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ULA" sheetId="1" r:id="rId4"/>
    <sheet state="visible" name="Total" sheetId="2" r:id="rId5"/>
    <sheet state="visible" name="Intra-conf" sheetId="3" r:id="rId6"/>
    <sheet state="visible" name="OOC" sheetId="4" r:id="rId7"/>
    <sheet state="visible" name="To SEC" sheetId="5" r:id="rId8"/>
    <sheet state="visible" name="From SEC" sheetId="6" r:id="rId9"/>
    <sheet state="visible" name="To BIG12" sheetId="7" r:id="rId10"/>
    <sheet state="visible" name="T2023" sheetId="8" r:id="rId11"/>
    <sheet state="visible" name="T2022" sheetId="9" r:id="rId12"/>
    <sheet state="visible" name="T2021" sheetId="10" r:id="rId13"/>
    <sheet state="visible" name="T2020" sheetId="11" r:id="rId14"/>
    <sheet state="visible" name="T2019" sheetId="12" r:id="rId15"/>
    <sheet state="visible" name="T2018" sheetId="13" r:id="rId16"/>
    <sheet state="visible" name="T2017" sheetId="14" r:id="rId17"/>
    <sheet state="visible" name="T2016" sheetId="15" r:id="rId18"/>
    <sheet state="visible" name="T2015" sheetId="16" r:id="rId19"/>
    <sheet state="visible" name="College Conference" sheetId="17" r:id="rId20"/>
    <sheet state="visible" name="Label" sheetId="18" r:id="rId21"/>
    <sheet state="visible" name="SEC transfer WR" sheetId="19" r:id="rId22"/>
    <sheet state="visible" name="SEC Transfer WRS Before" sheetId="20" r:id="rId23"/>
    <sheet state="visible" name="2024 WRs" sheetId="21" r:id="rId24"/>
    <sheet state="visible" name="Difference" sheetId="22" r:id="rId25"/>
    <sheet state="visible" name="Bums" sheetId="23" r:id="rId26"/>
    <sheet state="visible" name="SEC WR DB" sheetId="24" r:id="rId27"/>
    <sheet state="visible" name="Staging" sheetId="25" r:id="rId28"/>
    <sheet state="visible" name="Conf Weights" sheetId="26" r:id="rId29"/>
  </sheets>
  <definedNames/>
  <calcPr/>
</workbook>
</file>

<file path=xl/sharedStrings.xml><?xml version="1.0" encoding="utf-8"?>
<sst xmlns="http://schemas.openxmlformats.org/spreadsheetml/2006/main" count="70913" uniqueCount="5294">
  <si>
    <t/>
  </si>
  <si>
    <t>Name</t>
  </si>
  <si>
    <t>Rating</t>
  </si>
  <si>
    <t>Position</t>
  </si>
  <si>
    <t>Height</t>
  </si>
  <si>
    <t>Weight</t>
  </si>
  <si>
    <t>Former School</t>
  </si>
  <si>
    <t>Transfer School</t>
  </si>
  <si>
    <t>Conf From</t>
  </si>
  <si>
    <t>Conf To</t>
  </si>
  <si>
    <t>Collin Vaughn</t>
  </si>
  <si>
    <t>( N/A )</t>
  </si>
  <si>
    <t>DL</t>
  </si>
  <si>
    <t>Concordia University</t>
  </si>
  <si>
    <t>Limestone College</t>
  </si>
  <si>
    <t>MAC</t>
  </si>
  <si>
    <t>Kajiya Hollawayne</t>
  </si>
  <si>
    <t>WR</t>
  </si>
  <si>
    <t>Grambling State</t>
  </si>
  <si>
    <t>Riverside C.C.</t>
  </si>
  <si>
    <t>SEC</t>
  </si>
  <si>
    <t>Damir Collins</t>
  </si>
  <si>
    <t>RB</t>
  </si>
  <si>
    <t>Idaho State</t>
  </si>
  <si>
    <t>San Joaquin Delta College</t>
  </si>
  <si>
    <t>Sun Belt</t>
  </si>
  <si>
    <t>Jeremiah Josephs</t>
  </si>
  <si>
    <t>CB</t>
  </si>
  <si>
    <t>Duquesne</t>
  </si>
  <si>
    <t>Tennessee State</t>
  </si>
  <si>
    <t>Fred Norman</t>
  </si>
  <si>
    <t>OT</t>
  </si>
  <si>
    <t>East Tennessee State</t>
  </si>
  <si>
    <t>Furman</t>
  </si>
  <si>
    <t>American</t>
  </si>
  <si>
    <t>Fred Norman Jr.</t>
  </si>
  <si>
    <t>ACC</t>
  </si>
  <si>
    <t>Herman Smith</t>
  </si>
  <si>
    <t>ATH</t>
  </si>
  <si>
    <t>Jackson State</t>
  </si>
  <si>
    <t>Jessie Campbell</t>
  </si>
  <si>
    <t>Southern Utah</t>
  </si>
  <si>
    <t>Tyler McMillan</t>
  </si>
  <si>
    <t>IOL</t>
  </si>
  <si>
    <t>Mississippi Valley State</t>
  </si>
  <si>
    <t>Northwestern State</t>
  </si>
  <si>
    <t>CUSA</t>
  </si>
  <si>
    <t>Aamir Hall</t>
  </si>
  <si>
    <t>Richmond</t>
  </si>
  <si>
    <t>Albany</t>
  </si>
  <si>
    <t>Pac-12</t>
  </si>
  <si>
    <t>Monroe Beard III</t>
  </si>
  <si>
    <t>LB</t>
  </si>
  <si>
    <t>Arkansas-Pine Bluff</t>
  </si>
  <si>
    <t>Carter Gorder</t>
  </si>
  <si>
    <t>Western Illinois</t>
  </si>
  <si>
    <t>Iowa Central C.C.</t>
  </si>
  <si>
    <t>Cherif Seye</t>
  </si>
  <si>
    <t>EDGE</t>
  </si>
  <si>
    <t>Southeastern Louisiana</t>
  </si>
  <si>
    <t>Florida A&amp;M</t>
  </si>
  <si>
    <t>Romello Watson</t>
  </si>
  <si>
    <t>Jaydon Hodge</t>
  </si>
  <si>
    <t>S</t>
  </si>
  <si>
    <t>Pennsylvania</t>
  </si>
  <si>
    <t>Bethune-Cookman</t>
  </si>
  <si>
    <t>Landon Parker</t>
  </si>
  <si>
    <t>Elon</t>
  </si>
  <si>
    <t>Wofford</t>
  </si>
  <si>
    <t>Willis Patrick</t>
  </si>
  <si>
    <t>Angelo State</t>
  </si>
  <si>
    <t>Terrell Allen</t>
  </si>
  <si>
    <t xml:space="preserve">6-0 </t>
  </si>
  <si>
    <t>Austin Peay</t>
  </si>
  <si>
    <t>Cortez Roberts</t>
  </si>
  <si>
    <t>Murray State</t>
  </si>
  <si>
    <t>Sacred Heart</t>
  </si>
  <si>
    <t>Lindsey Scott</t>
  </si>
  <si>
    <t>QB</t>
  </si>
  <si>
    <t>Nicholls State</t>
  </si>
  <si>
    <t>Incarnate Word</t>
  </si>
  <si>
    <t>Sy'veon Wilkerson</t>
  </si>
  <si>
    <t xml:space="preserve">0-0 </t>
  </si>
  <si>
    <t>Delaware State</t>
  </si>
  <si>
    <t>Codie Hornsby</t>
  </si>
  <si>
    <t>Xavier Robinson</t>
  </si>
  <si>
    <t>Shorter</t>
  </si>
  <si>
    <t>West Georgia</t>
  </si>
  <si>
    <t>Justin Fomby</t>
  </si>
  <si>
    <t>Northern Iowa</t>
  </si>
  <si>
    <t>Houston Christian</t>
  </si>
  <si>
    <t>Rod Green</t>
  </si>
  <si>
    <t>Chris Chernak</t>
  </si>
  <si>
    <t>Stony Brook</t>
  </si>
  <si>
    <t>Cedarius Doss</t>
  </si>
  <si>
    <t>Tuskegee</t>
  </si>
  <si>
    <t>Nate Campbell</t>
  </si>
  <si>
    <t>Rocky Mountain</t>
  </si>
  <si>
    <t>Highland C.C.</t>
  </si>
  <si>
    <t>Ryan Glover</t>
  </si>
  <si>
    <t>Western Carolina</t>
  </si>
  <si>
    <t>Jesse Johnson</t>
  </si>
  <si>
    <t>Eastern Illinois</t>
  </si>
  <si>
    <t>Tiffin University</t>
  </si>
  <si>
    <t>Isaiah Iton</t>
  </si>
  <si>
    <t>DT</t>
  </si>
  <si>
    <t>Northern Colorado</t>
  </si>
  <si>
    <t>Hutchinson C.C.</t>
  </si>
  <si>
    <t>Livingstone College</t>
  </si>
  <si>
    <t>Reggie Young II</t>
  </si>
  <si>
    <t>Cooper Callis</t>
  </si>
  <si>
    <t>PRO</t>
  </si>
  <si>
    <t>Southern Illinois</t>
  </si>
  <si>
    <t>Fullerton College</t>
  </si>
  <si>
    <t>Tyler Jackson</t>
  </si>
  <si>
    <t>Lamar</t>
  </si>
  <si>
    <t>Vidal Scott</t>
  </si>
  <si>
    <t>Central Arkansas</t>
  </si>
  <si>
    <t>Hinds C.C.</t>
  </si>
  <si>
    <t>Harrison Ashby</t>
  </si>
  <si>
    <t>TE</t>
  </si>
  <si>
    <t>Idaho</t>
  </si>
  <si>
    <t>Pearl River C.C.</t>
  </si>
  <si>
    <t>Logan Marchi</t>
  </si>
  <si>
    <t>Giovanni Sanders</t>
  </si>
  <si>
    <t>Utah Tech</t>
  </si>
  <si>
    <t>Parker McNeil</t>
  </si>
  <si>
    <t>McNeil</t>
  </si>
  <si>
    <t>Troy Trojans</t>
  </si>
  <si>
    <t>Trevor Reid</t>
  </si>
  <si>
    <t>Spalding</t>
  </si>
  <si>
    <t>Louisville Cardinals</t>
  </si>
  <si>
    <t>Ryan Nixon</t>
  </si>
  <si>
    <t>San Jose State</t>
  </si>
  <si>
    <t>Valdosta State</t>
  </si>
  <si>
    <t>Independent</t>
  </si>
  <si>
    <t>Terence Loville</t>
  </si>
  <si>
    <t>College of San Mateo</t>
  </si>
  <si>
    <t>Sam Vidlak</t>
  </si>
  <si>
    <t>Boise State</t>
  </si>
  <si>
    <t>Montana</t>
  </si>
  <si>
    <t>Big 12</t>
  </si>
  <si>
    <t>Ty Marsh</t>
  </si>
  <si>
    <t>Hawaii</t>
  </si>
  <si>
    <t>Navarro College</t>
  </si>
  <si>
    <t>Jadon Furubotten</t>
  </si>
  <si>
    <t>Air Force</t>
  </si>
  <si>
    <t>Palomar College</t>
  </si>
  <si>
    <t>Kamren Blanton</t>
  </si>
  <si>
    <t>UNLV</t>
  </si>
  <si>
    <t>Cerritos College</t>
  </si>
  <si>
    <t>Micah Davis</t>
  </si>
  <si>
    <t>Iowa Western C.C.</t>
  </si>
  <si>
    <t>Jakai Torres</t>
  </si>
  <si>
    <t>College of the Canyons</t>
  </si>
  <si>
    <t>Julius Lewis</t>
  </si>
  <si>
    <t>Fresno State</t>
  </si>
  <si>
    <t>Mata Hola</t>
  </si>
  <si>
    <t>Utah State</t>
  </si>
  <si>
    <t>Snow College</t>
  </si>
  <si>
    <t>Mana Taimani</t>
  </si>
  <si>
    <t>Wyoming</t>
  </si>
  <si>
    <t>Diablo Valley College</t>
  </si>
  <si>
    <t>Alec Trujillo</t>
  </si>
  <si>
    <t>Austin Liles</t>
  </si>
  <si>
    <t>San Diego</t>
  </si>
  <si>
    <t>Jake Simmons</t>
  </si>
  <si>
    <t>Santa Rosa J.C.</t>
  </si>
  <si>
    <t>Colby Warkentin</t>
  </si>
  <si>
    <t>Abilene Christian</t>
  </si>
  <si>
    <t>Henry Ikahihifo</t>
  </si>
  <si>
    <t>Nevada</t>
  </si>
  <si>
    <t>Kaymen Cureton</t>
  </si>
  <si>
    <t>Eastern Kentucky</t>
  </si>
  <si>
    <t>Terrell Townsend</t>
  </si>
  <si>
    <t>North Alabama</t>
  </si>
  <si>
    <t>Demanuel Talauati</t>
  </si>
  <si>
    <t>Grossmont College</t>
  </si>
  <si>
    <t>Tyler Vander Waal</t>
  </si>
  <si>
    <t>Blaze McKibbin</t>
  </si>
  <si>
    <t>Long Beach City College</t>
  </si>
  <si>
    <t>Peyton Dixon</t>
  </si>
  <si>
    <t>UC Davis</t>
  </si>
  <si>
    <t>DK Blaylock</t>
  </si>
  <si>
    <t>Jeremy Moussa</t>
  </si>
  <si>
    <t>San Bernardino Valley College</t>
  </si>
  <si>
    <t>Beau English</t>
  </si>
  <si>
    <t>Cameron Hayes</t>
  </si>
  <si>
    <t>Kilifi Leaaetoa</t>
  </si>
  <si>
    <t>Foothill College</t>
  </si>
  <si>
    <t>Desmond Williams</t>
  </si>
  <si>
    <t>OLB</t>
  </si>
  <si>
    <t>Weber State</t>
  </si>
  <si>
    <t>Terrell Carter</t>
  </si>
  <si>
    <t>Kyle Lindquist</t>
  </si>
  <si>
    <t>Butte College</t>
  </si>
  <si>
    <t>David Tate Jr.</t>
  </si>
  <si>
    <t>Fresno State Bulldogs</t>
  </si>
  <si>
    <t>P</t>
  </si>
  <si>
    <t>David Cornwell</t>
  </si>
  <si>
    <t>East Central University Tigers</t>
  </si>
  <si>
    <t>Mark Brown</t>
  </si>
  <si>
    <t>San Diego State</t>
  </si>
  <si>
    <t>Texas Tech Red Raiders</t>
  </si>
  <si>
    <t>Cole Brownholtz</t>
  </si>
  <si>
    <t>Incarnate Word Cardinals</t>
  </si>
  <si>
    <t>Davine Tullis</t>
  </si>
  <si>
    <t>Montana State Bobcats</t>
  </si>
  <si>
    <t>Keala Santiago</t>
  </si>
  <si>
    <t>6-0</t>
  </si>
  <si>
    <t>Utah Utes</t>
  </si>
  <si>
    <t>Chase Windham</t>
  </si>
  <si>
    <t>Cal Poly Mustangs</t>
  </si>
  <si>
    <t>Milo Hall</t>
  </si>
  <si>
    <t>Northern Colorado Bears</t>
  </si>
  <si>
    <t>Viane Moala</t>
  </si>
  <si>
    <t>Chason Virgil</t>
  </si>
  <si>
    <t>Southeastern Louisiana Lions</t>
  </si>
  <si>
    <t>Bryan Jefferson</t>
  </si>
  <si>
    <t>Bethune Cookman Wildcats</t>
  </si>
  <si>
    <t>Kevin Howell</t>
  </si>
  <si>
    <t>JaJuan Lawson</t>
  </si>
  <si>
    <t>New Mexico</t>
  </si>
  <si>
    <t>Rhode Island Rams</t>
  </si>
  <si>
    <t>Cade Smith</t>
  </si>
  <si>
    <t>Portland State Vikings</t>
  </si>
  <si>
    <t>Chandler Garrett</t>
  </si>
  <si>
    <t>Central Oklahoma Bronchos</t>
  </si>
  <si>
    <t>James Ziglor III</t>
  </si>
  <si>
    <t>Buffalo</t>
  </si>
  <si>
    <t>Cole Rusk</t>
  </si>
  <si>
    <t>Eastern Michigan</t>
  </si>
  <si>
    <t>Jaylen Smith</t>
  </si>
  <si>
    <t>Bowling Green</t>
  </si>
  <si>
    <t>Copiah-Lincoln C.C.</t>
  </si>
  <si>
    <t>James Burns</t>
  </si>
  <si>
    <t>Miami (OH)</t>
  </si>
  <si>
    <t>Jack Wilty</t>
  </si>
  <si>
    <t>Northern Illinois</t>
  </si>
  <si>
    <t>Tico Brown</t>
  </si>
  <si>
    <t>Central Michigan</t>
  </si>
  <si>
    <t>Missouri State</t>
  </si>
  <si>
    <t>Mark Davis Jr.</t>
  </si>
  <si>
    <t>Riley Moore</t>
  </si>
  <si>
    <t>Western Michigan</t>
  </si>
  <si>
    <t>Shane Hooks</t>
  </si>
  <si>
    <t>Ohio</t>
  </si>
  <si>
    <t>Noah Massey</t>
  </si>
  <si>
    <t>Jayden Russell</t>
  </si>
  <si>
    <t>Central Missouri State</t>
  </si>
  <si>
    <t>Jonah Morris</t>
  </si>
  <si>
    <t>Akron</t>
  </si>
  <si>
    <t>Cross Wilkinson</t>
  </si>
  <si>
    <t>Toledo</t>
  </si>
  <si>
    <t>Lehigh</t>
  </si>
  <si>
    <t>Anthony Johnson</t>
  </si>
  <si>
    <t>Youngstown State</t>
  </si>
  <si>
    <t>Joe Mischler</t>
  </si>
  <si>
    <t>DUAL</t>
  </si>
  <si>
    <t>Alex Ramart</t>
  </si>
  <si>
    <t>IUP</t>
  </si>
  <si>
    <t>Tom Trieb</t>
  </si>
  <si>
    <t>College of DuPage</t>
  </si>
  <si>
    <t>Bryce Veasley</t>
  </si>
  <si>
    <t>Gregory Jean</t>
  </si>
  <si>
    <t>Coffeyville C.C.</t>
  </si>
  <si>
    <t>Jordan Rowell</t>
  </si>
  <si>
    <t>Maine</t>
  </si>
  <si>
    <t>Maleak Bryant</t>
  </si>
  <si>
    <t>Garden City C.C.</t>
  </si>
  <si>
    <t>Johnathan Hawkins</t>
  </si>
  <si>
    <t>Campbell</t>
  </si>
  <si>
    <t>Emmanuel Reed</t>
  </si>
  <si>
    <t>Tadarrius Patterson</t>
  </si>
  <si>
    <t>ILB</t>
  </si>
  <si>
    <t>City College of San Francisco</t>
  </si>
  <si>
    <t>Nicholas Sims</t>
  </si>
  <si>
    <t>Indiana State</t>
  </si>
  <si>
    <t>Connor Parks</t>
  </si>
  <si>
    <t>WDE</t>
  </si>
  <si>
    <t>Kent State</t>
  </si>
  <si>
    <t>Justin Gibbs</t>
  </si>
  <si>
    <t>Ball State</t>
  </si>
  <si>
    <t>Verenzo Holmes</t>
  </si>
  <si>
    <t>Northwest Mississippi C.C.</t>
  </si>
  <si>
    <t>Travis Malinowski</t>
  </si>
  <si>
    <t>LS</t>
  </si>
  <si>
    <t>Erie C.C.</t>
  </si>
  <si>
    <t>Gavin McKay</t>
  </si>
  <si>
    <t>Missouri</t>
  </si>
  <si>
    <t>Mercer</t>
  </si>
  <si>
    <t>Shone Washington</t>
  </si>
  <si>
    <t>Georgia</t>
  </si>
  <si>
    <t>East Mississippi C.C.</t>
  </si>
  <si>
    <t>Kardell Thomas</t>
  </si>
  <si>
    <t>LSU</t>
  </si>
  <si>
    <t>Big Ten</t>
  </si>
  <si>
    <t>Miles Campbell</t>
  </si>
  <si>
    <t>Tennessee</t>
  </si>
  <si>
    <t>North Carolina Central</t>
  </si>
  <si>
    <t>Daniel Martin</t>
  </si>
  <si>
    <t>Vanderbilt</t>
  </si>
  <si>
    <t>Maurice Edwards</t>
  </si>
  <si>
    <t>Jordan Toles</t>
  </si>
  <si>
    <t>Morgan State</t>
  </si>
  <si>
    <t>Beau Allen</t>
  </si>
  <si>
    <t>Kentucky</t>
  </si>
  <si>
    <t>Tarleton State</t>
  </si>
  <si>
    <t>Nicholas Edwards</t>
  </si>
  <si>
    <t>UT Martin</t>
  </si>
  <si>
    <t>Eldric Griffin</t>
  </si>
  <si>
    <t>Mississippi State</t>
  </si>
  <si>
    <t>Daniel Bethel</t>
  </si>
  <si>
    <t>K</t>
  </si>
  <si>
    <t>Samford</t>
  </si>
  <si>
    <t>Michael Mincey</t>
  </si>
  <si>
    <t>Kennesaw State</t>
  </si>
  <si>
    <t>Rico Powers</t>
  </si>
  <si>
    <t>South Carolina</t>
  </si>
  <si>
    <t>Derick Hunter</t>
  </si>
  <si>
    <t>Texas A&amp;M</t>
  </si>
  <si>
    <t>Dematrius Davis</t>
  </si>
  <si>
    <t>Auburn</t>
  </si>
  <si>
    <t>Alabama State</t>
  </si>
  <si>
    <t>Sam Johnson</t>
  </si>
  <si>
    <t>Alabama</t>
  </si>
  <si>
    <t>Gabriel Plascencia</t>
  </si>
  <si>
    <t>Erick Young</t>
  </si>
  <si>
    <t>Blinn College</t>
  </si>
  <si>
    <t>RJ Orebo</t>
  </si>
  <si>
    <t>Caylin Newton</t>
  </si>
  <si>
    <t>William &amp; Mary</t>
  </si>
  <si>
    <t>K'Rojhn Calbert</t>
  </si>
  <si>
    <t>Keveon Mullins</t>
  </si>
  <si>
    <t>Marques Caldwell</t>
  </si>
  <si>
    <t>Texas</t>
  </si>
  <si>
    <t>Marcus Tillman Jr.</t>
  </si>
  <si>
    <t>Ayodele Adeoye</t>
  </si>
  <si>
    <t>Sacramento State</t>
  </si>
  <si>
    <t>Antonio Doyle Jr.</t>
  </si>
  <si>
    <t>Tee Hodge</t>
  </si>
  <si>
    <t>Malachi Wideman</t>
  </si>
  <si>
    <t>Martavius French</t>
  </si>
  <si>
    <t>Isaac Washington</t>
  </si>
  <si>
    <t>Butler C.C.</t>
  </si>
  <si>
    <t>Derrick Tucker</t>
  </si>
  <si>
    <t>Shawn Shamburger</t>
  </si>
  <si>
    <t>James Houston</t>
  </si>
  <si>
    <t>Florida</t>
  </si>
  <si>
    <t>Shilo Sanders</t>
  </si>
  <si>
    <t>Jordan Allen</t>
  </si>
  <si>
    <t>Dimitri Moore</t>
  </si>
  <si>
    <t>Savion Williams</t>
  </si>
  <si>
    <t>SDE</t>
  </si>
  <si>
    <t>Aubrey Miller</t>
  </si>
  <si>
    <t>Keeath Magee II</t>
  </si>
  <si>
    <t>College of Charleston</t>
  </si>
  <si>
    <t>Nyles Gaddy</t>
  </si>
  <si>
    <t>Sean Auwae</t>
  </si>
  <si>
    <t>JR Tran-Reno</t>
  </si>
  <si>
    <t>Jarious Abercrombie</t>
  </si>
  <si>
    <t>Illinois State</t>
  </si>
  <si>
    <t>Kasim Hill</t>
  </si>
  <si>
    <t>Rhode Island</t>
  </si>
  <si>
    <t>Davoan Hawkins</t>
  </si>
  <si>
    <t>C.J. Bolar</t>
  </si>
  <si>
    <t>Alcorn State</t>
  </si>
  <si>
    <t>Scooby Carter</t>
  </si>
  <si>
    <t>Mississippi Gulf Coast C.C.</t>
  </si>
  <si>
    <t>JaTarvious Whitlow</t>
  </si>
  <si>
    <t>Cordarrian Richardson</t>
  </si>
  <si>
    <t>Troy James</t>
  </si>
  <si>
    <t>Oklahoma</t>
  </si>
  <si>
    <t>Prairie View A&amp;M</t>
  </si>
  <si>
    <t>Walker Wood</t>
  </si>
  <si>
    <t>McNeese State</t>
  </si>
  <si>
    <t>Jaylen Varner</t>
  </si>
  <si>
    <t>Emporia State</t>
  </si>
  <si>
    <t>Jacob Kibodi</t>
  </si>
  <si>
    <t>Carlton Lorenz</t>
  </si>
  <si>
    <t>Portland State</t>
  </si>
  <si>
    <t>Sam Saxton</t>
  </si>
  <si>
    <t>Stephen F. Austin</t>
  </si>
  <si>
    <t>Tra Wilkins</t>
  </si>
  <si>
    <t>Independence C.C.</t>
  </si>
  <si>
    <t>Javonne Shepherd</t>
  </si>
  <si>
    <t>Moses Reynolds</t>
  </si>
  <si>
    <t>Miguel Edwards</t>
  </si>
  <si>
    <t>Starrland Baldwin</t>
  </si>
  <si>
    <t>Laney College</t>
  </si>
  <si>
    <t>Shanon Reid</t>
  </si>
  <si>
    <t>Jacquez Jones</t>
  </si>
  <si>
    <t>Caleb Johnson</t>
  </si>
  <si>
    <t>Donaven Tennyson</t>
  </si>
  <si>
    <t>Mannie Netherly</t>
  </si>
  <si>
    <t>San Jacinto College</t>
  </si>
  <si>
    <t>Maleik Gray</t>
  </si>
  <si>
    <t>John Huggins</t>
  </si>
  <si>
    <t>Robert Morris</t>
  </si>
  <si>
    <t>Giovanni LaFrance</t>
  </si>
  <si>
    <t>Arkansas</t>
  </si>
  <si>
    <t>Jonathan Giles</t>
  </si>
  <si>
    <t>Texas Southern</t>
  </si>
  <si>
    <t>Kevontae' Ruggs</t>
  </si>
  <si>
    <t>Ole Miss</t>
  </si>
  <si>
    <t>Terry Petry</t>
  </si>
  <si>
    <t>Darius Douglas</t>
  </si>
  <si>
    <t>Charleston Southern</t>
  </si>
  <si>
    <t>Antonio Howard</t>
  </si>
  <si>
    <t>Billy Ferrell</t>
  </si>
  <si>
    <t>Northeastern Oklahoma A&amp;M</t>
  </si>
  <si>
    <t>Dominic Livingston</t>
  </si>
  <si>
    <t>Kilgore J.C.</t>
  </si>
  <si>
    <t>Ron Tatum</t>
  </si>
  <si>
    <t>Blake Mitchell</t>
  </si>
  <si>
    <t>OC</t>
  </si>
  <si>
    <t>Tavyn Jackson</t>
  </si>
  <si>
    <t>Tray Bishop</t>
  </si>
  <si>
    <t>Will McBride</t>
  </si>
  <si>
    <t>Klyde Chriss</t>
  </si>
  <si>
    <t>Darion DeBrossard</t>
  </si>
  <si>
    <t>OG</t>
  </si>
  <si>
    <t>Cole Kelley</t>
  </si>
  <si>
    <t>Daquon Green</t>
  </si>
  <si>
    <t>Jarrod Barnes</t>
  </si>
  <si>
    <t>Jesus Gibbs</t>
  </si>
  <si>
    <t>Towson</t>
  </si>
  <si>
    <t>D.D. Bowie</t>
  </si>
  <si>
    <t>Montel Parker</t>
  </si>
  <si>
    <t>Quinten Dormady</t>
  </si>
  <si>
    <t>Houston Cougars</t>
  </si>
  <si>
    <t>Jarrion Street</t>
  </si>
  <si>
    <t>UAB Blazers</t>
  </si>
  <si>
    <t>Stephen Griffin</t>
  </si>
  <si>
    <t>NC State Wolfpack</t>
  </si>
  <si>
    <t>Justus Reed</t>
  </si>
  <si>
    <t>Youngstown State Penguins</t>
  </si>
  <si>
    <t>Khalia Hackett</t>
  </si>
  <si>
    <t>West Alabama Tigers</t>
  </si>
  <si>
    <t>Antonio Colclough</t>
  </si>
  <si>
    <t>James Madison</t>
  </si>
  <si>
    <t>Monmouth</t>
  </si>
  <si>
    <t>FCS or Lower Level</t>
  </si>
  <si>
    <t>Pierre Kemeni Jr.</t>
  </si>
  <si>
    <t>Texas State</t>
  </si>
  <si>
    <t>Jaquez Pennimon</t>
  </si>
  <si>
    <t>Georgia State</t>
  </si>
  <si>
    <t>D.J. Burgess</t>
  </si>
  <si>
    <t>Southern Miss</t>
  </si>
  <si>
    <t>James Gillespie</t>
  </si>
  <si>
    <t>Louisiana-Monroe</t>
  </si>
  <si>
    <t>Ventura College</t>
  </si>
  <si>
    <t>Jalil Muhammad</t>
  </si>
  <si>
    <t>Arkansas State</t>
  </si>
  <si>
    <t>Reese Poffenbarger</t>
  </si>
  <si>
    <t>Old Dominion</t>
  </si>
  <si>
    <t>Zach Breaux</t>
  </si>
  <si>
    <t>Kyle Wright</t>
  </si>
  <si>
    <t>Tennessee Tech</t>
  </si>
  <si>
    <t>TJ Smith</t>
  </si>
  <si>
    <t>Larry Dowdy</t>
  </si>
  <si>
    <t>Appalachian State</t>
  </si>
  <si>
    <t>Gardner-Webb</t>
  </si>
  <si>
    <t>Michael Pleas</t>
  </si>
  <si>
    <t>Herman McCray</t>
  </si>
  <si>
    <t>Evan Henry</t>
  </si>
  <si>
    <t>Zareon Hayes</t>
  </si>
  <si>
    <t>Alabama A&amp;M</t>
  </si>
  <si>
    <t>Marcus Moore</t>
  </si>
  <si>
    <t>Javar Strong</t>
  </si>
  <si>
    <t>Kevric Wiggins</t>
  </si>
  <si>
    <t>Jack Dawson</t>
  </si>
  <si>
    <t>Troy</t>
  </si>
  <si>
    <t>Fort Hays State</t>
  </si>
  <si>
    <t>Anthony Smith</t>
  </si>
  <si>
    <t>John Brannon</t>
  </si>
  <si>
    <t>Colby Suits</t>
  </si>
  <si>
    <t>Donald Clea</t>
  </si>
  <si>
    <t>Tusculum</t>
  </si>
  <si>
    <t>Clifton McDowell</t>
  </si>
  <si>
    <t>Louisiana</t>
  </si>
  <si>
    <t>Jaden Johnson</t>
  </si>
  <si>
    <t>Java'n Singletary</t>
  </si>
  <si>
    <t>Georgia Southern</t>
  </si>
  <si>
    <t>Markel McLaurin</t>
  </si>
  <si>
    <t>Jones College</t>
  </si>
  <si>
    <t>Ezrah Archie</t>
  </si>
  <si>
    <t>Andrew Cunningham</t>
  </si>
  <si>
    <t>Chandler Rogers</t>
  </si>
  <si>
    <t>Koby Perry</t>
  </si>
  <si>
    <t>Dajon Richard</t>
  </si>
  <si>
    <t>South Alabama</t>
  </si>
  <si>
    <t>Jalen Momerelle</t>
  </si>
  <si>
    <t>William Knight</t>
  </si>
  <si>
    <t>Delaware</t>
  </si>
  <si>
    <t>Grant Walker</t>
  </si>
  <si>
    <t>Peyton Derrick</t>
  </si>
  <si>
    <t>Da'kendall James</t>
  </si>
  <si>
    <t>Coastal Carolina</t>
  </si>
  <si>
    <t>Norfolk State</t>
  </si>
  <si>
    <t>Kilton Anderson</t>
  </si>
  <si>
    <t>Jemaurian Jones</t>
  </si>
  <si>
    <t>Dallas Martin</t>
  </si>
  <si>
    <t>Marshall</t>
  </si>
  <si>
    <t>Drayton Arnold</t>
  </si>
  <si>
    <t>Chattanooga</t>
  </si>
  <si>
    <t>Dion Ray</t>
  </si>
  <si>
    <t>Davarius Bargnare</t>
  </si>
  <si>
    <t>Luke Hedrick</t>
  </si>
  <si>
    <t>Branden Jennings</t>
  </si>
  <si>
    <t>UCF</t>
  </si>
  <si>
    <t>Xavier Smith</t>
  </si>
  <si>
    <t>Colorado</t>
  </si>
  <si>
    <t>D'Marion Alexander</t>
  </si>
  <si>
    <t>Kansas</t>
  </si>
  <si>
    <t>Hunter Barlow</t>
  </si>
  <si>
    <t>Brenen Hawkins</t>
  </si>
  <si>
    <t>Kansas State</t>
  </si>
  <si>
    <t>Syncere Massey</t>
  </si>
  <si>
    <t>Texas Tech</t>
  </si>
  <si>
    <t>Nate Glantz</t>
  </si>
  <si>
    <t>Iowa State</t>
  </si>
  <si>
    <t>Edwin White</t>
  </si>
  <si>
    <t>Janaz Jordan</t>
  </si>
  <si>
    <t>Ja'Corey Hammett</t>
  </si>
  <si>
    <t>West Virginia</t>
  </si>
  <si>
    <t>Rodney Groce Jr.</t>
  </si>
  <si>
    <t>Arizona State</t>
  </si>
  <si>
    <t>Majik Rector</t>
  </si>
  <si>
    <t>Majon Wright</t>
  </si>
  <si>
    <t>Arizona</t>
  </si>
  <si>
    <t>Austin Jarrard</t>
  </si>
  <si>
    <t>Oklahoma State</t>
  </si>
  <si>
    <t>Amauri Pesek-Hickson</t>
  </si>
  <si>
    <t>Alec Pell</t>
  </si>
  <si>
    <t>Ezeriah Anderson</t>
  </si>
  <si>
    <t>James Wright</t>
  </si>
  <si>
    <t>Steven Parker</t>
  </si>
  <si>
    <t>Jacardia Wright</t>
  </si>
  <si>
    <t>Raylen Sharpe</t>
  </si>
  <si>
    <t>Houston</t>
  </si>
  <si>
    <t>Kyron Cumby</t>
  </si>
  <si>
    <t>Nikko Pohahau</t>
  </si>
  <si>
    <t>Antonio Alfano</t>
  </si>
  <si>
    <t>Sebastian Macaluso</t>
  </si>
  <si>
    <t>Utah</t>
  </si>
  <si>
    <t>Lawrence Shadd III</t>
  </si>
  <si>
    <t>Logan Compton</t>
  </si>
  <si>
    <t>Baylor</t>
  </si>
  <si>
    <t>New Mexico Military Institute</t>
  </si>
  <si>
    <t>Devin Larsen</t>
  </si>
  <si>
    <t>Zack Dobson</t>
  </si>
  <si>
    <t>Antione Frazier</t>
  </si>
  <si>
    <t>Tony Gray</t>
  </si>
  <si>
    <t>AJ Carter</t>
  </si>
  <si>
    <t>Raymond Cutts</t>
  </si>
  <si>
    <t>Eyabi Okie-Anoma</t>
  </si>
  <si>
    <t>CJ Moore</t>
  </si>
  <si>
    <t>Bryson Jackson</t>
  </si>
  <si>
    <t>Chris Herron</t>
  </si>
  <si>
    <t>Henry Thomas</t>
  </si>
  <si>
    <t>Xavier Player</t>
  </si>
  <si>
    <t>Torey Richardson</t>
  </si>
  <si>
    <t>Karter Johnson</t>
  </si>
  <si>
    <t>TCU</t>
  </si>
  <si>
    <t>Jacoby Simpson</t>
  </si>
  <si>
    <t>Cisco College</t>
  </si>
  <si>
    <t>Tavion Thomas</t>
  </si>
  <si>
    <t>Cincinnati</t>
  </si>
  <si>
    <t>Leonard Glass</t>
  </si>
  <si>
    <t>College of the Sequoias</t>
  </si>
  <si>
    <t>Ely Doyle</t>
  </si>
  <si>
    <t>Eastern Washington</t>
  </si>
  <si>
    <t>Dillon Sterling-Cole</t>
  </si>
  <si>
    <t>Midwestern State</t>
  </si>
  <si>
    <t>John Holcombe</t>
  </si>
  <si>
    <t>Blake Barron</t>
  </si>
  <si>
    <t>Thomas Marcus</t>
  </si>
  <si>
    <t>Montana State</t>
  </si>
  <si>
    <t>Carson Schleker</t>
  </si>
  <si>
    <t>Trinity Valley C.C.</t>
  </si>
  <si>
    <t>Marje Smith</t>
  </si>
  <si>
    <t>Drew Harvey</t>
  </si>
  <si>
    <t>Bryant Pirtle</t>
  </si>
  <si>
    <t>Southeast Missouri State</t>
  </si>
  <si>
    <t>Hunter Rison</t>
  </si>
  <si>
    <t>Da'Leon Ward</t>
  </si>
  <si>
    <t>Tahj Brown</t>
  </si>
  <si>
    <t>Reggie Hughes</t>
  </si>
  <si>
    <t>Nick Gerber</t>
  </si>
  <si>
    <t>West Texas A&amp;M</t>
  </si>
  <si>
    <t>E.J. Thomas</t>
  </si>
  <si>
    <t>B.J. Thompson</t>
  </si>
  <si>
    <t>Dallas Taylor-Cortez</t>
  </si>
  <si>
    <t>Dontay Mayfield</t>
  </si>
  <si>
    <t>Nate Shelton</t>
  </si>
  <si>
    <t>Devon Moore</t>
  </si>
  <si>
    <t>South Dakota</t>
  </si>
  <si>
    <t>Zeb Noland</t>
  </si>
  <si>
    <t>North Dakota State</t>
  </si>
  <si>
    <t>Ceejhay French-Love</t>
  </si>
  <si>
    <t>Northern Arizona</t>
  </si>
  <si>
    <t>Brock Sturges</t>
  </si>
  <si>
    <t>Brady White</t>
  </si>
  <si>
    <t>Memphis Tigers</t>
  </si>
  <si>
    <t>Noah Vedral</t>
  </si>
  <si>
    <t>Nebraska Cornhuskers</t>
  </si>
  <si>
    <t>Zach Smith</t>
  </si>
  <si>
    <t>Tulsa Golden Hurricane</t>
  </si>
  <si>
    <t>Aveon Grose</t>
  </si>
  <si>
    <t>Charlotte</t>
  </si>
  <si>
    <t>Aidan Laros</t>
  </si>
  <si>
    <t>Tanner Murray</t>
  </si>
  <si>
    <t>UTSA</t>
  </si>
  <si>
    <t>Khatib Lyles</t>
  </si>
  <si>
    <t>North Texas</t>
  </si>
  <si>
    <t>Dylan Mehrotra</t>
  </si>
  <si>
    <t>UAB</t>
  </si>
  <si>
    <t>Southern University</t>
  </si>
  <si>
    <t>Mountain West</t>
  </si>
  <si>
    <t>Ja'Len Sims</t>
  </si>
  <si>
    <t>Memphis</t>
  </si>
  <si>
    <t>Devin Hayes</t>
  </si>
  <si>
    <t>Florida Atlantic</t>
  </si>
  <si>
    <t>Jashon Watkins</t>
  </si>
  <si>
    <t>Terreance Ellis</t>
  </si>
  <si>
    <t>Rice</t>
  </si>
  <si>
    <t>Monte Williams</t>
  </si>
  <si>
    <t>Tyler J.C.</t>
  </si>
  <si>
    <t>Derek Ferraro</t>
  </si>
  <si>
    <t>Re-al Mitchell</t>
  </si>
  <si>
    <t>Temple</t>
  </si>
  <si>
    <t>Thomas Joe-Kamara</t>
  </si>
  <si>
    <t>Mike Mitchell</t>
  </si>
  <si>
    <t>Patrick Nations</t>
  </si>
  <si>
    <t>East Carolina</t>
  </si>
  <si>
    <t>Griffin Sestili</t>
  </si>
  <si>
    <t>Mike Garrett Jr.</t>
  </si>
  <si>
    <t>Tulsa</t>
  </si>
  <si>
    <t>Greyson Thompson</t>
  </si>
  <si>
    <t>Ryan Silvious</t>
  </si>
  <si>
    <t>Jawan King</t>
  </si>
  <si>
    <t>Josh Berry</t>
  </si>
  <si>
    <t>USF</t>
  </si>
  <si>
    <t>Keyvone Bruton</t>
  </si>
  <si>
    <t>Chris Joyce</t>
  </si>
  <si>
    <t>Tulane</t>
  </si>
  <si>
    <t>Daniel Charles</t>
  </si>
  <si>
    <t>Kentucky State</t>
  </si>
  <si>
    <t>Mydreon Vines</t>
  </si>
  <si>
    <t>Leroy Henley</t>
  </si>
  <si>
    <t>Noah Henderson</t>
  </si>
  <si>
    <t>Zach Gwynn</t>
  </si>
  <si>
    <t>Jeremiah Stafford</t>
  </si>
  <si>
    <t>Jordan Johnson</t>
  </si>
  <si>
    <t>Imiee Cooksey</t>
  </si>
  <si>
    <t>Reid Herring</t>
  </si>
  <si>
    <t>Robert Fuentes</t>
  </si>
  <si>
    <t>Jajuan Cherry</t>
  </si>
  <si>
    <t>Collin Washington</t>
  </si>
  <si>
    <t>Saint Francis (PA)</t>
  </si>
  <si>
    <t>Octavious Battle</t>
  </si>
  <si>
    <t>Cameron Johnson</t>
  </si>
  <si>
    <t>Army</t>
  </si>
  <si>
    <t>El Camino College</t>
  </si>
  <si>
    <t>Juwan Moody</t>
  </si>
  <si>
    <t>South Carolina State</t>
  </si>
  <si>
    <t>Darian Bryant</t>
  </si>
  <si>
    <t>Jabari James</t>
  </si>
  <si>
    <t>Elijah Mack</t>
  </si>
  <si>
    <t>Cade Pearson</t>
  </si>
  <si>
    <t>Duran Bell Jr</t>
  </si>
  <si>
    <t>Donelle Thomas</t>
  </si>
  <si>
    <t>Kingsley Ifedi</t>
  </si>
  <si>
    <t>North Carolina A&amp;T</t>
  </si>
  <si>
    <t>Chris Oladokun</t>
  </si>
  <si>
    <t>Bryce Rivers</t>
  </si>
  <si>
    <t>Naytron Culpepper</t>
  </si>
  <si>
    <t>Malik Welch</t>
  </si>
  <si>
    <t>Malik Burns</t>
  </si>
  <si>
    <t>Casey Williams</t>
  </si>
  <si>
    <t>Jared Folks</t>
  </si>
  <si>
    <t>East Tennessee State Buccaneers</t>
  </si>
  <si>
    <t>Chris Tucker</t>
  </si>
  <si>
    <t>Dan Volpe</t>
  </si>
  <si>
    <t>Duke</t>
  </si>
  <si>
    <t>Allen Smith Jr.</t>
  </si>
  <si>
    <t>Louisville</t>
  </si>
  <si>
    <t>George Wilson</t>
  </si>
  <si>
    <t>Florida State</t>
  </si>
  <si>
    <t>Eli Adams</t>
  </si>
  <si>
    <t>Virginia Tech</t>
  </si>
  <si>
    <t>Darren Brown</t>
  </si>
  <si>
    <t>SMU</t>
  </si>
  <si>
    <t>Jackson Hensley</t>
  </si>
  <si>
    <t>Wake Forest</t>
  </si>
  <si>
    <t>Bryce Goodner</t>
  </si>
  <si>
    <t>Jalen Hampton</t>
  </si>
  <si>
    <t>Derek Green</t>
  </si>
  <si>
    <t>Duplicate</t>
  </si>
  <si>
    <t>Trevion Stevenson</t>
  </si>
  <si>
    <t>North Carolina</t>
  </si>
  <si>
    <t>Jaelyn Lay</t>
  </si>
  <si>
    <t>Clemson</t>
  </si>
  <si>
    <t>Ira Armstead</t>
  </si>
  <si>
    <t>Virginia</t>
  </si>
  <si>
    <t>Tru Thompson</t>
  </si>
  <si>
    <t>Mario Love</t>
  </si>
  <si>
    <t>NC State</t>
  </si>
  <si>
    <t>Knox Kadum</t>
  </si>
  <si>
    <t>Jamal Camp</t>
  </si>
  <si>
    <t>Georgia Tech</t>
  </si>
  <si>
    <t>The Citadel</t>
  </si>
  <si>
    <t>Mark Pope</t>
  </si>
  <si>
    <t>Miami</t>
  </si>
  <si>
    <t>Josh Griffis</t>
  </si>
  <si>
    <t>Lovie Jenkins</t>
  </si>
  <si>
    <t>Paul Theobald</t>
  </si>
  <si>
    <t>Boston College</t>
  </si>
  <si>
    <t>Quincy Patterson</t>
  </si>
  <si>
    <t>Isaiah Bolden</t>
  </si>
  <si>
    <t>Elijiah Brown</t>
  </si>
  <si>
    <t>Jeremy Webb</t>
  </si>
  <si>
    <t>Tahj Rice</t>
  </si>
  <si>
    <t>Treveon Johnson</t>
  </si>
  <si>
    <t>Jarren Williams</t>
  </si>
  <si>
    <t>Tayvon Bowers</t>
  </si>
  <si>
    <t>John Harris</t>
  </si>
  <si>
    <t>Realus George</t>
  </si>
  <si>
    <t>FB</t>
  </si>
  <si>
    <t>Christian Perez</t>
  </si>
  <si>
    <t>Matt McKay</t>
  </si>
  <si>
    <t>Mackenzie Morgan</t>
  </si>
  <si>
    <t>McCallan Castles</t>
  </si>
  <si>
    <t>California</t>
  </si>
  <si>
    <t>Mychale Salahuddin</t>
  </si>
  <si>
    <t>Pittsburgh</t>
  </si>
  <si>
    <t>Nathan Proctor</t>
  </si>
  <si>
    <t>Alexander Marshall</t>
  </si>
  <si>
    <t>Tre Allison</t>
  </si>
  <si>
    <t>Syracuse</t>
  </si>
  <si>
    <t>Ben Mason</t>
  </si>
  <si>
    <t>ZaQuandre White</t>
  </si>
  <si>
    <t>Jatavious Harris</t>
  </si>
  <si>
    <t>Colin Wilson</t>
  </si>
  <si>
    <t>Fort Scott C.C.</t>
  </si>
  <si>
    <t>Cade Weldon</t>
  </si>
  <si>
    <t>D.J. Crossen</t>
  </si>
  <si>
    <t>Davontae McCrae</t>
  </si>
  <si>
    <t>Keyston Fuller</t>
  </si>
  <si>
    <t>Brandon Benson</t>
  </si>
  <si>
    <t>Chance Amie</t>
  </si>
  <si>
    <t>Brandon Feamster</t>
  </si>
  <si>
    <t>Darius Graves</t>
  </si>
  <si>
    <t>Darius Fullwood</t>
  </si>
  <si>
    <t>Malik Robinson</t>
  </si>
  <si>
    <t>Devante Smith</t>
  </si>
  <si>
    <t>Robert Burns</t>
  </si>
  <si>
    <t>Connecticut Huskies</t>
  </si>
  <si>
    <t>Tony Pilato</t>
  </si>
  <si>
    <t>Slippery Rock The Rock</t>
  </si>
  <si>
    <t>Hunter Johnson</t>
  </si>
  <si>
    <t>Northwestern Wildcats</t>
  </si>
  <si>
    <t>Paris Black</t>
  </si>
  <si>
    <t>James Madison Dukes</t>
  </si>
  <si>
    <t>D.J. Johnson</t>
  </si>
  <si>
    <t>Oregon Ducks</t>
  </si>
  <si>
    <t>Dionte Austin</t>
  </si>
  <si>
    <t>Richmond Spiders</t>
  </si>
  <si>
    <t>Jeremiah Brown</t>
  </si>
  <si>
    <t>Jahque Alleyne</t>
  </si>
  <si>
    <t>Kionte Curry</t>
  </si>
  <si>
    <t>Illinois</t>
  </si>
  <si>
    <t>Brylan Lanier</t>
  </si>
  <si>
    <t>Indiana</t>
  </si>
  <si>
    <t>Sam Huard</t>
  </si>
  <si>
    <t>Washington</t>
  </si>
  <si>
    <t>Cal Poly</t>
  </si>
  <si>
    <t>Carson May</t>
  </si>
  <si>
    <t>Iowa</t>
  </si>
  <si>
    <t>Seven McGee</t>
  </si>
  <si>
    <t>Oregon</t>
  </si>
  <si>
    <t>Baraka Beckett</t>
  </si>
  <si>
    <t>UCLA</t>
  </si>
  <si>
    <t>Jonathan King</t>
  </si>
  <si>
    <t>Brady Feeney</t>
  </si>
  <si>
    <t>Colgate</t>
  </si>
  <si>
    <t>Luke Lane</t>
  </si>
  <si>
    <t>Jordan Jusevitch</t>
  </si>
  <si>
    <t>Cameron Williams</t>
  </si>
  <si>
    <t>Chris Childers</t>
  </si>
  <si>
    <t>Shamar Jones</t>
  </si>
  <si>
    <t>Camron Buckley</t>
  </si>
  <si>
    <t>Jordyn Williams</t>
  </si>
  <si>
    <t>Khameron Taylor</t>
  </si>
  <si>
    <t>Isaiah Jacobs</t>
  </si>
  <si>
    <t>Maryland</t>
  </si>
  <si>
    <t>Larry Tracy III</t>
  </si>
  <si>
    <t>Theo Day</t>
  </si>
  <si>
    <t>Michigan State</t>
  </si>
  <si>
    <t>Gary Cooper</t>
  </si>
  <si>
    <t>Bryant</t>
  </si>
  <si>
    <t>Marquis Spiker</t>
  </si>
  <si>
    <t>Joseph Bruno</t>
  </si>
  <si>
    <t>Penn State</t>
  </si>
  <si>
    <t>Noah Hickcox</t>
  </si>
  <si>
    <t>Minnesota</t>
  </si>
  <si>
    <t>Matthew Thomas</t>
  </si>
  <si>
    <t>Rutgers</t>
  </si>
  <si>
    <t>Stanley King</t>
  </si>
  <si>
    <t>Abdul-Malik McClain</t>
  </si>
  <si>
    <t>USC</t>
  </si>
  <si>
    <t>Benjamin Sapp III</t>
  </si>
  <si>
    <t>Van Soderberg</t>
  </si>
  <si>
    <t>Central Washington</t>
  </si>
  <si>
    <t>Darien Chase</t>
  </si>
  <si>
    <t>Nebraska</t>
  </si>
  <si>
    <t>Ariel Ngata</t>
  </si>
  <si>
    <t>Peyton Mansell</t>
  </si>
  <si>
    <t>Micah Roane</t>
  </si>
  <si>
    <t>J.J. Tucker</t>
  </si>
  <si>
    <t>Chike Nwankwo</t>
  </si>
  <si>
    <t>Giovanni Reviere</t>
  </si>
  <si>
    <t>Purdue</t>
  </si>
  <si>
    <t>Parris Heath</t>
  </si>
  <si>
    <t>Nate Umlor</t>
  </si>
  <si>
    <t>Grand Valley State</t>
  </si>
  <si>
    <t>Elijah Barnwell</t>
  </si>
  <si>
    <t>Jalen Jordan</t>
  </si>
  <si>
    <t>Mustapha Muhammad</t>
  </si>
  <si>
    <t>Michigan</t>
  </si>
  <si>
    <t>Tyler Devera</t>
  </si>
  <si>
    <t>Ivory Winters</t>
  </si>
  <si>
    <t>Raymond Boone</t>
  </si>
  <si>
    <t>Bowie State</t>
  </si>
  <si>
    <t>Ken Montgomery Jr.</t>
  </si>
  <si>
    <t>Mosiah Nasili-Kite</t>
  </si>
  <si>
    <t>Breon Dixon</t>
  </si>
  <si>
    <t>Jusstis Warren</t>
  </si>
  <si>
    <t>Mo Burnam</t>
  </si>
  <si>
    <t>Tyrone Wheatley Jr.</t>
  </si>
  <si>
    <t>Matt Aloni</t>
  </si>
  <si>
    <t>Brian Snead</t>
  </si>
  <si>
    <t>Ohio State</t>
  </si>
  <si>
    <t>Zenden Dellinger</t>
  </si>
  <si>
    <t>Saint Francis</t>
  </si>
  <si>
    <t>Bennett Williams</t>
  </si>
  <si>
    <t>Carmoni Green</t>
  </si>
  <si>
    <t>Jabari Butler</t>
  </si>
  <si>
    <t>Amandre Williams</t>
  </si>
  <si>
    <t>Trey Creamer</t>
  </si>
  <si>
    <t>Dominik London</t>
  </si>
  <si>
    <t>North Dakota</t>
  </si>
  <si>
    <t>Rey Estes</t>
  </si>
  <si>
    <t>Jalen Chatman</t>
  </si>
  <si>
    <t>Justin McGriff</t>
  </si>
  <si>
    <t>ASA College (Miami)</t>
  </si>
  <si>
    <t>Kurt Taylor</t>
  </si>
  <si>
    <t>Trey Sneed</t>
  </si>
  <si>
    <t>Fordham</t>
  </si>
  <si>
    <t>Charlie Fessler</t>
  </si>
  <si>
    <t>Northwestern</t>
  </si>
  <si>
    <t>Guy Thomas</t>
  </si>
  <si>
    <t>Coahoma C.C.</t>
  </si>
  <si>
    <t>Morgan Ellison</t>
  </si>
  <si>
    <t>David Felton</t>
  </si>
  <si>
    <t>Marian</t>
  </si>
  <si>
    <t>Craig Nelson</t>
  </si>
  <si>
    <t>Lou Dorsey</t>
  </si>
  <si>
    <t>Jack Jones</t>
  </si>
  <si>
    <t>Moorpark College</t>
  </si>
  <si>
    <t>Dion Goldbourne</t>
  </si>
  <si>
    <t>Akron Zips</t>
  </si>
  <si>
    <t>Joe Burrow</t>
  </si>
  <si>
    <t>LSU Tigers</t>
  </si>
  <si>
    <t>Kendarian Handy-Holly</t>
  </si>
  <si>
    <t>Auburn Tigers</t>
  </si>
  <si>
    <t>Matt Quarells</t>
  </si>
  <si>
    <t>Southern Illinois Salukis</t>
  </si>
  <si>
    <t>Tyler Natee</t>
  </si>
  <si>
    <t>Alex Woods</t>
  </si>
  <si>
    <t>Fayetteville State Broncos</t>
  </si>
  <si>
    <t>Trishton Jackson</t>
  </si>
  <si>
    <t>Syracuse Orange</t>
  </si>
  <si>
    <t>Trevon Grimes</t>
  </si>
  <si>
    <t>Florida Gators</t>
  </si>
  <si>
    <t>Derrick Mitchell Jr.</t>
  </si>
  <si>
    <t>Jerrell Boykins Jr.</t>
  </si>
  <si>
    <t>Louisiana Tech</t>
  </si>
  <si>
    <t>Demarquez Trotter</t>
  </si>
  <si>
    <t>Western Kentucky</t>
  </si>
  <si>
    <t>Jurriente Davis</t>
  </si>
  <si>
    <t>Middle Tennessee State</t>
  </si>
  <si>
    <t>Jason Mercier</t>
  </si>
  <si>
    <t>FIU</t>
  </si>
  <si>
    <t>Emmonte Davis</t>
  </si>
  <si>
    <t>Sam Houston State</t>
  </si>
  <si>
    <t>Central Oklahoma</t>
  </si>
  <si>
    <t>Christian Henderson</t>
  </si>
  <si>
    <t>Quintavius Workman</t>
  </si>
  <si>
    <t>UTEP</t>
  </si>
  <si>
    <t>East Los Angeles College</t>
  </si>
  <si>
    <t>Terez Traynor</t>
  </si>
  <si>
    <t>Darius Joiner</t>
  </si>
  <si>
    <t>Jacksonville State</t>
  </si>
  <si>
    <t>Austin Lewis</t>
  </si>
  <si>
    <t>Liberty</t>
  </si>
  <si>
    <t>John Blunt Jr.</t>
  </si>
  <si>
    <t>Tayvion Land</t>
  </si>
  <si>
    <t>Randall Johnson</t>
  </si>
  <si>
    <t>Steven Duncan</t>
  </si>
  <si>
    <t>Clayton Bush</t>
  </si>
  <si>
    <t>Ivan Thomas</t>
  </si>
  <si>
    <t>Chance Nolan</t>
  </si>
  <si>
    <t>Saddleback College</t>
  </si>
  <si>
    <t>Josh Weeks</t>
  </si>
  <si>
    <t>Luke Shiflett</t>
  </si>
  <si>
    <t>Cualan Williams</t>
  </si>
  <si>
    <t>Christian Alexander</t>
  </si>
  <si>
    <t>Wagner</t>
  </si>
  <si>
    <t>Marquez Trigg</t>
  </si>
  <si>
    <t>Xavier Graham</t>
  </si>
  <si>
    <t>Massachusetts</t>
  </si>
  <si>
    <t>JoJo Johnson</t>
  </si>
  <si>
    <t>Notre Dame</t>
  </si>
  <si>
    <t>Sammy Solomon</t>
  </si>
  <si>
    <t>Misericordia</t>
  </si>
  <si>
    <t>Martin Laham</t>
  </si>
  <si>
    <t>Abdoul Kone</t>
  </si>
  <si>
    <t>Monroe College</t>
  </si>
  <si>
    <t>Jay Brunelle</t>
  </si>
  <si>
    <t>Yale</t>
  </si>
  <si>
    <t>Jared Martino</t>
  </si>
  <si>
    <t>Dante Nardi</t>
  </si>
  <si>
    <t>Jeff Woods</t>
  </si>
  <si>
    <t>Connecticut</t>
  </si>
  <si>
    <t>Michael Beaudry</t>
  </si>
  <si>
    <t>Claudin Cherelus</t>
  </si>
  <si>
    <t>Robert Holmes</t>
  </si>
  <si>
    <t>Dennis Osagiede</t>
  </si>
  <si>
    <t>Jessie Britt</t>
  </si>
  <si>
    <t>Kevin Brown</t>
  </si>
  <si>
    <t>Bakhari Goodson</t>
  </si>
  <si>
    <t>Elijah Miranda</t>
  </si>
  <si>
    <t>James Tunstall</t>
  </si>
  <si>
    <t>DaVone Hall</t>
  </si>
  <si>
    <t>Davenport</t>
  </si>
  <si>
    <t>Kannon Katzer</t>
  </si>
  <si>
    <t>Washington State</t>
  </si>
  <si>
    <t>Citrus College</t>
  </si>
  <si>
    <t>Joey Hobert</t>
  </si>
  <si>
    <t>Oregon State</t>
  </si>
  <si>
    <t>Billy Pospisil III</t>
  </si>
  <si>
    <t>Colorado School of Mines</t>
  </si>
  <si>
    <t>Marshawn Buchanan</t>
  </si>
  <si>
    <t>Halid Djibril</t>
  </si>
  <si>
    <t>Dylan Mayginnes</t>
  </si>
  <si>
    <t>John Bledsoe</t>
  </si>
  <si>
    <t>Hunter Mayginnes</t>
  </si>
  <si>
    <t>Marcus Harris</t>
  </si>
  <si>
    <t>Jon Denny</t>
  </si>
  <si>
    <t>Cosmas Kwete</t>
  </si>
  <si>
    <t>Trajon Cotton</t>
  </si>
  <si>
    <t>Connor Neville</t>
  </si>
  <si>
    <t>Jay Irvine</t>
  </si>
  <si>
    <t>Drue Jackson</t>
  </si>
  <si>
    <t>Jonathan Lolohea</t>
  </si>
  <si>
    <t>Conor Blount</t>
  </si>
  <si>
    <t>Justin Gardner</t>
  </si>
  <si>
    <t>Seth Collins</t>
  </si>
  <si>
    <t>Tyler Keinath</t>
  </si>
  <si>
    <t>Jacory Croskey-Merritt</t>
  </si>
  <si>
    <t>Kemari Munier-Bailey</t>
  </si>
  <si>
    <t>Sam Telesa</t>
  </si>
  <si>
    <t>Georgetown</t>
  </si>
  <si>
    <t>Dominic Morris</t>
  </si>
  <si>
    <t>Colorado State</t>
  </si>
  <si>
    <t>Saveyon Henderson</t>
  </si>
  <si>
    <t>Lane College</t>
  </si>
  <si>
    <t>Drew Moss</t>
  </si>
  <si>
    <t>Oliver Jervis</t>
  </si>
  <si>
    <t>Tyrell Grayson</t>
  </si>
  <si>
    <t>Jose Pizano</t>
  </si>
  <si>
    <t>Isaiah Ifanse</t>
  </si>
  <si>
    <t>Ashton Wolff</t>
  </si>
  <si>
    <t>Sheldon Newton</t>
  </si>
  <si>
    <t>Mackavelli Malotumau</t>
  </si>
  <si>
    <t>Jay'Vion Cole</t>
  </si>
  <si>
    <t>Raphael Williams Jr.</t>
  </si>
  <si>
    <t>Tre Weed</t>
  </si>
  <si>
    <t>Xavier Van</t>
  </si>
  <si>
    <t>Quali Conley</t>
  </si>
  <si>
    <t>Gary Quarles</t>
  </si>
  <si>
    <t>L'Cier Luter</t>
  </si>
  <si>
    <t>Ron Tiavaasue</t>
  </si>
  <si>
    <t>Jordan Murray</t>
  </si>
  <si>
    <t>Jojo Falo</t>
  </si>
  <si>
    <t>Marcel Walker</t>
  </si>
  <si>
    <t>Southern Connecticut State</t>
  </si>
  <si>
    <t>Nick D'Ambra</t>
  </si>
  <si>
    <t>CJ James</t>
  </si>
  <si>
    <t>Brett Tommasini</t>
  </si>
  <si>
    <t>George Tarlas</t>
  </si>
  <si>
    <t>Colby Burton</t>
  </si>
  <si>
    <t>Daron Bland</t>
  </si>
  <si>
    <t>Nick Null</t>
  </si>
  <si>
    <t>Cornell</t>
  </si>
  <si>
    <t>Jared Reed</t>
  </si>
  <si>
    <t>Khafari Buffalo</t>
  </si>
  <si>
    <t>Eric Sachse</t>
  </si>
  <si>
    <t>Trinity (Conn.)</t>
  </si>
  <si>
    <t>Cameron Stone</t>
  </si>
  <si>
    <t>Gerick Robinson</t>
  </si>
  <si>
    <t>Bam Amina</t>
  </si>
  <si>
    <t>James Hansen</t>
  </si>
  <si>
    <t>Bryce Petersen</t>
  </si>
  <si>
    <t>Malik Williams</t>
  </si>
  <si>
    <t>Elelyon Noa</t>
  </si>
  <si>
    <t>Justus Tavai</t>
  </si>
  <si>
    <t>Andrew Peasley</t>
  </si>
  <si>
    <t>Daniel Grzesiak</t>
  </si>
  <si>
    <t>Peter Montini</t>
  </si>
  <si>
    <t>Trevyn Heil</t>
  </si>
  <si>
    <t>Melquan Stovall</t>
  </si>
  <si>
    <t>Tylan Hines</t>
  </si>
  <si>
    <t>Avery Morrow</t>
  </si>
  <si>
    <t>Jacob Gardner</t>
  </si>
  <si>
    <t>Tory Horton</t>
  </si>
  <si>
    <t>Clay Millen</t>
  </si>
  <si>
    <t>Justin Lockhart</t>
  </si>
  <si>
    <t>Elijah Cooks</t>
  </si>
  <si>
    <t>Cole Feinauer</t>
  </si>
  <si>
    <t>Joey Capra</t>
  </si>
  <si>
    <t>Cameron Lockridge</t>
  </si>
  <si>
    <t>Chevan Cordeiro</t>
  </si>
  <si>
    <t>Charles Ross</t>
  </si>
  <si>
    <t>Charlie Rogers</t>
  </si>
  <si>
    <t>Morian Walker</t>
  </si>
  <si>
    <t>Jevon Bigelow</t>
  </si>
  <si>
    <t>Leevel Tatum</t>
  </si>
  <si>
    <t>Jack Hasz</t>
  </si>
  <si>
    <t>Caleb Biggers</t>
  </si>
  <si>
    <t>Nolan Givan</t>
  </si>
  <si>
    <t>Kaydin Pope</t>
  </si>
  <si>
    <t>Zavier Carter</t>
  </si>
  <si>
    <t>Jackson Woodard</t>
  </si>
  <si>
    <t>Jalen St. John</t>
  </si>
  <si>
    <t>JD Coffey</t>
  </si>
  <si>
    <t>Jaden Hullaby</t>
  </si>
  <si>
    <t>Marshall Nichols</t>
  </si>
  <si>
    <t>Mataio Soli</t>
  </si>
  <si>
    <t>Keelan Cox</t>
  </si>
  <si>
    <t>Simi Bakare</t>
  </si>
  <si>
    <t>JaKorey Hawkins</t>
  </si>
  <si>
    <t>Xavier Williams</t>
  </si>
  <si>
    <t>Harrison Bailey</t>
  </si>
  <si>
    <t>Jack Buford</t>
  </si>
  <si>
    <t>Terry Wilson</t>
  </si>
  <si>
    <t>Jalen Mayden</t>
  </si>
  <si>
    <t>Byron Vaughns</t>
  </si>
  <si>
    <t>Zacchaeus McKinney</t>
  </si>
  <si>
    <t>CJ Boone</t>
  </si>
  <si>
    <t>Nick Starkel</t>
  </si>
  <si>
    <t>Rayshad Jackson</t>
  </si>
  <si>
    <t>Nate Craig-Myers</t>
  </si>
  <si>
    <t>DC Tabscott</t>
  </si>
  <si>
    <t>Andrew Henry</t>
  </si>
  <si>
    <t>Anthony Switzer</t>
  </si>
  <si>
    <t>Monte' McGary</t>
  </si>
  <si>
    <t>Travis Gray</t>
  </si>
  <si>
    <t>Oakie Salave'a</t>
  </si>
  <si>
    <t>Howard Brown</t>
  </si>
  <si>
    <t>D'Arco Perkins-McAllister</t>
  </si>
  <si>
    <t>Marvin Covington</t>
  </si>
  <si>
    <t>Samuela Tuihalamaka</t>
  </si>
  <si>
    <t>Ethan Carde</t>
  </si>
  <si>
    <t>Tyler Wegis</t>
  </si>
  <si>
    <t>Caleb Medford</t>
  </si>
  <si>
    <t>Jaxen Turner</t>
  </si>
  <si>
    <t>Chase Penry</t>
  </si>
  <si>
    <t>Dallin Holker</t>
  </si>
  <si>
    <t>Brigham Young</t>
  </si>
  <si>
    <t>Josh Atkins</t>
  </si>
  <si>
    <t>Steven McBride</t>
  </si>
  <si>
    <t>Mikey Keene</t>
  </si>
  <si>
    <t>Malone Mataele</t>
  </si>
  <si>
    <t>Brendon Lewis</t>
  </si>
  <si>
    <t>Marist Talavou</t>
  </si>
  <si>
    <t>Luke Felix-Fualalo</t>
  </si>
  <si>
    <t>Shane Illingworth</t>
  </si>
  <si>
    <t>Brian Casteel</t>
  </si>
  <si>
    <t>McKenzie Barnes</t>
  </si>
  <si>
    <t>Cade Bennett</t>
  </si>
  <si>
    <t>Miles Kendrick</t>
  </si>
  <si>
    <t>Virdel Edwards</t>
  </si>
  <si>
    <t>Geordon Porter</t>
  </si>
  <si>
    <t>Velltray Jefferson</t>
  </si>
  <si>
    <t>Chad Brown</t>
  </si>
  <si>
    <t>Will Farrar</t>
  </si>
  <si>
    <t>Pita Tonga</t>
  </si>
  <si>
    <t>Jordan Wilmore</t>
  </si>
  <si>
    <t>Solomon Turner</t>
  </si>
  <si>
    <t>Jason Shelley</t>
  </si>
  <si>
    <t>Justin Rogers</t>
  </si>
  <si>
    <t>Kenyon Reed</t>
  </si>
  <si>
    <t>John Humphrey</t>
  </si>
  <si>
    <t>Jackson Cravens</t>
  </si>
  <si>
    <t>Terin Adams</t>
  </si>
  <si>
    <t>Azizi Hearn</t>
  </si>
  <si>
    <t>Jalen Bates</t>
  </si>
  <si>
    <t>Michael Eletise</t>
  </si>
  <si>
    <t>Caleb Repp</t>
  </si>
  <si>
    <t>Riley Burt</t>
  </si>
  <si>
    <t>Siaosi Mariner</t>
  </si>
  <si>
    <t>Jacob Jimenez</t>
  </si>
  <si>
    <t>Kurtis Brown</t>
  </si>
  <si>
    <t>Tipa Galeai</t>
  </si>
  <si>
    <t>Utah State Aggies</t>
  </si>
  <si>
    <t>Coltin Gerhart</t>
  </si>
  <si>
    <t>New Mexico Lobos</t>
  </si>
  <si>
    <t>Dylan Hopkins</t>
  </si>
  <si>
    <t>Elijah Robinson</t>
  </si>
  <si>
    <t>Linwood Crump</t>
  </si>
  <si>
    <t>Vince Picozzi</t>
  </si>
  <si>
    <t>Todd Centeio</t>
  </si>
  <si>
    <t>Dylan Goffney</t>
  </si>
  <si>
    <t>Vincent Davis</t>
  </si>
  <si>
    <t>Kivon Wright</t>
  </si>
  <si>
    <t>Jalen Frazier</t>
  </si>
  <si>
    <t>Ashton Hayes</t>
  </si>
  <si>
    <t>Colby Bowman</t>
  </si>
  <si>
    <t>Stanford</t>
  </si>
  <si>
    <t>Patrick Hisatake</t>
  </si>
  <si>
    <t>Keleki Latu</t>
  </si>
  <si>
    <t>Malcolm McClure</t>
  </si>
  <si>
    <t>Damien Moore</t>
  </si>
  <si>
    <t>Joey Yellen</t>
  </si>
  <si>
    <t>Joshua Pakola</t>
  </si>
  <si>
    <t>Hunter Sellers</t>
  </si>
  <si>
    <t>Braxton Burmeister</t>
  </si>
  <si>
    <t>Aidan Robbins</t>
  </si>
  <si>
    <t>Jordan Eubanks</t>
  </si>
  <si>
    <t>Nikko Remigio</t>
  </si>
  <si>
    <t>Andres Fox</t>
  </si>
  <si>
    <t>Cobe Bryant</t>
  </si>
  <si>
    <t>Chigozie Anusiem</t>
  </si>
  <si>
    <t>Gurvan Hall</t>
  </si>
  <si>
    <t>Matt Valecce</t>
  </si>
  <si>
    <t>David Bailey</t>
  </si>
  <si>
    <t>Patrick Joyner</t>
  </si>
  <si>
    <t>Mike Ciaffoni</t>
  </si>
  <si>
    <t>Isaiah Essissima</t>
  </si>
  <si>
    <t>Jahaziel Lee</t>
  </si>
  <si>
    <t>Adam Korutz</t>
  </si>
  <si>
    <t>Elijah Johnson</t>
  </si>
  <si>
    <t>Scott Patchan</t>
  </si>
  <si>
    <t>Brian Polendey</t>
  </si>
  <si>
    <t>Cam Reddy</t>
  </si>
  <si>
    <t>Brock Miller</t>
  </si>
  <si>
    <t>Lucas Johnson</t>
  </si>
  <si>
    <t>Biaggio Ali Walsh</t>
  </si>
  <si>
    <t>Trey Smith</t>
  </si>
  <si>
    <t>Noa Pola-Gates</t>
  </si>
  <si>
    <t>Sean Dollars</t>
  </si>
  <si>
    <t>Kuao Peihopa</t>
  </si>
  <si>
    <t>Jackson LaDuke</t>
  </si>
  <si>
    <t>Titus Toler</t>
  </si>
  <si>
    <t>Wisconsin</t>
  </si>
  <si>
    <t>Eli'jah Winston</t>
  </si>
  <si>
    <t>Devyn King</t>
  </si>
  <si>
    <t>Ryan Keeler</t>
  </si>
  <si>
    <t>Louie Cresto</t>
  </si>
  <si>
    <t>Meki Pei</t>
  </si>
  <si>
    <t>Elisha Guidry</t>
  </si>
  <si>
    <t>Matt Robinson</t>
  </si>
  <si>
    <t>Kaulana Makaula</t>
  </si>
  <si>
    <t>Jacob Isaia</t>
  </si>
  <si>
    <t>Wynden Ho'ohuli</t>
  </si>
  <si>
    <t>Dalevon Campbell</t>
  </si>
  <si>
    <t>Cross Patton</t>
  </si>
  <si>
    <t>Spencer Curtis</t>
  </si>
  <si>
    <t>Kai Arneson</t>
  </si>
  <si>
    <t>Cooper Shults</t>
  </si>
  <si>
    <t>Darion Green-Warren</t>
  </si>
  <si>
    <t>Brian Cobbs</t>
  </si>
  <si>
    <t>Cole DeMarzo</t>
  </si>
  <si>
    <t>Tyler Kiehne</t>
  </si>
  <si>
    <t>Kenan Christon</t>
  </si>
  <si>
    <t>Mark Redman</t>
  </si>
  <si>
    <t>John Ward</t>
  </si>
  <si>
    <t>Raymond Scott</t>
  </si>
  <si>
    <t>Cooper McDonald</t>
  </si>
  <si>
    <t>Chase Williams</t>
  </si>
  <si>
    <t>Ricky White</t>
  </si>
  <si>
    <t>C.J. Onyechi</t>
  </si>
  <si>
    <t>MJ Tafisi</t>
  </si>
  <si>
    <t>Phil Paea</t>
  </si>
  <si>
    <t>Kurt Rafdal</t>
  </si>
  <si>
    <t>Cyrus Habibi-Likio</t>
  </si>
  <si>
    <t>Elijah Gates</t>
  </si>
  <si>
    <t>Ty Jones</t>
  </si>
  <si>
    <t>Jordan Jakes</t>
  </si>
  <si>
    <t>Jayvaun Wilson</t>
  </si>
  <si>
    <t>Kenyon Sims</t>
  </si>
  <si>
    <t>Will Hart</t>
  </si>
  <si>
    <t>Ben Davis</t>
  </si>
  <si>
    <t>Jack Sears</t>
  </si>
  <si>
    <t>Jake Haener</t>
  </si>
  <si>
    <t>Jacob Hollins</t>
  </si>
  <si>
    <t>Rahyme Johnson</t>
  </si>
  <si>
    <t>Jacob Capra</t>
  </si>
  <si>
    <t>Randal Grimes</t>
  </si>
  <si>
    <t>Quinn Oseland</t>
  </si>
  <si>
    <t>Greg Bell</t>
  </si>
  <si>
    <t>Brandon Burton</t>
  </si>
  <si>
    <t>William Green</t>
  </si>
  <si>
    <t>Dontae Keys</t>
  </si>
  <si>
    <t>Jalen Guerrero</t>
  </si>
  <si>
    <t>New Mexico State</t>
  </si>
  <si>
    <t>Gavin Barthiel</t>
  </si>
  <si>
    <t>Gabriel Lopez</t>
  </si>
  <si>
    <t>Ron Hardge III</t>
  </si>
  <si>
    <t>Cade Beresford</t>
  </si>
  <si>
    <t>Jack Beresford</t>
  </si>
  <si>
    <t>Cammon Cooper</t>
  </si>
  <si>
    <t>James McNorton</t>
  </si>
  <si>
    <t>Evan Bennett</t>
  </si>
  <si>
    <t>Calvin Tyler</t>
  </si>
  <si>
    <t>Matthew Tago</t>
  </si>
  <si>
    <t>Isaiah Tufaga</t>
  </si>
  <si>
    <t>Phaizon Wilson</t>
  </si>
  <si>
    <t>Tedi Kushi</t>
  </si>
  <si>
    <t>LIU</t>
  </si>
  <si>
    <t>Dan Sunderman</t>
  </si>
  <si>
    <t>Jake Walrath</t>
  </si>
  <si>
    <t>Tucker Dunn</t>
  </si>
  <si>
    <t>Walter Reynolds</t>
  </si>
  <si>
    <t>Holy Cross</t>
  </si>
  <si>
    <t>Gage Larvadain</t>
  </si>
  <si>
    <t>Jyaire Stevens</t>
  </si>
  <si>
    <t>Lafayette</t>
  </si>
  <si>
    <t>Zion Carter</t>
  </si>
  <si>
    <t>Dartmouth</t>
  </si>
  <si>
    <t>Terray Jones</t>
  </si>
  <si>
    <t>Joe Andreessen</t>
  </si>
  <si>
    <t>CJ Ogbonna</t>
  </si>
  <si>
    <t>Demetrius Harris</t>
  </si>
  <si>
    <t>Nick Beans</t>
  </si>
  <si>
    <t>Notre Dame College</t>
  </si>
  <si>
    <t>Mikhari Sibblis</t>
  </si>
  <si>
    <t>Jonathan Mucciolo</t>
  </si>
  <si>
    <t>Aljareek Malry</t>
  </si>
  <si>
    <t>Virginia Military Institute</t>
  </si>
  <si>
    <t>Caleb Jordan</t>
  </si>
  <si>
    <t>Devontez Walker</t>
  </si>
  <si>
    <t>Levar Gumms</t>
  </si>
  <si>
    <t>D'Andre Greeley</t>
  </si>
  <si>
    <t>Owen Snively</t>
  </si>
  <si>
    <t>Ches Jackson</t>
  </si>
  <si>
    <t>Ravontae Holt</t>
  </si>
  <si>
    <t>Armani Rogers</t>
  </si>
  <si>
    <t>Marquez Cooper</t>
  </si>
  <si>
    <t>Jaret Frantz</t>
  </si>
  <si>
    <t>Jalen McGaughy</t>
  </si>
  <si>
    <t>Tim Terry</t>
  </si>
  <si>
    <t>Brian Kilbane Jr.</t>
  </si>
  <si>
    <t>Julian Hicks</t>
  </si>
  <si>
    <t>Jackson Cannon</t>
  </si>
  <si>
    <t>Rashad Amos</t>
  </si>
  <si>
    <t>Lorenzo Lingard</t>
  </si>
  <si>
    <t>Devin Nicholson</t>
  </si>
  <si>
    <t>John Young</t>
  </si>
  <si>
    <t>Joey Hunter</t>
  </si>
  <si>
    <t>Travion Ford</t>
  </si>
  <si>
    <t>Caden Clark</t>
  </si>
  <si>
    <t>Tre'Von Morgan</t>
  </si>
  <si>
    <t>Stone Hollenbach</t>
  </si>
  <si>
    <t>Alex Adams</t>
  </si>
  <si>
    <t>Amir Abdur-Rahman</t>
  </si>
  <si>
    <t>Cameron Threatt</t>
  </si>
  <si>
    <t>Chayce Bishop</t>
  </si>
  <si>
    <t>Josh Rogers</t>
  </si>
  <si>
    <t>Nikolas Ognenovic</t>
  </si>
  <si>
    <t>Matt Landers</t>
  </si>
  <si>
    <t>Mohamed Diallo</t>
  </si>
  <si>
    <t>Brian Edwards</t>
  </si>
  <si>
    <t>Jonathan Gipson</t>
  </si>
  <si>
    <t>Hayden Wolff</t>
  </si>
  <si>
    <t>Layne Hatcher</t>
  </si>
  <si>
    <t>CJ Harris</t>
  </si>
  <si>
    <t>JoJo Evans</t>
  </si>
  <si>
    <t>Brayden Hawkins</t>
  </si>
  <si>
    <t>Zack Leininger</t>
  </si>
  <si>
    <t>Hunter Deyo</t>
  </si>
  <si>
    <t>Ty Robinson</t>
  </si>
  <si>
    <t>Jacob Newell</t>
  </si>
  <si>
    <t>Ky Thomas</t>
  </si>
  <si>
    <t>Armon Bethea</t>
  </si>
  <si>
    <t>Chris Mayo</t>
  </si>
  <si>
    <t>Maddox Kopp</t>
  </si>
  <si>
    <t>Cam'Ron Dabney</t>
  </si>
  <si>
    <t>Jaren Lewis</t>
  </si>
  <si>
    <t>Naim Muhammad</t>
  </si>
  <si>
    <t>Parker Navarro</t>
  </si>
  <si>
    <t>Cam'Ron McCoy</t>
  </si>
  <si>
    <t>Mikel Barkley</t>
  </si>
  <si>
    <t>Clyde Price III</t>
  </si>
  <si>
    <t>TJ Banks</t>
  </si>
  <si>
    <t>Max Banes</t>
  </si>
  <si>
    <t>Jaquan Amos</t>
  </si>
  <si>
    <t>Kerry Martin</t>
  </si>
  <si>
    <t>Keyon Mozee</t>
  </si>
  <si>
    <t>Davon Ferguson</t>
  </si>
  <si>
    <t>Ben Bryant</t>
  </si>
  <si>
    <t>Jalen Pinkney</t>
  </si>
  <si>
    <t>Noah Hamlin</t>
  </si>
  <si>
    <t>Ronnie Blackmon</t>
  </si>
  <si>
    <t>Bill Kuduk</t>
  </si>
  <si>
    <t>Dane Jackson</t>
  </si>
  <si>
    <t>Jimto Obidegwu</t>
  </si>
  <si>
    <t>Ali Barkley</t>
  </si>
  <si>
    <t>Devonte Nelson</t>
  </si>
  <si>
    <t>Devon Robinson</t>
  </si>
  <si>
    <t>Justin Lynch</t>
  </si>
  <si>
    <t>Dexter Manior</t>
  </si>
  <si>
    <t>Navy</t>
  </si>
  <si>
    <t>Griffin Baumoel</t>
  </si>
  <si>
    <t>Kareem Ali</t>
  </si>
  <si>
    <t>Tim Gordon</t>
  </si>
  <si>
    <t>Steve Lubischer</t>
  </si>
  <si>
    <t>Tahj Bullock</t>
  </si>
  <si>
    <t>Chad Schuster</t>
  </si>
  <si>
    <t>Rod Orr</t>
  </si>
  <si>
    <t>Mattheus Carroll</t>
  </si>
  <si>
    <t>Keshon Artis</t>
  </si>
  <si>
    <t>Judson Tallandier</t>
  </si>
  <si>
    <t>Darrell Harding</t>
  </si>
  <si>
    <t>Jordan Brunson</t>
  </si>
  <si>
    <t>Nate Thompson</t>
  </si>
  <si>
    <t>Shocky Jacques-Louis</t>
  </si>
  <si>
    <t>Curtis Harper</t>
  </si>
  <si>
    <t>Drew Gunther</t>
  </si>
  <si>
    <t>Cortez Lewis</t>
  </si>
  <si>
    <t>Ross Bowers</t>
  </si>
  <si>
    <t>Jake Seibert</t>
  </si>
  <si>
    <t>Bam Booker</t>
  </si>
  <si>
    <t>Shammond Cooper</t>
  </si>
  <si>
    <t>Keon Kindred</t>
  </si>
  <si>
    <t>Donald Willis</t>
  </si>
  <si>
    <t>Michael Alaimo</t>
  </si>
  <si>
    <t>Tate Hallock</t>
  </si>
  <si>
    <t>Javon Swinton</t>
  </si>
  <si>
    <t>Luke Wiginton</t>
  </si>
  <si>
    <t>Dallas Craddieth</t>
  </si>
  <si>
    <t>Charlie Spegal</t>
  </si>
  <si>
    <t>Terry Lockett</t>
  </si>
  <si>
    <t>Jayden Williams</t>
  </si>
  <si>
    <t>Gavin Williams</t>
  </si>
  <si>
    <t>Lem Watley-Neely</t>
  </si>
  <si>
    <t>Connor Bazelak</t>
  </si>
  <si>
    <t>DD Snyder</t>
  </si>
  <si>
    <t>Stephan Bracey</t>
  </si>
  <si>
    <t>Isaiah Wright</t>
  </si>
  <si>
    <t>Lavonte Gater</t>
  </si>
  <si>
    <t>Anthony Romphf</t>
  </si>
  <si>
    <t>Anthony Whigan</t>
  </si>
  <si>
    <t>Matt Bjorson</t>
  </si>
  <si>
    <t>Daniel George</t>
  </si>
  <si>
    <t>Kyle King</t>
  </si>
  <si>
    <t>Izayah Green-May</t>
  </si>
  <si>
    <t>Chase Wyatt</t>
  </si>
  <si>
    <t>Ty Wise</t>
  </si>
  <si>
    <t>Cole Snyder</t>
  </si>
  <si>
    <t>Miles Marshall</t>
  </si>
  <si>
    <t>Peny Boone</t>
  </si>
  <si>
    <t>Cameron Wiley</t>
  </si>
  <si>
    <t>Taj Mustapha</t>
  </si>
  <si>
    <t>Jeslord Boateng</t>
  </si>
  <si>
    <t>RJ Delancy III</t>
  </si>
  <si>
    <t>Marcel Lewis</t>
  </si>
  <si>
    <t>Jarrett Paul</t>
  </si>
  <si>
    <t>Seth Currens</t>
  </si>
  <si>
    <t>Tony Butler</t>
  </si>
  <si>
    <t>La'Darius Jefferson</t>
  </si>
  <si>
    <t>Isaac James</t>
  </si>
  <si>
    <t>Austin Dorris</t>
  </si>
  <si>
    <t>Qwuantrezz Knight</t>
  </si>
  <si>
    <t>Nicholas Days</t>
  </si>
  <si>
    <t>Eleasah Anderson</t>
  </si>
  <si>
    <t>Ty Brock</t>
  </si>
  <si>
    <t>Jacob Orlando</t>
  </si>
  <si>
    <t>Joe Wilkins</t>
  </si>
  <si>
    <t>Caleb Offord</t>
  </si>
  <si>
    <t>I'Shawn Stewart</t>
  </si>
  <si>
    <t>Jahdae Walker</t>
  </si>
  <si>
    <t>Konnor Near</t>
  </si>
  <si>
    <t>Ferris State</t>
  </si>
  <si>
    <t>Mario Anderson</t>
  </si>
  <si>
    <t>Newberry</t>
  </si>
  <si>
    <t>Sidney Fugar</t>
  </si>
  <si>
    <t>Freddie Roberson</t>
  </si>
  <si>
    <t>Zy Alexander</t>
  </si>
  <si>
    <t>Isaac TeSlaa</t>
  </si>
  <si>
    <t>Hillsdale College</t>
  </si>
  <si>
    <t>Andrew Armstrong</t>
  </si>
  <si>
    <t>Texas A&amp;M Commerce</t>
  </si>
  <si>
    <t>Nick Gargiulo</t>
  </si>
  <si>
    <t>Nate Adkins</t>
  </si>
  <si>
    <t>Jordan Robinson</t>
  </si>
  <si>
    <t>Myles Cecil</t>
  </si>
  <si>
    <t>Tre'mond Shorts</t>
  </si>
  <si>
    <t>Cody Schrader</t>
  </si>
  <si>
    <t>Truman State</t>
  </si>
  <si>
    <t>Pig Cage</t>
  </si>
  <si>
    <t>Bydarrius Knighten</t>
  </si>
  <si>
    <t>John Ridgeway</t>
  </si>
  <si>
    <t>Carlins Platel</t>
  </si>
  <si>
    <t>Assumption College</t>
  </si>
  <si>
    <t>EJ Jenkins</t>
  </si>
  <si>
    <t>Jason Brown</t>
  </si>
  <si>
    <t>Darion Dunn</t>
  </si>
  <si>
    <t>Darren Evans</t>
  </si>
  <si>
    <t>Martaveous Brown</t>
  </si>
  <si>
    <t>Arkansas Tech</t>
  </si>
  <si>
    <t>Jalen Brooks</t>
  </si>
  <si>
    <t>Jaden Knowles</t>
  </si>
  <si>
    <t>Southwestern Oklahoma State</t>
  </si>
  <si>
    <t>Liam Shanahan</t>
  </si>
  <si>
    <t>Harvard</t>
  </si>
  <si>
    <t>Jabril Cox</t>
  </si>
  <si>
    <t>Oren Milstein</t>
  </si>
  <si>
    <t>Columbia</t>
  </si>
  <si>
    <t>Keke Chism</t>
  </si>
  <si>
    <t>Howard</t>
  </si>
  <si>
    <t>Kendall Catalon</t>
  </si>
  <si>
    <t>Hunter Longcrier</t>
  </si>
  <si>
    <t>Mary Hardin-Baylor</t>
  </si>
  <si>
    <t>Zach Farrar</t>
  </si>
  <si>
    <t>Nick Muse</t>
  </si>
  <si>
    <t>Eddie Zinn-Turner</t>
  </si>
  <si>
    <t>Marist</t>
  </si>
  <si>
    <t>Justice Shelton-Mosley</t>
  </si>
  <si>
    <t>Jaylen Henderson</t>
  </si>
  <si>
    <t>Jonah Laulu</t>
  </si>
  <si>
    <t>CJ Coldon</t>
  </si>
  <si>
    <t>Isaiah Neyor</t>
  </si>
  <si>
    <t>Charles Hicks</t>
  </si>
  <si>
    <t>Zach Daniel</t>
  </si>
  <si>
    <t>Collin Hill</t>
  </si>
  <si>
    <t>Austin Kirksey</t>
  </si>
  <si>
    <t>Daveren Rayner</t>
  </si>
  <si>
    <t>Tyrone Broden</t>
  </si>
  <si>
    <t>Marcellus Johnson</t>
  </si>
  <si>
    <t>Caleb Shaffer</t>
  </si>
  <si>
    <t>John Saunders</t>
  </si>
  <si>
    <t>Luke Elzinga</t>
  </si>
  <si>
    <t>Marques Cox</t>
  </si>
  <si>
    <t>Tyler Stephens</t>
  </si>
  <si>
    <t>Troy Brown</t>
  </si>
  <si>
    <t>Devonni Reed</t>
  </si>
  <si>
    <t>Bence Polgar</t>
  </si>
  <si>
    <t>Jordon Ingram</t>
  </si>
  <si>
    <t>Nick Curtis</t>
  </si>
  <si>
    <t>Brandon Council</t>
  </si>
  <si>
    <t>Grant Loy</t>
  </si>
  <si>
    <t>Riley Neal</t>
  </si>
  <si>
    <t>Jordan Anthony</t>
  </si>
  <si>
    <t>Da'Jon Terry</t>
  </si>
  <si>
    <t>Danny Lockhart</t>
  </si>
  <si>
    <t>Brenen Thompson</t>
  </si>
  <si>
    <t>Adonai Mitchell</t>
  </si>
  <si>
    <t>Walker Howard</t>
  </si>
  <si>
    <t>Trezmen Marshall</t>
  </si>
  <si>
    <t>Jaheim Singletary</t>
  </si>
  <si>
    <t>Ryland Goede</t>
  </si>
  <si>
    <t>Trajan Jeffcoat</t>
  </si>
  <si>
    <t>Ja'Kobi Albert</t>
  </si>
  <si>
    <t>Austin Keys</t>
  </si>
  <si>
    <t>Ovie Oghoufo</t>
  </si>
  <si>
    <t>DeMario Tolan</t>
  </si>
  <si>
    <t>Tre'Vez Johnson</t>
  </si>
  <si>
    <t>Jalen Catalon</t>
  </si>
  <si>
    <t>Kiyaunta Goodwin</t>
  </si>
  <si>
    <t>Smoke Bouie</t>
  </si>
  <si>
    <t>Aaron Anderson</t>
  </si>
  <si>
    <t>Trey Knox</t>
  </si>
  <si>
    <t>Elijah McAllister</t>
  </si>
  <si>
    <t>Chris Marshall</t>
  </si>
  <si>
    <t>Jaron Willis</t>
  </si>
  <si>
    <t>Raydarious Jones</t>
  </si>
  <si>
    <t>Nick Elksnis</t>
  </si>
  <si>
    <t>Jalen Lee</t>
  </si>
  <si>
    <t>Denver Harris</t>
  </si>
  <si>
    <t>Damieon George</t>
  </si>
  <si>
    <t>Rara Thomas</t>
  </si>
  <si>
    <t>Dominic Lovett</t>
  </si>
  <si>
    <t>Austin Stogner</t>
  </si>
  <si>
    <t>Andrej Karic</t>
  </si>
  <si>
    <t>Blake Smith</t>
  </si>
  <si>
    <t>Mike Wright</t>
  </si>
  <si>
    <t>Len'Neth Whitehead</t>
  </si>
  <si>
    <t>Ray Davis</t>
  </si>
  <si>
    <t>Theo Wease</t>
  </si>
  <si>
    <t>Tanner Bowles</t>
  </si>
  <si>
    <t>Caden Davis</t>
  </si>
  <si>
    <t>Joshua Braun</t>
  </si>
  <si>
    <t>Dannis Jackson</t>
  </si>
  <si>
    <t>J.J. Hester</t>
  </si>
  <si>
    <t>Agiye Hall</t>
  </si>
  <si>
    <t>Carter Short</t>
  </si>
  <si>
    <t>Keidron Smith</t>
  </si>
  <si>
    <t>Kolbe Fields</t>
  </si>
  <si>
    <t>Ty'Ron Hopper</t>
  </si>
  <si>
    <t>Jack Abraham</t>
  </si>
  <si>
    <t>Ian Mathews</t>
  </si>
  <si>
    <t>Jermaine Burton</t>
  </si>
  <si>
    <t>Dashaun Jerkins</t>
  </si>
  <si>
    <t>Malik Heath</t>
  </si>
  <si>
    <t>Mekhi Wingo</t>
  </si>
  <si>
    <t>J.J. Pegues</t>
  </si>
  <si>
    <t>Latavious Brini</t>
  </si>
  <si>
    <t>Dwight McGlothern</t>
  </si>
  <si>
    <t>Lovasea Carroll</t>
  </si>
  <si>
    <t>Greg Brooks Jr.</t>
  </si>
  <si>
    <t>Jalen Kimber</t>
  </si>
  <si>
    <t>Justin Robinson</t>
  </si>
  <si>
    <t>Jahleel Billingsley</t>
  </si>
  <si>
    <t>Drew Sanders</t>
  </si>
  <si>
    <t>Joe Foucha</t>
  </si>
  <si>
    <t>Tyler Steen</t>
  </si>
  <si>
    <t>Dee Beckwith</t>
  </si>
  <si>
    <t>Tashawn Manning</t>
  </si>
  <si>
    <t>Zach Calzada</t>
  </si>
  <si>
    <t>Dreyden Norwood</t>
  </si>
  <si>
    <t>Max Johnson</t>
  </si>
  <si>
    <t>Landon Jackson</t>
  </si>
  <si>
    <t>Jadon Haselwood</t>
  </si>
  <si>
    <t>Ladarius Tennison</t>
  </si>
  <si>
    <t>Spencer Rattler</t>
  </si>
  <si>
    <t>Gerald Mincey</t>
  </si>
  <si>
    <t>Daniel Parker</t>
  </si>
  <si>
    <t>Eli Ricks</t>
  </si>
  <si>
    <t>Marcus Banks</t>
  </si>
  <si>
    <t>Londyn Craft</t>
  </si>
  <si>
    <t>Koy Moore</t>
  </si>
  <si>
    <t>Tyrone Truesdell</t>
  </si>
  <si>
    <t>Tre Bradford</t>
  </si>
  <si>
    <t>Jordan Rhodes</t>
  </si>
  <si>
    <t>Dare Rosenthal</t>
  </si>
  <si>
    <t>Demetris Robertson</t>
  </si>
  <si>
    <t>Elijah Blades</t>
  </si>
  <si>
    <t>Keilan Robinson</t>
  </si>
  <si>
    <t>TJ Finley</t>
  </si>
  <si>
    <t>Brandon Turnage</t>
  </si>
  <si>
    <t>Kamal Hadden</t>
  </si>
  <si>
    <t>Major Burns</t>
  </si>
  <si>
    <t>Jadarrius Perkins</t>
  </si>
  <si>
    <t>Markell Utsey</t>
  </si>
  <si>
    <t>Donovan Kaufman</t>
  </si>
  <si>
    <t>Michael Woods II</t>
  </si>
  <si>
    <t>JaVonta Payton</t>
  </si>
  <si>
    <t>Juwan Mitchell</t>
  </si>
  <si>
    <t>Key Lawrence</t>
  </si>
  <si>
    <t>Jalen Green</t>
  </si>
  <si>
    <t>Henry To'o To'o</t>
  </si>
  <si>
    <t>Eric Gray</t>
  </si>
  <si>
    <t>Jahmir Johnson</t>
  </si>
  <si>
    <t>Joseph Bulovas</t>
  </si>
  <si>
    <t>Wanya Morris</t>
  </si>
  <si>
    <t>Ray Thornton</t>
  </si>
  <si>
    <t>Daquan Newkirk</t>
  </si>
  <si>
    <t>Arik Gilbert</t>
  </si>
  <si>
    <t>EJ Ndoma-Ogar</t>
  </si>
  <si>
    <t>Tyrell Shavers</t>
  </si>
  <si>
    <t>Stewart Reese</t>
  </si>
  <si>
    <t>Scott Lashley</t>
  </si>
  <si>
    <t>Allan Walters</t>
  </si>
  <si>
    <t>Levi Draper</t>
  </si>
  <si>
    <t>Cade Mays</t>
  </si>
  <si>
    <t>Otis Reese</t>
  </si>
  <si>
    <t>Logan Burnett</t>
  </si>
  <si>
    <t>Feleipe Franks</t>
  </si>
  <si>
    <t>Jaquayln Crawford</t>
  </si>
  <si>
    <t>Jordan Pouncey</t>
  </si>
  <si>
    <t>Joey Gatewood</t>
  </si>
  <si>
    <t>Brenton Cox</t>
  </si>
  <si>
    <t>Cole Smith</t>
  </si>
  <si>
    <t>Kelvin Joseph</t>
  </si>
  <si>
    <t>Malik Langham</t>
  </si>
  <si>
    <t>Deangelo Gibbs</t>
  </si>
  <si>
    <t>Eli Wolf</t>
  </si>
  <si>
    <t>Jalen Hurts</t>
  </si>
  <si>
    <t>Michael Williams</t>
  </si>
  <si>
    <t>Jonathan Nance</t>
  </si>
  <si>
    <t>Christian Daimler</t>
  </si>
  <si>
    <t>Texas A&amp;M Aggies</t>
  </si>
  <si>
    <t>Trey Amos</t>
  </si>
  <si>
    <t>Jalen McLeod</t>
  </si>
  <si>
    <t>Isaac Ukwu</t>
  </si>
  <si>
    <t>Troy Everett</t>
  </si>
  <si>
    <t>Alex Raynor</t>
  </si>
  <si>
    <t>Davon Sears</t>
  </si>
  <si>
    <t>Diamonte Tucker-Dorsey</t>
  </si>
  <si>
    <t>Zion Childress</t>
  </si>
  <si>
    <t>Terry Hampton</t>
  </si>
  <si>
    <t>Corey Rucker</t>
  </si>
  <si>
    <t>Massimo Biscardi</t>
  </si>
  <si>
    <t>Kyren Lacy</t>
  </si>
  <si>
    <t>Mekhi Williams-Garner</t>
  </si>
  <si>
    <t>Montrell Johnson</t>
  </si>
  <si>
    <t>Antwane Wells Jr.</t>
  </si>
  <si>
    <t>T.D. Roof</t>
  </si>
  <si>
    <t>O'Cyrus Torrence</t>
  </si>
  <si>
    <t>Kamryn Waites</t>
  </si>
  <si>
    <t>Navy Shuler</t>
  </si>
  <si>
    <t>Jack Martin</t>
  </si>
  <si>
    <t>Jordan Strachan</t>
  </si>
  <si>
    <t>David Spaulding</t>
  </si>
  <si>
    <t>Jerry Jacobs</t>
  </si>
  <si>
    <t>Will Ross</t>
  </si>
  <si>
    <t>Sawyer Smith</t>
  </si>
  <si>
    <t>Braden Collins</t>
  </si>
  <si>
    <t>Rowan Godwin</t>
  </si>
  <si>
    <t>Corliss Waitman</t>
  </si>
  <si>
    <t>Seydou Traore</t>
  </si>
  <si>
    <t>Jacob Borcila</t>
  </si>
  <si>
    <t>Jaheim Thomas</t>
  </si>
  <si>
    <t>Cam'Ron Johnson</t>
  </si>
  <si>
    <t>Geor'quarius Spivey</t>
  </si>
  <si>
    <t>Mannie Nunnery</t>
  </si>
  <si>
    <t>Kee'yon Stewart</t>
  </si>
  <si>
    <t>Lorando Johnson</t>
  </si>
  <si>
    <t>Alfahiym Walcott</t>
  </si>
  <si>
    <t>Gabe Jeudy-Lally</t>
  </si>
  <si>
    <t>Micah Mazzccua</t>
  </si>
  <si>
    <t>Jordan Jefferson</t>
  </si>
  <si>
    <t>Reggie Pearson</t>
  </si>
  <si>
    <t>Keenan Pili</t>
  </si>
  <si>
    <t>Nick Mardner</t>
  </si>
  <si>
    <t>Spencer Sanders</t>
  </si>
  <si>
    <t>Trace Ford</t>
  </si>
  <si>
    <t>Jeremiah Jean-Baptiste</t>
  </si>
  <si>
    <t>Omarr Norman-Lott</t>
  </si>
  <si>
    <t>Paris Shand</t>
  </si>
  <si>
    <t>JQ Hardaway</t>
  </si>
  <si>
    <t>Lyn-J Dixon</t>
  </si>
  <si>
    <t>Craig McDonald</t>
  </si>
  <si>
    <t>LV Bunkley-Shelton</t>
  </si>
  <si>
    <t>Josh Landry</t>
  </si>
  <si>
    <t>Jaylon Robinson</t>
  </si>
  <si>
    <t>Ricky Pearsall</t>
  </si>
  <si>
    <t>Jayden Daniels</t>
  </si>
  <si>
    <t>Khari Coleman</t>
  </si>
  <si>
    <t>Jarrick Bernard</t>
  </si>
  <si>
    <t>Tyler Guyton</t>
  </si>
  <si>
    <t>Jackie Matthews</t>
  </si>
  <si>
    <t>Charlie Browder</t>
  </si>
  <si>
    <t>Jayden Jernigan</t>
  </si>
  <si>
    <t>Isheem Young</t>
  </si>
  <si>
    <t>Zach Evans</t>
  </si>
  <si>
    <t>Tarique Milton</t>
  </si>
  <si>
    <t>Dillon Gabriel</t>
  </si>
  <si>
    <t>Michael Turk</t>
  </si>
  <si>
    <t>Karon Prunty</t>
  </si>
  <si>
    <t>Tre Williams</t>
  </si>
  <si>
    <t>Wilson Long</t>
  </si>
  <si>
    <t>Dreshun Miller</t>
  </si>
  <si>
    <t>Tykee Smith</t>
  </si>
  <si>
    <t>Randy Charlton</t>
  </si>
  <si>
    <t>Robert Congel</t>
  </si>
  <si>
    <t>Josh Plaster</t>
  </si>
  <si>
    <t>Junior Uzebu</t>
  </si>
  <si>
    <t>Brenden Schooler</t>
  </si>
  <si>
    <t>Brandon Ruiz</t>
  </si>
  <si>
    <t>Isaiah Zuber</t>
  </si>
  <si>
    <t>Jake Yurachek</t>
  </si>
  <si>
    <t>Jay Jay Wilson</t>
  </si>
  <si>
    <t>Sam Loy</t>
  </si>
  <si>
    <t>Shawn Robinson</t>
  </si>
  <si>
    <t>Trelon Smith</t>
  </si>
  <si>
    <t>Drew Tuazama</t>
  </si>
  <si>
    <t>Teja Young</t>
  </si>
  <si>
    <t>Andre' Sam</t>
  </si>
  <si>
    <t>Larry Nixon III</t>
  </si>
  <si>
    <t>Jyaire Shorter</t>
  </si>
  <si>
    <t>Zakhari Franklin</t>
  </si>
  <si>
    <t>Jadon Canady</t>
  </si>
  <si>
    <t>Jaylen Key</t>
  </si>
  <si>
    <t>Jaxon Hughes</t>
  </si>
  <si>
    <t>Var'Keyes Gumms</t>
  </si>
  <si>
    <t>Jaden Muskrat</t>
  </si>
  <si>
    <t>Jerry Johnson III</t>
  </si>
  <si>
    <t>Ronald Gaines III</t>
  </si>
  <si>
    <t>Cameron Carroll</t>
  </si>
  <si>
    <t>DeShawn Gaddie</t>
  </si>
  <si>
    <t>Brian Battie</t>
  </si>
  <si>
    <t>Preston Landis</t>
  </si>
  <si>
    <t>CamRon Jackson</t>
  </si>
  <si>
    <t>Caden Prieskorn</t>
  </si>
  <si>
    <t>Dillon Wade</t>
  </si>
  <si>
    <t>Aidan Siano</t>
  </si>
  <si>
    <t>Avery Jones</t>
  </si>
  <si>
    <t>Marlon Crockett</t>
  </si>
  <si>
    <t>Antonio Grier</t>
  </si>
  <si>
    <t>Jacob Brammer</t>
  </si>
  <si>
    <t>Matthew Hayball</t>
  </si>
  <si>
    <t>Jeffery Johnson</t>
  </si>
  <si>
    <t>Slade Roy</t>
  </si>
  <si>
    <t>Akayleb Evans</t>
  </si>
  <si>
    <t>B.J. Gibson</t>
  </si>
  <si>
    <t>Ty'kieast Crawford</t>
  </si>
  <si>
    <t>Nigel Knott</t>
  </si>
  <si>
    <t>Jake Springer</t>
  </si>
  <si>
    <t>Kenny Yeboah</t>
  </si>
  <si>
    <t>Khamal Ellison</t>
  </si>
  <si>
    <t>Jared Sackett</t>
  </si>
  <si>
    <t>TJ Dudley</t>
  </si>
  <si>
    <t>Francis Sherman</t>
  </si>
  <si>
    <t>Akelo Stone</t>
  </si>
  <si>
    <t>Demie Sumo-Karngbaye</t>
  </si>
  <si>
    <t>Jatius Geer</t>
  </si>
  <si>
    <t>Finn Dirstine</t>
  </si>
  <si>
    <t>Josh DeBerry</t>
  </si>
  <si>
    <t>Zamari Walton</t>
  </si>
  <si>
    <t>Jake Garcia</t>
  </si>
  <si>
    <t>Monty Montgomery</t>
  </si>
  <si>
    <t>Rondell Bothroyd</t>
  </si>
  <si>
    <t>John Campbell Jr.</t>
  </si>
  <si>
    <t>Walter Rouse</t>
  </si>
  <si>
    <t>Khamauri Rogers</t>
  </si>
  <si>
    <t>John Morgan</t>
  </si>
  <si>
    <t>Joshua Harris</t>
  </si>
  <si>
    <t>Keeshawn Silver</t>
  </si>
  <si>
    <t>Sam McCall</t>
  </si>
  <si>
    <t>Sidney Williams</t>
  </si>
  <si>
    <t>Tony Grimes</t>
  </si>
  <si>
    <t>Caleb Banks</t>
  </si>
  <si>
    <t>Aeneas DiCosmo</t>
  </si>
  <si>
    <t>Gavin Holmes</t>
  </si>
  <si>
    <t>Devin Leary</t>
  </si>
  <si>
    <t>Jacolby Criswell</t>
  </si>
  <si>
    <t>Ryan Sanborn</t>
  </si>
  <si>
    <t>Dazalin Worsham</t>
  </si>
  <si>
    <t>Hunter Washington</t>
  </si>
  <si>
    <t>Tyler Harrell</t>
  </si>
  <si>
    <t>Davis Beville</t>
  </si>
  <si>
    <t>Ulysses Bentley</t>
  </si>
  <si>
    <t>Wesley Walker</t>
  </si>
  <si>
    <t>Jordan Domineck</t>
  </si>
  <si>
    <t>Jared Ivey</t>
  </si>
  <si>
    <t>West Weeks</t>
  </si>
  <si>
    <t>Nathaniel Peat</t>
  </si>
  <si>
    <t>Kani Walker</t>
  </si>
  <si>
    <t>Christian Beal-Smith</t>
  </si>
  <si>
    <t>Trey Morrison</t>
  </si>
  <si>
    <t>Terrell Dawkins</t>
  </si>
  <si>
    <t>Tyrone Hopper</t>
  </si>
  <si>
    <t>McKade Mettauer</t>
  </si>
  <si>
    <t>Cooper Lutz</t>
  </si>
  <si>
    <t>Tayvion Robinson</t>
  </si>
  <si>
    <t>Eugene Asante</t>
  </si>
  <si>
    <t>Jahmyr Gibbs</t>
  </si>
  <si>
    <t>Kane Patterson</t>
  </si>
  <si>
    <t>Joseph Charleston</t>
  </si>
  <si>
    <t>Derion Kendrick</t>
  </si>
  <si>
    <t>Mike Jones Jr.</t>
  </si>
  <si>
    <t>Makai Polk</t>
  </si>
  <si>
    <t>Warren Thompson</t>
  </si>
  <si>
    <t>Hendon Hooker</t>
  </si>
  <si>
    <t>Ahmarean Brown</t>
  </si>
  <si>
    <t>Justice Dingle</t>
  </si>
  <si>
    <t>Demarkcus Bowman</t>
  </si>
  <si>
    <t>Xavier Kelly</t>
  </si>
  <si>
    <t>Tre' McKitty</t>
  </si>
  <si>
    <t>Jay Banks Jr.</t>
  </si>
  <si>
    <t>Jamie Newman</t>
  </si>
  <si>
    <t>Carl Tucker</t>
  </si>
  <si>
    <t>KJ Costello</t>
  </si>
  <si>
    <t>AJ Reed</t>
  </si>
  <si>
    <t>Landon Dickerson</t>
  </si>
  <si>
    <t>Xavier Peters</t>
  </si>
  <si>
    <t>Tavien Feaster</t>
  </si>
  <si>
    <t>Allen Love</t>
  </si>
  <si>
    <t>Parker Braun</t>
  </si>
  <si>
    <t>Jonathan Greenard</t>
  </si>
  <si>
    <t>RJ Proctor</t>
  </si>
  <si>
    <t>Lawrence Cager</t>
  </si>
  <si>
    <t>Ben Hicks</t>
  </si>
  <si>
    <t>Kelly Bryant</t>
  </si>
  <si>
    <t>Jamari Brown</t>
  </si>
  <si>
    <t>Dylan Senda</t>
  </si>
  <si>
    <t>Payton Thorne</t>
  </si>
  <si>
    <t>Ben Christman</t>
  </si>
  <si>
    <t>Stephon Wynn</t>
  </si>
  <si>
    <t>Caleb Burton</t>
  </si>
  <si>
    <t>RJ Moten</t>
  </si>
  <si>
    <t>Courtland Ford</t>
  </si>
  <si>
    <t>Trill Carter</t>
  </si>
  <si>
    <t>Mason Lunsford</t>
  </si>
  <si>
    <t>Anthony Booker Jr.</t>
  </si>
  <si>
    <t>Keyvone Lee</t>
  </si>
  <si>
    <t>Victor Curne</t>
  </si>
  <si>
    <t>Andrel Anthony</t>
  </si>
  <si>
    <t>JK Johnson</t>
  </si>
  <si>
    <t>Deuce Spurlock</t>
  </si>
  <si>
    <t>Lawrence Johnson</t>
  </si>
  <si>
    <t>Jantzen Dunn</t>
  </si>
  <si>
    <t>Austin Firestone</t>
  </si>
  <si>
    <t>Teradja Mitchell</t>
  </si>
  <si>
    <t>Christopher Keys</t>
  </si>
  <si>
    <t>Dasan McCullough</t>
  </si>
  <si>
    <t>Dont'e Thornton Jr.</t>
  </si>
  <si>
    <t>CJ Dippre</t>
  </si>
  <si>
    <t>Graham Mertz</t>
  </si>
  <si>
    <t>Bradyn Swinson</t>
  </si>
  <si>
    <t>Nicholas Barr-Mira</t>
  </si>
  <si>
    <t>Charles Campbell</t>
  </si>
  <si>
    <t>Grant Hidalgo</t>
  </si>
  <si>
    <t>Andre Turrentine</t>
  </si>
  <si>
    <t>Jordan Morant</t>
  </si>
  <si>
    <t>Sevyn Banks</t>
  </si>
  <si>
    <t>Bru McCoy</t>
  </si>
  <si>
    <t>Noah Cain</t>
  </si>
  <si>
    <t>Michael Trigg</t>
  </si>
  <si>
    <t>Jaxson Dart</t>
  </si>
  <si>
    <t>Jordan Mosley</t>
  </si>
  <si>
    <t>Deuce Hogan</t>
  </si>
  <si>
    <t>Darrion Henry-Young</t>
  </si>
  <si>
    <t>Jayson Jones</t>
  </si>
  <si>
    <t>Jackson Hannah</t>
  </si>
  <si>
    <t>Ryan Watts</t>
  </si>
  <si>
    <t>DJ James</t>
  </si>
  <si>
    <t>Quinn Ewers</t>
  </si>
  <si>
    <t>Joseph Daniels Jr.</t>
  </si>
  <si>
    <t>Jack Miller</t>
  </si>
  <si>
    <t>Jameson Williams</t>
  </si>
  <si>
    <t>Caleb Tremblay</t>
  </si>
  <si>
    <t>William Mohan</t>
  </si>
  <si>
    <t>Joe Milton III</t>
  </si>
  <si>
    <t>Will Levis</t>
  </si>
  <si>
    <t>Chance Campbell</t>
  </si>
  <si>
    <t>Micah Bowens</t>
  </si>
  <si>
    <t>Jahkeem Green</t>
  </si>
  <si>
    <t>Wan'Dale Robinson</t>
  </si>
  <si>
    <t>Jack Cardillo</t>
  </si>
  <si>
    <t>Mookie Cooper</t>
  </si>
  <si>
    <t>Antonio Valentino</t>
  </si>
  <si>
    <t>Eku Leota</t>
  </si>
  <si>
    <t>Chase McGrath</t>
  </si>
  <si>
    <t>Luke Fulton</t>
  </si>
  <si>
    <t>Trent Gordon</t>
  </si>
  <si>
    <t>George Caratan</t>
  </si>
  <si>
    <t>JT Daniels</t>
  </si>
  <si>
    <t>Michael Maietti</t>
  </si>
  <si>
    <t>Alex Williams</t>
  </si>
  <si>
    <t>Chris Murray</t>
  </si>
  <si>
    <t>Velus Jones Jr.</t>
  </si>
  <si>
    <t>Tarik Black</t>
  </si>
  <si>
    <t>Justin Shorter</t>
  </si>
  <si>
    <t>Theo Howard</t>
  </si>
  <si>
    <t>Miles Jones</t>
  </si>
  <si>
    <t>Tommy Stevens</t>
  </si>
  <si>
    <t>Cameron Watkins</t>
  </si>
  <si>
    <t>Aubrey Solomon</t>
  </si>
  <si>
    <t>Alex Stump</t>
  </si>
  <si>
    <t>Vanderbilt Commodores</t>
  </si>
  <si>
    <t>Lyndell Hudson</t>
  </si>
  <si>
    <t>Keivie Rose</t>
  </si>
  <si>
    <t>AJ Brathwaite</t>
  </si>
  <si>
    <t>Tre Harris</t>
  </si>
  <si>
    <t>Joshua Simon</t>
  </si>
  <si>
    <t>Rivaldo Fairweather</t>
  </si>
  <si>
    <t>Gunner Britton</t>
  </si>
  <si>
    <t>Tyrin Smith</t>
  </si>
  <si>
    <t>Marcus Bragg</t>
  </si>
  <si>
    <t>Micaiah Overton</t>
  </si>
  <si>
    <t>Ramon Jefferson</t>
  </si>
  <si>
    <t>Steven Losoya</t>
  </si>
  <si>
    <t>Miles Frazier</t>
  </si>
  <si>
    <t>Mason Brooks</t>
  </si>
  <si>
    <t>Dayton Wade</t>
  </si>
  <si>
    <t>Devin Richardson</t>
  </si>
  <si>
    <t>Jack Kristofek</t>
  </si>
  <si>
    <t>Jahcour Pearson</t>
  </si>
  <si>
    <t>Logan Diggs</t>
  </si>
  <si>
    <t>Tyler Buchner</t>
  </si>
  <si>
    <t>Prince Kollie</t>
  </si>
  <si>
    <t>Jacob Lacey</t>
  </si>
  <si>
    <t>George Georgopoulos</t>
  </si>
  <si>
    <t>Jay Bramblett</t>
  </si>
  <si>
    <t>Jeremy Lucien</t>
  </si>
  <si>
    <t>Brett Graham</t>
  </si>
  <si>
    <t>Malik Sanders</t>
  </si>
  <si>
    <t>Luke Jones</t>
  </si>
  <si>
    <t>Jam Griffin</t>
  </si>
  <si>
    <t>Omar Speights</t>
  </si>
  <si>
    <t>Jamire Calvin</t>
  </si>
  <si>
    <t>Tyrese Ross</t>
  </si>
  <si>
    <t>Sam Latham</t>
  </si>
  <si>
    <t>Logan Ridolph</t>
  </si>
  <si>
    <t>Freddie Brock</t>
  </si>
  <si>
    <t>Anthony Blume</t>
  </si>
  <si>
    <t>Shawn Holton</t>
  </si>
  <si>
    <t>Kole Wilson</t>
  </si>
  <si>
    <t>Emeka Obigbo</t>
  </si>
  <si>
    <t>Bryce Cage</t>
  </si>
  <si>
    <t>Jimeto Obigbo</t>
  </si>
  <si>
    <t>Dorion Strawn</t>
  </si>
  <si>
    <t>Davon Gilmore</t>
  </si>
  <si>
    <t>Wingate</t>
  </si>
  <si>
    <t>Nash Jones</t>
  </si>
  <si>
    <t>Donte Thompson</t>
  </si>
  <si>
    <t>Kaleb Culp</t>
  </si>
  <si>
    <t>Tyrek Funderburk</t>
  </si>
  <si>
    <t>Makai Jackson</t>
  </si>
  <si>
    <t>Elijah Sarratt</t>
  </si>
  <si>
    <t>Ismail Mahdi</t>
  </si>
  <si>
    <t>Ty Son Lawton</t>
  </si>
  <si>
    <t>Jacob Bayer</t>
  </si>
  <si>
    <t>Blake Austin</t>
  </si>
  <si>
    <t>Gavin Pringle</t>
  </si>
  <si>
    <t>Bucknell</t>
  </si>
  <si>
    <t>TyGee Leach</t>
  </si>
  <si>
    <t>Lamar Robinson</t>
  </si>
  <si>
    <t>Jacari Carter</t>
  </si>
  <si>
    <t>Merrimack</t>
  </si>
  <si>
    <t>Mark Langston</t>
  </si>
  <si>
    <t>Charles Brown</t>
  </si>
  <si>
    <t>Ian Hover</t>
  </si>
  <si>
    <t>Treviance Bronson</t>
  </si>
  <si>
    <t>Bucky Williams</t>
  </si>
  <si>
    <t>Jeremiah Frazier</t>
  </si>
  <si>
    <t>Evan Lovell</t>
  </si>
  <si>
    <t>Danny Corbett</t>
  </si>
  <si>
    <t>Mari Wingard</t>
  </si>
  <si>
    <t>Adrian Hope</t>
  </si>
  <si>
    <t>Bryson Broadway</t>
  </si>
  <si>
    <t>Richard West</t>
  </si>
  <si>
    <t>Elijah Culp</t>
  </si>
  <si>
    <t>Michael Jefferson</t>
  </si>
  <si>
    <t>Donte Small</t>
  </si>
  <si>
    <t>Darren Grainger</t>
  </si>
  <si>
    <t>Noel Ruiz</t>
  </si>
  <si>
    <t>Brian Cavicante</t>
  </si>
  <si>
    <t>Logan Langemeier</t>
  </si>
  <si>
    <t>Jacksonville</t>
  </si>
  <si>
    <t>Tank Scott</t>
  </si>
  <si>
    <t>Hampton</t>
  </si>
  <si>
    <t>NyNy Davis</t>
  </si>
  <si>
    <t>Bishop Davenport</t>
  </si>
  <si>
    <t>Tavian Coleman</t>
  </si>
  <si>
    <t>Deven Wright</t>
  </si>
  <si>
    <t>Tavian Brown</t>
  </si>
  <si>
    <t>Colton Fitzgerald</t>
  </si>
  <si>
    <t>Keydrell Lewis</t>
  </si>
  <si>
    <t>Khyheem Waleed</t>
  </si>
  <si>
    <t>Troy Lefeged</t>
  </si>
  <si>
    <t>Justin Rice</t>
  </si>
  <si>
    <t>Marquis Brown</t>
  </si>
  <si>
    <t>Adin Huntington</t>
  </si>
  <si>
    <t>Cade Conley</t>
  </si>
  <si>
    <t>Tyden Ferris</t>
  </si>
  <si>
    <t>AJ Watts</t>
  </si>
  <si>
    <t>Conner Maynard</t>
  </si>
  <si>
    <t>Kyle Vantrease</t>
  </si>
  <si>
    <t>Carter Bradley</t>
  </si>
  <si>
    <t>Tyler Shaw</t>
  </si>
  <si>
    <t>Keyshawn Swanson</t>
  </si>
  <si>
    <t>Trevell Johnson</t>
  </si>
  <si>
    <t>Colby Smith</t>
  </si>
  <si>
    <t>Jamarrien Burt</t>
  </si>
  <si>
    <t>Wesley Miller</t>
  </si>
  <si>
    <t>Colin Henrich</t>
  </si>
  <si>
    <t>Griffin Scroggs</t>
  </si>
  <si>
    <t>Lucas Taylor</t>
  </si>
  <si>
    <t>Derrick Brown</t>
  </si>
  <si>
    <t>Brey Walker</t>
  </si>
  <si>
    <t>Marcus Alexander</t>
  </si>
  <si>
    <t>Dylan Lawrence</t>
  </si>
  <si>
    <t>Chris Thomas</t>
  </si>
  <si>
    <t>Hamilton Hall</t>
  </si>
  <si>
    <t>Jordan Davis</t>
  </si>
  <si>
    <t>Gabe Cavazos</t>
  </si>
  <si>
    <t>Tarian Lee Jr.</t>
  </si>
  <si>
    <t>MJ Daniels</t>
  </si>
  <si>
    <t>Josh Moten</t>
  </si>
  <si>
    <t>Christian Ford</t>
  </si>
  <si>
    <t>Darius Jackson</t>
  </si>
  <si>
    <t>Kentrel Bullock</t>
  </si>
  <si>
    <t>Eric Thomas</t>
  </si>
  <si>
    <t>Malik Hornsby</t>
  </si>
  <si>
    <t>Jacorrei Turner</t>
  </si>
  <si>
    <t>Joshua Eaton</t>
  </si>
  <si>
    <t>Keaton Upshaw</t>
  </si>
  <si>
    <t>Reed Buys</t>
  </si>
  <si>
    <t>Chris Lewis</t>
  </si>
  <si>
    <t>Alan Guerrieri</t>
  </si>
  <si>
    <t>Rickey Hyatt</t>
  </si>
  <si>
    <t>Nathan Rawlins-Kibonge</t>
  </si>
  <si>
    <t>Omni Wells</t>
  </si>
  <si>
    <t>Myron Warren</t>
  </si>
  <si>
    <t>James Robinson</t>
  </si>
  <si>
    <t>Tyus Fields</t>
  </si>
  <si>
    <t>Zxaequan Reeves</t>
  </si>
  <si>
    <t>Andrew Parker</t>
  </si>
  <si>
    <t>Daniel Foster-Allen</t>
  </si>
  <si>
    <t>Kyle Cass</t>
  </si>
  <si>
    <t>King Mwikuta</t>
  </si>
  <si>
    <t>Calvin McMillian</t>
  </si>
  <si>
    <t>Bryce Ramsey</t>
  </si>
  <si>
    <t>Jake Mann</t>
  </si>
  <si>
    <t>Jahmar Brown</t>
  </si>
  <si>
    <t>Terion Sugick</t>
  </si>
  <si>
    <t>Dink Jackson</t>
  </si>
  <si>
    <t>Devan Barrett</t>
  </si>
  <si>
    <t>Stacey Wilkins</t>
  </si>
  <si>
    <t>Jamal Brooks</t>
  </si>
  <si>
    <t>Ke'Shun Brown</t>
  </si>
  <si>
    <t>Nick Lewis</t>
  </si>
  <si>
    <t>John Mincey</t>
  </si>
  <si>
    <t>Jayden Harrison</t>
  </si>
  <si>
    <t>Akeem Hayes</t>
  </si>
  <si>
    <t>Willie Tyler</t>
  </si>
  <si>
    <t>James Jackson</t>
  </si>
  <si>
    <t>Kivon Bennett</t>
  </si>
  <si>
    <t>Dontye Carriere-Williams</t>
  </si>
  <si>
    <t>Ethan Rinke</t>
  </si>
  <si>
    <t>Tre Douglas</t>
  </si>
  <si>
    <t>Taylor Powell</t>
  </si>
  <si>
    <t>Giles Amos</t>
  </si>
  <si>
    <t>Glenn Beal</t>
  </si>
  <si>
    <t>Roshauud Paul</t>
  </si>
  <si>
    <t>Silas Robinson</t>
  </si>
  <si>
    <t>Jamyest Williams</t>
  </si>
  <si>
    <t>Jamil Muhammad</t>
  </si>
  <si>
    <t>Joshua Rowland</t>
  </si>
  <si>
    <t>Tavin Richardson</t>
  </si>
  <si>
    <t>Charles Strong</t>
  </si>
  <si>
    <t>Ashton Whitner</t>
  </si>
  <si>
    <t>Corey Warren</t>
  </si>
  <si>
    <t>Peter Kikwata</t>
  </si>
  <si>
    <t>Josiah Robinson</t>
  </si>
  <si>
    <t>EJ Jackson</t>
  </si>
  <si>
    <t>Shadeed Ahmed</t>
  </si>
  <si>
    <t>Jack Murphy</t>
  </si>
  <si>
    <t>Dan Foster Jr.</t>
  </si>
  <si>
    <t>KeSean Brown</t>
  </si>
  <si>
    <t>Brady McBride</t>
  </si>
  <si>
    <t>Korian Wilson</t>
  </si>
  <si>
    <t>Sam Pinckney</t>
  </si>
  <si>
    <t>Tucker Barefoot</t>
  </si>
  <si>
    <t>Collin Westfelt</t>
  </si>
  <si>
    <t>Dominique Ratcliff</t>
  </si>
  <si>
    <t>Lance Boykin</t>
  </si>
  <si>
    <t>Jaden Gragg</t>
  </si>
  <si>
    <t>Victor Obi</t>
  </si>
  <si>
    <t>Gavin Forsha</t>
  </si>
  <si>
    <t>Caleb Coleman</t>
  </si>
  <si>
    <t>Alex Harkey</t>
  </si>
  <si>
    <t>Landyn Watson</t>
  </si>
  <si>
    <t>Danny Valenzuela</t>
  </si>
  <si>
    <t>Jaylon Shelton</t>
  </si>
  <si>
    <t>Jalil Rivera-Harvey</t>
  </si>
  <si>
    <t>Altrique Barlow</t>
  </si>
  <si>
    <t>Ethan Vasko</t>
  </si>
  <si>
    <t>Chance Main</t>
  </si>
  <si>
    <t>Chayse Todd</t>
  </si>
  <si>
    <t>Drew Donley</t>
  </si>
  <si>
    <t>J.T. Shrout</t>
  </si>
  <si>
    <t>Ozzie Hoffler</t>
  </si>
  <si>
    <t>Langston Anderson</t>
  </si>
  <si>
    <t>Will Crowder</t>
  </si>
  <si>
    <t>Gavin Potter</t>
  </si>
  <si>
    <t>Sean Shaw Jr.</t>
  </si>
  <si>
    <t>Eli Russ</t>
  </si>
  <si>
    <t>Konner Fox</t>
  </si>
  <si>
    <t>Holman Edwards</t>
  </si>
  <si>
    <t>Kolbe Cage</t>
  </si>
  <si>
    <t>Jordan McCloud</t>
  </si>
  <si>
    <t>CJ Rogers</t>
  </si>
  <si>
    <t>Marvin Martin</t>
  </si>
  <si>
    <t>Duece Mayberry</t>
  </si>
  <si>
    <t>Larson Workman</t>
  </si>
  <si>
    <t>Jackson Bailey</t>
  </si>
  <si>
    <t>Austin Weiner</t>
  </si>
  <si>
    <t>Jordan Carmouche</t>
  </si>
  <si>
    <t>Jeremy Singleton</t>
  </si>
  <si>
    <t>Henry Colombi</t>
  </si>
  <si>
    <t>Marquez Bell</t>
  </si>
  <si>
    <t>Jaden Mitchell</t>
  </si>
  <si>
    <t>Tyrone Howell</t>
  </si>
  <si>
    <t>Kaedin Robinson</t>
  </si>
  <si>
    <t>Peter Costelli</t>
  </si>
  <si>
    <t>Blayne Toll</t>
  </si>
  <si>
    <t>Atanza Vongor</t>
  </si>
  <si>
    <t>Graham Faloona</t>
  </si>
  <si>
    <t>Ali Jennings</t>
  </si>
  <si>
    <t>Travis Drosos</t>
  </si>
  <si>
    <t>Ja'Cyais Credle</t>
  </si>
  <si>
    <t>Rhett Rodriguez</t>
  </si>
  <si>
    <t>Jake Bentley</t>
  </si>
  <si>
    <t>Nick McCann</t>
  </si>
  <si>
    <t>Clinton Anokwuru</t>
  </si>
  <si>
    <t>DeMarrquese Hayes</t>
  </si>
  <si>
    <t>Trey Lowe III</t>
  </si>
  <si>
    <t>Javan Hawes</t>
  </si>
  <si>
    <t>Logan Wilson</t>
  </si>
  <si>
    <t>Tory Spears</t>
  </si>
  <si>
    <t>Jason Heller</t>
  </si>
  <si>
    <t>Jahmyl Jeter</t>
  </si>
  <si>
    <t>Derrek Pitts</t>
  </si>
  <si>
    <t>Dillon Spalding</t>
  </si>
  <si>
    <t>Nick Ralston</t>
  </si>
  <si>
    <t>JD King</t>
  </si>
  <si>
    <t>Corey Sutton</t>
  </si>
  <si>
    <t>Appalachian State Mountaineers</t>
  </si>
  <si>
    <t>Jaypee Philbert</t>
  </si>
  <si>
    <t>Arkansas State Red Wolves</t>
  </si>
  <si>
    <t>Joseph Solomon</t>
  </si>
  <si>
    <t>Braeden McAlister</t>
  </si>
  <si>
    <t>Trevor Timmons</t>
  </si>
  <si>
    <t>Jalen Satchell</t>
  </si>
  <si>
    <t>Asa Martin</t>
  </si>
  <si>
    <t>Javon Ivory</t>
  </si>
  <si>
    <t>Omarion Dollison</t>
  </si>
  <si>
    <t>Damel Hickman</t>
  </si>
  <si>
    <t>JC French</t>
  </si>
  <si>
    <t>Maquel Haywood</t>
  </si>
  <si>
    <t>Rodrigues Clark</t>
  </si>
  <si>
    <t>Davis Brin</t>
  </si>
  <si>
    <t>Cruz Temple</t>
  </si>
  <si>
    <t>Demarcus Gregory</t>
  </si>
  <si>
    <t>Kajuan Robinson</t>
  </si>
  <si>
    <t>RaJae Johnson</t>
  </si>
  <si>
    <t>Keilon Brown</t>
  </si>
  <si>
    <t>Trent Holler</t>
  </si>
  <si>
    <t>Anterrious Gray</t>
  </si>
  <si>
    <t>Everitt Cunningham</t>
  </si>
  <si>
    <t>Nick Roberts</t>
  </si>
  <si>
    <t>Brenndan Johnson</t>
  </si>
  <si>
    <t>Mechane Slade</t>
  </si>
  <si>
    <t>Thad Franklin</t>
  </si>
  <si>
    <t>Thomas Davis</t>
  </si>
  <si>
    <t>Stephen Dix Jr.</t>
  </si>
  <si>
    <t>Thornton Gentry</t>
  </si>
  <si>
    <t>Beau Corrales</t>
  </si>
  <si>
    <t>Christian Rorie</t>
  </si>
  <si>
    <t>Sayyid Stevens</t>
  </si>
  <si>
    <t>Lloyd Willis</t>
  </si>
  <si>
    <t>Zach Edwards</t>
  </si>
  <si>
    <t>Henry Bryant</t>
  </si>
  <si>
    <t>Trey Fite</t>
  </si>
  <si>
    <t>Jahlil Taylor</t>
  </si>
  <si>
    <t>J.J. Roberts</t>
  </si>
  <si>
    <t>Jaylon Barden</t>
  </si>
  <si>
    <t>Kevin Swint</t>
  </si>
  <si>
    <t>Courtney Jackson</t>
  </si>
  <si>
    <t>Anthony Queeley</t>
  </si>
  <si>
    <t>Tyler Page</t>
  </si>
  <si>
    <t>Timothy Lawson</t>
  </si>
  <si>
    <t>Marco Lee</t>
  </si>
  <si>
    <t>Dontae Lucas</t>
  </si>
  <si>
    <t>Khalan Laborn</t>
  </si>
  <si>
    <t>Chase Atkinson</t>
  </si>
  <si>
    <t>Shawn Asbury II</t>
  </si>
  <si>
    <t>Ahmani Marshall</t>
  </si>
  <si>
    <t>Kristian Varner</t>
  </si>
  <si>
    <t>Gerrik Vollmer</t>
  </si>
  <si>
    <t>Liam Dick</t>
  </si>
  <si>
    <t>Shamar McCollum</t>
  </si>
  <si>
    <t>Jeremiah Hawkins</t>
  </si>
  <si>
    <t>Chase Brice</t>
  </si>
  <si>
    <t>James Graham</t>
  </si>
  <si>
    <t>Charles Fletcher</t>
  </si>
  <si>
    <t>Eric Sutton</t>
  </si>
  <si>
    <t>Christian Malloy</t>
  </si>
  <si>
    <t>Jacoby Pinckney</t>
  </si>
  <si>
    <t>Jeffrey Gunter</t>
  </si>
  <si>
    <t>Noah Turner</t>
  </si>
  <si>
    <t>Waydale Jones</t>
  </si>
  <si>
    <t>Calvin Brewton</t>
  </si>
  <si>
    <t>Eric Kumah</t>
  </si>
  <si>
    <t>Chris Cunningham</t>
  </si>
  <si>
    <t>Samuel Denmark</t>
  </si>
  <si>
    <t>Tavante Beckett</t>
  </si>
  <si>
    <t>Demario King</t>
  </si>
  <si>
    <t>Prince Green</t>
  </si>
  <si>
    <t>Khmari Thompson</t>
  </si>
  <si>
    <t>Genson Hooper-Price</t>
  </si>
  <si>
    <t>Jason Gold</t>
  </si>
  <si>
    <t>Reggie Bracy</t>
  </si>
  <si>
    <t>Michael Fletcher</t>
  </si>
  <si>
    <t>Shawn Collins</t>
  </si>
  <si>
    <t>Ahmirr Robinson</t>
  </si>
  <si>
    <t>James Ohonba</t>
  </si>
  <si>
    <t>James Miller</t>
  </si>
  <si>
    <t>Michael Lantz</t>
  </si>
  <si>
    <t>Eddie Smith</t>
  </si>
  <si>
    <t>C.J. Person</t>
  </si>
  <si>
    <t>Ja'Quez Cross</t>
  </si>
  <si>
    <t>Justin Stevens</t>
  </si>
  <si>
    <t>Zack Kuntz</t>
  </si>
  <si>
    <t>Turon Ivy Jr.</t>
  </si>
  <si>
    <t>Madison Cone</t>
  </si>
  <si>
    <t>Zaid Hamdan</t>
  </si>
  <si>
    <t>Deeve Harris</t>
  </si>
  <si>
    <t>Matthew Anderson</t>
  </si>
  <si>
    <t>Ricky Slade</t>
  </si>
  <si>
    <t>Jaron Woodyard</t>
  </si>
  <si>
    <t>Abi Nwabuoku-Okonji</t>
  </si>
  <si>
    <t>Jayden McDonald</t>
  </si>
  <si>
    <t>Keyshawn Pie Young</t>
  </si>
  <si>
    <t>Brandon Polk</t>
  </si>
  <si>
    <t>Evan Jones</t>
  </si>
  <si>
    <t>E.J. Donahue</t>
  </si>
  <si>
    <t>Andrew Volmar</t>
  </si>
  <si>
    <t>Jarret Doege</t>
  </si>
  <si>
    <t>Levi Bell</t>
  </si>
  <si>
    <t>Andrew Adair</t>
  </si>
  <si>
    <t>Antawn Lewis</t>
  </si>
  <si>
    <t>Kendricks Gladney</t>
  </si>
  <si>
    <t>Spencer Gaddis</t>
  </si>
  <si>
    <t>Myles Bell</t>
  </si>
  <si>
    <t>Darius Bush</t>
  </si>
  <si>
    <t>Rico Arnold</t>
  </si>
  <si>
    <t>Steven Krajewski</t>
  </si>
  <si>
    <t>Cody Jones</t>
  </si>
  <si>
    <t>Dariyan Wiley</t>
  </si>
  <si>
    <t>Luke Magliozzi</t>
  </si>
  <si>
    <t>Joseph Norwood</t>
  </si>
  <si>
    <t>Kaleb Ford-Dement</t>
  </si>
  <si>
    <t>Champ Flemings</t>
  </si>
  <si>
    <t>Kamden Garrett</t>
  </si>
  <si>
    <t>Jake Eichorn</t>
  </si>
  <si>
    <t>Dylan Flowers</t>
  </si>
  <si>
    <t>Wyatt Dawe</t>
  </si>
  <si>
    <t>Eddie Heckard</t>
  </si>
  <si>
    <t>Ian Fitzgerald</t>
  </si>
  <si>
    <t>Javon Antonio</t>
  </si>
  <si>
    <t>Tyler Nelome</t>
  </si>
  <si>
    <t>Willie Gaines</t>
  </si>
  <si>
    <t>Tyrin Bradley</t>
  </si>
  <si>
    <t>Khairi Manns</t>
  </si>
  <si>
    <t>Rodrick Ward</t>
  </si>
  <si>
    <t>Ian Edenfield</t>
  </si>
  <si>
    <t>PennWest California</t>
  </si>
  <si>
    <t>Isaiah Hamilton</t>
  </si>
  <si>
    <t>Tayvion Beasley</t>
  </si>
  <si>
    <t>Sterling Berkhalter</t>
  </si>
  <si>
    <t>Tyler Brown</t>
  </si>
  <si>
    <t>Landon Bebee</t>
  </si>
  <si>
    <t>Alejandro Mata</t>
  </si>
  <si>
    <t>Cam'Ron Silmon</t>
  </si>
  <si>
    <t>Travis Hunter</t>
  </si>
  <si>
    <t>Shedeur Sanders</t>
  </si>
  <si>
    <t>Cameron Skattebo</t>
  </si>
  <si>
    <t>Justin Kirkland</t>
  </si>
  <si>
    <t>Shamari Simmons</t>
  </si>
  <si>
    <t>Leon Johnson III</t>
  </si>
  <si>
    <t>George Fox</t>
  </si>
  <si>
    <t>Sam Benjamin</t>
  </si>
  <si>
    <t>Deandrae McCray</t>
  </si>
  <si>
    <t>RJ Martinez</t>
  </si>
  <si>
    <t>Phillip Wilder</t>
  </si>
  <si>
    <t>Xavier Guillory</t>
  </si>
  <si>
    <t>Marques Sigle</t>
  </si>
  <si>
    <t>Trevor Radosevich</t>
  </si>
  <si>
    <t>Shane Cokes</t>
  </si>
  <si>
    <t>Drake Cheatum</t>
  </si>
  <si>
    <t>Caleb Fox</t>
  </si>
  <si>
    <t>Jasir Cox</t>
  </si>
  <si>
    <t>Dominick Puni</t>
  </si>
  <si>
    <t>Clayton Isbell</t>
  </si>
  <si>
    <t>Marcis Floyd</t>
  </si>
  <si>
    <t>Trimarcus Cheeks</t>
  </si>
  <si>
    <t>Logan Kendall</t>
  </si>
  <si>
    <t>Dartanyan Tinsley</t>
  </si>
  <si>
    <t>Kentucky Christian</t>
  </si>
  <si>
    <t>Michael Shanahan</t>
  </si>
  <si>
    <t>Chris Edmonds</t>
  </si>
  <si>
    <t>Mike Evans</t>
  </si>
  <si>
    <t>Ryan Coe</t>
  </si>
  <si>
    <t>Colby Reeder</t>
  </si>
  <si>
    <t>Emmit Bohle</t>
  </si>
  <si>
    <t>Northern State</t>
  </si>
  <si>
    <t>Reggie Stubblefield</t>
  </si>
  <si>
    <t>Charles Woods</t>
  </si>
  <si>
    <t>Villanova</t>
  </si>
  <si>
    <t>Andrew Mevis</t>
  </si>
  <si>
    <t>John Stivers</t>
  </si>
  <si>
    <t>Gunnar Royer</t>
  </si>
  <si>
    <t>Josh Burger</t>
  </si>
  <si>
    <t>Briley Moore</t>
  </si>
  <si>
    <t>Matthew Stefanski</t>
  </si>
  <si>
    <t>Jordan Cooper</t>
  </si>
  <si>
    <t>Langston</t>
  </si>
  <si>
    <t>Brendan Pyne</t>
  </si>
  <si>
    <t>Brown</t>
  </si>
  <si>
    <t>Darryl Minor Jr.</t>
  </si>
  <si>
    <t>Samari Springs</t>
  </si>
  <si>
    <t>Jake Neufeld</t>
  </si>
  <si>
    <t>Azusa Pacific</t>
  </si>
  <si>
    <t>Vincenzo Granatelli</t>
  </si>
  <si>
    <t>Southern Nazarene</t>
  </si>
  <si>
    <t>Shamon Willis</t>
  </si>
  <si>
    <t>AJ Vongphachanh</t>
  </si>
  <si>
    <t>Weylin Lapuaho</t>
  </si>
  <si>
    <t>Isaiah Bagnah</t>
  </si>
  <si>
    <t>Crew Wakley</t>
  </si>
  <si>
    <t>Will Ferrin</t>
  </si>
  <si>
    <t>Dion Hunter</t>
  </si>
  <si>
    <t>Bralyn Lux</t>
  </si>
  <si>
    <t>Bula Schmidt</t>
  </si>
  <si>
    <t>Leonard Payne Jr.</t>
  </si>
  <si>
    <t>Ian Shewell</t>
  </si>
  <si>
    <t>Adari Haulcy</t>
  </si>
  <si>
    <t>Leif Fautanu</t>
  </si>
  <si>
    <t>CJ Baskerville</t>
  </si>
  <si>
    <t>Joshua Cobbs</t>
  </si>
  <si>
    <t>Noah McKinney</t>
  </si>
  <si>
    <t>Aaron Frost</t>
  </si>
  <si>
    <t>Devin Phillips</t>
  </si>
  <si>
    <t>Enoch Nawahine</t>
  </si>
  <si>
    <t>Khoury Bethley</t>
  </si>
  <si>
    <t>Xazavian Valladay</t>
  </si>
  <si>
    <t>Chris Martinez</t>
  </si>
  <si>
    <t>Keyon Blankenbaker</t>
  </si>
  <si>
    <t>Cade Briggs</t>
  </si>
  <si>
    <t>Cade Fennegan</t>
  </si>
  <si>
    <t>Jakob Robinson</t>
  </si>
  <si>
    <t>Jaylen Warren</t>
  </si>
  <si>
    <t>Tanner Brown</t>
  </si>
  <si>
    <t>DeAndre Pierce</t>
  </si>
  <si>
    <t>TJ Storment</t>
  </si>
  <si>
    <t>Dylan Horton</t>
  </si>
  <si>
    <t>Nephi Sewell</t>
  </si>
  <si>
    <t>McLane Mannix</t>
  </si>
  <si>
    <t>Ja'Marcus Ingram</t>
  </si>
  <si>
    <t>Marcus Hayes</t>
  </si>
  <si>
    <t>Darius Lassiter</t>
  </si>
  <si>
    <t>Jack Bailey</t>
  </si>
  <si>
    <t>JB Brown</t>
  </si>
  <si>
    <t>Keyshawn Cobb</t>
  </si>
  <si>
    <t>Ja'Shaun Poke</t>
  </si>
  <si>
    <t>Marcellus Marshall</t>
  </si>
  <si>
    <t>Savion Washington</t>
  </si>
  <si>
    <t>Montre Miller</t>
  </si>
  <si>
    <t>Deondre Doiron</t>
  </si>
  <si>
    <t>Ivan Pace Jr.</t>
  </si>
  <si>
    <t>Lonnie Phelps</t>
  </si>
  <si>
    <t>Nolan Gorczyca</t>
  </si>
  <si>
    <t>Ronald McGee</t>
  </si>
  <si>
    <t>Michael Ford Jr</t>
  </si>
  <si>
    <t>Trevor Wilson</t>
  </si>
  <si>
    <t>Rich Miller</t>
  </si>
  <si>
    <t>Jacob Gall</t>
  </si>
  <si>
    <t>Mike Novitsky</t>
  </si>
  <si>
    <t>Eddie Wilson</t>
  </si>
  <si>
    <t>Jerry Roberts</t>
  </si>
  <si>
    <t>Danny Godlevske</t>
  </si>
  <si>
    <t>Treshaun Hayward</t>
  </si>
  <si>
    <t>Kyle Junior</t>
  </si>
  <si>
    <t>James Gilbert</t>
  </si>
  <si>
    <t>Derrick LeBlanc</t>
  </si>
  <si>
    <t>Arden Walker</t>
  </si>
  <si>
    <t>Deondre Buford</t>
  </si>
  <si>
    <t>Landen King</t>
  </si>
  <si>
    <t>Dylan Brooks</t>
  </si>
  <si>
    <t>JJ Hawkins</t>
  </si>
  <si>
    <t>Tobechi Okoli</t>
  </si>
  <si>
    <t>Tomiwa Durojaiye</t>
  </si>
  <si>
    <t>Xzavier Henderson</t>
  </si>
  <si>
    <t>Amari McNeill</t>
  </si>
  <si>
    <t>David Conner</t>
  </si>
  <si>
    <t>Jahquez Robinson</t>
  </si>
  <si>
    <t>Rian Davis</t>
  </si>
  <si>
    <t>Vito Tisdale</t>
  </si>
  <si>
    <t>Tar'Varish Dawson</t>
  </si>
  <si>
    <t>Demouy Kennedy</t>
  </si>
  <si>
    <t>Kyndrich Breedlove</t>
  </si>
  <si>
    <t>David Ugwoegbu</t>
  </si>
  <si>
    <t>Jevon Banks</t>
  </si>
  <si>
    <t>Sawyer Robertson</t>
  </si>
  <si>
    <t>Jordan Young</t>
  </si>
  <si>
    <t>Kole Taylor</t>
  </si>
  <si>
    <t>Miles Battle</t>
  </si>
  <si>
    <t>Bill Norton</t>
  </si>
  <si>
    <t>Yousef Mugharbil</t>
  </si>
  <si>
    <t>Clayton Smith</t>
  </si>
  <si>
    <t>Damarius McGhee</t>
  </si>
  <si>
    <t>Jack Bech</t>
  </si>
  <si>
    <t>Ish Harris</t>
  </si>
  <si>
    <t>Avery Helm</t>
  </si>
  <si>
    <t>Tommy Brockermeyer</t>
  </si>
  <si>
    <t>JoJo Earle</t>
  </si>
  <si>
    <t>Amari Kight</t>
  </si>
  <si>
    <t>Ketron Jackson</t>
  </si>
  <si>
    <t>Troy Omeire</t>
  </si>
  <si>
    <t>Prince Dorbah</t>
  </si>
  <si>
    <t>Zachary Lovett</t>
  </si>
  <si>
    <t>Myles Slusher</t>
  </si>
  <si>
    <t>Brandon Mack</t>
  </si>
  <si>
    <t>Brian George</t>
  </si>
  <si>
    <t>Kavosiey Smoke</t>
  </si>
  <si>
    <t>Chauncey Magwood</t>
  </si>
  <si>
    <t>Trey Sanders</t>
  </si>
  <si>
    <t>Trent Whittemore</t>
  </si>
  <si>
    <t>Jaylen Garth</t>
  </si>
  <si>
    <t>Aaron Willis</t>
  </si>
  <si>
    <t>Cameron Kinnie</t>
  </si>
  <si>
    <t>Cody Jackson</t>
  </si>
  <si>
    <t>Tymon Mitchell</t>
  </si>
  <si>
    <t>Corey Kiner</t>
  </si>
  <si>
    <t>Lucas Coley</t>
  </si>
  <si>
    <t>Tyler Johnson</t>
  </si>
  <si>
    <t>Baylor Cupp</t>
  </si>
  <si>
    <t>Josh White</t>
  </si>
  <si>
    <t>Ro Torrence</t>
  </si>
  <si>
    <t>Emory Jones</t>
  </si>
  <si>
    <t>Jason Brooks</t>
  </si>
  <si>
    <t>Lee Hunter</t>
  </si>
  <si>
    <t>Javon Baker</t>
  </si>
  <si>
    <t>Kemore Gamble</t>
  </si>
  <si>
    <t>Paul Tyson</t>
  </si>
  <si>
    <t>Tommy Brown</t>
  </si>
  <si>
    <t>Deondre Jackson</t>
  </si>
  <si>
    <t>Mohamoud Diabate</t>
  </si>
  <si>
    <t>Kobe Hudson</t>
  </si>
  <si>
    <t>Jadon Jackson</t>
  </si>
  <si>
    <t>Jared Wiley</t>
  </si>
  <si>
    <t>Jamal Morris</t>
  </si>
  <si>
    <t>KD McDaniel</t>
  </si>
  <si>
    <t>Cam Johnson</t>
  </si>
  <si>
    <t>Ishmael Burdine</t>
  </si>
  <si>
    <t>Messiah Swinson</t>
  </si>
  <si>
    <t>Brice Johnson</t>
  </si>
  <si>
    <t>Terrence Cooks</t>
  </si>
  <si>
    <t>Tyler Owens</t>
  </si>
  <si>
    <t>Darel Middleton</t>
  </si>
  <si>
    <t>Jarvis Ware</t>
  </si>
  <si>
    <t>Shadrach Banks</t>
  </si>
  <si>
    <t>Robert Barnes</t>
  </si>
  <si>
    <t>Kenny Hebert</t>
  </si>
  <si>
    <t>Chandler Morris</t>
  </si>
  <si>
    <t>Jalin Conyers</t>
  </si>
  <si>
    <t>T.J. Pledger</t>
  </si>
  <si>
    <t>Chris Curry</t>
  </si>
  <si>
    <t>Jesiah Pierre</t>
  </si>
  <si>
    <t>Mark-Antony Richards</t>
  </si>
  <si>
    <t>Ja'Quinden Jackson</t>
  </si>
  <si>
    <t>Grant Miller</t>
  </si>
  <si>
    <t>Brandon Johnson</t>
  </si>
  <si>
    <t>Travez Moore</t>
  </si>
  <si>
    <t>Siaki Ika</t>
  </si>
  <si>
    <t>Tank Jenkins</t>
  </si>
  <si>
    <t>Divaad Wilson</t>
  </si>
  <si>
    <t>Eric Monroe</t>
  </si>
  <si>
    <t>Marcel Brooks</t>
  </si>
  <si>
    <t>Chadarius Townsend</t>
  </si>
  <si>
    <t>Tyree Wilson</t>
  </si>
  <si>
    <t>Christian Holmes</t>
  </si>
  <si>
    <t>Mark Jackson Jr.</t>
  </si>
  <si>
    <t>Jerome Ford</t>
  </si>
  <si>
    <t>Dee Anderson</t>
  </si>
  <si>
    <t>Collin Clay</t>
  </si>
  <si>
    <t>Kellen Diesch</t>
  </si>
  <si>
    <t>Marcus Tatum</t>
  </si>
  <si>
    <t>Josh Growden</t>
  </si>
  <si>
    <t>Ben Miles</t>
  </si>
  <si>
    <t>Kyriq McDonald</t>
  </si>
  <si>
    <t>Kyle Porter</t>
  </si>
  <si>
    <t>Ty'Son Williams</t>
  </si>
  <si>
    <t>Jordan Moore</t>
  </si>
  <si>
    <t>La'Michael Pettway</t>
  </si>
  <si>
    <t>Jauntavius Johnson</t>
  </si>
  <si>
    <t>Austin Kendall</t>
  </si>
  <si>
    <t>Matthew Downing</t>
  </si>
  <si>
    <t>Shameik Blackshear</t>
  </si>
  <si>
    <t>Cameron Rising</t>
  </si>
  <si>
    <t>Jalen Harris</t>
  </si>
  <si>
    <t>VanDarius Cowan</t>
  </si>
  <si>
    <t>Tre Nixon</t>
  </si>
  <si>
    <t>Chazz Wallace</t>
  </si>
  <si>
    <t>Peyton Dunn</t>
  </si>
  <si>
    <t>EJ Horton</t>
  </si>
  <si>
    <t>Anthony Wilson</t>
  </si>
  <si>
    <t>Corey Gammage</t>
  </si>
  <si>
    <t>Michael Hayes</t>
  </si>
  <si>
    <t>DeJordan Mask</t>
  </si>
  <si>
    <t>Quincy Ledet</t>
  </si>
  <si>
    <t>Dalton Cooper</t>
  </si>
  <si>
    <t>Kenneth Harris</t>
  </si>
  <si>
    <t>Seth Keller</t>
  </si>
  <si>
    <t>Wesley McCormick</t>
  </si>
  <si>
    <t>Josh Newton</t>
  </si>
  <si>
    <t>Myles Cole</t>
  </si>
  <si>
    <t>Lorenzo McCaskill</t>
  </si>
  <si>
    <t>Emani Bailey</t>
  </si>
  <si>
    <t>William Bradley-King</t>
  </si>
  <si>
    <t>Alex Locklear</t>
  </si>
  <si>
    <t>Marcus Jones</t>
  </si>
  <si>
    <t>RJ Turner</t>
  </si>
  <si>
    <t>Deion Smith</t>
  </si>
  <si>
    <t>Caleb Etienne</t>
  </si>
  <si>
    <t>Paul Maile</t>
  </si>
  <si>
    <t>Simi Moala</t>
  </si>
  <si>
    <t>Tony Mathis</t>
  </si>
  <si>
    <t>Taylor Upshaw</t>
  </si>
  <si>
    <t>Alton McCaskill</t>
  </si>
  <si>
    <t>Aubrey Smith</t>
  </si>
  <si>
    <t>Jordyn Tyson</t>
  </si>
  <si>
    <t>Montana Lemonious-Craig</t>
  </si>
  <si>
    <t>Jaylen Ellis</t>
  </si>
  <si>
    <t>George Udo</t>
  </si>
  <si>
    <t>Carter Brown</t>
  </si>
  <si>
    <t>Stephon Johnson</t>
  </si>
  <si>
    <t>John Paul Richardson</t>
  </si>
  <si>
    <t>Cole Becker</t>
  </si>
  <si>
    <t>DJ Taylor</t>
  </si>
  <si>
    <t>Clark Barrington</t>
  </si>
  <si>
    <t>Taijh Alston</t>
  </si>
  <si>
    <t>Krew Jackson</t>
  </si>
  <si>
    <t>Dominic Richardson</t>
  </si>
  <si>
    <t>Logan Fano</t>
  </si>
  <si>
    <t>Tate Romney</t>
  </si>
  <si>
    <t>Donovan Smith</t>
  </si>
  <si>
    <t>Jace Feely</t>
  </si>
  <si>
    <t>Campbell Barrington</t>
  </si>
  <si>
    <t>Gage King</t>
  </si>
  <si>
    <t>Jacob Conover</t>
  </si>
  <si>
    <t>Mike O'Laughlin</t>
  </si>
  <si>
    <t>Sione Veikoso</t>
  </si>
  <si>
    <t>Ezra Dotson-Oyetade</t>
  </si>
  <si>
    <t>Josh Chandler</t>
  </si>
  <si>
    <t>Luke Eckardt</t>
  </si>
  <si>
    <t>Joey Ramos</t>
  </si>
  <si>
    <t>Dimitri Stanley</t>
  </si>
  <si>
    <t>Jeremy Mercier</t>
  </si>
  <si>
    <t>Monroe Mills</t>
  </si>
  <si>
    <t>RJ Sneed</t>
  </si>
  <si>
    <t>Mark Perry</t>
  </si>
  <si>
    <t>Sam Brown</t>
  </si>
  <si>
    <t>Zeiqui Lawton</t>
  </si>
  <si>
    <t>Jordan Brown</t>
  </si>
  <si>
    <t>Eriq Gilyard</t>
  </si>
  <si>
    <t>Bryan Thompson</t>
  </si>
  <si>
    <t>Kevin Terry</t>
  </si>
  <si>
    <t>Latrell Bankston</t>
  </si>
  <si>
    <t>Chandler Fincher</t>
  </si>
  <si>
    <t>Jason Harris</t>
  </si>
  <si>
    <t>Alex Hogan</t>
  </si>
  <si>
    <t>Charlie Brewer</t>
  </si>
  <si>
    <t>Kenny Turnier</t>
  </si>
  <si>
    <t>Matthew Pola-Mao</t>
  </si>
  <si>
    <t>Tony Fields</t>
  </si>
  <si>
    <t>Devin Kaufusi</t>
  </si>
  <si>
    <t>Ta'Zhawn Henry</t>
  </si>
  <si>
    <t>APB</t>
  </si>
  <si>
    <t>Hirkley Latu</t>
  </si>
  <si>
    <t>Devontae Henry-Cole</t>
  </si>
  <si>
    <t>Skyler Southam</t>
  </si>
  <si>
    <t>Josh Sills</t>
  </si>
  <si>
    <t>Hasaan Hypolite</t>
  </si>
  <si>
    <t>Mo Unutoa</t>
  </si>
  <si>
    <t>Armand Shyne</t>
  </si>
  <si>
    <t>Arlington Hambright</t>
  </si>
  <si>
    <t>Israel Antwine</t>
  </si>
  <si>
    <t>Alex Delton</t>
  </si>
  <si>
    <t>John Kolar</t>
  </si>
  <si>
    <t>Thabo Mwaniki</t>
  </si>
  <si>
    <t>Gunnar Smith</t>
  </si>
  <si>
    <t>Malik Fleming</t>
  </si>
  <si>
    <t>Rick D'Abreu</t>
  </si>
  <si>
    <t>Rory Bell</t>
  </si>
  <si>
    <t>Xavier Weaver</t>
  </si>
  <si>
    <t>Jireh Wilson</t>
  </si>
  <si>
    <t>Jake Roberts</t>
  </si>
  <si>
    <t>Anthony Goodlow</t>
  </si>
  <si>
    <t>Justin Wright</t>
  </si>
  <si>
    <t>Jimmy Horn Jr.</t>
  </si>
  <si>
    <t>Timmy McClain</t>
  </si>
  <si>
    <t>Jaxon Player</t>
  </si>
  <si>
    <t>Johnny Hodges</t>
  </si>
  <si>
    <t>Jason Bean</t>
  </si>
  <si>
    <t>Obinna Eze</t>
  </si>
  <si>
    <t>Chandler Anthony</t>
  </si>
  <si>
    <t>Hunter Henry</t>
  </si>
  <si>
    <t>Emmanuel Esukpa</t>
  </si>
  <si>
    <t>Sean Ryan</t>
  </si>
  <si>
    <t>Roe Wilkins</t>
  </si>
  <si>
    <t>Justin Bickham</t>
  </si>
  <si>
    <t>Kedon Slovis</t>
  </si>
  <si>
    <t>Travis Jay</t>
  </si>
  <si>
    <t>Kyree Moyston</t>
  </si>
  <si>
    <t>Mycah Pittman</t>
  </si>
  <si>
    <t>Bishop Thomas</t>
  </si>
  <si>
    <t>Omarion Cooper</t>
  </si>
  <si>
    <t>Brendan Gant</t>
  </si>
  <si>
    <t>Derrick McLendon II</t>
  </si>
  <si>
    <t>Braden Smith</t>
  </si>
  <si>
    <t>Dee Wiggins</t>
  </si>
  <si>
    <t>Treshaun Ward</t>
  </si>
  <si>
    <t>Spencer Lovell</t>
  </si>
  <si>
    <t>Mark Vassett</t>
  </si>
  <si>
    <t>Devin Carter</t>
  </si>
  <si>
    <t>Dorian Jones</t>
  </si>
  <si>
    <t>Dylan McDuffie</t>
  </si>
  <si>
    <t>Keyshawn Helton</t>
  </si>
  <si>
    <t>Luke Kandra</t>
  </si>
  <si>
    <t>Steve Linton</t>
  </si>
  <si>
    <t>Fred Davis II</t>
  </si>
  <si>
    <t>Vonta Bentley</t>
  </si>
  <si>
    <t>Isaiah Dunson</t>
  </si>
  <si>
    <t>DeCarlos Brooks</t>
  </si>
  <si>
    <t>Orin Patu</t>
  </si>
  <si>
    <t>Levani Damuni</t>
  </si>
  <si>
    <t>Drake Metcalf</t>
  </si>
  <si>
    <t>Ben Coleman</t>
  </si>
  <si>
    <t>Slater Zellers</t>
  </si>
  <si>
    <t>Dario Longhetto</t>
  </si>
  <si>
    <t>Arlen Harris Jr.</t>
  </si>
  <si>
    <t>Kobe Baynes</t>
  </si>
  <si>
    <t>D.J. Williams</t>
  </si>
  <si>
    <t>Tirek Austin-Cave</t>
  </si>
  <si>
    <t>Corey Wren</t>
  </si>
  <si>
    <t>Mike Lockhart</t>
  </si>
  <si>
    <t>Nesta Jade Silvera</t>
  </si>
  <si>
    <t>Alan Ali</t>
  </si>
  <si>
    <t>Parker Grothaus</t>
  </si>
  <si>
    <t>Ryan Swoboda</t>
  </si>
  <si>
    <t>Landon Morris</t>
  </si>
  <si>
    <t>Gabe Reid</t>
  </si>
  <si>
    <t>Christopher Brooks</t>
  </si>
  <si>
    <t>Jacob Rodriguez</t>
  </si>
  <si>
    <t>Houston Heimuli</t>
  </si>
  <si>
    <t>Josh Hayes</t>
  </si>
  <si>
    <t>Jamel Starks</t>
  </si>
  <si>
    <t>Justin Beadles</t>
  </si>
  <si>
    <t>Zion DeBose</t>
  </si>
  <si>
    <t>Trey Rucker</t>
  </si>
  <si>
    <t>Triston Miller</t>
  </si>
  <si>
    <t>Doug Nester</t>
  </si>
  <si>
    <t>Marquis Waters</t>
  </si>
  <si>
    <t>Russ Yeast</t>
  </si>
  <si>
    <t>Malik Dunlap</t>
  </si>
  <si>
    <t>Jowon Briggs</t>
  </si>
  <si>
    <t>RJ Harvey Jr.</t>
  </si>
  <si>
    <t>Bubba Baxa</t>
  </si>
  <si>
    <t>Greg Ross</t>
  </si>
  <si>
    <t>Henry Hattis</t>
  </si>
  <si>
    <t>Keion Wakefield</t>
  </si>
  <si>
    <t>Jacob Morgenstern</t>
  </si>
  <si>
    <t>Logan Tyler</t>
  </si>
  <si>
    <t>Nigel Bethel</t>
  </si>
  <si>
    <t>Hunter Thedford</t>
  </si>
  <si>
    <t>Jordon Brown</t>
  </si>
  <si>
    <t>Evan Rambo</t>
  </si>
  <si>
    <t>Mikial Onu</t>
  </si>
  <si>
    <t>Jason Edwards</t>
  </si>
  <si>
    <t>George Campbell</t>
  </si>
  <si>
    <t>Jordan Hayes</t>
  </si>
  <si>
    <t>Aundre Kearney</t>
  </si>
  <si>
    <t>Cam Goode</t>
  </si>
  <si>
    <t>Casey Tucker</t>
  </si>
  <si>
    <t>Harrison Taggart</t>
  </si>
  <si>
    <t>Sav'ell Smalls</t>
  </si>
  <si>
    <t>Coltin Deery</t>
  </si>
  <si>
    <t>Mikey Pauley</t>
  </si>
  <si>
    <t>Treven Ma'ae</t>
  </si>
  <si>
    <t>Jacob Knuth</t>
  </si>
  <si>
    <t>Dylan Wright</t>
  </si>
  <si>
    <t>Sione Finau</t>
  </si>
  <si>
    <t>Beanie Bishop</t>
  </si>
  <si>
    <t>Sio Nofoagatoto'a</t>
  </si>
  <si>
    <t>Briton Allen</t>
  </si>
  <si>
    <t>Emery Simmons</t>
  </si>
  <si>
    <t>Fatorma Mulbah</t>
  </si>
  <si>
    <t>Elijah Collins</t>
  </si>
  <si>
    <t>Daniel Heimuli</t>
  </si>
  <si>
    <t>Alan Bowman</t>
  </si>
  <si>
    <t>Charlie Weinrich</t>
  </si>
  <si>
    <t>Jake Smith</t>
  </si>
  <si>
    <t>Jack Stone</t>
  </si>
  <si>
    <t>Xavion Alford</t>
  </si>
  <si>
    <t>Justin Flowe</t>
  </si>
  <si>
    <t>Tristan Monday</t>
  </si>
  <si>
    <t>Bram Walden</t>
  </si>
  <si>
    <t>Gage Keys</t>
  </si>
  <si>
    <t>Austin Booker</t>
  </si>
  <si>
    <t>Arland Bruce IV</t>
  </si>
  <si>
    <t>Keagan Johnson</t>
  </si>
  <si>
    <t>Dashaun Mallory</t>
  </si>
  <si>
    <t>Terrell Tilmon</t>
  </si>
  <si>
    <t>Logan Brown</t>
  </si>
  <si>
    <t>Tyler Manoa</t>
  </si>
  <si>
    <t>Noah Potter</t>
  </si>
  <si>
    <t>Marvin Grant</t>
  </si>
  <si>
    <t>Douglas Emilien</t>
  </si>
  <si>
    <t>Ty Buchanan</t>
  </si>
  <si>
    <t>Brandon Campbell</t>
  </si>
  <si>
    <t>Will Honas</t>
  </si>
  <si>
    <t>Tiaoalii Savea</t>
  </si>
  <si>
    <t>Casey Collier</t>
  </si>
  <si>
    <t>Anthony Solomon</t>
  </si>
  <si>
    <t>Joseph Manjack</t>
  </si>
  <si>
    <t>Brady Boyd</t>
  </si>
  <si>
    <t>Des Holmes</t>
  </si>
  <si>
    <t>Hunter Echols</t>
  </si>
  <si>
    <t>Craig Young</t>
  </si>
  <si>
    <t>Adrian Martinez</t>
  </si>
  <si>
    <t>DJ Warnell Jr.</t>
  </si>
  <si>
    <t>Terrence Lewis</t>
  </si>
  <si>
    <t>MJ Anderson</t>
  </si>
  <si>
    <t>Sevion Morrison</t>
  </si>
  <si>
    <t>Kingsley Suamataia</t>
  </si>
  <si>
    <t>Kalon Gervin</t>
  </si>
  <si>
    <t>Cornell Wheeler</t>
  </si>
  <si>
    <t>Isaiah Bowser</t>
  </si>
  <si>
    <t>Devin Hightower</t>
  </si>
  <si>
    <t>Max Wray</t>
  </si>
  <si>
    <t>Josh Calvert</t>
  </si>
  <si>
    <t>Malik Reed</t>
  </si>
  <si>
    <t>Noah Fenske</t>
  </si>
  <si>
    <t>Brandon McKinney</t>
  </si>
  <si>
    <t>Puka Nacua</t>
  </si>
  <si>
    <t>Tyler Shough</t>
  </si>
  <si>
    <t>Seth Green</t>
  </si>
  <si>
    <t>Lance Dixon</t>
  </si>
  <si>
    <t>Kade Warner</t>
  </si>
  <si>
    <t>Daniel Imatorbhebhe</t>
  </si>
  <si>
    <t>Drake Anderson</t>
  </si>
  <si>
    <t>Gunner Maldonado</t>
  </si>
  <si>
    <t>Julius Brents</t>
  </si>
  <si>
    <t>Munir McClain</t>
  </si>
  <si>
    <t>Jake Burton</t>
  </si>
  <si>
    <t>Dillon Doyle</t>
  </si>
  <si>
    <t>Kiondre Thomas</t>
  </si>
  <si>
    <t>Bryce Brand</t>
  </si>
  <si>
    <t>Matt Lynch</t>
  </si>
  <si>
    <t>Joe Ludwig</t>
  </si>
  <si>
    <t>Noah Davis</t>
  </si>
  <si>
    <t>Brandon Randle</t>
  </si>
  <si>
    <t>Brandon Wilson</t>
  </si>
  <si>
    <t>Cody Shear</t>
  </si>
  <si>
    <t>Kelvin Clemmons</t>
  </si>
  <si>
    <t>Garyn Prater</t>
  </si>
  <si>
    <t>Matthew Baldwin</t>
  </si>
  <si>
    <t>Blue Smith</t>
  </si>
  <si>
    <t>Reuben Jones</t>
  </si>
  <si>
    <t>Colin Samuel</t>
  </si>
  <si>
    <t>Zech McPhearson</t>
  </si>
  <si>
    <t>Mufi Hunt</t>
  </si>
  <si>
    <t>Manny Bowen</t>
  </si>
  <si>
    <t>James Hudson</t>
  </si>
  <si>
    <t>Malik Barrow</t>
  </si>
  <si>
    <t>Connor Mayes</t>
  </si>
  <si>
    <t>TCU Horned Frogs</t>
  </si>
  <si>
    <t>Tyler Moore</t>
  </si>
  <si>
    <t>Oklahoma State Cowboys</t>
  </si>
  <si>
    <t>David Ndukwe</t>
  </si>
  <si>
    <t>Decorian Patterson</t>
  </si>
  <si>
    <t>Mike Smith</t>
  </si>
  <si>
    <t>Rusty Staats</t>
  </si>
  <si>
    <t>Josh Carlson</t>
  </si>
  <si>
    <t>Joey Beljan</t>
  </si>
  <si>
    <t>Luke Anthony</t>
  </si>
  <si>
    <t>Cole Spencer</t>
  </si>
  <si>
    <t>Lance Robinson</t>
  </si>
  <si>
    <t>Jacob Cowing</t>
  </si>
  <si>
    <t>Tylan Grable</t>
  </si>
  <si>
    <t>Ricky Barber</t>
  </si>
  <si>
    <t>Rashie Hodge</t>
  </si>
  <si>
    <t>Roy Lopez III</t>
  </si>
  <si>
    <t>Alex Probert</t>
  </si>
  <si>
    <t>Grant Miles</t>
  </si>
  <si>
    <t>Keelan Marion</t>
  </si>
  <si>
    <t>Aaron Turner</t>
  </si>
  <si>
    <t>Josiah Johnson</t>
  </si>
  <si>
    <t>Drew Pyne</t>
  </si>
  <si>
    <t>Robby Rochester</t>
  </si>
  <si>
    <t>Lwal Uguak</t>
  </si>
  <si>
    <t>Jack Lamb</t>
  </si>
  <si>
    <t>Isaiah Rutherford</t>
  </si>
  <si>
    <t>Colin Grunhard</t>
  </si>
  <si>
    <t>Andrew Brito</t>
  </si>
  <si>
    <t>Xavier Steele</t>
  </si>
  <si>
    <t>Kyle Horn</t>
  </si>
  <si>
    <t>Michael Young</t>
  </si>
  <si>
    <t>Darrian Beavers</t>
  </si>
  <si>
    <t>Brandon Wimbush</t>
  </si>
  <si>
    <t>Parker Boudreaux</t>
  </si>
  <si>
    <t>UCF Knights</t>
  </si>
  <si>
    <t>Isaiah Paul</t>
  </si>
  <si>
    <t>Donovan Ollie</t>
  </si>
  <si>
    <t>De'Zhaun Stribling</t>
  </si>
  <si>
    <t>Travion Brown</t>
  </si>
  <si>
    <t>Sam Carrell</t>
  </si>
  <si>
    <t>Jayden de Laura</t>
  </si>
  <si>
    <t>Lolani Langi</t>
  </si>
  <si>
    <t>Nick Moore</t>
  </si>
  <si>
    <t>Davontavean Martin</t>
  </si>
  <si>
    <t>Dominic Gonnella</t>
  </si>
  <si>
    <t>Naiem Simmons</t>
  </si>
  <si>
    <t>Davion Hood</t>
  </si>
  <si>
    <t>Jonathan Jones</t>
  </si>
  <si>
    <t>Jake Larson</t>
  </si>
  <si>
    <t>Brylan Noonan</t>
  </si>
  <si>
    <t>Al-Ma'hi Ali</t>
  </si>
  <si>
    <t>Elliott Davison</t>
  </si>
  <si>
    <t>Omar Rogers</t>
  </si>
  <si>
    <t>Tyquan King</t>
  </si>
  <si>
    <t>B.J. Davis</t>
  </si>
  <si>
    <t>Jerry Rice</t>
  </si>
  <si>
    <t>Chandler Martin</t>
  </si>
  <si>
    <t>Coleman Coco</t>
  </si>
  <si>
    <t>Davion Ross</t>
  </si>
  <si>
    <t>Chance Bates</t>
  </si>
  <si>
    <t>Tyson Thompson</t>
  </si>
  <si>
    <t>Mazin Richards</t>
  </si>
  <si>
    <t>Eastern New Mexico</t>
  </si>
  <si>
    <t>Jordan Smart</t>
  </si>
  <si>
    <t>Texas-Permian Basin</t>
  </si>
  <si>
    <t>Justin Redd</t>
  </si>
  <si>
    <t>Jarius Monroe</t>
  </si>
  <si>
    <t>Alex Harper</t>
  </si>
  <si>
    <t>Ben Johnson</t>
  </si>
  <si>
    <t>Stone Earle</t>
  </si>
  <si>
    <t>Nick Nakwaasah</t>
  </si>
  <si>
    <t>Shaundre Mims</t>
  </si>
  <si>
    <t>Ridge Texada</t>
  </si>
  <si>
    <t>Luke Foster</t>
  </si>
  <si>
    <t>Presbyterian</t>
  </si>
  <si>
    <t>Wistar Allen</t>
  </si>
  <si>
    <t>Jeremiah Oatsvall</t>
  </si>
  <si>
    <t>Rush Lansdell</t>
  </si>
  <si>
    <t>Demontrey Jacobs</t>
  </si>
  <si>
    <t>Thad Mangum</t>
  </si>
  <si>
    <t>Michael Niese</t>
  </si>
  <si>
    <t>Dayton</t>
  </si>
  <si>
    <t>Noah Johnson</t>
  </si>
  <si>
    <t>Jovaun Woolford</t>
  </si>
  <si>
    <t>Alec Valet</t>
  </si>
  <si>
    <t>Charlie Booker</t>
  </si>
  <si>
    <t>Tom Stewart</t>
  </si>
  <si>
    <t>Cam Burnette</t>
  </si>
  <si>
    <t>Jonathan Johnson</t>
  </si>
  <si>
    <t>Fernando Frye</t>
  </si>
  <si>
    <t>Mercyhurst College</t>
  </si>
  <si>
    <t>Mike Jones</t>
  </si>
  <si>
    <t>Gus McGee</t>
  </si>
  <si>
    <t>Phillip Hill</t>
  </si>
  <si>
    <t>Tywan Francis</t>
  </si>
  <si>
    <t>Dante Wright</t>
  </si>
  <si>
    <t>Leke Asenuga</t>
  </si>
  <si>
    <t>Jack Powers</t>
  </si>
  <si>
    <t>Zahodri Jackson</t>
  </si>
  <si>
    <t>David Chapeau</t>
  </si>
  <si>
    <t>Malik Rodgers</t>
  </si>
  <si>
    <t>DeMeer Blankumsee</t>
  </si>
  <si>
    <t>Ryan Beckman</t>
  </si>
  <si>
    <t>Owen Murphy</t>
  </si>
  <si>
    <t>Daniel Richardson</t>
  </si>
  <si>
    <t>Lavel Dumont</t>
  </si>
  <si>
    <t>Daemon Hill</t>
  </si>
  <si>
    <t>Aapri Washington</t>
  </si>
  <si>
    <t>Isaiah Winstead</t>
  </si>
  <si>
    <t>Jay Ducker</t>
  </si>
  <si>
    <t>Amir Siddiq</t>
  </si>
  <si>
    <t>Timarcus Simpson</t>
  </si>
  <si>
    <t>C.J. Perez</t>
  </si>
  <si>
    <t>Mariano Valenti</t>
  </si>
  <si>
    <t>Isaac Hampton</t>
  </si>
  <si>
    <t>Jaden Alexis</t>
  </si>
  <si>
    <t>RJ Perry</t>
  </si>
  <si>
    <t>Lloyd Summerall</t>
  </si>
  <si>
    <t>Kendall Dennis</t>
  </si>
  <si>
    <t>D.J. Harris Jr.</t>
  </si>
  <si>
    <t>Nay'Quan Wright</t>
  </si>
  <si>
    <t>Jalen Kitna</t>
  </si>
  <si>
    <t>Cort Bradley</t>
  </si>
  <si>
    <t>Cameron Miller</t>
  </si>
  <si>
    <t>Cullen Montgomery</t>
  </si>
  <si>
    <t>Falentha Carswell</t>
  </si>
  <si>
    <t>Chase Allen</t>
  </si>
  <si>
    <t>Elijah Brown</t>
  </si>
  <si>
    <t>Desmond Tisdol</t>
  </si>
  <si>
    <t>Marcus Henderson</t>
  </si>
  <si>
    <t>Simeon Blair</t>
  </si>
  <si>
    <t>Ben Ballard</t>
  </si>
  <si>
    <t>Josh Ellison</t>
  </si>
  <si>
    <t>Will Parker</t>
  </si>
  <si>
    <t>Adarious Jones</t>
  </si>
  <si>
    <t>Tauskie Dove</t>
  </si>
  <si>
    <t>Yulkeith Brown</t>
  </si>
  <si>
    <t>Xavier Hill</t>
  </si>
  <si>
    <t>Devin Price</t>
  </si>
  <si>
    <t>Cameron Wire</t>
  </si>
  <si>
    <t>Diwun Black</t>
  </si>
  <si>
    <t>Keuan Parker</t>
  </si>
  <si>
    <t>Kamar Wilcoxson</t>
  </si>
  <si>
    <t>Ke'Travion Hargrove</t>
  </si>
  <si>
    <t>Demon Clowney</t>
  </si>
  <si>
    <t>Jared Small</t>
  </si>
  <si>
    <t>Archer Trafford</t>
  </si>
  <si>
    <t>Rocko Griffin</t>
  </si>
  <si>
    <t>Reid Bauer</t>
  </si>
  <si>
    <t>Armani Diamond</t>
  </si>
  <si>
    <t>Joel Williams</t>
  </si>
  <si>
    <t>Darrell Simpson</t>
  </si>
  <si>
    <t>Joseph Evans</t>
  </si>
  <si>
    <t>Ani Izuchukwu</t>
  </si>
  <si>
    <t>Chris Akporoghene</t>
  </si>
  <si>
    <t>Darvon Hubbard</t>
  </si>
  <si>
    <t>Jaylen Johnson</t>
  </si>
  <si>
    <t>Dominick Hill</t>
  </si>
  <si>
    <t>Ja'Mori Maclin</t>
  </si>
  <si>
    <t>Jatorian Hansford</t>
  </si>
  <si>
    <t>Jackson Bratton</t>
  </si>
  <si>
    <t>Morven Joseph</t>
  </si>
  <si>
    <t>Jamie Pettway</t>
  </si>
  <si>
    <t>Cameron Wilkins</t>
  </si>
  <si>
    <t>Greg Emerson</t>
  </si>
  <si>
    <t>Kenney Solomon</t>
  </si>
  <si>
    <t>Kennedy Lewis</t>
  </si>
  <si>
    <t>Jerquavion Mahone</t>
  </si>
  <si>
    <t>Joe Doyle</t>
  </si>
  <si>
    <t>Kamaar Bell</t>
  </si>
  <si>
    <t>Ryan Jones</t>
  </si>
  <si>
    <t>Jon-Michael Terry</t>
  </si>
  <si>
    <t>Matthew Hill</t>
  </si>
  <si>
    <t>D'Wan Mathis</t>
  </si>
  <si>
    <t>Jamari Stewart</t>
  </si>
  <si>
    <t>Clifford Chattman</t>
  </si>
  <si>
    <t>James Foster</t>
  </si>
  <si>
    <t>Amani Gilmore</t>
  </si>
  <si>
    <t>Chase Hayden</t>
  </si>
  <si>
    <t>Mykel Jones</t>
  </si>
  <si>
    <t>Brian Johnson</t>
  </si>
  <si>
    <t>Derek Boykins</t>
  </si>
  <si>
    <t>Deneric Prince</t>
  </si>
  <si>
    <t>Lavonte Valentine</t>
  </si>
  <si>
    <t>Ford Werness</t>
  </si>
  <si>
    <t>Christian Roberson</t>
  </si>
  <si>
    <t>Calvin Ashley</t>
  </si>
  <si>
    <t>Nick Harvey</t>
  </si>
  <si>
    <t>Marquill Osborne</t>
  </si>
  <si>
    <t>John Broussard Jr.</t>
  </si>
  <si>
    <t>Leon Pinto</t>
  </si>
  <si>
    <t>Bryce Archie</t>
  </si>
  <si>
    <t>Kameron Pedescleaux</t>
  </si>
  <si>
    <t>Ethan Miner</t>
  </si>
  <si>
    <t>Gerald Green</t>
  </si>
  <si>
    <t>James Smyre</t>
  </si>
  <si>
    <t>Dontae Fleming</t>
  </si>
  <si>
    <t>Emmanuel Balogun</t>
  </si>
  <si>
    <t>Johnathan Bass</t>
  </si>
  <si>
    <t>Jarron Morris</t>
  </si>
  <si>
    <t>Blake Watson</t>
  </si>
  <si>
    <t>Michael Edwards</t>
  </si>
  <si>
    <t>Corbet Mims</t>
  </si>
  <si>
    <t>Devon King</t>
  </si>
  <si>
    <t>G'Mone Wilson</t>
  </si>
  <si>
    <t>Jhari Patterson</t>
  </si>
  <si>
    <t>Reynard Ellis</t>
  </si>
  <si>
    <t>Chris Willis</t>
  </si>
  <si>
    <t>Cincir Evans</t>
  </si>
  <si>
    <t>Tyler Murray</t>
  </si>
  <si>
    <t>Traveon Samuel</t>
  </si>
  <si>
    <t>Andrew Mata'afa</t>
  </si>
  <si>
    <t>Derek Bowman</t>
  </si>
  <si>
    <t>Seth Jones</t>
  </si>
  <si>
    <t>Tyrin Taylor</t>
  </si>
  <si>
    <t>Chase Sowell</t>
  </si>
  <si>
    <t>Austin Smith</t>
  </si>
  <si>
    <t>Blair Conwright</t>
  </si>
  <si>
    <t>Kelan Robinson</t>
  </si>
  <si>
    <t>Noah Rauschenberg</t>
  </si>
  <si>
    <t>Trey Cleveland</t>
  </si>
  <si>
    <t>Larry Moore</t>
  </si>
  <si>
    <t>Demarco Jones</t>
  </si>
  <si>
    <t>Jack Hestera</t>
  </si>
  <si>
    <t>Braylin Presley</t>
  </si>
  <si>
    <t>Woody Jean</t>
  </si>
  <si>
    <t>Kanion Williams</t>
  </si>
  <si>
    <t>Owen McCown</t>
  </si>
  <si>
    <t>Michal Antoine</t>
  </si>
  <si>
    <t>Gerry Bohanon</t>
  </si>
  <si>
    <t>Nicktroy Fortune</t>
  </si>
  <si>
    <t>Isaiah Esdale</t>
  </si>
  <si>
    <t>Kanan Ray</t>
  </si>
  <si>
    <t>James Faminu</t>
  </si>
  <si>
    <t>Patrick Jenkins</t>
  </si>
  <si>
    <t>Jayden Simon</t>
  </si>
  <si>
    <t>Joseph Scates</t>
  </si>
  <si>
    <t>Chris Carpenter</t>
  </si>
  <si>
    <t>Mike Lofton</t>
  </si>
  <si>
    <t>Parker Moorer</t>
  </si>
  <si>
    <t>Wayne Jones</t>
  </si>
  <si>
    <t>Tony Wallace</t>
  </si>
  <si>
    <t>Ashaad Clayton</t>
  </si>
  <si>
    <t>Aamaris Brown</t>
  </si>
  <si>
    <t>Jacob Zeno</t>
  </si>
  <si>
    <t>Dru Prox</t>
  </si>
  <si>
    <t>Jakari Robinson</t>
  </si>
  <si>
    <t>Jaren Mangham</t>
  </si>
  <si>
    <t>Grant Gunnell</t>
  </si>
  <si>
    <t>Devin Brumfield</t>
  </si>
  <si>
    <t>Yusuf Terry</t>
  </si>
  <si>
    <t>Will Jones II</t>
  </si>
  <si>
    <t>Jonathan Alexander</t>
  </si>
  <si>
    <t>Bryce Bray</t>
  </si>
  <si>
    <t>Jacob Farrell</t>
  </si>
  <si>
    <t>Julon Williams</t>
  </si>
  <si>
    <t>Kwantel Raines</t>
  </si>
  <si>
    <t>JayVeon Cardwell</t>
  </si>
  <si>
    <t>Michael Collins</t>
  </si>
  <si>
    <t>Dominique Harrison</t>
  </si>
  <si>
    <t>Josh Johnson</t>
  </si>
  <si>
    <t>Antonio Parks</t>
  </si>
  <si>
    <t>Joey Bryant</t>
  </si>
  <si>
    <t>Malik Lawal</t>
  </si>
  <si>
    <t>Harrison Hand</t>
  </si>
  <si>
    <t>Carlos Strickland</t>
  </si>
  <si>
    <t>Jalen McCleskey</t>
  </si>
  <si>
    <t>Immanuel Hickman</t>
  </si>
  <si>
    <t>Chris Carter</t>
  </si>
  <si>
    <t>Jaylen Joyner</t>
  </si>
  <si>
    <t>Shepherd Bowling</t>
  </si>
  <si>
    <t>Cinque Williams</t>
  </si>
  <si>
    <t>Sam Crawford</t>
  </si>
  <si>
    <t>Nick Bags</t>
  </si>
  <si>
    <t>Aaron Jarman</t>
  </si>
  <si>
    <t>Kundarrius Taylor</t>
  </si>
  <si>
    <t>Brett Kean</t>
  </si>
  <si>
    <t>Jonathan Francois</t>
  </si>
  <si>
    <t>Zane Herring</t>
  </si>
  <si>
    <t>Brendan Farrell</t>
  </si>
  <si>
    <t>Dustyn Hall</t>
  </si>
  <si>
    <t>K.J. Miles</t>
  </si>
  <si>
    <t>Ladaeson DeAndre Hollins</t>
  </si>
  <si>
    <t>Antavious Woody</t>
  </si>
  <si>
    <t>Kahlil Brantley</t>
  </si>
  <si>
    <t>Jalen Huff</t>
  </si>
  <si>
    <t>Clinton Burton Jr.</t>
  </si>
  <si>
    <t>Malik Feaster</t>
  </si>
  <si>
    <t>Rance Conner</t>
  </si>
  <si>
    <t>Paula Vaipulu</t>
  </si>
  <si>
    <t>Dontae Balfour</t>
  </si>
  <si>
    <t>Tymir Brown</t>
  </si>
  <si>
    <t>Ryan King</t>
  </si>
  <si>
    <t>Dontavius Nash</t>
  </si>
  <si>
    <t>RaRa Dillworth</t>
  </si>
  <si>
    <t>Allan Haye</t>
  </si>
  <si>
    <t>Jaden Bradley</t>
  </si>
  <si>
    <t>Demetrius Knight Jr.</t>
  </si>
  <si>
    <t>Kamarro Edmonds</t>
  </si>
  <si>
    <t>Peace Addo</t>
  </si>
  <si>
    <t>Chase Monroe</t>
  </si>
  <si>
    <t>Tahj Gary</t>
  </si>
  <si>
    <t>Jarett Garner</t>
  </si>
  <si>
    <t>Adonicas Sanders</t>
  </si>
  <si>
    <t>Camden Price</t>
  </si>
  <si>
    <t>Carter Boatwright</t>
  </si>
  <si>
    <t>Ajou Ajou</t>
  </si>
  <si>
    <t>Jaleel McRae</t>
  </si>
  <si>
    <t>Ira Henry III</t>
  </si>
  <si>
    <t>Lummie Young</t>
  </si>
  <si>
    <t>Derrell Bailey Jr.</t>
  </si>
  <si>
    <t>Geoff Cantin-Arku</t>
  </si>
  <si>
    <t>Clyde Pinder Jr.</t>
  </si>
  <si>
    <t>Michel Dukes</t>
  </si>
  <si>
    <t>Khafre Brown</t>
  </si>
  <si>
    <t>Nick Booker-Brown</t>
  </si>
  <si>
    <t>Tyree Saunders</t>
  </si>
  <si>
    <t>Ray Rose</t>
  </si>
  <si>
    <t>N'Kosi Perry</t>
  </si>
  <si>
    <t>Lancine Turay</t>
  </si>
  <si>
    <t>Xach Gill</t>
  </si>
  <si>
    <t>D.J. Ford</t>
  </si>
  <si>
    <t>Ajani Kerr</t>
  </si>
  <si>
    <t>Michael Irvin II</t>
  </si>
  <si>
    <t>Christian McStravick</t>
  </si>
  <si>
    <t>Jaylen Miller</t>
  </si>
  <si>
    <t>Kyle Meyers</t>
  </si>
  <si>
    <t>Isaiah Kemp</t>
  </si>
  <si>
    <t>Manny Walker</t>
  </si>
  <si>
    <t>Justin Chase</t>
  </si>
  <si>
    <t>Nazir Burnett</t>
  </si>
  <si>
    <t>D'Marcus Adams</t>
  </si>
  <si>
    <t>Cade Fortin</t>
  </si>
  <si>
    <t>Tyler Sear</t>
  </si>
  <si>
    <t>K.J. Sails</t>
  </si>
  <si>
    <t>Dominic Sheppard</t>
  </si>
  <si>
    <t>Jordan Brooks-Wess</t>
  </si>
  <si>
    <t>D'Andre Plantin</t>
  </si>
  <si>
    <t>Rodney Williams</t>
  </si>
  <si>
    <t>Mike Brown-Stephens</t>
  </si>
  <si>
    <t>Weston Wolff</t>
  </si>
  <si>
    <t>Casey Thompson</t>
  </si>
  <si>
    <t>Nikhai Hill-Green</t>
  </si>
  <si>
    <t>Matt Sykes</t>
  </si>
  <si>
    <t>Julius Welschof</t>
  </si>
  <si>
    <t>Ike White</t>
  </si>
  <si>
    <t>Chris Van Eekeren</t>
  </si>
  <si>
    <t>Kevin Williams</t>
  </si>
  <si>
    <t>Richard Thomas</t>
  </si>
  <si>
    <t>A.J. Hampton</t>
  </si>
  <si>
    <t>Malachi Holt-Bennett</t>
  </si>
  <si>
    <t>Kobe Lewis</t>
  </si>
  <si>
    <t>TJ Butler</t>
  </si>
  <si>
    <t>Ja'Khi Green</t>
  </si>
  <si>
    <t>Julien Simon</t>
  </si>
  <si>
    <t>Brant Banks</t>
  </si>
  <si>
    <t>Latrell Neville</t>
  </si>
  <si>
    <t>Brody Wisecarver</t>
  </si>
  <si>
    <t>Josh Moore</t>
  </si>
  <si>
    <t>Chris Conti</t>
  </si>
  <si>
    <t>Jakari Norwood</t>
  </si>
  <si>
    <t>Joseph Appiah Darkwa</t>
  </si>
  <si>
    <t>Ian Stewart</t>
  </si>
  <si>
    <t>Marvin Scott III</t>
  </si>
  <si>
    <t>Deajaun McDougle</t>
  </si>
  <si>
    <t>Brendan Bordner</t>
  </si>
  <si>
    <t>Zach Perkins</t>
  </si>
  <si>
    <t>Payne He'Bert</t>
  </si>
  <si>
    <t>James Gordon IV</t>
  </si>
  <si>
    <t>Rashad Cheney</t>
  </si>
  <si>
    <t>Tim Horn</t>
  </si>
  <si>
    <t>Jasiyah Robinson</t>
  </si>
  <si>
    <t>Jalen Mayala</t>
  </si>
  <si>
    <t>Luke McCaffrey</t>
  </si>
  <si>
    <t>Will Farniok</t>
  </si>
  <si>
    <t>Cameron Ruiz</t>
  </si>
  <si>
    <t>Devontae Dobbs</t>
  </si>
  <si>
    <t>Geo Howard</t>
  </si>
  <si>
    <t>Amad Anderson</t>
  </si>
  <si>
    <t>Ra'Von Bonner</t>
  </si>
  <si>
    <t>Shadrick Byrd</t>
  </si>
  <si>
    <t>Michael Johnson Jr.</t>
  </si>
  <si>
    <t>Jordan Rucker</t>
  </si>
  <si>
    <t>Devin Gil</t>
  </si>
  <si>
    <t>Darius Pittman</t>
  </si>
  <si>
    <t>Darrian Felix</t>
  </si>
  <si>
    <t>Audie Omotosho</t>
  </si>
  <si>
    <t>Ayron Monroe</t>
  </si>
  <si>
    <t>Dexter Myers</t>
  </si>
  <si>
    <t>Jimmy Hogan</t>
  </si>
  <si>
    <t>LaDamion Hunt</t>
  </si>
  <si>
    <t>Gaelin Elmore</t>
  </si>
  <si>
    <t>East Carolina Pirates</t>
  </si>
  <si>
    <t>Teigan Martin</t>
  </si>
  <si>
    <t>Syrus Dumas</t>
  </si>
  <si>
    <t>Kam Alexander</t>
  </si>
  <si>
    <t>Tyler Grubbs</t>
  </si>
  <si>
    <t>E.J. Wilson</t>
  </si>
  <si>
    <t>Kamren Washington</t>
  </si>
  <si>
    <t>Dorian Hinton</t>
  </si>
  <si>
    <t>Prince Pines</t>
  </si>
  <si>
    <t>JD Head</t>
  </si>
  <si>
    <t>Josh Adkins</t>
  </si>
  <si>
    <t>Vic Alobwede</t>
  </si>
  <si>
    <t>Litchfield Ajavon</t>
  </si>
  <si>
    <t>Lawrence Keys III</t>
  </si>
  <si>
    <t>Alex Wyant</t>
  </si>
  <si>
    <t>Keyshawn Paul</t>
  </si>
  <si>
    <t>Brennon Dingle</t>
  </si>
  <si>
    <t>Bryce Grays</t>
  </si>
  <si>
    <t>Justin Lohrenz</t>
  </si>
  <si>
    <t>Rob Vanderlaan</t>
  </si>
  <si>
    <t>Will Rodgers III</t>
  </si>
  <si>
    <t>Clayton Frady</t>
  </si>
  <si>
    <t>Vincent Lumia</t>
  </si>
  <si>
    <t>Trevor Mayberry</t>
  </si>
  <si>
    <t>Jacob Long</t>
  </si>
  <si>
    <t>Victor Nelson Jr.</t>
  </si>
  <si>
    <t>Jacob Roberts</t>
  </si>
  <si>
    <t>Kevin Coleman</t>
  </si>
  <si>
    <t>Bhayshul Tuten</t>
  </si>
  <si>
    <t>Joe More</t>
  </si>
  <si>
    <t>Scott Elliott</t>
  </si>
  <si>
    <t>Michael Purcell</t>
  </si>
  <si>
    <t>Tom Maginness</t>
  </si>
  <si>
    <t>Monash University</t>
  </si>
  <si>
    <t>Alijah Huzzie</t>
  </si>
  <si>
    <t>Tony Muskett</t>
  </si>
  <si>
    <t>Brian Stevens</t>
  </si>
  <si>
    <t>Alex Washington</t>
  </si>
  <si>
    <t>Ben Hoitink</t>
  </si>
  <si>
    <t>Kyle Morlock</t>
  </si>
  <si>
    <t>Abdul Janneh</t>
  </si>
  <si>
    <t>Alec Bank</t>
  </si>
  <si>
    <t>Stone Snyder</t>
  </si>
  <si>
    <t>Da'Quan Felton</t>
  </si>
  <si>
    <t>TJ Session</t>
  </si>
  <si>
    <t>Christian Curatolo</t>
  </si>
  <si>
    <t>Tyler Hudson</t>
  </si>
  <si>
    <t>Cam Dillon</t>
  </si>
  <si>
    <t>Isaiah Johnson</t>
  </si>
  <si>
    <t>Kobie Turner</t>
  </si>
  <si>
    <t>Jared Verse</t>
  </si>
  <si>
    <t>Anthony Nelson</t>
  </si>
  <si>
    <t>Jack Burns</t>
  </si>
  <si>
    <t>John Paul Flores</t>
  </si>
  <si>
    <t>Bless Harris</t>
  </si>
  <si>
    <t>Spencer Rolland</t>
  </si>
  <si>
    <t>Marcus Cushnie</t>
  </si>
  <si>
    <t>Qwynnterrio Cole</t>
  </si>
  <si>
    <t>Malik Mustapha</t>
  </si>
  <si>
    <t>Colby Campbell</t>
  </si>
  <si>
    <t>Kenneth Kirby</t>
  </si>
  <si>
    <t>Joe Lang</t>
  </si>
  <si>
    <t>Kade Parmelly</t>
  </si>
  <si>
    <t>Brian Foley</t>
  </si>
  <si>
    <t>Chandler Zavala</t>
  </si>
  <si>
    <t>Fairmont State</t>
  </si>
  <si>
    <t>Changa Hodge</t>
  </si>
  <si>
    <t>Devin Taylor</t>
  </si>
  <si>
    <t>Shane Simpson</t>
  </si>
  <si>
    <t>Cody Roscoe</t>
  </si>
  <si>
    <t>Ra’Shaun Henry</t>
  </si>
  <si>
    <t>Jaylen Bailey</t>
  </si>
  <si>
    <t>Princeton</t>
  </si>
  <si>
    <t>Grayson Atkins</t>
  </si>
  <si>
    <t>Tommy McIntyre</t>
  </si>
  <si>
    <t>Charlie Flores</t>
  </si>
  <si>
    <t>Armando Fitz</t>
  </si>
  <si>
    <t>Drake</t>
  </si>
  <si>
    <t>T.J. Holl</t>
  </si>
  <si>
    <t>Tommy Kennedy</t>
  </si>
  <si>
    <t>Butler</t>
  </si>
  <si>
    <t>Patrick McMorris</t>
  </si>
  <si>
    <t>Cale Sanders</t>
  </si>
  <si>
    <t>Nohl Williams</t>
  </si>
  <si>
    <t>Beaux Tagaloa</t>
  </si>
  <si>
    <t>Justice Oluwaseun</t>
  </si>
  <si>
    <t>Brandon Crossley</t>
  </si>
  <si>
    <t>Caleb Blake</t>
  </si>
  <si>
    <t>Stephen Ruiz</t>
  </si>
  <si>
    <t>Braden Fiske</t>
  </si>
  <si>
    <t>Konata Mumpfield</t>
  </si>
  <si>
    <t>Zach Gibson</t>
  </si>
  <si>
    <t>Tony Poljan</t>
  </si>
  <si>
    <t>Ryan Roberts</t>
  </si>
  <si>
    <t>K.J. Osborn</t>
  </si>
  <si>
    <t>Wyatt Rector</t>
  </si>
  <si>
    <t>Jamil Burroughs</t>
  </si>
  <si>
    <t>Jadais Richard</t>
  </si>
  <si>
    <t>Jaden Davis</t>
  </si>
  <si>
    <t>Javion Cohen</t>
  </si>
  <si>
    <t>Justin Brown</t>
  </si>
  <si>
    <t>David Wohlabaugh</t>
  </si>
  <si>
    <t>Braden Davis</t>
  </si>
  <si>
    <t>Antwaun Powell</t>
  </si>
  <si>
    <t>Marcus Washington</t>
  </si>
  <si>
    <t>Kori Roberson</t>
  </si>
  <si>
    <t>Marquez Dortch</t>
  </si>
  <si>
    <t>Marcus Scott II</t>
  </si>
  <si>
    <t>Matthew Wykoff</t>
  </si>
  <si>
    <t>Dominick Blaylock</t>
  </si>
  <si>
    <t>Brett Seither</t>
  </si>
  <si>
    <t>Walker Merrill</t>
  </si>
  <si>
    <t>Marquis Groves-Killebrew</t>
  </si>
  <si>
    <t>Jaelyn Davis-Robinson</t>
  </si>
  <si>
    <t>Gilber Edmond</t>
  </si>
  <si>
    <t>Logan Parr</t>
  </si>
  <si>
    <t>Derrick Davis Jr.</t>
  </si>
  <si>
    <t>Donovan McMillon</t>
  </si>
  <si>
    <t>David Reese</t>
  </si>
  <si>
    <t>Andre White Jr.</t>
  </si>
  <si>
    <t>Jaheim Bell</t>
  </si>
  <si>
    <t>Daejon Reynolds</t>
  </si>
  <si>
    <t>Christian Leary</t>
  </si>
  <si>
    <t>Hyrin White</t>
  </si>
  <si>
    <t>Keiondre Jones</t>
  </si>
  <si>
    <t>LJ Johnson</t>
  </si>
  <si>
    <t>PJ Williams</t>
  </si>
  <si>
    <t>Myles Jones</t>
  </si>
  <si>
    <t>Khari Johnson</t>
  </si>
  <si>
    <t>Jimmy Calloway</t>
  </si>
  <si>
    <t>Justin Williams-Thomas</t>
  </si>
  <si>
    <t>Haynes King</t>
  </si>
  <si>
    <t>Chase Lane</t>
  </si>
  <si>
    <t>Braylen Ingraham</t>
  </si>
  <si>
    <t>David Abiara</t>
  </si>
  <si>
    <t>Jazston Turnetine</t>
  </si>
  <si>
    <t>Kelvontay Dixon</t>
  </si>
  <si>
    <t>Carlos Del Rio-Wilson</t>
  </si>
  <si>
    <t>RJ Adams</t>
  </si>
  <si>
    <t>Eric Reed</t>
  </si>
  <si>
    <t>Owen Condon</t>
  </si>
  <si>
    <t>Ryan Bujcevski</t>
  </si>
  <si>
    <t>Camar Wheaton</t>
  </si>
  <si>
    <t>Teddy Knox</t>
  </si>
  <si>
    <t>Henry Parrish</t>
  </si>
  <si>
    <t>Patrick Fields</t>
  </si>
  <si>
    <t>Ahmari Harvey</t>
  </si>
  <si>
    <t>Chris Adimora</t>
  </si>
  <si>
    <t>Brendon Harris</t>
  </si>
  <si>
    <t>Mohamed Sanogo</t>
  </si>
  <si>
    <t>Pierce Quick</t>
  </si>
  <si>
    <t>Tiyon Evans</t>
  </si>
  <si>
    <t>Jahari Rogers</t>
  </si>
  <si>
    <t>Brent Cimaglia</t>
  </si>
  <si>
    <t>Thalen Robinson</t>
  </si>
  <si>
    <t>Tyrique Stevenson</t>
  </si>
  <si>
    <t>Ty Chandler</t>
  </si>
  <si>
    <t>Charleston Rambo</t>
  </si>
  <si>
    <t>Keir Thomas</t>
  </si>
  <si>
    <t>Connor Blumrick</t>
  </si>
  <si>
    <t>Deandre Johnson</t>
  </si>
  <si>
    <t>Jammie Robinson</t>
  </si>
  <si>
    <t>Jermaine Johnson</t>
  </si>
  <si>
    <t>MJ Devonshire</t>
  </si>
  <si>
    <t>Tanner Mordecai</t>
  </si>
  <si>
    <t>Jarques McClellion</t>
  </si>
  <si>
    <t>Makius Scott</t>
  </si>
  <si>
    <t>Kevin Harris</t>
  </si>
  <si>
    <t>Nick Pendley</t>
  </si>
  <si>
    <t>Garrett Shrader</t>
  </si>
  <si>
    <t>Kenyatta Watson II</t>
  </si>
  <si>
    <t>Tae Daley</t>
  </si>
  <si>
    <t>Grant Calcaterra</t>
  </si>
  <si>
    <t>Justin Osborne</t>
  </si>
  <si>
    <t>Devin Cochran</t>
  </si>
  <si>
    <t>Jarrian Jones</t>
  </si>
  <si>
    <t>Issiah Walker Jr.</t>
  </si>
  <si>
    <t>Keytaon Thompson</t>
  </si>
  <si>
    <t>Fabien Lovett Sr.</t>
  </si>
  <si>
    <t>TQ Jackson</t>
  </si>
  <si>
    <t>Ty DeArman</t>
  </si>
  <si>
    <t>Jashaun Corbin</t>
  </si>
  <si>
    <t>Ryan Johnson</t>
  </si>
  <si>
    <t>Lucas Krull</t>
  </si>
  <si>
    <t>Chris Naggar</t>
  </si>
  <si>
    <t>Chris Bleich</t>
  </si>
  <si>
    <t>Kedrick James</t>
  </si>
  <si>
    <t>Cam Kelly</t>
  </si>
  <si>
    <t>Antonneous Clayton</t>
  </si>
  <si>
    <t>Richard McBryde</t>
  </si>
  <si>
    <t>Kylan Johnson</t>
  </si>
  <si>
    <t>Michael Poujol</t>
  </si>
  <si>
    <t>Shane Buechele</t>
  </si>
  <si>
    <t>T.J. McCoy</t>
  </si>
  <si>
    <t>Jared Southers</t>
  </si>
  <si>
    <t>Chevin Calloway</t>
  </si>
  <si>
    <t>Ean Pfeifer</t>
  </si>
  <si>
    <t>Jack DeFoor</t>
  </si>
  <si>
    <t>Richard Moore</t>
  </si>
  <si>
    <t>SMU Mustangs</t>
  </si>
  <si>
    <t>Anthony Campbell</t>
  </si>
  <si>
    <t>Luis Cristobal</t>
  </si>
  <si>
    <t>Thomas Gore</t>
  </si>
  <si>
    <t>Jeffrey Clark</t>
  </si>
  <si>
    <t>Micah Hilts</t>
  </si>
  <si>
    <t>Jamari Thrash</t>
  </si>
  <si>
    <t>Derrick Canteen</t>
  </si>
  <si>
    <t>Antavious Lane</t>
  </si>
  <si>
    <t>Willie Lampkin</t>
  </si>
  <si>
    <t>Kyle Hergel</t>
  </si>
  <si>
    <t>Shai Kochav</t>
  </si>
  <si>
    <t>Eldrick Robinson II</t>
  </si>
  <si>
    <t>Andre Harris Jr.</t>
  </si>
  <si>
    <t>Grant Wells</t>
  </si>
  <si>
    <t>C.J. McCray</t>
  </si>
  <si>
    <t>Kenderick Duncan</t>
  </si>
  <si>
    <t>Shai Werts</t>
  </si>
  <si>
    <t>Keion White</t>
  </si>
  <si>
    <t>Michael Rubino</t>
  </si>
  <si>
    <t>Brock Hoffman</t>
  </si>
  <si>
    <t>Matt Lee</t>
  </si>
  <si>
    <t>Davonte Brown</t>
  </si>
  <si>
    <t>Omar Daniels</t>
  </si>
  <si>
    <t>Thomas Castellanos</t>
  </si>
  <si>
    <t>Kyron Chambers</t>
  </si>
  <si>
    <t>Jordan Hudson</t>
  </si>
  <si>
    <t>Keyshon Mills</t>
  </si>
  <si>
    <t>Trevonte Sylvester</t>
  </si>
  <si>
    <t>Sam Jackson V</t>
  </si>
  <si>
    <t>Ugonna Nnanna</t>
  </si>
  <si>
    <t>Tayvonn Kyle</t>
  </si>
  <si>
    <t>Kaylin Moore</t>
  </si>
  <si>
    <t>Jadon Thompson</t>
  </si>
  <si>
    <t>Ryan O'Keefe</t>
  </si>
  <si>
    <t>Kyron Drones</t>
  </si>
  <si>
    <t>Devin Neal</t>
  </si>
  <si>
    <t>Casey Roddick</t>
  </si>
  <si>
    <t>Jermayne Lole</t>
  </si>
  <si>
    <t>Kamryn Farrar</t>
  </si>
  <si>
    <t>Corey Robinson II</t>
  </si>
  <si>
    <t>Akheem Mesidor</t>
  </si>
  <si>
    <t>Datrone Young</t>
  </si>
  <si>
    <t>Daryl Porter</t>
  </si>
  <si>
    <t>Chance Lytle</t>
  </si>
  <si>
    <t>Regen Terry</t>
  </si>
  <si>
    <t>Winston Wright Jr.</t>
  </si>
  <si>
    <t>Xavier Carlton</t>
  </si>
  <si>
    <t>Tatum Bethune</t>
  </si>
  <si>
    <t>Johnny Wilson</t>
  </si>
  <si>
    <t>Velton Gardner</t>
  </si>
  <si>
    <t>Stephon Wright</t>
  </si>
  <si>
    <t>KJ Trujillo</t>
  </si>
  <si>
    <t>Alec Sinkfield</t>
  </si>
  <si>
    <t>Brandon Moore</t>
  </si>
  <si>
    <t>Jelani Woods</t>
  </si>
  <si>
    <t>Andrew Parchment</t>
  </si>
  <si>
    <t>McKenzie Milton</t>
  </si>
  <si>
    <t>Nolan Matthews-Harris</t>
  </si>
  <si>
    <t>Jordan Kerley</t>
  </si>
  <si>
    <t>Simon Gonzalez</t>
  </si>
  <si>
    <t>Jarrid Williams</t>
  </si>
  <si>
    <t>Evan Fairs</t>
  </si>
  <si>
    <t>Deonte Williams</t>
  </si>
  <si>
    <t>D'Eriq King</t>
  </si>
  <si>
    <t>Khalil Herbert</t>
  </si>
  <si>
    <t>Isaiah Hayes</t>
  </si>
  <si>
    <t>Luke Hogan</t>
  </si>
  <si>
    <t>Gerrit Choate</t>
  </si>
  <si>
    <t>Raymond Epps</t>
  </si>
  <si>
    <t>Peter Warrick</t>
  </si>
  <si>
    <t>Eddie Kelly</t>
  </si>
  <si>
    <t>Cam Robertson</t>
  </si>
  <si>
    <t>Kobe Wilson</t>
  </si>
  <si>
    <t>Asher Alberding</t>
  </si>
  <si>
    <t>Jackson Long</t>
  </si>
  <si>
    <t>Robert Kennedy</t>
  </si>
  <si>
    <t>D'Mitri Emmanuel</t>
  </si>
  <si>
    <t>Kevaris Hall</t>
  </si>
  <si>
    <t>Jake Bailey</t>
  </si>
  <si>
    <t>Antonio Moultrie</t>
  </si>
  <si>
    <t>Jaeger Bull</t>
  </si>
  <si>
    <t>M.J. Griffin</t>
  </si>
  <si>
    <t>Jadan Blue</t>
  </si>
  <si>
    <t>Trad Beatty</t>
  </si>
  <si>
    <t>Tre Siggers</t>
  </si>
  <si>
    <t>Khris Banks</t>
  </si>
  <si>
    <t>Isaiah Graham-Mobley</t>
  </si>
  <si>
    <t>Zach Hoban</t>
  </si>
  <si>
    <t>Meiko Dotson</t>
  </si>
  <si>
    <t>Quincy Roche</t>
  </si>
  <si>
    <t>John Parker Romo</t>
  </si>
  <si>
    <t>Aaron Boumerhi</t>
  </si>
  <si>
    <t>Zach Abercrumbia</t>
  </si>
  <si>
    <t>D'Anfernee McGriff</t>
  </si>
  <si>
    <t>Jacob Pugh</t>
  </si>
  <si>
    <t>DeAndre McNeal</t>
  </si>
  <si>
    <t>K.J. Cloyd</t>
  </si>
  <si>
    <t>Rocky Shelton</t>
  </si>
  <si>
    <t>Barrett Miller</t>
  </si>
  <si>
    <t>Justin Lamson</t>
  </si>
  <si>
    <t>Jackson Brown</t>
  </si>
  <si>
    <t>Malcolm Greene</t>
  </si>
  <si>
    <t>Ben Finley</t>
  </si>
  <si>
    <t>Jakai Clark</t>
  </si>
  <si>
    <t>Etinosa Reuben</t>
  </si>
  <si>
    <t>Jack Plummer</t>
  </si>
  <si>
    <t>Logan Taylor</t>
  </si>
  <si>
    <t>Nate McCollum</t>
  </si>
  <si>
    <t>Derrik Allen</t>
  </si>
  <si>
    <t>Romello Brinson</t>
  </si>
  <si>
    <t>Darrell Jackson Jr.</t>
  </si>
  <si>
    <t>Jaylan Knighton</t>
  </si>
  <si>
    <t>Kobe Pace</t>
  </si>
  <si>
    <t>Jordan Miller</t>
  </si>
  <si>
    <t>Trevion Cooley</t>
  </si>
  <si>
    <t>Armani Chatman</t>
  </si>
  <si>
    <t>Amari Gainer</t>
  </si>
  <si>
    <t>Fentrell Cypress</t>
  </si>
  <si>
    <t>Key'Shawn Smith</t>
  </si>
  <si>
    <t>Dacari Collins</t>
  </si>
  <si>
    <t>Sergio Allen</t>
  </si>
  <si>
    <t>Elijah Roberts</t>
  </si>
  <si>
    <t>Brennan Armstrong</t>
  </si>
  <si>
    <t>Al Blades Jr.</t>
  </si>
  <si>
    <t>Jake Hornibrook</t>
  </si>
  <si>
    <t>Stephen Herron Jr.</t>
  </si>
  <si>
    <t>Jonathan McGill</t>
  </si>
  <si>
    <t>Gilbert Frierson</t>
  </si>
  <si>
    <t>Phil Jurkovec</t>
  </si>
  <si>
    <t>Sam Westfall</t>
  </si>
  <si>
    <t>Cody Brown</t>
  </si>
  <si>
    <t>Dylan Deveney</t>
  </si>
  <si>
    <t>Jarvis Brownlee Jr.</t>
  </si>
  <si>
    <t>Jalen Alexander</t>
  </si>
  <si>
    <t>Stephen Gosnell</t>
  </si>
  <si>
    <t>Greedy Vance Jr.</t>
  </si>
  <si>
    <t>Noah Taylor</t>
  </si>
  <si>
    <t>Taisun Phommachanh</t>
  </si>
  <si>
    <t>Frank Ladson Jr.</t>
  </si>
  <si>
    <t>Joseph Bissinger</t>
  </si>
  <si>
    <t>Corey Gaynor</t>
  </si>
  <si>
    <t>Luke Benson</t>
  </si>
  <si>
    <t>Hassan Hall</t>
  </si>
  <si>
    <t>Paul Tchio</t>
  </si>
  <si>
    <t>Bralyn Oliver</t>
  </si>
  <si>
    <t>Carson Van Lynn</t>
  </si>
  <si>
    <t>Raymond Woodie III</t>
  </si>
  <si>
    <t>Jawhar Jordan</t>
  </si>
  <si>
    <t>Jordan Williams</t>
  </si>
  <si>
    <t>Bryan Hudson</t>
  </si>
  <si>
    <t>Cory Durden</t>
  </si>
  <si>
    <t>Chico Bennett Jr.</t>
  </si>
  <si>
    <t>Jaiden Lars-Woodbey</t>
  </si>
  <si>
    <t>Cyrus Fagan</t>
  </si>
  <si>
    <t>Luc Bequette</t>
  </si>
  <si>
    <t>Devery Hamilton</t>
  </si>
  <si>
    <t>Roscoe Johnson</t>
  </si>
  <si>
    <t>Jarrett Jackson</t>
  </si>
  <si>
    <t>Kyler McMichael</t>
  </si>
  <si>
    <t>Bryce Watts</t>
  </si>
  <si>
    <t>Richard Yeargin III</t>
  </si>
  <si>
    <t>Thomas Shelmire</t>
  </si>
  <si>
    <t>Marquez Ezzard</t>
  </si>
  <si>
    <t>Hayden Mahoney</t>
  </si>
  <si>
    <t>Thomas Jackson</t>
  </si>
  <si>
    <t>Jordan Travis</t>
  </si>
  <si>
    <t>Trevon Hill</t>
  </si>
  <si>
    <t>Ajay Allen</t>
  </si>
  <si>
    <t>Cam McCormick</t>
  </si>
  <si>
    <t>Branson Deen</t>
  </si>
  <si>
    <t>Terry Roberts</t>
  </si>
  <si>
    <t>Myles Farmer</t>
  </si>
  <si>
    <t>Justin Cryer</t>
  </si>
  <si>
    <t>Taj Davis</t>
  </si>
  <si>
    <t>Jalil Martin</t>
  </si>
  <si>
    <t>Keon Coleman</t>
  </si>
  <si>
    <t>Eric Miller</t>
  </si>
  <si>
    <t>Storm Duck</t>
  </si>
  <si>
    <t>Brady Allen</t>
  </si>
  <si>
    <t>Jimmy Christ</t>
  </si>
  <si>
    <t>Keith Brown</t>
  </si>
  <si>
    <t>Malcolm Epps</t>
  </si>
  <si>
    <t>King Doerue</t>
  </si>
  <si>
    <t>Brian Hightower</t>
  </si>
  <si>
    <t>Braelen Oliver</t>
  </si>
  <si>
    <t>Dawson Jaramillo</t>
  </si>
  <si>
    <t>George Rooks</t>
  </si>
  <si>
    <t>Isaac Guerendo</t>
  </si>
  <si>
    <t>Austin Dean</t>
  </si>
  <si>
    <t>Byron Cardwell</t>
  </si>
  <si>
    <t>Rodney McGraw</t>
  </si>
  <si>
    <t>Christian Veilleux</t>
  </si>
  <si>
    <t>Jaeden Gould</t>
  </si>
  <si>
    <t>Alex Padilla</t>
  </si>
  <si>
    <t>Malik Washington</t>
  </si>
  <si>
    <t>Caziah Holmes</t>
  </si>
  <si>
    <t>Kenny Bennett</t>
  </si>
  <si>
    <t>Christian Burkhalter</t>
  </si>
  <si>
    <t>Odua Isibor</t>
  </si>
  <si>
    <t>Jacolbe Cowan</t>
  </si>
  <si>
    <t>Jonathan Denis</t>
  </si>
  <si>
    <t>Lejond Cavazos</t>
  </si>
  <si>
    <t>Pheldarius Payne</t>
  </si>
  <si>
    <t>Mitchell Agude</t>
  </si>
  <si>
    <t>Cole Hussung</t>
  </si>
  <si>
    <t>Logan Sagapolu</t>
  </si>
  <si>
    <t>Alijah Clark</t>
  </si>
  <si>
    <t>Trey Benson</t>
  </si>
  <si>
    <t>Dino Tomlin</t>
  </si>
  <si>
    <t>Dan Villari</t>
  </si>
  <si>
    <t>JaQwondis Burns</t>
  </si>
  <si>
    <t>Darryl Jones</t>
  </si>
  <si>
    <t>Jackson Sirmon</t>
  </si>
  <si>
    <t>Deuce Spann</t>
  </si>
  <si>
    <t>Kameron Allen</t>
  </si>
  <si>
    <t>Jack Camper</t>
  </si>
  <si>
    <t>C.J. Hayes</t>
  </si>
  <si>
    <t>Jake Lichtenstein</t>
  </si>
  <si>
    <t>Kayden Lyles</t>
  </si>
  <si>
    <t>Devin Chandler</t>
  </si>
  <si>
    <t>Ryan Jacoby</t>
  </si>
  <si>
    <t>Isaac Slade-Matautia</t>
  </si>
  <si>
    <t>Dominique Long</t>
  </si>
  <si>
    <t>Casey Washington</t>
  </si>
  <si>
    <t>Cortez Andrews</t>
  </si>
  <si>
    <t>Ayinde Eley</t>
  </si>
  <si>
    <t>Johnny Jordan</t>
  </si>
  <si>
    <t>Kyric McGowan</t>
  </si>
  <si>
    <t>Christian Turner</t>
  </si>
  <si>
    <t>Jaelen Gill</t>
  </si>
  <si>
    <t>Deon Jones</t>
  </si>
  <si>
    <t>Ronnie Walker</t>
  </si>
  <si>
    <t>Jordan Wilson</t>
  </si>
  <si>
    <t>Bradrick Shaw</t>
  </si>
  <si>
    <t>Thomas Fitts</t>
  </si>
  <si>
    <t>Terrance Davis</t>
  </si>
  <si>
    <t>Cornel Jones</t>
  </si>
  <si>
    <t>Raheem Blackshear</t>
  </si>
  <si>
    <t>J'Marick Woods</t>
  </si>
  <si>
    <t>John Petrishen</t>
  </si>
  <si>
    <t>Cam'ron Jones</t>
  </si>
  <si>
    <t>Myles Sims</t>
  </si>
  <si>
    <t>Alex Hornibrook</t>
  </si>
  <si>
    <t>Nakia Griffin-Stewart</t>
  </si>
  <si>
    <t>Brandon Stephens</t>
  </si>
  <si>
    <t>Danny Dalton</t>
  </si>
  <si>
    <t>Alex Gellerstedt</t>
  </si>
  <si>
    <t>Isaiah Humphries</t>
  </si>
  <si>
    <t>Tate Martell</t>
  </si>
  <si>
    <t>Bubba Bolden</t>
  </si>
  <si>
    <t>Chigozie Nnoruka</t>
  </si>
  <si>
    <t>Jaelan Phillips</t>
  </si>
  <si>
    <t>Levi Jones</t>
  </si>
  <si>
    <t>Tabari Hines</t>
  </si>
  <si>
    <t>Kye Robichaux</t>
  </si>
  <si>
    <t>Jaylin Lane</t>
  </si>
  <si>
    <t>Chris Megginson</t>
  </si>
  <si>
    <t>Ahmad Walker</t>
  </si>
  <si>
    <t>Jeremiah Byers</t>
  </si>
  <si>
    <t>Gaethan Bernadel</t>
  </si>
  <si>
    <t>Brayden Narveson</t>
  </si>
  <si>
    <t>Bub Means</t>
  </si>
  <si>
    <t>Quincy Riley</t>
  </si>
  <si>
    <t>Juwaun Price</t>
  </si>
  <si>
    <t>Kei'Trel Clark</t>
  </si>
  <si>
    <t>Devontay Love-Taylor</t>
  </si>
  <si>
    <t>Jose Borregales</t>
  </si>
  <si>
    <t>Russell Roberts</t>
  </si>
  <si>
    <t>Jayden Bellamy</t>
  </si>
  <si>
    <t>C'Bo Flemister</t>
  </si>
  <si>
    <t>George Takacs</t>
  </si>
  <si>
    <t>K.J. Wallace</t>
  </si>
  <si>
    <t>Khari Gee</t>
  </si>
  <si>
    <t>Shayne Simon</t>
  </si>
  <si>
    <t>Evan Deckers</t>
  </si>
  <si>
    <t>Dillan Gibbons</t>
  </si>
  <si>
    <t>Ja'Mion Franklin</t>
  </si>
  <si>
    <t>Cam DeGeorge</t>
  </si>
  <si>
    <t>Tyler Davis</t>
  </si>
  <si>
    <t>Francisco Mauigoa</t>
  </si>
  <si>
    <t>J.T. Byrne</t>
  </si>
  <si>
    <t>Blake Mazza</t>
  </si>
  <si>
    <t>Shawn Bowman</t>
  </si>
  <si>
    <t>Nyzier Fourqurean</t>
  </si>
  <si>
    <t>Trey Laing</t>
  </si>
  <si>
    <t>JaQuae Jackson</t>
  </si>
  <si>
    <t>Ben Farrell</t>
  </si>
  <si>
    <t>Indiana Wesleyan</t>
  </si>
  <si>
    <t>Colson Brunner</t>
  </si>
  <si>
    <t>Blake Glessner</t>
  </si>
  <si>
    <t>Joshua Rudolph</t>
  </si>
  <si>
    <t>Donnell Brown</t>
  </si>
  <si>
    <t>Josh Cuevas</t>
  </si>
  <si>
    <t>Jack Henderson</t>
  </si>
  <si>
    <t>Ademola Faleye</t>
  </si>
  <si>
    <t>Gottlieb Ayedze</t>
  </si>
  <si>
    <t>Frostburg State</t>
  </si>
  <si>
    <t>Naseim Brantley</t>
  </si>
  <si>
    <t>Daijon Parker</t>
  </si>
  <si>
    <t>Saginaw Valley State</t>
  </si>
  <si>
    <t>Tre'Von Jones</t>
  </si>
  <si>
    <t>Ajani Cornelius</t>
  </si>
  <si>
    <t>DeQuece Carter</t>
  </si>
  <si>
    <t>Zach Durfee</t>
  </si>
  <si>
    <t>Sioux Falls</t>
  </si>
  <si>
    <t>Jake Heimlicher</t>
  </si>
  <si>
    <t>Josh Witt</t>
  </si>
  <si>
    <t>Corey Bullock</t>
  </si>
  <si>
    <t>Hunter Nourzad</t>
  </si>
  <si>
    <t>Kody Case</t>
  </si>
  <si>
    <t>Dylan Davis</t>
  </si>
  <si>
    <t>Kyler Baugh</t>
  </si>
  <si>
    <t>Parker Hanna</t>
  </si>
  <si>
    <t>Jacob Sykes</t>
  </si>
  <si>
    <t>Omar Brown</t>
  </si>
  <si>
    <t>J.D. DiRenzo</t>
  </si>
  <si>
    <t>Kevin Ryan</t>
  </si>
  <si>
    <t>Jordan Perryman</t>
  </si>
  <si>
    <t>Brian Buschini</t>
  </si>
  <si>
    <t>Timmy Bleekrode</t>
  </si>
  <si>
    <t>Steven Stilianos</t>
  </si>
  <si>
    <t>Ryan Stapp</t>
  </si>
  <si>
    <t>Stetson</t>
  </si>
  <si>
    <t>Trent Carrington</t>
  </si>
  <si>
    <t>Chris Jefferson</t>
  </si>
  <si>
    <t>Findlay</t>
  </si>
  <si>
    <t>Brandon Sanders</t>
  </si>
  <si>
    <t>Barney Amor</t>
  </si>
  <si>
    <t>Jack Gibbens</t>
  </si>
  <si>
    <t>Samori Toure</t>
  </si>
  <si>
    <t>Chris Kolarevic</t>
  </si>
  <si>
    <t>Xavior Williams</t>
  </si>
  <si>
    <t>Eric Wilson</t>
  </si>
  <si>
    <t>Paul Grattan</t>
  </si>
  <si>
    <t>Roderick Perry</t>
  </si>
  <si>
    <t>Blake Jeresaty</t>
  </si>
  <si>
    <t>Weston Carr</t>
  </si>
  <si>
    <t>Donny Navarro</t>
  </si>
  <si>
    <t>Valparaiso</t>
  </si>
  <si>
    <t>Michael Mack</t>
  </si>
  <si>
    <t>Preston Nichols</t>
  </si>
  <si>
    <t>Matt Lawson</t>
  </si>
  <si>
    <t>Emmanuel Pregnon</t>
  </si>
  <si>
    <t>Josh Simmons</t>
  </si>
  <si>
    <t>Evan Williams</t>
  </si>
  <si>
    <t>William Haskell</t>
  </si>
  <si>
    <t>Tyneil Hopper</t>
  </si>
  <si>
    <t>Tanner Arkin</t>
  </si>
  <si>
    <t>Solomon Byrd</t>
  </si>
  <si>
    <t>Aaron Dumas</t>
  </si>
  <si>
    <t>Darius Muasau</t>
  </si>
  <si>
    <t>Sinjun Astani</t>
  </si>
  <si>
    <t>Jacoby Windmon</t>
  </si>
  <si>
    <t>Karter Shaw</t>
  </si>
  <si>
    <t>Patrick O'Brien</t>
  </si>
  <si>
    <t>Dylan Downing</t>
  </si>
  <si>
    <t>Jordan Happle</t>
  </si>
  <si>
    <t>Nouredin Nouili</t>
  </si>
  <si>
    <t>Iowa Hawkeyes</t>
  </si>
  <si>
    <t>Rayshad Lewis</t>
  </si>
  <si>
    <t>Maryland Terrapins</t>
  </si>
  <si>
    <t>Rowan Zolman</t>
  </si>
  <si>
    <t>Rusty Feth</t>
  </si>
  <si>
    <t>Denzel Daxon</t>
  </si>
  <si>
    <t>Jalen Grant</t>
  </si>
  <si>
    <t>Jordan Anderson</t>
  </si>
  <si>
    <t>Nathanial Vakos</t>
  </si>
  <si>
    <t>Collin Schlee</t>
  </si>
  <si>
    <t>Dante Cephas</t>
  </si>
  <si>
    <t>Eric Rogers</t>
  </si>
  <si>
    <t>Carson Steele</t>
  </si>
  <si>
    <t>Andre Carter</t>
  </si>
  <si>
    <t>Sean Tyler</t>
  </si>
  <si>
    <t>Corey Crooms</t>
  </si>
  <si>
    <t>John Paddock</t>
  </si>
  <si>
    <t>Ryan Selig</t>
  </si>
  <si>
    <t>Charles Amankwaa</t>
  </si>
  <si>
    <t>Casey Magyar</t>
  </si>
  <si>
    <t>Chad Ryland</t>
  </si>
  <si>
    <t>Jacob Lewis</t>
  </si>
  <si>
    <t>Justin Clark</t>
  </si>
  <si>
    <t>Jackson Schott</t>
  </si>
  <si>
    <t>Deland McCullough II</t>
  </si>
  <si>
    <t>Andrew Clair</t>
  </si>
  <si>
    <t>Matthew Trickett</t>
  </si>
  <si>
    <t>Weston Kramer</t>
  </si>
  <si>
    <t>James Bomba</t>
  </si>
  <si>
    <t>Matt Lorbeck</t>
  </si>
  <si>
    <t>Jack Heflin</t>
  </si>
  <si>
    <t>Jack Combs</t>
  </si>
  <si>
    <t>Jayden Reed</t>
  </si>
  <si>
    <t>Chase Brown</t>
  </si>
  <si>
    <t>Tyler Mabry</t>
  </si>
  <si>
    <t>Mike Danna</t>
  </si>
  <si>
    <t>Charlie Jones</t>
  </si>
  <si>
    <t>Audavion Collins</t>
  </si>
  <si>
    <t>Braxton Myers</t>
  </si>
  <si>
    <t>Tre'Quon Fegans</t>
  </si>
  <si>
    <t>Markevious Brown</t>
  </si>
  <si>
    <t>Tywone Malone</t>
  </si>
  <si>
    <t>Bear Alexander</t>
  </si>
  <si>
    <t>Jeffrey M'ba</t>
  </si>
  <si>
    <t>Luke Griffin</t>
  </si>
  <si>
    <t>Casey Kelly</t>
  </si>
  <si>
    <t>Davison Igbinosun</t>
  </si>
  <si>
    <t>Tysheem Johnson</t>
  </si>
  <si>
    <t>MJ Sherman</t>
  </si>
  <si>
    <t>Tayven Jackson</t>
  </si>
  <si>
    <t>Jacob Hood</t>
  </si>
  <si>
    <t>Anthony Brown</t>
  </si>
  <si>
    <t>Braedyn Locke</t>
  </si>
  <si>
    <t>Jordan Burch</t>
  </si>
  <si>
    <t>Anthony Lucas</t>
  </si>
  <si>
    <t>Michael Tarquin</t>
  </si>
  <si>
    <t>Isaiah Nichols</t>
  </si>
  <si>
    <t>Jordan Phillips</t>
  </si>
  <si>
    <t>Marcus Dumervil</t>
  </si>
  <si>
    <t>Junior Angilau</t>
  </si>
  <si>
    <t>MarShawn Lloyd</t>
  </si>
  <si>
    <t>Corey Collier</t>
  </si>
  <si>
    <t>Dillon Johnson</t>
  </si>
  <si>
    <t>Chief Borders</t>
  </si>
  <si>
    <t>Marcus Burris Jr.</t>
  </si>
  <si>
    <t>Traeshon Holden</t>
  </si>
  <si>
    <t>Nick Evers</t>
  </si>
  <si>
    <t>Jamier Johnson</t>
  </si>
  <si>
    <t>Tunmise Adeleye</t>
  </si>
  <si>
    <t>Hudson Card</t>
  </si>
  <si>
    <t>Elijah Jeudy</t>
  </si>
  <si>
    <t>Luke Altmyer</t>
  </si>
  <si>
    <t>Khyree Jackson</t>
  </si>
  <si>
    <t>Marco Ortiz</t>
  </si>
  <si>
    <t>Jahzion Harris</t>
  </si>
  <si>
    <t>Kaine Williams</t>
  </si>
  <si>
    <t>Caleb Chapman</t>
  </si>
  <si>
    <t>Raashaan Wilkins</t>
  </si>
  <si>
    <t>Romello Height</t>
  </si>
  <si>
    <t>Shane Lee</t>
  </si>
  <si>
    <t>Andison Coby</t>
  </si>
  <si>
    <t>Ameer Speed</t>
  </si>
  <si>
    <t>Latrell McCutchin</t>
  </si>
  <si>
    <t>Cedrick Dort</t>
  </si>
  <si>
    <t>Mario Williams</t>
  </si>
  <si>
    <t>Caleb Williams</t>
  </si>
  <si>
    <t>Trey Palmer</t>
  </si>
  <si>
    <t>Bo Nix</t>
  </si>
  <si>
    <t>Jacob Copeland</t>
  </si>
  <si>
    <t>Vito Calvaruso</t>
  </si>
  <si>
    <t>Aaron Brule</t>
  </si>
  <si>
    <t>Jared Casey</t>
  </si>
  <si>
    <t>Khris Bogle</t>
  </si>
  <si>
    <t>Elijah Canion</t>
  </si>
  <si>
    <t>Shaun Shivers</t>
  </si>
  <si>
    <t>Lorenza Surgers</t>
  </si>
  <si>
    <t>Patrick Lucas Jr.</t>
  </si>
  <si>
    <t>LeDarrius Cox</t>
  </si>
  <si>
    <t>Chris Thompson Jr.</t>
  </si>
  <si>
    <t>Jaren Handy</t>
  </si>
  <si>
    <t>Ronald Williams</t>
  </si>
  <si>
    <t>Brendan Radley-Hiles</t>
  </si>
  <si>
    <t>Ale Kaho</t>
  </si>
  <si>
    <t>Jeremiah Martin</t>
  </si>
  <si>
    <t>Quavaris Crouch</t>
  </si>
  <si>
    <t>Ryan Hilinski</t>
  </si>
  <si>
    <t>Keaontay Ingram</t>
  </si>
  <si>
    <t>Joseph Anderson</t>
  </si>
  <si>
    <t>Ryder Anderson</t>
  </si>
  <si>
    <t>Prather Hudson</t>
  </si>
  <si>
    <t>Johnny Dixon</t>
  </si>
  <si>
    <t>Octavius Brothers</t>
  </si>
  <si>
    <t>Kam Brown</t>
  </si>
  <si>
    <t>Ishmael Sopsher</t>
  </si>
  <si>
    <t>Taulia Tagovailoa</t>
  </si>
  <si>
    <t>Brevyn Jones</t>
  </si>
  <si>
    <t>Trey Sermon</t>
  </si>
  <si>
    <t>Connor Culp</t>
  </si>
  <si>
    <t>Mo Hasan</t>
  </si>
  <si>
    <t>Chris Steele</t>
  </si>
  <si>
    <t>Jagger LaRoe</t>
  </si>
  <si>
    <t>Gunnar Hoak</t>
  </si>
  <si>
    <t>Drew Richmond</t>
  </si>
  <si>
    <t>Richie Petitbon</t>
  </si>
  <si>
    <t>Justin Fields</t>
  </si>
  <si>
    <t>Luke Ford</t>
  </si>
  <si>
    <t>Alonzo Ford</t>
  </si>
  <si>
    <t>Tyler Bride</t>
  </si>
  <si>
    <t>Khadere Kounta</t>
  </si>
  <si>
    <t>Victor Cutler Jr.</t>
  </si>
  <si>
    <t>Tez Johnson</t>
  </si>
  <si>
    <t>Josaiah Stewart</t>
  </si>
  <si>
    <t>Broc Thompson</t>
  </si>
  <si>
    <t>Jeremy Meiser</t>
  </si>
  <si>
    <t>Jarrett Horst</t>
  </si>
  <si>
    <t>Jalen Klemm</t>
  </si>
  <si>
    <t>Tyler Knaak</t>
  </si>
  <si>
    <t>Jake Wiley</t>
  </si>
  <si>
    <t>Jalen Sami</t>
  </si>
  <si>
    <t>Noah Bolticoff</t>
  </si>
  <si>
    <t>Robby Harrison</t>
  </si>
  <si>
    <t>Bennett Meredith</t>
  </si>
  <si>
    <t>Kaden Ludwick</t>
  </si>
  <si>
    <t>Nikko Reed</t>
  </si>
  <si>
    <t>Quincy Burroughs</t>
  </si>
  <si>
    <t>Lanell Carr</t>
  </si>
  <si>
    <t>Connor Soelle</t>
  </si>
  <si>
    <t>Bryson Green</t>
  </si>
  <si>
    <t>Joe Huber</t>
  </si>
  <si>
    <t>Will Pauling</t>
  </si>
  <si>
    <t>Kobee Minor</t>
  </si>
  <si>
    <t>Jabbar Muhammad</t>
  </si>
  <si>
    <t>Philip Blidi</t>
  </si>
  <si>
    <t>Christian Roland-Wallace</t>
  </si>
  <si>
    <t>Kaden Prather</t>
  </si>
  <si>
    <t>Ben Scott</t>
  </si>
  <si>
    <t>Eddie Czaplicki</t>
  </si>
  <si>
    <t>Ja'Quan Sheppard</t>
  </si>
  <si>
    <t>Dorian Singer</t>
  </si>
  <si>
    <t>Daniyel Ngata</t>
  </si>
  <si>
    <t>John Ferlmann</t>
  </si>
  <si>
    <t>LaDarius Henderson</t>
  </si>
  <si>
    <t>Mason Cobb</t>
  </si>
  <si>
    <t>Kyon Barrs</t>
  </si>
  <si>
    <t>Jake Renfro</t>
  </si>
  <si>
    <t>Josh Fleeks</t>
  </si>
  <si>
    <t>Carson Tabaracci</t>
  </si>
  <si>
    <t>Eric Gentry</t>
  </si>
  <si>
    <t>Devin Drew</t>
  </si>
  <si>
    <t>Lonyatta Alexander</t>
  </si>
  <si>
    <t>Jarek Broussard</t>
  </si>
  <si>
    <t>Ochaun Mathis</t>
  </si>
  <si>
    <t>Mekhi Blackmon</t>
  </si>
  <si>
    <t>Tyrone Taleni</t>
  </si>
  <si>
    <t>Titus Mokiao-Atimalala</t>
  </si>
  <si>
    <t>Brenden Rice</t>
  </si>
  <si>
    <t>Christian Gonzalez</t>
  </si>
  <si>
    <t>Tanner McCalister</t>
  </si>
  <si>
    <t>Earl Barquet</t>
  </si>
  <si>
    <t>Tommi Hill</t>
  </si>
  <si>
    <t>Hunter Anthony</t>
  </si>
  <si>
    <t>Tee Denson</t>
  </si>
  <si>
    <t>Chip Trayanum</t>
  </si>
  <si>
    <t>Darwin Barlow</t>
  </si>
  <si>
    <t>Jeffery Pooler</t>
  </si>
  <si>
    <t>Ja'Lynn Polk</t>
  </si>
  <si>
    <t>K.D. Nixon</t>
  </si>
  <si>
    <t>Khary Crump</t>
  </si>
  <si>
    <t>John Lovett</t>
  </si>
  <si>
    <t>Stephon Robinson</t>
  </si>
  <si>
    <t>Josh Youngblood</t>
  </si>
  <si>
    <t>Jared Bubak</t>
  </si>
  <si>
    <t>Jovani Haskins</t>
  </si>
  <si>
    <t>Peyton Powell</t>
  </si>
  <si>
    <t>Michael Sleep-Dalton</t>
  </si>
  <si>
    <t>Andrew David</t>
  </si>
  <si>
    <t>Jack Tuttle</t>
  </si>
  <si>
    <t>Clyde Moore</t>
  </si>
  <si>
    <t>Darrion Daniels</t>
  </si>
  <si>
    <t>Nishad Strother</t>
  </si>
  <si>
    <t>Jahmal Edrine</t>
  </si>
  <si>
    <t>Riley Thompson</t>
  </si>
  <si>
    <t>Darian Varner</t>
  </si>
  <si>
    <t>David Kemp</t>
  </si>
  <si>
    <t>Elijah Spencer</t>
  </si>
  <si>
    <t>Anthony Adkins</t>
  </si>
  <si>
    <t>Grayson Murphy</t>
  </si>
  <si>
    <t>Gabriel Murphy</t>
  </si>
  <si>
    <t>Adam Barry</t>
  </si>
  <si>
    <t>Kristopher Moll</t>
  </si>
  <si>
    <t>Tahj Washington</t>
  </si>
  <si>
    <t>Christian Braswell</t>
  </si>
  <si>
    <t>Arnold Ebiketie</t>
  </si>
  <si>
    <t>David Nwaogwugwu</t>
  </si>
  <si>
    <t>Ifeanyi Maijeh</t>
  </si>
  <si>
    <t>Will Mobley</t>
  </si>
  <si>
    <t>Josiah Bronson</t>
  </si>
  <si>
    <t>James Turner</t>
  </si>
  <si>
    <t>Bradley Archer</t>
  </si>
  <si>
    <t>Malik McClain</t>
  </si>
  <si>
    <t>J.Michael Sturdivant</t>
  </si>
  <si>
    <t>Billy Kemp</t>
  </si>
  <si>
    <t>Deuce Palmer</t>
  </si>
  <si>
    <t>Nick Jackson</t>
  </si>
  <si>
    <t>Ja'Had Carter</t>
  </si>
  <si>
    <t>Carl Biddings</t>
  </si>
  <si>
    <t>Avantae Williams</t>
  </si>
  <si>
    <t>Oluwafemi Oladejo</t>
  </si>
  <si>
    <t>Jacob Mangum-Farrar</t>
  </si>
  <si>
    <t>E.J. Williams</t>
  </si>
  <si>
    <t>Chris Collins</t>
  </si>
  <si>
    <t>Jeff Sims</t>
  </si>
  <si>
    <t>Nicolas Toomer</t>
  </si>
  <si>
    <t>Myles Hinton</t>
  </si>
  <si>
    <t>Drake Nugent</t>
  </si>
  <si>
    <t>Jason Maitre</t>
  </si>
  <si>
    <t>Salim Turner-Muhammad</t>
  </si>
  <si>
    <t>Jonathan Kim</t>
  </si>
  <si>
    <t>Nicario Harper</t>
  </si>
  <si>
    <t>Jordan Addison</t>
  </si>
  <si>
    <t>Billy Edwards</t>
  </si>
  <si>
    <t>Quashon Fuller</t>
  </si>
  <si>
    <t>Wayne Taulapapa</t>
  </si>
  <si>
    <t>Cam Bright</t>
  </si>
  <si>
    <t>Austin Jones</t>
  </si>
  <si>
    <t>Darnell Jefferies</t>
  </si>
  <si>
    <t>JH Tevis</t>
  </si>
  <si>
    <t>Olusegun Oluwatimi</t>
  </si>
  <si>
    <t>Bobby Haskins</t>
  </si>
  <si>
    <t>Gary Smith</t>
  </si>
  <si>
    <t>Jake Bobo</t>
  </si>
  <si>
    <t>Bradley Jennings Jr.</t>
  </si>
  <si>
    <t>Chubba Purdy</t>
  </si>
  <si>
    <t>Wendell Davis</t>
  </si>
  <si>
    <t>Josh Henderson</t>
  </si>
  <si>
    <t>Tommy DeVito</t>
  </si>
  <si>
    <t>Taj Harris</t>
  </si>
  <si>
    <t>Alec Bryant</t>
  </si>
  <si>
    <t>A.J. Lytton</t>
  </si>
  <si>
    <t>Chez Mellusi</t>
  </si>
  <si>
    <t>Marqui Lowery Jr.</t>
  </si>
  <si>
    <t>Patrice Rene</t>
  </si>
  <si>
    <t>Nyles Pinckney</t>
  </si>
  <si>
    <t>Kenneth Walker</t>
  </si>
  <si>
    <t>Derrick Tangelo</t>
  </si>
  <si>
    <t>Noah Ruggles</t>
  </si>
  <si>
    <t>Drew Jordan</t>
  </si>
  <si>
    <t>Calvin Hart</t>
  </si>
  <si>
    <t>Val Martin</t>
  </si>
  <si>
    <t>D.J. Matthews Jr.</t>
  </si>
  <si>
    <t>Chinedu Udeogu</t>
  </si>
  <si>
    <t>Joseph Boletepeli</t>
  </si>
  <si>
    <t>Brittain Brown</t>
  </si>
  <si>
    <t>Ireland Burke</t>
  </si>
  <si>
    <t>Obi Eboh</t>
  </si>
  <si>
    <t>Jovan Swann</t>
  </si>
  <si>
    <t>Evidence Njoku</t>
  </si>
  <si>
    <t>Dylan Powell</t>
  </si>
  <si>
    <t>Derrick Smith</t>
  </si>
  <si>
    <t>DeJuan Ellis</t>
  </si>
  <si>
    <t>Shaq Smith</t>
  </si>
  <si>
    <t>Kanawai Noa</t>
  </si>
  <si>
    <t>Jordan Stout</t>
  </si>
  <si>
    <t>Josh Jackson</t>
  </si>
  <si>
    <t>Sean Savoy</t>
  </si>
  <si>
    <t>Drew Evans</t>
  </si>
  <si>
    <t>Nigel Glover</t>
  </si>
  <si>
    <t>Anthony Jones</t>
  </si>
  <si>
    <t>Darren Barkins</t>
  </si>
  <si>
    <t>A.J. Henning</t>
  </si>
  <si>
    <t>Alante Brown</t>
  </si>
  <si>
    <t>Trey Potts</t>
  </si>
  <si>
    <t>Keanu Williams</t>
  </si>
  <si>
    <t>Marquis Wilson</t>
  </si>
  <si>
    <t>Kyle Ford</t>
  </si>
  <si>
    <t>Gary Bryant Jr.</t>
  </si>
  <si>
    <t>Jeff Pietrowski</t>
  </si>
  <si>
    <t>C.J. Williams</t>
  </si>
  <si>
    <t>Jack Sullivan</t>
  </si>
  <si>
    <t>Germie Bernard</t>
  </si>
  <si>
    <t>Moliki Matavao</t>
  </si>
  <si>
    <t>Jestin Jacobs</t>
  </si>
  <si>
    <t>Jaylan Franklin</t>
  </si>
  <si>
    <t>Semar Melvin</t>
  </si>
  <si>
    <t>Erick All</t>
  </si>
  <si>
    <t>Ralen Goforth</t>
  </si>
  <si>
    <t>Michael Dixon</t>
  </si>
  <si>
    <t>Spencer Holstege</t>
  </si>
  <si>
    <t>AJ Barner</t>
  </si>
  <si>
    <t>Ernest Hausmann</t>
  </si>
  <si>
    <t>Cade McNamara</t>
  </si>
  <si>
    <t>Deacon Hill</t>
  </si>
  <si>
    <t>Ken Talley</t>
  </si>
  <si>
    <t>Sampson James</t>
  </si>
  <si>
    <t>Jacobe Covington</t>
  </si>
  <si>
    <t>Cole Brevard</t>
  </si>
  <si>
    <t>Casey Rogers</t>
  </si>
  <si>
    <t>Bucky Irving</t>
  </si>
  <si>
    <t>Jaylan Jeffers</t>
  </si>
  <si>
    <t>Will Nixon</t>
  </si>
  <si>
    <t>Bryson Shaw</t>
  </si>
  <si>
    <t>Chop Robinson</t>
  </si>
  <si>
    <t>Jaylin Davies</t>
  </si>
  <si>
    <t>Jordon Riley</t>
  </si>
  <si>
    <t>Raiqwon O'Neal</t>
  </si>
  <si>
    <t>Daniel Barker</t>
  </si>
  <si>
    <t>Jay Shaw</t>
  </si>
  <si>
    <t>Chase Cota</t>
  </si>
  <si>
    <t>Travis Dye</t>
  </si>
  <si>
    <t>Chuck Filiaga</t>
  </si>
  <si>
    <t>Terrell Bynum</t>
  </si>
  <si>
    <t>Reese Taylor</t>
  </si>
  <si>
    <t>Taki Taimani</t>
  </si>
  <si>
    <t>Liam Douglass</t>
  </si>
  <si>
    <t>Parker Lewis</t>
  </si>
  <si>
    <t>Keontez Lewis</t>
  </si>
  <si>
    <t>Tyrone Tracy Jr.</t>
  </si>
  <si>
    <t>Michael Penix Jr.</t>
  </si>
  <si>
    <t>Luke Akers</t>
  </si>
  <si>
    <t>Laiatu Latu</t>
  </si>
  <si>
    <t>Myles Jackson</t>
  </si>
  <si>
    <t>Terah Edwards</t>
  </si>
  <si>
    <t>Jalen Berger</t>
  </si>
  <si>
    <t>Curtis Dunlap</t>
  </si>
  <si>
    <t>Jay Toia</t>
  </si>
  <si>
    <t>Tyreke Johnson</t>
  </si>
  <si>
    <t>Stephen Carr</t>
  </si>
  <si>
    <t>Giles Jackson</t>
  </si>
  <si>
    <t>Artur Sitkowski</t>
  </si>
  <si>
    <t>Maliq Carr</t>
  </si>
  <si>
    <t>Itayvion Brown</t>
  </si>
  <si>
    <t>Ben VanSumeren</t>
  </si>
  <si>
    <t>Isaac Townsend</t>
  </si>
  <si>
    <t>Zach Charbonnet</t>
  </si>
  <si>
    <t>Markese Stepp</t>
  </si>
  <si>
    <t>Ethan Garbers</t>
  </si>
  <si>
    <t>Zach Carpenter</t>
  </si>
  <si>
    <t>Oliver Martin</t>
  </si>
  <si>
    <t>Aaron Lewis</t>
  </si>
  <si>
    <t>Ezra Miller</t>
  </si>
  <si>
    <t>Austin Burton</t>
  </si>
  <si>
    <t>Mayan Ahanotu</t>
  </si>
  <si>
    <t>Peyton Ramsey</t>
  </si>
  <si>
    <t>Austin Sullivan</t>
  </si>
  <si>
    <t>Jordan Castleberry</t>
  </si>
  <si>
    <t>Aron Cruickshank</t>
  </si>
  <si>
    <t>Edward Warinner</t>
  </si>
  <si>
    <t>Nolan Rossback</t>
  </si>
  <si>
    <t>Devon Williams</t>
  </si>
  <si>
    <t>Benjamin St-Juste</t>
  </si>
  <si>
    <t>Brandon Peters</t>
  </si>
  <si>
    <t>Colson Yankoff</t>
  </si>
  <si>
    <t>Travis Vokolek</t>
  </si>
  <si>
    <t>Wade Lees</t>
  </si>
  <si>
    <t>Josh Imatorbhebhe</t>
  </si>
  <si>
    <t>Trevon Sidney</t>
  </si>
  <si>
    <t>Jonah Jackson</t>
  </si>
  <si>
    <t>Kyle Penniston</t>
  </si>
  <si>
    <t>Keandre Jones</t>
  </si>
  <si>
    <t>Matt Alaimo</t>
  </si>
  <si>
    <t>Juwan Johnson</t>
  </si>
  <si>
    <t>Oluwole Betiku Jr.</t>
  </si>
  <si>
    <t>Drew Singleton</t>
  </si>
  <si>
    <t>Nihym Anderson</t>
  </si>
  <si>
    <t>Tre Watson</t>
  </si>
  <si>
    <t>Demetrius Hill</t>
  </si>
  <si>
    <t>Dre Butler</t>
  </si>
  <si>
    <t>Tyrese Chambers</t>
  </si>
  <si>
    <t>Henry Chibueze</t>
  </si>
  <si>
    <t>Mitchell Tinsley</t>
  </si>
  <si>
    <t>Isaiah Garcia-Castaneda</t>
  </si>
  <si>
    <t>Tyler Witt</t>
  </si>
  <si>
    <t>Willie Allen</t>
  </si>
  <si>
    <t>Desmond Dan</t>
  </si>
  <si>
    <t>Josh Wallace</t>
  </si>
  <si>
    <t>Lorenzo Styles Jr.</t>
  </si>
  <si>
    <t>Nathan Carter</t>
  </si>
  <si>
    <t>Aaron Alexander</t>
  </si>
  <si>
    <t>Max Longman</t>
  </si>
  <si>
    <t>Quinn Carroll</t>
  </si>
  <si>
    <t>Taishan Holmes</t>
  </si>
  <si>
    <t>Devin Aupiu</t>
  </si>
  <si>
    <t>Jafar Armstrong</t>
  </si>
  <si>
    <t>Jordan Genmark Heath</t>
  </si>
  <si>
    <t>Micah Dew-Treadway</t>
  </si>
  <si>
    <t>Michael Tarbutt</t>
  </si>
  <si>
    <t>Tristan Gebbia</t>
  </si>
  <si>
    <t>Jarrett Kingston</t>
  </si>
  <si>
    <t>Andrew Boyle</t>
  </si>
  <si>
    <t>Brian Greene</t>
  </si>
  <si>
    <t>Ren Hefley</t>
  </si>
  <si>
    <t>Kamari Stephens</t>
  </si>
  <si>
    <t>Myles Rowser</t>
  </si>
  <si>
    <t>Shomari Lawrence</t>
  </si>
  <si>
    <t>Elijah Anderson-Taylor</t>
  </si>
  <si>
    <t>Brevin Randle</t>
  </si>
  <si>
    <t>Ryan Rivera</t>
  </si>
  <si>
    <t>Bronson Barron</t>
  </si>
  <si>
    <t>Ezekiel Durham-Campbell</t>
  </si>
  <si>
    <t>Lenoir-Rhyne</t>
  </si>
  <si>
    <t>Myles Heard</t>
  </si>
  <si>
    <t>Nonte Davis</t>
  </si>
  <si>
    <t>Zachary Haynes</t>
  </si>
  <si>
    <t>Jordan Vincent</t>
  </si>
  <si>
    <t>Mason Williams</t>
  </si>
  <si>
    <t>AJ Toney</t>
  </si>
  <si>
    <t>Malachi Burns</t>
  </si>
  <si>
    <t>Missouri Western State</t>
  </si>
  <si>
    <t>Austin Reed</t>
  </si>
  <si>
    <t>West Florida</t>
  </si>
  <si>
    <t>Kobe Singleton</t>
  </si>
  <si>
    <t>Myles Brooks</t>
  </si>
  <si>
    <t>Willie Roberts</t>
  </si>
  <si>
    <t>Donovan Manuel</t>
  </si>
  <si>
    <t>Canaan Yarro</t>
  </si>
  <si>
    <t>Izaiah Reed</t>
  </si>
  <si>
    <t>JJ Jones</t>
  </si>
  <si>
    <t>Tra Fluellen</t>
  </si>
  <si>
    <t>Ben Ratzlaff</t>
  </si>
  <si>
    <t>Bailey Zappe</t>
  </si>
  <si>
    <t>Jerreth Sterns</t>
  </si>
  <si>
    <t>Josh Sterns</t>
  </si>
  <si>
    <t>Adam Cofield</t>
  </si>
  <si>
    <t>Chris Ferguson</t>
  </si>
  <si>
    <t>Obinna Nwankwo</t>
  </si>
  <si>
    <t>AJ Odums</t>
  </si>
  <si>
    <t>Isaiah McElvane</t>
  </si>
  <si>
    <t>Mykel Janise</t>
  </si>
  <si>
    <t>Keonte Glinton</t>
  </si>
  <si>
    <t>Hank Bachmeier</t>
  </si>
  <si>
    <t>Jacob Golden</t>
  </si>
  <si>
    <t>Rome Weber</t>
  </si>
  <si>
    <t>Daveon Hunter</t>
  </si>
  <si>
    <t>Tyson Maeva</t>
  </si>
  <si>
    <t>Jaiden Credle</t>
  </si>
  <si>
    <t>Tyre Shelton</t>
  </si>
  <si>
    <t>Trevor Borland</t>
  </si>
  <si>
    <t>Cecil Singleton</t>
  </si>
  <si>
    <t>Mehki Miller</t>
  </si>
  <si>
    <t>Michael Mathison</t>
  </si>
  <si>
    <t>Jaylen Hall</t>
  </si>
  <si>
    <t>Zach Zimos</t>
  </si>
  <si>
    <t>Dallas Walker IV</t>
  </si>
  <si>
    <t>Eli Stowers</t>
  </si>
  <si>
    <t>James Jointer</t>
  </si>
  <si>
    <t>Jimmy Holiday</t>
  </si>
  <si>
    <t>Ze'Vian Capers</t>
  </si>
  <si>
    <t>Noah Arinze</t>
  </si>
  <si>
    <t>Timar Rogers</t>
  </si>
  <si>
    <t>Clay Webb</t>
  </si>
  <si>
    <t>Luke Knox</t>
  </si>
  <si>
    <t>Devonta Lee</t>
  </si>
  <si>
    <t>Vincent Murphy</t>
  </si>
  <si>
    <t>B.J. Foster</t>
  </si>
  <si>
    <t>Al'vonte Woodard</t>
  </si>
  <si>
    <t>Kaidon Salter</t>
  </si>
  <si>
    <t>Sean Brown</t>
  </si>
  <si>
    <t>Keyon Henry-Brooks</t>
  </si>
  <si>
    <t>Dane Saltarelli</t>
  </si>
  <si>
    <t>Elijah Hamilton</t>
  </si>
  <si>
    <t>Baylen Buchanan</t>
  </si>
  <si>
    <t>Isaiah Montgomery</t>
  </si>
  <si>
    <t>Jackson Lowe</t>
  </si>
  <si>
    <t>Donavaughn Campbell</t>
  </si>
  <si>
    <t>Joshua Moran</t>
  </si>
  <si>
    <t>Bryce Mathews</t>
  </si>
  <si>
    <t>Jeremiah Holloman</t>
  </si>
  <si>
    <t>Malik Willis</t>
  </si>
  <si>
    <t>Jaden Hunter</t>
  </si>
  <si>
    <t>Christopher Whittaker</t>
  </si>
  <si>
    <t>Ty Storey</t>
  </si>
  <si>
    <t>Alexy Jean-Baptiste</t>
  </si>
  <si>
    <t>Toneil Carter</t>
  </si>
  <si>
    <t>Maleek Williams</t>
  </si>
  <si>
    <t>Errol Rogers Jr.</t>
  </si>
  <si>
    <t>Malik Jackson</t>
  </si>
  <si>
    <t>Cam Williams</t>
  </si>
  <si>
    <t>Kobe Hylton</t>
  </si>
  <si>
    <t>Pierce Withers</t>
  </si>
  <si>
    <t>Dante Walker</t>
  </si>
  <si>
    <t>Malik Stanley</t>
  </si>
  <si>
    <t>Ryan Williams</t>
  </si>
  <si>
    <t>Craig Williams</t>
  </si>
  <si>
    <t>Demarcus Griffin</t>
  </si>
  <si>
    <t>Dion Wilson Jr.</t>
  </si>
  <si>
    <t>Jayden Gray</t>
  </si>
  <si>
    <t>Jayhvion Gipson</t>
  </si>
  <si>
    <t>Jakelyn Morgan</t>
  </si>
  <si>
    <t>De'Arre McDonald</t>
  </si>
  <si>
    <t>Nelson Mbanasor</t>
  </si>
  <si>
    <t>Sterling Galban</t>
  </si>
  <si>
    <t>Ahmonte Watkins</t>
  </si>
  <si>
    <t>Joe Ervin</t>
  </si>
  <si>
    <t>Avarius Sparrow</t>
  </si>
  <si>
    <t>Anthony Roberson</t>
  </si>
  <si>
    <t>Devaughn Cooper</t>
  </si>
  <si>
    <t>Joseph Wallace</t>
  </si>
  <si>
    <t>Tony Nicholson</t>
  </si>
  <si>
    <t>Holden Willis</t>
  </si>
  <si>
    <t>Reggie Jones</t>
  </si>
  <si>
    <t>Dre Spriggs</t>
  </si>
  <si>
    <t>Willie Taggart, Jr.</t>
  </si>
  <si>
    <t>Bobby Salla</t>
  </si>
  <si>
    <t>Zion Hopes</t>
  </si>
  <si>
    <t>Eric Rivers</t>
  </si>
  <si>
    <t>Jacob Coleman</t>
  </si>
  <si>
    <t>X'Zauvea Gadlin</t>
  </si>
  <si>
    <t>Isaac Ellis</t>
  </si>
  <si>
    <t>Desmyn Baker</t>
  </si>
  <si>
    <t>Upton Stout</t>
  </si>
  <si>
    <t>Dajeun Gibson</t>
  </si>
  <si>
    <t>Justin Olson</t>
  </si>
  <si>
    <t>Kalani Norris</t>
  </si>
  <si>
    <t>Zyun Reeves</t>
  </si>
  <si>
    <t>Roderick Roberson Jr.</t>
  </si>
  <si>
    <t>Avery Huff</t>
  </si>
  <si>
    <t>Claude Larkins</t>
  </si>
  <si>
    <t>Christian Pedersen</t>
  </si>
  <si>
    <t>Trent Davis</t>
  </si>
  <si>
    <t>Da'Shawn Elder</t>
  </si>
  <si>
    <t>Gunnar Holmberg</t>
  </si>
  <si>
    <t>Ja'Darien Boykin</t>
  </si>
  <si>
    <t>Adrian Cole</t>
  </si>
  <si>
    <t>Jordan Yates</t>
  </si>
  <si>
    <t>Khaya Wright</t>
  </si>
  <si>
    <t>Latarie Kinsler</t>
  </si>
  <si>
    <t>Gabe Siemieniec</t>
  </si>
  <si>
    <t>Tim Glass</t>
  </si>
  <si>
    <t>Sean McCormack</t>
  </si>
  <si>
    <t>Malik Staples</t>
  </si>
  <si>
    <t>Bryce Wilds</t>
  </si>
  <si>
    <t>Brandon Buckner</t>
  </si>
  <si>
    <t>Jamari Buddin</t>
  </si>
  <si>
    <t>Marquis Black</t>
  </si>
  <si>
    <t>Decoldest Crawford</t>
  </si>
  <si>
    <t>Daniel Edwards Jr.</t>
  </si>
  <si>
    <t>Joriell Washington</t>
  </si>
  <si>
    <t>DJ Johnson</t>
  </si>
  <si>
    <t>Kalen Villanueva</t>
  </si>
  <si>
    <t>Maurice Freeman III</t>
  </si>
  <si>
    <t>Andre Seldon</t>
  </si>
  <si>
    <t>Davion Ervin-Poindexter</t>
  </si>
  <si>
    <t>Jacolby Hewitt</t>
  </si>
  <si>
    <t>Josiah Miamen</t>
  </si>
  <si>
    <t>Kyle McNamara</t>
  </si>
  <si>
    <t>Henry Gray</t>
  </si>
  <si>
    <t>Kenneth Major</t>
  </si>
  <si>
    <t>Tyrrell Pigrome</t>
  </si>
  <si>
    <t>Max Bortenschlager</t>
  </si>
  <si>
    <t>Jess Trussell</t>
  </si>
  <si>
    <t>Julius Pierce</t>
  </si>
  <si>
    <t>Devin Baldwin</t>
  </si>
  <si>
    <t>Kendall Abdur-Rahman</t>
  </si>
  <si>
    <t>Kevin Murphy</t>
  </si>
  <si>
    <t>Xavier Ward</t>
  </si>
  <si>
    <t>Carlos Davis</t>
  </si>
  <si>
    <t>Shawn Harris</t>
  </si>
  <si>
    <t>Marcellus Anderson</t>
  </si>
  <si>
    <t>Antonio Carter II</t>
  </si>
  <si>
    <t>Joe Fagnano</t>
  </si>
  <si>
    <t>Noah Plack</t>
  </si>
  <si>
    <t>Chris Smith</t>
  </si>
  <si>
    <t>Connor Vasher</t>
  </si>
  <si>
    <t>Savannah State</t>
  </si>
  <si>
    <t>Jon Sot</t>
  </si>
  <si>
    <t>Jalen Mackie</t>
  </si>
  <si>
    <t>Ben Bohnenberger</t>
  </si>
  <si>
    <t>Romeo Holden</t>
  </si>
  <si>
    <t>Hunter Salmon</t>
  </si>
  <si>
    <t>Qualeem Charles</t>
  </si>
  <si>
    <t>American International</t>
  </si>
  <si>
    <t>Cameron Carson</t>
  </si>
  <si>
    <t>Michael Oppong</t>
  </si>
  <si>
    <t>Ardell Brown</t>
  </si>
  <si>
    <t>Seton Hill</t>
  </si>
  <si>
    <t>Kyle Juergens</t>
  </si>
  <si>
    <t>Isaiah Holiness</t>
  </si>
  <si>
    <t>Jackson Paradis</t>
  </si>
  <si>
    <t>Brandon MacKinnon</t>
  </si>
  <si>
    <t>Arthur Thompkins</t>
  </si>
  <si>
    <t>Dayne Shor</t>
  </si>
  <si>
    <t>Dajon Harrison</t>
  </si>
  <si>
    <t>Marquez Bembry</t>
  </si>
  <si>
    <t>Marcus Bradley</t>
  </si>
  <si>
    <t>Jay LaRosa</t>
  </si>
  <si>
    <t>Jerrod Cameron</t>
  </si>
  <si>
    <t>Christian Wells</t>
  </si>
  <si>
    <t>Blake Grupe</t>
  </si>
  <si>
    <t>Sokoya McDuffie</t>
  </si>
  <si>
    <t>Nigel Fitzgerald</t>
  </si>
  <si>
    <t>Cain Madden</t>
  </si>
  <si>
    <t>Anthony Simpson</t>
  </si>
  <si>
    <t>Jalen John</t>
  </si>
  <si>
    <t>Jermaine Wiggins Jr</t>
  </si>
  <si>
    <t>Tyler Martin</t>
  </si>
  <si>
    <t>Alexander Honig</t>
  </si>
  <si>
    <t>Thomas Harper</t>
  </si>
  <si>
    <t>Mumu Bin-Wahad</t>
  </si>
  <si>
    <t>Jermaine McMillian</t>
  </si>
  <si>
    <t>Valentin Senn</t>
  </si>
  <si>
    <t>Tyler Lytle</t>
  </si>
  <si>
    <t>Jordan Adams</t>
  </si>
  <si>
    <t>Spencer Shrader</t>
  </si>
  <si>
    <t>Cole Garcia</t>
  </si>
  <si>
    <t>Brian Parish</t>
  </si>
  <si>
    <t>Matt Smith</t>
  </si>
  <si>
    <t>Shambre Jackson</t>
  </si>
  <si>
    <t>Jalen Harrell</t>
  </si>
  <si>
    <t>Sam Hartman</t>
  </si>
  <si>
    <t>Kaleb Smith</t>
  </si>
  <si>
    <t>Jalen Mitchell</t>
  </si>
  <si>
    <t>Ethon Williams</t>
  </si>
  <si>
    <t>Greg Desrosiers Jr.</t>
  </si>
  <si>
    <t>Bryson Richardson</t>
  </si>
  <si>
    <t>Trevor Speights</t>
  </si>
  <si>
    <t>Nick McCloud</t>
  </si>
  <si>
    <t>Micah Leon</t>
  </si>
  <si>
    <t>Steven Ortiz</t>
  </si>
  <si>
    <t>Devyn Ford</t>
  </si>
  <si>
    <t>Javontae Jean-Baptiste</t>
  </si>
  <si>
    <t>Zakhari Spears</t>
  </si>
  <si>
    <t>Louis Hansen</t>
  </si>
  <si>
    <t>Cam Sullivan-Brown</t>
  </si>
  <si>
    <t>Sammy Faustin</t>
  </si>
  <si>
    <t>George Johnson III</t>
  </si>
  <si>
    <t>Brandon Joseph</t>
  </si>
  <si>
    <t>Tyson Watson</t>
  </si>
  <si>
    <t>Ta'Quan Roberson</t>
  </si>
  <si>
    <t>Tyler Rudolph</t>
  </si>
  <si>
    <t>Zukudo Igwenagu</t>
  </si>
  <si>
    <t>Tim Baldwin Jr.</t>
  </si>
  <si>
    <t>Darius Gooden</t>
  </si>
  <si>
    <t>Kay'Ron Lynch-Adams</t>
  </si>
  <si>
    <t>Jack Coan</t>
  </si>
  <si>
    <t>Ben Skowronek</t>
  </si>
  <si>
    <t>Isaiah Pryor</t>
  </si>
  <si>
    <t>Jarvis Miller</t>
  </si>
  <si>
    <t>Tres Barboza</t>
  </si>
  <si>
    <t>Jalon Ferrell</t>
  </si>
  <si>
    <t>Noah Boykin</t>
  </si>
  <si>
    <t>D.J. Morgan</t>
  </si>
  <si>
    <t>Armauni Archie</t>
  </si>
  <si>
    <t>Christy Nkanu</t>
  </si>
  <si>
    <t>Robert Ferrel</t>
  </si>
  <si>
    <t>Cam Ward</t>
  </si>
  <si>
    <t>Jasiah Richard-Lewis</t>
  </si>
  <si>
    <t>Phillip Powell</t>
  </si>
  <si>
    <t>Korbin Sorensen</t>
  </si>
  <si>
    <t>Gage Gubrud</t>
  </si>
  <si>
    <t>Dominic Tatum</t>
  </si>
  <si>
    <t>Josh Kelly</t>
  </si>
  <si>
    <t>Kyle Williams</t>
  </si>
  <si>
    <t>Oluwaseyi Omotosho</t>
  </si>
  <si>
    <t>Grant Starck</t>
  </si>
  <si>
    <t>Cam Lampkin</t>
  </si>
  <si>
    <t>Jordan Lee</t>
  </si>
  <si>
    <t>Daiyan Henley</t>
  </si>
  <si>
    <t>Heneli Bloomfield</t>
  </si>
  <si>
    <t>Lincoln Victor</t>
  </si>
  <si>
    <t>Joe Quillin</t>
  </si>
  <si>
    <t>Tyrone Hill Jr.</t>
  </si>
  <si>
    <t>Deshaun Fenwick</t>
  </si>
  <si>
    <t>Jarrett Guarantano</t>
  </si>
  <si>
    <t>Makiya Tongue</t>
  </si>
  <si>
    <t>Charles Moore</t>
  </si>
  <si>
    <t>Addison Gumbs</t>
  </si>
  <si>
    <t>Na'im Rodman</t>
  </si>
  <si>
    <t>Mason Tufaga</t>
  </si>
  <si>
    <t>Sam Noyer</t>
  </si>
  <si>
    <t>Elijah Jones</t>
  </si>
  <si>
    <t>Ben Wilson</t>
  </si>
  <si>
    <t>Nathan Eldridge</t>
  </si>
  <si>
    <t>Davon Hicks</t>
  </si>
  <si>
    <t>Jermaine Terry II</t>
  </si>
  <si>
    <t>DJ Uiagalelei</t>
  </si>
  <si>
    <t>Nusi Malani</t>
  </si>
  <si>
    <t>Tre'Shaun Harrison</t>
  </si>
  <si>
    <t>Jacob Schuster</t>
  </si>
  <si>
    <t>Ahmad McCullough</t>
  </si>
  <si>
    <t>Keonte Schad</t>
  </si>
  <si>
    <t>Nakia Watson</t>
  </si>
  <si>
    <t>Trey Lowe</t>
  </si>
  <si>
    <t>Trey Davis</t>
  </si>
  <si>
    <t>Caleb Lightbourn</t>
  </si>
  <si>
    <t>Tyjon Lindsey</t>
  </si>
  <si>
    <t>Avery Roberts</t>
  </si>
  <si>
    <t>Zeriah Beason</t>
  </si>
  <si>
    <t>Dorian Gerald</t>
  </si>
  <si>
    <t>West Florence</t>
  </si>
  <si>
    <t>Arkansas Razorbacks</t>
  </si>
  <si>
    <t>James Morgan</t>
  </si>
  <si>
    <t>FIU Golden Panthers</t>
  </si>
  <si>
    <t>Brendan O'Neil</t>
  </si>
  <si>
    <t>Maine Black Bears</t>
  </si>
  <si>
    <t>Shakial Taylor</t>
  </si>
  <si>
    <t>South Dakota State</t>
  </si>
  <si>
    <t>Kansas Jayhawks</t>
  </si>
  <si>
    <t>Cornelius Floyd</t>
  </si>
  <si>
    <t>Eastern Kentucky Colonels</t>
  </si>
  <si>
    <t>Cal Kee</t>
  </si>
  <si>
    <t>Kip Patton</t>
  </si>
  <si>
    <t>Tennessee Tech Golden Eagles</t>
  </si>
  <si>
    <t>Alton Meeks</t>
  </si>
  <si>
    <t>Northern Illinois Huskies</t>
  </si>
  <si>
    <t>Andre Harris</t>
  </si>
  <si>
    <t>Eastern Illinois Panthers</t>
  </si>
  <si>
    <t>Nick Nelson</t>
  </si>
  <si>
    <t>Wisconsin Badgers</t>
  </si>
  <si>
    <t>Trey Quinn</t>
  </si>
  <si>
    <t>Zach Allen</t>
  </si>
  <si>
    <t>Rutgers Scarlet Knights</t>
  </si>
  <si>
    <t>Deshaywn Middleton</t>
  </si>
  <si>
    <t>Norfolk State Spartans</t>
  </si>
  <si>
    <t>Jakari Dillard</t>
  </si>
  <si>
    <t>Central Arkansas Bears</t>
  </si>
  <si>
    <t>Akeel Lynch</t>
  </si>
  <si>
    <t>Nevada Wolf Pack</t>
  </si>
  <si>
    <t>C.J. Jennings Jr.</t>
  </si>
  <si>
    <t>Will Grier</t>
  </si>
  <si>
    <t>6-2.5</t>
  </si>
  <si>
    <t>West Virginia Mountaineers</t>
  </si>
  <si>
    <t>Tanner Lee</t>
  </si>
  <si>
    <t>Naijiel Hale</t>
  </si>
  <si>
    <t>Tre Bell</t>
  </si>
  <si>
    <t>Aaron Young</t>
  </si>
  <si>
    <t>Indiana State Sycamores</t>
  </si>
  <si>
    <t>Kevin Thomson</t>
  </si>
  <si>
    <t>Sacramento State Hornets</t>
  </si>
  <si>
    <t>Faton Bauta</t>
  </si>
  <si>
    <t>Colorado State Rams</t>
  </si>
  <si>
    <t>Alex Neale</t>
  </si>
  <si>
    <t>Tyreek Hill</t>
  </si>
  <si>
    <t>Donaldven Manning</t>
  </si>
  <si>
    <t>Virginia Union Panthers</t>
  </si>
  <si>
    <t>Justin Williams</t>
  </si>
  <si>
    <t>Hampton Pirates</t>
  </si>
  <si>
    <t>Victor Salako</t>
  </si>
  <si>
    <t>Michael Hunter</t>
  </si>
  <si>
    <t>Joshua Stanford</t>
  </si>
  <si>
    <t>Solomon Warfield</t>
  </si>
  <si>
    <t>Adam Lane</t>
  </si>
  <si>
    <t>Danny Etling</t>
  </si>
  <si>
    <t>Peter Cender</t>
  </si>
  <si>
    <t>Grand Valley State Lakers</t>
  </si>
  <si>
    <t>Vic Vernon</t>
  </si>
  <si>
    <t>Saginaw Valley State Cardinals</t>
  </si>
  <si>
    <t>Easy Anyama</t>
  </si>
  <si>
    <t>Texas State Bobcats</t>
  </si>
  <si>
    <t>Titus Howard</t>
  </si>
  <si>
    <t>Kaiwan Lewis</t>
  </si>
  <si>
    <t>Malik Rucker</t>
  </si>
  <si>
    <t>Western Michigan Broncos</t>
  </si>
  <si>
    <t>Kyle Bosch</t>
  </si>
  <si>
    <t>Michael Ferns</t>
  </si>
  <si>
    <t>Ben Wysocki</t>
  </si>
  <si>
    <t>Brad Odeman</t>
  </si>
  <si>
    <t>Courtney Love</t>
  </si>
  <si>
    <t>Kentucky Wildcats</t>
  </si>
  <si>
    <t>Greg Hart</t>
  </si>
  <si>
    <t>Jared Thames</t>
  </si>
  <si>
    <t>Texas Permian Basin Falcons</t>
  </si>
  <si>
    <t>Dallin Leavitt</t>
  </si>
  <si>
    <t>BYU</t>
  </si>
  <si>
    <t>Zack Singer</t>
  </si>
  <si>
    <t>UNLV Rebels</t>
  </si>
  <si>
    <t>Maxwell Smith</t>
  </si>
  <si>
    <t>San Diego State Aztecs</t>
  </si>
  <si>
    <t>Mitch Parsons</t>
  </si>
  <si>
    <t>Jeff Driskel</t>
  </si>
  <si>
    <t>Louisiana Tech Bulldogs</t>
  </si>
  <si>
    <t>Kiy Hester</t>
  </si>
  <si>
    <t>School</t>
  </si>
  <si>
    <t>Nickname</t>
  </si>
  <si>
    <t>State [a]</t>
  </si>
  <si>
    <t>Enrollment</t>
  </si>
  <si>
    <t>Current</t>
  </si>
  <si>
    <t>Conference label</t>
  </si>
  <si>
    <t>Air Force Falcons</t>
  </si>
  <si>
    <t>Falcons</t>
  </si>
  <si>
    <t>CO</t>
  </si>
  <si>
    <t>Boise State Broncos</t>
  </si>
  <si>
    <t>Broncos</t>
  </si>
  <si>
    <t>ID</t>
  </si>
  <si>
    <t>Rams</t>
  </si>
  <si>
    <t>Bulldogs</t>
  </si>
  <si>
    <t>CA</t>
  </si>
  <si>
    <t>Hawaii Rainbow Warriors</t>
  </si>
  <si>
    <t>Rainbow Warriors</t>
  </si>
  <si>
    <t>HI</t>
  </si>
  <si>
    <t>Wolf Pack</t>
  </si>
  <si>
    <t>NV</t>
  </si>
  <si>
    <t>Lobos</t>
  </si>
  <si>
    <t>NM</t>
  </si>
  <si>
    <t>Aztecs</t>
  </si>
  <si>
    <t>San Jose State Spartans</t>
  </si>
  <si>
    <t>Spartans</t>
  </si>
  <si>
    <t>Rebels</t>
  </si>
  <si>
    <t>Aggies</t>
  </si>
  <si>
    <t>UT</t>
  </si>
  <si>
    <t>Wyoming Cowboys</t>
  </si>
  <si>
    <t>Cowboys</t>
  </si>
  <si>
    <t>WY</t>
  </si>
  <si>
    <t>Zips</t>
  </si>
  <si>
    <t>OH</t>
  </si>
  <si>
    <t>Ball State Cardinals</t>
  </si>
  <si>
    <t>Cardinals</t>
  </si>
  <si>
    <t>IN</t>
  </si>
  <si>
    <t>Bowling Green Falcons</t>
  </si>
  <si>
    <t>Buffalo Bulls</t>
  </si>
  <si>
    <t>Bulls</t>
  </si>
  <si>
    <t>NY</t>
  </si>
  <si>
    <t>Central Michigan Chippewas</t>
  </si>
  <si>
    <t>Chippewas</t>
  </si>
  <si>
    <t>MI</t>
  </si>
  <si>
    <t>Eastern Michigan Eagles</t>
  </si>
  <si>
    <t>Eagles</t>
  </si>
  <si>
    <t>Kent State Golden Flashes</t>
  </si>
  <si>
    <t>Golden Flashes</t>
  </si>
  <si>
    <t>Miami (OH) RedHawks</t>
  </si>
  <si>
    <t>RedHawks</t>
  </si>
  <si>
    <t>Huskies</t>
  </si>
  <si>
    <t>IL</t>
  </si>
  <si>
    <t>Ohio Bobcats</t>
  </si>
  <si>
    <t>Bobcats</t>
  </si>
  <si>
    <t>Toledo Rockets</t>
  </si>
  <si>
    <t>Rockets</t>
  </si>
  <si>
    <t>Alabama Crimson Tide</t>
  </si>
  <si>
    <t>Crimson Tide</t>
  </si>
  <si>
    <t>AL</t>
  </si>
  <si>
    <t>Razorbacks</t>
  </si>
  <si>
    <t>AR</t>
  </si>
  <si>
    <t>Tigers</t>
  </si>
  <si>
    <t>Gators</t>
  </si>
  <si>
    <t>FL</t>
  </si>
  <si>
    <t>Georgia Bulldogs</t>
  </si>
  <si>
    <t>GA</t>
  </si>
  <si>
    <t>Wildcats</t>
  </si>
  <si>
    <t>KY</t>
  </si>
  <si>
    <t>LA</t>
  </si>
  <si>
    <t>Mississippi State Bulldogs</t>
  </si>
  <si>
    <t>MS</t>
  </si>
  <si>
    <t>Missouri Tigers</t>
  </si>
  <si>
    <t>MO</t>
  </si>
  <si>
    <t>Oklahoma Sooners</t>
  </si>
  <si>
    <t>Sooners</t>
  </si>
  <si>
    <t>OK</t>
  </si>
  <si>
    <t>Ole Miss Rebels</t>
  </si>
  <si>
    <t>South Carolina Gamecocks</t>
  </si>
  <si>
    <t>Gamecocks</t>
  </si>
  <si>
    <t>SC</t>
  </si>
  <si>
    <t>Tennessee Volunteers</t>
  </si>
  <si>
    <t>Volunteers</t>
  </si>
  <si>
    <t>TN</t>
  </si>
  <si>
    <t>Texas Longhorns</t>
  </si>
  <si>
    <t>Longhorns</t>
  </si>
  <si>
    <t>TX</t>
  </si>
  <si>
    <t>Commodores</t>
  </si>
  <si>
    <t>Mountaineers</t>
  </si>
  <si>
    <t>NC</t>
  </si>
  <si>
    <t>Red Wolves</t>
  </si>
  <si>
    <t>Coastal Carolina Chanticleers</t>
  </si>
  <si>
    <t>Chanticleers</t>
  </si>
  <si>
    <t>Georgia Southern Eagles</t>
  </si>
  <si>
    <t>Georgia State Panthers</t>
  </si>
  <si>
    <t>Panthers</t>
  </si>
  <si>
    <t>Dukes</t>
  </si>
  <si>
    <t>VA</t>
  </si>
  <si>
    <t>Louisiana Ragin' Cajuns</t>
  </si>
  <si>
    <t>Ragin' Cajuns</t>
  </si>
  <si>
    <t>Louisiana–Monroe Warhawks</t>
  </si>
  <si>
    <t>Warhawks</t>
  </si>
  <si>
    <t>Marshall Thundering Herd</t>
  </si>
  <si>
    <t>Thundering Herd</t>
  </si>
  <si>
    <t>WV</t>
  </si>
  <si>
    <t>Old Dominion Monarchs</t>
  </si>
  <si>
    <t>Monarchs</t>
  </si>
  <si>
    <t>South Alabama Jaguars</t>
  </si>
  <si>
    <t>Jaguars</t>
  </si>
  <si>
    <t>Southern Miss Golden Eagles</t>
  </si>
  <si>
    <t>Golden Eagles</t>
  </si>
  <si>
    <t>Trojans</t>
  </si>
  <si>
    <t>Arizona Wildcats</t>
  </si>
  <si>
    <t>AZ</t>
  </si>
  <si>
    <t>Arizona State Sun Devils</t>
  </si>
  <si>
    <t>Sun Devils</t>
  </si>
  <si>
    <t>Baylor Bears</t>
  </si>
  <si>
    <t>Bears</t>
  </si>
  <si>
    <t>BYU Cougars</t>
  </si>
  <si>
    <t>Cougars</t>
  </si>
  <si>
    <t>Cincinnati Bearcats</t>
  </si>
  <si>
    <t>Bearcats</t>
  </si>
  <si>
    <t>Colorado Buffaloes</t>
  </si>
  <si>
    <t>Buffaloes</t>
  </si>
  <si>
    <t>Iowa State Cyclones</t>
  </si>
  <si>
    <t>Cyclones</t>
  </si>
  <si>
    <t>IA</t>
  </si>
  <si>
    <t>Jayhawks</t>
  </si>
  <si>
    <t>KS</t>
  </si>
  <si>
    <t>Kansas State Wildcats</t>
  </si>
  <si>
    <t>Horned Frogs</t>
  </si>
  <si>
    <t>Red Raiders</t>
  </si>
  <si>
    <t>Knights</t>
  </si>
  <si>
    <t>Utes</t>
  </si>
  <si>
    <t>Army Black Knights</t>
  </si>
  <si>
    <t>Black Knights</t>
  </si>
  <si>
    <t>Charlotte 49ers</t>
  </si>
  <si>
    <t>49ers</t>
  </si>
  <si>
    <t>Pirates</t>
  </si>
  <si>
    <t>Florida Atlantic Owls</t>
  </si>
  <si>
    <t>Owls</t>
  </si>
  <si>
    <t>Navy Midshipmen</t>
  </si>
  <si>
    <t>Midshipmen</t>
  </si>
  <si>
    <t>MD</t>
  </si>
  <si>
    <t>North Texas Mean Green</t>
  </si>
  <si>
    <t>Mean Green</t>
  </si>
  <si>
    <t>Rice Owls</t>
  </si>
  <si>
    <t>South Florida Bulls</t>
  </si>
  <si>
    <t>Temple Owls</t>
  </si>
  <si>
    <t>PA</t>
  </si>
  <si>
    <t>Tulane Green Wave</t>
  </si>
  <si>
    <t>Green Wave</t>
  </si>
  <si>
    <t>Golden Hurricane</t>
  </si>
  <si>
    <t>Blazers</t>
  </si>
  <si>
    <t>UTSA Roadrunners</t>
  </si>
  <si>
    <t>Roadrunners</t>
  </si>
  <si>
    <t>Boston College Eagles</t>
  </si>
  <si>
    <t>MA</t>
  </si>
  <si>
    <t>California Golden Bears</t>
  </si>
  <si>
    <t>Golden Bears</t>
  </si>
  <si>
    <t>Clemson Tigers</t>
  </si>
  <si>
    <t>Duke Blue Devils</t>
  </si>
  <si>
    <t>Blue Devils</t>
  </si>
  <si>
    <t>Florida State Seminoles</t>
  </si>
  <si>
    <t>Seminoles</t>
  </si>
  <si>
    <t>Georgia Tech Yellow Jackets</t>
  </si>
  <si>
    <t>Yellow Jackets</t>
  </si>
  <si>
    <t>Miami (FL) Hurricanes</t>
  </si>
  <si>
    <t>Hurricanes</t>
  </si>
  <si>
    <t>Wolfpack</t>
  </si>
  <si>
    <t>North Carolina Tar Heels</t>
  </si>
  <si>
    <t>Tar Heels</t>
  </si>
  <si>
    <t>Pittsburgh Panthers</t>
  </si>
  <si>
    <t>Mustangs</t>
  </si>
  <si>
    <t>Stanford Cardinal</t>
  </si>
  <si>
    <t>Cardinal</t>
  </si>
  <si>
    <t>Orange</t>
  </si>
  <si>
    <t>Virginia Cavaliers</t>
  </si>
  <si>
    <t>Cavaliers</t>
  </si>
  <si>
    <t>Virginia Tech Hokies</t>
  </si>
  <si>
    <t>Hokies</t>
  </si>
  <si>
    <t>Wake Forest Demon Deacons</t>
  </si>
  <si>
    <t>Demon Deacons</t>
  </si>
  <si>
    <t>Illinois Fighting Illini</t>
  </si>
  <si>
    <t>Fighting Illini</t>
  </si>
  <si>
    <t>Indiana Hoosiers</t>
  </si>
  <si>
    <t>Hoosiers</t>
  </si>
  <si>
    <t>Hawkeyes</t>
  </si>
  <si>
    <t>Terrapins</t>
  </si>
  <si>
    <t>Michigan Wolverines</t>
  </si>
  <si>
    <t>Wolverines</t>
  </si>
  <si>
    <t>Michigan State Spartans</t>
  </si>
  <si>
    <t>Minnesota Golden Gophers</t>
  </si>
  <si>
    <t>Golden Gophers</t>
  </si>
  <si>
    <t>MN</t>
  </si>
  <si>
    <t>Cornhuskers</t>
  </si>
  <si>
    <t>NE</t>
  </si>
  <si>
    <t>Ohio State Buckeyes</t>
  </si>
  <si>
    <t>Buckeyes</t>
  </si>
  <si>
    <t>Ducks</t>
  </si>
  <si>
    <t>OR</t>
  </si>
  <si>
    <t>Penn State Nittany Lions</t>
  </si>
  <si>
    <t>Nittany Lions</t>
  </si>
  <si>
    <t>Purdue Boilermakers</t>
  </si>
  <si>
    <t>Boilermakers</t>
  </si>
  <si>
    <t>Scarlet Knights</t>
  </si>
  <si>
    <t>NJ</t>
  </si>
  <si>
    <t>UCLA Bruins</t>
  </si>
  <si>
    <t>Bruins</t>
  </si>
  <si>
    <t>USC Trojans</t>
  </si>
  <si>
    <t>Washington Huskies</t>
  </si>
  <si>
    <t>WA</t>
  </si>
  <si>
    <t>Badgers</t>
  </si>
  <si>
    <t>WI</t>
  </si>
  <si>
    <t>Golden Panthers</t>
  </si>
  <si>
    <t>Jacksonville State Gamecocks</t>
  </si>
  <si>
    <t>Liberty Flames</t>
  </si>
  <si>
    <t>Flames</t>
  </si>
  <si>
    <t>Middle Tennessee Blue Raiders</t>
  </si>
  <si>
    <t>Blue Raiders</t>
  </si>
  <si>
    <t>New Mexico State Aggies</t>
  </si>
  <si>
    <t>Sam Houston Bearkats</t>
  </si>
  <si>
    <t>Bearkats</t>
  </si>
  <si>
    <t>UTEP Miners</t>
  </si>
  <si>
    <t>Miners</t>
  </si>
  <si>
    <t>Western Kentucky Hilltoppers</t>
  </si>
  <si>
    <t>Hilltoppers</t>
  </si>
  <si>
    <t>Notre Dame Fighting Irish</t>
  </si>
  <si>
    <t>Fighting Irish</t>
  </si>
  <si>
    <t>CT</t>
  </si>
  <si>
    <t>UMass Minutemen</t>
  </si>
  <si>
    <t>Minutemen</t>
  </si>
  <si>
    <t>Oregon State Beavers</t>
  </si>
  <si>
    <t>Beavers</t>
  </si>
  <si>
    <t>Washington State Cougars</t>
  </si>
  <si>
    <t>School from</t>
  </si>
  <si>
    <t>School To</t>
  </si>
  <si>
    <t>Conference From</t>
  </si>
  <si>
    <t>Team in SEC</t>
  </si>
  <si>
    <t>Year</t>
  </si>
  <si>
    <t>Number</t>
  </si>
  <si>
    <t>Pos</t>
  </si>
  <si>
    <t>#G</t>
  </si>
  <si>
    <t>Tgt</t>
  </si>
  <si>
    <t>Rec</t>
  </si>
  <si>
    <t>Rec%</t>
  </si>
  <si>
    <t>Yds</t>
  </si>
  <si>
    <t>Yd/rec</t>
  </si>
  <si>
    <t>TD</t>
  </si>
  <si>
    <t>OFF(Grade)</t>
  </si>
  <si>
    <t>RECV(Grade)</t>
  </si>
  <si>
    <t>DROP(Grade)</t>
  </si>
  <si>
    <t>FUMB(Grade)</t>
  </si>
  <si>
    <t>PBLK(Grade)</t>
  </si>
  <si>
    <t>#PassRoutes</t>
  </si>
  <si>
    <t>#Recv Routes</t>
  </si>
  <si>
    <t>Recv Route%</t>
  </si>
  <si>
    <t>Passing Snaps Blocking</t>
  </si>
  <si>
    <t>PB%</t>
  </si>
  <si>
    <t>#Slot Snaps</t>
  </si>
  <si>
    <t>SLT%</t>
  </si>
  <si>
    <t>#Wide snaps</t>
  </si>
  <si>
    <t>Wide%</t>
  </si>
  <si>
    <t>#INL Snaps</t>
  </si>
  <si>
    <t>INL%</t>
  </si>
  <si>
    <t>YAC</t>
  </si>
  <si>
    <t>YAC/REC</t>
  </si>
  <si>
    <t>Y/RR</t>
  </si>
  <si>
    <t>ADOT</t>
  </si>
  <si>
    <t>LNG</t>
  </si>
  <si>
    <t>#Drops</t>
  </si>
  <si>
    <t>Drop%</t>
  </si>
  <si>
    <t>Cont Tgts</t>
  </si>
  <si>
    <t>Cont Catches</t>
  </si>
  <si>
    <t>REC INT</t>
  </si>
  <si>
    <t>FUMB</t>
  </si>
  <si>
    <t>Miss Tackles Fcd</t>
  </si>
  <si>
    <t>1st Downs</t>
  </si>
  <si>
    <t>PRTG TG+</t>
  </si>
  <si>
    <t>Penalties</t>
  </si>
  <si>
    <t># 01</t>
  </si>
  <si>
    <t>-</t>
  </si>
  <si>
    <t>1 (0)</t>
  </si>
  <si>
    <t># 09</t>
  </si>
  <si>
    <t>0 (0)</t>
  </si>
  <si>
    <t># 15</t>
  </si>
  <si>
    <t># 03</t>
  </si>
  <si>
    <t>3 (0)</t>
  </si>
  <si>
    <t># 16</t>
  </si>
  <si>
    <t># 05</t>
  </si>
  <si>
    <t># 14</t>
  </si>
  <si>
    <t># 02</t>
  </si>
  <si>
    <t>4 (0)</t>
  </si>
  <si>
    <t># 04</t>
  </si>
  <si>
    <t># 08</t>
  </si>
  <si>
    <t>5 (2)</t>
  </si>
  <si>
    <t>2 (0)</t>
  </si>
  <si>
    <t># 19</t>
  </si>
  <si>
    <t># 06</t>
  </si>
  <si>
    <t>3 (1)</t>
  </si>
  <si>
    <t># 10</t>
  </si>
  <si>
    <t># 00</t>
  </si>
  <si>
    <t># 13</t>
  </si>
  <si>
    <t># 12</t>
  </si>
  <si>
    <t># 84</t>
  </si>
  <si>
    <t>5 (0)</t>
  </si>
  <si>
    <t># 86</t>
  </si>
  <si>
    <t>E.J. Jenkins</t>
  </si>
  <si>
    <t># 17</t>
  </si>
  <si>
    <t># 18</t>
  </si>
  <si>
    <t>Prev School</t>
  </si>
  <si>
    <t>Conference</t>
  </si>
  <si>
    <t>Score</t>
  </si>
  <si>
    <t>Conf factor</t>
  </si>
  <si>
    <t>Transfer Grade</t>
  </si>
  <si>
    <t>YNGTOWN ST</t>
  </si>
  <si>
    <t>FLORIDA ST</t>
  </si>
  <si>
    <t>NEBRASKA</t>
  </si>
  <si>
    <t>BOWL GREEN</t>
  </si>
  <si>
    <t>1 (1)</t>
  </si>
  <si>
    <t>ALABAMA</t>
  </si>
  <si>
    <t>LOUISVILLE</t>
  </si>
  <si>
    <t>2 (1)</t>
  </si>
  <si>
    <t>LA TECH</t>
  </si>
  <si>
    <t>OKLAHOMA</t>
  </si>
  <si>
    <t>VA TECH</t>
  </si>
  <si>
    <t>IOWA STATE</t>
  </si>
  <si>
    <t>MICHIGAN</t>
  </si>
  <si>
    <t>JACKSON ST</t>
  </si>
  <si>
    <t>ARIZONA ST</t>
  </si>
  <si>
    <t>4 (1)</t>
  </si>
  <si>
    <t>MISS STATE</t>
  </si>
  <si>
    <t>ARKANSAS</t>
  </si>
  <si>
    <t>TOLEDO</t>
  </si>
  <si>
    <t>CAL</t>
  </si>
  <si>
    <t>MIAMI FL</t>
  </si>
  <si>
    <t>LA LAFAYET</t>
  </si>
  <si>
    <t>N TEXAS</t>
  </si>
  <si>
    <t>PENN STATE</t>
  </si>
  <si>
    <t>GEORGIA</t>
  </si>
  <si>
    <t>TEXAS</t>
  </si>
  <si>
    <t>NWESTERN</t>
  </si>
  <si>
    <t>WASH STATE</t>
  </si>
  <si>
    <t>OHIO STATE</t>
  </si>
  <si>
    <t>WING</t>
  </si>
  <si>
    <t>W KENTUCKY</t>
  </si>
  <si>
    <t>MISSOURI</t>
  </si>
  <si>
    <t>KANSAS ST</t>
  </si>
  <si>
    <t>WYOMING</t>
  </si>
  <si>
    <t>E WASHGTON</t>
  </si>
  <si>
    <t>ST FRANCIS</t>
  </si>
  <si>
    <t>OREGON</t>
  </si>
  <si>
    <t>OLE MISS</t>
  </si>
  <si>
    <t>ARK STATE</t>
  </si>
  <si>
    <t>JAMES MAD</t>
  </si>
  <si>
    <t>6 (0)</t>
  </si>
  <si>
    <t>TXAMCO</t>
  </si>
  <si>
    <t>GA TECH</t>
  </si>
  <si>
    <t>Predictions1</t>
  </si>
  <si>
    <t>CJ Daniels</t>
  </si>
  <si>
    <t>Colbie Young</t>
  </si>
  <si>
    <t>Kelly Akharaiyi</t>
  </si>
  <si>
    <t>5 (1)</t>
  </si>
  <si>
    <t>Chris Brazzell II</t>
  </si>
  <si>
    <t>Deion Burks</t>
  </si>
  <si>
    <t>Jabre Barber</t>
  </si>
  <si>
    <t>Cyrus Allen</t>
  </si>
  <si>
    <t>Loic Fouonji</t>
  </si>
  <si>
    <t>Tommy Winton III</t>
  </si>
  <si>
    <t>Robert Lewis</t>
  </si>
  <si>
    <t>Elijhah Badger</t>
  </si>
  <si>
    <t>Zavion Thomas</t>
  </si>
  <si>
    <t>Chimere Dike</t>
  </si>
  <si>
    <t>Isaiah Bond</t>
  </si>
  <si>
    <t>London Humphreys</t>
  </si>
  <si>
    <t>Jared Brown</t>
  </si>
  <si>
    <t>Fred Farrier II</t>
  </si>
  <si>
    <t>Matthew Golden</t>
  </si>
  <si>
    <t>Ahmari Huggins-Bruce</t>
  </si>
  <si>
    <t>Raymond Cottrell Jr.</t>
  </si>
  <si>
    <t>Michael Jackson III</t>
  </si>
  <si>
    <t>PRTG when TGT</t>
  </si>
  <si>
    <t># 07</t>
  </si>
  <si>
    <t># 88</t>
  </si>
  <si>
    <t># 11</t>
  </si>
  <si>
    <t>Jeremiah Dillon</t>
  </si>
  <si>
    <t>Wesley Watson</t>
  </si>
  <si>
    <t>Jacob Bostick</t>
  </si>
  <si>
    <t>DeVonta Smith</t>
  </si>
  <si>
    <t>Malik Nabers</t>
  </si>
  <si>
    <t>Ja'Marr Chase</t>
  </si>
  <si>
    <t>Dede Westbrook</t>
  </si>
  <si>
    <t>Elijah Moore</t>
  </si>
  <si>
    <t>Marquise Brown</t>
  </si>
  <si>
    <t># 85</t>
  </si>
  <si>
    <t>Luther Burden III</t>
  </si>
  <si>
    <t>Clevan Thomas Jr.</t>
  </si>
  <si>
    <t>Jaylen Waddle</t>
  </si>
  <si>
    <t>Devin Duvernay</t>
  </si>
  <si>
    <t>Jauan Jennings</t>
  </si>
  <si>
    <t>Marvin Mims Jr.</t>
  </si>
  <si>
    <t>Allen Dailey Jr.</t>
  </si>
  <si>
    <t># 89</t>
  </si>
  <si>
    <t>CeeDee Lamb</t>
  </si>
  <si>
    <t>Jerry Jeudy</t>
  </si>
  <si>
    <t>Marquis Johnson</t>
  </si>
  <si>
    <t>Arian Smith</t>
  </si>
  <si>
    <t>Kadarius Toney</t>
  </si>
  <si>
    <t>Treylon Burks</t>
  </si>
  <si>
    <t>Kahleil Jackson</t>
  </si>
  <si>
    <t># 22</t>
  </si>
  <si>
    <t>D'ionte Smith</t>
  </si>
  <si>
    <t># 31</t>
  </si>
  <si>
    <t># 81</t>
  </si>
  <si>
    <t>Justin Jefferson</t>
  </si>
  <si>
    <t>Dominic Lovett1</t>
  </si>
  <si>
    <t>Emanuel Hall</t>
  </si>
  <si>
    <t>Deebo Samuel</t>
  </si>
  <si>
    <t>Brian Darby</t>
  </si>
  <si>
    <t>Javon Wims</t>
  </si>
  <si>
    <t>Ryan Davis</t>
  </si>
  <si>
    <t># 23</t>
  </si>
  <si>
    <t>Xavier Legette</t>
  </si>
  <si>
    <t>1 (0</t>
  </si>
  <si>
    <t>Jayden Gibson</t>
  </si>
  <si>
    <t>Ladd McConkey</t>
  </si>
  <si>
    <t>Eugene Wilson III</t>
  </si>
  <si>
    <t>Jeff Badet</t>
  </si>
  <si>
    <t>JaCoby Stevens</t>
  </si>
  <si>
    <t>Caleb Scott</t>
  </si>
  <si>
    <t>Drake Stoops</t>
  </si>
  <si>
    <t>Eugene Lewis</t>
  </si>
  <si>
    <t>Lil'Jordan Humphrey</t>
  </si>
  <si>
    <t>Kalija Lipscomb</t>
  </si>
  <si>
    <t>7 (0)</t>
  </si>
  <si>
    <t>Floyd Allen</t>
  </si>
  <si>
    <t>Malik Elion</t>
  </si>
  <si>
    <t># 34</t>
  </si>
  <si>
    <t>Jalen Preston</t>
  </si>
  <si>
    <t>Jacoby Bellazar</t>
  </si>
  <si>
    <t># 36</t>
  </si>
  <si>
    <t>Pace Ozmint</t>
  </si>
  <si>
    <t># 87</t>
  </si>
  <si>
    <t>A.J. Brown</t>
  </si>
  <si>
    <t>Braylon Sanders</t>
  </si>
  <si>
    <t>Sam Iheke</t>
  </si>
  <si>
    <t>Calvin Ridley</t>
  </si>
  <si>
    <t>Collin Johnson</t>
  </si>
  <si>
    <t>Xavier Worthy</t>
  </si>
  <si>
    <t>ArDarius Stewart</t>
  </si>
  <si>
    <t>Terrace Marshall Jr.</t>
  </si>
  <si>
    <t>Jonathan Mingo</t>
  </si>
  <si>
    <t>Jack Jancek</t>
  </si>
  <si>
    <t>Isaiah Sategna</t>
  </si>
  <si>
    <t>Josh Reynolds</t>
  </si>
  <si>
    <t>Dominic Collins</t>
  </si>
  <si>
    <t>George Pickens</t>
  </si>
  <si>
    <t>7 (1)</t>
  </si>
  <si>
    <t>Reggie Turner</t>
  </si>
  <si>
    <t># 28</t>
  </si>
  <si>
    <t>DaMarkus Lodge</t>
  </si>
  <si>
    <t>Shi Smith</t>
  </si>
  <si>
    <t>Bryan Edwards</t>
  </si>
  <si>
    <t>Trent Sherfield</t>
  </si>
  <si>
    <t>Ja'Varrius Johnson</t>
  </si>
  <si>
    <t>Dontario Drummond</t>
  </si>
  <si>
    <t>Fred Ross</t>
  </si>
  <si>
    <t>Henry Ruggs III</t>
  </si>
  <si>
    <t>Jalin Hyatt</t>
  </si>
  <si>
    <t>Isaiah McKenzie</t>
  </si>
  <si>
    <t>John David White</t>
  </si>
  <si>
    <t>Ainias Smith</t>
  </si>
  <si>
    <t>Damon Hazelton</t>
  </si>
  <si>
    <t>Cedric Tillman</t>
  </si>
  <si>
    <t>Rick Wells</t>
  </si>
  <si>
    <t>John Metchie III</t>
  </si>
  <si>
    <t>Gavin Freeman</t>
  </si>
  <si>
    <t># 82</t>
  </si>
  <si>
    <t>DJ Chark Jr.</t>
  </si>
  <si>
    <t>Jaquaize Pettaway</t>
  </si>
  <si>
    <t>Chase Nevel</t>
  </si>
  <si>
    <t>Freddie Swain</t>
  </si>
  <si>
    <t>Davion Dozier</t>
  </si>
  <si>
    <t>Marquez Callaway</t>
  </si>
  <si>
    <t>Cole Speer</t>
  </si>
  <si>
    <t># 83</t>
  </si>
  <si>
    <t>Moose Muhammad III</t>
  </si>
  <si>
    <t>Riley Ridley</t>
  </si>
  <si>
    <t>Carson Banks</t>
  </si>
  <si>
    <t>Mecole Hardman Jr.</t>
  </si>
  <si>
    <t>Kayshon Boutte</t>
  </si>
  <si>
    <t>Squirrel White</t>
  </si>
  <si>
    <t>Raymond Cottrell</t>
  </si>
  <si>
    <t>Jordan Whittington</t>
  </si>
  <si>
    <t>J'Mon Moore</t>
  </si>
  <si>
    <t>6 (1)</t>
  </si>
  <si>
    <t>Lynn Bowden</t>
  </si>
  <si>
    <t>Will Sheppard</t>
  </si>
  <si>
    <t>Kyle Davis</t>
  </si>
  <si>
    <t>Derek Kief</t>
  </si>
  <si>
    <t># 80</t>
  </si>
  <si>
    <t>0 (0</t>
  </si>
  <si>
    <t>Seth Williams</t>
  </si>
  <si>
    <t>Marcus Rosemy-Jacksaint</t>
  </si>
  <si>
    <t>Malachi Dupre</t>
  </si>
  <si>
    <t>Mark Andrews</t>
  </si>
  <si>
    <t>Racey McMath</t>
  </si>
  <si>
    <t>Mekhi Mews</t>
  </si>
  <si>
    <t>Barion Brown</t>
  </si>
  <si>
    <t>Tyler Simmons</t>
  </si>
  <si>
    <t>Trevon West</t>
  </si>
  <si>
    <t>Slade Bolden</t>
  </si>
  <si>
    <t>Jackson Winrow</t>
  </si>
  <si>
    <t>Chris Hilton Jr.</t>
  </si>
  <si>
    <t>Armanti Foreman</t>
  </si>
  <si>
    <t>Ben Rollins</t>
  </si>
  <si>
    <t>Josh Malone</t>
  </si>
  <si>
    <t>Evan Stewart</t>
  </si>
  <si>
    <t>Kearis Jackson</t>
  </si>
  <si>
    <t>Kobe Prentice</t>
  </si>
  <si>
    <t>Brian Thomas Jr.</t>
  </si>
  <si>
    <t>Anthony Schwartz</t>
  </si>
  <si>
    <t>Dillon Bell</t>
  </si>
  <si>
    <t>Lee Morris</t>
  </si>
  <si>
    <t>Kendrick Rogers</t>
  </si>
  <si>
    <t>Keith Mixon Jr.</t>
  </si>
  <si>
    <t>Ahkil Crumpton</t>
  </si>
  <si>
    <t>Jason Smith</t>
  </si>
  <si>
    <t>Bryce Oliver</t>
  </si>
  <si>
    <t>Drake Davis</t>
  </si>
  <si>
    <t># 25</t>
  </si>
  <si>
    <t>Eli Stove</t>
  </si>
  <si>
    <t>Will Hastings</t>
  </si>
  <si>
    <t># 33</t>
  </si>
  <si>
    <t>Payton Mangrum</t>
  </si>
  <si>
    <t>Josh Vann</t>
  </si>
  <si>
    <t>Christian Kirk</t>
  </si>
  <si>
    <t>Thaiu Jones-Bell</t>
  </si>
  <si>
    <t>Jhamon Ausbon</t>
  </si>
  <si>
    <t>Lideatrick Griffin</t>
  </si>
  <si>
    <t>Garrett Johnson</t>
  </si>
  <si>
    <t>D.K. Metcalf</t>
  </si>
  <si>
    <t>Ahmad Fulwood</t>
  </si>
  <si>
    <t>Trey Blount</t>
  </si>
  <si>
    <t>Ja'Corey Brooks</t>
  </si>
  <si>
    <t>Tony Stevens</t>
  </si>
  <si>
    <t>Josh Ali</t>
  </si>
  <si>
    <t>Brandon Powell</t>
  </si>
  <si>
    <t>Dominic Gicinto</t>
  </si>
  <si>
    <t>Jordan Watkins</t>
  </si>
  <si>
    <t>Barrett Banister</t>
  </si>
  <si>
    <t>Noah Thomas</t>
  </si>
  <si>
    <t>James Cook</t>
  </si>
  <si>
    <t>Junior Sherrill</t>
  </si>
  <si>
    <t>Terry Godwin II</t>
  </si>
  <si>
    <t>Josh Hammond</t>
  </si>
  <si>
    <t>Brennan Eagles</t>
  </si>
  <si>
    <t>Chris Pierce</t>
  </si>
  <si>
    <t>Antonio Callaway</t>
  </si>
  <si>
    <t>Joshua Palmer</t>
  </si>
  <si>
    <t>Nick Basquine</t>
  </si>
  <si>
    <t>Shedrick Jackson</t>
  </si>
  <si>
    <t>Austin Williams</t>
  </si>
  <si>
    <t>Koilan Jackson</t>
  </si>
  <si>
    <t>Jonathan Nance1</t>
  </si>
  <si>
    <t>Jay Fair</t>
  </si>
  <si>
    <t>Deddrick Thomas</t>
  </si>
  <si>
    <t>Dayton Sneed</t>
  </si>
  <si>
    <t>Jacorey Warrick</t>
  </si>
  <si>
    <t>Malik Dear</t>
  </si>
  <si>
    <t>Donald Gray</t>
  </si>
  <si>
    <t>Jalen Knox</t>
  </si>
  <si>
    <t>Jamal Couch</t>
  </si>
  <si>
    <t>Travin Dural</t>
  </si>
  <si>
    <t>Dane Key</t>
  </si>
  <si>
    <t>Willie Erdman</t>
  </si>
  <si>
    <t>Finn Corwin</t>
  </si>
  <si>
    <t>Jordan Jones</t>
  </si>
  <si>
    <t>2 (2)</t>
  </si>
  <si>
    <t>Stanton Truitt</t>
  </si>
  <si>
    <t>Mekhi Miller</t>
  </si>
  <si>
    <t>De'Vion Warren</t>
  </si>
  <si>
    <t># O10</t>
  </si>
  <si>
    <t>John Rhys Plumlee</t>
  </si>
  <si>
    <t>Kendrick Law</t>
  </si>
  <si>
    <t>Trejan Bridges</t>
  </si>
  <si>
    <t>Marquis McClain</t>
  </si>
  <si>
    <t>Jackson Meeks</t>
  </si>
  <si>
    <t>Nic Anderson</t>
  </si>
  <si>
    <t>Chance Luper</t>
  </si>
  <si>
    <t>Jesse Jackson</t>
  </si>
  <si>
    <t>Johntay Cook II</t>
  </si>
  <si>
    <t>Osirus Mitchell</t>
  </si>
  <si>
    <t>Randrecous Davis</t>
  </si>
  <si>
    <t>Taylor Spierto</t>
  </si>
  <si>
    <t># 30</t>
  </si>
  <si>
    <t>Michael Woods II1</t>
  </si>
  <si>
    <t>Damion Ratley</t>
  </si>
  <si>
    <t>Van Jefferson</t>
  </si>
  <si>
    <t>Tyrie Cleveland</t>
  </si>
  <si>
    <t>JJ Holloman</t>
  </si>
  <si>
    <t>T.J. Hammonds</t>
  </si>
  <si>
    <t>Jamal Jeffery</t>
  </si>
  <si>
    <t>Darius Slayton</t>
  </si>
  <si>
    <t>Jaray Jenkins</t>
  </si>
  <si>
    <t>Russell Gage</t>
  </si>
  <si>
    <t>Agiye Hall1</t>
  </si>
  <si>
    <t>Dee Williams</t>
  </si>
  <si>
    <t># D03</t>
  </si>
  <si>
    <t>Gabe Sulser</t>
  </si>
  <si>
    <t>Damore'ea Stringfellow</t>
  </si>
  <si>
    <t>Quartney Davis</t>
  </si>
  <si>
    <t>Jake Oliver</t>
  </si>
  <si>
    <t>Alex Weber</t>
  </si>
  <si>
    <t>Marcus Burke</t>
  </si>
  <si>
    <t>A.D. Miller</t>
  </si>
  <si>
    <t>Jazz Ferguson</t>
  </si>
  <si>
    <t>Blake Bone</t>
  </si>
  <si>
    <t>Jalil Farooq</t>
  </si>
  <si>
    <t>Jerrod Heard</t>
  </si>
  <si>
    <t>Trey Ellis</t>
  </si>
  <si>
    <t># 21</t>
  </si>
  <si>
    <t>Xavian Marks</t>
  </si>
  <si>
    <t>Johnathon Johnson</t>
  </si>
  <si>
    <t>Ja'Markis Weston</t>
  </si>
  <si>
    <t>Aidan Mizell</t>
  </si>
  <si>
    <t>Eddie Lewis</t>
  </si>
  <si>
    <t>Chase Harrell</t>
  </si>
  <si>
    <t># 41</t>
  </si>
  <si>
    <t>Tae Tae Crumes</t>
  </si>
  <si>
    <t>Trevon Diggs</t>
  </si>
  <si>
    <t>Reggie Hemphill-Mapps</t>
  </si>
  <si>
    <t>Chris Black</t>
  </si>
  <si>
    <t>Cam Sims</t>
  </si>
  <si>
    <t>Caleb Douglas</t>
  </si>
  <si>
    <t>Gabe Myles</t>
  </si>
  <si>
    <t>OrTre' Smith</t>
  </si>
  <si>
    <t>Micah Wilson</t>
  </si>
  <si>
    <t>Ryan Timmons</t>
  </si>
  <si>
    <t>Jordan Murphy</t>
  </si>
  <si>
    <t>Rara Thomas1</t>
  </si>
  <si>
    <t>CJ Bolar</t>
  </si>
  <si>
    <t>Jaden Walley</t>
  </si>
  <si>
    <t>Charles Walker</t>
  </si>
  <si>
    <t>Cayden Lee</t>
  </si>
  <si>
    <t>Jalen Hale</t>
  </si>
  <si>
    <t>C.J. Smith</t>
  </si>
  <si>
    <t>Tyler Byrd</t>
  </si>
  <si>
    <t>Ramel Keyton</t>
  </si>
  <si>
    <t>Dorian Leonard</t>
  </si>
  <si>
    <t>Stephen Sullivan</t>
  </si>
  <si>
    <t>Trey Adkins</t>
  </si>
  <si>
    <t>Ray Wingo</t>
  </si>
  <si>
    <t>Caleb Ducking</t>
  </si>
  <si>
    <t>JJ Henry</t>
  </si>
  <si>
    <t>Bryce Stephens</t>
  </si>
  <si>
    <t>C.J. Duncan</t>
  </si>
  <si>
    <t>DeMarcus Harris</t>
  </si>
  <si>
    <t>Savion Red</t>
  </si>
  <si>
    <t>Daniel Blood</t>
  </si>
  <si>
    <t># O01</t>
  </si>
  <si>
    <t>Jayson Stanley</t>
  </si>
  <si>
    <t>Dannis Jackson1</t>
  </si>
  <si>
    <t>Noah Igbinoghene</t>
  </si>
  <si>
    <t>Andy Jean</t>
  </si>
  <si>
    <t>Quincy Skinner Jr.</t>
  </si>
  <si>
    <t>Stephen Guidry</t>
  </si>
  <si>
    <t>3 (2)</t>
  </si>
  <si>
    <t>Izayah Cummings</t>
  </si>
  <si>
    <t>Joshua Moore</t>
  </si>
  <si>
    <t>David Bouvier</t>
  </si>
  <si>
    <t>D'Shawn Jamison</t>
  </si>
  <si>
    <t>Jayden McGowan</t>
  </si>
  <si>
    <t>Ja'Quavion Fraziars</t>
  </si>
  <si>
    <t>Devonta Jason</t>
  </si>
  <si>
    <t>Scoobie Ford</t>
  </si>
  <si>
    <t># 24</t>
  </si>
  <si>
    <t>K.C. Crosby</t>
  </si>
  <si>
    <t>Jeff George</t>
  </si>
  <si>
    <t>Derrick Dillon</t>
  </si>
  <si>
    <t>Brandon Martin</t>
  </si>
  <si>
    <t>Moochie Dixon</t>
  </si>
  <si>
    <t>Dakereon Joyner</t>
  </si>
  <si>
    <t>Rufus Harvey</t>
  </si>
  <si>
    <t>Speedy Noil</t>
  </si>
  <si>
    <t>Lorenzo Joe</t>
  </si>
  <si>
    <t>Bralon Brown</t>
  </si>
  <si>
    <t>Dre Massey</t>
  </si>
  <si>
    <t>Jeremy Tabuyo</t>
  </si>
  <si>
    <t>James Bostic</t>
  </si>
  <si>
    <t># 39</t>
  </si>
  <si>
    <t>Kayaune Ross</t>
  </si>
  <si>
    <t>Jontre Kirklin</t>
  </si>
  <si>
    <t>Deon Stewart</t>
  </si>
  <si>
    <t>Omari Kelly</t>
  </si>
  <si>
    <t>Robert Foster</t>
  </si>
  <si>
    <t>Tar'Varish Dawson Jr.</t>
  </si>
  <si>
    <t>Dimetrios Mason</t>
  </si>
  <si>
    <t>Devin Boddie Jr.</t>
  </si>
  <si>
    <t>Jarvis Baxter</t>
  </si>
  <si>
    <t>De'Nylon Morrissette</t>
  </si>
  <si>
    <t>Antonio Harmon</t>
  </si>
  <si>
    <t>Tommy Bush</t>
  </si>
  <si>
    <t>Camden Brown</t>
  </si>
  <si>
    <t>Nathan Roberts</t>
  </si>
  <si>
    <t>Ketron Jackson Jr.</t>
  </si>
  <si>
    <t>Andrew Boykin</t>
  </si>
  <si>
    <t>Qua Davis</t>
  </si>
  <si>
    <t>Grant Frerking</t>
  </si>
  <si>
    <t>Quincy Adeboyejo</t>
  </si>
  <si>
    <t>Ahmad Wagner</t>
  </si>
  <si>
    <t>Chas Nimrod</t>
  </si>
  <si>
    <t>Evan Francioni</t>
  </si>
  <si>
    <t>Gamarion Carter</t>
  </si>
  <si>
    <t>Kam Scott</t>
  </si>
  <si>
    <t>Javon Charleston</t>
  </si>
  <si>
    <t>Kaleb Webb</t>
  </si>
  <si>
    <t>Richie Hoskins</t>
  </si>
  <si>
    <t>Malcolm Johnson Jr.</t>
  </si>
  <si>
    <t>Mike Drennen II</t>
  </si>
  <si>
    <t>Jordan Smallwood</t>
  </si>
  <si>
    <t>Casey Cain</t>
  </si>
  <si>
    <t>Jackson McFadden</t>
  </si>
  <si>
    <t>Myles Tease</t>
  </si>
  <si>
    <t>Jeffery Mead</t>
  </si>
  <si>
    <t>Nate Brown</t>
  </si>
  <si>
    <t>Richaud Floyd</t>
  </si>
  <si>
    <t>Zy'Aire Hughes</t>
  </si>
  <si>
    <t># 35</t>
  </si>
  <si>
    <t>John Burt</t>
  </si>
  <si>
    <t># 42</t>
  </si>
  <si>
    <t>Preston Williams</t>
  </si>
  <si>
    <t>J.J. Hester1</t>
  </si>
  <si>
    <t>Kai Money</t>
  </si>
  <si>
    <t>Gehrig Dieter</t>
  </si>
  <si>
    <t>Brad Cumbest</t>
  </si>
  <si>
    <t>Creed Whittemore</t>
  </si>
  <si>
    <t>Dekel Crowdus</t>
  </si>
  <si>
    <t>Thai Chiaokhiao-Bowman</t>
  </si>
  <si>
    <t>Tyson Morris</t>
  </si>
  <si>
    <t>Griffin King</t>
  </si>
  <si>
    <t>Chad Terrell</t>
  </si>
  <si>
    <t>Sal Cannella</t>
  </si>
  <si>
    <t>Markell Pack</t>
  </si>
  <si>
    <t>Tyler Williams</t>
  </si>
  <si>
    <t>Gary Cross</t>
  </si>
  <si>
    <t>Ayden Williams</t>
  </si>
  <si>
    <t>Terry Googer</t>
  </si>
  <si>
    <t>Zeed Haynes</t>
  </si>
  <si>
    <t>Boone Niederhofer</t>
  </si>
  <si>
    <t>Damon Smith</t>
  </si>
  <si>
    <t>Hezekiah Jones</t>
  </si>
  <si>
    <t>Luke Doty</t>
  </si>
  <si>
    <t>Malik Benson</t>
  </si>
  <si>
    <t>Jared Cornelius</t>
  </si>
  <si>
    <t>Justin Smith</t>
  </si>
  <si>
    <t>Logan Kyle</t>
  </si>
  <si>
    <t>Chavis Dawkins</t>
  </si>
  <si>
    <t>Ricky Seals-Jones</t>
  </si>
  <si>
    <t>Isaiah Epps</t>
  </si>
  <si>
    <t>Edward Pope</t>
  </si>
  <si>
    <t>Jaedon Wilson</t>
  </si>
  <si>
    <t>Dorian Baker</t>
  </si>
  <si>
    <t>Michael Chigbu</t>
  </si>
  <si>
    <t># 29</t>
  </si>
  <si>
    <t>T.Q. Jackson</t>
  </si>
  <si>
    <t>O'Mega Blake</t>
  </si>
  <si>
    <t>Rahsaan Lewis</t>
  </si>
  <si>
    <t>Anthony Evans III</t>
  </si>
  <si>
    <t>Brodie King</t>
  </si>
  <si>
    <t>Demond Demas</t>
  </si>
  <si>
    <t>Nyck Harbor</t>
  </si>
  <si>
    <t>C.J. Worton</t>
  </si>
  <si>
    <t>Reggie Davis</t>
  </si>
  <si>
    <t>Reggie Todd</t>
  </si>
  <si>
    <t># 20</t>
  </si>
  <si>
    <t>Dahu Green</t>
  </si>
  <si>
    <t>Bailey Hart</t>
  </si>
  <si>
    <t>Anthony Brown-Stephens</t>
  </si>
  <si>
    <t>Marcus Davis</t>
  </si>
  <si>
    <t>Tylan Knight</t>
  </si>
  <si>
    <t>Cameron Gardner</t>
  </si>
  <si>
    <t>Cole Adams</t>
  </si>
  <si>
    <t>Tyshawn Russell</t>
  </si>
  <si>
    <t>Latevius Rayford</t>
  </si>
  <si>
    <t>Josh Smith</t>
  </si>
  <si>
    <t>Geor'Quarius Spivey</t>
  </si>
  <si>
    <t>Tyrell Alexander</t>
  </si>
  <si>
    <t>Eric Laurent</t>
  </si>
  <si>
    <t># D27</t>
  </si>
  <si>
    <t>Jay Urich</t>
  </si>
  <si>
    <t>Frank Iheanacho</t>
  </si>
  <si>
    <t>Aaron Hansford</t>
  </si>
  <si>
    <t>Keyon Dilosa</t>
  </si>
  <si>
    <t>Carlin Fils-Aime</t>
  </si>
  <si>
    <t>Ger-Cari Caldwell</t>
  </si>
  <si>
    <t>Kemah Siverand</t>
  </si>
  <si>
    <t>Bowling Green State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</si>
</sst>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-d"/>
    <numFmt numFmtId="165" formatCode="m/d/yyyy"/>
    <numFmt numFmtId="166" formatCode="mm/dd/yyyy"/>
    <numFmt numFmtId="167" formatCode="mm/dd/yy"/>
    <numFmt numFmtId="168" formatCode="m/d/yy"/>
    <numFmt numFmtId="169" formatCode="###0.00"/>
  </numFmts>
  <fonts count="3">
    <font>
      <sz val="10.0"/>
      <color rgb="FF000000"/>
      <name val="Arial"/>
      <scheme val="minor"/>
    </font>
    <font>
      <sz val="9.0"/>
      <color rgb="FF000000"/>
      <name val="&quot;Google Sans Mono&quot;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164" xfId="0" applyFont="1" applyNumberFormat="1"/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3" fontId="2" numFmtId="0" xfId="0" applyAlignment="1" applyFill="1" applyFont="1">
      <alignment readingOrder="0"/>
    </xf>
    <xf borderId="0" fillId="0" fontId="2" numFmtId="167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4" xfId="0" applyAlignment="1" applyFont="1" applyNumberFormat="1">
      <alignment readingOrder="0"/>
    </xf>
    <xf borderId="0" fillId="4" fontId="2" numFmtId="0" xfId="0" applyAlignment="1" applyFill="1" applyFont="1">
      <alignment readingOrder="0"/>
    </xf>
    <xf borderId="0" fillId="0" fontId="2" numFmtId="4" xfId="0" applyFont="1" applyNumberFormat="1"/>
    <xf borderId="0" fillId="0" fontId="2" numFmtId="169" xfId="0" applyFont="1" applyNumberFormat="1"/>
    <xf borderId="0" fillId="5" fontId="2" numFmtId="0" xfId="0" applyAlignment="1" applyFill="1" applyFont="1">
      <alignment readingOrder="0"/>
    </xf>
    <xf borderId="0" fillId="0" fontId="2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Net transfers received/conference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'Intra-conf'!$K$28:$K$39</c:f>
            </c:strRef>
          </c:cat>
          <c:val>
            <c:numRef>
              <c:f>'Intra-conf'!$K$28:$K$39</c:f>
              <c:numCache/>
            </c:numRef>
          </c:val>
        </c:ser>
        <c:axId val="1957034627"/>
        <c:axId val="940785991"/>
      </c:barChart>
      <c:catAx>
        <c:axId val="1957034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0785991"/>
      </c:catAx>
      <c:valAx>
        <c:axId val="94078599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570346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Intra-conference transfers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'Intra-conf'!$K$2:$K$13</c:f>
            </c:strRef>
          </c:cat>
          <c:val>
            <c:numRef>
              <c:f>'Intra-conf'!$L$2:$L$13</c:f>
              <c:numCache/>
            </c:numRef>
          </c:val>
        </c:ser>
        <c:axId val="682521452"/>
        <c:axId val="30690798"/>
      </c:barChart>
      <c:catAx>
        <c:axId val="682521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690798"/>
      </c:catAx>
      <c:valAx>
        <c:axId val="30690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25214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Out of conference transfers recieved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OOC!$K$2:$K$13</c:f>
            </c:strRef>
          </c:cat>
          <c:val>
            <c:numRef>
              <c:f>OOC!$L$2:$L$13</c:f>
              <c:numCache/>
            </c:numRef>
          </c:val>
        </c:ser>
        <c:axId val="646207969"/>
        <c:axId val="1284122966"/>
      </c:barChart>
      <c:catAx>
        <c:axId val="646207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4122966"/>
      </c:catAx>
      <c:valAx>
        <c:axId val="12841229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62079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OOC Transfers lost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OOC!$K$15:$K$26</c:f>
            </c:strRef>
          </c:cat>
          <c:val>
            <c:numRef>
              <c:f>OOC!$L$15:$L$26</c:f>
              <c:numCache/>
            </c:numRef>
          </c:val>
        </c:ser>
        <c:axId val="1946738944"/>
        <c:axId val="1712342495"/>
      </c:barChart>
      <c:catAx>
        <c:axId val="194673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2342495"/>
      </c:catAx>
      <c:valAx>
        <c:axId val="17123424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67389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Net transfers gained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OOC!$K$28:$K$39</c:f>
            </c:strRef>
          </c:cat>
          <c:val>
            <c:numRef>
              <c:f>OOC!$L$28:$L$39</c:f>
              <c:numCache/>
            </c:numRef>
          </c:val>
        </c:ser>
        <c:axId val="711657510"/>
        <c:axId val="1761256835"/>
      </c:barChart>
      <c:catAx>
        <c:axId val="7116575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1256835"/>
      </c:catAx>
      <c:valAx>
        <c:axId val="1761256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6575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'From SEC'!$L$2:$L$17</c:f>
            </c:strRef>
          </c:cat>
          <c:val>
            <c:numRef>
              <c:f>'From SEC'!$M$2:$M$17</c:f>
              <c:numCache/>
            </c:numRef>
          </c:val>
        </c:ser>
        <c:axId val="1483750528"/>
        <c:axId val="2057827066"/>
      </c:barChart>
      <c:catAx>
        <c:axId val="148375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7827066"/>
      </c:catAx>
      <c:valAx>
        <c:axId val="20578270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37505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Transfers received/conference(2023)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'T2023'!$K$2:$K$13</c:f>
            </c:strRef>
          </c:cat>
          <c:val>
            <c:numRef>
              <c:f>'T2023'!$L$2:$L$13</c:f>
              <c:numCache/>
            </c:numRef>
          </c:val>
        </c:ser>
        <c:axId val="331605092"/>
        <c:axId val="1231208975"/>
      </c:barChart>
      <c:catAx>
        <c:axId val="3316050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1208975"/>
      </c:catAx>
      <c:valAx>
        <c:axId val="12312089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16050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Transfers Lost/Conference(2023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'T2023'!$K$15:$K$26</c:f>
            </c:strRef>
          </c:cat>
          <c:val>
            <c:numRef>
              <c:f>'T2023'!$L$15:$L$26</c:f>
              <c:numCache/>
            </c:numRef>
          </c:val>
        </c:ser>
        <c:axId val="321516925"/>
        <c:axId val="564936134"/>
      </c:barChart>
      <c:catAx>
        <c:axId val="3215169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4936134"/>
      </c:catAx>
      <c:valAx>
        <c:axId val="5649361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15169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Transfers Received/Conference(2022)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'T2022'!$K$2:$K$13</c:f>
            </c:strRef>
          </c:cat>
          <c:val>
            <c:numRef>
              <c:f>'T2022'!$L$2:$L$13</c:f>
              <c:numCache/>
            </c:numRef>
          </c:val>
        </c:ser>
        <c:axId val="710182272"/>
        <c:axId val="751727103"/>
      </c:barChart>
      <c:catAx>
        <c:axId val="71018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1727103"/>
      </c:catAx>
      <c:valAx>
        <c:axId val="751727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01822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Transfers Lost/Conference (2022)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'T2022'!$K$15:$K$26</c:f>
            </c:strRef>
          </c:cat>
          <c:val>
            <c:numRef>
              <c:f>'T2022'!$L$15:$L$26</c:f>
              <c:numCache/>
            </c:numRef>
          </c:val>
        </c:ser>
        <c:axId val="1282238250"/>
        <c:axId val="808533292"/>
      </c:barChart>
      <c:catAx>
        <c:axId val="12822382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8533292"/>
      </c:catAx>
      <c:valAx>
        <c:axId val="8085332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22382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Transfers Gained/Conference (2021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'T2021'!$K$2:$K$13</c:f>
            </c:strRef>
          </c:cat>
          <c:val>
            <c:numRef>
              <c:f>'T2021'!$L$2:$L$13</c:f>
              <c:numCache/>
            </c:numRef>
          </c:val>
        </c:ser>
        <c:axId val="889453719"/>
        <c:axId val="1885329219"/>
      </c:barChart>
      <c:catAx>
        <c:axId val="889453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5329219"/>
      </c:catAx>
      <c:valAx>
        <c:axId val="18853292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94537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Transfers Lost/Conference (2021)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'T2021'!$K$15:$K$26</c:f>
            </c:strRef>
          </c:cat>
          <c:val>
            <c:numRef>
              <c:f>'T2021'!$L$15:$L$26</c:f>
              <c:numCache/>
            </c:numRef>
          </c:val>
        </c:ser>
        <c:axId val="1879405044"/>
        <c:axId val="299279416"/>
      </c:barChart>
      <c:catAx>
        <c:axId val="18794050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9279416"/>
      </c:catAx>
      <c:valAx>
        <c:axId val="299279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94050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19050</xdr:colOff>
      <xdr:row>36</xdr:row>
      <xdr:rowOff>104775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952500</xdr:colOff>
      <xdr:row>1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152400</xdr:colOff>
      <xdr:row>0</xdr:row>
      <xdr:rowOff>123825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95250</xdr:colOff>
      <xdr:row>19</xdr:row>
      <xdr:rowOff>19050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95250</xdr:colOff>
      <xdr:row>37</xdr:row>
      <xdr:rowOff>19050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180975</xdr:colOff>
      <xdr:row>1</xdr:row>
      <xdr:rowOff>133350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57150</xdr:colOff>
      <xdr:row>1</xdr:row>
      <xdr:rowOff>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952500</xdr:colOff>
      <xdr:row>18</xdr:row>
      <xdr:rowOff>133350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0</xdr:colOff>
      <xdr:row>18</xdr:row>
      <xdr:rowOff>133350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0</xdr:row>
      <xdr:rowOff>190500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9525</xdr:colOff>
      <xdr:row>18</xdr:row>
      <xdr:rowOff>123825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tr">
        <f>IFERROR(vlookupAcrossSheets(D2, "$A$1:$z$1000", 8),0)</f>
        <v/>
      </c>
      <c r="B1" s="1">
        <f>IF(IFERROR(AD2,0) =1,1,0)</f>
        <v>0</v>
      </c>
    </row>
    <row r="2">
      <c r="A2" s="2" t="s">
        <v>0</v>
      </c>
    </row>
    <row r="3">
      <c r="A3" s="2" t="s">
        <v>0</v>
      </c>
    </row>
    <row r="4">
      <c r="A4" s="2" t="s">
        <v>0</v>
      </c>
    </row>
    <row r="5">
      <c r="A5" s="2" t="s">
        <v>0</v>
      </c>
    </row>
    <row r="6">
      <c r="A6" s="2" t="s">
        <v>0</v>
      </c>
    </row>
    <row r="7">
      <c r="A7" s="2" t="s">
        <v>0</v>
      </c>
    </row>
    <row r="8">
      <c r="A8" s="2" t="s">
        <v>0</v>
      </c>
    </row>
    <row r="9">
      <c r="A9" s="2" t="s">
        <v>0</v>
      </c>
    </row>
    <row r="10">
      <c r="A10" s="2" t="s">
        <v>0</v>
      </c>
    </row>
    <row r="11">
      <c r="A11" s="2" t="s">
        <v>0</v>
      </c>
    </row>
    <row r="12">
      <c r="A12" s="2" t="s">
        <v>0</v>
      </c>
    </row>
    <row r="13">
      <c r="A13" s="2" t="s">
        <v>0</v>
      </c>
    </row>
    <row r="14">
      <c r="A14" s="2" t="s">
        <v>0</v>
      </c>
    </row>
    <row r="15">
      <c r="A15" s="2" t="s">
        <v>0</v>
      </c>
    </row>
    <row r="16">
      <c r="A16" s="2" t="s">
        <v>0</v>
      </c>
    </row>
    <row r="17">
      <c r="A17" s="2" t="s">
        <v>0</v>
      </c>
    </row>
    <row r="18">
      <c r="A18" s="2" t="s">
        <v>0</v>
      </c>
    </row>
    <row r="19">
      <c r="A19" s="2" t="s">
        <v>0</v>
      </c>
    </row>
    <row r="20">
      <c r="A20" s="2" t="s">
        <v>0</v>
      </c>
    </row>
    <row r="21">
      <c r="A21" s="2" t="s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 outlineLevelCol="1"/>
  <cols>
    <col collapsed="1" min="10" max="10" width="12.63"/>
    <col hidden="1" min="11" max="12" width="12.63" outlineLevel="1"/>
  </cols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10</v>
      </c>
      <c r="B2" s="3" t="s">
        <v>11</v>
      </c>
      <c r="C2" s="3" t="s">
        <v>12</v>
      </c>
      <c r="D2" s="4">
        <v>45446.0</v>
      </c>
      <c r="E2" s="2">
        <v>295.0</v>
      </c>
      <c r="F2" s="3" t="s">
        <v>13</v>
      </c>
      <c r="G2" s="3" t="s">
        <v>14</v>
      </c>
      <c r="H2" s="3">
        <v>1.0</v>
      </c>
      <c r="I2" s="2">
        <f>IFERROR(vlookup(F2,'College Conference'!$B$1:$Z$1000 , 6,False),0)</f>
        <v>0</v>
      </c>
      <c r="J2" s="2">
        <f>IFERROR(vlookup(G2,'College Conference'!$B$1:$Z$1000 , 6,False),0)</f>
        <v>0</v>
      </c>
      <c r="K2" s="3" t="s">
        <v>15</v>
      </c>
      <c r="L2" s="2">
        <f>COUNTIF(J:J, "=2")</f>
        <v>160</v>
      </c>
    </row>
    <row r="3">
      <c r="A3" s="3" t="s">
        <v>16</v>
      </c>
      <c r="B3" s="3" t="s">
        <v>11</v>
      </c>
      <c r="C3" s="3" t="s">
        <v>17</v>
      </c>
      <c r="D3" s="4">
        <v>45447.0</v>
      </c>
      <c r="E3" s="2">
        <v>206.0</v>
      </c>
      <c r="F3" s="3" t="s">
        <v>18</v>
      </c>
      <c r="G3" s="3" t="s">
        <v>19</v>
      </c>
      <c r="H3" s="3">
        <v>1.0</v>
      </c>
      <c r="I3" s="2">
        <f>IFERROR(vlookup(F3,'College Conference'!$B$1:$Z$1000 , 6,False),0)</f>
        <v>0</v>
      </c>
      <c r="J3" s="2">
        <f>IFERROR(vlookup(G3,'College Conference'!$B$1:$Z$1000 , 6,False),0)</f>
        <v>0</v>
      </c>
      <c r="K3" s="3" t="s">
        <v>20</v>
      </c>
      <c r="L3" s="2">
        <f>COUNTIF(J:J, "=3")</f>
        <v>517</v>
      </c>
    </row>
    <row r="4">
      <c r="A4" s="3" t="s">
        <v>21</v>
      </c>
      <c r="B4" s="3" t="s">
        <v>11</v>
      </c>
      <c r="C4" s="3" t="s">
        <v>22</v>
      </c>
      <c r="D4" s="4">
        <v>45421.0</v>
      </c>
      <c r="E4" s="2">
        <v>185.0</v>
      </c>
      <c r="F4" s="3" t="s">
        <v>23</v>
      </c>
      <c r="G4" s="3" t="s">
        <v>24</v>
      </c>
      <c r="H4" s="3">
        <v>1.0</v>
      </c>
      <c r="I4" s="2">
        <f>IFERROR(vlookup(F4,'College Conference'!$B$1:$Z$1000 , 6,False),0)</f>
        <v>0</v>
      </c>
      <c r="J4" s="2">
        <f>IFERROR(vlookup(G4,'College Conference'!$B$1:$Z$1000 , 6,False),0)</f>
        <v>0</v>
      </c>
      <c r="K4" s="3" t="s">
        <v>25</v>
      </c>
      <c r="L4" s="2">
        <f>COUNTIF(J:J, "=4")</f>
        <v>355</v>
      </c>
    </row>
    <row r="5">
      <c r="A5" s="3" t="s">
        <v>26</v>
      </c>
      <c r="B5" s="3">
        <v>0.79</v>
      </c>
      <c r="C5" s="3" t="s">
        <v>27</v>
      </c>
      <c r="D5" s="4">
        <v>45423.0</v>
      </c>
      <c r="E5" s="2">
        <v>170.0</v>
      </c>
      <c r="F5" s="3" t="s">
        <v>28</v>
      </c>
      <c r="G5" s="3" t="s">
        <v>29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0</v>
      </c>
      <c r="K5" s="3" t="s">
        <v>25</v>
      </c>
      <c r="L5" s="1">
        <f>COUNTIF(I:I, "=4")</f>
        <v>200</v>
      </c>
    </row>
    <row r="6">
      <c r="A6" s="3" t="s">
        <v>30</v>
      </c>
      <c r="B6" s="3" t="s">
        <v>11</v>
      </c>
      <c r="C6" s="3" t="s">
        <v>31</v>
      </c>
      <c r="D6" s="4">
        <v>45448.0</v>
      </c>
      <c r="E6" s="2">
        <v>310.0</v>
      </c>
      <c r="F6" s="3" t="s">
        <v>32</v>
      </c>
      <c r="G6" s="3" t="s">
        <v>33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0</v>
      </c>
      <c r="K6" s="3" t="s">
        <v>34</v>
      </c>
      <c r="L6" s="1">
        <f>COUNTIF(I:I, "=6")</f>
        <v>239</v>
      </c>
    </row>
    <row r="7">
      <c r="A7" s="3" t="s">
        <v>35</v>
      </c>
      <c r="B7" s="3">
        <v>0.84</v>
      </c>
      <c r="C7" s="3" t="s">
        <v>31</v>
      </c>
      <c r="D7" s="4">
        <v>45449.0</v>
      </c>
      <c r="E7" s="2">
        <v>352.0</v>
      </c>
      <c r="F7" s="3" t="s">
        <v>32</v>
      </c>
      <c r="G7" s="3" t="s">
        <v>33</v>
      </c>
      <c r="H7" s="3">
        <v>1.0</v>
      </c>
      <c r="I7" s="2">
        <f>IFERROR(vlookup(F7,'College Conference'!$B$1:$Z$1000 , 6,False),0)</f>
        <v>0</v>
      </c>
      <c r="J7" s="2">
        <f>IFERROR(vlookup(G7,'College Conference'!$B$1:$Z$1000 , 6,False),0)</f>
        <v>0</v>
      </c>
      <c r="K7" s="3" t="s">
        <v>36</v>
      </c>
      <c r="L7" s="1">
        <f>COUNTIF(I:I, "=7")</f>
        <v>570</v>
      </c>
    </row>
    <row r="8">
      <c r="A8" s="3" t="s">
        <v>37</v>
      </c>
      <c r="B8" s="3">
        <v>0.86</v>
      </c>
      <c r="C8" s="3" t="s">
        <v>38</v>
      </c>
      <c r="D8" s="4">
        <v>45423.0</v>
      </c>
      <c r="E8" s="2">
        <v>190.0</v>
      </c>
      <c r="F8" s="3" t="s">
        <v>39</v>
      </c>
      <c r="G8" s="3" t="s">
        <v>23</v>
      </c>
      <c r="H8" s="3">
        <v>1.0</v>
      </c>
      <c r="I8" s="2">
        <f>IFERROR(vlookup(F8,'College Conference'!$B$1:$Z$1000 , 6,False),0)</f>
        <v>0</v>
      </c>
      <c r="J8" s="2">
        <f>IFERROR(vlookup(G8,'College Conference'!$B$1:$Z$1000 , 6,False),0)</f>
        <v>0</v>
      </c>
      <c r="K8" s="3" t="s">
        <v>20</v>
      </c>
      <c r="L8" s="2" t="str">
        <f t="shared" ref="L8:L11" si="1">#REF!-#REF!</f>
        <v>#REF!</v>
      </c>
    </row>
    <row r="9">
      <c r="A9" s="3" t="s">
        <v>40</v>
      </c>
      <c r="B9" s="3" t="s">
        <v>11</v>
      </c>
      <c r="C9" s="3" t="s">
        <v>17</v>
      </c>
      <c r="D9" s="4">
        <v>45445.0</v>
      </c>
      <c r="E9" s="2">
        <v>175.0</v>
      </c>
      <c r="F9" s="3" t="s">
        <v>41</v>
      </c>
      <c r="G9" s="3" t="s">
        <v>19</v>
      </c>
      <c r="H9" s="3">
        <v>1.0</v>
      </c>
      <c r="I9" s="2">
        <f>IFERROR(vlookup(F9,'College Conference'!$B$1:$Z$1000 , 6,False),0)</f>
        <v>0</v>
      </c>
      <c r="J9" s="2">
        <f>IFERROR(vlookup(G9,'College Conference'!$B$1:$Z$1000 , 6,False),0)</f>
        <v>0</v>
      </c>
      <c r="K9" s="3" t="s">
        <v>36</v>
      </c>
      <c r="L9" s="2" t="str">
        <f t="shared" si="1"/>
        <v>#REF!</v>
      </c>
    </row>
    <row r="10">
      <c r="A10" s="3" t="s">
        <v>42</v>
      </c>
      <c r="B10" s="3">
        <v>0.75</v>
      </c>
      <c r="C10" s="3" t="s">
        <v>43</v>
      </c>
      <c r="D10" s="4">
        <v>45448.0</v>
      </c>
      <c r="E10" s="2">
        <v>315.0</v>
      </c>
      <c r="F10" s="3" t="s">
        <v>44</v>
      </c>
      <c r="G10" s="3" t="s">
        <v>45</v>
      </c>
      <c r="H10" s="3">
        <v>1.0</v>
      </c>
      <c r="I10" s="2">
        <f>IFERROR(vlookup(F10,'College Conference'!$B$1:$Z$1000 , 6,False),0)</f>
        <v>0</v>
      </c>
      <c r="J10" s="2">
        <f>IFERROR(vlookup(G10,'College Conference'!$B$1:$Z$1000 , 6,False),0)</f>
        <v>0</v>
      </c>
      <c r="K10" s="3" t="s">
        <v>46</v>
      </c>
      <c r="L10" s="2" t="str">
        <f t="shared" si="1"/>
        <v>#REF!</v>
      </c>
    </row>
    <row r="11">
      <c r="A11" s="3" t="s">
        <v>47</v>
      </c>
      <c r="B11" s="3" t="s">
        <v>11</v>
      </c>
      <c r="C11" s="3" t="s">
        <v>27</v>
      </c>
      <c r="D11" s="4">
        <v>45445.0</v>
      </c>
      <c r="E11" s="2">
        <v>195.0</v>
      </c>
      <c r="F11" s="3" t="s">
        <v>48</v>
      </c>
      <c r="G11" s="3" t="s">
        <v>49</v>
      </c>
      <c r="H11" s="3">
        <v>1.0</v>
      </c>
      <c r="I11" s="2">
        <f>IFERROR(vlookup(F11,'College Conference'!$B$1:$Z$1000 , 6,False),0)</f>
        <v>0</v>
      </c>
      <c r="J11" s="2">
        <f>IFERROR(vlookup(G11,'College Conference'!$B$1:$Z$1000 , 6,False),0)</f>
        <v>0</v>
      </c>
      <c r="K11" s="2" t="s">
        <v>50</v>
      </c>
      <c r="L11" s="2" t="str">
        <f t="shared" si="1"/>
        <v>#REF!</v>
      </c>
    </row>
    <row r="12">
      <c r="A12" s="3" t="s">
        <v>51</v>
      </c>
      <c r="B12" s="3" t="s">
        <v>11</v>
      </c>
      <c r="C12" s="3" t="s">
        <v>52</v>
      </c>
      <c r="D12" s="4">
        <v>45444.0</v>
      </c>
      <c r="E12" s="2">
        <v>210.0</v>
      </c>
      <c r="F12" s="3" t="s">
        <v>53</v>
      </c>
      <c r="G12" s="3" t="s">
        <v>29</v>
      </c>
      <c r="H12" s="3">
        <v>1.0</v>
      </c>
      <c r="I12" s="2">
        <f>IFERROR(vlookup(F12,'College Conference'!$B$1:$Z$1000 , 6,False),0)</f>
        <v>0</v>
      </c>
      <c r="J12" s="2">
        <f>IFERROR(vlookup(G12,'College Conference'!$B$1:$Z$1000 , 6,False),0)</f>
        <v>0</v>
      </c>
    </row>
    <row r="13">
      <c r="A13" s="3" t="s">
        <v>54</v>
      </c>
      <c r="B13" s="3">
        <v>0.79</v>
      </c>
      <c r="C13" s="3" t="s">
        <v>43</v>
      </c>
      <c r="D13" s="4">
        <v>45447.0</v>
      </c>
      <c r="E13" s="2">
        <v>300.0</v>
      </c>
      <c r="F13" s="3" t="s">
        <v>55</v>
      </c>
      <c r="G13" s="3" t="s">
        <v>56</v>
      </c>
      <c r="H13" s="3">
        <v>1.0</v>
      </c>
      <c r="I13" s="2">
        <f>IFERROR(vlookup(F13,'College Conference'!$B$1:$Z$1000 , 6,False),0)</f>
        <v>0</v>
      </c>
      <c r="J13" s="2">
        <f>IFERROR(vlookup(G13,'College Conference'!$B$1:$Z$1000 , 6,False),0)</f>
        <v>0</v>
      </c>
    </row>
    <row r="14">
      <c r="A14" s="3" t="s">
        <v>57</v>
      </c>
      <c r="B14" s="3" t="s">
        <v>11</v>
      </c>
      <c r="C14" s="3" t="s">
        <v>58</v>
      </c>
      <c r="D14" s="4">
        <v>45448.0</v>
      </c>
      <c r="E14" s="2">
        <v>250.0</v>
      </c>
      <c r="F14" s="3" t="s">
        <v>59</v>
      </c>
      <c r="G14" s="3" t="s">
        <v>60</v>
      </c>
      <c r="H14" s="3">
        <v>1.0</v>
      </c>
      <c r="I14" s="2">
        <f>IFERROR(vlookup(F14,'College Conference'!$B$1:$Z$1000 , 6,False),0)</f>
        <v>0</v>
      </c>
      <c r="J14" s="2">
        <f>IFERROR(vlookup(G14,'College Conference'!$B$1:$Z$1000 , 6,False),0)</f>
        <v>0</v>
      </c>
    </row>
    <row r="15">
      <c r="A15" s="3" t="s">
        <v>61</v>
      </c>
      <c r="B15" s="3" t="s">
        <v>11</v>
      </c>
      <c r="C15" s="3" t="s">
        <v>43</v>
      </c>
      <c r="D15" s="4">
        <v>45447.0</v>
      </c>
      <c r="E15" s="2">
        <v>300.0</v>
      </c>
      <c r="F15" s="3" t="s">
        <v>18</v>
      </c>
      <c r="G15" s="3" t="s">
        <v>29</v>
      </c>
      <c r="H15" s="3">
        <v>1.0</v>
      </c>
      <c r="I15" s="2">
        <f>IFERROR(vlookup(F15,'College Conference'!$B$1:$Z$1000 , 6,False),0)</f>
        <v>0</v>
      </c>
      <c r="J15" s="2">
        <f>IFERROR(vlookup(G15,'College Conference'!$B$1:$Z$1000 , 6,False),0)</f>
        <v>0</v>
      </c>
    </row>
    <row r="16">
      <c r="A16" s="3" t="s">
        <v>62</v>
      </c>
      <c r="B16" s="3">
        <v>0.79</v>
      </c>
      <c r="C16" s="3" t="s">
        <v>63</v>
      </c>
      <c r="D16" s="4">
        <v>45423.0</v>
      </c>
      <c r="E16" s="2">
        <v>182.0</v>
      </c>
      <c r="F16" s="3" t="s">
        <v>64</v>
      </c>
      <c r="G16" s="3" t="s">
        <v>65</v>
      </c>
      <c r="H16" s="3">
        <v>1.0</v>
      </c>
      <c r="I16" s="2">
        <f>IFERROR(vlookup(F16,'College Conference'!$B$1:$Z$1000 , 6,False),0)</f>
        <v>0</v>
      </c>
      <c r="J16" s="2">
        <f>IFERROR(vlookup(G16,'College Conference'!$B$1:$Z$1000 , 6,False),0)</f>
        <v>0</v>
      </c>
    </row>
    <row r="17">
      <c r="A17" s="3" t="s">
        <v>66</v>
      </c>
      <c r="B17" s="3" t="s">
        <v>11</v>
      </c>
      <c r="C17" s="3" t="s">
        <v>17</v>
      </c>
      <c r="D17" s="4">
        <v>45446.0</v>
      </c>
      <c r="E17" s="2">
        <v>210.0</v>
      </c>
      <c r="F17" s="3" t="s">
        <v>67</v>
      </c>
      <c r="G17" s="3" t="s">
        <v>68</v>
      </c>
      <c r="H17" s="3">
        <v>1.0</v>
      </c>
      <c r="I17" s="2">
        <f>IFERROR(vlookup(F17,'College Conference'!$B$1:$Z$1000 , 6,False),0)</f>
        <v>0</v>
      </c>
      <c r="J17" s="2">
        <f>IFERROR(vlookup(G17,'College Conference'!$B$1:$Z$1000 , 6,False),0)</f>
        <v>0</v>
      </c>
    </row>
    <row r="18">
      <c r="A18" s="3" t="s">
        <v>69</v>
      </c>
      <c r="B18" s="3" t="s">
        <v>11</v>
      </c>
      <c r="C18" s="3" t="s">
        <v>43</v>
      </c>
      <c r="D18" s="4">
        <v>45446.0</v>
      </c>
      <c r="E18" s="2">
        <v>285.0</v>
      </c>
      <c r="F18" s="3" t="s">
        <v>70</v>
      </c>
      <c r="G18" s="3" t="s">
        <v>39</v>
      </c>
      <c r="H18" s="3">
        <v>1.0</v>
      </c>
      <c r="I18" s="2">
        <f>IFERROR(vlookup(F18,'College Conference'!$B$1:$Z$1000 , 6,False),0)</f>
        <v>0</v>
      </c>
      <c r="J18" s="2">
        <f>IFERROR(vlookup(G18,'College Conference'!$B$1:$Z$1000 , 6,False),0)</f>
        <v>0</v>
      </c>
    </row>
    <row r="19">
      <c r="A19" s="3" t="s">
        <v>71</v>
      </c>
      <c r="B19" s="3" t="s">
        <v>11</v>
      </c>
      <c r="C19" s="3" t="s">
        <v>12</v>
      </c>
      <c r="D19" s="2" t="s">
        <v>72</v>
      </c>
      <c r="E19" s="2">
        <v>275.0</v>
      </c>
      <c r="F19" s="3" t="s">
        <v>73</v>
      </c>
      <c r="G19" s="3" t="s">
        <v>29</v>
      </c>
      <c r="H19" s="3">
        <v>1.0</v>
      </c>
      <c r="I19" s="2">
        <f>IFERROR(vlookup(F19,'College Conference'!$B$1:$Z$1000 , 6,False),0)</f>
        <v>0</v>
      </c>
      <c r="J19" s="2">
        <f>IFERROR(vlookup(G19,'College Conference'!$B$1:$Z$1000 , 6,False),0)</f>
        <v>0</v>
      </c>
    </row>
    <row r="20">
      <c r="A20" s="3" t="s">
        <v>74</v>
      </c>
      <c r="B20" s="3">
        <v>0.75</v>
      </c>
      <c r="C20" s="3" t="s">
        <v>27</v>
      </c>
      <c r="D20" s="4">
        <v>45423.0</v>
      </c>
      <c r="E20" s="2">
        <v>198.0</v>
      </c>
      <c r="F20" s="3" t="s">
        <v>75</v>
      </c>
      <c r="G20" s="3" t="s">
        <v>76</v>
      </c>
      <c r="H20" s="3">
        <v>1.0</v>
      </c>
      <c r="I20" s="2">
        <f>IFERROR(vlookup(F20,'College Conference'!$B$1:$Z$1000 , 6,False),0)</f>
        <v>0</v>
      </c>
      <c r="J20" s="2">
        <f>IFERROR(vlookup(G20,'College Conference'!$B$1:$Z$1000 , 6,False),0)</f>
        <v>0</v>
      </c>
    </row>
    <row r="21">
      <c r="A21" s="3" t="s">
        <v>77</v>
      </c>
      <c r="B21" s="3">
        <v>0.87</v>
      </c>
      <c r="C21" s="3" t="s">
        <v>78</v>
      </c>
      <c r="D21" s="4">
        <v>45423.0</v>
      </c>
      <c r="E21" s="2">
        <v>210.0</v>
      </c>
      <c r="F21" s="3" t="s">
        <v>79</v>
      </c>
      <c r="G21" s="3" t="s">
        <v>80</v>
      </c>
      <c r="H21" s="3">
        <v>1.0</v>
      </c>
      <c r="I21" s="2">
        <f>IFERROR(vlookup(F21,'College Conference'!$B$1:$Z$1000 , 6,False),0)</f>
        <v>0</v>
      </c>
      <c r="J21" s="2">
        <f>IFERROR(vlookup(G21,'College Conference'!$B$1:$Z$1000 , 6,False),0)</f>
        <v>0</v>
      </c>
    </row>
    <row r="22">
      <c r="A22" s="3" t="s">
        <v>81</v>
      </c>
      <c r="B22" s="3">
        <v>0.8</v>
      </c>
      <c r="C22" s="3" t="s">
        <v>22</v>
      </c>
      <c r="D22" s="2" t="s">
        <v>82</v>
      </c>
      <c r="E22" s="2">
        <v>0.0</v>
      </c>
      <c r="F22" s="3" t="s">
        <v>83</v>
      </c>
      <c r="G22" s="3" t="s">
        <v>39</v>
      </c>
      <c r="H22" s="3">
        <v>1.0</v>
      </c>
      <c r="I22" s="2">
        <f>IFERROR(vlookup(F22,'College Conference'!$B$1:$Z$1000 , 6,False),0)</f>
        <v>0</v>
      </c>
      <c r="J22" s="2">
        <f>IFERROR(vlookup(G22,'College Conference'!$B$1:$Z$1000 , 6,False),0)</f>
        <v>0</v>
      </c>
    </row>
    <row r="23">
      <c r="A23" s="3" t="s">
        <v>84</v>
      </c>
      <c r="B23" s="3" t="s">
        <v>11</v>
      </c>
      <c r="C23" s="3" t="s">
        <v>43</v>
      </c>
      <c r="D23" s="4">
        <v>45446.0</v>
      </c>
      <c r="E23" s="2">
        <v>280.0</v>
      </c>
      <c r="F23" s="3" t="s">
        <v>83</v>
      </c>
      <c r="G23" s="3" t="s">
        <v>18</v>
      </c>
      <c r="H23" s="3">
        <v>1.0</v>
      </c>
      <c r="I23" s="2">
        <f>IFERROR(vlookup(F23,'College Conference'!$B$1:$Z$1000 , 6,False),0)</f>
        <v>0</v>
      </c>
      <c r="J23" s="2">
        <f>IFERROR(vlookup(G23,'College Conference'!$B$1:$Z$1000 , 6,False),0)</f>
        <v>0</v>
      </c>
    </row>
    <row r="24">
      <c r="A24" s="3" t="s">
        <v>85</v>
      </c>
      <c r="B24" s="3" t="s">
        <v>11</v>
      </c>
      <c r="C24" s="3" t="s">
        <v>52</v>
      </c>
      <c r="D24" s="4">
        <v>45423.0</v>
      </c>
      <c r="E24" s="2">
        <v>218.0</v>
      </c>
      <c r="F24" s="3" t="s">
        <v>86</v>
      </c>
      <c r="G24" s="3" t="s">
        <v>87</v>
      </c>
      <c r="H24" s="3">
        <v>1.0</v>
      </c>
      <c r="I24" s="2">
        <f>IFERROR(vlookup(F24,'College Conference'!$B$1:$Z$1000 , 6,False),0)</f>
        <v>0</v>
      </c>
      <c r="J24" s="2">
        <f>IFERROR(vlookup(G24,'College Conference'!$B$1:$Z$1000 , 6,False),0)</f>
        <v>0</v>
      </c>
    </row>
    <row r="25">
      <c r="A25" s="3" t="s">
        <v>88</v>
      </c>
      <c r="B25" s="3">
        <v>0.85</v>
      </c>
      <c r="C25" s="3" t="s">
        <v>78</v>
      </c>
      <c r="D25" s="4">
        <v>45446.0</v>
      </c>
      <c r="E25" s="2">
        <v>195.0</v>
      </c>
      <c r="F25" s="3" t="s">
        <v>89</v>
      </c>
      <c r="G25" s="3" t="s">
        <v>90</v>
      </c>
      <c r="H25" s="3">
        <v>1.0</v>
      </c>
      <c r="I25" s="2">
        <f>IFERROR(vlookup(F25,'College Conference'!$B$1:$Z$1000 , 6,False),0)</f>
        <v>0</v>
      </c>
      <c r="J25" s="2">
        <f>IFERROR(vlookup(G25,'College Conference'!$B$1:$Z$1000 , 6,False),0)</f>
        <v>0</v>
      </c>
    </row>
    <row r="26">
      <c r="A26" s="3" t="s">
        <v>91</v>
      </c>
      <c r="B26" s="3">
        <v>0.86</v>
      </c>
      <c r="C26" s="3" t="s">
        <v>43</v>
      </c>
      <c r="D26" s="4">
        <v>45448.0</v>
      </c>
      <c r="E26" s="2">
        <v>305.0</v>
      </c>
      <c r="F26" s="3" t="s">
        <v>18</v>
      </c>
      <c r="G26" s="3" t="s">
        <v>29</v>
      </c>
      <c r="H26" s="3">
        <v>1.0</v>
      </c>
      <c r="I26" s="2">
        <f>IFERROR(vlookup(F26,'College Conference'!$B$1:$Z$1000 , 6,False),0)</f>
        <v>0</v>
      </c>
      <c r="J26" s="2">
        <f>IFERROR(vlookup(G26,'College Conference'!$B$1:$Z$1000 , 6,False),0)</f>
        <v>0</v>
      </c>
    </row>
    <row r="27">
      <c r="A27" s="3" t="s">
        <v>92</v>
      </c>
      <c r="B27" s="3" t="s">
        <v>11</v>
      </c>
      <c r="C27" s="3" t="s">
        <v>31</v>
      </c>
      <c r="D27" s="4">
        <v>45450.0</v>
      </c>
      <c r="E27" s="2">
        <v>290.0</v>
      </c>
      <c r="F27" s="3" t="s">
        <v>93</v>
      </c>
      <c r="G27" s="3" t="s">
        <v>18</v>
      </c>
      <c r="H27" s="3">
        <v>1.0</v>
      </c>
      <c r="I27" s="2">
        <f>IFERROR(vlookup(F27,'College Conference'!$B$1:$Z$1000 , 6,False),0)</f>
        <v>0</v>
      </c>
      <c r="J27" s="2">
        <f>IFERROR(vlookup(G27,'College Conference'!$B$1:$Z$1000 , 6,False),0)</f>
        <v>0</v>
      </c>
    </row>
    <row r="28">
      <c r="A28" s="3" t="s">
        <v>94</v>
      </c>
      <c r="B28" s="3" t="s">
        <v>11</v>
      </c>
      <c r="C28" s="3" t="s">
        <v>27</v>
      </c>
      <c r="D28" s="4">
        <v>45420.0</v>
      </c>
      <c r="E28" s="2">
        <v>165.0</v>
      </c>
      <c r="F28" s="3" t="s">
        <v>95</v>
      </c>
      <c r="G28" s="3" t="s">
        <v>73</v>
      </c>
      <c r="H28" s="3">
        <v>1.0</v>
      </c>
      <c r="I28" s="2">
        <f>IFERROR(vlookup(F28,'College Conference'!$B$1:$Z$1000 , 6,False),0)</f>
        <v>0</v>
      </c>
      <c r="J28" s="2">
        <f>IFERROR(vlookup(G28,'College Conference'!$B$1:$Z$1000 , 6,False),0)</f>
        <v>0</v>
      </c>
    </row>
    <row r="29">
      <c r="A29" s="3" t="s">
        <v>96</v>
      </c>
      <c r="B29" s="3" t="s">
        <v>11</v>
      </c>
      <c r="C29" s="3" t="s">
        <v>43</v>
      </c>
      <c r="D29" s="4">
        <v>45446.0</v>
      </c>
      <c r="E29" s="2">
        <v>318.0</v>
      </c>
      <c r="F29" s="3" t="s">
        <v>97</v>
      </c>
      <c r="G29" s="3" t="s">
        <v>98</v>
      </c>
      <c r="H29" s="3">
        <v>1.0</v>
      </c>
      <c r="I29" s="2">
        <f>IFERROR(vlookup(F29,'College Conference'!$B$1:$Z$1000 , 6,False),0)</f>
        <v>0</v>
      </c>
      <c r="J29" s="2">
        <f>IFERROR(vlookup(G29,'College Conference'!$B$1:$Z$1000 , 6,False),0)</f>
        <v>0</v>
      </c>
    </row>
    <row r="30">
      <c r="A30" s="3" t="s">
        <v>99</v>
      </c>
      <c r="B30" s="3">
        <v>0.84</v>
      </c>
      <c r="C30" s="3" t="s">
        <v>78</v>
      </c>
      <c r="D30" s="4">
        <v>45444.0</v>
      </c>
      <c r="E30" s="2">
        <v>190.0</v>
      </c>
      <c r="F30" s="3" t="s">
        <v>64</v>
      </c>
      <c r="G30" s="3" t="s">
        <v>100</v>
      </c>
      <c r="H30" s="3">
        <v>1.0</v>
      </c>
      <c r="I30" s="2">
        <f>IFERROR(vlookup(F30,'College Conference'!$B$1:$Z$1000 , 6,False),0)</f>
        <v>0</v>
      </c>
      <c r="J30" s="2">
        <f>IFERROR(vlookup(G30,'College Conference'!$B$1:$Z$1000 , 6,False),0)</f>
        <v>0</v>
      </c>
    </row>
    <row r="31">
      <c r="A31" s="3" t="s">
        <v>101</v>
      </c>
      <c r="B31" s="3">
        <v>0.71</v>
      </c>
      <c r="C31" s="3" t="s">
        <v>27</v>
      </c>
      <c r="D31" s="2" t="s">
        <v>72</v>
      </c>
      <c r="E31" s="2">
        <v>170.0</v>
      </c>
      <c r="F31" s="3" t="s">
        <v>102</v>
      </c>
      <c r="G31" s="3" t="s">
        <v>103</v>
      </c>
      <c r="H31" s="3">
        <v>1.0</v>
      </c>
      <c r="I31" s="2">
        <f>IFERROR(vlookup(F31,'College Conference'!$B$1:$Z$1000 , 6,False),0)</f>
        <v>0</v>
      </c>
      <c r="J31" s="2">
        <f>IFERROR(vlookup(G31,'College Conference'!$B$1:$Z$1000 , 6,False),0)</f>
        <v>0</v>
      </c>
    </row>
    <row r="32">
      <c r="A32" s="3" t="s">
        <v>104</v>
      </c>
      <c r="B32" s="3">
        <v>0.88</v>
      </c>
      <c r="C32" s="3" t="s">
        <v>105</v>
      </c>
      <c r="D32" s="4">
        <v>45445.0</v>
      </c>
      <c r="E32" s="2">
        <v>275.0</v>
      </c>
      <c r="F32" s="3" t="s">
        <v>106</v>
      </c>
      <c r="G32" s="3" t="s">
        <v>107</v>
      </c>
      <c r="H32" s="3">
        <v>1.0</v>
      </c>
      <c r="I32" s="2">
        <f>IFERROR(vlookup(F32,'College Conference'!$B$1:$Z$1000 , 6,False),0)</f>
        <v>0</v>
      </c>
      <c r="J32" s="2">
        <f>IFERROR(vlookup(G32,'College Conference'!$B$1:$Z$1000 , 6,False),0)</f>
        <v>0</v>
      </c>
    </row>
    <row r="33">
      <c r="A33" s="3" t="s">
        <v>10</v>
      </c>
      <c r="B33" s="3" t="s">
        <v>11</v>
      </c>
      <c r="C33" s="3" t="s">
        <v>12</v>
      </c>
      <c r="D33" s="4">
        <v>45446.0</v>
      </c>
      <c r="E33" s="2">
        <v>295.0</v>
      </c>
      <c r="F33" s="3" t="s">
        <v>108</v>
      </c>
      <c r="G33" s="3" t="s">
        <v>13</v>
      </c>
      <c r="H33" s="3">
        <v>1.0</v>
      </c>
      <c r="I33" s="2">
        <f>IFERROR(vlookup(F33,'College Conference'!$B$1:$Z$1000 , 6,False),0)</f>
        <v>0</v>
      </c>
      <c r="J33" s="2">
        <f>IFERROR(vlookup(G33,'College Conference'!$B$1:$Z$1000 , 6,False),0)</f>
        <v>0</v>
      </c>
    </row>
    <row r="34">
      <c r="A34" s="3" t="s">
        <v>109</v>
      </c>
      <c r="B34" s="3">
        <v>0.85</v>
      </c>
      <c r="C34" s="3" t="s">
        <v>43</v>
      </c>
      <c r="D34" s="4">
        <v>45447.0</v>
      </c>
      <c r="E34" s="2">
        <v>275.0</v>
      </c>
      <c r="F34" s="3" t="s">
        <v>45</v>
      </c>
      <c r="G34" s="3" t="s">
        <v>56</v>
      </c>
      <c r="H34" s="3">
        <v>1.0</v>
      </c>
      <c r="I34" s="2">
        <f>IFERROR(vlookup(F34,'College Conference'!$B$1:$Z$1000 , 6,False),0)</f>
        <v>0</v>
      </c>
      <c r="J34" s="2">
        <f>IFERROR(vlookup(G34,'College Conference'!$B$1:$Z$1000 , 6,False),0)</f>
        <v>0</v>
      </c>
    </row>
    <row r="35">
      <c r="A35" s="3" t="s">
        <v>110</v>
      </c>
      <c r="B35" s="3" t="s">
        <v>11</v>
      </c>
      <c r="C35" s="3" t="s">
        <v>111</v>
      </c>
      <c r="D35" s="4">
        <v>45446.0</v>
      </c>
      <c r="E35" s="2">
        <v>205.0</v>
      </c>
      <c r="F35" s="3" t="s">
        <v>112</v>
      </c>
      <c r="G35" s="3" t="s">
        <v>113</v>
      </c>
      <c r="H35" s="3">
        <v>1.0</v>
      </c>
      <c r="I35" s="2">
        <f>IFERROR(vlookup(F35,'College Conference'!$B$1:$Z$1000 , 6,False),0)</f>
        <v>0</v>
      </c>
      <c r="J35" s="2">
        <f>IFERROR(vlookup(G35,'College Conference'!$B$1:$Z$1000 , 6,False),0)</f>
        <v>0</v>
      </c>
    </row>
    <row r="36">
      <c r="A36" s="3" t="s">
        <v>114</v>
      </c>
      <c r="B36" s="3">
        <v>0.77</v>
      </c>
      <c r="C36" s="3" t="s">
        <v>52</v>
      </c>
      <c r="D36" s="4">
        <v>45444.0</v>
      </c>
      <c r="E36" s="2">
        <v>220.0</v>
      </c>
      <c r="F36" s="3" t="s">
        <v>80</v>
      </c>
      <c r="G36" s="3" t="s">
        <v>115</v>
      </c>
      <c r="H36" s="3">
        <v>1.0</v>
      </c>
      <c r="I36" s="2">
        <f>IFERROR(vlookup(F36,'College Conference'!$B$1:$Z$1000 , 6,False),0)</f>
        <v>0</v>
      </c>
      <c r="J36" s="2">
        <f>IFERROR(vlookup(G36,'College Conference'!$B$1:$Z$1000 , 6,False),0)</f>
        <v>0</v>
      </c>
    </row>
    <row r="37">
      <c r="A37" s="3" t="s">
        <v>116</v>
      </c>
      <c r="B37" s="3">
        <v>0.79</v>
      </c>
      <c r="C37" s="3" t="s">
        <v>105</v>
      </c>
      <c r="D37" s="4">
        <v>45445.0</v>
      </c>
      <c r="E37" s="2">
        <v>295.0</v>
      </c>
      <c r="F37" s="3" t="s">
        <v>117</v>
      </c>
      <c r="G37" s="3" t="s">
        <v>118</v>
      </c>
      <c r="H37" s="3">
        <v>1.0</v>
      </c>
      <c r="I37" s="2">
        <f>IFERROR(vlookup(F37,'College Conference'!$B$1:$Z$1000 , 6,False),0)</f>
        <v>0</v>
      </c>
      <c r="J37" s="2">
        <f>IFERROR(vlookup(G37,'College Conference'!$B$1:$Z$1000 , 6,False),0)</f>
        <v>0</v>
      </c>
    </row>
    <row r="38">
      <c r="A38" s="3" t="s">
        <v>119</v>
      </c>
      <c r="B38" s="3" t="s">
        <v>11</v>
      </c>
      <c r="C38" s="3" t="s">
        <v>120</v>
      </c>
      <c r="D38" s="4">
        <v>45448.0</v>
      </c>
      <c r="E38" s="2">
        <v>220.0</v>
      </c>
      <c r="F38" s="3" t="s">
        <v>121</v>
      </c>
      <c r="G38" s="3" t="s">
        <v>122</v>
      </c>
      <c r="H38" s="3">
        <v>1.0</v>
      </c>
      <c r="I38" s="2">
        <f>IFERROR(vlookup(F38,'College Conference'!$B$1:$Z$1000 , 6,False),0)</f>
        <v>0</v>
      </c>
      <c r="J38" s="2">
        <f>IFERROR(vlookup(G38,'College Conference'!$B$1:$Z$1000 , 6,False),0)</f>
        <v>0</v>
      </c>
    </row>
    <row r="39">
      <c r="A39" s="3" t="s">
        <v>123</v>
      </c>
      <c r="B39" s="3">
        <v>0.76</v>
      </c>
      <c r="C39" s="3" t="s">
        <v>111</v>
      </c>
      <c r="D39" s="4">
        <v>45444.0</v>
      </c>
      <c r="E39" s="2">
        <v>192.0</v>
      </c>
      <c r="F39" s="3" t="s">
        <v>32</v>
      </c>
      <c r="G39" s="3" t="s">
        <v>76</v>
      </c>
      <c r="H39" s="3">
        <v>1.0</v>
      </c>
      <c r="I39" s="2">
        <f>IFERROR(vlookup(F39,'College Conference'!$B$1:$Z$1000 , 6,False),0)</f>
        <v>0</v>
      </c>
      <c r="J39" s="2">
        <f>IFERROR(vlookup(G39,'College Conference'!$B$1:$Z$1000 , 6,False),0)</f>
        <v>0</v>
      </c>
    </row>
    <row r="40">
      <c r="A40" s="3" t="s">
        <v>124</v>
      </c>
      <c r="B40" s="3" t="s">
        <v>11</v>
      </c>
      <c r="C40" s="3" t="s">
        <v>17</v>
      </c>
      <c r="D40" s="4">
        <v>45423.0</v>
      </c>
      <c r="E40" s="2">
        <v>175.0</v>
      </c>
      <c r="F40" s="3" t="s">
        <v>125</v>
      </c>
      <c r="G40" s="3" t="s">
        <v>19</v>
      </c>
      <c r="H40" s="3">
        <v>1.0</v>
      </c>
      <c r="I40" s="2">
        <f>IFERROR(vlookup(F40,'College Conference'!$B$1:$Z$1000 , 6,False),0)</f>
        <v>0</v>
      </c>
      <c r="J40" s="2">
        <f>IFERROR(vlookup(G40,'College Conference'!$B$1:$Z$1000 , 6,False),0)</f>
        <v>0</v>
      </c>
    </row>
    <row r="41">
      <c r="A41" s="3" t="s">
        <v>126</v>
      </c>
      <c r="B41" s="3">
        <v>81.86</v>
      </c>
      <c r="C41" s="3" t="s">
        <v>78</v>
      </c>
      <c r="D41" s="5">
        <v>45447.0</v>
      </c>
      <c r="E41" s="3">
        <v>225.0</v>
      </c>
      <c r="F41" s="3" t="s">
        <v>127</v>
      </c>
      <c r="G41" s="3" t="s">
        <v>128</v>
      </c>
      <c r="H41" s="3">
        <v>1.0</v>
      </c>
      <c r="I41" s="2">
        <f>IFERROR(vlookup(F41,'College Conference'!$B$1:$Z$1000 , 6,False),0)</f>
        <v>0</v>
      </c>
      <c r="J41" s="2">
        <f>IFERROR(vlookup(G41,'College Conference'!$B$1:$Z$1000 , 6,False),0)</f>
        <v>0</v>
      </c>
    </row>
    <row r="42">
      <c r="A42" s="3" t="s">
        <v>129</v>
      </c>
      <c r="B42" s="3">
        <v>91.75</v>
      </c>
      <c r="C42" s="3" t="s">
        <v>31</v>
      </c>
      <c r="D42" s="5">
        <v>45448.0</v>
      </c>
      <c r="E42" s="3">
        <v>265.0</v>
      </c>
      <c r="F42" s="3" t="s">
        <v>130</v>
      </c>
      <c r="G42" s="3" t="s">
        <v>131</v>
      </c>
      <c r="H42" s="3">
        <v>1.0</v>
      </c>
      <c r="I42" s="2">
        <f>IFERROR(vlookup(F42,'College Conference'!$B$1:$Z$1000 , 6,False),0)</f>
        <v>0</v>
      </c>
      <c r="J42" s="2">
        <f>IFERROR(vlookup(G42,'College Conference'!$B$1:$Z$1000 , 6,False),0)</f>
        <v>0</v>
      </c>
    </row>
    <row r="43">
      <c r="A43" s="3" t="s">
        <v>132</v>
      </c>
      <c r="B43" s="3" t="s">
        <v>11</v>
      </c>
      <c r="C43" s="3" t="s">
        <v>27</v>
      </c>
      <c r="D43" s="4">
        <v>45446.0</v>
      </c>
      <c r="E43" s="2">
        <v>194.0</v>
      </c>
      <c r="F43" s="3" t="s">
        <v>133</v>
      </c>
      <c r="G43" s="3" t="s">
        <v>134</v>
      </c>
      <c r="H43" s="3">
        <v>1.0</v>
      </c>
      <c r="I43" s="2">
        <f>IFERROR(vlookup(F43,'College Conference'!$B$1:$Z$1000 , 6,False),0)</f>
        <v>1</v>
      </c>
      <c r="J43" s="2">
        <f>IFERROR(vlookup(G43,'College Conference'!$B$1:$Z$1000 , 6,False),0)</f>
        <v>0</v>
      </c>
      <c r="K43" s="2" t="s">
        <v>135</v>
      </c>
      <c r="L43" s="1">
        <f>COUNTIF(I:I, "=10")</f>
        <v>96</v>
      </c>
    </row>
    <row r="44">
      <c r="A44" s="3" t="s">
        <v>136</v>
      </c>
      <c r="B44" s="3" t="s">
        <v>11</v>
      </c>
      <c r="C44" s="3" t="s">
        <v>17</v>
      </c>
      <c r="D44" s="2" t="s">
        <v>72</v>
      </c>
      <c r="E44" s="2">
        <v>170.0</v>
      </c>
      <c r="F44" s="3" t="s">
        <v>133</v>
      </c>
      <c r="G44" s="3" t="s">
        <v>137</v>
      </c>
      <c r="H44" s="3">
        <v>1.0</v>
      </c>
      <c r="I44" s="2">
        <f>IFERROR(vlookup(F44,'College Conference'!$B$1:$Z$1000 , 6,False),0)</f>
        <v>1</v>
      </c>
      <c r="J44" s="2">
        <f>IFERROR(vlookup(G44,'College Conference'!$B$1:$Z$1000 , 6,False),0)</f>
        <v>0</v>
      </c>
      <c r="K44" s="3" t="s">
        <v>25</v>
      </c>
      <c r="L44" s="2">
        <f t="shared" ref="L44:L45" si="2">L18-L31</f>
        <v>0</v>
      </c>
    </row>
    <row r="45">
      <c r="A45" s="3" t="s">
        <v>138</v>
      </c>
      <c r="B45" s="3">
        <v>0.88</v>
      </c>
      <c r="C45" s="3" t="s">
        <v>78</v>
      </c>
      <c r="D45" s="4">
        <v>45445.0</v>
      </c>
      <c r="E45" s="2">
        <v>184.0</v>
      </c>
      <c r="F45" s="3" t="s">
        <v>139</v>
      </c>
      <c r="G45" s="3" t="s">
        <v>140</v>
      </c>
      <c r="H45" s="3">
        <v>1.0</v>
      </c>
      <c r="I45" s="2">
        <f>IFERROR(vlookup(F45,'College Conference'!$B$1:$Z$1000 , 6,False),0)</f>
        <v>1</v>
      </c>
      <c r="J45" s="2">
        <f>IFERROR(vlookup(G45,'College Conference'!$B$1:$Z$1000 , 6,False),0)</f>
        <v>0</v>
      </c>
      <c r="K45" s="3" t="s">
        <v>141</v>
      </c>
      <c r="L45" s="2">
        <f t="shared" si="2"/>
        <v>0</v>
      </c>
    </row>
    <row r="46">
      <c r="A46" s="3" t="s">
        <v>142</v>
      </c>
      <c r="B46" s="3" t="s">
        <v>11</v>
      </c>
      <c r="C46" s="3" t="s">
        <v>63</v>
      </c>
      <c r="D46" s="4">
        <v>45422.0</v>
      </c>
      <c r="E46" s="2">
        <v>170.0</v>
      </c>
      <c r="F46" s="3" t="s">
        <v>143</v>
      </c>
      <c r="G46" s="3" t="s">
        <v>144</v>
      </c>
      <c r="H46" s="3">
        <v>1.0</v>
      </c>
      <c r="I46" s="2">
        <f>IFERROR(vlookup(F46,'College Conference'!$B$1:$Z$1000 , 6,False),0)</f>
        <v>1</v>
      </c>
      <c r="J46" s="2">
        <f>IFERROR(vlookup(G46,'College Conference'!$B$1:$Z$1000 , 6,False),0)</f>
        <v>0</v>
      </c>
    </row>
    <row r="47">
      <c r="A47" s="3" t="s">
        <v>145</v>
      </c>
      <c r="B47" s="3">
        <v>0.77</v>
      </c>
      <c r="C47" s="3" t="s">
        <v>31</v>
      </c>
      <c r="D47" s="4">
        <v>45448.0</v>
      </c>
      <c r="E47" s="2">
        <v>310.0</v>
      </c>
      <c r="F47" s="3" t="s">
        <v>146</v>
      </c>
      <c r="G47" s="3" t="s">
        <v>147</v>
      </c>
      <c r="H47" s="3">
        <v>1.0</v>
      </c>
      <c r="I47" s="2">
        <f>IFERROR(vlookup(F47,'College Conference'!$B$1:$Z$1000 , 6,False),0)</f>
        <v>1</v>
      </c>
      <c r="J47" s="2">
        <f>IFERROR(vlookup(G47,'College Conference'!$B$1:$Z$1000 , 6,False),0)</f>
        <v>0</v>
      </c>
    </row>
    <row r="48">
      <c r="A48" s="3" t="s">
        <v>148</v>
      </c>
      <c r="B48" s="3" t="s">
        <v>11</v>
      </c>
      <c r="C48" s="3" t="s">
        <v>27</v>
      </c>
      <c r="D48" s="4">
        <v>45423.0</v>
      </c>
      <c r="E48" s="2">
        <v>175.0</v>
      </c>
      <c r="F48" s="3" t="s">
        <v>149</v>
      </c>
      <c r="G48" s="3" t="s">
        <v>150</v>
      </c>
      <c r="H48" s="3">
        <v>1.0</v>
      </c>
      <c r="I48" s="2">
        <f>IFERROR(vlookup(F48,'College Conference'!$B$1:$Z$1000 , 6,False),0)</f>
        <v>1</v>
      </c>
      <c r="J48" s="2">
        <f>IFERROR(vlookup(G48,'College Conference'!$B$1:$Z$1000 , 6,False),0)</f>
        <v>0</v>
      </c>
    </row>
    <row r="49">
      <c r="A49" s="3" t="s">
        <v>151</v>
      </c>
      <c r="B49" s="3" t="s">
        <v>11</v>
      </c>
      <c r="C49" s="3" t="s">
        <v>17</v>
      </c>
      <c r="D49" s="4">
        <v>45422.0</v>
      </c>
      <c r="E49" s="2">
        <v>175.0</v>
      </c>
      <c r="F49" s="3" t="s">
        <v>146</v>
      </c>
      <c r="G49" s="3" t="s">
        <v>152</v>
      </c>
      <c r="H49" s="3">
        <v>1.0</v>
      </c>
      <c r="I49" s="2">
        <f>IFERROR(vlookup(F49,'College Conference'!$B$1:$Z$1000 , 6,False),0)</f>
        <v>1</v>
      </c>
      <c r="J49" s="2">
        <f>IFERROR(vlookup(G49,'College Conference'!$B$1:$Z$1000 , 6,False),0)</f>
        <v>0</v>
      </c>
    </row>
    <row r="50">
      <c r="A50" s="3" t="s">
        <v>153</v>
      </c>
      <c r="B50" s="3" t="s">
        <v>11</v>
      </c>
      <c r="C50" s="3" t="s">
        <v>22</v>
      </c>
      <c r="D50" s="4">
        <v>45422.0</v>
      </c>
      <c r="E50" s="2">
        <v>183.0</v>
      </c>
      <c r="F50" s="3" t="s">
        <v>133</v>
      </c>
      <c r="G50" s="3" t="s">
        <v>154</v>
      </c>
      <c r="H50" s="3">
        <v>1.0</v>
      </c>
      <c r="I50" s="2">
        <f>IFERROR(vlookup(F50,'College Conference'!$B$1:$Z$1000 , 6,False),0)</f>
        <v>1</v>
      </c>
      <c r="J50" s="2">
        <f>IFERROR(vlookup(G50,'College Conference'!$B$1:$Z$1000 , 6,False),0)</f>
        <v>0</v>
      </c>
    </row>
    <row r="51">
      <c r="A51" s="3" t="s">
        <v>155</v>
      </c>
      <c r="B51" s="3">
        <v>0.86</v>
      </c>
      <c r="C51" s="3" t="s">
        <v>12</v>
      </c>
      <c r="D51" s="4">
        <v>45448.0</v>
      </c>
      <c r="E51" s="2">
        <v>280.0</v>
      </c>
      <c r="F51" s="3" t="s">
        <v>156</v>
      </c>
      <c r="G51" s="3" t="s">
        <v>39</v>
      </c>
      <c r="H51" s="3">
        <v>1.0</v>
      </c>
      <c r="I51" s="2">
        <f>IFERROR(vlookup(F51,'College Conference'!$B$1:$Z$1000 , 6,False),0)</f>
        <v>1</v>
      </c>
      <c r="J51" s="2">
        <f>IFERROR(vlookup(G51,'College Conference'!$B$1:$Z$1000 , 6,False),0)</f>
        <v>0</v>
      </c>
    </row>
    <row r="52">
      <c r="A52" s="3" t="s">
        <v>157</v>
      </c>
      <c r="B52" s="3">
        <v>0.78</v>
      </c>
      <c r="C52" s="3" t="s">
        <v>58</v>
      </c>
      <c r="D52" s="4">
        <v>45446.0</v>
      </c>
      <c r="E52" s="2">
        <v>235.0</v>
      </c>
      <c r="F52" s="3" t="s">
        <v>158</v>
      </c>
      <c r="G52" s="3" t="s">
        <v>159</v>
      </c>
      <c r="H52" s="3">
        <v>1.0</v>
      </c>
      <c r="I52" s="2">
        <f>IFERROR(vlookup(F52,'College Conference'!$B$1:$Z$1000 , 6,False),0)</f>
        <v>1</v>
      </c>
      <c r="J52" s="2">
        <f>IFERROR(vlookup(G52,'College Conference'!$B$1:$Z$1000 , 6,False),0)</f>
        <v>0</v>
      </c>
    </row>
    <row r="53">
      <c r="A53" s="3" t="s">
        <v>160</v>
      </c>
      <c r="B53" s="3">
        <v>0.88</v>
      </c>
      <c r="C53" s="3" t="s">
        <v>31</v>
      </c>
      <c r="D53" s="4">
        <v>45447.0</v>
      </c>
      <c r="E53" s="2">
        <v>306.0</v>
      </c>
      <c r="F53" s="3" t="s">
        <v>161</v>
      </c>
      <c r="G53" s="3" t="s">
        <v>162</v>
      </c>
      <c r="H53" s="3">
        <v>1.0</v>
      </c>
      <c r="I53" s="2">
        <f>IFERROR(vlookup(F53,'College Conference'!$B$1:$Z$1000 , 6,False),0)</f>
        <v>1</v>
      </c>
      <c r="J53" s="2">
        <f>IFERROR(vlookup(G53,'College Conference'!$B$1:$Z$1000 , 6,False),0)</f>
        <v>0</v>
      </c>
    </row>
    <row r="54">
      <c r="A54" s="3" t="s">
        <v>163</v>
      </c>
      <c r="B54" s="3" t="s">
        <v>11</v>
      </c>
      <c r="C54" s="3" t="s">
        <v>78</v>
      </c>
      <c r="D54" s="2" t="s">
        <v>72</v>
      </c>
      <c r="E54" s="2">
        <v>175.0</v>
      </c>
      <c r="F54" s="3" t="s">
        <v>133</v>
      </c>
      <c r="G54" s="3" t="s">
        <v>56</v>
      </c>
      <c r="H54" s="3">
        <v>1.0</v>
      </c>
      <c r="I54" s="2">
        <f>IFERROR(vlookup(F54,'College Conference'!$B$1:$Z$1000 , 6,False),0)</f>
        <v>1</v>
      </c>
      <c r="J54" s="2">
        <f>IFERROR(vlookup(G54,'College Conference'!$B$1:$Z$1000 , 6,False),0)</f>
        <v>0</v>
      </c>
    </row>
    <row r="55">
      <c r="A55" s="3" t="s">
        <v>164</v>
      </c>
      <c r="B55" s="3">
        <v>0.79</v>
      </c>
      <c r="C55" s="3" t="s">
        <v>17</v>
      </c>
      <c r="D55" s="4">
        <v>45446.0</v>
      </c>
      <c r="E55" s="2">
        <v>190.0</v>
      </c>
      <c r="F55" s="3" t="s">
        <v>133</v>
      </c>
      <c r="G55" s="3" t="s">
        <v>165</v>
      </c>
      <c r="H55" s="3">
        <v>1.0</v>
      </c>
      <c r="I55" s="2">
        <f>IFERROR(vlookup(F55,'College Conference'!$B$1:$Z$1000 , 6,False),0)</f>
        <v>1</v>
      </c>
      <c r="J55" s="2">
        <f>IFERROR(vlookup(G55,'College Conference'!$B$1:$Z$1000 , 6,False),0)</f>
        <v>0</v>
      </c>
    </row>
    <row r="56">
      <c r="A56" s="3" t="s">
        <v>166</v>
      </c>
      <c r="B56" s="3" t="s">
        <v>11</v>
      </c>
      <c r="C56" s="3" t="s">
        <v>78</v>
      </c>
      <c r="D56" s="2" t="s">
        <v>72</v>
      </c>
      <c r="E56" s="2">
        <v>191.0</v>
      </c>
      <c r="F56" s="3" t="s">
        <v>133</v>
      </c>
      <c r="G56" s="3" t="s">
        <v>167</v>
      </c>
      <c r="H56" s="3">
        <v>1.0</v>
      </c>
      <c r="I56" s="2">
        <f>IFERROR(vlookup(F56,'College Conference'!$B$1:$Z$1000 , 6,False),0)</f>
        <v>1</v>
      </c>
      <c r="J56" s="2">
        <f>IFERROR(vlookup(G56,'College Conference'!$B$1:$Z$1000 , 6,False),0)</f>
        <v>0</v>
      </c>
    </row>
    <row r="57">
      <c r="A57" s="3" t="s">
        <v>168</v>
      </c>
      <c r="B57" s="3">
        <v>0.82</v>
      </c>
      <c r="C57" s="3" t="s">
        <v>58</v>
      </c>
      <c r="D57" s="4">
        <v>45449.0</v>
      </c>
      <c r="E57" s="2">
        <v>247.0</v>
      </c>
      <c r="F57" s="3" t="s">
        <v>156</v>
      </c>
      <c r="G57" s="3" t="s">
        <v>169</v>
      </c>
      <c r="H57" s="3">
        <v>1.0</v>
      </c>
      <c r="I57" s="2">
        <f>IFERROR(vlookup(F57,'College Conference'!$B$1:$Z$1000 , 6,False),0)</f>
        <v>1</v>
      </c>
      <c r="J57" s="2">
        <f>IFERROR(vlookup(G57,'College Conference'!$B$1:$Z$1000 , 6,False),0)</f>
        <v>0</v>
      </c>
    </row>
    <row r="58">
      <c r="A58" s="3" t="s">
        <v>170</v>
      </c>
      <c r="B58" s="3">
        <v>0.84</v>
      </c>
      <c r="C58" s="3" t="s">
        <v>120</v>
      </c>
      <c r="D58" s="4">
        <v>45446.0</v>
      </c>
      <c r="E58" s="2">
        <v>240.0</v>
      </c>
      <c r="F58" s="3" t="s">
        <v>171</v>
      </c>
      <c r="G58" s="3" t="s">
        <v>154</v>
      </c>
      <c r="H58" s="3">
        <v>1.0</v>
      </c>
      <c r="I58" s="2">
        <f>IFERROR(vlookup(F58,'College Conference'!$B$1:$Z$1000 , 6,False),0)</f>
        <v>1</v>
      </c>
      <c r="J58" s="2">
        <f>IFERROR(vlookup(G58,'College Conference'!$B$1:$Z$1000 , 6,False),0)</f>
        <v>0</v>
      </c>
    </row>
    <row r="59">
      <c r="A59" s="3" t="s">
        <v>172</v>
      </c>
      <c r="B59" s="3">
        <v>0.8</v>
      </c>
      <c r="C59" s="3" t="s">
        <v>111</v>
      </c>
      <c r="D59" s="4">
        <v>45445.0</v>
      </c>
      <c r="E59" s="2">
        <v>205.0</v>
      </c>
      <c r="F59" s="3" t="s">
        <v>171</v>
      </c>
      <c r="G59" s="3" t="s">
        <v>173</v>
      </c>
      <c r="H59" s="3">
        <v>1.0</v>
      </c>
      <c r="I59" s="2">
        <f>IFERROR(vlookup(F59,'College Conference'!$B$1:$Z$1000 , 6,False),0)</f>
        <v>1</v>
      </c>
      <c r="J59" s="2">
        <f>IFERROR(vlookup(G59,'College Conference'!$B$1:$Z$1000 , 6,False),0)</f>
        <v>0</v>
      </c>
    </row>
    <row r="60">
      <c r="A60" s="3" t="s">
        <v>174</v>
      </c>
      <c r="B60" s="3">
        <v>0.79</v>
      </c>
      <c r="C60" s="3" t="s">
        <v>105</v>
      </c>
      <c r="D60" s="4">
        <v>45447.0</v>
      </c>
      <c r="E60" s="2">
        <v>256.0</v>
      </c>
      <c r="F60" s="3" t="s">
        <v>133</v>
      </c>
      <c r="G60" s="3" t="s">
        <v>175</v>
      </c>
      <c r="H60" s="3">
        <v>1.0</v>
      </c>
      <c r="I60" s="2">
        <f>IFERROR(vlookup(F60,'College Conference'!$B$1:$Z$1000 , 6,False),0)</f>
        <v>1</v>
      </c>
      <c r="J60" s="2">
        <f>IFERROR(vlookup(G60,'College Conference'!$B$1:$Z$1000 , 6,False),0)</f>
        <v>0</v>
      </c>
    </row>
    <row r="61">
      <c r="A61" s="3" t="s">
        <v>176</v>
      </c>
      <c r="B61" s="3" t="s">
        <v>11</v>
      </c>
      <c r="C61" s="3" t="s">
        <v>12</v>
      </c>
      <c r="D61" s="4">
        <v>45445.0</v>
      </c>
      <c r="E61" s="2">
        <v>275.0</v>
      </c>
      <c r="F61" s="3" t="s">
        <v>133</v>
      </c>
      <c r="G61" s="3" t="s">
        <v>177</v>
      </c>
      <c r="H61" s="3">
        <v>1.0</v>
      </c>
      <c r="I61" s="2">
        <f>IFERROR(vlookup(F61,'College Conference'!$B$1:$Z$1000 , 6,False),0)</f>
        <v>1</v>
      </c>
      <c r="J61" s="2">
        <f>IFERROR(vlookup(G61,'College Conference'!$B$1:$Z$1000 , 6,False),0)</f>
        <v>0</v>
      </c>
    </row>
    <row r="62">
      <c r="A62" s="3" t="s">
        <v>178</v>
      </c>
      <c r="B62" s="3">
        <v>0.82</v>
      </c>
      <c r="C62" s="3" t="s">
        <v>111</v>
      </c>
      <c r="D62" s="4">
        <v>45447.0</v>
      </c>
      <c r="E62" s="2">
        <v>210.0</v>
      </c>
      <c r="F62" s="3" t="s">
        <v>161</v>
      </c>
      <c r="G62" s="3" t="s">
        <v>23</v>
      </c>
      <c r="H62" s="3">
        <v>1.0</v>
      </c>
      <c r="I62" s="2">
        <f>IFERROR(vlookup(F62,'College Conference'!$B$1:$Z$1000 , 6,False),0)</f>
        <v>1</v>
      </c>
      <c r="J62" s="2">
        <f>IFERROR(vlookup(G62,'College Conference'!$B$1:$Z$1000 , 6,False),0)</f>
        <v>0</v>
      </c>
    </row>
    <row r="63">
      <c r="A63" s="3" t="s">
        <v>179</v>
      </c>
      <c r="B63" s="3" t="s">
        <v>11</v>
      </c>
      <c r="C63" s="3" t="s">
        <v>78</v>
      </c>
      <c r="D63" s="4">
        <v>45448.0</v>
      </c>
      <c r="E63" s="2">
        <v>210.0</v>
      </c>
      <c r="F63" s="3" t="s">
        <v>156</v>
      </c>
      <c r="G63" s="3" t="s">
        <v>180</v>
      </c>
      <c r="H63" s="3">
        <v>1.0</v>
      </c>
      <c r="I63" s="2">
        <f>IFERROR(vlookup(F63,'College Conference'!$B$1:$Z$1000 , 6,False),0)</f>
        <v>1</v>
      </c>
      <c r="J63" s="2">
        <f>IFERROR(vlookup(G63,'College Conference'!$B$1:$Z$1000 , 6,False),0)</f>
        <v>0</v>
      </c>
    </row>
    <row r="64">
      <c r="A64" s="3" t="s">
        <v>181</v>
      </c>
      <c r="B64" s="3">
        <v>0.83</v>
      </c>
      <c r="C64" s="3" t="s">
        <v>22</v>
      </c>
      <c r="D64" s="4">
        <v>45423.0</v>
      </c>
      <c r="E64" s="2">
        <v>187.0</v>
      </c>
      <c r="F64" s="3" t="s">
        <v>156</v>
      </c>
      <c r="G64" s="3" t="s">
        <v>182</v>
      </c>
      <c r="H64" s="3">
        <v>1.0</v>
      </c>
      <c r="I64" s="2">
        <f>IFERROR(vlookup(F64,'College Conference'!$B$1:$Z$1000 , 6,False),0)</f>
        <v>1</v>
      </c>
      <c r="J64" s="2">
        <f>IFERROR(vlookup(G64,'College Conference'!$B$1:$Z$1000 , 6,False),0)</f>
        <v>0</v>
      </c>
    </row>
    <row r="65">
      <c r="A65" s="3" t="s">
        <v>183</v>
      </c>
      <c r="B65" s="3">
        <v>0.84</v>
      </c>
      <c r="C65" s="3" t="s">
        <v>17</v>
      </c>
      <c r="D65" s="4">
        <v>45448.0</v>
      </c>
      <c r="E65" s="2">
        <v>170.0</v>
      </c>
      <c r="F65" s="3" t="s">
        <v>139</v>
      </c>
      <c r="G65" s="3" t="s">
        <v>169</v>
      </c>
      <c r="H65" s="3">
        <v>1.0</v>
      </c>
      <c r="I65" s="2">
        <f>IFERROR(vlookup(F65,'College Conference'!$B$1:$Z$1000 , 6,False),0)</f>
        <v>1</v>
      </c>
      <c r="J65" s="2">
        <f>IFERROR(vlookup(G65,'College Conference'!$B$1:$Z$1000 , 6,False),0)</f>
        <v>0</v>
      </c>
    </row>
    <row r="66">
      <c r="A66" s="3" t="s">
        <v>184</v>
      </c>
      <c r="B66" s="3">
        <v>0.82</v>
      </c>
      <c r="C66" s="3" t="s">
        <v>111</v>
      </c>
      <c r="D66" s="4">
        <v>45445.0</v>
      </c>
      <c r="E66" s="2">
        <v>190.0</v>
      </c>
      <c r="F66" s="3" t="s">
        <v>143</v>
      </c>
      <c r="G66" s="3" t="s">
        <v>185</v>
      </c>
      <c r="H66" s="3">
        <v>1.0</v>
      </c>
      <c r="I66" s="2">
        <f>IFERROR(vlookup(F66,'College Conference'!$B$1:$Z$1000 , 6,False),0)</f>
        <v>1</v>
      </c>
      <c r="J66" s="2">
        <f>IFERROR(vlookup(G66,'College Conference'!$B$1:$Z$1000 , 6,False),0)</f>
        <v>0</v>
      </c>
    </row>
    <row r="67">
      <c r="A67" s="3" t="s">
        <v>186</v>
      </c>
      <c r="B67" s="3">
        <v>0.75</v>
      </c>
      <c r="C67" s="3" t="s">
        <v>111</v>
      </c>
      <c r="D67" s="4">
        <v>45445.0</v>
      </c>
      <c r="E67" s="2">
        <v>190.0</v>
      </c>
      <c r="F67" s="3" t="s">
        <v>146</v>
      </c>
      <c r="G67" s="3" t="s">
        <v>48</v>
      </c>
      <c r="H67" s="3">
        <v>1.0</v>
      </c>
      <c r="I67" s="2">
        <f>IFERROR(vlookup(F67,'College Conference'!$B$1:$Z$1000 , 6,False),0)</f>
        <v>1</v>
      </c>
      <c r="J67" s="2">
        <f>IFERROR(vlookup(G67,'College Conference'!$B$1:$Z$1000 , 6,False),0)</f>
        <v>0</v>
      </c>
    </row>
    <row r="68">
      <c r="A68" s="3" t="s">
        <v>187</v>
      </c>
      <c r="B68" s="3">
        <v>0.79</v>
      </c>
      <c r="C68" s="3" t="s">
        <v>27</v>
      </c>
      <c r="D68" s="4">
        <v>45423.0</v>
      </c>
      <c r="E68" s="2">
        <v>180.0</v>
      </c>
      <c r="F68" s="3" t="s">
        <v>143</v>
      </c>
      <c r="G68" s="3" t="s">
        <v>115</v>
      </c>
      <c r="H68" s="3">
        <v>1.0</v>
      </c>
      <c r="I68" s="2">
        <f>IFERROR(vlookup(F68,'College Conference'!$B$1:$Z$1000 , 6,False),0)</f>
        <v>1</v>
      </c>
      <c r="J68" s="2">
        <f>IFERROR(vlookup(G68,'College Conference'!$B$1:$Z$1000 , 6,False),0)</f>
        <v>0</v>
      </c>
    </row>
    <row r="69">
      <c r="A69" s="3" t="s">
        <v>188</v>
      </c>
      <c r="B69" s="3">
        <v>0.78</v>
      </c>
      <c r="C69" s="3" t="s">
        <v>52</v>
      </c>
      <c r="D69" s="4">
        <v>45444.0</v>
      </c>
      <c r="E69" s="2">
        <v>210.0</v>
      </c>
      <c r="F69" s="3" t="s">
        <v>156</v>
      </c>
      <c r="G69" s="3" t="s">
        <v>189</v>
      </c>
      <c r="H69" s="3">
        <v>1.0</v>
      </c>
      <c r="I69" s="2">
        <f>IFERROR(vlookup(F69,'College Conference'!$B$1:$Z$1000 , 6,False),0)</f>
        <v>1</v>
      </c>
      <c r="J69" s="2">
        <f>IFERROR(vlookup(G69,'College Conference'!$B$1:$Z$1000 , 6,False),0)</f>
        <v>0</v>
      </c>
    </row>
    <row r="70">
      <c r="A70" s="3" t="s">
        <v>190</v>
      </c>
      <c r="B70" s="3">
        <v>0.84</v>
      </c>
      <c r="C70" s="3" t="s">
        <v>191</v>
      </c>
      <c r="D70" s="2" t="s">
        <v>72</v>
      </c>
      <c r="E70" s="2">
        <v>190.0</v>
      </c>
      <c r="F70" s="3" t="s">
        <v>139</v>
      </c>
      <c r="G70" s="3" t="s">
        <v>192</v>
      </c>
      <c r="H70" s="3">
        <v>1.0</v>
      </c>
      <c r="I70" s="2">
        <f>IFERROR(vlookup(F70,'College Conference'!$B$1:$Z$1000 , 6,False),0)</f>
        <v>1</v>
      </c>
      <c r="J70" s="2">
        <f>IFERROR(vlookup(G70,'College Conference'!$B$1:$Z$1000 , 6,False),0)</f>
        <v>0</v>
      </c>
    </row>
    <row r="71">
      <c r="A71" s="3" t="s">
        <v>193</v>
      </c>
      <c r="B71" s="3">
        <v>0.83</v>
      </c>
      <c r="C71" s="3" t="s">
        <v>111</v>
      </c>
      <c r="D71" s="4">
        <v>45445.0</v>
      </c>
      <c r="E71" s="2">
        <v>185.0</v>
      </c>
      <c r="F71" s="3" t="s">
        <v>133</v>
      </c>
      <c r="G71" s="3" t="s">
        <v>137</v>
      </c>
      <c r="H71" s="3">
        <v>1.0</v>
      </c>
      <c r="I71" s="2">
        <f>IFERROR(vlookup(F71,'College Conference'!$B$1:$Z$1000 , 6,False),0)</f>
        <v>1</v>
      </c>
      <c r="J71" s="2">
        <f>IFERROR(vlookup(G71,'College Conference'!$B$1:$Z$1000 , 6,False),0)</f>
        <v>0</v>
      </c>
    </row>
    <row r="72">
      <c r="A72" s="3" t="s">
        <v>194</v>
      </c>
      <c r="B72" s="3">
        <v>0.78</v>
      </c>
      <c r="C72" s="3" t="s">
        <v>111</v>
      </c>
      <c r="D72" s="4">
        <v>45447.0</v>
      </c>
      <c r="E72" s="2">
        <v>212.0</v>
      </c>
      <c r="F72" s="3" t="s">
        <v>156</v>
      </c>
      <c r="G72" s="3" t="s">
        <v>195</v>
      </c>
      <c r="H72" s="3">
        <v>1.0</v>
      </c>
      <c r="I72" s="2">
        <f>IFERROR(vlookup(F72,'College Conference'!$B$1:$Z$1000 , 6,False),0)</f>
        <v>1</v>
      </c>
      <c r="J72" s="2">
        <f>IFERROR(vlookup(G72,'College Conference'!$B$1:$Z$1000 , 6,False),0)</f>
        <v>0</v>
      </c>
    </row>
    <row r="73">
      <c r="A73" s="3" t="s">
        <v>196</v>
      </c>
      <c r="B73" s="3">
        <v>82.5</v>
      </c>
      <c r="C73" s="3" t="s">
        <v>52</v>
      </c>
      <c r="D73" s="5">
        <v>45445.0</v>
      </c>
      <c r="E73" s="3">
        <v>220.0</v>
      </c>
      <c r="F73" s="3" t="s">
        <v>149</v>
      </c>
      <c r="G73" s="3" t="s">
        <v>197</v>
      </c>
      <c r="H73" s="3">
        <v>1.0</v>
      </c>
      <c r="I73" s="2">
        <f>IFERROR(vlookup(F73,'College Conference'!$B$1:$Z$1000 , 6,False),0)</f>
        <v>1</v>
      </c>
      <c r="J73" s="2">
        <f>IFERROR(vlookup(G73,'College Conference'!$B$1:$Z$1000 , 6,False),0)</f>
        <v>0</v>
      </c>
    </row>
    <row r="74">
      <c r="A74" s="3" t="s">
        <v>196</v>
      </c>
      <c r="B74" s="3">
        <v>82.5</v>
      </c>
      <c r="C74" s="3" t="s">
        <v>52</v>
      </c>
      <c r="D74" s="5">
        <v>45445.0</v>
      </c>
      <c r="E74" s="3">
        <v>220.0</v>
      </c>
      <c r="F74" s="3" t="s">
        <v>149</v>
      </c>
      <c r="G74" s="3" t="s">
        <v>198</v>
      </c>
      <c r="H74" s="3">
        <v>1.0</v>
      </c>
      <c r="I74" s="2">
        <f>IFERROR(vlookup(F74,'College Conference'!$B$1:$Z$1000 , 6,False),0)</f>
        <v>1</v>
      </c>
      <c r="J74" s="2">
        <f>IFERROR(vlookup(G74,'College Conference'!$B$1:$Z$1000 , 6,False),0)</f>
        <v>0</v>
      </c>
    </row>
    <row r="75">
      <c r="A75" s="3" t="s">
        <v>199</v>
      </c>
      <c r="B75" s="3">
        <v>94.84</v>
      </c>
      <c r="C75" s="3" t="s">
        <v>78</v>
      </c>
      <c r="D75" s="5">
        <v>45448.0</v>
      </c>
      <c r="E75" s="3">
        <v>228.0</v>
      </c>
      <c r="F75" s="3" t="s">
        <v>171</v>
      </c>
      <c r="G75" s="3" t="s">
        <v>200</v>
      </c>
      <c r="H75" s="3">
        <v>1.0</v>
      </c>
      <c r="I75" s="2">
        <f>IFERROR(vlookup(F75,'College Conference'!$B$1:$Z$1000 , 6,False),0)</f>
        <v>1</v>
      </c>
      <c r="J75" s="2">
        <f>IFERROR(vlookup(G75,'College Conference'!$B$1:$Z$1000 , 6,False),0)</f>
        <v>0</v>
      </c>
    </row>
    <row r="76">
      <c r="A76" s="3" t="s">
        <v>201</v>
      </c>
      <c r="B76" s="3">
        <v>80.08</v>
      </c>
      <c r="C76" s="3" t="s">
        <v>12</v>
      </c>
      <c r="D76" s="5">
        <v>45446.0</v>
      </c>
      <c r="E76" s="3">
        <v>230.0</v>
      </c>
      <c r="F76" s="3" t="s">
        <v>202</v>
      </c>
      <c r="G76" s="3" t="s">
        <v>203</v>
      </c>
      <c r="H76" s="3">
        <v>1.0</v>
      </c>
      <c r="I76" s="2">
        <f>IFERROR(vlookup(F76,'College Conference'!$B$1:$Z$1000 , 6,False),0)</f>
        <v>1</v>
      </c>
      <c r="J76" s="2">
        <f>IFERROR(vlookup(G76,'College Conference'!$B$1:$Z$1000 , 6,False),0)</f>
        <v>0</v>
      </c>
    </row>
    <row r="77">
      <c r="A77" s="3" t="s">
        <v>204</v>
      </c>
      <c r="B77" s="3">
        <v>80.68</v>
      </c>
      <c r="C77" s="3" t="s">
        <v>78</v>
      </c>
      <c r="D77" s="5">
        <v>45447.0</v>
      </c>
      <c r="E77" s="3">
        <v>210.0</v>
      </c>
      <c r="F77" s="3" t="s">
        <v>143</v>
      </c>
      <c r="G77" s="3" t="s">
        <v>205</v>
      </c>
      <c r="H77" s="3">
        <v>1.0</v>
      </c>
      <c r="I77" s="2">
        <f>IFERROR(vlookup(F77,'College Conference'!$B$1:$Z$1000 , 6,False),0)</f>
        <v>1</v>
      </c>
      <c r="J77" s="2">
        <f>IFERROR(vlookup(G77,'College Conference'!$B$1:$Z$1000 , 6,False),0)</f>
        <v>0</v>
      </c>
    </row>
    <row r="78">
      <c r="A78" s="3" t="s">
        <v>206</v>
      </c>
      <c r="B78" s="3">
        <v>77.05</v>
      </c>
      <c r="C78" s="3" t="s">
        <v>17</v>
      </c>
      <c r="D78" s="5">
        <v>45444.0</v>
      </c>
      <c r="E78" s="3">
        <v>195.0</v>
      </c>
      <c r="F78" s="3" t="s">
        <v>143</v>
      </c>
      <c r="G78" s="3" t="s">
        <v>207</v>
      </c>
      <c r="H78" s="3">
        <v>1.0</v>
      </c>
      <c r="I78" s="2">
        <f>IFERROR(vlookup(F78,'College Conference'!$B$1:$Z$1000 , 6,False),0)</f>
        <v>1</v>
      </c>
      <c r="J78" s="2">
        <f>IFERROR(vlookup(G78,'College Conference'!$B$1:$Z$1000 , 6,False),0)</f>
        <v>0</v>
      </c>
    </row>
    <row r="79">
      <c r="A79" s="3" t="s">
        <v>208</v>
      </c>
      <c r="B79" s="3">
        <v>78.77</v>
      </c>
      <c r="C79" s="3" t="s">
        <v>27</v>
      </c>
      <c r="D79" s="3" t="s">
        <v>209</v>
      </c>
      <c r="E79" s="3">
        <v>200.0</v>
      </c>
      <c r="F79" s="3" t="s">
        <v>143</v>
      </c>
      <c r="G79" s="3" t="s">
        <v>210</v>
      </c>
      <c r="H79" s="3">
        <v>1.0</v>
      </c>
      <c r="I79" s="2">
        <f>IFERROR(vlookup(F79,'College Conference'!$B$1:$Z$1000 , 6,False),0)</f>
        <v>1</v>
      </c>
      <c r="J79" s="2">
        <f>IFERROR(vlookup(G79,'College Conference'!$B$1:$Z$1000 , 6,False),0)</f>
        <v>0</v>
      </c>
    </row>
    <row r="80">
      <c r="A80" s="3" t="s">
        <v>211</v>
      </c>
      <c r="B80" s="3">
        <v>76.55</v>
      </c>
      <c r="C80" s="3" t="s">
        <v>12</v>
      </c>
      <c r="D80" s="5">
        <v>45446.0</v>
      </c>
      <c r="E80" s="3">
        <v>260.0</v>
      </c>
      <c r="F80" s="3" t="s">
        <v>171</v>
      </c>
      <c r="G80" s="3" t="s">
        <v>212</v>
      </c>
      <c r="H80" s="3">
        <v>1.0</v>
      </c>
      <c r="I80" s="2">
        <f>IFERROR(vlookup(F80,'College Conference'!$B$1:$Z$1000 , 6,False),0)</f>
        <v>1</v>
      </c>
      <c r="J80" s="2">
        <f>IFERROR(vlookup(G80,'College Conference'!$B$1:$Z$1000 , 6,False),0)</f>
        <v>0</v>
      </c>
    </row>
    <row r="81">
      <c r="A81" s="3" t="s">
        <v>213</v>
      </c>
      <c r="B81" s="3">
        <v>78.5</v>
      </c>
      <c r="C81" s="3" t="s">
        <v>22</v>
      </c>
      <c r="D81" s="5">
        <v>45420.0</v>
      </c>
      <c r="E81" s="3">
        <v>189.0</v>
      </c>
      <c r="F81" s="3" t="s">
        <v>161</v>
      </c>
      <c r="G81" s="3" t="s">
        <v>214</v>
      </c>
      <c r="H81" s="3">
        <v>1.0</v>
      </c>
      <c r="I81" s="2">
        <f>IFERROR(vlookup(F81,'College Conference'!$B$1:$Z$1000 , 6,False),0)</f>
        <v>1</v>
      </c>
      <c r="J81" s="2">
        <f>IFERROR(vlookup(G81,'College Conference'!$B$1:$Z$1000 , 6,False),0)</f>
        <v>0</v>
      </c>
    </row>
    <row r="82">
      <c r="A82" s="3" t="s">
        <v>215</v>
      </c>
      <c r="B82" s="3">
        <v>75.82</v>
      </c>
      <c r="C82" s="3" t="s">
        <v>12</v>
      </c>
      <c r="D82" s="5">
        <v>45450.0</v>
      </c>
      <c r="E82" s="3">
        <v>270.0</v>
      </c>
      <c r="F82" s="3" t="s">
        <v>143</v>
      </c>
      <c r="G82" s="3" t="s">
        <v>210</v>
      </c>
      <c r="H82" s="3">
        <v>1.0</v>
      </c>
      <c r="I82" s="2">
        <f>IFERROR(vlookup(F82,'College Conference'!$B$1:$Z$1000 , 6,False),0)</f>
        <v>1</v>
      </c>
      <c r="J82" s="2">
        <f>IFERROR(vlookup(G82,'College Conference'!$B$1:$Z$1000 , 6,False),0)</f>
        <v>0</v>
      </c>
    </row>
    <row r="83">
      <c r="A83" s="3" t="s">
        <v>216</v>
      </c>
      <c r="B83" s="3">
        <v>89.0</v>
      </c>
      <c r="C83" s="3" t="s">
        <v>78</v>
      </c>
      <c r="D83" s="5">
        <v>45444.0</v>
      </c>
      <c r="E83" s="3">
        <v>190.0</v>
      </c>
      <c r="F83" s="3" t="s">
        <v>156</v>
      </c>
      <c r="G83" s="3" t="s">
        <v>217</v>
      </c>
      <c r="H83" s="3">
        <v>1.0</v>
      </c>
      <c r="I83" s="2">
        <f>IFERROR(vlookup(F83,'College Conference'!$B$1:$Z$1000 , 6,False),0)</f>
        <v>1</v>
      </c>
      <c r="J83" s="2">
        <f>IFERROR(vlookup(G83,'College Conference'!$B$1:$Z$1000 , 6,False),0)</f>
        <v>0</v>
      </c>
    </row>
    <row r="84">
      <c r="A84" s="3" t="s">
        <v>218</v>
      </c>
      <c r="B84" s="3">
        <v>83.08</v>
      </c>
      <c r="C84" s="3" t="s">
        <v>17</v>
      </c>
      <c r="D84" s="3" t="s">
        <v>209</v>
      </c>
      <c r="E84" s="3">
        <v>184.0</v>
      </c>
      <c r="F84" s="3" t="s">
        <v>139</v>
      </c>
      <c r="G84" s="3" t="s">
        <v>219</v>
      </c>
      <c r="H84" s="3">
        <v>1.0</v>
      </c>
      <c r="I84" s="2">
        <f>IFERROR(vlookup(F84,'College Conference'!$B$1:$Z$1000 , 6,False),0)</f>
        <v>1</v>
      </c>
      <c r="J84" s="2">
        <f>IFERROR(vlookup(G84,'College Conference'!$B$1:$Z$1000 , 6,False),0)</f>
        <v>0</v>
      </c>
    </row>
    <row r="85">
      <c r="A85" s="3" t="s">
        <v>220</v>
      </c>
      <c r="B85" s="3">
        <v>77.05</v>
      </c>
      <c r="C85" s="3" t="s">
        <v>27</v>
      </c>
      <c r="D85" s="5">
        <v>45421.0</v>
      </c>
      <c r="E85" s="3">
        <v>180.0</v>
      </c>
      <c r="F85" s="3" t="s">
        <v>171</v>
      </c>
      <c r="G85" s="3" t="s">
        <v>212</v>
      </c>
      <c r="H85" s="3">
        <v>1.0</v>
      </c>
      <c r="I85" s="2">
        <f>IFERROR(vlookup(F85,'College Conference'!$B$1:$Z$1000 , 6,False),0)</f>
        <v>1</v>
      </c>
      <c r="J85" s="2">
        <f>IFERROR(vlookup(G85,'College Conference'!$B$1:$Z$1000 , 6,False),0)</f>
        <v>0</v>
      </c>
    </row>
    <row r="86">
      <c r="A86" s="3" t="s">
        <v>221</v>
      </c>
      <c r="B86" s="3">
        <v>81.43</v>
      </c>
      <c r="C86" s="3" t="s">
        <v>78</v>
      </c>
      <c r="D86" s="3" t="s">
        <v>209</v>
      </c>
      <c r="E86" s="3">
        <v>203.0</v>
      </c>
      <c r="F86" s="3" t="s">
        <v>222</v>
      </c>
      <c r="G86" s="3" t="s">
        <v>223</v>
      </c>
      <c r="H86" s="3">
        <v>1.0</v>
      </c>
      <c r="I86" s="2">
        <f>IFERROR(vlookup(F86,'College Conference'!$B$1:$Z$1000 , 6,False),0)</f>
        <v>1</v>
      </c>
      <c r="J86" s="2">
        <f>IFERROR(vlookup(G86,'College Conference'!$A$1:$Z$1000 , 7,False),0)</f>
        <v>0</v>
      </c>
    </row>
    <row r="87">
      <c r="A87" s="3" t="s">
        <v>224</v>
      </c>
      <c r="B87" s="3">
        <v>81.0</v>
      </c>
      <c r="C87" s="3" t="s">
        <v>78</v>
      </c>
      <c r="D87" s="3" t="s">
        <v>209</v>
      </c>
      <c r="E87" s="3">
        <v>205.0</v>
      </c>
      <c r="F87" s="3" t="s">
        <v>158</v>
      </c>
      <c r="G87" s="3" t="s">
        <v>225</v>
      </c>
      <c r="H87" s="3">
        <v>1.0</v>
      </c>
      <c r="I87" s="2">
        <f>IFERROR(vlookup(F87,'College Conference'!$B$1:$Z$1000 , 6,False),0)</f>
        <v>1</v>
      </c>
      <c r="J87" s="2">
        <f>IFERROR(vlookup(G87,'College Conference'!$A$1:$Z$1000 , 7,False),0)</f>
        <v>0</v>
      </c>
    </row>
    <row r="88">
      <c r="A88" s="3" t="s">
        <v>226</v>
      </c>
      <c r="B88" s="3">
        <v>79.6</v>
      </c>
      <c r="C88" s="3" t="s">
        <v>78</v>
      </c>
      <c r="D88" s="5">
        <v>45448.0</v>
      </c>
      <c r="E88" s="3">
        <v>213.0</v>
      </c>
      <c r="F88" s="3" t="s">
        <v>161</v>
      </c>
      <c r="G88" s="3" t="s">
        <v>227</v>
      </c>
      <c r="H88" s="3">
        <v>1.0</v>
      </c>
      <c r="I88" s="2">
        <f>IFERROR(vlookup(F88,'College Conference'!$B$1:$Z$1000 , 6,False),0)</f>
        <v>1</v>
      </c>
      <c r="J88" s="2">
        <f>IFERROR(vlookup(G88,'College Conference'!$A$1:$Z$1000 , 7,False),0)</f>
        <v>0</v>
      </c>
    </row>
    <row r="89">
      <c r="A89" s="3" t="s">
        <v>228</v>
      </c>
      <c r="B89" s="3" t="s">
        <v>11</v>
      </c>
      <c r="C89" s="3" t="s">
        <v>63</v>
      </c>
      <c r="D89" s="4">
        <v>45423.0</v>
      </c>
      <c r="E89" s="2">
        <v>185.0</v>
      </c>
      <c r="F89" s="3" t="s">
        <v>229</v>
      </c>
      <c r="G89" s="3" t="s">
        <v>144</v>
      </c>
      <c r="H89" s="3">
        <v>1.0</v>
      </c>
      <c r="I89" s="2">
        <f>IFERROR(vlookup(F89,'College Conference'!$B$1:$Z$1000 , 6,False),0)</f>
        <v>2</v>
      </c>
      <c r="J89" s="2">
        <f>IFERROR(vlookup(G89,'College Conference'!$B$1:$Z$1000 , 6,False),0)</f>
        <v>0</v>
      </c>
      <c r="K89" s="3" t="s">
        <v>20</v>
      </c>
      <c r="L89" s="1">
        <f>COUNTIF(I:I, "=3")</f>
        <v>840</v>
      </c>
    </row>
    <row r="90">
      <c r="A90" s="3" t="s">
        <v>230</v>
      </c>
      <c r="B90" s="3">
        <v>0.8</v>
      </c>
      <c r="C90" s="3" t="s">
        <v>120</v>
      </c>
      <c r="D90" s="4">
        <v>45448.0</v>
      </c>
      <c r="E90" s="2">
        <v>211.0</v>
      </c>
      <c r="F90" s="3" t="s">
        <v>231</v>
      </c>
      <c r="G90" s="3" t="s">
        <v>75</v>
      </c>
      <c r="H90" s="3">
        <v>1.0</v>
      </c>
      <c r="I90" s="2">
        <f>IFERROR(vlookup(F90,'College Conference'!$B$1:$Z$1000 , 6,False),0)</f>
        <v>2</v>
      </c>
      <c r="J90" s="2">
        <f>IFERROR(vlookup(G90,'College Conference'!$B$1:$Z$1000 , 6,False),0)</f>
        <v>0</v>
      </c>
    </row>
    <row r="91">
      <c r="A91" s="3" t="s">
        <v>232</v>
      </c>
      <c r="B91" s="3" t="s">
        <v>11</v>
      </c>
      <c r="C91" s="3" t="s">
        <v>17</v>
      </c>
      <c r="D91" s="2" t="s">
        <v>72</v>
      </c>
      <c r="E91" s="2">
        <v>170.0</v>
      </c>
      <c r="F91" s="3" t="s">
        <v>233</v>
      </c>
      <c r="G91" s="3" t="s">
        <v>234</v>
      </c>
      <c r="H91" s="3">
        <v>1.0</v>
      </c>
      <c r="I91" s="2">
        <f>IFERROR(vlookup(F91,'College Conference'!$B$1:$Z$1000 , 6,False),0)</f>
        <v>2</v>
      </c>
      <c r="J91" s="2">
        <f>IFERROR(vlookup(G91,'College Conference'!$B$1:$Z$1000 , 6,False),0)</f>
        <v>0</v>
      </c>
    </row>
    <row r="92">
      <c r="A92" s="3" t="s">
        <v>235</v>
      </c>
      <c r="B92" s="3">
        <v>0.8</v>
      </c>
      <c r="C92" s="3" t="s">
        <v>17</v>
      </c>
      <c r="D92" s="4">
        <v>45421.0</v>
      </c>
      <c r="E92" s="2">
        <v>165.0</v>
      </c>
      <c r="F92" s="3" t="s">
        <v>236</v>
      </c>
      <c r="G92" s="3" t="s">
        <v>73</v>
      </c>
      <c r="H92" s="3">
        <v>1.0</v>
      </c>
      <c r="I92" s="2">
        <f>IFERROR(vlookup(F92,'College Conference'!$B$1:$Z$1000 , 6,False),0)</f>
        <v>2</v>
      </c>
      <c r="J92" s="2">
        <f>IFERROR(vlookup(G92,'College Conference'!$B$1:$Z$1000 , 6,False),0)</f>
        <v>0</v>
      </c>
    </row>
    <row r="93">
      <c r="A93" s="3" t="s">
        <v>237</v>
      </c>
      <c r="B93" s="3">
        <v>0.86</v>
      </c>
      <c r="C93" s="3" t="s">
        <v>43</v>
      </c>
      <c r="D93" s="4">
        <v>45448.0</v>
      </c>
      <c r="E93" s="2">
        <v>290.0</v>
      </c>
      <c r="F93" s="3" t="s">
        <v>238</v>
      </c>
      <c r="G93" s="3" t="s">
        <v>56</v>
      </c>
      <c r="H93" s="3">
        <v>1.0</v>
      </c>
      <c r="I93" s="2">
        <f>IFERROR(vlookup(F93,'College Conference'!$B$1:$Z$1000 , 6,False),0)</f>
        <v>2</v>
      </c>
      <c r="J93" s="2">
        <f>IFERROR(vlookup(G93,'College Conference'!$B$1:$Z$1000 , 6,False),0)</f>
        <v>0</v>
      </c>
    </row>
    <row r="94">
      <c r="A94" s="3" t="s">
        <v>239</v>
      </c>
      <c r="B94" s="3">
        <v>0.79</v>
      </c>
      <c r="C94" s="3" t="s">
        <v>12</v>
      </c>
      <c r="D94" s="4">
        <v>45444.0</v>
      </c>
      <c r="E94" s="2">
        <v>286.0</v>
      </c>
      <c r="F94" s="3" t="s">
        <v>240</v>
      </c>
      <c r="G94" s="3" t="s">
        <v>241</v>
      </c>
      <c r="H94" s="3">
        <v>1.0</v>
      </c>
      <c r="I94" s="2">
        <f>IFERROR(vlookup(F94,'College Conference'!$B$1:$Z$1000 , 6,False),0)</f>
        <v>2</v>
      </c>
      <c r="J94" s="2">
        <f>IFERROR(vlookup(G94,'College Conference'!$B$1:$Z$1000 , 6,False),0)</f>
        <v>0</v>
      </c>
    </row>
    <row r="95">
      <c r="A95" s="3" t="s">
        <v>242</v>
      </c>
      <c r="B95" s="3">
        <v>0.82</v>
      </c>
      <c r="C95" s="3" t="s">
        <v>27</v>
      </c>
      <c r="D95" s="4">
        <v>45445.0</v>
      </c>
      <c r="E95" s="2">
        <v>175.0</v>
      </c>
      <c r="F95" s="3" t="s">
        <v>229</v>
      </c>
      <c r="G95" s="3" t="s">
        <v>112</v>
      </c>
      <c r="H95" s="3">
        <v>1.0</v>
      </c>
      <c r="I95" s="2">
        <f>IFERROR(vlookup(F95,'College Conference'!$B$1:$Z$1000 , 6,False),0)</f>
        <v>2</v>
      </c>
      <c r="J95" s="2">
        <f>IFERROR(vlookup(G95,'College Conference'!$B$1:$Z$1000 , 6,False),0)</f>
        <v>0</v>
      </c>
    </row>
    <row r="96">
      <c r="A96" s="3" t="s">
        <v>243</v>
      </c>
      <c r="B96" s="3" t="s">
        <v>11</v>
      </c>
      <c r="C96" s="3" t="s">
        <v>198</v>
      </c>
      <c r="D96" s="4">
        <v>45423.0</v>
      </c>
      <c r="E96" s="2">
        <v>170.0</v>
      </c>
      <c r="F96" s="3" t="s">
        <v>244</v>
      </c>
      <c r="G96" s="3" t="s">
        <v>192</v>
      </c>
      <c r="H96" s="3">
        <v>1.0</v>
      </c>
      <c r="I96" s="2">
        <f>IFERROR(vlookup(F96,'College Conference'!$B$1:$Z$1000 , 6,False),0)</f>
        <v>2</v>
      </c>
      <c r="J96" s="2">
        <f>IFERROR(vlookup(G96,'College Conference'!$B$1:$Z$1000 , 6,False),0)</f>
        <v>0</v>
      </c>
    </row>
    <row r="97">
      <c r="A97" s="3" t="s">
        <v>26</v>
      </c>
      <c r="B97" s="3">
        <v>0.79</v>
      </c>
      <c r="C97" s="3" t="s">
        <v>27</v>
      </c>
      <c r="D97" s="4">
        <v>45423.0</v>
      </c>
      <c r="E97" s="2">
        <v>170.0</v>
      </c>
      <c r="F97" s="3" t="s">
        <v>236</v>
      </c>
      <c r="G97" s="3" t="s">
        <v>28</v>
      </c>
      <c r="H97" s="3">
        <v>1.0</v>
      </c>
      <c r="I97" s="2">
        <f>IFERROR(vlookup(F97,'College Conference'!$B$1:$Z$1000 , 6,False),0)</f>
        <v>2</v>
      </c>
      <c r="J97" s="2">
        <f>IFERROR(vlookup(G97,'College Conference'!$B$1:$Z$1000 , 6,False),0)</f>
        <v>0</v>
      </c>
    </row>
    <row r="98">
      <c r="A98" s="3" t="s">
        <v>245</v>
      </c>
      <c r="B98" s="3">
        <v>0.8</v>
      </c>
      <c r="C98" s="3" t="s">
        <v>17</v>
      </c>
      <c r="D98" s="4">
        <v>45448.0</v>
      </c>
      <c r="E98" s="2">
        <v>190.0</v>
      </c>
      <c r="F98" s="3" t="s">
        <v>246</v>
      </c>
      <c r="G98" s="3" t="s">
        <v>39</v>
      </c>
      <c r="H98" s="3">
        <v>1.0</v>
      </c>
      <c r="I98" s="2">
        <f>IFERROR(vlookup(F98,'College Conference'!$B$1:$Z$1000 , 6,False),0)</f>
        <v>2</v>
      </c>
      <c r="J98" s="2">
        <f>IFERROR(vlookup(G98,'College Conference'!$B$1:$Z$1000 , 6,False),0)</f>
        <v>0</v>
      </c>
    </row>
    <row r="99">
      <c r="A99" s="3" t="s">
        <v>247</v>
      </c>
      <c r="B99" s="3">
        <v>0.81</v>
      </c>
      <c r="C99" s="3" t="s">
        <v>17</v>
      </c>
      <c r="D99" s="4">
        <v>45446.0</v>
      </c>
      <c r="E99" s="2">
        <v>215.0</v>
      </c>
      <c r="F99" s="3" t="s">
        <v>233</v>
      </c>
      <c r="G99" s="3" t="s">
        <v>70</v>
      </c>
      <c r="H99" s="3">
        <v>1.0</v>
      </c>
      <c r="I99" s="2">
        <f>IFERROR(vlookup(F99,'College Conference'!$B$1:$Z$1000 , 6,False),0)</f>
        <v>2</v>
      </c>
      <c r="J99" s="2">
        <f>IFERROR(vlookup(G99,'College Conference'!$B$1:$Z$1000 , 6,False),0)</f>
        <v>0</v>
      </c>
    </row>
    <row r="100">
      <c r="A100" s="3" t="s">
        <v>248</v>
      </c>
      <c r="B100" s="3">
        <v>0.87</v>
      </c>
      <c r="C100" s="3" t="s">
        <v>52</v>
      </c>
      <c r="D100" s="4">
        <v>45445.0</v>
      </c>
      <c r="E100" s="2">
        <v>180.0</v>
      </c>
      <c r="F100" s="3" t="s">
        <v>236</v>
      </c>
      <c r="G100" s="3" t="s">
        <v>249</v>
      </c>
      <c r="H100" s="3">
        <v>1.0</v>
      </c>
      <c r="I100" s="2">
        <f>IFERROR(vlookup(F100,'College Conference'!$B$1:$Z$1000 , 6,False),0)</f>
        <v>2</v>
      </c>
      <c r="J100" s="2">
        <f>IFERROR(vlookup(G100,'College Conference'!$B$1:$Z$1000 , 6,False),0)</f>
        <v>0</v>
      </c>
    </row>
    <row r="101">
      <c r="A101" s="3" t="s">
        <v>250</v>
      </c>
      <c r="B101" s="3">
        <v>0.87</v>
      </c>
      <c r="C101" s="3" t="s">
        <v>17</v>
      </c>
      <c r="D101" s="4">
        <v>45447.0</v>
      </c>
      <c r="E101" s="2">
        <v>198.0</v>
      </c>
      <c r="F101" s="3" t="s">
        <v>251</v>
      </c>
      <c r="G101" s="3" t="s">
        <v>106</v>
      </c>
      <c r="H101" s="3">
        <v>1.0</v>
      </c>
      <c r="I101" s="2">
        <f>IFERROR(vlookup(F101,'College Conference'!$B$1:$Z$1000 , 6,False),0)</f>
        <v>2</v>
      </c>
      <c r="J101" s="2">
        <f>IFERROR(vlookup(G101,'College Conference'!$B$1:$Z$1000 , 6,False),0)</f>
        <v>0</v>
      </c>
    </row>
    <row r="102">
      <c r="A102" s="3" t="s">
        <v>252</v>
      </c>
      <c r="B102" s="3">
        <v>0.84</v>
      </c>
      <c r="C102" s="3" t="s">
        <v>111</v>
      </c>
      <c r="D102" s="4">
        <v>45446.0</v>
      </c>
      <c r="E102" s="2">
        <v>205.0</v>
      </c>
      <c r="F102" s="3" t="s">
        <v>253</v>
      </c>
      <c r="G102" s="3" t="s">
        <v>254</v>
      </c>
      <c r="H102" s="3">
        <v>1.0</v>
      </c>
      <c r="I102" s="2">
        <f>IFERROR(vlookup(F102,'College Conference'!$B$1:$Z$1000 , 6,False),0)</f>
        <v>2</v>
      </c>
      <c r="J102" s="2">
        <f>IFERROR(vlookup(G102,'College Conference'!$B$1:$Z$1000 , 6,False),0)</f>
        <v>0</v>
      </c>
    </row>
    <row r="103">
      <c r="A103" s="3" t="s">
        <v>255</v>
      </c>
      <c r="B103" s="3">
        <v>0.84</v>
      </c>
      <c r="C103" s="3" t="s">
        <v>12</v>
      </c>
      <c r="D103" s="4">
        <v>45447.0</v>
      </c>
      <c r="E103" s="2">
        <v>255.0</v>
      </c>
      <c r="F103" s="3" t="s">
        <v>233</v>
      </c>
      <c r="G103" s="3" t="s">
        <v>256</v>
      </c>
      <c r="H103" s="3">
        <v>1.0</v>
      </c>
      <c r="I103" s="2">
        <f>IFERROR(vlookup(F103,'College Conference'!$B$1:$Z$1000 , 6,False),0)</f>
        <v>2</v>
      </c>
      <c r="J103" s="2">
        <f>IFERROR(vlookup(G103,'College Conference'!$B$1:$Z$1000 , 6,False),0)</f>
        <v>0</v>
      </c>
    </row>
    <row r="104">
      <c r="A104" s="3" t="s">
        <v>257</v>
      </c>
      <c r="B104" s="3">
        <v>0.79</v>
      </c>
      <c r="C104" s="3" t="s">
        <v>258</v>
      </c>
      <c r="D104" s="2" t="s">
        <v>72</v>
      </c>
      <c r="E104" s="2">
        <v>190.0</v>
      </c>
      <c r="F104" s="3" t="s">
        <v>246</v>
      </c>
      <c r="G104" s="3" t="s">
        <v>28</v>
      </c>
      <c r="H104" s="3">
        <v>1.0</v>
      </c>
      <c r="I104" s="2">
        <f>IFERROR(vlookup(F104,'College Conference'!$B$1:$Z$1000 , 6,False),0)</f>
        <v>2</v>
      </c>
      <c r="J104" s="2">
        <f>IFERROR(vlookup(G104,'College Conference'!$B$1:$Z$1000 , 6,False),0)</f>
        <v>0</v>
      </c>
    </row>
    <row r="105">
      <c r="A105" s="3" t="s">
        <v>259</v>
      </c>
      <c r="B105" s="3">
        <v>0.8</v>
      </c>
      <c r="C105" s="3" t="s">
        <v>111</v>
      </c>
      <c r="D105" s="4">
        <v>45446.0</v>
      </c>
      <c r="E105" s="2">
        <v>210.0</v>
      </c>
      <c r="F105" s="3" t="s">
        <v>251</v>
      </c>
      <c r="G105" s="3" t="s">
        <v>260</v>
      </c>
      <c r="H105" s="3">
        <v>1.0</v>
      </c>
      <c r="I105" s="2">
        <f>IFERROR(vlookup(F105,'College Conference'!$B$1:$Z$1000 , 6,False),0)</f>
        <v>2</v>
      </c>
      <c r="J105" s="2">
        <f>IFERROR(vlookup(G105,'College Conference'!$B$1:$Z$1000 , 6,False),0)</f>
        <v>0</v>
      </c>
    </row>
    <row r="106">
      <c r="A106" s="3" t="s">
        <v>261</v>
      </c>
      <c r="B106" s="3">
        <v>0.83</v>
      </c>
      <c r="C106" s="3" t="s">
        <v>52</v>
      </c>
      <c r="D106" s="4">
        <v>45445.0</v>
      </c>
      <c r="E106" s="2">
        <v>215.0</v>
      </c>
      <c r="F106" s="3" t="s">
        <v>238</v>
      </c>
      <c r="G106" s="3" t="s">
        <v>262</v>
      </c>
      <c r="H106" s="3">
        <v>1.0</v>
      </c>
      <c r="I106" s="2">
        <f>IFERROR(vlookup(F106,'College Conference'!$B$1:$Z$1000 , 6,False),0)</f>
        <v>2</v>
      </c>
      <c r="J106" s="2">
        <f>IFERROR(vlookup(G106,'College Conference'!$B$1:$Z$1000 , 6,False),0)</f>
        <v>0</v>
      </c>
    </row>
    <row r="107">
      <c r="A107" s="3" t="s">
        <v>263</v>
      </c>
      <c r="B107" s="3">
        <v>0.82</v>
      </c>
      <c r="C107" s="3" t="s">
        <v>78</v>
      </c>
      <c r="D107" s="4">
        <v>45447.0</v>
      </c>
      <c r="E107" s="2">
        <v>230.0</v>
      </c>
      <c r="F107" s="3" t="s">
        <v>233</v>
      </c>
      <c r="G107" s="3" t="s">
        <v>28</v>
      </c>
      <c r="H107" s="3">
        <v>1.0</v>
      </c>
      <c r="I107" s="2">
        <f>IFERROR(vlookup(F107,'College Conference'!$B$1:$Z$1000 , 6,False),0)</f>
        <v>2</v>
      </c>
      <c r="J107" s="2">
        <f>IFERROR(vlookup(G107,'College Conference'!$B$1:$Z$1000 , 6,False),0)</f>
        <v>0</v>
      </c>
    </row>
    <row r="108">
      <c r="A108" s="3" t="s">
        <v>264</v>
      </c>
      <c r="B108" s="3" t="s">
        <v>11</v>
      </c>
      <c r="C108" s="3" t="s">
        <v>17</v>
      </c>
      <c r="D108" s="4">
        <v>45423.0</v>
      </c>
      <c r="E108" s="2">
        <v>164.0</v>
      </c>
      <c r="F108" s="3" t="s">
        <v>231</v>
      </c>
      <c r="G108" s="3" t="s">
        <v>265</v>
      </c>
      <c r="H108" s="3">
        <v>1.0</v>
      </c>
      <c r="I108" s="2">
        <f>IFERROR(vlookup(F108,'College Conference'!$B$1:$Z$1000 , 6,False),0)</f>
        <v>2</v>
      </c>
      <c r="J108" s="2">
        <f>IFERROR(vlookup(G108,'College Conference'!$B$1:$Z$1000 , 6,False),0)</f>
        <v>0</v>
      </c>
    </row>
    <row r="109">
      <c r="A109" s="3" t="s">
        <v>266</v>
      </c>
      <c r="B109" s="3">
        <v>0.84</v>
      </c>
      <c r="C109" s="3" t="s">
        <v>22</v>
      </c>
      <c r="D109" s="4">
        <v>45444.0</v>
      </c>
      <c r="E109" s="2">
        <v>190.0</v>
      </c>
      <c r="F109" s="3" t="s">
        <v>238</v>
      </c>
      <c r="G109" s="3" t="s">
        <v>267</v>
      </c>
      <c r="H109" s="3">
        <v>1.0</v>
      </c>
      <c r="I109" s="2">
        <f>IFERROR(vlookup(F109,'College Conference'!$B$1:$Z$1000 , 6,False),0)</f>
        <v>2</v>
      </c>
      <c r="J109" s="2">
        <f>IFERROR(vlookup(G109,'College Conference'!$B$1:$Z$1000 , 6,False),0)</f>
        <v>0</v>
      </c>
    </row>
    <row r="110">
      <c r="A110" s="3" t="s">
        <v>268</v>
      </c>
      <c r="B110" s="3">
        <v>0.86</v>
      </c>
      <c r="C110" s="3" t="s">
        <v>120</v>
      </c>
      <c r="D110" s="4">
        <v>45449.0</v>
      </c>
      <c r="E110" s="2">
        <v>225.0</v>
      </c>
      <c r="F110" s="3" t="s">
        <v>236</v>
      </c>
      <c r="G110" s="3" t="s">
        <v>269</v>
      </c>
      <c r="H110" s="3">
        <v>1.0</v>
      </c>
      <c r="I110" s="2">
        <f>IFERROR(vlookup(F110,'College Conference'!$B$1:$Z$1000 , 6,False),0)</f>
        <v>2</v>
      </c>
      <c r="J110" s="2">
        <f>IFERROR(vlookup(G110,'College Conference'!$B$1:$Z$1000 , 6,False),0)</f>
        <v>0</v>
      </c>
    </row>
    <row r="111">
      <c r="A111" s="3" t="s">
        <v>270</v>
      </c>
      <c r="B111" s="3">
        <v>0.82</v>
      </c>
      <c r="C111" s="3" t="s">
        <v>22</v>
      </c>
      <c r="D111" s="4">
        <v>45423.0</v>
      </c>
      <c r="E111" s="2">
        <v>200.0</v>
      </c>
      <c r="F111" s="3" t="s">
        <v>229</v>
      </c>
      <c r="G111" s="3" t="s">
        <v>271</v>
      </c>
      <c r="H111" s="3">
        <v>1.0</v>
      </c>
      <c r="I111" s="2">
        <f>IFERROR(vlookup(F111,'College Conference'!$B$1:$Z$1000 , 6,False),0)</f>
        <v>2</v>
      </c>
      <c r="J111" s="2">
        <f>IFERROR(vlookup(G111,'College Conference'!$B$1:$Z$1000 , 6,False),0)</f>
        <v>0</v>
      </c>
    </row>
    <row r="112">
      <c r="A112" s="3" t="s">
        <v>272</v>
      </c>
      <c r="B112" s="3">
        <v>0.76</v>
      </c>
      <c r="C112" s="3" t="s">
        <v>22</v>
      </c>
      <c r="D112" s="4">
        <v>45420.0</v>
      </c>
      <c r="E112" s="2">
        <v>195.0</v>
      </c>
      <c r="F112" s="3" t="s">
        <v>229</v>
      </c>
      <c r="G112" s="3" t="s">
        <v>267</v>
      </c>
      <c r="H112" s="3">
        <v>1.0</v>
      </c>
      <c r="I112" s="2">
        <f>IFERROR(vlookup(F112,'College Conference'!$B$1:$Z$1000 , 6,False),0)</f>
        <v>2</v>
      </c>
      <c r="J112" s="2">
        <f>IFERROR(vlookup(G112,'College Conference'!$B$1:$Z$1000 , 6,False),0)</f>
        <v>0</v>
      </c>
    </row>
    <row r="113">
      <c r="A113" s="3" t="s">
        <v>273</v>
      </c>
      <c r="B113" s="3" t="s">
        <v>11</v>
      </c>
      <c r="C113" s="3" t="s">
        <v>274</v>
      </c>
      <c r="D113" s="4">
        <v>45444.0</v>
      </c>
      <c r="E113" s="2">
        <v>215.0</v>
      </c>
      <c r="F113" s="3" t="s">
        <v>253</v>
      </c>
      <c r="G113" s="3" t="s">
        <v>275</v>
      </c>
      <c r="H113" s="3">
        <v>1.0</v>
      </c>
      <c r="I113" s="2">
        <f>IFERROR(vlookup(F113,'College Conference'!$B$1:$Z$1000 , 6,False),0)</f>
        <v>2</v>
      </c>
      <c r="J113" s="2">
        <f>IFERROR(vlookup(G113,'College Conference'!$B$1:$Z$1000 , 6,False),0)</f>
        <v>0</v>
      </c>
    </row>
    <row r="114">
      <c r="A114" s="3" t="s">
        <v>276</v>
      </c>
      <c r="B114" s="3">
        <v>0.86</v>
      </c>
      <c r="C114" s="3" t="s">
        <v>22</v>
      </c>
      <c r="D114" s="4">
        <v>45423.0</v>
      </c>
      <c r="E114" s="2">
        <v>205.0</v>
      </c>
      <c r="F114" s="3" t="s">
        <v>253</v>
      </c>
      <c r="G114" s="3" t="s">
        <v>277</v>
      </c>
      <c r="H114" s="3">
        <v>1.0</v>
      </c>
      <c r="I114" s="2">
        <f>IFERROR(vlookup(F114,'College Conference'!$B$1:$Z$1000 , 6,False),0)</f>
        <v>2</v>
      </c>
      <c r="J114" s="2">
        <f>IFERROR(vlookup(G114,'College Conference'!$B$1:$Z$1000 , 6,False),0)</f>
        <v>0</v>
      </c>
    </row>
    <row r="115">
      <c r="A115" s="3" t="s">
        <v>278</v>
      </c>
      <c r="B115" s="3">
        <v>0.86</v>
      </c>
      <c r="C115" s="3" t="s">
        <v>279</v>
      </c>
      <c r="D115" s="4">
        <v>45448.0</v>
      </c>
      <c r="E115" s="2">
        <v>230.0</v>
      </c>
      <c r="F115" s="3" t="s">
        <v>280</v>
      </c>
      <c r="G115" s="3" t="s">
        <v>60</v>
      </c>
      <c r="H115" s="3">
        <v>1.0</v>
      </c>
      <c r="I115" s="2">
        <f>IFERROR(vlookup(F115,'College Conference'!$B$1:$Z$1000 , 6,False),0)</f>
        <v>2</v>
      </c>
      <c r="J115" s="2">
        <f>IFERROR(vlookup(G115,'College Conference'!$B$1:$Z$1000 , 6,False),0)</f>
        <v>0</v>
      </c>
    </row>
    <row r="116">
      <c r="A116" s="3" t="s">
        <v>281</v>
      </c>
      <c r="B116" s="3">
        <v>0.83</v>
      </c>
      <c r="C116" s="3" t="s">
        <v>17</v>
      </c>
      <c r="D116" s="4">
        <v>45444.0</v>
      </c>
      <c r="E116" s="2">
        <v>214.0</v>
      </c>
      <c r="F116" s="3" t="s">
        <v>282</v>
      </c>
      <c r="G116" s="3" t="s">
        <v>73</v>
      </c>
      <c r="H116" s="3">
        <v>1.0</v>
      </c>
      <c r="I116" s="2">
        <f>IFERROR(vlookup(F116,'College Conference'!$B$1:$Z$1000 , 6,False),0)</f>
        <v>2</v>
      </c>
      <c r="J116" s="2">
        <f>IFERROR(vlookup(G116,'College Conference'!$B$1:$Z$1000 , 6,False),0)</f>
        <v>0</v>
      </c>
    </row>
    <row r="117">
      <c r="A117" s="3" t="s">
        <v>283</v>
      </c>
      <c r="B117" s="3">
        <v>0.77</v>
      </c>
      <c r="C117" s="3" t="s">
        <v>27</v>
      </c>
      <c r="D117" s="2" t="s">
        <v>72</v>
      </c>
      <c r="E117" s="2">
        <v>175.0</v>
      </c>
      <c r="F117" s="3" t="s">
        <v>282</v>
      </c>
      <c r="G117" s="3" t="s">
        <v>284</v>
      </c>
      <c r="H117" s="3">
        <v>1.0</v>
      </c>
      <c r="I117" s="2">
        <f>IFERROR(vlookup(F117,'College Conference'!$B$1:$Z$1000 , 6,False),0)</f>
        <v>2</v>
      </c>
      <c r="J117" s="2">
        <f>IFERROR(vlookup(G117,'College Conference'!$B$1:$Z$1000 , 6,False),0)</f>
        <v>0</v>
      </c>
    </row>
    <row r="118">
      <c r="A118" s="3" t="s">
        <v>285</v>
      </c>
      <c r="B118" s="3" t="s">
        <v>11</v>
      </c>
      <c r="C118" s="3" t="s">
        <v>286</v>
      </c>
      <c r="D118" s="2" t="s">
        <v>72</v>
      </c>
      <c r="E118" s="2">
        <v>210.0</v>
      </c>
      <c r="F118" s="3" t="s">
        <v>240</v>
      </c>
      <c r="G118" s="3" t="s">
        <v>287</v>
      </c>
      <c r="H118" s="3">
        <v>1.0</v>
      </c>
      <c r="I118" s="2">
        <f>IFERROR(vlookup(F118,'College Conference'!$B$1:$Z$1000 , 6,False),0)</f>
        <v>2</v>
      </c>
      <c r="J118" s="2">
        <f>IFERROR(vlookup(G118,'College Conference'!$B$1:$Z$1000 , 6,False),0)</f>
        <v>0</v>
      </c>
    </row>
    <row r="119">
      <c r="A119" s="3" t="s">
        <v>288</v>
      </c>
      <c r="B119" s="3">
        <v>0.86</v>
      </c>
      <c r="C119" s="3" t="s">
        <v>120</v>
      </c>
      <c r="D119" s="4">
        <v>45447.0</v>
      </c>
      <c r="E119" s="2">
        <v>215.0</v>
      </c>
      <c r="F119" s="3" t="s">
        <v>289</v>
      </c>
      <c r="G119" s="3" t="s">
        <v>290</v>
      </c>
      <c r="H119" s="3">
        <v>1.0</v>
      </c>
      <c r="I119" s="2">
        <f>IFERROR(vlookup(F119,'College Conference'!$B$1:$Z$1000 , 6,False),0)</f>
        <v>3</v>
      </c>
      <c r="J119" s="2">
        <f>IFERROR(vlookup(G119,'College Conference'!$B$1:$Z$1000 , 6,False),0)</f>
        <v>0</v>
      </c>
      <c r="K119" s="2" t="s">
        <v>50</v>
      </c>
      <c r="L119" s="2">
        <f>COUNTIF(J:J, "=11")</f>
        <v>52</v>
      </c>
    </row>
    <row r="120">
      <c r="A120" s="3" t="s">
        <v>291</v>
      </c>
      <c r="B120" s="3">
        <v>0.87</v>
      </c>
      <c r="C120" s="3" t="s">
        <v>12</v>
      </c>
      <c r="D120" s="4">
        <v>45446.0</v>
      </c>
      <c r="E120" s="2">
        <v>297.0</v>
      </c>
      <c r="F120" s="3" t="s">
        <v>292</v>
      </c>
      <c r="G120" s="3" t="s">
        <v>293</v>
      </c>
      <c r="H120" s="3">
        <v>1.0</v>
      </c>
      <c r="I120" s="2">
        <f>IFERROR(vlookup(F120,'College Conference'!$B$1:$Z$1000 , 6,False),0)</f>
        <v>3</v>
      </c>
      <c r="J120" s="2">
        <f>IFERROR(vlookup(G120,'College Conference'!$B$1:$Z$1000 , 6,False),0)</f>
        <v>0</v>
      </c>
      <c r="K120" s="3" t="s">
        <v>15</v>
      </c>
      <c r="L120" s="1">
        <f>COUNTIF(I:I, "=2")</f>
        <v>168</v>
      </c>
    </row>
    <row r="121">
      <c r="A121" s="3" t="s">
        <v>294</v>
      </c>
      <c r="B121" s="3">
        <v>0.9</v>
      </c>
      <c r="C121" s="3" t="s">
        <v>43</v>
      </c>
      <c r="D121" s="4">
        <v>45446.0</v>
      </c>
      <c r="E121" s="2">
        <v>350.0</v>
      </c>
      <c r="F121" s="3" t="s">
        <v>295</v>
      </c>
      <c r="G121" s="3" t="s">
        <v>60</v>
      </c>
      <c r="H121" s="3">
        <v>1.0</v>
      </c>
      <c r="I121" s="2">
        <f>IFERROR(vlookup(F121,'College Conference'!$B$1:$Z$1000 , 6,False),0)</f>
        <v>3</v>
      </c>
      <c r="J121" s="2">
        <f>IFERROR(vlookup(G121,'College Conference'!$B$1:$Z$1000 , 6,False),0)</f>
        <v>0</v>
      </c>
      <c r="K121" s="3" t="s">
        <v>296</v>
      </c>
      <c r="L121" s="1">
        <f>COUNTIF(I:I, "=8")</f>
        <v>702</v>
      </c>
    </row>
    <row r="122">
      <c r="A122" s="3" t="s">
        <v>297</v>
      </c>
      <c r="B122" s="3">
        <v>0.9</v>
      </c>
      <c r="C122" s="3" t="s">
        <v>120</v>
      </c>
      <c r="D122" s="4">
        <v>45446.0</v>
      </c>
      <c r="E122" s="2">
        <v>235.0</v>
      </c>
      <c r="F122" s="3" t="s">
        <v>298</v>
      </c>
      <c r="G122" s="3" t="s">
        <v>299</v>
      </c>
      <c r="H122" s="3">
        <v>1.0</v>
      </c>
      <c r="I122" s="2">
        <f>IFERROR(vlookup(F122,'College Conference'!$B$1:$Z$1000 , 6,False),0)</f>
        <v>3</v>
      </c>
      <c r="J122" s="2">
        <f>IFERROR(vlookup(G122,'College Conference'!$B$1:$Z$1000 , 6,False),0)</f>
        <v>0</v>
      </c>
    </row>
    <row r="123">
      <c r="A123" s="3" t="s">
        <v>300</v>
      </c>
      <c r="B123" s="3" t="s">
        <v>11</v>
      </c>
      <c r="C123" s="3" t="s">
        <v>52</v>
      </c>
      <c r="D123" s="4">
        <v>45446.0</v>
      </c>
      <c r="E123" s="2">
        <v>200.0</v>
      </c>
      <c r="F123" s="3" t="s">
        <v>301</v>
      </c>
      <c r="G123" s="3" t="s">
        <v>269</v>
      </c>
      <c r="H123" s="3">
        <v>1.0</v>
      </c>
      <c r="I123" s="2">
        <f>IFERROR(vlookup(F123,'College Conference'!$B$1:$Z$1000 , 6,False),0)</f>
        <v>3</v>
      </c>
      <c r="J123" s="2">
        <f>IFERROR(vlookup(G123,'College Conference'!$B$1:$Z$1000 , 6,False),0)</f>
        <v>0</v>
      </c>
    </row>
    <row r="124">
      <c r="A124" s="3" t="s">
        <v>302</v>
      </c>
      <c r="B124" s="3">
        <v>0.87</v>
      </c>
      <c r="C124" s="3" t="s">
        <v>22</v>
      </c>
      <c r="D124" s="2" t="s">
        <v>72</v>
      </c>
      <c r="E124" s="2">
        <v>198.0</v>
      </c>
      <c r="F124" s="3" t="s">
        <v>301</v>
      </c>
      <c r="G124" s="3" t="s">
        <v>89</v>
      </c>
      <c r="H124" s="3">
        <v>1.0</v>
      </c>
      <c r="I124" s="2">
        <f>IFERROR(vlookup(F124,'College Conference'!$B$1:$Z$1000 , 6,False),0)</f>
        <v>3</v>
      </c>
      <c r="J124" s="2">
        <f>IFERROR(vlookup(G124,'College Conference'!$B$1:$Z$1000 , 6,False),0)</f>
        <v>0</v>
      </c>
    </row>
    <row r="125">
      <c r="A125" s="3" t="s">
        <v>303</v>
      </c>
      <c r="B125" s="3">
        <v>0.95</v>
      </c>
      <c r="C125" s="3" t="s">
        <v>63</v>
      </c>
      <c r="D125" s="4">
        <v>45445.0</v>
      </c>
      <c r="E125" s="2">
        <v>202.0</v>
      </c>
      <c r="F125" s="3" t="s">
        <v>295</v>
      </c>
      <c r="G125" s="3" t="s">
        <v>304</v>
      </c>
      <c r="H125" s="3">
        <v>1.0</v>
      </c>
      <c r="I125" s="2">
        <f>IFERROR(vlookup(F125,'College Conference'!$B$1:$Z$1000 , 6,False),0)</f>
        <v>3</v>
      </c>
      <c r="J125" s="2">
        <f>IFERROR(vlookup(G125,'College Conference'!$B$1:$Z$1000 , 6,False),0)</f>
        <v>0</v>
      </c>
    </row>
    <row r="126">
      <c r="A126" s="3" t="s">
        <v>305</v>
      </c>
      <c r="B126" s="3">
        <v>0.84</v>
      </c>
      <c r="C126" s="3" t="s">
        <v>78</v>
      </c>
      <c r="D126" s="4">
        <v>45445.0</v>
      </c>
      <c r="E126" s="2">
        <v>203.0</v>
      </c>
      <c r="F126" s="3" t="s">
        <v>306</v>
      </c>
      <c r="G126" s="3" t="s">
        <v>307</v>
      </c>
      <c r="H126" s="3">
        <v>1.0</v>
      </c>
      <c r="I126" s="2">
        <f>IFERROR(vlookup(F126,'College Conference'!$B$1:$Z$1000 , 6,False),0)</f>
        <v>3</v>
      </c>
      <c r="J126" s="2">
        <f>IFERROR(vlookup(G126,'College Conference'!$B$1:$Z$1000 , 6,False),0)</f>
        <v>0</v>
      </c>
    </row>
    <row r="127">
      <c r="A127" s="3" t="s">
        <v>308</v>
      </c>
      <c r="B127" s="3" t="s">
        <v>11</v>
      </c>
      <c r="C127" s="3" t="s">
        <v>31</v>
      </c>
      <c r="D127" s="4">
        <v>45449.0</v>
      </c>
      <c r="E127" s="2">
        <v>300.0</v>
      </c>
      <c r="F127" s="3" t="s">
        <v>298</v>
      </c>
      <c r="G127" s="3" t="s">
        <v>309</v>
      </c>
      <c r="H127" s="3">
        <v>1.0</v>
      </c>
      <c r="I127" s="2">
        <f>IFERROR(vlookup(F127,'College Conference'!$B$1:$Z$1000 , 6,False),0)</f>
        <v>3</v>
      </c>
      <c r="J127" s="2">
        <f>IFERROR(vlookup(G127,'College Conference'!$B$1:$Z$1000 , 6,False),0)</f>
        <v>0</v>
      </c>
    </row>
    <row r="128">
      <c r="A128" s="3" t="s">
        <v>310</v>
      </c>
      <c r="B128" s="3">
        <v>0.86</v>
      </c>
      <c r="C128" s="3" t="s">
        <v>27</v>
      </c>
      <c r="D128" s="2" t="s">
        <v>72</v>
      </c>
      <c r="E128" s="2">
        <v>175.0</v>
      </c>
      <c r="F128" s="3" t="s">
        <v>311</v>
      </c>
      <c r="G128" s="3" t="s">
        <v>269</v>
      </c>
      <c r="H128" s="3">
        <v>1.0</v>
      </c>
      <c r="I128" s="2">
        <f>IFERROR(vlookup(F128,'College Conference'!$B$1:$Z$1000 , 6,False),0)</f>
        <v>3</v>
      </c>
      <c r="J128" s="2">
        <f>IFERROR(vlookup(G128,'College Conference'!$B$1:$Z$1000 , 6,False),0)</f>
        <v>0</v>
      </c>
    </row>
    <row r="129">
      <c r="A129" s="3" t="s">
        <v>312</v>
      </c>
      <c r="B129" s="3" t="s">
        <v>11</v>
      </c>
      <c r="C129" s="3" t="s">
        <v>313</v>
      </c>
      <c r="D129" s="4">
        <v>45445.0</v>
      </c>
      <c r="E129" s="2">
        <v>190.0</v>
      </c>
      <c r="F129" s="3" t="s">
        <v>298</v>
      </c>
      <c r="G129" s="3" t="s">
        <v>314</v>
      </c>
      <c r="H129" s="3">
        <v>1.0</v>
      </c>
      <c r="I129" s="2">
        <f>IFERROR(vlookup(F129,'College Conference'!$B$1:$Z$1000 , 6,False),0)</f>
        <v>3</v>
      </c>
      <c r="J129" s="2">
        <f>IFERROR(vlookup(G129,'College Conference'!$B$1:$Z$1000 , 6,False),0)</f>
        <v>0</v>
      </c>
    </row>
    <row r="130">
      <c r="A130" s="3" t="s">
        <v>315</v>
      </c>
      <c r="B130" s="3">
        <v>0.86</v>
      </c>
      <c r="C130" s="3" t="s">
        <v>274</v>
      </c>
      <c r="D130" s="4">
        <v>45444.0</v>
      </c>
      <c r="E130" s="2">
        <v>232.0</v>
      </c>
      <c r="F130" s="3" t="s">
        <v>301</v>
      </c>
      <c r="G130" s="3" t="s">
        <v>316</v>
      </c>
      <c r="H130" s="3">
        <v>1.0</v>
      </c>
      <c r="I130" s="2">
        <f>IFERROR(vlookup(F130,'College Conference'!$B$1:$Z$1000 , 6,False),0)</f>
        <v>3</v>
      </c>
      <c r="J130" s="2">
        <f>IFERROR(vlookup(G130,'College Conference'!$B$1:$Z$1000 , 6,False),0)</f>
        <v>0</v>
      </c>
    </row>
    <row r="131">
      <c r="A131" s="3" t="s">
        <v>317</v>
      </c>
      <c r="B131" s="3">
        <v>0.9</v>
      </c>
      <c r="C131" s="3" t="s">
        <v>17</v>
      </c>
      <c r="D131" s="4">
        <v>45444.0</v>
      </c>
      <c r="E131" s="2">
        <v>183.0</v>
      </c>
      <c r="F131" s="3" t="s">
        <v>318</v>
      </c>
      <c r="G131" s="3" t="s">
        <v>39</v>
      </c>
      <c r="H131" s="3">
        <v>1.0</v>
      </c>
      <c r="I131" s="2">
        <f>IFERROR(vlookup(F131,'College Conference'!$B$1:$Z$1000 , 6,False),0)</f>
        <v>3</v>
      </c>
      <c r="J131" s="2">
        <f>IFERROR(vlookup(G131,'College Conference'!$B$1:$Z$1000 , 6,False),0)</f>
        <v>0</v>
      </c>
    </row>
    <row r="132">
      <c r="A132" s="3" t="s">
        <v>319</v>
      </c>
      <c r="B132" s="3">
        <v>0.91</v>
      </c>
      <c r="C132" s="3" t="s">
        <v>31</v>
      </c>
      <c r="D132" s="4">
        <v>45447.0</v>
      </c>
      <c r="E132" s="2">
        <v>300.0</v>
      </c>
      <c r="F132" s="3" t="s">
        <v>320</v>
      </c>
      <c r="G132" s="3" t="s">
        <v>118</v>
      </c>
      <c r="H132" s="3">
        <v>1.0</v>
      </c>
      <c r="I132" s="2">
        <f>IFERROR(vlookup(F132,'College Conference'!$B$1:$Z$1000 , 6,False),0)</f>
        <v>3</v>
      </c>
      <c r="J132" s="2">
        <f>IFERROR(vlookup(G132,'College Conference'!$B$1:$Z$1000 , 6,False),0)</f>
        <v>0</v>
      </c>
    </row>
    <row r="133">
      <c r="A133" s="3" t="s">
        <v>321</v>
      </c>
      <c r="B133" s="3">
        <v>0.92</v>
      </c>
      <c r="C133" s="3" t="s">
        <v>78</v>
      </c>
      <c r="D133" s="4">
        <v>45422.0</v>
      </c>
      <c r="E133" s="2">
        <v>200.0</v>
      </c>
      <c r="F133" s="3" t="s">
        <v>322</v>
      </c>
      <c r="G133" s="3" t="s">
        <v>323</v>
      </c>
      <c r="H133" s="3">
        <v>1.0</v>
      </c>
      <c r="I133" s="2">
        <f>IFERROR(vlookup(F133,'College Conference'!$B$1:$Z$1000 , 6,False),0)</f>
        <v>3</v>
      </c>
      <c r="J133" s="2">
        <f>IFERROR(vlookup(G133,'College Conference'!$B$1:$Z$1000 , 6,False),0)</f>
        <v>0</v>
      </c>
    </row>
    <row r="134">
      <c r="A134" s="3" t="s">
        <v>324</v>
      </c>
      <c r="B134" s="3">
        <v>0.73</v>
      </c>
      <c r="C134" s="3" t="s">
        <v>198</v>
      </c>
      <c r="D134" s="4">
        <v>45446.0</v>
      </c>
      <c r="E134" s="2">
        <v>225.0</v>
      </c>
      <c r="F134" s="3" t="s">
        <v>325</v>
      </c>
      <c r="G134" s="3" t="s">
        <v>39</v>
      </c>
      <c r="H134" s="3">
        <v>1.0</v>
      </c>
      <c r="I134" s="2">
        <f>IFERROR(vlookup(F134,'College Conference'!$B$1:$Z$1000 , 6,False),0)</f>
        <v>3</v>
      </c>
      <c r="J134" s="2">
        <f>IFERROR(vlookup(G134,'College Conference'!$B$1:$Z$1000 , 6,False),0)</f>
        <v>0</v>
      </c>
    </row>
    <row r="135">
      <c r="A135" s="3" t="s">
        <v>326</v>
      </c>
      <c r="B135" s="3" t="s">
        <v>11</v>
      </c>
      <c r="C135" s="3" t="s">
        <v>313</v>
      </c>
      <c r="D135" s="4">
        <v>45444.0</v>
      </c>
      <c r="E135" s="2">
        <v>210.0</v>
      </c>
      <c r="F135" s="3" t="s">
        <v>311</v>
      </c>
      <c r="G135" s="3" t="s">
        <v>137</v>
      </c>
      <c r="H135" s="3">
        <v>1.0</v>
      </c>
      <c r="I135" s="2">
        <f>IFERROR(vlookup(F135,'College Conference'!$B$1:$Z$1000 , 6,False),0)</f>
        <v>3</v>
      </c>
      <c r="J135" s="2">
        <f>IFERROR(vlookup(G135,'College Conference'!$B$1:$Z$1000 , 6,False),0)</f>
        <v>0</v>
      </c>
    </row>
    <row r="136">
      <c r="A136" s="3" t="s">
        <v>327</v>
      </c>
      <c r="B136" s="3" t="s">
        <v>11</v>
      </c>
      <c r="C136" s="3" t="s">
        <v>63</v>
      </c>
      <c r="D136" s="4">
        <v>45444.0</v>
      </c>
      <c r="E136" s="2">
        <v>205.0</v>
      </c>
      <c r="F136" s="3" t="s">
        <v>320</v>
      </c>
      <c r="G136" s="3" t="s">
        <v>328</v>
      </c>
      <c r="H136" s="3">
        <v>1.0</v>
      </c>
      <c r="I136" s="2">
        <f>IFERROR(vlookup(F136,'College Conference'!$B$1:$Z$1000 , 6,False),0)</f>
        <v>3</v>
      </c>
      <c r="J136" s="2">
        <f>IFERROR(vlookup(G136,'College Conference'!$B$1:$Z$1000 , 6,False),0)</f>
        <v>0</v>
      </c>
    </row>
    <row r="137">
      <c r="A137" s="3" t="s">
        <v>329</v>
      </c>
      <c r="B137" s="3">
        <v>0.84</v>
      </c>
      <c r="C137" s="3" t="s">
        <v>12</v>
      </c>
      <c r="D137" s="4">
        <v>45450.0</v>
      </c>
      <c r="E137" s="2">
        <v>275.0</v>
      </c>
      <c r="F137" s="3" t="s">
        <v>320</v>
      </c>
      <c r="G137" s="3" t="s">
        <v>112</v>
      </c>
      <c r="H137" s="3">
        <v>1.0</v>
      </c>
      <c r="I137" s="2">
        <f>IFERROR(vlookup(F137,'College Conference'!$B$1:$Z$1000 , 6,False),0)</f>
        <v>3</v>
      </c>
      <c r="J137" s="2">
        <f>IFERROR(vlookup(G137,'College Conference'!$B$1:$Z$1000 , 6,False),0)</f>
        <v>0</v>
      </c>
    </row>
    <row r="138">
      <c r="A138" s="3" t="s">
        <v>330</v>
      </c>
      <c r="B138" s="3">
        <v>0.78</v>
      </c>
      <c r="C138" s="3" t="s">
        <v>78</v>
      </c>
      <c r="D138" s="4">
        <v>45423.0</v>
      </c>
      <c r="E138" s="2">
        <v>185.0</v>
      </c>
      <c r="F138" s="3" t="s">
        <v>322</v>
      </c>
      <c r="G138" s="3" t="s">
        <v>331</v>
      </c>
      <c r="H138" s="3">
        <v>1.0</v>
      </c>
      <c r="I138" s="2">
        <f>IFERROR(vlookup(F138,'College Conference'!$B$1:$Z$1000 , 6,False),0)</f>
        <v>3</v>
      </c>
      <c r="J138" s="2">
        <f>IFERROR(vlookup(G138,'College Conference'!$B$1:$Z$1000 , 6,False),0)</f>
        <v>0</v>
      </c>
    </row>
    <row r="139">
      <c r="A139" s="3" t="s">
        <v>332</v>
      </c>
      <c r="B139" s="3">
        <v>0.87</v>
      </c>
      <c r="C139" s="3" t="s">
        <v>31</v>
      </c>
      <c r="D139" s="4">
        <v>45448.0</v>
      </c>
      <c r="E139" s="2">
        <v>325.0</v>
      </c>
      <c r="F139" s="3" t="s">
        <v>298</v>
      </c>
      <c r="G139" s="3" t="s">
        <v>173</v>
      </c>
      <c r="H139" s="3">
        <v>1.0</v>
      </c>
      <c r="I139" s="2">
        <f>IFERROR(vlookup(F139,'College Conference'!$B$1:$Z$1000 , 6,False),0)</f>
        <v>3</v>
      </c>
      <c r="J139" s="2">
        <f>IFERROR(vlookup(G139,'College Conference'!$B$1:$Z$1000 , 6,False),0)</f>
        <v>0</v>
      </c>
    </row>
    <row r="140">
      <c r="A140" s="3" t="s">
        <v>333</v>
      </c>
      <c r="B140" s="3">
        <v>0.89</v>
      </c>
      <c r="C140" s="3" t="s">
        <v>120</v>
      </c>
      <c r="D140" s="4">
        <v>45445.0</v>
      </c>
      <c r="E140" s="2">
        <v>207.0</v>
      </c>
      <c r="F140" s="3" t="s">
        <v>318</v>
      </c>
      <c r="G140" s="3" t="s">
        <v>39</v>
      </c>
      <c r="H140" s="3">
        <v>1.0</v>
      </c>
      <c r="I140" s="2">
        <f>IFERROR(vlookup(F140,'College Conference'!$B$1:$Z$1000 , 6,False),0)</f>
        <v>3</v>
      </c>
      <c r="J140" s="2">
        <f>IFERROR(vlookup(G140,'College Conference'!$B$1:$Z$1000 , 6,False),0)</f>
        <v>0</v>
      </c>
    </row>
    <row r="141">
      <c r="A141" s="3" t="s">
        <v>334</v>
      </c>
      <c r="B141" s="3" t="s">
        <v>11</v>
      </c>
      <c r="C141" s="3" t="s">
        <v>63</v>
      </c>
      <c r="D141" s="4">
        <v>45444.0</v>
      </c>
      <c r="E141" s="2">
        <v>204.0</v>
      </c>
      <c r="F141" s="3" t="s">
        <v>335</v>
      </c>
      <c r="G141" s="3" t="s">
        <v>144</v>
      </c>
      <c r="H141" s="3">
        <v>1.0</v>
      </c>
      <c r="I141" s="2">
        <f>IFERROR(vlookup(F141,'College Conference'!$B$1:$Z$1000 , 6,False),0)</f>
        <v>3</v>
      </c>
      <c r="J141" s="2">
        <f>IFERROR(vlookup(G141,'College Conference'!$B$1:$Z$1000 , 6,False),0)</f>
        <v>0</v>
      </c>
    </row>
    <row r="142">
      <c r="A142" s="3" t="s">
        <v>336</v>
      </c>
      <c r="B142" s="3">
        <v>0.84</v>
      </c>
      <c r="C142" s="3" t="s">
        <v>52</v>
      </c>
      <c r="D142" s="4">
        <v>45444.0</v>
      </c>
      <c r="E142" s="2">
        <v>235.0</v>
      </c>
      <c r="F142" s="3" t="s">
        <v>335</v>
      </c>
      <c r="G142" s="3" t="s">
        <v>144</v>
      </c>
      <c r="H142" s="3">
        <v>1.0</v>
      </c>
      <c r="I142" s="2">
        <f>IFERROR(vlookup(F142,'College Conference'!$B$1:$Z$1000 , 6,False),0)</f>
        <v>3</v>
      </c>
      <c r="J142" s="2">
        <f>IFERROR(vlookup(G142,'College Conference'!$B$1:$Z$1000 , 6,False),0)</f>
        <v>0</v>
      </c>
    </row>
    <row r="143">
      <c r="A143" s="3" t="s">
        <v>337</v>
      </c>
      <c r="B143" s="3">
        <v>0.82</v>
      </c>
      <c r="C143" s="3" t="s">
        <v>52</v>
      </c>
      <c r="D143" s="4">
        <v>45444.0</v>
      </c>
      <c r="E143" s="2">
        <v>235.0</v>
      </c>
      <c r="F143" s="3" t="s">
        <v>335</v>
      </c>
      <c r="G143" s="3" t="s">
        <v>338</v>
      </c>
      <c r="H143" s="3">
        <v>1.0</v>
      </c>
      <c r="I143" s="2">
        <f>IFERROR(vlookup(F143,'College Conference'!$B$1:$Z$1000 , 6,False),0)</f>
        <v>3</v>
      </c>
      <c r="J143" s="2">
        <f>IFERROR(vlookup(G143,'College Conference'!$B$1:$Z$1000 , 6,False),0)</f>
        <v>0</v>
      </c>
    </row>
    <row r="144">
      <c r="A144" s="3" t="s">
        <v>339</v>
      </c>
      <c r="B144" s="3">
        <v>0.88</v>
      </c>
      <c r="C144" s="3" t="s">
        <v>58</v>
      </c>
      <c r="D144" s="4">
        <v>45446.0</v>
      </c>
      <c r="E144" s="2">
        <v>250.0</v>
      </c>
      <c r="F144" s="3" t="s">
        <v>320</v>
      </c>
      <c r="G144" s="3" t="s">
        <v>39</v>
      </c>
      <c r="H144" s="3">
        <v>1.0</v>
      </c>
      <c r="I144" s="2">
        <f>IFERROR(vlookup(F144,'College Conference'!$B$1:$Z$1000 , 6,False),0)</f>
        <v>3</v>
      </c>
      <c r="J144" s="2">
        <f>IFERROR(vlookup(G144,'College Conference'!$B$1:$Z$1000 , 6,False),0)</f>
        <v>0</v>
      </c>
    </row>
    <row r="145">
      <c r="A145" s="3" t="s">
        <v>340</v>
      </c>
      <c r="B145" s="3">
        <v>0.86</v>
      </c>
      <c r="C145" s="3" t="s">
        <v>22</v>
      </c>
      <c r="D145" s="4">
        <v>45444.0</v>
      </c>
      <c r="E145" s="2">
        <v>218.0</v>
      </c>
      <c r="F145" s="3" t="s">
        <v>298</v>
      </c>
      <c r="G145" s="3" t="s">
        <v>277</v>
      </c>
      <c r="H145" s="3">
        <v>1.0</v>
      </c>
      <c r="I145" s="2">
        <f>IFERROR(vlookup(F145,'College Conference'!$B$1:$Z$1000 , 6,False),0)</f>
        <v>3</v>
      </c>
      <c r="J145" s="2">
        <f>IFERROR(vlookup(G145,'College Conference'!$B$1:$Z$1000 , 6,False),0)</f>
        <v>0</v>
      </c>
    </row>
    <row r="146">
      <c r="A146" s="3" t="s">
        <v>341</v>
      </c>
      <c r="B146" s="3">
        <v>0.95</v>
      </c>
      <c r="C146" s="3" t="s">
        <v>17</v>
      </c>
      <c r="D146" s="4">
        <v>45447.0</v>
      </c>
      <c r="E146" s="2">
        <v>200.0</v>
      </c>
      <c r="F146" s="3" t="s">
        <v>298</v>
      </c>
      <c r="G146" s="3" t="s">
        <v>39</v>
      </c>
      <c r="H146" s="3">
        <v>1.0</v>
      </c>
      <c r="I146" s="2">
        <f>IFERROR(vlookup(F146,'College Conference'!$B$1:$Z$1000 , 6,False),0)</f>
        <v>3</v>
      </c>
      <c r="J146" s="2">
        <f>IFERROR(vlookup(G146,'College Conference'!$B$1:$Z$1000 , 6,False),0)</f>
        <v>0</v>
      </c>
    </row>
    <row r="147">
      <c r="A147" s="3" t="s">
        <v>342</v>
      </c>
      <c r="B147" s="3" t="s">
        <v>11</v>
      </c>
      <c r="C147" s="3" t="s">
        <v>52</v>
      </c>
      <c r="D147" s="4">
        <v>45445.0</v>
      </c>
      <c r="E147" s="2">
        <v>240.0</v>
      </c>
      <c r="F147" s="3" t="s">
        <v>298</v>
      </c>
      <c r="G147" s="3" t="s">
        <v>107</v>
      </c>
      <c r="H147" s="3">
        <v>1.0</v>
      </c>
      <c r="I147" s="2">
        <f>IFERROR(vlookup(F147,'College Conference'!$B$1:$Z$1000 , 6,False),0)</f>
        <v>3</v>
      </c>
      <c r="J147" s="2">
        <f>IFERROR(vlookup(G147,'College Conference'!$B$1:$Z$1000 , 6,False),0)</f>
        <v>0</v>
      </c>
    </row>
    <row r="148">
      <c r="A148" s="3" t="s">
        <v>343</v>
      </c>
      <c r="B148" s="3" t="s">
        <v>11</v>
      </c>
      <c r="C148" s="3" t="s">
        <v>12</v>
      </c>
      <c r="D148" s="4">
        <v>45446.0</v>
      </c>
      <c r="E148" s="2">
        <v>280.0</v>
      </c>
      <c r="F148" s="3" t="s">
        <v>298</v>
      </c>
      <c r="G148" s="3" t="s">
        <v>344</v>
      </c>
      <c r="H148" s="3">
        <v>1.0</v>
      </c>
      <c r="I148" s="2">
        <f>IFERROR(vlookup(F148,'College Conference'!$B$1:$Z$1000 , 6,False),0)</f>
        <v>3</v>
      </c>
      <c r="J148" s="2">
        <f>IFERROR(vlookup(G148,'College Conference'!$B$1:$Z$1000 , 6,False),0)</f>
        <v>0</v>
      </c>
    </row>
    <row r="149">
      <c r="A149" s="3" t="s">
        <v>345</v>
      </c>
      <c r="B149" s="3">
        <v>0.93</v>
      </c>
      <c r="C149" s="3" t="s">
        <v>63</v>
      </c>
      <c r="D149" s="4">
        <v>45444.0</v>
      </c>
      <c r="E149" s="2">
        <v>200.0</v>
      </c>
      <c r="F149" s="3" t="s">
        <v>320</v>
      </c>
      <c r="G149" s="3" t="s">
        <v>29</v>
      </c>
      <c r="H149" s="3">
        <v>1.0</v>
      </c>
      <c r="I149" s="2">
        <f>IFERROR(vlookup(F149,'College Conference'!$B$1:$Z$1000 , 6,False),0)</f>
        <v>3</v>
      </c>
      <c r="J149" s="2">
        <f>IFERROR(vlookup(G149,'College Conference'!$B$1:$Z$1000 , 6,False),0)</f>
        <v>0</v>
      </c>
    </row>
    <row r="150">
      <c r="A150" s="3" t="s">
        <v>346</v>
      </c>
      <c r="B150" s="3">
        <v>0.85</v>
      </c>
      <c r="C150" s="3" t="s">
        <v>27</v>
      </c>
      <c r="D150" s="4">
        <v>45423.0</v>
      </c>
      <c r="E150" s="2">
        <v>190.0</v>
      </c>
      <c r="F150" s="3" t="s">
        <v>298</v>
      </c>
      <c r="G150" s="3" t="s">
        <v>309</v>
      </c>
      <c r="H150" s="3">
        <v>1.0</v>
      </c>
      <c r="I150" s="2">
        <f>IFERROR(vlookup(F150,'College Conference'!$B$1:$Z$1000 , 6,False),0)</f>
        <v>3</v>
      </c>
      <c r="J150" s="2">
        <f>IFERROR(vlookup(G150,'College Conference'!$B$1:$Z$1000 , 6,False),0)</f>
        <v>0</v>
      </c>
    </row>
    <row r="151">
      <c r="A151" s="3" t="s">
        <v>347</v>
      </c>
      <c r="B151" s="3">
        <v>0.85</v>
      </c>
      <c r="C151" s="3" t="s">
        <v>52</v>
      </c>
      <c r="D151" s="4">
        <v>45444.0</v>
      </c>
      <c r="E151" s="2">
        <v>225.0</v>
      </c>
      <c r="F151" s="3" t="s">
        <v>348</v>
      </c>
      <c r="G151" s="3" t="s">
        <v>39</v>
      </c>
      <c r="H151" s="3">
        <v>1.0</v>
      </c>
      <c r="I151" s="2">
        <f>IFERROR(vlookup(F151,'College Conference'!$B$1:$Z$1000 , 6,False),0)</f>
        <v>3</v>
      </c>
      <c r="J151" s="2">
        <f>IFERROR(vlookup(G151,'College Conference'!$B$1:$Z$1000 , 6,False),0)</f>
        <v>0</v>
      </c>
    </row>
    <row r="152">
      <c r="A152" s="3" t="s">
        <v>349</v>
      </c>
      <c r="B152" s="3">
        <v>0.83</v>
      </c>
      <c r="C152" s="3" t="s">
        <v>63</v>
      </c>
      <c r="D152" s="2" t="s">
        <v>72</v>
      </c>
      <c r="E152" s="2">
        <v>185.0</v>
      </c>
      <c r="F152" s="3" t="s">
        <v>318</v>
      </c>
      <c r="G152" s="3" t="s">
        <v>39</v>
      </c>
      <c r="H152" s="3">
        <v>1.0</v>
      </c>
      <c r="I152" s="2">
        <f>IFERROR(vlookup(F152,'College Conference'!$B$1:$Z$1000 , 6,False),0)</f>
        <v>3</v>
      </c>
      <c r="J152" s="2">
        <f>IFERROR(vlookup(G152,'College Conference'!$B$1:$Z$1000 , 6,False),0)</f>
        <v>0</v>
      </c>
    </row>
    <row r="153">
      <c r="A153" s="3" t="s">
        <v>350</v>
      </c>
      <c r="B153" s="3">
        <v>0.89</v>
      </c>
      <c r="C153" s="3" t="s">
        <v>120</v>
      </c>
      <c r="D153" s="4">
        <v>45447.0</v>
      </c>
      <c r="E153" s="2">
        <v>241.0</v>
      </c>
      <c r="F153" s="3" t="s">
        <v>298</v>
      </c>
      <c r="G153" s="3" t="s">
        <v>192</v>
      </c>
      <c r="H153" s="3">
        <v>1.0</v>
      </c>
      <c r="I153" s="2">
        <f>IFERROR(vlookup(F153,'College Conference'!$B$1:$Z$1000 , 6,False),0)</f>
        <v>3</v>
      </c>
      <c r="J153" s="2">
        <f>IFERROR(vlookup(G153,'College Conference'!$B$1:$Z$1000 , 6,False),0)</f>
        <v>0</v>
      </c>
    </row>
    <row r="154">
      <c r="A154" s="3" t="s">
        <v>351</v>
      </c>
      <c r="B154" s="3">
        <v>0.87</v>
      </c>
      <c r="C154" s="3" t="s">
        <v>52</v>
      </c>
      <c r="D154" s="4">
        <v>45446.0</v>
      </c>
      <c r="E154" s="2">
        <v>208.0</v>
      </c>
      <c r="F154" s="3" t="s">
        <v>301</v>
      </c>
      <c r="G154" s="3" t="s">
        <v>241</v>
      </c>
      <c r="H154" s="3">
        <v>1.0</v>
      </c>
      <c r="I154" s="2">
        <f>IFERROR(vlookup(F154,'College Conference'!$B$1:$Z$1000 , 6,False),0)</f>
        <v>3</v>
      </c>
      <c r="J154" s="2">
        <f>IFERROR(vlookup(G154,'College Conference'!$B$1:$Z$1000 , 6,False),0)</f>
        <v>0</v>
      </c>
    </row>
    <row r="155">
      <c r="A155" s="3" t="s">
        <v>352</v>
      </c>
      <c r="B155" s="3">
        <v>0.88</v>
      </c>
      <c r="C155" s="3" t="s">
        <v>353</v>
      </c>
      <c r="D155" s="4">
        <v>45447.0</v>
      </c>
      <c r="E155" s="2">
        <v>290.0</v>
      </c>
      <c r="F155" s="3" t="s">
        <v>298</v>
      </c>
      <c r="G155" s="3" t="s">
        <v>60</v>
      </c>
      <c r="H155" s="3">
        <v>1.0</v>
      </c>
      <c r="I155" s="2">
        <f>IFERROR(vlookup(F155,'College Conference'!$B$1:$Z$1000 , 6,False),0)</f>
        <v>3</v>
      </c>
      <c r="J155" s="2">
        <f>IFERROR(vlookup(G155,'College Conference'!$B$1:$Z$1000 , 6,False),0)</f>
        <v>0</v>
      </c>
    </row>
    <row r="156">
      <c r="A156" s="3" t="s">
        <v>354</v>
      </c>
      <c r="B156" s="3">
        <v>0.92</v>
      </c>
      <c r="C156" s="3" t="s">
        <v>52</v>
      </c>
      <c r="D156" s="4">
        <v>45423.0</v>
      </c>
      <c r="E156" s="2">
        <v>207.0</v>
      </c>
      <c r="F156" s="3" t="s">
        <v>289</v>
      </c>
      <c r="G156" s="3" t="s">
        <v>39</v>
      </c>
      <c r="H156" s="3">
        <v>1.0</v>
      </c>
      <c r="I156" s="2">
        <f>IFERROR(vlookup(F156,'College Conference'!$B$1:$Z$1000 , 6,False),0)</f>
        <v>3</v>
      </c>
      <c r="J156" s="2">
        <f>IFERROR(vlookup(G156,'College Conference'!$B$1:$Z$1000 , 6,False),0)</f>
        <v>0</v>
      </c>
    </row>
    <row r="157">
      <c r="A157" s="3" t="s">
        <v>355</v>
      </c>
      <c r="B157" s="3">
        <v>0.77</v>
      </c>
      <c r="C157" s="3" t="s">
        <v>274</v>
      </c>
      <c r="D157" s="2" t="s">
        <v>72</v>
      </c>
      <c r="E157" s="2">
        <v>225.0</v>
      </c>
      <c r="F157" s="3" t="s">
        <v>320</v>
      </c>
      <c r="G157" s="3" t="s">
        <v>356</v>
      </c>
      <c r="H157" s="3">
        <v>1.0</v>
      </c>
      <c r="I157" s="2">
        <f>IFERROR(vlookup(F157,'College Conference'!$B$1:$Z$1000 , 6,False),0)</f>
        <v>3</v>
      </c>
      <c r="J157" s="2">
        <f>IFERROR(vlookup(G157,'College Conference'!$B$1:$Z$1000 , 6,False),0)</f>
        <v>0</v>
      </c>
    </row>
    <row r="158">
      <c r="A158" s="3" t="s">
        <v>357</v>
      </c>
      <c r="B158" s="3" t="s">
        <v>11</v>
      </c>
      <c r="C158" s="3" t="s">
        <v>58</v>
      </c>
      <c r="D158" s="4">
        <v>45447.0</v>
      </c>
      <c r="E158" s="2">
        <v>226.0</v>
      </c>
      <c r="F158" s="3" t="s">
        <v>298</v>
      </c>
      <c r="G158" s="3" t="s">
        <v>39</v>
      </c>
      <c r="H158" s="3">
        <v>1.0</v>
      </c>
      <c r="I158" s="2">
        <f>IFERROR(vlookup(F158,'College Conference'!$B$1:$Z$1000 , 6,False),0)</f>
        <v>3</v>
      </c>
      <c r="J158" s="2">
        <f>IFERROR(vlookup(G158,'College Conference'!$B$1:$Z$1000 , 6,False),0)</f>
        <v>0</v>
      </c>
    </row>
    <row r="159">
      <c r="A159" s="3" t="s">
        <v>358</v>
      </c>
      <c r="B159" s="3">
        <v>0.9</v>
      </c>
      <c r="C159" s="3" t="s">
        <v>43</v>
      </c>
      <c r="D159" s="4">
        <v>45447.0</v>
      </c>
      <c r="E159" s="2">
        <v>285.0</v>
      </c>
      <c r="F159" s="3" t="s">
        <v>301</v>
      </c>
      <c r="G159" s="3" t="s">
        <v>29</v>
      </c>
      <c r="H159" s="3">
        <v>1.0</v>
      </c>
      <c r="I159" s="2">
        <f>IFERROR(vlookup(F159,'College Conference'!$B$1:$Z$1000 , 6,False),0)</f>
        <v>3</v>
      </c>
      <c r="J159" s="2">
        <f>IFERROR(vlookup(G159,'College Conference'!$B$1:$Z$1000 , 6,False),0)</f>
        <v>0</v>
      </c>
    </row>
    <row r="160">
      <c r="A160" s="3" t="s">
        <v>359</v>
      </c>
      <c r="B160" s="3">
        <v>0.8</v>
      </c>
      <c r="C160" s="3" t="s">
        <v>22</v>
      </c>
      <c r="D160" s="4">
        <v>45444.0</v>
      </c>
      <c r="E160" s="2">
        <v>205.0</v>
      </c>
      <c r="F160" s="3" t="s">
        <v>301</v>
      </c>
      <c r="G160" s="3" t="s">
        <v>314</v>
      </c>
      <c r="H160" s="3">
        <v>1.0</v>
      </c>
      <c r="I160" s="2">
        <f>IFERROR(vlookup(F160,'College Conference'!$B$1:$Z$1000 , 6,False),0)</f>
        <v>3</v>
      </c>
      <c r="J160" s="2">
        <f>IFERROR(vlookup(G160,'College Conference'!$B$1:$Z$1000 , 6,False),0)</f>
        <v>0</v>
      </c>
    </row>
    <row r="161">
      <c r="A161" s="3" t="s">
        <v>360</v>
      </c>
      <c r="B161" s="3" t="s">
        <v>11</v>
      </c>
      <c r="C161" s="3" t="s">
        <v>31</v>
      </c>
      <c r="D161" s="4">
        <v>45447.0</v>
      </c>
      <c r="E161" s="2">
        <v>300.0</v>
      </c>
      <c r="F161" s="3" t="s">
        <v>298</v>
      </c>
      <c r="G161" s="3" t="s">
        <v>361</v>
      </c>
      <c r="H161" s="3">
        <v>1.0</v>
      </c>
      <c r="I161" s="2">
        <f>IFERROR(vlookup(F161,'College Conference'!$B$1:$Z$1000 , 6,False),0)</f>
        <v>3</v>
      </c>
      <c r="J161" s="2">
        <f>IFERROR(vlookup(G161,'College Conference'!$B$1:$Z$1000 , 6,False),0)</f>
        <v>0</v>
      </c>
    </row>
    <row r="162">
      <c r="A162" s="3" t="s">
        <v>362</v>
      </c>
      <c r="B162" s="3">
        <v>0.88</v>
      </c>
      <c r="C162" s="3" t="s">
        <v>111</v>
      </c>
      <c r="D162" s="4">
        <v>45445.0</v>
      </c>
      <c r="E162" s="2">
        <v>234.0</v>
      </c>
      <c r="F162" s="3" t="s">
        <v>298</v>
      </c>
      <c r="G162" s="3" t="s">
        <v>363</v>
      </c>
      <c r="H162" s="3">
        <v>1.0</v>
      </c>
      <c r="I162" s="2">
        <f>IFERROR(vlookup(F162,'College Conference'!$B$1:$Z$1000 , 6,False),0)</f>
        <v>3</v>
      </c>
      <c r="J162" s="2">
        <f>IFERROR(vlookup(G162,'College Conference'!$B$1:$Z$1000 , 6,False),0)</f>
        <v>0</v>
      </c>
    </row>
    <row r="163">
      <c r="A163" s="3" t="s">
        <v>364</v>
      </c>
      <c r="B163" s="3">
        <v>0.86</v>
      </c>
      <c r="C163" s="3" t="s">
        <v>12</v>
      </c>
      <c r="D163" s="4">
        <v>45447.0</v>
      </c>
      <c r="E163" s="2">
        <v>270.0</v>
      </c>
      <c r="F163" s="3" t="s">
        <v>306</v>
      </c>
      <c r="G163" s="3" t="s">
        <v>29</v>
      </c>
      <c r="H163" s="3">
        <v>1.0</v>
      </c>
      <c r="I163" s="2">
        <f>IFERROR(vlookup(F163,'College Conference'!$B$1:$Z$1000 , 6,False),0)</f>
        <v>3</v>
      </c>
      <c r="J163" s="2">
        <f>IFERROR(vlookup(G163,'College Conference'!$B$1:$Z$1000 , 6,False),0)</f>
        <v>0</v>
      </c>
    </row>
    <row r="164">
      <c r="A164" s="3" t="s">
        <v>365</v>
      </c>
      <c r="B164" s="3">
        <v>0.87</v>
      </c>
      <c r="C164" s="3" t="s">
        <v>17</v>
      </c>
      <c r="D164" s="4">
        <v>45445.0</v>
      </c>
      <c r="E164" s="2">
        <v>186.0</v>
      </c>
      <c r="F164" s="3" t="s">
        <v>301</v>
      </c>
      <c r="G164" s="3" t="s">
        <v>366</v>
      </c>
      <c r="H164" s="3">
        <v>1.0</v>
      </c>
      <c r="I164" s="2">
        <f>IFERROR(vlookup(F164,'College Conference'!$B$1:$Z$1000 , 6,False),0)</f>
        <v>3</v>
      </c>
      <c r="J164" s="2">
        <f>IFERROR(vlookup(G164,'College Conference'!$B$1:$Z$1000 , 6,False),0)</f>
        <v>0</v>
      </c>
    </row>
    <row r="165">
      <c r="A165" s="3" t="s">
        <v>367</v>
      </c>
      <c r="B165" s="3" t="s">
        <v>11</v>
      </c>
      <c r="C165" s="3" t="s">
        <v>27</v>
      </c>
      <c r="D165" s="2" t="s">
        <v>72</v>
      </c>
      <c r="E165" s="2">
        <v>186.0</v>
      </c>
      <c r="F165" s="3" t="s">
        <v>325</v>
      </c>
      <c r="G165" s="3" t="s">
        <v>368</v>
      </c>
      <c r="H165" s="3">
        <v>1.0</v>
      </c>
      <c r="I165" s="2">
        <f>IFERROR(vlookup(F165,'College Conference'!$B$1:$Z$1000 , 6,False),0)</f>
        <v>3</v>
      </c>
      <c r="J165" s="2">
        <f>IFERROR(vlookup(G165,'College Conference'!$B$1:$Z$1000 , 6,False),0)</f>
        <v>0</v>
      </c>
    </row>
    <row r="166">
      <c r="A166" s="3" t="s">
        <v>369</v>
      </c>
      <c r="B166" s="3">
        <v>0.9</v>
      </c>
      <c r="C166" s="3" t="s">
        <v>22</v>
      </c>
      <c r="D166" s="2" t="s">
        <v>72</v>
      </c>
      <c r="E166" s="2">
        <v>205.0</v>
      </c>
      <c r="F166" s="3" t="s">
        <v>322</v>
      </c>
      <c r="G166" s="3" t="s">
        <v>55</v>
      </c>
      <c r="H166" s="3">
        <v>1.0</v>
      </c>
      <c r="I166" s="2">
        <f>IFERROR(vlookup(F166,'College Conference'!$B$1:$Z$1000 , 6,False),0)</f>
        <v>3</v>
      </c>
      <c r="J166" s="2">
        <f>IFERROR(vlookup(G166,'College Conference'!$B$1:$Z$1000 , 6,False),0)</f>
        <v>0</v>
      </c>
    </row>
    <row r="167">
      <c r="A167" s="3" t="s">
        <v>370</v>
      </c>
      <c r="B167" s="3">
        <v>0.94</v>
      </c>
      <c r="C167" s="3" t="s">
        <v>22</v>
      </c>
      <c r="D167" s="2" t="s">
        <v>72</v>
      </c>
      <c r="E167" s="2">
        <v>240.0</v>
      </c>
      <c r="F167" s="3" t="s">
        <v>320</v>
      </c>
      <c r="G167" s="3" t="s">
        <v>366</v>
      </c>
      <c r="H167" s="3">
        <v>1.0</v>
      </c>
      <c r="I167" s="2">
        <f>IFERROR(vlookup(F167,'College Conference'!$B$1:$Z$1000 , 6,False),0)</f>
        <v>3</v>
      </c>
      <c r="J167" s="2">
        <f>IFERROR(vlookup(G167,'College Conference'!$B$1:$Z$1000 , 6,False),0)</f>
        <v>0</v>
      </c>
    </row>
    <row r="168">
      <c r="A168" s="3" t="s">
        <v>371</v>
      </c>
      <c r="B168" s="3">
        <v>0.84</v>
      </c>
      <c r="C168" s="3" t="s">
        <v>105</v>
      </c>
      <c r="D168" s="2" t="s">
        <v>72</v>
      </c>
      <c r="E168" s="2">
        <v>288.0</v>
      </c>
      <c r="F168" s="3" t="s">
        <v>372</v>
      </c>
      <c r="G168" s="3" t="s">
        <v>373</v>
      </c>
      <c r="H168" s="3">
        <v>1.0</v>
      </c>
      <c r="I168" s="2">
        <f>IFERROR(vlookup(F168,'College Conference'!$B$1:$Z$1000 , 6,False),0)</f>
        <v>3</v>
      </c>
      <c r="J168" s="2">
        <f>IFERROR(vlookup(G168,'College Conference'!$B$1:$Z$1000 , 6,False),0)</f>
        <v>0</v>
      </c>
    </row>
    <row r="169">
      <c r="A169" s="3" t="s">
        <v>374</v>
      </c>
      <c r="B169" s="3">
        <v>0.83</v>
      </c>
      <c r="C169" s="3" t="s">
        <v>258</v>
      </c>
      <c r="D169" s="4">
        <v>45444.0</v>
      </c>
      <c r="E169" s="2">
        <v>187.0</v>
      </c>
      <c r="F169" s="3" t="s">
        <v>306</v>
      </c>
      <c r="G169" s="3" t="s">
        <v>375</v>
      </c>
      <c r="H169" s="3">
        <v>1.0</v>
      </c>
      <c r="I169" s="2">
        <f>IFERROR(vlookup(F169,'College Conference'!$B$1:$Z$1000 , 6,False),0)</f>
        <v>3</v>
      </c>
      <c r="J169" s="2">
        <f>IFERROR(vlookup(G169,'College Conference'!$B$1:$Z$1000 , 6,False),0)</f>
        <v>0</v>
      </c>
    </row>
    <row r="170">
      <c r="A170" s="3" t="s">
        <v>376</v>
      </c>
      <c r="B170" s="3" t="s">
        <v>11</v>
      </c>
      <c r="C170" s="3" t="s">
        <v>27</v>
      </c>
      <c r="D170" s="4">
        <v>45423.0</v>
      </c>
      <c r="E170" s="2">
        <v>172.0</v>
      </c>
      <c r="F170" s="3" t="s">
        <v>289</v>
      </c>
      <c r="G170" s="3" t="s">
        <v>377</v>
      </c>
      <c r="H170" s="3">
        <v>1.0</v>
      </c>
      <c r="I170" s="2">
        <f>IFERROR(vlookup(F170,'College Conference'!$B$1:$Z$1000 , 6,False),0)</f>
        <v>3</v>
      </c>
      <c r="J170" s="2">
        <f>IFERROR(vlookup(G170,'College Conference'!$B$1:$Z$1000 , 6,False),0)</f>
        <v>0</v>
      </c>
    </row>
    <row r="171">
      <c r="A171" s="3" t="s">
        <v>378</v>
      </c>
      <c r="B171" s="3">
        <v>0.86</v>
      </c>
      <c r="C171" s="3" t="s">
        <v>22</v>
      </c>
      <c r="D171" s="4">
        <v>45445.0</v>
      </c>
      <c r="E171" s="2">
        <v>218.0</v>
      </c>
      <c r="F171" s="3" t="s">
        <v>320</v>
      </c>
      <c r="G171" s="3" t="s">
        <v>80</v>
      </c>
      <c r="H171" s="3">
        <v>1.0</v>
      </c>
      <c r="I171" s="2">
        <f>IFERROR(vlookup(F171,'College Conference'!$B$1:$Z$1000 , 6,False),0)</f>
        <v>3</v>
      </c>
      <c r="J171" s="2">
        <f>IFERROR(vlookup(G171,'College Conference'!$B$1:$Z$1000 , 6,False),0)</f>
        <v>0</v>
      </c>
    </row>
    <row r="172">
      <c r="A172" s="3" t="s">
        <v>379</v>
      </c>
      <c r="B172" s="3" t="s">
        <v>11</v>
      </c>
      <c r="C172" s="3" t="s">
        <v>31</v>
      </c>
      <c r="D172" s="4">
        <v>45448.0</v>
      </c>
      <c r="E172" s="2">
        <v>280.0</v>
      </c>
      <c r="F172" s="3" t="s">
        <v>301</v>
      </c>
      <c r="G172" s="3" t="s">
        <v>380</v>
      </c>
      <c r="H172" s="3">
        <v>1.0</v>
      </c>
      <c r="I172" s="2">
        <f>IFERROR(vlookup(F172,'College Conference'!$B$1:$Z$1000 , 6,False),0)</f>
        <v>3</v>
      </c>
      <c r="J172" s="2">
        <f>IFERROR(vlookup(G172,'College Conference'!$B$1:$Z$1000 , 6,False),0)</f>
        <v>0</v>
      </c>
    </row>
    <row r="173">
      <c r="A173" s="3" t="s">
        <v>381</v>
      </c>
      <c r="B173" s="3">
        <v>0.86</v>
      </c>
      <c r="C173" s="3" t="s">
        <v>111</v>
      </c>
      <c r="D173" s="4">
        <v>45448.0</v>
      </c>
      <c r="E173" s="2">
        <v>190.0</v>
      </c>
      <c r="F173" s="3" t="s">
        <v>335</v>
      </c>
      <c r="G173" s="3" t="s">
        <v>382</v>
      </c>
      <c r="H173" s="3">
        <v>1.0</v>
      </c>
      <c r="I173" s="2">
        <f>IFERROR(vlookup(F173,'College Conference'!$B$1:$Z$1000 , 6,False),0)</f>
        <v>3</v>
      </c>
      <c r="J173" s="2">
        <f>IFERROR(vlookup(G173,'College Conference'!$B$1:$Z$1000 , 6,False),0)</f>
        <v>0</v>
      </c>
    </row>
    <row r="174">
      <c r="A174" s="3" t="s">
        <v>383</v>
      </c>
      <c r="B174" s="3" t="s">
        <v>11</v>
      </c>
      <c r="C174" s="3" t="s">
        <v>274</v>
      </c>
      <c r="D174" s="2" t="s">
        <v>72</v>
      </c>
      <c r="E174" s="2">
        <v>215.0</v>
      </c>
      <c r="F174" s="3" t="s">
        <v>306</v>
      </c>
      <c r="G174" s="3" t="s">
        <v>384</v>
      </c>
      <c r="H174" s="3">
        <v>1.0</v>
      </c>
      <c r="I174" s="2">
        <f>IFERROR(vlookup(F174,'College Conference'!$B$1:$Z$1000 , 6,False),0)</f>
        <v>3</v>
      </c>
      <c r="J174" s="2">
        <f>IFERROR(vlookup(G174,'College Conference'!$B$1:$Z$1000 , 6,False),0)</f>
        <v>0</v>
      </c>
    </row>
    <row r="175">
      <c r="A175" s="3" t="s">
        <v>385</v>
      </c>
      <c r="B175" s="3" t="s">
        <v>11</v>
      </c>
      <c r="C175" s="3" t="s">
        <v>31</v>
      </c>
      <c r="D175" s="4">
        <v>45449.0</v>
      </c>
      <c r="E175" s="2">
        <v>327.0</v>
      </c>
      <c r="F175" s="3" t="s">
        <v>335</v>
      </c>
      <c r="G175" s="3" t="s">
        <v>344</v>
      </c>
      <c r="H175" s="3">
        <v>1.0</v>
      </c>
      <c r="I175" s="2">
        <f>IFERROR(vlookup(F175,'College Conference'!$B$1:$Z$1000 , 6,False),0)</f>
        <v>3</v>
      </c>
      <c r="J175" s="2">
        <f>IFERROR(vlookup(G175,'College Conference'!$B$1:$Z$1000 , 6,False),0)</f>
        <v>0</v>
      </c>
    </row>
    <row r="176">
      <c r="A176" s="3" t="s">
        <v>386</v>
      </c>
      <c r="B176" s="3">
        <v>0.88</v>
      </c>
      <c r="C176" s="3" t="s">
        <v>27</v>
      </c>
      <c r="D176" s="4">
        <v>45445.0</v>
      </c>
      <c r="E176" s="2">
        <v>190.0</v>
      </c>
      <c r="F176" s="3" t="s">
        <v>320</v>
      </c>
      <c r="G176" s="3" t="s">
        <v>80</v>
      </c>
      <c r="H176" s="3">
        <v>1.0</v>
      </c>
      <c r="I176" s="2">
        <f>IFERROR(vlookup(F176,'College Conference'!$B$1:$Z$1000 , 6,False),0)</f>
        <v>3</v>
      </c>
      <c r="J176" s="2">
        <f>IFERROR(vlookup(G176,'College Conference'!$B$1:$Z$1000 , 6,False),0)</f>
        <v>0</v>
      </c>
    </row>
    <row r="177">
      <c r="A177" s="3" t="s">
        <v>387</v>
      </c>
      <c r="B177" s="3" t="s">
        <v>11</v>
      </c>
      <c r="C177" s="3" t="s">
        <v>27</v>
      </c>
      <c r="D177" s="2" t="s">
        <v>72</v>
      </c>
      <c r="E177" s="2">
        <v>164.0</v>
      </c>
      <c r="F177" s="3" t="s">
        <v>372</v>
      </c>
      <c r="G177" s="3" t="s">
        <v>384</v>
      </c>
      <c r="H177" s="3">
        <v>1.0</v>
      </c>
      <c r="I177" s="2">
        <f>IFERROR(vlookup(F177,'College Conference'!$B$1:$Z$1000 , 6,False),0)</f>
        <v>3</v>
      </c>
      <c r="J177" s="2">
        <f>IFERROR(vlookup(G177,'College Conference'!$B$1:$Z$1000 , 6,False),0)</f>
        <v>0</v>
      </c>
    </row>
    <row r="178">
      <c r="A178" s="3" t="s">
        <v>388</v>
      </c>
      <c r="B178" s="3" t="s">
        <v>11</v>
      </c>
      <c r="C178" s="3" t="s">
        <v>27</v>
      </c>
      <c r="D178" s="4">
        <v>45422.0</v>
      </c>
      <c r="E178" s="2">
        <v>172.0</v>
      </c>
      <c r="F178" s="3" t="s">
        <v>372</v>
      </c>
      <c r="G178" s="3" t="s">
        <v>389</v>
      </c>
      <c r="H178" s="3">
        <v>1.0</v>
      </c>
      <c r="I178" s="2">
        <f>IFERROR(vlookup(F178,'College Conference'!$B$1:$Z$1000 , 6,False),0)</f>
        <v>3</v>
      </c>
      <c r="J178" s="2">
        <f>IFERROR(vlookup(G178,'College Conference'!$B$1:$Z$1000 , 6,False),0)</f>
        <v>0</v>
      </c>
    </row>
    <row r="179">
      <c r="A179" s="3" t="s">
        <v>390</v>
      </c>
      <c r="B179" s="3">
        <v>0.91</v>
      </c>
      <c r="C179" s="3" t="s">
        <v>52</v>
      </c>
      <c r="D179" s="2" t="s">
        <v>72</v>
      </c>
      <c r="E179" s="2">
        <v>224.0</v>
      </c>
      <c r="F179" s="3" t="s">
        <v>298</v>
      </c>
      <c r="G179" s="3" t="s">
        <v>361</v>
      </c>
      <c r="H179" s="3">
        <v>1.0</v>
      </c>
      <c r="I179" s="2">
        <f>IFERROR(vlookup(F179,'College Conference'!$B$1:$Z$1000 , 6,False),0)</f>
        <v>3</v>
      </c>
      <c r="J179" s="2">
        <f>IFERROR(vlookup(G179,'College Conference'!$B$1:$Z$1000 , 6,False),0)</f>
        <v>0</v>
      </c>
    </row>
    <row r="180">
      <c r="A180" s="3" t="s">
        <v>391</v>
      </c>
      <c r="B180" s="3">
        <v>0.84</v>
      </c>
      <c r="C180" s="3" t="s">
        <v>17</v>
      </c>
      <c r="D180" s="4">
        <v>45422.0</v>
      </c>
      <c r="E180" s="2">
        <v>171.0</v>
      </c>
      <c r="F180" s="3" t="s">
        <v>298</v>
      </c>
      <c r="G180" s="3" t="s">
        <v>173</v>
      </c>
      <c r="H180" s="3">
        <v>1.0</v>
      </c>
      <c r="I180" s="2">
        <f>IFERROR(vlookup(F180,'College Conference'!$B$1:$Z$1000 , 6,False),0)</f>
        <v>3</v>
      </c>
      <c r="J180" s="2">
        <f>IFERROR(vlookup(G180,'College Conference'!$B$1:$Z$1000 , 6,False),0)</f>
        <v>0</v>
      </c>
    </row>
    <row r="181">
      <c r="A181" s="3" t="s">
        <v>392</v>
      </c>
      <c r="B181" s="3">
        <v>0.87</v>
      </c>
      <c r="C181" s="3" t="s">
        <v>274</v>
      </c>
      <c r="D181" s="4">
        <v>45444.0</v>
      </c>
      <c r="E181" s="2">
        <v>215.0</v>
      </c>
      <c r="F181" s="3" t="s">
        <v>335</v>
      </c>
      <c r="G181" s="3" t="s">
        <v>113</v>
      </c>
      <c r="H181" s="3">
        <v>1.0</v>
      </c>
      <c r="I181" s="2">
        <f>IFERROR(vlookup(F181,'College Conference'!$B$1:$Z$1000 , 6,False),0)</f>
        <v>3</v>
      </c>
      <c r="J181" s="2">
        <f>IFERROR(vlookup(G181,'College Conference'!$B$1:$Z$1000 , 6,False),0)</f>
        <v>0</v>
      </c>
    </row>
    <row r="182">
      <c r="A182" s="3" t="s">
        <v>393</v>
      </c>
      <c r="B182" s="3">
        <v>0.82</v>
      </c>
      <c r="C182" s="3" t="s">
        <v>17</v>
      </c>
      <c r="D182" s="4">
        <v>45422.0</v>
      </c>
      <c r="E182" s="2">
        <v>170.0</v>
      </c>
      <c r="F182" s="3" t="s">
        <v>301</v>
      </c>
      <c r="G182" s="3" t="s">
        <v>48</v>
      </c>
      <c r="H182" s="3">
        <v>1.0</v>
      </c>
      <c r="I182" s="2">
        <f>IFERROR(vlookup(F182,'College Conference'!$B$1:$Z$1000 , 6,False),0)</f>
        <v>3</v>
      </c>
      <c r="J182" s="2">
        <f>IFERROR(vlookup(G182,'College Conference'!$B$1:$Z$1000 , 6,False),0)</f>
        <v>0</v>
      </c>
    </row>
    <row r="183">
      <c r="A183" s="3" t="s">
        <v>77</v>
      </c>
      <c r="B183" s="3">
        <v>0.87</v>
      </c>
      <c r="C183" s="3" t="s">
        <v>111</v>
      </c>
      <c r="D183" s="4">
        <v>45423.0</v>
      </c>
      <c r="E183" s="2">
        <v>210.0</v>
      </c>
      <c r="F183" s="3" t="s">
        <v>289</v>
      </c>
      <c r="G183" s="3" t="s">
        <v>79</v>
      </c>
      <c r="H183" s="3">
        <v>1.0</v>
      </c>
      <c r="I183" s="2">
        <f>IFERROR(vlookup(F183,'College Conference'!$B$1:$Z$1000 , 6,False),0)</f>
        <v>3</v>
      </c>
      <c r="J183" s="2">
        <f>IFERROR(vlookup(G183,'College Conference'!$B$1:$Z$1000 , 6,False),0)</f>
        <v>0</v>
      </c>
    </row>
    <row r="184">
      <c r="A184" s="3" t="s">
        <v>394</v>
      </c>
      <c r="B184" s="3" t="s">
        <v>11</v>
      </c>
      <c r="C184" s="3" t="s">
        <v>27</v>
      </c>
      <c r="D184" s="4">
        <v>45446.0</v>
      </c>
      <c r="E184" s="2">
        <v>185.0</v>
      </c>
      <c r="F184" s="3" t="s">
        <v>295</v>
      </c>
      <c r="G184" s="3" t="s">
        <v>395</v>
      </c>
      <c r="H184" s="3">
        <v>1.0</v>
      </c>
      <c r="I184" s="2">
        <f>IFERROR(vlookup(F184,'College Conference'!$B$1:$Z$1000 , 6,False),0)</f>
        <v>3</v>
      </c>
      <c r="J184" s="2">
        <f>IFERROR(vlookup(G184,'College Conference'!$B$1:$Z$1000 , 6,False),0)</f>
        <v>0</v>
      </c>
    </row>
    <row r="185">
      <c r="A185" s="3" t="s">
        <v>396</v>
      </c>
      <c r="B185" s="3">
        <v>0.82</v>
      </c>
      <c r="C185" s="3" t="s">
        <v>17</v>
      </c>
      <c r="D185" s="4">
        <v>45445.0</v>
      </c>
      <c r="E185" s="2">
        <v>198.0</v>
      </c>
      <c r="F185" s="3" t="s">
        <v>298</v>
      </c>
      <c r="G185" s="3" t="s">
        <v>368</v>
      </c>
      <c r="H185" s="3">
        <v>1.0</v>
      </c>
      <c r="I185" s="2">
        <f>IFERROR(vlookup(F185,'College Conference'!$B$1:$Z$1000 , 6,False),0)</f>
        <v>3</v>
      </c>
      <c r="J185" s="2">
        <f>IFERROR(vlookup(G185,'College Conference'!$B$1:$Z$1000 , 6,False),0)</f>
        <v>0</v>
      </c>
    </row>
    <row r="186">
      <c r="A186" s="3" t="s">
        <v>397</v>
      </c>
      <c r="B186" s="3">
        <v>0.87</v>
      </c>
      <c r="C186" s="3" t="s">
        <v>63</v>
      </c>
      <c r="D186" s="2" t="s">
        <v>72</v>
      </c>
      <c r="E186" s="2">
        <v>200.0</v>
      </c>
      <c r="F186" s="3" t="s">
        <v>348</v>
      </c>
      <c r="G186" s="3" t="s">
        <v>398</v>
      </c>
      <c r="H186" s="3">
        <v>1.0</v>
      </c>
      <c r="I186" s="2">
        <f>IFERROR(vlookup(F186,'College Conference'!$B$1:$Z$1000 , 6,False),0)</f>
        <v>3</v>
      </c>
      <c r="J186" s="2">
        <f>IFERROR(vlookup(G186,'College Conference'!$B$1:$Z$1000 , 6,False),0)</f>
        <v>0</v>
      </c>
    </row>
    <row r="187">
      <c r="A187" s="3" t="s">
        <v>399</v>
      </c>
      <c r="B187" s="3">
        <v>0.87</v>
      </c>
      <c r="C187" s="3" t="s">
        <v>274</v>
      </c>
      <c r="D187" s="4">
        <v>45444.0</v>
      </c>
      <c r="E187" s="2">
        <v>239.0</v>
      </c>
      <c r="F187" s="3" t="s">
        <v>400</v>
      </c>
      <c r="G187" s="3" t="s">
        <v>79</v>
      </c>
      <c r="H187" s="3">
        <v>1.0</v>
      </c>
      <c r="I187" s="2">
        <f>IFERROR(vlookup(F187,'College Conference'!$B$1:$Z$1000 , 6,False),0)</f>
        <v>3</v>
      </c>
      <c r="J187" s="2">
        <f>IFERROR(vlookup(G187,'College Conference'!$B$1:$Z$1000 , 6,False),0)</f>
        <v>0</v>
      </c>
    </row>
    <row r="188">
      <c r="A188" s="3" t="s">
        <v>401</v>
      </c>
      <c r="B188" s="3">
        <v>0.86</v>
      </c>
      <c r="C188" s="3" t="s">
        <v>17</v>
      </c>
      <c r="D188" s="4">
        <v>45423.0</v>
      </c>
      <c r="E188" s="2">
        <v>184.0</v>
      </c>
      <c r="F188" s="3" t="s">
        <v>295</v>
      </c>
      <c r="G188" s="3" t="s">
        <v>402</v>
      </c>
      <c r="H188" s="3">
        <v>1.0</v>
      </c>
      <c r="I188" s="2">
        <f>IFERROR(vlookup(F188,'College Conference'!$B$1:$Z$1000 , 6,False),0)</f>
        <v>3</v>
      </c>
      <c r="J188" s="2">
        <f>IFERROR(vlookup(G188,'College Conference'!$B$1:$Z$1000 , 6,False),0)</f>
        <v>0</v>
      </c>
    </row>
    <row r="189">
      <c r="A189" s="3" t="s">
        <v>403</v>
      </c>
      <c r="B189" s="3" t="s">
        <v>11</v>
      </c>
      <c r="C189" s="3" t="s">
        <v>191</v>
      </c>
      <c r="D189" s="4">
        <v>45447.0</v>
      </c>
      <c r="E189" s="2">
        <v>210.0</v>
      </c>
      <c r="F189" s="3" t="s">
        <v>404</v>
      </c>
      <c r="G189" s="3" t="s">
        <v>293</v>
      </c>
      <c r="H189" s="3">
        <v>1.0</v>
      </c>
      <c r="I189" s="2">
        <f>IFERROR(vlookup(F189,'College Conference'!$B$1:$Z$1000 , 6,False),0)</f>
        <v>3</v>
      </c>
      <c r="J189" s="2">
        <f>IFERROR(vlookup(G189,'College Conference'!$B$1:$Z$1000 , 6,False),0)</f>
        <v>0</v>
      </c>
    </row>
    <row r="190">
      <c r="A190" s="3" t="s">
        <v>405</v>
      </c>
      <c r="B190" s="3" t="s">
        <v>11</v>
      </c>
      <c r="C190" s="3" t="s">
        <v>27</v>
      </c>
      <c r="D190" s="4">
        <v>45444.0</v>
      </c>
      <c r="E190" s="2">
        <v>175.0</v>
      </c>
      <c r="F190" s="3" t="s">
        <v>289</v>
      </c>
      <c r="G190" s="3" t="s">
        <v>328</v>
      </c>
      <c r="H190" s="3">
        <v>1.0</v>
      </c>
      <c r="I190" s="2">
        <f>IFERROR(vlookup(F190,'College Conference'!$B$1:$Z$1000 , 6,False),0)</f>
        <v>3</v>
      </c>
      <c r="J190" s="2">
        <f>IFERROR(vlookup(G190,'College Conference'!$B$1:$Z$1000 , 6,False),0)</f>
        <v>0</v>
      </c>
    </row>
    <row r="191">
      <c r="A191" s="3" t="s">
        <v>406</v>
      </c>
      <c r="B191" s="3" t="s">
        <v>11</v>
      </c>
      <c r="C191" s="3" t="s">
        <v>258</v>
      </c>
      <c r="D191" s="2" t="s">
        <v>72</v>
      </c>
      <c r="E191" s="2">
        <v>196.0</v>
      </c>
      <c r="F191" s="3" t="s">
        <v>318</v>
      </c>
      <c r="G191" s="3" t="s">
        <v>407</v>
      </c>
      <c r="H191" s="3">
        <v>1.0</v>
      </c>
      <c r="I191" s="2">
        <f>IFERROR(vlookup(F191,'College Conference'!$B$1:$Z$1000 , 6,False),0)</f>
        <v>3</v>
      </c>
      <c r="J191" s="2">
        <f>IFERROR(vlookup(G191,'College Conference'!$B$1:$Z$1000 , 6,False),0)</f>
        <v>0</v>
      </c>
    </row>
    <row r="192">
      <c r="A192" s="3" t="s">
        <v>408</v>
      </c>
      <c r="B192" s="3">
        <v>0.8</v>
      </c>
      <c r="C192" s="3" t="s">
        <v>27</v>
      </c>
      <c r="D192" s="4">
        <v>45422.0</v>
      </c>
      <c r="E192" s="2">
        <v>195.0</v>
      </c>
      <c r="F192" s="3" t="s">
        <v>320</v>
      </c>
      <c r="G192" s="3" t="s">
        <v>134</v>
      </c>
      <c r="H192" s="3">
        <v>1.0</v>
      </c>
      <c r="I192" s="2">
        <f>IFERROR(vlookup(F192,'College Conference'!$B$1:$Z$1000 , 6,False),0)</f>
        <v>3</v>
      </c>
      <c r="J192" s="2">
        <f>IFERROR(vlookup(G192,'College Conference'!$B$1:$Z$1000 , 6,False),0)</f>
        <v>0</v>
      </c>
    </row>
    <row r="193">
      <c r="A193" s="3" t="s">
        <v>409</v>
      </c>
      <c r="B193" s="3">
        <v>0.86</v>
      </c>
      <c r="C193" s="3" t="s">
        <v>105</v>
      </c>
      <c r="D193" s="4">
        <v>45446.0</v>
      </c>
      <c r="E193" s="2">
        <v>331.0</v>
      </c>
      <c r="F193" s="3" t="s">
        <v>400</v>
      </c>
      <c r="G193" s="3" t="s">
        <v>410</v>
      </c>
      <c r="H193" s="3">
        <v>1.0</v>
      </c>
      <c r="I193" s="2">
        <f>IFERROR(vlookup(F193,'College Conference'!$B$1:$Z$1000 , 6,False),0)</f>
        <v>3</v>
      </c>
      <c r="J193" s="2">
        <f>IFERROR(vlookup(G193,'College Conference'!$B$1:$Z$1000 , 6,False),0)</f>
        <v>0</v>
      </c>
    </row>
    <row r="194">
      <c r="A194" s="3" t="s">
        <v>411</v>
      </c>
      <c r="B194" s="3" t="s">
        <v>11</v>
      </c>
      <c r="C194" s="3" t="s">
        <v>105</v>
      </c>
      <c r="D194" s="4">
        <v>45446.0</v>
      </c>
      <c r="E194" s="2">
        <v>350.0</v>
      </c>
      <c r="F194" s="3" t="s">
        <v>295</v>
      </c>
      <c r="G194" s="3" t="s">
        <v>412</v>
      </c>
      <c r="H194" s="3">
        <v>1.0</v>
      </c>
      <c r="I194" s="2">
        <f>IFERROR(vlookup(F194,'College Conference'!$B$1:$Z$1000 , 6,False),0)</f>
        <v>3</v>
      </c>
      <c r="J194" s="2">
        <f>IFERROR(vlookup(G194,'College Conference'!$B$1:$Z$1000 , 6,False),0)</f>
        <v>0</v>
      </c>
    </row>
    <row r="195">
      <c r="A195" s="3" t="s">
        <v>413</v>
      </c>
      <c r="B195" s="3">
        <v>0.86</v>
      </c>
      <c r="C195" s="3" t="s">
        <v>353</v>
      </c>
      <c r="D195" s="4">
        <v>45447.0</v>
      </c>
      <c r="E195" s="2">
        <v>269.0</v>
      </c>
      <c r="F195" s="3" t="s">
        <v>372</v>
      </c>
      <c r="G195" s="3" t="s">
        <v>410</v>
      </c>
      <c r="H195" s="3">
        <v>1.0</v>
      </c>
      <c r="I195" s="2">
        <f>IFERROR(vlookup(F195,'College Conference'!$B$1:$Z$1000 , 6,False),0)</f>
        <v>3</v>
      </c>
      <c r="J195" s="2">
        <f>IFERROR(vlookup(G195,'College Conference'!$B$1:$Z$1000 , 6,False),0)</f>
        <v>0</v>
      </c>
    </row>
    <row r="196">
      <c r="A196" s="3" t="s">
        <v>414</v>
      </c>
      <c r="B196" s="3" t="s">
        <v>11</v>
      </c>
      <c r="C196" s="3" t="s">
        <v>415</v>
      </c>
      <c r="D196" s="4">
        <v>45444.0</v>
      </c>
      <c r="E196" s="2">
        <v>275.0</v>
      </c>
      <c r="F196" s="3" t="s">
        <v>311</v>
      </c>
      <c r="G196" s="3" t="s">
        <v>73</v>
      </c>
      <c r="H196" s="3">
        <v>1.0</v>
      </c>
      <c r="I196" s="2">
        <f>IFERROR(vlookup(F196,'College Conference'!$B$1:$Z$1000 , 6,False),0)</f>
        <v>3</v>
      </c>
      <c r="J196" s="2">
        <f>IFERROR(vlookup(G196,'College Conference'!$B$1:$Z$1000 , 6,False),0)</f>
        <v>0</v>
      </c>
    </row>
    <row r="197">
      <c r="A197" s="3" t="s">
        <v>416</v>
      </c>
      <c r="B197" s="3" t="s">
        <v>11</v>
      </c>
      <c r="C197" s="3" t="s">
        <v>27</v>
      </c>
      <c r="D197" s="4">
        <v>45421.0</v>
      </c>
      <c r="E197" s="2">
        <v>185.0</v>
      </c>
      <c r="F197" s="3" t="s">
        <v>318</v>
      </c>
      <c r="G197" s="3" t="s">
        <v>265</v>
      </c>
      <c r="H197" s="3">
        <v>1.0</v>
      </c>
      <c r="I197" s="2">
        <f>IFERROR(vlookup(F197,'College Conference'!$B$1:$Z$1000 , 6,False),0)</f>
        <v>3</v>
      </c>
      <c r="J197" s="2">
        <f>IFERROR(vlookup(G197,'College Conference'!$B$1:$Z$1000 , 6,False),0)</f>
        <v>0</v>
      </c>
    </row>
    <row r="198">
      <c r="A198" s="3" t="s">
        <v>417</v>
      </c>
      <c r="B198" s="3">
        <v>0.86</v>
      </c>
      <c r="C198" s="3" t="s">
        <v>63</v>
      </c>
      <c r="D198" s="4">
        <v>45446.0</v>
      </c>
      <c r="E198" s="2">
        <v>210.0</v>
      </c>
      <c r="F198" s="3" t="s">
        <v>292</v>
      </c>
      <c r="G198" s="3" t="s">
        <v>144</v>
      </c>
      <c r="H198" s="3">
        <v>1.0</v>
      </c>
      <c r="I198" s="2">
        <f>IFERROR(vlookup(F198,'College Conference'!$B$1:$Z$1000 , 6,False),0)</f>
        <v>3</v>
      </c>
      <c r="J198" s="2">
        <f>IFERROR(vlookup(G198,'College Conference'!$B$1:$Z$1000 , 6,False),0)</f>
        <v>0</v>
      </c>
    </row>
    <row r="199">
      <c r="A199" s="3" t="s">
        <v>418</v>
      </c>
      <c r="B199" s="3">
        <v>0.81</v>
      </c>
      <c r="C199" s="3" t="s">
        <v>258</v>
      </c>
      <c r="D199" s="4">
        <v>45444.0</v>
      </c>
      <c r="E199" s="2">
        <v>209.0</v>
      </c>
      <c r="F199" s="3" t="s">
        <v>298</v>
      </c>
      <c r="G199" s="3" t="s">
        <v>115</v>
      </c>
      <c r="H199" s="3">
        <v>1.0</v>
      </c>
      <c r="I199" s="2">
        <f>IFERROR(vlookup(F199,'College Conference'!$B$1:$Z$1000 , 6,False),0)</f>
        <v>3</v>
      </c>
      <c r="J199" s="2">
        <f>IFERROR(vlookup(G199,'College Conference'!$B$1:$Z$1000 , 6,False),0)</f>
        <v>0</v>
      </c>
    </row>
    <row r="200">
      <c r="A200" s="3" t="s">
        <v>419</v>
      </c>
      <c r="B200" s="3">
        <v>0.93</v>
      </c>
      <c r="C200" s="3" t="s">
        <v>17</v>
      </c>
      <c r="D200" s="2" t="s">
        <v>72</v>
      </c>
      <c r="E200" s="2">
        <v>170.0</v>
      </c>
      <c r="F200" s="3" t="s">
        <v>320</v>
      </c>
      <c r="G200" s="3" t="s">
        <v>373</v>
      </c>
      <c r="H200" s="3">
        <v>1.0</v>
      </c>
      <c r="I200" s="2">
        <f>IFERROR(vlookup(F200,'College Conference'!$B$1:$Z$1000 , 6,False),0)</f>
        <v>3</v>
      </c>
      <c r="J200" s="2">
        <f>IFERROR(vlookup(G200,'College Conference'!$B$1:$Z$1000 , 6,False),0)</f>
        <v>0</v>
      </c>
    </row>
    <row r="201">
      <c r="A201" s="3" t="s">
        <v>420</v>
      </c>
      <c r="B201" s="3">
        <v>0.84</v>
      </c>
      <c r="C201" s="3" t="s">
        <v>421</v>
      </c>
      <c r="D201" s="4">
        <v>45447.0</v>
      </c>
      <c r="E201" s="2">
        <v>340.0</v>
      </c>
      <c r="F201" s="3" t="s">
        <v>301</v>
      </c>
      <c r="G201" s="3" t="s">
        <v>73</v>
      </c>
      <c r="H201" s="3">
        <v>1.0</v>
      </c>
      <c r="I201" s="2">
        <f>IFERROR(vlookup(F201,'College Conference'!$B$1:$Z$1000 , 6,False),0)</f>
        <v>3</v>
      </c>
      <c r="J201" s="2">
        <f>IFERROR(vlookup(G201,'College Conference'!$B$1:$Z$1000 , 6,False),0)</f>
        <v>0</v>
      </c>
    </row>
    <row r="202">
      <c r="A202" s="3" t="s">
        <v>422</v>
      </c>
      <c r="B202" s="3">
        <v>0.84</v>
      </c>
      <c r="C202" s="3" t="s">
        <v>111</v>
      </c>
      <c r="D202" s="4">
        <v>45450.0</v>
      </c>
      <c r="E202" s="2">
        <v>230.0</v>
      </c>
      <c r="F202" s="3" t="s">
        <v>400</v>
      </c>
      <c r="G202" s="3" t="s">
        <v>59</v>
      </c>
      <c r="H202" s="3">
        <v>1.0</v>
      </c>
      <c r="I202" s="2">
        <f>IFERROR(vlookup(F202,'College Conference'!$B$1:$Z$1000 , 6,False),0)</f>
        <v>3</v>
      </c>
      <c r="J202" s="2">
        <f>IFERROR(vlookup(G202,'College Conference'!$B$1:$Z$1000 , 6,False),0)</f>
        <v>0</v>
      </c>
    </row>
    <row r="203">
      <c r="A203" s="3" t="s">
        <v>423</v>
      </c>
      <c r="B203" s="3">
        <v>0.88</v>
      </c>
      <c r="C203" s="3" t="s">
        <v>17</v>
      </c>
      <c r="D203" s="4">
        <v>45444.0</v>
      </c>
      <c r="E203" s="2">
        <v>185.0</v>
      </c>
      <c r="F203" s="3" t="s">
        <v>348</v>
      </c>
      <c r="G203" s="3" t="s">
        <v>75</v>
      </c>
      <c r="H203" s="3">
        <v>1.0</v>
      </c>
      <c r="I203" s="2">
        <f>IFERROR(vlookup(F203,'College Conference'!$B$1:$Z$1000 , 6,False),0)</f>
        <v>3</v>
      </c>
      <c r="J203" s="2">
        <f>IFERROR(vlookup(G203,'College Conference'!$B$1:$Z$1000 , 6,False),0)</f>
        <v>0</v>
      </c>
    </row>
    <row r="204">
      <c r="A204" s="3" t="s">
        <v>424</v>
      </c>
      <c r="B204" s="3">
        <v>0.89</v>
      </c>
      <c r="C204" s="3" t="s">
        <v>17</v>
      </c>
      <c r="D204" s="4">
        <v>45423.0</v>
      </c>
      <c r="E204" s="2">
        <v>167.0</v>
      </c>
      <c r="F204" s="3" t="s">
        <v>400</v>
      </c>
      <c r="G204" s="3" t="s">
        <v>117</v>
      </c>
      <c r="H204" s="3">
        <v>1.0</v>
      </c>
      <c r="I204" s="2">
        <f>IFERROR(vlookup(F204,'College Conference'!$B$1:$Z$1000 , 6,False),0)</f>
        <v>3</v>
      </c>
      <c r="J204" s="2">
        <f>IFERROR(vlookup(G204,'College Conference'!$B$1:$Z$1000 , 6,False),0)</f>
        <v>0</v>
      </c>
    </row>
    <row r="205">
      <c r="A205" s="3" t="s">
        <v>425</v>
      </c>
      <c r="B205" s="3">
        <v>0.87</v>
      </c>
      <c r="C205" s="3" t="s">
        <v>31</v>
      </c>
      <c r="D205" s="4">
        <v>45446.0</v>
      </c>
      <c r="E205" s="2">
        <v>283.0</v>
      </c>
      <c r="F205" s="3" t="s">
        <v>318</v>
      </c>
      <c r="G205" s="3" t="s">
        <v>426</v>
      </c>
      <c r="H205" s="3">
        <v>1.0</v>
      </c>
      <c r="I205" s="2">
        <f>IFERROR(vlookup(F205,'College Conference'!$B$1:$Z$1000 , 6,False),0)</f>
        <v>3</v>
      </c>
      <c r="J205" s="2">
        <f>IFERROR(vlookup(G205,'College Conference'!$B$1:$Z$1000 , 6,False),0)</f>
        <v>0</v>
      </c>
    </row>
    <row r="206">
      <c r="A206" s="3" t="s">
        <v>427</v>
      </c>
      <c r="B206" s="3">
        <v>0.94</v>
      </c>
      <c r="C206" s="3" t="s">
        <v>17</v>
      </c>
      <c r="D206" s="4">
        <v>45444.0</v>
      </c>
      <c r="E206" s="2">
        <v>170.0</v>
      </c>
      <c r="F206" s="3" t="s">
        <v>404</v>
      </c>
      <c r="G206" s="3" t="s">
        <v>39</v>
      </c>
      <c r="H206" s="3">
        <v>1.0</v>
      </c>
      <c r="I206" s="2">
        <f>IFERROR(vlookup(F206,'College Conference'!$B$1:$Z$1000 , 6,False),0)</f>
        <v>3</v>
      </c>
      <c r="J206" s="2">
        <f>IFERROR(vlookup(G206,'College Conference'!$B$1:$Z$1000 , 6,False),0)</f>
        <v>0</v>
      </c>
    </row>
    <row r="207">
      <c r="A207" s="3" t="s">
        <v>428</v>
      </c>
      <c r="B207" s="3">
        <v>0.9</v>
      </c>
      <c r="C207" s="3" t="s">
        <v>17</v>
      </c>
      <c r="D207" s="4">
        <v>45445.0</v>
      </c>
      <c r="E207" s="2">
        <v>185.0</v>
      </c>
      <c r="F207" s="3" t="s">
        <v>320</v>
      </c>
      <c r="G207" s="3" t="s">
        <v>402</v>
      </c>
      <c r="H207" s="3">
        <v>1.0</v>
      </c>
      <c r="I207" s="2">
        <f>IFERROR(vlookup(F207,'College Conference'!$B$1:$Z$1000 , 6,False),0)</f>
        <v>3</v>
      </c>
      <c r="J207" s="2">
        <f>IFERROR(vlookup(G207,'College Conference'!$B$1:$Z$1000 , 6,False),0)</f>
        <v>0</v>
      </c>
    </row>
    <row r="208">
      <c r="A208" s="3" t="s">
        <v>429</v>
      </c>
      <c r="B208" s="3">
        <v>91.12</v>
      </c>
      <c r="C208" s="3" t="s">
        <v>78</v>
      </c>
      <c r="D208" s="5">
        <v>45447.0</v>
      </c>
      <c r="E208" s="3">
        <v>222.0</v>
      </c>
      <c r="F208" s="3" t="s">
        <v>298</v>
      </c>
      <c r="G208" s="3" t="s">
        <v>430</v>
      </c>
      <c r="H208" s="3">
        <v>1.0</v>
      </c>
      <c r="I208" s="2">
        <f>IFERROR(vlookup(F208,'College Conference'!$B$1:$Z$1000 , 6,False),0)</f>
        <v>3</v>
      </c>
      <c r="J208" s="2">
        <f>IFERROR(vlookup(G208,'College Conference'!$B$1:$Z$1000 , 6,False),0)</f>
        <v>0</v>
      </c>
    </row>
    <row r="209">
      <c r="A209" s="3" t="s">
        <v>431</v>
      </c>
      <c r="B209" s="3">
        <v>86.53</v>
      </c>
      <c r="C209" s="3" t="s">
        <v>52</v>
      </c>
      <c r="D209" s="5">
        <v>45444.0</v>
      </c>
      <c r="E209" s="3">
        <v>195.0</v>
      </c>
      <c r="F209" s="3" t="s">
        <v>404</v>
      </c>
      <c r="G209" s="3" t="s">
        <v>432</v>
      </c>
      <c r="H209" s="3">
        <v>1.0</v>
      </c>
      <c r="I209" s="2">
        <f>IFERROR(vlookup(F209,'College Conference'!$B$1:$Z$1000 , 6,False),0)</f>
        <v>3</v>
      </c>
      <c r="J209" s="2">
        <f>IFERROR(vlookup(G209,'College Conference'!$B$1:$Z$1000 , 6,False),0)</f>
        <v>0</v>
      </c>
    </row>
    <row r="210">
      <c r="A210" s="3" t="s">
        <v>433</v>
      </c>
      <c r="B210" s="3">
        <v>86.73</v>
      </c>
      <c r="C210" s="3" t="s">
        <v>63</v>
      </c>
      <c r="D210" s="5">
        <v>45445.0</v>
      </c>
      <c r="E210" s="3">
        <v>205.0</v>
      </c>
      <c r="F210" s="3" t="s">
        <v>298</v>
      </c>
      <c r="G210" s="3" t="s">
        <v>434</v>
      </c>
      <c r="H210" s="3">
        <v>1.0</v>
      </c>
      <c r="I210" s="2">
        <f>IFERROR(vlookup(F210,'College Conference'!$B$1:$Z$1000 , 6,False),0)</f>
        <v>3</v>
      </c>
      <c r="J210" s="2">
        <f>IFERROR(vlookup(G210,'College Conference'!$B$1:$Z$1000 , 6,False),0)</f>
        <v>0</v>
      </c>
    </row>
    <row r="211">
      <c r="A211" s="3" t="s">
        <v>435</v>
      </c>
      <c r="B211" s="3">
        <v>84.72</v>
      </c>
      <c r="C211" s="3" t="s">
        <v>12</v>
      </c>
      <c r="D211" s="5">
        <v>45446.0</v>
      </c>
      <c r="E211" s="3">
        <v>270.0</v>
      </c>
      <c r="F211" s="3" t="s">
        <v>348</v>
      </c>
      <c r="G211" s="3" t="s">
        <v>436</v>
      </c>
      <c r="H211" s="3">
        <v>1.0</v>
      </c>
      <c r="I211" s="2">
        <f>IFERROR(vlookup(F211,'College Conference'!$B$1:$Z$1000 , 6,False),0)</f>
        <v>3</v>
      </c>
      <c r="J211" s="2">
        <f>IFERROR(vlookup(G211,'College Conference'!$A$1:$Z$1000 , 7,False),0)</f>
        <v>0</v>
      </c>
    </row>
    <row r="212">
      <c r="A212" s="3" t="s">
        <v>437</v>
      </c>
      <c r="B212" s="3">
        <v>83.1</v>
      </c>
      <c r="C212" s="3" t="s">
        <v>52</v>
      </c>
      <c r="D212" s="5">
        <v>45446.0</v>
      </c>
      <c r="E212" s="3">
        <v>231.0</v>
      </c>
      <c r="F212" s="3" t="s">
        <v>400</v>
      </c>
      <c r="G212" s="3" t="s">
        <v>438</v>
      </c>
      <c r="H212" s="3">
        <v>1.0</v>
      </c>
      <c r="I212" s="2">
        <f>IFERROR(vlookup(F212,'College Conference'!$B$1:$Z$1000 , 6,False),0)</f>
        <v>3</v>
      </c>
      <c r="J212" s="2">
        <f>IFERROR(vlookup(G212,'College Conference'!$A$1:$Z$1000 , 7,False),0)</f>
        <v>0</v>
      </c>
    </row>
    <row r="213">
      <c r="A213" s="3" t="s">
        <v>439</v>
      </c>
      <c r="B213" s="3">
        <v>0.82</v>
      </c>
      <c r="C213" s="3" t="s">
        <v>58</v>
      </c>
      <c r="D213" s="4">
        <v>45447.0</v>
      </c>
      <c r="E213" s="2">
        <v>224.0</v>
      </c>
      <c r="F213" s="3" t="s">
        <v>440</v>
      </c>
      <c r="G213" s="3" t="s">
        <v>441</v>
      </c>
      <c r="H213" s="3">
        <v>1.0</v>
      </c>
      <c r="I213" s="2">
        <f>IFERROR(vlookup(F213,'College Conference'!$B$1:$Z$1000 , 6,False),0)</f>
        <v>4</v>
      </c>
      <c r="J213" s="2">
        <f>IFERROR(vlookup(G213,'College Conference'!$B$1:$Z$1000 , 6,False),0)</f>
        <v>0</v>
      </c>
      <c r="K213" s="3" t="s">
        <v>442</v>
      </c>
      <c r="L213" s="2">
        <f>COUNTIF(J:J, "=0")</f>
        <v>582</v>
      </c>
    </row>
    <row r="214">
      <c r="A214" s="3" t="s">
        <v>443</v>
      </c>
      <c r="B214" s="3" t="s">
        <v>11</v>
      </c>
      <c r="C214" s="3" t="s">
        <v>27</v>
      </c>
      <c r="D214" s="4">
        <v>45444.0</v>
      </c>
      <c r="E214" s="2">
        <v>200.0</v>
      </c>
      <c r="F214" s="3" t="s">
        <v>444</v>
      </c>
      <c r="G214" s="3" t="s">
        <v>269</v>
      </c>
      <c r="H214" s="3">
        <v>1.0</v>
      </c>
      <c r="I214" s="2">
        <f>IFERROR(vlookup(F214,'College Conference'!$B$1:$Z$1000 , 6,False),0)</f>
        <v>4</v>
      </c>
      <c r="J214" s="2">
        <f>IFERROR(vlookup(G214,'College Conference'!$B$1:$Z$1000 , 6,False),0)</f>
        <v>0</v>
      </c>
      <c r="K214" s="3" t="s">
        <v>141</v>
      </c>
      <c r="L214" s="2">
        <f>COUNTIF(J:J, "=5")</f>
        <v>627</v>
      </c>
    </row>
    <row r="215">
      <c r="A215" s="3" t="s">
        <v>445</v>
      </c>
      <c r="B215" s="3">
        <v>0.82</v>
      </c>
      <c r="C215" s="3" t="s">
        <v>63</v>
      </c>
      <c r="D215" s="2" t="s">
        <v>72</v>
      </c>
      <c r="E215" s="2">
        <v>185.0</v>
      </c>
      <c r="F215" s="3" t="s">
        <v>446</v>
      </c>
      <c r="G215" s="3" t="s">
        <v>44</v>
      </c>
      <c r="H215" s="3">
        <v>1.0</v>
      </c>
      <c r="I215" s="2">
        <f>IFERROR(vlookup(F215,'College Conference'!$B$1:$Z$1000 , 6,False),0)</f>
        <v>4</v>
      </c>
      <c r="J215" s="2">
        <f>IFERROR(vlookup(G215,'College Conference'!$B$1:$Z$1000 , 6,False),0)</f>
        <v>0</v>
      </c>
      <c r="K215" s="3" t="s">
        <v>296</v>
      </c>
      <c r="L215" s="2">
        <f t="shared" ref="L215:L216" si="3">L189-L202</f>
        <v>0</v>
      </c>
    </row>
    <row r="216">
      <c r="A216" s="3" t="s">
        <v>447</v>
      </c>
      <c r="B216" s="3" t="s">
        <v>11</v>
      </c>
      <c r="C216" s="3" t="s">
        <v>12</v>
      </c>
      <c r="D216" s="4">
        <v>45445.0</v>
      </c>
      <c r="E216" s="2">
        <v>255.0</v>
      </c>
      <c r="F216" s="3" t="s">
        <v>448</v>
      </c>
      <c r="G216" s="3" t="s">
        <v>284</v>
      </c>
      <c r="H216" s="3">
        <v>1.0</v>
      </c>
      <c r="I216" s="2">
        <f>IFERROR(vlookup(F216,'College Conference'!$B$1:$Z$1000 , 6,False),0)</f>
        <v>4</v>
      </c>
      <c r="J216" s="2">
        <f>IFERROR(vlookup(G216,'College Conference'!$B$1:$Z$1000 , 6,False),0)</f>
        <v>0</v>
      </c>
      <c r="K216" s="2" t="s">
        <v>135</v>
      </c>
      <c r="L216" s="2">
        <f t="shared" si="3"/>
        <v>0</v>
      </c>
    </row>
    <row r="217">
      <c r="A217" s="3" t="s">
        <v>449</v>
      </c>
      <c r="B217" s="3" t="s">
        <v>11</v>
      </c>
      <c r="C217" s="3" t="s">
        <v>12</v>
      </c>
      <c r="D217" s="4">
        <v>45445.0</v>
      </c>
      <c r="E217" s="2">
        <v>300.0</v>
      </c>
      <c r="F217" s="3" t="s">
        <v>450</v>
      </c>
      <c r="G217" s="3" t="s">
        <v>451</v>
      </c>
      <c r="H217" s="3">
        <v>1.0</v>
      </c>
      <c r="I217" s="2">
        <f>IFERROR(vlookup(F217,'College Conference'!$B$1:$Z$1000 , 6,False),0)</f>
        <v>4</v>
      </c>
      <c r="J217" s="2">
        <f>IFERROR(vlookup(G217,'College Conference'!$B$1:$Z$1000 , 6,False),0)</f>
        <v>0</v>
      </c>
    </row>
    <row r="218">
      <c r="A218" s="3" t="s">
        <v>452</v>
      </c>
      <c r="B218" s="3" t="s">
        <v>11</v>
      </c>
      <c r="C218" s="3" t="s">
        <v>43</v>
      </c>
      <c r="D218" s="4">
        <v>45446.0</v>
      </c>
      <c r="E218" s="2">
        <v>280.0</v>
      </c>
      <c r="F218" s="3" t="s">
        <v>453</v>
      </c>
      <c r="G218" s="3" t="s">
        <v>269</v>
      </c>
      <c r="H218" s="3">
        <v>1.0</v>
      </c>
      <c r="I218" s="2">
        <f>IFERROR(vlookup(F218,'College Conference'!$B$1:$Z$1000 , 6,False),0)</f>
        <v>4</v>
      </c>
      <c r="J218" s="2">
        <f>IFERROR(vlookup(G218,'College Conference'!$B$1:$Z$1000 , 6,False),0)</f>
        <v>0</v>
      </c>
    </row>
    <row r="219">
      <c r="A219" s="3" t="s">
        <v>454</v>
      </c>
      <c r="B219" s="3">
        <v>0.81</v>
      </c>
      <c r="C219" s="3" t="s">
        <v>78</v>
      </c>
      <c r="D219" s="4">
        <v>45444.0</v>
      </c>
      <c r="E219" s="2">
        <v>200.0</v>
      </c>
      <c r="F219" s="3" t="s">
        <v>455</v>
      </c>
      <c r="G219" s="3" t="s">
        <v>49</v>
      </c>
      <c r="H219" s="3">
        <v>1.0</v>
      </c>
      <c r="I219" s="2">
        <f>IFERROR(vlookup(F219,'College Conference'!$B$1:$Z$1000 , 6,False),0)</f>
        <v>4</v>
      </c>
      <c r="J219" s="2">
        <f>IFERROR(vlookup(G219,'College Conference'!$B$1:$Z$1000 , 6,False),0)</f>
        <v>0</v>
      </c>
    </row>
    <row r="220">
      <c r="A220" s="3" t="s">
        <v>456</v>
      </c>
      <c r="B220" s="3">
        <v>0.76</v>
      </c>
      <c r="C220" s="3" t="s">
        <v>43</v>
      </c>
      <c r="D220" s="4">
        <v>45446.0</v>
      </c>
      <c r="E220" s="2">
        <v>331.0</v>
      </c>
      <c r="F220" s="3" t="s">
        <v>450</v>
      </c>
      <c r="G220" s="3" t="s">
        <v>39</v>
      </c>
      <c r="H220" s="3">
        <v>1.0</v>
      </c>
      <c r="I220" s="2">
        <f>IFERROR(vlookup(F220,'College Conference'!$B$1:$Z$1000 , 6,False),0)</f>
        <v>4</v>
      </c>
      <c r="J220" s="2">
        <f>IFERROR(vlookup(G220,'College Conference'!$B$1:$Z$1000 , 6,False),0)</f>
        <v>0</v>
      </c>
    </row>
    <row r="221">
      <c r="A221" s="3" t="s">
        <v>457</v>
      </c>
      <c r="B221" s="3">
        <v>0.83</v>
      </c>
      <c r="C221" s="3" t="s">
        <v>52</v>
      </c>
      <c r="D221" s="2" t="s">
        <v>72</v>
      </c>
      <c r="E221" s="2">
        <v>235.0</v>
      </c>
      <c r="F221" s="3" t="s">
        <v>446</v>
      </c>
      <c r="G221" s="3" t="s">
        <v>458</v>
      </c>
      <c r="H221" s="3">
        <v>1.0</v>
      </c>
      <c r="I221" s="2">
        <f>IFERROR(vlookup(F221,'College Conference'!$B$1:$Z$1000 , 6,False),0)</f>
        <v>4</v>
      </c>
      <c r="J221" s="2">
        <f>IFERROR(vlookup(G221,'College Conference'!$B$1:$Z$1000 , 6,False),0)</f>
        <v>0</v>
      </c>
    </row>
    <row r="222">
      <c r="A222" s="3" t="s">
        <v>459</v>
      </c>
      <c r="B222" s="3">
        <v>0.78</v>
      </c>
      <c r="C222" s="3" t="s">
        <v>58</v>
      </c>
      <c r="D222" s="4">
        <v>45445.0</v>
      </c>
      <c r="E222" s="2">
        <v>240.0</v>
      </c>
      <c r="F222" s="3" t="s">
        <v>446</v>
      </c>
      <c r="G222" s="3" t="s">
        <v>14</v>
      </c>
      <c r="H222" s="3">
        <v>1.0</v>
      </c>
      <c r="I222" s="2">
        <f>IFERROR(vlookup(F222,'College Conference'!$B$1:$Z$1000 , 6,False),0)</f>
        <v>4</v>
      </c>
      <c r="J222" s="2">
        <f>IFERROR(vlookup(G222,'College Conference'!$B$1:$Z$1000 , 6,False),0)</f>
        <v>0</v>
      </c>
    </row>
    <row r="223">
      <c r="A223" s="3" t="s">
        <v>460</v>
      </c>
      <c r="B223" s="3">
        <v>0.82</v>
      </c>
      <c r="C223" s="3" t="s">
        <v>31</v>
      </c>
      <c r="D223" s="4">
        <v>45447.0</v>
      </c>
      <c r="E223" s="2">
        <v>280.0</v>
      </c>
      <c r="F223" s="3" t="s">
        <v>461</v>
      </c>
      <c r="G223" s="3" t="s">
        <v>462</v>
      </c>
      <c r="H223" s="3">
        <v>1.0</v>
      </c>
      <c r="I223" s="2">
        <f>IFERROR(vlookup(F223,'College Conference'!$B$1:$Z$1000 , 6,False),0)</f>
        <v>4</v>
      </c>
      <c r="J223" s="2">
        <f>IFERROR(vlookup(G223,'College Conference'!$B$1:$Z$1000 , 6,False),0)</f>
        <v>0</v>
      </c>
    </row>
    <row r="224">
      <c r="A224" s="3" t="s">
        <v>463</v>
      </c>
      <c r="B224" s="3">
        <v>0.81</v>
      </c>
      <c r="C224" s="3" t="s">
        <v>63</v>
      </c>
      <c r="D224" s="4">
        <v>45446.0</v>
      </c>
      <c r="E224" s="2">
        <v>222.0</v>
      </c>
      <c r="F224" s="3" t="s">
        <v>448</v>
      </c>
      <c r="G224" s="3" t="s">
        <v>39</v>
      </c>
      <c r="H224" s="3">
        <v>1.0</v>
      </c>
      <c r="I224" s="2">
        <f>IFERROR(vlookup(F224,'College Conference'!$B$1:$Z$1000 , 6,False),0)</f>
        <v>4</v>
      </c>
      <c r="J224" s="2">
        <f>IFERROR(vlookup(G224,'College Conference'!$B$1:$Z$1000 , 6,False),0)</f>
        <v>0</v>
      </c>
    </row>
    <row r="225">
      <c r="A225" s="3" t="s">
        <v>464</v>
      </c>
      <c r="B225" s="3">
        <v>0.77</v>
      </c>
      <c r="C225" s="3" t="s">
        <v>120</v>
      </c>
      <c r="D225" s="4">
        <v>45447.0</v>
      </c>
      <c r="E225" s="2">
        <v>230.0</v>
      </c>
      <c r="F225" s="3" t="s">
        <v>446</v>
      </c>
      <c r="G225" s="3" t="s">
        <v>14</v>
      </c>
      <c r="H225" s="3">
        <v>1.0</v>
      </c>
      <c r="I225" s="2">
        <f>IFERROR(vlookup(F225,'College Conference'!$B$1:$Z$1000 , 6,False),0)</f>
        <v>4</v>
      </c>
      <c r="J225" s="2">
        <f>IFERROR(vlookup(G225,'College Conference'!$B$1:$Z$1000 , 6,False),0)</f>
        <v>0</v>
      </c>
    </row>
    <row r="226">
      <c r="A226" s="3" t="s">
        <v>465</v>
      </c>
      <c r="B226" s="3">
        <v>0.8</v>
      </c>
      <c r="C226" s="3" t="s">
        <v>421</v>
      </c>
      <c r="D226" s="4">
        <v>45446.0</v>
      </c>
      <c r="E226" s="2">
        <v>315.0</v>
      </c>
      <c r="F226" s="3" t="s">
        <v>450</v>
      </c>
      <c r="G226" s="3" t="s">
        <v>39</v>
      </c>
      <c r="H226" s="3">
        <v>1.0</v>
      </c>
      <c r="I226" s="2">
        <f>IFERROR(vlookup(F226,'College Conference'!$B$1:$Z$1000 , 6,False),0)</f>
        <v>4</v>
      </c>
      <c r="J226" s="2">
        <f>IFERROR(vlookup(G226,'College Conference'!$B$1:$Z$1000 , 6,False),0)</f>
        <v>0</v>
      </c>
    </row>
    <row r="227">
      <c r="A227" s="3" t="s">
        <v>466</v>
      </c>
      <c r="B227" s="3">
        <v>0.8</v>
      </c>
      <c r="C227" s="3" t="s">
        <v>52</v>
      </c>
      <c r="D227" s="4">
        <v>45446.0</v>
      </c>
      <c r="E227" s="2">
        <v>230.0</v>
      </c>
      <c r="F227" s="3" t="s">
        <v>461</v>
      </c>
      <c r="G227" s="3" t="s">
        <v>467</v>
      </c>
      <c r="H227" s="3">
        <v>1.0</v>
      </c>
      <c r="I227" s="2">
        <f>IFERROR(vlookup(F227,'College Conference'!$B$1:$Z$1000 , 6,False),0)</f>
        <v>4</v>
      </c>
      <c r="J227" s="2">
        <f>IFERROR(vlookup(G227,'College Conference'!$B$1:$Z$1000 , 6,False),0)</f>
        <v>0</v>
      </c>
    </row>
    <row r="228">
      <c r="A228" s="3" t="s">
        <v>468</v>
      </c>
      <c r="B228" s="3">
        <v>0.84</v>
      </c>
      <c r="C228" s="3" t="s">
        <v>12</v>
      </c>
      <c r="D228" s="4">
        <v>45444.0</v>
      </c>
      <c r="E228" s="2">
        <v>272.0</v>
      </c>
      <c r="F228" s="3" t="s">
        <v>450</v>
      </c>
      <c r="G228" s="3" t="s">
        <v>265</v>
      </c>
      <c r="H228" s="3">
        <v>1.0</v>
      </c>
      <c r="I228" s="2">
        <f>IFERROR(vlookup(F228,'College Conference'!$B$1:$Z$1000 , 6,False),0)</f>
        <v>4</v>
      </c>
      <c r="J228" s="2">
        <f>IFERROR(vlookup(G228,'College Conference'!$B$1:$Z$1000 , 6,False),0)</f>
        <v>0</v>
      </c>
    </row>
    <row r="229">
      <c r="A229" s="3" t="s">
        <v>469</v>
      </c>
      <c r="B229" s="3">
        <v>0.86</v>
      </c>
      <c r="C229" s="3" t="s">
        <v>63</v>
      </c>
      <c r="D229" s="4">
        <v>45446.0</v>
      </c>
      <c r="E229" s="2">
        <v>175.0</v>
      </c>
      <c r="F229" s="3" t="s">
        <v>453</v>
      </c>
      <c r="G229" s="3" t="s">
        <v>107</v>
      </c>
      <c r="H229" s="3">
        <v>1.0</v>
      </c>
      <c r="I229" s="2">
        <f>IFERROR(vlookup(F229,'College Conference'!$B$1:$Z$1000 , 6,False),0)</f>
        <v>4</v>
      </c>
      <c r="J229" s="2">
        <f>IFERROR(vlookup(G229,'College Conference'!$B$1:$Z$1000 , 6,False),0)</f>
        <v>0</v>
      </c>
    </row>
    <row r="230">
      <c r="A230" s="3" t="s">
        <v>470</v>
      </c>
      <c r="B230" s="3">
        <v>0.79</v>
      </c>
      <c r="C230" s="3" t="s">
        <v>27</v>
      </c>
      <c r="D230" s="4">
        <v>45423.0</v>
      </c>
      <c r="E230" s="2">
        <v>173.0</v>
      </c>
      <c r="F230" s="3" t="s">
        <v>450</v>
      </c>
      <c r="G230" s="3" t="s">
        <v>39</v>
      </c>
      <c r="H230" s="3">
        <v>1.0</v>
      </c>
      <c r="I230" s="2">
        <f>IFERROR(vlookup(F230,'College Conference'!$B$1:$Z$1000 , 6,False),0)</f>
        <v>4</v>
      </c>
      <c r="J230" s="2">
        <f>IFERROR(vlookup(G230,'College Conference'!$B$1:$Z$1000 , 6,False),0)</f>
        <v>0</v>
      </c>
    </row>
    <row r="231">
      <c r="A231" s="3" t="s">
        <v>471</v>
      </c>
      <c r="B231" s="3" t="s">
        <v>11</v>
      </c>
      <c r="C231" s="3" t="s">
        <v>78</v>
      </c>
      <c r="D231" s="4">
        <v>45423.0</v>
      </c>
      <c r="E231" s="2">
        <v>194.0</v>
      </c>
      <c r="F231" s="3" t="s">
        <v>472</v>
      </c>
      <c r="G231" s="3" t="s">
        <v>473</v>
      </c>
      <c r="H231" s="3">
        <v>1.0</v>
      </c>
      <c r="I231" s="2">
        <f>IFERROR(vlookup(F231,'College Conference'!$B$1:$Z$1000 , 6,False),0)</f>
        <v>4</v>
      </c>
      <c r="J231" s="2">
        <f>IFERROR(vlookup(G231,'College Conference'!$B$1:$Z$1000 , 6,False),0)</f>
        <v>0</v>
      </c>
    </row>
    <row r="232">
      <c r="A232" s="3" t="s">
        <v>474</v>
      </c>
      <c r="B232" s="3">
        <v>0.78</v>
      </c>
      <c r="C232" s="3" t="s">
        <v>274</v>
      </c>
      <c r="D232" s="4">
        <v>45423.0</v>
      </c>
      <c r="E232" s="2">
        <v>195.0</v>
      </c>
      <c r="F232" s="3" t="s">
        <v>444</v>
      </c>
      <c r="G232" s="3" t="s">
        <v>169</v>
      </c>
      <c r="H232" s="3">
        <v>1.0</v>
      </c>
      <c r="I232" s="2">
        <f>IFERROR(vlookup(F232,'College Conference'!$B$1:$Z$1000 , 6,False),0)</f>
        <v>4</v>
      </c>
      <c r="J232" s="2">
        <f>IFERROR(vlookup(G232,'College Conference'!$B$1:$Z$1000 , 6,False),0)</f>
        <v>0</v>
      </c>
    </row>
    <row r="233">
      <c r="A233" s="3" t="s">
        <v>475</v>
      </c>
      <c r="B233" s="3">
        <v>0.79</v>
      </c>
      <c r="C233" s="3" t="s">
        <v>274</v>
      </c>
      <c r="D233" s="4">
        <v>45444.0</v>
      </c>
      <c r="E233" s="2">
        <v>228.0</v>
      </c>
      <c r="F233" s="3" t="s">
        <v>444</v>
      </c>
      <c r="G233" s="3" t="s">
        <v>169</v>
      </c>
      <c r="H233" s="3">
        <v>1.0</v>
      </c>
      <c r="I233" s="2">
        <f>IFERROR(vlookup(F233,'College Conference'!$B$1:$Z$1000 , 6,False),0)</f>
        <v>4</v>
      </c>
      <c r="J233" s="2">
        <f>IFERROR(vlookup(G233,'College Conference'!$B$1:$Z$1000 , 6,False),0)</f>
        <v>0</v>
      </c>
    </row>
    <row r="234">
      <c r="A234" s="3" t="s">
        <v>476</v>
      </c>
      <c r="B234" s="3">
        <v>0.82</v>
      </c>
      <c r="C234" s="3" t="s">
        <v>78</v>
      </c>
      <c r="D234" s="4">
        <v>45446.0</v>
      </c>
      <c r="E234" s="2">
        <v>222.0</v>
      </c>
      <c r="F234" s="3" t="s">
        <v>450</v>
      </c>
      <c r="G234" s="3" t="s">
        <v>59</v>
      </c>
      <c r="H234" s="3">
        <v>1.0</v>
      </c>
      <c r="I234" s="2">
        <f>IFERROR(vlookup(F234,'College Conference'!$B$1:$Z$1000 , 6,False),0)</f>
        <v>4</v>
      </c>
      <c r="J234" s="2">
        <f>IFERROR(vlookup(G234,'College Conference'!$B$1:$Z$1000 , 6,False),0)</f>
        <v>0</v>
      </c>
    </row>
    <row r="235">
      <c r="A235" s="3" t="s">
        <v>477</v>
      </c>
      <c r="B235" s="3">
        <v>0.81</v>
      </c>
      <c r="C235" s="3" t="s">
        <v>63</v>
      </c>
      <c r="D235" s="4">
        <v>45445.0</v>
      </c>
      <c r="E235" s="2">
        <v>210.0</v>
      </c>
      <c r="F235" s="3" t="s">
        <v>472</v>
      </c>
      <c r="G235" s="3" t="s">
        <v>478</v>
      </c>
      <c r="H235" s="3">
        <v>1.0</v>
      </c>
      <c r="I235" s="2">
        <f>IFERROR(vlookup(F235,'College Conference'!$B$1:$Z$1000 , 6,False),0)</f>
        <v>4</v>
      </c>
      <c r="J235" s="2">
        <f>IFERROR(vlookup(G235,'College Conference'!$B$1:$Z$1000 , 6,False),0)</f>
        <v>0</v>
      </c>
    </row>
    <row r="236">
      <c r="A236" s="3" t="s">
        <v>479</v>
      </c>
      <c r="B236" s="3">
        <v>0.83</v>
      </c>
      <c r="C236" s="3" t="s">
        <v>78</v>
      </c>
      <c r="D236" s="4">
        <v>45445.0</v>
      </c>
      <c r="E236" s="2">
        <v>215.0</v>
      </c>
      <c r="F236" s="3" t="s">
        <v>480</v>
      </c>
      <c r="G236" s="3" t="s">
        <v>117</v>
      </c>
      <c r="H236" s="3">
        <v>1.0</v>
      </c>
      <c r="I236" s="2">
        <f>IFERROR(vlookup(F236,'College Conference'!$B$1:$Z$1000 , 6,False),0)</f>
        <v>4</v>
      </c>
      <c r="J236" s="2">
        <f>IFERROR(vlookup(G236,'College Conference'!$B$1:$Z$1000 , 6,False),0)</f>
        <v>0</v>
      </c>
    </row>
    <row r="237">
      <c r="A237" s="3" t="s">
        <v>481</v>
      </c>
      <c r="B237" s="3">
        <v>0.87</v>
      </c>
      <c r="C237" s="3" t="s">
        <v>111</v>
      </c>
      <c r="D237" s="4">
        <v>45445.0</v>
      </c>
      <c r="E237" s="2">
        <v>208.0</v>
      </c>
      <c r="F237" s="3" t="s">
        <v>448</v>
      </c>
      <c r="G237" s="3" t="s">
        <v>241</v>
      </c>
      <c r="H237" s="3">
        <v>1.0</v>
      </c>
      <c r="I237" s="2">
        <f>IFERROR(vlookup(F237,'College Conference'!$B$1:$Z$1000 , 6,False),0)</f>
        <v>4</v>
      </c>
      <c r="J237" s="2">
        <f>IFERROR(vlookup(G237,'College Conference'!$B$1:$Z$1000 , 6,False),0)</f>
        <v>0</v>
      </c>
    </row>
    <row r="238">
      <c r="A238" s="3" t="s">
        <v>482</v>
      </c>
      <c r="B238" s="3">
        <v>0.8</v>
      </c>
      <c r="C238" s="3" t="s">
        <v>63</v>
      </c>
      <c r="D238" s="2" t="s">
        <v>72</v>
      </c>
      <c r="E238" s="2">
        <v>185.0</v>
      </c>
      <c r="F238" s="3" t="s">
        <v>483</v>
      </c>
      <c r="G238" s="3" t="s">
        <v>316</v>
      </c>
      <c r="H238" s="3">
        <v>1.0</v>
      </c>
      <c r="I238" s="2">
        <f>IFERROR(vlookup(F238,'College Conference'!$B$1:$Z$1000 , 6,False),0)</f>
        <v>4</v>
      </c>
      <c r="J238" s="2">
        <f>IFERROR(vlookup(G238,'College Conference'!$B$1:$Z$1000 , 6,False),0)</f>
        <v>0</v>
      </c>
    </row>
    <row r="239">
      <c r="A239" s="3" t="s">
        <v>484</v>
      </c>
      <c r="B239" s="3">
        <v>0.83</v>
      </c>
      <c r="C239" s="3" t="s">
        <v>38</v>
      </c>
      <c r="D239" s="4">
        <v>45423.0</v>
      </c>
      <c r="E239" s="2">
        <v>175.0</v>
      </c>
      <c r="F239" s="3" t="s">
        <v>448</v>
      </c>
      <c r="G239" s="3" t="s">
        <v>485</v>
      </c>
      <c r="H239" s="3">
        <v>1.0</v>
      </c>
      <c r="I239" s="2">
        <f>IFERROR(vlookup(F239,'College Conference'!$B$1:$Z$1000 , 6,False),0)</f>
        <v>4</v>
      </c>
      <c r="J239" s="2">
        <f>IFERROR(vlookup(G239,'College Conference'!$B$1:$Z$1000 , 6,False),0)</f>
        <v>0</v>
      </c>
    </row>
    <row r="240">
      <c r="A240" s="3" t="s">
        <v>486</v>
      </c>
      <c r="B240" s="3" t="s">
        <v>11</v>
      </c>
      <c r="C240" s="3" t="s">
        <v>38</v>
      </c>
      <c r="D240" s="4">
        <v>45444.0</v>
      </c>
      <c r="E240" s="2">
        <v>185.0</v>
      </c>
      <c r="F240" s="3" t="s">
        <v>440</v>
      </c>
      <c r="G240" s="3" t="s">
        <v>441</v>
      </c>
      <c r="H240" s="3">
        <v>1.0</v>
      </c>
      <c r="I240" s="2">
        <f>IFERROR(vlookup(F240,'College Conference'!$B$1:$Z$1000 , 6,False),0)</f>
        <v>4</v>
      </c>
      <c r="J240" s="2">
        <f>IFERROR(vlookup(G240,'College Conference'!$B$1:$Z$1000 , 6,False),0)</f>
        <v>0</v>
      </c>
    </row>
    <row r="241">
      <c r="A241" s="3" t="s">
        <v>487</v>
      </c>
      <c r="B241" s="3" t="s">
        <v>11</v>
      </c>
      <c r="C241" s="3" t="s">
        <v>22</v>
      </c>
      <c r="D241" s="2" t="s">
        <v>72</v>
      </c>
      <c r="E241" s="2">
        <v>215.0</v>
      </c>
      <c r="F241" s="3" t="s">
        <v>483</v>
      </c>
      <c r="G241" s="3" t="s">
        <v>56</v>
      </c>
      <c r="H241" s="3">
        <v>1.0</v>
      </c>
      <c r="I241" s="2">
        <f>IFERROR(vlookup(F241,'College Conference'!$B$1:$Z$1000 , 6,False),0)</f>
        <v>4</v>
      </c>
      <c r="J241" s="2">
        <f>IFERROR(vlookup(G241,'College Conference'!$B$1:$Z$1000 , 6,False),0)</f>
        <v>0</v>
      </c>
    </row>
    <row r="242">
      <c r="A242" s="3" t="s">
        <v>488</v>
      </c>
      <c r="B242" s="3" t="s">
        <v>11</v>
      </c>
      <c r="C242" s="3" t="s">
        <v>258</v>
      </c>
      <c r="D242" s="2" t="s">
        <v>72</v>
      </c>
      <c r="E242" s="2">
        <v>179.0</v>
      </c>
      <c r="F242" s="3" t="s">
        <v>448</v>
      </c>
      <c r="G242" s="3" t="s">
        <v>328</v>
      </c>
      <c r="H242" s="3">
        <v>1.0</v>
      </c>
      <c r="I242" s="2">
        <f>IFERROR(vlookup(F242,'College Conference'!$B$1:$Z$1000 , 6,False),0)</f>
        <v>4</v>
      </c>
      <c r="J242" s="2">
        <f>IFERROR(vlookup(G242,'College Conference'!$B$1:$Z$1000 , 6,False),0)</f>
        <v>0</v>
      </c>
    </row>
    <row r="243">
      <c r="A243" s="3" t="s">
        <v>489</v>
      </c>
      <c r="B243" s="3">
        <v>0.84</v>
      </c>
      <c r="C243" s="3" t="s">
        <v>63</v>
      </c>
      <c r="D243" s="4">
        <v>45444.0</v>
      </c>
      <c r="E243" s="2">
        <v>180.0</v>
      </c>
      <c r="F243" s="3" t="s">
        <v>472</v>
      </c>
      <c r="G243" s="3" t="s">
        <v>73</v>
      </c>
      <c r="H243" s="3">
        <v>1.0</v>
      </c>
      <c r="I243" s="2">
        <f>IFERROR(vlookup(F243,'College Conference'!$B$1:$Z$1000 , 6,False),0)</f>
        <v>4</v>
      </c>
      <c r="J243" s="2">
        <f>IFERROR(vlookup(G243,'College Conference'!$B$1:$Z$1000 , 6,False),0)</f>
        <v>0</v>
      </c>
    </row>
    <row r="244">
      <c r="A244" s="3" t="s">
        <v>490</v>
      </c>
      <c r="B244" s="3" t="s">
        <v>11</v>
      </c>
      <c r="C244" s="3" t="s">
        <v>22</v>
      </c>
      <c r="D244" s="4">
        <v>45423.0</v>
      </c>
      <c r="E244" s="2">
        <v>190.0</v>
      </c>
      <c r="F244" s="3" t="s">
        <v>491</v>
      </c>
      <c r="G244" s="3" t="s">
        <v>118</v>
      </c>
      <c r="H244" s="3">
        <v>1.0</v>
      </c>
      <c r="I244" s="2">
        <f>IFERROR(vlookup(F244,'College Conference'!$B$1:$Z$1000 , 6,False),0)</f>
        <v>4</v>
      </c>
      <c r="J244" s="2">
        <f>IFERROR(vlookup(G244,'College Conference'!$B$1:$Z$1000 , 6,False),0)</f>
        <v>0</v>
      </c>
    </row>
    <row r="245">
      <c r="A245" s="3" t="s">
        <v>492</v>
      </c>
      <c r="B245" s="3" t="s">
        <v>11</v>
      </c>
      <c r="C245" s="3" t="s">
        <v>31</v>
      </c>
      <c r="D245" s="4">
        <v>45448.0</v>
      </c>
      <c r="E245" s="2">
        <v>298.0</v>
      </c>
      <c r="F245" s="3" t="s">
        <v>444</v>
      </c>
      <c r="G245" s="3" t="s">
        <v>144</v>
      </c>
      <c r="H245" s="3">
        <v>1.0</v>
      </c>
      <c r="I245" s="2">
        <f>IFERROR(vlookup(F245,'College Conference'!$B$1:$Z$1000 , 6,False),0)</f>
        <v>4</v>
      </c>
      <c r="J245" s="2">
        <f>IFERROR(vlookup(G245,'College Conference'!$B$1:$Z$1000 , 6,False),0)</f>
        <v>0</v>
      </c>
    </row>
    <row r="246">
      <c r="A246" s="3" t="s">
        <v>493</v>
      </c>
      <c r="B246" s="3" t="s">
        <v>11</v>
      </c>
      <c r="C246" s="3" t="s">
        <v>22</v>
      </c>
      <c r="D246" s="4">
        <v>45420.0</v>
      </c>
      <c r="E246" s="2">
        <v>190.0</v>
      </c>
      <c r="F246" s="3" t="s">
        <v>455</v>
      </c>
      <c r="G246" s="3" t="s">
        <v>494</v>
      </c>
      <c r="H246" s="3">
        <v>1.0</v>
      </c>
      <c r="I246" s="2">
        <f>IFERROR(vlookup(F246,'College Conference'!$B$1:$Z$1000 , 6,False),0)</f>
        <v>4</v>
      </c>
      <c r="J246" s="2">
        <f>IFERROR(vlookup(G246,'College Conference'!$B$1:$Z$1000 , 6,False),0)</f>
        <v>0</v>
      </c>
    </row>
    <row r="247">
      <c r="A247" s="3" t="s">
        <v>495</v>
      </c>
      <c r="B247" s="3" t="s">
        <v>11</v>
      </c>
      <c r="C247" s="3" t="s">
        <v>22</v>
      </c>
      <c r="D247" s="4">
        <v>45444.0</v>
      </c>
      <c r="E247" s="2">
        <v>210.0</v>
      </c>
      <c r="F247" s="3" t="s">
        <v>483</v>
      </c>
      <c r="G247" s="3" t="s">
        <v>56</v>
      </c>
      <c r="H247" s="3">
        <v>1.0</v>
      </c>
      <c r="I247" s="2">
        <f>IFERROR(vlookup(F247,'College Conference'!$B$1:$Z$1000 , 6,False),0)</f>
        <v>4</v>
      </c>
      <c r="J247" s="2">
        <f>IFERROR(vlookup(G247,'College Conference'!$B$1:$Z$1000 , 6,False),0)</f>
        <v>0</v>
      </c>
    </row>
    <row r="248">
      <c r="A248" s="3" t="s">
        <v>496</v>
      </c>
      <c r="B248" s="3">
        <v>0.78</v>
      </c>
      <c r="C248" s="3" t="s">
        <v>258</v>
      </c>
      <c r="D248" s="4">
        <v>45445.0</v>
      </c>
      <c r="E248" s="2">
        <v>175.0</v>
      </c>
      <c r="F248" s="3" t="s">
        <v>461</v>
      </c>
      <c r="G248" s="3" t="s">
        <v>68</v>
      </c>
      <c r="H248" s="3">
        <v>1.0</v>
      </c>
      <c r="I248" s="2">
        <f>IFERROR(vlookup(F248,'College Conference'!$B$1:$Z$1000 , 6,False),0)</f>
        <v>4</v>
      </c>
      <c r="J248" s="2">
        <f>IFERROR(vlookup(G248,'College Conference'!$B$1:$Z$1000 , 6,False),0)</f>
        <v>0</v>
      </c>
    </row>
    <row r="249">
      <c r="A249" s="3" t="s">
        <v>497</v>
      </c>
      <c r="B249" s="3">
        <v>0.79</v>
      </c>
      <c r="C249" s="3" t="s">
        <v>17</v>
      </c>
      <c r="D249" s="2" t="s">
        <v>72</v>
      </c>
      <c r="E249" s="2">
        <v>179.0</v>
      </c>
      <c r="F249" s="3" t="s">
        <v>498</v>
      </c>
      <c r="G249" s="3" t="s">
        <v>499</v>
      </c>
      <c r="H249" s="3">
        <v>1.0</v>
      </c>
      <c r="I249" s="2">
        <f>IFERROR(vlookup(F249,'College Conference'!$B$1:$Z$1000 , 6,False),0)</f>
        <v>4</v>
      </c>
      <c r="J249" s="2">
        <f>IFERROR(vlookup(G249,'College Conference'!$B$1:$Z$1000 , 6,False),0)</f>
        <v>0</v>
      </c>
    </row>
    <row r="250">
      <c r="A250" s="3" t="s">
        <v>500</v>
      </c>
      <c r="B250" s="3">
        <v>0.8</v>
      </c>
      <c r="C250" s="3" t="s">
        <v>111</v>
      </c>
      <c r="D250" s="4">
        <v>45445.0</v>
      </c>
      <c r="E250" s="2">
        <v>220.0</v>
      </c>
      <c r="F250" s="3" t="s">
        <v>498</v>
      </c>
      <c r="G250" s="3" t="s">
        <v>331</v>
      </c>
      <c r="H250" s="3">
        <v>1.0</v>
      </c>
      <c r="I250" s="2">
        <f>IFERROR(vlookup(F250,'College Conference'!$B$1:$Z$1000 , 6,False),0)</f>
        <v>4</v>
      </c>
      <c r="J250" s="2">
        <f>IFERROR(vlookup(G250,'College Conference'!$B$1:$Z$1000 , 6,False),0)</f>
        <v>0</v>
      </c>
    </row>
    <row r="251">
      <c r="A251" s="3" t="s">
        <v>501</v>
      </c>
      <c r="B251" s="3">
        <v>0.81</v>
      </c>
      <c r="C251" s="3" t="s">
        <v>27</v>
      </c>
      <c r="D251" s="4">
        <v>45444.0</v>
      </c>
      <c r="E251" s="2">
        <v>170.0</v>
      </c>
      <c r="F251" s="3" t="s">
        <v>448</v>
      </c>
      <c r="G251" s="3" t="s">
        <v>234</v>
      </c>
      <c r="H251" s="3">
        <v>1.0</v>
      </c>
      <c r="I251" s="2">
        <f>IFERROR(vlookup(F251,'College Conference'!$B$1:$Z$1000 , 6,False),0)</f>
        <v>4</v>
      </c>
      <c r="J251" s="2">
        <f>IFERROR(vlookup(G251,'College Conference'!$B$1:$Z$1000 , 6,False),0)</f>
        <v>0</v>
      </c>
    </row>
    <row r="252">
      <c r="A252" s="3" t="s">
        <v>502</v>
      </c>
      <c r="B252" s="3">
        <v>0.82</v>
      </c>
      <c r="C252" s="3" t="s">
        <v>191</v>
      </c>
      <c r="D252" s="4">
        <v>45445.0</v>
      </c>
      <c r="E252" s="2">
        <v>220.0</v>
      </c>
      <c r="F252" s="3" t="s">
        <v>503</v>
      </c>
      <c r="G252" s="3" t="s">
        <v>115</v>
      </c>
      <c r="H252" s="3">
        <v>1.0</v>
      </c>
      <c r="I252" s="2">
        <f>IFERROR(vlookup(F252,'College Conference'!$B$1:$Z$1000 , 6,False),0)</f>
        <v>4</v>
      </c>
      <c r="J252" s="2">
        <f>IFERROR(vlookup(G252,'College Conference'!$B$1:$Z$1000 , 6,False),0)</f>
        <v>0</v>
      </c>
    </row>
    <row r="253">
      <c r="A253" s="3" t="s">
        <v>504</v>
      </c>
      <c r="B253" s="3">
        <v>0.78</v>
      </c>
      <c r="C253" s="3" t="s">
        <v>258</v>
      </c>
      <c r="D253" s="4">
        <v>45423.0</v>
      </c>
      <c r="E253" s="2">
        <v>206.0</v>
      </c>
      <c r="F253" s="3" t="s">
        <v>455</v>
      </c>
      <c r="G253" s="3" t="s">
        <v>505</v>
      </c>
      <c r="H253" s="3">
        <v>1.0</v>
      </c>
      <c r="I253" s="2">
        <f>IFERROR(vlookup(F253,'College Conference'!$B$1:$Z$1000 , 6,False),0)</f>
        <v>4</v>
      </c>
      <c r="J253" s="2">
        <f>IFERROR(vlookup(G253,'College Conference'!$B$1:$Z$1000 , 6,False),0)</f>
        <v>0</v>
      </c>
    </row>
    <row r="254">
      <c r="A254" s="3" t="s">
        <v>506</v>
      </c>
      <c r="B254" s="3">
        <v>0.87</v>
      </c>
      <c r="C254" s="3" t="s">
        <v>17</v>
      </c>
      <c r="D254" s="2" t="s">
        <v>72</v>
      </c>
      <c r="E254" s="2">
        <v>215.0</v>
      </c>
      <c r="F254" s="3" t="s">
        <v>480</v>
      </c>
      <c r="G254" s="3" t="s">
        <v>79</v>
      </c>
      <c r="H254" s="3">
        <v>1.0</v>
      </c>
      <c r="I254" s="2">
        <f>IFERROR(vlookup(F254,'College Conference'!$B$1:$Z$1000 , 6,False),0)</f>
        <v>4</v>
      </c>
      <c r="J254" s="2">
        <f>IFERROR(vlookup(G254,'College Conference'!$B$1:$Z$1000 , 6,False),0)</f>
        <v>0</v>
      </c>
    </row>
    <row r="255">
      <c r="A255" s="3" t="s">
        <v>507</v>
      </c>
      <c r="B255" s="3">
        <v>0.83</v>
      </c>
      <c r="C255" s="3" t="s">
        <v>17</v>
      </c>
      <c r="D255" s="4">
        <v>45423.0</v>
      </c>
      <c r="E255" s="2">
        <v>165.0</v>
      </c>
      <c r="F255" s="3" t="s">
        <v>483</v>
      </c>
      <c r="G255" s="3" t="s">
        <v>271</v>
      </c>
      <c r="H255" s="3">
        <v>1.0</v>
      </c>
      <c r="I255" s="2">
        <f>IFERROR(vlookup(F255,'College Conference'!$B$1:$Z$1000 , 6,False),0)</f>
        <v>4</v>
      </c>
      <c r="J255" s="2">
        <f>IFERROR(vlookup(G255,'College Conference'!$B$1:$Z$1000 , 6,False),0)</f>
        <v>0</v>
      </c>
    </row>
    <row r="256">
      <c r="A256" s="3" t="s">
        <v>508</v>
      </c>
      <c r="B256" s="3">
        <v>0.74</v>
      </c>
      <c r="C256" s="3" t="s">
        <v>63</v>
      </c>
      <c r="D256" s="4">
        <v>45445.0</v>
      </c>
      <c r="E256" s="2">
        <v>192.0</v>
      </c>
      <c r="F256" s="3" t="s">
        <v>450</v>
      </c>
      <c r="G256" s="3" t="s">
        <v>67</v>
      </c>
      <c r="H256" s="3">
        <v>1.0</v>
      </c>
      <c r="I256" s="2">
        <f>IFERROR(vlookup(F256,'College Conference'!$B$1:$Z$1000 , 6,False),0)</f>
        <v>4</v>
      </c>
      <c r="J256" s="2">
        <f>IFERROR(vlookup(G256,'College Conference'!$B$1:$Z$1000 , 6,False),0)</f>
        <v>0</v>
      </c>
    </row>
    <row r="257">
      <c r="A257" s="3" t="s">
        <v>509</v>
      </c>
      <c r="B257" s="3">
        <v>0.88</v>
      </c>
      <c r="C257" s="3" t="s">
        <v>52</v>
      </c>
      <c r="D257" s="4">
        <v>45446.0</v>
      </c>
      <c r="E257" s="2">
        <v>225.0</v>
      </c>
      <c r="F257" s="3" t="s">
        <v>510</v>
      </c>
      <c r="G257" s="3" t="s">
        <v>118</v>
      </c>
      <c r="H257" s="3">
        <v>1.0</v>
      </c>
      <c r="I257" s="2">
        <f>IFERROR(vlookup(F257,'College Conference'!$B$1:$Z$1000 , 6,False),0)</f>
        <v>5</v>
      </c>
      <c r="J257" s="2">
        <f>IFERROR(vlookup(G257,'College Conference'!$B$1:$Z$1000 , 6,False),0)</f>
        <v>0</v>
      </c>
      <c r="K257" s="3" t="s">
        <v>34</v>
      </c>
      <c r="L257" s="2">
        <f>COUNTIF(J:J, "=6")</f>
        <v>394</v>
      </c>
    </row>
    <row r="258">
      <c r="A258" s="3" t="s">
        <v>511</v>
      </c>
      <c r="B258" s="3">
        <v>0.87</v>
      </c>
      <c r="C258" s="3" t="s">
        <v>63</v>
      </c>
      <c r="D258" s="4">
        <v>45445.0</v>
      </c>
      <c r="E258" s="2">
        <v>190.0</v>
      </c>
      <c r="F258" s="3" t="s">
        <v>512</v>
      </c>
      <c r="G258" s="3" t="s">
        <v>73</v>
      </c>
      <c r="H258" s="3">
        <v>1.0</v>
      </c>
      <c r="I258" s="2">
        <f>IFERROR(vlookup(F258,'College Conference'!$B$1:$Z$1000 , 6,False),0)</f>
        <v>5</v>
      </c>
      <c r="J258" s="2">
        <f>IFERROR(vlookup(G258,'College Conference'!$B$1:$Z$1000 , 6,False),0)</f>
        <v>0</v>
      </c>
      <c r="K258" s="3" t="s">
        <v>296</v>
      </c>
      <c r="L258" s="2">
        <f>COUNTIF(J:J, "=8")</f>
        <v>540</v>
      </c>
    </row>
    <row r="259">
      <c r="A259" s="3" t="s">
        <v>513</v>
      </c>
      <c r="B259" s="3">
        <v>0.86</v>
      </c>
      <c r="C259" s="3" t="s">
        <v>58</v>
      </c>
      <c r="D259" s="4">
        <v>45448.0</v>
      </c>
      <c r="E259" s="2">
        <v>215.0</v>
      </c>
      <c r="F259" s="3" t="s">
        <v>514</v>
      </c>
      <c r="G259" s="3" t="s">
        <v>361</v>
      </c>
      <c r="H259" s="3">
        <v>1.0</v>
      </c>
      <c r="I259" s="2">
        <f>IFERROR(vlookup(F259,'College Conference'!$B$1:$Z$1000 , 6,False),0)</f>
        <v>5</v>
      </c>
      <c r="J259" s="2">
        <f>IFERROR(vlookup(G259,'College Conference'!$B$1:$Z$1000 , 6,False),0)</f>
        <v>0</v>
      </c>
    </row>
    <row r="260">
      <c r="A260" s="3" t="s">
        <v>515</v>
      </c>
      <c r="B260" s="3" t="s">
        <v>11</v>
      </c>
      <c r="C260" s="3" t="s">
        <v>43</v>
      </c>
      <c r="D260" s="4">
        <v>45446.0</v>
      </c>
      <c r="E260" s="2">
        <v>330.0</v>
      </c>
      <c r="F260" s="3" t="s">
        <v>514</v>
      </c>
      <c r="G260" s="3" t="s">
        <v>93</v>
      </c>
      <c r="H260" s="3">
        <v>1.0</v>
      </c>
      <c r="I260" s="2">
        <f>IFERROR(vlookup(F260,'College Conference'!$B$1:$Z$1000 , 6,False),0)</f>
        <v>5</v>
      </c>
      <c r="J260" s="2">
        <f>IFERROR(vlookup(G260,'College Conference'!$B$1:$Z$1000 , 6,False),0)</f>
        <v>0</v>
      </c>
      <c r="K260" s="3" t="s">
        <v>442</v>
      </c>
      <c r="L260" s="1">
        <f>COUNTIF(I:I, "=0")</f>
        <v>501</v>
      </c>
    </row>
    <row r="261">
      <c r="A261" s="3" t="s">
        <v>516</v>
      </c>
      <c r="B261" s="3">
        <v>0.86</v>
      </c>
      <c r="C261" s="3" t="s">
        <v>17</v>
      </c>
      <c r="D261" s="4">
        <v>45446.0</v>
      </c>
      <c r="E261" s="2">
        <v>200.0</v>
      </c>
      <c r="F261" s="3" t="s">
        <v>517</v>
      </c>
      <c r="G261" s="3" t="s">
        <v>73</v>
      </c>
      <c r="H261" s="3">
        <v>1.0</v>
      </c>
      <c r="I261" s="2">
        <f>IFERROR(vlookup(F261,'College Conference'!$B$1:$Z$1000 , 6,False),0)</f>
        <v>5</v>
      </c>
      <c r="J261" s="2">
        <f>IFERROR(vlookup(G261,'College Conference'!$B$1:$Z$1000 , 6,False),0)</f>
        <v>0</v>
      </c>
      <c r="K261" s="3" t="s">
        <v>46</v>
      </c>
      <c r="L261" s="1">
        <f>COUNTIF(I:I, "=9")</f>
        <v>112</v>
      </c>
    </row>
    <row r="262">
      <c r="A262" s="3" t="s">
        <v>518</v>
      </c>
      <c r="B262" s="3">
        <v>0.85</v>
      </c>
      <c r="C262" s="3" t="s">
        <v>12</v>
      </c>
      <c r="D262" s="4">
        <v>45448.0</v>
      </c>
      <c r="E262" s="2">
        <v>280.0</v>
      </c>
      <c r="F262" s="3" t="s">
        <v>519</v>
      </c>
      <c r="G262" s="3" t="s">
        <v>169</v>
      </c>
      <c r="H262" s="3">
        <v>1.0</v>
      </c>
      <c r="I262" s="2">
        <f>IFERROR(vlookup(F262,'College Conference'!$B$1:$Z$1000 , 6,False),0)</f>
        <v>5</v>
      </c>
      <c r="J262" s="2">
        <f>IFERROR(vlookup(G262,'College Conference'!$B$1:$Z$1000 , 6,False),0)</f>
        <v>0</v>
      </c>
      <c r="K262" s="2" t="s">
        <v>50</v>
      </c>
      <c r="L262" s="1">
        <f>COUNTIF(I:I, "=11")</f>
        <v>62</v>
      </c>
    </row>
    <row r="263">
      <c r="A263" s="3" t="s">
        <v>520</v>
      </c>
      <c r="B263" s="3" t="s">
        <v>11</v>
      </c>
      <c r="C263" s="3" t="s">
        <v>78</v>
      </c>
      <c r="D263" s="4">
        <v>45445.0</v>
      </c>
      <c r="E263" s="2">
        <v>195.0</v>
      </c>
      <c r="F263" s="3" t="s">
        <v>521</v>
      </c>
      <c r="G263" s="3" t="s">
        <v>375</v>
      </c>
      <c r="H263" s="3">
        <v>1.0</v>
      </c>
      <c r="I263" s="2">
        <f>IFERROR(vlookup(F263,'College Conference'!$B$1:$Z$1000 , 6,False),0)</f>
        <v>5</v>
      </c>
      <c r="J263" s="2">
        <f>IFERROR(vlookup(G263,'College Conference'!$B$1:$Z$1000 , 6,False),0)</f>
        <v>0</v>
      </c>
    </row>
    <row r="264">
      <c r="A264" s="3" t="s">
        <v>522</v>
      </c>
      <c r="B264" s="3">
        <v>0.86</v>
      </c>
      <c r="C264" s="3" t="s">
        <v>63</v>
      </c>
      <c r="D264" s="2" t="s">
        <v>72</v>
      </c>
      <c r="E264" s="2">
        <v>196.0</v>
      </c>
      <c r="F264" s="3" t="s">
        <v>514</v>
      </c>
      <c r="G264" s="3" t="s">
        <v>175</v>
      </c>
      <c r="H264" s="3">
        <v>1.0</v>
      </c>
      <c r="I264" s="2">
        <f>IFERROR(vlookup(F264,'College Conference'!$B$1:$Z$1000 , 6,False),0)</f>
        <v>5</v>
      </c>
      <c r="J264" s="2">
        <f>IFERROR(vlookup(G264,'College Conference'!$B$1:$Z$1000 , 6,False),0)</f>
        <v>0</v>
      </c>
    </row>
    <row r="265">
      <c r="A265" s="3" t="s">
        <v>523</v>
      </c>
      <c r="B265" s="3">
        <v>0.82</v>
      </c>
      <c r="C265" s="3" t="s">
        <v>12</v>
      </c>
      <c r="D265" s="4">
        <v>45446.0</v>
      </c>
      <c r="E265" s="2">
        <v>305.0</v>
      </c>
      <c r="F265" s="3" t="s">
        <v>512</v>
      </c>
      <c r="G265" s="3" t="s">
        <v>426</v>
      </c>
      <c r="H265" s="3">
        <v>1.0</v>
      </c>
      <c r="I265" s="2">
        <f>IFERROR(vlookup(F265,'College Conference'!$B$1:$Z$1000 , 6,False),0)</f>
        <v>5</v>
      </c>
      <c r="J265" s="2">
        <f>IFERROR(vlookup(G265,'College Conference'!$B$1:$Z$1000 , 6,False),0)</f>
        <v>0</v>
      </c>
    </row>
    <row r="266">
      <c r="A266" s="3" t="s">
        <v>524</v>
      </c>
      <c r="B266" s="3" t="s">
        <v>11</v>
      </c>
      <c r="C266" s="3" t="s">
        <v>52</v>
      </c>
      <c r="D266" s="4">
        <v>45446.0</v>
      </c>
      <c r="E266" s="2">
        <v>205.0</v>
      </c>
      <c r="F266" s="3" t="s">
        <v>525</v>
      </c>
      <c r="G266" s="3" t="s">
        <v>269</v>
      </c>
      <c r="H266" s="3">
        <v>1.0</v>
      </c>
      <c r="I266" s="2">
        <f>IFERROR(vlookup(F266,'College Conference'!$B$1:$Z$1000 , 6,False),0)</f>
        <v>5</v>
      </c>
      <c r="J266" s="2">
        <f>IFERROR(vlookup(G266,'College Conference'!$B$1:$Z$1000 , 6,False),0)</f>
        <v>0</v>
      </c>
    </row>
    <row r="267">
      <c r="A267" s="3" t="s">
        <v>526</v>
      </c>
      <c r="B267" s="3">
        <v>0.86</v>
      </c>
      <c r="C267" s="3" t="s">
        <v>52</v>
      </c>
      <c r="D267" s="4">
        <v>45444.0</v>
      </c>
      <c r="E267" s="2">
        <v>240.0</v>
      </c>
      <c r="F267" s="3" t="s">
        <v>527</v>
      </c>
      <c r="G267" s="3" t="s">
        <v>293</v>
      </c>
      <c r="H267" s="3">
        <v>1.0</v>
      </c>
      <c r="I267" s="2">
        <f>IFERROR(vlookup(F267,'College Conference'!$B$1:$Z$1000 , 6,False),0)</f>
        <v>5</v>
      </c>
      <c r="J267" s="2">
        <f>IFERROR(vlookup(G267,'College Conference'!$B$1:$Z$1000 , 6,False),0)</f>
        <v>0</v>
      </c>
    </row>
    <row r="268">
      <c r="A268" s="3" t="s">
        <v>528</v>
      </c>
      <c r="B268" s="3">
        <v>0.84</v>
      </c>
      <c r="C268" s="3" t="s">
        <v>17</v>
      </c>
      <c r="D268" s="4">
        <v>45421.0</v>
      </c>
      <c r="E268" s="2">
        <v>152.0</v>
      </c>
      <c r="F268" s="3" t="s">
        <v>514</v>
      </c>
      <c r="G268" s="3" t="s">
        <v>117</v>
      </c>
      <c r="H268" s="3">
        <v>1.0</v>
      </c>
      <c r="I268" s="2">
        <f>IFERROR(vlookup(F268,'College Conference'!$B$1:$Z$1000 , 6,False),0)</f>
        <v>5</v>
      </c>
      <c r="J268" s="2">
        <f>IFERROR(vlookup(G268,'College Conference'!$B$1:$Z$1000 , 6,False),0)</f>
        <v>0</v>
      </c>
    </row>
    <row r="269">
      <c r="A269" s="3" t="s">
        <v>529</v>
      </c>
      <c r="B269" s="3">
        <v>0.82</v>
      </c>
      <c r="C269" s="3" t="s">
        <v>17</v>
      </c>
      <c r="D269" s="4">
        <v>45446.0</v>
      </c>
      <c r="E269" s="2">
        <v>200.0</v>
      </c>
      <c r="F269" s="3" t="s">
        <v>530</v>
      </c>
      <c r="G269" s="3" t="s">
        <v>328</v>
      </c>
      <c r="H269" s="3">
        <v>1.0</v>
      </c>
      <c r="I269" s="2">
        <f>IFERROR(vlookup(F269,'College Conference'!$B$1:$Z$1000 , 6,False),0)</f>
        <v>5</v>
      </c>
      <c r="J269" s="2">
        <f>IFERROR(vlookup(G269,'College Conference'!$B$1:$Z$1000 , 6,False),0)</f>
        <v>0</v>
      </c>
    </row>
    <row r="270">
      <c r="A270" s="3" t="s">
        <v>531</v>
      </c>
      <c r="B270" s="3">
        <v>0.86</v>
      </c>
      <c r="C270" s="3" t="s">
        <v>120</v>
      </c>
      <c r="D270" s="4">
        <v>45446.0</v>
      </c>
      <c r="E270" s="2">
        <v>245.0</v>
      </c>
      <c r="F270" s="3" t="s">
        <v>532</v>
      </c>
      <c r="G270" s="3" t="s">
        <v>338</v>
      </c>
      <c r="H270" s="3">
        <v>1.0</v>
      </c>
      <c r="I270" s="2">
        <f>IFERROR(vlookup(F270,'College Conference'!$B$1:$Z$1000 , 6,False),0)</f>
        <v>5</v>
      </c>
      <c r="J270" s="2">
        <f>IFERROR(vlookup(G270,'College Conference'!$B$1:$Z$1000 , 6,False),0)</f>
        <v>0</v>
      </c>
    </row>
    <row r="271">
      <c r="A271" s="3" t="s">
        <v>533</v>
      </c>
      <c r="B271" s="3">
        <v>0.87</v>
      </c>
      <c r="C271" s="3" t="s">
        <v>22</v>
      </c>
      <c r="D271" s="4">
        <v>45446.0</v>
      </c>
      <c r="E271" s="2">
        <v>210.0</v>
      </c>
      <c r="F271" s="3" t="s">
        <v>514</v>
      </c>
      <c r="G271" s="3" t="s">
        <v>89</v>
      </c>
      <c r="H271" s="3">
        <v>1.0</v>
      </c>
      <c r="I271" s="2">
        <f>IFERROR(vlookup(F271,'College Conference'!$B$1:$Z$1000 , 6,False),0)</f>
        <v>5</v>
      </c>
      <c r="J271" s="2">
        <f>IFERROR(vlookup(G271,'College Conference'!$B$1:$Z$1000 , 6,False),0)</f>
        <v>0</v>
      </c>
    </row>
    <row r="272">
      <c r="A272" s="3" t="s">
        <v>534</v>
      </c>
      <c r="B272" s="3">
        <v>0.84</v>
      </c>
      <c r="C272" s="3" t="s">
        <v>52</v>
      </c>
      <c r="D272" s="4">
        <v>45447.0</v>
      </c>
      <c r="E272" s="2">
        <v>230.0</v>
      </c>
      <c r="F272" s="3" t="s">
        <v>512</v>
      </c>
      <c r="G272" s="3" t="s">
        <v>106</v>
      </c>
      <c r="H272" s="3">
        <v>1.0</v>
      </c>
      <c r="I272" s="2">
        <f>IFERROR(vlookup(F272,'College Conference'!$B$1:$Z$1000 , 6,False),0)</f>
        <v>5</v>
      </c>
      <c r="J272" s="2">
        <f>IFERROR(vlookup(G272,'College Conference'!$B$1:$Z$1000 , 6,False),0)</f>
        <v>0</v>
      </c>
    </row>
    <row r="273">
      <c r="A273" s="3" t="s">
        <v>535</v>
      </c>
      <c r="B273" s="3">
        <v>0.86</v>
      </c>
      <c r="C273" s="3" t="s">
        <v>17</v>
      </c>
      <c r="D273" s="4">
        <v>45448.0</v>
      </c>
      <c r="E273" s="2">
        <v>210.0</v>
      </c>
      <c r="F273" s="3" t="s">
        <v>521</v>
      </c>
      <c r="G273" s="3" t="s">
        <v>271</v>
      </c>
      <c r="H273" s="3">
        <v>1.0</v>
      </c>
      <c r="I273" s="2">
        <f>IFERROR(vlookup(F273,'College Conference'!$B$1:$Z$1000 , 6,False),0)</f>
        <v>5</v>
      </c>
      <c r="J273" s="2">
        <f>IFERROR(vlookup(G273,'College Conference'!$B$1:$Z$1000 , 6,False),0)</f>
        <v>0</v>
      </c>
    </row>
    <row r="274">
      <c r="A274" s="3" t="s">
        <v>536</v>
      </c>
      <c r="B274" s="3" t="s">
        <v>11</v>
      </c>
      <c r="C274" s="3" t="s">
        <v>63</v>
      </c>
      <c r="D274" s="4">
        <v>45444.0</v>
      </c>
      <c r="E274" s="2">
        <v>195.0</v>
      </c>
      <c r="F274" s="3" t="s">
        <v>514</v>
      </c>
      <c r="G274" s="3" t="s">
        <v>152</v>
      </c>
      <c r="H274" s="3">
        <v>1.0</v>
      </c>
      <c r="I274" s="2">
        <f>IFERROR(vlookup(F274,'College Conference'!$B$1:$Z$1000 , 6,False),0)</f>
        <v>5</v>
      </c>
      <c r="J274" s="2">
        <f>IFERROR(vlookup(G274,'College Conference'!$B$1:$Z$1000 , 6,False),0)</f>
        <v>0</v>
      </c>
    </row>
    <row r="275">
      <c r="A275" s="3" t="s">
        <v>537</v>
      </c>
      <c r="B275" s="3">
        <v>0.9</v>
      </c>
      <c r="C275" s="3" t="s">
        <v>58</v>
      </c>
      <c r="D275" s="4">
        <v>45447.0</v>
      </c>
      <c r="E275" s="2">
        <v>220.0</v>
      </c>
      <c r="F275" s="3" t="s">
        <v>514</v>
      </c>
      <c r="G275" s="3" t="s">
        <v>80</v>
      </c>
      <c r="H275" s="3">
        <v>1.0</v>
      </c>
      <c r="I275" s="2">
        <f>IFERROR(vlookup(F275,'College Conference'!$B$1:$Z$1000 , 6,False),0)</f>
        <v>5</v>
      </c>
      <c r="J275" s="2">
        <f>IFERROR(vlookup(G275,'College Conference'!$B$1:$Z$1000 , 6,False),0)</f>
        <v>0</v>
      </c>
    </row>
    <row r="276">
      <c r="A276" s="3" t="s">
        <v>538</v>
      </c>
      <c r="B276" s="3">
        <v>0.84</v>
      </c>
      <c r="C276" s="3" t="s">
        <v>22</v>
      </c>
      <c r="D276" s="2" t="s">
        <v>72</v>
      </c>
      <c r="E276" s="2">
        <v>200.0</v>
      </c>
      <c r="F276" s="3" t="s">
        <v>517</v>
      </c>
      <c r="G276" s="3" t="s">
        <v>241</v>
      </c>
      <c r="H276" s="3">
        <v>1.0</v>
      </c>
      <c r="I276" s="2">
        <f>IFERROR(vlookup(F276,'College Conference'!$B$1:$Z$1000 , 6,False),0)</f>
        <v>5</v>
      </c>
      <c r="J276" s="2">
        <f>IFERROR(vlookup(G276,'College Conference'!$B$1:$Z$1000 , 6,False),0)</f>
        <v>0</v>
      </c>
    </row>
    <row r="277">
      <c r="A277" s="3" t="s">
        <v>539</v>
      </c>
      <c r="B277" s="3">
        <v>0.83</v>
      </c>
      <c r="C277" s="3" t="s">
        <v>17</v>
      </c>
      <c r="D277" s="4">
        <v>45420.0</v>
      </c>
      <c r="E277" s="2">
        <v>150.0</v>
      </c>
      <c r="F277" s="3" t="s">
        <v>540</v>
      </c>
      <c r="G277" s="3" t="s">
        <v>241</v>
      </c>
      <c r="H277" s="3">
        <v>1.0</v>
      </c>
      <c r="I277" s="2">
        <f>IFERROR(vlookup(F277,'College Conference'!$B$1:$Z$1000 , 6,False),0)</f>
        <v>5</v>
      </c>
      <c r="J277" s="2">
        <f>IFERROR(vlookup(G277,'College Conference'!$B$1:$Z$1000 , 6,False),0)</f>
        <v>0</v>
      </c>
    </row>
    <row r="278">
      <c r="A278" s="3" t="s">
        <v>541</v>
      </c>
      <c r="B278" s="3">
        <v>0.86</v>
      </c>
      <c r="C278" s="3" t="s">
        <v>22</v>
      </c>
      <c r="D278" s="4">
        <v>45420.0</v>
      </c>
      <c r="E278" s="2">
        <v>180.0</v>
      </c>
      <c r="F278" s="3" t="s">
        <v>519</v>
      </c>
      <c r="G278" s="3" t="s">
        <v>494</v>
      </c>
      <c r="H278" s="3">
        <v>1.0</v>
      </c>
      <c r="I278" s="2">
        <f>IFERROR(vlookup(F278,'College Conference'!$B$1:$Z$1000 , 6,False),0)</f>
        <v>5</v>
      </c>
      <c r="J278" s="2">
        <f>IFERROR(vlookup(G278,'College Conference'!$B$1:$Z$1000 , 6,False),0)</f>
        <v>0</v>
      </c>
    </row>
    <row r="279">
      <c r="A279" s="3" t="s">
        <v>542</v>
      </c>
      <c r="B279" s="3">
        <v>0.81</v>
      </c>
      <c r="C279" s="3" t="s">
        <v>31</v>
      </c>
      <c r="D279" s="4">
        <v>45448.0</v>
      </c>
      <c r="E279" s="2">
        <v>260.0</v>
      </c>
      <c r="F279" s="3" t="s">
        <v>512</v>
      </c>
      <c r="G279" s="3" t="s">
        <v>275</v>
      </c>
      <c r="H279" s="3">
        <v>1.0</v>
      </c>
      <c r="I279" s="2">
        <f>IFERROR(vlookup(F279,'College Conference'!$B$1:$Z$1000 , 6,False),0)</f>
        <v>5</v>
      </c>
      <c r="J279" s="2">
        <f>IFERROR(vlookup(G279,'College Conference'!$B$1:$Z$1000 , 6,False),0)</f>
        <v>0</v>
      </c>
    </row>
    <row r="280">
      <c r="A280" s="3" t="s">
        <v>543</v>
      </c>
      <c r="B280" s="3">
        <v>0.9</v>
      </c>
      <c r="C280" s="3" t="s">
        <v>12</v>
      </c>
      <c r="D280" s="4">
        <v>45447.0</v>
      </c>
      <c r="E280" s="2">
        <v>285.0</v>
      </c>
      <c r="F280" s="3" t="s">
        <v>512</v>
      </c>
      <c r="G280" s="3" t="s">
        <v>384</v>
      </c>
      <c r="H280" s="3">
        <v>1.0</v>
      </c>
      <c r="I280" s="2">
        <f>IFERROR(vlookup(F280,'College Conference'!$B$1:$Z$1000 , 6,False),0)</f>
        <v>5</v>
      </c>
      <c r="J280" s="2">
        <f>IFERROR(vlookup(G280,'College Conference'!$B$1:$Z$1000 , 6,False),0)</f>
        <v>0</v>
      </c>
    </row>
    <row r="281">
      <c r="A281" s="3" t="s">
        <v>544</v>
      </c>
      <c r="B281" s="3" t="s">
        <v>11</v>
      </c>
      <c r="C281" s="3" t="s">
        <v>17</v>
      </c>
      <c r="D281" s="4">
        <v>45444.0</v>
      </c>
      <c r="E281" s="2">
        <v>180.0</v>
      </c>
      <c r="F281" s="3" t="s">
        <v>545</v>
      </c>
      <c r="G281" s="3" t="s">
        <v>451</v>
      </c>
      <c r="H281" s="3">
        <v>1.0</v>
      </c>
      <c r="I281" s="2">
        <f>IFERROR(vlookup(F281,'College Conference'!$B$1:$Z$1000 , 6,False),0)</f>
        <v>5</v>
      </c>
      <c r="J281" s="2">
        <f>IFERROR(vlookup(G281,'College Conference'!$B$1:$Z$1000 , 6,False),0)</f>
        <v>0</v>
      </c>
    </row>
    <row r="282">
      <c r="A282" s="3" t="s">
        <v>546</v>
      </c>
      <c r="B282" s="3" t="s">
        <v>11</v>
      </c>
      <c r="C282" s="3" t="s">
        <v>17</v>
      </c>
      <c r="D282" s="2" t="s">
        <v>72</v>
      </c>
      <c r="E282" s="2">
        <v>170.0</v>
      </c>
      <c r="F282" s="3" t="s">
        <v>514</v>
      </c>
      <c r="G282" s="3" t="s">
        <v>344</v>
      </c>
      <c r="H282" s="3">
        <v>1.0</v>
      </c>
      <c r="I282" s="2">
        <f>IFERROR(vlookup(F282,'College Conference'!$B$1:$Z$1000 , 6,False),0)</f>
        <v>5</v>
      </c>
      <c r="J282" s="2">
        <f>IFERROR(vlookup(G282,'College Conference'!$B$1:$Z$1000 , 6,False),0)</f>
        <v>0</v>
      </c>
    </row>
    <row r="283">
      <c r="A283" s="3" t="s">
        <v>547</v>
      </c>
      <c r="B283" s="3">
        <v>0.83</v>
      </c>
      <c r="C283" s="3" t="s">
        <v>120</v>
      </c>
      <c r="D283" s="4">
        <v>45447.0</v>
      </c>
      <c r="E283" s="2">
        <v>216.0</v>
      </c>
      <c r="F283" s="3" t="s">
        <v>548</v>
      </c>
      <c r="G283" s="3" t="s">
        <v>549</v>
      </c>
      <c r="H283" s="3">
        <v>1.0</v>
      </c>
      <c r="I283" s="2">
        <f>IFERROR(vlookup(F283,'College Conference'!$B$1:$Z$1000 , 6,False),0)</f>
        <v>5</v>
      </c>
      <c r="J283" s="2">
        <f>IFERROR(vlookup(G283,'College Conference'!$B$1:$Z$1000 , 6,False),0)</f>
        <v>0</v>
      </c>
    </row>
    <row r="284">
      <c r="A284" s="3" t="s">
        <v>550</v>
      </c>
      <c r="B284" s="3" t="s">
        <v>11</v>
      </c>
      <c r="C284" s="3" t="s">
        <v>78</v>
      </c>
      <c r="D284" s="4">
        <v>45447.0</v>
      </c>
      <c r="E284" s="2">
        <v>201.0</v>
      </c>
      <c r="F284" s="3" t="s">
        <v>521</v>
      </c>
      <c r="G284" s="3" t="s">
        <v>269</v>
      </c>
      <c r="H284" s="3">
        <v>1.0</v>
      </c>
      <c r="I284" s="2">
        <f>IFERROR(vlookup(F284,'College Conference'!$B$1:$Z$1000 , 6,False),0)</f>
        <v>5</v>
      </c>
      <c r="J284" s="2">
        <f>IFERROR(vlookup(G284,'College Conference'!$B$1:$Z$1000 , 6,False),0)</f>
        <v>0</v>
      </c>
    </row>
    <row r="285">
      <c r="A285" s="3" t="s">
        <v>551</v>
      </c>
      <c r="B285" s="3">
        <v>0.86</v>
      </c>
      <c r="C285" s="3" t="s">
        <v>17</v>
      </c>
      <c r="D285" s="4">
        <v>45420.0</v>
      </c>
      <c r="E285" s="2">
        <v>165.0</v>
      </c>
      <c r="F285" s="3" t="s">
        <v>525</v>
      </c>
      <c r="G285" s="3" t="s">
        <v>29</v>
      </c>
      <c r="H285" s="3">
        <v>1.0</v>
      </c>
      <c r="I285" s="2">
        <f>IFERROR(vlookup(F285,'College Conference'!$B$1:$Z$1000 , 6,False),0)</f>
        <v>5</v>
      </c>
      <c r="J285" s="2">
        <f>IFERROR(vlookup(G285,'College Conference'!$B$1:$Z$1000 , 6,False),0)</f>
        <v>0</v>
      </c>
    </row>
    <row r="286">
      <c r="A286" s="3" t="s">
        <v>552</v>
      </c>
      <c r="B286" s="3">
        <v>0.83</v>
      </c>
      <c r="C286" s="3" t="s">
        <v>31</v>
      </c>
      <c r="D286" s="4">
        <v>45448.0</v>
      </c>
      <c r="E286" s="2">
        <v>250.0</v>
      </c>
      <c r="F286" s="3" t="s">
        <v>514</v>
      </c>
      <c r="G286" s="3" t="s">
        <v>89</v>
      </c>
      <c r="H286" s="3">
        <v>1.0</v>
      </c>
      <c r="I286" s="2">
        <f>IFERROR(vlookup(F286,'College Conference'!$B$1:$Z$1000 , 6,False),0)</f>
        <v>5</v>
      </c>
      <c r="J286" s="2">
        <f>IFERROR(vlookup(G286,'College Conference'!$B$1:$Z$1000 , 6,False),0)</f>
        <v>0</v>
      </c>
    </row>
    <row r="287">
      <c r="A287" s="3" t="s">
        <v>553</v>
      </c>
      <c r="B287" s="3">
        <v>0.87</v>
      </c>
      <c r="C287" s="3" t="s">
        <v>31</v>
      </c>
      <c r="D287" s="4">
        <v>45448.0</v>
      </c>
      <c r="E287" s="2">
        <v>290.0</v>
      </c>
      <c r="F287" s="3" t="s">
        <v>510</v>
      </c>
      <c r="G287" s="3" t="s">
        <v>39</v>
      </c>
      <c r="H287" s="3">
        <v>1.0</v>
      </c>
      <c r="I287" s="2">
        <f>IFERROR(vlookup(F287,'College Conference'!$B$1:$Z$1000 , 6,False),0)</f>
        <v>5</v>
      </c>
      <c r="J287" s="2">
        <f>IFERROR(vlookup(G287,'College Conference'!$B$1:$Z$1000 , 6,False),0)</f>
        <v>0</v>
      </c>
    </row>
    <row r="288">
      <c r="A288" s="3" t="s">
        <v>554</v>
      </c>
      <c r="B288" s="3">
        <v>0.87</v>
      </c>
      <c r="C288" s="3" t="s">
        <v>22</v>
      </c>
      <c r="D288" s="2" t="s">
        <v>72</v>
      </c>
      <c r="E288" s="2">
        <v>220.0</v>
      </c>
      <c r="F288" s="3" t="s">
        <v>527</v>
      </c>
      <c r="G288" s="3" t="s">
        <v>375</v>
      </c>
      <c r="H288" s="3">
        <v>1.0</v>
      </c>
      <c r="I288" s="2">
        <f>IFERROR(vlookup(F288,'College Conference'!$B$1:$Z$1000 , 6,False),0)</f>
        <v>5</v>
      </c>
      <c r="J288" s="2">
        <f>IFERROR(vlookup(G288,'College Conference'!$B$1:$Z$1000 , 6,False),0)</f>
        <v>0</v>
      </c>
    </row>
    <row r="289">
      <c r="A289" s="3" t="s">
        <v>555</v>
      </c>
      <c r="B289" s="3" t="s">
        <v>11</v>
      </c>
      <c r="C289" s="3" t="s">
        <v>279</v>
      </c>
      <c r="D289" s="4">
        <v>45447.0</v>
      </c>
      <c r="E289" s="2">
        <v>265.0</v>
      </c>
      <c r="F289" s="3" t="s">
        <v>510</v>
      </c>
      <c r="G289" s="3" t="s">
        <v>269</v>
      </c>
      <c r="H289" s="3">
        <v>1.0</v>
      </c>
      <c r="I289" s="2">
        <f>IFERROR(vlookup(F289,'College Conference'!$B$1:$Z$1000 , 6,False),0)</f>
        <v>5</v>
      </c>
      <c r="J289" s="2">
        <f>IFERROR(vlookup(G289,'College Conference'!$B$1:$Z$1000 , 6,False),0)</f>
        <v>0</v>
      </c>
    </row>
    <row r="290">
      <c r="A290" s="3" t="s">
        <v>556</v>
      </c>
      <c r="B290" s="3">
        <v>1.0</v>
      </c>
      <c r="C290" s="3" t="s">
        <v>52</v>
      </c>
      <c r="D290" s="4">
        <v>45448.0</v>
      </c>
      <c r="E290" s="2">
        <v>245.0</v>
      </c>
      <c r="F290" s="3" t="s">
        <v>540</v>
      </c>
      <c r="G290" s="3" t="s">
        <v>309</v>
      </c>
      <c r="H290" s="3">
        <v>1.0</v>
      </c>
      <c r="I290" s="2">
        <f>IFERROR(vlookup(F290,'College Conference'!$B$1:$Z$1000 , 6,False),0)</f>
        <v>5</v>
      </c>
      <c r="J290" s="2">
        <f>IFERROR(vlookup(G290,'College Conference'!$B$1:$Z$1000 , 6,False),0)</f>
        <v>0</v>
      </c>
    </row>
    <row r="291">
      <c r="A291" s="3" t="s">
        <v>557</v>
      </c>
      <c r="B291" s="3">
        <v>0.87</v>
      </c>
      <c r="C291" s="3" t="s">
        <v>17</v>
      </c>
      <c r="D291" s="4">
        <v>45448.0</v>
      </c>
      <c r="E291" s="2">
        <v>175.0</v>
      </c>
      <c r="F291" s="3" t="s">
        <v>532</v>
      </c>
      <c r="G291" s="3" t="s">
        <v>56</v>
      </c>
      <c r="H291" s="3">
        <v>1.0</v>
      </c>
      <c r="I291" s="2">
        <f>IFERROR(vlookup(F291,'College Conference'!$B$1:$Z$1000 , 6,False),0)</f>
        <v>5</v>
      </c>
      <c r="J291" s="2">
        <f>IFERROR(vlookup(G291,'College Conference'!$B$1:$Z$1000 , 6,False),0)</f>
        <v>0</v>
      </c>
    </row>
    <row r="292">
      <c r="A292" s="3" t="s">
        <v>558</v>
      </c>
      <c r="B292" s="3">
        <v>0.8</v>
      </c>
      <c r="C292" s="3" t="s">
        <v>17</v>
      </c>
      <c r="D292" s="2" t="s">
        <v>72</v>
      </c>
      <c r="E292" s="2">
        <v>182.0</v>
      </c>
      <c r="F292" s="3" t="s">
        <v>540</v>
      </c>
      <c r="G292" s="3" t="s">
        <v>328</v>
      </c>
      <c r="H292" s="3">
        <v>1.0</v>
      </c>
      <c r="I292" s="2">
        <f>IFERROR(vlookup(F292,'College Conference'!$B$1:$Z$1000 , 6,False),0)</f>
        <v>5</v>
      </c>
      <c r="J292" s="2">
        <f>IFERROR(vlookup(G292,'College Conference'!$B$1:$Z$1000 , 6,False),0)</f>
        <v>0</v>
      </c>
    </row>
    <row r="293">
      <c r="A293" s="3" t="s">
        <v>559</v>
      </c>
      <c r="B293" s="3" t="s">
        <v>11</v>
      </c>
      <c r="C293" s="3" t="s">
        <v>258</v>
      </c>
      <c r="D293" s="2" t="s">
        <v>72</v>
      </c>
      <c r="E293" s="2">
        <v>192.0</v>
      </c>
      <c r="F293" s="3" t="s">
        <v>517</v>
      </c>
      <c r="G293" s="3" t="s">
        <v>328</v>
      </c>
      <c r="H293" s="3">
        <v>1.0</v>
      </c>
      <c r="I293" s="2">
        <f>IFERROR(vlookup(F293,'College Conference'!$B$1:$Z$1000 , 6,False),0)</f>
        <v>5</v>
      </c>
      <c r="J293" s="2">
        <f>IFERROR(vlookup(G293,'College Conference'!$B$1:$Z$1000 , 6,False),0)</f>
        <v>0</v>
      </c>
    </row>
    <row r="294">
      <c r="A294" s="3" t="s">
        <v>560</v>
      </c>
      <c r="B294" s="3" t="s">
        <v>11</v>
      </c>
      <c r="C294" s="3" t="s">
        <v>17</v>
      </c>
      <c r="D294" s="4">
        <v>45423.0</v>
      </c>
      <c r="E294" s="2">
        <v>175.0</v>
      </c>
      <c r="F294" s="3" t="s">
        <v>540</v>
      </c>
      <c r="G294" s="3" t="s">
        <v>328</v>
      </c>
      <c r="H294" s="3">
        <v>1.0</v>
      </c>
      <c r="I294" s="2">
        <f>IFERROR(vlookup(F294,'College Conference'!$B$1:$Z$1000 , 6,False),0)</f>
        <v>5</v>
      </c>
      <c r="J294" s="2">
        <f>IFERROR(vlookup(G294,'College Conference'!$B$1:$Z$1000 , 6,False),0)</f>
        <v>0</v>
      </c>
    </row>
    <row r="295">
      <c r="A295" s="3" t="s">
        <v>561</v>
      </c>
      <c r="B295" s="3">
        <v>0.79</v>
      </c>
      <c r="C295" s="3" t="s">
        <v>27</v>
      </c>
      <c r="D295" s="2" t="s">
        <v>72</v>
      </c>
      <c r="E295" s="2">
        <v>174.0</v>
      </c>
      <c r="F295" s="3" t="s">
        <v>532</v>
      </c>
      <c r="G295" s="3" t="s">
        <v>328</v>
      </c>
      <c r="H295" s="3">
        <v>1.0</v>
      </c>
      <c r="I295" s="2">
        <f>IFERROR(vlookup(F295,'College Conference'!$B$1:$Z$1000 , 6,False),0)</f>
        <v>5</v>
      </c>
      <c r="J295" s="2">
        <f>IFERROR(vlookup(G295,'College Conference'!$B$1:$Z$1000 , 6,False),0)</f>
        <v>0</v>
      </c>
    </row>
    <row r="296">
      <c r="A296" s="3" t="s">
        <v>562</v>
      </c>
      <c r="B296" s="3" t="s">
        <v>11</v>
      </c>
      <c r="C296" s="3" t="s">
        <v>27</v>
      </c>
      <c r="D296" s="2" t="s">
        <v>72</v>
      </c>
      <c r="E296" s="2">
        <v>180.0</v>
      </c>
      <c r="F296" s="3" t="s">
        <v>540</v>
      </c>
      <c r="G296" s="3" t="s">
        <v>328</v>
      </c>
      <c r="H296" s="3">
        <v>1.0</v>
      </c>
      <c r="I296" s="2">
        <f>IFERROR(vlookup(F296,'College Conference'!$B$1:$Z$1000 , 6,False),0)</f>
        <v>5</v>
      </c>
      <c r="J296" s="2">
        <f>IFERROR(vlookup(G296,'College Conference'!$B$1:$Z$1000 , 6,False),0)</f>
        <v>0</v>
      </c>
    </row>
    <row r="297">
      <c r="A297" s="3" t="s">
        <v>563</v>
      </c>
      <c r="B297" s="3" t="s">
        <v>11</v>
      </c>
      <c r="C297" s="3" t="s">
        <v>12</v>
      </c>
      <c r="D297" s="4">
        <v>45446.0</v>
      </c>
      <c r="E297" s="2">
        <v>302.0</v>
      </c>
      <c r="F297" s="3" t="s">
        <v>564</v>
      </c>
      <c r="G297" s="3" t="s">
        <v>344</v>
      </c>
      <c r="H297" s="3">
        <v>1.0</v>
      </c>
      <c r="I297" s="2">
        <f>IFERROR(vlookup(F297,'College Conference'!$B$1:$Z$1000 , 6,False),0)</f>
        <v>5</v>
      </c>
      <c r="J297" s="2">
        <f>IFERROR(vlookup(G297,'College Conference'!$B$1:$Z$1000 , 6,False),0)</f>
        <v>0</v>
      </c>
    </row>
    <row r="298">
      <c r="A298" s="3" t="s">
        <v>565</v>
      </c>
      <c r="B298" s="3">
        <v>0.8</v>
      </c>
      <c r="C298" s="3" t="s">
        <v>191</v>
      </c>
      <c r="D298" s="2" t="s">
        <v>72</v>
      </c>
      <c r="E298" s="2">
        <v>225.0</v>
      </c>
      <c r="F298" s="3" t="s">
        <v>564</v>
      </c>
      <c r="G298" s="3" t="s">
        <v>566</v>
      </c>
      <c r="H298" s="3">
        <v>1.0</v>
      </c>
      <c r="I298" s="2">
        <f>IFERROR(vlookup(F298,'College Conference'!$B$1:$Z$1000 , 6,False),0)</f>
        <v>5</v>
      </c>
      <c r="J298" s="2">
        <f>IFERROR(vlookup(G298,'College Conference'!$B$1:$Z$1000 , 6,False),0)</f>
        <v>0</v>
      </c>
    </row>
    <row r="299">
      <c r="A299" s="3" t="s">
        <v>567</v>
      </c>
      <c r="B299" s="3" t="s">
        <v>11</v>
      </c>
      <c r="C299" s="3" t="s">
        <v>22</v>
      </c>
      <c r="D299" s="4">
        <v>45445.0</v>
      </c>
      <c r="E299" s="2">
        <v>225.0</v>
      </c>
      <c r="F299" s="3" t="s">
        <v>568</v>
      </c>
      <c r="G299" s="3" t="s">
        <v>384</v>
      </c>
      <c r="H299" s="3">
        <v>1.0</v>
      </c>
      <c r="I299" s="2">
        <f>IFERROR(vlookup(F299,'College Conference'!$B$1:$Z$1000 , 6,False),0)</f>
        <v>5</v>
      </c>
      <c r="J299" s="2">
        <f>IFERROR(vlookup(G299,'College Conference'!$B$1:$Z$1000 , 6,False),0)</f>
        <v>0</v>
      </c>
    </row>
    <row r="300">
      <c r="A300" s="3" t="s">
        <v>569</v>
      </c>
      <c r="B300" s="3">
        <v>0.81</v>
      </c>
      <c r="C300" s="3" t="s">
        <v>17</v>
      </c>
      <c r="D300" s="4">
        <v>45420.0</v>
      </c>
      <c r="E300" s="2">
        <v>173.0</v>
      </c>
      <c r="F300" s="3" t="s">
        <v>521</v>
      </c>
      <c r="G300" s="3" t="s">
        <v>570</v>
      </c>
      <c r="H300" s="3">
        <v>1.0</v>
      </c>
      <c r="I300" s="2">
        <f>IFERROR(vlookup(F300,'College Conference'!$B$1:$Z$1000 , 6,False),0)</f>
        <v>5</v>
      </c>
      <c r="J300" s="2">
        <f>IFERROR(vlookup(G300,'College Conference'!$B$1:$Z$1000 , 6,False),0)</f>
        <v>0</v>
      </c>
    </row>
    <row r="301">
      <c r="A301" s="3" t="s">
        <v>571</v>
      </c>
      <c r="B301" s="3">
        <v>0.87</v>
      </c>
      <c r="C301" s="3" t="s">
        <v>63</v>
      </c>
      <c r="D301" s="4">
        <v>45444.0</v>
      </c>
      <c r="E301" s="2">
        <v>210.0</v>
      </c>
      <c r="F301" s="3" t="s">
        <v>527</v>
      </c>
      <c r="G301" s="3" t="s">
        <v>572</v>
      </c>
      <c r="H301" s="3">
        <v>1.0</v>
      </c>
      <c r="I301" s="2">
        <f>IFERROR(vlookup(F301,'College Conference'!$B$1:$Z$1000 , 6,False),0)</f>
        <v>5</v>
      </c>
      <c r="J301" s="2">
        <f>IFERROR(vlookup(G301,'College Conference'!$B$1:$Z$1000 , 6,False),0)</f>
        <v>0</v>
      </c>
    </row>
    <row r="302">
      <c r="A302" s="3" t="s">
        <v>573</v>
      </c>
      <c r="B302" s="3">
        <v>0.86</v>
      </c>
      <c r="C302" s="3" t="s">
        <v>258</v>
      </c>
      <c r="D302" s="4">
        <v>45446.0</v>
      </c>
      <c r="E302" s="2">
        <v>200.0</v>
      </c>
      <c r="F302" s="3" t="s">
        <v>527</v>
      </c>
      <c r="G302" s="3" t="s">
        <v>574</v>
      </c>
      <c r="H302" s="3">
        <v>1.0</v>
      </c>
      <c r="I302" s="2">
        <f>IFERROR(vlookup(F302,'College Conference'!$B$1:$Z$1000 , 6,False),0)</f>
        <v>5</v>
      </c>
      <c r="J302" s="2">
        <f>IFERROR(vlookup(G302,'College Conference'!$B$1:$Z$1000 , 6,False),0)</f>
        <v>0</v>
      </c>
    </row>
    <row r="303">
      <c r="A303" s="3" t="s">
        <v>575</v>
      </c>
      <c r="B303" s="3">
        <v>0.89</v>
      </c>
      <c r="C303" s="3" t="s">
        <v>258</v>
      </c>
      <c r="D303" s="4">
        <v>45447.0</v>
      </c>
      <c r="E303" s="2">
        <v>227.0</v>
      </c>
      <c r="F303" s="3" t="s">
        <v>517</v>
      </c>
      <c r="G303" s="3" t="s">
        <v>60</v>
      </c>
      <c r="H303" s="3">
        <v>1.0</v>
      </c>
      <c r="I303" s="2">
        <f>IFERROR(vlookup(F303,'College Conference'!$B$1:$Z$1000 , 6,False),0)</f>
        <v>5</v>
      </c>
      <c r="J303" s="2">
        <f>IFERROR(vlookup(G303,'College Conference'!$B$1:$Z$1000 , 6,False),0)</f>
        <v>0</v>
      </c>
    </row>
    <row r="304">
      <c r="A304" s="3" t="s">
        <v>576</v>
      </c>
      <c r="B304" s="3" t="s">
        <v>11</v>
      </c>
      <c r="C304" s="3" t="s">
        <v>274</v>
      </c>
      <c r="D304" s="2" t="s">
        <v>72</v>
      </c>
      <c r="E304" s="2">
        <v>225.0</v>
      </c>
      <c r="F304" s="3" t="s">
        <v>532</v>
      </c>
      <c r="G304" s="3" t="s">
        <v>344</v>
      </c>
      <c r="H304" s="3">
        <v>1.0</v>
      </c>
      <c r="I304" s="2">
        <f>IFERROR(vlookup(F304,'College Conference'!$B$1:$Z$1000 , 6,False),0)</f>
        <v>5</v>
      </c>
      <c r="J304" s="2">
        <f>IFERROR(vlookup(G304,'College Conference'!$B$1:$Z$1000 , 6,False),0)</f>
        <v>0</v>
      </c>
    </row>
    <row r="305">
      <c r="A305" s="3" t="s">
        <v>577</v>
      </c>
      <c r="B305" s="3">
        <v>0.88</v>
      </c>
      <c r="C305" s="3" t="s">
        <v>17</v>
      </c>
      <c r="D305" s="4">
        <v>45447.0</v>
      </c>
      <c r="E305" s="2">
        <v>185.0</v>
      </c>
      <c r="F305" s="3" t="s">
        <v>530</v>
      </c>
      <c r="G305" s="3" t="s">
        <v>578</v>
      </c>
      <c r="H305" s="3">
        <v>1.0</v>
      </c>
      <c r="I305" s="2">
        <f>IFERROR(vlookup(F305,'College Conference'!$B$1:$Z$1000 , 6,False),0)</f>
        <v>5</v>
      </c>
      <c r="J305" s="2">
        <f>IFERROR(vlookup(G305,'College Conference'!$B$1:$Z$1000 , 6,False),0)</f>
        <v>0</v>
      </c>
    </row>
    <row r="306">
      <c r="A306" s="3" t="s">
        <v>579</v>
      </c>
      <c r="B306" s="3" t="s">
        <v>11</v>
      </c>
      <c r="C306" s="3" t="s">
        <v>17</v>
      </c>
      <c r="D306" s="4">
        <v>45421.0</v>
      </c>
      <c r="E306" s="2">
        <v>175.0</v>
      </c>
      <c r="F306" s="3" t="s">
        <v>521</v>
      </c>
      <c r="G306" s="3" t="s">
        <v>580</v>
      </c>
      <c r="H306" s="3">
        <v>1.0</v>
      </c>
      <c r="I306" s="2">
        <f>IFERROR(vlookup(F306,'College Conference'!$B$1:$Z$1000 , 6,False),0)</f>
        <v>5</v>
      </c>
      <c r="J306" s="2">
        <f>IFERROR(vlookup(G306,'College Conference'!$B$1:$Z$1000 , 6,False),0)</f>
        <v>0</v>
      </c>
    </row>
    <row r="307">
      <c r="A307" s="3" t="s">
        <v>581</v>
      </c>
      <c r="B307" s="3">
        <v>0.81</v>
      </c>
      <c r="C307" s="3" t="s">
        <v>279</v>
      </c>
      <c r="D307" s="4">
        <v>45449.0</v>
      </c>
      <c r="E307" s="2">
        <v>205.0</v>
      </c>
      <c r="F307" s="3" t="s">
        <v>548</v>
      </c>
      <c r="G307" s="3" t="s">
        <v>382</v>
      </c>
      <c r="H307" s="3">
        <v>1.0</v>
      </c>
      <c r="I307" s="2">
        <f>IFERROR(vlookup(F307,'College Conference'!$B$1:$Z$1000 , 6,False),0)</f>
        <v>5</v>
      </c>
      <c r="J307" s="2">
        <f>IFERROR(vlookup(G307,'College Conference'!$B$1:$Z$1000 , 6,False),0)</f>
        <v>0</v>
      </c>
    </row>
    <row r="308">
      <c r="A308" s="3" t="s">
        <v>582</v>
      </c>
      <c r="B308" s="3" t="s">
        <v>11</v>
      </c>
      <c r="C308" s="3" t="s">
        <v>274</v>
      </c>
      <c r="D308" s="2" t="s">
        <v>72</v>
      </c>
      <c r="E308" s="2">
        <v>234.0</v>
      </c>
      <c r="F308" s="3" t="s">
        <v>514</v>
      </c>
      <c r="G308" s="3" t="s">
        <v>473</v>
      </c>
      <c r="H308" s="3">
        <v>1.0</v>
      </c>
      <c r="I308" s="2">
        <f>IFERROR(vlookup(F308,'College Conference'!$B$1:$Z$1000 , 6,False),0)</f>
        <v>5</v>
      </c>
      <c r="J308" s="2">
        <f>IFERROR(vlookup(G308,'College Conference'!$B$1:$Z$1000 , 6,False),0)</f>
        <v>0</v>
      </c>
    </row>
    <row r="309">
      <c r="A309" s="3" t="s">
        <v>583</v>
      </c>
      <c r="B309" s="3">
        <v>0.87</v>
      </c>
      <c r="C309" s="3" t="s">
        <v>191</v>
      </c>
      <c r="D309" s="4">
        <v>45446.0</v>
      </c>
      <c r="E309" s="2">
        <v>235.0</v>
      </c>
      <c r="F309" s="3" t="s">
        <v>545</v>
      </c>
      <c r="G309" s="3" t="s">
        <v>584</v>
      </c>
      <c r="H309" s="3">
        <v>1.0</v>
      </c>
      <c r="I309" s="2">
        <f>IFERROR(vlookup(F309,'College Conference'!$B$1:$Z$1000 , 6,False),0)</f>
        <v>5</v>
      </c>
      <c r="J309" s="2">
        <f>IFERROR(vlookup(G309,'College Conference'!$B$1:$Z$1000 , 6,False),0)</f>
        <v>0</v>
      </c>
    </row>
    <row r="310">
      <c r="A310" s="3" t="s">
        <v>585</v>
      </c>
      <c r="B310" s="3" t="s">
        <v>11</v>
      </c>
      <c r="C310" s="3" t="s">
        <v>17</v>
      </c>
      <c r="D310" s="4">
        <v>45423.0</v>
      </c>
      <c r="E310" s="2">
        <v>197.0</v>
      </c>
      <c r="F310" s="3" t="s">
        <v>517</v>
      </c>
      <c r="G310" s="3" t="s">
        <v>113</v>
      </c>
      <c r="H310" s="3">
        <v>1.0</v>
      </c>
      <c r="I310" s="2">
        <f>IFERROR(vlookup(F310,'College Conference'!$B$1:$Z$1000 , 6,False),0)</f>
        <v>5</v>
      </c>
      <c r="J310" s="2">
        <f>IFERROR(vlookup(G310,'College Conference'!$B$1:$Z$1000 , 6,False),0)</f>
        <v>0</v>
      </c>
    </row>
    <row r="311">
      <c r="A311" s="3" t="s">
        <v>586</v>
      </c>
      <c r="B311" s="3">
        <v>0.87</v>
      </c>
      <c r="C311" s="3" t="s">
        <v>22</v>
      </c>
      <c r="D311" s="4">
        <v>45423.0</v>
      </c>
      <c r="E311" s="2">
        <v>180.0</v>
      </c>
      <c r="F311" s="3" t="s">
        <v>519</v>
      </c>
      <c r="G311" s="3" t="s">
        <v>382</v>
      </c>
      <c r="H311" s="3">
        <v>1.0</v>
      </c>
      <c r="I311" s="2">
        <f>IFERROR(vlookup(F311,'College Conference'!$B$1:$Z$1000 , 6,False),0)</f>
        <v>5</v>
      </c>
      <c r="J311" s="2">
        <f>IFERROR(vlookup(G311,'College Conference'!$B$1:$Z$1000 , 6,False),0)</f>
        <v>0</v>
      </c>
    </row>
    <row r="312">
      <c r="A312" s="3" t="s">
        <v>587</v>
      </c>
      <c r="B312" s="3">
        <v>0.85</v>
      </c>
      <c r="C312" s="3" t="s">
        <v>353</v>
      </c>
      <c r="D312" s="4">
        <v>45445.0</v>
      </c>
      <c r="E312" s="2">
        <v>256.0</v>
      </c>
      <c r="F312" s="3" t="s">
        <v>540</v>
      </c>
      <c r="G312" s="3" t="s">
        <v>79</v>
      </c>
      <c r="H312" s="3">
        <v>1.0</v>
      </c>
      <c r="I312" s="2">
        <f>IFERROR(vlookup(F312,'College Conference'!$B$1:$Z$1000 , 6,False),0)</f>
        <v>5</v>
      </c>
      <c r="J312" s="2">
        <f>IFERROR(vlookup(G312,'College Conference'!$B$1:$Z$1000 , 6,False),0)</f>
        <v>0</v>
      </c>
    </row>
    <row r="313">
      <c r="A313" s="3" t="s">
        <v>588</v>
      </c>
      <c r="B313" s="3" t="s">
        <v>11</v>
      </c>
      <c r="C313" s="3" t="s">
        <v>191</v>
      </c>
      <c r="D313" s="4">
        <v>45445.0</v>
      </c>
      <c r="E313" s="2">
        <v>208.0</v>
      </c>
      <c r="F313" s="3" t="s">
        <v>527</v>
      </c>
      <c r="G313" s="3" t="s">
        <v>56</v>
      </c>
      <c r="H313" s="3">
        <v>1.0</v>
      </c>
      <c r="I313" s="2">
        <f>IFERROR(vlookup(F313,'College Conference'!$B$1:$Z$1000 , 6,False),0)</f>
        <v>5</v>
      </c>
      <c r="J313" s="2">
        <f>IFERROR(vlookup(G313,'College Conference'!$B$1:$Z$1000 , 6,False),0)</f>
        <v>0</v>
      </c>
    </row>
    <row r="314">
      <c r="A314" s="3" t="s">
        <v>589</v>
      </c>
      <c r="B314" s="3" t="s">
        <v>11</v>
      </c>
      <c r="C314" s="3" t="s">
        <v>111</v>
      </c>
      <c r="D314" s="4">
        <v>45444.0</v>
      </c>
      <c r="E314" s="2">
        <v>180.0</v>
      </c>
      <c r="F314" s="3" t="s">
        <v>519</v>
      </c>
      <c r="G314" s="3" t="s">
        <v>590</v>
      </c>
      <c r="H314" s="3">
        <v>1.0</v>
      </c>
      <c r="I314" s="2">
        <f>IFERROR(vlookup(F314,'College Conference'!$B$1:$Z$1000 , 6,False),0)</f>
        <v>5</v>
      </c>
      <c r="J314" s="2">
        <f>IFERROR(vlookup(G314,'College Conference'!$B$1:$Z$1000 , 6,False),0)</f>
        <v>0</v>
      </c>
    </row>
    <row r="315">
      <c r="A315" s="3" t="s">
        <v>591</v>
      </c>
      <c r="B315" s="3">
        <v>0.84</v>
      </c>
      <c r="C315" s="3" t="s">
        <v>27</v>
      </c>
      <c r="D315" s="4">
        <v>45444.0</v>
      </c>
      <c r="E315" s="2">
        <v>170.0</v>
      </c>
      <c r="F315" s="3" t="s">
        <v>517</v>
      </c>
      <c r="G315" s="3" t="s">
        <v>366</v>
      </c>
      <c r="H315" s="3">
        <v>1.0</v>
      </c>
      <c r="I315" s="2">
        <f>IFERROR(vlookup(F315,'College Conference'!$B$1:$Z$1000 , 6,False),0)</f>
        <v>5</v>
      </c>
      <c r="J315" s="2">
        <f>IFERROR(vlookup(G315,'College Conference'!$B$1:$Z$1000 , 6,False),0)</f>
        <v>0</v>
      </c>
    </row>
    <row r="316">
      <c r="A316" s="3" t="s">
        <v>592</v>
      </c>
      <c r="B316" s="3">
        <v>0.9</v>
      </c>
      <c r="C316" s="3" t="s">
        <v>12</v>
      </c>
      <c r="D316" s="4">
        <v>45449.0</v>
      </c>
      <c r="E316" s="2">
        <v>220.0</v>
      </c>
      <c r="F316" s="3" t="s">
        <v>548</v>
      </c>
      <c r="G316" s="3" t="s">
        <v>382</v>
      </c>
      <c r="H316" s="3">
        <v>1.0</v>
      </c>
      <c r="I316" s="2">
        <f>IFERROR(vlookup(F316,'College Conference'!$B$1:$Z$1000 , 6,False),0)</f>
        <v>5</v>
      </c>
      <c r="J316" s="2">
        <f>IFERROR(vlookup(G316,'College Conference'!$B$1:$Z$1000 , 6,False),0)</f>
        <v>0</v>
      </c>
    </row>
    <row r="317">
      <c r="A317" s="3" t="s">
        <v>593</v>
      </c>
      <c r="B317" s="3">
        <v>0.79</v>
      </c>
      <c r="C317" s="3" t="s">
        <v>27</v>
      </c>
      <c r="D317" s="4">
        <v>45445.0</v>
      </c>
      <c r="E317" s="2">
        <v>170.0</v>
      </c>
      <c r="F317" s="3" t="s">
        <v>521</v>
      </c>
      <c r="G317" s="3" t="s">
        <v>152</v>
      </c>
      <c r="H317" s="3">
        <v>1.0</v>
      </c>
      <c r="I317" s="2">
        <f>IFERROR(vlookup(F317,'College Conference'!$B$1:$Z$1000 , 6,False),0)</f>
        <v>5</v>
      </c>
      <c r="J317" s="2">
        <f>IFERROR(vlookup(G317,'College Conference'!$B$1:$Z$1000 , 6,False),0)</f>
        <v>0</v>
      </c>
    </row>
    <row r="318">
      <c r="A318" s="3" t="s">
        <v>594</v>
      </c>
      <c r="B318" s="3">
        <v>0.84</v>
      </c>
      <c r="C318" s="3" t="s">
        <v>17</v>
      </c>
      <c r="D318" s="4">
        <v>45444.0</v>
      </c>
      <c r="E318" s="2">
        <v>180.0</v>
      </c>
      <c r="F318" s="3" t="s">
        <v>510</v>
      </c>
      <c r="G318" s="3" t="s">
        <v>28</v>
      </c>
      <c r="H318" s="3">
        <v>1.0</v>
      </c>
      <c r="I318" s="2">
        <f>IFERROR(vlookup(F318,'College Conference'!$B$1:$Z$1000 , 6,False),0)</f>
        <v>5</v>
      </c>
      <c r="J318" s="2">
        <f>IFERROR(vlookup(G318,'College Conference'!$B$1:$Z$1000 , 6,False),0)</f>
        <v>0</v>
      </c>
    </row>
    <row r="319">
      <c r="A319" s="3" t="s">
        <v>595</v>
      </c>
      <c r="B319" s="3" t="s">
        <v>11</v>
      </c>
      <c r="C319" s="3" t="s">
        <v>17</v>
      </c>
      <c r="D319" s="4">
        <v>45423.0</v>
      </c>
      <c r="E319" s="2">
        <v>195.0</v>
      </c>
      <c r="F319" s="3" t="s">
        <v>519</v>
      </c>
      <c r="G319" s="3" t="s">
        <v>580</v>
      </c>
      <c r="H319" s="3">
        <v>1.0</v>
      </c>
      <c r="I319" s="2">
        <f>IFERROR(vlookup(F319,'College Conference'!$B$1:$Z$1000 , 6,False),0)</f>
        <v>5</v>
      </c>
      <c r="J319" s="2">
        <f>IFERROR(vlookup(G319,'College Conference'!$B$1:$Z$1000 , 6,False),0)</f>
        <v>0</v>
      </c>
    </row>
    <row r="320">
      <c r="A320" s="3" t="s">
        <v>596</v>
      </c>
      <c r="B320" s="3">
        <v>0.83</v>
      </c>
      <c r="C320" s="3" t="s">
        <v>258</v>
      </c>
      <c r="D320" s="4">
        <v>45447.0</v>
      </c>
      <c r="E320" s="2">
        <v>221.0</v>
      </c>
      <c r="F320" s="3" t="s">
        <v>521</v>
      </c>
      <c r="G320" s="3" t="s">
        <v>597</v>
      </c>
      <c r="H320" s="3">
        <v>1.0</v>
      </c>
      <c r="I320" s="2">
        <f>IFERROR(vlookup(F320,'College Conference'!$B$1:$Z$1000 , 6,False),0)</f>
        <v>5</v>
      </c>
      <c r="J320" s="2">
        <f>IFERROR(vlookup(G320,'College Conference'!$B$1:$Z$1000 , 6,False),0)</f>
        <v>0</v>
      </c>
    </row>
    <row r="321">
      <c r="A321" s="3" t="s">
        <v>598</v>
      </c>
      <c r="B321" s="3">
        <v>0.82</v>
      </c>
      <c r="C321" s="3" t="s">
        <v>111</v>
      </c>
      <c r="D321" s="4">
        <v>45446.0</v>
      </c>
      <c r="E321" s="2">
        <v>215.0</v>
      </c>
      <c r="F321" s="3" t="s">
        <v>521</v>
      </c>
      <c r="G321" s="3" t="s">
        <v>599</v>
      </c>
      <c r="H321" s="3">
        <v>1.0</v>
      </c>
      <c r="I321" s="2">
        <f>IFERROR(vlookup(F321,'College Conference'!$B$1:$Z$1000 , 6,False),0)</f>
        <v>5</v>
      </c>
      <c r="J321" s="2">
        <f>IFERROR(vlookup(G321,'College Conference'!$B$1:$Z$1000 , 6,False),0)</f>
        <v>0</v>
      </c>
    </row>
    <row r="322">
      <c r="A322" s="3" t="s">
        <v>600</v>
      </c>
      <c r="B322" s="3" t="s">
        <v>11</v>
      </c>
      <c r="C322" s="3" t="s">
        <v>120</v>
      </c>
      <c r="D322" s="4">
        <v>45448.0</v>
      </c>
      <c r="E322" s="2">
        <v>255.0</v>
      </c>
      <c r="F322" s="3" t="s">
        <v>527</v>
      </c>
      <c r="G322" s="3" t="s">
        <v>601</v>
      </c>
      <c r="H322" s="3">
        <v>1.0</v>
      </c>
      <c r="I322" s="2">
        <f>IFERROR(vlookup(F322,'College Conference'!$B$1:$Z$1000 , 6,False),0)</f>
        <v>5</v>
      </c>
      <c r="J322" s="2">
        <f>IFERROR(vlookup(G322,'College Conference'!$B$1:$Z$1000 , 6,False),0)</f>
        <v>0</v>
      </c>
    </row>
    <row r="323">
      <c r="A323" s="3" t="s">
        <v>602</v>
      </c>
      <c r="B323" s="3">
        <v>0.8</v>
      </c>
      <c r="C323" s="3" t="s">
        <v>22</v>
      </c>
      <c r="D323" s="4">
        <v>45422.0</v>
      </c>
      <c r="E323" s="2">
        <v>200.0</v>
      </c>
      <c r="F323" s="3" t="s">
        <v>527</v>
      </c>
      <c r="G323" s="3" t="s">
        <v>344</v>
      </c>
      <c r="H323" s="3">
        <v>1.0</v>
      </c>
      <c r="I323" s="2">
        <f>IFERROR(vlookup(F323,'College Conference'!$B$1:$Z$1000 , 6,False),0)</f>
        <v>5</v>
      </c>
      <c r="J323" s="2">
        <f>IFERROR(vlookup(G323,'College Conference'!$B$1:$Z$1000 , 6,False),0)</f>
        <v>0</v>
      </c>
    </row>
    <row r="324">
      <c r="A324" s="3" t="s">
        <v>603</v>
      </c>
      <c r="B324" s="3">
        <v>96.01</v>
      </c>
      <c r="C324" s="3" t="s">
        <v>78</v>
      </c>
      <c r="D324" s="5">
        <v>45446.0</v>
      </c>
      <c r="E324" s="3">
        <v>205.0</v>
      </c>
      <c r="F324" s="3" t="s">
        <v>527</v>
      </c>
      <c r="G324" s="3" t="s">
        <v>604</v>
      </c>
      <c r="H324" s="3">
        <v>1.0</v>
      </c>
      <c r="I324" s="2">
        <f>IFERROR(vlookup(F324,'College Conference'!$B$1:$Z$1000 , 6,False),0)</f>
        <v>5</v>
      </c>
      <c r="J324" s="2">
        <f>IFERROR(vlookup(G324,'College Conference'!$B$1:$Z$1000 , 6,False),0)</f>
        <v>0</v>
      </c>
    </row>
    <row r="325">
      <c r="A325" s="3" t="s">
        <v>605</v>
      </c>
      <c r="B325" s="3">
        <v>80.63</v>
      </c>
      <c r="C325" s="3" t="s">
        <v>78</v>
      </c>
      <c r="D325" s="5">
        <v>45445.0</v>
      </c>
      <c r="E325" s="3">
        <v>184.0</v>
      </c>
      <c r="F325" s="3" t="s">
        <v>510</v>
      </c>
      <c r="G325" s="3" t="s">
        <v>606</v>
      </c>
      <c r="H325" s="3">
        <v>1.0</v>
      </c>
      <c r="I325" s="2">
        <f>IFERROR(vlookup(F325,'College Conference'!$B$1:$Z$1000 , 6,False),0)</f>
        <v>5</v>
      </c>
      <c r="J325" s="2">
        <f>IFERROR(vlookup(G325,'College Conference'!$B$1:$Z$1000 , 6,False),0)</f>
        <v>0</v>
      </c>
    </row>
    <row r="326">
      <c r="A326" s="3" t="s">
        <v>607</v>
      </c>
      <c r="B326" s="3">
        <v>89.83</v>
      </c>
      <c r="C326" s="3" t="s">
        <v>78</v>
      </c>
      <c r="D326" s="5">
        <v>45447.0</v>
      </c>
      <c r="E326" s="3">
        <v>235.0</v>
      </c>
      <c r="F326" s="3" t="s">
        <v>548</v>
      </c>
      <c r="G326" s="3" t="s">
        <v>608</v>
      </c>
      <c r="H326" s="3">
        <v>1.0</v>
      </c>
      <c r="I326" s="2">
        <f>IFERROR(vlookup(F326,'College Conference'!$B$1:$Z$1000 , 6,False),0)</f>
        <v>5</v>
      </c>
      <c r="J326" s="2">
        <f>IFERROR(vlookup(G326,'College Conference'!$B$1:$Z$1000 , 6,False),0)</f>
        <v>0</v>
      </c>
    </row>
    <row r="327">
      <c r="A327" s="3" t="s">
        <v>609</v>
      </c>
      <c r="B327" s="3">
        <v>0.84</v>
      </c>
      <c r="C327" s="3" t="s">
        <v>63</v>
      </c>
      <c r="D327" s="4">
        <v>45423.0</v>
      </c>
      <c r="E327" s="2">
        <v>170.0</v>
      </c>
      <c r="F327" s="3" t="s">
        <v>610</v>
      </c>
      <c r="G327" s="3" t="s">
        <v>112</v>
      </c>
      <c r="H327" s="3">
        <v>1.0</v>
      </c>
      <c r="I327" s="2">
        <f>IFERROR(vlookup(F327,'College Conference'!$B$1:$Z$1000 , 6,False),0)</f>
        <v>6</v>
      </c>
      <c r="J327" s="2">
        <f>IFERROR(vlookup(G327,'College Conference'!$B$1:$Z$1000 , 6,False),0)</f>
        <v>0</v>
      </c>
      <c r="K327" s="3" t="s">
        <v>36</v>
      </c>
      <c r="L327" s="2">
        <f>COUNTIF(J:J, "=7")</f>
        <v>509</v>
      </c>
    </row>
    <row r="328">
      <c r="A328" s="3" t="s">
        <v>611</v>
      </c>
      <c r="B328" s="3" t="s">
        <v>11</v>
      </c>
      <c r="C328" s="3" t="s">
        <v>198</v>
      </c>
      <c r="D328" s="4">
        <v>45445.0</v>
      </c>
      <c r="E328" s="2">
        <v>210.0</v>
      </c>
      <c r="F328" s="3" t="s">
        <v>610</v>
      </c>
      <c r="G328" s="3" t="s">
        <v>309</v>
      </c>
      <c r="H328" s="3">
        <v>1.0</v>
      </c>
      <c r="I328" s="2">
        <f>IFERROR(vlookup(F328,'College Conference'!$B$1:$Z$1000 , 6,False),0)</f>
        <v>6</v>
      </c>
      <c r="J328" s="2">
        <f>IFERROR(vlookup(G328,'College Conference'!$B$1:$Z$1000 , 6,False),0)</f>
        <v>0</v>
      </c>
      <c r="K328" s="3" t="s">
        <v>46</v>
      </c>
      <c r="L328" s="2">
        <f>COUNTIF(J:J, "=9")</f>
        <v>184</v>
      </c>
    </row>
    <row r="329">
      <c r="A329" s="3" t="s">
        <v>612</v>
      </c>
      <c r="B329" s="3" t="s">
        <v>11</v>
      </c>
      <c r="C329" s="3" t="s">
        <v>78</v>
      </c>
      <c r="D329" s="4">
        <v>45445.0</v>
      </c>
      <c r="E329" s="2">
        <v>189.0</v>
      </c>
      <c r="F329" s="3" t="s">
        <v>613</v>
      </c>
      <c r="G329" s="3" t="s">
        <v>344</v>
      </c>
      <c r="H329" s="3">
        <v>1.0</v>
      </c>
      <c r="I329" s="2">
        <f>IFERROR(vlookup(F329,'College Conference'!$B$1:$Z$1000 , 6,False),0)</f>
        <v>6</v>
      </c>
      <c r="J329" s="2">
        <f>IFERROR(vlookup(G329,'College Conference'!$B$1:$Z$1000 , 6,False),0)</f>
        <v>0</v>
      </c>
      <c r="K329" s="2" t="s">
        <v>135</v>
      </c>
      <c r="L329" s="2">
        <f>COUNTIF(J:J, "=10")</f>
        <v>104</v>
      </c>
    </row>
    <row r="330">
      <c r="A330" s="3" t="s">
        <v>614</v>
      </c>
      <c r="B330" s="3">
        <v>0.85</v>
      </c>
      <c r="C330" s="3" t="s">
        <v>17</v>
      </c>
      <c r="D330" s="4">
        <v>45445.0</v>
      </c>
      <c r="E330" s="2">
        <v>190.0</v>
      </c>
      <c r="F330" s="3" t="s">
        <v>615</v>
      </c>
      <c r="G330" s="3" t="s">
        <v>73</v>
      </c>
      <c r="H330" s="3">
        <v>1.0</v>
      </c>
      <c r="I330" s="2">
        <f>IFERROR(vlookup(F330,'College Conference'!$B$1:$Z$1000 , 6,False),0)</f>
        <v>6</v>
      </c>
      <c r="J330" s="2">
        <f>IFERROR(vlookup(G330,'College Conference'!$B$1:$Z$1000 , 6,False),0)</f>
        <v>0</v>
      </c>
      <c r="K330" s="3" t="s">
        <v>141</v>
      </c>
      <c r="L330" s="1">
        <f>COUNTIF(I:I, "=5")</f>
        <v>572</v>
      </c>
    </row>
    <row r="331">
      <c r="A331" s="3" t="s">
        <v>616</v>
      </c>
      <c r="B331" s="3">
        <v>0.8</v>
      </c>
      <c r="C331" s="3" t="s">
        <v>78</v>
      </c>
      <c r="D331" s="4">
        <v>45446.0</v>
      </c>
      <c r="E331" s="2">
        <v>195.0</v>
      </c>
      <c r="F331" s="3" t="s">
        <v>617</v>
      </c>
      <c r="G331" s="3" t="s">
        <v>618</v>
      </c>
      <c r="H331" s="3">
        <v>1.0</v>
      </c>
      <c r="I331" s="2">
        <f>IFERROR(vlookup(F331,'College Conference'!$B$1:$Z$1000 , 6,False),0)</f>
        <v>6</v>
      </c>
      <c r="J331" s="2">
        <f>IFERROR(vlookup(G331,'College Conference'!$B$1:$Z$1000 , 6,False),0)</f>
        <v>0</v>
      </c>
      <c r="K331" s="3" t="s">
        <v>619</v>
      </c>
      <c r="L331" s="2">
        <f>L305-L318</f>
        <v>0</v>
      </c>
    </row>
    <row r="332">
      <c r="A332" s="3" t="s">
        <v>620</v>
      </c>
      <c r="B332" s="3">
        <v>0.85</v>
      </c>
      <c r="C332" s="3" t="s">
        <v>52</v>
      </c>
      <c r="D332" s="4">
        <v>45445.0</v>
      </c>
      <c r="E332" s="2">
        <v>217.0</v>
      </c>
      <c r="F332" s="3" t="s">
        <v>621</v>
      </c>
      <c r="G332" s="3" t="s">
        <v>234</v>
      </c>
      <c r="H332" s="3">
        <v>1.0</v>
      </c>
      <c r="I332" s="2">
        <f>IFERROR(vlookup(F332,'College Conference'!$B$1:$Z$1000 , 6,False),0)</f>
        <v>6</v>
      </c>
      <c r="J332" s="2">
        <f>IFERROR(vlookup(G332,'College Conference'!$B$1:$Z$1000 , 6,False),0)</f>
        <v>0</v>
      </c>
    </row>
    <row r="333">
      <c r="A333" s="3" t="s">
        <v>622</v>
      </c>
      <c r="B333" s="3">
        <v>0.84</v>
      </c>
      <c r="C333" s="3" t="s">
        <v>43</v>
      </c>
      <c r="D333" s="4">
        <v>45449.0</v>
      </c>
      <c r="E333" s="2">
        <v>286.0</v>
      </c>
      <c r="F333" s="3" t="s">
        <v>623</v>
      </c>
      <c r="G333" s="3" t="s">
        <v>39</v>
      </c>
      <c r="H333" s="3">
        <v>1.0</v>
      </c>
      <c r="I333" s="2">
        <f>IFERROR(vlookup(F333,'College Conference'!$B$1:$Z$1000 , 6,False),0)</f>
        <v>6</v>
      </c>
      <c r="J333" s="2">
        <f>IFERROR(vlookup(G333,'College Conference'!$B$1:$Z$1000 , 6,False),0)</f>
        <v>0</v>
      </c>
    </row>
    <row r="334">
      <c r="A334" s="3" t="s">
        <v>624</v>
      </c>
      <c r="B334" s="3">
        <v>0.84</v>
      </c>
      <c r="C334" s="3" t="s">
        <v>38</v>
      </c>
      <c r="D334" s="4">
        <v>45446.0</v>
      </c>
      <c r="E334" s="2">
        <v>180.0</v>
      </c>
      <c r="F334" s="3" t="s">
        <v>621</v>
      </c>
      <c r="G334" s="3" t="s">
        <v>29</v>
      </c>
      <c r="H334" s="3">
        <v>1.0</v>
      </c>
      <c r="I334" s="2">
        <f>IFERROR(vlookup(F334,'College Conference'!$B$1:$Z$1000 , 6,False),0)</f>
        <v>6</v>
      </c>
      <c r="J334" s="2">
        <f>IFERROR(vlookup(G334,'College Conference'!$B$1:$Z$1000 , 6,False),0)</f>
        <v>0</v>
      </c>
    </row>
    <row r="335">
      <c r="A335" s="3" t="s">
        <v>625</v>
      </c>
      <c r="B335" s="3" t="s">
        <v>11</v>
      </c>
      <c r="C335" s="3" t="s">
        <v>52</v>
      </c>
      <c r="D335" s="4">
        <v>45444.0</v>
      </c>
      <c r="E335" s="2">
        <v>201.0</v>
      </c>
      <c r="F335" s="3" t="s">
        <v>626</v>
      </c>
      <c r="G335" s="3" t="s">
        <v>366</v>
      </c>
      <c r="H335" s="3">
        <v>1.0</v>
      </c>
      <c r="I335" s="2">
        <f>IFERROR(vlookup(F335,'College Conference'!$B$1:$Z$1000 , 6,False),0)</f>
        <v>6</v>
      </c>
      <c r="J335" s="2">
        <f>IFERROR(vlookup(G335,'College Conference'!$B$1:$Z$1000 , 6,False),0)</f>
        <v>0</v>
      </c>
    </row>
    <row r="336">
      <c r="A336" s="3" t="s">
        <v>627</v>
      </c>
      <c r="B336" s="3" t="s">
        <v>11</v>
      </c>
      <c r="C336" s="3" t="s">
        <v>43</v>
      </c>
      <c r="D336" s="4">
        <v>45446.0</v>
      </c>
      <c r="E336" s="2">
        <v>305.0</v>
      </c>
      <c r="F336" s="3" t="s">
        <v>613</v>
      </c>
      <c r="G336" s="3" t="s">
        <v>628</v>
      </c>
      <c r="H336" s="3">
        <v>1.0</v>
      </c>
      <c r="I336" s="2">
        <f>IFERROR(vlookup(F336,'College Conference'!$B$1:$Z$1000 , 6,False),0)</f>
        <v>6</v>
      </c>
      <c r="J336" s="2">
        <f>IFERROR(vlookup(G336,'College Conference'!$B$1:$Z$1000 , 6,False),0)</f>
        <v>0</v>
      </c>
    </row>
    <row r="337">
      <c r="A337" s="3" t="s">
        <v>629</v>
      </c>
      <c r="B337" s="3">
        <v>0.76</v>
      </c>
      <c r="C337" s="3" t="s">
        <v>31</v>
      </c>
      <c r="D337" s="4">
        <v>45448.0</v>
      </c>
      <c r="E337" s="2">
        <v>285.0</v>
      </c>
      <c r="F337" s="3" t="s">
        <v>626</v>
      </c>
      <c r="G337" s="3" t="s">
        <v>48</v>
      </c>
      <c r="H337" s="3">
        <v>1.0</v>
      </c>
      <c r="I337" s="2">
        <f>IFERROR(vlookup(F337,'College Conference'!$B$1:$Z$1000 , 6,False),0)</f>
        <v>6</v>
      </c>
      <c r="J337" s="2">
        <f>IFERROR(vlookup(G337,'College Conference'!$B$1:$Z$1000 , 6,False),0)</f>
        <v>0</v>
      </c>
    </row>
    <row r="338">
      <c r="A338" s="3" t="s">
        <v>630</v>
      </c>
      <c r="B338" s="3">
        <v>0.84</v>
      </c>
      <c r="C338" s="3" t="s">
        <v>78</v>
      </c>
      <c r="D338" s="2" t="s">
        <v>72</v>
      </c>
      <c r="E338" s="2">
        <v>210.0</v>
      </c>
      <c r="F338" s="3" t="s">
        <v>631</v>
      </c>
      <c r="G338" s="3" t="s">
        <v>165</v>
      </c>
      <c r="H338" s="3">
        <v>1.0</v>
      </c>
      <c r="I338" s="2">
        <f>IFERROR(vlookup(F338,'College Conference'!$B$1:$Z$1000 , 6,False),0)</f>
        <v>6</v>
      </c>
      <c r="J338" s="2">
        <f>IFERROR(vlookup(G338,'College Conference'!$B$1:$Z$1000 , 6,False),0)</f>
        <v>0</v>
      </c>
    </row>
    <row r="339">
      <c r="A339" s="3" t="s">
        <v>632</v>
      </c>
      <c r="B339" s="3">
        <v>0.81</v>
      </c>
      <c r="C339" s="3" t="s">
        <v>52</v>
      </c>
      <c r="D339" s="4">
        <v>45444.0</v>
      </c>
      <c r="E339" s="2">
        <v>215.0</v>
      </c>
      <c r="F339" s="3" t="s">
        <v>631</v>
      </c>
      <c r="G339" s="3" t="s">
        <v>441</v>
      </c>
      <c r="H339" s="3">
        <v>1.0</v>
      </c>
      <c r="I339" s="2">
        <f>IFERROR(vlookup(F339,'College Conference'!$B$1:$Z$1000 , 6,False),0)</f>
        <v>6</v>
      </c>
      <c r="J339" s="2">
        <f>IFERROR(vlookup(G339,'College Conference'!$B$1:$Z$1000 , 6,False),0)</f>
        <v>0</v>
      </c>
    </row>
    <row r="340">
      <c r="A340" s="3" t="s">
        <v>633</v>
      </c>
      <c r="B340" s="3" t="s">
        <v>11</v>
      </c>
      <c r="C340" s="3" t="s">
        <v>22</v>
      </c>
      <c r="D340" s="2" t="s">
        <v>72</v>
      </c>
      <c r="E340" s="2">
        <v>195.0</v>
      </c>
      <c r="F340" s="3" t="s">
        <v>631</v>
      </c>
      <c r="G340" s="3" t="s">
        <v>29</v>
      </c>
      <c r="H340" s="3">
        <v>1.0</v>
      </c>
      <c r="I340" s="2">
        <f>IFERROR(vlookup(F340,'College Conference'!$B$1:$Z$1000 , 6,False),0)</f>
        <v>6</v>
      </c>
      <c r="J340" s="2">
        <f>IFERROR(vlookup(G340,'College Conference'!$B$1:$Z$1000 , 6,False),0)</f>
        <v>0</v>
      </c>
    </row>
    <row r="341">
      <c r="A341" s="3" t="s">
        <v>634</v>
      </c>
      <c r="B341" s="3">
        <v>0.75</v>
      </c>
      <c r="C341" s="3" t="s">
        <v>313</v>
      </c>
      <c r="D341" s="2" t="s">
        <v>72</v>
      </c>
      <c r="E341" s="2">
        <v>195.0</v>
      </c>
      <c r="F341" s="3" t="s">
        <v>635</v>
      </c>
      <c r="G341" s="3" t="s">
        <v>173</v>
      </c>
      <c r="H341" s="3">
        <v>1.0</v>
      </c>
      <c r="I341" s="2">
        <f>IFERROR(vlookup(F341,'College Conference'!$B$1:$Z$1000 , 6,False),0)</f>
        <v>6</v>
      </c>
      <c r="J341" s="2">
        <f>IFERROR(vlookup(G341,'College Conference'!$B$1:$Z$1000 , 6,False),0)</f>
        <v>0</v>
      </c>
    </row>
    <row r="342">
      <c r="A342" s="3" t="s">
        <v>636</v>
      </c>
      <c r="B342" s="3">
        <v>0.81</v>
      </c>
      <c r="C342" s="3" t="s">
        <v>43</v>
      </c>
      <c r="D342" s="4">
        <v>45446.0</v>
      </c>
      <c r="E342" s="2">
        <v>290.0</v>
      </c>
      <c r="F342" s="3" t="s">
        <v>631</v>
      </c>
      <c r="G342" s="3" t="s">
        <v>100</v>
      </c>
      <c r="H342" s="3">
        <v>1.0</v>
      </c>
      <c r="I342" s="2">
        <f>IFERROR(vlookup(F342,'College Conference'!$B$1:$Z$1000 , 6,False),0)</f>
        <v>6</v>
      </c>
      <c r="J342" s="2">
        <f>IFERROR(vlookup(G342,'College Conference'!$B$1:$Z$1000 , 6,False),0)</f>
        <v>0</v>
      </c>
    </row>
    <row r="343">
      <c r="A343" s="3" t="s">
        <v>637</v>
      </c>
      <c r="B343" s="3">
        <v>0.82</v>
      </c>
      <c r="C343" s="3" t="s">
        <v>27</v>
      </c>
      <c r="D343" s="4">
        <v>45444.0</v>
      </c>
      <c r="E343" s="2">
        <v>175.0</v>
      </c>
      <c r="F343" s="3" t="s">
        <v>638</v>
      </c>
      <c r="G343" s="3" t="s">
        <v>169</v>
      </c>
      <c r="H343" s="3">
        <v>1.0</v>
      </c>
      <c r="I343" s="2">
        <f>IFERROR(vlookup(F343,'College Conference'!$B$1:$Z$1000 , 6,False),0)</f>
        <v>6</v>
      </c>
      <c r="J343" s="2">
        <f>IFERROR(vlookup(G343,'College Conference'!$B$1:$Z$1000 , 6,False),0)</f>
        <v>0</v>
      </c>
    </row>
    <row r="344">
      <c r="A344" s="3" t="s">
        <v>639</v>
      </c>
      <c r="B344" s="3" t="s">
        <v>11</v>
      </c>
      <c r="C344" s="3" t="s">
        <v>111</v>
      </c>
      <c r="D344" s="4">
        <v>45445.0</v>
      </c>
      <c r="E344" s="2">
        <v>180.0</v>
      </c>
      <c r="F344" s="3" t="s">
        <v>615</v>
      </c>
      <c r="G344" s="3" t="s">
        <v>39</v>
      </c>
      <c r="H344" s="3">
        <v>1.0</v>
      </c>
      <c r="I344" s="2">
        <f>IFERROR(vlookup(F344,'College Conference'!$B$1:$Z$1000 , 6,False),0)</f>
        <v>6</v>
      </c>
      <c r="J344" s="2">
        <f>IFERROR(vlookup(G344,'College Conference'!$B$1:$Z$1000 , 6,False),0)</f>
        <v>0</v>
      </c>
    </row>
    <row r="345">
      <c r="A345" s="3" t="s">
        <v>640</v>
      </c>
      <c r="B345" s="3" t="s">
        <v>11</v>
      </c>
      <c r="C345" s="3" t="s">
        <v>43</v>
      </c>
      <c r="D345" s="4">
        <v>45447.0</v>
      </c>
      <c r="E345" s="2">
        <v>245.0</v>
      </c>
      <c r="F345" s="3" t="s">
        <v>631</v>
      </c>
      <c r="G345" s="3" t="s">
        <v>267</v>
      </c>
      <c r="H345" s="3">
        <v>1.0</v>
      </c>
      <c r="I345" s="2">
        <f>IFERROR(vlookup(F345,'College Conference'!$B$1:$Z$1000 , 6,False),0)</f>
        <v>6</v>
      </c>
      <c r="J345" s="2">
        <f>IFERROR(vlookup(G345,'College Conference'!$B$1:$Z$1000 , 6,False),0)</f>
        <v>0</v>
      </c>
    </row>
    <row r="346">
      <c r="A346" s="3" t="s">
        <v>641</v>
      </c>
      <c r="B346" s="3" t="s">
        <v>11</v>
      </c>
      <c r="C346" s="3" t="s">
        <v>22</v>
      </c>
      <c r="D346" s="4">
        <v>45422.0</v>
      </c>
      <c r="E346" s="2">
        <v>210.0</v>
      </c>
      <c r="F346" s="3" t="s">
        <v>626</v>
      </c>
      <c r="G346" s="3" t="s">
        <v>412</v>
      </c>
      <c r="H346" s="3">
        <v>1.0</v>
      </c>
      <c r="I346" s="2">
        <f>IFERROR(vlookup(F346,'College Conference'!$B$1:$Z$1000 , 6,False),0)</f>
        <v>6</v>
      </c>
      <c r="J346" s="2">
        <f>IFERROR(vlookup(G346,'College Conference'!$B$1:$Z$1000 , 6,False),0)</f>
        <v>0</v>
      </c>
    </row>
    <row r="347">
      <c r="A347" s="3" t="s">
        <v>642</v>
      </c>
      <c r="B347" s="3">
        <v>0.82</v>
      </c>
      <c r="C347" s="3" t="s">
        <v>22</v>
      </c>
      <c r="D347" s="2" t="s">
        <v>72</v>
      </c>
      <c r="E347" s="2">
        <v>185.0</v>
      </c>
      <c r="F347" s="3" t="s">
        <v>643</v>
      </c>
      <c r="G347" s="3" t="s">
        <v>328</v>
      </c>
      <c r="H347" s="3">
        <v>1.0</v>
      </c>
      <c r="I347" s="2">
        <f>IFERROR(vlookup(F347,'College Conference'!$B$1:$Z$1000 , 6,False),0)</f>
        <v>6</v>
      </c>
      <c r="J347" s="2">
        <f>IFERROR(vlookup(G347,'College Conference'!$B$1:$Z$1000 , 6,False),0)</f>
        <v>0</v>
      </c>
    </row>
    <row r="348">
      <c r="A348" s="3" t="s">
        <v>644</v>
      </c>
      <c r="B348" s="3">
        <v>0.87</v>
      </c>
      <c r="C348" s="3" t="s">
        <v>63</v>
      </c>
      <c r="D348" s="4">
        <v>45423.0</v>
      </c>
      <c r="E348" s="2">
        <v>195.0</v>
      </c>
      <c r="F348" s="3" t="s">
        <v>631</v>
      </c>
      <c r="G348" s="3" t="s">
        <v>426</v>
      </c>
      <c r="H348" s="3">
        <v>1.0</v>
      </c>
      <c r="I348" s="2">
        <f>IFERROR(vlookup(F348,'College Conference'!$B$1:$Z$1000 , 6,False),0)</f>
        <v>6</v>
      </c>
      <c r="J348" s="2">
        <f>IFERROR(vlookup(G348,'College Conference'!$B$1:$Z$1000 , 6,False),0)</f>
        <v>0</v>
      </c>
    </row>
    <row r="349">
      <c r="A349" s="3" t="s">
        <v>645</v>
      </c>
      <c r="B349" s="3">
        <v>0.75</v>
      </c>
      <c r="C349" s="3" t="s">
        <v>27</v>
      </c>
      <c r="D349" s="4">
        <v>45423.0</v>
      </c>
      <c r="E349" s="2">
        <v>175.0</v>
      </c>
      <c r="F349" s="3" t="s">
        <v>646</v>
      </c>
      <c r="G349" s="3" t="s">
        <v>375</v>
      </c>
      <c r="H349" s="3">
        <v>1.0</v>
      </c>
      <c r="I349" s="2">
        <f>IFERROR(vlookup(F349,'College Conference'!$B$1:$Z$1000 , 6,False),0)</f>
        <v>6</v>
      </c>
      <c r="J349" s="2">
        <f>IFERROR(vlookup(G349,'College Conference'!$B$1:$Z$1000 , 6,False),0)</f>
        <v>0</v>
      </c>
    </row>
    <row r="350">
      <c r="A350" s="3" t="s">
        <v>647</v>
      </c>
      <c r="B350" s="3">
        <v>0.77</v>
      </c>
      <c r="C350" s="3" t="s">
        <v>63</v>
      </c>
      <c r="D350" s="2" t="s">
        <v>72</v>
      </c>
      <c r="E350" s="2">
        <v>184.0</v>
      </c>
      <c r="F350" s="3" t="s">
        <v>635</v>
      </c>
      <c r="G350" s="3" t="s">
        <v>648</v>
      </c>
      <c r="H350" s="3">
        <v>1.0</v>
      </c>
      <c r="I350" s="2">
        <f>IFERROR(vlookup(F350,'College Conference'!$B$1:$Z$1000 , 6,False),0)</f>
        <v>6</v>
      </c>
      <c r="J350" s="2">
        <f>IFERROR(vlookup(G350,'College Conference'!$B$1:$Z$1000 , 6,False),0)</f>
        <v>0</v>
      </c>
    </row>
    <row r="351">
      <c r="A351" s="3" t="s">
        <v>649</v>
      </c>
      <c r="B351" s="3">
        <v>0.81</v>
      </c>
      <c r="C351" s="3" t="s">
        <v>17</v>
      </c>
      <c r="D351" s="2" t="s">
        <v>72</v>
      </c>
      <c r="E351" s="2">
        <v>170.0</v>
      </c>
      <c r="F351" s="3" t="s">
        <v>635</v>
      </c>
      <c r="G351" s="3" t="s">
        <v>478</v>
      </c>
      <c r="H351" s="3">
        <v>1.0</v>
      </c>
      <c r="I351" s="2">
        <f>IFERROR(vlookup(F351,'College Conference'!$B$1:$Z$1000 , 6,False),0)</f>
        <v>6</v>
      </c>
      <c r="J351" s="2">
        <f>IFERROR(vlookup(G351,'College Conference'!$B$1:$Z$1000 , 6,False),0)</f>
        <v>0</v>
      </c>
    </row>
    <row r="352">
      <c r="A352" s="3" t="s">
        <v>650</v>
      </c>
      <c r="B352" s="3">
        <v>0.88</v>
      </c>
      <c r="C352" s="3" t="s">
        <v>17</v>
      </c>
      <c r="D352" s="4">
        <v>45444.0</v>
      </c>
      <c r="E352" s="2">
        <v>196.0</v>
      </c>
      <c r="F352" s="3" t="s">
        <v>635</v>
      </c>
      <c r="G352" s="3" t="s">
        <v>48</v>
      </c>
      <c r="H352" s="3">
        <v>1.0</v>
      </c>
      <c r="I352" s="2">
        <f>IFERROR(vlookup(F352,'College Conference'!$B$1:$Z$1000 , 6,False),0)</f>
        <v>6</v>
      </c>
      <c r="J352" s="2">
        <f>IFERROR(vlookup(G352,'College Conference'!$B$1:$Z$1000 , 6,False),0)</f>
        <v>0</v>
      </c>
    </row>
    <row r="353">
      <c r="A353" s="3" t="s">
        <v>651</v>
      </c>
      <c r="B353" s="3">
        <v>0.88</v>
      </c>
      <c r="C353" s="3" t="s">
        <v>17</v>
      </c>
      <c r="D353" s="4">
        <v>45444.0</v>
      </c>
      <c r="E353" s="2">
        <v>195.0</v>
      </c>
      <c r="F353" s="3" t="s">
        <v>610</v>
      </c>
      <c r="G353" s="3" t="s">
        <v>33</v>
      </c>
      <c r="H353" s="3">
        <v>1.0</v>
      </c>
      <c r="I353" s="2">
        <f>IFERROR(vlookup(F353,'College Conference'!$B$1:$Z$1000 , 6,False),0)</f>
        <v>6</v>
      </c>
      <c r="J353" s="2">
        <f>IFERROR(vlookup(G353,'College Conference'!$B$1:$Z$1000 , 6,False),0)</f>
        <v>0</v>
      </c>
    </row>
    <row r="354">
      <c r="A354" s="3" t="s">
        <v>652</v>
      </c>
      <c r="B354" s="3" t="s">
        <v>11</v>
      </c>
      <c r="C354" s="3" t="s">
        <v>111</v>
      </c>
      <c r="D354" s="4">
        <v>45445.0</v>
      </c>
      <c r="E354" s="2">
        <v>214.0</v>
      </c>
      <c r="F354" s="3" t="s">
        <v>635</v>
      </c>
      <c r="G354" s="3" t="s">
        <v>494</v>
      </c>
      <c r="H354" s="3">
        <v>1.0</v>
      </c>
      <c r="I354" s="2">
        <f>IFERROR(vlookup(F354,'College Conference'!$B$1:$Z$1000 , 6,False),0)</f>
        <v>6</v>
      </c>
      <c r="J354" s="2">
        <f>IFERROR(vlookup(G354,'College Conference'!$B$1:$Z$1000 , 6,False),0)</f>
        <v>0</v>
      </c>
    </row>
    <row r="355">
      <c r="A355" s="3" t="s">
        <v>653</v>
      </c>
      <c r="B355" s="3">
        <v>0.81</v>
      </c>
      <c r="C355" s="3" t="s">
        <v>31</v>
      </c>
      <c r="D355" s="4">
        <v>45446.0</v>
      </c>
      <c r="E355" s="2">
        <v>294.0</v>
      </c>
      <c r="F355" s="3" t="s">
        <v>643</v>
      </c>
      <c r="G355" s="3" t="s">
        <v>618</v>
      </c>
      <c r="H355" s="3">
        <v>1.0</v>
      </c>
      <c r="I355" s="2">
        <f>IFERROR(vlookup(F355,'College Conference'!$B$1:$Z$1000 , 6,False),0)</f>
        <v>6</v>
      </c>
      <c r="J355" s="2">
        <f>IFERROR(vlookup(G355,'College Conference'!$B$1:$Z$1000 , 6,False),0)</f>
        <v>0</v>
      </c>
    </row>
    <row r="356">
      <c r="A356" s="3" t="s">
        <v>654</v>
      </c>
      <c r="B356" s="3">
        <v>0.79</v>
      </c>
      <c r="C356" s="3" t="s">
        <v>421</v>
      </c>
      <c r="D356" s="4">
        <v>45447.0</v>
      </c>
      <c r="E356" s="2">
        <v>311.0</v>
      </c>
      <c r="F356" s="3" t="s">
        <v>635</v>
      </c>
      <c r="G356" s="3" t="s">
        <v>173</v>
      </c>
      <c r="H356" s="3">
        <v>1.0</v>
      </c>
      <c r="I356" s="2">
        <f>IFERROR(vlookup(F356,'College Conference'!$B$1:$Z$1000 , 6,False),0)</f>
        <v>6</v>
      </c>
      <c r="J356" s="2">
        <f>IFERROR(vlookup(G356,'College Conference'!$B$1:$Z$1000 , 6,False),0)</f>
        <v>0</v>
      </c>
    </row>
    <row r="357">
      <c r="A357" s="3" t="s">
        <v>655</v>
      </c>
      <c r="B357" s="3" t="s">
        <v>11</v>
      </c>
      <c r="C357" s="3" t="s">
        <v>17</v>
      </c>
      <c r="D357" s="4">
        <v>45422.0</v>
      </c>
      <c r="E357" s="2">
        <v>185.0</v>
      </c>
      <c r="F357" s="3" t="s">
        <v>638</v>
      </c>
      <c r="G357" s="3" t="s">
        <v>328</v>
      </c>
      <c r="H357" s="3">
        <v>1.0</v>
      </c>
      <c r="I357" s="2">
        <f>IFERROR(vlookup(F357,'College Conference'!$B$1:$Z$1000 , 6,False),0)</f>
        <v>6</v>
      </c>
      <c r="J357" s="2">
        <f>IFERROR(vlookup(G357,'College Conference'!$B$1:$Z$1000 , 6,False),0)</f>
        <v>0</v>
      </c>
    </row>
    <row r="358">
      <c r="A358" s="3" t="s">
        <v>656</v>
      </c>
      <c r="B358" s="3">
        <v>0.83</v>
      </c>
      <c r="C358" s="3" t="s">
        <v>111</v>
      </c>
      <c r="D358" s="4">
        <v>45446.0</v>
      </c>
      <c r="E358" s="2">
        <v>180.0</v>
      </c>
      <c r="F358" s="3" t="s">
        <v>635</v>
      </c>
      <c r="G358" s="3" t="s">
        <v>175</v>
      </c>
      <c r="H358" s="3">
        <v>1.0</v>
      </c>
      <c r="I358" s="2">
        <f>IFERROR(vlookup(F358,'College Conference'!$B$1:$Z$1000 , 6,False),0)</f>
        <v>6</v>
      </c>
      <c r="J358" s="2">
        <f>IFERROR(vlookup(G358,'College Conference'!$B$1:$Z$1000 , 6,False),0)</f>
        <v>0</v>
      </c>
    </row>
    <row r="359">
      <c r="A359" s="3" t="s">
        <v>657</v>
      </c>
      <c r="B359" s="3" t="s">
        <v>11</v>
      </c>
      <c r="C359" s="3" t="s">
        <v>279</v>
      </c>
      <c r="D359" s="4">
        <v>45447.0</v>
      </c>
      <c r="E359" s="2">
        <v>205.0</v>
      </c>
      <c r="F359" s="3" t="s">
        <v>613</v>
      </c>
      <c r="G359" s="3" t="s">
        <v>159</v>
      </c>
      <c r="H359" s="3">
        <v>1.0</v>
      </c>
      <c r="I359" s="2">
        <f>IFERROR(vlookup(F359,'College Conference'!$B$1:$Z$1000 , 6,False),0)</f>
        <v>6</v>
      </c>
      <c r="J359" s="2">
        <f>IFERROR(vlookup(G359,'College Conference'!$B$1:$Z$1000 , 6,False),0)</f>
        <v>0</v>
      </c>
    </row>
    <row r="360">
      <c r="A360" s="3" t="s">
        <v>658</v>
      </c>
      <c r="B360" s="3" t="s">
        <v>11</v>
      </c>
      <c r="C360" s="3" t="s">
        <v>63</v>
      </c>
      <c r="D360" s="4">
        <v>45420.0</v>
      </c>
      <c r="E360" s="2">
        <v>166.0</v>
      </c>
      <c r="F360" s="3" t="s">
        <v>643</v>
      </c>
      <c r="G360" s="3" t="s">
        <v>159</v>
      </c>
      <c r="H360" s="3">
        <v>1.0</v>
      </c>
      <c r="I360" s="2">
        <f>IFERROR(vlookup(F360,'College Conference'!$B$1:$Z$1000 , 6,False),0)</f>
        <v>6</v>
      </c>
      <c r="J360" s="2">
        <f>IFERROR(vlookup(G360,'College Conference'!$B$1:$Z$1000 , 6,False),0)</f>
        <v>0</v>
      </c>
    </row>
    <row r="361">
      <c r="A361" s="3" t="s">
        <v>659</v>
      </c>
      <c r="B361" s="3">
        <v>0.81</v>
      </c>
      <c r="C361" s="3" t="s">
        <v>274</v>
      </c>
      <c r="D361" s="4">
        <v>45444.0</v>
      </c>
      <c r="E361" s="2">
        <v>190.0</v>
      </c>
      <c r="F361" s="3" t="s">
        <v>631</v>
      </c>
      <c r="G361" s="3" t="s">
        <v>660</v>
      </c>
      <c r="H361" s="3">
        <v>1.0</v>
      </c>
      <c r="I361" s="2">
        <f>IFERROR(vlookup(F361,'College Conference'!$B$1:$Z$1000 , 6,False),0)</f>
        <v>6</v>
      </c>
      <c r="J361" s="2">
        <f>IFERROR(vlookup(G361,'College Conference'!$B$1:$Z$1000 , 6,False),0)</f>
        <v>0</v>
      </c>
    </row>
    <row r="362">
      <c r="A362" s="3" t="s">
        <v>661</v>
      </c>
      <c r="B362" s="3">
        <v>0.86</v>
      </c>
      <c r="C362" s="3" t="s">
        <v>258</v>
      </c>
      <c r="D362" s="4">
        <v>45446.0</v>
      </c>
      <c r="E362" s="2">
        <v>180.0</v>
      </c>
      <c r="F362" s="3" t="s">
        <v>643</v>
      </c>
      <c r="G362" s="3" t="s">
        <v>29</v>
      </c>
      <c r="H362" s="3">
        <v>1.0</v>
      </c>
      <c r="I362" s="2">
        <f>IFERROR(vlookup(F362,'College Conference'!$B$1:$Z$1000 , 6,False),0)</f>
        <v>6</v>
      </c>
      <c r="J362" s="2">
        <f>IFERROR(vlookup(G362,'College Conference'!$B$1:$Z$1000 , 6,False),0)</f>
        <v>0</v>
      </c>
    </row>
    <row r="363">
      <c r="A363" s="3" t="s">
        <v>662</v>
      </c>
      <c r="B363" s="3" t="s">
        <v>11</v>
      </c>
      <c r="C363" s="3" t="s">
        <v>17</v>
      </c>
      <c r="D363" s="4">
        <v>45447.0</v>
      </c>
      <c r="E363" s="2">
        <v>215.0</v>
      </c>
      <c r="F363" s="3" t="s">
        <v>663</v>
      </c>
      <c r="G363" s="3" t="s">
        <v>664</v>
      </c>
      <c r="H363" s="3">
        <v>1.0</v>
      </c>
      <c r="I363" s="2">
        <f>IFERROR(vlookup(F363,'College Conference'!$B$1:$Z$1000 , 6,False),0)</f>
        <v>6</v>
      </c>
      <c r="J363" s="2">
        <f>IFERROR(vlookup(G363,'College Conference'!$B$1:$Z$1000 , 6,False),0)</f>
        <v>0</v>
      </c>
    </row>
    <row r="364">
      <c r="A364" s="3" t="s">
        <v>665</v>
      </c>
      <c r="B364" s="3">
        <v>0.76</v>
      </c>
      <c r="C364" s="3" t="s">
        <v>17</v>
      </c>
      <c r="D364" s="4">
        <v>45422.0</v>
      </c>
      <c r="E364" s="2">
        <v>165.0</v>
      </c>
      <c r="F364" s="3" t="s">
        <v>635</v>
      </c>
      <c r="G364" s="3" t="s">
        <v>666</v>
      </c>
      <c r="H364" s="3">
        <v>1.0</v>
      </c>
      <c r="I364" s="2">
        <f>IFERROR(vlookup(F364,'College Conference'!$B$1:$Z$1000 , 6,False),0)</f>
        <v>6</v>
      </c>
      <c r="J364" s="2">
        <f>IFERROR(vlookup(G364,'College Conference'!$B$1:$Z$1000 , 6,False),0)</f>
        <v>0</v>
      </c>
    </row>
    <row r="365">
      <c r="A365" s="3" t="s">
        <v>667</v>
      </c>
      <c r="B365" s="3">
        <v>0.81</v>
      </c>
      <c r="C365" s="3" t="s">
        <v>31</v>
      </c>
      <c r="D365" s="4">
        <v>45448.0</v>
      </c>
      <c r="E365" s="2">
        <v>320.0</v>
      </c>
      <c r="F365" s="3" t="s">
        <v>631</v>
      </c>
      <c r="G365" s="3" t="s">
        <v>426</v>
      </c>
      <c r="H365" s="3">
        <v>1.0</v>
      </c>
      <c r="I365" s="2">
        <f>IFERROR(vlookup(F365,'College Conference'!$B$1:$Z$1000 , 6,False),0)</f>
        <v>6</v>
      </c>
      <c r="J365" s="2">
        <f>IFERROR(vlookup(G365,'College Conference'!$B$1:$Z$1000 , 6,False),0)</f>
        <v>0</v>
      </c>
    </row>
    <row r="366">
      <c r="A366" s="3" t="s">
        <v>668</v>
      </c>
      <c r="B366" s="3" t="s">
        <v>11</v>
      </c>
      <c r="C366" s="3" t="s">
        <v>27</v>
      </c>
      <c r="D366" s="2" t="s">
        <v>72</v>
      </c>
      <c r="E366" s="2">
        <v>170.0</v>
      </c>
      <c r="F366" s="3" t="s">
        <v>638</v>
      </c>
      <c r="G366" s="3" t="s">
        <v>412</v>
      </c>
      <c r="H366" s="3">
        <v>1.0</v>
      </c>
      <c r="I366" s="2">
        <f>IFERROR(vlookup(F366,'College Conference'!$B$1:$Z$1000 , 6,False),0)</f>
        <v>6</v>
      </c>
      <c r="J366" s="2">
        <f>IFERROR(vlookup(G366,'College Conference'!$B$1:$Z$1000 , 6,False),0)</f>
        <v>0</v>
      </c>
    </row>
    <row r="367">
      <c r="A367" s="3" t="s">
        <v>669</v>
      </c>
      <c r="B367" s="3">
        <v>0.83</v>
      </c>
      <c r="C367" s="3" t="s">
        <v>22</v>
      </c>
      <c r="D367" s="2" t="s">
        <v>72</v>
      </c>
      <c r="E367" s="2">
        <v>205.0</v>
      </c>
      <c r="F367" s="3" t="s">
        <v>643</v>
      </c>
      <c r="G367" s="3" t="s">
        <v>375</v>
      </c>
      <c r="H367" s="3">
        <v>1.0</v>
      </c>
      <c r="I367" s="2">
        <f>IFERROR(vlookup(F367,'College Conference'!$B$1:$Z$1000 , 6,False),0)</f>
        <v>6</v>
      </c>
      <c r="J367" s="2">
        <f>IFERROR(vlookup(G367,'College Conference'!$B$1:$Z$1000 , 6,False),0)</f>
        <v>0</v>
      </c>
    </row>
    <row r="368">
      <c r="A368" s="3" t="s">
        <v>670</v>
      </c>
      <c r="B368" s="3" t="s">
        <v>11</v>
      </c>
      <c r="C368" s="3" t="s">
        <v>111</v>
      </c>
      <c r="D368" s="4">
        <v>45446.0</v>
      </c>
      <c r="E368" s="2">
        <v>194.0</v>
      </c>
      <c r="F368" s="3" t="s">
        <v>615</v>
      </c>
      <c r="G368" s="3" t="s">
        <v>412</v>
      </c>
      <c r="H368" s="3">
        <v>1.0</v>
      </c>
      <c r="I368" s="2">
        <f>IFERROR(vlookup(F368,'College Conference'!$B$1:$Z$1000 , 6,False),0)</f>
        <v>6</v>
      </c>
      <c r="J368" s="2">
        <f>IFERROR(vlookup(G368,'College Conference'!$B$1:$Z$1000 , 6,False),0)</f>
        <v>0</v>
      </c>
    </row>
    <row r="369">
      <c r="A369" s="3" t="s">
        <v>671</v>
      </c>
      <c r="B369" s="3">
        <v>0.79</v>
      </c>
      <c r="C369" s="3" t="s">
        <v>22</v>
      </c>
      <c r="D369" s="4">
        <v>45423.0</v>
      </c>
      <c r="E369" s="2">
        <v>170.0</v>
      </c>
      <c r="F369" s="3" t="s">
        <v>643</v>
      </c>
      <c r="G369" s="3" t="s">
        <v>323</v>
      </c>
      <c r="H369" s="3">
        <v>1.0</v>
      </c>
      <c r="I369" s="2">
        <f>IFERROR(vlookup(F369,'College Conference'!$B$1:$Z$1000 , 6,False),0)</f>
        <v>6</v>
      </c>
      <c r="J369" s="2">
        <f>IFERROR(vlookup(G369,'College Conference'!$B$1:$Z$1000 , 6,False),0)</f>
        <v>0</v>
      </c>
    </row>
    <row r="370">
      <c r="A370" s="3" t="s">
        <v>672</v>
      </c>
      <c r="B370" s="3">
        <v>0.83</v>
      </c>
      <c r="C370" s="3" t="s">
        <v>63</v>
      </c>
      <c r="D370" s="4">
        <v>45423.0</v>
      </c>
      <c r="E370" s="2">
        <v>175.0</v>
      </c>
      <c r="F370" s="3" t="s">
        <v>643</v>
      </c>
      <c r="G370" s="3" t="s">
        <v>323</v>
      </c>
      <c r="H370" s="3">
        <v>1.0</v>
      </c>
      <c r="I370" s="2">
        <f>IFERROR(vlookup(F370,'College Conference'!$B$1:$Z$1000 , 6,False),0)</f>
        <v>6</v>
      </c>
      <c r="J370" s="2">
        <f>IFERROR(vlookup(G370,'College Conference'!$B$1:$Z$1000 , 6,False),0)</f>
        <v>0</v>
      </c>
    </row>
    <row r="371">
      <c r="A371" s="3" t="s">
        <v>673</v>
      </c>
      <c r="B371" s="3">
        <v>0.86</v>
      </c>
      <c r="C371" s="3" t="s">
        <v>258</v>
      </c>
      <c r="D371" s="4">
        <v>45446.0</v>
      </c>
      <c r="E371" s="2">
        <v>214.0</v>
      </c>
      <c r="F371" s="3" t="s">
        <v>635</v>
      </c>
      <c r="G371" s="3" t="s">
        <v>674</v>
      </c>
      <c r="H371" s="3">
        <v>1.0</v>
      </c>
      <c r="I371" s="2">
        <f>IFERROR(vlookup(F371,'College Conference'!$B$1:$Z$1000 , 6,False),0)</f>
        <v>6</v>
      </c>
      <c r="J371" s="2">
        <f>IFERROR(vlookup(G371,'College Conference'!$B$1:$Z$1000 , 6,False),0)</f>
        <v>0</v>
      </c>
    </row>
    <row r="372">
      <c r="A372" s="3" t="s">
        <v>675</v>
      </c>
      <c r="B372" s="3">
        <v>0.83</v>
      </c>
      <c r="C372" s="3" t="s">
        <v>111</v>
      </c>
      <c r="D372" s="4">
        <v>45445.0</v>
      </c>
      <c r="E372" s="2">
        <v>184.0</v>
      </c>
      <c r="F372" s="3" t="s">
        <v>643</v>
      </c>
      <c r="G372" s="3" t="s">
        <v>314</v>
      </c>
      <c r="H372" s="3">
        <v>1.0</v>
      </c>
      <c r="I372" s="2">
        <f>IFERROR(vlookup(F372,'College Conference'!$B$1:$Z$1000 , 6,False),0)</f>
        <v>6</v>
      </c>
      <c r="J372" s="2">
        <f>IFERROR(vlookup(G372,'College Conference'!$B$1:$Z$1000 , 6,False),0)</f>
        <v>0</v>
      </c>
    </row>
    <row r="373">
      <c r="A373" s="3" t="s">
        <v>676</v>
      </c>
      <c r="B373" s="3">
        <v>0.78</v>
      </c>
      <c r="C373" s="3" t="s">
        <v>111</v>
      </c>
      <c r="D373" s="4">
        <v>45445.0</v>
      </c>
      <c r="E373" s="2">
        <v>202.0</v>
      </c>
      <c r="F373" s="3" t="s">
        <v>613</v>
      </c>
      <c r="G373" s="3" t="s">
        <v>45</v>
      </c>
      <c r="H373" s="3">
        <v>1.0</v>
      </c>
      <c r="I373" s="2">
        <f>IFERROR(vlookup(F373,'College Conference'!$B$1:$Z$1000 , 6,False),0)</f>
        <v>6</v>
      </c>
      <c r="J373" s="2">
        <f>IFERROR(vlookup(G373,'College Conference'!$B$1:$Z$1000 , 6,False),0)</f>
        <v>0</v>
      </c>
    </row>
    <row r="374">
      <c r="A374" s="3" t="s">
        <v>677</v>
      </c>
      <c r="B374" s="3">
        <v>0.9</v>
      </c>
      <c r="C374" s="3" t="s">
        <v>63</v>
      </c>
      <c r="D374" s="2" t="s">
        <v>72</v>
      </c>
      <c r="E374" s="2">
        <v>175.0</v>
      </c>
      <c r="F374" s="3" t="s">
        <v>643</v>
      </c>
      <c r="G374" s="3" t="s">
        <v>323</v>
      </c>
      <c r="H374" s="3">
        <v>1.0</v>
      </c>
      <c r="I374" s="2">
        <f>IFERROR(vlookup(F374,'College Conference'!$B$1:$Z$1000 , 6,False),0)</f>
        <v>6</v>
      </c>
      <c r="J374" s="2">
        <f>IFERROR(vlookup(G374,'College Conference'!$B$1:$Z$1000 , 6,False),0)</f>
        <v>0</v>
      </c>
    </row>
    <row r="375">
      <c r="A375" s="3" t="s">
        <v>678</v>
      </c>
      <c r="B375" s="3">
        <v>0.81</v>
      </c>
      <c r="C375" s="3" t="s">
        <v>63</v>
      </c>
      <c r="D375" s="2" t="s">
        <v>72</v>
      </c>
      <c r="E375" s="2">
        <v>181.0</v>
      </c>
      <c r="F375" s="3" t="s">
        <v>638</v>
      </c>
      <c r="G375" s="3" t="s">
        <v>180</v>
      </c>
      <c r="H375" s="3">
        <v>1.0</v>
      </c>
      <c r="I375" s="2">
        <f>IFERROR(vlookup(F375,'College Conference'!$B$1:$Z$1000 , 6,False),0)</f>
        <v>6</v>
      </c>
      <c r="J375" s="2">
        <f>IFERROR(vlookup(G375,'College Conference'!$B$1:$Z$1000 , 6,False),0)</f>
        <v>0</v>
      </c>
    </row>
    <row r="376">
      <c r="A376" s="3" t="s">
        <v>679</v>
      </c>
      <c r="B376" s="3">
        <v>0.81</v>
      </c>
      <c r="C376" s="3" t="s">
        <v>353</v>
      </c>
      <c r="D376" s="4">
        <v>45446.0</v>
      </c>
      <c r="E376" s="2">
        <v>245.0</v>
      </c>
      <c r="F376" s="3" t="s">
        <v>631</v>
      </c>
      <c r="G376" s="3" t="s">
        <v>55</v>
      </c>
      <c r="H376" s="3">
        <v>1.0</v>
      </c>
      <c r="I376" s="2">
        <f>IFERROR(vlookup(F376,'College Conference'!$B$1:$Z$1000 , 6,False),0)</f>
        <v>6</v>
      </c>
      <c r="J376" s="2">
        <f>IFERROR(vlookup(G376,'College Conference'!$B$1:$Z$1000 , 6,False),0)</f>
        <v>0</v>
      </c>
    </row>
    <row r="377">
      <c r="A377" s="3" t="s">
        <v>680</v>
      </c>
      <c r="B377" s="3">
        <v>0.76</v>
      </c>
      <c r="C377" s="3" t="s">
        <v>105</v>
      </c>
      <c r="D377" s="4">
        <v>45447.0</v>
      </c>
      <c r="E377" s="2">
        <v>240.0</v>
      </c>
      <c r="F377" s="3" t="s">
        <v>631</v>
      </c>
      <c r="G377" s="3" t="s">
        <v>93</v>
      </c>
      <c r="H377" s="3">
        <v>1.0</v>
      </c>
      <c r="I377" s="2">
        <f>IFERROR(vlookup(F377,'College Conference'!$B$1:$Z$1000 , 6,False),0)</f>
        <v>6</v>
      </c>
      <c r="J377" s="2">
        <f>IFERROR(vlookup(G377,'College Conference'!$B$1:$Z$1000 , 6,False),0)</f>
        <v>0</v>
      </c>
    </row>
    <row r="378">
      <c r="A378" s="3" t="s">
        <v>681</v>
      </c>
      <c r="B378" s="3">
        <v>0.76</v>
      </c>
      <c r="C378" s="3" t="s">
        <v>191</v>
      </c>
      <c r="D378" s="4">
        <v>45445.0</v>
      </c>
      <c r="E378" s="2">
        <v>218.0</v>
      </c>
      <c r="F378" s="3" t="s">
        <v>631</v>
      </c>
      <c r="G378" s="3" t="s">
        <v>32</v>
      </c>
      <c r="H378" s="3">
        <v>1.0</v>
      </c>
      <c r="I378" s="2">
        <f>IFERROR(vlookup(F378,'College Conference'!$B$1:$Z$1000 , 6,False),0)</f>
        <v>6</v>
      </c>
      <c r="J378" s="2">
        <f>IFERROR(vlookup(G378,'College Conference'!$B$1:$Z$1000 , 6,False),0)</f>
        <v>0</v>
      </c>
    </row>
    <row r="379">
      <c r="A379" s="3" t="s">
        <v>681</v>
      </c>
      <c r="B379" s="3">
        <v>79.08</v>
      </c>
      <c r="C379" s="3" t="s">
        <v>52</v>
      </c>
      <c r="D379" s="5">
        <v>45444.0</v>
      </c>
      <c r="E379" s="3">
        <v>230.0</v>
      </c>
      <c r="F379" s="3" t="s">
        <v>631</v>
      </c>
      <c r="G379" s="3" t="s">
        <v>682</v>
      </c>
      <c r="H379" s="3">
        <v>1.0</v>
      </c>
      <c r="I379" s="2">
        <f>IFERROR(vlookup(F379,'College Conference'!$B$1:$Z$1000 , 6,False),0)</f>
        <v>6</v>
      </c>
      <c r="J379" s="2">
        <f>IFERROR(vlookup(G379,'College Conference'!$B$1:$Z$1000 , 6,False),0)</f>
        <v>0</v>
      </c>
    </row>
    <row r="380">
      <c r="A380" s="3" t="s">
        <v>683</v>
      </c>
      <c r="B380" s="3">
        <v>0.81</v>
      </c>
      <c r="C380" s="3" t="s">
        <v>279</v>
      </c>
      <c r="D380" s="4">
        <v>45446.0</v>
      </c>
      <c r="E380" s="2">
        <v>245.0</v>
      </c>
      <c r="F380" s="3" t="s">
        <v>631</v>
      </c>
      <c r="G380" s="3" t="s">
        <v>458</v>
      </c>
      <c r="H380" s="3">
        <v>1.0</v>
      </c>
      <c r="I380" s="2">
        <f>IFERROR(vlookup(F380,'College Conference'!$B$1:$Z$1000 , 6,False),0)</f>
        <v>6</v>
      </c>
      <c r="J380" s="2">
        <f>IFERROR(vlookup(G380,'College Conference'!$A$1:$Z$1000 , 6,False),0)</f>
        <v>0</v>
      </c>
    </row>
    <row r="381">
      <c r="A381" s="3" t="s">
        <v>684</v>
      </c>
      <c r="B381" s="3" t="s">
        <v>11</v>
      </c>
      <c r="C381" s="3" t="s">
        <v>43</v>
      </c>
      <c r="D381" s="4">
        <v>45449.0</v>
      </c>
      <c r="E381" s="2">
        <v>305.0</v>
      </c>
      <c r="F381" s="3" t="s">
        <v>685</v>
      </c>
      <c r="G381" s="3" t="s">
        <v>426</v>
      </c>
      <c r="H381" s="3">
        <v>1.0</v>
      </c>
      <c r="I381" s="2">
        <f>IFERROR(vlookup(F381,'College Conference'!$B$1:$Z$1000 , 6,False),0)</f>
        <v>7</v>
      </c>
      <c r="J381" s="2">
        <f>IFERROR(vlookup(G381,'College Conference'!$B$1:$Z$1000 , 6,False),0)</f>
        <v>0</v>
      </c>
      <c r="K381" s="3" t="s">
        <v>619</v>
      </c>
      <c r="L381" s="1">
        <f>COUNTIF(I:I, "=1")</f>
        <v>216</v>
      </c>
    </row>
    <row r="382">
      <c r="A382" s="3" t="s">
        <v>686</v>
      </c>
      <c r="B382" s="3">
        <v>0.85</v>
      </c>
      <c r="C382" s="3" t="s">
        <v>52</v>
      </c>
      <c r="D382" s="4">
        <v>45446.0</v>
      </c>
      <c r="E382" s="2">
        <v>205.0</v>
      </c>
      <c r="F382" s="3" t="s">
        <v>687</v>
      </c>
      <c r="G382" s="3" t="s">
        <v>60</v>
      </c>
      <c r="H382" s="3">
        <v>1.0</v>
      </c>
      <c r="I382" s="2">
        <f>IFERROR(vlookup(F382,'College Conference'!$B$1:$Z$1000 , 6,False),0)</f>
        <v>7</v>
      </c>
      <c r="J382" s="2">
        <f>IFERROR(vlookup(G382,'College Conference'!$B$1:$Z$1000 , 6,False),0)</f>
        <v>0</v>
      </c>
      <c r="K382" s="3" t="s">
        <v>34</v>
      </c>
      <c r="L382" s="2">
        <f>L356-L369</f>
        <v>0</v>
      </c>
    </row>
    <row r="383">
      <c r="A383" s="3" t="s">
        <v>688</v>
      </c>
      <c r="B383" s="3">
        <v>0.92</v>
      </c>
      <c r="C383" s="3" t="s">
        <v>58</v>
      </c>
      <c r="D383" s="4">
        <v>45447.0</v>
      </c>
      <c r="E383" s="2">
        <v>215.0</v>
      </c>
      <c r="F383" s="3" t="s">
        <v>689</v>
      </c>
      <c r="G383" s="3" t="s">
        <v>271</v>
      </c>
      <c r="H383" s="3">
        <v>1.0</v>
      </c>
      <c r="I383" s="2">
        <f>IFERROR(vlookup(F383,'College Conference'!$B$1:$Z$1000 , 6,False),0)</f>
        <v>7</v>
      </c>
      <c r="J383" s="2">
        <f>IFERROR(vlookup(G383,'College Conference'!$B$1:$Z$1000 , 6,False),0)</f>
        <v>0</v>
      </c>
    </row>
    <row r="384">
      <c r="A384" s="3" t="s">
        <v>690</v>
      </c>
      <c r="B384" s="3">
        <v>0.83</v>
      </c>
      <c r="C384" s="3" t="s">
        <v>58</v>
      </c>
      <c r="D384" s="4">
        <v>45423.0</v>
      </c>
      <c r="E384" s="2">
        <v>230.0</v>
      </c>
      <c r="F384" s="3" t="s">
        <v>691</v>
      </c>
      <c r="G384" s="3" t="s">
        <v>299</v>
      </c>
      <c r="H384" s="3">
        <v>1.0</v>
      </c>
      <c r="I384" s="2">
        <f>IFERROR(vlookup(F384,'College Conference'!$B$1:$Z$1000 , 6,False),0)</f>
        <v>7</v>
      </c>
      <c r="J384" s="2">
        <f>IFERROR(vlookup(G384,'College Conference'!$B$1:$Z$1000 , 6,False),0)</f>
        <v>0</v>
      </c>
    </row>
    <row r="385">
      <c r="A385" s="3" t="s">
        <v>692</v>
      </c>
      <c r="B385" s="3">
        <v>0.83</v>
      </c>
      <c r="C385" s="3" t="s">
        <v>12</v>
      </c>
      <c r="D385" s="4">
        <v>45446.0</v>
      </c>
      <c r="E385" s="2">
        <v>280.0</v>
      </c>
      <c r="F385" s="3" t="s">
        <v>693</v>
      </c>
      <c r="G385" s="3" t="s">
        <v>80</v>
      </c>
      <c r="H385" s="3">
        <v>1.0</v>
      </c>
      <c r="I385" s="2">
        <f>IFERROR(vlookup(F385,'College Conference'!$B$1:$Z$1000 , 6,False),0)</f>
        <v>7</v>
      </c>
      <c r="J385" s="2">
        <f>IFERROR(vlookup(G385,'College Conference'!$B$1:$Z$1000 , 6,False),0)</f>
        <v>0</v>
      </c>
    </row>
    <row r="386">
      <c r="A386" s="3" t="s">
        <v>694</v>
      </c>
      <c r="B386" s="3">
        <v>0.85</v>
      </c>
      <c r="C386" s="3" t="s">
        <v>17</v>
      </c>
      <c r="D386" s="2" t="s">
        <v>72</v>
      </c>
      <c r="E386" s="2">
        <v>186.0</v>
      </c>
      <c r="F386" s="3" t="s">
        <v>695</v>
      </c>
      <c r="G386" s="3" t="s">
        <v>173</v>
      </c>
      <c r="H386" s="3">
        <v>1.0</v>
      </c>
      <c r="I386" s="2">
        <f>IFERROR(vlookup(F386,'College Conference'!$B$1:$Z$1000 , 6,False),0)</f>
        <v>7</v>
      </c>
      <c r="J386" s="2">
        <f>IFERROR(vlookup(G386,'College Conference'!$B$1:$Z$1000 , 6,False),0)</f>
        <v>0</v>
      </c>
    </row>
    <row r="387">
      <c r="A387" s="3" t="s">
        <v>696</v>
      </c>
      <c r="B387" s="3">
        <v>0.86</v>
      </c>
      <c r="C387" s="3" t="s">
        <v>43</v>
      </c>
      <c r="D387" s="4">
        <v>45446.0</v>
      </c>
      <c r="E387" s="2">
        <v>300.0</v>
      </c>
      <c r="F387" s="3" t="s">
        <v>691</v>
      </c>
      <c r="G387" s="3" t="s">
        <v>505</v>
      </c>
      <c r="H387" s="3">
        <v>1.0</v>
      </c>
      <c r="I387" s="2">
        <f>IFERROR(vlookup(F387,'College Conference'!$B$1:$Z$1000 , 6,False),0)</f>
        <v>7</v>
      </c>
      <c r="J387" s="2">
        <f>IFERROR(vlookup(G387,'College Conference'!$B$1:$Z$1000 , 6,False),0)</f>
        <v>0</v>
      </c>
    </row>
    <row r="388">
      <c r="A388" s="3" t="s">
        <v>697</v>
      </c>
      <c r="B388" s="3">
        <v>0.85</v>
      </c>
      <c r="C388" s="3" t="s">
        <v>22</v>
      </c>
      <c r="D388" s="4">
        <v>45422.0</v>
      </c>
      <c r="E388" s="2">
        <v>195.0</v>
      </c>
      <c r="F388" s="3" t="s">
        <v>691</v>
      </c>
      <c r="G388" s="3" t="s">
        <v>67</v>
      </c>
      <c r="H388" s="3">
        <v>1.0</v>
      </c>
      <c r="I388" s="2">
        <f>IFERROR(vlookup(F388,'College Conference'!$B$1:$Z$1000 , 6,False),0)</f>
        <v>7</v>
      </c>
      <c r="J388" s="2">
        <f>IFERROR(vlookup(G388,'College Conference'!$B$1:$Z$1000 , 6,False),0)</f>
        <v>0</v>
      </c>
    </row>
    <row r="389">
      <c r="A389" s="3" t="s">
        <v>698</v>
      </c>
      <c r="B389" s="3" t="s">
        <v>11</v>
      </c>
      <c r="C389" s="3" t="s">
        <v>78</v>
      </c>
      <c r="D389" s="4">
        <v>45446.0</v>
      </c>
      <c r="E389" s="2">
        <v>200.0</v>
      </c>
      <c r="F389" s="3" t="s">
        <v>693</v>
      </c>
      <c r="G389" s="3" t="s">
        <v>699</v>
      </c>
      <c r="H389" s="3">
        <v>1.0</v>
      </c>
      <c r="I389" s="2">
        <f>IFERROR(vlookup(F389,'College Conference'!$B$1:$Z$1000 , 6,False),0)</f>
        <v>7</v>
      </c>
      <c r="J389" s="2">
        <f>IFERROR(vlookup(G389,'College Conference'!$B$1:$Z$1000 , 6,False),0)</f>
        <v>0</v>
      </c>
    </row>
    <row r="390">
      <c r="A390" s="3" t="s">
        <v>700</v>
      </c>
      <c r="B390" s="3">
        <v>0.79</v>
      </c>
      <c r="C390" s="3" t="s">
        <v>52</v>
      </c>
      <c r="D390" s="4">
        <v>45446.0</v>
      </c>
      <c r="E390" s="2">
        <v>217.0</v>
      </c>
      <c r="F390" s="3" t="s">
        <v>701</v>
      </c>
      <c r="G390" s="3" t="s">
        <v>499</v>
      </c>
      <c r="H390" s="3">
        <v>1.0</v>
      </c>
      <c r="I390" s="2">
        <f>IFERROR(vlookup(F390,'College Conference'!$B$1:$Z$1000 , 6,False),0)</f>
        <v>7</v>
      </c>
      <c r="J390" s="2">
        <f>IFERROR(vlookup(G390,'College Conference'!$B$1:$Z$1000 , 6,False),0)</f>
        <v>0</v>
      </c>
    </row>
    <row r="391">
      <c r="A391" s="3" t="s">
        <v>702</v>
      </c>
      <c r="B391" s="3">
        <v>0.88</v>
      </c>
      <c r="C391" s="3" t="s">
        <v>120</v>
      </c>
      <c r="D391" s="4">
        <v>45449.0</v>
      </c>
      <c r="E391" s="2">
        <v>261.0</v>
      </c>
      <c r="F391" s="3" t="s">
        <v>703</v>
      </c>
      <c r="G391" s="3" t="s">
        <v>323</v>
      </c>
      <c r="H391" s="3">
        <v>1.0</v>
      </c>
      <c r="I391" s="2">
        <f>IFERROR(vlookup(F391,'College Conference'!$B$1:$Z$1000 , 6,False),0)</f>
        <v>7</v>
      </c>
      <c r="J391" s="2">
        <f>IFERROR(vlookup(G391,'College Conference'!$B$1:$Z$1000 , 6,False),0)</f>
        <v>0</v>
      </c>
    </row>
    <row r="392">
      <c r="A392" s="3" t="s">
        <v>704</v>
      </c>
      <c r="B392" s="3">
        <v>0.85</v>
      </c>
      <c r="C392" s="3" t="s">
        <v>78</v>
      </c>
      <c r="D392" s="4">
        <v>45447.0</v>
      </c>
      <c r="E392" s="2">
        <v>195.0</v>
      </c>
      <c r="F392" s="3" t="s">
        <v>705</v>
      </c>
      <c r="G392" s="3" t="s">
        <v>102</v>
      </c>
      <c r="H392" s="3">
        <v>1.0</v>
      </c>
      <c r="I392" s="2">
        <f>IFERROR(vlookup(F392,'College Conference'!$B$1:$Z$1000 , 6,False),0)</f>
        <v>7</v>
      </c>
      <c r="J392" s="2">
        <f>IFERROR(vlookup(G392,'College Conference'!$B$1:$Z$1000 , 6,False),0)</f>
        <v>0</v>
      </c>
    </row>
    <row r="393">
      <c r="A393" s="3" t="s">
        <v>706</v>
      </c>
      <c r="B393" s="3">
        <v>0.87</v>
      </c>
      <c r="C393" s="3" t="s">
        <v>12</v>
      </c>
      <c r="D393" s="2" t="s">
        <v>72</v>
      </c>
      <c r="E393" s="2">
        <v>308.0</v>
      </c>
      <c r="F393" s="3" t="s">
        <v>689</v>
      </c>
      <c r="G393" s="3" t="s">
        <v>39</v>
      </c>
      <c r="H393" s="3">
        <v>1.0</v>
      </c>
      <c r="I393" s="2">
        <f>IFERROR(vlookup(F393,'College Conference'!$B$1:$Z$1000 , 6,False),0)</f>
        <v>7</v>
      </c>
      <c r="J393" s="2">
        <f>IFERROR(vlookup(G393,'College Conference'!$B$1:$Z$1000 , 6,False),0)</f>
        <v>0</v>
      </c>
    </row>
    <row r="394">
      <c r="A394" s="3" t="s">
        <v>707</v>
      </c>
      <c r="B394" s="3">
        <v>0.86</v>
      </c>
      <c r="C394" s="3" t="s">
        <v>27</v>
      </c>
      <c r="D394" s="4">
        <v>45422.0</v>
      </c>
      <c r="E394" s="2">
        <v>170.0</v>
      </c>
      <c r="F394" s="3" t="s">
        <v>708</v>
      </c>
      <c r="G394" s="3" t="s">
        <v>674</v>
      </c>
      <c r="H394" s="3">
        <v>1.0</v>
      </c>
      <c r="I394" s="2">
        <f>IFERROR(vlookup(F394,'College Conference'!$B$1:$Z$1000 , 6,False),0)</f>
        <v>7</v>
      </c>
      <c r="J394" s="2">
        <f>IFERROR(vlookup(G394,'College Conference'!$B$1:$Z$1000 , 6,False),0)</f>
        <v>0</v>
      </c>
    </row>
    <row r="395">
      <c r="A395" s="3" t="s">
        <v>709</v>
      </c>
      <c r="B395" s="3">
        <v>0.83</v>
      </c>
      <c r="C395" s="3" t="s">
        <v>78</v>
      </c>
      <c r="D395" s="4">
        <v>45446.0</v>
      </c>
      <c r="E395" s="2">
        <v>188.0</v>
      </c>
      <c r="F395" s="3" t="s">
        <v>691</v>
      </c>
      <c r="G395" s="3" t="s">
        <v>375</v>
      </c>
      <c r="H395" s="3">
        <v>1.0</v>
      </c>
      <c r="I395" s="2">
        <f>IFERROR(vlookup(F395,'College Conference'!$B$1:$Z$1000 , 6,False),0)</f>
        <v>7</v>
      </c>
      <c r="J395" s="2">
        <f>IFERROR(vlookup(G395,'College Conference'!$B$1:$Z$1000 , 6,False),0)</f>
        <v>0</v>
      </c>
    </row>
    <row r="396">
      <c r="A396" s="3" t="s">
        <v>710</v>
      </c>
      <c r="B396" s="3">
        <v>0.84</v>
      </c>
      <c r="C396" s="3" t="s">
        <v>43</v>
      </c>
      <c r="D396" s="4">
        <v>45444.0</v>
      </c>
      <c r="E396" s="2">
        <v>270.0</v>
      </c>
      <c r="F396" s="3" t="s">
        <v>711</v>
      </c>
      <c r="G396" s="3" t="s">
        <v>712</v>
      </c>
      <c r="H396" s="3">
        <v>1.0</v>
      </c>
      <c r="I396" s="2">
        <f>IFERROR(vlookup(F396,'College Conference'!$B$1:$Z$1000 , 6,False),0)</f>
        <v>7</v>
      </c>
      <c r="J396" s="2">
        <f>IFERROR(vlookup(G396,'College Conference'!$B$1:$Z$1000 , 6,False),0)</f>
        <v>0</v>
      </c>
    </row>
    <row r="397">
      <c r="A397" s="3" t="s">
        <v>713</v>
      </c>
      <c r="B397" s="3">
        <v>0.96</v>
      </c>
      <c r="C397" s="3" t="s">
        <v>17</v>
      </c>
      <c r="D397" s="4">
        <v>45444.0</v>
      </c>
      <c r="E397" s="2">
        <v>175.0</v>
      </c>
      <c r="F397" s="3" t="s">
        <v>714</v>
      </c>
      <c r="G397" s="3" t="s">
        <v>39</v>
      </c>
      <c r="H397" s="3">
        <v>1.0</v>
      </c>
      <c r="I397" s="2">
        <f>IFERROR(vlookup(F397,'College Conference'!$B$1:$Z$1000 , 6,False),0)</f>
        <v>7</v>
      </c>
      <c r="J397" s="2">
        <f>IFERROR(vlookup(G397,'College Conference'!$B$1:$Z$1000 , 6,False),0)</f>
        <v>0</v>
      </c>
    </row>
    <row r="398">
      <c r="A398" s="3" t="s">
        <v>715</v>
      </c>
      <c r="B398" s="3">
        <v>0.86</v>
      </c>
      <c r="C398" s="3" t="s">
        <v>58</v>
      </c>
      <c r="D398" s="4">
        <v>45447.0</v>
      </c>
      <c r="E398" s="2">
        <v>254.0</v>
      </c>
      <c r="F398" s="3" t="s">
        <v>689</v>
      </c>
      <c r="G398" s="3" t="s">
        <v>39</v>
      </c>
      <c r="H398" s="3">
        <v>1.0</v>
      </c>
      <c r="I398" s="2">
        <f>IFERROR(vlookup(F398,'College Conference'!$B$1:$Z$1000 , 6,False),0)</f>
        <v>7</v>
      </c>
      <c r="J398" s="2">
        <f>IFERROR(vlookup(G398,'College Conference'!$B$1:$Z$1000 , 6,False),0)</f>
        <v>0</v>
      </c>
    </row>
    <row r="399">
      <c r="A399" s="3" t="s">
        <v>716</v>
      </c>
      <c r="B399" s="3">
        <v>0.86</v>
      </c>
      <c r="C399" s="3" t="s">
        <v>63</v>
      </c>
      <c r="D399" s="4">
        <v>45444.0</v>
      </c>
      <c r="E399" s="2">
        <v>195.0</v>
      </c>
      <c r="F399" s="3" t="s">
        <v>687</v>
      </c>
      <c r="G399" s="3" t="s">
        <v>60</v>
      </c>
      <c r="H399" s="3">
        <v>1.0</v>
      </c>
      <c r="I399" s="2">
        <f>IFERROR(vlookup(F399,'College Conference'!$B$1:$Z$1000 , 6,False),0)</f>
        <v>7</v>
      </c>
      <c r="J399" s="2">
        <f>IFERROR(vlookup(G399,'College Conference'!$B$1:$Z$1000 , 6,False),0)</f>
        <v>0</v>
      </c>
    </row>
    <row r="400">
      <c r="A400" s="3" t="s">
        <v>717</v>
      </c>
      <c r="B400" s="3">
        <v>0.82</v>
      </c>
      <c r="C400" s="3" t="s">
        <v>52</v>
      </c>
      <c r="D400" s="4">
        <v>45445.0</v>
      </c>
      <c r="E400" s="2">
        <v>215.0</v>
      </c>
      <c r="F400" s="3" t="s">
        <v>718</v>
      </c>
      <c r="G400" s="3" t="s">
        <v>49</v>
      </c>
      <c r="H400" s="3">
        <v>1.0</v>
      </c>
      <c r="I400" s="2">
        <f>IFERROR(vlookup(F400,'College Conference'!$B$1:$Z$1000 , 6,False),0)</f>
        <v>7</v>
      </c>
      <c r="J400" s="2">
        <f>IFERROR(vlookup(G400,'College Conference'!$B$1:$Z$1000 , 6,False),0)</f>
        <v>0</v>
      </c>
    </row>
    <row r="401">
      <c r="A401" s="3" t="s">
        <v>719</v>
      </c>
      <c r="B401" s="3">
        <v>0.9</v>
      </c>
      <c r="C401" s="3" t="s">
        <v>78</v>
      </c>
      <c r="D401" s="4">
        <v>45447.0</v>
      </c>
      <c r="E401" s="2">
        <v>232.0</v>
      </c>
      <c r="F401" s="3" t="s">
        <v>691</v>
      </c>
      <c r="G401" s="3" t="s">
        <v>599</v>
      </c>
      <c r="H401" s="3">
        <v>1.0</v>
      </c>
      <c r="I401" s="2">
        <f>IFERROR(vlookup(F401,'College Conference'!$B$1:$Z$1000 , 6,False),0)</f>
        <v>7</v>
      </c>
      <c r="J401" s="2">
        <f>IFERROR(vlookup(G401,'College Conference'!$B$1:$Z$1000 , 6,False),0)</f>
        <v>0</v>
      </c>
    </row>
    <row r="402">
      <c r="A402" s="3" t="s">
        <v>720</v>
      </c>
      <c r="B402" s="3">
        <v>0.9</v>
      </c>
      <c r="C402" s="3" t="s">
        <v>17</v>
      </c>
      <c r="D402" s="4">
        <v>45445.0</v>
      </c>
      <c r="E402" s="2">
        <v>175.0</v>
      </c>
      <c r="F402" s="3" t="s">
        <v>689</v>
      </c>
      <c r="G402" s="3" t="s">
        <v>39</v>
      </c>
      <c r="H402" s="3">
        <v>1.0</v>
      </c>
      <c r="I402" s="2">
        <f>IFERROR(vlookup(F402,'College Conference'!$B$1:$Z$1000 , 6,False),0)</f>
        <v>7</v>
      </c>
      <c r="J402" s="2">
        <f>IFERROR(vlookup(G402,'College Conference'!$B$1:$Z$1000 , 6,False),0)</f>
        <v>0</v>
      </c>
    </row>
    <row r="403">
      <c r="A403" s="3" t="s">
        <v>721</v>
      </c>
      <c r="B403" s="3">
        <v>0.84</v>
      </c>
      <c r="C403" s="3" t="s">
        <v>105</v>
      </c>
      <c r="D403" s="4">
        <v>45447.0</v>
      </c>
      <c r="E403" s="2">
        <v>295.0</v>
      </c>
      <c r="F403" s="3" t="s">
        <v>685</v>
      </c>
      <c r="G403" s="3" t="s">
        <v>674</v>
      </c>
      <c r="H403" s="3">
        <v>1.0</v>
      </c>
      <c r="I403" s="2">
        <f>IFERROR(vlookup(F403,'College Conference'!$B$1:$Z$1000 , 6,False),0)</f>
        <v>7</v>
      </c>
      <c r="J403" s="2">
        <f>IFERROR(vlookup(G403,'College Conference'!$B$1:$Z$1000 , 6,False),0)</f>
        <v>0</v>
      </c>
    </row>
    <row r="404">
      <c r="A404" s="3" t="s">
        <v>722</v>
      </c>
      <c r="B404" s="3">
        <v>0.9</v>
      </c>
      <c r="C404" s="3" t="s">
        <v>27</v>
      </c>
      <c r="D404" s="4">
        <v>45446.0</v>
      </c>
      <c r="E404" s="2">
        <v>195.0</v>
      </c>
      <c r="F404" s="3" t="s">
        <v>691</v>
      </c>
      <c r="G404" s="3" t="s">
        <v>241</v>
      </c>
      <c r="H404" s="3">
        <v>1.0</v>
      </c>
      <c r="I404" s="2">
        <f>IFERROR(vlookup(F404,'College Conference'!$B$1:$Z$1000 , 6,False),0)</f>
        <v>7</v>
      </c>
      <c r="J404" s="2">
        <f>IFERROR(vlookup(G404,'College Conference'!$B$1:$Z$1000 , 6,False),0)</f>
        <v>0</v>
      </c>
    </row>
    <row r="405">
      <c r="A405" s="3" t="s">
        <v>723</v>
      </c>
      <c r="B405" s="3">
        <v>0.91</v>
      </c>
      <c r="C405" s="3" t="s">
        <v>105</v>
      </c>
      <c r="D405" s="4">
        <v>45445.0</v>
      </c>
      <c r="E405" s="2">
        <v>320.0</v>
      </c>
      <c r="F405" s="3" t="s">
        <v>685</v>
      </c>
      <c r="G405" s="3" t="s">
        <v>173</v>
      </c>
      <c r="H405" s="3">
        <v>1.0</v>
      </c>
      <c r="I405" s="2">
        <f>IFERROR(vlookup(F405,'College Conference'!$B$1:$Z$1000 , 6,False),0)</f>
        <v>7</v>
      </c>
      <c r="J405" s="2">
        <f>IFERROR(vlookup(G405,'College Conference'!$B$1:$Z$1000 , 6,False),0)</f>
        <v>0</v>
      </c>
    </row>
    <row r="406">
      <c r="A406" s="3" t="s">
        <v>724</v>
      </c>
      <c r="B406" s="3">
        <v>0.89</v>
      </c>
      <c r="C406" s="3" t="s">
        <v>63</v>
      </c>
      <c r="D406" s="4">
        <v>45446.0</v>
      </c>
      <c r="E406" s="2">
        <v>190.0</v>
      </c>
      <c r="F406" s="3" t="s">
        <v>693</v>
      </c>
      <c r="G406" s="3" t="s">
        <v>39</v>
      </c>
      <c r="H406" s="3">
        <v>1.0</v>
      </c>
      <c r="I406" s="2">
        <f>IFERROR(vlookup(F406,'College Conference'!$B$1:$Z$1000 , 6,False),0)</f>
        <v>7</v>
      </c>
      <c r="J406" s="2">
        <f>IFERROR(vlookup(G406,'College Conference'!$B$1:$Z$1000 , 6,False),0)</f>
        <v>0</v>
      </c>
    </row>
    <row r="407">
      <c r="A407" s="3" t="s">
        <v>725</v>
      </c>
      <c r="B407" s="3">
        <v>0.85</v>
      </c>
      <c r="C407" s="3" t="s">
        <v>258</v>
      </c>
      <c r="D407" s="4">
        <v>45445.0</v>
      </c>
      <c r="E407" s="2">
        <v>206.0</v>
      </c>
      <c r="F407" s="3" t="s">
        <v>714</v>
      </c>
      <c r="G407" s="3" t="s">
        <v>269</v>
      </c>
      <c r="H407" s="3">
        <v>1.0</v>
      </c>
      <c r="I407" s="2">
        <f>IFERROR(vlookup(F407,'College Conference'!$B$1:$Z$1000 , 6,False),0)</f>
        <v>7</v>
      </c>
      <c r="J407" s="2">
        <f>IFERROR(vlookup(G407,'College Conference'!$B$1:$Z$1000 , 6,False),0)</f>
        <v>0</v>
      </c>
    </row>
    <row r="408">
      <c r="A408" s="3" t="s">
        <v>726</v>
      </c>
      <c r="B408" s="3">
        <v>0.82</v>
      </c>
      <c r="C408" s="3" t="s">
        <v>258</v>
      </c>
      <c r="D408" s="4">
        <v>45444.0</v>
      </c>
      <c r="E408" s="2">
        <v>215.0</v>
      </c>
      <c r="F408" s="3" t="s">
        <v>695</v>
      </c>
      <c r="G408" s="3" t="s">
        <v>462</v>
      </c>
      <c r="H408" s="3">
        <v>1.0</v>
      </c>
      <c r="I408" s="2">
        <f>IFERROR(vlookup(F408,'College Conference'!$B$1:$Z$1000 , 6,False),0)</f>
        <v>7</v>
      </c>
      <c r="J408" s="2">
        <f>IFERROR(vlookup(G408,'College Conference'!$B$1:$Z$1000 , 6,False),0)</f>
        <v>0</v>
      </c>
    </row>
    <row r="409">
      <c r="A409" s="3" t="s">
        <v>727</v>
      </c>
      <c r="B409" s="3">
        <v>0.86</v>
      </c>
      <c r="C409" s="3" t="s">
        <v>421</v>
      </c>
      <c r="D409" s="4">
        <v>45448.0</v>
      </c>
      <c r="E409" s="2">
        <v>275.0</v>
      </c>
      <c r="F409" s="3" t="s">
        <v>691</v>
      </c>
      <c r="G409" s="3" t="s">
        <v>290</v>
      </c>
      <c r="H409" s="3">
        <v>1.0</v>
      </c>
      <c r="I409" s="2">
        <f>IFERROR(vlookup(F409,'College Conference'!$B$1:$Z$1000 , 6,False),0)</f>
        <v>7</v>
      </c>
      <c r="J409" s="2">
        <f>IFERROR(vlookup(G409,'College Conference'!$B$1:$Z$1000 , 6,False),0)</f>
        <v>0</v>
      </c>
    </row>
    <row r="410">
      <c r="A410" s="3" t="s">
        <v>728</v>
      </c>
      <c r="B410" s="3">
        <v>0.79</v>
      </c>
      <c r="C410" s="3" t="s">
        <v>729</v>
      </c>
      <c r="D410" s="4">
        <v>45445.0</v>
      </c>
      <c r="E410" s="2">
        <v>245.0</v>
      </c>
      <c r="F410" s="3" t="s">
        <v>714</v>
      </c>
      <c r="G410" s="3" t="s">
        <v>384</v>
      </c>
      <c r="H410" s="3">
        <v>1.0</v>
      </c>
      <c r="I410" s="2">
        <f>IFERROR(vlookup(F410,'College Conference'!$B$1:$Z$1000 , 6,False),0)</f>
        <v>7</v>
      </c>
      <c r="J410" s="2">
        <f>IFERROR(vlookup(G410,'College Conference'!$B$1:$Z$1000 , 6,False),0)</f>
        <v>0</v>
      </c>
    </row>
    <row r="411">
      <c r="A411" s="3" t="s">
        <v>730</v>
      </c>
      <c r="B411" s="3">
        <v>0.7</v>
      </c>
      <c r="C411" s="3" t="s">
        <v>258</v>
      </c>
      <c r="D411" s="4">
        <v>45444.0</v>
      </c>
      <c r="E411" s="2">
        <v>176.0</v>
      </c>
      <c r="F411" s="3" t="s">
        <v>687</v>
      </c>
      <c r="G411" s="3" t="s">
        <v>584</v>
      </c>
      <c r="H411" s="3">
        <v>1.0</v>
      </c>
      <c r="I411" s="2">
        <f>IFERROR(vlookup(F411,'College Conference'!$B$1:$Z$1000 , 6,False),0)</f>
        <v>7</v>
      </c>
      <c r="J411" s="2">
        <f>IFERROR(vlookup(G411,'College Conference'!$B$1:$Z$1000 , 6,False),0)</f>
        <v>0</v>
      </c>
    </row>
    <row r="412">
      <c r="A412" s="3" t="s">
        <v>731</v>
      </c>
      <c r="B412" s="3">
        <v>0.87</v>
      </c>
      <c r="C412" s="3" t="s">
        <v>111</v>
      </c>
      <c r="D412" s="4">
        <v>45447.0</v>
      </c>
      <c r="E412" s="2">
        <v>185.0</v>
      </c>
      <c r="F412" s="3" t="s">
        <v>708</v>
      </c>
      <c r="G412" s="3" t="s">
        <v>578</v>
      </c>
      <c r="H412" s="3">
        <v>1.0</v>
      </c>
      <c r="I412" s="2">
        <f>IFERROR(vlookup(F412,'College Conference'!$B$1:$Z$1000 , 6,False),0)</f>
        <v>7</v>
      </c>
      <c r="J412" s="2">
        <f>IFERROR(vlookup(G412,'College Conference'!$B$1:$Z$1000 , 6,False),0)</f>
        <v>0</v>
      </c>
    </row>
    <row r="413">
      <c r="A413" s="3" t="s">
        <v>732</v>
      </c>
      <c r="B413" s="3" t="s">
        <v>11</v>
      </c>
      <c r="C413" s="3" t="s">
        <v>198</v>
      </c>
      <c r="D413" s="4">
        <v>45445.0</v>
      </c>
      <c r="E413" s="2">
        <v>215.0</v>
      </c>
      <c r="F413" s="3" t="s">
        <v>708</v>
      </c>
      <c r="G413" s="3" t="s">
        <v>192</v>
      </c>
      <c r="H413" s="3">
        <v>1.0</v>
      </c>
      <c r="I413" s="2">
        <f>IFERROR(vlookup(F413,'College Conference'!$B$1:$Z$1000 , 6,False),0)</f>
        <v>7</v>
      </c>
      <c r="J413" s="2">
        <f>IFERROR(vlookup(G413,'College Conference'!$B$1:$Z$1000 , 6,False),0)</f>
        <v>0</v>
      </c>
    </row>
    <row r="414">
      <c r="A414" s="3" t="s">
        <v>733</v>
      </c>
      <c r="B414" s="3">
        <v>0.9</v>
      </c>
      <c r="C414" s="3" t="s">
        <v>120</v>
      </c>
      <c r="D414" s="4">
        <v>45448.0</v>
      </c>
      <c r="E414" s="2">
        <v>230.0</v>
      </c>
      <c r="F414" s="3" t="s">
        <v>734</v>
      </c>
      <c r="G414" s="3" t="s">
        <v>182</v>
      </c>
      <c r="H414" s="3">
        <v>1.0</v>
      </c>
      <c r="I414" s="2">
        <f>IFERROR(vlookup(F414,'College Conference'!$B$1:$Z$1000 , 6,False),0)</f>
        <v>7</v>
      </c>
      <c r="J414" s="2">
        <f>IFERROR(vlookup(G414,'College Conference'!$B$1:$Z$1000 , 6,False),0)</f>
        <v>0</v>
      </c>
    </row>
    <row r="415">
      <c r="A415" s="3" t="s">
        <v>735</v>
      </c>
      <c r="B415" s="3">
        <v>0.93</v>
      </c>
      <c r="C415" s="3" t="s">
        <v>22</v>
      </c>
      <c r="D415" s="4">
        <v>45422.0</v>
      </c>
      <c r="E415" s="2">
        <v>193.0</v>
      </c>
      <c r="F415" s="3" t="s">
        <v>736</v>
      </c>
      <c r="G415" s="3" t="s">
        <v>674</v>
      </c>
      <c r="H415" s="3">
        <v>1.0</v>
      </c>
      <c r="I415" s="2">
        <f>IFERROR(vlookup(F415,'College Conference'!$B$1:$Z$1000 , 6,False),0)</f>
        <v>7</v>
      </c>
      <c r="J415" s="2">
        <f>IFERROR(vlookup(G415,'College Conference'!$B$1:$Z$1000 , 6,False),0)</f>
        <v>0</v>
      </c>
    </row>
    <row r="416">
      <c r="A416" s="3" t="s">
        <v>737</v>
      </c>
      <c r="B416" s="3">
        <v>0.84</v>
      </c>
      <c r="C416" s="3" t="s">
        <v>279</v>
      </c>
      <c r="D416" s="4">
        <v>45446.0</v>
      </c>
      <c r="E416" s="2">
        <v>220.0</v>
      </c>
      <c r="F416" s="3" t="s">
        <v>691</v>
      </c>
      <c r="G416" s="3" t="s">
        <v>56</v>
      </c>
      <c r="H416" s="3">
        <v>1.0</v>
      </c>
      <c r="I416" s="2">
        <f>IFERROR(vlookup(F416,'College Conference'!$B$1:$Z$1000 , 6,False),0)</f>
        <v>7</v>
      </c>
      <c r="J416" s="2">
        <f>IFERROR(vlookup(G416,'College Conference'!$B$1:$Z$1000 , 6,False),0)</f>
        <v>0</v>
      </c>
    </row>
    <row r="417">
      <c r="A417" s="3" t="s">
        <v>738</v>
      </c>
      <c r="B417" s="3" t="s">
        <v>11</v>
      </c>
      <c r="C417" s="3" t="s">
        <v>120</v>
      </c>
      <c r="D417" s="4">
        <v>45450.0</v>
      </c>
      <c r="E417" s="2">
        <v>240.0</v>
      </c>
      <c r="F417" s="3" t="s">
        <v>689</v>
      </c>
      <c r="G417" s="3" t="s">
        <v>185</v>
      </c>
      <c r="H417" s="3">
        <v>1.0</v>
      </c>
      <c r="I417" s="2">
        <f>IFERROR(vlookup(F417,'College Conference'!$B$1:$Z$1000 , 6,False),0)</f>
        <v>7</v>
      </c>
      <c r="J417" s="2">
        <f>IFERROR(vlookup(G417,'College Conference'!$B$1:$Z$1000 , 6,False),0)</f>
        <v>0</v>
      </c>
    </row>
    <row r="418">
      <c r="A418" s="3" t="s">
        <v>739</v>
      </c>
      <c r="B418" s="3" t="s">
        <v>11</v>
      </c>
      <c r="C418" s="3" t="s">
        <v>191</v>
      </c>
      <c r="D418" s="4">
        <v>45444.0</v>
      </c>
      <c r="E418" s="2">
        <v>212.0</v>
      </c>
      <c r="F418" s="3" t="s">
        <v>740</v>
      </c>
      <c r="G418" s="3" t="s">
        <v>412</v>
      </c>
      <c r="H418" s="3">
        <v>1.0</v>
      </c>
      <c r="I418" s="2">
        <f>IFERROR(vlookup(F418,'College Conference'!$B$1:$Z$1000 , 6,False),0)</f>
        <v>7</v>
      </c>
      <c r="J418" s="2">
        <f>IFERROR(vlookup(G418,'College Conference'!$B$1:$Z$1000 , 6,False),0)</f>
        <v>0</v>
      </c>
    </row>
    <row r="419">
      <c r="A419" s="3" t="s">
        <v>741</v>
      </c>
      <c r="B419" s="3" t="s">
        <v>11</v>
      </c>
      <c r="C419" s="3" t="s">
        <v>415</v>
      </c>
      <c r="D419" s="4">
        <v>45446.0</v>
      </c>
      <c r="E419" s="2">
        <v>300.0</v>
      </c>
      <c r="F419" s="3" t="s">
        <v>693</v>
      </c>
      <c r="G419" s="3" t="s">
        <v>328</v>
      </c>
      <c r="H419" s="3">
        <v>1.0</v>
      </c>
      <c r="I419" s="2">
        <f>IFERROR(vlookup(F419,'College Conference'!$B$1:$Z$1000 , 6,False),0)</f>
        <v>7</v>
      </c>
      <c r="J419" s="2">
        <f>IFERROR(vlookup(G419,'College Conference'!$B$1:$Z$1000 , 6,False),0)</f>
        <v>0</v>
      </c>
    </row>
    <row r="420">
      <c r="A420" s="3" t="s">
        <v>742</v>
      </c>
      <c r="B420" s="3">
        <v>0.89</v>
      </c>
      <c r="C420" s="3" t="s">
        <v>63</v>
      </c>
      <c r="D420" s="2" t="s">
        <v>72</v>
      </c>
      <c r="E420" s="2">
        <v>210.0</v>
      </c>
      <c r="F420" s="3" t="s">
        <v>689</v>
      </c>
      <c r="G420" s="3" t="s">
        <v>152</v>
      </c>
      <c r="H420" s="3">
        <v>1.0</v>
      </c>
      <c r="I420" s="2">
        <f>IFERROR(vlookup(F420,'College Conference'!$B$1:$Z$1000 , 6,False),0)</f>
        <v>7</v>
      </c>
      <c r="J420" s="2">
        <f>IFERROR(vlookup(G420,'College Conference'!$B$1:$Z$1000 , 6,False),0)</f>
        <v>0</v>
      </c>
    </row>
    <row r="421">
      <c r="A421" s="3" t="s">
        <v>743</v>
      </c>
      <c r="B421" s="3">
        <v>0.87</v>
      </c>
      <c r="C421" s="3" t="s">
        <v>17</v>
      </c>
      <c r="D421" s="4">
        <v>45445.0</v>
      </c>
      <c r="E421" s="2">
        <v>176.0</v>
      </c>
      <c r="F421" s="3" t="s">
        <v>687</v>
      </c>
      <c r="G421" s="3" t="s">
        <v>29</v>
      </c>
      <c r="H421" s="3">
        <v>1.0</v>
      </c>
      <c r="I421" s="2">
        <f>IFERROR(vlookup(F421,'College Conference'!$B$1:$Z$1000 , 6,False),0)</f>
        <v>7</v>
      </c>
      <c r="J421" s="2">
        <f>IFERROR(vlookup(G421,'College Conference'!$B$1:$Z$1000 , 6,False),0)</f>
        <v>0</v>
      </c>
    </row>
    <row r="422">
      <c r="A422" s="3" t="s">
        <v>744</v>
      </c>
      <c r="B422" s="3" t="s">
        <v>11</v>
      </c>
      <c r="C422" s="3" t="s">
        <v>22</v>
      </c>
      <c r="D422" s="4">
        <v>45444.0</v>
      </c>
      <c r="E422" s="2">
        <v>220.0</v>
      </c>
      <c r="F422" s="3" t="s">
        <v>687</v>
      </c>
      <c r="G422" s="3" t="s">
        <v>745</v>
      </c>
      <c r="H422" s="3">
        <v>1.0</v>
      </c>
      <c r="I422" s="2">
        <f>IFERROR(vlookup(F422,'College Conference'!$B$1:$Z$1000 , 6,False),0)</f>
        <v>7</v>
      </c>
      <c r="J422" s="2">
        <f>IFERROR(vlookup(G422,'College Conference'!$B$1:$Z$1000 , 6,False),0)</f>
        <v>0</v>
      </c>
    </row>
    <row r="423">
      <c r="A423" s="3" t="s">
        <v>746</v>
      </c>
      <c r="B423" s="3">
        <v>0.84</v>
      </c>
      <c r="C423" s="3" t="s">
        <v>111</v>
      </c>
      <c r="D423" s="4">
        <v>45445.0</v>
      </c>
      <c r="E423" s="2">
        <v>203.0</v>
      </c>
      <c r="F423" s="3" t="s">
        <v>714</v>
      </c>
      <c r="G423" s="3" t="s">
        <v>32</v>
      </c>
      <c r="H423" s="3">
        <v>1.0</v>
      </c>
      <c r="I423" s="2">
        <f>IFERROR(vlookup(F423,'College Conference'!$B$1:$Z$1000 , 6,False),0)</f>
        <v>7</v>
      </c>
      <c r="J423" s="2">
        <f>IFERROR(vlookup(G423,'College Conference'!$B$1:$Z$1000 , 6,False),0)</f>
        <v>0</v>
      </c>
    </row>
    <row r="424">
      <c r="A424" s="3" t="s">
        <v>747</v>
      </c>
      <c r="B424" s="3" t="s">
        <v>11</v>
      </c>
      <c r="C424" s="3" t="s">
        <v>27</v>
      </c>
      <c r="D424" s="4">
        <v>45445.0</v>
      </c>
      <c r="E424" s="2">
        <v>180.0</v>
      </c>
      <c r="F424" s="3" t="s">
        <v>691</v>
      </c>
      <c r="G424" s="3" t="s">
        <v>284</v>
      </c>
      <c r="H424" s="3">
        <v>1.0</v>
      </c>
      <c r="I424" s="2">
        <f>IFERROR(vlookup(F424,'College Conference'!$B$1:$Z$1000 , 6,False),0)</f>
        <v>7</v>
      </c>
      <c r="J424" s="2">
        <f>IFERROR(vlookup(G424,'College Conference'!$B$1:$Z$1000 , 6,False),0)</f>
        <v>0</v>
      </c>
    </row>
    <row r="425">
      <c r="A425" s="3" t="s">
        <v>748</v>
      </c>
      <c r="B425" s="3">
        <v>0.85</v>
      </c>
      <c r="C425" s="3" t="s">
        <v>353</v>
      </c>
      <c r="D425" s="4">
        <v>45448.0</v>
      </c>
      <c r="E425" s="2">
        <v>255.0</v>
      </c>
      <c r="F425" s="3" t="s">
        <v>708</v>
      </c>
      <c r="G425" s="3" t="s">
        <v>293</v>
      </c>
      <c r="H425" s="3">
        <v>1.0</v>
      </c>
      <c r="I425" s="2">
        <f>IFERROR(vlookup(F425,'College Conference'!$B$1:$Z$1000 , 6,False),0)</f>
        <v>7</v>
      </c>
      <c r="J425" s="2">
        <f>IFERROR(vlookup(G425,'College Conference'!$B$1:$Z$1000 , 6,False),0)</f>
        <v>0</v>
      </c>
    </row>
    <row r="426">
      <c r="A426" s="3" t="s">
        <v>749</v>
      </c>
      <c r="B426" s="3">
        <v>0.87</v>
      </c>
      <c r="C426" s="3" t="s">
        <v>17</v>
      </c>
      <c r="D426" s="2" t="s">
        <v>72</v>
      </c>
      <c r="E426" s="2">
        <v>180.0</v>
      </c>
      <c r="F426" s="3" t="s">
        <v>685</v>
      </c>
      <c r="G426" s="3" t="s">
        <v>48</v>
      </c>
      <c r="H426" s="3">
        <v>1.0</v>
      </c>
      <c r="I426" s="2">
        <f>IFERROR(vlookup(F426,'College Conference'!$B$1:$Z$1000 , 6,False),0)</f>
        <v>7</v>
      </c>
      <c r="J426" s="2">
        <f>IFERROR(vlookup(G426,'College Conference'!$B$1:$Z$1000 , 6,False),0)</f>
        <v>0</v>
      </c>
    </row>
    <row r="427">
      <c r="A427" s="3" t="s">
        <v>750</v>
      </c>
      <c r="B427" s="3">
        <v>0.85</v>
      </c>
      <c r="C427" s="3" t="s">
        <v>17</v>
      </c>
      <c r="D427" s="4">
        <v>45444.0</v>
      </c>
      <c r="E427" s="2">
        <v>201.0</v>
      </c>
      <c r="F427" s="3" t="s">
        <v>693</v>
      </c>
      <c r="G427" s="3" t="s">
        <v>93</v>
      </c>
      <c r="H427" s="3">
        <v>1.0</v>
      </c>
      <c r="I427" s="2">
        <f>IFERROR(vlookup(F427,'College Conference'!$B$1:$Z$1000 , 6,False),0)</f>
        <v>7</v>
      </c>
      <c r="J427" s="2">
        <f>IFERROR(vlookup(G427,'College Conference'!$B$1:$Z$1000 , 6,False),0)</f>
        <v>0</v>
      </c>
    </row>
    <row r="428">
      <c r="A428" s="3" t="s">
        <v>751</v>
      </c>
      <c r="B428" s="3" t="s">
        <v>11</v>
      </c>
      <c r="C428" s="3" t="s">
        <v>258</v>
      </c>
      <c r="D428" s="4">
        <v>45446.0</v>
      </c>
      <c r="E428" s="2">
        <v>191.0</v>
      </c>
      <c r="F428" s="3" t="s">
        <v>740</v>
      </c>
      <c r="G428" s="3" t="s">
        <v>328</v>
      </c>
      <c r="H428" s="3">
        <v>1.0</v>
      </c>
      <c r="I428" s="2">
        <f>IFERROR(vlookup(F428,'College Conference'!$B$1:$Z$1000 , 6,False),0)</f>
        <v>7</v>
      </c>
      <c r="J428" s="2">
        <f>IFERROR(vlookup(G428,'College Conference'!$B$1:$Z$1000 , 6,False),0)</f>
        <v>0</v>
      </c>
    </row>
    <row r="429">
      <c r="A429" s="3" t="s">
        <v>752</v>
      </c>
      <c r="B429" s="3">
        <v>0.84</v>
      </c>
      <c r="C429" s="3" t="s">
        <v>27</v>
      </c>
      <c r="D429" s="4">
        <v>45446.0</v>
      </c>
      <c r="E429" s="2">
        <v>210.0</v>
      </c>
      <c r="F429" s="3" t="s">
        <v>685</v>
      </c>
      <c r="G429" s="3" t="s">
        <v>48</v>
      </c>
      <c r="H429" s="3">
        <v>1.0</v>
      </c>
      <c r="I429" s="2">
        <f>IFERROR(vlookup(F429,'College Conference'!$B$1:$Z$1000 , 6,False),0)</f>
        <v>7</v>
      </c>
      <c r="J429" s="2">
        <f>IFERROR(vlookup(G429,'College Conference'!$B$1:$Z$1000 , 6,False),0)</f>
        <v>0</v>
      </c>
    </row>
    <row r="430">
      <c r="A430" s="3" t="s">
        <v>753</v>
      </c>
      <c r="B430" s="3" t="s">
        <v>11</v>
      </c>
      <c r="C430" s="3" t="s">
        <v>22</v>
      </c>
      <c r="D430" s="4">
        <v>45420.0</v>
      </c>
      <c r="E430" s="2">
        <v>190.0</v>
      </c>
      <c r="F430" s="3" t="s">
        <v>701</v>
      </c>
      <c r="G430" s="3" t="s">
        <v>674</v>
      </c>
      <c r="H430" s="3">
        <v>1.0</v>
      </c>
      <c r="I430" s="2">
        <f>IFERROR(vlookup(F430,'College Conference'!$B$1:$Z$1000 , 6,False),0)</f>
        <v>7</v>
      </c>
      <c r="J430" s="2">
        <f>IFERROR(vlookup(G430,'College Conference'!$B$1:$Z$1000 , 6,False),0)</f>
        <v>0</v>
      </c>
    </row>
    <row r="431">
      <c r="A431" s="3" t="s">
        <v>754</v>
      </c>
      <c r="B431" s="3">
        <v>0.87</v>
      </c>
      <c r="C431" s="3" t="s">
        <v>105</v>
      </c>
      <c r="D431" s="4">
        <v>45447.0</v>
      </c>
      <c r="E431" s="2">
        <v>251.0</v>
      </c>
      <c r="F431" s="3" t="s">
        <v>691</v>
      </c>
      <c r="G431" s="3" t="s">
        <v>331</v>
      </c>
      <c r="H431" s="3">
        <v>1.0</v>
      </c>
      <c r="I431" s="2">
        <f>IFERROR(vlookup(F431,'College Conference'!$B$1:$Z$1000 , 6,False),0)</f>
        <v>7</v>
      </c>
      <c r="J431" s="2">
        <f>IFERROR(vlookup(G431,'College Conference'!$B$1:$Z$1000 , 6,False),0)</f>
        <v>0</v>
      </c>
    </row>
    <row r="432">
      <c r="A432" s="3" t="s">
        <v>755</v>
      </c>
      <c r="B432" s="3">
        <v>0.8</v>
      </c>
      <c r="C432" s="3" t="s">
        <v>274</v>
      </c>
      <c r="D432" s="2" t="s">
        <v>72</v>
      </c>
      <c r="E432" s="2">
        <v>215.0</v>
      </c>
      <c r="F432" s="3" t="s">
        <v>701</v>
      </c>
      <c r="G432" s="3" t="s">
        <v>745</v>
      </c>
      <c r="H432" s="3">
        <v>1.0</v>
      </c>
      <c r="I432" s="2">
        <f>IFERROR(vlookup(F432,'College Conference'!$B$1:$Z$1000 , 6,False),0)</f>
        <v>7</v>
      </c>
      <c r="J432" s="2">
        <f>IFERROR(vlookup(G432,'College Conference'!$B$1:$Z$1000 , 6,False),0)</f>
        <v>0</v>
      </c>
    </row>
    <row r="433">
      <c r="A433" s="3" t="s">
        <v>756</v>
      </c>
      <c r="B433" s="3" t="s">
        <v>11</v>
      </c>
      <c r="C433" s="3" t="s">
        <v>63</v>
      </c>
      <c r="D433" s="4">
        <v>45444.0</v>
      </c>
      <c r="E433" s="2">
        <v>197.0</v>
      </c>
      <c r="F433" s="3" t="s">
        <v>691</v>
      </c>
      <c r="G433" s="3" t="s">
        <v>265</v>
      </c>
      <c r="H433" s="3">
        <v>1.0</v>
      </c>
      <c r="I433" s="2">
        <f>IFERROR(vlookup(F433,'College Conference'!$B$1:$Z$1000 , 6,False),0)</f>
        <v>7</v>
      </c>
      <c r="J433" s="2">
        <f>IFERROR(vlookup(G433,'College Conference'!$B$1:$Z$1000 , 6,False),0)</f>
        <v>0</v>
      </c>
    </row>
    <row r="434">
      <c r="A434" s="3" t="s">
        <v>757</v>
      </c>
      <c r="B434" s="3">
        <v>87.22</v>
      </c>
      <c r="C434" s="3" t="s">
        <v>22</v>
      </c>
      <c r="D434" s="5">
        <v>45423.0</v>
      </c>
      <c r="E434" s="3">
        <v>209.0</v>
      </c>
      <c r="F434" s="3" t="s">
        <v>714</v>
      </c>
      <c r="G434" s="3" t="s">
        <v>758</v>
      </c>
      <c r="H434" s="3">
        <v>1.0</v>
      </c>
      <c r="I434" s="2">
        <f>IFERROR(vlookup(F434,'College Conference'!$B$1:$Z$1000 , 6,False),0)</f>
        <v>7</v>
      </c>
      <c r="J434" s="2">
        <f>IFERROR(vlookup(G434,'College Conference'!$B$1:$Z$1000 , 6,False),0)</f>
        <v>0</v>
      </c>
    </row>
    <row r="435">
      <c r="A435" s="3" t="s">
        <v>759</v>
      </c>
      <c r="B435" s="3">
        <v>83.5</v>
      </c>
      <c r="C435" s="3" t="s">
        <v>31</v>
      </c>
      <c r="D435" s="5">
        <v>45450.0</v>
      </c>
      <c r="E435" s="3">
        <v>295.0</v>
      </c>
      <c r="F435" s="3" t="s">
        <v>736</v>
      </c>
      <c r="G435" s="3" t="s">
        <v>760</v>
      </c>
      <c r="H435" s="3">
        <v>1.0</v>
      </c>
      <c r="I435" s="2">
        <f>IFERROR(vlookup(F435,'College Conference'!$B$1:$Z$1000 , 6,False),0)</f>
        <v>7</v>
      </c>
      <c r="J435" s="2">
        <f>IFERROR(vlookup(G435,'College Conference'!$B$1:$Z$1000 , 6,False),0)</f>
        <v>0</v>
      </c>
    </row>
    <row r="436">
      <c r="A436" s="3" t="s">
        <v>761</v>
      </c>
      <c r="B436" s="3">
        <v>97.22</v>
      </c>
      <c r="C436" s="3" t="s">
        <v>78</v>
      </c>
      <c r="D436" s="5">
        <v>45445.0</v>
      </c>
      <c r="E436" s="3">
        <v>201.0</v>
      </c>
      <c r="F436" s="3" t="s">
        <v>703</v>
      </c>
      <c r="G436" s="3" t="s">
        <v>762</v>
      </c>
      <c r="H436" s="3">
        <v>1.0</v>
      </c>
      <c r="I436" s="2">
        <f>IFERROR(vlookup(F436,'College Conference'!$B$1:$Z$1000 , 6,False),0)</f>
        <v>7</v>
      </c>
      <c r="J436" s="2">
        <f>IFERROR(vlookup(G436,'College Conference'!$B$1:$Z$1000 , 6,False),0)</f>
        <v>0</v>
      </c>
    </row>
    <row r="437">
      <c r="A437" s="3" t="s">
        <v>763</v>
      </c>
      <c r="B437" s="3">
        <v>83.08</v>
      </c>
      <c r="C437" s="3" t="s">
        <v>12</v>
      </c>
      <c r="D437" s="5">
        <v>45447.0</v>
      </c>
      <c r="E437" s="3">
        <v>235.0</v>
      </c>
      <c r="F437" s="3" t="s">
        <v>695</v>
      </c>
      <c r="G437" s="3" t="s">
        <v>764</v>
      </c>
      <c r="H437" s="3">
        <v>1.0</v>
      </c>
      <c r="I437" s="2">
        <f>IFERROR(vlookup(F437,'College Conference'!$B$1:$Z$1000 , 6,False),0)</f>
        <v>7</v>
      </c>
      <c r="J437" s="2">
        <f>IFERROR(vlookup(G437,'College Conference'!$B$1:$Z$1000 , 6,False),0)</f>
        <v>0</v>
      </c>
    </row>
    <row r="438">
      <c r="A438" s="3" t="s">
        <v>765</v>
      </c>
      <c r="B438" s="3">
        <v>94.82</v>
      </c>
      <c r="C438" s="3" t="s">
        <v>58</v>
      </c>
      <c r="D438" s="5">
        <v>45447.0</v>
      </c>
      <c r="E438" s="3">
        <v>260.0</v>
      </c>
      <c r="F438" s="3" t="s">
        <v>714</v>
      </c>
      <c r="G438" s="3" t="s">
        <v>766</v>
      </c>
      <c r="H438" s="3">
        <v>1.0</v>
      </c>
      <c r="I438" s="2">
        <f>IFERROR(vlookup(F438,'College Conference'!$B$1:$Z$1000 , 6,False),0)</f>
        <v>7</v>
      </c>
      <c r="J438" s="2">
        <f>IFERROR(vlookup(G438,'College Conference'!$B$1:$Z$1000 , 6,False),0)</f>
        <v>0</v>
      </c>
    </row>
    <row r="439">
      <c r="A439" s="3" t="s">
        <v>767</v>
      </c>
      <c r="B439" s="3">
        <v>87.53</v>
      </c>
      <c r="C439" s="3" t="s">
        <v>27</v>
      </c>
      <c r="D439" s="3" t="s">
        <v>209</v>
      </c>
      <c r="E439" s="3">
        <v>150.0</v>
      </c>
      <c r="F439" s="3" t="s">
        <v>695</v>
      </c>
      <c r="G439" s="3" t="s">
        <v>768</v>
      </c>
      <c r="H439" s="3">
        <v>1.0</v>
      </c>
      <c r="I439" s="2">
        <f>IFERROR(vlookup(F439,'College Conference'!$B$1:$Z$1000 , 6,False),0)</f>
        <v>7</v>
      </c>
      <c r="J439" s="2">
        <f>IFERROR(vlookup(G439,'College Conference'!$A$1:$Z$1000 , 7,False),0)</f>
        <v>0</v>
      </c>
    </row>
    <row r="440">
      <c r="A440" s="3" t="s">
        <v>769</v>
      </c>
      <c r="B440" s="3">
        <v>83.1</v>
      </c>
      <c r="C440" s="3" t="s">
        <v>17</v>
      </c>
      <c r="D440" s="5">
        <v>45445.0</v>
      </c>
      <c r="E440" s="3">
        <v>190.0</v>
      </c>
      <c r="F440" s="3" t="s">
        <v>695</v>
      </c>
      <c r="G440" s="3" t="s">
        <v>768</v>
      </c>
      <c r="H440" s="3">
        <v>1.0</v>
      </c>
      <c r="I440" s="2">
        <f>IFERROR(vlookup(F440,'College Conference'!$B$1:$Z$1000 , 6,False),0)</f>
        <v>7</v>
      </c>
      <c r="J440" s="2">
        <f>IFERROR(vlookup(G440,'College Conference'!$A$1:$Z$1000 , 7,False),0)</f>
        <v>0</v>
      </c>
    </row>
    <row r="441">
      <c r="A441" s="3" t="s">
        <v>770</v>
      </c>
      <c r="B441" s="3">
        <v>87.4</v>
      </c>
      <c r="C441" s="3" t="s">
        <v>63</v>
      </c>
      <c r="D441" s="5">
        <v>45444.0</v>
      </c>
      <c r="E441" s="3">
        <v>180.0</v>
      </c>
      <c r="F441" s="3" t="s">
        <v>691</v>
      </c>
      <c r="G441" s="3" t="s">
        <v>207</v>
      </c>
      <c r="H441" s="3">
        <v>1.0</v>
      </c>
      <c r="I441" s="2">
        <f>IFERROR(vlookup(F441,'College Conference'!$B$1:$Z$1000 , 6,False),0)</f>
        <v>7</v>
      </c>
      <c r="J441" s="2">
        <f>IFERROR(vlookup(G441,'College Conference'!$A$1:$Z$1000 , 7,False),0)</f>
        <v>0</v>
      </c>
    </row>
    <row r="442">
      <c r="A442" s="3" t="s">
        <v>771</v>
      </c>
      <c r="B442" s="3">
        <v>0.83</v>
      </c>
      <c r="C442" s="3" t="s">
        <v>63</v>
      </c>
      <c r="D442" s="2" t="s">
        <v>72</v>
      </c>
      <c r="E442" s="2">
        <v>195.0</v>
      </c>
      <c r="F442" s="3" t="s">
        <v>772</v>
      </c>
      <c r="G442" s="3" t="s">
        <v>368</v>
      </c>
      <c r="H442" s="3">
        <v>1.0</v>
      </c>
      <c r="I442" s="2">
        <f>IFERROR(vlookup(F442,'College Conference'!$B$1:$Z$1000 , 6,False),0)</f>
        <v>8</v>
      </c>
      <c r="J442" s="2">
        <f>IFERROR(vlookup(G442,'College Conference'!$B$1:$Z$1000 , 6,False),0)</f>
        <v>0</v>
      </c>
      <c r="K442" s="3" t="s">
        <v>619</v>
      </c>
      <c r="L442" s="2">
        <f>COUNTIF(J:J, "=1")</f>
        <v>254</v>
      </c>
    </row>
    <row r="443">
      <c r="A443" s="3" t="s">
        <v>773</v>
      </c>
      <c r="B443" s="3">
        <v>0.87</v>
      </c>
      <c r="C443" s="3" t="s">
        <v>27</v>
      </c>
      <c r="D443" s="4">
        <v>45444.0</v>
      </c>
      <c r="E443" s="2">
        <v>170.0</v>
      </c>
      <c r="F443" s="3" t="s">
        <v>774</v>
      </c>
      <c r="G443" s="3" t="s">
        <v>293</v>
      </c>
      <c r="H443" s="3">
        <v>1.0</v>
      </c>
      <c r="I443" s="2">
        <f>IFERROR(vlookup(F443,'College Conference'!$B$1:$Z$1000 , 6,False),0)</f>
        <v>8</v>
      </c>
      <c r="J443" s="2">
        <f>IFERROR(vlookup(G443,'College Conference'!$B$1:$Z$1000 , 6,False),0)</f>
        <v>0</v>
      </c>
    </row>
    <row r="444">
      <c r="A444" s="3" t="s">
        <v>775</v>
      </c>
      <c r="B444" s="3">
        <v>0.88</v>
      </c>
      <c r="C444" s="3" t="s">
        <v>78</v>
      </c>
      <c r="D444" s="4">
        <v>45445.0</v>
      </c>
      <c r="E444" s="2">
        <v>194.0</v>
      </c>
      <c r="F444" s="3" t="s">
        <v>776</v>
      </c>
      <c r="G444" s="3" t="s">
        <v>777</v>
      </c>
      <c r="H444" s="3">
        <v>1.0</v>
      </c>
      <c r="I444" s="2">
        <f>IFERROR(vlookup(F444,'College Conference'!$B$1:$Z$1000 , 6,False),0)</f>
        <v>8</v>
      </c>
      <c r="J444" s="2">
        <f>IFERROR(vlookup(G444,'College Conference'!$B$1:$Z$1000 , 6,False),0)</f>
        <v>0</v>
      </c>
      <c r="K444" s="3" t="s">
        <v>442</v>
      </c>
      <c r="L444" s="2">
        <f t="shared" ref="L444:L445" si="4">L418-L431</f>
        <v>0</v>
      </c>
    </row>
    <row r="445">
      <c r="A445" s="3" t="s">
        <v>778</v>
      </c>
      <c r="B445" s="3" t="s">
        <v>11</v>
      </c>
      <c r="C445" s="3" t="s">
        <v>78</v>
      </c>
      <c r="D445" s="4">
        <v>45448.0</v>
      </c>
      <c r="E445" s="2">
        <v>220.0</v>
      </c>
      <c r="F445" s="3" t="s">
        <v>779</v>
      </c>
      <c r="G445" s="3" t="s">
        <v>265</v>
      </c>
      <c r="H445" s="3">
        <v>1.0</v>
      </c>
      <c r="I445" s="2">
        <f>IFERROR(vlookup(F445,'College Conference'!$B$1:$Z$1000 , 6,False),0)</f>
        <v>8</v>
      </c>
      <c r="J445" s="2">
        <f>IFERROR(vlookup(G445,'College Conference'!$B$1:$Z$1000 , 6,False),0)</f>
        <v>0</v>
      </c>
      <c r="K445" s="3" t="s">
        <v>15</v>
      </c>
      <c r="L445" s="2">
        <f t="shared" si="4"/>
        <v>0</v>
      </c>
    </row>
    <row r="446">
      <c r="A446" s="3" t="s">
        <v>780</v>
      </c>
      <c r="B446" s="3">
        <v>0.89</v>
      </c>
      <c r="C446" s="3" t="s">
        <v>22</v>
      </c>
      <c r="D446" s="4">
        <v>45420.0</v>
      </c>
      <c r="E446" s="2">
        <v>185.0</v>
      </c>
      <c r="F446" s="3" t="s">
        <v>781</v>
      </c>
      <c r="G446" s="3" t="s">
        <v>39</v>
      </c>
      <c r="H446" s="3">
        <v>1.0</v>
      </c>
      <c r="I446" s="2">
        <f>IFERROR(vlookup(F446,'College Conference'!$B$1:$Z$1000 , 6,False),0)</f>
        <v>8</v>
      </c>
      <c r="J446" s="2">
        <f>IFERROR(vlookup(G446,'College Conference'!$B$1:$Z$1000 , 6,False),0)</f>
        <v>0</v>
      </c>
    </row>
    <row r="447">
      <c r="A447" s="3" t="s">
        <v>782</v>
      </c>
      <c r="B447" s="3">
        <v>0.85</v>
      </c>
      <c r="C447" s="3" t="s">
        <v>43</v>
      </c>
      <c r="D447" s="4">
        <v>45447.0</v>
      </c>
      <c r="E447" s="2">
        <v>311.0</v>
      </c>
      <c r="F447" s="3" t="s">
        <v>783</v>
      </c>
      <c r="G447" s="3" t="s">
        <v>271</v>
      </c>
      <c r="H447" s="3">
        <v>1.0</v>
      </c>
      <c r="I447" s="2">
        <f>IFERROR(vlookup(F447,'College Conference'!$B$1:$Z$1000 , 6,False),0)</f>
        <v>8</v>
      </c>
      <c r="J447" s="2">
        <f>IFERROR(vlookup(G447,'College Conference'!$B$1:$Z$1000 , 6,False),0)</f>
        <v>0</v>
      </c>
    </row>
    <row r="448">
      <c r="A448" s="3" t="s">
        <v>784</v>
      </c>
      <c r="B448" s="3">
        <v>0.85</v>
      </c>
      <c r="C448" s="3" t="s">
        <v>58</v>
      </c>
      <c r="D448" s="4">
        <v>45446.0</v>
      </c>
      <c r="E448" s="2">
        <v>252.0</v>
      </c>
      <c r="F448" s="3" t="s">
        <v>774</v>
      </c>
      <c r="G448" s="3" t="s">
        <v>467</v>
      </c>
      <c r="H448" s="3">
        <v>1.0</v>
      </c>
      <c r="I448" s="2">
        <f>IFERROR(vlookup(F448,'College Conference'!$B$1:$Z$1000 , 6,False),0)</f>
        <v>8</v>
      </c>
      <c r="J448" s="2">
        <f>IFERROR(vlookup(G448,'College Conference'!$B$1:$Z$1000 , 6,False),0)</f>
        <v>0</v>
      </c>
    </row>
    <row r="449">
      <c r="A449" s="3" t="s">
        <v>785</v>
      </c>
      <c r="B449" s="3">
        <v>0.85</v>
      </c>
      <c r="C449" s="3" t="s">
        <v>43</v>
      </c>
      <c r="D449" s="4">
        <v>45447.0</v>
      </c>
      <c r="E449" s="2">
        <v>320.0</v>
      </c>
      <c r="F449" s="3" t="s">
        <v>774</v>
      </c>
      <c r="G449" s="3" t="s">
        <v>786</v>
      </c>
      <c r="H449" s="3">
        <v>1.0</v>
      </c>
      <c r="I449" s="2">
        <f>IFERROR(vlookup(F449,'College Conference'!$B$1:$Z$1000 , 6,False),0)</f>
        <v>8</v>
      </c>
      <c r="J449" s="2">
        <f>IFERROR(vlookup(G449,'College Conference'!$B$1:$Z$1000 , 6,False),0)</f>
        <v>0</v>
      </c>
    </row>
    <row r="450">
      <c r="A450" s="3" t="s">
        <v>787</v>
      </c>
      <c r="B450" s="3" t="s">
        <v>11</v>
      </c>
      <c r="C450" s="3" t="s">
        <v>43</v>
      </c>
      <c r="D450" s="4">
        <v>45446.0</v>
      </c>
      <c r="E450" s="2">
        <v>315.0</v>
      </c>
      <c r="F450" s="3" t="s">
        <v>774</v>
      </c>
      <c r="G450" s="3" t="s">
        <v>505</v>
      </c>
      <c r="H450" s="3">
        <v>1.0</v>
      </c>
      <c r="I450" s="2">
        <f>IFERROR(vlookup(F450,'College Conference'!$B$1:$Z$1000 , 6,False),0)</f>
        <v>8</v>
      </c>
      <c r="J450" s="2">
        <f>IFERROR(vlookup(G450,'College Conference'!$B$1:$Z$1000 , 6,False),0)</f>
        <v>0</v>
      </c>
    </row>
    <row r="451">
      <c r="A451" s="3" t="s">
        <v>788</v>
      </c>
      <c r="B451" s="3">
        <v>0.8</v>
      </c>
      <c r="C451" s="3" t="s">
        <v>63</v>
      </c>
      <c r="D451" s="4">
        <v>45444.0</v>
      </c>
      <c r="E451" s="2">
        <v>193.0</v>
      </c>
      <c r="F451" s="3" t="s">
        <v>774</v>
      </c>
      <c r="G451" s="3" t="s">
        <v>277</v>
      </c>
      <c r="H451" s="3">
        <v>1.0</v>
      </c>
      <c r="I451" s="2">
        <f>IFERROR(vlookup(F451,'College Conference'!$B$1:$Z$1000 , 6,False),0)</f>
        <v>8</v>
      </c>
      <c r="J451" s="2">
        <f>IFERROR(vlookup(G451,'College Conference'!$B$1:$Z$1000 , 6,False),0)</f>
        <v>0</v>
      </c>
    </row>
    <row r="452">
      <c r="A452" s="3" t="s">
        <v>789</v>
      </c>
      <c r="B452" s="3" t="s">
        <v>11</v>
      </c>
      <c r="C452" s="3" t="s">
        <v>52</v>
      </c>
      <c r="D452" s="4">
        <v>45446.0</v>
      </c>
      <c r="E452" s="2">
        <v>218.0</v>
      </c>
      <c r="F452" s="3" t="s">
        <v>774</v>
      </c>
      <c r="G452" s="3" t="s">
        <v>269</v>
      </c>
      <c r="H452" s="3">
        <v>1.0</v>
      </c>
      <c r="I452" s="2">
        <f>IFERROR(vlookup(F452,'College Conference'!$B$1:$Z$1000 , 6,False),0)</f>
        <v>8</v>
      </c>
      <c r="J452" s="2">
        <f>IFERROR(vlookup(G452,'College Conference'!$B$1:$Z$1000 , 6,False),0)</f>
        <v>0</v>
      </c>
    </row>
    <row r="453">
      <c r="A453" s="3" t="s">
        <v>790</v>
      </c>
      <c r="B453" s="3" t="s">
        <v>11</v>
      </c>
      <c r="C453" s="3" t="s">
        <v>22</v>
      </c>
      <c r="D453" s="2" t="s">
        <v>72</v>
      </c>
      <c r="E453" s="2">
        <v>220.0</v>
      </c>
      <c r="F453" s="3" t="s">
        <v>774</v>
      </c>
      <c r="G453" s="3" t="s">
        <v>165</v>
      </c>
      <c r="H453" s="3">
        <v>1.0</v>
      </c>
      <c r="I453" s="2">
        <f>IFERROR(vlookup(F453,'College Conference'!$B$1:$Z$1000 , 6,False),0)</f>
        <v>8</v>
      </c>
      <c r="J453" s="2">
        <f>IFERROR(vlookup(G453,'College Conference'!$B$1:$Z$1000 , 6,False),0)</f>
        <v>0</v>
      </c>
    </row>
    <row r="454">
      <c r="A454" s="3" t="s">
        <v>16</v>
      </c>
      <c r="B454" s="3" t="s">
        <v>11</v>
      </c>
      <c r="C454" s="3" t="s">
        <v>78</v>
      </c>
      <c r="D454" s="4">
        <v>45447.0</v>
      </c>
      <c r="E454" s="2">
        <v>206.0</v>
      </c>
      <c r="F454" s="3" t="s">
        <v>783</v>
      </c>
      <c r="G454" s="3" t="s">
        <v>18</v>
      </c>
      <c r="H454" s="3">
        <v>1.0</v>
      </c>
      <c r="I454" s="2">
        <f>IFERROR(vlookup(F454,'College Conference'!$B$1:$Z$1000 , 6,False),0)</f>
        <v>8</v>
      </c>
      <c r="J454" s="2">
        <f>IFERROR(vlookup(G454,'College Conference'!$B$1:$Z$1000 , 6,False),0)</f>
        <v>0</v>
      </c>
    </row>
    <row r="455">
      <c r="A455" s="3" t="s">
        <v>791</v>
      </c>
      <c r="B455" s="3">
        <v>0.79</v>
      </c>
      <c r="C455" s="3" t="s">
        <v>12</v>
      </c>
      <c r="D455" s="4">
        <v>45444.0</v>
      </c>
      <c r="E455" s="2">
        <v>264.0</v>
      </c>
      <c r="F455" s="3" t="s">
        <v>774</v>
      </c>
      <c r="G455" s="3" t="s">
        <v>505</v>
      </c>
      <c r="H455" s="3">
        <v>1.0</v>
      </c>
      <c r="I455" s="2">
        <f>IFERROR(vlookup(F455,'College Conference'!$B$1:$Z$1000 , 6,False),0)</f>
        <v>8</v>
      </c>
      <c r="J455" s="2">
        <f>IFERROR(vlookup(G455,'College Conference'!$B$1:$Z$1000 , 6,False),0)</f>
        <v>0</v>
      </c>
    </row>
    <row r="456">
      <c r="A456" s="3" t="s">
        <v>792</v>
      </c>
      <c r="B456" s="3">
        <v>0.86</v>
      </c>
      <c r="C456" s="3" t="s">
        <v>17</v>
      </c>
      <c r="D456" s="4">
        <v>45445.0</v>
      </c>
      <c r="E456" s="2">
        <v>198.0</v>
      </c>
      <c r="F456" s="3" t="s">
        <v>774</v>
      </c>
      <c r="G456" s="3" t="s">
        <v>39</v>
      </c>
      <c r="H456" s="3">
        <v>1.0</v>
      </c>
      <c r="I456" s="2">
        <f>IFERROR(vlookup(F456,'College Conference'!$B$1:$Z$1000 , 6,False),0)</f>
        <v>8</v>
      </c>
      <c r="J456" s="2">
        <f>IFERROR(vlookup(G456,'College Conference'!$B$1:$Z$1000 , 6,False),0)</f>
        <v>0</v>
      </c>
    </row>
    <row r="457">
      <c r="A457" s="3" t="s">
        <v>793</v>
      </c>
      <c r="B457" s="3">
        <v>0.86</v>
      </c>
      <c r="C457" s="3" t="s">
        <v>17</v>
      </c>
      <c r="D457" s="4">
        <v>45444.0</v>
      </c>
      <c r="E457" s="2">
        <v>184.0</v>
      </c>
      <c r="F457" s="3" t="s">
        <v>774</v>
      </c>
      <c r="G457" s="3" t="s">
        <v>39</v>
      </c>
      <c r="H457" s="3">
        <v>1.0</v>
      </c>
      <c r="I457" s="2">
        <f>IFERROR(vlookup(F457,'College Conference'!$B$1:$Z$1000 , 6,False),0)</f>
        <v>8</v>
      </c>
      <c r="J457" s="2">
        <f>IFERROR(vlookup(G457,'College Conference'!$B$1:$Z$1000 , 6,False),0)</f>
        <v>0</v>
      </c>
    </row>
    <row r="458">
      <c r="A458" s="3" t="s">
        <v>794</v>
      </c>
      <c r="B458" s="3">
        <v>0.75</v>
      </c>
      <c r="C458" s="3" t="s">
        <v>120</v>
      </c>
      <c r="D458" s="4">
        <v>45447.0</v>
      </c>
      <c r="E458" s="2">
        <v>261.0</v>
      </c>
      <c r="F458" s="3" t="s">
        <v>774</v>
      </c>
      <c r="G458" s="3" t="s">
        <v>241</v>
      </c>
      <c r="H458" s="3">
        <v>1.0</v>
      </c>
      <c r="I458" s="2">
        <f>IFERROR(vlookup(F458,'College Conference'!$B$1:$Z$1000 , 6,False),0)</f>
        <v>8</v>
      </c>
      <c r="J458" s="2">
        <f>IFERROR(vlookup(G458,'College Conference'!$B$1:$Z$1000 , 6,False),0)</f>
        <v>0</v>
      </c>
    </row>
    <row r="459">
      <c r="A459" s="3" t="s">
        <v>795</v>
      </c>
      <c r="B459" s="3">
        <v>0.82</v>
      </c>
      <c r="C459" s="3" t="s">
        <v>22</v>
      </c>
      <c r="D459" s="4">
        <v>45422.0</v>
      </c>
      <c r="E459" s="2">
        <v>195.0</v>
      </c>
      <c r="F459" s="3" t="s">
        <v>796</v>
      </c>
      <c r="G459" s="3" t="s">
        <v>384</v>
      </c>
      <c r="H459" s="3">
        <v>1.0</v>
      </c>
      <c r="I459" s="2">
        <f>IFERROR(vlookup(F459,'College Conference'!$B$1:$Z$1000 , 6,False),0)</f>
        <v>8</v>
      </c>
      <c r="J459" s="2">
        <f>IFERROR(vlookup(G459,'College Conference'!$B$1:$Z$1000 , 6,False),0)</f>
        <v>0</v>
      </c>
    </row>
    <row r="460">
      <c r="A460" s="3" t="s">
        <v>797</v>
      </c>
      <c r="B460" s="3">
        <v>0.84</v>
      </c>
      <c r="C460" s="3" t="s">
        <v>27</v>
      </c>
      <c r="D460" s="4">
        <v>45423.0</v>
      </c>
      <c r="E460" s="2">
        <v>182.0</v>
      </c>
      <c r="F460" s="3" t="s">
        <v>774</v>
      </c>
      <c r="G460" s="3" t="s">
        <v>361</v>
      </c>
      <c r="H460" s="3">
        <v>1.0</v>
      </c>
      <c r="I460" s="2">
        <f>IFERROR(vlookup(F460,'College Conference'!$B$1:$Z$1000 , 6,False),0)</f>
        <v>8</v>
      </c>
      <c r="J460" s="2">
        <f>IFERROR(vlookup(G460,'College Conference'!$B$1:$Z$1000 , 6,False),0)</f>
        <v>0</v>
      </c>
    </row>
    <row r="461">
      <c r="A461" s="3" t="s">
        <v>798</v>
      </c>
      <c r="B461" s="3">
        <v>0.91</v>
      </c>
      <c r="C461" s="3" t="s">
        <v>78</v>
      </c>
      <c r="D461" s="4">
        <v>45448.0</v>
      </c>
      <c r="E461" s="2">
        <v>197.0</v>
      </c>
      <c r="F461" s="3" t="s">
        <v>799</v>
      </c>
      <c r="G461" s="3" t="s">
        <v>89</v>
      </c>
      <c r="H461" s="3">
        <v>1.0</v>
      </c>
      <c r="I461" s="2">
        <f>IFERROR(vlookup(F461,'College Conference'!$B$1:$Z$1000 , 6,False),0)</f>
        <v>8</v>
      </c>
      <c r="J461" s="2">
        <f>IFERROR(vlookup(G461,'College Conference'!$B$1:$Z$1000 , 6,False),0)</f>
        <v>0</v>
      </c>
    </row>
    <row r="462">
      <c r="A462" s="3" t="s">
        <v>800</v>
      </c>
      <c r="B462" s="3">
        <v>0.83</v>
      </c>
      <c r="C462" s="3" t="s">
        <v>17</v>
      </c>
      <c r="D462" s="4">
        <v>45445.0</v>
      </c>
      <c r="E462" s="2">
        <v>235.0</v>
      </c>
      <c r="F462" s="3" t="s">
        <v>774</v>
      </c>
      <c r="G462" s="3" t="s">
        <v>801</v>
      </c>
      <c r="H462" s="3">
        <v>1.0</v>
      </c>
      <c r="I462" s="2">
        <f>IFERROR(vlookup(F462,'College Conference'!$B$1:$Z$1000 , 6,False),0)</f>
        <v>8</v>
      </c>
      <c r="J462" s="2">
        <f>IFERROR(vlookup(G462,'College Conference'!$B$1:$Z$1000 , 6,False),0)</f>
        <v>0</v>
      </c>
    </row>
    <row r="463">
      <c r="A463" s="3" t="s">
        <v>802</v>
      </c>
      <c r="B463" s="3">
        <v>0.95</v>
      </c>
      <c r="C463" s="3" t="s">
        <v>17</v>
      </c>
      <c r="D463" s="4">
        <v>45446.0</v>
      </c>
      <c r="E463" s="2">
        <v>200.0</v>
      </c>
      <c r="F463" s="3" t="s">
        <v>776</v>
      </c>
      <c r="G463" s="3" t="s">
        <v>380</v>
      </c>
      <c r="H463" s="3">
        <v>1.0</v>
      </c>
      <c r="I463" s="2">
        <f>IFERROR(vlookup(F463,'College Conference'!$B$1:$Z$1000 , 6,False),0)</f>
        <v>8</v>
      </c>
      <c r="J463" s="2">
        <f>IFERROR(vlookup(G463,'College Conference'!$B$1:$Z$1000 , 6,False),0)</f>
        <v>0</v>
      </c>
    </row>
    <row r="464">
      <c r="A464" s="3" t="s">
        <v>803</v>
      </c>
      <c r="B464" s="3" t="s">
        <v>11</v>
      </c>
      <c r="C464" s="3" t="s">
        <v>22</v>
      </c>
      <c r="D464" s="2" t="s">
        <v>72</v>
      </c>
      <c r="E464" s="2">
        <v>200.0</v>
      </c>
      <c r="F464" s="3" t="s">
        <v>804</v>
      </c>
      <c r="G464" s="3" t="s">
        <v>494</v>
      </c>
      <c r="H464" s="3">
        <v>1.0</v>
      </c>
      <c r="I464" s="2">
        <f>IFERROR(vlookup(F464,'College Conference'!$B$1:$Z$1000 , 6,False),0)</f>
        <v>8</v>
      </c>
      <c r="J464" s="2">
        <f>IFERROR(vlookup(G464,'College Conference'!$B$1:$Z$1000 , 6,False),0)</f>
        <v>0</v>
      </c>
    </row>
    <row r="465">
      <c r="A465" s="3" t="s">
        <v>805</v>
      </c>
      <c r="B465" s="3">
        <v>0.78</v>
      </c>
      <c r="C465" s="3" t="s">
        <v>105</v>
      </c>
      <c r="D465" s="4">
        <v>45447.0</v>
      </c>
      <c r="E465" s="2">
        <v>300.0</v>
      </c>
      <c r="F465" s="3" t="s">
        <v>806</v>
      </c>
      <c r="G465" s="3" t="s">
        <v>361</v>
      </c>
      <c r="H465" s="3">
        <v>1.0</v>
      </c>
      <c r="I465" s="2">
        <f>IFERROR(vlookup(F465,'College Conference'!$B$1:$Z$1000 , 6,False),0)</f>
        <v>8</v>
      </c>
      <c r="J465" s="2">
        <f>IFERROR(vlookup(G465,'College Conference'!$B$1:$Z$1000 , 6,False),0)</f>
        <v>0</v>
      </c>
    </row>
    <row r="466">
      <c r="A466" s="3" t="s">
        <v>807</v>
      </c>
      <c r="B466" s="3">
        <v>0.85</v>
      </c>
      <c r="C466" s="3" t="s">
        <v>12</v>
      </c>
      <c r="D466" s="4">
        <v>45446.0</v>
      </c>
      <c r="E466" s="2">
        <v>275.0</v>
      </c>
      <c r="F466" s="3" t="s">
        <v>808</v>
      </c>
      <c r="G466" s="3" t="s">
        <v>363</v>
      </c>
      <c r="H466" s="3">
        <v>1.0</v>
      </c>
      <c r="I466" s="2">
        <f>IFERROR(vlookup(F466,'College Conference'!$B$1:$Z$1000 , 6,False),0)</f>
        <v>8</v>
      </c>
      <c r="J466" s="2">
        <f>IFERROR(vlookup(G466,'College Conference'!$B$1:$Z$1000 , 6,False),0)</f>
        <v>0</v>
      </c>
    </row>
    <row r="467">
      <c r="A467" s="3" t="s">
        <v>809</v>
      </c>
      <c r="B467" s="3">
        <v>0.86</v>
      </c>
      <c r="C467" s="3" t="s">
        <v>17</v>
      </c>
      <c r="D467" s="4">
        <v>45448.0</v>
      </c>
      <c r="E467" s="2">
        <v>192.0</v>
      </c>
      <c r="F467" s="3" t="s">
        <v>808</v>
      </c>
      <c r="G467" s="3" t="s">
        <v>45</v>
      </c>
      <c r="H467" s="3">
        <v>1.0</v>
      </c>
      <c r="I467" s="2">
        <f>IFERROR(vlookup(F467,'College Conference'!$B$1:$Z$1000 , 6,False),0)</f>
        <v>8</v>
      </c>
      <c r="J467" s="2">
        <f>IFERROR(vlookup(G467,'College Conference'!$B$1:$Z$1000 , 6,False),0)</f>
        <v>0</v>
      </c>
    </row>
    <row r="468">
      <c r="A468" s="3" t="s">
        <v>810</v>
      </c>
      <c r="B468" s="3">
        <v>0.94</v>
      </c>
      <c r="C468" s="3" t="s">
        <v>191</v>
      </c>
      <c r="D468" s="4">
        <v>45447.0</v>
      </c>
      <c r="E468" s="2">
        <v>245.0</v>
      </c>
      <c r="F468" s="3" t="s">
        <v>811</v>
      </c>
      <c r="G468" s="3" t="s">
        <v>39</v>
      </c>
      <c r="H468" s="3">
        <v>1.0</v>
      </c>
      <c r="I468" s="2">
        <f>IFERROR(vlookup(F468,'College Conference'!$B$1:$Z$1000 , 6,False),0)</f>
        <v>8</v>
      </c>
      <c r="J468" s="2">
        <f>IFERROR(vlookup(G468,'College Conference'!$B$1:$Z$1000 , 6,False),0)</f>
        <v>0</v>
      </c>
    </row>
    <row r="469">
      <c r="A469" s="3" t="s">
        <v>812</v>
      </c>
      <c r="B469" s="3">
        <v>0.87</v>
      </c>
      <c r="C469" s="3" t="s">
        <v>63</v>
      </c>
      <c r="D469" s="4">
        <v>45444.0</v>
      </c>
      <c r="E469" s="2">
        <v>205.0</v>
      </c>
      <c r="F469" s="3" t="s">
        <v>806</v>
      </c>
      <c r="G469" s="3" t="s">
        <v>89</v>
      </c>
      <c r="H469" s="3">
        <v>1.0</v>
      </c>
      <c r="I469" s="2">
        <f>IFERROR(vlookup(F469,'College Conference'!$B$1:$Z$1000 , 6,False),0)</f>
        <v>8</v>
      </c>
      <c r="J469" s="2">
        <f>IFERROR(vlookup(G469,'College Conference'!$B$1:$Z$1000 , 6,False),0)</f>
        <v>0</v>
      </c>
    </row>
    <row r="470">
      <c r="A470" s="3" t="s">
        <v>813</v>
      </c>
      <c r="B470" s="3">
        <v>0.77</v>
      </c>
      <c r="C470" s="3" t="s">
        <v>313</v>
      </c>
      <c r="D470" s="2" t="s">
        <v>72</v>
      </c>
      <c r="E470" s="2">
        <v>200.0</v>
      </c>
      <c r="F470" s="3" t="s">
        <v>776</v>
      </c>
      <c r="G470" s="3" t="s">
        <v>814</v>
      </c>
      <c r="H470" s="3">
        <v>1.0</v>
      </c>
      <c r="I470" s="2">
        <f>IFERROR(vlookup(F470,'College Conference'!$B$1:$Z$1000 , 6,False),0)</f>
        <v>8</v>
      </c>
      <c r="J470" s="2">
        <f>IFERROR(vlookup(G470,'College Conference'!$B$1:$Z$1000 , 6,False),0)</f>
        <v>0</v>
      </c>
    </row>
    <row r="471">
      <c r="A471" s="3" t="s">
        <v>815</v>
      </c>
      <c r="B471" s="3">
        <v>0.92</v>
      </c>
      <c r="C471" s="3" t="s">
        <v>17</v>
      </c>
      <c r="D471" s="4">
        <v>45444.0</v>
      </c>
      <c r="E471" s="2">
        <v>185.0</v>
      </c>
      <c r="F471" s="3" t="s">
        <v>816</v>
      </c>
      <c r="G471" s="3" t="s">
        <v>380</v>
      </c>
      <c r="H471" s="3">
        <v>1.0</v>
      </c>
      <c r="I471" s="2">
        <f>IFERROR(vlookup(F471,'College Conference'!$B$1:$Z$1000 , 6,False),0)</f>
        <v>8</v>
      </c>
      <c r="J471" s="2">
        <f>IFERROR(vlookup(G471,'College Conference'!$B$1:$Z$1000 , 6,False),0)</f>
        <v>0</v>
      </c>
    </row>
    <row r="472">
      <c r="A472" s="3" t="s">
        <v>817</v>
      </c>
      <c r="B472" s="3">
        <v>0.91</v>
      </c>
      <c r="C472" s="3" t="s">
        <v>191</v>
      </c>
      <c r="D472" s="4">
        <v>45446.0</v>
      </c>
      <c r="E472" s="2">
        <v>213.0</v>
      </c>
      <c r="F472" s="3" t="s">
        <v>776</v>
      </c>
      <c r="G472" s="3" t="s">
        <v>338</v>
      </c>
      <c r="H472" s="3">
        <v>1.0</v>
      </c>
      <c r="I472" s="2">
        <f>IFERROR(vlookup(F472,'College Conference'!$B$1:$Z$1000 , 6,False),0)</f>
        <v>8</v>
      </c>
      <c r="J472" s="2">
        <f>IFERROR(vlookup(G472,'College Conference'!$B$1:$Z$1000 , 6,False),0)</f>
        <v>0</v>
      </c>
    </row>
    <row r="473">
      <c r="A473" s="3" t="s">
        <v>818</v>
      </c>
      <c r="B473" s="3">
        <v>0.84</v>
      </c>
      <c r="C473" s="3" t="s">
        <v>111</v>
      </c>
      <c r="D473" s="4">
        <v>45445.0</v>
      </c>
      <c r="E473" s="2">
        <v>189.0</v>
      </c>
      <c r="F473" s="3" t="s">
        <v>779</v>
      </c>
      <c r="G473" s="3" t="s">
        <v>169</v>
      </c>
      <c r="H473" s="3">
        <v>1.0</v>
      </c>
      <c r="I473" s="2">
        <f>IFERROR(vlookup(F473,'College Conference'!$B$1:$Z$1000 , 6,False),0)</f>
        <v>8</v>
      </c>
      <c r="J473" s="2">
        <f>IFERROR(vlookup(G473,'College Conference'!$B$1:$Z$1000 , 6,False),0)</f>
        <v>0</v>
      </c>
    </row>
    <row r="474">
      <c r="A474" s="3" t="s">
        <v>819</v>
      </c>
      <c r="B474" s="3">
        <v>0.75</v>
      </c>
      <c r="C474" s="3" t="s">
        <v>279</v>
      </c>
      <c r="D474" s="4">
        <v>45447.0</v>
      </c>
      <c r="E474" s="2">
        <v>235.0</v>
      </c>
      <c r="F474" s="3" t="s">
        <v>806</v>
      </c>
      <c r="G474" s="3" t="s">
        <v>597</v>
      </c>
      <c r="H474" s="3">
        <v>1.0</v>
      </c>
      <c r="I474" s="2">
        <f>IFERROR(vlookup(F474,'College Conference'!$B$1:$Z$1000 , 6,False),0)</f>
        <v>8</v>
      </c>
      <c r="J474" s="2">
        <f>IFERROR(vlookup(G474,'College Conference'!$B$1:$Z$1000 , 6,False),0)</f>
        <v>0</v>
      </c>
    </row>
    <row r="475">
      <c r="A475" s="3" t="s">
        <v>820</v>
      </c>
      <c r="B475" s="3" t="s">
        <v>11</v>
      </c>
      <c r="C475" s="3" t="s">
        <v>17</v>
      </c>
      <c r="D475" s="4">
        <v>45445.0</v>
      </c>
      <c r="E475" s="2">
        <v>168.0</v>
      </c>
      <c r="F475" s="3" t="s">
        <v>781</v>
      </c>
      <c r="G475" s="3" t="s">
        <v>180</v>
      </c>
      <c r="H475" s="3">
        <v>1.0</v>
      </c>
      <c r="I475" s="2">
        <f>IFERROR(vlookup(F475,'College Conference'!$B$1:$Z$1000 , 6,False),0)</f>
        <v>8</v>
      </c>
      <c r="J475" s="2">
        <f>IFERROR(vlookup(G475,'College Conference'!$B$1:$Z$1000 , 6,False),0)</f>
        <v>0</v>
      </c>
    </row>
    <row r="476">
      <c r="A476" s="3" t="s">
        <v>821</v>
      </c>
      <c r="B476" s="3" t="s">
        <v>11</v>
      </c>
      <c r="C476" s="3" t="s">
        <v>52</v>
      </c>
      <c r="D476" s="4">
        <v>45444.0</v>
      </c>
      <c r="E476" s="2">
        <v>225.0</v>
      </c>
      <c r="F476" s="3" t="s">
        <v>808</v>
      </c>
      <c r="G476" s="3" t="s">
        <v>169</v>
      </c>
      <c r="H476" s="3">
        <v>1.0</v>
      </c>
      <c r="I476" s="2">
        <f>IFERROR(vlookup(F476,'College Conference'!$B$1:$Z$1000 , 6,False),0)</f>
        <v>8</v>
      </c>
      <c r="J476" s="2">
        <f>IFERROR(vlookup(G476,'College Conference'!$B$1:$Z$1000 , 6,False),0)</f>
        <v>0</v>
      </c>
    </row>
    <row r="477">
      <c r="A477" s="3" t="s">
        <v>822</v>
      </c>
      <c r="B477" s="3">
        <v>0.85</v>
      </c>
      <c r="C477" s="3" t="s">
        <v>353</v>
      </c>
      <c r="D477" s="4">
        <v>45449.0</v>
      </c>
      <c r="E477" s="2">
        <v>245.0</v>
      </c>
      <c r="F477" s="3" t="s">
        <v>823</v>
      </c>
      <c r="G477" s="3" t="s">
        <v>505</v>
      </c>
      <c r="H477" s="3">
        <v>1.0</v>
      </c>
      <c r="I477" s="2">
        <f>IFERROR(vlookup(F477,'College Conference'!$B$1:$Z$1000 , 6,False),0)</f>
        <v>8</v>
      </c>
      <c r="J477" s="2">
        <f>IFERROR(vlookup(G477,'College Conference'!$B$1:$Z$1000 , 6,False),0)</f>
        <v>0</v>
      </c>
    </row>
    <row r="478">
      <c r="A478" s="3" t="s">
        <v>824</v>
      </c>
      <c r="B478" s="3">
        <v>0.85</v>
      </c>
      <c r="C478" s="3" t="s">
        <v>43</v>
      </c>
      <c r="D478" s="4">
        <v>45447.0</v>
      </c>
      <c r="E478" s="2">
        <v>325.0</v>
      </c>
      <c r="F478" s="3" t="s">
        <v>796</v>
      </c>
      <c r="G478" s="3" t="s">
        <v>49</v>
      </c>
      <c r="H478" s="3">
        <v>1.0</v>
      </c>
      <c r="I478" s="2">
        <f>IFERROR(vlookup(F478,'College Conference'!$B$1:$Z$1000 , 6,False),0)</f>
        <v>8</v>
      </c>
      <c r="J478" s="2">
        <f>IFERROR(vlookup(G478,'College Conference'!$B$1:$Z$1000 , 6,False),0)</f>
        <v>0</v>
      </c>
    </row>
    <row r="479">
      <c r="A479" s="3" t="s">
        <v>825</v>
      </c>
      <c r="B479" s="3">
        <v>0.83</v>
      </c>
      <c r="C479" s="3" t="s">
        <v>421</v>
      </c>
      <c r="D479" s="4">
        <v>45449.0</v>
      </c>
      <c r="E479" s="2">
        <v>289.0</v>
      </c>
      <c r="F479" s="3" t="s">
        <v>806</v>
      </c>
      <c r="G479" s="3" t="s">
        <v>826</v>
      </c>
      <c r="H479" s="3">
        <v>1.0</v>
      </c>
      <c r="I479" s="2">
        <f>IFERROR(vlookup(F479,'College Conference'!$B$1:$Z$1000 , 6,False),0)</f>
        <v>8</v>
      </c>
      <c r="J479" s="2">
        <f>IFERROR(vlookup(G479,'College Conference'!$B$1:$Z$1000 , 6,False),0)</f>
        <v>0</v>
      </c>
    </row>
    <row r="480">
      <c r="A480" s="3" t="s">
        <v>827</v>
      </c>
      <c r="B480" s="3">
        <v>0.8</v>
      </c>
      <c r="C480" s="3" t="s">
        <v>22</v>
      </c>
      <c r="D480" s="4">
        <v>45422.0</v>
      </c>
      <c r="E480" s="2">
        <v>200.0</v>
      </c>
      <c r="F480" s="3" t="s">
        <v>808</v>
      </c>
      <c r="G480" s="3" t="s">
        <v>267</v>
      </c>
      <c r="H480" s="3">
        <v>1.0</v>
      </c>
      <c r="I480" s="2">
        <f>IFERROR(vlookup(F480,'College Conference'!$B$1:$Z$1000 , 6,False),0)</f>
        <v>8</v>
      </c>
      <c r="J480" s="2">
        <f>IFERROR(vlookup(G480,'College Conference'!$B$1:$Z$1000 , 6,False),0)</f>
        <v>0</v>
      </c>
    </row>
    <row r="481">
      <c r="A481" s="3" t="s">
        <v>828</v>
      </c>
      <c r="B481" s="3">
        <v>0.87</v>
      </c>
      <c r="C481" s="3" t="s">
        <v>17</v>
      </c>
      <c r="D481" s="4">
        <v>45448.0</v>
      </c>
      <c r="E481" s="2">
        <v>210.0</v>
      </c>
      <c r="F481" s="3" t="s">
        <v>808</v>
      </c>
      <c r="G481" s="3" t="s">
        <v>267</v>
      </c>
      <c r="H481" s="3">
        <v>1.0</v>
      </c>
      <c r="I481" s="2">
        <f>IFERROR(vlookup(F481,'College Conference'!$B$1:$Z$1000 , 6,False),0)</f>
        <v>8</v>
      </c>
      <c r="J481" s="2">
        <f>IFERROR(vlookup(G481,'College Conference'!$B$1:$Z$1000 , 6,False),0)</f>
        <v>0</v>
      </c>
    </row>
    <row r="482">
      <c r="A482" s="3" t="s">
        <v>829</v>
      </c>
      <c r="B482" s="3" t="s">
        <v>11</v>
      </c>
      <c r="C482" s="3" t="s">
        <v>120</v>
      </c>
      <c r="D482" s="4">
        <v>45447.0</v>
      </c>
      <c r="E482" s="2">
        <v>245.0</v>
      </c>
      <c r="F482" s="3" t="s">
        <v>830</v>
      </c>
      <c r="G482" s="3" t="s">
        <v>412</v>
      </c>
      <c r="H482" s="3">
        <v>1.0</v>
      </c>
      <c r="I482" s="2">
        <f>IFERROR(vlookup(F482,'College Conference'!$B$1:$Z$1000 , 6,False),0)</f>
        <v>8</v>
      </c>
      <c r="J482" s="2">
        <f>IFERROR(vlookup(G482,'College Conference'!$B$1:$Z$1000 , 6,False),0)</f>
        <v>0</v>
      </c>
    </row>
    <row r="483">
      <c r="A483" s="3" t="s">
        <v>831</v>
      </c>
      <c r="B483" s="3">
        <v>0.82</v>
      </c>
      <c r="C483" s="3" t="s">
        <v>120</v>
      </c>
      <c r="D483" s="4">
        <v>45447.0</v>
      </c>
      <c r="E483" s="2">
        <v>227.0</v>
      </c>
      <c r="F483" s="3" t="s">
        <v>796</v>
      </c>
      <c r="G483" s="3" t="s">
        <v>93</v>
      </c>
      <c r="H483" s="3">
        <v>1.0</v>
      </c>
      <c r="I483" s="2">
        <f>IFERROR(vlookup(F483,'College Conference'!$B$1:$Z$1000 , 6,False),0)</f>
        <v>8</v>
      </c>
      <c r="J483" s="2">
        <f>IFERROR(vlookup(G483,'College Conference'!$B$1:$Z$1000 , 6,False),0)</f>
        <v>0</v>
      </c>
    </row>
    <row r="484">
      <c r="A484" s="3" t="s">
        <v>832</v>
      </c>
      <c r="B484" s="3">
        <v>0.86</v>
      </c>
      <c r="C484" s="3" t="s">
        <v>22</v>
      </c>
      <c r="D484" s="2" t="s">
        <v>72</v>
      </c>
      <c r="E484" s="2">
        <v>215.0</v>
      </c>
      <c r="F484" s="3" t="s">
        <v>774</v>
      </c>
      <c r="G484" s="3" t="s">
        <v>584</v>
      </c>
      <c r="H484" s="3">
        <v>1.0</v>
      </c>
      <c r="I484" s="2">
        <f>IFERROR(vlookup(F484,'College Conference'!$B$1:$Z$1000 , 6,False),0)</f>
        <v>8</v>
      </c>
      <c r="J484" s="2">
        <f>IFERROR(vlookup(G484,'College Conference'!$B$1:$Z$1000 , 6,False),0)</f>
        <v>0</v>
      </c>
    </row>
    <row r="485">
      <c r="A485" s="3" t="s">
        <v>833</v>
      </c>
      <c r="B485" s="3">
        <v>0.85</v>
      </c>
      <c r="C485" s="3" t="s">
        <v>63</v>
      </c>
      <c r="D485" s="4">
        <v>45423.0</v>
      </c>
      <c r="E485" s="2">
        <v>199.0</v>
      </c>
      <c r="F485" s="3" t="s">
        <v>796</v>
      </c>
      <c r="G485" s="3" t="s">
        <v>834</v>
      </c>
      <c r="H485" s="3">
        <v>1.0</v>
      </c>
      <c r="I485" s="2">
        <f>IFERROR(vlookup(F485,'College Conference'!$B$1:$Z$1000 , 6,False),0)</f>
        <v>8</v>
      </c>
      <c r="J485" s="2">
        <f>IFERROR(vlookup(G485,'College Conference'!$B$1:$Z$1000 , 6,False),0)</f>
        <v>0</v>
      </c>
    </row>
    <row r="486">
      <c r="A486" s="3" t="s">
        <v>835</v>
      </c>
      <c r="B486" s="3">
        <v>0.84</v>
      </c>
      <c r="C486" s="3" t="s">
        <v>27</v>
      </c>
      <c r="D486" s="4">
        <v>45444.0</v>
      </c>
      <c r="E486" s="2">
        <v>165.0</v>
      </c>
      <c r="F486" s="3" t="s">
        <v>796</v>
      </c>
      <c r="G486" s="3" t="s">
        <v>344</v>
      </c>
      <c r="H486" s="3">
        <v>1.0</v>
      </c>
      <c r="I486" s="2">
        <f>IFERROR(vlookup(F486,'College Conference'!$B$1:$Z$1000 , 6,False),0)</f>
        <v>8</v>
      </c>
      <c r="J486" s="2">
        <f>IFERROR(vlookup(G486,'College Conference'!$B$1:$Z$1000 , 6,False),0)</f>
        <v>0</v>
      </c>
    </row>
    <row r="487">
      <c r="A487" s="3" t="s">
        <v>836</v>
      </c>
      <c r="B487" s="3">
        <v>0.84</v>
      </c>
      <c r="C487" s="3" t="s">
        <v>353</v>
      </c>
      <c r="D487" s="4">
        <v>45445.0</v>
      </c>
      <c r="E487" s="2">
        <v>298.0</v>
      </c>
      <c r="F487" s="3" t="s">
        <v>776</v>
      </c>
      <c r="G487" s="3" t="s">
        <v>384</v>
      </c>
      <c r="H487" s="3">
        <v>1.0</v>
      </c>
      <c r="I487" s="2">
        <f>IFERROR(vlookup(F487,'College Conference'!$B$1:$Z$1000 , 6,False),0)</f>
        <v>8</v>
      </c>
      <c r="J487" s="2">
        <f>IFERROR(vlookup(G487,'College Conference'!$B$1:$Z$1000 , 6,False),0)</f>
        <v>0</v>
      </c>
    </row>
    <row r="488">
      <c r="A488" s="3" t="s">
        <v>837</v>
      </c>
      <c r="B488" s="3">
        <v>0.87</v>
      </c>
      <c r="C488" s="3" t="s">
        <v>191</v>
      </c>
      <c r="D488" s="2" t="s">
        <v>72</v>
      </c>
      <c r="E488" s="2">
        <v>218.0</v>
      </c>
      <c r="F488" s="3" t="s">
        <v>816</v>
      </c>
      <c r="G488" s="3" t="s">
        <v>152</v>
      </c>
      <c r="H488" s="3">
        <v>1.0</v>
      </c>
      <c r="I488" s="2">
        <f>IFERROR(vlookup(F488,'College Conference'!$B$1:$Z$1000 , 6,False),0)</f>
        <v>8</v>
      </c>
      <c r="J488" s="2">
        <f>IFERROR(vlookup(G488,'College Conference'!$B$1:$Z$1000 , 6,False),0)</f>
        <v>0</v>
      </c>
    </row>
    <row r="489">
      <c r="A489" s="3" t="s">
        <v>838</v>
      </c>
      <c r="B489" s="3">
        <v>0.86</v>
      </c>
      <c r="C489" s="3" t="s">
        <v>120</v>
      </c>
      <c r="D489" s="4">
        <v>45445.0</v>
      </c>
      <c r="E489" s="2">
        <v>249.0</v>
      </c>
      <c r="F489" s="3" t="s">
        <v>776</v>
      </c>
      <c r="G489" s="3" t="s">
        <v>572</v>
      </c>
      <c r="H489" s="3">
        <v>1.0</v>
      </c>
      <c r="I489" s="2">
        <f>IFERROR(vlookup(F489,'College Conference'!$B$1:$Z$1000 , 6,False),0)</f>
        <v>8</v>
      </c>
      <c r="J489" s="2">
        <f>IFERROR(vlookup(G489,'College Conference'!$B$1:$Z$1000 , 6,False),0)</f>
        <v>0</v>
      </c>
    </row>
    <row r="490">
      <c r="A490" s="3" t="s">
        <v>839</v>
      </c>
      <c r="B490" s="3" t="s">
        <v>11</v>
      </c>
      <c r="C490" s="3" t="s">
        <v>191</v>
      </c>
      <c r="D490" s="4">
        <v>45445.0</v>
      </c>
      <c r="E490" s="2">
        <v>237.0</v>
      </c>
      <c r="F490" s="3" t="s">
        <v>774</v>
      </c>
      <c r="G490" s="3" t="s">
        <v>98</v>
      </c>
      <c r="H490" s="3">
        <v>1.0</v>
      </c>
      <c r="I490" s="2">
        <f>IFERROR(vlookup(F490,'College Conference'!$B$1:$Z$1000 , 6,False),0)</f>
        <v>8</v>
      </c>
      <c r="J490" s="2">
        <f>IFERROR(vlookup(G490,'College Conference'!$B$1:$Z$1000 , 6,False),0)</f>
        <v>0</v>
      </c>
    </row>
    <row r="491">
      <c r="A491" s="3" t="s">
        <v>840</v>
      </c>
      <c r="B491" s="3">
        <v>0.9</v>
      </c>
      <c r="C491" s="3" t="s">
        <v>120</v>
      </c>
      <c r="D491" s="4">
        <v>45449.0</v>
      </c>
      <c r="E491" s="2">
        <v>280.0</v>
      </c>
      <c r="F491" s="3" t="s">
        <v>830</v>
      </c>
      <c r="G491" s="3" t="s">
        <v>304</v>
      </c>
      <c r="H491" s="3">
        <v>1.0</v>
      </c>
      <c r="I491" s="2">
        <f>IFERROR(vlookup(F491,'College Conference'!$B$1:$Z$1000 , 6,False),0)</f>
        <v>8</v>
      </c>
      <c r="J491" s="2">
        <f>IFERROR(vlookup(G491,'College Conference'!$B$1:$Z$1000 , 6,False),0)</f>
        <v>0</v>
      </c>
    </row>
    <row r="492">
      <c r="A492" s="3" t="s">
        <v>841</v>
      </c>
      <c r="B492" s="3" t="s">
        <v>11</v>
      </c>
      <c r="C492" s="3" t="s">
        <v>286</v>
      </c>
      <c r="D492" s="4">
        <v>45444.0</v>
      </c>
      <c r="E492" s="2">
        <v>241.0</v>
      </c>
      <c r="F492" s="3" t="s">
        <v>804</v>
      </c>
      <c r="G492" s="3" t="s">
        <v>699</v>
      </c>
      <c r="H492" s="3">
        <v>1.0</v>
      </c>
      <c r="I492" s="2">
        <f>IFERROR(vlookup(F492,'College Conference'!$B$1:$Z$1000 , 6,False),0)</f>
        <v>8</v>
      </c>
      <c r="J492" s="2">
        <f>IFERROR(vlookup(G492,'College Conference'!$B$1:$Z$1000 , 6,False),0)</f>
        <v>0</v>
      </c>
    </row>
    <row r="493">
      <c r="A493" s="3" t="s">
        <v>842</v>
      </c>
      <c r="B493" s="3">
        <v>0.88</v>
      </c>
      <c r="C493" s="3" t="s">
        <v>22</v>
      </c>
      <c r="D493" s="4">
        <v>45423.0</v>
      </c>
      <c r="E493" s="2">
        <v>200.0</v>
      </c>
      <c r="F493" s="3" t="s">
        <v>843</v>
      </c>
      <c r="G493" s="3" t="s">
        <v>152</v>
      </c>
      <c r="H493" s="3">
        <v>1.0</v>
      </c>
      <c r="I493" s="2">
        <f>IFERROR(vlookup(F493,'College Conference'!$B$1:$Z$1000 , 6,False),0)</f>
        <v>8</v>
      </c>
      <c r="J493" s="2">
        <f>IFERROR(vlookup(G493,'College Conference'!$B$1:$Z$1000 , 6,False),0)</f>
        <v>0</v>
      </c>
    </row>
    <row r="494">
      <c r="A494" s="3" t="s">
        <v>844</v>
      </c>
      <c r="B494" s="3">
        <v>0.85</v>
      </c>
      <c r="C494" s="3" t="s">
        <v>120</v>
      </c>
      <c r="D494" s="4">
        <v>45450.0</v>
      </c>
      <c r="E494" s="2">
        <v>280.0</v>
      </c>
      <c r="F494" s="3" t="s">
        <v>774</v>
      </c>
      <c r="G494" s="3" t="s">
        <v>845</v>
      </c>
      <c r="H494" s="3">
        <v>1.0</v>
      </c>
      <c r="I494" s="2">
        <f>IFERROR(vlookup(F494,'College Conference'!$B$1:$Z$1000 , 6,False),0)</f>
        <v>8</v>
      </c>
      <c r="J494" s="2">
        <f>IFERROR(vlookup(G494,'College Conference'!$B$1:$Z$1000 , 6,False),0)</f>
        <v>0</v>
      </c>
    </row>
    <row r="495">
      <c r="A495" s="3" t="s">
        <v>846</v>
      </c>
      <c r="B495" s="3">
        <v>0.88</v>
      </c>
      <c r="C495" s="3" t="s">
        <v>63</v>
      </c>
      <c r="D495" s="2" t="s">
        <v>72</v>
      </c>
      <c r="E495" s="2">
        <v>195.0</v>
      </c>
      <c r="F495" s="3" t="s">
        <v>772</v>
      </c>
      <c r="G495" s="3" t="s">
        <v>137</v>
      </c>
      <c r="H495" s="3">
        <v>1.0</v>
      </c>
      <c r="I495" s="2">
        <f>IFERROR(vlookup(F495,'College Conference'!$B$1:$Z$1000 , 6,False),0)</f>
        <v>8</v>
      </c>
      <c r="J495" s="2">
        <f>IFERROR(vlookup(G495,'College Conference'!$B$1:$Z$1000 , 6,False),0)</f>
        <v>0</v>
      </c>
    </row>
    <row r="496">
      <c r="A496" s="3" t="s">
        <v>847</v>
      </c>
      <c r="B496" s="3">
        <v>0.87</v>
      </c>
      <c r="C496" s="3" t="s">
        <v>17</v>
      </c>
      <c r="D496" s="4">
        <v>45444.0</v>
      </c>
      <c r="E496" s="2">
        <v>192.0</v>
      </c>
      <c r="F496" s="3" t="s">
        <v>772</v>
      </c>
      <c r="G496" s="3" t="s">
        <v>115</v>
      </c>
      <c r="H496" s="3">
        <v>1.0</v>
      </c>
      <c r="I496" s="2">
        <f>IFERROR(vlookup(F496,'College Conference'!$B$1:$Z$1000 , 6,False),0)</f>
        <v>8</v>
      </c>
      <c r="J496" s="2">
        <f>IFERROR(vlookup(G496,'College Conference'!$B$1:$Z$1000 , 6,False),0)</f>
        <v>0</v>
      </c>
    </row>
    <row r="497">
      <c r="A497" s="3" t="s">
        <v>848</v>
      </c>
      <c r="B497" s="3" t="s">
        <v>11</v>
      </c>
      <c r="C497" s="3" t="s">
        <v>27</v>
      </c>
      <c r="D497" s="4">
        <v>45423.0</v>
      </c>
      <c r="E497" s="2">
        <v>165.0</v>
      </c>
      <c r="F497" s="3" t="s">
        <v>804</v>
      </c>
      <c r="G497" s="3" t="s">
        <v>674</v>
      </c>
      <c r="H497" s="3">
        <v>1.0</v>
      </c>
      <c r="I497" s="2">
        <f>IFERROR(vlookup(F497,'College Conference'!$B$1:$Z$1000 , 6,False),0)</f>
        <v>8</v>
      </c>
      <c r="J497" s="2">
        <f>IFERROR(vlookup(G497,'College Conference'!$B$1:$Z$1000 , 6,False),0)</f>
        <v>0</v>
      </c>
    </row>
    <row r="498">
      <c r="A498" s="3" t="s">
        <v>849</v>
      </c>
      <c r="B498" s="3">
        <v>0.87</v>
      </c>
      <c r="C498" s="3" t="s">
        <v>191</v>
      </c>
      <c r="D498" s="4">
        <v>45445.0</v>
      </c>
      <c r="E498" s="2">
        <v>241.0</v>
      </c>
      <c r="F498" s="3" t="s">
        <v>776</v>
      </c>
      <c r="G498" s="3" t="s">
        <v>578</v>
      </c>
      <c r="H498" s="3">
        <v>1.0</v>
      </c>
      <c r="I498" s="2">
        <f>IFERROR(vlookup(F498,'College Conference'!$B$1:$Z$1000 , 6,False),0)</f>
        <v>8</v>
      </c>
      <c r="J498" s="2">
        <f>IFERROR(vlookup(G498,'College Conference'!$B$1:$Z$1000 , 6,False),0)</f>
        <v>0</v>
      </c>
    </row>
    <row r="499">
      <c r="A499" s="3" t="s">
        <v>850</v>
      </c>
      <c r="B499" s="3">
        <v>0.84</v>
      </c>
      <c r="C499" s="3" t="s">
        <v>27</v>
      </c>
      <c r="D499" s="2" t="s">
        <v>72</v>
      </c>
      <c r="E499" s="2">
        <v>170.0</v>
      </c>
      <c r="F499" s="3" t="s">
        <v>779</v>
      </c>
      <c r="G499" s="3" t="s">
        <v>745</v>
      </c>
      <c r="H499" s="3">
        <v>1.0</v>
      </c>
      <c r="I499" s="2">
        <f>IFERROR(vlookup(F499,'College Conference'!$B$1:$Z$1000 , 6,False),0)</f>
        <v>8</v>
      </c>
      <c r="J499" s="2">
        <f>IFERROR(vlookup(G499,'College Conference'!$B$1:$Z$1000 , 6,False),0)</f>
        <v>0</v>
      </c>
    </row>
    <row r="500">
      <c r="A500" s="3" t="s">
        <v>851</v>
      </c>
      <c r="B500" s="3">
        <v>0.83</v>
      </c>
      <c r="C500" s="3" t="s">
        <v>22</v>
      </c>
      <c r="D500" s="4">
        <v>45420.0</v>
      </c>
      <c r="E500" s="2">
        <v>196.0</v>
      </c>
      <c r="F500" s="3" t="s">
        <v>806</v>
      </c>
      <c r="G500" s="3" t="s">
        <v>852</v>
      </c>
      <c r="H500" s="3">
        <v>1.0</v>
      </c>
      <c r="I500" s="2">
        <f>IFERROR(vlookup(F500,'College Conference'!$B$1:$Z$1000 , 6,False),0)</f>
        <v>8</v>
      </c>
      <c r="J500" s="2">
        <f>IFERROR(vlookup(G500,'College Conference'!$B$1:$Z$1000 , 6,False),0)</f>
        <v>0</v>
      </c>
    </row>
    <row r="501">
      <c r="A501" s="3" t="s">
        <v>853</v>
      </c>
      <c r="B501" s="3" t="s">
        <v>11</v>
      </c>
      <c r="C501" s="3" t="s">
        <v>27</v>
      </c>
      <c r="D501" s="4">
        <v>45423.0</v>
      </c>
      <c r="E501" s="2">
        <v>164.0</v>
      </c>
      <c r="F501" s="3" t="s">
        <v>806</v>
      </c>
      <c r="G501" s="3" t="s">
        <v>19</v>
      </c>
      <c r="H501" s="3">
        <v>1.0</v>
      </c>
      <c r="I501" s="2">
        <f>IFERROR(vlookup(F501,'College Conference'!$B$1:$Z$1000 , 6,False),0)</f>
        <v>8</v>
      </c>
      <c r="J501" s="2">
        <f>IFERROR(vlookup(G501,'College Conference'!$B$1:$Z$1000 , 6,False),0)</f>
        <v>0</v>
      </c>
    </row>
    <row r="502">
      <c r="A502" s="3" t="s">
        <v>854</v>
      </c>
      <c r="B502" s="3">
        <v>0.84</v>
      </c>
      <c r="C502" s="3" t="s">
        <v>258</v>
      </c>
      <c r="D502" s="2" t="s">
        <v>72</v>
      </c>
      <c r="E502" s="2">
        <v>180.0</v>
      </c>
      <c r="F502" s="3" t="s">
        <v>808</v>
      </c>
      <c r="G502" s="3" t="s">
        <v>380</v>
      </c>
      <c r="H502" s="3">
        <v>1.0</v>
      </c>
      <c r="I502" s="2">
        <f>IFERROR(vlookup(F502,'College Conference'!$B$1:$Z$1000 , 6,False),0)</f>
        <v>8</v>
      </c>
      <c r="J502" s="2">
        <f>IFERROR(vlookup(G502,'College Conference'!$B$1:$Z$1000 , 6,False),0)</f>
        <v>0</v>
      </c>
    </row>
    <row r="503">
      <c r="A503" s="3" t="s">
        <v>855</v>
      </c>
      <c r="B503" s="3">
        <v>0.86</v>
      </c>
      <c r="C503" s="3" t="s">
        <v>17</v>
      </c>
      <c r="D503" s="4">
        <v>45448.0</v>
      </c>
      <c r="E503" s="2">
        <v>210.0</v>
      </c>
      <c r="F503" s="3" t="s">
        <v>816</v>
      </c>
      <c r="G503" s="3" t="s">
        <v>856</v>
      </c>
      <c r="H503" s="3">
        <v>1.0</v>
      </c>
      <c r="I503" s="2">
        <f>IFERROR(vlookup(F503,'College Conference'!$B$1:$Z$1000 , 6,False),0)</f>
        <v>8</v>
      </c>
      <c r="J503" s="2">
        <f>IFERROR(vlookup(G503,'College Conference'!$B$1:$Z$1000 , 6,False),0)</f>
        <v>0</v>
      </c>
    </row>
    <row r="504">
      <c r="A504" s="3" t="s">
        <v>857</v>
      </c>
      <c r="B504" s="3">
        <v>0.82</v>
      </c>
      <c r="C504" s="3" t="s">
        <v>22</v>
      </c>
      <c r="D504" s="4">
        <v>45420.0</v>
      </c>
      <c r="E504" s="2">
        <v>195.0</v>
      </c>
      <c r="F504" s="3" t="s">
        <v>830</v>
      </c>
      <c r="G504" s="3" t="s">
        <v>56</v>
      </c>
      <c r="H504" s="3">
        <v>1.0</v>
      </c>
      <c r="I504" s="2">
        <f>IFERROR(vlookup(F504,'College Conference'!$B$1:$Z$1000 , 6,False),0)</f>
        <v>8</v>
      </c>
      <c r="J504" s="2">
        <f>IFERROR(vlookup(G504,'College Conference'!$B$1:$Z$1000 , 6,False),0)</f>
        <v>0</v>
      </c>
    </row>
    <row r="505">
      <c r="A505" s="3" t="s">
        <v>858</v>
      </c>
      <c r="B505" s="3">
        <v>0.86</v>
      </c>
      <c r="C505" s="3" t="s">
        <v>22</v>
      </c>
      <c r="D505" s="4">
        <v>45423.0</v>
      </c>
      <c r="E505" s="2">
        <v>200.0</v>
      </c>
      <c r="F505" s="3" t="s">
        <v>808</v>
      </c>
      <c r="G505" s="3" t="s">
        <v>859</v>
      </c>
      <c r="H505" s="3">
        <v>1.0</v>
      </c>
      <c r="I505" s="2">
        <f>IFERROR(vlookup(F505,'College Conference'!$B$1:$Z$1000 , 6,False),0)</f>
        <v>8</v>
      </c>
      <c r="J505" s="2">
        <f>IFERROR(vlookup(G505,'College Conference'!$B$1:$Z$1000 , 6,False),0)</f>
        <v>0</v>
      </c>
    </row>
    <row r="506">
      <c r="A506" s="3" t="s">
        <v>860</v>
      </c>
      <c r="B506" s="3">
        <v>0.85</v>
      </c>
      <c r="C506" s="3" t="s">
        <v>17</v>
      </c>
      <c r="D506" s="4">
        <v>45446.0</v>
      </c>
      <c r="E506" s="2">
        <v>200.0</v>
      </c>
      <c r="F506" s="3" t="s">
        <v>861</v>
      </c>
      <c r="G506" s="3" t="s">
        <v>48</v>
      </c>
      <c r="H506" s="3">
        <v>1.0</v>
      </c>
      <c r="I506" s="2">
        <f>IFERROR(vlookup(F506,'College Conference'!$B$1:$Z$1000 , 6,False),0)</f>
        <v>8</v>
      </c>
      <c r="J506" s="2">
        <f>IFERROR(vlookup(G506,'College Conference'!$B$1:$Z$1000 , 6,False),0)</f>
        <v>0</v>
      </c>
    </row>
    <row r="507">
      <c r="A507" s="3" t="s">
        <v>862</v>
      </c>
      <c r="B507" s="3">
        <v>0.85</v>
      </c>
      <c r="C507" s="3" t="s">
        <v>191</v>
      </c>
      <c r="D507" s="4">
        <v>45446.0</v>
      </c>
      <c r="E507" s="2">
        <v>202.0</v>
      </c>
      <c r="F507" s="3" t="s">
        <v>816</v>
      </c>
      <c r="G507" s="3" t="s">
        <v>863</v>
      </c>
      <c r="H507" s="3">
        <v>1.0</v>
      </c>
      <c r="I507" s="2">
        <f>IFERROR(vlookup(F507,'College Conference'!$B$1:$Z$1000 , 6,False),0)</f>
        <v>8</v>
      </c>
      <c r="J507" s="2">
        <f>IFERROR(vlookup(G507,'College Conference'!$B$1:$Z$1000 , 6,False),0)</f>
        <v>0</v>
      </c>
    </row>
    <row r="508">
      <c r="A508" s="3" t="s">
        <v>864</v>
      </c>
      <c r="B508" s="3">
        <v>0.86</v>
      </c>
      <c r="C508" s="3" t="s">
        <v>22</v>
      </c>
      <c r="D508" s="4">
        <v>45444.0</v>
      </c>
      <c r="E508" s="2">
        <v>228.0</v>
      </c>
      <c r="F508" s="3" t="s">
        <v>774</v>
      </c>
      <c r="G508" s="3" t="s">
        <v>384</v>
      </c>
      <c r="H508" s="3">
        <v>1.0</v>
      </c>
      <c r="I508" s="2">
        <f>IFERROR(vlookup(F508,'College Conference'!$B$1:$Z$1000 , 6,False),0)</f>
        <v>8</v>
      </c>
      <c r="J508" s="2">
        <f>IFERROR(vlookup(G508,'College Conference'!$B$1:$Z$1000 , 6,False),0)</f>
        <v>0</v>
      </c>
    </row>
    <row r="509">
      <c r="A509" s="3" t="s">
        <v>865</v>
      </c>
      <c r="B509" s="3" t="s">
        <v>11</v>
      </c>
      <c r="C509" s="3" t="s">
        <v>17</v>
      </c>
      <c r="D509" s="4">
        <v>45445.0</v>
      </c>
      <c r="E509" s="2">
        <v>220.0</v>
      </c>
      <c r="F509" s="3" t="s">
        <v>774</v>
      </c>
      <c r="G509" s="3" t="s">
        <v>866</v>
      </c>
      <c r="H509" s="3">
        <v>1.0</v>
      </c>
      <c r="I509" s="2">
        <f>IFERROR(vlookup(F509,'College Conference'!$B$1:$Z$1000 , 6,False),0)</f>
        <v>8</v>
      </c>
      <c r="J509" s="2">
        <f>IFERROR(vlookup(G509,'College Conference'!$B$1:$Z$1000 , 6,False),0)</f>
        <v>0</v>
      </c>
    </row>
    <row r="510">
      <c r="A510" s="3" t="s">
        <v>867</v>
      </c>
      <c r="B510" s="3">
        <v>0.8</v>
      </c>
      <c r="C510" s="3" t="s">
        <v>22</v>
      </c>
      <c r="D510" s="4">
        <v>45422.0</v>
      </c>
      <c r="E510" s="2">
        <v>182.0</v>
      </c>
      <c r="F510" s="3" t="s">
        <v>774</v>
      </c>
      <c r="G510" s="3" t="s">
        <v>618</v>
      </c>
      <c r="H510" s="3">
        <v>1.0</v>
      </c>
      <c r="I510" s="2">
        <f>IFERROR(vlookup(F510,'College Conference'!$B$1:$Z$1000 , 6,False),0)</f>
        <v>8</v>
      </c>
      <c r="J510" s="2">
        <f>IFERROR(vlookup(G510,'College Conference'!$B$1:$Z$1000 , 6,False),0)</f>
        <v>0</v>
      </c>
    </row>
    <row r="511">
      <c r="A511" s="3" t="s">
        <v>868</v>
      </c>
      <c r="B511" s="3">
        <v>0.87</v>
      </c>
      <c r="C511" s="3" t="s">
        <v>120</v>
      </c>
      <c r="D511" s="4">
        <v>45449.0</v>
      </c>
      <c r="E511" s="2">
        <v>225.0</v>
      </c>
      <c r="F511" s="3" t="s">
        <v>772</v>
      </c>
      <c r="G511" s="3" t="s">
        <v>152</v>
      </c>
      <c r="H511" s="3">
        <v>1.0</v>
      </c>
      <c r="I511" s="2">
        <f>IFERROR(vlookup(F511,'College Conference'!$B$1:$Z$1000 , 6,False),0)</f>
        <v>8</v>
      </c>
      <c r="J511" s="2">
        <f>IFERROR(vlookup(G511,'College Conference'!$B$1:$Z$1000 , 6,False),0)</f>
        <v>0</v>
      </c>
    </row>
    <row r="512">
      <c r="A512" s="3" t="s">
        <v>869</v>
      </c>
      <c r="B512" s="3">
        <v>0.91</v>
      </c>
      <c r="C512" s="3" t="s">
        <v>27</v>
      </c>
      <c r="D512" s="4">
        <v>45423.0</v>
      </c>
      <c r="E512" s="2">
        <v>170.0</v>
      </c>
      <c r="F512" s="3" t="s">
        <v>811</v>
      </c>
      <c r="G512" s="3" t="s">
        <v>870</v>
      </c>
      <c r="H512" s="3">
        <v>1.0</v>
      </c>
      <c r="I512" s="2">
        <f>IFERROR(vlookup(F512,'College Conference'!$B$1:$Z$1000 , 6,False),0)</f>
        <v>8</v>
      </c>
      <c r="J512" s="2">
        <f>IFERROR(vlookup(G512,'College Conference'!$B$1:$Z$1000 , 6,False),0)</f>
        <v>0</v>
      </c>
    </row>
    <row r="513">
      <c r="A513" s="3" t="s">
        <v>871</v>
      </c>
      <c r="B513" s="3">
        <v>0.8</v>
      </c>
      <c r="C513" s="3" t="s">
        <v>353</v>
      </c>
      <c r="D513" s="4">
        <v>45447.0</v>
      </c>
      <c r="E513" s="2">
        <v>200.0</v>
      </c>
      <c r="F513" s="3" t="s">
        <v>796</v>
      </c>
      <c r="G513" s="3" t="s">
        <v>309</v>
      </c>
      <c r="H513" s="3">
        <v>1.0</v>
      </c>
      <c r="I513" s="2">
        <f>IFERROR(vlookup(F513,'College Conference'!$B$1:$Z$1000 , 6,False),0)</f>
        <v>8</v>
      </c>
      <c r="J513" s="2">
        <f>IFERROR(vlookup(G513,'College Conference'!$B$1:$Z$1000 , 6,False),0)</f>
        <v>0</v>
      </c>
    </row>
    <row r="514">
      <c r="A514" s="3" t="s">
        <v>250</v>
      </c>
      <c r="B514" s="3">
        <v>87.43</v>
      </c>
      <c r="C514" s="3" t="s">
        <v>17</v>
      </c>
      <c r="D514" s="5">
        <v>45447.0</v>
      </c>
      <c r="E514" s="3">
        <v>198.0</v>
      </c>
      <c r="F514" s="3" t="s">
        <v>774</v>
      </c>
      <c r="G514" s="3" t="s">
        <v>872</v>
      </c>
      <c r="H514" s="3">
        <v>1.0</v>
      </c>
      <c r="I514" s="2">
        <f>IFERROR(vlookup(F514,'College Conference'!$B$1:$Z$1000 , 6,False),0)</f>
        <v>8</v>
      </c>
      <c r="J514" s="2">
        <f>IFERROR(vlookup(G514,'College Conference'!$B$1:$Z$1000 , 6,False),0)</f>
        <v>0</v>
      </c>
    </row>
    <row r="515">
      <c r="A515" s="3" t="s">
        <v>873</v>
      </c>
      <c r="B515" s="3">
        <v>89.45</v>
      </c>
      <c r="C515" s="3" t="s">
        <v>78</v>
      </c>
      <c r="D515" s="5">
        <v>45447.0</v>
      </c>
      <c r="E515" s="3">
        <v>221.0</v>
      </c>
      <c r="F515" s="3" t="s">
        <v>843</v>
      </c>
      <c r="G515" s="3" t="s">
        <v>874</v>
      </c>
      <c r="H515" s="3">
        <v>1.0</v>
      </c>
      <c r="I515" s="2">
        <f>IFERROR(vlookup(F515,'College Conference'!$B$1:$Z$1000 , 6,False),0)</f>
        <v>8</v>
      </c>
      <c r="J515" s="2">
        <f>IFERROR(vlookup(G515,'College Conference'!$B$1:$Z$1000 , 6,False),0)</f>
        <v>0</v>
      </c>
    </row>
    <row r="516">
      <c r="A516" s="3" t="s">
        <v>875</v>
      </c>
      <c r="B516" s="3">
        <v>84.13</v>
      </c>
      <c r="C516" s="3" t="s">
        <v>63</v>
      </c>
      <c r="D516" s="5">
        <v>45445.0</v>
      </c>
      <c r="E516" s="3">
        <v>215.0</v>
      </c>
      <c r="F516" s="3" t="s">
        <v>806</v>
      </c>
      <c r="G516" s="3" t="s">
        <v>876</v>
      </c>
      <c r="H516" s="3">
        <v>1.0</v>
      </c>
      <c r="I516" s="2">
        <f>IFERROR(vlookup(F516,'College Conference'!$B$1:$Z$1000 , 6,False),0)</f>
        <v>8</v>
      </c>
      <c r="J516" s="2">
        <f>IFERROR(vlookup(G516,'College Conference'!$B$1:$Z$1000 , 6,False),0)</f>
        <v>0</v>
      </c>
    </row>
    <row r="517">
      <c r="A517" s="3" t="s">
        <v>877</v>
      </c>
      <c r="B517" s="3">
        <v>81.78</v>
      </c>
      <c r="C517" s="3" t="s">
        <v>17</v>
      </c>
      <c r="D517" s="5">
        <v>45444.0</v>
      </c>
      <c r="E517" s="3">
        <v>193.0</v>
      </c>
      <c r="F517" s="3" t="s">
        <v>779</v>
      </c>
      <c r="G517" s="3" t="s">
        <v>878</v>
      </c>
      <c r="H517" s="3">
        <v>1.0</v>
      </c>
      <c r="I517" s="2">
        <f>IFERROR(vlookup(F517,'College Conference'!$B$1:$Z$1000 , 6,False),0)</f>
        <v>8</v>
      </c>
      <c r="J517" s="2">
        <f>IFERROR(vlookup(G517,'College Conference'!$B$1:$Z$1000 , 6,False),0)</f>
        <v>0</v>
      </c>
    </row>
    <row r="518">
      <c r="A518" s="3" t="s">
        <v>879</v>
      </c>
      <c r="B518" s="3">
        <v>79.55</v>
      </c>
      <c r="C518" s="3" t="s">
        <v>22</v>
      </c>
      <c r="D518" s="3" t="s">
        <v>209</v>
      </c>
      <c r="E518" s="3">
        <v>270.0</v>
      </c>
      <c r="F518" s="3" t="s">
        <v>774</v>
      </c>
      <c r="G518" s="3" t="s">
        <v>207</v>
      </c>
      <c r="H518" s="3">
        <v>1.0</v>
      </c>
      <c r="I518" s="2">
        <f>IFERROR(vlookup(F518,'College Conference'!$B$1:$Z$1000 , 6,False),0)</f>
        <v>8</v>
      </c>
      <c r="J518" s="2">
        <f>IFERROR(vlookup(G518,'College Conference'!$B$1:$Z$1000 , 6,False),0)</f>
        <v>0</v>
      </c>
    </row>
    <row r="519">
      <c r="A519" s="3" t="s">
        <v>880</v>
      </c>
      <c r="B519" s="3">
        <v>84.78</v>
      </c>
      <c r="C519" s="3" t="s">
        <v>27</v>
      </c>
      <c r="D519" s="5">
        <v>45445.0</v>
      </c>
      <c r="E519" s="3">
        <v>180.0</v>
      </c>
      <c r="F519" s="3" t="s">
        <v>796</v>
      </c>
      <c r="G519" s="3" t="s">
        <v>881</v>
      </c>
      <c r="H519" s="3">
        <v>1.0</v>
      </c>
      <c r="I519" s="2">
        <f>IFERROR(vlookup(F519,'College Conference'!$B$1:$Z$1000 , 6,False),0)</f>
        <v>8</v>
      </c>
      <c r="J519" s="2">
        <f>IFERROR(vlookup(G519,'College Conference'!$B$1:$Z$1000 , 6,False),0)</f>
        <v>0</v>
      </c>
    </row>
    <row r="520">
      <c r="A520" s="3" t="s">
        <v>882</v>
      </c>
      <c r="B520" s="3">
        <v>90.53</v>
      </c>
      <c r="C520" s="3" t="s">
        <v>17</v>
      </c>
      <c r="D520" s="5">
        <v>45446.0</v>
      </c>
      <c r="E520" s="3">
        <v>190.0</v>
      </c>
      <c r="F520" s="3" t="s">
        <v>799</v>
      </c>
      <c r="G520" s="3" t="s">
        <v>883</v>
      </c>
      <c r="H520" s="3">
        <v>1.0</v>
      </c>
      <c r="I520" s="2">
        <f>IFERROR(vlookup(F520,'College Conference'!$B$1:$Z$1000 , 6,False),0)</f>
        <v>8</v>
      </c>
      <c r="J520" s="2">
        <f>IFERROR(vlookup(G520,'College Conference'!$B$1:$Z$1000 , 6,False),0)</f>
        <v>0</v>
      </c>
    </row>
    <row r="521">
      <c r="A521" s="3" t="s">
        <v>884</v>
      </c>
      <c r="B521" s="3">
        <v>96.22</v>
      </c>
      <c r="C521" s="3" t="s">
        <v>17</v>
      </c>
      <c r="D521" s="5">
        <v>45447.0</v>
      </c>
      <c r="E521" s="3">
        <v>200.0</v>
      </c>
      <c r="F521" s="3" t="s">
        <v>843</v>
      </c>
      <c r="G521" s="3" t="s">
        <v>885</v>
      </c>
      <c r="H521" s="3">
        <v>1.0</v>
      </c>
      <c r="I521" s="2">
        <f>IFERROR(vlookup(F521,'College Conference'!$B$1:$Z$1000 , 6,False),0)</f>
        <v>8</v>
      </c>
      <c r="J521" s="2">
        <f>IFERROR(vlookup(G521,'College Conference'!$B$1:$Z$1000 , 6,False),0)</f>
        <v>0</v>
      </c>
    </row>
    <row r="522">
      <c r="A522" s="3" t="s">
        <v>886</v>
      </c>
      <c r="B522" s="3">
        <v>82.8</v>
      </c>
      <c r="C522" s="3" t="s">
        <v>22</v>
      </c>
      <c r="D522" s="5">
        <v>45444.0</v>
      </c>
      <c r="E522" s="3">
        <v>190.0</v>
      </c>
      <c r="F522" s="3" t="s">
        <v>779</v>
      </c>
      <c r="G522" s="3" t="s">
        <v>205</v>
      </c>
      <c r="H522" s="3">
        <v>1.0</v>
      </c>
      <c r="I522" s="2">
        <f>IFERROR(vlookup(F522,'College Conference'!$B$1:$Z$1000 , 6,False),0)</f>
        <v>8</v>
      </c>
      <c r="J522" s="2">
        <f>IFERROR(vlookup(G522,'College Conference'!$A$1:$Z$1000 , 7,False),0)</f>
        <v>0</v>
      </c>
    </row>
    <row r="523">
      <c r="A523" s="3" t="s">
        <v>887</v>
      </c>
      <c r="B523" s="3">
        <v>0.85</v>
      </c>
      <c r="C523" s="3" t="s">
        <v>12</v>
      </c>
      <c r="D523" s="4">
        <v>45447.0</v>
      </c>
      <c r="E523" s="2">
        <v>290.0</v>
      </c>
      <c r="F523" s="3" t="s">
        <v>888</v>
      </c>
      <c r="G523" s="3" t="s">
        <v>107</v>
      </c>
      <c r="H523" s="3">
        <v>1.0</v>
      </c>
      <c r="I523" s="2">
        <f>IFERROR(vlookup(F523,'College Conference'!$B$1:$Z$1000 , 6,False),0)</f>
        <v>9</v>
      </c>
      <c r="J523" s="2">
        <f>IFERROR(vlookup(G523,'College Conference'!$B$1:$Z$1000 , 6,False),0)</f>
        <v>0</v>
      </c>
    </row>
    <row r="524">
      <c r="A524" s="3" t="s">
        <v>889</v>
      </c>
      <c r="B524" s="3">
        <v>0.74</v>
      </c>
      <c r="C524" s="3" t="s">
        <v>63</v>
      </c>
      <c r="D524" s="2" t="s">
        <v>72</v>
      </c>
      <c r="E524" s="2">
        <v>173.0</v>
      </c>
      <c r="F524" s="3" t="s">
        <v>890</v>
      </c>
      <c r="G524" s="3" t="s">
        <v>699</v>
      </c>
      <c r="H524" s="3">
        <v>1.0</v>
      </c>
      <c r="I524" s="2">
        <f>IFERROR(vlookup(F524,'College Conference'!$B$1:$Z$1000 , 6,False),0)</f>
        <v>9</v>
      </c>
      <c r="J524" s="2">
        <f>IFERROR(vlookup(G524,'College Conference'!$B$1:$Z$1000 , 6,False),0)</f>
        <v>0</v>
      </c>
    </row>
    <row r="525">
      <c r="A525" s="3" t="s">
        <v>891</v>
      </c>
      <c r="B525" s="3" t="s">
        <v>11</v>
      </c>
      <c r="C525" s="3" t="s">
        <v>52</v>
      </c>
      <c r="D525" s="2" t="s">
        <v>72</v>
      </c>
      <c r="E525" s="2">
        <v>228.0</v>
      </c>
      <c r="F525" s="3" t="s">
        <v>892</v>
      </c>
      <c r="G525" s="3" t="s">
        <v>39</v>
      </c>
      <c r="H525" s="3">
        <v>1.0</v>
      </c>
      <c r="I525" s="2">
        <f>IFERROR(vlookup(F525,'College Conference'!$B$1:$Z$1000 , 6,False),0)</f>
        <v>9</v>
      </c>
      <c r="J525" s="2">
        <f>IFERROR(vlookup(G525,'College Conference'!$B$1:$Z$1000 , 6,False),0)</f>
        <v>0</v>
      </c>
    </row>
    <row r="526">
      <c r="A526" s="3" t="s">
        <v>893</v>
      </c>
      <c r="B526" s="3">
        <v>0.83</v>
      </c>
      <c r="C526" s="3" t="s">
        <v>58</v>
      </c>
      <c r="D526" s="4">
        <v>45448.0</v>
      </c>
      <c r="E526" s="2">
        <v>235.0</v>
      </c>
      <c r="F526" s="3" t="s">
        <v>894</v>
      </c>
      <c r="G526" s="3" t="s">
        <v>39</v>
      </c>
      <c r="H526" s="3">
        <v>1.0</v>
      </c>
      <c r="I526" s="2">
        <f>IFERROR(vlookup(F526,'College Conference'!$B$1:$Z$1000 , 6,False),0)</f>
        <v>9</v>
      </c>
      <c r="J526" s="2">
        <f>IFERROR(vlookup(G526,'College Conference'!$B$1:$Z$1000 , 6,False),0)</f>
        <v>0</v>
      </c>
    </row>
    <row r="527">
      <c r="A527" s="3" t="s">
        <v>895</v>
      </c>
      <c r="B527" s="3" t="s">
        <v>11</v>
      </c>
      <c r="C527" s="3" t="s">
        <v>27</v>
      </c>
      <c r="D527" s="4">
        <v>45446.0</v>
      </c>
      <c r="E527" s="2">
        <v>175.0</v>
      </c>
      <c r="F527" s="3" t="s">
        <v>896</v>
      </c>
      <c r="G527" s="3" t="s">
        <v>897</v>
      </c>
      <c r="H527" s="3">
        <v>1.0</v>
      </c>
      <c r="I527" s="2">
        <f>IFERROR(vlookup(F527,'College Conference'!$B$1:$Z$1000 , 6,False),0)</f>
        <v>9</v>
      </c>
      <c r="J527" s="2">
        <f>IFERROR(vlookup(G527,'College Conference'!$B$1:$Z$1000 , 6,False),0)</f>
        <v>0</v>
      </c>
    </row>
    <row r="528">
      <c r="A528" s="3" t="s">
        <v>898</v>
      </c>
      <c r="B528" s="3" t="s">
        <v>11</v>
      </c>
      <c r="C528" s="3" t="s">
        <v>31</v>
      </c>
      <c r="D528" s="4">
        <v>45448.0</v>
      </c>
      <c r="E528" s="2">
        <v>290.0</v>
      </c>
      <c r="F528" s="3" t="s">
        <v>888</v>
      </c>
      <c r="G528" s="3" t="s">
        <v>234</v>
      </c>
      <c r="H528" s="3">
        <v>1.0</v>
      </c>
      <c r="I528" s="2">
        <f>IFERROR(vlookup(F528,'College Conference'!$B$1:$Z$1000 , 6,False),0)</f>
        <v>9</v>
      </c>
      <c r="J528" s="2">
        <f>IFERROR(vlookup(G528,'College Conference'!$B$1:$Z$1000 , 6,False),0)</f>
        <v>0</v>
      </c>
    </row>
    <row r="529">
      <c r="A529" s="3" t="s">
        <v>899</v>
      </c>
      <c r="B529" s="3" t="s">
        <v>11</v>
      </c>
      <c r="C529" s="3" t="s">
        <v>17</v>
      </c>
      <c r="D529" s="4">
        <v>45448.0</v>
      </c>
      <c r="E529" s="2">
        <v>180.0</v>
      </c>
      <c r="F529" s="3" t="s">
        <v>900</v>
      </c>
      <c r="G529" s="3" t="s">
        <v>901</v>
      </c>
      <c r="H529" s="3">
        <v>1.0</v>
      </c>
      <c r="I529" s="2">
        <f>IFERROR(vlookup(F529,'College Conference'!$B$1:$Z$1000 , 6,False),0)</f>
        <v>9</v>
      </c>
      <c r="J529" s="2">
        <f>IFERROR(vlookup(G529,'College Conference'!$B$1:$Z$1000 , 6,False),0)</f>
        <v>0</v>
      </c>
    </row>
    <row r="530">
      <c r="A530" s="3" t="s">
        <v>902</v>
      </c>
      <c r="B530" s="3">
        <v>0.86</v>
      </c>
      <c r="C530" s="3" t="s">
        <v>17</v>
      </c>
      <c r="D530" s="4">
        <v>45446.0</v>
      </c>
      <c r="E530" s="2">
        <v>205.0</v>
      </c>
      <c r="F530" s="3" t="s">
        <v>890</v>
      </c>
      <c r="G530" s="3" t="s">
        <v>121</v>
      </c>
      <c r="H530" s="3">
        <v>1.0</v>
      </c>
      <c r="I530" s="2">
        <f>IFERROR(vlookup(F530,'College Conference'!$B$1:$Z$1000 , 6,False),0)</f>
        <v>9</v>
      </c>
      <c r="J530" s="2">
        <f>IFERROR(vlookup(G530,'College Conference'!$B$1:$Z$1000 , 6,False),0)</f>
        <v>0</v>
      </c>
    </row>
    <row r="531">
      <c r="A531" s="3" t="s">
        <v>903</v>
      </c>
      <c r="B531" s="3" t="s">
        <v>11</v>
      </c>
      <c r="C531" s="3" t="s">
        <v>63</v>
      </c>
      <c r="D531" s="4">
        <v>45445.0</v>
      </c>
      <c r="E531" s="2">
        <v>185.0</v>
      </c>
      <c r="F531" s="3" t="s">
        <v>904</v>
      </c>
      <c r="G531" s="3" t="s">
        <v>55</v>
      </c>
      <c r="H531" s="3">
        <v>1.0</v>
      </c>
      <c r="I531" s="2">
        <f>IFERROR(vlookup(F531,'College Conference'!$B$1:$Z$1000 , 6,False),0)</f>
        <v>9</v>
      </c>
      <c r="J531" s="2">
        <f>IFERROR(vlookup(G531,'College Conference'!$B$1:$Z$1000 , 6,False),0)</f>
        <v>0</v>
      </c>
    </row>
    <row r="532">
      <c r="A532" s="3" t="s">
        <v>905</v>
      </c>
      <c r="B532" s="3">
        <v>0.79</v>
      </c>
      <c r="C532" s="3" t="s">
        <v>58</v>
      </c>
      <c r="D532" s="4">
        <v>45449.0</v>
      </c>
      <c r="E532" s="2">
        <v>235.0</v>
      </c>
      <c r="F532" s="3" t="s">
        <v>906</v>
      </c>
      <c r="G532" s="3" t="s">
        <v>32</v>
      </c>
      <c r="H532" s="3">
        <v>1.0</v>
      </c>
      <c r="I532" s="2">
        <f>IFERROR(vlookup(F532,'College Conference'!$B$1:$Z$1000 , 6,False),0)</f>
        <v>9</v>
      </c>
      <c r="J532" s="2">
        <f>IFERROR(vlookup(G532,'College Conference'!$B$1:$Z$1000 , 6,False),0)</f>
        <v>0</v>
      </c>
    </row>
    <row r="533">
      <c r="A533" s="3" t="s">
        <v>907</v>
      </c>
      <c r="B533" s="3">
        <v>0.78</v>
      </c>
      <c r="C533" s="3" t="s">
        <v>27</v>
      </c>
      <c r="D533" s="2" t="s">
        <v>72</v>
      </c>
      <c r="E533" s="2">
        <v>177.0</v>
      </c>
      <c r="F533" s="3" t="s">
        <v>890</v>
      </c>
      <c r="G533" s="3" t="s">
        <v>173</v>
      </c>
      <c r="H533" s="3">
        <v>1.0</v>
      </c>
      <c r="I533" s="2">
        <f>IFERROR(vlookup(F533,'College Conference'!$B$1:$Z$1000 , 6,False),0)</f>
        <v>9</v>
      </c>
      <c r="J533" s="2">
        <f>IFERROR(vlookup(G533,'College Conference'!$B$1:$Z$1000 , 6,False),0)</f>
        <v>0</v>
      </c>
    </row>
    <row r="534">
      <c r="A534" s="3" t="s">
        <v>908</v>
      </c>
      <c r="B534" s="3">
        <v>0.84</v>
      </c>
      <c r="C534" s="3" t="s">
        <v>27</v>
      </c>
      <c r="D534" s="4">
        <v>45420.0</v>
      </c>
      <c r="E534" s="2">
        <v>166.0</v>
      </c>
      <c r="F534" s="3" t="s">
        <v>906</v>
      </c>
      <c r="G534" s="3" t="s">
        <v>499</v>
      </c>
      <c r="H534" s="3">
        <v>1.0</v>
      </c>
      <c r="I534" s="2">
        <f>IFERROR(vlookup(F534,'College Conference'!$B$1:$Z$1000 , 6,False),0)</f>
        <v>9</v>
      </c>
      <c r="J534" s="2">
        <f>IFERROR(vlookup(G534,'College Conference'!$B$1:$Z$1000 , 6,False),0)</f>
        <v>0</v>
      </c>
    </row>
    <row r="535">
      <c r="A535" s="3" t="s">
        <v>909</v>
      </c>
      <c r="B535" s="3">
        <v>0.81</v>
      </c>
      <c r="C535" s="3" t="s">
        <v>258</v>
      </c>
      <c r="D535" s="4">
        <v>45448.0</v>
      </c>
      <c r="E535" s="2">
        <v>216.0</v>
      </c>
      <c r="F535" s="3" t="s">
        <v>892</v>
      </c>
      <c r="G535" s="3" t="s">
        <v>192</v>
      </c>
      <c r="H535" s="3">
        <v>1.0</v>
      </c>
      <c r="I535" s="2">
        <f>IFERROR(vlookup(F535,'College Conference'!$B$1:$Z$1000 , 6,False),0)</f>
        <v>9</v>
      </c>
      <c r="J535" s="2">
        <f>IFERROR(vlookup(G535,'College Conference'!$B$1:$Z$1000 , 6,False),0)</f>
        <v>0</v>
      </c>
    </row>
    <row r="536">
      <c r="A536" s="3" t="s">
        <v>910</v>
      </c>
      <c r="B536" s="3">
        <v>0.82</v>
      </c>
      <c r="C536" s="3" t="s">
        <v>111</v>
      </c>
      <c r="D536" s="4">
        <v>45448.0</v>
      </c>
      <c r="E536" s="2">
        <v>230.0</v>
      </c>
      <c r="F536" s="3" t="s">
        <v>890</v>
      </c>
      <c r="G536" s="3" t="s">
        <v>307</v>
      </c>
      <c r="H536" s="3">
        <v>1.0</v>
      </c>
      <c r="I536" s="2">
        <f>IFERROR(vlookup(F536,'College Conference'!$B$1:$Z$1000 , 6,False),0)</f>
        <v>9</v>
      </c>
      <c r="J536" s="2">
        <f>IFERROR(vlookup(G536,'College Conference'!$B$1:$Z$1000 , 6,False),0)</f>
        <v>0</v>
      </c>
    </row>
    <row r="537">
      <c r="A537" s="3" t="s">
        <v>911</v>
      </c>
      <c r="B537" s="3">
        <v>0.82</v>
      </c>
      <c r="C537" s="3" t="s">
        <v>63</v>
      </c>
      <c r="D537" s="2" t="s">
        <v>72</v>
      </c>
      <c r="E537" s="2">
        <v>185.0</v>
      </c>
      <c r="F537" s="3" t="s">
        <v>890</v>
      </c>
      <c r="G537" s="3" t="s">
        <v>112</v>
      </c>
      <c r="H537" s="3">
        <v>1.0</v>
      </c>
      <c r="I537" s="2">
        <f>IFERROR(vlookup(F537,'College Conference'!$B$1:$Z$1000 , 6,False),0)</f>
        <v>9</v>
      </c>
      <c r="J537" s="2">
        <f>IFERROR(vlookup(G537,'College Conference'!$B$1:$Z$1000 , 6,False),0)</f>
        <v>0</v>
      </c>
    </row>
    <row r="538">
      <c r="A538" s="3" t="s">
        <v>912</v>
      </c>
      <c r="B538" s="3">
        <v>0.83</v>
      </c>
      <c r="C538" s="3" t="s">
        <v>120</v>
      </c>
      <c r="D538" s="4">
        <v>45447.0</v>
      </c>
      <c r="E538" s="2">
        <v>215.0</v>
      </c>
      <c r="F538" s="3" t="s">
        <v>894</v>
      </c>
      <c r="G538" s="3" t="s">
        <v>107</v>
      </c>
      <c r="H538" s="3">
        <v>1.0</v>
      </c>
      <c r="I538" s="2">
        <f>IFERROR(vlookup(F538,'College Conference'!$B$1:$Z$1000 , 6,False),0)</f>
        <v>9</v>
      </c>
      <c r="J538" s="2">
        <f>IFERROR(vlookup(G538,'College Conference'!$B$1:$Z$1000 , 6,False),0)</f>
        <v>0</v>
      </c>
    </row>
    <row r="539">
      <c r="A539" s="3" t="s">
        <v>913</v>
      </c>
      <c r="B539" s="3">
        <v>0.86</v>
      </c>
      <c r="C539" s="3" t="s">
        <v>111</v>
      </c>
      <c r="D539" s="4">
        <v>45445.0</v>
      </c>
      <c r="E539" s="2">
        <v>186.0</v>
      </c>
      <c r="F539" s="3" t="s">
        <v>892</v>
      </c>
      <c r="G539" s="3" t="s">
        <v>914</v>
      </c>
      <c r="H539" s="3">
        <v>1.0</v>
      </c>
      <c r="I539" s="2">
        <f>IFERROR(vlookup(F539,'College Conference'!$B$1:$Z$1000 , 6,False),0)</f>
        <v>9</v>
      </c>
      <c r="J539" s="2">
        <f>IFERROR(vlookup(G539,'College Conference'!$B$1:$Z$1000 , 6,False),0)</f>
        <v>0</v>
      </c>
    </row>
    <row r="540">
      <c r="A540" s="3" t="s">
        <v>915</v>
      </c>
      <c r="B540" s="3">
        <v>0.85</v>
      </c>
      <c r="C540" s="3" t="s">
        <v>120</v>
      </c>
      <c r="D540" s="4">
        <v>45446.0</v>
      </c>
      <c r="E540" s="2">
        <v>255.0</v>
      </c>
      <c r="F540" s="3" t="s">
        <v>900</v>
      </c>
      <c r="G540" s="3" t="s">
        <v>382</v>
      </c>
      <c r="H540" s="3">
        <v>1.0</v>
      </c>
      <c r="I540" s="2">
        <f>IFERROR(vlookup(F540,'College Conference'!$B$1:$Z$1000 , 6,False),0)</f>
        <v>9</v>
      </c>
      <c r="J540" s="2">
        <f>IFERROR(vlookup(G540,'College Conference'!$B$1:$Z$1000 , 6,False),0)</f>
        <v>0</v>
      </c>
    </row>
    <row r="541">
      <c r="A541" s="3" t="s">
        <v>916</v>
      </c>
      <c r="B541" s="3">
        <v>0.84</v>
      </c>
      <c r="C541" s="3" t="s">
        <v>258</v>
      </c>
      <c r="D541" s="4">
        <v>45445.0</v>
      </c>
      <c r="E541" s="2">
        <v>180.0</v>
      </c>
      <c r="F541" s="3" t="s">
        <v>892</v>
      </c>
      <c r="G541" s="3" t="s">
        <v>33</v>
      </c>
      <c r="H541" s="3">
        <v>1.0</v>
      </c>
      <c r="I541" s="2">
        <f>IFERROR(vlookup(F541,'College Conference'!$B$1:$Z$1000 , 6,False),0)</f>
        <v>9</v>
      </c>
      <c r="J541" s="2">
        <f>IFERROR(vlookup(G541,'College Conference'!$B$1:$Z$1000 , 6,False),0)</f>
        <v>0</v>
      </c>
    </row>
    <row r="542">
      <c r="A542" s="3" t="s">
        <v>917</v>
      </c>
      <c r="B542" s="3" t="s">
        <v>11</v>
      </c>
      <c r="C542" s="3" t="s">
        <v>17</v>
      </c>
      <c r="D542" s="4">
        <v>45446.0</v>
      </c>
      <c r="E542" s="2">
        <v>205.0</v>
      </c>
      <c r="F542" s="3" t="s">
        <v>888</v>
      </c>
      <c r="G542" s="3" t="s">
        <v>269</v>
      </c>
      <c r="H542" s="3">
        <v>1.0</v>
      </c>
      <c r="I542" s="2">
        <f>IFERROR(vlookup(F542,'College Conference'!$B$1:$Z$1000 , 6,False),0)</f>
        <v>9</v>
      </c>
      <c r="J542" s="2">
        <f>IFERROR(vlookup(G542,'College Conference'!$B$1:$Z$1000 , 6,False),0)</f>
        <v>0</v>
      </c>
    </row>
    <row r="543">
      <c r="A543" s="3" t="s">
        <v>918</v>
      </c>
      <c r="B543" s="3">
        <v>0.78</v>
      </c>
      <c r="C543" s="3" t="s">
        <v>111</v>
      </c>
      <c r="D543" s="2" t="s">
        <v>82</v>
      </c>
      <c r="E543" s="2">
        <v>0.0</v>
      </c>
      <c r="F543" s="3" t="s">
        <v>894</v>
      </c>
      <c r="G543" s="3" t="s">
        <v>919</v>
      </c>
      <c r="H543" s="3">
        <v>1.0</v>
      </c>
      <c r="I543" s="2">
        <f>IFERROR(vlookup(F543,'College Conference'!$B$1:$Z$1000 , 6,False),0)</f>
        <v>9</v>
      </c>
      <c r="J543" s="2">
        <f>IFERROR(vlookup(G543,'College Conference'!$B$1:$Z$1000 , 6,False),0)</f>
        <v>0</v>
      </c>
    </row>
    <row r="544">
      <c r="A544" s="3" t="s">
        <v>920</v>
      </c>
      <c r="B544" s="3">
        <v>0.76</v>
      </c>
      <c r="C544" s="3" t="s">
        <v>22</v>
      </c>
      <c r="D544" s="2" t="s">
        <v>82</v>
      </c>
      <c r="E544" s="2">
        <v>0.0</v>
      </c>
      <c r="F544" s="3" t="s">
        <v>890</v>
      </c>
      <c r="G544" s="3" t="s">
        <v>919</v>
      </c>
      <c r="H544" s="3">
        <v>1.0</v>
      </c>
      <c r="I544" s="2">
        <f>IFERROR(vlookup(F544,'College Conference'!$B$1:$Z$1000 , 6,False),0)</f>
        <v>9</v>
      </c>
      <c r="J544" s="2">
        <f>IFERROR(vlookup(G544,'College Conference'!$B$1:$Z$1000 , 6,False),0)</f>
        <v>0</v>
      </c>
    </row>
    <row r="545">
      <c r="A545" s="3" t="s">
        <v>921</v>
      </c>
      <c r="B545" s="3">
        <v>0.84</v>
      </c>
      <c r="C545" s="3" t="s">
        <v>43</v>
      </c>
      <c r="D545" s="4">
        <v>45446.0</v>
      </c>
      <c r="E545" s="2">
        <v>305.0</v>
      </c>
      <c r="F545" s="3" t="s">
        <v>922</v>
      </c>
      <c r="G545" s="3" t="s">
        <v>100</v>
      </c>
      <c r="H545" s="3">
        <v>1.0</v>
      </c>
      <c r="I545" s="2">
        <f>IFERROR(vlookup(F545,'College Conference'!$B$1:$Z$1000 , 6,False),0)</f>
        <v>10</v>
      </c>
      <c r="J545" s="2">
        <f>IFERROR(vlookup(G545,'College Conference'!$B$1:$Z$1000 , 6,False),0)</f>
        <v>0</v>
      </c>
    </row>
    <row r="546">
      <c r="A546" s="3" t="s">
        <v>923</v>
      </c>
      <c r="B546" s="3">
        <v>0.85</v>
      </c>
      <c r="C546" s="3" t="s">
        <v>27</v>
      </c>
      <c r="D546" s="4">
        <v>45423.0</v>
      </c>
      <c r="E546" s="2">
        <v>180.0</v>
      </c>
      <c r="F546" s="3" t="s">
        <v>924</v>
      </c>
      <c r="G546" s="3" t="s">
        <v>152</v>
      </c>
      <c r="H546" s="3">
        <v>1.0</v>
      </c>
      <c r="I546" s="2">
        <f>IFERROR(vlookup(F546,'College Conference'!$B$1:$Z$1000 , 6,False),0)</f>
        <v>10</v>
      </c>
      <c r="J546" s="2">
        <f>IFERROR(vlookup(G546,'College Conference'!$B$1:$Z$1000 , 6,False),0)</f>
        <v>0</v>
      </c>
    </row>
    <row r="547">
      <c r="A547" s="3" t="s">
        <v>925</v>
      </c>
      <c r="B547" s="3">
        <v>0.82</v>
      </c>
      <c r="C547" s="3" t="s">
        <v>12</v>
      </c>
      <c r="D547" s="4">
        <v>45446.0</v>
      </c>
      <c r="E547" s="2">
        <v>295.0</v>
      </c>
      <c r="F547" s="3" t="s">
        <v>922</v>
      </c>
      <c r="G547" s="3" t="s">
        <v>926</v>
      </c>
      <c r="H547" s="3">
        <v>1.0</v>
      </c>
      <c r="I547" s="2">
        <f>IFERROR(vlookup(F547,'College Conference'!$B$1:$Z$1000 , 6,False),0)</f>
        <v>10</v>
      </c>
      <c r="J547" s="2">
        <f>IFERROR(vlookup(G547,'College Conference'!$B$1:$Z$1000 , 6,False),0)</f>
        <v>0</v>
      </c>
    </row>
    <row r="548">
      <c r="A548" s="3" t="s">
        <v>927</v>
      </c>
      <c r="B548" s="3" t="s">
        <v>11</v>
      </c>
      <c r="C548" s="3" t="s">
        <v>17</v>
      </c>
      <c r="D548" s="4">
        <v>45445.0</v>
      </c>
      <c r="E548" s="2">
        <v>200.0</v>
      </c>
      <c r="F548" s="3" t="s">
        <v>922</v>
      </c>
      <c r="G548" s="3" t="s">
        <v>254</v>
      </c>
      <c r="H548" s="3">
        <v>1.0</v>
      </c>
      <c r="I548" s="2">
        <f>IFERROR(vlookup(F548,'College Conference'!$B$1:$Z$1000 , 6,False),0)</f>
        <v>10</v>
      </c>
      <c r="J548" s="2">
        <f>IFERROR(vlookup(G548,'College Conference'!$B$1:$Z$1000 , 6,False),0)</f>
        <v>0</v>
      </c>
    </row>
    <row r="549">
      <c r="A549" s="3" t="s">
        <v>928</v>
      </c>
      <c r="B549" s="3" t="s">
        <v>11</v>
      </c>
      <c r="C549" s="3" t="s">
        <v>52</v>
      </c>
      <c r="D549" s="4">
        <v>45446.0</v>
      </c>
      <c r="E549" s="2">
        <v>200.0</v>
      </c>
      <c r="F549" s="3" t="s">
        <v>922</v>
      </c>
      <c r="G549" s="3" t="s">
        <v>929</v>
      </c>
      <c r="H549" s="3">
        <v>1.0</v>
      </c>
      <c r="I549" s="2">
        <f>IFERROR(vlookup(F549,'College Conference'!$B$1:$Z$1000 , 6,False),0)</f>
        <v>10</v>
      </c>
      <c r="J549" s="2">
        <f>IFERROR(vlookup(G549,'College Conference'!$B$1:$Z$1000 , 6,False),0)</f>
        <v>0</v>
      </c>
    </row>
    <row r="550">
      <c r="A550" s="3" t="s">
        <v>930</v>
      </c>
      <c r="B550" s="3">
        <v>0.87</v>
      </c>
      <c r="C550" s="3" t="s">
        <v>17</v>
      </c>
      <c r="D550" s="4">
        <v>45444.0</v>
      </c>
      <c r="E550" s="2">
        <v>200.0</v>
      </c>
      <c r="F550" s="3" t="s">
        <v>924</v>
      </c>
      <c r="G550" s="3" t="s">
        <v>931</v>
      </c>
      <c r="H550" s="3">
        <v>1.0</v>
      </c>
      <c r="I550" s="2">
        <f>IFERROR(vlookup(F550,'College Conference'!$B$1:$Z$1000 , 6,False),0)</f>
        <v>10</v>
      </c>
      <c r="J550" s="2">
        <f>IFERROR(vlookup(G550,'College Conference'!$B$1:$Z$1000 , 6,False),0)</f>
        <v>0</v>
      </c>
    </row>
    <row r="551">
      <c r="A551" s="3" t="s">
        <v>932</v>
      </c>
      <c r="B551" s="3" t="s">
        <v>11</v>
      </c>
      <c r="C551" s="3" t="s">
        <v>22</v>
      </c>
      <c r="D551" s="4">
        <v>45422.0</v>
      </c>
      <c r="E551" s="2">
        <v>215.0</v>
      </c>
      <c r="F551" s="3" t="s">
        <v>922</v>
      </c>
      <c r="G551" s="3" t="s">
        <v>384</v>
      </c>
      <c r="H551" s="3">
        <v>1.0</v>
      </c>
      <c r="I551" s="2">
        <f>IFERROR(vlookup(F551,'College Conference'!$B$1:$Z$1000 , 6,False),0)</f>
        <v>10</v>
      </c>
      <c r="J551" s="2">
        <f>IFERROR(vlookup(G551,'College Conference'!$B$1:$Z$1000 , 6,False),0)</f>
        <v>0</v>
      </c>
    </row>
    <row r="552">
      <c r="A552" s="3" t="s">
        <v>933</v>
      </c>
      <c r="B552" s="3" t="s">
        <v>11</v>
      </c>
      <c r="C552" s="3" t="s">
        <v>17</v>
      </c>
      <c r="D552" s="4">
        <v>45422.0</v>
      </c>
      <c r="E552" s="2">
        <v>170.0</v>
      </c>
      <c r="F552" s="3" t="s">
        <v>922</v>
      </c>
      <c r="G552" s="3" t="s">
        <v>919</v>
      </c>
      <c r="H552" s="3">
        <v>1.0</v>
      </c>
      <c r="I552" s="2">
        <f>IFERROR(vlookup(F552,'College Conference'!$B$1:$Z$1000 , 6,False),0)</f>
        <v>10</v>
      </c>
      <c r="J552" s="2">
        <f>IFERROR(vlookup(G552,'College Conference'!$B$1:$Z$1000 , 6,False),0)</f>
        <v>0</v>
      </c>
    </row>
    <row r="553">
      <c r="A553" s="3" t="s">
        <v>934</v>
      </c>
      <c r="B553" s="3">
        <v>0.82</v>
      </c>
      <c r="C553" s="3" t="s">
        <v>31</v>
      </c>
      <c r="D553" s="4">
        <v>45449.0</v>
      </c>
      <c r="E553" s="2">
        <v>260.0</v>
      </c>
      <c r="F553" s="3" t="s">
        <v>935</v>
      </c>
      <c r="G553" s="3" t="s">
        <v>499</v>
      </c>
      <c r="H553" s="3">
        <v>1.0</v>
      </c>
      <c r="I553" s="2">
        <f>IFERROR(vlookup(F553,'College Conference'!$B$1:$Z$1000 , 6,False),0)</f>
        <v>10</v>
      </c>
      <c r="J553" s="2">
        <f>IFERROR(vlookup(G553,'College Conference'!$B$1:$Z$1000 , 6,False),0)</f>
        <v>0</v>
      </c>
    </row>
    <row r="554">
      <c r="A554" s="3" t="s">
        <v>936</v>
      </c>
      <c r="B554" s="3" t="s">
        <v>11</v>
      </c>
      <c r="C554" s="3" t="s">
        <v>111</v>
      </c>
      <c r="D554" s="4">
        <v>45448.0</v>
      </c>
      <c r="E554" s="2">
        <v>250.0</v>
      </c>
      <c r="F554" s="3" t="s">
        <v>935</v>
      </c>
      <c r="G554" s="3" t="s">
        <v>121</v>
      </c>
      <c r="H554" s="3">
        <v>1.0</v>
      </c>
      <c r="I554" s="2">
        <f>IFERROR(vlookup(F554,'College Conference'!$B$1:$Z$1000 , 6,False),0)</f>
        <v>10</v>
      </c>
      <c r="J554" s="2">
        <f>IFERROR(vlookup(G554,'College Conference'!$B$1:$Z$1000 , 6,False),0)</f>
        <v>0</v>
      </c>
    </row>
    <row r="555">
      <c r="A555" s="3" t="s">
        <v>937</v>
      </c>
      <c r="B555" s="3">
        <v>0.84</v>
      </c>
      <c r="C555" s="3" t="s">
        <v>52</v>
      </c>
      <c r="D555" s="4">
        <v>45444.0</v>
      </c>
      <c r="E555" s="2">
        <v>205.0</v>
      </c>
      <c r="F555" s="3" t="s">
        <v>922</v>
      </c>
      <c r="G555" s="3" t="s">
        <v>366</v>
      </c>
      <c r="H555" s="3">
        <v>1.0</v>
      </c>
      <c r="I555" s="2">
        <f>IFERROR(vlookup(F555,'College Conference'!$B$1:$Z$1000 , 6,False),0)</f>
        <v>10</v>
      </c>
      <c r="J555" s="2">
        <f>IFERROR(vlookup(G555,'College Conference'!$B$1:$Z$1000 , 6,False),0)</f>
        <v>0</v>
      </c>
    </row>
    <row r="556">
      <c r="A556" s="3" t="s">
        <v>938</v>
      </c>
      <c r="B556" s="3">
        <v>0.83</v>
      </c>
      <c r="C556" s="3" t="s">
        <v>421</v>
      </c>
      <c r="D556" s="4">
        <v>45446.0</v>
      </c>
      <c r="E556" s="2">
        <v>251.0</v>
      </c>
      <c r="F556" s="3" t="s">
        <v>935</v>
      </c>
      <c r="G556" s="3" t="s">
        <v>73</v>
      </c>
      <c r="H556" s="3">
        <v>1.0</v>
      </c>
      <c r="I556" s="2">
        <f>IFERROR(vlookup(F556,'College Conference'!$B$1:$Z$1000 , 6,False),0)</f>
        <v>10</v>
      </c>
      <c r="J556" s="2">
        <f>IFERROR(vlookup(G556,'College Conference'!$B$1:$Z$1000 , 6,False),0)</f>
        <v>0</v>
      </c>
    </row>
    <row r="557">
      <c r="A557" s="3" t="s">
        <v>939</v>
      </c>
      <c r="B557" s="3">
        <v>0.78</v>
      </c>
      <c r="C557" s="3" t="s">
        <v>12</v>
      </c>
      <c r="D557" s="2" t="s">
        <v>72</v>
      </c>
      <c r="E557" s="2">
        <v>290.0</v>
      </c>
      <c r="F557" s="3" t="s">
        <v>922</v>
      </c>
      <c r="G557" s="3" t="s">
        <v>382</v>
      </c>
      <c r="H557" s="3">
        <v>1.0</v>
      </c>
      <c r="I557" s="2">
        <f>IFERROR(vlookup(F557,'College Conference'!$B$1:$Z$1000 , 6,False),0)</f>
        <v>10</v>
      </c>
      <c r="J557" s="2">
        <f>IFERROR(vlookup(G557,'College Conference'!$B$1:$Z$1000 , 6,False),0)</f>
        <v>0</v>
      </c>
    </row>
    <row r="558">
      <c r="A558" s="3" t="s">
        <v>940</v>
      </c>
      <c r="B558" s="3">
        <v>0.76</v>
      </c>
      <c r="C558" s="3" t="s">
        <v>17</v>
      </c>
      <c r="D558" s="4">
        <v>45422.0</v>
      </c>
      <c r="E558" s="2">
        <v>205.0</v>
      </c>
      <c r="F558" s="3" t="s">
        <v>922</v>
      </c>
      <c r="G558" s="3" t="s">
        <v>28</v>
      </c>
      <c r="H558" s="3">
        <v>1.0</v>
      </c>
      <c r="I558" s="2">
        <f>IFERROR(vlookup(F558,'College Conference'!$B$1:$Z$1000 , 6,False),0)</f>
        <v>10</v>
      </c>
      <c r="J558" s="2">
        <f>IFERROR(vlookup(G558,'College Conference'!$B$1:$Z$1000 , 6,False),0)</f>
        <v>0</v>
      </c>
    </row>
    <row r="559">
      <c r="A559" s="3" t="s">
        <v>941</v>
      </c>
      <c r="B559" s="3">
        <v>0.8</v>
      </c>
      <c r="C559" s="3" t="s">
        <v>22</v>
      </c>
      <c r="D559" s="2" t="s">
        <v>72</v>
      </c>
      <c r="E559" s="2">
        <v>225.0</v>
      </c>
      <c r="F559" s="3" t="s">
        <v>922</v>
      </c>
      <c r="G559" s="3" t="s">
        <v>363</v>
      </c>
      <c r="H559" s="3">
        <v>1.0</v>
      </c>
      <c r="I559" s="2">
        <f>IFERROR(vlookup(F559,'College Conference'!$B$1:$Z$1000 , 6,False),0)</f>
        <v>10</v>
      </c>
      <c r="J559" s="2">
        <f>IFERROR(vlookup(G559,'College Conference'!$B$1:$Z$1000 , 6,False),0)</f>
        <v>0</v>
      </c>
    </row>
    <row r="560">
      <c r="A560" s="3" t="s">
        <v>942</v>
      </c>
      <c r="B560" s="3">
        <v>0.75</v>
      </c>
      <c r="C560" s="3" t="s">
        <v>27</v>
      </c>
      <c r="D560" s="4">
        <v>45423.0</v>
      </c>
      <c r="E560" s="2">
        <v>175.0</v>
      </c>
      <c r="F560" s="3" t="s">
        <v>922</v>
      </c>
      <c r="G560" s="3" t="s">
        <v>597</v>
      </c>
      <c r="H560" s="3">
        <v>1.0</v>
      </c>
      <c r="I560" s="2">
        <f>IFERROR(vlookup(F560,'College Conference'!$B$1:$Z$1000 , 6,False),0)</f>
        <v>10</v>
      </c>
      <c r="J560" s="2">
        <f>IFERROR(vlookup(G560,'College Conference'!$B$1:$Z$1000 , 6,False),0)</f>
        <v>0</v>
      </c>
    </row>
    <row r="561">
      <c r="A561" s="3" t="s">
        <v>943</v>
      </c>
      <c r="B561" s="3" t="s">
        <v>11</v>
      </c>
      <c r="C561" s="3" t="s">
        <v>279</v>
      </c>
      <c r="D561" s="4">
        <v>45444.0</v>
      </c>
      <c r="E561" s="2">
        <v>255.0</v>
      </c>
      <c r="F561" s="3" t="s">
        <v>922</v>
      </c>
      <c r="G561" s="3" t="s">
        <v>363</v>
      </c>
      <c r="H561" s="3">
        <v>1.0</v>
      </c>
      <c r="I561" s="2">
        <f>IFERROR(vlookup(F561,'College Conference'!$B$1:$Z$1000 , 6,False),0)</f>
        <v>10</v>
      </c>
      <c r="J561" s="2">
        <f>IFERROR(vlookup(G561,'College Conference'!$B$1:$Z$1000 , 6,False),0)</f>
        <v>0</v>
      </c>
    </row>
    <row r="562">
      <c r="A562" s="3" t="s">
        <v>944</v>
      </c>
      <c r="B562" s="3">
        <v>0.77</v>
      </c>
      <c r="C562" s="3" t="s">
        <v>31</v>
      </c>
      <c r="D562" s="4">
        <v>45449.0</v>
      </c>
      <c r="E562" s="2">
        <v>329.0</v>
      </c>
      <c r="F562" s="3" t="s">
        <v>935</v>
      </c>
      <c r="G562" s="3" t="s">
        <v>93</v>
      </c>
      <c r="H562" s="3">
        <v>1.0</v>
      </c>
      <c r="I562" s="2">
        <f>IFERROR(vlookup(F562,'College Conference'!$B$1:$Z$1000 , 6,False),0)</f>
        <v>10</v>
      </c>
      <c r="J562" s="2">
        <f>IFERROR(vlookup(G562,'College Conference'!$B$1:$Z$1000 , 6,False),0)</f>
        <v>0</v>
      </c>
    </row>
    <row r="563">
      <c r="A563" s="3" t="s">
        <v>945</v>
      </c>
      <c r="B563" s="3" t="s">
        <v>11</v>
      </c>
      <c r="C563" s="3" t="s">
        <v>105</v>
      </c>
      <c r="D563" s="4">
        <v>45446.0</v>
      </c>
      <c r="E563" s="2">
        <v>310.0</v>
      </c>
      <c r="F563" s="3" t="s">
        <v>922</v>
      </c>
      <c r="G563" s="3" t="s">
        <v>946</v>
      </c>
      <c r="H563" s="3">
        <v>1.0</v>
      </c>
      <c r="I563" s="2">
        <f>IFERROR(vlookup(F563,'College Conference'!$B$1:$Z$1000 , 6,False),0)</f>
        <v>10</v>
      </c>
      <c r="J563" s="2">
        <f>IFERROR(vlookup(G563,'College Conference'!$B$1:$Z$1000 , 6,False),0)</f>
        <v>0</v>
      </c>
    </row>
    <row r="564">
      <c r="A564" s="3" t="s">
        <v>947</v>
      </c>
      <c r="B564" s="3" t="s">
        <v>11</v>
      </c>
      <c r="C564" s="3" t="s">
        <v>22</v>
      </c>
      <c r="D564" s="4">
        <v>45420.0</v>
      </c>
      <c r="E564" s="2">
        <v>187.0</v>
      </c>
      <c r="F564" s="3" t="s">
        <v>948</v>
      </c>
      <c r="G564" s="3" t="s">
        <v>949</v>
      </c>
      <c r="H564" s="3">
        <v>1.0</v>
      </c>
      <c r="I564" s="2">
        <f>IFERROR(vlookup(F564,'College Conference'!$B$1:$Z$1000 , 6,False),0)</f>
        <v>11</v>
      </c>
      <c r="J564" s="2">
        <f>IFERROR(vlookup(G564,'College Conference'!$B$1:$Z$1000 , 6,False),0)</f>
        <v>0</v>
      </c>
    </row>
    <row r="565">
      <c r="A565" s="3" t="s">
        <v>950</v>
      </c>
      <c r="B565" s="3">
        <v>0.88</v>
      </c>
      <c r="C565" s="3" t="s">
        <v>17</v>
      </c>
      <c r="D565" s="4">
        <v>45423.0</v>
      </c>
      <c r="E565" s="2">
        <v>184.0</v>
      </c>
      <c r="F565" s="3" t="s">
        <v>948</v>
      </c>
      <c r="G565" s="3" t="s">
        <v>125</v>
      </c>
      <c r="H565" s="3">
        <v>1.0</v>
      </c>
      <c r="I565" s="2">
        <f>IFERROR(vlookup(F565,'College Conference'!$B$1:$Z$1000 , 6,False),0)</f>
        <v>11</v>
      </c>
      <c r="J565" s="2">
        <f>IFERROR(vlookup(G565,'College Conference'!$B$1:$Z$1000 , 6,False),0)</f>
        <v>0</v>
      </c>
    </row>
    <row r="566">
      <c r="A566" s="3" t="s">
        <v>21</v>
      </c>
      <c r="B566" s="3" t="s">
        <v>11</v>
      </c>
      <c r="C566" s="3" t="s">
        <v>22</v>
      </c>
      <c r="D566" s="4">
        <v>45421.0</v>
      </c>
      <c r="E566" s="2">
        <v>185.0</v>
      </c>
      <c r="F566" s="3" t="s">
        <v>951</v>
      </c>
      <c r="G566" s="3" t="s">
        <v>23</v>
      </c>
      <c r="H566" s="3">
        <v>1.0</v>
      </c>
      <c r="I566" s="2">
        <f>IFERROR(vlookup(F566,'College Conference'!$B$1:$Z$1000 , 6,False),0)</f>
        <v>11</v>
      </c>
      <c r="J566" s="2">
        <f>IFERROR(vlookup(G566,'College Conference'!$B$1:$Z$1000 , 6,False),0)</f>
        <v>0</v>
      </c>
    </row>
    <row r="567">
      <c r="A567" s="3" t="s">
        <v>952</v>
      </c>
      <c r="B567" s="3">
        <v>0.84</v>
      </c>
      <c r="C567" s="3" t="s">
        <v>17</v>
      </c>
      <c r="D567" s="4">
        <v>45422.0</v>
      </c>
      <c r="E567" s="2">
        <v>197.0</v>
      </c>
      <c r="F567" s="3" t="s">
        <v>948</v>
      </c>
      <c r="G567" s="3" t="s">
        <v>953</v>
      </c>
      <c r="H567" s="3">
        <v>1.0</v>
      </c>
      <c r="I567" s="2">
        <f>IFERROR(vlookup(F567,'College Conference'!$B$1:$Z$1000 , 6,False),0)</f>
        <v>11</v>
      </c>
      <c r="J567" s="2">
        <f>IFERROR(vlookup(G567,'College Conference'!$B$1:$Z$1000 , 6,False),0)</f>
        <v>0</v>
      </c>
    </row>
    <row r="568">
      <c r="A568" s="3" t="s">
        <v>954</v>
      </c>
      <c r="B568" s="3">
        <v>0.85</v>
      </c>
      <c r="C568" s="3" t="s">
        <v>17</v>
      </c>
      <c r="D568" s="4">
        <v>45423.0</v>
      </c>
      <c r="E568" s="2">
        <v>181.0</v>
      </c>
      <c r="F568" s="3" t="s">
        <v>948</v>
      </c>
      <c r="G568" s="3" t="s">
        <v>307</v>
      </c>
      <c r="H568" s="3">
        <v>1.0</v>
      </c>
      <c r="I568" s="2">
        <f>IFERROR(vlookup(F568,'College Conference'!$B$1:$Z$1000 , 6,False),0)</f>
        <v>11</v>
      </c>
      <c r="J568" s="2">
        <f>IFERROR(vlookup(G568,'College Conference'!$B$1:$Z$1000 , 6,False),0)</f>
        <v>0</v>
      </c>
    </row>
    <row r="569">
      <c r="A569" s="3" t="s">
        <v>955</v>
      </c>
      <c r="B569" s="3">
        <v>0.88</v>
      </c>
      <c r="C569" s="3" t="s">
        <v>63</v>
      </c>
      <c r="D569" s="4">
        <v>45444.0</v>
      </c>
      <c r="E569" s="2">
        <v>202.0</v>
      </c>
      <c r="F569" s="3" t="s">
        <v>948</v>
      </c>
      <c r="G569" s="3" t="s">
        <v>307</v>
      </c>
      <c r="H569" s="3">
        <v>1.0</v>
      </c>
      <c r="I569" s="2">
        <f>IFERROR(vlookup(F569,'College Conference'!$B$1:$Z$1000 , 6,False),0)</f>
        <v>11</v>
      </c>
      <c r="J569" s="2">
        <f>IFERROR(vlookup(G569,'College Conference'!$B$1:$Z$1000 , 6,False),0)</f>
        <v>0</v>
      </c>
    </row>
    <row r="570">
      <c r="A570" s="3" t="s">
        <v>956</v>
      </c>
      <c r="B570" s="3">
        <v>0.83</v>
      </c>
      <c r="C570" s="3" t="s">
        <v>43</v>
      </c>
      <c r="D570" s="4">
        <v>45448.0</v>
      </c>
      <c r="E570" s="2">
        <v>298.0</v>
      </c>
      <c r="F570" s="3" t="s">
        <v>948</v>
      </c>
      <c r="G570" s="3" t="s">
        <v>140</v>
      </c>
      <c r="H570" s="3">
        <v>1.0</v>
      </c>
      <c r="I570" s="2">
        <f>IFERROR(vlookup(F570,'College Conference'!$B$1:$Z$1000 , 6,False),0)</f>
        <v>11</v>
      </c>
      <c r="J570" s="2">
        <f>IFERROR(vlookup(G570,'College Conference'!$B$1:$Z$1000 , 6,False),0)</f>
        <v>0</v>
      </c>
    </row>
    <row r="571">
      <c r="A571" s="3" t="s">
        <v>957</v>
      </c>
      <c r="B571" s="3">
        <v>0.73</v>
      </c>
      <c r="C571" s="3" t="s">
        <v>78</v>
      </c>
      <c r="D571" s="4">
        <v>45446.0</v>
      </c>
      <c r="E571" s="2">
        <v>215.0</v>
      </c>
      <c r="F571" s="3" t="s">
        <v>948</v>
      </c>
      <c r="G571" s="3" t="s">
        <v>165</v>
      </c>
      <c r="H571" s="3">
        <v>1.0</v>
      </c>
      <c r="I571" s="2">
        <f>IFERROR(vlookup(F571,'College Conference'!$B$1:$Z$1000 , 6,False),0)</f>
        <v>11</v>
      </c>
      <c r="J571" s="2">
        <f>IFERROR(vlookup(G571,'College Conference'!$B$1:$Z$1000 , 6,False),0)</f>
        <v>0</v>
      </c>
    </row>
    <row r="572">
      <c r="A572" s="3" t="s">
        <v>958</v>
      </c>
      <c r="B572" s="3">
        <v>0.83</v>
      </c>
      <c r="C572" s="3" t="s">
        <v>43</v>
      </c>
      <c r="D572" s="4">
        <v>45448.0</v>
      </c>
      <c r="E572" s="2">
        <v>308.0</v>
      </c>
      <c r="F572" s="3" t="s">
        <v>948</v>
      </c>
      <c r="G572" s="3" t="s">
        <v>140</v>
      </c>
      <c r="H572" s="3">
        <v>1.0</v>
      </c>
      <c r="I572" s="2">
        <f>IFERROR(vlookup(F572,'College Conference'!$B$1:$Z$1000 , 6,False),0)</f>
        <v>11</v>
      </c>
      <c r="J572" s="2">
        <f>IFERROR(vlookup(G572,'College Conference'!$B$1:$Z$1000 , 6,False),0)</f>
        <v>0</v>
      </c>
    </row>
    <row r="573">
      <c r="A573" s="3" t="s">
        <v>959</v>
      </c>
      <c r="B573" s="3">
        <v>0.75</v>
      </c>
      <c r="C573" s="3" t="s">
        <v>27</v>
      </c>
      <c r="D573" s="4">
        <v>45422.0</v>
      </c>
      <c r="E573" s="2">
        <v>155.0</v>
      </c>
      <c r="F573" s="3" t="s">
        <v>951</v>
      </c>
      <c r="G573" s="3" t="s">
        <v>121</v>
      </c>
      <c r="H573" s="3">
        <v>1.0</v>
      </c>
      <c r="I573" s="2">
        <f>IFERROR(vlookup(F573,'College Conference'!$B$1:$Z$1000 , 6,False),0)</f>
        <v>11</v>
      </c>
      <c r="J573" s="2">
        <f>IFERROR(vlookup(G573,'College Conference'!$B$1:$Z$1000 , 6,False),0)</f>
        <v>0</v>
      </c>
    </row>
    <row r="574">
      <c r="A574" s="3" t="s">
        <v>960</v>
      </c>
      <c r="B574" s="3">
        <v>0.77</v>
      </c>
      <c r="C574" s="3" t="s">
        <v>421</v>
      </c>
      <c r="D574" s="4">
        <v>45449.0</v>
      </c>
      <c r="E574" s="2">
        <v>320.0</v>
      </c>
      <c r="F574" s="3" t="s">
        <v>948</v>
      </c>
      <c r="G574" s="3" t="s">
        <v>121</v>
      </c>
      <c r="H574" s="3">
        <v>1.0</v>
      </c>
      <c r="I574" s="2">
        <f>IFERROR(vlookup(F574,'College Conference'!$B$1:$Z$1000 , 6,False),0)</f>
        <v>11</v>
      </c>
      <c r="J574" s="2">
        <f>IFERROR(vlookup(G574,'College Conference'!$B$1:$Z$1000 , 6,False),0)</f>
        <v>0</v>
      </c>
    </row>
    <row r="575">
      <c r="A575" s="3" t="s">
        <v>961</v>
      </c>
      <c r="B575" s="3">
        <v>0.83</v>
      </c>
      <c r="C575" s="3" t="s">
        <v>191</v>
      </c>
      <c r="D575" s="4">
        <v>45446.0</v>
      </c>
      <c r="E575" s="2">
        <v>241.0</v>
      </c>
      <c r="F575" s="3" t="s">
        <v>948</v>
      </c>
      <c r="G575" s="3" t="s">
        <v>601</v>
      </c>
      <c r="H575" s="3">
        <v>1.0</v>
      </c>
      <c r="I575" s="2">
        <f>IFERROR(vlookup(F575,'College Conference'!$B$1:$Z$1000 , 6,False),0)</f>
        <v>11</v>
      </c>
      <c r="J575" s="2">
        <f>IFERROR(vlookup(G575,'College Conference'!$B$1:$Z$1000 , 6,False),0)</f>
        <v>0</v>
      </c>
    </row>
    <row r="576">
      <c r="A576" s="3" t="s">
        <v>962</v>
      </c>
      <c r="B576" s="3">
        <v>0.85</v>
      </c>
      <c r="C576" s="3" t="s">
        <v>63</v>
      </c>
      <c r="D576" s="4">
        <v>45444.0</v>
      </c>
      <c r="E576" s="2">
        <v>188.0</v>
      </c>
      <c r="F576" s="3" t="s">
        <v>951</v>
      </c>
      <c r="G576" s="3" t="s">
        <v>140</v>
      </c>
      <c r="H576" s="3">
        <v>1.0</v>
      </c>
      <c r="I576" s="2">
        <f>IFERROR(vlookup(F576,'College Conference'!$B$1:$Z$1000 , 6,False),0)</f>
        <v>11</v>
      </c>
      <c r="J576" s="2">
        <f>IFERROR(vlookup(G576,'College Conference'!$B$1:$Z$1000 , 6,False),0)</f>
        <v>0</v>
      </c>
    </row>
    <row r="577">
      <c r="A577" s="3" t="s">
        <v>963</v>
      </c>
      <c r="B577" s="3" t="s">
        <v>11</v>
      </c>
      <c r="C577" s="3" t="s">
        <v>111</v>
      </c>
      <c r="D577" s="4">
        <v>45445.0</v>
      </c>
      <c r="E577" s="2">
        <v>205.0</v>
      </c>
      <c r="F577" s="3" t="s">
        <v>948</v>
      </c>
      <c r="G577" s="3" t="s">
        <v>293</v>
      </c>
      <c r="H577" s="3">
        <v>1.0</v>
      </c>
      <c r="I577" s="2">
        <f>IFERROR(vlookup(F577,'College Conference'!$B$1:$Z$1000 , 6,False),0)</f>
        <v>11</v>
      </c>
      <c r="J577" s="2">
        <f>IFERROR(vlookup(G577,'College Conference'!$B$1:$Z$1000 , 6,False),0)</f>
        <v>0</v>
      </c>
    </row>
    <row r="578">
      <c r="A578" s="3" t="s">
        <v>964</v>
      </c>
      <c r="B578" s="3">
        <v>0.82</v>
      </c>
      <c r="C578" s="3" t="s">
        <v>27</v>
      </c>
      <c r="D578" s="4">
        <v>45444.0</v>
      </c>
      <c r="E578" s="2">
        <v>199.0</v>
      </c>
      <c r="F578" s="3" t="s">
        <v>951</v>
      </c>
      <c r="G578" s="3" t="s">
        <v>23</v>
      </c>
      <c r="H578" s="3">
        <v>1.0</v>
      </c>
      <c r="I578" s="2">
        <f>IFERROR(vlookup(F578,'College Conference'!$B$1:$Z$1000 , 6,False),0)</f>
        <v>11</v>
      </c>
      <c r="J578" s="2">
        <f>IFERROR(vlookup(G578,'College Conference'!$B$1:$Z$1000 , 6,False),0)</f>
        <v>0</v>
      </c>
    </row>
    <row r="579">
      <c r="A579" s="3" t="s">
        <v>965</v>
      </c>
      <c r="B579" s="3">
        <v>0.84</v>
      </c>
      <c r="C579" s="3" t="s">
        <v>17</v>
      </c>
      <c r="D579" s="4">
        <v>45444.0</v>
      </c>
      <c r="E579" s="2">
        <v>195.0</v>
      </c>
      <c r="F579" s="3" t="s">
        <v>948</v>
      </c>
      <c r="G579" s="3" t="s">
        <v>628</v>
      </c>
      <c r="H579" s="3">
        <v>1.0</v>
      </c>
      <c r="I579" s="2">
        <f>IFERROR(vlookup(F579,'College Conference'!$B$1:$Z$1000 , 6,False),0)</f>
        <v>11</v>
      </c>
      <c r="J579" s="2">
        <f>IFERROR(vlookup(G579,'College Conference'!$B$1:$Z$1000 , 6,False),0)</f>
        <v>0</v>
      </c>
    </row>
    <row r="580">
      <c r="A580" s="3" t="s">
        <v>966</v>
      </c>
      <c r="B580" s="3">
        <v>0.83</v>
      </c>
      <c r="C580" s="3" t="s">
        <v>105</v>
      </c>
      <c r="D580" s="4">
        <v>45446.0</v>
      </c>
      <c r="E580" s="2">
        <v>295.0</v>
      </c>
      <c r="F580" s="3" t="s">
        <v>948</v>
      </c>
      <c r="G580" s="3" t="s">
        <v>601</v>
      </c>
      <c r="H580" s="3">
        <v>1.0</v>
      </c>
      <c r="I580" s="2">
        <f>IFERROR(vlookup(F580,'College Conference'!$B$1:$Z$1000 , 6,False),0)</f>
        <v>11</v>
      </c>
      <c r="J580" s="2">
        <f>IFERROR(vlookup(G580,'College Conference'!$B$1:$Z$1000 , 6,False),0)</f>
        <v>0</v>
      </c>
    </row>
    <row r="581">
      <c r="A581" s="3" t="s">
        <v>967</v>
      </c>
      <c r="B581" s="3" t="s">
        <v>11</v>
      </c>
      <c r="C581" s="3" t="s">
        <v>258</v>
      </c>
      <c r="D581" s="4">
        <v>45444.0</v>
      </c>
      <c r="E581" s="2">
        <v>185.0</v>
      </c>
      <c r="F581" s="3" t="s">
        <v>951</v>
      </c>
      <c r="G581" s="3" t="s">
        <v>173</v>
      </c>
      <c r="H581" s="3">
        <v>1.0</v>
      </c>
      <c r="I581" s="2">
        <f>IFERROR(vlookup(F581,'College Conference'!$B$1:$Z$1000 , 6,False),0)</f>
        <v>11</v>
      </c>
      <c r="J581" s="2">
        <f>IFERROR(vlookup(G581,'College Conference'!$B$1:$Z$1000 , 6,False),0)</f>
        <v>0</v>
      </c>
    </row>
    <row r="582">
      <c r="A582" s="3" t="s">
        <v>968</v>
      </c>
      <c r="B582" s="3">
        <v>0.84</v>
      </c>
      <c r="C582" s="3" t="s">
        <v>27</v>
      </c>
      <c r="D582" s="4">
        <v>45445.0</v>
      </c>
      <c r="E582" s="2">
        <v>156.0</v>
      </c>
      <c r="F582" s="3" t="s">
        <v>951</v>
      </c>
      <c r="G582" s="3" t="s">
        <v>107</v>
      </c>
      <c r="H582" s="3">
        <v>1.0</v>
      </c>
      <c r="I582" s="2">
        <f>IFERROR(vlookup(F582,'College Conference'!$B$1:$Z$1000 , 6,False),0)</f>
        <v>11</v>
      </c>
      <c r="J582" s="2">
        <f>IFERROR(vlookup(G582,'College Conference'!$B$1:$Z$1000 , 6,False),0)</f>
        <v>0</v>
      </c>
    </row>
    <row r="583">
      <c r="A583" s="3" t="s">
        <v>969</v>
      </c>
      <c r="B583" s="3">
        <v>81.12</v>
      </c>
      <c r="C583" s="3" t="s">
        <v>78</v>
      </c>
      <c r="D583" s="5">
        <v>45446.0</v>
      </c>
      <c r="E583" s="3">
        <v>171.0</v>
      </c>
      <c r="F583" s="3" t="s">
        <v>951</v>
      </c>
      <c r="G583" s="3" t="s">
        <v>203</v>
      </c>
      <c r="H583" s="3">
        <v>1.0</v>
      </c>
      <c r="I583" s="2">
        <f>IFERROR(vlookup(F583,'College Conference'!$B$1:$Z$1000 , 6,False),0)</f>
        <v>11</v>
      </c>
      <c r="J583" s="2">
        <f>IFERROR(vlookup(G583,'College Conference'!$B$1:$Z$1000 , 6,False),0)</f>
        <v>0</v>
      </c>
    </row>
    <row r="584">
      <c r="A584" s="3" t="s">
        <v>970</v>
      </c>
      <c r="B584" s="3">
        <v>0.76</v>
      </c>
      <c r="C584" s="3" t="s">
        <v>43</v>
      </c>
      <c r="D584" s="4">
        <v>45446.0</v>
      </c>
      <c r="E584" s="2">
        <v>310.0</v>
      </c>
      <c r="F584" s="3" t="s">
        <v>55</v>
      </c>
      <c r="G584" s="3" t="s">
        <v>139</v>
      </c>
      <c r="H584" s="3">
        <v>1.0</v>
      </c>
      <c r="I584" s="2">
        <f>IFERROR(vlookup(F584,'College Conference'!$B$1:$Z$1000 , 6,False),0)</f>
        <v>0</v>
      </c>
      <c r="J584" s="2">
        <f>IFERROR(vlookup(G584,'College Conference'!$B$1:$Z$1000 , 6,False),0)</f>
        <v>1</v>
      </c>
    </row>
    <row r="585">
      <c r="A585" s="3" t="s">
        <v>971</v>
      </c>
      <c r="B585" s="3" t="s">
        <v>11</v>
      </c>
      <c r="C585" s="3" t="s">
        <v>22</v>
      </c>
      <c r="D585" s="4">
        <v>45423.0</v>
      </c>
      <c r="E585" s="2">
        <v>170.0</v>
      </c>
      <c r="F585" s="3" t="s">
        <v>323</v>
      </c>
      <c r="G585" s="3" t="s">
        <v>222</v>
      </c>
      <c r="H585" s="3">
        <v>1.0</v>
      </c>
      <c r="I585" s="2">
        <f>IFERROR(vlookup(F585,'College Conference'!$B$1:$Z$1000 , 6,False),0)</f>
        <v>0</v>
      </c>
      <c r="J585" s="2">
        <f>IFERROR(vlookup(G585,'College Conference'!$B$1:$Z$1000 , 6,False),0)</f>
        <v>1</v>
      </c>
    </row>
    <row r="586">
      <c r="A586" s="3" t="s">
        <v>972</v>
      </c>
      <c r="B586" s="3">
        <v>0.79</v>
      </c>
      <c r="C586" s="3" t="s">
        <v>58</v>
      </c>
      <c r="D586" s="4">
        <v>45446.0</v>
      </c>
      <c r="E586" s="2">
        <v>230.0</v>
      </c>
      <c r="F586" s="3" t="s">
        <v>121</v>
      </c>
      <c r="G586" s="3" t="s">
        <v>156</v>
      </c>
      <c r="H586" s="3">
        <v>1.0</v>
      </c>
      <c r="I586" s="2">
        <f>IFERROR(vlookup(F586,'College Conference'!$B$1:$Z$1000 , 6,False),0)</f>
        <v>0</v>
      </c>
      <c r="J586" s="2">
        <f>IFERROR(vlookup(G586,'College Conference'!$B$1:$Z$1000 , 6,False),0)</f>
        <v>1</v>
      </c>
    </row>
    <row r="587">
      <c r="A587" s="3" t="s">
        <v>973</v>
      </c>
      <c r="B587" s="3">
        <v>0.8</v>
      </c>
      <c r="C587" s="3" t="s">
        <v>415</v>
      </c>
      <c r="D587" s="4">
        <v>45445.0</v>
      </c>
      <c r="E587" s="2">
        <v>300.0</v>
      </c>
      <c r="F587" s="3" t="s">
        <v>974</v>
      </c>
      <c r="G587" s="3" t="s">
        <v>222</v>
      </c>
      <c r="H587" s="3">
        <v>1.0</v>
      </c>
      <c r="I587" s="2">
        <f>IFERROR(vlookup(F587,'College Conference'!$B$1:$Z$1000 , 6,False),0)</f>
        <v>0</v>
      </c>
      <c r="J587" s="2">
        <f>IFERROR(vlookup(G587,'College Conference'!$B$1:$Z$1000 , 6,False),0)</f>
        <v>1</v>
      </c>
    </row>
    <row r="588">
      <c r="A588" s="3" t="s">
        <v>975</v>
      </c>
      <c r="B588" s="3">
        <v>0.77</v>
      </c>
      <c r="C588" s="3" t="s">
        <v>27</v>
      </c>
      <c r="D588" s="4">
        <v>45423.0</v>
      </c>
      <c r="E588" s="2">
        <v>175.0</v>
      </c>
      <c r="F588" s="3" t="s">
        <v>33</v>
      </c>
      <c r="G588" s="3" t="s">
        <v>976</v>
      </c>
      <c r="H588" s="3">
        <v>1.0</v>
      </c>
      <c r="I588" s="2">
        <f>IFERROR(vlookup(F588,'College Conference'!$B$1:$Z$1000 , 6,False),0)</f>
        <v>0</v>
      </c>
      <c r="J588" s="2">
        <f>IFERROR(vlookup(G588,'College Conference'!$B$1:$Z$1000 , 6,False),0)</f>
        <v>1</v>
      </c>
    </row>
    <row r="589">
      <c r="A589" s="3" t="s">
        <v>977</v>
      </c>
      <c r="B589" s="3">
        <v>0.77</v>
      </c>
      <c r="C589" s="3" t="s">
        <v>31</v>
      </c>
      <c r="D589" s="4">
        <v>45448.0</v>
      </c>
      <c r="E589" s="2">
        <v>307.0</v>
      </c>
      <c r="F589" s="3" t="s">
        <v>978</v>
      </c>
      <c r="G589" s="3" t="s">
        <v>976</v>
      </c>
      <c r="H589" s="3">
        <v>1.0</v>
      </c>
      <c r="I589" s="2">
        <f>IFERROR(vlookup(F589,'College Conference'!$B$1:$Z$1000 , 6,False),0)</f>
        <v>0</v>
      </c>
      <c r="J589" s="2">
        <f>IFERROR(vlookup(G589,'College Conference'!$B$1:$Z$1000 , 6,False),0)</f>
        <v>1</v>
      </c>
    </row>
    <row r="590">
      <c r="A590" s="3" t="s">
        <v>979</v>
      </c>
      <c r="B590" s="3" t="s">
        <v>11</v>
      </c>
      <c r="C590" s="3" t="s">
        <v>43</v>
      </c>
      <c r="D590" s="4">
        <v>45447.0</v>
      </c>
      <c r="E590" s="2">
        <v>300.0</v>
      </c>
      <c r="F590" s="3" t="s">
        <v>115</v>
      </c>
      <c r="G590" s="3" t="s">
        <v>976</v>
      </c>
      <c r="H590" s="3">
        <v>1.0</v>
      </c>
      <c r="I590" s="2">
        <f>IFERROR(vlookup(F590,'College Conference'!$B$1:$Z$1000 , 6,False),0)</f>
        <v>0</v>
      </c>
      <c r="J590" s="2">
        <f>IFERROR(vlookup(G590,'College Conference'!$B$1:$Z$1000 , 6,False),0)</f>
        <v>1</v>
      </c>
    </row>
    <row r="591">
      <c r="A591" s="3" t="s">
        <v>980</v>
      </c>
      <c r="B591" s="3" t="s">
        <v>11</v>
      </c>
      <c r="C591" s="3" t="s">
        <v>43</v>
      </c>
      <c r="D591" s="4">
        <v>45448.0</v>
      </c>
      <c r="E591" s="2">
        <v>305.0</v>
      </c>
      <c r="F591" s="3" t="s">
        <v>441</v>
      </c>
      <c r="G591" s="3" t="s">
        <v>976</v>
      </c>
      <c r="H591" s="3">
        <v>1.0</v>
      </c>
      <c r="I591" s="2">
        <f>IFERROR(vlookup(F591,'College Conference'!$B$1:$Z$1000 , 6,False),0)</f>
        <v>0</v>
      </c>
      <c r="J591" s="2">
        <f>IFERROR(vlookup(G591,'College Conference'!$B$1:$Z$1000 , 6,False),0)</f>
        <v>1</v>
      </c>
    </row>
    <row r="592">
      <c r="A592" s="3" t="s">
        <v>981</v>
      </c>
      <c r="B592" s="3" t="s">
        <v>11</v>
      </c>
      <c r="C592" s="3" t="s">
        <v>38</v>
      </c>
      <c r="D592" s="2" t="s">
        <v>72</v>
      </c>
      <c r="E592" s="2">
        <v>170.0</v>
      </c>
      <c r="F592" s="3" t="s">
        <v>125</v>
      </c>
      <c r="G592" s="3" t="s">
        <v>976</v>
      </c>
      <c r="H592" s="3">
        <v>1.0</v>
      </c>
      <c r="I592" s="2">
        <f>IFERROR(vlookup(F592,'College Conference'!$B$1:$Z$1000 , 6,False),0)</f>
        <v>0</v>
      </c>
      <c r="J592" s="2">
        <f>IFERROR(vlookup(G592,'College Conference'!$B$1:$Z$1000 , 6,False),0)</f>
        <v>1</v>
      </c>
    </row>
    <row r="593">
      <c r="A593" s="3" t="s">
        <v>982</v>
      </c>
      <c r="B593" s="3" t="s">
        <v>11</v>
      </c>
      <c r="C593" s="3" t="s">
        <v>313</v>
      </c>
      <c r="D593" s="4">
        <v>45419.0</v>
      </c>
      <c r="E593" s="2">
        <v>225.0</v>
      </c>
      <c r="F593" s="3" t="s">
        <v>241</v>
      </c>
      <c r="G593" s="3" t="s">
        <v>149</v>
      </c>
      <c r="H593" s="3">
        <v>1.0</v>
      </c>
      <c r="I593" s="2">
        <f>IFERROR(vlookup(F593,'College Conference'!$B$1:$Z$1000 , 6,False),0)</f>
        <v>0</v>
      </c>
      <c r="J593" s="2">
        <f>IFERROR(vlookup(G593,'College Conference'!$B$1:$Z$1000 , 6,False),0)</f>
        <v>1</v>
      </c>
    </row>
    <row r="594">
      <c r="A594" s="3" t="s">
        <v>983</v>
      </c>
      <c r="B594" s="3">
        <v>0.82</v>
      </c>
      <c r="C594" s="3" t="s">
        <v>22</v>
      </c>
      <c r="D594" s="4">
        <v>45422.0</v>
      </c>
      <c r="E594" s="2">
        <v>190.0</v>
      </c>
      <c r="F594" s="3" t="s">
        <v>578</v>
      </c>
      <c r="G594" s="3" t="s">
        <v>133</v>
      </c>
      <c r="H594" s="3">
        <v>1.0</v>
      </c>
      <c r="I594" s="2">
        <f>IFERROR(vlookup(F594,'College Conference'!$B$1:$Z$1000 , 6,False),0)</f>
        <v>0</v>
      </c>
      <c r="J594" s="2">
        <f>IFERROR(vlookup(G594,'College Conference'!$B$1:$Z$1000 , 6,False),0)</f>
        <v>1</v>
      </c>
    </row>
    <row r="595">
      <c r="A595" s="3" t="s">
        <v>984</v>
      </c>
      <c r="B595" s="3">
        <v>0.75</v>
      </c>
      <c r="C595" s="3" t="s">
        <v>313</v>
      </c>
      <c r="D595" s="4">
        <v>45444.0</v>
      </c>
      <c r="E595" s="2">
        <v>180.0</v>
      </c>
      <c r="F595" s="3" t="s">
        <v>814</v>
      </c>
      <c r="G595" s="3" t="s">
        <v>976</v>
      </c>
      <c r="H595" s="3">
        <v>1.0</v>
      </c>
      <c r="I595" s="2">
        <f>IFERROR(vlookup(F595,'College Conference'!$B$1:$Z$1000 , 6,False),0)</f>
        <v>0</v>
      </c>
      <c r="J595" s="2">
        <f>IFERROR(vlookup(G595,'College Conference'!$B$1:$Z$1000 , 6,False),0)</f>
        <v>1</v>
      </c>
    </row>
    <row r="596">
      <c r="A596" s="3" t="s">
        <v>985</v>
      </c>
      <c r="B596" s="3" t="s">
        <v>11</v>
      </c>
      <c r="C596" s="3" t="s">
        <v>105</v>
      </c>
      <c r="D596" s="4">
        <v>45447.0</v>
      </c>
      <c r="E596" s="2">
        <v>305.0</v>
      </c>
      <c r="F596" s="3" t="s">
        <v>601</v>
      </c>
      <c r="G596" s="3" t="s">
        <v>139</v>
      </c>
      <c r="H596" s="3">
        <v>1.0</v>
      </c>
      <c r="I596" s="2">
        <f>IFERROR(vlookup(F596,'College Conference'!$B$1:$Z$1000 , 6,False),0)</f>
        <v>0</v>
      </c>
      <c r="J596" s="2">
        <f>IFERROR(vlookup(G596,'College Conference'!$B$1:$Z$1000 , 6,False),0)</f>
        <v>1</v>
      </c>
    </row>
    <row r="597">
      <c r="A597" s="3" t="s">
        <v>807</v>
      </c>
      <c r="B597" s="3">
        <v>0.85</v>
      </c>
      <c r="C597" s="3" t="s">
        <v>12</v>
      </c>
      <c r="D597" s="4">
        <v>45446.0</v>
      </c>
      <c r="E597" s="2">
        <v>275.0</v>
      </c>
      <c r="F597" s="3" t="s">
        <v>363</v>
      </c>
      <c r="G597" s="3" t="s">
        <v>976</v>
      </c>
      <c r="H597" s="3">
        <v>1.0</v>
      </c>
      <c r="I597" s="2">
        <f>IFERROR(vlookup(F597,'College Conference'!$B$1:$Z$1000 , 6,False),0)</f>
        <v>0</v>
      </c>
      <c r="J597" s="2">
        <f>IFERROR(vlookup(G597,'College Conference'!$B$1:$Z$1000 , 6,False),0)</f>
        <v>1</v>
      </c>
    </row>
    <row r="598">
      <c r="A598" s="3" t="s">
        <v>986</v>
      </c>
      <c r="B598" s="3">
        <v>0.86</v>
      </c>
      <c r="C598" s="3" t="s">
        <v>12</v>
      </c>
      <c r="D598" s="4">
        <v>45444.0</v>
      </c>
      <c r="E598" s="2">
        <v>290.0</v>
      </c>
      <c r="F598" s="3" t="s">
        <v>125</v>
      </c>
      <c r="G598" s="3" t="s">
        <v>171</v>
      </c>
      <c r="H598" s="3">
        <v>1.0</v>
      </c>
      <c r="I598" s="2">
        <f>IFERROR(vlookup(F598,'College Conference'!$B$1:$Z$1000 , 6,False),0)</f>
        <v>0</v>
      </c>
      <c r="J598" s="2">
        <f>IFERROR(vlookup(G598,'College Conference'!$B$1:$Z$1000 , 6,False),0)</f>
        <v>1</v>
      </c>
    </row>
    <row r="599">
      <c r="A599" s="3" t="s">
        <v>987</v>
      </c>
      <c r="B599" s="3">
        <v>0.77</v>
      </c>
      <c r="C599" s="3" t="s">
        <v>27</v>
      </c>
      <c r="D599" s="4">
        <v>45423.0</v>
      </c>
      <c r="E599" s="2">
        <v>165.0</v>
      </c>
      <c r="F599" s="3" t="s">
        <v>777</v>
      </c>
      <c r="G599" s="3" t="s">
        <v>133</v>
      </c>
      <c r="H599" s="3">
        <v>1.0</v>
      </c>
      <c r="I599" s="2">
        <f>IFERROR(vlookup(F599,'College Conference'!$B$1:$Z$1000 , 6,False),0)</f>
        <v>0</v>
      </c>
      <c r="J599" s="2">
        <f>IFERROR(vlookup(G599,'College Conference'!$B$1:$Z$1000 , 6,False),0)</f>
        <v>1</v>
      </c>
    </row>
    <row r="600">
      <c r="A600" s="3" t="s">
        <v>988</v>
      </c>
      <c r="B600" s="3">
        <v>0.89</v>
      </c>
      <c r="C600" s="3" t="s">
        <v>17</v>
      </c>
      <c r="D600" s="4">
        <v>45422.0</v>
      </c>
      <c r="E600" s="2">
        <v>0.0</v>
      </c>
      <c r="F600" s="3" t="s">
        <v>100</v>
      </c>
      <c r="G600" s="3" t="s">
        <v>202</v>
      </c>
      <c r="H600" s="3">
        <v>1.0</v>
      </c>
      <c r="I600" s="2">
        <f>IFERROR(vlookup(F600,'College Conference'!$B$1:$Z$1000 , 6,False),0)</f>
        <v>0</v>
      </c>
      <c r="J600" s="2">
        <f>IFERROR(vlookup(G600,'College Conference'!$B$1:$Z$1000 , 6,False),0)</f>
        <v>1</v>
      </c>
    </row>
    <row r="601">
      <c r="A601" s="3" t="s">
        <v>989</v>
      </c>
      <c r="B601" s="3">
        <v>0.84</v>
      </c>
      <c r="C601" s="3" t="s">
        <v>63</v>
      </c>
      <c r="D601" s="2" t="s">
        <v>72</v>
      </c>
      <c r="E601" s="2">
        <v>190.0</v>
      </c>
      <c r="F601" s="3" t="s">
        <v>572</v>
      </c>
      <c r="G601" s="3" t="s">
        <v>171</v>
      </c>
      <c r="H601" s="3">
        <v>1.0</v>
      </c>
      <c r="I601" s="2">
        <f>IFERROR(vlookup(F601,'College Conference'!$B$1:$Z$1000 , 6,False),0)</f>
        <v>0</v>
      </c>
      <c r="J601" s="2">
        <f>IFERROR(vlookup(G601,'College Conference'!$B$1:$Z$1000 , 6,False),0)</f>
        <v>1</v>
      </c>
    </row>
    <row r="602">
      <c r="A602" s="3" t="s">
        <v>990</v>
      </c>
      <c r="B602" s="3">
        <v>0.8</v>
      </c>
      <c r="C602" s="3" t="s">
        <v>17</v>
      </c>
      <c r="D602" s="4">
        <v>45444.0</v>
      </c>
      <c r="E602" s="2">
        <v>172.0</v>
      </c>
      <c r="F602" s="3" t="s">
        <v>165</v>
      </c>
      <c r="G602" s="3" t="s">
        <v>222</v>
      </c>
      <c r="H602" s="3">
        <v>1.0</v>
      </c>
      <c r="I602" s="2">
        <f>IFERROR(vlookup(F602,'College Conference'!$B$1:$Z$1000 , 6,False),0)</f>
        <v>0</v>
      </c>
      <c r="J602" s="2">
        <f>IFERROR(vlookup(G602,'College Conference'!$B$1:$Z$1000 , 6,False),0)</f>
        <v>1</v>
      </c>
    </row>
    <row r="603">
      <c r="A603" s="3" t="s">
        <v>991</v>
      </c>
      <c r="B603" s="3">
        <v>0.77</v>
      </c>
      <c r="C603" s="3" t="s">
        <v>22</v>
      </c>
      <c r="D603" s="2" t="s">
        <v>72</v>
      </c>
      <c r="E603" s="2">
        <v>210.0</v>
      </c>
      <c r="F603" s="3" t="s">
        <v>125</v>
      </c>
      <c r="G603" s="3" t="s">
        <v>133</v>
      </c>
      <c r="H603" s="3">
        <v>1.0</v>
      </c>
      <c r="I603" s="2">
        <f>IFERROR(vlookup(F603,'College Conference'!$B$1:$Z$1000 , 6,False),0)</f>
        <v>0</v>
      </c>
      <c r="J603" s="2">
        <f>IFERROR(vlookup(G603,'College Conference'!$B$1:$Z$1000 , 6,False),0)</f>
        <v>1</v>
      </c>
    </row>
    <row r="604">
      <c r="A604" s="3" t="s">
        <v>992</v>
      </c>
      <c r="B604" s="3" t="s">
        <v>11</v>
      </c>
      <c r="C604" s="3" t="s">
        <v>22</v>
      </c>
      <c r="D604" s="4">
        <v>45417.0</v>
      </c>
      <c r="E604" s="2">
        <v>154.0</v>
      </c>
      <c r="F604" s="3" t="s">
        <v>467</v>
      </c>
      <c r="G604" s="3" t="s">
        <v>149</v>
      </c>
      <c r="H604" s="3">
        <v>1.0</v>
      </c>
      <c r="I604" s="2">
        <f>IFERROR(vlookup(F604,'College Conference'!$B$1:$Z$1000 , 6,False),0)</f>
        <v>0</v>
      </c>
      <c r="J604" s="2">
        <f>IFERROR(vlookup(G604,'College Conference'!$B$1:$Z$1000 , 6,False),0)</f>
        <v>1</v>
      </c>
    </row>
    <row r="605">
      <c r="A605" s="3" t="s">
        <v>993</v>
      </c>
      <c r="B605" s="3">
        <v>0.85</v>
      </c>
      <c r="C605" s="3" t="s">
        <v>12</v>
      </c>
      <c r="D605" s="4">
        <v>45446.0</v>
      </c>
      <c r="E605" s="2">
        <v>340.0</v>
      </c>
      <c r="F605" s="3" t="s">
        <v>106</v>
      </c>
      <c r="G605" s="3" t="s">
        <v>149</v>
      </c>
      <c r="H605" s="3">
        <v>1.0</v>
      </c>
      <c r="I605" s="2">
        <f>IFERROR(vlookup(F605,'College Conference'!$B$1:$Z$1000 , 6,False),0)</f>
        <v>0</v>
      </c>
      <c r="J605" s="2">
        <f>IFERROR(vlookup(G605,'College Conference'!$B$1:$Z$1000 , 6,False),0)</f>
        <v>1</v>
      </c>
    </row>
    <row r="606">
      <c r="A606" s="3" t="s">
        <v>994</v>
      </c>
      <c r="B606" s="3" t="s">
        <v>11</v>
      </c>
      <c r="C606" s="3" t="s">
        <v>120</v>
      </c>
      <c r="D606" s="4">
        <v>45446.0</v>
      </c>
      <c r="E606" s="2">
        <v>249.0</v>
      </c>
      <c r="F606" s="3" t="s">
        <v>241</v>
      </c>
      <c r="G606" s="3" t="s">
        <v>158</v>
      </c>
      <c r="H606" s="3">
        <v>1.0</v>
      </c>
      <c r="I606" s="2">
        <f>IFERROR(vlookup(F606,'College Conference'!$B$1:$Z$1000 , 6,False),0)</f>
        <v>0</v>
      </c>
      <c r="J606" s="2">
        <f>IFERROR(vlookup(G606,'College Conference'!$B$1:$Z$1000 , 6,False),0)</f>
        <v>1</v>
      </c>
    </row>
    <row r="607">
      <c r="A607" s="3" t="s">
        <v>995</v>
      </c>
      <c r="B607" s="3" t="s">
        <v>11</v>
      </c>
      <c r="C607" s="3" t="s">
        <v>120</v>
      </c>
      <c r="D607" s="4">
        <v>45446.0</v>
      </c>
      <c r="E607" s="2">
        <v>210.0</v>
      </c>
      <c r="F607" s="3" t="s">
        <v>241</v>
      </c>
      <c r="G607" s="3" t="s">
        <v>143</v>
      </c>
      <c r="H607" s="3">
        <v>1.0</v>
      </c>
      <c r="I607" s="2">
        <f>IFERROR(vlookup(F607,'College Conference'!$B$1:$Z$1000 , 6,False),0)</f>
        <v>0</v>
      </c>
      <c r="J607" s="2">
        <f>IFERROR(vlookup(G607,'College Conference'!$B$1:$Z$1000 , 6,False),0)</f>
        <v>1</v>
      </c>
    </row>
    <row r="608">
      <c r="A608" s="3" t="s">
        <v>996</v>
      </c>
      <c r="B608" s="3">
        <v>0.83</v>
      </c>
      <c r="C608" s="3" t="s">
        <v>12</v>
      </c>
      <c r="D608" s="4">
        <v>45445.0</v>
      </c>
      <c r="E608" s="2">
        <v>290.0</v>
      </c>
      <c r="F608" s="3" t="s">
        <v>777</v>
      </c>
      <c r="G608" s="3" t="s">
        <v>143</v>
      </c>
      <c r="H608" s="3">
        <v>1.0</v>
      </c>
      <c r="I608" s="2">
        <f>IFERROR(vlookup(F608,'College Conference'!$B$1:$Z$1000 , 6,False),0)</f>
        <v>0</v>
      </c>
      <c r="J608" s="2">
        <f>IFERROR(vlookup(G608,'College Conference'!$B$1:$Z$1000 , 6,False),0)</f>
        <v>1</v>
      </c>
    </row>
    <row r="609">
      <c r="A609" s="3" t="s">
        <v>997</v>
      </c>
      <c r="B609" s="3" t="s">
        <v>11</v>
      </c>
      <c r="C609" s="3" t="s">
        <v>17</v>
      </c>
      <c r="D609" s="4">
        <v>45446.0</v>
      </c>
      <c r="E609" s="2">
        <v>210.0</v>
      </c>
      <c r="F609" s="3" t="s">
        <v>998</v>
      </c>
      <c r="G609" s="3" t="s">
        <v>171</v>
      </c>
      <c r="H609" s="3">
        <v>1.0</v>
      </c>
      <c r="I609" s="2">
        <f>IFERROR(vlookup(F609,'College Conference'!$B$1:$Z$1000 , 6,False),0)</f>
        <v>0</v>
      </c>
      <c r="J609" s="2">
        <f>IFERROR(vlookup(G609,'College Conference'!$B$1:$Z$1000 , 6,False),0)</f>
        <v>1</v>
      </c>
    </row>
    <row r="610">
      <c r="A610" s="3" t="s">
        <v>999</v>
      </c>
      <c r="B610" s="3" t="s">
        <v>11</v>
      </c>
      <c r="C610" s="3" t="s">
        <v>38</v>
      </c>
      <c r="D610" s="2" t="s">
        <v>72</v>
      </c>
      <c r="E610" s="2">
        <v>225.0</v>
      </c>
      <c r="F610" s="3" t="s">
        <v>55</v>
      </c>
      <c r="G610" s="3" t="s">
        <v>156</v>
      </c>
      <c r="H610" s="3">
        <v>1.0</v>
      </c>
      <c r="I610" s="2">
        <f>IFERROR(vlookup(F610,'College Conference'!$B$1:$Z$1000 , 6,False),0)</f>
        <v>0</v>
      </c>
      <c r="J610" s="2">
        <f>IFERROR(vlookup(G610,'College Conference'!$B$1:$Z$1000 , 6,False),0)</f>
        <v>1</v>
      </c>
    </row>
    <row r="611">
      <c r="A611" s="3" t="s">
        <v>1000</v>
      </c>
      <c r="B611" s="3" t="s">
        <v>11</v>
      </c>
      <c r="C611" s="3" t="s">
        <v>43</v>
      </c>
      <c r="D611" s="4">
        <v>45447.0</v>
      </c>
      <c r="E611" s="2">
        <v>290.0</v>
      </c>
      <c r="F611" s="3" t="s">
        <v>169</v>
      </c>
      <c r="G611" s="3" t="s">
        <v>222</v>
      </c>
      <c r="H611" s="3">
        <v>1.0</v>
      </c>
      <c r="I611" s="2">
        <f>IFERROR(vlookup(F611,'College Conference'!$B$1:$Z$1000 , 6,False),0)</f>
        <v>0</v>
      </c>
      <c r="J611" s="2">
        <f>IFERROR(vlookup(G611,'College Conference'!$B$1:$Z$1000 , 6,False),0)</f>
        <v>1</v>
      </c>
    </row>
    <row r="612">
      <c r="A612" s="3" t="s">
        <v>1001</v>
      </c>
      <c r="B612" s="3">
        <v>0.78</v>
      </c>
      <c r="C612" s="3" t="s">
        <v>52</v>
      </c>
      <c r="D612" s="4">
        <v>45445.0</v>
      </c>
      <c r="E612" s="2">
        <v>205.0</v>
      </c>
      <c r="F612" s="3" t="s">
        <v>121</v>
      </c>
      <c r="G612" s="3" t="s">
        <v>139</v>
      </c>
      <c r="H612" s="3">
        <v>1.0</v>
      </c>
      <c r="I612" s="2">
        <f>IFERROR(vlookup(F612,'College Conference'!$B$1:$Z$1000 , 6,False),0)</f>
        <v>0</v>
      </c>
      <c r="J612" s="2">
        <f>IFERROR(vlookup(G612,'College Conference'!$B$1:$Z$1000 , 6,False),0)</f>
        <v>1</v>
      </c>
    </row>
    <row r="613">
      <c r="A613" s="3" t="s">
        <v>1002</v>
      </c>
      <c r="B613" s="3" t="s">
        <v>11</v>
      </c>
      <c r="C613" s="3" t="s">
        <v>12</v>
      </c>
      <c r="D613" s="4">
        <v>45447.0</v>
      </c>
      <c r="E613" s="2">
        <v>260.0</v>
      </c>
      <c r="F613" s="3" t="s">
        <v>192</v>
      </c>
      <c r="G613" s="3" t="s">
        <v>139</v>
      </c>
      <c r="H613" s="3">
        <v>1.0</v>
      </c>
      <c r="I613" s="2">
        <f>IFERROR(vlookup(F613,'College Conference'!$B$1:$Z$1000 , 6,False),0)</f>
        <v>0</v>
      </c>
      <c r="J613" s="2">
        <f>IFERROR(vlookup(G613,'College Conference'!$B$1:$Z$1000 , 6,False),0)</f>
        <v>1</v>
      </c>
    </row>
    <row r="614">
      <c r="A614" s="3" t="s">
        <v>1003</v>
      </c>
      <c r="B614" s="3">
        <v>0.77</v>
      </c>
      <c r="C614" s="3" t="s">
        <v>27</v>
      </c>
      <c r="D614" s="4">
        <v>45421.0</v>
      </c>
      <c r="E614" s="2">
        <v>186.0</v>
      </c>
      <c r="F614" s="3" t="s">
        <v>375</v>
      </c>
      <c r="G614" s="3" t="s">
        <v>143</v>
      </c>
      <c r="H614" s="3">
        <v>1.0</v>
      </c>
      <c r="I614" s="2">
        <f>IFERROR(vlookup(F614,'College Conference'!$B$1:$Z$1000 , 6,False),0)</f>
        <v>0</v>
      </c>
      <c r="J614" s="2">
        <f>IFERROR(vlookup(G614,'College Conference'!$B$1:$Z$1000 , 6,False),0)</f>
        <v>1</v>
      </c>
    </row>
    <row r="615">
      <c r="A615" s="3" t="s">
        <v>181</v>
      </c>
      <c r="B615" s="3">
        <v>0.83</v>
      </c>
      <c r="C615" s="3" t="s">
        <v>22</v>
      </c>
      <c r="D615" s="4">
        <v>45423.0</v>
      </c>
      <c r="E615" s="2">
        <v>187.0</v>
      </c>
      <c r="F615" s="3" t="s">
        <v>182</v>
      </c>
      <c r="G615" s="3" t="s">
        <v>222</v>
      </c>
      <c r="H615" s="3">
        <v>1.0</v>
      </c>
      <c r="I615" s="2">
        <f>IFERROR(vlookup(F615,'College Conference'!$B$1:$Z$1000 , 6,False),0)</f>
        <v>0</v>
      </c>
      <c r="J615" s="2">
        <f>IFERROR(vlookup(G615,'College Conference'!$B$1:$Z$1000 , 6,False),0)</f>
        <v>1</v>
      </c>
    </row>
    <row r="616">
      <c r="A616" s="3" t="s">
        <v>1004</v>
      </c>
      <c r="B616" s="3" t="s">
        <v>11</v>
      </c>
      <c r="C616" s="3" t="s">
        <v>27</v>
      </c>
      <c r="D616" s="2" t="s">
        <v>72</v>
      </c>
      <c r="E616" s="2">
        <v>200.0</v>
      </c>
      <c r="F616" s="3" t="s">
        <v>338</v>
      </c>
      <c r="G616" s="3" t="s">
        <v>156</v>
      </c>
      <c r="H616" s="3">
        <v>1.0</v>
      </c>
      <c r="I616" s="2">
        <f>IFERROR(vlookup(F616,'College Conference'!$B$1:$Z$1000 , 6,False),0)</f>
        <v>0</v>
      </c>
      <c r="J616" s="2">
        <f>IFERROR(vlookup(G616,'College Conference'!$B$1:$Z$1000 , 6,False),0)</f>
        <v>1</v>
      </c>
    </row>
    <row r="617">
      <c r="A617" s="3" t="s">
        <v>1005</v>
      </c>
      <c r="B617" s="3" t="s">
        <v>11</v>
      </c>
      <c r="C617" s="3" t="s">
        <v>313</v>
      </c>
      <c r="D617" s="4">
        <v>45423.0</v>
      </c>
      <c r="E617" s="2">
        <v>175.0</v>
      </c>
      <c r="F617" s="3" t="s">
        <v>1006</v>
      </c>
      <c r="G617" s="3" t="s">
        <v>161</v>
      </c>
      <c r="H617" s="3">
        <v>1.0</v>
      </c>
      <c r="I617" s="2">
        <f>IFERROR(vlookup(F617,'College Conference'!$B$1:$Z$1000 , 6,False),0)</f>
        <v>0</v>
      </c>
      <c r="J617" s="2">
        <f>IFERROR(vlookup(G617,'College Conference'!$B$1:$Z$1000 , 6,False),0)</f>
        <v>1</v>
      </c>
    </row>
    <row r="618">
      <c r="A618" s="3" t="s">
        <v>1007</v>
      </c>
      <c r="B618" s="3">
        <v>0.73</v>
      </c>
      <c r="C618" s="3" t="s">
        <v>63</v>
      </c>
      <c r="D618" s="4">
        <v>45422.0</v>
      </c>
      <c r="E618" s="2">
        <v>164.0</v>
      </c>
      <c r="F618" s="3" t="s">
        <v>380</v>
      </c>
      <c r="G618" s="3" t="s">
        <v>158</v>
      </c>
      <c r="H618" s="3">
        <v>1.0</v>
      </c>
      <c r="I618" s="2">
        <f>IFERROR(vlookup(F618,'College Conference'!$B$1:$Z$1000 , 6,False),0)</f>
        <v>0</v>
      </c>
      <c r="J618" s="2">
        <f>IFERROR(vlookup(G618,'College Conference'!$B$1:$Z$1000 , 6,False),0)</f>
        <v>1</v>
      </c>
    </row>
    <row r="619">
      <c r="A619" s="3" t="s">
        <v>1008</v>
      </c>
      <c r="B619" s="3" t="s">
        <v>11</v>
      </c>
      <c r="C619" s="3" t="s">
        <v>27</v>
      </c>
      <c r="D619" s="4">
        <v>45445.0</v>
      </c>
      <c r="E619" s="2">
        <v>190.0</v>
      </c>
      <c r="F619" s="3" t="s">
        <v>712</v>
      </c>
      <c r="G619" s="3" t="s">
        <v>139</v>
      </c>
      <c r="H619" s="3">
        <v>1.0</v>
      </c>
      <c r="I619" s="2">
        <f>IFERROR(vlookup(F619,'College Conference'!$B$1:$Z$1000 , 6,False),0)</f>
        <v>0</v>
      </c>
      <c r="J619" s="2">
        <f>IFERROR(vlookup(G619,'College Conference'!$B$1:$Z$1000 , 6,False),0)</f>
        <v>1</v>
      </c>
    </row>
    <row r="620">
      <c r="A620" s="3" t="s">
        <v>1009</v>
      </c>
      <c r="B620" s="3" t="s">
        <v>11</v>
      </c>
      <c r="C620" s="3" t="s">
        <v>313</v>
      </c>
      <c r="D620" s="4">
        <v>45423.0</v>
      </c>
      <c r="E620" s="2">
        <v>185.0</v>
      </c>
      <c r="F620" s="3" t="s">
        <v>1010</v>
      </c>
      <c r="G620" s="3" t="s">
        <v>139</v>
      </c>
      <c r="H620" s="3">
        <v>1.0</v>
      </c>
      <c r="I620" s="2">
        <f>IFERROR(vlookup(F620,'College Conference'!$B$1:$Z$1000 , 6,False),0)</f>
        <v>0</v>
      </c>
      <c r="J620" s="2">
        <f>IFERROR(vlookup(G620,'College Conference'!$B$1:$Z$1000 , 6,False),0)</f>
        <v>1</v>
      </c>
    </row>
    <row r="621">
      <c r="A621" s="3" t="s">
        <v>1011</v>
      </c>
      <c r="B621" s="3">
        <v>0.8</v>
      </c>
      <c r="C621" s="3" t="s">
        <v>27</v>
      </c>
      <c r="D621" s="4">
        <v>45422.0</v>
      </c>
      <c r="E621" s="2">
        <v>175.0</v>
      </c>
      <c r="F621" s="3" t="s">
        <v>161</v>
      </c>
      <c r="G621" s="3" t="s">
        <v>143</v>
      </c>
      <c r="H621" s="3">
        <v>1.0</v>
      </c>
      <c r="I621" s="2">
        <f>IFERROR(vlookup(F621,'College Conference'!$B$1:$Z$1000 , 6,False),0)</f>
        <v>1</v>
      </c>
      <c r="J621" s="2">
        <f>IFERROR(vlookup(G621,'College Conference'!$B$1:$Z$1000 , 6,False),0)</f>
        <v>1</v>
      </c>
    </row>
    <row r="622">
      <c r="A622" s="3" t="s">
        <v>1012</v>
      </c>
      <c r="B622" s="3">
        <v>0.8</v>
      </c>
      <c r="C622" s="3" t="s">
        <v>38</v>
      </c>
      <c r="D622" s="4">
        <v>45423.0</v>
      </c>
      <c r="E622" s="2">
        <v>165.0</v>
      </c>
      <c r="F622" s="3" t="s">
        <v>976</v>
      </c>
      <c r="G622" s="3" t="s">
        <v>171</v>
      </c>
      <c r="H622" s="3">
        <v>1.0</v>
      </c>
      <c r="I622" s="2">
        <f>IFERROR(vlookup(F622,'College Conference'!$B$1:$Z$1000 , 6,False),0)</f>
        <v>1</v>
      </c>
      <c r="J622" s="2">
        <f>IFERROR(vlookup(G622,'College Conference'!$B$1:$Z$1000 , 6,False),0)</f>
        <v>1</v>
      </c>
    </row>
    <row r="623">
      <c r="A623" s="3" t="s">
        <v>1013</v>
      </c>
      <c r="B623" s="3">
        <v>0.83</v>
      </c>
      <c r="C623" s="3" t="s">
        <v>52</v>
      </c>
      <c r="D623" s="2" t="s">
        <v>72</v>
      </c>
      <c r="E623" s="2">
        <v>205.0</v>
      </c>
      <c r="F623" s="3" t="s">
        <v>976</v>
      </c>
      <c r="G623" s="3" t="s">
        <v>149</v>
      </c>
      <c r="H623" s="3">
        <v>1.0</v>
      </c>
      <c r="I623" s="2">
        <f>IFERROR(vlookup(F623,'College Conference'!$B$1:$Z$1000 , 6,False),0)</f>
        <v>1</v>
      </c>
      <c r="J623" s="2">
        <f>IFERROR(vlookup(G623,'College Conference'!$B$1:$Z$1000 , 6,False),0)</f>
        <v>1</v>
      </c>
    </row>
    <row r="624">
      <c r="A624" s="3" t="s">
        <v>1014</v>
      </c>
      <c r="B624" s="3">
        <v>0.77</v>
      </c>
      <c r="C624" s="3" t="s">
        <v>12</v>
      </c>
      <c r="D624" s="4">
        <v>45447.0</v>
      </c>
      <c r="E624" s="2">
        <v>275.0</v>
      </c>
      <c r="F624" s="3" t="s">
        <v>158</v>
      </c>
      <c r="G624" s="3" t="s">
        <v>171</v>
      </c>
      <c r="H624" s="3">
        <v>1.0</v>
      </c>
      <c r="I624" s="2">
        <f>IFERROR(vlookup(F624,'College Conference'!$B$1:$Z$1000 , 6,False),0)</f>
        <v>1</v>
      </c>
      <c r="J624" s="2">
        <f>IFERROR(vlookup(G624,'College Conference'!$B$1:$Z$1000 , 6,False),0)</f>
        <v>1</v>
      </c>
    </row>
    <row r="625">
      <c r="A625" s="3" t="s">
        <v>1015</v>
      </c>
      <c r="B625" s="3">
        <v>0.77</v>
      </c>
      <c r="C625" s="3" t="s">
        <v>43</v>
      </c>
      <c r="D625" s="4">
        <v>45446.0</v>
      </c>
      <c r="E625" s="2">
        <v>280.0</v>
      </c>
      <c r="F625" s="3" t="s">
        <v>133</v>
      </c>
      <c r="G625" s="3" t="s">
        <v>171</v>
      </c>
      <c r="H625" s="3">
        <v>1.0</v>
      </c>
      <c r="I625" s="2">
        <f>IFERROR(vlookup(F625,'College Conference'!$B$1:$Z$1000 , 6,False),0)</f>
        <v>1</v>
      </c>
      <c r="J625" s="2">
        <f>IFERROR(vlookup(G625,'College Conference'!$B$1:$Z$1000 , 6,False),0)</f>
        <v>1</v>
      </c>
    </row>
    <row r="626">
      <c r="A626" s="3" t="s">
        <v>1016</v>
      </c>
      <c r="B626" s="3">
        <v>0.81</v>
      </c>
      <c r="C626" s="3" t="s">
        <v>31</v>
      </c>
      <c r="D626" s="4">
        <v>45447.0</v>
      </c>
      <c r="E626" s="2">
        <v>265.0</v>
      </c>
      <c r="F626" s="3" t="s">
        <v>161</v>
      </c>
      <c r="G626" s="3" t="s">
        <v>133</v>
      </c>
      <c r="H626" s="3">
        <v>1.0</v>
      </c>
      <c r="I626" s="2">
        <f>IFERROR(vlookup(F626,'College Conference'!$B$1:$Z$1000 , 6,False),0)</f>
        <v>1</v>
      </c>
      <c r="J626" s="2">
        <f>IFERROR(vlookup(G626,'College Conference'!$B$1:$Z$1000 , 6,False),0)</f>
        <v>1</v>
      </c>
    </row>
    <row r="627">
      <c r="A627" s="3" t="s">
        <v>1017</v>
      </c>
      <c r="B627" s="3">
        <v>0.84</v>
      </c>
      <c r="C627" s="3" t="s">
        <v>22</v>
      </c>
      <c r="D627" s="4">
        <v>45420.0</v>
      </c>
      <c r="E627" s="2">
        <v>190.0</v>
      </c>
      <c r="F627" s="3" t="s">
        <v>158</v>
      </c>
      <c r="G627" s="3" t="s">
        <v>139</v>
      </c>
      <c r="H627" s="3">
        <v>1.0</v>
      </c>
      <c r="I627" s="2">
        <f>IFERROR(vlookup(F627,'College Conference'!$B$1:$Z$1000 , 6,False),0)</f>
        <v>1</v>
      </c>
      <c r="J627" s="2">
        <f>IFERROR(vlookup(G627,'College Conference'!$B$1:$Z$1000 , 6,False),0)</f>
        <v>1</v>
      </c>
    </row>
    <row r="628">
      <c r="A628" s="3" t="s">
        <v>1018</v>
      </c>
      <c r="B628" s="3">
        <v>0.82</v>
      </c>
      <c r="C628" s="3" t="s">
        <v>12</v>
      </c>
      <c r="D628" s="4">
        <v>45446.0</v>
      </c>
      <c r="E628" s="2">
        <v>290.0</v>
      </c>
      <c r="F628" s="3" t="s">
        <v>143</v>
      </c>
      <c r="G628" s="3" t="s">
        <v>202</v>
      </c>
      <c r="H628" s="3">
        <v>1.0</v>
      </c>
      <c r="I628" s="2">
        <f>IFERROR(vlookup(F628,'College Conference'!$B$1:$Z$1000 , 6,False),0)</f>
        <v>1</v>
      </c>
      <c r="J628" s="2">
        <f>IFERROR(vlookup(G628,'College Conference'!$B$1:$Z$1000 , 6,False),0)</f>
        <v>1</v>
      </c>
    </row>
    <row r="629">
      <c r="A629" s="3" t="s">
        <v>1019</v>
      </c>
      <c r="B629" s="3">
        <v>0.8</v>
      </c>
      <c r="C629" s="3" t="s">
        <v>78</v>
      </c>
      <c r="D629" s="4">
        <v>45446.0</v>
      </c>
      <c r="E629" s="2">
        <v>180.0</v>
      </c>
      <c r="F629" s="3" t="s">
        <v>158</v>
      </c>
      <c r="G629" s="3" t="s">
        <v>161</v>
      </c>
      <c r="H629" s="3">
        <v>1.0</v>
      </c>
      <c r="I629" s="2">
        <f>IFERROR(vlookup(F629,'College Conference'!$B$1:$Z$1000 , 6,False),0)</f>
        <v>1</v>
      </c>
      <c r="J629" s="2">
        <f>IFERROR(vlookup(G629,'College Conference'!$B$1:$Z$1000 , 6,False),0)</f>
        <v>1</v>
      </c>
    </row>
    <row r="630">
      <c r="A630" s="3" t="s">
        <v>1020</v>
      </c>
      <c r="B630" s="3" t="s">
        <v>11</v>
      </c>
      <c r="C630" s="3" t="s">
        <v>58</v>
      </c>
      <c r="D630" s="4">
        <v>45444.0</v>
      </c>
      <c r="E630" s="2">
        <v>225.0</v>
      </c>
      <c r="F630" s="3" t="s">
        <v>171</v>
      </c>
      <c r="G630" s="3" t="s">
        <v>158</v>
      </c>
      <c r="H630" s="3">
        <v>1.0</v>
      </c>
      <c r="I630" s="2">
        <f>IFERROR(vlookup(F630,'College Conference'!$B$1:$Z$1000 , 6,False),0)</f>
        <v>1</v>
      </c>
      <c r="J630" s="2">
        <f>IFERROR(vlookup(G630,'College Conference'!$B$1:$Z$1000 , 6,False),0)</f>
        <v>1</v>
      </c>
    </row>
    <row r="631">
      <c r="A631" s="3" t="s">
        <v>1021</v>
      </c>
      <c r="B631" s="3">
        <v>0.81</v>
      </c>
      <c r="C631" s="3" t="s">
        <v>52</v>
      </c>
      <c r="D631" s="4">
        <v>45444.0</v>
      </c>
      <c r="E631" s="2">
        <v>230.0</v>
      </c>
      <c r="F631" s="3" t="s">
        <v>171</v>
      </c>
      <c r="G631" s="3" t="s">
        <v>976</v>
      </c>
      <c r="H631" s="3">
        <v>1.0</v>
      </c>
      <c r="I631" s="2">
        <f>IFERROR(vlookup(F631,'College Conference'!$B$1:$Z$1000 , 6,False),0)</f>
        <v>1</v>
      </c>
      <c r="J631" s="2">
        <f>IFERROR(vlookup(G631,'College Conference'!$B$1:$Z$1000 , 6,False),0)</f>
        <v>1</v>
      </c>
    </row>
    <row r="632">
      <c r="A632" s="3" t="s">
        <v>1022</v>
      </c>
      <c r="B632" s="3">
        <v>0.82</v>
      </c>
      <c r="C632" s="3" t="s">
        <v>43</v>
      </c>
      <c r="D632" s="4">
        <v>45446.0</v>
      </c>
      <c r="E632" s="2">
        <v>275.0</v>
      </c>
      <c r="F632" s="3" t="s">
        <v>171</v>
      </c>
      <c r="G632" s="3" t="s">
        <v>976</v>
      </c>
      <c r="H632" s="3">
        <v>1.0</v>
      </c>
      <c r="I632" s="2">
        <f>IFERROR(vlookup(F632,'College Conference'!$B$1:$Z$1000 , 6,False),0)</f>
        <v>1</v>
      </c>
      <c r="J632" s="2">
        <f>IFERROR(vlookup(G632,'College Conference'!$B$1:$Z$1000 , 6,False),0)</f>
        <v>1</v>
      </c>
    </row>
    <row r="633">
      <c r="A633" s="3" t="s">
        <v>1023</v>
      </c>
      <c r="B633" s="3">
        <v>0.84</v>
      </c>
      <c r="C633" s="3" t="s">
        <v>17</v>
      </c>
      <c r="D633" s="4">
        <v>45421.0</v>
      </c>
      <c r="E633" s="2">
        <v>180.0</v>
      </c>
      <c r="F633" s="3" t="s">
        <v>171</v>
      </c>
      <c r="G633" s="3" t="s">
        <v>976</v>
      </c>
      <c r="H633" s="3">
        <v>1.0</v>
      </c>
      <c r="I633" s="2">
        <f>IFERROR(vlookup(F633,'College Conference'!$B$1:$Z$1000 , 6,False),0)</f>
        <v>1</v>
      </c>
      <c r="J633" s="2">
        <f>IFERROR(vlookup(G633,'College Conference'!$B$1:$Z$1000 , 6,False),0)</f>
        <v>1</v>
      </c>
    </row>
    <row r="634">
      <c r="A634" s="3" t="s">
        <v>1024</v>
      </c>
      <c r="B634" s="3">
        <v>0.82</v>
      </c>
      <c r="C634" s="3" t="s">
        <v>22</v>
      </c>
      <c r="D634" s="4">
        <v>45419.0</v>
      </c>
      <c r="E634" s="2">
        <v>170.0</v>
      </c>
      <c r="F634" s="3" t="s">
        <v>146</v>
      </c>
      <c r="G634" s="3" t="s">
        <v>143</v>
      </c>
      <c r="H634" s="3">
        <v>1.0</v>
      </c>
      <c r="I634" s="2">
        <f>IFERROR(vlookup(F634,'College Conference'!$B$1:$Z$1000 , 6,False),0)</f>
        <v>1</v>
      </c>
      <c r="J634" s="2">
        <f>IFERROR(vlookup(G634,'College Conference'!$B$1:$Z$1000 , 6,False),0)</f>
        <v>1</v>
      </c>
    </row>
    <row r="635">
      <c r="A635" s="3" t="s">
        <v>1025</v>
      </c>
      <c r="B635" s="3">
        <v>0.85</v>
      </c>
      <c r="C635" s="3" t="s">
        <v>22</v>
      </c>
      <c r="D635" s="4">
        <v>45444.0</v>
      </c>
      <c r="E635" s="2">
        <v>205.0</v>
      </c>
      <c r="F635" s="3" t="s">
        <v>171</v>
      </c>
      <c r="G635" s="3" t="s">
        <v>976</v>
      </c>
      <c r="H635" s="3">
        <v>1.0</v>
      </c>
      <c r="I635" s="2">
        <f>IFERROR(vlookup(F635,'College Conference'!$B$1:$Z$1000 , 6,False),0)</f>
        <v>1</v>
      </c>
      <c r="J635" s="2">
        <f>IFERROR(vlookup(G635,'College Conference'!$B$1:$Z$1000 , 6,False),0)</f>
        <v>1</v>
      </c>
    </row>
    <row r="636">
      <c r="A636" s="3" t="s">
        <v>1026</v>
      </c>
      <c r="B636" s="3">
        <v>0.81</v>
      </c>
      <c r="C636" s="3" t="s">
        <v>31</v>
      </c>
      <c r="D636" s="4">
        <v>45448.0</v>
      </c>
      <c r="E636" s="2">
        <v>285.0</v>
      </c>
      <c r="F636" s="3" t="s">
        <v>171</v>
      </c>
      <c r="G636" s="3" t="s">
        <v>976</v>
      </c>
      <c r="H636" s="3">
        <v>1.0</v>
      </c>
      <c r="I636" s="2">
        <f>IFERROR(vlookup(F636,'College Conference'!$B$1:$Z$1000 , 6,False),0)</f>
        <v>1</v>
      </c>
      <c r="J636" s="2">
        <f>IFERROR(vlookup(G636,'College Conference'!$B$1:$Z$1000 , 6,False),0)</f>
        <v>1</v>
      </c>
    </row>
    <row r="637">
      <c r="A637" s="3" t="s">
        <v>1027</v>
      </c>
      <c r="B637" s="3">
        <v>0.82</v>
      </c>
      <c r="C637" s="3" t="s">
        <v>38</v>
      </c>
      <c r="D637" s="4">
        <v>45444.0</v>
      </c>
      <c r="E637" s="2">
        <v>161.0</v>
      </c>
      <c r="F637" s="3" t="s">
        <v>171</v>
      </c>
      <c r="G637" s="3" t="s">
        <v>976</v>
      </c>
      <c r="H637" s="3">
        <v>1.0</v>
      </c>
      <c r="I637" s="2">
        <f>IFERROR(vlookup(F637,'College Conference'!$B$1:$Z$1000 , 6,False),0)</f>
        <v>1</v>
      </c>
      <c r="J637" s="2">
        <f>IFERROR(vlookup(G637,'College Conference'!$B$1:$Z$1000 , 6,False),0)</f>
        <v>1</v>
      </c>
    </row>
    <row r="638">
      <c r="A638" s="3" t="s">
        <v>1028</v>
      </c>
      <c r="B638" s="3">
        <v>0.91</v>
      </c>
      <c r="C638" s="3" t="s">
        <v>78</v>
      </c>
      <c r="D638" s="4">
        <v>45446.0</v>
      </c>
      <c r="E638" s="2">
        <v>188.0</v>
      </c>
      <c r="F638" s="3" t="s">
        <v>171</v>
      </c>
      <c r="G638" s="3" t="s">
        <v>976</v>
      </c>
      <c r="H638" s="3">
        <v>1.0</v>
      </c>
      <c r="I638" s="2">
        <f>IFERROR(vlookup(F638,'College Conference'!$B$1:$Z$1000 , 6,False),0)</f>
        <v>1</v>
      </c>
      <c r="J638" s="2">
        <f>IFERROR(vlookup(G638,'College Conference'!$B$1:$Z$1000 , 6,False),0)</f>
        <v>1</v>
      </c>
    </row>
    <row r="639">
      <c r="A639" s="3" t="s">
        <v>1029</v>
      </c>
      <c r="B639" s="3" t="s">
        <v>11</v>
      </c>
      <c r="C639" s="3" t="s">
        <v>17</v>
      </c>
      <c r="D639" s="4">
        <v>45445.0</v>
      </c>
      <c r="E639" s="2">
        <v>185.0</v>
      </c>
      <c r="F639" s="3" t="s">
        <v>171</v>
      </c>
      <c r="G639" s="3" t="s">
        <v>133</v>
      </c>
      <c r="H639" s="3">
        <v>1.0</v>
      </c>
      <c r="I639" s="2">
        <f>IFERROR(vlookup(F639,'College Conference'!$B$1:$Z$1000 , 6,False),0)</f>
        <v>1</v>
      </c>
      <c r="J639" s="2">
        <f>IFERROR(vlookup(G639,'College Conference'!$B$1:$Z$1000 , 6,False),0)</f>
        <v>1</v>
      </c>
    </row>
    <row r="640">
      <c r="A640" s="3" t="s">
        <v>1030</v>
      </c>
      <c r="B640" s="3">
        <v>0.79</v>
      </c>
      <c r="C640" s="3" t="s">
        <v>17</v>
      </c>
      <c r="D640" s="4">
        <v>45448.0</v>
      </c>
      <c r="E640" s="2">
        <v>215.0</v>
      </c>
      <c r="F640" s="3" t="s">
        <v>171</v>
      </c>
      <c r="G640" s="3" t="s">
        <v>133</v>
      </c>
      <c r="H640" s="3">
        <v>1.0</v>
      </c>
      <c r="I640" s="2">
        <f>IFERROR(vlookup(F640,'College Conference'!$B$1:$Z$1000 , 6,False),0)</f>
        <v>1</v>
      </c>
      <c r="J640" s="2">
        <f>IFERROR(vlookup(G640,'College Conference'!$B$1:$Z$1000 , 6,False),0)</f>
        <v>1</v>
      </c>
    </row>
    <row r="641">
      <c r="A641" s="3" t="s">
        <v>1031</v>
      </c>
      <c r="B641" s="3" t="s">
        <v>11</v>
      </c>
      <c r="C641" s="3" t="s">
        <v>31</v>
      </c>
      <c r="D641" s="4">
        <v>45450.0</v>
      </c>
      <c r="E641" s="2">
        <v>300.0</v>
      </c>
      <c r="F641" s="3" t="s">
        <v>976</v>
      </c>
      <c r="G641" s="3" t="s">
        <v>171</v>
      </c>
      <c r="H641" s="3">
        <v>1.0</v>
      </c>
      <c r="I641" s="2">
        <f>IFERROR(vlookup(F641,'College Conference'!$B$1:$Z$1000 , 6,False),0)</f>
        <v>1</v>
      </c>
      <c r="J641" s="2">
        <f>IFERROR(vlookup(G641,'College Conference'!$B$1:$Z$1000 , 6,False),0)</f>
        <v>1</v>
      </c>
    </row>
    <row r="642">
      <c r="A642" s="3" t="s">
        <v>1032</v>
      </c>
      <c r="B642" s="3">
        <v>0.84</v>
      </c>
      <c r="C642" s="3" t="s">
        <v>43</v>
      </c>
      <c r="D642" s="4">
        <v>45447.0</v>
      </c>
      <c r="E642" s="2">
        <v>275.0</v>
      </c>
      <c r="F642" s="3" t="s">
        <v>202</v>
      </c>
      <c r="G642" s="3" t="s">
        <v>171</v>
      </c>
      <c r="H642" s="3">
        <v>1.0</v>
      </c>
      <c r="I642" s="2">
        <f>IFERROR(vlookup(F642,'College Conference'!$B$1:$Z$1000 , 6,False),0)</f>
        <v>1</v>
      </c>
      <c r="J642" s="2">
        <f>IFERROR(vlookup(G642,'College Conference'!$B$1:$Z$1000 , 6,False),0)</f>
        <v>1</v>
      </c>
    </row>
    <row r="643">
      <c r="A643" s="3" t="s">
        <v>1033</v>
      </c>
      <c r="B643" s="3">
        <v>0.88</v>
      </c>
      <c r="C643" s="3" t="s">
        <v>27</v>
      </c>
      <c r="D643" s="2" t="s">
        <v>72</v>
      </c>
      <c r="E643" s="2">
        <v>175.0</v>
      </c>
      <c r="F643" s="3" t="s">
        <v>143</v>
      </c>
      <c r="G643" s="3" t="s">
        <v>156</v>
      </c>
      <c r="H643" s="3">
        <v>1.0</v>
      </c>
      <c r="I643" s="2">
        <f>IFERROR(vlookup(F643,'College Conference'!$B$1:$Z$1000 , 6,False),0)</f>
        <v>1</v>
      </c>
      <c r="J643" s="2">
        <f>IFERROR(vlookup(G643,'College Conference'!$B$1:$Z$1000 , 6,False),0)</f>
        <v>1</v>
      </c>
    </row>
    <row r="644">
      <c r="A644" s="3" t="s">
        <v>1034</v>
      </c>
      <c r="B644" s="3">
        <v>0.76</v>
      </c>
      <c r="C644" s="3" t="s">
        <v>78</v>
      </c>
      <c r="D644" s="2" t="s">
        <v>72</v>
      </c>
      <c r="E644" s="2">
        <v>175.0</v>
      </c>
      <c r="F644" s="3" t="s">
        <v>143</v>
      </c>
      <c r="G644" s="3" t="s">
        <v>133</v>
      </c>
      <c r="H644" s="3">
        <v>1.0</v>
      </c>
      <c r="I644" s="2">
        <f>IFERROR(vlookup(F644,'College Conference'!$B$1:$Z$1000 , 6,False),0)</f>
        <v>1</v>
      </c>
      <c r="J644" s="2">
        <f>IFERROR(vlookup(G644,'College Conference'!$B$1:$Z$1000 , 6,False),0)</f>
        <v>1</v>
      </c>
    </row>
    <row r="645">
      <c r="A645" s="3" t="s">
        <v>1035</v>
      </c>
      <c r="B645" s="3">
        <v>0.82</v>
      </c>
      <c r="C645" s="3" t="s">
        <v>17</v>
      </c>
      <c r="D645" s="4">
        <v>45445.0</v>
      </c>
      <c r="E645" s="2">
        <v>176.0</v>
      </c>
      <c r="F645" s="3" t="s">
        <v>171</v>
      </c>
      <c r="G645" s="3" t="s">
        <v>133</v>
      </c>
      <c r="H645" s="3">
        <v>1.0</v>
      </c>
      <c r="I645" s="2">
        <f>IFERROR(vlookup(F645,'College Conference'!$B$1:$Z$1000 , 6,False),0)</f>
        <v>1</v>
      </c>
      <c r="J645" s="2">
        <f>IFERROR(vlookup(G645,'College Conference'!$B$1:$Z$1000 , 6,False),0)</f>
        <v>1</v>
      </c>
    </row>
    <row r="646">
      <c r="A646" s="3" t="s">
        <v>1036</v>
      </c>
      <c r="B646" s="3">
        <v>0.77</v>
      </c>
      <c r="C646" s="3" t="s">
        <v>120</v>
      </c>
      <c r="D646" s="4">
        <v>45445.0</v>
      </c>
      <c r="E646" s="2">
        <v>220.0</v>
      </c>
      <c r="F646" s="3" t="s">
        <v>202</v>
      </c>
      <c r="G646" s="3" t="s">
        <v>133</v>
      </c>
      <c r="H646" s="3">
        <v>1.0</v>
      </c>
      <c r="I646" s="2">
        <f>IFERROR(vlookup(F646,'College Conference'!$B$1:$Z$1000 , 6,False),0)</f>
        <v>1</v>
      </c>
      <c r="J646" s="2">
        <f>IFERROR(vlookup(G646,'College Conference'!$B$1:$Z$1000 , 6,False),0)</f>
        <v>1</v>
      </c>
    </row>
    <row r="647">
      <c r="A647" s="3" t="s">
        <v>1037</v>
      </c>
      <c r="B647" s="3" t="s">
        <v>11</v>
      </c>
      <c r="C647" s="3" t="s">
        <v>22</v>
      </c>
      <c r="D647" s="4">
        <v>45444.0</v>
      </c>
      <c r="E647" s="2">
        <v>210.0</v>
      </c>
      <c r="F647" s="3" t="s">
        <v>158</v>
      </c>
      <c r="G647" s="3" t="s">
        <v>171</v>
      </c>
      <c r="H647" s="3">
        <v>1.0</v>
      </c>
      <c r="I647" s="2">
        <f>IFERROR(vlookup(F647,'College Conference'!$B$1:$Z$1000 , 6,False),0)</f>
        <v>1</v>
      </c>
      <c r="J647" s="2">
        <f>IFERROR(vlookup(G647,'College Conference'!$B$1:$Z$1000 , 6,False),0)</f>
        <v>1</v>
      </c>
    </row>
    <row r="648">
      <c r="A648" s="3" t="s">
        <v>1038</v>
      </c>
      <c r="B648" s="3">
        <v>0.76</v>
      </c>
      <c r="C648" s="3" t="s">
        <v>22</v>
      </c>
      <c r="D648" s="4">
        <v>45445.0</v>
      </c>
      <c r="E648" s="2">
        <v>195.0</v>
      </c>
      <c r="F648" s="3" t="s">
        <v>161</v>
      </c>
      <c r="G648" s="3" t="s">
        <v>156</v>
      </c>
      <c r="H648" s="3">
        <v>1.0</v>
      </c>
      <c r="I648" s="2">
        <f>IFERROR(vlookup(F648,'College Conference'!$B$1:$Z$1000 , 6,False),0)</f>
        <v>1</v>
      </c>
      <c r="J648" s="2">
        <f>IFERROR(vlookup(G648,'College Conference'!$B$1:$Z$1000 , 6,False),0)</f>
        <v>1</v>
      </c>
    </row>
    <row r="649">
      <c r="A649" s="3" t="s">
        <v>1039</v>
      </c>
      <c r="B649" s="3">
        <v>80.5</v>
      </c>
      <c r="C649" s="3" t="s">
        <v>12</v>
      </c>
      <c r="D649" s="5">
        <v>45445.0</v>
      </c>
      <c r="E649" s="3">
        <v>275.0</v>
      </c>
      <c r="F649" s="3" t="s">
        <v>149</v>
      </c>
      <c r="G649" s="3" t="s">
        <v>197</v>
      </c>
      <c r="H649" s="3">
        <v>1.0</v>
      </c>
      <c r="I649" s="2">
        <f>IFERROR(vlookup(F649,'College Conference'!$B$1:$Z$1000 , 6,False),0)</f>
        <v>1</v>
      </c>
      <c r="J649" s="2">
        <f>IFERROR(vlookup(G649,'College Conference'!$A$1:$Z$1000 , 7,False),0)</f>
        <v>1</v>
      </c>
    </row>
    <row r="650">
      <c r="A650" s="3" t="s">
        <v>1040</v>
      </c>
      <c r="B650" s="3" t="s">
        <v>11</v>
      </c>
      <c r="C650" s="3" t="s">
        <v>43</v>
      </c>
      <c r="D650" s="4">
        <v>45447.0</v>
      </c>
      <c r="E650" s="2">
        <v>295.0</v>
      </c>
      <c r="F650" s="3" t="s">
        <v>229</v>
      </c>
      <c r="G650" s="3" t="s">
        <v>149</v>
      </c>
      <c r="H650" s="3">
        <v>1.0</v>
      </c>
      <c r="I650" s="2">
        <f>IFERROR(vlookup(F650,'College Conference'!$B$1:$Z$1000 , 6,False),0)</f>
        <v>2</v>
      </c>
      <c r="J650" s="2">
        <f>IFERROR(vlookup(G650,'College Conference'!$B$1:$Z$1000 , 6,False),0)</f>
        <v>1</v>
      </c>
    </row>
    <row r="651">
      <c r="A651" s="3" t="s">
        <v>1015</v>
      </c>
      <c r="B651" s="3">
        <v>0.77</v>
      </c>
      <c r="C651" s="3" t="s">
        <v>43</v>
      </c>
      <c r="D651" s="4">
        <v>45446.0</v>
      </c>
      <c r="E651" s="2">
        <v>280.0</v>
      </c>
      <c r="F651" s="3" t="s">
        <v>251</v>
      </c>
      <c r="G651" s="3" t="s">
        <v>133</v>
      </c>
      <c r="H651" s="3">
        <v>1.0</v>
      </c>
      <c r="I651" s="2">
        <f>IFERROR(vlookup(F651,'College Conference'!$B$1:$Z$1000 , 6,False),0)</f>
        <v>2</v>
      </c>
      <c r="J651" s="2">
        <f>IFERROR(vlookup(G651,'College Conference'!$B$1:$Z$1000 , 6,False),0)</f>
        <v>1</v>
      </c>
    </row>
    <row r="652">
      <c r="A652" s="3" t="s">
        <v>1041</v>
      </c>
      <c r="B652" s="3">
        <v>0.78</v>
      </c>
      <c r="C652" s="3" t="s">
        <v>27</v>
      </c>
      <c r="D652" s="4">
        <v>45422.0</v>
      </c>
      <c r="E652" s="2">
        <v>174.0</v>
      </c>
      <c r="F652" s="3" t="s">
        <v>233</v>
      </c>
      <c r="G652" s="3" t="s">
        <v>139</v>
      </c>
      <c r="H652" s="3">
        <v>1.0</v>
      </c>
      <c r="I652" s="2">
        <f>IFERROR(vlookup(F652,'College Conference'!$B$1:$Z$1000 , 6,False),0)</f>
        <v>2</v>
      </c>
      <c r="J652" s="2">
        <f>IFERROR(vlookup(G652,'College Conference'!$B$1:$Z$1000 , 6,False),0)</f>
        <v>1</v>
      </c>
    </row>
    <row r="653">
      <c r="A653" s="3" t="s">
        <v>1042</v>
      </c>
      <c r="B653" s="3">
        <v>0.81</v>
      </c>
      <c r="C653" s="3" t="s">
        <v>120</v>
      </c>
      <c r="D653" s="4">
        <v>45445.0</v>
      </c>
      <c r="E653" s="2">
        <v>245.0</v>
      </c>
      <c r="F653" s="3" t="s">
        <v>282</v>
      </c>
      <c r="G653" s="3" t="s">
        <v>202</v>
      </c>
      <c r="H653" s="3">
        <v>1.0</v>
      </c>
      <c r="I653" s="2">
        <f>IFERROR(vlookup(F653,'College Conference'!$B$1:$Z$1000 , 6,False),0)</f>
        <v>2</v>
      </c>
      <c r="J653" s="2">
        <f>IFERROR(vlookup(G653,'College Conference'!$B$1:$Z$1000 , 6,False),0)</f>
        <v>1</v>
      </c>
    </row>
    <row r="654">
      <c r="A654" s="3" t="s">
        <v>1043</v>
      </c>
      <c r="B654" s="3">
        <v>0.86</v>
      </c>
      <c r="C654" s="3" t="s">
        <v>17</v>
      </c>
      <c r="D654" s="2" t="s">
        <v>72</v>
      </c>
      <c r="E654" s="2">
        <v>175.0</v>
      </c>
      <c r="F654" s="3" t="s">
        <v>311</v>
      </c>
      <c r="G654" s="3" t="s">
        <v>222</v>
      </c>
      <c r="H654" s="3">
        <v>1.0</v>
      </c>
      <c r="I654" s="2">
        <f>IFERROR(vlookup(F654,'College Conference'!$B$1:$Z$1000 , 6,False),0)</f>
        <v>3</v>
      </c>
      <c r="J654" s="2">
        <f>IFERROR(vlookup(G654,'College Conference'!$B$1:$Z$1000 , 6,False),0)</f>
        <v>1</v>
      </c>
    </row>
    <row r="655">
      <c r="A655" s="3" t="s">
        <v>1044</v>
      </c>
      <c r="B655" s="3">
        <v>0.9</v>
      </c>
      <c r="C655" s="3" t="s">
        <v>52</v>
      </c>
      <c r="D655" s="4">
        <v>45447.0</v>
      </c>
      <c r="E655" s="2">
        <v>193.0</v>
      </c>
      <c r="F655" s="3" t="s">
        <v>295</v>
      </c>
      <c r="G655" s="3" t="s">
        <v>149</v>
      </c>
      <c r="H655" s="3">
        <v>1.0</v>
      </c>
      <c r="I655" s="2">
        <f>IFERROR(vlookup(F655,'College Conference'!$B$1:$Z$1000 , 6,False),0)</f>
        <v>3</v>
      </c>
      <c r="J655" s="2">
        <f>IFERROR(vlookup(G655,'College Conference'!$B$1:$Z$1000 , 6,False),0)</f>
        <v>1</v>
      </c>
    </row>
    <row r="656">
      <c r="A656" s="3" t="s">
        <v>1045</v>
      </c>
      <c r="B656" s="3" t="s">
        <v>11</v>
      </c>
      <c r="C656" s="3" t="s">
        <v>52</v>
      </c>
      <c r="D656" s="4">
        <v>45446.0</v>
      </c>
      <c r="E656" s="2">
        <v>235.0</v>
      </c>
      <c r="F656" s="3" t="s">
        <v>400</v>
      </c>
      <c r="G656" s="3" t="s">
        <v>149</v>
      </c>
      <c r="H656" s="3">
        <v>1.0</v>
      </c>
      <c r="I656" s="2">
        <f>IFERROR(vlookup(F656,'College Conference'!$B$1:$Z$1000 , 6,False),0)</f>
        <v>3</v>
      </c>
      <c r="J656" s="2">
        <f>IFERROR(vlookup(G656,'College Conference'!$B$1:$Z$1000 , 6,False),0)</f>
        <v>1</v>
      </c>
    </row>
    <row r="657">
      <c r="A657" s="3" t="s">
        <v>1046</v>
      </c>
      <c r="B657" s="3">
        <v>0.86</v>
      </c>
      <c r="C657" s="3" t="s">
        <v>31</v>
      </c>
      <c r="D657" s="4">
        <v>45448.0</v>
      </c>
      <c r="E657" s="2">
        <v>330.0</v>
      </c>
      <c r="F657" s="3" t="s">
        <v>400</v>
      </c>
      <c r="G657" s="3" t="s">
        <v>149</v>
      </c>
      <c r="H657" s="3">
        <v>1.0</v>
      </c>
      <c r="I657" s="2">
        <f>IFERROR(vlookup(F657,'College Conference'!$B$1:$Z$1000 , 6,False),0)</f>
        <v>3</v>
      </c>
      <c r="J657" s="2">
        <f>IFERROR(vlookup(G657,'College Conference'!$B$1:$Z$1000 , 6,False),0)</f>
        <v>1</v>
      </c>
    </row>
    <row r="658">
      <c r="A658" s="3" t="s">
        <v>1047</v>
      </c>
      <c r="B658" s="3">
        <v>0.91</v>
      </c>
      <c r="C658" s="3" t="s">
        <v>63</v>
      </c>
      <c r="D658" s="2" t="s">
        <v>72</v>
      </c>
      <c r="E658" s="2">
        <v>189.0</v>
      </c>
      <c r="F658" s="3" t="s">
        <v>335</v>
      </c>
      <c r="G658" s="3" t="s">
        <v>202</v>
      </c>
      <c r="H658" s="3">
        <v>1.0</v>
      </c>
      <c r="I658" s="2">
        <f>IFERROR(vlookup(F658,'College Conference'!$B$1:$Z$1000 , 6,False),0)</f>
        <v>3</v>
      </c>
      <c r="J658" s="2">
        <f>IFERROR(vlookup(G658,'College Conference'!$B$1:$Z$1000 , 6,False),0)</f>
        <v>1</v>
      </c>
    </row>
    <row r="659">
      <c r="A659" s="3" t="s">
        <v>1048</v>
      </c>
      <c r="B659" s="3">
        <v>0.87</v>
      </c>
      <c r="C659" s="3" t="s">
        <v>22</v>
      </c>
      <c r="D659" s="4">
        <v>45445.0</v>
      </c>
      <c r="E659" s="2">
        <v>225.0</v>
      </c>
      <c r="F659" s="3" t="s">
        <v>335</v>
      </c>
      <c r="G659" s="3" t="s">
        <v>222</v>
      </c>
      <c r="H659" s="3">
        <v>1.0</v>
      </c>
      <c r="I659" s="2">
        <f>IFERROR(vlookup(F659,'College Conference'!$B$1:$Z$1000 , 6,False),0)</f>
        <v>3</v>
      </c>
      <c r="J659" s="2">
        <f>IFERROR(vlookup(G659,'College Conference'!$B$1:$Z$1000 , 6,False),0)</f>
        <v>1</v>
      </c>
    </row>
    <row r="660">
      <c r="A660" s="3" t="s">
        <v>1049</v>
      </c>
      <c r="B660" s="3" t="s">
        <v>11</v>
      </c>
      <c r="C660" s="3" t="s">
        <v>198</v>
      </c>
      <c r="D660" s="4">
        <v>45444.0</v>
      </c>
      <c r="E660" s="2">
        <v>200.0</v>
      </c>
      <c r="F660" s="3" t="s">
        <v>311</v>
      </c>
      <c r="G660" s="3" t="s">
        <v>149</v>
      </c>
      <c r="H660" s="3">
        <v>1.0</v>
      </c>
      <c r="I660" s="2">
        <f>IFERROR(vlookup(F660,'College Conference'!$B$1:$Z$1000 , 6,False),0)</f>
        <v>3</v>
      </c>
      <c r="J660" s="2">
        <f>IFERROR(vlookup(G660,'College Conference'!$B$1:$Z$1000 , 6,False),0)</f>
        <v>1</v>
      </c>
    </row>
    <row r="661">
      <c r="A661" s="3" t="s">
        <v>1050</v>
      </c>
      <c r="B661" s="3">
        <v>0.92</v>
      </c>
      <c r="C661" s="3" t="s">
        <v>58</v>
      </c>
      <c r="D661" s="4">
        <v>45447.0</v>
      </c>
      <c r="E661" s="2">
        <v>245.0</v>
      </c>
      <c r="F661" s="3" t="s">
        <v>400</v>
      </c>
      <c r="G661" s="3" t="s">
        <v>143</v>
      </c>
      <c r="H661" s="3">
        <v>1.0</v>
      </c>
      <c r="I661" s="2">
        <f>IFERROR(vlookup(F661,'College Conference'!$B$1:$Z$1000 , 6,False),0)</f>
        <v>3</v>
      </c>
      <c r="J661" s="2">
        <f>IFERROR(vlookup(G661,'College Conference'!$B$1:$Z$1000 , 6,False),0)</f>
        <v>1</v>
      </c>
    </row>
    <row r="662">
      <c r="A662" s="3" t="s">
        <v>1051</v>
      </c>
      <c r="B662" s="3" t="s">
        <v>11</v>
      </c>
      <c r="C662" s="3" t="s">
        <v>12</v>
      </c>
      <c r="D662" s="4">
        <v>45448.0</v>
      </c>
      <c r="E662" s="2">
        <v>240.0</v>
      </c>
      <c r="F662" s="3" t="s">
        <v>325</v>
      </c>
      <c r="G662" s="3" t="s">
        <v>161</v>
      </c>
      <c r="H662" s="3">
        <v>1.0</v>
      </c>
      <c r="I662" s="2">
        <f>IFERROR(vlookup(F662,'College Conference'!$B$1:$Z$1000 , 6,False),0)</f>
        <v>3</v>
      </c>
      <c r="J662" s="2">
        <f>IFERROR(vlookup(G662,'College Conference'!$B$1:$Z$1000 , 6,False),0)</f>
        <v>1</v>
      </c>
    </row>
    <row r="663">
      <c r="A663" s="3" t="s">
        <v>1052</v>
      </c>
      <c r="B663" s="3">
        <v>0.76</v>
      </c>
      <c r="C663" s="3" t="s">
        <v>22</v>
      </c>
      <c r="D663" s="2" t="s">
        <v>72</v>
      </c>
      <c r="E663" s="2">
        <v>184.0</v>
      </c>
      <c r="F663" s="3" t="s">
        <v>289</v>
      </c>
      <c r="G663" s="3" t="s">
        <v>156</v>
      </c>
      <c r="H663" s="3">
        <v>1.0</v>
      </c>
      <c r="I663" s="2">
        <f>IFERROR(vlookup(F663,'College Conference'!$B$1:$Z$1000 , 6,False),0)</f>
        <v>3</v>
      </c>
      <c r="J663" s="2">
        <f>IFERROR(vlookup(G663,'College Conference'!$B$1:$Z$1000 , 6,False),0)</f>
        <v>1</v>
      </c>
    </row>
    <row r="664">
      <c r="A664" s="3" t="s">
        <v>1053</v>
      </c>
      <c r="B664" s="3">
        <v>0.87</v>
      </c>
      <c r="C664" s="3" t="s">
        <v>27</v>
      </c>
      <c r="D664" s="4">
        <v>45423.0</v>
      </c>
      <c r="E664" s="2">
        <v>187.0</v>
      </c>
      <c r="F664" s="3" t="s">
        <v>404</v>
      </c>
      <c r="G664" s="3" t="s">
        <v>161</v>
      </c>
      <c r="H664" s="3">
        <v>1.0</v>
      </c>
      <c r="I664" s="2">
        <f>IFERROR(vlookup(F664,'College Conference'!$B$1:$Z$1000 , 6,False),0)</f>
        <v>3</v>
      </c>
      <c r="J664" s="2">
        <f>IFERROR(vlookup(G664,'College Conference'!$B$1:$Z$1000 , 6,False),0)</f>
        <v>1</v>
      </c>
    </row>
    <row r="665">
      <c r="A665" s="3" t="s">
        <v>1054</v>
      </c>
      <c r="B665" s="3">
        <v>0.9</v>
      </c>
      <c r="C665" s="3" t="s">
        <v>17</v>
      </c>
      <c r="D665" s="4">
        <v>45444.0</v>
      </c>
      <c r="E665" s="2">
        <v>182.0</v>
      </c>
      <c r="F665" s="3" t="s">
        <v>325</v>
      </c>
      <c r="G665" s="3" t="s">
        <v>158</v>
      </c>
      <c r="H665" s="3">
        <v>1.0</v>
      </c>
      <c r="I665" s="2">
        <f>IFERROR(vlookup(F665,'College Conference'!$B$1:$Z$1000 , 6,False),0)</f>
        <v>3</v>
      </c>
      <c r="J665" s="2">
        <f>IFERROR(vlookup(G665,'College Conference'!$B$1:$Z$1000 , 6,False),0)</f>
        <v>1</v>
      </c>
    </row>
    <row r="666">
      <c r="A666" s="3" t="s">
        <v>1055</v>
      </c>
      <c r="B666" s="3">
        <v>0.95</v>
      </c>
      <c r="C666" s="3" t="s">
        <v>78</v>
      </c>
      <c r="D666" s="4">
        <v>45448.0</v>
      </c>
      <c r="E666" s="2">
        <v>220.0</v>
      </c>
      <c r="F666" s="3" t="s">
        <v>298</v>
      </c>
      <c r="G666" s="3" t="s">
        <v>149</v>
      </c>
      <c r="H666" s="3">
        <v>1.0</v>
      </c>
      <c r="I666" s="2">
        <f>IFERROR(vlookup(F666,'College Conference'!$B$1:$Z$1000 , 6,False),0)</f>
        <v>3</v>
      </c>
      <c r="J666" s="2">
        <f>IFERROR(vlookup(G666,'College Conference'!$B$1:$Z$1000 , 6,False),0)</f>
        <v>1</v>
      </c>
    </row>
    <row r="667">
      <c r="A667" s="3" t="s">
        <v>1056</v>
      </c>
      <c r="B667" s="3">
        <v>0.91</v>
      </c>
      <c r="C667" s="3" t="s">
        <v>31</v>
      </c>
      <c r="D667" s="4">
        <v>45446.0</v>
      </c>
      <c r="E667" s="2">
        <v>326.0</v>
      </c>
      <c r="F667" s="3" t="s">
        <v>289</v>
      </c>
      <c r="G667" s="3" t="s">
        <v>222</v>
      </c>
      <c r="H667" s="3">
        <v>1.0</v>
      </c>
      <c r="I667" s="2">
        <f>IFERROR(vlookup(F667,'College Conference'!$B$1:$Z$1000 , 6,False),0)</f>
        <v>3</v>
      </c>
      <c r="J667" s="2">
        <f>IFERROR(vlookup(G667,'College Conference'!$B$1:$Z$1000 , 6,False),0)</f>
        <v>1</v>
      </c>
    </row>
    <row r="668">
      <c r="A668" s="3" t="s">
        <v>1057</v>
      </c>
      <c r="B668" s="3">
        <v>0.87</v>
      </c>
      <c r="C668" s="3" t="s">
        <v>78</v>
      </c>
      <c r="D668" s="4">
        <v>45446.0</v>
      </c>
      <c r="E668" s="2">
        <v>195.0</v>
      </c>
      <c r="F668" s="3" t="s">
        <v>306</v>
      </c>
      <c r="G668" s="3" t="s">
        <v>222</v>
      </c>
      <c r="H668" s="3">
        <v>1.0</v>
      </c>
      <c r="I668" s="2">
        <f>IFERROR(vlookup(F668,'College Conference'!$B$1:$Z$1000 , 6,False),0)</f>
        <v>3</v>
      </c>
      <c r="J668" s="2">
        <f>IFERROR(vlookup(G668,'College Conference'!$B$1:$Z$1000 , 6,False),0)</f>
        <v>1</v>
      </c>
    </row>
    <row r="669">
      <c r="A669" s="3" t="s">
        <v>1058</v>
      </c>
      <c r="B669" s="3">
        <v>0.87</v>
      </c>
      <c r="C669" s="3" t="s">
        <v>258</v>
      </c>
      <c r="D669" s="4">
        <v>45445.0</v>
      </c>
      <c r="E669" s="2">
        <v>215.0</v>
      </c>
      <c r="F669" s="3" t="s">
        <v>311</v>
      </c>
      <c r="G669" s="3" t="s">
        <v>202</v>
      </c>
      <c r="H669" s="3">
        <v>1.0</v>
      </c>
      <c r="I669" s="2">
        <f>IFERROR(vlookup(F669,'College Conference'!$B$1:$Z$1000 , 6,False),0)</f>
        <v>3</v>
      </c>
      <c r="J669" s="2">
        <f>IFERROR(vlookup(G669,'College Conference'!$B$1:$Z$1000 , 6,False),0)</f>
        <v>1</v>
      </c>
    </row>
    <row r="670">
      <c r="A670" s="3" t="s">
        <v>1059</v>
      </c>
      <c r="B670" s="3">
        <v>0.89</v>
      </c>
      <c r="C670" s="3" t="s">
        <v>52</v>
      </c>
      <c r="D670" s="4">
        <v>45446.0</v>
      </c>
      <c r="E670" s="2">
        <v>216.0</v>
      </c>
      <c r="F670" s="3" t="s">
        <v>335</v>
      </c>
      <c r="G670" s="3" t="s">
        <v>158</v>
      </c>
      <c r="H670" s="3">
        <v>1.0</v>
      </c>
      <c r="I670" s="2">
        <f>IFERROR(vlookup(F670,'College Conference'!$B$1:$Z$1000 , 6,False),0)</f>
        <v>3</v>
      </c>
      <c r="J670" s="2">
        <f>IFERROR(vlookup(G670,'College Conference'!$B$1:$Z$1000 , 6,False),0)</f>
        <v>1</v>
      </c>
    </row>
    <row r="671">
      <c r="A671" s="3" t="s">
        <v>1060</v>
      </c>
      <c r="B671" s="3">
        <v>0.85</v>
      </c>
      <c r="C671" s="3" t="s">
        <v>12</v>
      </c>
      <c r="D671" s="4">
        <v>45447.0</v>
      </c>
      <c r="E671" s="2">
        <v>300.0</v>
      </c>
      <c r="F671" s="3" t="s">
        <v>372</v>
      </c>
      <c r="G671" s="3" t="s">
        <v>143</v>
      </c>
      <c r="H671" s="3">
        <v>1.0</v>
      </c>
      <c r="I671" s="2">
        <f>IFERROR(vlookup(F671,'College Conference'!$B$1:$Z$1000 , 6,False),0)</f>
        <v>3</v>
      </c>
      <c r="J671" s="2">
        <f>IFERROR(vlookup(G671,'College Conference'!$B$1:$Z$1000 , 6,False),0)</f>
        <v>1</v>
      </c>
    </row>
    <row r="672">
      <c r="A672" s="3" t="s">
        <v>1061</v>
      </c>
      <c r="B672" s="3">
        <v>0.87</v>
      </c>
      <c r="C672" s="3" t="s">
        <v>17</v>
      </c>
      <c r="D672" s="4">
        <v>45446.0</v>
      </c>
      <c r="E672" s="2">
        <v>170.0</v>
      </c>
      <c r="F672" s="3" t="s">
        <v>289</v>
      </c>
      <c r="G672" s="3" t="s">
        <v>222</v>
      </c>
      <c r="H672" s="3">
        <v>1.0</v>
      </c>
      <c r="I672" s="2">
        <f>IFERROR(vlookup(F672,'College Conference'!$B$1:$Z$1000 , 6,False),0)</f>
        <v>3</v>
      </c>
      <c r="J672" s="2">
        <f>IFERROR(vlookup(G672,'College Conference'!$B$1:$Z$1000 , 6,False),0)</f>
        <v>1</v>
      </c>
    </row>
    <row r="673">
      <c r="A673" s="3" t="s">
        <v>1062</v>
      </c>
      <c r="B673" s="3">
        <v>0.87</v>
      </c>
      <c r="C673" s="3" t="s">
        <v>111</v>
      </c>
      <c r="D673" s="4">
        <v>45446.0</v>
      </c>
      <c r="E673" s="2">
        <v>215.0</v>
      </c>
      <c r="F673" s="3" t="s">
        <v>400</v>
      </c>
      <c r="G673" s="3" t="s">
        <v>133</v>
      </c>
      <c r="H673" s="3">
        <v>1.0</v>
      </c>
      <c r="I673" s="2">
        <f>IFERROR(vlookup(F673,'College Conference'!$B$1:$Z$1000 , 6,False),0)</f>
        <v>3</v>
      </c>
      <c r="J673" s="2">
        <f>IFERROR(vlookup(G673,'College Conference'!$B$1:$Z$1000 , 6,False),0)</f>
        <v>1</v>
      </c>
    </row>
    <row r="674">
      <c r="A674" s="3" t="s">
        <v>1063</v>
      </c>
      <c r="B674" s="3">
        <v>0.83</v>
      </c>
      <c r="C674" s="3" t="s">
        <v>274</v>
      </c>
      <c r="D674" s="2" t="s">
        <v>72</v>
      </c>
      <c r="E674" s="2">
        <v>226.0</v>
      </c>
      <c r="F674" s="3" t="s">
        <v>348</v>
      </c>
      <c r="G674" s="3" t="s">
        <v>149</v>
      </c>
      <c r="H674" s="3">
        <v>1.0</v>
      </c>
      <c r="I674" s="2">
        <f>IFERROR(vlookup(F674,'College Conference'!$B$1:$Z$1000 , 6,False),0)</f>
        <v>3</v>
      </c>
      <c r="J674" s="2">
        <f>IFERROR(vlookup(G674,'College Conference'!$B$1:$Z$1000 , 6,False),0)</f>
        <v>1</v>
      </c>
    </row>
    <row r="675">
      <c r="A675" s="3" t="s">
        <v>1064</v>
      </c>
      <c r="B675" s="3">
        <v>0.94</v>
      </c>
      <c r="C675" s="3" t="s">
        <v>17</v>
      </c>
      <c r="D675" s="4">
        <v>45445.0</v>
      </c>
      <c r="E675" s="2">
        <v>205.0</v>
      </c>
      <c r="F675" s="3" t="s">
        <v>322</v>
      </c>
      <c r="G675" s="3" t="s">
        <v>976</v>
      </c>
      <c r="H675" s="3">
        <v>1.0</v>
      </c>
      <c r="I675" s="2">
        <f>IFERROR(vlookup(F675,'College Conference'!$B$1:$Z$1000 , 6,False),0)</f>
        <v>3</v>
      </c>
      <c r="J675" s="2">
        <f>IFERROR(vlookup(G675,'College Conference'!$B$1:$Z$1000 , 6,False),0)</f>
        <v>1</v>
      </c>
    </row>
    <row r="676">
      <c r="A676" s="3" t="s">
        <v>1065</v>
      </c>
      <c r="B676" s="3">
        <v>0.84</v>
      </c>
      <c r="C676" s="3" t="s">
        <v>78</v>
      </c>
      <c r="D676" s="4">
        <v>45445.0</v>
      </c>
      <c r="E676" s="2">
        <v>201.0</v>
      </c>
      <c r="F676" s="3" t="s">
        <v>461</v>
      </c>
      <c r="G676" s="3" t="s">
        <v>222</v>
      </c>
      <c r="H676" s="3">
        <v>1.0</v>
      </c>
      <c r="I676" s="2">
        <f>IFERROR(vlookup(F676,'College Conference'!$B$1:$Z$1000 , 6,False),0)</f>
        <v>4</v>
      </c>
      <c r="J676" s="2">
        <f>IFERROR(vlookup(G676,'College Conference'!$B$1:$Z$1000 , 6,False),0)</f>
        <v>1</v>
      </c>
    </row>
    <row r="677">
      <c r="A677" s="3" t="s">
        <v>1066</v>
      </c>
      <c r="B677" s="3">
        <v>0.8</v>
      </c>
      <c r="C677" s="3" t="s">
        <v>22</v>
      </c>
      <c r="D677" s="4">
        <v>45422.0</v>
      </c>
      <c r="E677" s="2">
        <v>180.0</v>
      </c>
      <c r="F677" s="3" t="s">
        <v>450</v>
      </c>
      <c r="G677" s="3" t="s">
        <v>222</v>
      </c>
      <c r="H677" s="3">
        <v>1.0</v>
      </c>
      <c r="I677" s="2">
        <f>IFERROR(vlookup(F677,'College Conference'!$B$1:$Z$1000 , 6,False),0)</f>
        <v>4</v>
      </c>
      <c r="J677" s="2">
        <f>IFERROR(vlookup(G677,'College Conference'!$B$1:$Z$1000 , 6,False),0)</f>
        <v>1</v>
      </c>
    </row>
    <row r="678">
      <c r="A678" s="3" t="s">
        <v>1067</v>
      </c>
      <c r="B678" s="3" t="s">
        <v>11</v>
      </c>
      <c r="C678" s="3" t="s">
        <v>63</v>
      </c>
      <c r="D678" s="2" t="s">
        <v>72</v>
      </c>
      <c r="E678" s="2">
        <v>190.0</v>
      </c>
      <c r="F678" s="3" t="s">
        <v>453</v>
      </c>
      <c r="G678" s="3" t="s">
        <v>158</v>
      </c>
      <c r="H678" s="3">
        <v>1.0</v>
      </c>
      <c r="I678" s="2">
        <f>IFERROR(vlookup(F678,'College Conference'!$B$1:$Z$1000 , 6,False),0)</f>
        <v>4</v>
      </c>
      <c r="J678" s="2">
        <f>IFERROR(vlookup(G678,'College Conference'!$B$1:$Z$1000 , 6,False),0)</f>
        <v>1</v>
      </c>
    </row>
    <row r="679">
      <c r="A679" s="3" t="s">
        <v>1068</v>
      </c>
      <c r="B679" s="3" t="s">
        <v>11</v>
      </c>
      <c r="C679" s="3" t="s">
        <v>63</v>
      </c>
      <c r="D679" s="4">
        <v>45445.0</v>
      </c>
      <c r="E679" s="2">
        <v>175.0</v>
      </c>
      <c r="F679" s="3" t="s">
        <v>472</v>
      </c>
      <c r="G679" s="3" t="s">
        <v>158</v>
      </c>
      <c r="H679" s="3">
        <v>1.0</v>
      </c>
      <c r="I679" s="2">
        <f>IFERROR(vlookup(F679,'College Conference'!$B$1:$Z$1000 , 6,False),0)</f>
        <v>4</v>
      </c>
      <c r="J679" s="2">
        <f>IFERROR(vlookup(G679,'College Conference'!$B$1:$Z$1000 , 6,False),0)</f>
        <v>1</v>
      </c>
    </row>
    <row r="680">
      <c r="A680" s="3" t="s">
        <v>1069</v>
      </c>
      <c r="B680" s="3">
        <v>0.85</v>
      </c>
      <c r="C680" s="3" t="s">
        <v>31</v>
      </c>
      <c r="D680" s="4">
        <v>45449.0</v>
      </c>
      <c r="E680" s="2">
        <v>300.0</v>
      </c>
      <c r="F680" s="3" t="s">
        <v>512</v>
      </c>
      <c r="G680" s="3" t="s">
        <v>222</v>
      </c>
      <c r="H680" s="3">
        <v>1.0</v>
      </c>
      <c r="I680" s="2">
        <f>IFERROR(vlookup(F680,'College Conference'!$B$1:$Z$1000 , 6,False),0)</f>
        <v>5</v>
      </c>
      <c r="J680" s="2">
        <f>IFERROR(vlookup(G680,'College Conference'!$B$1:$Z$1000 , 6,False),0)</f>
        <v>1</v>
      </c>
    </row>
    <row r="681">
      <c r="A681" s="3" t="s">
        <v>1070</v>
      </c>
      <c r="B681" s="3">
        <v>0.82</v>
      </c>
      <c r="C681" s="3" t="s">
        <v>63</v>
      </c>
      <c r="D681" s="4">
        <v>45445.0</v>
      </c>
      <c r="E681" s="2">
        <v>210.0</v>
      </c>
      <c r="F681" s="3" t="s">
        <v>512</v>
      </c>
      <c r="G681" s="3" t="s">
        <v>143</v>
      </c>
      <c r="H681" s="3">
        <v>1.0</v>
      </c>
      <c r="I681" s="2">
        <f>IFERROR(vlookup(F681,'College Conference'!$B$1:$Z$1000 , 6,False),0)</f>
        <v>5</v>
      </c>
      <c r="J681" s="2">
        <f>IFERROR(vlookup(G681,'College Conference'!$B$1:$Z$1000 , 6,False),0)</f>
        <v>1</v>
      </c>
    </row>
    <row r="682">
      <c r="A682" s="3" t="s">
        <v>1071</v>
      </c>
      <c r="B682" s="3">
        <v>0.86</v>
      </c>
      <c r="C682" s="3" t="s">
        <v>12</v>
      </c>
      <c r="D682" s="4">
        <v>45445.0</v>
      </c>
      <c r="E682" s="2">
        <v>312.0</v>
      </c>
      <c r="F682" s="3" t="s">
        <v>521</v>
      </c>
      <c r="G682" s="3" t="s">
        <v>139</v>
      </c>
      <c r="H682" s="3">
        <v>1.0</v>
      </c>
      <c r="I682" s="2">
        <f>IFERROR(vlookup(F682,'College Conference'!$B$1:$Z$1000 , 6,False),0)</f>
        <v>5</v>
      </c>
      <c r="J682" s="2">
        <f>IFERROR(vlookup(G682,'College Conference'!$B$1:$Z$1000 , 6,False),0)</f>
        <v>1</v>
      </c>
    </row>
    <row r="683">
      <c r="A683" s="3" t="s">
        <v>1072</v>
      </c>
      <c r="B683" s="3">
        <v>0.9</v>
      </c>
      <c r="C683" s="3" t="s">
        <v>63</v>
      </c>
      <c r="D683" s="4">
        <v>45444.0</v>
      </c>
      <c r="E683" s="2">
        <v>185.0</v>
      </c>
      <c r="F683" s="3" t="s">
        <v>564</v>
      </c>
      <c r="G683" s="3" t="s">
        <v>222</v>
      </c>
      <c r="H683" s="3">
        <v>1.0</v>
      </c>
      <c r="I683" s="2">
        <f>IFERROR(vlookup(F683,'College Conference'!$B$1:$Z$1000 , 6,False),0)</f>
        <v>5</v>
      </c>
      <c r="J683" s="2">
        <f>IFERROR(vlookup(G683,'College Conference'!$B$1:$Z$1000 , 6,False),0)</f>
        <v>1</v>
      </c>
    </row>
    <row r="684">
      <c r="A684" s="3" t="s">
        <v>1073</v>
      </c>
      <c r="B684" s="3">
        <v>0.89</v>
      </c>
      <c r="C684" s="3" t="s">
        <v>27</v>
      </c>
      <c r="D684" s="4">
        <v>45423.0</v>
      </c>
      <c r="E684" s="2">
        <v>180.0</v>
      </c>
      <c r="F684" s="3" t="s">
        <v>564</v>
      </c>
      <c r="G684" s="3" t="s">
        <v>222</v>
      </c>
      <c r="H684" s="3">
        <v>1.0</v>
      </c>
      <c r="I684" s="2">
        <f>IFERROR(vlookup(F684,'College Conference'!$B$1:$Z$1000 , 6,False),0)</f>
        <v>5</v>
      </c>
      <c r="J684" s="2">
        <f>IFERROR(vlookup(G684,'College Conference'!$B$1:$Z$1000 , 6,False),0)</f>
        <v>1</v>
      </c>
    </row>
    <row r="685">
      <c r="A685" s="3" t="s">
        <v>1074</v>
      </c>
      <c r="B685" s="3">
        <v>0.87</v>
      </c>
      <c r="C685" s="3" t="s">
        <v>12</v>
      </c>
      <c r="D685" s="4">
        <v>45445.0</v>
      </c>
      <c r="E685" s="2">
        <v>290.0</v>
      </c>
      <c r="F685" s="3" t="s">
        <v>532</v>
      </c>
      <c r="G685" s="3" t="s">
        <v>202</v>
      </c>
      <c r="H685" s="3">
        <v>1.0</v>
      </c>
      <c r="I685" s="2">
        <f>IFERROR(vlookup(F685,'College Conference'!$B$1:$Z$1000 , 6,False),0)</f>
        <v>5</v>
      </c>
      <c r="J685" s="2">
        <f>IFERROR(vlookup(G685,'College Conference'!$B$1:$Z$1000 , 6,False),0)</f>
        <v>1</v>
      </c>
    </row>
    <row r="686">
      <c r="A686" s="3" t="s">
        <v>1075</v>
      </c>
      <c r="B686" s="3">
        <v>0.83</v>
      </c>
      <c r="C686" s="3" t="s">
        <v>31</v>
      </c>
      <c r="D686" s="4">
        <v>45451.0</v>
      </c>
      <c r="E686" s="2">
        <v>325.0</v>
      </c>
      <c r="F686" s="3" t="s">
        <v>519</v>
      </c>
      <c r="G686" s="3" t="s">
        <v>139</v>
      </c>
      <c r="H686" s="3">
        <v>1.0</v>
      </c>
      <c r="I686" s="2">
        <f>IFERROR(vlookup(F686,'College Conference'!$B$1:$Z$1000 , 6,False),0)</f>
        <v>5</v>
      </c>
      <c r="J686" s="2">
        <f>IFERROR(vlookup(G686,'College Conference'!$B$1:$Z$1000 , 6,False),0)</f>
        <v>1</v>
      </c>
    </row>
    <row r="687">
      <c r="A687" s="3" t="s">
        <v>1076</v>
      </c>
      <c r="B687" s="3">
        <v>0.87</v>
      </c>
      <c r="C687" s="3" t="s">
        <v>58</v>
      </c>
      <c r="D687" s="4">
        <v>45449.0</v>
      </c>
      <c r="E687" s="2">
        <v>240.0</v>
      </c>
      <c r="F687" s="3" t="s">
        <v>545</v>
      </c>
      <c r="G687" s="3" t="s">
        <v>139</v>
      </c>
      <c r="H687" s="3">
        <v>1.0</v>
      </c>
      <c r="I687" s="2">
        <f>IFERROR(vlookup(F687,'College Conference'!$B$1:$Z$1000 , 6,False),0)</f>
        <v>5</v>
      </c>
      <c r="J687" s="2">
        <f>IFERROR(vlookup(G687,'College Conference'!$B$1:$Z$1000 , 6,False),0)</f>
        <v>1</v>
      </c>
    </row>
    <row r="688">
      <c r="A688" s="3" t="s">
        <v>1077</v>
      </c>
      <c r="B688" s="3">
        <v>0.87</v>
      </c>
      <c r="C688" s="3" t="s">
        <v>17</v>
      </c>
      <c r="D688" s="4">
        <v>45445.0</v>
      </c>
      <c r="E688" s="2">
        <v>190.0</v>
      </c>
      <c r="F688" s="3" t="s">
        <v>564</v>
      </c>
      <c r="G688" s="3" t="s">
        <v>222</v>
      </c>
      <c r="H688" s="3">
        <v>1.0</v>
      </c>
      <c r="I688" s="2">
        <f>IFERROR(vlookup(F688,'College Conference'!$B$1:$Z$1000 , 6,False),0)</f>
        <v>5</v>
      </c>
      <c r="J688" s="2">
        <f>IFERROR(vlookup(G688,'College Conference'!$B$1:$Z$1000 , 6,False),0)</f>
        <v>1</v>
      </c>
    </row>
    <row r="689">
      <c r="A689" s="3" t="s">
        <v>1078</v>
      </c>
      <c r="B689" s="3">
        <v>0.88</v>
      </c>
      <c r="C689" s="3" t="s">
        <v>63</v>
      </c>
      <c r="D689" s="4">
        <v>45445.0</v>
      </c>
      <c r="E689" s="2">
        <v>175.0</v>
      </c>
      <c r="F689" s="3" t="s">
        <v>530</v>
      </c>
      <c r="G689" s="3" t="s">
        <v>149</v>
      </c>
      <c r="H689" s="3">
        <v>1.0</v>
      </c>
      <c r="I689" s="2">
        <f>IFERROR(vlookup(F689,'College Conference'!$B$1:$Z$1000 , 6,False),0)</f>
        <v>5</v>
      </c>
      <c r="J689" s="2">
        <f>IFERROR(vlookup(G689,'College Conference'!$B$1:$Z$1000 , 6,False),0)</f>
        <v>1</v>
      </c>
    </row>
    <row r="690">
      <c r="A690" s="3" t="s">
        <v>1079</v>
      </c>
      <c r="B690" s="3">
        <v>0.86</v>
      </c>
      <c r="C690" s="3" t="s">
        <v>17</v>
      </c>
      <c r="D690" s="4">
        <v>45444.0</v>
      </c>
      <c r="E690" s="2">
        <v>185.0</v>
      </c>
      <c r="F690" s="3" t="s">
        <v>512</v>
      </c>
      <c r="G690" s="3" t="s">
        <v>139</v>
      </c>
      <c r="H690" s="3">
        <v>1.0</v>
      </c>
      <c r="I690" s="2">
        <f>IFERROR(vlookup(F690,'College Conference'!$B$1:$Z$1000 , 6,False),0)</f>
        <v>5</v>
      </c>
      <c r="J690" s="2">
        <f>IFERROR(vlookup(G690,'College Conference'!$B$1:$Z$1000 , 6,False),0)</f>
        <v>1</v>
      </c>
    </row>
    <row r="691">
      <c r="A691" s="3" t="s">
        <v>1080</v>
      </c>
      <c r="B691" s="3">
        <v>0.85</v>
      </c>
      <c r="C691" s="3" t="s">
        <v>120</v>
      </c>
      <c r="D691" s="4">
        <v>45448.0</v>
      </c>
      <c r="E691" s="2">
        <v>222.0</v>
      </c>
      <c r="F691" s="3" t="s">
        <v>1081</v>
      </c>
      <c r="G691" s="3" t="s">
        <v>976</v>
      </c>
      <c r="H691" s="3">
        <v>1.0</v>
      </c>
      <c r="I691" s="2">
        <f>IFERROR(vlookup(F691,'College Conference'!$B$1:$Z$1000 , 6,False),0)</f>
        <v>5</v>
      </c>
      <c r="J691" s="2">
        <f>IFERROR(vlookup(G691,'College Conference'!$B$1:$Z$1000 , 6,False),0)</f>
        <v>1</v>
      </c>
    </row>
    <row r="692">
      <c r="A692" s="3" t="s">
        <v>1082</v>
      </c>
      <c r="B692" s="3">
        <v>0.83</v>
      </c>
      <c r="C692" s="3" t="s">
        <v>31</v>
      </c>
      <c r="D692" s="4">
        <v>45447.0</v>
      </c>
      <c r="E692" s="2">
        <v>290.0</v>
      </c>
      <c r="F692" s="3" t="s">
        <v>540</v>
      </c>
      <c r="G692" s="3" t="s">
        <v>143</v>
      </c>
      <c r="H692" s="3">
        <v>1.0</v>
      </c>
      <c r="I692" s="2">
        <f>IFERROR(vlookup(F692,'College Conference'!$B$1:$Z$1000 , 6,False),0)</f>
        <v>5</v>
      </c>
      <c r="J692" s="2">
        <f>IFERROR(vlookup(G692,'College Conference'!$B$1:$Z$1000 , 6,False),0)</f>
        <v>1</v>
      </c>
    </row>
    <row r="693">
      <c r="A693" s="3" t="s">
        <v>1083</v>
      </c>
      <c r="B693" s="3">
        <v>0.85</v>
      </c>
      <c r="C693" s="3" t="s">
        <v>17</v>
      </c>
      <c r="D693" s="2" t="s">
        <v>72</v>
      </c>
      <c r="E693" s="2">
        <v>160.0</v>
      </c>
      <c r="F693" s="3" t="s">
        <v>514</v>
      </c>
      <c r="G693" s="3" t="s">
        <v>143</v>
      </c>
      <c r="H693" s="3">
        <v>1.0</v>
      </c>
      <c r="I693" s="2">
        <f>IFERROR(vlookup(F693,'College Conference'!$B$1:$Z$1000 , 6,False),0)</f>
        <v>5</v>
      </c>
      <c r="J693" s="2">
        <f>IFERROR(vlookup(G693,'College Conference'!$B$1:$Z$1000 , 6,False),0)</f>
        <v>1</v>
      </c>
    </row>
    <row r="694">
      <c r="A694" s="3" t="s">
        <v>1084</v>
      </c>
      <c r="B694" s="3">
        <v>0.89</v>
      </c>
      <c r="C694" s="3" t="s">
        <v>78</v>
      </c>
      <c r="D694" s="4">
        <v>45423.0</v>
      </c>
      <c r="E694" s="2">
        <v>175.0</v>
      </c>
      <c r="F694" s="3" t="s">
        <v>510</v>
      </c>
      <c r="G694" s="3" t="s">
        <v>156</v>
      </c>
      <c r="H694" s="3">
        <v>1.0</v>
      </c>
      <c r="I694" s="2">
        <f>IFERROR(vlookup(F694,'College Conference'!$B$1:$Z$1000 , 6,False),0)</f>
        <v>5</v>
      </c>
      <c r="J694" s="2">
        <f>IFERROR(vlookup(G694,'College Conference'!$B$1:$Z$1000 , 6,False),0)</f>
        <v>1</v>
      </c>
    </row>
    <row r="695">
      <c r="A695" s="3" t="s">
        <v>1085</v>
      </c>
      <c r="B695" s="3">
        <v>0.87</v>
      </c>
      <c r="C695" s="3" t="s">
        <v>27</v>
      </c>
      <c r="D695" s="4">
        <v>45423.0</v>
      </c>
      <c r="E695" s="2">
        <v>170.0</v>
      </c>
      <c r="F695" s="3" t="s">
        <v>545</v>
      </c>
      <c r="G695" s="3" t="s">
        <v>158</v>
      </c>
      <c r="H695" s="3">
        <v>1.0</v>
      </c>
      <c r="I695" s="2">
        <f>IFERROR(vlookup(F695,'College Conference'!$B$1:$Z$1000 , 6,False),0)</f>
        <v>5</v>
      </c>
      <c r="J695" s="2">
        <f>IFERROR(vlookup(G695,'College Conference'!$B$1:$Z$1000 , 6,False),0)</f>
        <v>1</v>
      </c>
    </row>
    <row r="696">
      <c r="A696" s="3" t="s">
        <v>1086</v>
      </c>
      <c r="B696" s="3">
        <v>0.87</v>
      </c>
      <c r="C696" s="3" t="s">
        <v>78</v>
      </c>
      <c r="D696" s="4">
        <v>45446.0</v>
      </c>
      <c r="E696" s="2">
        <v>209.0</v>
      </c>
      <c r="F696" s="3" t="s">
        <v>512</v>
      </c>
      <c r="G696" s="3" t="s">
        <v>171</v>
      </c>
      <c r="H696" s="3">
        <v>1.0</v>
      </c>
      <c r="I696" s="2">
        <f>IFERROR(vlookup(F696,'College Conference'!$B$1:$Z$1000 , 6,False),0)</f>
        <v>5</v>
      </c>
      <c r="J696" s="2">
        <f>IFERROR(vlookup(G696,'College Conference'!$B$1:$Z$1000 , 6,False),0)</f>
        <v>1</v>
      </c>
    </row>
    <row r="697">
      <c r="A697" s="3" t="s">
        <v>1087</v>
      </c>
      <c r="B697" s="3">
        <v>0.89</v>
      </c>
      <c r="C697" s="3" t="s">
        <v>43</v>
      </c>
      <c r="D697" s="4">
        <v>45446.0</v>
      </c>
      <c r="E697" s="2">
        <v>316.0</v>
      </c>
      <c r="F697" s="3" t="s">
        <v>545</v>
      </c>
      <c r="G697" s="3" t="s">
        <v>133</v>
      </c>
      <c r="H697" s="3">
        <v>1.0</v>
      </c>
      <c r="I697" s="2">
        <f>IFERROR(vlookup(F697,'College Conference'!$B$1:$Z$1000 , 6,False),0)</f>
        <v>5</v>
      </c>
      <c r="J697" s="2">
        <f>IFERROR(vlookup(G697,'College Conference'!$B$1:$Z$1000 , 6,False),0)</f>
        <v>1</v>
      </c>
    </row>
    <row r="698">
      <c r="A698" s="3" t="s">
        <v>1088</v>
      </c>
      <c r="B698" s="3">
        <v>0.84</v>
      </c>
      <c r="C698" s="3" t="s">
        <v>31</v>
      </c>
      <c r="D698" s="4">
        <v>45450.0</v>
      </c>
      <c r="E698" s="2">
        <v>311.0</v>
      </c>
      <c r="F698" s="3" t="s">
        <v>545</v>
      </c>
      <c r="G698" s="3" t="s">
        <v>143</v>
      </c>
      <c r="H698" s="3">
        <v>1.0</v>
      </c>
      <c r="I698" s="2">
        <f>IFERROR(vlookup(F698,'College Conference'!$B$1:$Z$1000 , 6,False),0)</f>
        <v>5</v>
      </c>
      <c r="J698" s="2">
        <f>IFERROR(vlookup(G698,'College Conference'!$B$1:$Z$1000 , 6,False),0)</f>
        <v>1</v>
      </c>
    </row>
    <row r="699">
      <c r="A699" s="3" t="s">
        <v>1089</v>
      </c>
      <c r="B699" s="3">
        <v>0.89</v>
      </c>
      <c r="C699" s="3" t="s">
        <v>78</v>
      </c>
      <c r="D699" s="4">
        <v>45449.0</v>
      </c>
      <c r="E699" s="2">
        <v>234.0</v>
      </c>
      <c r="F699" s="3" t="s">
        <v>532</v>
      </c>
      <c r="G699" s="3" t="s">
        <v>171</v>
      </c>
      <c r="H699" s="3">
        <v>1.0</v>
      </c>
      <c r="I699" s="2">
        <f>IFERROR(vlookup(F699,'College Conference'!$B$1:$Z$1000 , 6,False),0)</f>
        <v>5</v>
      </c>
      <c r="J699" s="2">
        <f>IFERROR(vlookup(G699,'College Conference'!$B$1:$Z$1000 , 6,False),0)</f>
        <v>1</v>
      </c>
    </row>
    <row r="700">
      <c r="A700" s="3" t="s">
        <v>1090</v>
      </c>
      <c r="B700" s="3">
        <v>0.86</v>
      </c>
      <c r="C700" s="3" t="s">
        <v>17</v>
      </c>
      <c r="D700" s="2" t="s">
        <v>72</v>
      </c>
      <c r="E700" s="2">
        <v>190.0</v>
      </c>
      <c r="F700" s="3" t="s">
        <v>530</v>
      </c>
      <c r="G700" s="3" t="s">
        <v>171</v>
      </c>
      <c r="H700" s="3">
        <v>1.0</v>
      </c>
      <c r="I700" s="2">
        <f>IFERROR(vlookup(F700,'College Conference'!$B$1:$Z$1000 , 6,False),0)</f>
        <v>5</v>
      </c>
      <c r="J700" s="2">
        <f>IFERROR(vlookup(G700,'College Conference'!$B$1:$Z$1000 , 6,False),0)</f>
        <v>1</v>
      </c>
    </row>
    <row r="701">
      <c r="A701" s="3" t="s">
        <v>1091</v>
      </c>
      <c r="B701" s="3">
        <v>0.85</v>
      </c>
      <c r="C701" s="3" t="s">
        <v>27</v>
      </c>
      <c r="D701" s="2" t="s">
        <v>72</v>
      </c>
      <c r="E701" s="2">
        <v>170.0</v>
      </c>
      <c r="F701" s="3" t="s">
        <v>530</v>
      </c>
      <c r="G701" s="3" t="s">
        <v>143</v>
      </c>
      <c r="H701" s="3">
        <v>1.0</v>
      </c>
      <c r="I701" s="2">
        <f>IFERROR(vlookup(F701,'College Conference'!$B$1:$Z$1000 , 6,False),0)</f>
        <v>5</v>
      </c>
      <c r="J701" s="2">
        <f>IFERROR(vlookup(G701,'College Conference'!$B$1:$Z$1000 , 6,False),0)</f>
        <v>1</v>
      </c>
    </row>
    <row r="702">
      <c r="A702" s="3" t="s">
        <v>1092</v>
      </c>
      <c r="B702" s="3">
        <v>0.85</v>
      </c>
      <c r="C702" s="3" t="s">
        <v>31</v>
      </c>
      <c r="D702" s="4">
        <v>45448.0</v>
      </c>
      <c r="E702" s="2">
        <v>295.0</v>
      </c>
      <c r="F702" s="3" t="s">
        <v>532</v>
      </c>
      <c r="G702" s="3" t="s">
        <v>202</v>
      </c>
      <c r="H702" s="3">
        <v>1.0</v>
      </c>
      <c r="I702" s="2">
        <f>IFERROR(vlookup(F702,'College Conference'!$B$1:$Z$1000 , 6,False),0)</f>
        <v>5</v>
      </c>
      <c r="J702" s="2">
        <f>IFERROR(vlookup(G702,'College Conference'!$B$1:$Z$1000 , 6,False),0)</f>
        <v>1</v>
      </c>
    </row>
    <row r="703">
      <c r="A703" s="3" t="s">
        <v>1093</v>
      </c>
      <c r="B703" s="3">
        <v>0.77</v>
      </c>
      <c r="C703" s="3" t="s">
        <v>78</v>
      </c>
      <c r="D703" s="4">
        <v>45421.0</v>
      </c>
      <c r="E703" s="2">
        <v>193.0</v>
      </c>
      <c r="F703" s="3" t="s">
        <v>514</v>
      </c>
      <c r="G703" s="3" t="s">
        <v>222</v>
      </c>
      <c r="H703" s="3">
        <v>1.0</v>
      </c>
      <c r="I703" s="2">
        <f>IFERROR(vlookup(F703,'College Conference'!$B$1:$Z$1000 , 6,False),0)</f>
        <v>5</v>
      </c>
      <c r="J703" s="2">
        <f>IFERROR(vlookup(G703,'College Conference'!$B$1:$Z$1000 , 6,False),0)</f>
        <v>1</v>
      </c>
    </row>
    <row r="704">
      <c r="A704" s="3" t="s">
        <v>1094</v>
      </c>
      <c r="B704" s="3">
        <v>0.83</v>
      </c>
      <c r="C704" s="3" t="s">
        <v>63</v>
      </c>
      <c r="D704" s="4">
        <v>45444.0</v>
      </c>
      <c r="E704" s="2">
        <v>185.0</v>
      </c>
      <c r="F704" s="3" t="s">
        <v>521</v>
      </c>
      <c r="G704" s="3" t="s">
        <v>143</v>
      </c>
      <c r="H704" s="3">
        <v>1.0</v>
      </c>
      <c r="I704" s="2">
        <f>IFERROR(vlookup(F704,'College Conference'!$B$1:$Z$1000 , 6,False),0)</f>
        <v>5</v>
      </c>
      <c r="J704" s="2">
        <f>IFERROR(vlookup(G704,'College Conference'!$B$1:$Z$1000 , 6,False),0)</f>
        <v>1</v>
      </c>
    </row>
    <row r="705">
      <c r="A705" s="3" t="s">
        <v>1095</v>
      </c>
      <c r="B705" s="3">
        <v>0.87</v>
      </c>
      <c r="C705" s="3" t="s">
        <v>17</v>
      </c>
      <c r="D705" s="4">
        <v>45445.0</v>
      </c>
      <c r="E705" s="2">
        <v>180.0</v>
      </c>
      <c r="F705" s="3" t="s">
        <v>527</v>
      </c>
      <c r="G705" s="3" t="s">
        <v>222</v>
      </c>
      <c r="H705" s="3">
        <v>1.0</v>
      </c>
      <c r="I705" s="2">
        <f>IFERROR(vlookup(F705,'College Conference'!$B$1:$Z$1000 , 6,False),0)</f>
        <v>5</v>
      </c>
      <c r="J705" s="2">
        <f>IFERROR(vlookup(G705,'College Conference'!$B$1:$Z$1000 , 6,False),0)</f>
        <v>1</v>
      </c>
    </row>
    <row r="706">
      <c r="A706" s="3" t="s">
        <v>1096</v>
      </c>
      <c r="B706" s="3">
        <v>0.87</v>
      </c>
      <c r="C706" s="3" t="s">
        <v>52</v>
      </c>
      <c r="D706" s="4">
        <v>45447.0</v>
      </c>
      <c r="E706" s="2">
        <v>230.0</v>
      </c>
      <c r="F706" s="3" t="s">
        <v>545</v>
      </c>
      <c r="G706" s="3" t="s">
        <v>156</v>
      </c>
      <c r="H706" s="3">
        <v>1.0</v>
      </c>
      <c r="I706" s="2">
        <f>IFERROR(vlookup(F706,'College Conference'!$B$1:$Z$1000 , 6,False),0)</f>
        <v>5</v>
      </c>
      <c r="J706" s="2">
        <f>IFERROR(vlookup(G706,'College Conference'!$B$1:$Z$1000 , 6,False),0)</f>
        <v>1</v>
      </c>
    </row>
    <row r="707">
      <c r="A707" s="3" t="s">
        <v>1097</v>
      </c>
      <c r="B707" s="3">
        <v>0.82</v>
      </c>
      <c r="C707" s="3" t="s">
        <v>63</v>
      </c>
      <c r="D707" s="4">
        <v>45446.0</v>
      </c>
      <c r="E707" s="2">
        <v>180.0</v>
      </c>
      <c r="F707" s="3" t="s">
        <v>510</v>
      </c>
      <c r="G707" s="3" t="s">
        <v>171</v>
      </c>
      <c r="H707" s="3">
        <v>1.0</v>
      </c>
      <c r="I707" s="2">
        <f>IFERROR(vlookup(F707,'College Conference'!$B$1:$Z$1000 , 6,False),0)</f>
        <v>5</v>
      </c>
      <c r="J707" s="2">
        <f>IFERROR(vlookup(G707,'College Conference'!$B$1:$Z$1000 , 6,False),0)</f>
        <v>1</v>
      </c>
    </row>
    <row r="708">
      <c r="A708" s="3" t="s">
        <v>1098</v>
      </c>
      <c r="B708" s="3">
        <v>0.87</v>
      </c>
      <c r="C708" s="3" t="s">
        <v>31</v>
      </c>
      <c r="D708" s="4">
        <v>45448.0</v>
      </c>
      <c r="E708" s="2">
        <v>323.0</v>
      </c>
      <c r="F708" s="3" t="s">
        <v>519</v>
      </c>
      <c r="G708" s="3" t="s">
        <v>139</v>
      </c>
      <c r="H708" s="3">
        <v>1.0</v>
      </c>
      <c r="I708" s="2">
        <f>IFERROR(vlookup(F708,'College Conference'!$B$1:$Z$1000 , 6,False),0)</f>
        <v>5</v>
      </c>
      <c r="J708" s="2">
        <f>IFERROR(vlookup(G708,'College Conference'!$B$1:$Z$1000 , 6,False),0)</f>
        <v>1</v>
      </c>
    </row>
    <row r="709">
      <c r="A709" s="3" t="s">
        <v>1099</v>
      </c>
      <c r="B709" s="3">
        <v>0.87</v>
      </c>
      <c r="C709" s="3" t="s">
        <v>105</v>
      </c>
      <c r="D709" s="4">
        <v>45444.0</v>
      </c>
      <c r="E709" s="2">
        <v>256.0</v>
      </c>
      <c r="F709" s="3" t="s">
        <v>545</v>
      </c>
      <c r="G709" s="3" t="s">
        <v>143</v>
      </c>
      <c r="H709" s="3">
        <v>1.0</v>
      </c>
      <c r="I709" s="2">
        <f>IFERROR(vlookup(F709,'College Conference'!$B$1:$Z$1000 , 6,False),0)</f>
        <v>5</v>
      </c>
      <c r="J709" s="2">
        <f>IFERROR(vlookup(G709,'College Conference'!$B$1:$Z$1000 , 6,False),0)</f>
        <v>1</v>
      </c>
    </row>
    <row r="710">
      <c r="A710" s="3" t="s">
        <v>1100</v>
      </c>
      <c r="B710" s="3">
        <v>0.84</v>
      </c>
      <c r="C710" s="3" t="s">
        <v>22</v>
      </c>
      <c r="D710" s="4">
        <v>45420.0</v>
      </c>
      <c r="E710" s="2">
        <v>200.0</v>
      </c>
      <c r="F710" s="3" t="s">
        <v>545</v>
      </c>
      <c r="G710" s="3" t="s">
        <v>156</v>
      </c>
      <c r="H710" s="3">
        <v>1.0</v>
      </c>
      <c r="I710" s="2">
        <f>IFERROR(vlookup(F710,'College Conference'!$B$1:$Z$1000 , 6,False),0)</f>
        <v>5</v>
      </c>
      <c r="J710" s="2">
        <f>IFERROR(vlookup(G710,'College Conference'!$B$1:$Z$1000 , 6,False),0)</f>
        <v>1</v>
      </c>
    </row>
    <row r="711">
      <c r="A711" s="3" t="s">
        <v>1101</v>
      </c>
      <c r="B711" s="3">
        <v>0.83</v>
      </c>
      <c r="C711" s="3" t="s">
        <v>52</v>
      </c>
      <c r="D711" s="4">
        <v>45444.0</v>
      </c>
      <c r="E711" s="2">
        <v>209.0</v>
      </c>
      <c r="F711" s="3" t="s">
        <v>548</v>
      </c>
      <c r="G711" s="3" t="s">
        <v>143</v>
      </c>
      <c r="H711" s="3">
        <v>1.0</v>
      </c>
      <c r="I711" s="2">
        <f>IFERROR(vlookup(F711,'College Conference'!$B$1:$Z$1000 , 6,False),0)</f>
        <v>5</v>
      </c>
      <c r="J711" s="2">
        <f>IFERROR(vlookup(G711,'College Conference'!$B$1:$Z$1000 , 6,False),0)</f>
        <v>1</v>
      </c>
    </row>
    <row r="712">
      <c r="A712" s="3" t="s">
        <v>1102</v>
      </c>
      <c r="B712" s="3">
        <v>0.85</v>
      </c>
      <c r="C712" s="3" t="s">
        <v>258</v>
      </c>
      <c r="D712" s="2" t="s">
        <v>72</v>
      </c>
      <c r="E712" s="2">
        <v>178.0</v>
      </c>
      <c r="F712" s="3" t="s">
        <v>545</v>
      </c>
      <c r="G712" s="3" t="s">
        <v>158</v>
      </c>
      <c r="H712" s="3">
        <v>1.0</v>
      </c>
      <c r="I712" s="2">
        <f>IFERROR(vlookup(F712,'College Conference'!$B$1:$Z$1000 , 6,False),0)</f>
        <v>5</v>
      </c>
      <c r="J712" s="2">
        <f>IFERROR(vlookup(G712,'College Conference'!$B$1:$Z$1000 , 6,False),0)</f>
        <v>1</v>
      </c>
    </row>
    <row r="713">
      <c r="A713" s="3" t="s">
        <v>1103</v>
      </c>
      <c r="B713" s="3">
        <v>0.96</v>
      </c>
      <c r="C713" s="3" t="s">
        <v>258</v>
      </c>
      <c r="D713" s="4">
        <v>45447.0</v>
      </c>
      <c r="E713" s="2">
        <v>210.0</v>
      </c>
      <c r="F713" s="3" t="s">
        <v>564</v>
      </c>
      <c r="G713" s="3" t="s">
        <v>149</v>
      </c>
      <c r="H713" s="3">
        <v>1.0</v>
      </c>
      <c r="I713" s="2">
        <f>IFERROR(vlookup(F713,'College Conference'!$B$1:$Z$1000 , 6,False),0)</f>
        <v>5</v>
      </c>
      <c r="J713" s="2">
        <f>IFERROR(vlookup(G713,'College Conference'!$B$1:$Z$1000 , 6,False),0)</f>
        <v>1</v>
      </c>
    </row>
    <row r="714">
      <c r="A714" s="3" t="s">
        <v>1104</v>
      </c>
      <c r="B714" s="3">
        <v>0.84</v>
      </c>
      <c r="C714" s="3" t="s">
        <v>27</v>
      </c>
      <c r="D714" s="4">
        <v>45423.0</v>
      </c>
      <c r="E714" s="2">
        <v>165.0</v>
      </c>
      <c r="F714" s="3" t="s">
        <v>517</v>
      </c>
      <c r="G714" s="3" t="s">
        <v>133</v>
      </c>
      <c r="H714" s="3">
        <v>1.0</v>
      </c>
      <c r="I714" s="2">
        <f>IFERROR(vlookup(F714,'College Conference'!$B$1:$Z$1000 , 6,False),0)</f>
        <v>5</v>
      </c>
      <c r="J714" s="2">
        <f>IFERROR(vlookup(G714,'College Conference'!$B$1:$Z$1000 , 6,False),0)</f>
        <v>1</v>
      </c>
    </row>
    <row r="715">
      <c r="A715" s="3" t="s">
        <v>1105</v>
      </c>
      <c r="B715" s="3">
        <v>0.89</v>
      </c>
      <c r="C715" s="3" t="s">
        <v>17</v>
      </c>
      <c r="D715" s="4">
        <v>45423.0</v>
      </c>
      <c r="E715" s="2">
        <v>179.0</v>
      </c>
      <c r="F715" s="3" t="s">
        <v>527</v>
      </c>
      <c r="G715" s="3" t="s">
        <v>171</v>
      </c>
      <c r="H715" s="3">
        <v>1.0</v>
      </c>
      <c r="I715" s="2">
        <f>IFERROR(vlookup(F715,'College Conference'!$B$1:$Z$1000 , 6,False),0)</f>
        <v>5</v>
      </c>
      <c r="J715" s="2">
        <f>IFERROR(vlookup(G715,'College Conference'!$B$1:$Z$1000 , 6,False),0)</f>
        <v>1</v>
      </c>
    </row>
    <row r="716">
      <c r="A716" s="3" t="s">
        <v>1106</v>
      </c>
      <c r="B716" s="3">
        <v>0.89</v>
      </c>
      <c r="C716" s="3" t="s">
        <v>105</v>
      </c>
      <c r="D716" s="4">
        <v>45446.0</v>
      </c>
      <c r="E716" s="2">
        <v>285.0</v>
      </c>
      <c r="F716" s="3" t="s">
        <v>545</v>
      </c>
      <c r="G716" s="3" t="s">
        <v>139</v>
      </c>
      <c r="H716" s="3">
        <v>1.0</v>
      </c>
      <c r="I716" s="2">
        <f>IFERROR(vlookup(F716,'College Conference'!$B$1:$Z$1000 , 6,False),0)</f>
        <v>5</v>
      </c>
      <c r="J716" s="2">
        <f>IFERROR(vlookup(G716,'College Conference'!$B$1:$Z$1000 , 6,False),0)</f>
        <v>1</v>
      </c>
    </row>
    <row r="717">
      <c r="A717" s="3" t="s">
        <v>1107</v>
      </c>
      <c r="B717" s="3" t="s">
        <v>11</v>
      </c>
      <c r="C717" s="3" t="s">
        <v>27</v>
      </c>
      <c r="D717" s="2" t="s">
        <v>72</v>
      </c>
      <c r="E717" s="2">
        <v>190.0</v>
      </c>
      <c r="F717" s="3" t="s">
        <v>527</v>
      </c>
      <c r="G717" s="3" t="s">
        <v>158</v>
      </c>
      <c r="H717" s="3">
        <v>1.0</v>
      </c>
      <c r="I717" s="2">
        <f>IFERROR(vlookup(F717,'College Conference'!$B$1:$Z$1000 , 6,False),0)</f>
        <v>5</v>
      </c>
      <c r="J717" s="2">
        <f>IFERROR(vlookup(G717,'College Conference'!$B$1:$Z$1000 , 6,False),0)</f>
        <v>1</v>
      </c>
    </row>
    <row r="718">
      <c r="A718" s="3" t="s">
        <v>1108</v>
      </c>
      <c r="B718" s="3">
        <v>0.84</v>
      </c>
      <c r="C718" s="3" t="s">
        <v>27</v>
      </c>
      <c r="D718" s="4">
        <v>45444.0</v>
      </c>
      <c r="E718" s="2">
        <v>187.0</v>
      </c>
      <c r="F718" s="3" t="s">
        <v>530</v>
      </c>
      <c r="G718" s="3" t="s">
        <v>161</v>
      </c>
      <c r="H718" s="3">
        <v>1.0</v>
      </c>
      <c r="I718" s="2">
        <f>IFERROR(vlookup(F718,'College Conference'!$B$1:$Z$1000 , 6,False),0)</f>
        <v>5</v>
      </c>
      <c r="J718" s="2">
        <f>IFERROR(vlookup(G718,'College Conference'!$B$1:$Z$1000 , 6,False),0)</f>
        <v>1</v>
      </c>
    </row>
    <row r="719">
      <c r="A719" s="3" t="s">
        <v>1109</v>
      </c>
      <c r="B719" s="3">
        <v>0.89</v>
      </c>
      <c r="C719" s="3" t="s">
        <v>353</v>
      </c>
      <c r="D719" s="4">
        <v>45447.0</v>
      </c>
      <c r="E719" s="2">
        <v>245.0</v>
      </c>
      <c r="F719" s="3" t="s">
        <v>527</v>
      </c>
      <c r="G719" s="3" t="s">
        <v>976</v>
      </c>
      <c r="H719" s="3">
        <v>1.0</v>
      </c>
      <c r="I719" s="2">
        <f>IFERROR(vlookup(F719,'College Conference'!$B$1:$Z$1000 , 6,False),0)</f>
        <v>5</v>
      </c>
      <c r="J719" s="2">
        <f>IFERROR(vlookup(G719,'College Conference'!$B$1:$Z$1000 , 6,False),0)</f>
        <v>1</v>
      </c>
    </row>
    <row r="720">
      <c r="A720" s="3" t="s">
        <v>1110</v>
      </c>
      <c r="B720" s="3">
        <v>0.92</v>
      </c>
      <c r="C720" s="3" t="s">
        <v>43</v>
      </c>
      <c r="D720" s="4">
        <v>45447.0</v>
      </c>
      <c r="E720" s="2">
        <v>313.0</v>
      </c>
      <c r="F720" s="3" t="s">
        <v>530</v>
      </c>
      <c r="G720" s="3" t="s">
        <v>143</v>
      </c>
      <c r="H720" s="3">
        <v>1.0</v>
      </c>
      <c r="I720" s="2">
        <f>IFERROR(vlookup(F720,'College Conference'!$B$1:$Z$1000 , 6,False),0)</f>
        <v>5</v>
      </c>
      <c r="J720" s="2">
        <f>IFERROR(vlookup(G720,'College Conference'!$B$1:$Z$1000 , 6,False),0)</f>
        <v>1</v>
      </c>
    </row>
    <row r="721">
      <c r="A721" s="3" t="s">
        <v>1111</v>
      </c>
      <c r="B721" s="3">
        <v>0.81</v>
      </c>
      <c r="C721" s="3" t="s">
        <v>120</v>
      </c>
      <c r="D721" s="4">
        <v>45448.0</v>
      </c>
      <c r="E721" s="2">
        <v>225.0</v>
      </c>
      <c r="F721" s="3" t="s">
        <v>545</v>
      </c>
      <c r="G721" s="3" t="s">
        <v>158</v>
      </c>
      <c r="H721" s="3">
        <v>1.0</v>
      </c>
      <c r="I721" s="2">
        <f>IFERROR(vlookup(F721,'College Conference'!$B$1:$Z$1000 , 6,False),0)</f>
        <v>5</v>
      </c>
      <c r="J721" s="2">
        <f>IFERROR(vlookup(G721,'College Conference'!$B$1:$Z$1000 , 6,False),0)</f>
        <v>1</v>
      </c>
    </row>
    <row r="722">
      <c r="A722" s="3" t="s">
        <v>1112</v>
      </c>
      <c r="B722" s="3">
        <v>0.82</v>
      </c>
      <c r="C722" s="3" t="s">
        <v>22</v>
      </c>
      <c r="D722" s="4">
        <v>45444.0</v>
      </c>
      <c r="E722" s="2">
        <v>200.0</v>
      </c>
      <c r="F722" s="3" t="s">
        <v>1081</v>
      </c>
      <c r="G722" s="3" t="s">
        <v>158</v>
      </c>
      <c r="H722" s="3">
        <v>1.0</v>
      </c>
      <c r="I722" s="2">
        <f>IFERROR(vlookup(F722,'College Conference'!$B$1:$Z$1000 , 6,False),0)</f>
        <v>5</v>
      </c>
      <c r="J722" s="2">
        <f>IFERROR(vlookup(G722,'College Conference'!$B$1:$Z$1000 , 6,False),0)</f>
        <v>1</v>
      </c>
    </row>
    <row r="723">
      <c r="A723" s="3" t="s">
        <v>1113</v>
      </c>
      <c r="B723" s="3">
        <v>0.91</v>
      </c>
      <c r="C723" s="3" t="s">
        <v>17</v>
      </c>
      <c r="D723" s="4">
        <v>45445.0</v>
      </c>
      <c r="E723" s="2">
        <v>195.0</v>
      </c>
      <c r="F723" s="3" t="s">
        <v>545</v>
      </c>
      <c r="G723" s="3" t="s">
        <v>158</v>
      </c>
      <c r="H723" s="3">
        <v>1.0</v>
      </c>
      <c r="I723" s="2">
        <f>IFERROR(vlookup(F723,'College Conference'!$B$1:$Z$1000 , 6,False),0)</f>
        <v>5</v>
      </c>
      <c r="J723" s="2">
        <f>IFERROR(vlookup(G723,'College Conference'!$B$1:$Z$1000 , 6,False),0)</f>
        <v>1</v>
      </c>
    </row>
    <row r="724">
      <c r="A724" s="3" t="s">
        <v>1114</v>
      </c>
      <c r="B724" s="3">
        <v>0.77</v>
      </c>
      <c r="C724" s="3" t="s">
        <v>31</v>
      </c>
      <c r="D724" s="2" t="s">
        <v>82</v>
      </c>
      <c r="E724" s="2">
        <v>0.0</v>
      </c>
      <c r="F724" s="3" t="s">
        <v>1081</v>
      </c>
      <c r="G724" s="3" t="s">
        <v>202</v>
      </c>
      <c r="H724" s="3">
        <v>1.0</v>
      </c>
      <c r="I724" s="2">
        <f>IFERROR(vlookup(F724,'College Conference'!$B$1:$Z$1000 , 6,False),0)</f>
        <v>5</v>
      </c>
      <c r="J724" s="2">
        <f>IFERROR(vlookup(G724,'College Conference'!$B$1:$Z$1000 , 6,False),0)</f>
        <v>1</v>
      </c>
    </row>
    <row r="725">
      <c r="A725" s="3" t="s">
        <v>1115</v>
      </c>
      <c r="B725" s="3">
        <v>0.83</v>
      </c>
      <c r="C725" s="3" t="s">
        <v>105</v>
      </c>
      <c r="D725" s="4">
        <v>45446.0</v>
      </c>
      <c r="E725" s="2">
        <v>260.0</v>
      </c>
      <c r="F725" s="3" t="s">
        <v>530</v>
      </c>
      <c r="G725" s="3" t="s">
        <v>156</v>
      </c>
      <c r="H725" s="3">
        <v>1.0</v>
      </c>
      <c r="I725" s="2">
        <f>IFERROR(vlookup(F725,'College Conference'!$B$1:$Z$1000 , 6,False),0)</f>
        <v>5</v>
      </c>
      <c r="J725" s="2">
        <f>IFERROR(vlookup(G725,'College Conference'!$B$1:$Z$1000 , 6,False),0)</f>
        <v>1</v>
      </c>
    </row>
    <row r="726">
      <c r="A726" s="3" t="s">
        <v>1116</v>
      </c>
      <c r="B726" s="3">
        <v>83.6</v>
      </c>
      <c r="C726" s="3" t="s">
        <v>58</v>
      </c>
      <c r="D726" s="5">
        <v>45449.0</v>
      </c>
      <c r="E726" s="3">
        <v>245.0</v>
      </c>
      <c r="F726" s="3" t="s">
        <v>564</v>
      </c>
      <c r="G726" s="3" t="s">
        <v>1117</v>
      </c>
      <c r="H726" s="3">
        <v>1.0</v>
      </c>
      <c r="I726" s="2">
        <f>IFERROR(vlookup(F726,'College Conference'!$B$1:$Z$1000 , 6,False),0)</f>
        <v>5</v>
      </c>
      <c r="J726" s="2">
        <f>IFERROR(vlookup(G726,'College Conference'!$A$1:$Z$1000 , 7,False),0)</f>
        <v>1</v>
      </c>
    </row>
    <row r="727">
      <c r="A727" s="3" t="s">
        <v>1118</v>
      </c>
      <c r="B727" s="3">
        <v>84.43</v>
      </c>
      <c r="C727" s="3" t="s">
        <v>78</v>
      </c>
      <c r="D727" s="3" t="s">
        <v>209</v>
      </c>
      <c r="E727" s="3">
        <v>205.0</v>
      </c>
      <c r="F727" s="3" t="s">
        <v>527</v>
      </c>
      <c r="G727" s="3" t="s">
        <v>1119</v>
      </c>
      <c r="H727" s="3">
        <v>1.0</v>
      </c>
      <c r="I727" s="2">
        <f>IFERROR(vlookup(F727,'College Conference'!$B$1:$Z$1000 , 6,False),0)</f>
        <v>5</v>
      </c>
      <c r="J727" s="2">
        <f>IFERROR(vlookup(G727,'College Conference'!$A$1:$Z$1000 , 7,False),0)</f>
        <v>1</v>
      </c>
    </row>
    <row r="728">
      <c r="A728" s="3" t="s">
        <v>1120</v>
      </c>
      <c r="B728" s="3">
        <v>0.79</v>
      </c>
      <c r="C728" s="3" t="s">
        <v>78</v>
      </c>
      <c r="D728" s="4">
        <v>45445.0</v>
      </c>
      <c r="E728" s="2">
        <v>200.0</v>
      </c>
      <c r="F728" s="3" t="s">
        <v>617</v>
      </c>
      <c r="G728" s="3" t="s">
        <v>222</v>
      </c>
      <c r="H728" s="3">
        <v>1.0</v>
      </c>
      <c r="I728" s="2">
        <f>IFERROR(vlookup(F728,'College Conference'!$B$1:$Z$1000 , 6,False),0)</f>
        <v>6</v>
      </c>
      <c r="J728" s="2">
        <f>IFERROR(vlookup(G728,'College Conference'!$B$1:$Z$1000 , 6,False),0)</f>
        <v>1</v>
      </c>
    </row>
    <row r="729">
      <c r="A729" s="3" t="s">
        <v>1121</v>
      </c>
      <c r="B729" s="3">
        <v>0.83</v>
      </c>
      <c r="C729" s="3" t="s">
        <v>58</v>
      </c>
      <c r="D729" s="4">
        <v>45447.0</v>
      </c>
      <c r="E729" s="2">
        <v>240.0</v>
      </c>
      <c r="F729" s="3" t="s">
        <v>635</v>
      </c>
      <c r="G729" s="3" t="s">
        <v>143</v>
      </c>
      <c r="H729" s="3">
        <v>1.0</v>
      </c>
      <c r="I729" s="2">
        <f>IFERROR(vlookup(F729,'College Conference'!$B$1:$Z$1000 , 6,False),0)</f>
        <v>6</v>
      </c>
      <c r="J729" s="2">
        <f>IFERROR(vlookup(G729,'College Conference'!$B$1:$Z$1000 , 6,False),0)</f>
        <v>1</v>
      </c>
    </row>
    <row r="730">
      <c r="A730" s="3" t="s">
        <v>132</v>
      </c>
      <c r="B730" s="3" t="s">
        <v>11</v>
      </c>
      <c r="C730" s="3" t="s">
        <v>63</v>
      </c>
      <c r="D730" s="4">
        <v>45446.0</v>
      </c>
      <c r="E730" s="2">
        <v>194.0</v>
      </c>
      <c r="F730" s="3" t="s">
        <v>638</v>
      </c>
      <c r="G730" s="3" t="s">
        <v>133</v>
      </c>
      <c r="H730" s="3">
        <v>1.0</v>
      </c>
      <c r="I730" s="2">
        <f>IFERROR(vlookup(F730,'College Conference'!$B$1:$Z$1000 , 6,False),0)</f>
        <v>6</v>
      </c>
      <c r="J730" s="2">
        <f>IFERROR(vlookup(G730,'College Conference'!$B$1:$Z$1000 , 6,False),0)</f>
        <v>1</v>
      </c>
    </row>
    <row r="731">
      <c r="A731" s="3" t="s">
        <v>1122</v>
      </c>
      <c r="B731" s="3">
        <v>0.8</v>
      </c>
      <c r="C731" s="3" t="s">
        <v>27</v>
      </c>
      <c r="D731" s="2" t="s">
        <v>72</v>
      </c>
      <c r="E731" s="2">
        <v>175.0</v>
      </c>
      <c r="F731" s="3" t="s">
        <v>631</v>
      </c>
      <c r="G731" s="3" t="s">
        <v>976</v>
      </c>
      <c r="H731" s="3">
        <v>1.0</v>
      </c>
      <c r="I731" s="2">
        <f>IFERROR(vlookup(F731,'College Conference'!$B$1:$Z$1000 , 6,False),0)</f>
        <v>6</v>
      </c>
      <c r="J731" s="2">
        <f>IFERROR(vlookup(G731,'College Conference'!$B$1:$Z$1000 , 6,False),0)</f>
        <v>1</v>
      </c>
    </row>
    <row r="732">
      <c r="A732" s="3" t="s">
        <v>1123</v>
      </c>
      <c r="B732" s="3" t="s">
        <v>11</v>
      </c>
      <c r="C732" s="3" t="s">
        <v>43</v>
      </c>
      <c r="D732" s="4">
        <v>45447.0</v>
      </c>
      <c r="E732" s="2">
        <v>305.0</v>
      </c>
      <c r="F732" s="3" t="s">
        <v>631</v>
      </c>
      <c r="G732" s="3" t="s">
        <v>976</v>
      </c>
      <c r="H732" s="3">
        <v>1.0</v>
      </c>
      <c r="I732" s="2">
        <f>IFERROR(vlookup(F732,'College Conference'!$B$1:$Z$1000 , 6,False),0)</f>
        <v>6</v>
      </c>
      <c r="J732" s="2">
        <f>IFERROR(vlookup(G732,'College Conference'!$B$1:$Z$1000 , 6,False),0)</f>
        <v>1</v>
      </c>
    </row>
    <row r="733">
      <c r="A733" s="3" t="s">
        <v>1124</v>
      </c>
      <c r="B733" s="3">
        <v>0.84</v>
      </c>
      <c r="C733" s="3" t="s">
        <v>258</v>
      </c>
      <c r="D733" s="2" t="s">
        <v>72</v>
      </c>
      <c r="E733" s="2">
        <v>210.0</v>
      </c>
      <c r="F733" s="3" t="s">
        <v>631</v>
      </c>
      <c r="G733" s="3" t="s">
        <v>976</v>
      </c>
      <c r="H733" s="3">
        <v>1.0</v>
      </c>
      <c r="I733" s="2">
        <f>IFERROR(vlookup(F733,'College Conference'!$B$1:$Z$1000 , 6,False),0)</f>
        <v>6</v>
      </c>
      <c r="J733" s="2">
        <f>IFERROR(vlookup(G733,'College Conference'!$B$1:$Z$1000 , 6,False),0)</f>
        <v>1</v>
      </c>
    </row>
    <row r="734">
      <c r="A734" s="3" t="s">
        <v>1125</v>
      </c>
      <c r="B734" s="3">
        <v>0.88</v>
      </c>
      <c r="C734" s="3" t="s">
        <v>17</v>
      </c>
      <c r="D734" s="4">
        <v>45444.0</v>
      </c>
      <c r="E734" s="2">
        <v>195.0</v>
      </c>
      <c r="F734" s="3" t="s">
        <v>693</v>
      </c>
      <c r="G734" s="3" t="s">
        <v>976</v>
      </c>
      <c r="H734" s="3">
        <v>1.0</v>
      </c>
      <c r="I734" s="2">
        <f>IFERROR(vlookup(F734,'College Conference'!$B$1:$Z$1000 , 6,False),0)</f>
        <v>7</v>
      </c>
      <c r="J734" s="2">
        <f>IFERROR(vlookup(G734,'College Conference'!$B$1:$Z$1000 , 6,False),0)</f>
        <v>1</v>
      </c>
    </row>
    <row r="735">
      <c r="A735" s="3" t="s">
        <v>170</v>
      </c>
      <c r="B735" s="3">
        <v>0.84</v>
      </c>
      <c r="C735" s="3" t="s">
        <v>12</v>
      </c>
      <c r="D735" s="4">
        <v>45446.0</v>
      </c>
      <c r="E735" s="2">
        <v>247.0</v>
      </c>
      <c r="F735" s="3" t="s">
        <v>734</v>
      </c>
      <c r="G735" s="3" t="s">
        <v>171</v>
      </c>
      <c r="H735" s="3">
        <v>1.0</v>
      </c>
      <c r="I735" s="2">
        <f>IFERROR(vlookup(F735,'College Conference'!$B$1:$Z$1000 , 6,False),0)</f>
        <v>7</v>
      </c>
      <c r="J735" s="2">
        <f>IFERROR(vlookup(G735,'College Conference'!$B$1:$Z$1000 , 6,False),0)</f>
        <v>1</v>
      </c>
    </row>
    <row r="736">
      <c r="A736" s="3" t="s">
        <v>1126</v>
      </c>
      <c r="B736" s="3">
        <v>0.85</v>
      </c>
      <c r="C736" s="3" t="s">
        <v>22</v>
      </c>
      <c r="D736" s="4">
        <v>45420.0</v>
      </c>
      <c r="E736" s="2">
        <v>165.0</v>
      </c>
      <c r="F736" s="3" t="s">
        <v>736</v>
      </c>
      <c r="G736" s="3" t="s">
        <v>149</v>
      </c>
      <c r="H736" s="3">
        <v>1.0</v>
      </c>
      <c r="I736" s="2">
        <f>IFERROR(vlookup(F736,'College Conference'!$B$1:$Z$1000 , 6,False),0)</f>
        <v>7</v>
      </c>
      <c r="J736" s="2">
        <f>IFERROR(vlookup(G736,'College Conference'!$B$1:$Z$1000 , 6,False),0)</f>
        <v>1</v>
      </c>
    </row>
    <row r="737">
      <c r="A737" s="3" t="s">
        <v>1127</v>
      </c>
      <c r="B737" s="3">
        <v>0.85</v>
      </c>
      <c r="C737" s="3" t="s">
        <v>12</v>
      </c>
      <c r="D737" s="4">
        <v>45447.0</v>
      </c>
      <c r="E737" s="2">
        <v>220.0</v>
      </c>
      <c r="F737" s="3" t="s">
        <v>718</v>
      </c>
      <c r="G737" s="3" t="s">
        <v>139</v>
      </c>
      <c r="H737" s="3">
        <v>1.0</v>
      </c>
      <c r="I737" s="2">
        <f>IFERROR(vlookup(F737,'College Conference'!$B$1:$Z$1000 , 6,False),0)</f>
        <v>7</v>
      </c>
      <c r="J737" s="2">
        <f>IFERROR(vlookup(G737,'College Conference'!$B$1:$Z$1000 , 6,False),0)</f>
        <v>1</v>
      </c>
    </row>
    <row r="738">
      <c r="A738" s="3" t="s">
        <v>1128</v>
      </c>
      <c r="B738" s="3">
        <v>0.86</v>
      </c>
      <c r="C738" s="3" t="s">
        <v>27</v>
      </c>
      <c r="D738" s="4">
        <v>45422.0</v>
      </c>
      <c r="E738" s="2">
        <v>170.0</v>
      </c>
      <c r="F738" s="3" t="s">
        <v>708</v>
      </c>
      <c r="G738" s="3" t="s">
        <v>149</v>
      </c>
      <c r="H738" s="3">
        <v>1.0</v>
      </c>
      <c r="I738" s="2">
        <f>IFERROR(vlookup(F738,'College Conference'!$B$1:$Z$1000 , 6,False),0)</f>
        <v>7</v>
      </c>
      <c r="J738" s="2">
        <f>IFERROR(vlookup(G738,'College Conference'!$B$1:$Z$1000 , 6,False),0)</f>
        <v>1</v>
      </c>
    </row>
    <row r="739">
      <c r="A739" s="3" t="s">
        <v>1129</v>
      </c>
      <c r="B739" s="3">
        <v>0.88</v>
      </c>
      <c r="C739" s="3" t="s">
        <v>22</v>
      </c>
      <c r="D739" s="4">
        <v>45423.0</v>
      </c>
      <c r="E739" s="2">
        <v>180.0</v>
      </c>
      <c r="F739" s="3" t="s">
        <v>734</v>
      </c>
      <c r="G739" s="3" t="s">
        <v>171</v>
      </c>
      <c r="H739" s="3">
        <v>1.0</v>
      </c>
      <c r="I739" s="2">
        <f>IFERROR(vlookup(F739,'College Conference'!$B$1:$Z$1000 , 6,False),0)</f>
        <v>7</v>
      </c>
      <c r="J739" s="2">
        <f>IFERROR(vlookup(G739,'College Conference'!$B$1:$Z$1000 , 6,False),0)</f>
        <v>1</v>
      </c>
    </row>
    <row r="740">
      <c r="A740" s="3" t="s">
        <v>1130</v>
      </c>
      <c r="B740" s="3">
        <v>0.92</v>
      </c>
      <c r="C740" s="3" t="s">
        <v>17</v>
      </c>
      <c r="D740" s="4">
        <v>45446.0</v>
      </c>
      <c r="E740" s="2">
        <v>190.0</v>
      </c>
      <c r="F740" s="3" t="s">
        <v>1131</v>
      </c>
      <c r="G740" s="3" t="s">
        <v>158</v>
      </c>
      <c r="H740" s="3">
        <v>1.0</v>
      </c>
      <c r="I740" s="2">
        <f>IFERROR(vlookup(F740,'College Conference'!$B$1:$Z$1000 , 6,False),0)</f>
        <v>7</v>
      </c>
      <c r="J740" s="2">
        <f>IFERROR(vlookup(G740,'College Conference'!$B$1:$Z$1000 , 6,False),0)</f>
        <v>1</v>
      </c>
    </row>
    <row r="741">
      <c r="A741" s="3" t="s">
        <v>1132</v>
      </c>
      <c r="B741" s="3">
        <v>0.86</v>
      </c>
      <c r="C741" s="3" t="s">
        <v>52</v>
      </c>
      <c r="D741" s="4">
        <v>45447.0</v>
      </c>
      <c r="E741" s="2">
        <v>240.0</v>
      </c>
      <c r="F741" s="3" t="s">
        <v>734</v>
      </c>
      <c r="G741" s="3" t="s">
        <v>143</v>
      </c>
      <c r="H741" s="3">
        <v>1.0</v>
      </c>
      <c r="I741" s="2">
        <f>IFERROR(vlookup(F741,'College Conference'!$B$1:$Z$1000 , 6,False),0)</f>
        <v>7</v>
      </c>
      <c r="J741" s="2">
        <f>IFERROR(vlookup(G741,'College Conference'!$B$1:$Z$1000 , 6,False),0)</f>
        <v>1</v>
      </c>
    </row>
    <row r="742">
      <c r="A742" s="3" t="s">
        <v>1133</v>
      </c>
      <c r="B742" s="3">
        <v>0.85</v>
      </c>
      <c r="C742" s="3" t="s">
        <v>120</v>
      </c>
      <c r="D742" s="4">
        <v>45449.0</v>
      </c>
      <c r="E742" s="2">
        <v>205.0</v>
      </c>
      <c r="F742" s="3" t="s">
        <v>734</v>
      </c>
      <c r="G742" s="3" t="s">
        <v>171</v>
      </c>
      <c r="H742" s="3">
        <v>1.0</v>
      </c>
      <c r="I742" s="2">
        <f>IFERROR(vlookup(F742,'College Conference'!$B$1:$Z$1000 , 6,False),0)</f>
        <v>7</v>
      </c>
      <c r="J742" s="2">
        <f>IFERROR(vlookup(G742,'College Conference'!$B$1:$Z$1000 , 6,False),0)</f>
        <v>1</v>
      </c>
    </row>
    <row r="743">
      <c r="A743" s="3" t="s">
        <v>1134</v>
      </c>
      <c r="B743" s="3">
        <v>0.8</v>
      </c>
      <c r="C743" s="3" t="s">
        <v>52</v>
      </c>
      <c r="D743" s="4">
        <v>45445.0</v>
      </c>
      <c r="E743" s="2">
        <v>215.0</v>
      </c>
      <c r="F743" s="3" t="s">
        <v>734</v>
      </c>
      <c r="G743" s="3" t="s">
        <v>171</v>
      </c>
      <c r="H743" s="3">
        <v>1.0</v>
      </c>
      <c r="I743" s="2">
        <f>IFERROR(vlookup(F743,'College Conference'!$B$1:$Z$1000 , 6,False),0)</f>
        <v>7</v>
      </c>
      <c r="J743" s="2">
        <f>IFERROR(vlookup(G743,'College Conference'!$B$1:$Z$1000 , 6,False),0)</f>
        <v>1</v>
      </c>
    </row>
    <row r="744">
      <c r="A744" s="3" t="s">
        <v>1135</v>
      </c>
      <c r="B744" s="3">
        <v>0.85</v>
      </c>
      <c r="C744" s="3" t="s">
        <v>22</v>
      </c>
      <c r="D744" s="4">
        <v>45422.0</v>
      </c>
      <c r="E744" s="2">
        <v>190.0</v>
      </c>
      <c r="F744" s="3" t="s">
        <v>734</v>
      </c>
      <c r="G744" s="3" t="s">
        <v>156</v>
      </c>
      <c r="H744" s="3">
        <v>1.0</v>
      </c>
      <c r="I744" s="2">
        <f>IFERROR(vlookup(F744,'College Conference'!$B$1:$Z$1000 , 6,False),0)</f>
        <v>7</v>
      </c>
      <c r="J744" s="2">
        <f>IFERROR(vlookup(G744,'College Conference'!$B$1:$Z$1000 , 6,False),0)</f>
        <v>1</v>
      </c>
    </row>
    <row r="745">
      <c r="A745" s="3" t="s">
        <v>1136</v>
      </c>
      <c r="B745" s="3">
        <v>0.85</v>
      </c>
      <c r="C745" s="3" t="s">
        <v>78</v>
      </c>
      <c r="D745" s="4">
        <v>45445.0</v>
      </c>
      <c r="E745" s="2">
        <v>211.0</v>
      </c>
      <c r="F745" s="3" t="s">
        <v>736</v>
      </c>
      <c r="G745" s="3" t="s">
        <v>143</v>
      </c>
      <c r="H745" s="3">
        <v>1.0</v>
      </c>
      <c r="I745" s="2">
        <f>IFERROR(vlookup(F745,'College Conference'!$B$1:$Z$1000 , 6,False),0)</f>
        <v>7</v>
      </c>
      <c r="J745" s="2">
        <f>IFERROR(vlookup(G745,'College Conference'!$B$1:$Z$1000 , 6,False),0)</f>
        <v>1</v>
      </c>
    </row>
    <row r="746">
      <c r="A746" s="3" t="s">
        <v>1137</v>
      </c>
      <c r="B746" s="3">
        <v>0.9</v>
      </c>
      <c r="C746" s="3" t="s">
        <v>58</v>
      </c>
      <c r="D746" s="4">
        <v>45446.0</v>
      </c>
      <c r="E746" s="2">
        <v>267.0</v>
      </c>
      <c r="F746" s="3" t="s">
        <v>1131</v>
      </c>
      <c r="G746" s="3" t="s">
        <v>156</v>
      </c>
      <c r="H746" s="3">
        <v>1.0</v>
      </c>
      <c r="I746" s="2">
        <f>IFERROR(vlookup(F746,'College Conference'!$B$1:$Z$1000 , 6,False),0)</f>
        <v>7</v>
      </c>
      <c r="J746" s="2">
        <f>IFERROR(vlookup(G746,'College Conference'!$B$1:$Z$1000 , 6,False),0)</f>
        <v>1</v>
      </c>
    </row>
    <row r="747">
      <c r="A747" s="3" t="s">
        <v>1138</v>
      </c>
      <c r="B747" s="3">
        <v>0.83</v>
      </c>
      <c r="C747" s="3" t="s">
        <v>27</v>
      </c>
      <c r="D747" s="2" t="s">
        <v>72</v>
      </c>
      <c r="E747" s="2">
        <v>180.0</v>
      </c>
      <c r="F747" s="3" t="s">
        <v>736</v>
      </c>
      <c r="G747" s="3" t="s">
        <v>222</v>
      </c>
      <c r="H747" s="3">
        <v>1.0</v>
      </c>
      <c r="I747" s="2">
        <f>IFERROR(vlookup(F747,'College Conference'!$B$1:$Z$1000 , 6,False),0)</f>
        <v>7</v>
      </c>
      <c r="J747" s="2">
        <f>IFERROR(vlookup(G747,'College Conference'!$B$1:$Z$1000 , 6,False),0)</f>
        <v>1</v>
      </c>
    </row>
    <row r="748">
      <c r="A748" s="3" t="s">
        <v>1139</v>
      </c>
      <c r="B748" s="3">
        <v>0.87</v>
      </c>
      <c r="C748" s="3" t="s">
        <v>78</v>
      </c>
      <c r="D748" s="4">
        <v>45444.0</v>
      </c>
      <c r="E748" s="2">
        <v>204.0</v>
      </c>
      <c r="F748" s="3" t="s">
        <v>691</v>
      </c>
      <c r="G748" s="3" t="s">
        <v>202</v>
      </c>
      <c r="H748" s="3">
        <v>1.0</v>
      </c>
      <c r="I748" s="2">
        <f>IFERROR(vlookup(F748,'College Conference'!$B$1:$Z$1000 , 6,False),0)</f>
        <v>7</v>
      </c>
      <c r="J748" s="2">
        <f>IFERROR(vlookup(G748,'College Conference'!$B$1:$Z$1000 , 6,False),0)</f>
        <v>1</v>
      </c>
    </row>
    <row r="749">
      <c r="A749" s="3" t="s">
        <v>1140</v>
      </c>
      <c r="B749" s="3">
        <v>0.86</v>
      </c>
      <c r="C749" s="3" t="s">
        <v>22</v>
      </c>
      <c r="D749" s="4">
        <v>45445.0</v>
      </c>
      <c r="E749" s="2">
        <v>220.0</v>
      </c>
      <c r="F749" s="3" t="s">
        <v>687</v>
      </c>
      <c r="G749" s="3" t="s">
        <v>149</v>
      </c>
      <c r="H749" s="3">
        <v>1.0</v>
      </c>
      <c r="I749" s="2">
        <f>IFERROR(vlookup(F749,'College Conference'!$B$1:$Z$1000 , 6,False),0)</f>
        <v>7</v>
      </c>
      <c r="J749" s="2">
        <f>IFERROR(vlookup(G749,'College Conference'!$B$1:$Z$1000 , 6,False),0)</f>
        <v>1</v>
      </c>
    </row>
    <row r="750">
      <c r="A750" s="3" t="s">
        <v>1141</v>
      </c>
      <c r="B750" s="3">
        <v>0.87</v>
      </c>
      <c r="C750" s="3" t="s">
        <v>52</v>
      </c>
      <c r="D750" s="4">
        <v>45445.0</v>
      </c>
      <c r="E750" s="2">
        <v>218.0</v>
      </c>
      <c r="F750" s="3" t="s">
        <v>689</v>
      </c>
      <c r="G750" s="3" t="s">
        <v>149</v>
      </c>
      <c r="H750" s="3">
        <v>1.0</v>
      </c>
      <c r="I750" s="2">
        <f>IFERROR(vlookup(F750,'College Conference'!$B$1:$Z$1000 , 6,False),0)</f>
        <v>7</v>
      </c>
      <c r="J750" s="2">
        <f>IFERROR(vlookup(G750,'College Conference'!$B$1:$Z$1000 , 6,False),0)</f>
        <v>1</v>
      </c>
    </row>
    <row r="751">
      <c r="A751" s="3" t="s">
        <v>1142</v>
      </c>
      <c r="B751" s="3">
        <v>0.88</v>
      </c>
      <c r="C751" s="3" t="s">
        <v>17</v>
      </c>
      <c r="D751" s="4">
        <v>45422.0</v>
      </c>
      <c r="E751" s="2">
        <v>160.0</v>
      </c>
      <c r="F751" s="3" t="s">
        <v>734</v>
      </c>
      <c r="G751" s="3" t="s">
        <v>156</v>
      </c>
      <c r="H751" s="3">
        <v>1.0</v>
      </c>
      <c r="I751" s="2">
        <f>IFERROR(vlookup(F751,'College Conference'!$B$1:$Z$1000 , 6,False),0)</f>
        <v>7</v>
      </c>
      <c r="J751" s="2">
        <f>IFERROR(vlookup(G751,'College Conference'!$B$1:$Z$1000 , 6,False),0)</f>
        <v>1</v>
      </c>
    </row>
    <row r="752">
      <c r="A752" s="3" t="s">
        <v>1143</v>
      </c>
      <c r="B752" s="3">
        <v>0.89</v>
      </c>
      <c r="C752" s="3" t="s">
        <v>58</v>
      </c>
      <c r="D752" s="4">
        <v>45447.0</v>
      </c>
      <c r="E752" s="2">
        <v>245.0</v>
      </c>
      <c r="F752" s="3" t="s">
        <v>1131</v>
      </c>
      <c r="G752" s="3" t="s">
        <v>156</v>
      </c>
      <c r="H752" s="3">
        <v>1.0</v>
      </c>
      <c r="I752" s="2">
        <f>IFERROR(vlookup(F752,'College Conference'!$B$1:$Z$1000 , 6,False),0)</f>
        <v>7</v>
      </c>
      <c r="J752" s="2">
        <f>IFERROR(vlookup(G752,'College Conference'!$B$1:$Z$1000 , 6,False),0)</f>
        <v>1</v>
      </c>
    </row>
    <row r="753">
      <c r="A753" s="3" t="s">
        <v>1144</v>
      </c>
      <c r="B753" s="3">
        <v>0.78</v>
      </c>
      <c r="C753" s="3" t="s">
        <v>31</v>
      </c>
      <c r="D753" s="4">
        <v>45448.0</v>
      </c>
      <c r="E753" s="2">
        <v>320.0</v>
      </c>
      <c r="F753" s="3" t="s">
        <v>693</v>
      </c>
      <c r="G753" s="3" t="s">
        <v>149</v>
      </c>
      <c r="H753" s="3">
        <v>1.0</v>
      </c>
      <c r="I753" s="2">
        <f>IFERROR(vlookup(F753,'College Conference'!$B$1:$Z$1000 , 6,False),0)</f>
        <v>7</v>
      </c>
      <c r="J753" s="2">
        <f>IFERROR(vlookup(G753,'College Conference'!$B$1:$Z$1000 , 6,False),0)</f>
        <v>1</v>
      </c>
    </row>
    <row r="754">
      <c r="A754" s="3" t="s">
        <v>1145</v>
      </c>
      <c r="B754" s="3">
        <v>0.86</v>
      </c>
      <c r="C754" s="3" t="s">
        <v>27</v>
      </c>
      <c r="D754" s="4">
        <v>45445.0</v>
      </c>
      <c r="E754" s="2">
        <v>171.0</v>
      </c>
      <c r="F754" s="3" t="s">
        <v>734</v>
      </c>
      <c r="G754" s="3" t="s">
        <v>976</v>
      </c>
      <c r="H754" s="3">
        <v>1.0</v>
      </c>
      <c r="I754" s="2">
        <f>IFERROR(vlookup(F754,'College Conference'!$B$1:$Z$1000 , 6,False),0)</f>
        <v>7</v>
      </c>
      <c r="J754" s="2">
        <f>IFERROR(vlookup(G754,'College Conference'!$B$1:$Z$1000 , 6,False),0)</f>
        <v>1</v>
      </c>
    </row>
    <row r="755">
      <c r="A755" s="3" t="s">
        <v>1146</v>
      </c>
      <c r="B755" s="3">
        <v>0.92</v>
      </c>
      <c r="C755" s="3" t="s">
        <v>63</v>
      </c>
      <c r="D755" s="4">
        <v>45422.0</v>
      </c>
      <c r="E755" s="2">
        <v>173.0</v>
      </c>
      <c r="F755" s="3" t="s">
        <v>714</v>
      </c>
      <c r="G755" s="3" t="s">
        <v>158</v>
      </c>
      <c r="H755" s="3">
        <v>1.0</v>
      </c>
      <c r="I755" s="2">
        <f>IFERROR(vlookup(F755,'College Conference'!$B$1:$Z$1000 , 6,False),0)</f>
        <v>7</v>
      </c>
      <c r="J755" s="2">
        <f>IFERROR(vlookup(G755,'College Conference'!$B$1:$Z$1000 , 6,False),0)</f>
        <v>1</v>
      </c>
    </row>
    <row r="756">
      <c r="A756" s="3" t="s">
        <v>1147</v>
      </c>
      <c r="B756" s="3">
        <v>0.85</v>
      </c>
      <c r="C756" s="3" t="s">
        <v>78</v>
      </c>
      <c r="D756" s="4">
        <v>45448.0</v>
      </c>
      <c r="E756" s="2">
        <v>205.0</v>
      </c>
      <c r="F756" s="3" t="s">
        <v>718</v>
      </c>
      <c r="G756" s="3" t="s">
        <v>976</v>
      </c>
      <c r="H756" s="3">
        <v>1.0</v>
      </c>
      <c r="I756" s="2">
        <f>IFERROR(vlookup(F756,'College Conference'!$B$1:$Z$1000 , 6,False),0)</f>
        <v>7</v>
      </c>
      <c r="J756" s="2">
        <f>IFERROR(vlookup(G756,'College Conference'!$B$1:$Z$1000 , 6,False),0)</f>
        <v>1</v>
      </c>
    </row>
    <row r="757">
      <c r="A757" s="3" t="s">
        <v>1148</v>
      </c>
      <c r="B757" s="3">
        <v>0.87</v>
      </c>
      <c r="C757" s="3" t="s">
        <v>22</v>
      </c>
      <c r="D757" s="2" t="s">
        <v>72</v>
      </c>
      <c r="E757" s="2">
        <v>225.0</v>
      </c>
      <c r="F757" s="3" t="s">
        <v>718</v>
      </c>
      <c r="G757" s="3" t="s">
        <v>976</v>
      </c>
      <c r="H757" s="3">
        <v>1.0</v>
      </c>
      <c r="I757" s="2">
        <f>IFERROR(vlookup(F757,'College Conference'!$B$1:$Z$1000 , 6,False),0)</f>
        <v>7</v>
      </c>
      <c r="J757" s="2">
        <f>IFERROR(vlookup(G757,'College Conference'!$B$1:$Z$1000 , 6,False),0)</f>
        <v>1</v>
      </c>
    </row>
    <row r="758">
      <c r="A758" s="3" t="s">
        <v>1149</v>
      </c>
      <c r="B758" s="3">
        <v>0.86</v>
      </c>
      <c r="C758" s="3" t="s">
        <v>52</v>
      </c>
      <c r="D758" s="4">
        <v>45445.0</v>
      </c>
      <c r="E758" s="2">
        <v>209.0</v>
      </c>
      <c r="F758" s="3" t="s">
        <v>714</v>
      </c>
      <c r="G758" s="3" t="s">
        <v>158</v>
      </c>
      <c r="H758" s="3">
        <v>1.0</v>
      </c>
      <c r="I758" s="2">
        <f>IFERROR(vlookup(F758,'College Conference'!$B$1:$Z$1000 , 6,False),0)</f>
        <v>7</v>
      </c>
      <c r="J758" s="2">
        <f>IFERROR(vlookup(G758,'College Conference'!$B$1:$Z$1000 , 6,False),0)</f>
        <v>1</v>
      </c>
    </row>
    <row r="759">
      <c r="A759" s="3" t="s">
        <v>1150</v>
      </c>
      <c r="B759" s="3">
        <v>0.8</v>
      </c>
      <c r="C759" s="3" t="s">
        <v>12</v>
      </c>
      <c r="D759" s="4">
        <v>45446.0</v>
      </c>
      <c r="E759" s="2">
        <v>265.0</v>
      </c>
      <c r="F759" s="3" t="s">
        <v>718</v>
      </c>
      <c r="G759" s="3" t="s">
        <v>976</v>
      </c>
      <c r="H759" s="3">
        <v>1.0</v>
      </c>
      <c r="I759" s="2">
        <f>IFERROR(vlookup(F759,'College Conference'!$B$1:$Z$1000 , 6,False),0)</f>
        <v>7</v>
      </c>
      <c r="J759" s="2">
        <f>IFERROR(vlookup(G759,'College Conference'!$B$1:$Z$1000 , 6,False),0)</f>
        <v>1</v>
      </c>
    </row>
    <row r="760">
      <c r="A760" s="3" t="s">
        <v>1151</v>
      </c>
      <c r="B760" s="3">
        <v>0.84</v>
      </c>
      <c r="C760" s="3" t="s">
        <v>27</v>
      </c>
      <c r="D760" s="4">
        <v>45423.0</v>
      </c>
      <c r="E760" s="2">
        <v>175.0</v>
      </c>
      <c r="F760" s="3" t="s">
        <v>695</v>
      </c>
      <c r="G760" s="3" t="s">
        <v>171</v>
      </c>
      <c r="H760" s="3">
        <v>1.0</v>
      </c>
      <c r="I760" s="2">
        <f>IFERROR(vlookup(F760,'College Conference'!$B$1:$Z$1000 , 6,False),0)</f>
        <v>7</v>
      </c>
      <c r="J760" s="2">
        <f>IFERROR(vlookup(G760,'College Conference'!$B$1:$Z$1000 , 6,False),0)</f>
        <v>1</v>
      </c>
    </row>
    <row r="761">
      <c r="A761" s="3" t="s">
        <v>1152</v>
      </c>
      <c r="B761" s="3">
        <v>0.77</v>
      </c>
      <c r="C761" s="3" t="s">
        <v>31</v>
      </c>
      <c r="D761" s="4">
        <v>45446.0</v>
      </c>
      <c r="E761" s="2">
        <v>300.0</v>
      </c>
      <c r="F761" s="3" t="s">
        <v>711</v>
      </c>
      <c r="G761" s="3" t="s">
        <v>158</v>
      </c>
      <c r="H761" s="3">
        <v>1.0</v>
      </c>
      <c r="I761" s="2">
        <f>IFERROR(vlookup(F761,'College Conference'!$B$1:$Z$1000 , 6,False),0)</f>
        <v>7</v>
      </c>
      <c r="J761" s="2">
        <f>IFERROR(vlookup(G761,'College Conference'!$B$1:$Z$1000 , 6,False),0)</f>
        <v>1</v>
      </c>
    </row>
    <row r="762">
      <c r="A762" s="3" t="s">
        <v>1153</v>
      </c>
      <c r="B762" s="3">
        <v>0.8</v>
      </c>
      <c r="C762" s="3" t="s">
        <v>12</v>
      </c>
      <c r="D762" s="4">
        <v>45446.0</v>
      </c>
      <c r="E762" s="2">
        <v>270.0</v>
      </c>
      <c r="F762" s="3" t="s">
        <v>718</v>
      </c>
      <c r="G762" s="3" t="s">
        <v>976</v>
      </c>
      <c r="H762" s="3">
        <v>1.0</v>
      </c>
      <c r="I762" s="2">
        <f>IFERROR(vlookup(F762,'College Conference'!$B$1:$Z$1000 , 6,False),0)</f>
        <v>7</v>
      </c>
      <c r="J762" s="2">
        <f>IFERROR(vlookup(G762,'College Conference'!$B$1:$Z$1000 , 6,False),0)</f>
        <v>1</v>
      </c>
    </row>
    <row r="763">
      <c r="A763" s="3" t="s">
        <v>1154</v>
      </c>
      <c r="B763" s="3">
        <v>0.82</v>
      </c>
      <c r="C763" s="3" t="s">
        <v>31</v>
      </c>
      <c r="D763" s="4">
        <v>45449.0</v>
      </c>
      <c r="E763" s="2">
        <v>317.0</v>
      </c>
      <c r="F763" s="3" t="s">
        <v>718</v>
      </c>
      <c r="G763" s="3" t="s">
        <v>976</v>
      </c>
      <c r="H763" s="3">
        <v>1.0</v>
      </c>
      <c r="I763" s="2">
        <f>IFERROR(vlookup(F763,'College Conference'!$B$1:$Z$1000 , 6,False),0)</f>
        <v>7</v>
      </c>
      <c r="J763" s="2">
        <f>IFERROR(vlookup(G763,'College Conference'!$B$1:$Z$1000 , 6,False),0)</f>
        <v>1</v>
      </c>
    </row>
    <row r="764">
      <c r="A764" s="3" t="s">
        <v>1155</v>
      </c>
      <c r="B764" s="3">
        <v>0.88</v>
      </c>
      <c r="C764" s="3" t="s">
        <v>353</v>
      </c>
      <c r="D764" s="4">
        <v>45449.0</v>
      </c>
      <c r="E764" s="2">
        <v>245.0</v>
      </c>
      <c r="F764" s="3" t="s">
        <v>714</v>
      </c>
      <c r="G764" s="3" t="s">
        <v>976</v>
      </c>
      <c r="H764" s="3">
        <v>1.0</v>
      </c>
      <c r="I764" s="2">
        <f>IFERROR(vlookup(F764,'College Conference'!$B$1:$Z$1000 , 6,False),0)</f>
        <v>7</v>
      </c>
      <c r="J764" s="2">
        <f>IFERROR(vlookup(G764,'College Conference'!$B$1:$Z$1000 , 6,False),0)</f>
        <v>1</v>
      </c>
    </row>
    <row r="765">
      <c r="A765" s="3" t="s">
        <v>1156</v>
      </c>
      <c r="B765" s="3">
        <v>0.88</v>
      </c>
      <c r="C765" s="3" t="s">
        <v>120</v>
      </c>
      <c r="D765" s="4">
        <v>45448.0</v>
      </c>
      <c r="E765" s="2">
        <v>230.0</v>
      </c>
      <c r="F765" s="3" t="s">
        <v>714</v>
      </c>
      <c r="G765" s="3" t="s">
        <v>976</v>
      </c>
      <c r="H765" s="3">
        <v>1.0</v>
      </c>
      <c r="I765" s="2">
        <f>IFERROR(vlookup(F765,'College Conference'!$B$1:$Z$1000 , 6,False),0)</f>
        <v>7</v>
      </c>
      <c r="J765" s="2">
        <f>IFERROR(vlookup(G765,'College Conference'!$B$1:$Z$1000 , 6,False),0)</f>
        <v>1</v>
      </c>
    </row>
    <row r="766">
      <c r="A766" s="3" t="s">
        <v>1157</v>
      </c>
      <c r="B766" s="3" t="s">
        <v>11</v>
      </c>
      <c r="C766" s="3" t="s">
        <v>120</v>
      </c>
      <c r="D766" s="4">
        <v>45446.0</v>
      </c>
      <c r="E766" s="2">
        <v>255.0</v>
      </c>
      <c r="F766" s="3" t="s">
        <v>718</v>
      </c>
      <c r="G766" s="3" t="s">
        <v>976</v>
      </c>
      <c r="H766" s="3">
        <v>1.0</v>
      </c>
      <c r="I766" s="2">
        <f>IFERROR(vlookup(F766,'College Conference'!$B$1:$Z$1000 , 6,False),0)</f>
        <v>7</v>
      </c>
      <c r="J766" s="2">
        <f>IFERROR(vlookup(G766,'College Conference'!$B$1:$Z$1000 , 6,False),0)</f>
        <v>1</v>
      </c>
    </row>
    <row r="767">
      <c r="A767" s="3" t="s">
        <v>1158</v>
      </c>
      <c r="B767" s="3">
        <v>0.83</v>
      </c>
      <c r="C767" s="3" t="s">
        <v>191</v>
      </c>
      <c r="D767" s="4">
        <v>45447.0</v>
      </c>
      <c r="E767" s="2">
        <v>215.0</v>
      </c>
      <c r="F767" s="3" t="s">
        <v>708</v>
      </c>
      <c r="G767" s="3" t="s">
        <v>139</v>
      </c>
      <c r="H767" s="3">
        <v>1.0</v>
      </c>
      <c r="I767" s="2">
        <f>IFERROR(vlookup(F767,'College Conference'!$B$1:$Z$1000 , 6,False),0)</f>
        <v>7</v>
      </c>
      <c r="J767" s="2">
        <f>IFERROR(vlookup(G767,'College Conference'!$B$1:$Z$1000 , 6,False),0)</f>
        <v>1</v>
      </c>
    </row>
    <row r="768">
      <c r="A768" s="3" t="s">
        <v>1159</v>
      </c>
      <c r="B768" s="3">
        <v>0.83</v>
      </c>
      <c r="C768" s="3" t="s">
        <v>258</v>
      </c>
      <c r="D768" s="4">
        <v>45446.0</v>
      </c>
      <c r="E768" s="2">
        <v>210.0</v>
      </c>
      <c r="F768" s="3" t="s">
        <v>711</v>
      </c>
      <c r="G768" s="3" t="s">
        <v>202</v>
      </c>
      <c r="H768" s="3">
        <v>1.0</v>
      </c>
      <c r="I768" s="2">
        <f>IFERROR(vlookup(F768,'College Conference'!$B$1:$Z$1000 , 6,False),0)</f>
        <v>7</v>
      </c>
      <c r="J768" s="2">
        <f>IFERROR(vlookup(G768,'College Conference'!$B$1:$Z$1000 , 6,False),0)</f>
        <v>1</v>
      </c>
    </row>
    <row r="769">
      <c r="A769" s="3" t="s">
        <v>1160</v>
      </c>
      <c r="B769" s="3">
        <v>0.86</v>
      </c>
      <c r="C769" s="3" t="s">
        <v>22</v>
      </c>
      <c r="D769" s="4">
        <v>45422.0</v>
      </c>
      <c r="E769" s="2">
        <v>186.0</v>
      </c>
      <c r="F769" s="3" t="s">
        <v>734</v>
      </c>
      <c r="G769" s="3" t="s">
        <v>149</v>
      </c>
      <c r="H769" s="3">
        <v>1.0</v>
      </c>
      <c r="I769" s="2">
        <f>IFERROR(vlookup(F769,'College Conference'!$B$1:$Z$1000 , 6,False),0)</f>
        <v>7</v>
      </c>
      <c r="J769" s="2">
        <f>IFERROR(vlookup(G769,'College Conference'!$B$1:$Z$1000 , 6,False),0)</f>
        <v>1</v>
      </c>
    </row>
    <row r="770">
      <c r="A770" s="3" t="s">
        <v>1161</v>
      </c>
      <c r="B770" s="3">
        <v>0.85</v>
      </c>
      <c r="C770" s="3" t="s">
        <v>22</v>
      </c>
      <c r="D770" s="2" t="s">
        <v>72</v>
      </c>
      <c r="E770" s="2">
        <v>215.0</v>
      </c>
      <c r="F770" s="3" t="s">
        <v>687</v>
      </c>
      <c r="G770" s="3" t="s">
        <v>161</v>
      </c>
      <c r="H770" s="3">
        <v>1.0</v>
      </c>
      <c r="I770" s="2">
        <f>IFERROR(vlookup(F770,'College Conference'!$B$1:$Z$1000 , 6,False),0)</f>
        <v>7</v>
      </c>
      <c r="J770" s="2">
        <f>IFERROR(vlookup(G770,'College Conference'!$B$1:$Z$1000 , 6,False),0)</f>
        <v>1</v>
      </c>
    </row>
    <row r="771">
      <c r="A771" s="3" t="s">
        <v>1162</v>
      </c>
      <c r="B771" s="3">
        <v>0.94</v>
      </c>
      <c r="C771" s="3" t="s">
        <v>63</v>
      </c>
      <c r="D771" s="4">
        <v>45423.0</v>
      </c>
      <c r="E771" s="2">
        <v>165.0</v>
      </c>
      <c r="F771" s="3" t="s">
        <v>816</v>
      </c>
      <c r="G771" s="3" t="s">
        <v>222</v>
      </c>
      <c r="H771" s="3">
        <v>1.0</v>
      </c>
      <c r="I771" s="2">
        <f>IFERROR(vlookup(F771,'College Conference'!$B$1:$Z$1000 , 6,False),0)</f>
        <v>8</v>
      </c>
      <c r="J771" s="2">
        <f>IFERROR(vlookup(G771,'College Conference'!$B$1:$Z$1000 , 6,False),0)</f>
        <v>1</v>
      </c>
    </row>
    <row r="772">
      <c r="A772" s="3" t="s">
        <v>1163</v>
      </c>
      <c r="B772" s="3">
        <v>0.88</v>
      </c>
      <c r="C772" s="3" t="s">
        <v>22</v>
      </c>
      <c r="D772" s="4">
        <v>45422.0</v>
      </c>
      <c r="E772" s="2">
        <v>185.0</v>
      </c>
      <c r="F772" s="3" t="s">
        <v>781</v>
      </c>
      <c r="G772" s="3" t="s">
        <v>171</v>
      </c>
      <c r="H772" s="3">
        <v>1.0</v>
      </c>
      <c r="I772" s="2">
        <f>IFERROR(vlookup(F772,'College Conference'!$B$1:$Z$1000 , 6,False),0)</f>
        <v>8</v>
      </c>
      <c r="J772" s="2">
        <f>IFERROR(vlookup(G772,'College Conference'!$B$1:$Z$1000 , 6,False),0)</f>
        <v>1</v>
      </c>
    </row>
    <row r="773">
      <c r="A773" s="3" t="s">
        <v>1164</v>
      </c>
      <c r="B773" s="3">
        <v>0.86</v>
      </c>
      <c r="C773" s="3" t="s">
        <v>12</v>
      </c>
      <c r="D773" s="4">
        <v>45446.0</v>
      </c>
      <c r="E773" s="2">
        <v>304.0</v>
      </c>
      <c r="F773" s="3" t="s">
        <v>776</v>
      </c>
      <c r="G773" s="3" t="s">
        <v>143</v>
      </c>
      <c r="H773" s="3">
        <v>1.0</v>
      </c>
      <c r="I773" s="2">
        <f>IFERROR(vlookup(F773,'College Conference'!$B$1:$Z$1000 , 6,False),0)</f>
        <v>8</v>
      </c>
      <c r="J773" s="2">
        <f>IFERROR(vlookup(G773,'College Conference'!$B$1:$Z$1000 , 6,False),0)</f>
        <v>1</v>
      </c>
    </row>
    <row r="774">
      <c r="A774" s="3" t="s">
        <v>1165</v>
      </c>
      <c r="B774" s="3">
        <v>0.88</v>
      </c>
      <c r="C774" s="3" t="s">
        <v>52</v>
      </c>
      <c r="D774" s="4">
        <v>45446.0</v>
      </c>
      <c r="E774" s="2">
        <v>220.0</v>
      </c>
      <c r="F774" s="3" t="s">
        <v>781</v>
      </c>
      <c r="G774" s="3" t="s">
        <v>171</v>
      </c>
      <c r="H774" s="3">
        <v>1.0</v>
      </c>
      <c r="I774" s="2">
        <f>IFERROR(vlookup(F774,'College Conference'!$B$1:$Z$1000 , 6,False),0)</f>
        <v>8</v>
      </c>
      <c r="J774" s="2">
        <f>IFERROR(vlookup(G774,'College Conference'!$B$1:$Z$1000 , 6,False),0)</f>
        <v>1</v>
      </c>
    </row>
    <row r="775">
      <c r="A775" s="3" t="s">
        <v>1166</v>
      </c>
      <c r="B775" s="3">
        <v>0.91</v>
      </c>
      <c r="C775" s="3" t="s">
        <v>63</v>
      </c>
      <c r="D775" s="4">
        <v>45423.0</v>
      </c>
      <c r="E775" s="2">
        <v>180.0</v>
      </c>
      <c r="F775" s="3" t="s">
        <v>1167</v>
      </c>
      <c r="G775" s="3" t="s">
        <v>139</v>
      </c>
      <c r="H775" s="3">
        <v>1.0</v>
      </c>
      <c r="I775" s="2">
        <f>IFERROR(vlookup(F775,'College Conference'!$B$1:$Z$1000 , 6,False),0)</f>
        <v>8</v>
      </c>
      <c r="J775" s="2">
        <f>IFERROR(vlookup(G775,'College Conference'!$B$1:$Z$1000 , 6,False),0)</f>
        <v>1</v>
      </c>
    </row>
    <row r="776">
      <c r="A776" s="3" t="s">
        <v>1168</v>
      </c>
      <c r="B776" s="3">
        <v>0.9</v>
      </c>
      <c r="C776" s="3" t="s">
        <v>52</v>
      </c>
      <c r="D776" s="4">
        <v>45446.0</v>
      </c>
      <c r="E776" s="2">
        <v>240.0</v>
      </c>
      <c r="F776" s="3" t="s">
        <v>811</v>
      </c>
      <c r="G776" s="3" t="s">
        <v>171</v>
      </c>
      <c r="H776" s="3">
        <v>1.0</v>
      </c>
      <c r="I776" s="2">
        <f>IFERROR(vlookup(F776,'College Conference'!$B$1:$Z$1000 , 6,False),0)</f>
        <v>8</v>
      </c>
      <c r="J776" s="2">
        <f>IFERROR(vlookup(G776,'College Conference'!$B$1:$Z$1000 , 6,False),0)</f>
        <v>1</v>
      </c>
    </row>
    <row r="777">
      <c r="A777" s="3" t="s">
        <v>1169</v>
      </c>
      <c r="B777" s="3">
        <v>0.84</v>
      </c>
      <c r="C777" s="3" t="s">
        <v>27</v>
      </c>
      <c r="D777" s="4">
        <v>45423.0</v>
      </c>
      <c r="E777" s="2">
        <v>175.0</v>
      </c>
      <c r="F777" s="3" t="s">
        <v>796</v>
      </c>
      <c r="G777" s="3" t="s">
        <v>143</v>
      </c>
      <c r="H777" s="3">
        <v>1.0</v>
      </c>
      <c r="I777" s="2">
        <f>IFERROR(vlookup(F777,'College Conference'!$B$1:$Z$1000 , 6,False),0)</f>
        <v>8</v>
      </c>
      <c r="J777" s="2">
        <f>IFERROR(vlookup(G777,'College Conference'!$B$1:$Z$1000 , 6,False),0)</f>
        <v>1</v>
      </c>
    </row>
    <row r="778">
      <c r="A778" s="3" t="s">
        <v>1170</v>
      </c>
      <c r="B778" s="3">
        <v>0.86</v>
      </c>
      <c r="C778" s="3" t="s">
        <v>12</v>
      </c>
      <c r="D778" s="4">
        <v>45448.0</v>
      </c>
      <c r="E778" s="2">
        <v>250.0</v>
      </c>
      <c r="F778" s="3" t="s">
        <v>808</v>
      </c>
      <c r="G778" s="3" t="s">
        <v>149</v>
      </c>
      <c r="H778" s="3">
        <v>1.0</v>
      </c>
      <c r="I778" s="2">
        <f>IFERROR(vlookup(F778,'College Conference'!$B$1:$Z$1000 , 6,False),0)</f>
        <v>8</v>
      </c>
      <c r="J778" s="2">
        <f>IFERROR(vlookup(G778,'College Conference'!$B$1:$Z$1000 , 6,False),0)</f>
        <v>1</v>
      </c>
    </row>
    <row r="779">
      <c r="A779" s="3" t="s">
        <v>1171</v>
      </c>
      <c r="B779" s="3">
        <v>0.79</v>
      </c>
      <c r="C779" s="3" t="s">
        <v>58</v>
      </c>
      <c r="D779" s="4">
        <v>45449.0</v>
      </c>
      <c r="E779" s="2">
        <v>245.0</v>
      </c>
      <c r="F779" s="3" t="s">
        <v>781</v>
      </c>
      <c r="G779" s="3" t="s">
        <v>171</v>
      </c>
      <c r="H779" s="3">
        <v>1.0</v>
      </c>
      <c r="I779" s="2">
        <f>IFERROR(vlookup(F779,'College Conference'!$B$1:$Z$1000 , 6,False),0)</f>
        <v>8</v>
      </c>
      <c r="J779" s="2">
        <f>IFERROR(vlookup(G779,'College Conference'!$B$1:$Z$1000 , 6,False),0)</f>
        <v>1</v>
      </c>
    </row>
    <row r="780">
      <c r="A780" s="3" t="s">
        <v>1172</v>
      </c>
      <c r="B780" s="3">
        <v>0.8</v>
      </c>
      <c r="C780" s="3" t="s">
        <v>63</v>
      </c>
      <c r="D780" s="4">
        <v>45423.0</v>
      </c>
      <c r="E780" s="2">
        <v>175.0</v>
      </c>
      <c r="F780" s="3" t="s">
        <v>776</v>
      </c>
      <c r="G780" s="3" t="s">
        <v>143</v>
      </c>
      <c r="H780" s="3">
        <v>1.0</v>
      </c>
      <c r="I780" s="2">
        <f>IFERROR(vlookup(F780,'College Conference'!$B$1:$Z$1000 , 6,False),0)</f>
        <v>8</v>
      </c>
      <c r="J780" s="2">
        <f>IFERROR(vlookup(G780,'College Conference'!$B$1:$Z$1000 , 6,False),0)</f>
        <v>1</v>
      </c>
    </row>
    <row r="781">
      <c r="A781" s="3" t="s">
        <v>1173</v>
      </c>
      <c r="B781" s="3">
        <v>0.86</v>
      </c>
      <c r="C781" s="3" t="s">
        <v>63</v>
      </c>
      <c r="D781" s="2" t="s">
        <v>72</v>
      </c>
      <c r="E781" s="2">
        <v>190.0</v>
      </c>
      <c r="F781" s="3" t="s">
        <v>783</v>
      </c>
      <c r="G781" s="3" t="s">
        <v>133</v>
      </c>
      <c r="H781" s="3">
        <v>1.0</v>
      </c>
      <c r="I781" s="2">
        <f>IFERROR(vlookup(F781,'College Conference'!$B$1:$Z$1000 , 6,False),0)</f>
        <v>8</v>
      </c>
      <c r="J781" s="2">
        <f>IFERROR(vlookup(G781,'College Conference'!$B$1:$Z$1000 , 6,False),0)</f>
        <v>1</v>
      </c>
    </row>
    <row r="782">
      <c r="A782" s="3" t="s">
        <v>1174</v>
      </c>
      <c r="B782" s="3">
        <v>0.79</v>
      </c>
      <c r="C782" s="3" t="s">
        <v>78</v>
      </c>
      <c r="D782" s="4">
        <v>45444.0</v>
      </c>
      <c r="E782" s="2">
        <v>190.0</v>
      </c>
      <c r="F782" s="3" t="s">
        <v>772</v>
      </c>
      <c r="G782" s="3" t="s">
        <v>156</v>
      </c>
      <c r="H782" s="3">
        <v>1.0</v>
      </c>
      <c r="I782" s="2">
        <f>IFERROR(vlookup(F782,'College Conference'!$B$1:$Z$1000 , 6,False),0)</f>
        <v>8</v>
      </c>
      <c r="J782" s="2">
        <f>IFERROR(vlookup(G782,'College Conference'!$B$1:$Z$1000 , 6,False),0)</f>
        <v>1</v>
      </c>
    </row>
    <row r="783">
      <c r="A783" s="3" t="s">
        <v>1175</v>
      </c>
      <c r="B783" s="3">
        <v>0.87</v>
      </c>
      <c r="C783" s="3" t="s">
        <v>52</v>
      </c>
      <c r="D783" s="4">
        <v>45446.0</v>
      </c>
      <c r="E783" s="2">
        <v>220.0</v>
      </c>
      <c r="F783" s="3" t="s">
        <v>811</v>
      </c>
      <c r="G783" s="3" t="s">
        <v>143</v>
      </c>
      <c r="H783" s="3">
        <v>1.0</v>
      </c>
      <c r="I783" s="2">
        <f>IFERROR(vlookup(F783,'College Conference'!$B$1:$Z$1000 , 6,False),0)</f>
        <v>8</v>
      </c>
      <c r="J783" s="2">
        <f>IFERROR(vlookup(G783,'College Conference'!$B$1:$Z$1000 , 6,False),0)</f>
        <v>1</v>
      </c>
    </row>
    <row r="784">
      <c r="A784" s="3" t="s">
        <v>1176</v>
      </c>
      <c r="B784" s="3">
        <v>0.85</v>
      </c>
      <c r="C784" s="3" t="s">
        <v>43</v>
      </c>
      <c r="D784" s="4">
        <v>45446.0</v>
      </c>
      <c r="E784" s="2">
        <v>280.0</v>
      </c>
      <c r="F784" s="3" t="s">
        <v>799</v>
      </c>
      <c r="G784" s="3" t="s">
        <v>156</v>
      </c>
      <c r="H784" s="3">
        <v>1.0</v>
      </c>
      <c r="I784" s="2">
        <f>IFERROR(vlookup(F784,'College Conference'!$B$1:$Z$1000 , 6,False),0)</f>
        <v>8</v>
      </c>
      <c r="J784" s="2">
        <f>IFERROR(vlookup(G784,'College Conference'!$B$1:$Z$1000 , 6,False),0)</f>
        <v>1</v>
      </c>
    </row>
    <row r="785">
      <c r="A785" s="3" t="s">
        <v>1177</v>
      </c>
      <c r="B785" s="3">
        <v>0.89</v>
      </c>
      <c r="C785" s="3" t="s">
        <v>52</v>
      </c>
      <c r="D785" s="4">
        <v>45446.0</v>
      </c>
      <c r="E785" s="2">
        <v>220.0</v>
      </c>
      <c r="F785" s="3" t="s">
        <v>816</v>
      </c>
      <c r="G785" s="3" t="s">
        <v>143</v>
      </c>
      <c r="H785" s="3">
        <v>1.0</v>
      </c>
      <c r="I785" s="2">
        <f>IFERROR(vlookup(F785,'College Conference'!$B$1:$Z$1000 , 6,False),0)</f>
        <v>8</v>
      </c>
      <c r="J785" s="2">
        <f>IFERROR(vlookup(G785,'College Conference'!$B$1:$Z$1000 , 6,False),0)</f>
        <v>1</v>
      </c>
    </row>
    <row r="786">
      <c r="A786" s="3" t="s">
        <v>1178</v>
      </c>
      <c r="B786" s="3">
        <v>0.85</v>
      </c>
      <c r="C786" s="3" t="s">
        <v>17</v>
      </c>
      <c r="D786" s="4">
        <v>45447.0</v>
      </c>
      <c r="E786" s="2">
        <v>200.0</v>
      </c>
      <c r="F786" s="3" t="s">
        <v>772</v>
      </c>
      <c r="G786" s="3" t="s">
        <v>171</v>
      </c>
      <c r="H786" s="3">
        <v>1.0</v>
      </c>
      <c r="I786" s="2">
        <f>IFERROR(vlookup(F786,'College Conference'!$B$1:$Z$1000 , 6,False),0)</f>
        <v>8</v>
      </c>
      <c r="J786" s="2">
        <f>IFERROR(vlookup(G786,'College Conference'!$B$1:$Z$1000 , 6,False),0)</f>
        <v>1</v>
      </c>
    </row>
    <row r="787">
      <c r="A787" s="3" t="s">
        <v>1179</v>
      </c>
      <c r="B787" s="3" t="s">
        <v>11</v>
      </c>
      <c r="C787" s="3" t="s">
        <v>22</v>
      </c>
      <c r="D787" s="4">
        <v>45419.0</v>
      </c>
      <c r="E787" s="2">
        <v>185.0</v>
      </c>
      <c r="F787" s="3" t="s">
        <v>781</v>
      </c>
      <c r="G787" s="3" t="s">
        <v>171</v>
      </c>
      <c r="H787" s="3">
        <v>1.0</v>
      </c>
      <c r="I787" s="2">
        <f>IFERROR(vlookup(F787,'College Conference'!$B$1:$Z$1000 , 6,False),0)</f>
        <v>8</v>
      </c>
      <c r="J787" s="2">
        <f>IFERROR(vlookup(G787,'College Conference'!$B$1:$Z$1000 , 6,False),0)</f>
        <v>1</v>
      </c>
    </row>
    <row r="788">
      <c r="A788" s="3" t="s">
        <v>1180</v>
      </c>
      <c r="B788" s="3" t="s">
        <v>11</v>
      </c>
      <c r="C788" s="3" t="s">
        <v>17</v>
      </c>
      <c r="D788" s="2" t="s">
        <v>72</v>
      </c>
      <c r="E788" s="2">
        <v>170.0</v>
      </c>
      <c r="F788" s="3" t="s">
        <v>781</v>
      </c>
      <c r="G788" s="3" t="s">
        <v>171</v>
      </c>
      <c r="H788" s="3">
        <v>1.0</v>
      </c>
      <c r="I788" s="2">
        <f>IFERROR(vlookup(F788,'College Conference'!$B$1:$Z$1000 , 6,False),0)</f>
        <v>8</v>
      </c>
      <c r="J788" s="2">
        <f>IFERROR(vlookup(G788,'College Conference'!$B$1:$Z$1000 , 6,False),0)</f>
        <v>1</v>
      </c>
    </row>
    <row r="789">
      <c r="A789" s="3" t="s">
        <v>1181</v>
      </c>
      <c r="B789" s="3" t="s">
        <v>11</v>
      </c>
      <c r="C789" s="3" t="s">
        <v>31</v>
      </c>
      <c r="D789" s="4">
        <v>45451.0</v>
      </c>
      <c r="E789" s="2">
        <v>300.0</v>
      </c>
      <c r="F789" s="3" t="s">
        <v>781</v>
      </c>
      <c r="G789" s="3" t="s">
        <v>171</v>
      </c>
      <c r="H789" s="3">
        <v>1.0</v>
      </c>
      <c r="I789" s="2">
        <f>IFERROR(vlookup(F789,'College Conference'!$B$1:$Z$1000 , 6,False),0)</f>
        <v>8</v>
      </c>
      <c r="J789" s="2">
        <f>IFERROR(vlookup(G789,'College Conference'!$B$1:$Z$1000 , 6,False),0)</f>
        <v>1</v>
      </c>
    </row>
    <row r="790">
      <c r="A790" s="3" t="s">
        <v>1182</v>
      </c>
      <c r="B790" s="3" t="s">
        <v>11</v>
      </c>
      <c r="C790" s="3" t="s">
        <v>120</v>
      </c>
      <c r="D790" s="4">
        <v>45447.0</v>
      </c>
      <c r="E790" s="2">
        <v>220.0</v>
      </c>
      <c r="F790" s="3" t="s">
        <v>781</v>
      </c>
      <c r="G790" s="3" t="s">
        <v>171</v>
      </c>
      <c r="H790" s="3">
        <v>1.0</v>
      </c>
      <c r="I790" s="2">
        <f>IFERROR(vlookup(F790,'College Conference'!$B$1:$Z$1000 , 6,False),0)</f>
        <v>8</v>
      </c>
      <c r="J790" s="2">
        <f>IFERROR(vlookup(G790,'College Conference'!$B$1:$Z$1000 , 6,False),0)</f>
        <v>1</v>
      </c>
    </row>
    <row r="791">
      <c r="A791" s="3" t="s">
        <v>1183</v>
      </c>
      <c r="B791" s="3">
        <v>0.9</v>
      </c>
      <c r="C791" s="3" t="s">
        <v>27</v>
      </c>
      <c r="D791" s="2" t="s">
        <v>72</v>
      </c>
      <c r="E791" s="2">
        <v>187.0</v>
      </c>
      <c r="F791" s="3" t="s">
        <v>830</v>
      </c>
      <c r="G791" s="3" t="s">
        <v>171</v>
      </c>
      <c r="H791" s="3">
        <v>1.0</v>
      </c>
      <c r="I791" s="2">
        <f>IFERROR(vlookup(F791,'College Conference'!$B$1:$Z$1000 , 6,False),0)</f>
        <v>8</v>
      </c>
      <c r="J791" s="2">
        <f>IFERROR(vlookup(G791,'College Conference'!$B$1:$Z$1000 , 6,False),0)</f>
        <v>1</v>
      </c>
    </row>
    <row r="792">
      <c r="A792" s="3" t="s">
        <v>1184</v>
      </c>
      <c r="B792" s="3">
        <v>0.83</v>
      </c>
      <c r="C792" s="3" t="s">
        <v>17</v>
      </c>
      <c r="D792" s="4">
        <v>45445.0</v>
      </c>
      <c r="E792" s="2">
        <v>200.0</v>
      </c>
      <c r="F792" s="3" t="s">
        <v>796</v>
      </c>
      <c r="G792" s="3" t="s">
        <v>158</v>
      </c>
      <c r="H792" s="3">
        <v>1.0</v>
      </c>
      <c r="I792" s="2">
        <f>IFERROR(vlookup(F792,'College Conference'!$B$1:$Z$1000 , 6,False),0)</f>
        <v>8</v>
      </c>
      <c r="J792" s="2">
        <f>IFERROR(vlookup(G792,'College Conference'!$B$1:$Z$1000 , 6,False),0)</f>
        <v>1</v>
      </c>
    </row>
    <row r="793">
      <c r="A793" s="3" t="s">
        <v>1185</v>
      </c>
      <c r="B793" s="3">
        <v>0.86</v>
      </c>
      <c r="C793" s="3" t="s">
        <v>52</v>
      </c>
      <c r="D793" s="4">
        <v>45447.0</v>
      </c>
      <c r="E793" s="2">
        <v>225.0</v>
      </c>
      <c r="F793" s="3" t="s">
        <v>799</v>
      </c>
      <c r="G793" s="3" t="s">
        <v>161</v>
      </c>
      <c r="H793" s="3">
        <v>1.0</v>
      </c>
      <c r="I793" s="2">
        <f>IFERROR(vlookup(F793,'College Conference'!$B$1:$Z$1000 , 6,False),0)</f>
        <v>8</v>
      </c>
      <c r="J793" s="2">
        <f>IFERROR(vlookup(G793,'College Conference'!$B$1:$Z$1000 , 6,False),0)</f>
        <v>1</v>
      </c>
    </row>
    <row r="794">
      <c r="A794" s="3" t="s">
        <v>1186</v>
      </c>
      <c r="B794" s="3">
        <v>0.84</v>
      </c>
      <c r="C794" s="3" t="s">
        <v>12</v>
      </c>
      <c r="D794" s="4">
        <v>45446.0</v>
      </c>
      <c r="E794" s="2">
        <v>250.0</v>
      </c>
      <c r="F794" s="3" t="s">
        <v>783</v>
      </c>
      <c r="G794" s="3" t="s">
        <v>222</v>
      </c>
      <c r="H794" s="3">
        <v>1.0</v>
      </c>
      <c r="I794" s="2">
        <f>IFERROR(vlookup(F794,'College Conference'!$B$1:$Z$1000 , 6,False),0)</f>
        <v>8</v>
      </c>
      <c r="J794" s="2">
        <f>IFERROR(vlookup(G794,'College Conference'!$B$1:$Z$1000 , 6,False),0)</f>
        <v>1</v>
      </c>
    </row>
    <row r="795">
      <c r="A795" s="3" t="s">
        <v>1187</v>
      </c>
      <c r="B795" s="3">
        <v>0.9</v>
      </c>
      <c r="C795" s="3" t="s">
        <v>22</v>
      </c>
      <c r="D795" s="4">
        <v>45422.0</v>
      </c>
      <c r="E795" s="2">
        <v>185.0</v>
      </c>
      <c r="F795" s="3" t="s">
        <v>811</v>
      </c>
      <c r="G795" s="3" t="s">
        <v>202</v>
      </c>
      <c r="H795" s="3">
        <v>1.0</v>
      </c>
      <c r="I795" s="2">
        <f>IFERROR(vlookup(F795,'College Conference'!$B$1:$Z$1000 , 6,False),0)</f>
        <v>8</v>
      </c>
      <c r="J795" s="2">
        <f>IFERROR(vlookup(G795,'College Conference'!$B$1:$Z$1000 , 6,False),0)</f>
        <v>1</v>
      </c>
    </row>
    <row r="796">
      <c r="A796" s="3" t="s">
        <v>1188</v>
      </c>
      <c r="B796" s="3">
        <v>0.91</v>
      </c>
      <c r="C796" s="3" t="s">
        <v>120</v>
      </c>
      <c r="D796" s="4">
        <v>45449.0</v>
      </c>
      <c r="E796" s="2">
        <v>239.0</v>
      </c>
      <c r="F796" s="3" t="s">
        <v>776</v>
      </c>
      <c r="G796" s="3" t="s">
        <v>202</v>
      </c>
      <c r="H796" s="3">
        <v>1.0</v>
      </c>
      <c r="I796" s="2">
        <f>IFERROR(vlookup(F796,'College Conference'!$B$1:$Z$1000 , 6,False),0)</f>
        <v>8</v>
      </c>
      <c r="J796" s="2">
        <f>IFERROR(vlookup(G796,'College Conference'!$B$1:$Z$1000 , 6,False),0)</f>
        <v>1</v>
      </c>
    </row>
    <row r="797">
      <c r="A797" s="3" t="s">
        <v>1189</v>
      </c>
      <c r="B797" s="3">
        <v>0.88</v>
      </c>
      <c r="C797" s="3" t="s">
        <v>12</v>
      </c>
      <c r="D797" s="4">
        <v>45447.0</v>
      </c>
      <c r="E797" s="2">
        <v>240.0</v>
      </c>
      <c r="F797" s="3" t="s">
        <v>783</v>
      </c>
      <c r="G797" s="3" t="s">
        <v>158</v>
      </c>
      <c r="H797" s="3">
        <v>1.0</v>
      </c>
      <c r="I797" s="2">
        <f>IFERROR(vlookup(F797,'College Conference'!$B$1:$Z$1000 , 6,False),0)</f>
        <v>8</v>
      </c>
      <c r="J797" s="2">
        <f>IFERROR(vlookup(G797,'College Conference'!$B$1:$Z$1000 , 6,False),0)</f>
        <v>1</v>
      </c>
    </row>
    <row r="798">
      <c r="A798" s="3" t="s">
        <v>1190</v>
      </c>
      <c r="B798" s="3">
        <v>0.94</v>
      </c>
      <c r="C798" s="3" t="s">
        <v>52</v>
      </c>
      <c r="D798" s="4">
        <v>45445.0</v>
      </c>
      <c r="E798" s="2">
        <v>235.0</v>
      </c>
      <c r="F798" s="3" t="s">
        <v>811</v>
      </c>
      <c r="G798" s="3" t="s">
        <v>156</v>
      </c>
      <c r="H798" s="3">
        <v>1.0</v>
      </c>
      <c r="I798" s="2">
        <f>IFERROR(vlookup(F798,'College Conference'!$B$1:$Z$1000 , 6,False),0)</f>
        <v>8</v>
      </c>
      <c r="J798" s="2">
        <f>IFERROR(vlookup(G798,'College Conference'!$B$1:$Z$1000 , 6,False),0)</f>
        <v>1</v>
      </c>
    </row>
    <row r="799">
      <c r="A799" s="3" t="s">
        <v>1191</v>
      </c>
      <c r="B799" s="3">
        <v>0.86</v>
      </c>
      <c r="C799" s="3" t="s">
        <v>52</v>
      </c>
      <c r="D799" s="4">
        <v>45445.0</v>
      </c>
      <c r="E799" s="2">
        <v>215.0</v>
      </c>
      <c r="F799" s="3" t="s">
        <v>776</v>
      </c>
      <c r="G799" s="3" t="s">
        <v>202</v>
      </c>
      <c r="H799" s="3">
        <v>1.0</v>
      </c>
      <c r="I799" s="2">
        <f>IFERROR(vlookup(F799,'College Conference'!$B$1:$Z$1000 , 6,False),0)</f>
        <v>8</v>
      </c>
      <c r="J799" s="2">
        <f>IFERROR(vlookup(G799,'College Conference'!$B$1:$Z$1000 , 6,False),0)</f>
        <v>1</v>
      </c>
    </row>
    <row r="800">
      <c r="A800" s="3" t="s">
        <v>1192</v>
      </c>
      <c r="B800" s="3">
        <v>0.93</v>
      </c>
      <c r="C800" s="3" t="s">
        <v>63</v>
      </c>
      <c r="D800" s="4">
        <v>45445.0</v>
      </c>
      <c r="E800" s="2">
        <v>200.0</v>
      </c>
      <c r="F800" s="3" t="s">
        <v>811</v>
      </c>
      <c r="G800" s="3" t="s">
        <v>133</v>
      </c>
      <c r="H800" s="3">
        <v>1.0</v>
      </c>
      <c r="I800" s="2">
        <f>IFERROR(vlookup(F800,'College Conference'!$B$1:$Z$1000 , 6,False),0)</f>
        <v>8</v>
      </c>
      <c r="J800" s="2">
        <f>IFERROR(vlookup(G800,'College Conference'!$B$1:$Z$1000 , 6,False),0)</f>
        <v>1</v>
      </c>
    </row>
    <row r="801">
      <c r="A801" s="3" t="s">
        <v>1193</v>
      </c>
      <c r="B801" s="3">
        <v>0.88</v>
      </c>
      <c r="C801" s="3" t="s">
        <v>17</v>
      </c>
      <c r="D801" s="4">
        <v>45444.0</v>
      </c>
      <c r="E801" s="2">
        <v>165.0</v>
      </c>
      <c r="F801" s="3" t="s">
        <v>799</v>
      </c>
      <c r="G801" s="3" t="s">
        <v>149</v>
      </c>
      <c r="H801" s="3">
        <v>1.0</v>
      </c>
      <c r="I801" s="2">
        <f>IFERROR(vlookup(F801,'College Conference'!$B$1:$Z$1000 , 6,False),0)</f>
        <v>8</v>
      </c>
      <c r="J801" s="2">
        <f>IFERROR(vlookup(G801,'College Conference'!$B$1:$Z$1000 , 6,False),0)</f>
        <v>1</v>
      </c>
    </row>
    <row r="802">
      <c r="A802" s="3" t="s">
        <v>1194</v>
      </c>
      <c r="B802" s="3">
        <v>0.84</v>
      </c>
      <c r="C802" s="3" t="s">
        <v>58</v>
      </c>
      <c r="D802" s="2" t="s">
        <v>72</v>
      </c>
      <c r="E802" s="2">
        <v>248.0</v>
      </c>
      <c r="F802" s="3" t="s">
        <v>808</v>
      </c>
      <c r="G802" s="3" t="s">
        <v>976</v>
      </c>
      <c r="H802" s="3">
        <v>1.0</v>
      </c>
      <c r="I802" s="2">
        <f>IFERROR(vlookup(F802,'College Conference'!$B$1:$Z$1000 , 6,False),0)</f>
        <v>8</v>
      </c>
      <c r="J802" s="2">
        <f>IFERROR(vlookup(G802,'College Conference'!$B$1:$Z$1000 , 6,False),0)</f>
        <v>1</v>
      </c>
    </row>
    <row r="803">
      <c r="A803" s="3" t="s">
        <v>1195</v>
      </c>
      <c r="B803" s="3">
        <v>0.89</v>
      </c>
      <c r="C803" s="3" t="s">
        <v>52</v>
      </c>
      <c r="D803" s="2" t="s">
        <v>72</v>
      </c>
      <c r="E803" s="2">
        <v>235.0</v>
      </c>
      <c r="F803" s="3" t="s">
        <v>776</v>
      </c>
      <c r="G803" s="3" t="s">
        <v>158</v>
      </c>
      <c r="H803" s="3">
        <v>1.0</v>
      </c>
      <c r="I803" s="2">
        <f>IFERROR(vlookup(F803,'College Conference'!$B$1:$Z$1000 , 6,False),0)</f>
        <v>8</v>
      </c>
      <c r="J803" s="2">
        <f>IFERROR(vlookup(G803,'College Conference'!$B$1:$Z$1000 , 6,False),0)</f>
        <v>1</v>
      </c>
    </row>
    <row r="804">
      <c r="A804" s="3" t="s">
        <v>1196</v>
      </c>
      <c r="B804" s="3">
        <v>0.89</v>
      </c>
      <c r="C804" s="3" t="s">
        <v>43</v>
      </c>
      <c r="D804" s="4">
        <v>45447.0</v>
      </c>
      <c r="E804" s="2">
        <v>296.0</v>
      </c>
      <c r="F804" s="3" t="s">
        <v>830</v>
      </c>
      <c r="G804" s="3" t="s">
        <v>158</v>
      </c>
      <c r="H804" s="3">
        <v>1.0</v>
      </c>
      <c r="I804" s="2">
        <f>IFERROR(vlookup(F804,'College Conference'!$B$1:$Z$1000 , 6,False),0)</f>
        <v>8</v>
      </c>
      <c r="J804" s="2">
        <f>IFERROR(vlookup(G804,'College Conference'!$B$1:$Z$1000 , 6,False),0)</f>
        <v>1</v>
      </c>
    </row>
    <row r="805">
      <c r="A805" s="3" t="s">
        <v>1197</v>
      </c>
      <c r="B805" s="3">
        <v>0.86</v>
      </c>
      <c r="C805" s="3" t="s">
        <v>120</v>
      </c>
      <c r="D805" s="4">
        <v>45450.0</v>
      </c>
      <c r="E805" s="2">
        <v>230.0</v>
      </c>
      <c r="F805" s="3" t="s">
        <v>816</v>
      </c>
      <c r="G805" s="3" t="s">
        <v>139</v>
      </c>
      <c r="H805" s="3">
        <v>1.0</v>
      </c>
      <c r="I805" s="2">
        <f>IFERROR(vlookup(F805,'College Conference'!$B$1:$Z$1000 , 6,False),0)</f>
        <v>8</v>
      </c>
      <c r="J805" s="2">
        <f>IFERROR(vlookup(G805,'College Conference'!$B$1:$Z$1000 , 6,False),0)</f>
        <v>1</v>
      </c>
    </row>
    <row r="806">
      <c r="A806" s="3" t="s">
        <v>1198</v>
      </c>
      <c r="B806" s="3">
        <v>0.91</v>
      </c>
      <c r="C806" s="3" t="s">
        <v>22</v>
      </c>
      <c r="D806" s="4">
        <v>45444.0</v>
      </c>
      <c r="E806" s="2">
        <v>211.0</v>
      </c>
      <c r="F806" s="3" t="s">
        <v>781</v>
      </c>
      <c r="G806" s="3" t="s">
        <v>139</v>
      </c>
      <c r="H806" s="3">
        <v>1.0</v>
      </c>
      <c r="I806" s="2">
        <f>IFERROR(vlookup(F806,'College Conference'!$B$1:$Z$1000 , 6,False),0)</f>
        <v>8</v>
      </c>
      <c r="J806" s="2">
        <f>IFERROR(vlookup(G806,'College Conference'!$B$1:$Z$1000 , 6,False),0)</f>
        <v>1</v>
      </c>
    </row>
    <row r="807">
      <c r="A807" s="3" t="s">
        <v>1199</v>
      </c>
      <c r="B807" s="3">
        <v>0.86</v>
      </c>
      <c r="C807" s="3" t="s">
        <v>27</v>
      </c>
      <c r="D807" s="4">
        <v>45422.0</v>
      </c>
      <c r="E807" s="2">
        <v>180.0</v>
      </c>
      <c r="F807" s="3" t="s">
        <v>783</v>
      </c>
      <c r="G807" s="3" t="s">
        <v>156</v>
      </c>
      <c r="H807" s="3">
        <v>1.0</v>
      </c>
      <c r="I807" s="2">
        <f>IFERROR(vlookup(F807,'College Conference'!$B$1:$Z$1000 , 6,False),0)</f>
        <v>8</v>
      </c>
      <c r="J807" s="2">
        <f>IFERROR(vlookup(G807,'College Conference'!$B$1:$Z$1000 , 6,False),0)</f>
        <v>1</v>
      </c>
    </row>
    <row r="808">
      <c r="A808" s="3" t="s">
        <v>1200</v>
      </c>
      <c r="B808" s="3">
        <v>0.95</v>
      </c>
      <c r="C808" s="3" t="s">
        <v>17</v>
      </c>
      <c r="D808" s="4">
        <v>45447.0</v>
      </c>
      <c r="E808" s="2">
        <v>213.0</v>
      </c>
      <c r="F808" s="3" t="s">
        <v>776</v>
      </c>
      <c r="G808" s="3" t="s">
        <v>156</v>
      </c>
      <c r="H808" s="3">
        <v>1.0</v>
      </c>
      <c r="I808" s="2">
        <f>IFERROR(vlookup(F808,'College Conference'!$B$1:$Z$1000 , 6,False),0)</f>
        <v>8</v>
      </c>
      <c r="J808" s="2">
        <f>IFERROR(vlookup(G808,'College Conference'!$B$1:$Z$1000 , 6,False),0)</f>
        <v>1</v>
      </c>
    </row>
    <row r="809">
      <c r="A809" s="3" t="s">
        <v>1201</v>
      </c>
      <c r="B809" s="3">
        <v>0.84</v>
      </c>
      <c r="C809" s="3" t="s">
        <v>17</v>
      </c>
      <c r="D809" s="4">
        <v>45448.0</v>
      </c>
      <c r="E809" s="2">
        <v>210.0</v>
      </c>
      <c r="F809" s="3" t="s">
        <v>774</v>
      </c>
      <c r="G809" s="3" t="s">
        <v>149</v>
      </c>
      <c r="H809" s="3">
        <v>1.0</v>
      </c>
      <c r="I809" s="2">
        <f>IFERROR(vlookup(F809,'College Conference'!$B$1:$Z$1000 , 6,False),0)</f>
        <v>8</v>
      </c>
      <c r="J809" s="2">
        <f>IFERROR(vlookup(G809,'College Conference'!$B$1:$Z$1000 , 6,False),0)</f>
        <v>1</v>
      </c>
    </row>
    <row r="810">
      <c r="A810" s="3" t="s">
        <v>1202</v>
      </c>
      <c r="B810" s="3">
        <v>0.9</v>
      </c>
      <c r="C810" s="3" t="s">
        <v>22</v>
      </c>
      <c r="D810" s="4">
        <v>45445.0</v>
      </c>
      <c r="E810" s="2">
        <v>210.0</v>
      </c>
      <c r="F810" s="3" t="s">
        <v>781</v>
      </c>
      <c r="G810" s="3" t="s">
        <v>149</v>
      </c>
      <c r="H810" s="3">
        <v>1.0</v>
      </c>
      <c r="I810" s="2">
        <f>IFERROR(vlookup(F810,'College Conference'!$B$1:$Z$1000 , 6,False),0)</f>
        <v>8</v>
      </c>
      <c r="J810" s="2">
        <f>IFERROR(vlookup(G810,'College Conference'!$B$1:$Z$1000 , 6,False),0)</f>
        <v>1</v>
      </c>
    </row>
    <row r="811">
      <c r="A811" s="3" t="s">
        <v>1203</v>
      </c>
      <c r="B811" s="3">
        <v>0.83</v>
      </c>
      <c r="C811" s="3" t="s">
        <v>22</v>
      </c>
      <c r="D811" s="4">
        <v>45423.0</v>
      </c>
      <c r="E811" s="2">
        <v>195.0</v>
      </c>
      <c r="F811" s="3" t="s">
        <v>772</v>
      </c>
      <c r="G811" s="3" t="s">
        <v>133</v>
      </c>
      <c r="H811" s="3">
        <v>1.0</v>
      </c>
      <c r="I811" s="2">
        <f>IFERROR(vlookup(F811,'College Conference'!$B$1:$Z$1000 , 6,False),0)</f>
        <v>8</v>
      </c>
      <c r="J811" s="2">
        <f>IFERROR(vlookup(G811,'College Conference'!$B$1:$Z$1000 , 6,False),0)</f>
        <v>1</v>
      </c>
    </row>
    <row r="812">
      <c r="A812" s="3" t="s">
        <v>1204</v>
      </c>
      <c r="B812" s="3" t="s">
        <v>11</v>
      </c>
      <c r="C812" s="3" t="s">
        <v>198</v>
      </c>
      <c r="D812" s="4">
        <v>45446.0</v>
      </c>
      <c r="E812" s="2">
        <v>206.0</v>
      </c>
      <c r="F812" s="3" t="s">
        <v>830</v>
      </c>
      <c r="G812" s="3" t="s">
        <v>133</v>
      </c>
      <c r="H812" s="3">
        <v>1.0</v>
      </c>
      <c r="I812" s="2">
        <f>IFERROR(vlookup(F812,'College Conference'!$B$1:$Z$1000 , 6,False),0)</f>
        <v>8</v>
      </c>
      <c r="J812" s="2">
        <f>IFERROR(vlookup(G812,'College Conference'!$B$1:$Z$1000 , 6,False),0)</f>
        <v>1</v>
      </c>
    </row>
    <row r="813">
      <c r="A813" s="3" t="s">
        <v>1205</v>
      </c>
      <c r="B813" s="3">
        <v>0.77</v>
      </c>
      <c r="C813" s="3" t="s">
        <v>421</v>
      </c>
      <c r="D813" s="4">
        <v>45447.0</v>
      </c>
      <c r="E813" s="2">
        <v>280.0</v>
      </c>
      <c r="F813" s="3" t="s">
        <v>806</v>
      </c>
      <c r="G813" s="3" t="s">
        <v>222</v>
      </c>
      <c r="H813" s="3">
        <v>1.0</v>
      </c>
      <c r="I813" s="2">
        <f>IFERROR(vlookup(F813,'College Conference'!$B$1:$Z$1000 , 6,False),0)</f>
        <v>8</v>
      </c>
      <c r="J813" s="2">
        <f>IFERROR(vlookup(G813,'College Conference'!$B$1:$Z$1000 , 6,False),0)</f>
        <v>1</v>
      </c>
    </row>
    <row r="814">
      <c r="A814" s="3" t="s">
        <v>1206</v>
      </c>
      <c r="B814" s="3">
        <v>0.93</v>
      </c>
      <c r="C814" s="3" t="s">
        <v>111</v>
      </c>
      <c r="D814" s="4">
        <v>45446.0</v>
      </c>
      <c r="E814" s="2">
        <v>205.0</v>
      </c>
      <c r="F814" s="3" t="s">
        <v>811</v>
      </c>
      <c r="G814" s="3" t="s">
        <v>139</v>
      </c>
      <c r="H814" s="3">
        <v>1.0</v>
      </c>
      <c r="I814" s="2">
        <f>IFERROR(vlookup(F814,'College Conference'!$B$1:$Z$1000 , 6,False),0)</f>
        <v>8</v>
      </c>
      <c r="J814" s="2">
        <f>IFERROR(vlookup(G814,'College Conference'!$B$1:$Z$1000 , 6,False),0)</f>
        <v>1</v>
      </c>
    </row>
    <row r="815">
      <c r="A815" s="3" t="s">
        <v>1207</v>
      </c>
      <c r="B815" s="3">
        <v>0.86</v>
      </c>
      <c r="C815" s="3" t="s">
        <v>111</v>
      </c>
      <c r="D815" s="2" t="s">
        <v>72</v>
      </c>
      <c r="E815" s="2">
        <v>194.0</v>
      </c>
      <c r="F815" s="3" t="s">
        <v>776</v>
      </c>
      <c r="G815" s="3" t="s">
        <v>156</v>
      </c>
      <c r="H815" s="3">
        <v>1.0</v>
      </c>
      <c r="I815" s="2">
        <f>IFERROR(vlookup(F815,'College Conference'!$B$1:$Z$1000 , 6,False),0)</f>
        <v>8</v>
      </c>
      <c r="J815" s="2">
        <f>IFERROR(vlookup(G815,'College Conference'!$B$1:$Z$1000 , 6,False),0)</f>
        <v>1</v>
      </c>
    </row>
    <row r="816">
      <c r="A816" s="3" t="s">
        <v>1208</v>
      </c>
      <c r="B816" s="3">
        <v>0.82</v>
      </c>
      <c r="C816" s="3" t="s">
        <v>52</v>
      </c>
      <c r="D816" s="4">
        <v>45445.0</v>
      </c>
      <c r="E816" s="2">
        <v>215.0</v>
      </c>
      <c r="F816" s="3" t="s">
        <v>772</v>
      </c>
      <c r="G816" s="3" t="s">
        <v>156</v>
      </c>
      <c r="H816" s="3">
        <v>1.0</v>
      </c>
      <c r="I816" s="2">
        <f>IFERROR(vlookup(F816,'College Conference'!$B$1:$Z$1000 , 6,False),0)</f>
        <v>8</v>
      </c>
      <c r="J816" s="2">
        <f>IFERROR(vlookup(G816,'College Conference'!$B$1:$Z$1000 , 6,False),0)</f>
        <v>1</v>
      </c>
    </row>
    <row r="817">
      <c r="A817" s="3" t="s">
        <v>1209</v>
      </c>
      <c r="B817" s="3">
        <v>0.88</v>
      </c>
      <c r="C817" s="3" t="s">
        <v>191</v>
      </c>
      <c r="D817" s="4">
        <v>45447.0</v>
      </c>
      <c r="E817" s="2">
        <v>220.0</v>
      </c>
      <c r="F817" s="3" t="s">
        <v>783</v>
      </c>
      <c r="G817" s="3" t="s">
        <v>133</v>
      </c>
      <c r="H817" s="3">
        <v>1.0</v>
      </c>
      <c r="I817" s="2">
        <f>IFERROR(vlookup(F817,'College Conference'!$B$1:$Z$1000 , 6,False),0)</f>
        <v>8</v>
      </c>
      <c r="J817" s="2">
        <f>IFERROR(vlookup(G817,'College Conference'!$B$1:$Z$1000 , 6,False),0)</f>
        <v>1</v>
      </c>
    </row>
    <row r="818">
      <c r="A818" s="3" t="s">
        <v>1210</v>
      </c>
      <c r="B818" s="3">
        <v>0.86</v>
      </c>
      <c r="C818" s="3" t="s">
        <v>421</v>
      </c>
      <c r="D818" s="4">
        <v>45448.0</v>
      </c>
      <c r="E818" s="2">
        <v>300.0</v>
      </c>
      <c r="F818" s="3" t="s">
        <v>781</v>
      </c>
      <c r="G818" s="3" t="s">
        <v>202</v>
      </c>
      <c r="H818" s="3">
        <v>1.0</v>
      </c>
      <c r="I818" s="2">
        <f>IFERROR(vlookup(F818,'College Conference'!$B$1:$Z$1000 , 6,False),0)</f>
        <v>8</v>
      </c>
      <c r="J818" s="2">
        <f>IFERROR(vlookup(G818,'College Conference'!$B$1:$Z$1000 , 6,False),0)</f>
        <v>1</v>
      </c>
    </row>
    <row r="819">
      <c r="A819" s="3" t="s">
        <v>1211</v>
      </c>
      <c r="B819" s="3">
        <v>0.92</v>
      </c>
      <c r="C819" s="3" t="s">
        <v>17</v>
      </c>
      <c r="D819" s="4">
        <v>45447.0</v>
      </c>
      <c r="E819" s="2">
        <v>205.0</v>
      </c>
      <c r="F819" s="3" t="s">
        <v>811</v>
      </c>
      <c r="G819" s="3" t="s">
        <v>149</v>
      </c>
      <c r="H819" s="3">
        <v>1.0</v>
      </c>
      <c r="I819" s="2">
        <f>IFERROR(vlookup(F819,'College Conference'!$B$1:$Z$1000 , 6,False),0)</f>
        <v>8</v>
      </c>
      <c r="J819" s="2">
        <f>IFERROR(vlookup(G819,'College Conference'!$B$1:$Z$1000 , 6,False),0)</f>
        <v>1</v>
      </c>
    </row>
    <row r="820">
      <c r="A820" s="3" t="s">
        <v>1212</v>
      </c>
      <c r="B820" s="3">
        <v>0.87</v>
      </c>
      <c r="C820" s="3" t="s">
        <v>421</v>
      </c>
      <c r="D820" s="4">
        <v>45449.0</v>
      </c>
      <c r="E820" s="2">
        <v>301.0</v>
      </c>
      <c r="F820" s="3" t="s">
        <v>806</v>
      </c>
      <c r="G820" s="3" t="s">
        <v>133</v>
      </c>
      <c r="H820" s="3">
        <v>1.0</v>
      </c>
      <c r="I820" s="2">
        <f>IFERROR(vlookup(F820,'College Conference'!$B$1:$Z$1000 , 6,False),0)</f>
        <v>8</v>
      </c>
      <c r="J820" s="2">
        <f>IFERROR(vlookup(G820,'College Conference'!$B$1:$Z$1000 , 6,False),0)</f>
        <v>1</v>
      </c>
    </row>
    <row r="821">
      <c r="A821" s="3" t="s">
        <v>1213</v>
      </c>
      <c r="B821" s="3">
        <v>0.86</v>
      </c>
      <c r="C821" s="3" t="s">
        <v>22</v>
      </c>
      <c r="D821" s="2" t="s">
        <v>72</v>
      </c>
      <c r="E821" s="2">
        <v>200.0</v>
      </c>
      <c r="F821" s="3" t="s">
        <v>816</v>
      </c>
      <c r="G821" s="3" t="s">
        <v>202</v>
      </c>
      <c r="H821" s="3">
        <v>1.0</v>
      </c>
      <c r="I821" s="2">
        <f>IFERROR(vlookup(F821,'College Conference'!$B$1:$Z$1000 , 6,False),0)</f>
        <v>8</v>
      </c>
      <c r="J821" s="2">
        <f>IFERROR(vlookup(G821,'College Conference'!$B$1:$Z$1000 , 6,False),0)</f>
        <v>1</v>
      </c>
    </row>
    <row r="822">
      <c r="A822" s="3" t="s">
        <v>1214</v>
      </c>
      <c r="B822" s="3">
        <v>0.88</v>
      </c>
      <c r="C822" s="3" t="s">
        <v>191</v>
      </c>
      <c r="D822" s="4">
        <v>45445.0</v>
      </c>
      <c r="E822" s="2">
        <v>210.0</v>
      </c>
      <c r="F822" s="3" t="s">
        <v>783</v>
      </c>
      <c r="G822" s="3" t="s">
        <v>222</v>
      </c>
      <c r="H822" s="3">
        <v>1.0</v>
      </c>
      <c r="I822" s="2">
        <f>IFERROR(vlookup(F822,'College Conference'!$B$1:$Z$1000 , 6,False),0)</f>
        <v>8</v>
      </c>
      <c r="J822" s="2">
        <f>IFERROR(vlookup(G822,'College Conference'!$B$1:$Z$1000 , 6,False),0)</f>
        <v>1</v>
      </c>
    </row>
    <row r="823">
      <c r="A823" s="3" t="s">
        <v>1215</v>
      </c>
      <c r="B823" s="3">
        <v>0.8</v>
      </c>
      <c r="C823" s="3" t="s">
        <v>12</v>
      </c>
      <c r="D823" s="4">
        <v>45449.0</v>
      </c>
      <c r="E823" s="2">
        <v>290.0</v>
      </c>
      <c r="F823" s="3" t="s">
        <v>906</v>
      </c>
      <c r="G823" s="3" t="s">
        <v>171</v>
      </c>
      <c r="H823" s="3">
        <v>1.0</v>
      </c>
      <c r="I823" s="2">
        <f>IFERROR(vlookup(F823,'College Conference'!$B$1:$Z$1000 , 6,False),0)</f>
        <v>9</v>
      </c>
      <c r="J823" s="2">
        <f>IFERROR(vlookup(G823,'College Conference'!$B$1:$Z$1000 , 6,False),0)</f>
        <v>1</v>
      </c>
    </row>
    <row r="824">
      <c r="A824" s="3" t="s">
        <v>1216</v>
      </c>
      <c r="B824" s="3" t="s">
        <v>11</v>
      </c>
      <c r="C824" s="3" t="s">
        <v>43</v>
      </c>
      <c r="D824" s="4">
        <v>45447.0</v>
      </c>
      <c r="E824" s="2">
        <v>300.0</v>
      </c>
      <c r="F824" s="3" t="s">
        <v>894</v>
      </c>
      <c r="G824" s="3" t="s">
        <v>976</v>
      </c>
      <c r="H824" s="3">
        <v>1.0</v>
      </c>
      <c r="I824" s="2">
        <f>IFERROR(vlookup(F824,'College Conference'!$B$1:$Z$1000 , 6,False),0)</f>
        <v>9</v>
      </c>
      <c r="J824" s="2">
        <f>IFERROR(vlookup(G824,'College Conference'!$B$1:$Z$1000 , 6,False),0)</f>
        <v>1</v>
      </c>
    </row>
    <row r="825">
      <c r="A825" s="3" t="s">
        <v>1217</v>
      </c>
      <c r="B825" s="3" t="s">
        <v>11</v>
      </c>
      <c r="C825" s="3" t="s">
        <v>31</v>
      </c>
      <c r="D825" s="4">
        <v>45449.0</v>
      </c>
      <c r="E825" s="2">
        <v>300.0</v>
      </c>
      <c r="F825" s="3" t="s">
        <v>1218</v>
      </c>
      <c r="G825" s="3" t="s">
        <v>156</v>
      </c>
      <c r="H825" s="3">
        <v>1.0</v>
      </c>
      <c r="I825" s="2">
        <f>IFERROR(vlookup(F825,'College Conference'!$B$1:$Z$1000 , 6,False),0)</f>
        <v>9</v>
      </c>
      <c r="J825" s="2">
        <f>IFERROR(vlookup(G825,'College Conference'!$B$1:$Z$1000 , 6,False),0)</f>
        <v>1</v>
      </c>
    </row>
    <row r="826">
      <c r="A826" s="3" t="s">
        <v>1219</v>
      </c>
      <c r="B826" s="3">
        <v>0.84</v>
      </c>
      <c r="C826" s="3" t="s">
        <v>52</v>
      </c>
      <c r="D826" s="4">
        <v>45444.0</v>
      </c>
      <c r="E826" s="2">
        <v>219.0</v>
      </c>
      <c r="F826" s="3" t="s">
        <v>948</v>
      </c>
      <c r="G826" s="3" t="s">
        <v>158</v>
      </c>
      <c r="H826" s="3">
        <v>1.0</v>
      </c>
      <c r="I826" s="2">
        <f>IFERROR(vlookup(F826,'College Conference'!$B$1:$Z$1000 , 6,False),0)</f>
        <v>11</v>
      </c>
      <c r="J826" s="2">
        <f>IFERROR(vlookup(G826,'College Conference'!$B$1:$Z$1000 , 6,False),0)</f>
        <v>1</v>
      </c>
    </row>
    <row r="827">
      <c r="A827" s="3" t="s">
        <v>1220</v>
      </c>
      <c r="B827" s="3">
        <v>0.83</v>
      </c>
      <c r="C827" s="3" t="s">
        <v>58</v>
      </c>
      <c r="D827" s="4">
        <v>45445.0</v>
      </c>
      <c r="E827" s="2">
        <v>242.0</v>
      </c>
      <c r="F827" s="3" t="s">
        <v>948</v>
      </c>
      <c r="G827" s="3" t="s">
        <v>222</v>
      </c>
      <c r="H827" s="3">
        <v>1.0</v>
      </c>
      <c r="I827" s="2">
        <f>IFERROR(vlookup(F827,'College Conference'!$B$1:$Z$1000 , 6,False),0)</f>
        <v>11</v>
      </c>
      <c r="J827" s="2">
        <f>IFERROR(vlookup(G827,'College Conference'!$B$1:$Z$1000 , 6,False),0)</f>
        <v>1</v>
      </c>
    </row>
    <row r="828">
      <c r="A828" s="3" t="s">
        <v>1221</v>
      </c>
      <c r="B828" s="3">
        <v>0.8</v>
      </c>
      <c r="C828" s="3" t="s">
        <v>27</v>
      </c>
      <c r="D828" s="4">
        <v>45444.0</v>
      </c>
      <c r="E828" s="2">
        <v>175.0</v>
      </c>
      <c r="F828" s="3" t="s">
        <v>951</v>
      </c>
      <c r="G828" s="3" t="s">
        <v>976</v>
      </c>
      <c r="H828" s="3">
        <v>1.0</v>
      </c>
      <c r="I828" s="2">
        <f>IFERROR(vlookup(F828,'College Conference'!$B$1:$Z$1000 , 6,False),0)</f>
        <v>11</v>
      </c>
      <c r="J828" s="2">
        <f>IFERROR(vlookup(G828,'College Conference'!$B$1:$Z$1000 , 6,False),0)</f>
        <v>1</v>
      </c>
    </row>
    <row r="829">
      <c r="A829" s="3" t="s">
        <v>138</v>
      </c>
      <c r="B829" s="3">
        <v>0.88</v>
      </c>
      <c r="C829" s="3" t="s">
        <v>78</v>
      </c>
      <c r="D829" s="4">
        <v>45445.0</v>
      </c>
      <c r="E829" s="2">
        <v>184.0</v>
      </c>
      <c r="F829" s="3" t="s">
        <v>951</v>
      </c>
      <c r="G829" s="3" t="s">
        <v>139</v>
      </c>
      <c r="H829" s="3">
        <v>1.0</v>
      </c>
      <c r="I829" s="2">
        <f>IFERROR(vlookup(F829,'College Conference'!$B$1:$Z$1000 , 6,False),0)</f>
        <v>11</v>
      </c>
      <c r="J829" s="2">
        <f>IFERROR(vlookup(G829,'College Conference'!$B$1:$Z$1000 , 6,False),0)</f>
        <v>1</v>
      </c>
    </row>
    <row r="830">
      <c r="A830" s="3" t="s">
        <v>1222</v>
      </c>
      <c r="B830" s="3">
        <v>0.89</v>
      </c>
      <c r="C830" s="3" t="s">
        <v>31</v>
      </c>
      <c r="D830" s="4">
        <v>45450.0</v>
      </c>
      <c r="E830" s="2">
        <v>300.0</v>
      </c>
      <c r="F830" s="3" t="s">
        <v>948</v>
      </c>
      <c r="G830" s="3" t="s">
        <v>139</v>
      </c>
      <c r="H830" s="3">
        <v>1.0</v>
      </c>
      <c r="I830" s="2">
        <f>IFERROR(vlookup(F830,'College Conference'!$B$1:$Z$1000 , 6,False),0)</f>
        <v>11</v>
      </c>
      <c r="J830" s="2">
        <f>IFERROR(vlookup(G830,'College Conference'!$B$1:$Z$1000 , 6,False),0)</f>
        <v>1</v>
      </c>
    </row>
    <row r="831">
      <c r="A831" s="3" t="s">
        <v>1223</v>
      </c>
      <c r="B831" s="3">
        <v>0.8</v>
      </c>
      <c r="C831" s="3" t="s">
        <v>12</v>
      </c>
      <c r="D831" s="4">
        <v>45445.0</v>
      </c>
      <c r="E831" s="2">
        <v>236.0</v>
      </c>
      <c r="F831" s="3" t="s">
        <v>948</v>
      </c>
      <c r="G831" s="3" t="s">
        <v>139</v>
      </c>
      <c r="H831" s="3">
        <v>1.0</v>
      </c>
      <c r="I831" s="2">
        <f>IFERROR(vlookup(F831,'College Conference'!$B$1:$Z$1000 , 6,False),0)</f>
        <v>11</v>
      </c>
      <c r="J831" s="2">
        <f>IFERROR(vlookup(G831,'College Conference'!$B$1:$Z$1000 , 6,False),0)</f>
        <v>1</v>
      </c>
    </row>
    <row r="832">
      <c r="A832" s="3" t="s">
        <v>1224</v>
      </c>
      <c r="B832" s="3">
        <v>0.9</v>
      </c>
      <c r="C832" s="3" t="s">
        <v>78</v>
      </c>
      <c r="D832" s="4">
        <v>45447.0</v>
      </c>
      <c r="E832" s="2">
        <v>208.0</v>
      </c>
      <c r="F832" s="3" t="s">
        <v>948</v>
      </c>
      <c r="G832" s="3" t="s">
        <v>143</v>
      </c>
      <c r="H832" s="3">
        <v>1.0</v>
      </c>
      <c r="I832" s="2">
        <f>IFERROR(vlookup(F832,'College Conference'!$B$1:$Z$1000 , 6,False),0)</f>
        <v>11</v>
      </c>
      <c r="J832" s="2">
        <f>IFERROR(vlookup(G832,'College Conference'!$B$1:$Z$1000 , 6,False),0)</f>
        <v>1</v>
      </c>
    </row>
    <row r="833">
      <c r="A833" s="3" t="s">
        <v>1225</v>
      </c>
      <c r="B833" s="3">
        <v>0.9</v>
      </c>
      <c r="C833" s="3" t="s">
        <v>31</v>
      </c>
      <c r="D833" s="4">
        <v>45448.0</v>
      </c>
      <c r="E833" s="2">
        <v>275.0</v>
      </c>
      <c r="F833" s="3" t="s">
        <v>948</v>
      </c>
      <c r="G833" s="3" t="s">
        <v>133</v>
      </c>
      <c r="H833" s="3">
        <v>1.0</v>
      </c>
      <c r="I833" s="2">
        <f>IFERROR(vlookup(F833,'College Conference'!$B$1:$Z$1000 , 6,False),0)</f>
        <v>11</v>
      </c>
      <c r="J833" s="2">
        <f>IFERROR(vlookup(G833,'College Conference'!$B$1:$Z$1000 , 6,False),0)</f>
        <v>1</v>
      </c>
    </row>
    <row r="834">
      <c r="A834" s="3" t="s">
        <v>1226</v>
      </c>
      <c r="B834" s="3">
        <v>0.85</v>
      </c>
      <c r="C834" s="3" t="s">
        <v>12</v>
      </c>
      <c r="D834" s="4">
        <v>45444.0</v>
      </c>
      <c r="E834" s="2">
        <v>288.0</v>
      </c>
      <c r="F834" s="3" t="s">
        <v>951</v>
      </c>
      <c r="G834" s="3" t="s">
        <v>156</v>
      </c>
      <c r="H834" s="3">
        <v>1.0</v>
      </c>
      <c r="I834" s="2">
        <f>IFERROR(vlookup(F834,'College Conference'!$B$1:$Z$1000 , 6,False),0)</f>
        <v>11</v>
      </c>
      <c r="J834" s="2">
        <f>IFERROR(vlookup(G834,'College Conference'!$B$1:$Z$1000 , 6,False),0)</f>
        <v>1</v>
      </c>
    </row>
    <row r="835">
      <c r="A835" s="3" t="s">
        <v>1227</v>
      </c>
      <c r="B835" s="3">
        <v>0.83</v>
      </c>
      <c r="C835" s="3" t="s">
        <v>22</v>
      </c>
      <c r="D835" s="4">
        <v>45420.0</v>
      </c>
      <c r="E835" s="2">
        <v>203.0</v>
      </c>
      <c r="F835" s="3" t="s">
        <v>951</v>
      </c>
      <c r="G835" s="3" t="s">
        <v>158</v>
      </c>
      <c r="H835" s="3">
        <v>1.0</v>
      </c>
      <c r="I835" s="2">
        <f>IFERROR(vlookup(F835,'College Conference'!$B$1:$Z$1000 , 6,False),0)</f>
        <v>11</v>
      </c>
      <c r="J835" s="2">
        <f>IFERROR(vlookup(G835,'College Conference'!$B$1:$Z$1000 , 6,False),0)</f>
        <v>1</v>
      </c>
    </row>
    <row r="836">
      <c r="A836" s="3" t="s">
        <v>1228</v>
      </c>
      <c r="B836" s="3">
        <v>0.91</v>
      </c>
      <c r="C836" s="3" t="s">
        <v>191</v>
      </c>
      <c r="D836" s="4">
        <v>45445.0</v>
      </c>
      <c r="E836" s="2">
        <v>225.0</v>
      </c>
      <c r="F836" s="3" t="s">
        <v>951</v>
      </c>
      <c r="G836" s="3" t="s">
        <v>133</v>
      </c>
      <c r="H836" s="3">
        <v>1.0</v>
      </c>
      <c r="I836" s="2">
        <f>IFERROR(vlookup(F836,'College Conference'!$B$1:$Z$1000 , 6,False),0)</f>
        <v>11</v>
      </c>
      <c r="J836" s="2">
        <f>IFERROR(vlookup(G836,'College Conference'!$B$1:$Z$1000 , 6,False),0)</f>
        <v>1</v>
      </c>
    </row>
    <row r="837">
      <c r="A837" s="3" t="s">
        <v>1229</v>
      </c>
      <c r="B837" s="3">
        <v>0.85</v>
      </c>
      <c r="C837" s="3" t="s">
        <v>274</v>
      </c>
      <c r="D837" s="2" t="s">
        <v>72</v>
      </c>
      <c r="E837" s="2">
        <v>199.0</v>
      </c>
      <c r="F837" s="3" t="s">
        <v>951</v>
      </c>
      <c r="G837" s="3" t="s">
        <v>143</v>
      </c>
      <c r="H837" s="3">
        <v>1.0</v>
      </c>
      <c r="I837" s="2">
        <f>IFERROR(vlookup(F837,'College Conference'!$B$1:$Z$1000 , 6,False),0)</f>
        <v>11</v>
      </c>
      <c r="J837" s="2">
        <f>IFERROR(vlookup(G837,'College Conference'!$B$1:$Z$1000 , 6,False),0)</f>
        <v>1</v>
      </c>
    </row>
    <row r="838">
      <c r="A838" s="3" t="s">
        <v>1230</v>
      </c>
      <c r="B838" s="3">
        <v>0.88</v>
      </c>
      <c r="C838" s="3" t="s">
        <v>17</v>
      </c>
      <c r="D838" s="4">
        <v>45447.0</v>
      </c>
      <c r="E838" s="2">
        <v>210.0</v>
      </c>
      <c r="F838" s="3" t="s">
        <v>18</v>
      </c>
      <c r="G838" s="3" t="s">
        <v>251</v>
      </c>
      <c r="H838" s="3">
        <v>1.0</v>
      </c>
      <c r="I838" s="2">
        <f>IFERROR(vlookup(F838,'College Conference'!$B$1:$Z$1000 , 6,False),0)</f>
        <v>0</v>
      </c>
      <c r="J838" s="2">
        <f>IFERROR(vlookup(G838,'College Conference'!$B$1:$Z$1000 , 6,False),0)</f>
        <v>2</v>
      </c>
    </row>
    <row r="839">
      <c r="A839" s="3" t="s">
        <v>1231</v>
      </c>
      <c r="B839" s="3" t="s">
        <v>11</v>
      </c>
      <c r="C839" s="3" t="s">
        <v>31</v>
      </c>
      <c r="D839" s="4">
        <v>45450.0</v>
      </c>
      <c r="E839" s="2">
        <v>310.0</v>
      </c>
      <c r="F839" s="3" t="s">
        <v>1232</v>
      </c>
      <c r="G839" s="3" t="s">
        <v>244</v>
      </c>
      <c r="H839" s="3">
        <v>1.0</v>
      </c>
      <c r="I839" s="2">
        <f>IFERROR(vlookup(F839,'College Conference'!$B$1:$Z$1000 , 6,False),0)</f>
        <v>0</v>
      </c>
      <c r="J839" s="2">
        <f>IFERROR(vlookup(G839,'College Conference'!$B$1:$Z$1000 , 6,False),0)</f>
        <v>2</v>
      </c>
    </row>
    <row r="840">
      <c r="A840" s="3" t="s">
        <v>1233</v>
      </c>
      <c r="B840" s="3" t="s">
        <v>11</v>
      </c>
      <c r="C840" s="3" t="s">
        <v>43</v>
      </c>
      <c r="D840" s="4">
        <v>45447.0</v>
      </c>
      <c r="E840" s="2">
        <v>301.0</v>
      </c>
      <c r="F840" s="3" t="s">
        <v>249</v>
      </c>
      <c r="G840" s="3" t="s">
        <v>231</v>
      </c>
      <c r="H840" s="3">
        <v>1.0</v>
      </c>
      <c r="I840" s="2">
        <f>IFERROR(vlookup(F840,'College Conference'!$B$1:$Z$1000 , 6,False),0)</f>
        <v>0</v>
      </c>
      <c r="J840" s="2">
        <f>IFERROR(vlookup(G840,'College Conference'!$B$1:$Z$1000 , 6,False),0)</f>
        <v>2</v>
      </c>
    </row>
    <row r="841">
      <c r="A841" s="3" t="s">
        <v>1234</v>
      </c>
      <c r="B841" s="3" t="s">
        <v>11</v>
      </c>
      <c r="C841" s="3" t="s">
        <v>198</v>
      </c>
      <c r="D841" s="4">
        <v>45447.0</v>
      </c>
      <c r="E841" s="2">
        <v>200.0</v>
      </c>
      <c r="F841" s="3" t="s">
        <v>307</v>
      </c>
      <c r="G841" s="3" t="s">
        <v>240</v>
      </c>
      <c r="H841" s="3">
        <v>1.0</v>
      </c>
      <c r="I841" s="2">
        <f>IFERROR(vlookup(F841,'College Conference'!$B$1:$Z$1000 , 6,False),0)</f>
        <v>0</v>
      </c>
      <c r="J841" s="2">
        <f>IFERROR(vlookup(G841,'College Conference'!$B$1:$Z$1000 , 6,False),0)</f>
        <v>2</v>
      </c>
    </row>
    <row r="842">
      <c r="A842" s="3" t="s">
        <v>1235</v>
      </c>
      <c r="B842" s="3" t="s">
        <v>11</v>
      </c>
      <c r="C842" s="3" t="s">
        <v>286</v>
      </c>
      <c r="D842" s="4">
        <v>45446.0</v>
      </c>
      <c r="E842" s="2">
        <v>240.0</v>
      </c>
      <c r="F842" s="3" t="s">
        <v>786</v>
      </c>
      <c r="G842" s="3" t="s">
        <v>282</v>
      </c>
      <c r="H842" s="3">
        <v>1.0</v>
      </c>
      <c r="I842" s="2">
        <f>IFERROR(vlookup(F842,'College Conference'!$B$1:$Z$1000 , 6,False),0)</f>
        <v>0</v>
      </c>
      <c r="J842" s="2">
        <f>IFERROR(vlookup(G842,'College Conference'!$B$1:$Z$1000 , 6,False),0)</f>
        <v>2</v>
      </c>
    </row>
    <row r="843">
      <c r="A843" s="3" t="s">
        <v>1236</v>
      </c>
      <c r="B843" s="3" t="s">
        <v>11</v>
      </c>
      <c r="C843" s="3" t="s">
        <v>63</v>
      </c>
      <c r="D843" s="2" t="s">
        <v>72</v>
      </c>
      <c r="E843" s="2">
        <v>197.0</v>
      </c>
      <c r="F843" s="3" t="s">
        <v>1237</v>
      </c>
      <c r="G843" s="3" t="s">
        <v>246</v>
      </c>
      <c r="H843" s="3">
        <v>1.0</v>
      </c>
      <c r="I843" s="2">
        <f>IFERROR(vlookup(F843,'College Conference'!$B$1:$Z$1000 , 6,False),0)</f>
        <v>0</v>
      </c>
      <c r="J843" s="2">
        <f>IFERROR(vlookup(G843,'College Conference'!$B$1:$Z$1000 , 6,False),0)</f>
        <v>2</v>
      </c>
    </row>
    <row r="844">
      <c r="A844" s="3" t="s">
        <v>1238</v>
      </c>
      <c r="B844" s="3" t="s">
        <v>11</v>
      </c>
      <c r="C844" s="3" t="s">
        <v>17</v>
      </c>
      <c r="D844" s="4">
        <v>45422.0</v>
      </c>
      <c r="E844" s="2">
        <v>160.0</v>
      </c>
      <c r="F844" s="3" t="s">
        <v>59</v>
      </c>
      <c r="G844" s="3" t="s">
        <v>236</v>
      </c>
      <c r="H844" s="3">
        <v>1.0</v>
      </c>
      <c r="I844" s="2">
        <f>IFERROR(vlookup(F844,'College Conference'!$B$1:$Z$1000 , 6,False),0)</f>
        <v>0</v>
      </c>
      <c r="J844" s="2">
        <f>IFERROR(vlookup(G844,'College Conference'!$B$1:$Z$1000 , 6,False),0)</f>
        <v>2</v>
      </c>
    </row>
    <row r="845">
      <c r="A845" s="3" t="s">
        <v>1239</v>
      </c>
      <c r="B845" s="3">
        <v>0.83</v>
      </c>
      <c r="C845" s="3" t="s">
        <v>58</v>
      </c>
      <c r="D845" s="4">
        <v>45447.0</v>
      </c>
      <c r="E845" s="2">
        <v>235.0</v>
      </c>
      <c r="F845" s="3" t="s">
        <v>1240</v>
      </c>
      <c r="G845" s="3" t="s">
        <v>229</v>
      </c>
      <c r="H845" s="3">
        <v>1.0</v>
      </c>
      <c r="I845" s="2">
        <f>IFERROR(vlookup(F845,'College Conference'!$B$1:$Z$1000 , 6,False),0)</f>
        <v>0</v>
      </c>
      <c r="J845" s="2">
        <f>IFERROR(vlookup(G845,'College Conference'!$B$1:$Z$1000 , 6,False),0)</f>
        <v>2</v>
      </c>
    </row>
    <row r="846">
      <c r="A846" s="3" t="s">
        <v>1241</v>
      </c>
      <c r="B846" s="3">
        <v>0.86</v>
      </c>
      <c r="C846" s="3" t="s">
        <v>120</v>
      </c>
      <c r="D846" s="4">
        <v>45449.0</v>
      </c>
      <c r="E846" s="2">
        <v>235.0</v>
      </c>
      <c r="F846" s="3" t="s">
        <v>1242</v>
      </c>
      <c r="G846" s="3" t="s">
        <v>229</v>
      </c>
      <c r="H846" s="3">
        <v>1.0</v>
      </c>
      <c r="I846" s="2">
        <f>IFERROR(vlookup(F846,'College Conference'!$B$1:$Z$1000 , 6,False),0)</f>
        <v>0</v>
      </c>
      <c r="J846" s="2">
        <f>IFERROR(vlookup(G846,'College Conference'!$B$1:$Z$1000 , 6,False),0)</f>
        <v>2</v>
      </c>
    </row>
    <row r="847">
      <c r="A847" s="3" t="s">
        <v>1243</v>
      </c>
      <c r="B847" s="3" t="s">
        <v>11</v>
      </c>
      <c r="C847" s="3" t="s">
        <v>12</v>
      </c>
      <c r="D847" s="4">
        <v>45444.0</v>
      </c>
      <c r="E847" s="2">
        <v>280.0</v>
      </c>
      <c r="F847" s="3" t="s">
        <v>29</v>
      </c>
      <c r="G847" s="3" t="s">
        <v>251</v>
      </c>
      <c r="H847" s="3">
        <v>1.0</v>
      </c>
      <c r="I847" s="2">
        <f>IFERROR(vlookup(F847,'College Conference'!$B$1:$Z$1000 , 6,False),0)</f>
        <v>0</v>
      </c>
      <c r="J847" s="2">
        <f>IFERROR(vlookup(G847,'College Conference'!$B$1:$Z$1000 , 6,False),0)</f>
        <v>2</v>
      </c>
    </row>
    <row r="848">
      <c r="A848" s="3" t="s">
        <v>1244</v>
      </c>
      <c r="B848" s="3">
        <v>0.85</v>
      </c>
      <c r="C848" s="3" t="s">
        <v>52</v>
      </c>
      <c r="D848" s="4">
        <v>45444.0</v>
      </c>
      <c r="E848" s="2">
        <v>232.0</v>
      </c>
      <c r="F848" s="3" t="s">
        <v>801</v>
      </c>
      <c r="G848" s="3" t="s">
        <v>229</v>
      </c>
      <c r="H848" s="3">
        <v>1.0</v>
      </c>
      <c r="I848" s="2">
        <f>IFERROR(vlookup(F848,'College Conference'!$B$1:$Z$1000 , 6,False),0)</f>
        <v>0</v>
      </c>
      <c r="J848" s="2">
        <f>IFERROR(vlookup(G848,'College Conference'!$B$1:$Z$1000 , 6,False),0)</f>
        <v>2</v>
      </c>
    </row>
    <row r="849">
      <c r="A849" s="3" t="s">
        <v>1245</v>
      </c>
      <c r="B849" s="3">
        <v>0.84</v>
      </c>
      <c r="C849" s="3" t="s">
        <v>78</v>
      </c>
      <c r="D849" s="4">
        <v>45446.0</v>
      </c>
      <c r="E849" s="2">
        <v>210.0</v>
      </c>
      <c r="F849" s="3" t="s">
        <v>584</v>
      </c>
      <c r="G849" s="3" t="s">
        <v>229</v>
      </c>
      <c r="H849" s="3">
        <v>1.0</v>
      </c>
      <c r="I849" s="2">
        <f>IFERROR(vlookup(F849,'College Conference'!$B$1:$Z$1000 , 6,False),0)</f>
        <v>0</v>
      </c>
      <c r="J849" s="2">
        <f>IFERROR(vlookup(G849,'College Conference'!$B$1:$Z$1000 , 6,False),0)</f>
        <v>2</v>
      </c>
    </row>
    <row r="850">
      <c r="A850" s="3" t="s">
        <v>1246</v>
      </c>
      <c r="B850" s="3">
        <v>0.86</v>
      </c>
      <c r="C850" s="3" t="s">
        <v>63</v>
      </c>
      <c r="D850" s="4">
        <v>45445.0</v>
      </c>
      <c r="E850" s="2">
        <v>191.0</v>
      </c>
      <c r="F850" s="3" t="s">
        <v>1006</v>
      </c>
      <c r="G850" s="3" t="s">
        <v>229</v>
      </c>
      <c r="H850" s="3">
        <v>1.0</v>
      </c>
      <c r="I850" s="2">
        <f>IFERROR(vlookup(F850,'College Conference'!$B$1:$Z$1000 , 6,False),0)</f>
        <v>0</v>
      </c>
      <c r="J850" s="2">
        <f>IFERROR(vlookup(G850,'College Conference'!$B$1:$Z$1000 , 6,False),0)</f>
        <v>2</v>
      </c>
    </row>
    <row r="851">
      <c r="A851" s="3" t="s">
        <v>1247</v>
      </c>
      <c r="B851" s="3">
        <v>0.83</v>
      </c>
      <c r="C851" s="3" t="s">
        <v>43</v>
      </c>
      <c r="D851" s="4">
        <v>45447.0</v>
      </c>
      <c r="E851" s="2">
        <v>310.0</v>
      </c>
      <c r="F851" s="3" t="s">
        <v>1248</v>
      </c>
      <c r="G851" s="3" t="s">
        <v>229</v>
      </c>
      <c r="H851" s="3">
        <v>1.0</v>
      </c>
      <c r="I851" s="2">
        <f>IFERROR(vlookup(F851,'College Conference'!$B$1:$Z$1000 , 6,False),0)</f>
        <v>0</v>
      </c>
      <c r="J851" s="2">
        <f>IFERROR(vlookup(G851,'College Conference'!$B$1:$Z$1000 , 6,False),0)</f>
        <v>2</v>
      </c>
    </row>
    <row r="852">
      <c r="A852" s="3" t="s">
        <v>1249</v>
      </c>
      <c r="B852" s="3" t="s">
        <v>11</v>
      </c>
      <c r="C852" s="3" t="s">
        <v>12</v>
      </c>
      <c r="D852" s="4">
        <v>45446.0</v>
      </c>
      <c r="E852" s="2">
        <v>260.0</v>
      </c>
      <c r="F852" s="3" t="s">
        <v>254</v>
      </c>
      <c r="G852" s="3" t="s">
        <v>282</v>
      </c>
      <c r="H852" s="3">
        <v>1.0</v>
      </c>
      <c r="I852" s="2">
        <f>IFERROR(vlookup(F852,'College Conference'!$B$1:$Z$1000 , 6,False),0)</f>
        <v>0</v>
      </c>
      <c r="J852" s="2">
        <f>IFERROR(vlookup(G852,'College Conference'!$B$1:$Z$1000 , 6,False),0)</f>
        <v>2</v>
      </c>
    </row>
    <row r="853">
      <c r="A853" s="3" t="s">
        <v>1250</v>
      </c>
      <c r="B853" s="3" t="s">
        <v>11</v>
      </c>
      <c r="C853" s="3" t="s">
        <v>43</v>
      </c>
      <c r="D853" s="4">
        <v>45448.0</v>
      </c>
      <c r="E853" s="2">
        <v>300.0</v>
      </c>
      <c r="F853" s="3" t="s">
        <v>76</v>
      </c>
      <c r="G853" s="3" t="s">
        <v>282</v>
      </c>
      <c r="H853" s="3">
        <v>1.0</v>
      </c>
      <c r="I853" s="2">
        <f>IFERROR(vlookup(F853,'College Conference'!$B$1:$Z$1000 , 6,False),0)</f>
        <v>0</v>
      </c>
      <c r="J853" s="2">
        <f>IFERROR(vlookup(G853,'College Conference'!$B$1:$Z$1000 , 6,False),0)</f>
        <v>2</v>
      </c>
    </row>
    <row r="854">
      <c r="A854" s="3" t="s">
        <v>1251</v>
      </c>
      <c r="B854" s="3" t="s">
        <v>11</v>
      </c>
      <c r="C854" s="3" t="s">
        <v>63</v>
      </c>
      <c r="D854" s="2" t="s">
        <v>72</v>
      </c>
      <c r="E854" s="2">
        <v>195.0</v>
      </c>
      <c r="F854" s="3" t="s">
        <v>1252</v>
      </c>
      <c r="G854" s="3" t="s">
        <v>282</v>
      </c>
      <c r="H854" s="3">
        <v>1.0</v>
      </c>
      <c r="I854" s="2">
        <f>IFERROR(vlookup(F854,'College Conference'!$B$1:$Z$1000 , 6,False),0)</f>
        <v>0</v>
      </c>
      <c r="J854" s="2">
        <f>IFERROR(vlookup(G854,'College Conference'!$B$1:$Z$1000 , 6,False),0)</f>
        <v>2</v>
      </c>
    </row>
    <row r="855">
      <c r="A855" s="3" t="s">
        <v>1253</v>
      </c>
      <c r="B855" s="3">
        <v>0.81</v>
      </c>
      <c r="C855" s="3" t="s">
        <v>258</v>
      </c>
      <c r="D855" s="4">
        <v>45446.0</v>
      </c>
      <c r="E855" s="2">
        <v>190.0</v>
      </c>
      <c r="F855" s="3" t="s">
        <v>121</v>
      </c>
      <c r="G855" s="3" t="s">
        <v>238</v>
      </c>
      <c r="H855" s="3">
        <v>1.0</v>
      </c>
      <c r="I855" s="2">
        <f>IFERROR(vlookup(F855,'College Conference'!$B$1:$Z$1000 , 6,False),0)</f>
        <v>0</v>
      </c>
      <c r="J855" s="2">
        <f>IFERROR(vlookup(G855,'College Conference'!$B$1:$Z$1000 , 6,False),0)</f>
        <v>2</v>
      </c>
    </row>
    <row r="856">
      <c r="A856" s="3" t="s">
        <v>1254</v>
      </c>
      <c r="B856" s="3">
        <v>0.8</v>
      </c>
      <c r="C856" s="3" t="s">
        <v>17</v>
      </c>
      <c r="D856" s="4">
        <v>45446.0</v>
      </c>
      <c r="E856" s="2">
        <v>175.0</v>
      </c>
      <c r="F856" s="3" t="s">
        <v>299</v>
      </c>
      <c r="G856" s="3" t="s">
        <v>280</v>
      </c>
      <c r="H856" s="3">
        <v>1.0</v>
      </c>
      <c r="I856" s="2">
        <f>IFERROR(vlookup(F856,'College Conference'!$B$1:$Z$1000 , 6,False),0)</f>
        <v>0</v>
      </c>
      <c r="J856" s="2">
        <f>IFERROR(vlookup(G856,'College Conference'!$B$1:$Z$1000 , 6,False),0)</f>
        <v>2</v>
      </c>
    </row>
    <row r="857">
      <c r="A857" s="3" t="s">
        <v>1255</v>
      </c>
      <c r="B857" s="3">
        <v>0.78</v>
      </c>
      <c r="C857" s="3" t="s">
        <v>17</v>
      </c>
      <c r="D857" s="4">
        <v>45445.0</v>
      </c>
      <c r="E857" s="2">
        <v>205.0</v>
      </c>
      <c r="F857" s="3" t="s">
        <v>45</v>
      </c>
      <c r="G857" s="3" t="s">
        <v>240</v>
      </c>
      <c r="H857" s="3">
        <v>1.0</v>
      </c>
      <c r="I857" s="2">
        <f>IFERROR(vlookup(F857,'College Conference'!$B$1:$Z$1000 , 6,False),0)</f>
        <v>0</v>
      </c>
      <c r="J857" s="2">
        <f>IFERROR(vlookup(G857,'College Conference'!$B$1:$Z$1000 , 6,False),0)</f>
        <v>2</v>
      </c>
    </row>
    <row r="858">
      <c r="A858" s="3" t="s">
        <v>1256</v>
      </c>
      <c r="B858" s="3">
        <v>0.85</v>
      </c>
      <c r="C858" s="3" t="s">
        <v>27</v>
      </c>
      <c r="D858" s="4">
        <v>45444.0</v>
      </c>
      <c r="E858" s="2">
        <v>195.0</v>
      </c>
      <c r="F858" s="3" t="s">
        <v>976</v>
      </c>
      <c r="G858" s="3" t="s">
        <v>229</v>
      </c>
      <c r="H858" s="3">
        <v>1.0</v>
      </c>
      <c r="I858" s="2">
        <f>IFERROR(vlookup(F858,'College Conference'!$B$1:$Z$1000 , 6,False),0)</f>
        <v>1</v>
      </c>
      <c r="J858" s="2">
        <f>IFERROR(vlookup(G858,'College Conference'!$B$1:$Z$1000 , 6,False),0)</f>
        <v>2</v>
      </c>
    </row>
    <row r="859">
      <c r="A859" s="3" t="s">
        <v>1257</v>
      </c>
      <c r="B859" s="3">
        <v>0.84</v>
      </c>
      <c r="C859" s="3" t="s">
        <v>43</v>
      </c>
      <c r="D859" s="4">
        <v>45447.0</v>
      </c>
      <c r="E859" s="2">
        <v>270.0</v>
      </c>
      <c r="F859" s="3" t="s">
        <v>976</v>
      </c>
      <c r="G859" s="3" t="s">
        <v>231</v>
      </c>
      <c r="H859" s="3">
        <v>1.0</v>
      </c>
      <c r="I859" s="2">
        <f>IFERROR(vlookup(F859,'College Conference'!$B$1:$Z$1000 , 6,False),0)</f>
        <v>1</v>
      </c>
      <c r="J859" s="2">
        <f>IFERROR(vlookup(G859,'College Conference'!$B$1:$Z$1000 , 6,False),0)</f>
        <v>2</v>
      </c>
    </row>
    <row r="860">
      <c r="A860" s="3" t="s">
        <v>1258</v>
      </c>
      <c r="B860" s="3">
        <v>0.79</v>
      </c>
      <c r="C860" s="3" t="s">
        <v>31</v>
      </c>
      <c r="D860" s="4">
        <v>45448.0</v>
      </c>
      <c r="E860" s="2">
        <v>270.0</v>
      </c>
      <c r="F860" s="3" t="s">
        <v>976</v>
      </c>
      <c r="G860" s="3" t="s">
        <v>246</v>
      </c>
      <c r="H860" s="3">
        <v>1.0</v>
      </c>
      <c r="I860" s="2">
        <f>IFERROR(vlookup(F860,'College Conference'!$B$1:$Z$1000 , 6,False),0)</f>
        <v>1</v>
      </c>
      <c r="J860" s="2">
        <f>IFERROR(vlookup(G860,'College Conference'!$B$1:$Z$1000 , 6,False),0)</f>
        <v>2</v>
      </c>
    </row>
    <row r="861">
      <c r="A861" s="3" t="s">
        <v>1259</v>
      </c>
      <c r="B861" s="3">
        <v>0.75</v>
      </c>
      <c r="C861" s="3" t="s">
        <v>12</v>
      </c>
      <c r="D861" s="4">
        <v>45447.0</v>
      </c>
      <c r="E861" s="2">
        <v>260.0</v>
      </c>
      <c r="F861" s="3" t="s">
        <v>161</v>
      </c>
      <c r="G861" s="3" t="s">
        <v>251</v>
      </c>
      <c r="H861" s="3">
        <v>1.0</v>
      </c>
      <c r="I861" s="2">
        <f>IFERROR(vlookup(F861,'College Conference'!$B$1:$Z$1000 , 6,False),0)</f>
        <v>1</v>
      </c>
      <c r="J861" s="2">
        <f>IFERROR(vlookup(G861,'College Conference'!$B$1:$Z$1000 , 6,False),0)</f>
        <v>2</v>
      </c>
    </row>
    <row r="862">
      <c r="A862" s="3" t="s">
        <v>1260</v>
      </c>
      <c r="B862" s="3">
        <v>0.84</v>
      </c>
      <c r="C862" s="3" t="s">
        <v>111</v>
      </c>
      <c r="D862" s="4">
        <v>45448.0</v>
      </c>
      <c r="E862" s="2">
        <v>215.0</v>
      </c>
      <c r="F862" s="3" t="s">
        <v>149</v>
      </c>
      <c r="G862" s="3" t="s">
        <v>246</v>
      </c>
      <c r="H862" s="3">
        <v>1.0</v>
      </c>
      <c r="I862" s="2">
        <f>IFERROR(vlookup(F862,'College Conference'!$B$1:$Z$1000 , 6,False),0)</f>
        <v>1</v>
      </c>
      <c r="J862" s="2">
        <f>IFERROR(vlookup(G862,'College Conference'!$B$1:$Z$1000 , 6,False),0)</f>
        <v>2</v>
      </c>
    </row>
    <row r="863">
      <c r="A863" s="3" t="s">
        <v>1261</v>
      </c>
      <c r="B863" s="3">
        <v>0.79</v>
      </c>
      <c r="C863" s="3" t="s">
        <v>22</v>
      </c>
      <c r="D863" s="4">
        <v>45419.0</v>
      </c>
      <c r="E863" s="2">
        <v>190.0</v>
      </c>
      <c r="F863" s="3" t="s">
        <v>280</v>
      </c>
      <c r="G863" s="3" t="s">
        <v>282</v>
      </c>
      <c r="H863" s="3">
        <v>1.0</v>
      </c>
      <c r="I863" s="2">
        <f>IFERROR(vlookup(F863,'College Conference'!$B$1:$Z$1000 , 6,False),0)</f>
        <v>2</v>
      </c>
      <c r="J863" s="2">
        <f>IFERROR(vlookup(G863,'College Conference'!$B$1:$Z$1000 , 6,False),0)</f>
        <v>2</v>
      </c>
    </row>
    <row r="864">
      <c r="A864" s="3" t="s">
        <v>1262</v>
      </c>
      <c r="B864" s="3">
        <v>0.8</v>
      </c>
      <c r="C864" s="3" t="s">
        <v>17</v>
      </c>
      <c r="D864" s="4">
        <v>45446.0</v>
      </c>
      <c r="E864" s="2">
        <v>205.0</v>
      </c>
      <c r="F864" s="3" t="s">
        <v>282</v>
      </c>
      <c r="G864" s="3" t="s">
        <v>253</v>
      </c>
      <c r="H864" s="3">
        <v>1.0</v>
      </c>
      <c r="I864" s="2">
        <f>IFERROR(vlookup(F864,'College Conference'!$B$1:$Z$1000 , 6,False),0)</f>
        <v>2</v>
      </c>
      <c r="J864" s="2">
        <f>IFERROR(vlookup(G864,'College Conference'!$B$1:$Z$1000 , 6,False),0)</f>
        <v>2</v>
      </c>
    </row>
    <row r="865">
      <c r="A865" s="3" t="s">
        <v>1263</v>
      </c>
      <c r="B865" s="3">
        <v>0.84</v>
      </c>
      <c r="C865" s="3" t="s">
        <v>17</v>
      </c>
      <c r="D865" s="4">
        <v>45446.0</v>
      </c>
      <c r="E865" s="2">
        <v>195.0</v>
      </c>
      <c r="F865" s="3" t="s">
        <v>282</v>
      </c>
      <c r="G865" s="3" t="s">
        <v>240</v>
      </c>
      <c r="H865" s="3">
        <v>1.0</v>
      </c>
      <c r="I865" s="2">
        <f>IFERROR(vlookup(F865,'College Conference'!$B$1:$Z$1000 , 6,False),0)</f>
        <v>2</v>
      </c>
      <c r="J865" s="2">
        <f>IFERROR(vlookup(G865,'College Conference'!$B$1:$Z$1000 , 6,False),0)</f>
        <v>2</v>
      </c>
    </row>
    <row r="866">
      <c r="A866" s="3" t="s">
        <v>1264</v>
      </c>
      <c r="B866" s="3">
        <v>0.8</v>
      </c>
      <c r="C866" s="3" t="s">
        <v>52</v>
      </c>
      <c r="D866" s="4">
        <v>45445.0</v>
      </c>
      <c r="E866" s="2">
        <v>215.0</v>
      </c>
      <c r="F866" s="3" t="s">
        <v>229</v>
      </c>
      <c r="G866" s="3" t="s">
        <v>251</v>
      </c>
      <c r="H866" s="3">
        <v>1.0</v>
      </c>
      <c r="I866" s="2">
        <f>IFERROR(vlookup(F866,'College Conference'!$B$1:$Z$1000 , 6,False),0)</f>
        <v>2</v>
      </c>
      <c r="J866" s="2">
        <f>IFERROR(vlookup(G866,'College Conference'!$B$1:$Z$1000 , 6,False),0)</f>
        <v>2</v>
      </c>
    </row>
    <row r="867">
      <c r="A867" s="3" t="s">
        <v>1265</v>
      </c>
      <c r="B867" s="3">
        <v>0.79</v>
      </c>
      <c r="C867" s="3" t="s">
        <v>31</v>
      </c>
      <c r="D867" s="4">
        <v>45447.0</v>
      </c>
      <c r="E867" s="2">
        <v>275.0</v>
      </c>
      <c r="F867" s="3" t="s">
        <v>233</v>
      </c>
      <c r="G867" s="3" t="s">
        <v>251</v>
      </c>
      <c r="H867" s="3">
        <v>1.0</v>
      </c>
      <c r="I867" s="2">
        <f>IFERROR(vlookup(F867,'College Conference'!$B$1:$Z$1000 , 6,False),0)</f>
        <v>2</v>
      </c>
      <c r="J867" s="2">
        <f>IFERROR(vlookup(G867,'College Conference'!$B$1:$Z$1000 , 6,False),0)</f>
        <v>2</v>
      </c>
    </row>
    <row r="868">
      <c r="A868" s="3" t="s">
        <v>1266</v>
      </c>
      <c r="B868" s="3">
        <v>0.76</v>
      </c>
      <c r="C868" s="3" t="s">
        <v>17</v>
      </c>
      <c r="D868" s="4">
        <v>45445.0</v>
      </c>
      <c r="E868" s="2">
        <v>175.0</v>
      </c>
      <c r="F868" s="3" t="s">
        <v>240</v>
      </c>
      <c r="G868" s="3" t="s">
        <v>251</v>
      </c>
      <c r="H868" s="3">
        <v>1.0</v>
      </c>
      <c r="I868" s="2">
        <f>IFERROR(vlookup(F868,'College Conference'!$B$1:$Z$1000 , 6,False),0)</f>
        <v>2</v>
      </c>
      <c r="J868" s="2">
        <f>IFERROR(vlookup(G868,'College Conference'!$B$1:$Z$1000 , 6,False),0)</f>
        <v>2</v>
      </c>
    </row>
    <row r="869">
      <c r="A869" s="3" t="s">
        <v>1267</v>
      </c>
      <c r="B869" s="3">
        <v>0.86</v>
      </c>
      <c r="C869" s="3" t="s">
        <v>31</v>
      </c>
      <c r="D869" s="4">
        <v>45448.0</v>
      </c>
      <c r="E869" s="2">
        <v>315.0</v>
      </c>
      <c r="F869" s="3" t="s">
        <v>311</v>
      </c>
      <c r="G869" s="3" t="s">
        <v>253</v>
      </c>
      <c r="H869" s="3">
        <v>1.0</v>
      </c>
      <c r="I869" s="2">
        <f>IFERROR(vlookup(F869,'College Conference'!$B$1:$Z$1000 , 6,False),0)</f>
        <v>3</v>
      </c>
      <c r="J869" s="2">
        <f>IFERROR(vlookup(G869,'College Conference'!$B$1:$Z$1000 , 6,False),0)</f>
        <v>2</v>
      </c>
    </row>
    <row r="870">
      <c r="A870" s="3" t="s">
        <v>1268</v>
      </c>
      <c r="B870" s="3">
        <v>0.86</v>
      </c>
      <c r="C870" s="3" t="s">
        <v>22</v>
      </c>
      <c r="D870" s="2" t="s">
        <v>72</v>
      </c>
      <c r="E870" s="2">
        <v>213.0</v>
      </c>
      <c r="F870" s="3" t="s">
        <v>318</v>
      </c>
      <c r="G870" s="3" t="s">
        <v>236</v>
      </c>
      <c r="H870" s="3">
        <v>1.0</v>
      </c>
      <c r="I870" s="2">
        <f>IFERROR(vlookup(F870,'College Conference'!$B$1:$Z$1000 , 6,False),0)</f>
        <v>3</v>
      </c>
      <c r="J870" s="2">
        <f>IFERROR(vlookup(G870,'College Conference'!$B$1:$Z$1000 , 6,False),0)</f>
        <v>2</v>
      </c>
    </row>
    <row r="871">
      <c r="A871" s="3" t="s">
        <v>1269</v>
      </c>
      <c r="B871" s="3">
        <v>0.86</v>
      </c>
      <c r="C871" s="3" t="s">
        <v>22</v>
      </c>
      <c r="D871" s="2" t="s">
        <v>72</v>
      </c>
      <c r="E871" s="2">
        <v>190.0</v>
      </c>
      <c r="F871" s="3" t="s">
        <v>348</v>
      </c>
      <c r="G871" s="3" t="s">
        <v>251</v>
      </c>
      <c r="H871" s="3">
        <v>1.0</v>
      </c>
      <c r="I871" s="2">
        <f>IFERROR(vlookup(F871,'College Conference'!$B$1:$Z$1000 , 6,False),0)</f>
        <v>3</v>
      </c>
      <c r="J871" s="2">
        <f>IFERROR(vlookup(G871,'College Conference'!$B$1:$Z$1000 , 6,False),0)</f>
        <v>2</v>
      </c>
    </row>
    <row r="872">
      <c r="A872" s="3" t="s">
        <v>1270</v>
      </c>
      <c r="B872" s="3">
        <v>0.82</v>
      </c>
      <c r="C872" s="3" t="s">
        <v>52</v>
      </c>
      <c r="D872" s="4">
        <v>45446.0</v>
      </c>
      <c r="E872" s="2">
        <v>203.0</v>
      </c>
      <c r="F872" s="3" t="s">
        <v>289</v>
      </c>
      <c r="G872" s="3" t="s">
        <v>280</v>
      </c>
      <c r="H872" s="3">
        <v>1.0</v>
      </c>
      <c r="I872" s="2">
        <f>IFERROR(vlookup(F872,'College Conference'!$B$1:$Z$1000 , 6,False),0)</f>
        <v>3</v>
      </c>
      <c r="J872" s="2">
        <f>IFERROR(vlookup(G872,'College Conference'!$B$1:$Z$1000 , 6,False),0)</f>
        <v>2</v>
      </c>
    </row>
    <row r="873">
      <c r="A873" s="3" t="s">
        <v>1271</v>
      </c>
      <c r="B873" s="3">
        <v>0.89</v>
      </c>
      <c r="C873" s="3" t="s">
        <v>31</v>
      </c>
      <c r="D873" s="4">
        <v>45449.0</v>
      </c>
      <c r="E873" s="2">
        <v>277.0</v>
      </c>
      <c r="F873" s="3" t="s">
        <v>306</v>
      </c>
      <c r="G873" s="3" t="s">
        <v>236</v>
      </c>
      <c r="H873" s="3">
        <v>1.0</v>
      </c>
      <c r="I873" s="2">
        <f>IFERROR(vlookup(F873,'College Conference'!$B$1:$Z$1000 , 6,False),0)</f>
        <v>3</v>
      </c>
      <c r="J873" s="2">
        <f>IFERROR(vlookup(G873,'College Conference'!$B$1:$Z$1000 , 6,False),0)</f>
        <v>2</v>
      </c>
    </row>
    <row r="874">
      <c r="A874" s="3" t="s">
        <v>1272</v>
      </c>
      <c r="B874" s="3">
        <v>0.85</v>
      </c>
      <c r="C874" s="3" t="s">
        <v>27</v>
      </c>
      <c r="D874" s="2" t="s">
        <v>72</v>
      </c>
      <c r="E874" s="2">
        <v>197.0</v>
      </c>
      <c r="F874" s="3" t="s">
        <v>318</v>
      </c>
      <c r="G874" s="3" t="s">
        <v>251</v>
      </c>
      <c r="H874" s="3">
        <v>1.0</v>
      </c>
      <c r="I874" s="2">
        <f>IFERROR(vlookup(F874,'College Conference'!$B$1:$Z$1000 , 6,False),0)</f>
        <v>3</v>
      </c>
      <c r="J874" s="2">
        <f>IFERROR(vlookup(G874,'College Conference'!$B$1:$Z$1000 , 6,False),0)</f>
        <v>2</v>
      </c>
    </row>
    <row r="875">
      <c r="A875" s="3" t="s">
        <v>1273</v>
      </c>
      <c r="B875" s="3">
        <v>0.9</v>
      </c>
      <c r="C875" s="3" t="s">
        <v>58</v>
      </c>
      <c r="D875" s="4">
        <v>45447.0</v>
      </c>
      <c r="E875" s="2">
        <v>232.0</v>
      </c>
      <c r="F875" s="3" t="s">
        <v>289</v>
      </c>
      <c r="G875" s="3" t="s">
        <v>253</v>
      </c>
      <c r="H875" s="3">
        <v>1.0</v>
      </c>
      <c r="I875" s="2">
        <f>IFERROR(vlookup(F875,'College Conference'!$B$1:$Z$1000 , 6,False),0)</f>
        <v>3</v>
      </c>
      <c r="J875" s="2">
        <f>IFERROR(vlookup(G875,'College Conference'!$B$1:$Z$1000 , 6,False),0)</f>
        <v>2</v>
      </c>
    </row>
    <row r="876">
      <c r="A876" s="3" t="s">
        <v>228</v>
      </c>
      <c r="B876" s="3" t="s">
        <v>11</v>
      </c>
      <c r="C876" s="3" t="s">
        <v>22</v>
      </c>
      <c r="D876" s="4">
        <v>45423.0</v>
      </c>
      <c r="E876" s="2">
        <v>185.0</v>
      </c>
      <c r="F876" s="3" t="s">
        <v>301</v>
      </c>
      <c r="G876" s="3" t="s">
        <v>229</v>
      </c>
      <c r="H876" s="3">
        <v>1.0</v>
      </c>
      <c r="I876" s="2">
        <f>IFERROR(vlookup(F876,'College Conference'!$B$1:$Z$1000 , 6,False),0)</f>
        <v>3</v>
      </c>
      <c r="J876" s="2">
        <f>IFERROR(vlookup(G876,'College Conference'!$B$1:$Z$1000 , 6,False),0)</f>
        <v>2</v>
      </c>
    </row>
    <row r="877">
      <c r="A877" s="3" t="s">
        <v>1274</v>
      </c>
      <c r="B877" s="3">
        <v>0.87</v>
      </c>
      <c r="C877" s="3" t="s">
        <v>120</v>
      </c>
      <c r="D877" s="4">
        <v>45446.0</v>
      </c>
      <c r="E877" s="2">
        <v>245.0</v>
      </c>
      <c r="F877" s="3" t="s">
        <v>325</v>
      </c>
      <c r="G877" s="3" t="s">
        <v>251</v>
      </c>
      <c r="H877" s="3">
        <v>1.0</v>
      </c>
      <c r="I877" s="2">
        <f>IFERROR(vlookup(F877,'College Conference'!$B$1:$Z$1000 , 6,False),0)</f>
        <v>3</v>
      </c>
      <c r="J877" s="2">
        <f>IFERROR(vlookup(G877,'College Conference'!$B$1:$Z$1000 , 6,False),0)</f>
        <v>2</v>
      </c>
    </row>
    <row r="878">
      <c r="A878" s="3" t="s">
        <v>1275</v>
      </c>
      <c r="B878" s="3">
        <v>0.88</v>
      </c>
      <c r="C878" s="3" t="s">
        <v>17</v>
      </c>
      <c r="D878" s="4">
        <v>45449.0</v>
      </c>
      <c r="E878" s="2">
        <v>215.0</v>
      </c>
      <c r="F878" s="3" t="s">
        <v>306</v>
      </c>
      <c r="G878" s="3" t="s">
        <v>236</v>
      </c>
      <c r="H878" s="3">
        <v>1.0</v>
      </c>
      <c r="I878" s="2">
        <f>IFERROR(vlookup(F878,'College Conference'!$B$1:$Z$1000 , 6,False),0)</f>
        <v>3</v>
      </c>
      <c r="J878" s="2">
        <f>IFERROR(vlookup(G878,'College Conference'!$B$1:$Z$1000 , 6,False),0)</f>
        <v>2</v>
      </c>
    </row>
    <row r="879">
      <c r="A879" s="3" t="s">
        <v>1276</v>
      </c>
      <c r="B879" s="3">
        <v>0.75</v>
      </c>
      <c r="C879" s="3" t="s">
        <v>78</v>
      </c>
      <c r="D879" s="4">
        <v>45446.0</v>
      </c>
      <c r="E879" s="2">
        <v>210.0</v>
      </c>
      <c r="F879" s="3" t="s">
        <v>325</v>
      </c>
      <c r="G879" s="3" t="s">
        <v>244</v>
      </c>
      <c r="H879" s="3">
        <v>1.0</v>
      </c>
      <c r="I879" s="2">
        <f>IFERROR(vlookup(F879,'College Conference'!$B$1:$Z$1000 , 6,False),0)</f>
        <v>3</v>
      </c>
      <c r="J879" s="2">
        <f>IFERROR(vlookup(G879,'College Conference'!$B$1:$Z$1000 , 6,False),0)</f>
        <v>2</v>
      </c>
    </row>
    <row r="880">
      <c r="A880" s="3" t="s">
        <v>1277</v>
      </c>
      <c r="B880" s="3">
        <v>0.9</v>
      </c>
      <c r="C880" s="3" t="s">
        <v>17</v>
      </c>
      <c r="D880" s="4">
        <v>45444.0</v>
      </c>
      <c r="E880" s="2">
        <v>175.0</v>
      </c>
      <c r="F880" s="3" t="s">
        <v>295</v>
      </c>
      <c r="G880" s="3" t="s">
        <v>251</v>
      </c>
      <c r="H880" s="3">
        <v>1.0</v>
      </c>
      <c r="I880" s="2">
        <f>IFERROR(vlookup(F880,'College Conference'!$B$1:$Z$1000 , 6,False),0)</f>
        <v>3</v>
      </c>
      <c r="J880" s="2">
        <f>IFERROR(vlookup(G880,'College Conference'!$B$1:$Z$1000 , 6,False),0)</f>
        <v>2</v>
      </c>
    </row>
    <row r="881">
      <c r="A881" s="3" t="s">
        <v>1278</v>
      </c>
      <c r="B881" s="3">
        <v>0.85</v>
      </c>
      <c r="C881" s="3" t="s">
        <v>17</v>
      </c>
      <c r="D881" s="4">
        <v>45447.0</v>
      </c>
      <c r="E881" s="2">
        <v>217.0</v>
      </c>
      <c r="F881" s="3" t="s">
        <v>301</v>
      </c>
      <c r="G881" s="3" t="s">
        <v>282</v>
      </c>
      <c r="H881" s="3">
        <v>1.0</v>
      </c>
      <c r="I881" s="2">
        <f>IFERROR(vlookup(F881,'College Conference'!$B$1:$Z$1000 , 6,False),0)</f>
        <v>3</v>
      </c>
      <c r="J881" s="2">
        <f>IFERROR(vlookup(G881,'College Conference'!$B$1:$Z$1000 , 6,False),0)</f>
        <v>2</v>
      </c>
    </row>
    <row r="882">
      <c r="A882" s="3" t="s">
        <v>1279</v>
      </c>
      <c r="B882" s="3">
        <v>0.88</v>
      </c>
      <c r="C882" s="3" t="s">
        <v>27</v>
      </c>
      <c r="D882" s="4">
        <v>45423.0</v>
      </c>
      <c r="E882" s="2">
        <v>165.0</v>
      </c>
      <c r="F882" s="3" t="s">
        <v>311</v>
      </c>
      <c r="G882" s="3" t="s">
        <v>251</v>
      </c>
      <c r="H882" s="3">
        <v>1.0</v>
      </c>
      <c r="I882" s="2">
        <f>IFERROR(vlookup(F882,'College Conference'!$B$1:$Z$1000 , 6,False),0)</f>
        <v>3</v>
      </c>
      <c r="J882" s="2">
        <f>IFERROR(vlookup(G882,'College Conference'!$B$1:$Z$1000 , 6,False),0)</f>
        <v>2</v>
      </c>
    </row>
    <row r="883">
      <c r="A883" s="3" t="s">
        <v>1280</v>
      </c>
      <c r="B883" s="3">
        <v>0.85</v>
      </c>
      <c r="C883" s="3" t="s">
        <v>27</v>
      </c>
      <c r="D883" s="4">
        <v>45423.0</v>
      </c>
      <c r="E883" s="2">
        <v>172.0</v>
      </c>
      <c r="F883" s="3" t="s">
        <v>298</v>
      </c>
      <c r="G883" s="3" t="s">
        <v>282</v>
      </c>
      <c r="H883" s="3">
        <v>1.0</v>
      </c>
      <c r="I883" s="2">
        <f>IFERROR(vlookup(F883,'College Conference'!$B$1:$Z$1000 , 6,False),0)</f>
        <v>3</v>
      </c>
      <c r="J883" s="2">
        <f>IFERROR(vlookup(G883,'College Conference'!$B$1:$Z$1000 , 6,False),0)</f>
        <v>2</v>
      </c>
    </row>
    <row r="884">
      <c r="A884" s="3" t="s">
        <v>1281</v>
      </c>
      <c r="B884" s="3">
        <v>0.83</v>
      </c>
      <c r="C884" s="3" t="s">
        <v>12</v>
      </c>
      <c r="D884" s="4">
        <v>45448.0</v>
      </c>
      <c r="E884" s="2">
        <v>290.0</v>
      </c>
      <c r="F884" s="3" t="s">
        <v>320</v>
      </c>
      <c r="G884" s="3" t="s">
        <v>229</v>
      </c>
      <c r="H884" s="3">
        <v>1.0</v>
      </c>
      <c r="I884" s="2">
        <f>IFERROR(vlookup(F884,'College Conference'!$B$1:$Z$1000 , 6,False),0)</f>
        <v>3</v>
      </c>
      <c r="J884" s="2">
        <f>IFERROR(vlookup(G884,'College Conference'!$B$1:$Z$1000 , 6,False),0)</f>
        <v>2</v>
      </c>
    </row>
    <row r="885">
      <c r="A885" s="3" t="s">
        <v>1282</v>
      </c>
      <c r="B885" s="3">
        <v>0.87</v>
      </c>
      <c r="C885" s="3" t="s">
        <v>120</v>
      </c>
      <c r="D885" s="4">
        <v>45448.0</v>
      </c>
      <c r="E885" s="2">
        <v>250.0</v>
      </c>
      <c r="F885" s="3" t="s">
        <v>306</v>
      </c>
      <c r="G885" s="3" t="s">
        <v>251</v>
      </c>
      <c r="H885" s="3">
        <v>1.0</v>
      </c>
      <c r="I885" s="2">
        <f>IFERROR(vlookup(F885,'College Conference'!$B$1:$Z$1000 , 6,False),0)</f>
        <v>3</v>
      </c>
      <c r="J885" s="2">
        <f>IFERROR(vlookup(G885,'College Conference'!$B$1:$Z$1000 , 6,False),0)</f>
        <v>2</v>
      </c>
    </row>
    <row r="886">
      <c r="A886" s="3" t="s">
        <v>1283</v>
      </c>
      <c r="B886" s="3">
        <v>0.88</v>
      </c>
      <c r="C886" s="3" t="s">
        <v>17</v>
      </c>
      <c r="D886" s="4">
        <v>45448.0</v>
      </c>
      <c r="E886" s="2">
        <v>200.0</v>
      </c>
      <c r="F886" s="3" t="s">
        <v>292</v>
      </c>
      <c r="G886" s="3" t="s">
        <v>253</v>
      </c>
      <c r="H886" s="3">
        <v>1.0</v>
      </c>
      <c r="I886" s="2">
        <f>IFERROR(vlookup(F886,'College Conference'!$B$1:$Z$1000 , 6,False),0)</f>
        <v>3</v>
      </c>
      <c r="J886" s="2">
        <f>IFERROR(vlookup(G886,'College Conference'!$B$1:$Z$1000 , 6,False),0)</f>
        <v>2</v>
      </c>
    </row>
    <row r="887">
      <c r="A887" s="3" t="s">
        <v>1284</v>
      </c>
      <c r="B887" s="3">
        <v>0.85</v>
      </c>
      <c r="C887" s="3" t="s">
        <v>105</v>
      </c>
      <c r="D887" s="4">
        <v>45447.0</v>
      </c>
      <c r="E887" s="2">
        <v>320.0</v>
      </c>
      <c r="F887" s="3" t="s">
        <v>320</v>
      </c>
      <c r="G887" s="3" t="s">
        <v>240</v>
      </c>
      <c r="H887" s="3">
        <v>1.0</v>
      </c>
      <c r="I887" s="2">
        <f>IFERROR(vlookup(F887,'College Conference'!$B$1:$Z$1000 , 6,False),0)</f>
        <v>3</v>
      </c>
      <c r="J887" s="2">
        <f>IFERROR(vlookup(G887,'College Conference'!$B$1:$Z$1000 , 6,False),0)</f>
        <v>2</v>
      </c>
    </row>
    <row r="888">
      <c r="A888" s="3" t="s">
        <v>1285</v>
      </c>
      <c r="B888" s="3">
        <v>0.87</v>
      </c>
      <c r="C888" s="3" t="s">
        <v>27</v>
      </c>
      <c r="D888" s="4">
        <v>45446.0</v>
      </c>
      <c r="E888" s="2">
        <v>195.0</v>
      </c>
      <c r="F888" s="3" t="s">
        <v>348</v>
      </c>
      <c r="G888" s="3" t="s">
        <v>240</v>
      </c>
      <c r="H888" s="3">
        <v>1.0</v>
      </c>
      <c r="I888" s="2">
        <f>IFERROR(vlookup(F888,'College Conference'!$B$1:$Z$1000 , 6,False),0)</f>
        <v>3</v>
      </c>
      <c r="J888" s="2">
        <f>IFERROR(vlookup(G888,'College Conference'!$B$1:$Z$1000 , 6,False),0)</f>
        <v>2</v>
      </c>
    </row>
    <row r="889">
      <c r="A889" s="3" t="s">
        <v>1286</v>
      </c>
      <c r="B889" s="3">
        <v>0.89</v>
      </c>
      <c r="C889" s="3" t="s">
        <v>27</v>
      </c>
      <c r="D889" s="4">
        <v>45445.0</v>
      </c>
      <c r="E889" s="2">
        <v>182.0</v>
      </c>
      <c r="F889" s="3" t="s">
        <v>318</v>
      </c>
      <c r="G889" s="3" t="s">
        <v>253</v>
      </c>
      <c r="H889" s="3">
        <v>1.0</v>
      </c>
      <c r="I889" s="2">
        <f>IFERROR(vlookup(F889,'College Conference'!$B$1:$Z$1000 , 6,False),0)</f>
        <v>3</v>
      </c>
      <c r="J889" s="2">
        <f>IFERROR(vlookup(G889,'College Conference'!$B$1:$Z$1000 , 6,False),0)</f>
        <v>2</v>
      </c>
    </row>
    <row r="890">
      <c r="A890" s="3" t="s">
        <v>1287</v>
      </c>
      <c r="B890" s="3">
        <v>0.86</v>
      </c>
      <c r="C890" s="3" t="s">
        <v>78</v>
      </c>
      <c r="D890" s="4">
        <v>45448.0</v>
      </c>
      <c r="E890" s="2">
        <v>235.0</v>
      </c>
      <c r="F890" s="3" t="s">
        <v>455</v>
      </c>
      <c r="G890" s="3" t="s">
        <v>244</v>
      </c>
      <c r="H890" s="3">
        <v>1.0</v>
      </c>
      <c r="I890" s="2">
        <f>IFERROR(vlookup(F890,'College Conference'!$B$1:$Z$1000 , 6,False),0)</f>
        <v>4</v>
      </c>
      <c r="J890" s="2">
        <f>IFERROR(vlookup(G890,'College Conference'!$B$1:$Z$1000 , 6,False),0)</f>
        <v>2</v>
      </c>
    </row>
    <row r="891">
      <c r="A891" s="3" t="s">
        <v>1288</v>
      </c>
      <c r="B891" s="3">
        <v>0.82</v>
      </c>
      <c r="C891" s="3" t="s">
        <v>78</v>
      </c>
      <c r="D891" s="2" t="s">
        <v>72</v>
      </c>
      <c r="E891" s="2">
        <v>196.0</v>
      </c>
      <c r="F891" s="3" t="s">
        <v>444</v>
      </c>
      <c r="G891" s="3" t="s">
        <v>282</v>
      </c>
      <c r="H891" s="3">
        <v>1.0</v>
      </c>
      <c r="I891" s="2">
        <f>IFERROR(vlookup(F891,'College Conference'!$B$1:$Z$1000 , 6,False),0)</f>
        <v>4</v>
      </c>
      <c r="J891" s="2">
        <f>IFERROR(vlookup(G891,'College Conference'!$B$1:$Z$1000 , 6,False),0)</f>
        <v>2</v>
      </c>
    </row>
    <row r="892">
      <c r="A892" s="3" t="s">
        <v>1289</v>
      </c>
      <c r="B892" s="3" t="s">
        <v>11</v>
      </c>
      <c r="C892" s="3" t="s">
        <v>52</v>
      </c>
      <c r="D892" s="2" t="s">
        <v>72</v>
      </c>
      <c r="E892" s="2">
        <v>218.0</v>
      </c>
      <c r="F892" s="3" t="s">
        <v>453</v>
      </c>
      <c r="G892" s="3" t="s">
        <v>280</v>
      </c>
      <c r="H892" s="3">
        <v>1.0</v>
      </c>
      <c r="I892" s="2">
        <f>IFERROR(vlookup(F892,'College Conference'!$B$1:$Z$1000 , 6,False),0)</f>
        <v>4</v>
      </c>
      <c r="J892" s="2">
        <f>IFERROR(vlookup(G892,'College Conference'!$B$1:$Z$1000 , 6,False),0)</f>
        <v>2</v>
      </c>
    </row>
    <row r="893">
      <c r="A893" s="3" t="s">
        <v>1290</v>
      </c>
      <c r="B893" s="3" t="s">
        <v>11</v>
      </c>
      <c r="C893" s="3" t="s">
        <v>63</v>
      </c>
      <c r="D893" s="4">
        <v>45445.0</v>
      </c>
      <c r="E893" s="2">
        <v>196.0</v>
      </c>
      <c r="F893" s="3" t="s">
        <v>503</v>
      </c>
      <c r="G893" s="3" t="s">
        <v>280</v>
      </c>
      <c r="H893" s="3">
        <v>1.0</v>
      </c>
      <c r="I893" s="2">
        <f>IFERROR(vlookup(F893,'College Conference'!$B$1:$Z$1000 , 6,False),0)</f>
        <v>4</v>
      </c>
      <c r="J893" s="2">
        <f>IFERROR(vlookup(G893,'College Conference'!$B$1:$Z$1000 , 6,False),0)</f>
        <v>2</v>
      </c>
    </row>
    <row r="894">
      <c r="A894" s="3" t="s">
        <v>1291</v>
      </c>
      <c r="B894" s="3">
        <v>0.77</v>
      </c>
      <c r="C894" s="3" t="s">
        <v>111</v>
      </c>
      <c r="D894" s="4">
        <v>45446.0</v>
      </c>
      <c r="E894" s="2">
        <v>221.0</v>
      </c>
      <c r="F894" s="3" t="s">
        <v>480</v>
      </c>
      <c r="G894" s="3" t="s">
        <v>251</v>
      </c>
      <c r="H894" s="3">
        <v>1.0</v>
      </c>
      <c r="I894" s="2">
        <f>IFERROR(vlookup(F894,'College Conference'!$B$1:$Z$1000 , 6,False),0)</f>
        <v>4</v>
      </c>
      <c r="J894" s="2">
        <f>IFERROR(vlookup(G894,'College Conference'!$B$1:$Z$1000 , 6,False),0)</f>
        <v>2</v>
      </c>
    </row>
    <row r="895">
      <c r="A895" s="3" t="s">
        <v>1292</v>
      </c>
      <c r="B895" s="3">
        <v>0.77</v>
      </c>
      <c r="C895" s="3" t="s">
        <v>120</v>
      </c>
      <c r="D895" s="4">
        <v>45447.0</v>
      </c>
      <c r="E895" s="2">
        <v>235.0</v>
      </c>
      <c r="F895" s="3" t="s">
        <v>503</v>
      </c>
      <c r="G895" s="3" t="s">
        <v>251</v>
      </c>
      <c r="H895" s="3">
        <v>1.0</v>
      </c>
      <c r="I895" s="2">
        <f>IFERROR(vlookup(F895,'College Conference'!$B$1:$Z$1000 , 6,False),0)</f>
        <v>4</v>
      </c>
      <c r="J895" s="2">
        <f>IFERROR(vlookup(G895,'College Conference'!$B$1:$Z$1000 , 6,False),0)</f>
        <v>2</v>
      </c>
    </row>
    <row r="896">
      <c r="A896" s="3" t="s">
        <v>1293</v>
      </c>
      <c r="B896" s="3">
        <v>0.9</v>
      </c>
      <c r="C896" s="3" t="s">
        <v>12</v>
      </c>
      <c r="D896" s="4">
        <v>45446.0</v>
      </c>
      <c r="E896" s="2">
        <v>270.0</v>
      </c>
      <c r="F896" s="3" t="s">
        <v>521</v>
      </c>
      <c r="G896" s="3" t="s">
        <v>233</v>
      </c>
      <c r="H896" s="3">
        <v>1.0</v>
      </c>
      <c r="I896" s="2">
        <f>IFERROR(vlookup(F896,'College Conference'!$B$1:$Z$1000 , 6,False),0)</f>
        <v>5</v>
      </c>
      <c r="J896" s="2">
        <f>IFERROR(vlookup(G896,'College Conference'!$B$1:$Z$1000 , 6,False),0)</f>
        <v>2</v>
      </c>
    </row>
    <row r="897">
      <c r="A897" s="3" t="s">
        <v>1294</v>
      </c>
      <c r="B897" s="3">
        <v>0.83</v>
      </c>
      <c r="C897" s="3" t="s">
        <v>17</v>
      </c>
      <c r="D897" s="4">
        <v>45447.0</v>
      </c>
      <c r="E897" s="2">
        <v>190.0</v>
      </c>
      <c r="F897" s="3" t="s">
        <v>512</v>
      </c>
      <c r="G897" s="3" t="s">
        <v>282</v>
      </c>
      <c r="H897" s="3">
        <v>1.0</v>
      </c>
      <c r="I897" s="2">
        <f>IFERROR(vlookup(F897,'College Conference'!$B$1:$Z$1000 , 6,False),0)</f>
        <v>5</v>
      </c>
      <c r="J897" s="2">
        <f>IFERROR(vlookup(G897,'College Conference'!$B$1:$Z$1000 , 6,False),0)</f>
        <v>2</v>
      </c>
    </row>
    <row r="898">
      <c r="A898" s="3" t="s">
        <v>1295</v>
      </c>
      <c r="B898" s="3">
        <v>0.88</v>
      </c>
      <c r="C898" s="3" t="s">
        <v>120</v>
      </c>
      <c r="D898" s="4">
        <v>45448.0</v>
      </c>
      <c r="E898" s="2">
        <v>220.0</v>
      </c>
      <c r="F898" s="3" t="s">
        <v>527</v>
      </c>
      <c r="G898" s="3" t="s">
        <v>251</v>
      </c>
      <c r="H898" s="3">
        <v>1.0</v>
      </c>
      <c r="I898" s="2">
        <f>IFERROR(vlookup(F898,'College Conference'!$B$1:$Z$1000 , 6,False),0)</f>
        <v>5</v>
      </c>
      <c r="J898" s="2">
        <f>IFERROR(vlookup(G898,'College Conference'!$B$1:$Z$1000 , 6,False),0)</f>
        <v>2</v>
      </c>
    </row>
    <row r="899">
      <c r="A899" s="3" t="s">
        <v>1296</v>
      </c>
      <c r="B899" s="3">
        <v>0.9</v>
      </c>
      <c r="C899" s="3" t="s">
        <v>22</v>
      </c>
      <c r="D899" s="4">
        <v>45423.0</v>
      </c>
      <c r="E899" s="2">
        <v>205.0</v>
      </c>
      <c r="F899" s="3" t="s">
        <v>514</v>
      </c>
      <c r="G899" s="3" t="s">
        <v>280</v>
      </c>
      <c r="H899" s="3">
        <v>1.0</v>
      </c>
      <c r="I899" s="2">
        <f>IFERROR(vlookup(F899,'College Conference'!$B$1:$Z$1000 , 6,False),0)</f>
        <v>5</v>
      </c>
      <c r="J899" s="2">
        <f>IFERROR(vlookup(G899,'College Conference'!$B$1:$Z$1000 , 6,False),0)</f>
        <v>2</v>
      </c>
    </row>
    <row r="900">
      <c r="A900" s="3" t="s">
        <v>1297</v>
      </c>
      <c r="B900" s="3">
        <v>0.83</v>
      </c>
      <c r="C900" s="3" t="s">
        <v>43</v>
      </c>
      <c r="D900" s="4">
        <v>45448.0</v>
      </c>
      <c r="E900" s="2">
        <v>285.0</v>
      </c>
      <c r="F900" s="3" t="s">
        <v>527</v>
      </c>
      <c r="G900" s="3" t="s">
        <v>233</v>
      </c>
      <c r="H900" s="3">
        <v>1.0</v>
      </c>
      <c r="I900" s="2">
        <f>IFERROR(vlookup(F900,'College Conference'!$B$1:$Z$1000 , 6,False),0)</f>
        <v>5</v>
      </c>
      <c r="J900" s="2">
        <f>IFERROR(vlookup(G900,'College Conference'!$B$1:$Z$1000 , 6,False),0)</f>
        <v>2</v>
      </c>
    </row>
    <row r="901">
      <c r="A901" s="3" t="s">
        <v>1298</v>
      </c>
      <c r="B901" s="3">
        <v>0.86</v>
      </c>
      <c r="C901" s="3" t="s">
        <v>43</v>
      </c>
      <c r="D901" s="4">
        <v>45448.0</v>
      </c>
      <c r="E901" s="2">
        <v>325.0</v>
      </c>
      <c r="F901" s="3" t="s">
        <v>525</v>
      </c>
      <c r="G901" s="3" t="s">
        <v>231</v>
      </c>
      <c r="H901" s="3">
        <v>1.0</v>
      </c>
      <c r="I901" s="2">
        <f>IFERROR(vlookup(F901,'College Conference'!$B$1:$Z$1000 , 6,False),0)</f>
        <v>5</v>
      </c>
      <c r="J901" s="2">
        <f>IFERROR(vlookup(G901,'College Conference'!$B$1:$Z$1000 , 6,False),0)</f>
        <v>2</v>
      </c>
    </row>
    <row r="902">
      <c r="A902" s="3" t="s">
        <v>1299</v>
      </c>
      <c r="B902" s="3">
        <v>0.85</v>
      </c>
      <c r="C902" s="3" t="s">
        <v>78</v>
      </c>
      <c r="D902" s="4">
        <v>45448.0</v>
      </c>
      <c r="E902" s="2">
        <v>210.0</v>
      </c>
      <c r="F902" s="3" t="s">
        <v>512</v>
      </c>
      <c r="G902" s="3" t="s">
        <v>236</v>
      </c>
      <c r="H902" s="3">
        <v>1.0</v>
      </c>
      <c r="I902" s="2">
        <f>IFERROR(vlookup(F902,'College Conference'!$B$1:$Z$1000 , 6,False),0)</f>
        <v>5</v>
      </c>
      <c r="J902" s="2">
        <f>IFERROR(vlookup(G902,'College Conference'!$B$1:$Z$1000 , 6,False),0)</f>
        <v>2</v>
      </c>
    </row>
    <row r="903">
      <c r="A903" s="3" t="s">
        <v>1300</v>
      </c>
      <c r="B903" s="3">
        <v>0.82</v>
      </c>
      <c r="C903" s="3" t="s">
        <v>27</v>
      </c>
      <c r="D903" s="4">
        <v>45422.0</v>
      </c>
      <c r="E903" s="2">
        <v>175.0</v>
      </c>
      <c r="F903" s="3" t="s">
        <v>514</v>
      </c>
      <c r="G903" s="3" t="s">
        <v>238</v>
      </c>
      <c r="H903" s="3">
        <v>1.0</v>
      </c>
      <c r="I903" s="2">
        <f>IFERROR(vlookup(F903,'College Conference'!$B$1:$Z$1000 , 6,False),0)</f>
        <v>5</v>
      </c>
      <c r="J903" s="2">
        <f>IFERROR(vlookup(G903,'College Conference'!$B$1:$Z$1000 , 6,False),0)</f>
        <v>2</v>
      </c>
    </row>
    <row r="904">
      <c r="A904" s="3" t="s">
        <v>1301</v>
      </c>
      <c r="B904" s="3">
        <v>0.84</v>
      </c>
      <c r="C904" s="3" t="s">
        <v>78</v>
      </c>
      <c r="D904" s="4">
        <v>45445.0</v>
      </c>
      <c r="E904" s="2">
        <v>207.0</v>
      </c>
      <c r="F904" s="3" t="s">
        <v>517</v>
      </c>
      <c r="G904" s="3" t="s">
        <v>280</v>
      </c>
      <c r="H904" s="3">
        <v>1.0</v>
      </c>
      <c r="I904" s="2">
        <f>IFERROR(vlookup(F904,'College Conference'!$B$1:$Z$1000 , 6,False),0)</f>
        <v>5</v>
      </c>
      <c r="J904" s="2">
        <f>IFERROR(vlookup(G904,'College Conference'!$B$1:$Z$1000 , 6,False),0)</f>
        <v>2</v>
      </c>
    </row>
    <row r="905">
      <c r="A905" s="3" t="s">
        <v>1302</v>
      </c>
      <c r="B905" s="3" t="s">
        <v>11</v>
      </c>
      <c r="C905" s="3" t="s">
        <v>27</v>
      </c>
      <c r="D905" s="4">
        <v>45422.0</v>
      </c>
      <c r="E905" s="2">
        <v>187.0</v>
      </c>
      <c r="F905" s="3" t="s">
        <v>525</v>
      </c>
      <c r="G905" s="3" t="s">
        <v>280</v>
      </c>
      <c r="H905" s="3">
        <v>1.0</v>
      </c>
      <c r="I905" s="2">
        <f>IFERROR(vlookup(F905,'College Conference'!$B$1:$Z$1000 , 6,False),0)</f>
        <v>5</v>
      </c>
      <c r="J905" s="2">
        <f>IFERROR(vlookup(G905,'College Conference'!$B$1:$Z$1000 , 6,False),0)</f>
        <v>2</v>
      </c>
    </row>
    <row r="906">
      <c r="A906" s="3" t="s">
        <v>1303</v>
      </c>
      <c r="B906" s="3">
        <v>0.8</v>
      </c>
      <c r="C906" s="3" t="s">
        <v>78</v>
      </c>
      <c r="D906" s="2" t="s">
        <v>72</v>
      </c>
      <c r="E906" s="2">
        <v>190.0</v>
      </c>
      <c r="F906" s="3" t="s">
        <v>510</v>
      </c>
      <c r="G906" s="3" t="s">
        <v>246</v>
      </c>
      <c r="H906" s="3">
        <v>1.0</v>
      </c>
      <c r="I906" s="2">
        <f>IFERROR(vlookup(F906,'College Conference'!$B$1:$Z$1000 , 6,False),0)</f>
        <v>5</v>
      </c>
      <c r="J906" s="2">
        <f>IFERROR(vlookup(G906,'College Conference'!$B$1:$Z$1000 , 6,False),0)</f>
        <v>2</v>
      </c>
    </row>
    <row r="907">
      <c r="A907" s="3" t="s">
        <v>1304</v>
      </c>
      <c r="B907" s="3" t="s">
        <v>11</v>
      </c>
      <c r="C907" s="3" t="s">
        <v>78</v>
      </c>
      <c r="D907" s="2" t="s">
        <v>72</v>
      </c>
      <c r="E907" s="2">
        <v>193.0</v>
      </c>
      <c r="F907" s="3" t="s">
        <v>568</v>
      </c>
      <c r="G907" s="3" t="s">
        <v>231</v>
      </c>
      <c r="H907" s="3">
        <v>1.0</v>
      </c>
      <c r="I907" s="2">
        <f>IFERROR(vlookup(F907,'College Conference'!$B$1:$Z$1000 , 6,False),0)</f>
        <v>5</v>
      </c>
      <c r="J907" s="2">
        <f>IFERROR(vlookup(G907,'College Conference'!$B$1:$Z$1000 , 6,False),0)</f>
        <v>2</v>
      </c>
    </row>
    <row r="908">
      <c r="A908" s="3" t="s">
        <v>1305</v>
      </c>
      <c r="B908" s="3">
        <v>0.85</v>
      </c>
      <c r="C908" s="3" t="s">
        <v>17</v>
      </c>
      <c r="D908" s="4">
        <v>45423.0</v>
      </c>
      <c r="E908" s="2">
        <v>170.0</v>
      </c>
      <c r="F908" s="3" t="s">
        <v>564</v>
      </c>
      <c r="G908" s="3" t="s">
        <v>253</v>
      </c>
      <c r="H908" s="3">
        <v>1.0</v>
      </c>
      <c r="I908" s="2">
        <f>IFERROR(vlookup(F908,'College Conference'!$B$1:$Z$1000 , 6,False),0)</f>
        <v>5</v>
      </c>
      <c r="J908" s="2">
        <f>IFERROR(vlookup(G908,'College Conference'!$B$1:$Z$1000 , 6,False),0)</f>
        <v>2</v>
      </c>
    </row>
    <row r="909">
      <c r="A909" s="3" t="s">
        <v>1306</v>
      </c>
      <c r="B909" s="3">
        <v>0.84</v>
      </c>
      <c r="C909" s="3" t="s">
        <v>22</v>
      </c>
      <c r="D909" s="4">
        <v>45444.0</v>
      </c>
      <c r="E909" s="2">
        <v>220.0</v>
      </c>
      <c r="F909" s="3" t="s">
        <v>517</v>
      </c>
      <c r="G909" s="3" t="s">
        <v>251</v>
      </c>
      <c r="H909" s="3">
        <v>1.0</v>
      </c>
      <c r="I909" s="2">
        <f>IFERROR(vlookup(F909,'College Conference'!$B$1:$Z$1000 , 6,False),0)</f>
        <v>5</v>
      </c>
      <c r="J909" s="2">
        <f>IFERROR(vlookup(G909,'College Conference'!$B$1:$Z$1000 , 6,False),0)</f>
        <v>2</v>
      </c>
    </row>
    <row r="910">
      <c r="A910" s="3" t="s">
        <v>1307</v>
      </c>
      <c r="B910" s="3">
        <v>0.87</v>
      </c>
      <c r="C910" s="3" t="s">
        <v>120</v>
      </c>
      <c r="D910" s="4">
        <v>45448.0</v>
      </c>
      <c r="E910" s="2">
        <v>260.0</v>
      </c>
      <c r="F910" s="3" t="s">
        <v>525</v>
      </c>
      <c r="G910" s="3" t="s">
        <v>251</v>
      </c>
      <c r="H910" s="3">
        <v>1.0</v>
      </c>
      <c r="I910" s="2">
        <f>IFERROR(vlookup(F910,'College Conference'!$B$1:$Z$1000 , 6,False),0)</f>
        <v>5</v>
      </c>
      <c r="J910" s="2">
        <f>IFERROR(vlookup(G910,'College Conference'!$B$1:$Z$1000 , 6,False),0)</f>
        <v>2</v>
      </c>
    </row>
    <row r="911">
      <c r="A911" s="3" t="s">
        <v>1308</v>
      </c>
      <c r="B911" s="3">
        <v>0.79</v>
      </c>
      <c r="C911" s="3" t="s">
        <v>31</v>
      </c>
      <c r="D911" s="4">
        <v>45448.0</v>
      </c>
      <c r="E911" s="2">
        <v>307.0</v>
      </c>
      <c r="F911" s="3" t="s">
        <v>540</v>
      </c>
      <c r="G911" s="3" t="s">
        <v>251</v>
      </c>
      <c r="H911" s="3">
        <v>1.0</v>
      </c>
      <c r="I911" s="2">
        <f>IFERROR(vlookup(F911,'College Conference'!$B$1:$Z$1000 , 6,False),0)</f>
        <v>5</v>
      </c>
      <c r="J911" s="2">
        <f>IFERROR(vlookup(G911,'College Conference'!$B$1:$Z$1000 , 6,False),0)</f>
        <v>2</v>
      </c>
    </row>
    <row r="912">
      <c r="A912" s="3" t="s">
        <v>1309</v>
      </c>
      <c r="B912" s="3">
        <v>0.79</v>
      </c>
      <c r="C912" s="3" t="s">
        <v>63</v>
      </c>
      <c r="D912" s="2" t="s">
        <v>72</v>
      </c>
      <c r="E912" s="2">
        <v>175.0</v>
      </c>
      <c r="F912" s="3" t="s">
        <v>521</v>
      </c>
      <c r="G912" s="3" t="s">
        <v>282</v>
      </c>
      <c r="H912" s="3">
        <v>1.0</v>
      </c>
      <c r="I912" s="2">
        <f>IFERROR(vlookup(F912,'College Conference'!$B$1:$Z$1000 , 6,False),0)</f>
        <v>5</v>
      </c>
      <c r="J912" s="2">
        <f>IFERROR(vlookup(G912,'College Conference'!$B$1:$Z$1000 , 6,False),0)</f>
        <v>2</v>
      </c>
    </row>
    <row r="913">
      <c r="A913" s="3" t="s">
        <v>1310</v>
      </c>
      <c r="B913" s="3">
        <v>0.86</v>
      </c>
      <c r="C913" s="3" t="s">
        <v>63</v>
      </c>
      <c r="D913" s="4">
        <v>45445.0</v>
      </c>
      <c r="E913" s="2">
        <v>188.0</v>
      </c>
      <c r="F913" s="3" t="s">
        <v>525</v>
      </c>
      <c r="G913" s="3" t="s">
        <v>251</v>
      </c>
      <c r="H913" s="3">
        <v>1.0</v>
      </c>
      <c r="I913" s="2">
        <f>IFERROR(vlookup(F913,'College Conference'!$B$1:$Z$1000 , 6,False),0)</f>
        <v>5</v>
      </c>
      <c r="J913" s="2">
        <f>IFERROR(vlookup(G913,'College Conference'!$B$1:$Z$1000 , 6,False),0)</f>
        <v>2</v>
      </c>
    </row>
    <row r="914">
      <c r="A914" s="3" t="s">
        <v>1311</v>
      </c>
      <c r="B914" s="3">
        <v>0.83</v>
      </c>
      <c r="C914" s="3" t="s">
        <v>22</v>
      </c>
      <c r="D914" s="4">
        <v>45419.0</v>
      </c>
      <c r="E914" s="2">
        <v>170.0</v>
      </c>
      <c r="F914" s="3" t="s">
        <v>517</v>
      </c>
      <c r="G914" s="3" t="s">
        <v>236</v>
      </c>
      <c r="H914" s="3">
        <v>1.0</v>
      </c>
      <c r="I914" s="2">
        <f>IFERROR(vlookup(F914,'College Conference'!$B$1:$Z$1000 , 6,False),0)</f>
        <v>5</v>
      </c>
      <c r="J914" s="2">
        <f>IFERROR(vlookup(G914,'College Conference'!$B$1:$Z$1000 , 6,False),0)</f>
        <v>2</v>
      </c>
    </row>
    <row r="915">
      <c r="A915" s="3" t="s">
        <v>1312</v>
      </c>
      <c r="B915" s="3">
        <v>0.79</v>
      </c>
      <c r="C915" s="3" t="s">
        <v>63</v>
      </c>
      <c r="D915" s="4">
        <v>45423.0</v>
      </c>
      <c r="E915" s="2">
        <v>190.0</v>
      </c>
      <c r="F915" s="3" t="s">
        <v>514</v>
      </c>
      <c r="G915" s="3" t="s">
        <v>233</v>
      </c>
      <c r="H915" s="3">
        <v>1.0</v>
      </c>
      <c r="I915" s="2">
        <f>IFERROR(vlookup(F915,'College Conference'!$B$1:$Z$1000 , 6,False),0)</f>
        <v>5</v>
      </c>
      <c r="J915" s="2">
        <f>IFERROR(vlookup(G915,'College Conference'!$B$1:$Z$1000 , 6,False),0)</f>
        <v>2</v>
      </c>
    </row>
    <row r="916">
      <c r="A916" s="3" t="s">
        <v>1313</v>
      </c>
      <c r="B916" s="3">
        <v>0.85</v>
      </c>
      <c r="C916" s="3" t="s">
        <v>78</v>
      </c>
      <c r="D916" s="4">
        <v>45446.0</v>
      </c>
      <c r="E916" s="2">
        <v>190.0</v>
      </c>
      <c r="F916" s="3" t="s">
        <v>568</v>
      </c>
      <c r="G916" s="3" t="s">
        <v>231</v>
      </c>
      <c r="H916" s="3">
        <v>1.0</v>
      </c>
      <c r="I916" s="2">
        <f>IFERROR(vlookup(F916,'College Conference'!$B$1:$Z$1000 , 6,False),0)</f>
        <v>5</v>
      </c>
      <c r="J916" s="2">
        <f>IFERROR(vlookup(G916,'College Conference'!$B$1:$Z$1000 , 6,False),0)</f>
        <v>2</v>
      </c>
    </row>
    <row r="917">
      <c r="A917" s="3" t="s">
        <v>1314</v>
      </c>
      <c r="B917" s="3">
        <v>0.84</v>
      </c>
      <c r="C917" s="3" t="s">
        <v>279</v>
      </c>
      <c r="D917" s="4">
        <v>45446.0</v>
      </c>
      <c r="E917" s="2">
        <v>235.0</v>
      </c>
      <c r="F917" s="3" t="s">
        <v>510</v>
      </c>
      <c r="G917" s="3" t="s">
        <v>238</v>
      </c>
      <c r="H917" s="3">
        <v>1.0</v>
      </c>
      <c r="I917" s="2">
        <f>IFERROR(vlookup(F917,'College Conference'!$B$1:$Z$1000 , 6,False),0)</f>
        <v>5</v>
      </c>
      <c r="J917" s="2">
        <f>IFERROR(vlookup(G917,'College Conference'!$B$1:$Z$1000 , 6,False),0)</f>
        <v>2</v>
      </c>
    </row>
    <row r="918">
      <c r="A918" s="3" t="s">
        <v>1315</v>
      </c>
      <c r="B918" s="3">
        <v>0.8</v>
      </c>
      <c r="C918" s="3" t="s">
        <v>63</v>
      </c>
      <c r="D918" s="4">
        <v>45423.0</v>
      </c>
      <c r="E918" s="2">
        <v>165.0</v>
      </c>
      <c r="F918" s="3" t="s">
        <v>568</v>
      </c>
      <c r="G918" s="3" t="s">
        <v>253</v>
      </c>
      <c r="H918" s="3">
        <v>1.0</v>
      </c>
      <c r="I918" s="2">
        <f>IFERROR(vlookup(F918,'College Conference'!$B$1:$Z$1000 , 6,False),0)</f>
        <v>5</v>
      </c>
      <c r="J918" s="2">
        <f>IFERROR(vlookup(G918,'College Conference'!$B$1:$Z$1000 , 6,False),0)</f>
        <v>2</v>
      </c>
    </row>
    <row r="919">
      <c r="A919" s="3" t="s">
        <v>1316</v>
      </c>
      <c r="B919" s="3">
        <v>0.84</v>
      </c>
      <c r="C919" s="3" t="s">
        <v>27</v>
      </c>
      <c r="D919" s="4">
        <v>45422.0</v>
      </c>
      <c r="E919" s="2">
        <v>175.0</v>
      </c>
      <c r="F919" s="3" t="s">
        <v>512</v>
      </c>
      <c r="G919" s="3" t="s">
        <v>253</v>
      </c>
      <c r="H919" s="3">
        <v>1.0</v>
      </c>
      <c r="I919" s="2">
        <f>IFERROR(vlookup(F919,'College Conference'!$B$1:$Z$1000 , 6,False),0)</f>
        <v>5</v>
      </c>
      <c r="J919" s="2">
        <f>IFERROR(vlookup(G919,'College Conference'!$B$1:$Z$1000 , 6,False),0)</f>
        <v>2</v>
      </c>
    </row>
    <row r="920">
      <c r="A920" s="3" t="s">
        <v>1317</v>
      </c>
      <c r="B920" s="3">
        <v>0.76</v>
      </c>
      <c r="C920" s="3" t="s">
        <v>31</v>
      </c>
      <c r="D920" s="4">
        <v>45448.0</v>
      </c>
      <c r="E920" s="2">
        <v>278.0</v>
      </c>
      <c r="F920" s="3" t="s">
        <v>517</v>
      </c>
      <c r="G920" s="3" t="s">
        <v>280</v>
      </c>
      <c r="H920" s="3">
        <v>1.0</v>
      </c>
      <c r="I920" s="2">
        <f>IFERROR(vlookup(F920,'College Conference'!$B$1:$Z$1000 , 6,False),0)</f>
        <v>5</v>
      </c>
      <c r="J920" s="2">
        <f>IFERROR(vlookup(G920,'College Conference'!$B$1:$Z$1000 , 6,False),0)</f>
        <v>2</v>
      </c>
    </row>
    <row r="921">
      <c r="A921" s="3" t="s">
        <v>429</v>
      </c>
      <c r="B921" s="3">
        <v>0.93</v>
      </c>
      <c r="C921" s="3" t="s">
        <v>111</v>
      </c>
      <c r="D921" s="4">
        <v>45447.0</v>
      </c>
      <c r="E921" s="2">
        <v>222.0</v>
      </c>
      <c r="F921" s="3" t="s">
        <v>540</v>
      </c>
      <c r="G921" s="3" t="s">
        <v>240</v>
      </c>
      <c r="H921" s="3">
        <v>1.0</v>
      </c>
      <c r="I921" s="2">
        <f>IFERROR(vlookup(F921,'College Conference'!$B$1:$Z$1000 , 6,False),0)</f>
        <v>5</v>
      </c>
      <c r="J921" s="2">
        <f>IFERROR(vlookup(G921,'College Conference'!$B$1:$Z$1000 , 6,False),0)</f>
        <v>2</v>
      </c>
    </row>
    <row r="922">
      <c r="A922" s="3" t="s">
        <v>1318</v>
      </c>
      <c r="B922" s="3">
        <v>0.79</v>
      </c>
      <c r="C922" s="3" t="s">
        <v>43</v>
      </c>
      <c r="D922" s="2" t="s">
        <v>72</v>
      </c>
      <c r="E922" s="2">
        <v>275.0</v>
      </c>
      <c r="F922" s="3" t="s">
        <v>615</v>
      </c>
      <c r="G922" s="3" t="s">
        <v>246</v>
      </c>
      <c r="H922" s="3">
        <v>1.0</v>
      </c>
      <c r="I922" s="2">
        <f>IFERROR(vlookup(F922,'College Conference'!$B$1:$Z$1000 , 6,False),0)</f>
        <v>6</v>
      </c>
      <c r="J922" s="2">
        <f>IFERROR(vlookup(G922,'College Conference'!$B$1:$Z$1000 , 6,False),0)</f>
        <v>2</v>
      </c>
    </row>
    <row r="923">
      <c r="A923" s="3" t="s">
        <v>1319</v>
      </c>
      <c r="B923" s="3">
        <v>0.81</v>
      </c>
      <c r="C923" s="3" t="s">
        <v>31</v>
      </c>
      <c r="D923" s="4">
        <v>45449.0</v>
      </c>
      <c r="E923" s="2">
        <v>305.0</v>
      </c>
      <c r="F923" s="3" t="s">
        <v>631</v>
      </c>
      <c r="G923" s="3" t="s">
        <v>280</v>
      </c>
      <c r="H923" s="3">
        <v>1.0</v>
      </c>
      <c r="I923" s="2">
        <f>IFERROR(vlookup(F923,'College Conference'!$B$1:$Z$1000 , 6,False),0)</f>
        <v>6</v>
      </c>
      <c r="J923" s="2">
        <f>IFERROR(vlookup(G923,'College Conference'!$B$1:$Z$1000 , 6,False),0)</f>
        <v>2</v>
      </c>
    </row>
    <row r="924">
      <c r="A924" s="3" t="s">
        <v>1320</v>
      </c>
      <c r="B924" s="3">
        <v>0.79</v>
      </c>
      <c r="C924" s="3" t="s">
        <v>22</v>
      </c>
      <c r="D924" s="4">
        <v>45444.0</v>
      </c>
      <c r="E924" s="2">
        <v>220.0</v>
      </c>
      <c r="F924" s="3" t="s">
        <v>631</v>
      </c>
      <c r="G924" s="3" t="s">
        <v>251</v>
      </c>
      <c r="H924" s="3">
        <v>1.0</v>
      </c>
      <c r="I924" s="2">
        <f>IFERROR(vlookup(F924,'College Conference'!$B$1:$Z$1000 , 6,False),0)</f>
        <v>6</v>
      </c>
      <c r="J924" s="2">
        <f>IFERROR(vlookup(G924,'College Conference'!$B$1:$Z$1000 , 6,False),0)</f>
        <v>2</v>
      </c>
    </row>
    <row r="925">
      <c r="A925" s="3" t="s">
        <v>1321</v>
      </c>
      <c r="B925" s="3">
        <v>0.86</v>
      </c>
      <c r="C925" s="3" t="s">
        <v>27</v>
      </c>
      <c r="D925" s="4">
        <v>45423.0</v>
      </c>
      <c r="E925" s="2">
        <v>177.0</v>
      </c>
      <c r="F925" s="3" t="s">
        <v>621</v>
      </c>
      <c r="G925" s="3" t="s">
        <v>251</v>
      </c>
      <c r="H925" s="3">
        <v>1.0</v>
      </c>
      <c r="I925" s="2">
        <f>IFERROR(vlookup(F925,'College Conference'!$B$1:$Z$1000 , 6,False),0)</f>
        <v>6</v>
      </c>
      <c r="J925" s="2">
        <f>IFERROR(vlookup(G925,'College Conference'!$B$1:$Z$1000 , 6,False),0)</f>
        <v>2</v>
      </c>
    </row>
    <row r="926">
      <c r="A926" s="3" t="s">
        <v>1322</v>
      </c>
      <c r="B926" s="3">
        <v>0.84</v>
      </c>
      <c r="C926" s="3" t="s">
        <v>12</v>
      </c>
      <c r="D926" s="4">
        <v>45449.0</v>
      </c>
      <c r="E926" s="2">
        <v>260.0</v>
      </c>
      <c r="F926" s="3" t="s">
        <v>621</v>
      </c>
      <c r="G926" s="3" t="s">
        <v>251</v>
      </c>
      <c r="H926" s="3">
        <v>1.0</v>
      </c>
      <c r="I926" s="2">
        <f>IFERROR(vlookup(F926,'College Conference'!$B$1:$Z$1000 , 6,False),0)</f>
        <v>6</v>
      </c>
      <c r="J926" s="2">
        <f>IFERROR(vlookup(G926,'College Conference'!$B$1:$Z$1000 , 6,False),0)</f>
        <v>2</v>
      </c>
    </row>
    <row r="927">
      <c r="A927" s="3" t="s">
        <v>1323</v>
      </c>
      <c r="B927" s="3">
        <v>0.83</v>
      </c>
      <c r="C927" s="3" t="s">
        <v>78</v>
      </c>
      <c r="D927" s="4">
        <v>45444.0</v>
      </c>
      <c r="E927" s="2">
        <v>210.0</v>
      </c>
      <c r="F927" s="3" t="s">
        <v>631</v>
      </c>
      <c r="G927" s="3" t="s">
        <v>238</v>
      </c>
      <c r="H927" s="3">
        <v>1.0</v>
      </c>
      <c r="I927" s="2">
        <f>IFERROR(vlookup(F927,'College Conference'!$B$1:$Z$1000 , 6,False),0)</f>
        <v>6</v>
      </c>
      <c r="J927" s="2">
        <f>IFERROR(vlookup(G927,'College Conference'!$B$1:$Z$1000 , 6,False),0)</f>
        <v>2</v>
      </c>
    </row>
    <row r="928">
      <c r="A928" s="3" t="s">
        <v>1324</v>
      </c>
      <c r="B928" s="3" t="s">
        <v>11</v>
      </c>
      <c r="C928" s="3" t="s">
        <v>120</v>
      </c>
      <c r="D928" s="4">
        <v>45445.0</v>
      </c>
      <c r="E928" s="2">
        <v>230.0</v>
      </c>
      <c r="F928" s="3" t="s">
        <v>1325</v>
      </c>
      <c r="G928" s="3" t="s">
        <v>231</v>
      </c>
      <c r="H928" s="3">
        <v>1.0</v>
      </c>
      <c r="I928" s="2">
        <f>IFERROR(vlookup(F928,'College Conference'!$B$1:$Z$1000 , 6,False),0)</f>
        <v>6</v>
      </c>
      <c r="J928" s="2">
        <f>IFERROR(vlookup(G928,'College Conference'!$B$1:$Z$1000 , 6,False),0)</f>
        <v>2</v>
      </c>
    </row>
    <row r="929">
      <c r="A929" s="3" t="s">
        <v>1326</v>
      </c>
      <c r="B929" s="3">
        <v>0.75</v>
      </c>
      <c r="C929" s="3" t="s">
        <v>274</v>
      </c>
      <c r="D929" s="4">
        <v>45445.0</v>
      </c>
      <c r="E929" s="2">
        <v>220.0</v>
      </c>
      <c r="F929" s="3" t="s">
        <v>1325</v>
      </c>
      <c r="G929" s="3" t="s">
        <v>236</v>
      </c>
      <c r="H929" s="3">
        <v>1.0</v>
      </c>
      <c r="I929" s="2">
        <f>IFERROR(vlookup(F929,'College Conference'!$B$1:$Z$1000 , 6,False),0)</f>
        <v>6</v>
      </c>
      <c r="J929" s="2">
        <f>IFERROR(vlookup(G929,'College Conference'!$B$1:$Z$1000 , 6,False),0)</f>
        <v>2</v>
      </c>
    </row>
    <row r="930">
      <c r="A930" s="3" t="s">
        <v>1327</v>
      </c>
      <c r="B930" s="3">
        <v>0.87</v>
      </c>
      <c r="C930" s="3" t="s">
        <v>27</v>
      </c>
      <c r="D930" s="4">
        <v>45423.0</v>
      </c>
      <c r="E930" s="2">
        <v>175.0</v>
      </c>
      <c r="F930" s="3" t="s">
        <v>631</v>
      </c>
      <c r="G930" s="3" t="s">
        <v>244</v>
      </c>
      <c r="H930" s="3">
        <v>1.0</v>
      </c>
      <c r="I930" s="2">
        <f>IFERROR(vlookup(F930,'College Conference'!$B$1:$Z$1000 , 6,False),0)</f>
        <v>6</v>
      </c>
      <c r="J930" s="2">
        <f>IFERROR(vlookup(G930,'College Conference'!$B$1:$Z$1000 , 6,False),0)</f>
        <v>2</v>
      </c>
    </row>
    <row r="931">
      <c r="A931" s="3" t="s">
        <v>1328</v>
      </c>
      <c r="B931" s="3">
        <v>0.7</v>
      </c>
      <c r="C931" s="3" t="s">
        <v>27</v>
      </c>
      <c r="D931" s="4">
        <v>45423.0</v>
      </c>
      <c r="E931" s="2">
        <v>164.0</v>
      </c>
      <c r="F931" s="3" t="s">
        <v>621</v>
      </c>
      <c r="G931" s="3" t="s">
        <v>231</v>
      </c>
      <c r="H931" s="3">
        <v>1.0</v>
      </c>
      <c r="I931" s="2">
        <f>IFERROR(vlookup(F931,'College Conference'!$B$1:$Z$1000 , 6,False),0)</f>
        <v>6</v>
      </c>
      <c r="J931" s="2">
        <f>IFERROR(vlookup(G931,'College Conference'!$B$1:$Z$1000 , 6,False),0)</f>
        <v>2</v>
      </c>
    </row>
    <row r="932">
      <c r="A932" s="3" t="s">
        <v>1329</v>
      </c>
      <c r="B932" s="3">
        <v>0.79</v>
      </c>
      <c r="C932" s="3" t="s">
        <v>78</v>
      </c>
      <c r="D932" s="4">
        <v>45444.0</v>
      </c>
      <c r="E932" s="2">
        <v>181.0</v>
      </c>
      <c r="F932" s="3" t="s">
        <v>718</v>
      </c>
      <c r="G932" s="3" t="s">
        <v>233</v>
      </c>
      <c r="H932" s="3">
        <v>1.0</v>
      </c>
      <c r="I932" s="2">
        <f>IFERROR(vlookup(F932,'College Conference'!$B$1:$Z$1000 , 6,False),0)</f>
        <v>7</v>
      </c>
      <c r="J932" s="2">
        <f>IFERROR(vlookup(G932,'College Conference'!$B$1:$Z$1000 , 6,False),0)</f>
        <v>2</v>
      </c>
    </row>
    <row r="933">
      <c r="A933" s="3" t="s">
        <v>1330</v>
      </c>
      <c r="B933" s="3">
        <v>0.85</v>
      </c>
      <c r="C933" s="3" t="s">
        <v>78</v>
      </c>
      <c r="D933" s="4">
        <v>45447.0</v>
      </c>
      <c r="E933" s="2">
        <v>223.0</v>
      </c>
      <c r="F933" s="3" t="s">
        <v>691</v>
      </c>
      <c r="G933" s="3" t="s">
        <v>251</v>
      </c>
      <c r="H933" s="3">
        <v>1.0</v>
      </c>
      <c r="I933" s="2">
        <f>IFERROR(vlookup(F933,'College Conference'!$B$1:$Z$1000 , 6,False),0)</f>
        <v>7</v>
      </c>
      <c r="J933" s="2">
        <f>IFERROR(vlookup(G933,'College Conference'!$B$1:$Z$1000 , 6,False),0)</f>
        <v>2</v>
      </c>
    </row>
    <row r="934">
      <c r="A934" s="3" t="s">
        <v>1331</v>
      </c>
      <c r="B934" s="3">
        <v>0.85</v>
      </c>
      <c r="C934" s="3" t="s">
        <v>31</v>
      </c>
      <c r="D934" s="4">
        <v>45449.0</v>
      </c>
      <c r="E934" s="2">
        <v>280.0</v>
      </c>
      <c r="F934" s="3" t="s">
        <v>740</v>
      </c>
      <c r="G934" s="3" t="s">
        <v>244</v>
      </c>
      <c r="H934" s="3">
        <v>1.0</v>
      </c>
      <c r="I934" s="2">
        <f>IFERROR(vlookup(F934,'College Conference'!$B$1:$Z$1000 , 6,False),0)</f>
        <v>7</v>
      </c>
      <c r="J934" s="2">
        <f>IFERROR(vlookup(G934,'College Conference'!$B$1:$Z$1000 , 6,False),0)</f>
        <v>2</v>
      </c>
    </row>
    <row r="935">
      <c r="A935" s="3" t="s">
        <v>1332</v>
      </c>
      <c r="B935" s="3">
        <v>0.91</v>
      </c>
      <c r="C935" s="3" t="s">
        <v>31</v>
      </c>
      <c r="D935" s="4">
        <v>45449.0</v>
      </c>
      <c r="E935" s="2">
        <v>300.0</v>
      </c>
      <c r="F935" s="3" t="s">
        <v>689</v>
      </c>
      <c r="G935" s="3" t="s">
        <v>253</v>
      </c>
      <c r="H935" s="3">
        <v>1.0</v>
      </c>
      <c r="I935" s="2">
        <f>IFERROR(vlookup(F935,'College Conference'!$B$1:$Z$1000 , 6,False),0)</f>
        <v>7</v>
      </c>
      <c r="J935" s="2">
        <f>IFERROR(vlookup(G935,'College Conference'!$B$1:$Z$1000 , 6,False),0)</f>
        <v>2</v>
      </c>
    </row>
    <row r="936">
      <c r="A936" s="3" t="s">
        <v>1333</v>
      </c>
      <c r="B936" s="3">
        <v>0.86</v>
      </c>
      <c r="C936" s="3" t="s">
        <v>279</v>
      </c>
      <c r="D936" s="4">
        <v>45446.0</v>
      </c>
      <c r="E936" s="2">
        <v>220.0</v>
      </c>
      <c r="F936" s="3" t="s">
        <v>691</v>
      </c>
      <c r="G936" s="3" t="s">
        <v>280</v>
      </c>
      <c r="H936" s="3">
        <v>1.0</v>
      </c>
      <c r="I936" s="2">
        <f>IFERROR(vlookup(F936,'College Conference'!$B$1:$Z$1000 , 6,False),0)</f>
        <v>7</v>
      </c>
      <c r="J936" s="2">
        <f>IFERROR(vlookup(G936,'College Conference'!$B$1:$Z$1000 , 6,False),0)</f>
        <v>2</v>
      </c>
    </row>
    <row r="937">
      <c r="A937" s="3" t="s">
        <v>1334</v>
      </c>
      <c r="B937" s="3">
        <v>0.91</v>
      </c>
      <c r="C937" s="3" t="s">
        <v>52</v>
      </c>
      <c r="D937" s="2" t="s">
        <v>72</v>
      </c>
      <c r="E937" s="2">
        <v>230.0</v>
      </c>
      <c r="F937" s="3" t="s">
        <v>691</v>
      </c>
      <c r="G937" s="3" t="s">
        <v>238</v>
      </c>
      <c r="H937" s="3">
        <v>1.0</v>
      </c>
      <c r="I937" s="2">
        <f>IFERROR(vlookup(F937,'College Conference'!$B$1:$Z$1000 , 6,False),0)</f>
        <v>7</v>
      </c>
      <c r="J937" s="2">
        <f>IFERROR(vlookup(G937,'College Conference'!$B$1:$Z$1000 , 6,False),0)</f>
        <v>2</v>
      </c>
    </row>
    <row r="938">
      <c r="A938" s="3" t="s">
        <v>1335</v>
      </c>
      <c r="B938" s="3">
        <v>0.84</v>
      </c>
      <c r="C938" s="3" t="s">
        <v>27</v>
      </c>
      <c r="D938" s="4">
        <v>45445.0</v>
      </c>
      <c r="E938" s="2">
        <v>180.0</v>
      </c>
      <c r="F938" s="3" t="s">
        <v>736</v>
      </c>
      <c r="G938" s="3" t="s">
        <v>251</v>
      </c>
      <c r="H938" s="3">
        <v>1.0</v>
      </c>
      <c r="I938" s="2">
        <f>IFERROR(vlookup(F938,'College Conference'!$B$1:$Z$1000 , 6,False),0)</f>
        <v>7</v>
      </c>
      <c r="J938" s="2">
        <f>IFERROR(vlookup(G938,'College Conference'!$B$1:$Z$1000 , 6,False),0)</f>
        <v>2</v>
      </c>
    </row>
    <row r="939">
      <c r="A939" s="3" t="s">
        <v>1336</v>
      </c>
      <c r="B939" s="3">
        <v>0.79</v>
      </c>
      <c r="C939" s="3" t="s">
        <v>17</v>
      </c>
      <c r="D939" s="4">
        <v>45446.0</v>
      </c>
      <c r="E939" s="2">
        <v>191.0</v>
      </c>
      <c r="F939" s="3" t="s">
        <v>685</v>
      </c>
      <c r="G939" s="3" t="s">
        <v>229</v>
      </c>
      <c r="H939" s="3">
        <v>1.0</v>
      </c>
      <c r="I939" s="2">
        <f>IFERROR(vlookup(F939,'College Conference'!$B$1:$Z$1000 , 6,False),0)</f>
        <v>7</v>
      </c>
      <c r="J939" s="2">
        <f>IFERROR(vlookup(G939,'College Conference'!$B$1:$Z$1000 , 6,False),0)</f>
        <v>2</v>
      </c>
    </row>
    <row r="940">
      <c r="A940" s="3" t="s">
        <v>1337</v>
      </c>
      <c r="B940" s="3">
        <v>0.84</v>
      </c>
      <c r="C940" s="3" t="s">
        <v>22</v>
      </c>
      <c r="D940" s="2" t="s">
        <v>72</v>
      </c>
      <c r="E940" s="2">
        <v>210.0</v>
      </c>
      <c r="F940" s="3" t="s">
        <v>691</v>
      </c>
      <c r="G940" s="3" t="s">
        <v>236</v>
      </c>
      <c r="H940" s="3">
        <v>1.0</v>
      </c>
      <c r="I940" s="2">
        <f>IFERROR(vlookup(F940,'College Conference'!$B$1:$Z$1000 , 6,False),0)</f>
        <v>7</v>
      </c>
      <c r="J940" s="2">
        <f>IFERROR(vlookup(G940,'College Conference'!$B$1:$Z$1000 , 6,False),0)</f>
        <v>2</v>
      </c>
    </row>
    <row r="941">
      <c r="A941" s="3" t="s">
        <v>1338</v>
      </c>
      <c r="B941" s="3">
        <v>0.87</v>
      </c>
      <c r="C941" s="3" t="s">
        <v>63</v>
      </c>
      <c r="D941" s="4">
        <v>45446.0</v>
      </c>
      <c r="E941" s="2">
        <v>185.0</v>
      </c>
      <c r="F941" s="3" t="s">
        <v>685</v>
      </c>
      <c r="G941" s="3" t="s">
        <v>251</v>
      </c>
      <c r="H941" s="3">
        <v>1.0</v>
      </c>
      <c r="I941" s="2">
        <f>IFERROR(vlookup(F941,'College Conference'!$B$1:$Z$1000 , 6,False),0)</f>
        <v>7</v>
      </c>
      <c r="J941" s="2">
        <f>IFERROR(vlookup(G941,'College Conference'!$B$1:$Z$1000 , 6,False),0)</f>
        <v>2</v>
      </c>
    </row>
    <row r="942">
      <c r="A942" s="3" t="s">
        <v>1339</v>
      </c>
      <c r="B942" s="3">
        <v>0.87</v>
      </c>
      <c r="C942" s="3" t="s">
        <v>17</v>
      </c>
      <c r="D942" s="4">
        <v>45444.0</v>
      </c>
      <c r="E942" s="2">
        <v>175.0</v>
      </c>
      <c r="F942" s="3" t="s">
        <v>736</v>
      </c>
      <c r="G942" s="3" t="s">
        <v>251</v>
      </c>
      <c r="H942" s="3">
        <v>1.0</v>
      </c>
      <c r="I942" s="2">
        <f>IFERROR(vlookup(F942,'College Conference'!$B$1:$Z$1000 , 6,False),0)</f>
        <v>7</v>
      </c>
      <c r="J942" s="2">
        <f>IFERROR(vlookup(G942,'College Conference'!$B$1:$Z$1000 , 6,False),0)</f>
        <v>2</v>
      </c>
    </row>
    <row r="943">
      <c r="A943" s="3" t="s">
        <v>1340</v>
      </c>
      <c r="B943" s="3">
        <v>0.82</v>
      </c>
      <c r="C943" s="3" t="s">
        <v>12</v>
      </c>
      <c r="D943" s="4">
        <v>45445.0</v>
      </c>
      <c r="E943" s="2">
        <v>291.0</v>
      </c>
      <c r="F943" s="3" t="s">
        <v>740</v>
      </c>
      <c r="G943" s="3" t="s">
        <v>251</v>
      </c>
      <c r="H943" s="3">
        <v>1.0</v>
      </c>
      <c r="I943" s="2">
        <f>IFERROR(vlookup(F943,'College Conference'!$B$1:$Z$1000 , 6,False),0)</f>
        <v>7</v>
      </c>
      <c r="J943" s="2">
        <f>IFERROR(vlookup(G943,'College Conference'!$B$1:$Z$1000 , 6,False),0)</f>
        <v>2</v>
      </c>
    </row>
    <row r="944">
      <c r="A944" s="3" t="s">
        <v>1341</v>
      </c>
      <c r="B944" s="3" t="s">
        <v>11</v>
      </c>
      <c r="C944" s="3" t="s">
        <v>111</v>
      </c>
      <c r="D944" s="4">
        <v>45446.0</v>
      </c>
      <c r="E944" s="2">
        <v>200.0</v>
      </c>
      <c r="F944" s="3" t="s">
        <v>740</v>
      </c>
      <c r="G944" s="3" t="s">
        <v>233</v>
      </c>
      <c r="H944" s="3">
        <v>1.0</v>
      </c>
      <c r="I944" s="2">
        <f>IFERROR(vlookup(F944,'College Conference'!$B$1:$Z$1000 , 6,False),0)</f>
        <v>7</v>
      </c>
      <c r="J944" s="2">
        <f>IFERROR(vlookup(G944,'College Conference'!$B$1:$Z$1000 , 6,False),0)</f>
        <v>2</v>
      </c>
    </row>
    <row r="945">
      <c r="A945" s="3" t="s">
        <v>1342</v>
      </c>
      <c r="B945" s="3">
        <v>0.79</v>
      </c>
      <c r="C945" s="3" t="s">
        <v>17</v>
      </c>
      <c r="D945" s="2" t="s">
        <v>82</v>
      </c>
      <c r="E945" s="2">
        <v>0.0</v>
      </c>
      <c r="F945" s="3" t="s">
        <v>695</v>
      </c>
      <c r="G945" s="3" t="s">
        <v>244</v>
      </c>
      <c r="H945" s="3">
        <v>1.0</v>
      </c>
      <c r="I945" s="2">
        <f>IFERROR(vlookup(F945,'College Conference'!$B$1:$Z$1000 , 6,False),0)</f>
        <v>7</v>
      </c>
      <c r="J945" s="2">
        <f>IFERROR(vlookup(G945,'College Conference'!$B$1:$Z$1000 , 6,False),0)</f>
        <v>2</v>
      </c>
    </row>
    <row r="946">
      <c r="A946" s="3" t="s">
        <v>1343</v>
      </c>
      <c r="B946" s="3">
        <v>0.88</v>
      </c>
      <c r="C946" s="3" t="s">
        <v>111</v>
      </c>
      <c r="D946" s="4">
        <v>45445.0</v>
      </c>
      <c r="E946" s="2">
        <v>200.0</v>
      </c>
      <c r="F946" s="3" t="s">
        <v>734</v>
      </c>
      <c r="G946" s="3" t="s">
        <v>238</v>
      </c>
      <c r="H946" s="3">
        <v>1.0</v>
      </c>
      <c r="I946" s="2">
        <f>IFERROR(vlookup(F946,'College Conference'!$B$1:$Z$1000 , 6,False),0)</f>
        <v>7</v>
      </c>
      <c r="J946" s="2">
        <f>IFERROR(vlookup(G946,'College Conference'!$B$1:$Z$1000 , 6,False),0)</f>
        <v>2</v>
      </c>
    </row>
    <row r="947">
      <c r="A947" s="3" t="s">
        <v>1344</v>
      </c>
      <c r="B947" s="3">
        <v>0.82</v>
      </c>
      <c r="C947" s="3" t="s">
        <v>313</v>
      </c>
      <c r="D947" s="4">
        <v>45444.0</v>
      </c>
      <c r="E947" s="2">
        <v>190.0</v>
      </c>
      <c r="F947" s="3" t="s">
        <v>843</v>
      </c>
      <c r="G947" s="3" t="s">
        <v>238</v>
      </c>
      <c r="H947" s="3">
        <v>1.0</v>
      </c>
      <c r="I947" s="2">
        <f>IFERROR(vlookup(F947,'College Conference'!$B$1:$Z$1000 , 6,False),0)</f>
        <v>8</v>
      </c>
      <c r="J947" s="2">
        <f>IFERROR(vlookup(G947,'College Conference'!$B$1:$Z$1000 , 6,False),0)</f>
        <v>2</v>
      </c>
    </row>
    <row r="948">
      <c r="A948" s="3" t="s">
        <v>1345</v>
      </c>
      <c r="B948" s="3">
        <v>0.86</v>
      </c>
      <c r="C948" s="3" t="s">
        <v>52</v>
      </c>
      <c r="D948" s="4">
        <v>45446.0</v>
      </c>
      <c r="E948" s="2">
        <v>230.0</v>
      </c>
      <c r="F948" s="3" t="s">
        <v>796</v>
      </c>
      <c r="G948" s="3" t="s">
        <v>233</v>
      </c>
      <c r="H948" s="3">
        <v>1.0</v>
      </c>
      <c r="I948" s="2">
        <f>IFERROR(vlookup(F948,'College Conference'!$B$1:$Z$1000 , 6,False),0)</f>
        <v>8</v>
      </c>
      <c r="J948" s="2">
        <f>IFERROR(vlookup(G948,'College Conference'!$B$1:$Z$1000 , 6,False),0)</f>
        <v>2</v>
      </c>
    </row>
    <row r="949">
      <c r="A949" s="3" t="s">
        <v>1346</v>
      </c>
      <c r="B949" s="3">
        <v>0.88</v>
      </c>
      <c r="C949" s="3" t="s">
        <v>52</v>
      </c>
      <c r="D949" s="4">
        <v>45445.0</v>
      </c>
      <c r="E949" s="2">
        <v>220.0</v>
      </c>
      <c r="F949" s="3" t="s">
        <v>772</v>
      </c>
      <c r="G949" s="3" t="s">
        <v>251</v>
      </c>
      <c r="H949" s="3">
        <v>1.0</v>
      </c>
      <c r="I949" s="2">
        <f>IFERROR(vlookup(F949,'College Conference'!$B$1:$Z$1000 , 6,False),0)</f>
        <v>8</v>
      </c>
      <c r="J949" s="2">
        <f>IFERROR(vlookup(G949,'College Conference'!$B$1:$Z$1000 , 6,False),0)</f>
        <v>2</v>
      </c>
    </row>
    <row r="950">
      <c r="A950" s="3" t="s">
        <v>1347</v>
      </c>
      <c r="B950" s="3">
        <v>0.83</v>
      </c>
      <c r="C950" s="3" t="s">
        <v>31</v>
      </c>
      <c r="D950" s="4">
        <v>45448.0</v>
      </c>
      <c r="E950" s="2">
        <v>290.0</v>
      </c>
      <c r="F950" s="3" t="s">
        <v>796</v>
      </c>
      <c r="G950" s="3" t="s">
        <v>251</v>
      </c>
      <c r="H950" s="3">
        <v>1.0</v>
      </c>
      <c r="I950" s="2">
        <f>IFERROR(vlookup(F950,'College Conference'!$B$1:$Z$1000 , 6,False),0)</f>
        <v>8</v>
      </c>
      <c r="J950" s="2">
        <f>IFERROR(vlookup(G950,'College Conference'!$B$1:$Z$1000 , 6,False),0)</f>
        <v>2</v>
      </c>
    </row>
    <row r="951">
      <c r="A951" s="3" t="s">
        <v>1348</v>
      </c>
      <c r="B951" s="3">
        <v>0.87</v>
      </c>
      <c r="C951" s="3" t="s">
        <v>52</v>
      </c>
      <c r="D951" s="4">
        <v>45445.0</v>
      </c>
      <c r="E951" s="2">
        <v>215.0</v>
      </c>
      <c r="F951" s="3" t="s">
        <v>806</v>
      </c>
      <c r="G951" s="3" t="s">
        <v>244</v>
      </c>
      <c r="H951" s="3">
        <v>1.0</v>
      </c>
      <c r="I951" s="2">
        <f>IFERROR(vlookup(F951,'College Conference'!$B$1:$Z$1000 , 6,False),0)</f>
        <v>8</v>
      </c>
      <c r="J951" s="2">
        <f>IFERROR(vlookup(G951,'College Conference'!$B$1:$Z$1000 , 6,False),0)</f>
        <v>2</v>
      </c>
    </row>
    <row r="952">
      <c r="A952" s="3" t="s">
        <v>1349</v>
      </c>
      <c r="B952" s="3">
        <v>0.86</v>
      </c>
      <c r="C952" s="3" t="s">
        <v>78</v>
      </c>
      <c r="D952" s="4">
        <v>45447.0</v>
      </c>
      <c r="E952" s="2">
        <v>214.0</v>
      </c>
      <c r="F952" s="3" t="s">
        <v>823</v>
      </c>
      <c r="G952" s="3" t="s">
        <v>280</v>
      </c>
      <c r="H952" s="3">
        <v>1.0</v>
      </c>
      <c r="I952" s="2">
        <f>IFERROR(vlookup(F952,'College Conference'!$B$1:$Z$1000 , 6,False),0)</f>
        <v>8</v>
      </c>
      <c r="J952" s="2">
        <f>IFERROR(vlookup(G952,'College Conference'!$B$1:$Z$1000 , 6,False),0)</f>
        <v>2</v>
      </c>
    </row>
    <row r="953">
      <c r="A953" s="3" t="s">
        <v>1350</v>
      </c>
      <c r="B953" s="3">
        <v>0.86</v>
      </c>
      <c r="C953" s="3" t="s">
        <v>38</v>
      </c>
      <c r="D953" s="4">
        <v>45446.0</v>
      </c>
      <c r="E953" s="2">
        <v>185.0</v>
      </c>
      <c r="F953" s="3" t="s">
        <v>799</v>
      </c>
      <c r="G953" s="3" t="s">
        <v>244</v>
      </c>
      <c r="H953" s="3">
        <v>1.0</v>
      </c>
      <c r="I953" s="2">
        <f>IFERROR(vlookup(F953,'College Conference'!$B$1:$Z$1000 , 6,False),0)</f>
        <v>8</v>
      </c>
      <c r="J953" s="2">
        <f>IFERROR(vlookup(G953,'College Conference'!$B$1:$Z$1000 , 6,False),0)</f>
        <v>2</v>
      </c>
    </row>
    <row r="954">
      <c r="A954" s="3" t="s">
        <v>1351</v>
      </c>
      <c r="B954" s="3">
        <v>0.81</v>
      </c>
      <c r="C954" s="3" t="s">
        <v>17</v>
      </c>
      <c r="D954" s="4">
        <v>45445.0</v>
      </c>
      <c r="E954" s="2">
        <v>190.0</v>
      </c>
      <c r="F954" s="3" t="s">
        <v>774</v>
      </c>
      <c r="G954" s="3" t="s">
        <v>231</v>
      </c>
      <c r="H954" s="3">
        <v>1.0</v>
      </c>
      <c r="I954" s="2">
        <f>IFERROR(vlookup(F954,'College Conference'!$B$1:$Z$1000 , 6,False),0)</f>
        <v>8</v>
      </c>
      <c r="J954" s="2">
        <f>IFERROR(vlookup(G954,'College Conference'!$B$1:$Z$1000 , 6,False),0)</f>
        <v>2</v>
      </c>
    </row>
    <row r="955">
      <c r="A955" s="3" t="s">
        <v>1352</v>
      </c>
      <c r="B955" s="3">
        <v>0.83</v>
      </c>
      <c r="C955" s="3" t="s">
        <v>31</v>
      </c>
      <c r="D955" s="4">
        <v>45448.0</v>
      </c>
      <c r="E955" s="2">
        <v>307.0</v>
      </c>
      <c r="F955" s="3" t="s">
        <v>774</v>
      </c>
      <c r="G955" s="3" t="s">
        <v>282</v>
      </c>
      <c r="H955" s="3">
        <v>1.0</v>
      </c>
      <c r="I955" s="2">
        <f>IFERROR(vlookup(F955,'College Conference'!$B$1:$Z$1000 , 6,False),0)</f>
        <v>8</v>
      </c>
      <c r="J955" s="2">
        <f>IFERROR(vlookup(G955,'College Conference'!$B$1:$Z$1000 , 6,False),0)</f>
        <v>2</v>
      </c>
    </row>
    <row r="956">
      <c r="A956" s="3" t="s">
        <v>1353</v>
      </c>
      <c r="B956" s="3">
        <v>0.88</v>
      </c>
      <c r="C956" s="3" t="s">
        <v>63</v>
      </c>
      <c r="D956" s="4">
        <v>45444.0</v>
      </c>
      <c r="E956" s="2">
        <v>193.0</v>
      </c>
      <c r="F956" s="3" t="s">
        <v>779</v>
      </c>
      <c r="G956" s="3" t="s">
        <v>280</v>
      </c>
      <c r="H956" s="3">
        <v>1.0</v>
      </c>
      <c r="I956" s="2">
        <f>IFERROR(vlookup(F956,'College Conference'!$B$1:$Z$1000 , 6,False),0)</f>
        <v>8</v>
      </c>
      <c r="J956" s="2">
        <f>IFERROR(vlookup(G956,'College Conference'!$B$1:$Z$1000 , 6,False),0)</f>
        <v>2</v>
      </c>
    </row>
    <row r="957">
      <c r="A957" s="3" t="s">
        <v>1354</v>
      </c>
      <c r="B957" s="3">
        <v>0.77</v>
      </c>
      <c r="C957" s="3" t="s">
        <v>22</v>
      </c>
      <c r="D957" s="4">
        <v>45422.0</v>
      </c>
      <c r="E957" s="2">
        <v>219.0</v>
      </c>
      <c r="F957" s="3" t="s">
        <v>774</v>
      </c>
      <c r="G957" s="3" t="s">
        <v>282</v>
      </c>
      <c r="H957" s="3">
        <v>1.0</v>
      </c>
      <c r="I957" s="2">
        <f>IFERROR(vlookup(F957,'College Conference'!$B$1:$Z$1000 , 6,False),0)</f>
        <v>8</v>
      </c>
      <c r="J957" s="2">
        <f>IFERROR(vlookup(G957,'College Conference'!$B$1:$Z$1000 , 6,False),0)</f>
        <v>2</v>
      </c>
    </row>
    <row r="958">
      <c r="A958" s="3" t="s">
        <v>1355</v>
      </c>
      <c r="B958" s="3">
        <v>0.87</v>
      </c>
      <c r="C958" s="3" t="s">
        <v>17</v>
      </c>
      <c r="D958" s="2" t="s">
        <v>72</v>
      </c>
      <c r="E958" s="2">
        <v>165.0</v>
      </c>
      <c r="F958" s="3" t="s">
        <v>799</v>
      </c>
      <c r="G958" s="3" t="s">
        <v>231</v>
      </c>
      <c r="H958" s="3">
        <v>1.0</v>
      </c>
      <c r="I958" s="2">
        <f>IFERROR(vlookup(F958,'College Conference'!$B$1:$Z$1000 , 6,False),0)</f>
        <v>8</v>
      </c>
      <c r="J958" s="2">
        <f>IFERROR(vlookup(G958,'College Conference'!$B$1:$Z$1000 , 6,False),0)</f>
        <v>2</v>
      </c>
    </row>
    <row r="959">
      <c r="A959" s="3" t="s">
        <v>1356</v>
      </c>
      <c r="B959" s="3">
        <v>0.82</v>
      </c>
      <c r="C959" s="3" t="s">
        <v>27</v>
      </c>
      <c r="D959" s="4">
        <v>45444.0</v>
      </c>
      <c r="E959" s="2">
        <v>195.0</v>
      </c>
      <c r="F959" s="3" t="s">
        <v>811</v>
      </c>
      <c r="G959" s="3" t="s">
        <v>236</v>
      </c>
      <c r="H959" s="3">
        <v>1.0</v>
      </c>
      <c r="I959" s="2">
        <f>IFERROR(vlookup(F959,'College Conference'!$B$1:$Z$1000 , 6,False),0)</f>
        <v>8</v>
      </c>
      <c r="J959" s="2">
        <f>IFERROR(vlookup(G959,'College Conference'!$B$1:$Z$1000 , 6,False),0)</f>
        <v>2</v>
      </c>
    </row>
    <row r="960">
      <c r="A960" s="3" t="s">
        <v>1357</v>
      </c>
      <c r="B960" s="3">
        <v>0.89</v>
      </c>
      <c r="C960" s="3" t="s">
        <v>22</v>
      </c>
      <c r="D960" s="2" t="s">
        <v>72</v>
      </c>
      <c r="E960" s="2">
        <v>195.0</v>
      </c>
      <c r="F960" s="3" t="s">
        <v>779</v>
      </c>
      <c r="G960" s="3" t="s">
        <v>238</v>
      </c>
      <c r="H960" s="3">
        <v>1.0</v>
      </c>
      <c r="I960" s="2">
        <f>IFERROR(vlookup(F960,'College Conference'!$B$1:$Z$1000 , 6,False),0)</f>
        <v>8</v>
      </c>
      <c r="J960" s="2">
        <f>IFERROR(vlookup(G960,'College Conference'!$B$1:$Z$1000 , 6,False),0)</f>
        <v>2</v>
      </c>
    </row>
    <row r="961">
      <c r="A961" s="3" t="s">
        <v>1358</v>
      </c>
      <c r="B961" s="3">
        <v>0.85</v>
      </c>
      <c r="C961" s="3" t="s">
        <v>27</v>
      </c>
      <c r="D961" s="2" t="s">
        <v>72</v>
      </c>
      <c r="E961" s="2">
        <v>180.0</v>
      </c>
      <c r="F961" s="3" t="s">
        <v>774</v>
      </c>
      <c r="G961" s="3" t="s">
        <v>280</v>
      </c>
      <c r="H961" s="3">
        <v>1.0</v>
      </c>
      <c r="I961" s="2">
        <f>IFERROR(vlookup(F961,'College Conference'!$B$1:$Z$1000 , 6,False),0)</f>
        <v>8</v>
      </c>
      <c r="J961" s="2">
        <f>IFERROR(vlookup(G961,'College Conference'!$B$1:$Z$1000 , 6,False),0)</f>
        <v>2</v>
      </c>
    </row>
    <row r="962">
      <c r="A962" s="3" t="s">
        <v>1359</v>
      </c>
      <c r="B962" s="3">
        <v>0.86</v>
      </c>
      <c r="C962" s="3" t="s">
        <v>78</v>
      </c>
      <c r="D962" s="4">
        <v>45446.0</v>
      </c>
      <c r="E962" s="2">
        <v>212.0</v>
      </c>
      <c r="F962" s="3" t="s">
        <v>774</v>
      </c>
      <c r="G962" s="3" t="s">
        <v>233</v>
      </c>
      <c r="H962" s="3">
        <v>1.0</v>
      </c>
      <c r="I962" s="2">
        <f>IFERROR(vlookup(F962,'College Conference'!$B$1:$Z$1000 , 6,False),0)</f>
        <v>8</v>
      </c>
      <c r="J962" s="2">
        <f>IFERROR(vlookup(G962,'College Conference'!$B$1:$Z$1000 , 6,False),0)</f>
        <v>2</v>
      </c>
    </row>
    <row r="963">
      <c r="A963" s="3" t="s">
        <v>1360</v>
      </c>
      <c r="B963" s="3">
        <v>0.83</v>
      </c>
      <c r="C963" s="3" t="s">
        <v>63</v>
      </c>
      <c r="D963" s="2" t="s">
        <v>72</v>
      </c>
      <c r="E963" s="2">
        <v>175.0</v>
      </c>
      <c r="F963" s="3" t="s">
        <v>772</v>
      </c>
      <c r="G963" s="3" t="s">
        <v>282</v>
      </c>
      <c r="H963" s="3">
        <v>1.0</v>
      </c>
      <c r="I963" s="2">
        <f>IFERROR(vlookup(F963,'College Conference'!$B$1:$Z$1000 , 6,False),0)</f>
        <v>8</v>
      </c>
      <c r="J963" s="2">
        <f>IFERROR(vlookup(G963,'College Conference'!$B$1:$Z$1000 , 6,False),0)</f>
        <v>2</v>
      </c>
    </row>
    <row r="964">
      <c r="A964" s="3" t="s">
        <v>1361</v>
      </c>
      <c r="B964" s="3">
        <v>0.83</v>
      </c>
      <c r="C964" s="3" t="s">
        <v>17</v>
      </c>
      <c r="D964" s="4">
        <v>45421.0</v>
      </c>
      <c r="E964" s="2">
        <v>160.0</v>
      </c>
      <c r="F964" s="3" t="s">
        <v>1167</v>
      </c>
      <c r="G964" s="3" t="s">
        <v>240</v>
      </c>
      <c r="H964" s="3">
        <v>1.0</v>
      </c>
      <c r="I964" s="2">
        <f>IFERROR(vlookup(F964,'College Conference'!$B$1:$Z$1000 , 6,False),0)</f>
        <v>8</v>
      </c>
      <c r="J964" s="2">
        <f>IFERROR(vlookup(G964,'College Conference'!$B$1:$Z$1000 , 6,False),0)</f>
        <v>2</v>
      </c>
    </row>
    <row r="965">
      <c r="A965" s="3" t="s">
        <v>1362</v>
      </c>
      <c r="B965" s="3">
        <v>0.85</v>
      </c>
      <c r="C965" s="3" t="s">
        <v>43</v>
      </c>
      <c r="D965" s="4">
        <v>45447.0</v>
      </c>
      <c r="E965" s="2">
        <v>305.0</v>
      </c>
      <c r="F965" s="3" t="s">
        <v>808</v>
      </c>
      <c r="G965" s="3" t="s">
        <v>229</v>
      </c>
      <c r="H965" s="3">
        <v>1.0</v>
      </c>
      <c r="I965" s="2">
        <f>IFERROR(vlookup(F965,'College Conference'!$B$1:$Z$1000 , 6,False),0)</f>
        <v>8</v>
      </c>
      <c r="J965" s="2">
        <f>IFERROR(vlookup(G965,'College Conference'!$B$1:$Z$1000 , 6,False),0)</f>
        <v>2</v>
      </c>
    </row>
    <row r="966">
      <c r="A966" s="3" t="s">
        <v>1363</v>
      </c>
      <c r="B966" s="3">
        <v>0.83</v>
      </c>
      <c r="C966" s="3" t="s">
        <v>27</v>
      </c>
      <c r="D966" s="4">
        <v>45423.0</v>
      </c>
      <c r="E966" s="2">
        <v>160.0</v>
      </c>
      <c r="F966" s="3" t="s">
        <v>796</v>
      </c>
      <c r="G966" s="3" t="s">
        <v>280</v>
      </c>
      <c r="H966" s="3">
        <v>1.0</v>
      </c>
      <c r="I966" s="2">
        <f>IFERROR(vlookup(F966,'College Conference'!$B$1:$Z$1000 , 6,False),0)</f>
        <v>8</v>
      </c>
      <c r="J966" s="2">
        <f>IFERROR(vlookup(G966,'College Conference'!$B$1:$Z$1000 , 6,False),0)</f>
        <v>2</v>
      </c>
    </row>
    <row r="967">
      <c r="A967" s="3" t="s">
        <v>1364</v>
      </c>
      <c r="B967" s="3">
        <v>0.85</v>
      </c>
      <c r="C967" s="3" t="s">
        <v>27</v>
      </c>
      <c r="D967" s="2" t="s">
        <v>72</v>
      </c>
      <c r="E967" s="2">
        <v>180.0</v>
      </c>
      <c r="F967" s="3" t="s">
        <v>823</v>
      </c>
      <c r="G967" s="3" t="s">
        <v>244</v>
      </c>
      <c r="H967" s="3">
        <v>1.0</v>
      </c>
      <c r="I967" s="2">
        <f>IFERROR(vlookup(F967,'College Conference'!$B$1:$Z$1000 , 6,False),0)</f>
        <v>8</v>
      </c>
      <c r="J967" s="2">
        <f>IFERROR(vlookup(G967,'College Conference'!$B$1:$Z$1000 , 6,False),0)</f>
        <v>2</v>
      </c>
    </row>
    <row r="968">
      <c r="A968" s="3" t="s">
        <v>1365</v>
      </c>
      <c r="B968" s="3">
        <v>0.91</v>
      </c>
      <c r="C968" s="3" t="s">
        <v>43</v>
      </c>
      <c r="D968" s="4">
        <v>45447.0</v>
      </c>
      <c r="E968" s="2">
        <v>320.0</v>
      </c>
      <c r="F968" s="3" t="s">
        <v>804</v>
      </c>
      <c r="G968" s="3" t="s">
        <v>251</v>
      </c>
      <c r="H968" s="3">
        <v>1.0</v>
      </c>
      <c r="I968" s="2">
        <f>IFERROR(vlookup(F968,'College Conference'!$B$1:$Z$1000 , 6,False),0)</f>
        <v>8</v>
      </c>
      <c r="J968" s="2">
        <f>IFERROR(vlookup(G968,'College Conference'!$B$1:$Z$1000 , 6,False),0)</f>
        <v>2</v>
      </c>
    </row>
    <row r="969">
      <c r="A969" s="3" t="s">
        <v>1366</v>
      </c>
      <c r="B969" s="3">
        <v>0.82</v>
      </c>
      <c r="C969" s="3" t="s">
        <v>120</v>
      </c>
      <c r="D969" s="4">
        <v>45446.0</v>
      </c>
      <c r="E969" s="2">
        <v>241.0</v>
      </c>
      <c r="F969" s="3" t="s">
        <v>774</v>
      </c>
      <c r="G969" s="3" t="s">
        <v>236</v>
      </c>
      <c r="H969" s="3">
        <v>1.0</v>
      </c>
      <c r="I969" s="2">
        <f>IFERROR(vlookup(F969,'College Conference'!$B$1:$Z$1000 , 6,False),0)</f>
        <v>8</v>
      </c>
      <c r="J969" s="2">
        <f>IFERROR(vlookup(G969,'College Conference'!$B$1:$Z$1000 , 6,False),0)</f>
        <v>2</v>
      </c>
    </row>
    <row r="970">
      <c r="A970" s="3" t="s">
        <v>1367</v>
      </c>
      <c r="B970" s="3">
        <v>0.91</v>
      </c>
      <c r="C970" s="3" t="s">
        <v>17</v>
      </c>
      <c r="D970" s="4">
        <v>45444.0</v>
      </c>
      <c r="E970" s="2">
        <v>210.0</v>
      </c>
      <c r="F970" s="3" t="s">
        <v>804</v>
      </c>
      <c r="G970" s="3" t="s">
        <v>251</v>
      </c>
      <c r="H970" s="3">
        <v>1.0</v>
      </c>
      <c r="I970" s="2">
        <f>IFERROR(vlookup(F970,'College Conference'!$B$1:$Z$1000 , 6,False),0)</f>
        <v>8</v>
      </c>
      <c r="J970" s="2">
        <f>IFERROR(vlookup(G970,'College Conference'!$B$1:$Z$1000 , 6,False),0)</f>
        <v>2</v>
      </c>
    </row>
    <row r="971">
      <c r="A971" s="3" t="s">
        <v>1368</v>
      </c>
      <c r="B971" s="3">
        <v>0.87</v>
      </c>
      <c r="C971" s="3" t="s">
        <v>12</v>
      </c>
      <c r="D971" s="4">
        <v>45447.0</v>
      </c>
      <c r="E971" s="2">
        <v>242.0</v>
      </c>
      <c r="F971" s="3" t="s">
        <v>799</v>
      </c>
      <c r="G971" s="3" t="s">
        <v>282</v>
      </c>
      <c r="H971" s="3">
        <v>1.0</v>
      </c>
      <c r="I971" s="2">
        <f>IFERROR(vlookup(F971,'College Conference'!$B$1:$Z$1000 , 6,False),0)</f>
        <v>8</v>
      </c>
      <c r="J971" s="2">
        <f>IFERROR(vlookup(G971,'College Conference'!$B$1:$Z$1000 , 6,False),0)</f>
        <v>2</v>
      </c>
    </row>
    <row r="972">
      <c r="A972" s="3" t="s">
        <v>1369</v>
      </c>
      <c r="B972" s="3">
        <v>0.9</v>
      </c>
      <c r="C972" s="3" t="s">
        <v>52</v>
      </c>
      <c r="D972" s="4">
        <v>45448.0</v>
      </c>
      <c r="E972" s="2">
        <v>205.0</v>
      </c>
      <c r="F972" s="3" t="s">
        <v>1167</v>
      </c>
      <c r="G972" s="3" t="s">
        <v>238</v>
      </c>
      <c r="H972" s="3">
        <v>1.0</v>
      </c>
      <c r="I972" s="2">
        <f>IFERROR(vlookup(F972,'College Conference'!$B$1:$Z$1000 , 6,False),0)</f>
        <v>8</v>
      </c>
      <c r="J972" s="2">
        <f>IFERROR(vlookup(G972,'College Conference'!$B$1:$Z$1000 , 6,False),0)</f>
        <v>2</v>
      </c>
    </row>
    <row r="973">
      <c r="A973" s="3" t="s">
        <v>1370</v>
      </c>
      <c r="B973" s="3" t="s">
        <v>11</v>
      </c>
      <c r="C973" s="3" t="s">
        <v>198</v>
      </c>
      <c r="D973" s="4">
        <v>45423.0</v>
      </c>
      <c r="E973" s="2">
        <v>196.0</v>
      </c>
      <c r="F973" s="3" t="s">
        <v>774</v>
      </c>
      <c r="G973" s="3" t="s">
        <v>282</v>
      </c>
      <c r="H973" s="3">
        <v>1.0</v>
      </c>
      <c r="I973" s="2">
        <f>IFERROR(vlookup(F973,'College Conference'!$B$1:$Z$1000 , 6,False),0)</f>
        <v>8</v>
      </c>
      <c r="J973" s="2">
        <f>IFERROR(vlookup(G973,'College Conference'!$B$1:$Z$1000 , 6,False),0)</f>
        <v>2</v>
      </c>
    </row>
    <row r="974">
      <c r="A974" s="3" t="s">
        <v>1371</v>
      </c>
      <c r="B974" s="3">
        <v>0.85</v>
      </c>
      <c r="C974" s="3" t="s">
        <v>52</v>
      </c>
      <c r="D974" s="4">
        <v>45445.0</v>
      </c>
      <c r="E974" s="2">
        <v>226.0</v>
      </c>
      <c r="F974" s="3" t="s">
        <v>774</v>
      </c>
      <c r="G974" s="3" t="s">
        <v>236</v>
      </c>
      <c r="H974" s="3">
        <v>1.0</v>
      </c>
      <c r="I974" s="2">
        <f>IFERROR(vlookup(F974,'College Conference'!$B$1:$Z$1000 , 6,False),0)</f>
        <v>8</v>
      </c>
      <c r="J974" s="2">
        <f>IFERROR(vlookup(G974,'College Conference'!$B$1:$Z$1000 , 6,False),0)</f>
        <v>2</v>
      </c>
    </row>
    <row r="975">
      <c r="A975" s="3" t="s">
        <v>1372</v>
      </c>
      <c r="B975" s="3">
        <v>0.82</v>
      </c>
      <c r="C975" s="3" t="s">
        <v>78</v>
      </c>
      <c r="D975" s="4">
        <v>45445.0</v>
      </c>
      <c r="E975" s="2">
        <v>205.0</v>
      </c>
      <c r="F975" s="3" t="s">
        <v>808</v>
      </c>
      <c r="G975" s="3" t="s">
        <v>229</v>
      </c>
      <c r="H975" s="3">
        <v>1.0</v>
      </c>
      <c r="I975" s="2">
        <f>IFERROR(vlookup(F975,'College Conference'!$B$1:$Z$1000 , 6,False),0)</f>
        <v>8</v>
      </c>
      <c r="J975" s="2">
        <f>IFERROR(vlookup(G975,'College Conference'!$B$1:$Z$1000 , 6,False),0)</f>
        <v>2</v>
      </c>
    </row>
    <row r="976">
      <c r="A976" s="3" t="s">
        <v>1373</v>
      </c>
      <c r="B976" s="3">
        <v>0.83</v>
      </c>
      <c r="C976" s="3" t="s">
        <v>17</v>
      </c>
      <c r="D976" s="4">
        <v>45447.0</v>
      </c>
      <c r="E976" s="2">
        <v>212.0</v>
      </c>
      <c r="F976" s="3" t="s">
        <v>774</v>
      </c>
      <c r="G976" s="3" t="s">
        <v>236</v>
      </c>
      <c r="H976" s="3">
        <v>1.0</v>
      </c>
      <c r="I976" s="2">
        <f>IFERROR(vlookup(F976,'College Conference'!$B$1:$Z$1000 , 6,False),0)</f>
        <v>8</v>
      </c>
      <c r="J976" s="2">
        <f>IFERROR(vlookup(G976,'College Conference'!$B$1:$Z$1000 , 6,False),0)</f>
        <v>2</v>
      </c>
    </row>
    <row r="977">
      <c r="A977" s="3" t="s">
        <v>1374</v>
      </c>
      <c r="B977" s="3">
        <v>0.9</v>
      </c>
      <c r="C977" s="3" t="s">
        <v>22</v>
      </c>
      <c r="D977" s="4">
        <v>45445.0</v>
      </c>
      <c r="E977" s="2">
        <v>225.0</v>
      </c>
      <c r="F977" s="3" t="s">
        <v>796</v>
      </c>
      <c r="G977" s="3" t="s">
        <v>253</v>
      </c>
      <c r="H977" s="3">
        <v>1.0</v>
      </c>
      <c r="I977" s="2">
        <f>IFERROR(vlookup(F977,'College Conference'!$B$1:$Z$1000 , 6,False),0)</f>
        <v>8</v>
      </c>
      <c r="J977" s="2">
        <f>IFERROR(vlookup(G977,'College Conference'!$B$1:$Z$1000 , 6,False),0)</f>
        <v>2</v>
      </c>
    </row>
    <row r="978">
      <c r="A978" s="3" t="s">
        <v>1375</v>
      </c>
      <c r="B978" s="3">
        <v>0.85</v>
      </c>
      <c r="C978" s="3" t="s">
        <v>22</v>
      </c>
      <c r="D978" s="4">
        <v>45445.0</v>
      </c>
      <c r="E978" s="2">
        <v>210.0</v>
      </c>
      <c r="F978" s="3" t="s">
        <v>806</v>
      </c>
      <c r="G978" s="3" t="s">
        <v>251</v>
      </c>
      <c r="H978" s="3">
        <v>1.0</v>
      </c>
      <c r="I978" s="2">
        <f>IFERROR(vlookup(F978,'College Conference'!$B$1:$Z$1000 , 6,False),0)</f>
        <v>8</v>
      </c>
      <c r="J978" s="2">
        <f>IFERROR(vlookup(G978,'College Conference'!$B$1:$Z$1000 , 6,False),0)</f>
        <v>2</v>
      </c>
    </row>
    <row r="979">
      <c r="A979" s="3" t="s">
        <v>1376</v>
      </c>
      <c r="B979" s="3">
        <v>0.86</v>
      </c>
      <c r="C979" s="3" t="s">
        <v>17</v>
      </c>
      <c r="D979" s="4">
        <v>45445.0</v>
      </c>
      <c r="E979" s="2">
        <v>175.0</v>
      </c>
      <c r="F979" s="3" t="s">
        <v>1167</v>
      </c>
      <c r="G979" s="3" t="s">
        <v>280</v>
      </c>
      <c r="H979" s="3">
        <v>1.0</v>
      </c>
      <c r="I979" s="2">
        <f>IFERROR(vlookup(F979,'College Conference'!$B$1:$Z$1000 , 6,False),0)</f>
        <v>8</v>
      </c>
      <c r="J979" s="2">
        <f>IFERROR(vlookup(G979,'College Conference'!$B$1:$Z$1000 , 6,False),0)</f>
        <v>2</v>
      </c>
    </row>
    <row r="980">
      <c r="A980" s="3" t="s">
        <v>1377</v>
      </c>
      <c r="B980" s="3">
        <v>0.87</v>
      </c>
      <c r="C980" s="3" t="s">
        <v>52</v>
      </c>
      <c r="D980" s="4">
        <v>45445.0</v>
      </c>
      <c r="E980" s="2">
        <v>210.0</v>
      </c>
      <c r="F980" s="3" t="s">
        <v>799</v>
      </c>
      <c r="G980" s="3" t="s">
        <v>251</v>
      </c>
      <c r="H980" s="3">
        <v>1.0</v>
      </c>
      <c r="I980" s="2">
        <f>IFERROR(vlookup(F980,'College Conference'!$B$1:$Z$1000 , 6,False),0)</f>
        <v>8</v>
      </c>
      <c r="J980" s="2">
        <f>IFERROR(vlookup(G980,'College Conference'!$B$1:$Z$1000 , 6,False),0)</f>
        <v>2</v>
      </c>
    </row>
    <row r="981">
      <c r="A981" s="3" t="s">
        <v>1378</v>
      </c>
      <c r="B981" s="3">
        <v>0.86</v>
      </c>
      <c r="C981" s="3" t="s">
        <v>63</v>
      </c>
      <c r="D981" s="4">
        <v>45423.0</v>
      </c>
      <c r="E981" s="2">
        <v>160.0</v>
      </c>
      <c r="F981" s="3" t="s">
        <v>816</v>
      </c>
      <c r="G981" s="3" t="s">
        <v>253</v>
      </c>
      <c r="H981" s="3">
        <v>1.0</v>
      </c>
      <c r="I981" s="2">
        <f>IFERROR(vlookup(F981,'College Conference'!$B$1:$Z$1000 , 6,False),0)</f>
        <v>8</v>
      </c>
      <c r="J981" s="2">
        <f>IFERROR(vlookup(G981,'College Conference'!$B$1:$Z$1000 , 6,False),0)</f>
        <v>2</v>
      </c>
    </row>
    <row r="982">
      <c r="A982" s="3" t="s">
        <v>1379</v>
      </c>
      <c r="B982" s="3">
        <v>0.86</v>
      </c>
      <c r="C982" s="3" t="s">
        <v>52</v>
      </c>
      <c r="D982" s="2" t="s">
        <v>72</v>
      </c>
      <c r="E982" s="2">
        <v>218.0</v>
      </c>
      <c r="F982" s="3" t="s">
        <v>799</v>
      </c>
      <c r="G982" s="3" t="s">
        <v>240</v>
      </c>
      <c r="H982" s="3">
        <v>1.0</v>
      </c>
      <c r="I982" s="2">
        <f>IFERROR(vlookup(F982,'College Conference'!$B$1:$Z$1000 , 6,False),0)</f>
        <v>8</v>
      </c>
      <c r="J982" s="2">
        <f>IFERROR(vlookup(G982,'College Conference'!$B$1:$Z$1000 , 6,False),0)</f>
        <v>2</v>
      </c>
    </row>
    <row r="983">
      <c r="A983" s="3" t="s">
        <v>1380</v>
      </c>
      <c r="B983" s="3">
        <v>0.82</v>
      </c>
      <c r="C983" s="3" t="s">
        <v>63</v>
      </c>
      <c r="D983" s="4">
        <v>45444.0</v>
      </c>
      <c r="E983" s="2">
        <v>197.0</v>
      </c>
      <c r="F983" s="3" t="s">
        <v>808</v>
      </c>
      <c r="G983" s="3" t="s">
        <v>231</v>
      </c>
      <c r="H983" s="3">
        <v>1.0</v>
      </c>
      <c r="I983" s="2">
        <f>IFERROR(vlookup(F983,'College Conference'!$B$1:$Z$1000 , 6,False),0)</f>
        <v>8</v>
      </c>
      <c r="J983" s="2">
        <f>IFERROR(vlookup(G983,'College Conference'!$B$1:$Z$1000 , 6,False),0)</f>
        <v>2</v>
      </c>
    </row>
    <row r="984">
      <c r="A984" s="3" t="s">
        <v>1381</v>
      </c>
      <c r="B984" s="3">
        <v>0.82</v>
      </c>
      <c r="C984" s="3" t="s">
        <v>120</v>
      </c>
      <c r="D984" s="4">
        <v>45446.0</v>
      </c>
      <c r="E984" s="2">
        <v>230.0</v>
      </c>
      <c r="F984" s="3" t="s">
        <v>1167</v>
      </c>
      <c r="G984" s="3" t="s">
        <v>236</v>
      </c>
      <c r="H984" s="3">
        <v>1.0</v>
      </c>
      <c r="I984" s="2">
        <f>IFERROR(vlookup(F984,'College Conference'!$B$1:$Z$1000 , 6,False),0)</f>
        <v>8</v>
      </c>
      <c r="J984" s="2">
        <f>IFERROR(vlookup(G984,'College Conference'!$B$1:$Z$1000 , 6,False),0)</f>
        <v>2</v>
      </c>
    </row>
    <row r="985">
      <c r="A985" s="3" t="s">
        <v>1382</v>
      </c>
      <c r="B985" s="3">
        <v>0.89</v>
      </c>
      <c r="C985" s="3" t="s">
        <v>27</v>
      </c>
      <c r="D985" s="4">
        <v>45445.0</v>
      </c>
      <c r="E985" s="2">
        <v>195.0</v>
      </c>
      <c r="F985" s="3" t="s">
        <v>816</v>
      </c>
      <c r="G985" s="3" t="s">
        <v>280</v>
      </c>
      <c r="H985" s="3">
        <v>1.0</v>
      </c>
      <c r="I985" s="2">
        <f>IFERROR(vlookup(F985,'College Conference'!$B$1:$Z$1000 , 6,False),0)</f>
        <v>8</v>
      </c>
      <c r="J985" s="2">
        <f>IFERROR(vlookup(G985,'College Conference'!$B$1:$Z$1000 , 6,False),0)</f>
        <v>2</v>
      </c>
    </row>
    <row r="986">
      <c r="A986" s="3" t="s">
        <v>1383</v>
      </c>
      <c r="B986" s="3">
        <v>0.88</v>
      </c>
      <c r="C986" s="3" t="s">
        <v>22</v>
      </c>
      <c r="D986" s="4">
        <v>45445.0</v>
      </c>
      <c r="E986" s="2">
        <v>209.0</v>
      </c>
      <c r="F986" s="3" t="s">
        <v>799</v>
      </c>
      <c r="G986" s="3" t="s">
        <v>244</v>
      </c>
      <c r="H986" s="3">
        <v>1.0</v>
      </c>
      <c r="I986" s="2">
        <f>IFERROR(vlookup(F986,'College Conference'!$B$1:$Z$1000 , 6,False),0)</f>
        <v>8</v>
      </c>
      <c r="J986" s="2">
        <f>IFERROR(vlookup(G986,'College Conference'!$B$1:$Z$1000 , 6,False),0)</f>
        <v>2</v>
      </c>
    </row>
    <row r="987">
      <c r="A987" s="3" t="s">
        <v>1384</v>
      </c>
      <c r="B987" s="3">
        <v>0.88</v>
      </c>
      <c r="C987" s="3" t="s">
        <v>27</v>
      </c>
      <c r="D987" s="4">
        <v>45423.0</v>
      </c>
      <c r="E987" s="2">
        <v>195.0</v>
      </c>
      <c r="F987" s="3" t="s">
        <v>774</v>
      </c>
      <c r="G987" s="3" t="s">
        <v>282</v>
      </c>
      <c r="H987" s="3">
        <v>1.0</v>
      </c>
      <c r="I987" s="2">
        <f>IFERROR(vlookup(F987,'College Conference'!$B$1:$Z$1000 , 6,False),0)</f>
        <v>8</v>
      </c>
      <c r="J987" s="2">
        <f>IFERROR(vlookup(G987,'College Conference'!$B$1:$Z$1000 , 6,False),0)</f>
        <v>2</v>
      </c>
    </row>
    <row r="988">
      <c r="A988" s="3" t="s">
        <v>1385</v>
      </c>
      <c r="B988" s="3">
        <v>0.83</v>
      </c>
      <c r="C988" s="3" t="s">
        <v>120</v>
      </c>
      <c r="D988" s="4">
        <v>45448.0</v>
      </c>
      <c r="E988" s="2">
        <v>255.0</v>
      </c>
      <c r="F988" s="3" t="s">
        <v>774</v>
      </c>
      <c r="G988" s="3" t="s">
        <v>233</v>
      </c>
      <c r="H988" s="3">
        <v>1.0</v>
      </c>
      <c r="I988" s="2">
        <f>IFERROR(vlookup(F988,'College Conference'!$B$1:$Z$1000 , 6,False),0)</f>
        <v>8</v>
      </c>
      <c r="J988" s="2">
        <f>IFERROR(vlookup(G988,'College Conference'!$B$1:$Z$1000 , 6,False),0)</f>
        <v>2</v>
      </c>
    </row>
    <row r="989">
      <c r="A989" s="3" t="s">
        <v>1386</v>
      </c>
      <c r="B989" s="3">
        <v>0.84</v>
      </c>
      <c r="C989" s="3" t="s">
        <v>63</v>
      </c>
      <c r="D989" s="2" t="s">
        <v>72</v>
      </c>
      <c r="E989" s="2">
        <v>189.0</v>
      </c>
      <c r="F989" s="3" t="s">
        <v>796</v>
      </c>
      <c r="G989" s="3" t="s">
        <v>280</v>
      </c>
      <c r="H989" s="3">
        <v>1.0</v>
      </c>
      <c r="I989" s="2">
        <f>IFERROR(vlookup(F989,'College Conference'!$B$1:$Z$1000 , 6,False),0)</f>
        <v>8</v>
      </c>
      <c r="J989" s="2">
        <f>IFERROR(vlookup(G989,'College Conference'!$B$1:$Z$1000 , 6,False),0)</f>
        <v>2</v>
      </c>
    </row>
    <row r="990">
      <c r="A990" s="3" t="s">
        <v>250</v>
      </c>
      <c r="B990" s="3">
        <v>0.87</v>
      </c>
      <c r="C990" s="3" t="s">
        <v>63</v>
      </c>
      <c r="D990" s="4">
        <v>45447.0</v>
      </c>
      <c r="E990" s="2">
        <v>198.0</v>
      </c>
      <c r="F990" s="3" t="s">
        <v>774</v>
      </c>
      <c r="G990" s="3" t="s">
        <v>251</v>
      </c>
      <c r="H990" s="3">
        <v>1.0</v>
      </c>
      <c r="I990" s="2">
        <f>IFERROR(vlookup(F990,'College Conference'!$B$1:$Z$1000 , 6,False),0)</f>
        <v>8</v>
      </c>
      <c r="J990" s="2">
        <f>IFERROR(vlookup(G990,'College Conference'!$B$1:$Z$1000 , 6,False),0)</f>
        <v>2</v>
      </c>
    </row>
    <row r="991">
      <c r="A991" s="3" t="s">
        <v>1387</v>
      </c>
      <c r="B991" s="3">
        <v>0.82</v>
      </c>
      <c r="C991" s="3" t="s">
        <v>52</v>
      </c>
      <c r="D991" s="4">
        <v>45446.0</v>
      </c>
      <c r="E991" s="2">
        <v>215.0</v>
      </c>
      <c r="F991" s="3" t="s">
        <v>890</v>
      </c>
      <c r="G991" s="3" t="s">
        <v>253</v>
      </c>
      <c r="H991" s="3">
        <v>1.0</v>
      </c>
      <c r="I991" s="2">
        <f>IFERROR(vlookup(F991,'College Conference'!$B$1:$Z$1000 , 6,False),0)</f>
        <v>9</v>
      </c>
      <c r="J991" s="2">
        <f>IFERROR(vlookup(G991,'College Conference'!$B$1:$Z$1000 , 6,False),0)</f>
        <v>2</v>
      </c>
    </row>
    <row r="992">
      <c r="A992" s="3" t="s">
        <v>1388</v>
      </c>
      <c r="B992" s="3">
        <v>0.83</v>
      </c>
      <c r="C992" s="3" t="s">
        <v>31</v>
      </c>
      <c r="D992" s="4">
        <v>45447.0</v>
      </c>
      <c r="E992" s="2">
        <v>306.0</v>
      </c>
      <c r="F992" s="3" t="s">
        <v>896</v>
      </c>
      <c r="G992" s="3" t="s">
        <v>244</v>
      </c>
      <c r="H992" s="3">
        <v>1.0</v>
      </c>
      <c r="I992" s="2">
        <f>IFERROR(vlookup(F992,'College Conference'!$B$1:$Z$1000 , 6,False),0)</f>
        <v>9</v>
      </c>
      <c r="J992" s="2">
        <f>IFERROR(vlookup(G992,'College Conference'!$B$1:$Z$1000 , 6,False),0)</f>
        <v>2</v>
      </c>
    </row>
    <row r="993">
      <c r="A993" s="3" t="s">
        <v>1389</v>
      </c>
      <c r="B993" s="3">
        <v>0.84</v>
      </c>
      <c r="C993" s="3" t="s">
        <v>111</v>
      </c>
      <c r="D993" s="4">
        <v>45447.0</v>
      </c>
      <c r="E993" s="2">
        <v>188.0</v>
      </c>
      <c r="F993" s="3" t="s">
        <v>896</v>
      </c>
      <c r="G993" s="3" t="s">
        <v>240</v>
      </c>
      <c r="H993" s="3">
        <v>1.0</v>
      </c>
      <c r="I993" s="2">
        <f>IFERROR(vlookup(F993,'College Conference'!$B$1:$Z$1000 , 6,False),0)</f>
        <v>9</v>
      </c>
      <c r="J993" s="2">
        <f>IFERROR(vlookup(G993,'College Conference'!$B$1:$Z$1000 , 6,False),0)</f>
        <v>2</v>
      </c>
    </row>
    <row r="994">
      <c r="A994" s="3" t="s">
        <v>1390</v>
      </c>
      <c r="B994" s="3">
        <v>0.82</v>
      </c>
      <c r="C994" s="3" t="s">
        <v>120</v>
      </c>
      <c r="D994" s="4">
        <v>45449.0</v>
      </c>
      <c r="E994" s="2">
        <v>230.0</v>
      </c>
      <c r="F994" s="3" t="s">
        <v>922</v>
      </c>
      <c r="G994" s="3" t="s">
        <v>229</v>
      </c>
      <c r="H994" s="3">
        <v>1.0</v>
      </c>
      <c r="I994" s="2">
        <f>IFERROR(vlookup(F994,'College Conference'!$B$1:$Z$1000 , 6,False),0)</f>
        <v>10</v>
      </c>
      <c r="J994" s="2">
        <f>IFERROR(vlookup(G994,'College Conference'!$B$1:$Z$1000 , 6,False),0)</f>
        <v>2</v>
      </c>
    </row>
    <row r="995">
      <c r="A995" s="3" t="s">
        <v>1391</v>
      </c>
      <c r="B995" s="3">
        <v>0.87</v>
      </c>
      <c r="C995" s="3" t="s">
        <v>27</v>
      </c>
      <c r="D995" s="4">
        <v>45445.0</v>
      </c>
      <c r="E995" s="2">
        <v>180.0</v>
      </c>
      <c r="F995" s="3" t="s">
        <v>924</v>
      </c>
      <c r="G995" s="3" t="s">
        <v>236</v>
      </c>
      <c r="H995" s="3">
        <v>1.0</v>
      </c>
      <c r="I995" s="2">
        <f>IFERROR(vlookup(F995,'College Conference'!$B$1:$Z$1000 , 6,False),0)</f>
        <v>10</v>
      </c>
      <c r="J995" s="2">
        <f>IFERROR(vlookup(G995,'College Conference'!$B$1:$Z$1000 , 6,False),0)</f>
        <v>2</v>
      </c>
    </row>
    <row r="996">
      <c r="A996" s="3" t="s">
        <v>1392</v>
      </c>
      <c r="B996" s="3">
        <v>0.88</v>
      </c>
      <c r="C996" s="3" t="s">
        <v>27</v>
      </c>
      <c r="D996" s="4">
        <v>45444.0</v>
      </c>
      <c r="E996" s="2">
        <v>180.0</v>
      </c>
      <c r="F996" s="3" t="s">
        <v>924</v>
      </c>
      <c r="G996" s="3" t="s">
        <v>229</v>
      </c>
      <c r="H996" s="3">
        <v>1.0</v>
      </c>
      <c r="I996" s="2">
        <f>IFERROR(vlookup(F996,'College Conference'!$B$1:$Z$1000 , 6,False),0)</f>
        <v>10</v>
      </c>
      <c r="J996" s="2">
        <f>IFERROR(vlookup(G996,'College Conference'!$B$1:$Z$1000 , 6,False),0)</f>
        <v>2</v>
      </c>
    </row>
    <row r="997">
      <c r="A997" s="3" t="s">
        <v>1393</v>
      </c>
      <c r="B997" s="3">
        <v>0.83</v>
      </c>
      <c r="C997" s="3" t="s">
        <v>17</v>
      </c>
      <c r="D997" s="4">
        <v>45423.0</v>
      </c>
      <c r="E997" s="2">
        <v>165.0</v>
      </c>
      <c r="F997" s="3" t="s">
        <v>951</v>
      </c>
      <c r="G997" s="3" t="s">
        <v>231</v>
      </c>
      <c r="H997" s="3">
        <v>1.0</v>
      </c>
      <c r="I997" s="2">
        <f>IFERROR(vlookup(F997,'College Conference'!$B$1:$Z$1000 , 6,False),0)</f>
        <v>11</v>
      </c>
      <c r="J997" s="2">
        <f>IFERROR(vlookup(G997,'College Conference'!$B$1:$Z$1000 , 6,False),0)</f>
        <v>2</v>
      </c>
    </row>
    <row r="998">
      <c r="A998" s="3" t="s">
        <v>1394</v>
      </c>
      <c r="B998" s="3">
        <v>0.89</v>
      </c>
      <c r="C998" s="3" t="s">
        <v>17</v>
      </c>
      <c r="D998" s="4">
        <v>45447.0</v>
      </c>
      <c r="E998" s="2">
        <v>185.0</v>
      </c>
      <c r="F998" s="3" t="s">
        <v>826</v>
      </c>
      <c r="G998" s="3" t="s">
        <v>320</v>
      </c>
      <c r="H998" s="3">
        <v>1.0</v>
      </c>
      <c r="I998" s="2">
        <f>IFERROR(vlookup(F998,'College Conference'!$B$1:$Z$1000 , 6,False),0)</f>
        <v>0</v>
      </c>
      <c r="J998" s="2">
        <f>IFERROR(vlookup(G998,'College Conference'!$B$1:$Z$1000 , 6,False),0)</f>
        <v>3</v>
      </c>
    </row>
    <row r="999">
      <c r="A999" s="3" t="s">
        <v>1395</v>
      </c>
      <c r="B999" s="3">
        <v>0.87</v>
      </c>
      <c r="C999" s="3" t="s">
        <v>52</v>
      </c>
      <c r="D999" s="4">
        <v>45445.0</v>
      </c>
      <c r="E999" s="2">
        <v>235.0</v>
      </c>
      <c r="F999" s="3" t="s">
        <v>1396</v>
      </c>
      <c r="G999" s="3" t="s">
        <v>372</v>
      </c>
      <c r="H999" s="3">
        <v>1.0</v>
      </c>
      <c r="I999" s="2">
        <f>IFERROR(vlookup(F999,'College Conference'!$B$1:$Z$1000 , 6,False),0)</f>
        <v>0</v>
      </c>
      <c r="J999" s="2">
        <f>IFERROR(vlookup(G999,'College Conference'!$B$1:$Z$1000 , 6,False),0)</f>
        <v>3</v>
      </c>
    </row>
    <row r="1000">
      <c r="A1000" s="3" t="s">
        <v>891</v>
      </c>
      <c r="B1000" s="3">
        <v>0.87</v>
      </c>
      <c r="C1000" s="3" t="s">
        <v>52</v>
      </c>
      <c r="D1000" s="4">
        <v>45444.0</v>
      </c>
      <c r="E1000" s="2">
        <v>225.0</v>
      </c>
      <c r="F1000" s="3" t="s">
        <v>39</v>
      </c>
      <c r="G1000" s="3" t="s">
        <v>320</v>
      </c>
      <c r="H1000" s="3">
        <v>1.0</v>
      </c>
      <c r="I1000" s="2">
        <f>IFERROR(vlookup(F1000,'College Conference'!$B$1:$Z$1000 , 6,False),0)</f>
        <v>0</v>
      </c>
      <c r="J1000" s="2">
        <f>IFERROR(vlookup(G1000,'College Conference'!$B$1:$Z$1000 , 6,False),0)</f>
        <v>3</v>
      </c>
    </row>
    <row r="1001">
      <c r="A1001" s="3" t="s">
        <v>629</v>
      </c>
      <c r="B1001" s="3">
        <v>0.83</v>
      </c>
      <c r="C1001" s="3" t="s">
        <v>31</v>
      </c>
      <c r="D1001" s="4">
        <v>45449.0</v>
      </c>
      <c r="E1001" s="2">
        <v>303.0</v>
      </c>
      <c r="F1001" s="3" t="s">
        <v>48</v>
      </c>
      <c r="G1001" s="3" t="s">
        <v>320</v>
      </c>
      <c r="H1001" s="3">
        <v>1.0</v>
      </c>
      <c r="I1001" s="2">
        <f>IFERROR(vlookup(F1001,'College Conference'!$B$1:$Z$1000 , 6,False),0)</f>
        <v>0</v>
      </c>
      <c r="J1001" s="2">
        <f>IFERROR(vlookup(G1001,'College Conference'!$B$1:$Z$1000 , 6,False),0)</f>
        <v>3</v>
      </c>
    </row>
    <row r="1002">
      <c r="A1002" s="3" t="s">
        <v>245</v>
      </c>
      <c r="B1002" s="3">
        <v>0.9</v>
      </c>
      <c r="C1002" s="3" t="s">
        <v>17</v>
      </c>
      <c r="D1002" s="4">
        <v>45448.0</v>
      </c>
      <c r="E1002" s="2">
        <v>190.0</v>
      </c>
      <c r="F1002" s="3" t="s">
        <v>39</v>
      </c>
      <c r="G1002" s="3" t="s">
        <v>322</v>
      </c>
      <c r="H1002" s="3">
        <v>1.0</v>
      </c>
      <c r="I1002" s="2">
        <f>IFERROR(vlookup(F1002,'College Conference'!$B$1:$Z$1000 , 6,False),0)</f>
        <v>0</v>
      </c>
      <c r="J1002" s="2">
        <f>IFERROR(vlookup(G1002,'College Conference'!$B$1:$Z$1000 , 6,False),0)</f>
        <v>3</v>
      </c>
    </row>
    <row r="1003">
      <c r="A1003" s="3" t="s">
        <v>357</v>
      </c>
      <c r="B1003" s="3">
        <v>0.86</v>
      </c>
      <c r="C1003" s="3" t="s">
        <v>58</v>
      </c>
      <c r="D1003" s="4">
        <v>45447.0</v>
      </c>
      <c r="E1003" s="2">
        <v>230.0</v>
      </c>
      <c r="F1003" s="3" t="s">
        <v>39</v>
      </c>
      <c r="G1003" s="3" t="s">
        <v>289</v>
      </c>
      <c r="H1003" s="3">
        <v>1.0</v>
      </c>
      <c r="I1003" s="2">
        <f>IFERROR(vlookup(F1003,'College Conference'!$B$1:$Z$1000 , 6,False),0)</f>
        <v>0</v>
      </c>
      <c r="J1003" s="2">
        <f>IFERROR(vlookup(G1003,'College Conference'!$B$1:$Z$1000 , 6,False),0)</f>
        <v>3</v>
      </c>
    </row>
    <row r="1004">
      <c r="A1004" s="3" t="s">
        <v>1397</v>
      </c>
      <c r="B1004" s="3">
        <v>0.88</v>
      </c>
      <c r="C1004" s="3" t="s">
        <v>22</v>
      </c>
      <c r="D1004" s="4">
        <v>45421.0</v>
      </c>
      <c r="E1004" s="2">
        <v>210.0</v>
      </c>
      <c r="F1004" s="3" t="s">
        <v>1398</v>
      </c>
      <c r="G1004" s="3" t="s">
        <v>318</v>
      </c>
      <c r="H1004" s="3">
        <v>1.0</v>
      </c>
      <c r="I1004" s="2">
        <f>IFERROR(vlookup(F1004,'College Conference'!$B$1:$Z$1000 , 6,False),0)</f>
        <v>0</v>
      </c>
      <c r="J1004" s="2">
        <f>IFERROR(vlookup(G1004,'College Conference'!$B$1:$Z$1000 , 6,False),0)</f>
        <v>3</v>
      </c>
    </row>
    <row r="1005">
      <c r="A1005" s="3" t="s">
        <v>1399</v>
      </c>
      <c r="B1005" s="3">
        <v>0.87</v>
      </c>
      <c r="C1005" s="3" t="s">
        <v>31</v>
      </c>
      <c r="D1005" s="4">
        <v>45448.0</v>
      </c>
      <c r="E1005" s="2">
        <v>332.0</v>
      </c>
      <c r="F1005" s="3" t="s">
        <v>55</v>
      </c>
      <c r="G1005" s="3" t="s">
        <v>318</v>
      </c>
      <c r="H1005" s="3">
        <v>1.0</v>
      </c>
      <c r="I1005" s="2">
        <f>IFERROR(vlookup(F1005,'College Conference'!$B$1:$Z$1000 , 6,False),0)</f>
        <v>0</v>
      </c>
      <c r="J1005" s="2">
        <f>IFERROR(vlookup(G1005,'College Conference'!$B$1:$Z$1000 , 6,False),0)</f>
        <v>3</v>
      </c>
    </row>
    <row r="1006">
      <c r="A1006" s="3" t="s">
        <v>1400</v>
      </c>
      <c r="B1006" s="3">
        <v>0.89</v>
      </c>
      <c r="C1006" s="3" t="s">
        <v>17</v>
      </c>
      <c r="D1006" s="4">
        <v>45445.0</v>
      </c>
      <c r="E1006" s="2">
        <v>195.0</v>
      </c>
      <c r="F1006" s="3" t="s">
        <v>572</v>
      </c>
      <c r="G1006" s="3" t="s">
        <v>311</v>
      </c>
      <c r="H1006" s="3">
        <v>1.0</v>
      </c>
      <c r="I1006" s="2">
        <f>IFERROR(vlookup(F1006,'College Conference'!$B$1:$Z$1000 , 6,False),0)</f>
        <v>0</v>
      </c>
      <c r="J1006" s="2">
        <f>IFERROR(vlookup(G1006,'College Conference'!$B$1:$Z$1000 , 6,False),0)</f>
        <v>3</v>
      </c>
    </row>
    <row r="1007">
      <c r="A1007" s="3" t="s">
        <v>1401</v>
      </c>
      <c r="B1007" s="3">
        <v>0.93</v>
      </c>
      <c r="C1007" s="3" t="s">
        <v>27</v>
      </c>
      <c r="D1007" s="4">
        <v>45446.0</v>
      </c>
      <c r="E1007" s="2">
        <v>185.0</v>
      </c>
      <c r="F1007" s="3" t="s">
        <v>59</v>
      </c>
      <c r="G1007" s="3" t="s">
        <v>295</v>
      </c>
      <c r="H1007" s="3">
        <v>1.0</v>
      </c>
      <c r="I1007" s="2">
        <f>IFERROR(vlookup(F1007,'College Conference'!$B$1:$Z$1000 , 6,False),0)</f>
        <v>0</v>
      </c>
      <c r="J1007" s="2">
        <f>IFERROR(vlookup(G1007,'College Conference'!$B$1:$Z$1000 , 6,False),0)</f>
        <v>3</v>
      </c>
    </row>
    <row r="1008">
      <c r="A1008" s="3" t="s">
        <v>1402</v>
      </c>
      <c r="B1008" s="3">
        <v>0.88</v>
      </c>
      <c r="C1008" s="3" t="s">
        <v>17</v>
      </c>
      <c r="D1008" s="4">
        <v>45447.0</v>
      </c>
      <c r="E1008" s="2">
        <v>210.0</v>
      </c>
      <c r="F1008" s="3" t="s">
        <v>1403</v>
      </c>
      <c r="G1008" s="3" t="s">
        <v>400</v>
      </c>
      <c r="H1008" s="3">
        <v>1.0</v>
      </c>
      <c r="I1008" s="2">
        <f>IFERROR(vlookup(F1008,'College Conference'!$B$1:$Z$1000 , 6,False),0)</f>
        <v>0</v>
      </c>
      <c r="J1008" s="2">
        <f>IFERROR(vlookup(G1008,'College Conference'!$B$1:$Z$1000 , 6,False),0)</f>
        <v>3</v>
      </c>
    </row>
    <row r="1009">
      <c r="A1009" s="3" t="s">
        <v>733</v>
      </c>
      <c r="B1009" s="3">
        <v>0.9</v>
      </c>
      <c r="C1009" s="3" t="s">
        <v>120</v>
      </c>
      <c r="D1009" s="4">
        <v>45448.0</v>
      </c>
      <c r="E1009" s="2">
        <v>240.0</v>
      </c>
      <c r="F1009" s="3" t="s">
        <v>182</v>
      </c>
      <c r="G1009" s="3" t="s">
        <v>298</v>
      </c>
      <c r="H1009" s="3">
        <v>1.0</v>
      </c>
      <c r="I1009" s="2">
        <f>IFERROR(vlookup(F1009,'College Conference'!$B$1:$Z$1000 , 6,False),0)</f>
        <v>0</v>
      </c>
      <c r="J1009" s="2">
        <f>IFERROR(vlookup(G1009,'College Conference'!$B$1:$Z$1000 , 6,False),0)</f>
        <v>3</v>
      </c>
    </row>
    <row r="1010">
      <c r="A1010" s="3" t="s">
        <v>1404</v>
      </c>
      <c r="B1010" s="3">
        <v>0.89</v>
      </c>
      <c r="C1010" s="3" t="s">
        <v>17</v>
      </c>
      <c r="D1010" s="4">
        <v>45446.0</v>
      </c>
      <c r="E1010" s="2">
        <v>180.0</v>
      </c>
      <c r="F1010" s="3" t="s">
        <v>1405</v>
      </c>
      <c r="G1010" s="3" t="s">
        <v>400</v>
      </c>
      <c r="H1010" s="3">
        <v>1.0</v>
      </c>
      <c r="I1010" s="2">
        <f>IFERROR(vlookup(F1010,'College Conference'!$B$1:$Z$1000 , 6,False),0)</f>
        <v>0</v>
      </c>
      <c r="J1010" s="2">
        <f>IFERROR(vlookup(G1010,'College Conference'!$B$1:$Z$1000 , 6,False),0)</f>
        <v>3</v>
      </c>
    </row>
    <row r="1011">
      <c r="A1011" s="3" t="s">
        <v>1406</v>
      </c>
      <c r="B1011" s="3">
        <v>0.84</v>
      </c>
      <c r="C1011" s="3" t="s">
        <v>31</v>
      </c>
      <c r="D1011" s="4">
        <v>45448.0</v>
      </c>
      <c r="E1011" s="2">
        <v>270.0</v>
      </c>
      <c r="F1011" s="3" t="s">
        <v>931</v>
      </c>
      <c r="G1011" s="3" t="s">
        <v>318</v>
      </c>
      <c r="H1011" s="3">
        <v>1.0</v>
      </c>
      <c r="I1011" s="2">
        <f>IFERROR(vlookup(F1011,'College Conference'!$B$1:$Z$1000 , 6,False),0)</f>
        <v>0</v>
      </c>
      <c r="J1011" s="2">
        <f>IFERROR(vlookup(G1011,'College Conference'!$B$1:$Z$1000 , 6,False),0)</f>
        <v>3</v>
      </c>
    </row>
    <row r="1012">
      <c r="A1012" s="3" t="s">
        <v>1407</v>
      </c>
      <c r="B1012" s="3" t="s">
        <v>11</v>
      </c>
      <c r="C1012" s="3" t="s">
        <v>120</v>
      </c>
      <c r="D1012" s="4">
        <v>45446.0</v>
      </c>
      <c r="E1012" s="2">
        <v>242.0</v>
      </c>
      <c r="F1012" s="3" t="s">
        <v>32</v>
      </c>
      <c r="G1012" s="3" t="s">
        <v>318</v>
      </c>
      <c r="H1012" s="3">
        <v>1.0</v>
      </c>
      <c r="I1012" s="2">
        <f>IFERROR(vlookup(F1012,'College Conference'!$B$1:$Z$1000 , 6,False),0)</f>
        <v>0</v>
      </c>
      <c r="J1012" s="2">
        <f>IFERROR(vlookup(G1012,'College Conference'!$B$1:$Z$1000 , 6,False),0)</f>
        <v>3</v>
      </c>
    </row>
    <row r="1013">
      <c r="A1013" s="3" t="s">
        <v>1408</v>
      </c>
      <c r="B1013" s="3" t="s">
        <v>11</v>
      </c>
      <c r="C1013" s="3" t="s">
        <v>27</v>
      </c>
      <c r="D1013" s="4">
        <v>45446.0</v>
      </c>
      <c r="E1013" s="2">
        <v>190.0</v>
      </c>
      <c r="F1013" s="3" t="s">
        <v>108</v>
      </c>
      <c r="G1013" s="3" t="s">
        <v>306</v>
      </c>
      <c r="H1013" s="3">
        <v>1.0</v>
      </c>
      <c r="I1013" s="2">
        <f>IFERROR(vlookup(F1013,'College Conference'!$B$1:$Z$1000 , 6,False),0)</f>
        <v>0</v>
      </c>
      <c r="J1013" s="2">
        <f>IFERROR(vlookup(G1013,'College Conference'!$B$1:$Z$1000 , 6,False),0)</f>
        <v>3</v>
      </c>
    </row>
    <row r="1014">
      <c r="A1014" s="3" t="s">
        <v>1409</v>
      </c>
      <c r="B1014" s="3">
        <v>0.78</v>
      </c>
      <c r="C1014" s="3" t="s">
        <v>12</v>
      </c>
      <c r="D1014" s="4">
        <v>45446.0</v>
      </c>
      <c r="E1014" s="2">
        <v>285.0</v>
      </c>
      <c r="F1014" s="3" t="s">
        <v>777</v>
      </c>
      <c r="G1014" s="3" t="s">
        <v>301</v>
      </c>
      <c r="H1014" s="3">
        <v>1.0</v>
      </c>
      <c r="I1014" s="2">
        <f>IFERROR(vlookup(F1014,'College Conference'!$B$1:$Z$1000 , 6,False),0)</f>
        <v>0</v>
      </c>
      <c r="J1014" s="2">
        <f>IFERROR(vlookup(G1014,'College Conference'!$B$1:$Z$1000 , 6,False),0)</f>
        <v>3</v>
      </c>
    </row>
    <row r="1015">
      <c r="A1015" s="3" t="s">
        <v>1410</v>
      </c>
      <c r="B1015" s="3">
        <v>0.89</v>
      </c>
      <c r="C1015" s="3" t="s">
        <v>43</v>
      </c>
      <c r="D1015" s="4">
        <v>45447.0</v>
      </c>
      <c r="E1015" s="2">
        <v>326.0</v>
      </c>
      <c r="F1015" s="3" t="s">
        <v>32</v>
      </c>
      <c r="G1015" s="3" t="s">
        <v>295</v>
      </c>
      <c r="H1015" s="3">
        <v>1.0</v>
      </c>
      <c r="I1015" s="2">
        <f>IFERROR(vlookup(F1015,'College Conference'!$B$1:$Z$1000 , 6,False),0)</f>
        <v>0</v>
      </c>
      <c r="J1015" s="2">
        <f>IFERROR(vlookup(G1015,'College Conference'!$B$1:$Z$1000 , 6,False),0)</f>
        <v>3</v>
      </c>
    </row>
    <row r="1016">
      <c r="A1016" s="3" t="s">
        <v>1411</v>
      </c>
      <c r="B1016" s="3" t="s">
        <v>11</v>
      </c>
      <c r="C1016" s="3" t="s">
        <v>22</v>
      </c>
      <c r="D1016" s="4">
        <v>45421.0</v>
      </c>
      <c r="E1016" s="2">
        <v>207.0</v>
      </c>
      <c r="F1016" s="3" t="s">
        <v>1412</v>
      </c>
      <c r="G1016" s="3" t="s">
        <v>289</v>
      </c>
      <c r="H1016" s="3">
        <v>1.0</v>
      </c>
      <c r="I1016" s="2">
        <f>IFERROR(vlookup(F1016,'College Conference'!$B$1:$Z$1000 , 6,False),0)</f>
        <v>0</v>
      </c>
      <c r="J1016" s="2">
        <f>IFERROR(vlookup(G1016,'College Conference'!$B$1:$Z$1000 , 6,False),0)</f>
        <v>3</v>
      </c>
    </row>
    <row r="1017">
      <c r="A1017" s="3" t="s">
        <v>598</v>
      </c>
      <c r="B1017" s="3">
        <v>0.82</v>
      </c>
      <c r="C1017" s="3" t="s">
        <v>78</v>
      </c>
      <c r="D1017" s="4">
        <v>45446.0</v>
      </c>
      <c r="E1017" s="2">
        <v>215.0</v>
      </c>
      <c r="F1017" s="3" t="s">
        <v>599</v>
      </c>
      <c r="G1017" s="3" t="s">
        <v>318</v>
      </c>
      <c r="H1017" s="3">
        <v>1.0</v>
      </c>
      <c r="I1017" s="2">
        <f>IFERROR(vlookup(F1017,'College Conference'!$B$1:$Z$1000 , 6,False),0)</f>
        <v>0</v>
      </c>
      <c r="J1017" s="2">
        <f>IFERROR(vlookup(G1017,'College Conference'!$B$1:$Z$1000 , 6,False),0)</f>
        <v>3</v>
      </c>
    </row>
    <row r="1018">
      <c r="A1018" s="3" t="s">
        <v>1413</v>
      </c>
      <c r="B1018" s="3">
        <v>0.83</v>
      </c>
      <c r="C1018" s="3" t="s">
        <v>63</v>
      </c>
      <c r="D1018" s="4">
        <v>45422.0</v>
      </c>
      <c r="E1018" s="2">
        <v>185.0</v>
      </c>
      <c r="F1018" s="3" t="s">
        <v>79</v>
      </c>
      <c r="G1018" s="3" t="s">
        <v>295</v>
      </c>
      <c r="H1018" s="3">
        <v>1.0</v>
      </c>
      <c r="I1018" s="2">
        <f>IFERROR(vlookup(F1018,'College Conference'!$B$1:$Z$1000 , 6,False),0)</f>
        <v>0</v>
      </c>
      <c r="J1018" s="2">
        <f>IFERROR(vlookup(G1018,'College Conference'!$B$1:$Z$1000 , 6,False),0)</f>
        <v>3</v>
      </c>
    </row>
    <row r="1019">
      <c r="A1019" s="3" t="s">
        <v>1414</v>
      </c>
      <c r="B1019" s="3">
        <v>0.84</v>
      </c>
      <c r="C1019" s="3" t="s">
        <v>63</v>
      </c>
      <c r="D1019" s="2" t="s">
        <v>72</v>
      </c>
      <c r="E1019" s="2">
        <v>200.0</v>
      </c>
      <c r="F1019" s="3" t="s">
        <v>584</v>
      </c>
      <c r="G1019" s="3" t="s">
        <v>322</v>
      </c>
      <c r="H1019" s="3">
        <v>1.0</v>
      </c>
      <c r="I1019" s="2">
        <f>IFERROR(vlookup(F1019,'College Conference'!$B$1:$Z$1000 , 6,False),0)</f>
        <v>0</v>
      </c>
      <c r="J1019" s="2">
        <f>IFERROR(vlookup(G1019,'College Conference'!$B$1:$Z$1000 , 6,False),0)</f>
        <v>3</v>
      </c>
    </row>
    <row r="1020">
      <c r="A1020" s="3" t="s">
        <v>1415</v>
      </c>
      <c r="B1020" s="3">
        <v>0.83</v>
      </c>
      <c r="C1020" s="3" t="s">
        <v>12</v>
      </c>
      <c r="D1020" s="4">
        <v>45448.0</v>
      </c>
      <c r="E1020" s="2">
        <v>296.0</v>
      </c>
      <c r="F1020" s="3" t="s">
        <v>361</v>
      </c>
      <c r="G1020" s="3" t="s">
        <v>400</v>
      </c>
      <c r="H1020" s="3">
        <v>1.0</v>
      </c>
      <c r="I1020" s="2">
        <f>IFERROR(vlookup(F1020,'College Conference'!$B$1:$Z$1000 , 6,False),0)</f>
        <v>0</v>
      </c>
      <c r="J1020" s="2">
        <f>IFERROR(vlookup(G1020,'College Conference'!$B$1:$Z$1000 , 6,False),0)</f>
        <v>3</v>
      </c>
    </row>
    <row r="1021">
      <c r="A1021" s="3" t="s">
        <v>1416</v>
      </c>
      <c r="B1021" s="3" t="s">
        <v>11</v>
      </c>
      <c r="C1021" s="3" t="s">
        <v>27</v>
      </c>
      <c r="D1021" s="4">
        <v>45445.0</v>
      </c>
      <c r="E1021" s="2">
        <v>190.0</v>
      </c>
      <c r="F1021" s="3" t="s">
        <v>1417</v>
      </c>
      <c r="G1021" s="3" t="s">
        <v>318</v>
      </c>
      <c r="H1021" s="3">
        <v>1.0</v>
      </c>
      <c r="I1021" s="2">
        <f>IFERROR(vlookup(F1021,'College Conference'!$B$1:$Z$1000 , 6,False),0)</f>
        <v>0</v>
      </c>
      <c r="J1021" s="2">
        <f>IFERROR(vlookup(G1021,'College Conference'!$B$1:$Z$1000 , 6,False),0)</f>
        <v>3</v>
      </c>
    </row>
    <row r="1022">
      <c r="A1022" s="3" t="s">
        <v>1418</v>
      </c>
      <c r="B1022" s="3">
        <v>0.84</v>
      </c>
      <c r="C1022" s="3" t="s">
        <v>17</v>
      </c>
      <c r="D1022" s="4">
        <v>45450.0</v>
      </c>
      <c r="E1022" s="2">
        <v>242.0</v>
      </c>
      <c r="F1022" s="3" t="s">
        <v>660</v>
      </c>
      <c r="G1022" s="3" t="s">
        <v>318</v>
      </c>
      <c r="H1022" s="3">
        <v>1.0</v>
      </c>
      <c r="I1022" s="2">
        <f>IFERROR(vlookup(F1022,'College Conference'!$B$1:$Z$1000 , 6,False),0)</f>
        <v>0</v>
      </c>
      <c r="J1022" s="2">
        <f>IFERROR(vlookup(G1022,'College Conference'!$B$1:$Z$1000 , 6,False),0)</f>
        <v>3</v>
      </c>
    </row>
    <row r="1023">
      <c r="A1023" s="3" t="s">
        <v>1419</v>
      </c>
      <c r="B1023" s="3">
        <v>0.8</v>
      </c>
      <c r="C1023" s="3" t="s">
        <v>111</v>
      </c>
      <c r="D1023" s="4">
        <v>45445.0</v>
      </c>
      <c r="E1023" s="2">
        <v>205.0</v>
      </c>
      <c r="F1023" s="3" t="s">
        <v>660</v>
      </c>
      <c r="G1023" s="3" t="s">
        <v>318</v>
      </c>
      <c r="H1023" s="3">
        <v>1.0</v>
      </c>
      <c r="I1023" s="2">
        <f>IFERROR(vlookup(F1023,'College Conference'!$B$1:$Z$1000 , 6,False),0)</f>
        <v>0</v>
      </c>
      <c r="J1023" s="2">
        <f>IFERROR(vlookup(G1023,'College Conference'!$B$1:$Z$1000 , 6,False),0)</f>
        <v>3</v>
      </c>
    </row>
    <row r="1024">
      <c r="A1024" s="3" t="s">
        <v>1420</v>
      </c>
      <c r="B1024" s="3">
        <v>0.83</v>
      </c>
      <c r="C1024" s="3" t="s">
        <v>27</v>
      </c>
      <c r="D1024" s="4">
        <v>45444.0</v>
      </c>
      <c r="E1024" s="2">
        <v>192.0</v>
      </c>
      <c r="F1024" s="3" t="s">
        <v>375</v>
      </c>
      <c r="G1024" s="3" t="s">
        <v>335</v>
      </c>
      <c r="H1024" s="3">
        <v>1.0</v>
      </c>
      <c r="I1024" s="2">
        <f>IFERROR(vlookup(F1024,'College Conference'!$B$1:$Z$1000 , 6,False),0)</f>
        <v>0</v>
      </c>
      <c r="J1024" s="2">
        <f>IFERROR(vlookup(G1024,'College Conference'!$B$1:$Z$1000 , 6,False),0)</f>
        <v>3</v>
      </c>
    </row>
    <row r="1025">
      <c r="A1025" s="3" t="s">
        <v>1421</v>
      </c>
      <c r="B1025" s="3" t="s">
        <v>11</v>
      </c>
      <c r="C1025" s="3" t="s">
        <v>27</v>
      </c>
      <c r="D1025" s="4">
        <v>45446.0</v>
      </c>
      <c r="E1025" s="2">
        <v>180.0</v>
      </c>
      <c r="F1025" s="3" t="s">
        <v>79</v>
      </c>
      <c r="G1025" s="3" t="s">
        <v>295</v>
      </c>
      <c r="H1025" s="3">
        <v>1.0</v>
      </c>
      <c r="I1025" s="2">
        <f>IFERROR(vlookup(F1025,'College Conference'!$B$1:$Z$1000 , 6,False),0)</f>
        <v>0</v>
      </c>
      <c r="J1025" s="2">
        <f>IFERROR(vlookup(G1025,'College Conference'!$B$1:$Z$1000 , 6,False),0)</f>
        <v>3</v>
      </c>
    </row>
    <row r="1026">
      <c r="A1026" s="3" t="s">
        <v>1422</v>
      </c>
      <c r="B1026" s="3" t="s">
        <v>11</v>
      </c>
      <c r="C1026" s="3" t="s">
        <v>27</v>
      </c>
      <c r="D1026" s="2" t="s">
        <v>72</v>
      </c>
      <c r="E1026" s="2">
        <v>182.0</v>
      </c>
      <c r="F1026" s="3" t="s">
        <v>1423</v>
      </c>
      <c r="G1026" s="3" t="s">
        <v>400</v>
      </c>
      <c r="H1026" s="3">
        <v>1.0</v>
      </c>
      <c r="I1026" s="2">
        <f>IFERROR(vlookup(F1026,'College Conference'!$B$1:$Z$1000 , 6,False),0)</f>
        <v>0</v>
      </c>
      <c r="J1026" s="2">
        <f>IFERROR(vlookup(G1026,'College Conference'!$B$1:$Z$1000 , 6,False),0)</f>
        <v>3</v>
      </c>
    </row>
    <row r="1027">
      <c r="A1027" s="3" t="s">
        <v>1424</v>
      </c>
      <c r="B1027" s="3" t="s">
        <v>11</v>
      </c>
      <c r="C1027" s="3" t="s">
        <v>17</v>
      </c>
      <c r="D1027" s="4">
        <v>45446.0</v>
      </c>
      <c r="E1027" s="2">
        <v>190.0</v>
      </c>
      <c r="F1027" s="3" t="s">
        <v>307</v>
      </c>
      <c r="G1027" s="3" t="s">
        <v>318</v>
      </c>
      <c r="H1027" s="3">
        <v>1.0</v>
      </c>
      <c r="I1027" s="2">
        <f>IFERROR(vlookup(F1027,'College Conference'!$B$1:$Z$1000 , 6,False),0)</f>
        <v>0</v>
      </c>
      <c r="J1027" s="2">
        <f>IFERROR(vlookup(G1027,'College Conference'!$B$1:$Z$1000 , 6,False),0)</f>
        <v>3</v>
      </c>
    </row>
    <row r="1028">
      <c r="A1028" s="3" t="s">
        <v>1425</v>
      </c>
      <c r="B1028" s="3" t="s">
        <v>11</v>
      </c>
      <c r="C1028" s="3" t="s">
        <v>22</v>
      </c>
      <c r="D1028" s="4">
        <v>45419.0</v>
      </c>
      <c r="E1028" s="2">
        <v>172.0</v>
      </c>
      <c r="F1028" s="3" t="s">
        <v>1426</v>
      </c>
      <c r="G1028" s="3" t="s">
        <v>372</v>
      </c>
      <c r="H1028" s="3">
        <v>1.0</v>
      </c>
      <c r="I1028" s="2">
        <f>IFERROR(vlookup(F1028,'College Conference'!$B$1:$Z$1000 , 6,False),0)</f>
        <v>0</v>
      </c>
      <c r="J1028" s="2">
        <f>IFERROR(vlookup(G1028,'College Conference'!$B$1:$Z$1000 , 6,False),0)</f>
        <v>3</v>
      </c>
    </row>
    <row r="1029">
      <c r="A1029" s="3" t="s">
        <v>1427</v>
      </c>
      <c r="B1029" s="3" t="s">
        <v>11</v>
      </c>
      <c r="C1029" s="3" t="s">
        <v>31</v>
      </c>
      <c r="D1029" s="4">
        <v>45448.0</v>
      </c>
      <c r="E1029" s="2">
        <v>270.0</v>
      </c>
      <c r="F1029" s="3" t="s">
        <v>1428</v>
      </c>
      <c r="G1029" s="3" t="s">
        <v>295</v>
      </c>
      <c r="H1029" s="3">
        <v>1.0</v>
      </c>
      <c r="I1029" s="2">
        <f>IFERROR(vlookup(F1029,'College Conference'!$B$1:$Z$1000 , 6,False),0)</f>
        <v>0</v>
      </c>
      <c r="J1029" s="2">
        <f>IFERROR(vlookup(G1029,'College Conference'!$B$1:$Z$1000 , 6,False),0)</f>
        <v>3</v>
      </c>
    </row>
    <row r="1030">
      <c r="A1030" s="3" t="s">
        <v>1429</v>
      </c>
      <c r="B1030" s="3" t="s">
        <v>11</v>
      </c>
      <c r="C1030" s="3" t="s">
        <v>191</v>
      </c>
      <c r="D1030" s="4">
        <v>45446.0</v>
      </c>
      <c r="E1030" s="2">
        <v>233.0</v>
      </c>
      <c r="F1030" s="3" t="s">
        <v>599</v>
      </c>
      <c r="G1030" s="3" t="s">
        <v>295</v>
      </c>
      <c r="H1030" s="3">
        <v>1.0</v>
      </c>
      <c r="I1030" s="2">
        <f>IFERROR(vlookup(F1030,'College Conference'!$B$1:$Z$1000 , 6,False),0)</f>
        <v>0</v>
      </c>
      <c r="J1030" s="2">
        <f>IFERROR(vlookup(G1030,'College Conference'!$B$1:$Z$1000 , 6,False),0)</f>
        <v>3</v>
      </c>
    </row>
    <row r="1031">
      <c r="A1031" s="3" t="s">
        <v>1430</v>
      </c>
      <c r="B1031" s="3" t="s">
        <v>11</v>
      </c>
      <c r="C1031" s="3" t="s">
        <v>313</v>
      </c>
      <c r="D1031" s="4">
        <v>45421.0</v>
      </c>
      <c r="E1031" s="2">
        <v>165.0</v>
      </c>
      <c r="F1031" s="3" t="s">
        <v>1431</v>
      </c>
      <c r="G1031" s="3" t="s">
        <v>301</v>
      </c>
      <c r="H1031" s="3">
        <v>1.0</v>
      </c>
      <c r="I1031" s="2">
        <f>IFERROR(vlookup(F1031,'College Conference'!$B$1:$Z$1000 , 6,False),0)</f>
        <v>0</v>
      </c>
      <c r="J1031" s="2">
        <f>IFERROR(vlookup(G1031,'College Conference'!$B$1:$Z$1000 , 6,False),0)</f>
        <v>3</v>
      </c>
    </row>
    <row r="1032">
      <c r="A1032" s="3" t="s">
        <v>1432</v>
      </c>
      <c r="B1032" s="3" t="s">
        <v>11</v>
      </c>
      <c r="C1032" s="3" t="s">
        <v>17</v>
      </c>
      <c r="D1032" s="4">
        <v>45447.0</v>
      </c>
      <c r="E1032" s="2">
        <v>210.0</v>
      </c>
      <c r="F1032" s="3" t="s">
        <v>70</v>
      </c>
      <c r="G1032" s="3" t="s">
        <v>289</v>
      </c>
      <c r="H1032" s="3">
        <v>1.0</v>
      </c>
      <c r="I1032" s="2">
        <f>IFERROR(vlookup(F1032,'College Conference'!$B$1:$Z$1000 , 6,False),0)</f>
        <v>0</v>
      </c>
      <c r="J1032" s="2">
        <f>IFERROR(vlookup(G1032,'College Conference'!$B$1:$Z$1000 , 6,False),0)</f>
        <v>3</v>
      </c>
    </row>
    <row r="1033">
      <c r="A1033" s="3" t="s">
        <v>330</v>
      </c>
      <c r="B1033" s="3">
        <v>0.78</v>
      </c>
      <c r="C1033" s="3" t="s">
        <v>258</v>
      </c>
      <c r="D1033" s="4">
        <v>45423.0</v>
      </c>
      <c r="E1033" s="2">
        <v>185.0</v>
      </c>
      <c r="F1033" s="3" t="s">
        <v>1433</v>
      </c>
      <c r="G1033" s="3" t="s">
        <v>322</v>
      </c>
      <c r="H1033" s="3">
        <v>1.0</v>
      </c>
      <c r="I1033" s="2">
        <f>IFERROR(vlookup(F1033,'College Conference'!$B$1:$Z$1000 , 6,False),0)</f>
        <v>0</v>
      </c>
      <c r="J1033" s="2">
        <f>IFERROR(vlookup(G1033,'College Conference'!$B$1:$Z$1000 , 6,False),0)</f>
        <v>3</v>
      </c>
    </row>
    <row r="1034">
      <c r="A1034" s="3" t="s">
        <v>1434</v>
      </c>
      <c r="B1034" s="3">
        <v>0.76</v>
      </c>
      <c r="C1034" s="3" t="s">
        <v>17</v>
      </c>
      <c r="D1034" s="4">
        <v>45421.0</v>
      </c>
      <c r="E1034" s="2">
        <v>170.0</v>
      </c>
      <c r="F1034" s="3" t="s">
        <v>618</v>
      </c>
      <c r="G1034" s="3" t="s">
        <v>400</v>
      </c>
      <c r="H1034" s="3">
        <v>1.0</v>
      </c>
      <c r="I1034" s="2">
        <f>IFERROR(vlookup(F1034,'College Conference'!$B$1:$Z$1000 , 6,False),0)</f>
        <v>0</v>
      </c>
      <c r="J1034" s="2">
        <f>IFERROR(vlookup(G1034,'College Conference'!$B$1:$Z$1000 , 6,False),0)</f>
        <v>3</v>
      </c>
    </row>
    <row r="1035">
      <c r="A1035" s="3" t="s">
        <v>1435</v>
      </c>
      <c r="B1035" s="3" t="s">
        <v>11</v>
      </c>
      <c r="C1035" s="3" t="s">
        <v>191</v>
      </c>
      <c r="D1035" s="4">
        <v>45444.0</v>
      </c>
      <c r="E1035" s="2">
        <v>190.0</v>
      </c>
      <c r="F1035" s="3" t="s">
        <v>1436</v>
      </c>
      <c r="G1035" s="3" t="s">
        <v>372</v>
      </c>
      <c r="H1035" s="3">
        <v>1.0</v>
      </c>
      <c r="I1035" s="2">
        <f>IFERROR(vlookup(F1035,'College Conference'!$B$1:$Z$1000 , 6,False),0)</f>
        <v>0</v>
      </c>
      <c r="J1035" s="2">
        <f>IFERROR(vlookup(G1035,'College Conference'!$B$1:$Z$1000 , 6,False),0)</f>
        <v>3</v>
      </c>
    </row>
    <row r="1036">
      <c r="A1036" s="3" t="s">
        <v>1437</v>
      </c>
      <c r="B1036" s="3" t="s">
        <v>11</v>
      </c>
      <c r="C1036" s="3" t="s">
        <v>17</v>
      </c>
      <c r="D1036" s="4">
        <v>45446.0</v>
      </c>
      <c r="E1036" s="2">
        <v>209.0</v>
      </c>
      <c r="F1036" s="3" t="s">
        <v>256</v>
      </c>
      <c r="G1036" s="3" t="s">
        <v>322</v>
      </c>
      <c r="H1036" s="3">
        <v>1.0</v>
      </c>
      <c r="I1036" s="2">
        <f>IFERROR(vlookup(F1036,'College Conference'!$B$1:$Z$1000 , 6,False),0)</f>
        <v>0</v>
      </c>
      <c r="J1036" s="2">
        <f>IFERROR(vlookup(G1036,'College Conference'!$B$1:$Z$1000 , 6,False),0)</f>
        <v>3</v>
      </c>
    </row>
    <row r="1037">
      <c r="A1037" s="3" t="s">
        <v>1438</v>
      </c>
      <c r="B1037" s="3" t="s">
        <v>11</v>
      </c>
      <c r="C1037" s="3" t="s">
        <v>120</v>
      </c>
      <c r="D1037" s="4">
        <v>45448.0</v>
      </c>
      <c r="E1037" s="2">
        <v>235.0</v>
      </c>
      <c r="F1037" s="3" t="s">
        <v>331</v>
      </c>
      <c r="G1037" s="3" t="s">
        <v>318</v>
      </c>
      <c r="H1037" s="3">
        <v>1.0</v>
      </c>
      <c r="I1037" s="2">
        <f>IFERROR(vlookup(F1037,'College Conference'!$B$1:$Z$1000 , 6,False),0)</f>
        <v>0</v>
      </c>
      <c r="J1037" s="2">
        <f>IFERROR(vlookup(G1037,'College Conference'!$B$1:$Z$1000 , 6,False),0)</f>
        <v>3</v>
      </c>
    </row>
    <row r="1038">
      <c r="A1038" s="3" t="s">
        <v>1439</v>
      </c>
      <c r="B1038" s="3" t="s">
        <v>11</v>
      </c>
      <c r="C1038" s="3" t="s">
        <v>105</v>
      </c>
      <c r="D1038" s="4">
        <v>45444.0</v>
      </c>
      <c r="E1038" s="2">
        <v>300.0</v>
      </c>
      <c r="F1038" s="3" t="s">
        <v>1440</v>
      </c>
      <c r="G1038" s="3" t="s">
        <v>301</v>
      </c>
      <c r="H1038" s="3">
        <v>1.0</v>
      </c>
      <c r="I1038" s="2">
        <f>IFERROR(vlookup(F1038,'College Conference'!$B$1:$Z$1000 , 6,False),0)</f>
        <v>0</v>
      </c>
      <c r="J1038" s="2">
        <f>IFERROR(vlookup(G1038,'College Conference'!$B$1:$Z$1000 , 6,False),0)</f>
        <v>3</v>
      </c>
    </row>
    <row r="1039">
      <c r="A1039" s="3" t="s">
        <v>1441</v>
      </c>
      <c r="B1039" s="3">
        <v>0.87</v>
      </c>
      <c r="C1039" s="3" t="s">
        <v>17</v>
      </c>
      <c r="D1039" s="4">
        <v>45422.0</v>
      </c>
      <c r="E1039" s="2">
        <v>195.0</v>
      </c>
      <c r="F1039" s="3" t="s">
        <v>1428</v>
      </c>
      <c r="G1039" s="3" t="s">
        <v>301</v>
      </c>
      <c r="H1039" s="3">
        <v>1.0</v>
      </c>
      <c r="I1039" s="2">
        <f>IFERROR(vlookup(F1039,'College Conference'!$B$1:$Z$1000 , 6,False),0)</f>
        <v>0</v>
      </c>
      <c r="J1039" s="2">
        <f>IFERROR(vlookup(G1039,'College Conference'!$B$1:$Z$1000 , 6,False),0)</f>
        <v>3</v>
      </c>
    </row>
    <row r="1040">
      <c r="A1040" s="3" t="s">
        <v>1148</v>
      </c>
      <c r="B1040" s="3">
        <v>0.88</v>
      </c>
      <c r="C1040" s="3" t="s">
        <v>22</v>
      </c>
      <c r="D1040" s="2" t="s">
        <v>72</v>
      </c>
      <c r="E1040" s="2">
        <v>225.0</v>
      </c>
      <c r="F1040" s="3" t="s">
        <v>976</v>
      </c>
      <c r="G1040" s="3" t="s">
        <v>320</v>
      </c>
      <c r="H1040" s="3">
        <v>1.0</v>
      </c>
      <c r="I1040" s="2">
        <f>IFERROR(vlookup(F1040,'College Conference'!$B$1:$Z$1000 , 6,False),0)</f>
        <v>1</v>
      </c>
      <c r="J1040" s="2">
        <f>IFERROR(vlookup(G1040,'College Conference'!$B$1:$Z$1000 , 6,False),0)</f>
        <v>3</v>
      </c>
    </row>
    <row r="1041">
      <c r="A1041" s="3" t="s">
        <v>1442</v>
      </c>
      <c r="B1041" s="3">
        <v>0.87</v>
      </c>
      <c r="C1041" s="3" t="s">
        <v>78</v>
      </c>
      <c r="D1041" s="4">
        <v>45446.0</v>
      </c>
      <c r="E1041" s="2">
        <v>205.0</v>
      </c>
      <c r="F1041" s="3" t="s">
        <v>156</v>
      </c>
      <c r="G1041" s="3" t="s">
        <v>320</v>
      </c>
      <c r="H1041" s="3">
        <v>1.0</v>
      </c>
      <c r="I1041" s="2">
        <f>IFERROR(vlookup(F1041,'College Conference'!$B$1:$Z$1000 , 6,False),0)</f>
        <v>1</v>
      </c>
      <c r="J1041" s="2">
        <f>IFERROR(vlookup(G1041,'College Conference'!$B$1:$Z$1000 , 6,False),0)</f>
        <v>3</v>
      </c>
    </row>
    <row r="1042">
      <c r="A1042" s="3" t="s">
        <v>1196</v>
      </c>
      <c r="B1042" s="3">
        <v>0.89</v>
      </c>
      <c r="C1042" s="3" t="s">
        <v>12</v>
      </c>
      <c r="D1042" s="4">
        <v>45447.0</v>
      </c>
      <c r="E1042" s="2">
        <v>305.0</v>
      </c>
      <c r="F1042" s="3" t="s">
        <v>158</v>
      </c>
      <c r="G1042" s="3" t="s">
        <v>372</v>
      </c>
      <c r="H1042" s="3">
        <v>1.0</v>
      </c>
      <c r="I1042" s="2">
        <f>IFERROR(vlookup(F1042,'College Conference'!$B$1:$Z$1000 , 6,False),0)</f>
        <v>1</v>
      </c>
      <c r="J1042" s="2">
        <f>IFERROR(vlookup(G1042,'College Conference'!$B$1:$Z$1000 , 6,False),0)</f>
        <v>3</v>
      </c>
    </row>
    <row r="1043">
      <c r="A1043" s="3" t="s">
        <v>1443</v>
      </c>
      <c r="B1043" s="3">
        <v>0.92</v>
      </c>
      <c r="C1043" s="3" t="s">
        <v>12</v>
      </c>
      <c r="D1043" s="4">
        <v>45449.0</v>
      </c>
      <c r="E1043" s="2">
        <v>280.0</v>
      </c>
      <c r="F1043" s="3" t="s">
        <v>143</v>
      </c>
      <c r="G1043" s="3" t="s">
        <v>372</v>
      </c>
      <c r="H1043" s="3">
        <v>1.0</v>
      </c>
      <c r="I1043" s="2">
        <f>IFERROR(vlookup(F1043,'College Conference'!$B$1:$Z$1000 , 6,False),0)</f>
        <v>1</v>
      </c>
      <c r="J1043" s="2">
        <f>IFERROR(vlookup(G1043,'College Conference'!$B$1:$Z$1000 , 6,False),0)</f>
        <v>3</v>
      </c>
    </row>
    <row r="1044">
      <c r="A1044" s="3" t="s">
        <v>1444</v>
      </c>
      <c r="B1044" s="3">
        <v>0.88</v>
      </c>
      <c r="C1044" s="3" t="s">
        <v>27</v>
      </c>
      <c r="D1044" s="4">
        <v>45444.0</v>
      </c>
      <c r="E1044" s="2">
        <v>175.0</v>
      </c>
      <c r="F1044" s="3" t="s">
        <v>161</v>
      </c>
      <c r="G1044" s="3" t="s">
        <v>372</v>
      </c>
      <c r="H1044" s="3">
        <v>1.0</v>
      </c>
      <c r="I1044" s="2">
        <f>IFERROR(vlookup(F1044,'College Conference'!$B$1:$Z$1000 , 6,False),0)</f>
        <v>1</v>
      </c>
      <c r="J1044" s="2">
        <f>IFERROR(vlookup(G1044,'College Conference'!$B$1:$Z$1000 , 6,False),0)</f>
        <v>3</v>
      </c>
    </row>
    <row r="1045">
      <c r="A1045" s="3" t="s">
        <v>1445</v>
      </c>
      <c r="B1045" s="3">
        <v>0.93</v>
      </c>
      <c r="C1045" s="3" t="s">
        <v>17</v>
      </c>
      <c r="D1045" s="4">
        <v>45446.0</v>
      </c>
      <c r="E1045" s="2">
        <v>210.0</v>
      </c>
      <c r="F1045" s="3" t="s">
        <v>161</v>
      </c>
      <c r="G1045" s="3" t="s">
        <v>335</v>
      </c>
      <c r="H1045" s="3">
        <v>1.0</v>
      </c>
      <c r="I1045" s="2">
        <f>IFERROR(vlookup(F1045,'College Conference'!$B$1:$Z$1000 , 6,False),0)</f>
        <v>1</v>
      </c>
      <c r="J1045" s="2">
        <f>IFERROR(vlookup(G1045,'College Conference'!$B$1:$Z$1000 , 6,False),0)</f>
        <v>3</v>
      </c>
    </row>
    <row r="1046">
      <c r="A1046" s="3" t="s">
        <v>1446</v>
      </c>
      <c r="B1046" s="3">
        <v>0.74</v>
      </c>
      <c r="C1046" s="3" t="s">
        <v>52</v>
      </c>
      <c r="D1046" s="4">
        <v>45446.0</v>
      </c>
      <c r="E1046" s="2">
        <v>205.0</v>
      </c>
      <c r="F1046" s="3" t="s">
        <v>161</v>
      </c>
      <c r="G1046" s="3" t="s">
        <v>289</v>
      </c>
      <c r="H1046" s="3">
        <v>1.0</v>
      </c>
      <c r="I1046" s="2">
        <f>IFERROR(vlookup(F1046,'College Conference'!$B$1:$Z$1000 , 6,False),0)</f>
        <v>1</v>
      </c>
      <c r="J1046" s="2">
        <f>IFERROR(vlookup(G1046,'College Conference'!$B$1:$Z$1000 , 6,False),0)</f>
        <v>3</v>
      </c>
    </row>
    <row r="1047">
      <c r="A1047" s="3" t="s">
        <v>1447</v>
      </c>
      <c r="B1047" s="3">
        <v>0.78</v>
      </c>
      <c r="C1047" s="3" t="s">
        <v>111</v>
      </c>
      <c r="D1047" s="2" t="s">
        <v>72</v>
      </c>
      <c r="E1047" s="2">
        <v>190.0</v>
      </c>
      <c r="F1047" s="3" t="s">
        <v>143</v>
      </c>
      <c r="G1047" s="3" t="s">
        <v>320</v>
      </c>
      <c r="H1047" s="3">
        <v>1.0</v>
      </c>
      <c r="I1047" s="2">
        <f>IFERROR(vlookup(F1047,'College Conference'!$B$1:$Z$1000 , 6,False),0)</f>
        <v>1</v>
      </c>
      <c r="J1047" s="2">
        <f>IFERROR(vlookup(G1047,'College Conference'!$B$1:$Z$1000 , 6,False),0)</f>
        <v>3</v>
      </c>
    </row>
    <row r="1048">
      <c r="A1048" s="3" t="s">
        <v>1448</v>
      </c>
      <c r="B1048" s="3">
        <v>0.86</v>
      </c>
      <c r="C1048" s="3" t="s">
        <v>111</v>
      </c>
      <c r="D1048" s="4">
        <v>45448.0</v>
      </c>
      <c r="E1048" s="2">
        <v>210.0</v>
      </c>
      <c r="F1048" s="3" t="s">
        <v>976</v>
      </c>
      <c r="G1048" s="3" t="s">
        <v>318</v>
      </c>
      <c r="H1048" s="3">
        <v>1.0</v>
      </c>
      <c r="I1048" s="2">
        <f>IFERROR(vlookup(F1048,'College Conference'!$B$1:$Z$1000 , 6,False),0)</f>
        <v>1</v>
      </c>
      <c r="J1048" s="2">
        <f>IFERROR(vlookup(G1048,'College Conference'!$B$1:$Z$1000 , 6,False),0)</f>
        <v>3</v>
      </c>
    </row>
    <row r="1049">
      <c r="A1049" s="3" t="s">
        <v>1449</v>
      </c>
      <c r="B1049" s="3">
        <v>0.83</v>
      </c>
      <c r="C1049" s="3" t="s">
        <v>111</v>
      </c>
      <c r="D1049" s="4">
        <v>45446.0</v>
      </c>
      <c r="E1049" s="2">
        <v>205.0</v>
      </c>
      <c r="F1049" s="3" t="s">
        <v>171</v>
      </c>
      <c r="G1049" s="3" t="s">
        <v>292</v>
      </c>
      <c r="H1049" s="3">
        <v>1.0</v>
      </c>
      <c r="I1049" s="2">
        <f>IFERROR(vlookup(F1049,'College Conference'!$B$1:$Z$1000 , 6,False),0)</f>
        <v>1</v>
      </c>
      <c r="J1049" s="2">
        <f>IFERROR(vlookup(G1049,'College Conference'!$B$1:$Z$1000 , 6,False),0)</f>
        <v>3</v>
      </c>
    </row>
    <row r="1050">
      <c r="A1050" s="3" t="s">
        <v>1450</v>
      </c>
      <c r="B1050" s="3">
        <v>0.87</v>
      </c>
      <c r="C1050" s="3" t="s">
        <v>52</v>
      </c>
      <c r="D1050" s="4">
        <v>45446.0</v>
      </c>
      <c r="E1050" s="2">
        <v>208.0</v>
      </c>
      <c r="F1050" s="3" t="s">
        <v>238</v>
      </c>
      <c r="G1050" s="3" t="s">
        <v>306</v>
      </c>
      <c r="H1050" s="3">
        <v>1.0</v>
      </c>
      <c r="I1050" s="2">
        <f>IFERROR(vlookup(F1050,'College Conference'!$B$1:$Z$1000 , 6,False),0)</f>
        <v>2</v>
      </c>
      <c r="J1050" s="2">
        <f>IFERROR(vlookup(G1050,'College Conference'!$B$1:$Z$1000 , 6,False),0)</f>
        <v>3</v>
      </c>
    </row>
    <row r="1051">
      <c r="A1051" s="3" t="s">
        <v>1451</v>
      </c>
      <c r="B1051" s="3">
        <v>0.9</v>
      </c>
      <c r="C1051" s="3" t="s">
        <v>17</v>
      </c>
      <c r="D1051" s="4">
        <v>45449.0</v>
      </c>
      <c r="E1051" s="2">
        <v>210.0</v>
      </c>
      <c r="F1051" s="3" t="s">
        <v>233</v>
      </c>
      <c r="G1051" s="3" t="s">
        <v>400</v>
      </c>
      <c r="H1051" s="3">
        <v>1.0</v>
      </c>
      <c r="I1051" s="2">
        <f>IFERROR(vlookup(F1051,'College Conference'!$B$1:$Z$1000 , 6,False),0)</f>
        <v>2</v>
      </c>
      <c r="J1051" s="2">
        <f>IFERROR(vlookup(G1051,'College Conference'!$B$1:$Z$1000 , 6,False),0)</f>
        <v>3</v>
      </c>
    </row>
    <row r="1052">
      <c r="A1052" s="3" t="s">
        <v>1452</v>
      </c>
      <c r="B1052" s="3">
        <v>0.9</v>
      </c>
      <c r="C1052" s="3" t="s">
        <v>31</v>
      </c>
      <c r="D1052" s="4">
        <v>45447.0</v>
      </c>
      <c r="E1052" s="2">
        <v>270.0</v>
      </c>
      <c r="F1052" s="3" t="s">
        <v>231</v>
      </c>
      <c r="G1052" s="3" t="s">
        <v>289</v>
      </c>
      <c r="H1052" s="3">
        <v>1.0</v>
      </c>
      <c r="I1052" s="2">
        <f>IFERROR(vlookup(F1052,'College Conference'!$B$1:$Z$1000 , 6,False),0)</f>
        <v>2</v>
      </c>
      <c r="J1052" s="2">
        <f>IFERROR(vlookup(G1052,'College Conference'!$B$1:$Z$1000 , 6,False),0)</f>
        <v>3</v>
      </c>
    </row>
    <row r="1053">
      <c r="A1053" s="3" t="s">
        <v>1453</v>
      </c>
      <c r="B1053" s="3">
        <v>0.88</v>
      </c>
      <c r="C1053" s="3" t="s">
        <v>421</v>
      </c>
      <c r="D1053" s="4">
        <v>45448.0</v>
      </c>
      <c r="E1053" s="2">
        <v>315.0</v>
      </c>
      <c r="F1053" s="3" t="s">
        <v>236</v>
      </c>
      <c r="G1053" s="3" t="s">
        <v>372</v>
      </c>
      <c r="H1053" s="3">
        <v>1.0</v>
      </c>
      <c r="I1053" s="2">
        <f>IFERROR(vlookup(F1053,'College Conference'!$B$1:$Z$1000 , 6,False),0)</f>
        <v>2</v>
      </c>
      <c r="J1053" s="2">
        <f>IFERROR(vlookup(G1053,'College Conference'!$B$1:$Z$1000 , 6,False),0)</f>
        <v>3</v>
      </c>
    </row>
    <row r="1054">
      <c r="A1054" s="3" t="s">
        <v>1454</v>
      </c>
      <c r="B1054" s="3">
        <v>0.91</v>
      </c>
      <c r="C1054" s="3" t="s">
        <v>27</v>
      </c>
      <c r="D1054" s="4">
        <v>45447.0</v>
      </c>
      <c r="E1054" s="2">
        <v>195.0</v>
      </c>
      <c r="F1054" s="3" t="s">
        <v>236</v>
      </c>
      <c r="G1054" s="3" t="s">
        <v>404</v>
      </c>
      <c r="H1054" s="3">
        <v>1.0</v>
      </c>
      <c r="I1054" s="2">
        <f>IFERROR(vlookup(F1054,'College Conference'!$B$1:$Z$1000 , 6,False),0)</f>
        <v>2</v>
      </c>
      <c r="J1054" s="2">
        <f>IFERROR(vlookup(G1054,'College Conference'!$B$1:$Z$1000 , 6,False),0)</f>
        <v>3</v>
      </c>
    </row>
    <row r="1055">
      <c r="A1055" s="3" t="s">
        <v>1455</v>
      </c>
      <c r="B1055" s="3">
        <v>0.83</v>
      </c>
      <c r="C1055" s="3" t="s">
        <v>198</v>
      </c>
      <c r="D1055" s="4">
        <v>45447.0</v>
      </c>
      <c r="E1055" s="2">
        <v>197.0</v>
      </c>
      <c r="F1055" s="3" t="s">
        <v>240</v>
      </c>
      <c r="G1055" s="3" t="s">
        <v>372</v>
      </c>
      <c r="H1055" s="3">
        <v>1.0</v>
      </c>
      <c r="I1055" s="2">
        <f>IFERROR(vlookup(F1055,'College Conference'!$B$1:$Z$1000 , 6,False),0)</f>
        <v>2</v>
      </c>
      <c r="J1055" s="2">
        <f>IFERROR(vlookup(G1055,'College Conference'!$B$1:$Z$1000 , 6,False),0)</f>
        <v>3</v>
      </c>
    </row>
    <row r="1056">
      <c r="A1056" s="3" t="s">
        <v>1456</v>
      </c>
      <c r="B1056" s="3">
        <v>0.88</v>
      </c>
      <c r="C1056" s="3" t="s">
        <v>31</v>
      </c>
      <c r="D1056" s="4">
        <v>45449.0</v>
      </c>
      <c r="E1056" s="2">
        <v>309.0</v>
      </c>
      <c r="F1056" s="3" t="s">
        <v>238</v>
      </c>
      <c r="G1056" s="3" t="s">
        <v>306</v>
      </c>
      <c r="H1056" s="3">
        <v>1.0</v>
      </c>
      <c r="I1056" s="2">
        <f>IFERROR(vlookup(F1056,'College Conference'!$B$1:$Z$1000 , 6,False),0)</f>
        <v>2</v>
      </c>
      <c r="J1056" s="2">
        <f>IFERROR(vlookup(G1056,'College Conference'!$B$1:$Z$1000 , 6,False),0)</f>
        <v>3</v>
      </c>
    </row>
    <row r="1057">
      <c r="A1057" s="3" t="s">
        <v>1283</v>
      </c>
      <c r="B1057" s="3">
        <v>0.88</v>
      </c>
      <c r="C1057" s="3" t="s">
        <v>17</v>
      </c>
      <c r="D1057" s="4">
        <v>45448.0</v>
      </c>
      <c r="E1057" s="2">
        <v>200.0</v>
      </c>
      <c r="F1057" s="3" t="s">
        <v>253</v>
      </c>
      <c r="G1057" s="3" t="s">
        <v>400</v>
      </c>
      <c r="H1057" s="3">
        <v>1.0</v>
      </c>
      <c r="I1057" s="2">
        <f>IFERROR(vlookup(F1057,'College Conference'!$B$1:$Z$1000 , 6,False),0)</f>
        <v>2</v>
      </c>
      <c r="J1057" s="2">
        <f>IFERROR(vlookup(G1057,'College Conference'!$B$1:$Z$1000 , 6,False),0)</f>
        <v>3</v>
      </c>
    </row>
    <row r="1058">
      <c r="A1058" s="3" t="s">
        <v>1457</v>
      </c>
      <c r="B1058" s="3">
        <v>0.79</v>
      </c>
      <c r="C1058" s="3" t="s">
        <v>120</v>
      </c>
      <c r="D1058" s="4">
        <v>45449.0</v>
      </c>
      <c r="E1058" s="2">
        <v>215.0</v>
      </c>
      <c r="F1058" s="3" t="s">
        <v>229</v>
      </c>
      <c r="G1058" s="3" t="s">
        <v>289</v>
      </c>
      <c r="H1058" s="3">
        <v>1.0</v>
      </c>
      <c r="I1058" s="2">
        <f>IFERROR(vlookup(F1058,'College Conference'!$B$1:$Z$1000 , 6,False),0)</f>
        <v>2</v>
      </c>
      <c r="J1058" s="2">
        <f>IFERROR(vlookup(G1058,'College Conference'!$B$1:$Z$1000 , 6,False),0)</f>
        <v>3</v>
      </c>
    </row>
    <row r="1059">
      <c r="A1059" s="3" t="s">
        <v>1458</v>
      </c>
      <c r="B1059" s="3">
        <v>0.9</v>
      </c>
      <c r="C1059" s="3" t="s">
        <v>52</v>
      </c>
      <c r="D1059" s="2" t="s">
        <v>72</v>
      </c>
      <c r="E1059" s="2">
        <v>188.0</v>
      </c>
      <c r="F1059" s="3" t="s">
        <v>240</v>
      </c>
      <c r="G1059" s="3" t="s">
        <v>404</v>
      </c>
      <c r="H1059" s="3">
        <v>1.0</v>
      </c>
      <c r="I1059" s="2">
        <f>IFERROR(vlookup(F1059,'College Conference'!$B$1:$Z$1000 , 6,False),0)</f>
        <v>2</v>
      </c>
      <c r="J1059" s="2">
        <f>IFERROR(vlookup(G1059,'College Conference'!$B$1:$Z$1000 , 6,False),0)</f>
        <v>3</v>
      </c>
    </row>
    <row r="1060">
      <c r="A1060" s="3" t="s">
        <v>1459</v>
      </c>
      <c r="B1060" s="3">
        <v>0.91</v>
      </c>
      <c r="C1060" s="3" t="s">
        <v>63</v>
      </c>
      <c r="D1060" s="2" t="s">
        <v>72</v>
      </c>
      <c r="E1060" s="2">
        <v>180.0</v>
      </c>
      <c r="F1060" s="3" t="s">
        <v>240</v>
      </c>
      <c r="G1060" s="3" t="s">
        <v>318</v>
      </c>
      <c r="H1060" s="3">
        <v>1.0</v>
      </c>
      <c r="I1060" s="2">
        <f>IFERROR(vlookup(F1060,'College Conference'!$B$1:$Z$1000 , 6,False),0)</f>
        <v>2</v>
      </c>
      <c r="J1060" s="2">
        <f>IFERROR(vlookup(G1060,'College Conference'!$B$1:$Z$1000 , 6,False),0)</f>
        <v>3</v>
      </c>
    </row>
    <row r="1061">
      <c r="A1061" s="3" t="s">
        <v>1460</v>
      </c>
      <c r="B1061" s="3">
        <v>0.78</v>
      </c>
      <c r="C1061" s="3" t="s">
        <v>421</v>
      </c>
      <c r="D1061" s="4">
        <v>45447.0</v>
      </c>
      <c r="E1061" s="2">
        <v>298.0</v>
      </c>
      <c r="F1061" s="3" t="s">
        <v>229</v>
      </c>
      <c r="G1061" s="3" t="s">
        <v>289</v>
      </c>
      <c r="H1061" s="3">
        <v>1.0</v>
      </c>
      <c r="I1061" s="2">
        <f>IFERROR(vlookup(F1061,'College Conference'!$B$1:$Z$1000 , 6,False),0)</f>
        <v>2</v>
      </c>
      <c r="J1061" s="2">
        <f>IFERROR(vlookup(G1061,'College Conference'!$B$1:$Z$1000 , 6,False),0)</f>
        <v>3</v>
      </c>
    </row>
    <row r="1062">
      <c r="A1062" s="3" t="s">
        <v>1461</v>
      </c>
      <c r="B1062" s="3">
        <v>0.83</v>
      </c>
      <c r="C1062" s="3" t="s">
        <v>22</v>
      </c>
      <c r="D1062" s="4">
        <v>45444.0</v>
      </c>
      <c r="E1062" s="2">
        <v>195.0</v>
      </c>
      <c r="F1062" s="3" t="s">
        <v>240</v>
      </c>
      <c r="G1062" s="3" t="s">
        <v>322</v>
      </c>
      <c r="H1062" s="3">
        <v>1.0</v>
      </c>
      <c r="I1062" s="2">
        <f>IFERROR(vlookup(F1062,'College Conference'!$B$1:$Z$1000 , 6,False),0)</f>
        <v>2</v>
      </c>
      <c r="J1062" s="2">
        <f>IFERROR(vlookup(G1062,'College Conference'!$B$1:$Z$1000 , 6,False),0)</f>
        <v>3</v>
      </c>
    </row>
    <row r="1063">
      <c r="A1063" s="3" t="s">
        <v>1462</v>
      </c>
      <c r="B1063" s="3">
        <v>0.84</v>
      </c>
      <c r="C1063" s="3" t="s">
        <v>52</v>
      </c>
      <c r="D1063" s="4">
        <v>45448.0</v>
      </c>
      <c r="E1063" s="2">
        <v>205.0</v>
      </c>
      <c r="F1063" s="3" t="s">
        <v>280</v>
      </c>
      <c r="G1063" s="3" t="s">
        <v>322</v>
      </c>
      <c r="H1063" s="3">
        <v>1.0</v>
      </c>
      <c r="I1063" s="2">
        <f>IFERROR(vlookup(F1063,'College Conference'!$B$1:$Z$1000 , 6,False),0)</f>
        <v>2</v>
      </c>
      <c r="J1063" s="2">
        <f>IFERROR(vlookup(G1063,'College Conference'!$B$1:$Z$1000 , 6,False),0)</f>
        <v>3</v>
      </c>
    </row>
    <row r="1064">
      <c r="A1064" s="3" t="s">
        <v>1463</v>
      </c>
      <c r="B1064" s="3">
        <v>0.74</v>
      </c>
      <c r="C1064" s="3" t="s">
        <v>31</v>
      </c>
      <c r="D1064" s="4">
        <v>45448.0</v>
      </c>
      <c r="E1064" s="2">
        <v>300.0</v>
      </c>
      <c r="F1064" s="3" t="s">
        <v>251</v>
      </c>
      <c r="G1064" s="3" t="s">
        <v>322</v>
      </c>
      <c r="H1064" s="3">
        <v>1.0</v>
      </c>
      <c r="I1064" s="2">
        <f>IFERROR(vlookup(F1064,'College Conference'!$B$1:$Z$1000 , 6,False),0)</f>
        <v>2</v>
      </c>
      <c r="J1064" s="2">
        <f>IFERROR(vlookup(G1064,'College Conference'!$B$1:$Z$1000 , 6,False),0)</f>
        <v>3</v>
      </c>
    </row>
    <row r="1065">
      <c r="A1065" s="3" t="s">
        <v>1464</v>
      </c>
      <c r="B1065" s="3" t="s">
        <v>11</v>
      </c>
      <c r="C1065" s="3" t="s">
        <v>258</v>
      </c>
      <c r="D1065" s="4">
        <v>45448.0</v>
      </c>
      <c r="E1065" s="2">
        <v>223.0</v>
      </c>
      <c r="F1065" s="3" t="s">
        <v>233</v>
      </c>
      <c r="G1065" s="3" t="s">
        <v>322</v>
      </c>
      <c r="H1065" s="3">
        <v>1.0</v>
      </c>
      <c r="I1065" s="2">
        <f>IFERROR(vlookup(F1065,'College Conference'!$B$1:$Z$1000 , 6,False),0)</f>
        <v>2</v>
      </c>
      <c r="J1065" s="2">
        <f>IFERROR(vlookup(G1065,'College Conference'!$B$1:$Z$1000 , 6,False),0)</f>
        <v>3</v>
      </c>
    </row>
    <row r="1066">
      <c r="A1066" s="3" t="s">
        <v>1465</v>
      </c>
      <c r="B1066" s="3">
        <v>0.85</v>
      </c>
      <c r="C1066" s="3" t="s">
        <v>111</v>
      </c>
      <c r="D1066" s="4">
        <v>45448.0</v>
      </c>
      <c r="E1066" s="2">
        <v>220.0</v>
      </c>
      <c r="F1066" s="3" t="s">
        <v>282</v>
      </c>
      <c r="G1066" s="3" t="s">
        <v>301</v>
      </c>
      <c r="H1066" s="3">
        <v>1.0</v>
      </c>
      <c r="I1066" s="2">
        <f>IFERROR(vlookup(F1066,'College Conference'!$B$1:$Z$1000 , 6,False),0)</f>
        <v>2</v>
      </c>
      <c r="J1066" s="2">
        <f>IFERROR(vlookup(G1066,'College Conference'!$B$1:$Z$1000 , 6,False),0)</f>
        <v>3</v>
      </c>
    </row>
    <row r="1067">
      <c r="A1067" s="3" t="s">
        <v>1466</v>
      </c>
      <c r="B1067" s="3">
        <v>0.89</v>
      </c>
      <c r="C1067" s="3" t="s">
        <v>17</v>
      </c>
      <c r="D1067" s="4">
        <v>45421.0</v>
      </c>
      <c r="E1067" s="2">
        <v>160.0</v>
      </c>
      <c r="F1067" s="3" t="s">
        <v>306</v>
      </c>
      <c r="G1067" s="3" t="s">
        <v>320</v>
      </c>
      <c r="H1067" s="3">
        <v>1.0</v>
      </c>
      <c r="I1067" s="2">
        <f>IFERROR(vlookup(F1067,'College Conference'!$B$1:$Z$1000 , 6,False),0)</f>
        <v>3</v>
      </c>
      <c r="J1067" s="2">
        <f>IFERROR(vlookup(G1067,'College Conference'!$B$1:$Z$1000 , 6,False),0)</f>
        <v>3</v>
      </c>
    </row>
    <row r="1068">
      <c r="A1068" s="3" t="s">
        <v>1467</v>
      </c>
      <c r="B1068" s="3">
        <v>0.89</v>
      </c>
      <c r="C1068" s="3" t="s">
        <v>12</v>
      </c>
      <c r="D1068" s="4">
        <v>45447.0</v>
      </c>
      <c r="E1068" s="2">
        <v>321.0</v>
      </c>
      <c r="F1068" s="3" t="s">
        <v>298</v>
      </c>
      <c r="G1068" s="3" t="s">
        <v>372</v>
      </c>
      <c r="H1068" s="3">
        <v>1.0</v>
      </c>
      <c r="I1068" s="2">
        <f>IFERROR(vlookup(F1068,'College Conference'!$B$1:$Z$1000 , 6,False),0)</f>
        <v>3</v>
      </c>
      <c r="J1068" s="2">
        <f>IFERROR(vlookup(G1068,'College Conference'!$B$1:$Z$1000 , 6,False),0)</f>
        <v>3</v>
      </c>
    </row>
    <row r="1069">
      <c r="A1069" s="3" t="s">
        <v>1468</v>
      </c>
      <c r="B1069" s="3">
        <v>0.8</v>
      </c>
      <c r="C1069" s="3" t="s">
        <v>52</v>
      </c>
      <c r="D1069" s="2" t="s">
        <v>72</v>
      </c>
      <c r="E1069" s="2">
        <v>225.0</v>
      </c>
      <c r="F1069" s="3" t="s">
        <v>404</v>
      </c>
      <c r="G1069" s="3" t="s">
        <v>320</v>
      </c>
      <c r="H1069" s="3">
        <v>1.0</v>
      </c>
      <c r="I1069" s="2">
        <f>IFERROR(vlookup(F1069,'College Conference'!$B$1:$Z$1000 , 6,False),0)</f>
        <v>3</v>
      </c>
      <c r="J1069" s="2">
        <f>IFERROR(vlookup(G1069,'College Conference'!$B$1:$Z$1000 , 6,False),0)</f>
        <v>3</v>
      </c>
    </row>
    <row r="1070">
      <c r="A1070" s="3" t="s">
        <v>1469</v>
      </c>
      <c r="B1070" s="3">
        <v>0.92</v>
      </c>
      <c r="C1070" s="3" t="s">
        <v>17</v>
      </c>
      <c r="D1070" s="4">
        <v>45422.0</v>
      </c>
      <c r="E1070" s="2">
        <v>163.0</v>
      </c>
      <c r="F1070" s="3" t="s">
        <v>335</v>
      </c>
      <c r="G1070" s="3" t="s">
        <v>372</v>
      </c>
      <c r="H1070" s="3">
        <v>1.0</v>
      </c>
      <c r="I1070" s="2">
        <f>IFERROR(vlookup(F1070,'College Conference'!$B$1:$Z$1000 , 6,False),0)</f>
        <v>3</v>
      </c>
      <c r="J1070" s="2">
        <f>IFERROR(vlookup(G1070,'College Conference'!$B$1:$Z$1000 , 6,False),0)</f>
        <v>3</v>
      </c>
    </row>
    <row r="1071">
      <c r="A1071" s="3" t="s">
        <v>1470</v>
      </c>
      <c r="B1071" s="3">
        <v>0.98</v>
      </c>
      <c r="C1071" s="3" t="s">
        <v>17</v>
      </c>
      <c r="D1071" s="4">
        <v>45447.0</v>
      </c>
      <c r="E1071" s="2">
        <v>190.0</v>
      </c>
      <c r="F1071" s="3" t="s">
        <v>292</v>
      </c>
      <c r="G1071" s="3" t="s">
        <v>335</v>
      </c>
      <c r="H1071" s="3">
        <v>1.0</v>
      </c>
      <c r="I1071" s="2">
        <f>IFERROR(vlookup(F1071,'College Conference'!$B$1:$Z$1000 , 6,False),0)</f>
        <v>3</v>
      </c>
      <c r="J1071" s="2">
        <f>IFERROR(vlookup(G1071,'College Conference'!$B$1:$Z$1000 , 6,False),0)</f>
        <v>3</v>
      </c>
    </row>
    <row r="1072">
      <c r="A1072" s="3" t="s">
        <v>1471</v>
      </c>
      <c r="B1072" s="3">
        <v>0.92</v>
      </c>
      <c r="C1072" s="3" t="s">
        <v>78</v>
      </c>
      <c r="D1072" s="4">
        <v>45444.0</v>
      </c>
      <c r="E1072" s="2">
        <v>195.0</v>
      </c>
      <c r="F1072" s="3" t="s">
        <v>295</v>
      </c>
      <c r="G1072" s="3" t="s">
        <v>404</v>
      </c>
      <c r="H1072" s="3">
        <v>1.0</v>
      </c>
      <c r="I1072" s="2">
        <f>IFERROR(vlookup(F1072,'College Conference'!$B$1:$Z$1000 , 6,False),0)</f>
        <v>3</v>
      </c>
      <c r="J1072" s="2">
        <f>IFERROR(vlookup(G1072,'College Conference'!$B$1:$Z$1000 , 6,False),0)</f>
        <v>3</v>
      </c>
    </row>
    <row r="1073">
      <c r="A1073" s="3" t="s">
        <v>1472</v>
      </c>
      <c r="B1073" s="3">
        <v>0.91</v>
      </c>
      <c r="C1073" s="3" t="s">
        <v>52</v>
      </c>
      <c r="D1073" s="4">
        <v>45444.0</v>
      </c>
      <c r="E1073" s="2">
        <v>230.0</v>
      </c>
      <c r="F1073" s="3" t="s">
        <v>292</v>
      </c>
      <c r="G1073" s="3" t="s">
        <v>325</v>
      </c>
      <c r="H1073" s="3">
        <v>1.0</v>
      </c>
      <c r="I1073" s="2">
        <f>IFERROR(vlookup(F1073,'College Conference'!$B$1:$Z$1000 , 6,False),0)</f>
        <v>3</v>
      </c>
      <c r="J1073" s="2">
        <f>IFERROR(vlookup(G1073,'College Conference'!$B$1:$Z$1000 , 6,False),0)</f>
        <v>3</v>
      </c>
    </row>
    <row r="1074">
      <c r="A1074" s="3" t="s">
        <v>1473</v>
      </c>
      <c r="B1074" s="3">
        <v>0.92</v>
      </c>
      <c r="C1074" s="3" t="s">
        <v>27</v>
      </c>
      <c r="D1074" s="4">
        <v>45445.0</v>
      </c>
      <c r="E1074" s="2">
        <v>170.0</v>
      </c>
      <c r="F1074" s="3" t="s">
        <v>292</v>
      </c>
      <c r="G1074" s="3" t="s">
        <v>400</v>
      </c>
      <c r="H1074" s="3">
        <v>1.0</v>
      </c>
      <c r="I1074" s="2">
        <f>IFERROR(vlookup(F1074,'College Conference'!$B$1:$Z$1000 , 6,False),0)</f>
        <v>3</v>
      </c>
      <c r="J1074" s="2">
        <f>IFERROR(vlookup(G1074,'College Conference'!$B$1:$Z$1000 , 6,False),0)</f>
        <v>3</v>
      </c>
    </row>
    <row r="1075">
      <c r="A1075" s="3" t="s">
        <v>1474</v>
      </c>
      <c r="B1075" s="3">
        <v>0.87</v>
      </c>
      <c r="C1075" s="3" t="s">
        <v>120</v>
      </c>
      <c r="D1075" s="4">
        <v>45449.0</v>
      </c>
      <c r="E1075" s="2">
        <v>240.0</v>
      </c>
      <c r="F1075" s="3" t="s">
        <v>292</v>
      </c>
      <c r="G1075" s="3" t="s">
        <v>311</v>
      </c>
      <c r="H1075" s="3">
        <v>1.0</v>
      </c>
      <c r="I1075" s="2">
        <f>IFERROR(vlookup(F1075,'College Conference'!$B$1:$Z$1000 , 6,False),0)</f>
        <v>3</v>
      </c>
      <c r="J1075" s="2">
        <f>IFERROR(vlookup(G1075,'College Conference'!$B$1:$Z$1000 , 6,False),0)</f>
        <v>3</v>
      </c>
    </row>
    <row r="1076">
      <c r="A1076" s="3" t="s">
        <v>1475</v>
      </c>
      <c r="B1076" s="3">
        <v>0.88</v>
      </c>
      <c r="C1076" s="3" t="s">
        <v>58</v>
      </c>
      <c r="D1076" s="4">
        <v>45447.0</v>
      </c>
      <c r="E1076" s="2">
        <v>270.0</v>
      </c>
      <c r="F1076" s="3" t="s">
        <v>289</v>
      </c>
      <c r="G1076" s="3" t="s">
        <v>400</v>
      </c>
      <c r="H1076" s="3">
        <v>1.0</v>
      </c>
      <c r="I1076" s="2">
        <f>IFERROR(vlookup(F1076,'College Conference'!$B$1:$Z$1000 , 6,False),0)</f>
        <v>3</v>
      </c>
      <c r="J1076" s="2">
        <f>IFERROR(vlookup(G1076,'College Conference'!$B$1:$Z$1000 , 6,False),0)</f>
        <v>3</v>
      </c>
    </row>
    <row r="1077">
      <c r="A1077" s="3" t="s">
        <v>1476</v>
      </c>
      <c r="B1077" s="3">
        <v>0.87</v>
      </c>
      <c r="C1077" s="3" t="s">
        <v>38</v>
      </c>
      <c r="D1077" s="4">
        <v>45423.0</v>
      </c>
      <c r="E1077" s="2">
        <v>175.0</v>
      </c>
      <c r="F1077" s="3" t="s">
        <v>306</v>
      </c>
      <c r="G1077" s="3" t="s">
        <v>311</v>
      </c>
      <c r="H1077" s="3">
        <v>1.0</v>
      </c>
      <c r="I1077" s="2">
        <f>IFERROR(vlookup(F1077,'College Conference'!$B$1:$Z$1000 , 6,False),0)</f>
        <v>3</v>
      </c>
      <c r="J1077" s="2">
        <f>IFERROR(vlookup(G1077,'College Conference'!$B$1:$Z$1000 , 6,False),0)</f>
        <v>3</v>
      </c>
    </row>
    <row r="1078">
      <c r="A1078" s="3" t="s">
        <v>1477</v>
      </c>
      <c r="B1078" s="3">
        <v>0.88</v>
      </c>
      <c r="C1078" s="3" t="s">
        <v>52</v>
      </c>
      <c r="D1078" s="4">
        <v>45445.0</v>
      </c>
      <c r="E1078" s="2">
        <v>241.0</v>
      </c>
      <c r="F1078" s="3" t="s">
        <v>404</v>
      </c>
      <c r="G1078" s="3" t="s">
        <v>322</v>
      </c>
      <c r="H1078" s="3">
        <v>1.0</v>
      </c>
      <c r="I1078" s="2">
        <f>IFERROR(vlookup(F1078,'College Conference'!$B$1:$Z$1000 , 6,False),0)</f>
        <v>3</v>
      </c>
      <c r="J1078" s="2">
        <f>IFERROR(vlookup(G1078,'College Conference'!$B$1:$Z$1000 , 6,False),0)</f>
        <v>3</v>
      </c>
    </row>
    <row r="1079">
      <c r="A1079" s="3" t="s">
        <v>1478</v>
      </c>
      <c r="B1079" s="3">
        <v>0.89</v>
      </c>
      <c r="C1079" s="3" t="s">
        <v>58</v>
      </c>
      <c r="D1079" s="4">
        <v>45446.0</v>
      </c>
      <c r="E1079" s="2">
        <v>239.0</v>
      </c>
      <c r="F1079" s="3" t="s">
        <v>335</v>
      </c>
      <c r="G1079" s="3" t="s">
        <v>295</v>
      </c>
      <c r="H1079" s="3">
        <v>1.0</v>
      </c>
      <c r="I1079" s="2">
        <f>IFERROR(vlookup(F1079,'College Conference'!$B$1:$Z$1000 , 6,False),0)</f>
        <v>3</v>
      </c>
      <c r="J1079" s="2">
        <f>IFERROR(vlookup(G1079,'College Conference'!$B$1:$Z$1000 , 6,False),0)</f>
        <v>3</v>
      </c>
    </row>
    <row r="1080">
      <c r="A1080" s="3" t="s">
        <v>1479</v>
      </c>
      <c r="B1080" s="3">
        <v>0.9</v>
      </c>
      <c r="C1080" s="3" t="s">
        <v>52</v>
      </c>
      <c r="D1080" s="4">
        <v>45444.0</v>
      </c>
      <c r="E1080" s="2">
        <v>205.0</v>
      </c>
      <c r="F1080" s="3" t="s">
        <v>295</v>
      </c>
      <c r="G1080" s="3" t="s">
        <v>322</v>
      </c>
      <c r="H1080" s="3">
        <v>1.0</v>
      </c>
      <c r="I1080" s="2">
        <f>IFERROR(vlookup(F1080,'College Conference'!$B$1:$Z$1000 , 6,False),0)</f>
        <v>3</v>
      </c>
      <c r="J1080" s="2">
        <f>IFERROR(vlookup(G1080,'College Conference'!$B$1:$Z$1000 , 6,False),0)</f>
        <v>3</v>
      </c>
    </row>
    <row r="1081">
      <c r="A1081" s="3" t="s">
        <v>1103</v>
      </c>
      <c r="B1081" s="3">
        <v>0.92</v>
      </c>
      <c r="C1081" s="3" t="s">
        <v>12</v>
      </c>
      <c r="D1081" s="4">
        <v>45445.0</v>
      </c>
      <c r="E1081" s="2">
        <v>311.0</v>
      </c>
      <c r="F1081" s="3" t="s">
        <v>306</v>
      </c>
      <c r="G1081" s="3" t="s">
        <v>322</v>
      </c>
      <c r="H1081" s="3">
        <v>1.0</v>
      </c>
      <c r="I1081" s="2">
        <f>IFERROR(vlookup(F1081,'College Conference'!$B$1:$Z$1000 , 6,False),0)</f>
        <v>3</v>
      </c>
      <c r="J1081" s="2">
        <f>IFERROR(vlookup(G1081,'College Conference'!$B$1:$Z$1000 , 6,False),0)</f>
        <v>3</v>
      </c>
    </row>
    <row r="1082">
      <c r="A1082" s="3" t="s">
        <v>1480</v>
      </c>
      <c r="B1082" s="3">
        <v>0.87</v>
      </c>
      <c r="C1082" s="3" t="s">
        <v>63</v>
      </c>
      <c r="D1082" s="4">
        <v>45423.0</v>
      </c>
      <c r="E1082" s="2">
        <v>175.0</v>
      </c>
      <c r="F1082" s="3" t="s">
        <v>348</v>
      </c>
      <c r="G1082" s="3" t="s">
        <v>289</v>
      </c>
      <c r="H1082" s="3">
        <v>1.0</v>
      </c>
      <c r="I1082" s="2">
        <f>IFERROR(vlookup(F1082,'College Conference'!$B$1:$Z$1000 , 6,False),0)</f>
        <v>3</v>
      </c>
      <c r="J1082" s="2">
        <f>IFERROR(vlookup(G1082,'College Conference'!$B$1:$Z$1000 , 6,False),0)</f>
        <v>3</v>
      </c>
    </row>
    <row r="1083">
      <c r="A1083" s="3" t="s">
        <v>1481</v>
      </c>
      <c r="B1083" s="3">
        <v>0.9</v>
      </c>
      <c r="C1083" s="3" t="s">
        <v>63</v>
      </c>
      <c r="D1083" s="4">
        <v>45422.0</v>
      </c>
      <c r="E1083" s="2">
        <v>200.0</v>
      </c>
      <c r="F1083" s="3" t="s">
        <v>400</v>
      </c>
      <c r="G1083" s="3" t="s">
        <v>335</v>
      </c>
      <c r="H1083" s="3">
        <v>1.0</v>
      </c>
      <c r="I1083" s="2">
        <f>IFERROR(vlookup(F1083,'College Conference'!$B$1:$Z$1000 , 6,False),0)</f>
        <v>3</v>
      </c>
      <c r="J1083" s="2">
        <f>IFERROR(vlookup(G1083,'College Conference'!$B$1:$Z$1000 , 6,False),0)</f>
        <v>3</v>
      </c>
    </row>
    <row r="1084">
      <c r="A1084" s="3" t="s">
        <v>1482</v>
      </c>
      <c r="B1084" s="3">
        <v>0.91</v>
      </c>
      <c r="C1084" s="3" t="s">
        <v>31</v>
      </c>
      <c r="D1084" s="4">
        <v>45451.0</v>
      </c>
      <c r="E1084" s="2">
        <v>340.0</v>
      </c>
      <c r="F1084" s="3" t="s">
        <v>306</v>
      </c>
      <c r="G1084" s="3" t="s">
        <v>348</v>
      </c>
      <c r="H1084" s="3">
        <v>1.0</v>
      </c>
      <c r="I1084" s="2">
        <f>IFERROR(vlookup(F1084,'College Conference'!$B$1:$Z$1000 , 6,False),0)</f>
        <v>3</v>
      </c>
      <c r="J1084" s="2">
        <f>IFERROR(vlookup(G1084,'College Conference'!$B$1:$Z$1000 , 6,False),0)</f>
        <v>3</v>
      </c>
    </row>
    <row r="1085">
      <c r="A1085" s="3" t="s">
        <v>1483</v>
      </c>
      <c r="B1085" s="3">
        <v>0.92</v>
      </c>
      <c r="C1085" s="3" t="s">
        <v>27</v>
      </c>
      <c r="D1085" s="4">
        <v>45423.0</v>
      </c>
      <c r="E1085" s="2">
        <v>180.0</v>
      </c>
      <c r="F1085" s="3" t="s">
        <v>320</v>
      </c>
      <c r="G1085" s="3" t="s">
        <v>292</v>
      </c>
      <c r="H1085" s="3">
        <v>1.0</v>
      </c>
      <c r="I1085" s="2">
        <f>IFERROR(vlookup(F1085,'College Conference'!$B$1:$Z$1000 , 6,False),0)</f>
        <v>3</v>
      </c>
      <c r="J1085" s="2">
        <f>IFERROR(vlookup(G1085,'College Conference'!$B$1:$Z$1000 , 6,False),0)</f>
        <v>3</v>
      </c>
    </row>
    <row r="1086">
      <c r="A1086" s="3" t="s">
        <v>1484</v>
      </c>
      <c r="B1086" s="3">
        <v>0.91</v>
      </c>
      <c r="C1086" s="3" t="s">
        <v>17</v>
      </c>
      <c r="D1086" s="4">
        <v>45421.0</v>
      </c>
      <c r="E1086" s="2">
        <v>185.0</v>
      </c>
      <c r="F1086" s="3" t="s">
        <v>325</v>
      </c>
      <c r="G1086" s="3" t="s">
        <v>295</v>
      </c>
      <c r="H1086" s="3">
        <v>1.0</v>
      </c>
      <c r="I1086" s="2">
        <f>IFERROR(vlookup(F1086,'College Conference'!$B$1:$Z$1000 , 6,False),0)</f>
        <v>3</v>
      </c>
      <c r="J1086" s="2">
        <f>IFERROR(vlookup(G1086,'College Conference'!$B$1:$Z$1000 , 6,False),0)</f>
        <v>3</v>
      </c>
    </row>
    <row r="1087">
      <c r="A1087" s="3" t="s">
        <v>1485</v>
      </c>
      <c r="B1087" s="3">
        <v>0.92</v>
      </c>
      <c r="C1087" s="3" t="s">
        <v>120</v>
      </c>
      <c r="D1087" s="4">
        <v>45448.0</v>
      </c>
      <c r="E1087" s="2">
        <v>215.0</v>
      </c>
      <c r="F1087" s="3" t="s">
        <v>400</v>
      </c>
      <c r="G1087" s="3" t="s">
        <v>318</v>
      </c>
      <c r="H1087" s="3">
        <v>1.0</v>
      </c>
      <c r="I1087" s="2">
        <f>IFERROR(vlookup(F1087,'College Conference'!$B$1:$Z$1000 , 6,False),0)</f>
        <v>3</v>
      </c>
      <c r="J1087" s="2">
        <f>IFERROR(vlookup(G1087,'College Conference'!$B$1:$Z$1000 , 6,False),0)</f>
        <v>3</v>
      </c>
    </row>
    <row r="1088">
      <c r="A1088" s="3" t="s">
        <v>1486</v>
      </c>
      <c r="B1088" s="3">
        <v>0.88</v>
      </c>
      <c r="C1088" s="3" t="s">
        <v>58</v>
      </c>
      <c r="D1088" s="4">
        <v>45449.0</v>
      </c>
      <c r="E1088" s="2">
        <v>261.0</v>
      </c>
      <c r="F1088" s="3" t="s">
        <v>301</v>
      </c>
      <c r="G1088" s="3" t="s">
        <v>322</v>
      </c>
      <c r="H1088" s="3">
        <v>1.0</v>
      </c>
      <c r="I1088" s="2">
        <f>IFERROR(vlookup(F1088,'College Conference'!$B$1:$Z$1000 , 6,False),0)</f>
        <v>3</v>
      </c>
      <c r="J1088" s="2">
        <f>IFERROR(vlookup(G1088,'College Conference'!$B$1:$Z$1000 , 6,False),0)</f>
        <v>3</v>
      </c>
    </row>
    <row r="1089">
      <c r="A1089" s="3" t="s">
        <v>1487</v>
      </c>
      <c r="B1089" s="3">
        <v>0.91</v>
      </c>
      <c r="C1089" s="3" t="s">
        <v>17</v>
      </c>
      <c r="D1089" s="4">
        <v>45446.0</v>
      </c>
      <c r="E1089" s="2">
        <v>205.0</v>
      </c>
      <c r="F1089" s="3" t="s">
        <v>320</v>
      </c>
      <c r="G1089" s="3" t="s">
        <v>404</v>
      </c>
      <c r="H1089" s="3">
        <v>1.0</v>
      </c>
      <c r="I1089" s="2">
        <f>IFERROR(vlookup(F1089,'College Conference'!$B$1:$Z$1000 , 6,False),0)</f>
        <v>3</v>
      </c>
      <c r="J1089" s="2">
        <f>IFERROR(vlookup(G1089,'College Conference'!$B$1:$Z$1000 , 6,False),0)</f>
        <v>3</v>
      </c>
    </row>
    <row r="1090">
      <c r="A1090" s="3" t="s">
        <v>1488</v>
      </c>
      <c r="B1090" s="3">
        <v>0.9</v>
      </c>
      <c r="C1090" s="3" t="s">
        <v>58</v>
      </c>
      <c r="D1090" s="4">
        <v>45445.0</v>
      </c>
      <c r="E1090" s="2">
        <v>235.0</v>
      </c>
      <c r="F1090" s="3" t="s">
        <v>404</v>
      </c>
      <c r="G1090" s="3" t="s">
        <v>318</v>
      </c>
      <c r="H1090" s="3">
        <v>1.0</v>
      </c>
      <c r="I1090" s="2">
        <f>IFERROR(vlookup(F1090,'College Conference'!$B$1:$Z$1000 , 6,False),0)</f>
        <v>3</v>
      </c>
      <c r="J1090" s="2">
        <f>IFERROR(vlookup(G1090,'College Conference'!$B$1:$Z$1000 , 6,False),0)</f>
        <v>3</v>
      </c>
    </row>
    <row r="1091">
      <c r="A1091" s="3" t="s">
        <v>1489</v>
      </c>
      <c r="B1091" s="3">
        <v>0.88</v>
      </c>
      <c r="C1091" s="3" t="s">
        <v>27</v>
      </c>
      <c r="D1091" s="4">
        <v>45445.0</v>
      </c>
      <c r="E1091" s="2">
        <v>170.0</v>
      </c>
      <c r="F1091" s="3" t="s">
        <v>295</v>
      </c>
      <c r="G1091" s="3" t="s">
        <v>311</v>
      </c>
      <c r="H1091" s="3">
        <v>1.0</v>
      </c>
      <c r="I1091" s="2">
        <f>IFERROR(vlookup(F1091,'College Conference'!$B$1:$Z$1000 , 6,False),0)</f>
        <v>3</v>
      </c>
      <c r="J1091" s="2">
        <f>IFERROR(vlookup(G1091,'College Conference'!$B$1:$Z$1000 , 6,False),0)</f>
        <v>3</v>
      </c>
    </row>
    <row r="1092">
      <c r="A1092" s="3" t="s">
        <v>1490</v>
      </c>
      <c r="B1092" s="3">
        <v>0.88</v>
      </c>
      <c r="C1092" s="3" t="s">
        <v>120</v>
      </c>
      <c r="D1092" s="4">
        <v>45449.0</v>
      </c>
      <c r="E1092" s="2">
        <v>220.0</v>
      </c>
      <c r="F1092" s="3" t="s">
        <v>348</v>
      </c>
      <c r="G1092" s="3" t="s">
        <v>318</v>
      </c>
      <c r="H1092" s="3">
        <v>1.0</v>
      </c>
      <c r="I1092" s="2">
        <f>IFERROR(vlookup(F1092,'College Conference'!$B$1:$Z$1000 , 6,False),0)</f>
        <v>3</v>
      </c>
      <c r="J1092" s="2">
        <f>IFERROR(vlookup(G1092,'College Conference'!$B$1:$Z$1000 , 6,False),0)</f>
        <v>3</v>
      </c>
    </row>
    <row r="1093">
      <c r="A1093" s="3" t="s">
        <v>1491</v>
      </c>
      <c r="B1093" s="3">
        <v>0.86</v>
      </c>
      <c r="C1093" s="3" t="s">
        <v>12</v>
      </c>
      <c r="D1093" s="4">
        <v>45446.0</v>
      </c>
      <c r="E1093" s="2">
        <v>294.0</v>
      </c>
      <c r="F1093" s="3" t="s">
        <v>348</v>
      </c>
      <c r="G1093" s="3" t="s">
        <v>295</v>
      </c>
      <c r="H1093" s="3">
        <v>1.0</v>
      </c>
      <c r="I1093" s="2">
        <f>IFERROR(vlookup(F1093,'College Conference'!$B$1:$Z$1000 , 6,False),0)</f>
        <v>3</v>
      </c>
      <c r="J1093" s="2">
        <f>IFERROR(vlookup(G1093,'College Conference'!$B$1:$Z$1000 , 6,False),0)</f>
        <v>3</v>
      </c>
    </row>
    <row r="1094">
      <c r="A1094" s="3" t="s">
        <v>1492</v>
      </c>
      <c r="B1094" s="3">
        <v>0.98</v>
      </c>
      <c r="C1094" s="3" t="s">
        <v>27</v>
      </c>
      <c r="D1094" s="4">
        <v>45444.0</v>
      </c>
      <c r="E1094" s="2">
        <v>180.0</v>
      </c>
      <c r="F1094" s="3" t="s">
        <v>320</v>
      </c>
      <c r="G1094" s="3" t="s">
        <v>295</v>
      </c>
      <c r="H1094" s="3">
        <v>1.0</v>
      </c>
      <c r="I1094" s="2">
        <f>IFERROR(vlookup(F1094,'College Conference'!$B$1:$Z$1000 , 6,False),0)</f>
        <v>3</v>
      </c>
      <c r="J1094" s="2">
        <f>IFERROR(vlookup(G1094,'College Conference'!$B$1:$Z$1000 , 6,False),0)</f>
        <v>3</v>
      </c>
    </row>
    <row r="1095">
      <c r="A1095" s="3" t="s">
        <v>1493</v>
      </c>
      <c r="B1095" s="3">
        <v>0.89</v>
      </c>
      <c r="C1095" s="3" t="s">
        <v>31</v>
      </c>
      <c r="D1095" s="4">
        <v>45449.0</v>
      </c>
      <c r="E1095" s="2">
        <v>348.0</v>
      </c>
      <c r="F1095" s="3" t="s">
        <v>325</v>
      </c>
      <c r="G1095" s="3" t="s">
        <v>348</v>
      </c>
      <c r="H1095" s="3">
        <v>1.0</v>
      </c>
      <c r="I1095" s="2">
        <f>IFERROR(vlookup(F1095,'College Conference'!$B$1:$Z$1000 , 6,False),0)</f>
        <v>3</v>
      </c>
      <c r="J1095" s="2">
        <f>IFERROR(vlookup(G1095,'College Conference'!$B$1:$Z$1000 , 6,False),0)</f>
        <v>3</v>
      </c>
    </row>
    <row r="1096">
      <c r="A1096" s="3" t="s">
        <v>1494</v>
      </c>
      <c r="B1096" s="3">
        <v>0.91</v>
      </c>
      <c r="C1096" s="3" t="s">
        <v>17</v>
      </c>
      <c r="D1096" s="4">
        <v>45444.0</v>
      </c>
      <c r="E1096" s="2">
        <v>185.0</v>
      </c>
      <c r="F1096" s="3" t="s">
        <v>311</v>
      </c>
      <c r="G1096" s="3" t="s">
        <v>292</v>
      </c>
      <c r="H1096" s="3">
        <v>1.0</v>
      </c>
      <c r="I1096" s="2">
        <f>IFERROR(vlookup(F1096,'College Conference'!$B$1:$Z$1000 , 6,False),0)</f>
        <v>3</v>
      </c>
      <c r="J1096" s="2">
        <f>IFERROR(vlookup(G1096,'College Conference'!$B$1:$Z$1000 , 6,False),0)</f>
        <v>3</v>
      </c>
    </row>
    <row r="1097">
      <c r="A1097" s="3" t="s">
        <v>1495</v>
      </c>
      <c r="B1097" s="3">
        <v>0.94</v>
      </c>
      <c r="C1097" s="3" t="s">
        <v>17</v>
      </c>
      <c r="D1097" s="4">
        <v>45422.0</v>
      </c>
      <c r="E1097" s="2">
        <v>175.0</v>
      </c>
      <c r="F1097" s="3" t="s">
        <v>289</v>
      </c>
      <c r="G1097" s="3" t="s">
        <v>292</v>
      </c>
      <c r="H1097" s="3">
        <v>1.0</v>
      </c>
      <c r="I1097" s="2">
        <f>IFERROR(vlookup(F1097,'College Conference'!$B$1:$Z$1000 , 6,False),0)</f>
        <v>3</v>
      </c>
      <c r="J1097" s="2">
        <f>IFERROR(vlookup(G1097,'College Conference'!$B$1:$Z$1000 , 6,False),0)</f>
        <v>3</v>
      </c>
    </row>
    <row r="1098">
      <c r="A1098" s="3" t="s">
        <v>1496</v>
      </c>
      <c r="B1098" s="3">
        <v>0.89</v>
      </c>
      <c r="C1098" s="3" t="s">
        <v>120</v>
      </c>
      <c r="D1098" s="4">
        <v>45449.0</v>
      </c>
      <c r="E1098" s="2">
        <v>235.0</v>
      </c>
      <c r="F1098" s="3" t="s">
        <v>318</v>
      </c>
      <c r="G1098" s="3" t="s">
        <v>372</v>
      </c>
      <c r="H1098" s="3">
        <v>1.0</v>
      </c>
      <c r="I1098" s="2">
        <f>IFERROR(vlookup(F1098,'College Conference'!$B$1:$Z$1000 , 6,False),0)</f>
        <v>3</v>
      </c>
      <c r="J1098" s="2">
        <f>IFERROR(vlookup(G1098,'College Conference'!$B$1:$Z$1000 , 6,False),0)</f>
        <v>3</v>
      </c>
    </row>
    <row r="1099">
      <c r="A1099" s="3" t="s">
        <v>1497</v>
      </c>
      <c r="B1099" s="3">
        <v>0.89</v>
      </c>
      <c r="C1099" s="3" t="s">
        <v>31</v>
      </c>
      <c r="D1099" s="4">
        <v>45447.0</v>
      </c>
      <c r="E1099" s="2">
        <v>296.0</v>
      </c>
      <c r="F1099" s="3" t="s">
        <v>335</v>
      </c>
      <c r="G1099" s="3" t="s">
        <v>298</v>
      </c>
      <c r="H1099" s="3">
        <v>1.0</v>
      </c>
      <c r="I1099" s="2">
        <f>IFERROR(vlookup(F1099,'College Conference'!$B$1:$Z$1000 , 6,False),0)</f>
        <v>3</v>
      </c>
      <c r="J1099" s="2">
        <f>IFERROR(vlookup(G1099,'College Conference'!$B$1:$Z$1000 , 6,False),0)</f>
        <v>3</v>
      </c>
    </row>
    <row r="1100">
      <c r="A1100" s="3" t="s">
        <v>1498</v>
      </c>
      <c r="B1100" s="3">
        <v>0.87</v>
      </c>
      <c r="C1100" s="3" t="s">
        <v>120</v>
      </c>
      <c r="D1100" s="4">
        <v>45447.0</v>
      </c>
      <c r="E1100" s="2">
        <v>250.0</v>
      </c>
      <c r="F1100" s="3" t="s">
        <v>320</v>
      </c>
      <c r="G1100" s="3" t="s">
        <v>372</v>
      </c>
      <c r="H1100" s="3">
        <v>1.0</v>
      </c>
      <c r="I1100" s="2">
        <f>IFERROR(vlookup(F1100,'College Conference'!$B$1:$Z$1000 , 6,False),0)</f>
        <v>3</v>
      </c>
      <c r="J1100" s="2">
        <f>IFERROR(vlookup(G1100,'College Conference'!$B$1:$Z$1000 , 6,False),0)</f>
        <v>3</v>
      </c>
    </row>
    <row r="1101">
      <c r="A1101" s="3" t="s">
        <v>1499</v>
      </c>
      <c r="B1101" s="3">
        <v>0.86</v>
      </c>
      <c r="C1101" s="3" t="s">
        <v>78</v>
      </c>
      <c r="D1101" s="4">
        <v>45447.0</v>
      </c>
      <c r="E1101" s="2">
        <v>190.0</v>
      </c>
      <c r="F1101" s="3" t="s">
        <v>301</v>
      </c>
      <c r="G1101" s="3" t="s">
        <v>311</v>
      </c>
      <c r="H1101" s="3">
        <v>1.0</v>
      </c>
      <c r="I1101" s="2">
        <f>IFERROR(vlookup(F1101,'College Conference'!$B$1:$Z$1000 , 6,False),0)</f>
        <v>3</v>
      </c>
      <c r="J1101" s="2">
        <f>IFERROR(vlookup(G1101,'College Conference'!$B$1:$Z$1000 , 6,False),0)</f>
        <v>3</v>
      </c>
    </row>
    <row r="1102">
      <c r="A1102" s="3" t="s">
        <v>1500</v>
      </c>
      <c r="B1102" s="3">
        <v>0.87</v>
      </c>
      <c r="C1102" s="3" t="s">
        <v>22</v>
      </c>
      <c r="D1102" s="4">
        <v>45445.0</v>
      </c>
      <c r="E1102" s="2">
        <v>220.0</v>
      </c>
      <c r="F1102" s="3" t="s">
        <v>298</v>
      </c>
      <c r="G1102" s="3" t="s">
        <v>292</v>
      </c>
      <c r="H1102" s="3">
        <v>1.0</v>
      </c>
      <c r="I1102" s="2">
        <f>IFERROR(vlookup(F1102,'College Conference'!$B$1:$Z$1000 , 6,False),0)</f>
        <v>3</v>
      </c>
      <c r="J1102" s="2">
        <f>IFERROR(vlookup(G1102,'College Conference'!$B$1:$Z$1000 , 6,False),0)</f>
        <v>3</v>
      </c>
    </row>
    <row r="1103">
      <c r="A1103" s="3" t="s">
        <v>1501</v>
      </c>
      <c r="B1103" s="3">
        <v>0.9</v>
      </c>
      <c r="C1103" s="3" t="s">
        <v>22</v>
      </c>
      <c r="D1103" s="4">
        <v>45421.0</v>
      </c>
      <c r="E1103" s="2">
        <v>210.0</v>
      </c>
      <c r="F1103" s="3" t="s">
        <v>301</v>
      </c>
      <c r="G1103" s="3" t="s">
        <v>306</v>
      </c>
      <c r="H1103" s="3">
        <v>1.0</v>
      </c>
      <c r="I1103" s="2">
        <f>IFERROR(vlookup(F1103,'College Conference'!$B$1:$Z$1000 , 6,False),0)</f>
        <v>3</v>
      </c>
      <c r="J1103" s="2">
        <f>IFERROR(vlookup(G1103,'College Conference'!$B$1:$Z$1000 , 6,False),0)</f>
        <v>3</v>
      </c>
    </row>
    <row r="1104">
      <c r="A1104" s="3" t="s">
        <v>1502</v>
      </c>
      <c r="B1104" s="3">
        <v>0.9</v>
      </c>
      <c r="C1104" s="3" t="s">
        <v>17</v>
      </c>
      <c r="D1104" s="4">
        <v>45445.0</v>
      </c>
      <c r="E1104" s="2">
        <v>201.0</v>
      </c>
      <c r="F1104" s="3" t="s">
        <v>372</v>
      </c>
      <c r="G1104" s="3" t="s">
        <v>289</v>
      </c>
      <c r="H1104" s="3">
        <v>1.0</v>
      </c>
      <c r="I1104" s="2">
        <f>IFERROR(vlookup(F1104,'College Conference'!$B$1:$Z$1000 , 6,False),0)</f>
        <v>3</v>
      </c>
      <c r="J1104" s="2">
        <f>IFERROR(vlookup(G1104,'College Conference'!$B$1:$Z$1000 , 6,False),0)</f>
        <v>3</v>
      </c>
    </row>
    <row r="1105">
      <c r="A1105" s="3" t="s">
        <v>1503</v>
      </c>
      <c r="B1105" s="3">
        <v>0.9</v>
      </c>
      <c r="C1105" s="3" t="s">
        <v>43</v>
      </c>
      <c r="D1105" s="4">
        <v>45448.0</v>
      </c>
      <c r="E1105" s="2">
        <v>280.0</v>
      </c>
      <c r="F1105" s="3" t="s">
        <v>325</v>
      </c>
      <c r="G1105" s="3" t="s">
        <v>306</v>
      </c>
      <c r="H1105" s="3">
        <v>1.0</v>
      </c>
      <c r="I1105" s="2">
        <f>IFERROR(vlookup(F1105,'College Conference'!$B$1:$Z$1000 , 6,False),0)</f>
        <v>3</v>
      </c>
      <c r="J1105" s="2">
        <f>IFERROR(vlookup(G1105,'College Conference'!$B$1:$Z$1000 , 6,False),0)</f>
        <v>3</v>
      </c>
    </row>
    <row r="1106">
      <c r="A1106" s="3" t="s">
        <v>1504</v>
      </c>
      <c r="B1106" s="3">
        <v>0.83</v>
      </c>
      <c r="C1106" s="3" t="s">
        <v>313</v>
      </c>
      <c r="D1106" s="4">
        <v>45446.0</v>
      </c>
      <c r="E1106" s="2">
        <v>200.0</v>
      </c>
      <c r="F1106" s="3" t="s">
        <v>320</v>
      </c>
      <c r="G1106" s="3" t="s">
        <v>404</v>
      </c>
      <c r="H1106" s="3">
        <v>1.0</v>
      </c>
      <c r="I1106" s="2">
        <f>IFERROR(vlookup(F1106,'College Conference'!$B$1:$Z$1000 , 6,False),0)</f>
        <v>3</v>
      </c>
      <c r="J1106" s="2">
        <f>IFERROR(vlookup(G1106,'College Conference'!$B$1:$Z$1000 , 6,False),0)</f>
        <v>3</v>
      </c>
    </row>
    <row r="1107">
      <c r="A1107" s="3" t="s">
        <v>1505</v>
      </c>
      <c r="B1107" s="3">
        <v>0.88</v>
      </c>
      <c r="C1107" s="3" t="s">
        <v>31</v>
      </c>
      <c r="D1107" s="4">
        <v>45449.0</v>
      </c>
      <c r="E1107" s="2">
        <v>335.0</v>
      </c>
      <c r="F1107" s="3" t="s">
        <v>348</v>
      </c>
      <c r="G1107" s="3" t="s">
        <v>400</v>
      </c>
      <c r="H1107" s="3">
        <v>1.0</v>
      </c>
      <c r="I1107" s="2">
        <f>IFERROR(vlookup(F1107,'College Conference'!$B$1:$Z$1000 , 6,False),0)</f>
        <v>3</v>
      </c>
      <c r="J1107" s="2">
        <f>IFERROR(vlookup(G1107,'College Conference'!$B$1:$Z$1000 , 6,False),0)</f>
        <v>3</v>
      </c>
    </row>
    <row r="1108">
      <c r="A1108" s="3" t="s">
        <v>1506</v>
      </c>
      <c r="B1108" s="3">
        <v>0.94</v>
      </c>
      <c r="C1108" s="3" t="s">
        <v>17</v>
      </c>
      <c r="D1108" s="4">
        <v>45444.0</v>
      </c>
      <c r="E1108" s="2">
        <v>187.0</v>
      </c>
      <c r="F1108" s="3" t="s">
        <v>404</v>
      </c>
      <c r="G1108" s="3" t="s">
        <v>289</v>
      </c>
      <c r="H1108" s="3">
        <v>1.0</v>
      </c>
      <c r="I1108" s="2">
        <f>IFERROR(vlookup(F1108,'College Conference'!$B$1:$Z$1000 , 6,False),0)</f>
        <v>3</v>
      </c>
      <c r="J1108" s="2">
        <f>IFERROR(vlookup(G1108,'College Conference'!$B$1:$Z$1000 , 6,False),0)</f>
        <v>3</v>
      </c>
    </row>
    <row r="1109">
      <c r="A1109" s="3" t="s">
        <v>1507</v>
      </c>
      <c r="B1109" s="3">
        <v>0.88</v>
      </c>
      <c r="C1109" s="3" t="s">
        <v>17</v>
      </c>
      <c r="D1109" s="4">
        <v>45446.0</v>
      </c>
      <c r="E1109" s="2">
        <v>181.0</v>
      </c>
      <c r="F1109" s="3" t="s">
        <v>289</v>
      </c>
      <c r="G1109" s="3" t="s">
        <v>372</v>
      </c>
      <c r="H1109" s="3">
        <v>1.0</v>
      </c>
      <c r="I1109" s="2">
        <f>IFERROR(vlookup(F1109,'College Conference'!$B$1:$Z$1000 , 6,False),0)</f>
        <v>3</v>
      </c>
      <c r="J1109" s="2">
        <f>IFERROR(vlookup(G1109,'College Conference'!$B$1:$Z$1000 , 6,False),0)</f>
        <v>3</v>
      </c>
    </row>
    <row r="1110">
      <c r="A1110" s="3" t="s">
        <v>1508</v>
      </c>
      <c r="B1110" s="3">
        <v>0.9</v>
      </c>
      <c r="C1110" s="3" t="s">
        <v>17</v>
      </c>
      <c r="D1110" s="4">
        <v>45446.0</v>
      </c>
      <c r="E1110" s="2">
        <v>195.0</v>
      </c>
      <c r="F1110" s="3" t="s">
        <v>325</v>
      </c>
      <c r="G1110" s="3" t="s">
        <v>335</v>
      </c>
      <c r="H1110" s="3">
        <v>1.0</v>
      </c>
      <c r="I1110" s="2">
        <f>IFERROR(vlookup(F1110,'College Conference'!$B$1:$Z$1000 , 6,False),0)</f>
        <v>3</v>
      </c>
      <c r="J1110" s="2">
        <f>IFERROR(vlookup(G1110,'College Conference'!$B$1:$Z$1000 , 6,False),0)</f>
        <v>3</v>
      </c>
    </row>
    <row r="1111">
      <c r="A1111" s="3" t="s">
        <v>1509</v>
      </c>
      <c r="B1111" s="3" t="s">
        <v>11</v>
      </c>
      <c r="C1111" s="3" t="s">
        <v>286</v>
      </c>
      <c r="D1111" s="4">
        <v>45422.0</v>
      </c>
      <c r="E1111" s="2">
        <v>190.0</v>
      </c>
      <c r="F1111" s="3" t="s">
        <v>325</v>
      </c>
      <c r="G1111" s="3" t="s">
        <v>404</v>
      </c>
      <c r="H1111" s="3">
        <v>1.0</v>
      </c>
      <c r="I1111" s="2">
        <f>IFERROR(vlookup(F1111,'College Conference'!$B$1:$Z$1000 , 6,False),0)</f>
        <v>3</v>
      </c>
      <c r="J1111" s="2">
        <f>IFERROR(vlookup(G1111,'College Conference'!$B$1:$Z$1000 , 6,False),0)</f>
        <v>3</v>
      </c>
    </row>
    <row r="1112">
      <c r="A1112" s="3" t="s">
        <v>1510</v>
      </c>
      <c r="B1112" s="3">
        <v>0.9</v>
      </c>
      <c r="C1112" s="3" t="s">
        <v>27</v>
      </c>
      <c r="D1112" s="4">
        <v>45445.0</v>
      </c>
      <c r="E1112" s="2">
        <v>180.0</v>
      </c>
      <c r="F1112" s="3" t="s">
        <v>404</v>
      </c>
      <c r="G1112" s="3" t="s">
        <v>306</v>
      </c>
      <c r="H1112" s="3">
        <v>1.0</v>
      </c>
      <c r="I1112" s="2">
        <f>IFERROR(vlookup(F1112,'College Conference'!$B$1:$Z$1000 , 6,False),0)</f>
        <v>3</v>
      </c>
      <c r="J1112" s="2">
        <f>IFERROR(vlookup(G1112,'College Conference'!$B$1:$Z$1000 , 6,False),0)</f>
        <v>3</v>
      </c>
    </row>
    <row r="1113">
      <c r="A1113" s="3" t="s">
        <v>1511</v>
      </c>
      <c r="B1113" s="3">
        <v>0.86</v>
      </c>
      <c r="C1113" s="3" t="s">
        <v>52</v>
      </c>
      <c r="D1113" s="4">
        <v>45444.0</v>
      </c>
      <c r="E1113" s="2">
        <v>205.0</v>
      </c>
      <c r="F1113" s="3" t="s">
        <v>318</v>
      </c>
      <c r="G1113" s="3" t="s">
        <v>295</v>
      </c>
      <c r="H1113" s="3">
        <v>1.0</v>
      </c>
      <c r="I1113" s="2">
        <f>IFERROR(vlookup(F1113,'College Conference'!$B$1:$Z$1000 , 6,False),0)</f>
        <v>3</v>
      </c>
      <c r="J1113" s="2">
        <f>IFERROR(vlookup(G1113,'College Conference'!$B$1:$Z$1000 , 6,False),0)</f>
        <v>3</v>
      </c>
    </row>
    <row r="1114">
      <c r="A1114" s="3" t="s">
        <v>1512</v>
      </c>
      <c r="B1114" s="3">
        <v>0.9</v>
      </c>
      <c r="C1114" s="3" t="s">
        <v>52</v>
      </c>
      <c r="D1114" s="4">
        <v>45445.0</v>
      </c>
      <c r="E1114" s="2">
        <v>197.0</v>
      </c>
      <c r="F1114" s="3" t="s">
        <v>348</v>
      </c>
      <c r="G1114" s="3" t="s">
        <v>289</v>
      </c>
      <c r="H1114" s="3">
        <v>1.0</v>
      </c>
      <c r="I1114" s="2">
        <f>IFERROR(vlookup(F1114,'College Conference'!$B$1:$Z$1000 , 6,False),0)</f>
        <v>3</v>
      </c>
      <c r="J1114" s="2">
        <f>IFERROR(vlookup(G1114,'College Conference'!$B$1:$Z$1000 , 6,False),0)</f>
        <v>3</v>
      </c>
    </row>
    <row r="1115">
      <c r="A1115" s="3" t="s">
        <v>1513</v>
      </c>
      <c r="B1115" s="3">
        <v>0.81</v>
      </c>
      <c r="C1115" s="3" t="s">
        <v>78</v>
      </c>
      <c r="D1115" s="2" t="s">
        <v>72</v>
      </c>
      <c r="E1115" s="2">
        <v>198.0</v>
      </c>
      <c r="F1115" s="3" t="s">
        <v>311</v>
      </c>
      <c r="G1115" s="3" t="s">
        <v>289</v>
      </c>
      <c r="H1115" s="3">
        <v>1.0</v>
      </c>
      <c r="I1115" s="2">
        <f>IFERROR(vlookup(F1115,'College Conference'!$B$1:$Z$1000 , 6,False),0)</f>
        <v>3</v>
      </c>
      <c r="J1115" s="2">
        <f>IFERROR(vlookup(G1115,'College Conference'!$B$1:$Z$1000 , 6,False),0)</f>
        <v>3</v>
      </c>
    </row>
    <row r="1116">
      <c r="A1116" s="3" t="s">
        <v>1514</v>
      </c>
      <c r="B1116" s="3" t="s">
        <v>11</v>
      </c>
      <c r="C1116" s="3" t="s">
        <v>12</v>
      </c>
      <c r="D1116" s="4">
        <v>45448.0</v>
      </c>
      <c r="E1116" s="2">
        <v>290.0</v>
      </c>
      <c r="F1116" s="3" t="s">
        <v>322</v>
      </c>
      <c r="G1116" s="3" t="s">
        <v>289</v>
      </c>
      <c r="H1116" s="3">
        <v>1.0</v>
      </c>
      <c r="I1116" s="2">
        <f>IFERROR(vlookup(F1116,'College Conference'!$B$1:$Z$1000 , 6,False),0)</f>
        <v>3</v>
      </c>
      <c r="J1116" s="2">
        <f>IFERROR(vlookup(G1116,'College Conference'!$B$1:$Z$1000 , 6,False),0)</f>
        <v>3</v>
      </c>
    </row>
    <row r="1117">
      <c r="A1117" s="3" t="s">
        <v>1515</v>
      </c>
      <c r="B1117" s="3">
        <v>0.94</v>
      </c>
      <c r="C1117" s="3" t="s">
        <v>17</v>
      </c>
      <c r="D1117" s="2" t="s">
        <v>72</v>
      </c>
      <c r="E1117" s="2">
        <v>200.0</v>
      </c>
      <c r="F1117" s="3" t="s">
        <v>292</v>
      </c>
      <c r="G1117" s="3" t="s">
        <v>325</v>
      </c>
      <c r="H1117" s="3">
        <v>1.0</v>
      </c>
      <c r="I1117" s="2">
        <f>IFERROR(vlookup(F1117,'College Conference'!$B$1:$Z$1000 , 6,False),0)</f>
        <v>3</v>
      </c>
      <c r="J1117" s="2">
        <f>IFERROR(vlookup(G1117,'College Conference'!$B$1:$Z$1000 , 6,False),0)</f>
        <v>3</v>
      </c>
    </row>
    <row r="1118">
      <c r="A1118" s="3" t="s">
        <v>1516</v>
      </c>
      <c r="B1118" s="3">
        <v>0.9</v>
      </c>
      <c r="C1118" s="3" t="s">
        <v>63</v>
      </c>
      <c r="D1118" s="4">
        <v>45423.0</v>
      </c>
      <c r="E1118" s="2">
        <v>195.0</v>
      </c>
      <c r="F1118" s="3" t="s">
        <v>301</v>
      </c>
      <c r="G1118" s="3" t="s">
        <v>404</v>
      </c>
      <c r="H1118" s="3">
        <v>1.0</v>
      </c>
      <c r="I1118" s="2">
        <f>IFERROR(vlookup(F1118,'College Conference'!$B$1:$Z$1000 , 6,False),0)</f>
        <v>3</v>
      </c>
      <c r="J1118" s="2">
        <f>IFERROR(vlookup(G1118,'College Conference'!$B$1:$Z$1000 , 6,False),0)</f>
        <v>3</v>
      </c>
    </row>
    <row r="1119">
      <c r="A1119" s="3" t="s">
        <v>1517</v>
      </c>
      <c r="B1119" s="3">
        <v>0.89</v>
      </c>
      <c r="C1119" s="3" t="s">
        <v>17</v>
      </c>
      <c r="D1119" s="4">
        <v>45446.0</v>
      </c>
      <c r="E1119" s="2">
        <v>210.0</v>
      </c>
      <c r="F1119" s="3" t="s">
        <v>311</v>
      </c>
      <c r="G1119" s="3" t="s">
        <v>404</v>
      </c>
      <c r="H1119" s="3">
        <v>1.0</v>
      </c>
      <c r="I1119" s="2">
        <f>IFERROR(vlookup(F1119,'College Conference'!$B$1:$Z$1000 , 6,False),0)</f>
        <v>3</v>
      </c>
      <c r="J1119" s="2">
        <f>IFERROR(vlookup(G1119,'College Conference'!$B$1:$Z$1000 , 6,False),0)</f>
        <v>3</v>
      </c>
    </row>
    <row r="1120">
      <c r="A1120" s="3" t="s">
        <v>1518</v>
      </c>
      <c r="B1120" s="3">
        <v>0.94</v>
      </c>
      <c r="C1120" s="3" t="s">
        <v>12</v>
      </c>
      <c r="D1120" s="2" t="s">
        <v>72</v>
      </c>
      <c r="E1120" s="2">
        <v>280.0</v>
      </c>
      <c r="F1120" s="3" t="s">
        <v>289</v>
      </c>
      <c r="G1120" s="3" t="s">
        <v>295</v>
      </c>
      <c r="H1120" s="3">
        <v>1.0</v>
      </c>
      <c r="I1120" s="2">
        <f>IFERROR(vlookup(F1120,'College Conference'!$B$1:$Z$1000 , 6,False),0)</f>
        <v>3</v>
      </c>
      <c r="J1120" s="2">
        <f>IFERROR(vlookup(G1120,'College Conference'!$B$1:$Z$1000 , 6,False),0)</f>
        <v>3</v>
      </c>
    </row>
    <row r="1121">
      <c r="A1121" s="3" t="s">
        <v>1519</v>
      </c>
      <c r="B1121" s="3">
        <v>0.91</v>
      </c>
      <c r="C1121" s="3" t="s">
        <v>120</v>
      </c>
      <c r="D1121" s="4">
        <v>45445.0</v>
      </c>
      <c r="E1121" s="2">
        <v>285.0</v>
      </c>
      <c r="F1121" s="3" t="s">
        <v>322</v>
      </c>
      <c r="G1121" s="3" t="s">
        <v>404</v>
      </c>
      <c r="H1121" s="3">
        <v>1.0</v>
      </c>
      <c r="I1121" s="2">
        <f>IFERROR(vlookup(F1121,'College Conference'!$B$1:$Z$1000 , 6,False),0)</f>
        <v>3</v>
      </c>
      <c r="J1121" s="2">
        <f>IFERROR(vlookup(G1121,'College Conference'!$B$1:$Z$1000 , 6,False),0)</f>
        <v>3</v>
      </c>
    </row>
    <row r="1122">
      <c r="A1122" s="3" t="s">
        <v>1520</v>
      </c>
      <c r="B1122" s="3">
        <v>0.9</v>
      </c>
      <c r="C1122" s="3" t="s">
        <v>63</v>
      </c>
      <c r="D1122" s="4">
        <v>45445.0</v>
      </c>
      <c r="E1122" s="2">
        <v>205.0</v>
      </c>
      <c r="F1122" s="3" t="s">
        <v>292</v>
      </c>
      <c r="G1122" s="3" t="s">
        <v>400</v>
      </c>
      <c r="H1122" s="3">
        <v>1.0</v>
      </c>
      <c r="I1122" s="2">
        <f>IFERROR(vlookup(F1122,'College Conference'!$B$1:$Z$1000 , 6,False),0)</f>
        <v>3</v>
      </c>
      <c r="J1122" s="2">
        <f>IFERROR(vlookup(G1122,'College Conference'!$B$1:$Z$1000 , 6,False),0)</f>
        <v>3</v>
      </c>
    </row>
    <row r="1123">
      <c r="A1123" s="3" t="s">
        <v>1521</v>
      </c>
      <c r="B1123" s="3">
        <v>0.91</v>
      </c>
      <c r="C1123" s="3" t="s">
        <v>27</v>
      </c>
      <c r="D1123" s="4">
        <v>45445.0</v>
      </c>
      <c r="E1123" s="2">
        <v>180.0</v>
      </c>
      <c r="F1123" s="3" t="s">
        <v>295</v>
      </c>
      <c r="G1123" s="3" t="s">
        <v>400</v>
      </c>
      <c r="H1123" s="3">
        <v>1.0</v>
      </c>
      <c r="I1123" s="2">
        <f>IFERROR(vlookup(F1123,'College Conference'!$B$1:$Z$1000 , 6,False),0)</f>
        <v>3</v>
      </c>
      <c r="J1123" s="2">
        <f>IFERROR(vlookup(G1123,'College Conference'!$B$1:$Z$1000 , 6,False),0)</f>
        <v>3</v>
      </c>
    </row>
    <row r="1124">
      <c r="A1124" s="3" t="s">
        <v>1522</v>
      </c>
      <c r="B1124" s="3">
        <v>0.89</v>
      </c>
      <c r="C1124" s="3" t="s">
        <v>22</v>
      </c>
      <c r="D1124" s="4">
        <v>45444.0</v>
      </c>
      <c r="E1124" s="2">
        <v>195.0</v>
      </c>
      <c r="F1124" s="3" t="s">
        <v>292</v>
      </c>
      <c r="G1124" s="3" t="s">
        <v>318</v>
      </c>
      <c r="H1124" s="3">
        <v>1.0</v>
      </c>
      <c r="I1124" s="2">
        <f>IFERROR(vlookup(F1124,'College Conference'!$B$1:$Z$1000 , 6,False),0)</f>
        <v>3</v>
      </c>
      <c r="J1124" s="2">
        <f>IFERROR(vlookup(G1124,'College Conference'!$B$1:$Z$1000 , 6,False),0)</f>
        <v>3</v>
      </c>
    </row>
    <row r="1125">
      <c r="A1125" s="3" t="s">
        <v>1523</v>
      </c>
      <c r="B1125" s="3">
        <v>0.9</v>
      </c>
      <c r="C1125" s="3" t="s">
        <v>27</v>
      </c>
      <c r="D1125" s="4">
        <v>45423.0</v>
      </c>
      <c r="E1125" s="2">
        <v>185.0</v>
      </c>
      <c r="F1125" s="3" t="s">
        <v>400</v>
      </c>
      <c r="G1125" s="3" t="s">
        <v>295</v>
      </c>
      <c r="H1125" s="3">
        <v>1.0</v>
      </c>
      <c r="I1125" s="2">
        <f>IFERROR(vlookup(F1125,'College Conference'!$B$1:$Z$1000 , 6,False),0)</f>
        <v>3</v>
      </c>
      <c r="J1125" s="2">
        <f>IFERROR(vlookup(G1125,'College Conference'!$B$1:$Z$1000 , 6,False),0)</f>
        <v>3</v>
      </c>
    </row>
    <row r="1126">
      <c r="A1126" s="3" t="s">
        <v>1524</v>
      </c>
      <c r="B1126" s="3">
        <v>0.91</v>
      </c>
      <c r="C1126" s="3" t="s">
        <v>27</v>
      </c>
      <c r="D1126" s="2" t="s">
        <v>72</v>
      </c>
      <c r="E1126" s="2">
        <v>170.0</v>
      </c>
      <c r="F1126" s="3" t="s">
        <v>292</v>
      </c>
      <c r="G1126" s="3" t="s">
        <v>348</v>
      </c>
      <c r="H1126" s="3">
        <v>1.0</v>
      </c>
      <c r="I1126" s="2">
        <f>IFERROR(vlookup(F1126,'College Conference'!$B$1:$Z$1000 , 6,False),0)</f>
        <v>3</v>
      </c>
      <c r="J1126" s="2">
        <f>IFERROR(vlookup(G1126,'College Conference'!$B$1:$Z$1000 , 6,False),0)</f>
        <v>3</v>
      </c>
    </row>
    <row r="1127">
      <c r="A1127" s="3" t="s">
        <v>1525</v>
      </c>
      <c r="B1127" s="3">
        <v>0.9</v>
      </c>
      <c r="C1127" s="3" t="s">
        <v>17</v>
      </c>
      <c r="D1127" s="4">
        <v>45447.0</v>
      </c>
      <c r="E1127" s="2">
        <v>220.0</v>
      </c>
      <c r="F1127" s="3" t="s">
        <v>292</v>
      </c>
      <c r="G1127" s="3" t="s">
        <v>311</v>
      </c>
      <c r="H1127" s="3">
        <v>1.0</v>
      </c>
      <c r="I1127" s="2">
        <f>IFERROR(vlookup(F1127,'College Conference'!$B$1:$Z$1000 , 6,False),0)</f>
        <v>3</v>
      </c>
      <c r="J1127" s="2">
        <f>IFERROR(vlookup(G1127,'College Conference'!$B$1:$Z$1000 , 6,False),0)</f>
        <v>3</v>
      </c>
    </row>
    <row r="1128">
      <c r="A1128" s="3" t="s">
        <v>1526</v>
      </c>
      <c r="B1128" s="3">
        <v>0.93</v>
      </c>
      <c r="C1128" s="3" t="s">
        <v>120</v>
      </c>
      <c r="D1128" s="4">
        <v>45447.0</v>
      </c>
      <c r="E1128" s="2">
        <v>230.0</v>
      </c>
      <c r="F1128" s="3" t="s">
        <v>325</v>
      </c>
      <c r="G1128" s="3" t="s">
        <v>335</v>
      </c>
      <c r="H1128" s="3">
        <v>1.0</v>
      </c>
      <c r="I1128" s="2">
        <f>IFERROR(vlookup(F1128,'College Conference'!$B$1:$Z$1000 , 6,False),0)</f>
        <v>3</v>
      </c>
      <c r="J1128" s="2">
        <f>IFERROR(vlookup(G1128,'College Conference'!$B$1:$Z$1000 , 6,False),0)</f>
        <v>3</v>
      </c>
    </row>
    <row r="1129">
      <c r="A1129" s="3" t="s">
        <v>1527</v>
      </c>
      <c r="B1129" s="3">
        <v>0.94</v>
      </c>
      <c r="C1129" s="3" t="s">
        <v>52</v>
      </c>
      <c r="D1129" s="4">
        <v>45448.0</v>
      </c>
      <c r="E1129" s="2">
        <v>232.0</v>
      </c>
      <c r="F1129" s="3" t="s">
        <v>325</v>
      </c>
      <c r="G1129" s="3" t="s">
        <v>400</v>
      </c>
      <c r="H1129" s="3">
        <v>1.0</v>
      </c>
      <c r="I1129" s="2">
        <f>IFERROR(vlookup(F1129,'College Conference'!$B$1:$Z$1000 , 6,False),0)</f>
        <v>3</v>
      </c>
      <c r="J1129" s="2">
        <f>IFERROR(vlookup(G1129,'College Conference'!$B$1:$Z$1000 , 6,False),0)</f>
        <v>3</v>
      </c>
    </row>
    <row r="1130">
      <c r="A1130" s="3" t="s">
        <v>1528</v>
      </c>
      <c r="B1130" s="3">
        <v>0.9</v>
      </c>
      <c r="C1130" s="3" t="s">
        <v>63</v>
      </c>
      <c r="D1130" s="4">
        <v>45423.0</v>
      </c>
      <c r="E1130" s="2">
        <v>205.0</v>
      </c>
      <c r="F1130" s="3" t="s">
        <v>400</v>
      </c>
      <c r="G1130" s="3" t="s">
        <v>295</v>
      </c>
      <c r="H1130" s="3">
        <v>1.0</v>
      </c>
      <c r="I1130" s="2">
        <f>IFERROR(vlookup(F1130,'College Conference'!$B$1:$Z$1000 , 6,False),0)</f>
        <v>3</v>
      </c>
      <c r="J1130" s="2">
        <f>IFERROR(vlookup(G1130,'College Conference'!$B$1:$Z$1000 , 6,False),0)</f>
        <v>3</v>
      </c>
    </row>
    <row r="1131">
      <c r="A1131" s="3" t="s">
        <v>1529</v>
      </c>
      <c r="B1131" s="3">
        <v>0.91</v>
      </c>
      <c r="C1131" s="3" t="s">
        <v>31</v>
      </c>
      <c r="D1131" s="4">
        <v>45448.0</v>
      </c>
      <c r="E1131" s="2">
        <v>317.0</v>
      </c>
      <c r="F1131" s="3" t="s">
        <v>301</v>
      </c>
      <c r="G1131" s="3" t="s">
        <v>325</v>
      </c>
      <c r="H1131" s="3">
        <v>1.0</v>
      </c>
      <c r="I1131" s="2">
        <f>IFERROR(vlookup(F1131,'College Conference'!$B$1:$Z$1000 , 6,False),0)</f>
        <v>3</v>
      </c>
      <c r="J1131" s="2">
        <f>IFERROR(vlookup(G1131,'College Conference'!$B$1:$Z$1000 , 6,False),0)</f>
        <v>3</v>
      </c>
    </row>
    <row r="1132">
      <c r="A1132" s="3" t="s">
        <v>1530</v>
      </c>
      <c r="B1132" s="3">
        <v>0.9</v>
      </c>
      <c r="C1132" s="3" t="s">
        <v>22</v>
      </c>
      <c r="D1132" s="4">
        <v>45448.0</v>
      </c>
      <c r="E1132" s="2">
        <v>227.0</v>
      </c>
      <c r="F1132" s="3" t="s">
        <v>298</v>
      </c>
      <c r="G1132" s="3" t="s">
        <v>306</v>
      </c>
      <c r="H1132" s="3">
        <v>1.0</v>
      </c>
      <c r="I1132" s="2">
        <f>IFERROR(vlookup(F1132,'College Conference'!$B$1:$Z$1000 , 6,False),0)</f>
        <v>3</v>
      </c>
      <c r="J1132" s="2">
        <f>IFERROR(vlookup(G1132,'College Conference'!$B$1:$Z$1000 , 6,False),0)</f>
        <v>3</v>
      </c>
    </row>
    <row r="1133">
      <c r="A1133" s="3" t="s">
        <v>1531</v>
      </c>
      <c r="B1133" s="3">
        <v>0.88</v>
      </c>
      <c r="C1133" s="3" t="s">
        <v>12</v>
      </c>
      <c r="D1133" s="4">
        <v>45447.0</v>
      </c>
      <c r="E1133" s="2">
        <v>270.0</v>
      </c>
      <c r="F1133" s="3" t="s">
        <v>322</v>
      </c>
      <c r="G1133" s="3" t="s">
        <v>306</v>
      </c>
      <c r="H1133" s="3">
        <v>1.0</v>
      </c>
      <c r="I1133" s="2">
        <f>IFERROR(vlookup(F1133,'College Conference'!$B$1:$Z$1000 , 6,False),0)</f>
        <v>3</v>
      </c>
      <c r="J1133" s="2">
        <f>IFERROR(vlookup(G1133,'College Conference'!$B$1:$Z$1000 , 6,False),0)</f>
        <v>3</v>
      </c>
    </row>
    <row r="1134">
      <c r="A1134" s="3" t="s">
        <v>1532</v>
      </c>
      <c r="B1134" s="3">
        <v>0.88</v>
      </c>
      <c r="C1134" s="3" t="s">
        <v>78</v>
      </c>
      <c r="D1134" s="4">
        <v>45447.0</v>
      </c>
      <c r="E1134" s="2">
        <v>200.0</v>
      </c>
      <c r="F1134" s="3" t="s">
        <v>320</v>
      </c>
      <c r="G1134" s="3" t="s">
        <v>322</v>
      </c>
      <c r="H1134" s="3">
        <v>1.0</v>
      </c>
      <c r="I1134" s="2">
        <f>IFERROR(vlookup(F1134,'College Conference'!$B$1:$Z$1000 , 6,False),0)</f>
        <v>3</v>
      </c>
      <c r="J1134" s="2">
        <f>IFERROR(vlookup(G1134,'College Conference'!$B$1:$Z$1000 , 6,False),0)</f>
        <v>3</v>
      </c>
    </row>
    <row r="1135">
      <c r="A1135" s="3" t="s">
        <v>1533</v>
      </c>
      <c r="B1135" s="3">
        <v>0.9</v>
      </c>
      <c r="C1135" s="3" t="s">
        <v>27</v>
      </c>
      <c r="D1135" s="2" t="s">
        <v>72</v>
      </c>
      <c r="E1135" s="2">
        <v>180.0</v>
      </c>
      <c r="F1135" s="3" t="s">
        <v>320</v>
      </c>
      <c r="G1135" s="3" t="s">
        <v>289</v>
      </c>
      <c r="H1135" s="3">
        <v>1.0</v>
      </c>
      <c r="I1135" s="2">
        <f>IFERROR(vlookup(F1135,'College Conference'!$B$1:$Z$1000 , 6,False),0)</f>
        <v>3</v>
      </c>
      <c r="J1135" s="2">
        <f>IFERROR(vlookup(G1135,'College Conference'!$B$1:$Z$1000 , 6,False),0)</f>
        <v>3</v>
      </c>
    </row>
    <row r="1136">
      <c r="A1136" s="3" t="s">
        <v>1534</v>
      </c>
      <c r="B1136" s="3">
        <v>0.92</v>
      </c>
      <c r="C1136" s="3" t="s">
        <v>78</v>
      </c>
      <c r="D1136" s="4">
        <v>45447.0</v>
      </c>
      <c r="E1136" s="2">
        <v>216.0</v>
      </c>
      <c r="F1136" s="3" t="s">
        <v>295</v>
      </c>
      <c r="G1136" s="3" t="s">
        <v>320</v>
      </c>
      <c r="H1136" s="3">
        <v>1.0</v>
      </c>
      <c r="I1136" s="2">
        <f>IFERROR(vlookup(F1136,'College Conference'!$B$1:$Z$1000 , 6,False),0)</f>
        <v>3</v>
      </c>
      <c r="J1136" s="2">
        <f>IFERROR(vlookup(G1136,'College Conference'!$B$1:$Z$1000 , 6,False),0)</f>
        <v>3</v>
      </c>
    </row>
    <row r="1137">
      <c r="A1137" s="3" t="s">
        <v>1535</v>
      </c>
      <c r="B1137" s="3">
        <v>0.9</v>
      </c>
      <c r="C1137" s="3" t="s">
        <v>58</v>
      </c>
      <c r="D1137" s="4">
        <v>45450.0</v>
      </c>
      <c r="E1137" s="2">
        <v>273.0</v>
      </c>
      <c r="F1137" s="3" t="s">
        <v>295</v>
      </c>
      <c r="G1137" s="3" t="s">
        <v>400</v>
      </c>
      <c r="H1137" s="3">
        <v>1.0</v>
      </c>
      <c r="I1137" s="2">
        <f>IFERROR(vlookup(F1137,'College Conference'!$B$1:$Z$1000 , 6,False),0)</f>
        <v>3</v>
      </c>
      <c r="J1137" s="2">
        <f>IFERROR(vlookup(G1137,'College Conference'!$B$1:$Z$1000 , 6,False),0)</f>
        <v>3</v>
      </c>
    </row>
    <row r="1138">
      <c r="A1138" s="3" t="s">
        <v>1536</v>
      </c>
      <c r="B1138" s="3">
        <v>0.92</v>
      </c>
      <c r="C1138" s="3" t="s">
        <v>17</v>
      </c>
      <c r="D1138" s="4">
        <v>45446.0</v>
      </c>
      <c r="E1138" s="2">
        <v>202.0</v>
      </c>
      <c r="F1138" s="3" t="s">
        <v>372</v>
      </c>
      <c r="G1138" s="3" t="s">
        <v>400</v>
      </c>
      <c r="H1138" s="3">
        <v>1.0</v>
      </c>
      <c r="I1138" s="2">
        <f>IFERROR(vlookup(F1138,'College Conference'!$B$1:$Z$1000 , 6,False),0)</f>
        <v>3</v>
      </c>
      <c r="J1138" s="2">
        <f>IFERROR(vlookup(G1138,'College Conference'!$B$1:$Z$1000 , 6,False),0)</f>
        <v>3</v>
      </c>
    </row>
    <row r="1139">
      <c r="A1139" s="3" t="s">
        <v>1496</v>
      </c>
      <c r="B1139" s="3">
        <v>0.9</v>
      </c>
      <c r="C1139" s="3" t="s">
        <v>120</v>
      </c>
      <c r="D1139" s="4">
        <v>45449.0</v>
      </c>
      <c r="E1139" s="2">
        <v>235.0</v>
      </c>
      <c r="F1139" s="3" t="s">
        <v>372</v>
      </c>
      <c r="G1139" s="3" t="s">
        <v>318</v>
      </c>
      <c r="H1139" s="3">
        <v>1.0</v>
      </c>
      <c r="I1139" s="2">
        <f>IFERROR(vlookup(F1139,'College Conference'!$B$1:$Z$1000 , 6,False),0)</f>
        <v>3</v>
      </c>
      <c r="J1139" s="2">
        <f>IFERROR(vlookup(G1139,'College Conference'!$B$1:$Z$1000 , 6,False),0)</f>
        <v>3</v>
      </c>
    </row>
    <row r="1140">
      <c r="A1140" s="3" t="s">
        <v>1537</v>
      </c>
      <c r="B1140" s="3">
        <v>0.9</v>
      </c>
      <c r="C1140" s="3" t="s">
        <v>63</v>
      </c>
      <c r="D1140" s="4">
        <v>45421.0</v>
      </c>
      <c r="E1140" s="2">
        <v>193.0</v>
      </c>
      <c r="F1140" s="3" t="s">
        <v>322</v>
      </c>
      <c r="G1140" s="3" t="s">
        <v>404</v>
      </c>
      <c r="H1140" s="3">
        <v>1.0</v>
      </c>
      <c r="I1140" s="2">
        <f>IFERROR(vlookup(F1140,'College Conference'!$B$1:$Z$1000 , 6,False),0)</f>
        <v>3</v>
      </c>
      <c r="J1140" s="2">
        <f>IFERROR(vlookup(G1140,'College Conference'!$B$1:$Z$1000 , 6,False),0)</f>
        <v>3</v>
      </c>
    </row>
    <row r="1141">
      <c r="A1141" s="3" t="s">
        <v>1538</v>
      </c>
      <c r="B1141" s="3">
        <v>0.94</v>
      </c>
      <c r="C1141" s="3" t="s">
        <v>78</v>
      </c>
      <c r="D1141" s="4">
        <v>45444.0</v>
      </c>
      <c r="E1141" s="2">
        <v>198.0</v>
      </c>
      <c r="F1141" s="3" t="s">
        <v>372</v>
      </c>
      <c r="G1141" s="3" t="s">
        <v>318</v>
      </c>
      <c r="H1141" s="3">
        <v>1.0</v>
      </c>
      <c r="I1141" s="2">
        <f>IFERROR(vlookup(F1141,'College Conference'!$B$1:$Z$1000 , 6,False),0)</f>
        <v>3</v>
      </c>
      <c r="J1141" s="2">
        <f>IFERROR(vlookup(G1141,'College Conference'!$B$1:$Z$1000 , 6,False),0)</f>
        <v>3</v>
      </c>
    </row>
    <row r="1142">
      <c r="A1142" s="3" t="s">
        <v>1539</v>
      </c>
      <c r="B1142" s="3">
        <v>0.88</v>
      </c>
      <c r="C1142" s="3" t="s">
        <v>31</v>
      </c>
      <c r="D1142" s="4">
        <v>45448.0</v>
      </c>
      <c r="E1142" s="2">
        <v>320.0</v>
      </c>
      <c r="F1142" s="3" t="s">
        <v>348</v>
      </c>
      <c r="G1142" s="3" t="s">
        <v>298</v>
      </c>
      <c r="H1142" s="3">
        <v>1.0</v>
      </c>
      <c r="I1142" s="2">
        <f>IFERROR(vlookup(F1142,'College Conference'!$B$1:$Z$1000 , 6,False),0)</f>
        <v>3</v>
      </c>
      <c r="J1142" s="2">
        <f>IFERROR(vlookup(G1142,'College Conference'!$B$1:$Z$1000 , 6,False),0)</f>
        <v>3</v>
      </c>
    </row>
    <row r="1143">
      <c r="A1143" s="3" t="s">
        <v>1540</v>
      </c>
      <c r="B1143" s="3">
        <v>0.87</v>
      </c>
      <c r="C1143" s="3" t="s">
        <v>120</v>
      </c>
      <c r="D1143" s="4">
        <v>45446.0</v>
      </c>
      <c r="E1143" s="2">
        <v>235.0</v>
      </c>
      <c r="F1143" s="3" t="s">
        <v>289</v>
      </c>
      <c r="G1143" s="3" t="s">
        <v>372</v>
      </c>
      <c r="H1143" s="3">
        <v>1.0</v>
      </c>
      <c r="I1143" s="2">
        <f>IFERROR(vlookup(F1143,'College Conference'!$B$1:$Z$1000 , 6,False),0)</f>
        <v>3</v>
      </c>
      <c r="J1143" s="2">
        <f>IFERROR(vlookup(G1143,'College Conference'!$B$1:$Z$1000 , 6,False),0)</f>
        <v>3</v>
      </c>
    </row>
    <row r="1144">
      <c r="A1144" s="3" t="s">
        <v>1541</v>
      </c>
      <c r="B1144" s="3">
        <v>0.98</v>
      </c>
      <c r="C1144" s="3" t="s">
        <v>27</v>
      </c>
      <c r="D1144" s="4">
        <v>45445.0</v>
      </c>
      <c r="E1144" s="2">
        <v>192.0</v>
      </c>
      <c r="F1144" s="3" t="s">
        <v>295</v>
      </c>
      <c r="G1144" s="3" t="s">
        <v>325</v>
      </c>
      <c r="H1144" s="3">
        <v>1.0</v>
      </c>
      <c r="I1144" s="2">
        <f>IFERROR(vlookup(F1144,'College Conference'!$B$1:$Z$1000 , 6,False),0)</f>
        <v>3</v>
      </c>
      <c r="J1144" s="2">
        <f>IFERROR(vlookup(G1144,'College Conference'!$B$1:$Z$1000 , 6,False),0)</f>
        <v>3</v>
      </c>
    </row>
    <row r="1145">
      <c r="A1145" s="3" t="s">
        <v>1542</v>
      </c>
      <c r="B1145" s="3">
        <v>0.89</v>
      </c>
      <c r="C1145" s="3" t="s">
        <v>27</v>
      </c>
      <c r="D1145" s="2" t="s">
        <v>72</v>
      </c>
      <c r="E1145" s="2">
        <v>170.0</v>
      </c>
      <c r="F1145" s="3" t="s">
        <v>325</v>
      </c>
      <c r="G1145" s="3" t="s">
        <v>311</v>
      </c>
      <c r="H1145" s="3">
        <v>1.0</v>
      </c>
      <c r="I1145" s="2">
        <f>IFERROR(vlookup(F1145,'College Conference'!$B$1:$Z$1000 , 6,False),0)</f>
        <v>3</v>
      </c>
      <c r="J1145" s="2">
        <f>IFERROR(vlookup(G1145,'College Conference'!$B$1:$Z$1000 , 6,False),0)</f>
        <v>3</v>
      </c>
    </row>
    <row r="1146">
      <c r="A1146" s="3" t="s">
        <v>1543</v>
      </c>
      <c r="B1146" s="3" t="s">
        <v>11</v>
      </c>
      <c r="C1146" s="3" t="s">
        <v>63</v>
      </c>
      <c r="D1146" s="2" t="s">
        <v>72</v>
      </c>
      <c r="E1146" s="2">
        <v>192.0</v>
      </c>
      <c r="F1146" s="3" t="s">
        <v>311</v>
      </c>
      <c r="G1146" s="3" t="s">
        <v>306</v>
      </c>
      <c r="H1146" s="3">
        <v>1.0</v>
      </c>
      <c r="I1146" s="2">
        <f>IFERROR(vlookup(F1146,'College Conference'!$B$1:$Z$1000 , 6,False),0)</f>
        <v>3</v>
      </c>
      <c r="J1146" s="2">
        <f>IFERROR(vlookup(G1146,'College Conference'!$B$1:$Z$1000 , 6,False),0)</f>
        <v>3</v>
      </c>
    </row>
    <row r="1147">
      <c r="A1147" s="3" t="s">
        <v>1544</v>
      </c>
      <c r="B1147" s="3">
        <v>0.87</v>
      </c>
      <c r="C1147" s="3" t="s">
        <v>17</v>
      </c>
      <c r="D1147" s="4">
        <v>45444.0</v>
      </c>
      <c r="E1147" s="2">
        <v>172.0</v>
      </c>
      <c r="F1147" s="3" t="s">
        <v>295</v>
      </c>
      <c r="G1147" s="3" t="s">
        <v>322</v>
      </c>
      <c r="H1147" s="3">
        <v>1.0</v>
      </c>
      <c r="I1147" s="2">
        <f>IFERROR(vlookup(F1147,'College Conference'!$B$1:$Z$1000 , 6,False),0)</f>
        <v>3</v>
      </c>
      <c r="J1147" s="2">
        <f>IFERROR(vlookup(G1147,'College Conference'!$B$1:$Z$1000 , 6,False),0)</f>
        <v>3</v>
      </c>
    </row>
    <row r="1148">
      <c r="A1148" s="3" t="s">
        <v>1545</v>
      </c>
      <c r="B1148" s="3">
        <v>0.89</v>
      </c>
      <c r="C1148" s="3" t="s">
        <v>12</v>
      </c>
      <c r="D1148" s="4">
        <v>45446.0</v>
      </c>
      <c r="E1148" s="2">
        <v>325.0</v>
      </c>
      <c r="F1148" s="3" t="s">
        <v>322</v>
      </c>
      <c r="G1148" s="3" t="s">
        <v>348</v>
      </c>
      <c r="H1148" s="3">
        <v>1.0</v>
      </c>
      <c r="I1148" s="2">
        <f>IFERROR(vlookup(F1148,'College Conference'!$B$1:$Z$1000 , 6,False),0)</f>
        <v>3</v>
      </c>
      <c r="J1148" s="2">
        <f>IFERROR(vlookup(G1148,'College Conference'!$B$1:$Z$1000 , 6,False),0)</f>
        <v>3</v>
      </c>
    </row>
    <row r="1149">
      <c r="A1149" s="3" t="s">
        <v>1546</v>
      </c>
      <c r="B1149" s="3">
        <v>0.93</v>
      </c>
      <c r="C1149" s="3" t="s">
        <v>22</v>
      </c>
      <c r="D1149" s="4">
        <v>45423.0</v>
      </c>
      <c r="E1149" s="2">
        <v>193.0</v>
      </c>
      <c r="F1149" s="3" t="s">
        <v>372</v>
      </c>
      <c r="G1149" s="3" t="s">
        <v>295</v>
      </c>
      <c r="H1149" s="3">
        <v>1.0</v>
      </c>
      <c r="I1149" s="2">
        <f>IFERROR(vlookup(F1149,'College Conference'!$B$1:$Z$1000 , 6,False),0)</f>
        <v>3</v>
      </c>
      <c r="J1149" s="2">
        <f>IFERROR(vlookup(G1149,'College Conference'!$B$1:$Z$1000 , 6,False),0)</f>
        <v>3</v>
      </c>
    </row>
    <row r="1150">
      <c r="A1150" s="3" t="s">
        <v>1547</v>
      </c>
      <c r="B1150" s="3">
        <v>0.84</v>
      </c>
      <c r="C1150" s="3" t="s">
        <v>31</v>
      </c>
      <c r="D1150" s="4">
        <v>45447.0</v>
      </c>
      <c r="E1150" s="2">
        <v>315.0</v>
      </c>
      <c r="F1150" s="3" t="s">
        <v>318</v>
      </c>
      <c r="G1150" s="3" t="s">
        <v>404</v>
      </c>
      <c r="H1150" s="3">
        <v>1.0</v>
      </c>
      <c r="I1150" s="2">
        <f>IFERROR(vlookup(F1150,'College Conference'!$B$1:$Z$1000 , 6,False),0)</f>
        <v>3</v>
      </c>
      <c r="J1150" s="2">
        <f>IFERROR(vlookup(G1150,'College Conference'!$B$1:$Z$1000 , 6,False),0)</f>
        <v>3</v>
      </c>
    </row>
    <row r="1151">
      <c r="A1151" s="3" t="s">
        <v>1548</v>
      </c>
      <c r="B1151" s="3">
        <v>0.87</v>
      </c>
      <c r="C1151" s="3" t="s">
        <v>31</v>
      </c>
      <c r="D1151" s="4">
        <v>45450.0</v>
      </c>
      <c r="E1151" s="2">
        <v>327.0</v>
      </c>
      <c r="F1151" s="3" t="s">
        <v>295</v>
      </c>
      <c r="G1151" s="3" t="s">
        <v>306</v>
      </c>
      <c r="H1151" s="3">
        <v>1.0</v>
      </c>
      <c r="I1151" s="2">
        <f>IFERROR(vlookup(F1151,'College Conference'!$B$1:$Z$1000 , 6,False),0)</f>
        <v>3</v>
      </c>
      <c r="J1151" s="2">
        <f>IFERROR(vlookup(G1151,'College Conference'!$B$1:$Z$1000 , 6,False),0)</f>
        <v>3</v>
      </c>
    </row>
    <row r="1152">
      <c r="A1152" s="3" t="s">
        <v>1549</v>
      </c>
      <c r="B1152" s="3">
        <v>0.84</v>
      </c>
      <c r="C1152" s="3" t="s">
        <v>17</v>
      </c>
      <c r="D1152" s="2" t="s">
        <v>72</v>
      </c>
      <c r="E1152" s="2">
        <v>190.0</v>
      </c>
      <c r="F1152" s="3" t="s">
        <v>292</v>
      </c>
      <c r="G1152" s="3" t="s">
        <v>322</v>
      </c>
      <c r="H1152" s="3">
        <v>1.0</v>
      </c>
      <c r="I1152" s="2">
        <f>IFERROR(vlookup(F1152,'College Conference'!$B$1:$Z$1000 , 6,False),0)</f>
        <v>3</v>
      </c>
      <c r="J1152" s="2">
        <f>IFERROR(vlookup(G1152,'College Conference'!$B$1:$Z$1000 , 6,False),0)</f>
        <v>3</v>
      </c>
    </row>
    <row r="1153">
      <c r="A1153" s="3" t="s">
        <v>1550</v>
      </c>
      <c r="B1153" s="3">
        <v>0.83</v>
      </c>
      <c r="C1153" s="3" t="s">
        <v>27</v>
      </c>
      <c r="D1153" s="4">
        <v>45445.0</v>
      </c>
      <c r="E1153" s="2">
        <v>185.0</v>
      </c>
      <c r="F1153" s="3" t="s">
        <v>320</v>
      </c>
      <c r="G1153" s="3" t="s">
        <v>348</v>
      </c>
      <c r="H1153" s="3">
        <v>1.0</v>
      </c>
      <c r="I1153" s="2">
        <f>IFERROR(vlookup(F1153,'College Conference'!$B$1:$Z$1000 , 6,False),0)</f>
        <v>3</v>
      </c>
      <c r="J1153" s="2">
        <f>IFERROR(vlookup(G1153,'College Conference'!$B$1:$Z$1000 , 6,False),0)</f>
        <v>3</v>
      </c>
    </row>
    <row r="1154">
      <c r="A1154" s="3" t="s">
        <v>391</v>
      </c>
      <c r="B1154" s="3">
        <v>0.84</v>
      </c>
      <c r="C1154" s="3" t="s">
        <v>52</v>
      </c>
      <c r="D1154" s="2" t="s">
        <v>72</v>
      </c>
      <c r="E1154" s="2">
        <v>225.0</v>
      </c>
      <c r="F1154" s="3" t="s">
        <v>404</v>
      </c>
      <c r="G1154" s="3" t="s">
        <v>306</v>
      </c>
      <c r="H1154" s="3">
        <v>1.0</v>
      </c>
      <c r="I1154" s="2">
        <f>IFERROR(vlookup(F1154,'College Conference'!$B$1:$Z$1000 , 6,False),0)</f>
        <v>3</v>
      </c>
      <c r="J1154" s="2">
        <f>IFERROR(vlookup(G1154,'College Conference'!$B$1:$Z$1000 , 6,False),0)</f>
        <v>3</v>
      </c>
    </row>
    <row r="1155">
      <c r="A1155" s="3" t="s">
        <v>1546</v>
      </c>
      <c r="B1155" s="3">
        <v>0.87</v>
      </c>
      <c r="C1155" s="3" t="s">
        <v>22</v>
      </c>
      <c r="D1155" s="4">
        <v>45423.0</v>
      </c>
      <c r="E1155" s="2">
        <v>193.0</v>
      </c>
      <c r="F1155" s="3" t="s">
        <v>295</v>
      </c>
      <c r="G1155" s="3" t="s">
        <v>372</v>
      </c>
      <c r="H1155" s="3">
        <v>1.0</v>
      </c>
      <c r="I1155" s="2">
        <f>IFERROR(vlookup(F1155,'College Conference'!$B$1:$Z$1000 , 6,False),0)</f>
        <v>3</v>
      </c>
      <c r="J1155" s="2">
        <f>IFERROR(vlookup(G1155,'College Conference'!$B$1:$Z$1000 , 6,False),0)</f>
        <v>3</v>
      </c>
    </row>
    <row r="1156">
      <c r="A1156" s="3" t="s">
        <v>1551</v>
      </c>
      <c r="B1156" s="3">
        <v>0.86</v>
      </c>
      <c r="C1156" s="3" t="s">
        <v>22</v>
      </c>
      <c r="D1156" s="4">
        <v>45421.0</v>
      </c>
      <c r="E1156" s="2">
        <v>184.0</v>
      </c>
      <c r="F1156" s="3" t="s">
        <v>325</v>
      </c>
      <c r="G1156" s="3" t="s">
        <v>335</v>
      </c>
      <c r="H1156" s="3">
        <v>1.0</v>
      </c>
      <c r="I1156" s="2">
        <f>IFERROR(vlookup(F1156,'College Conference'!$B$1:$Z$1000 , 6,False),0)</f>
        <v>3</v>
      </c>
      <c r="J1156" s="2">
        <f>IFERROR(vlookup(G1156,'College Conference'!$B$1:$Z$1000 , 6,False),0)</f>
        <v>3</v>
      </c>
    </row>
    <row r="1157">
      <c r="A1157" s="3" t="s">
        <v>1552</v>
      </c>
      <c r="B1157" s="3">
        <v>0.86</v>
      </c>
      <c r="C1157" s="3" t="s">
        <v>78</v>
      </c>
      <c r="D1157" s="4">
        <v>45449.0</v>
      </c>
      <c r="E1157" s="2">
        <v>250.0</v>
      </c>
      <c r="F1157" s="3" t="s">
        <v>295</v>
      </c>
      <c r="G1157" s="3" t="s">
        <v>322</v>
      </c>
      <c r="H1157" s="3">
        <v>1.0</v>
      </c>
      <c r="I1157" s="2">
        <f>IFERROR(vlookup(F1157,'College Conference'!$B$1:$Z$1000 , 6,False),0)</f>
        <v>3</v>
      </c>
      <c r="J1157" s="2">
        <f>IFERROR(vlookup(G1157,'College Conference'!$B$1:$Z$1000 , 6,False),0)</f>
        <v>3</v>
      </c>
    </row>
    <row r="1158">
      <c r="A1158" s="3" t="s">
        <v>1553</v>
      </c>
      <c r="B1158" s="3">
        <v>0.83</v>
      </c>
      <c r="C1158" s="3" t="s">
        <v>27</v>
      </c>
      <c r="D1158" s="4">
        <v>45444.0</v>
      </c>
      <c r="E1158" s="2">
        <v>185.0</v>
      </c>
      <c r="F1158" s="3" t="s">
        <v>325</v>
      </c>
      <c r="G1158" s="3" t="s">
        <v>298</v>
      </c>
      <c r="H1158" s="3">
        <v>1.0</v>
      </c>
      <c r="I1158" s="2">
        <f>IFERROR(vlookup(F1158,'College Conference'!$B$1:$Z$1000 , 6,False),0)</f>
        <v>3</v>
      </c>
      <c r="J1158" s="2">
        <f>IFERROR(vlookup(G1158,'College Conference'!$B$1:$Z$1000 , 6,False),0)</f>
        <v>3</v>
      </c>
    </row>
    <row r="1159">
      <c r="A1159" s="3" t="s">
        <v>1554</v>
      </c>
      <c r="B1159" s="3">
        <v>0.85</v>
      </c>
      <c r="C1159" s="3" t="s">
        <v>27</v>
      </c>
      <c r="D1159" s="4">
        <v>45445.0</v>
      </c>
      <c r="E1159" s="2">
        <v>185.0</v>
      </c>
      <c r="F1159" s="3" t="s">
        <v>322</v>
      </c>
      <c r="G1159" s="3" t="s">
        <v>298</v>
      </c>
      <c r="H1159" s="3">
        <v>1.0</v>
      </c>
      <c r="I1159" s="2">
        <f>IFERROR(vlookup(F1159,'College Conference'!$B$1:$Z$1000 , 6,False),0)</f>
        <v>3</v>
      </c>
      <c r="J1159" s="2">
        <f>IFERROR(vlookup(G1159,'College Conference'!$B$1:$Z$1000 , 6,False),0)</f>
        <v>3</v>
      </c>
    </row>
    <row r="1160">
      <c r="A1160" s="3" t="s">
        <v>1555</v>
      </c>
      <c r="B1160" s="3">
        <v>0.84</v>
      </c>
      <c r="C1160" s="3" t="s">
        <v>63</v>
      </c>
      <c r="D1160" s="4">
        <v>45445.0</v>
      </c>
      <c r="E1160" s="2">
        <v>190.0</v>
      </c>
      <c r="F1160" s="3" t="s">
        <v>292</v>
      </c>
      <c r="G1160" s="3" t="s">
        <v>295</v>
      </c>
      <c r="H1160" s="3">
        <v>1.0</v>
      </c>
      <c r="I1160" s="2">
        <f>IFERROR(vlookup(F1160,'College Conference'!$B$1:$Z$1000 , 6,False),0)</f>
        <v>3</v>
      </c>
      <c r="J1160" s="2">
        <f>IFERROR(vlookup(G1160,'College Conference'!$B$1:$Z$1000 , 6,False),0)</f>
        <v>3</v>
      </c>
    </row>
    <row r="1161">
      <c r="A1161" s="3" t="s">
        <v>1556</v>
      </c>
      <c r="B1161" s="3">
        <v>0.88</v>
      </c>
      <c r="C1161" s="3" t="s">
        <v>27</v>
      </c>
      <c r="D1161" s="4">
        <v>45445.0</v>
      </c>
      <c r="E1161" s="2">
        <v>185.0</v>
      </c>
      <c r="F1161" s="3" t="s">
        <v>289</v>
      </c>
      <c r="G1161" s="3" t="s">
        <v>348</v>
      </c>
      <c r="H1161" s="3">
        <v>1.0</v>
      </c>
      <c r="I1161" s="2">
        <f>IFERROR(vlookup(F1161,'College Conference'!$B$1:$Z$1000 , 6,False),0)</f>
        <v>3</v>
      </c>
      <c r="J1161" s="2">
        <f>IFERROR(vlookup(G1161,'College Conference'!$B$1:$Z$1000 , 6,False),0)</f>
        <v>3</v>
      </c>
    </row>
    <row r="1162">
      <c r="A1162" s="3" t="s">
        <v>1557</v>
      </c>
      <c r="B1162" s="3">
        <v>0.8</v>
      </c>
      <c r="C1162" s="3" t="s">
        <v>12</v>
      </c>
      <c r="D1162" s="4">
        <v>45447.0</v>
      </c>
      <c r="E1162" s="2">
        <v>290.0</v>
      </c>
      <c r="F1162" s="3" t="s">
        <v>289</v>
      </c>
      <c r="G1162" s="3" t="s">
        <v>400</v>
      </c>
      <c r="H1162" s="3">
        <v>1.0</v>
      </c>
      <c r="I1162" s="2">
        <f>IFERROR(vlookup(F1162,'College Conference'!$B$1:$Z$1000 , 6,False),0)</f>
        <v>3</v>
      </c>
      <c r="J1162" s="2">
        <f>IFERROR(vlookup(G1162,'College Conference'!$B$1:$Z$1000 , 6,False),0)</f>
        <v>3</v>
      </c>
    </row>
    <row r="1163">
      <c r="A1163" s="3" t="s">
        <v>1558</v>
      </c>
      <c r="B1163" s="3">
        <v>0.85</v>
      </c>
      <c r="C1163" s="3" t="s">
        <v>63</v>
      </c>
      <c r="D1163" s="4">
        <v>45421.0</v>
      </c>
      <c r="E1163" s="2">
        <v>195.0</v>
      </c>
      <c r="F1163" s="3" t="s">
        <v>301</v>
      </c>
      <c r="G1163" s="3" t="s">
        <v>322</v>
      </c>
      <c r="H1163" s="3">
        <v>1.0</v>
      </c>
      <c r="I1163" s="2">
        <f>IFERROR(vlookup(F1163,'College Conference'!$B$1:$Z$1000 , 6,False),0)</f>
        <v>3</v>
      </c>
      <c r="J1163" s="2">
        <f>IFERROR(vlookup(G1163,'College Conference'!$B$1:$Z$1000 , 6,False),0)</f>
        <v>3</v>
      </c>
    </row>
    <row r="1164">
      <c r="A1164" s="3" t="s">
        <v>1559</v>
      </c>
      <c r="B1164" s="3">
        <v>0.86</v>
      </c>
      <c r="C1164" s="3" t="s">
        <v>17</v>
      </c>
      <c r="D1164" s="4">
        <v>45444.0</v>
      </c>
      <c r="E1164" s="2">
        <v>203.0</v>
      </c>
      <c r="F1164" s="3" t="s">
        <v>400</v>
      </c>
      <c r="G1164" s="3" t="s">
        <v>372</v>
      </c>
      <c r="H1164" s="3">
        <v>1.0</v>
      </c>
      <c r="I1164" s="2">
        <f>IFERROR(vlookup(F1164,'College Conference'!$B$1:$Z$1000 , 6,False),0)</f>
        <v>3</v>
      </c>
      <c r="J1164" s="2">
        <f>IFERROR(vlookup(G1164,'College Conference'!$B$1:$Z$1000 , 6,False),0)</f>
        <v>3</v>
      </c>
    </row>
    <row r="1165">
      <c r="A1165" s="3" t="s">
        <v>1560</v>
      </c>
      <c r="B1165" s="3">
        <v>0.83</v>
      </c>
      <c r="C1165" s="3" t="s">
        <v>17</v>
      </c>
      <c r="D1165" s="4">
        <v>45445.0</v>
      </c>
      <c r="E1165" s="2">
        <v>182.0</v>
      </c>
      <c r="F1165" s="3" t="s">
        <v>311</v>
      </c>
      <c r="G1165" s="3" t="s">
        <v>298</v>
      </c>
      <c r="H1165" s="3">
        <v>1.0</v>
      </c>
      <c r="I1165" s="2">
        <f>IFERROR(vlookup(F1165,'College Conference'!$B$1:$Z$1000 , 6,False),0)</f>
        <v>3</v>
      </c>
      <c r="J1165" s="2">
        <f>IFERROR(vlookup(G1165,'College Conference'!$B$1:$Z$1000 , 6,False),0)</f>
        <v>3</v>
      </c>
    </row>
    <row r="1166">
      <c r="A1166" s="3" t="s">
        <v>1561</v>
      </c>
      <c r="B1166" s="3">
        <v>0.84</v>
      </c>
      <c r="C1166" s="3" t="s">
        <v>52</v>
      </c>
      <c r="D1166" s="4">
        <v>45444.0</v>
      </c>
      <c r="E1166" s="2">
        <v>235.0</v>
      </c>
      <c r="F1166" s="3" t="s">
        <v>335</v>
      </c>
      <c r="G1166" s="3" t="s">
        <v>298</v>
      </c>
      <c r="H1166" s="3">
        <v>1.0</v>
      </c>
      <c r="I1166" s="2">
        <f>IFERROR(vlookup(F1166,'College Conference'!$B$1:$Z$1000 , 6,False),0)</f>
        <v>3</v>
      </c>
      <c r="J1166" s="2">
        <f>IFERROR(vlookup(G1166,'College Conference'!$B$1:$Z$1000 , 6,False),0)</f>
        <v>3</v>
      </c>
    </row>
    <row r="1167">
      <c r="A1167" s="3" t="s">
        <v>1205</v>
      </c>
      <c r="B1167" s="3">
        <v>0.98</v>
      </c>
      <c r="C1167" s="3" t="s">
        <v>52</v>
      </c>
      <c r="D1167" s="4">
        <v>45447.0</v>
      </c>
      <c r="E1167" s="2">
        <v>237.0</v>
      </c>
      <c r="F1167" s="3" t="s">
        <v>325</v>
      </c>
      <c r="G1167" s="3" t="s">
        <v>335</v>
      </c>
      <c r="H1167" s="3">
        <v>1.0</v>
      </c>
      <c r="I1167" s="2">
        <f>IFERROR(vlookup(F1167,'College Conference'!$B$1:$Z$1000 , 6,False),0)</f>
        <v>3</v>
      </c>
      <c r="J1167" s="2">
        <f>IFERROR(vlookup(G1167,'College Conference'!$B$1:$Z$1000 , 6,False),0)</f>
        <v>3</v>
      </c>
    </row>
    <row r="1168">
      <c r="A1168" s="3" t="s">
        <v>1562</v>
      </c>
      <c r="B1168" s="3">
        <v>0.9</v>
      </c>
      <c r="C1168" s="3" t="s">
        <v>63</v>
      </c>
      <c r="D1168" s="4">
        <v>45445.0</v>
      </c>
      <c r="E1168" s="2">
        <v>200.0</v>
      </c>
      <c r="F1168" s="3" t="s">
        <v>298</v>
      </c>
      <c r="G1168" s="3" t="s">
        <v>372</v>
      </c>
      <c r="H1168" s="3">
        <v>1.0</v>
      </c>
      <c r="I1168" s="2">
        <f>IFERROR(vlookup(F1168,'College Conference'!$B$1:$Z$1000 , 6,False),0)</f>
        <v>3</v>
      </c>
      <c r="J1168" s="2">
        <f>IFERROR(vlookup(G1168,'College Conference'!$B$1:$Z$1000 , 6,False),0)</f>
        <v>3</v>
      </c>
    </row>
    <row r="1169">
      <c r="A1169" s="3" t="s">
        <v>1563</v>
      </c>
      <c r="B1169" s="3">
        <v>0.85</v>
      </c>
      <c r="C1169" s="3" t="s">
        <v>27</v>
      </c>
      <c r="D1169" s="2" t="s">
        <v>72</v>
      </c>
      <c r="E1169" s="2">
        <v>185.0</v>
      </c>
      <c r="F1169" s="3" t="s">
        <v>335</v>
      </c>
      <c r="G1169" s="3" t="s">
        <v>311</v>
      </c>
      <c r="H1169" s="3">
        <v>1.0</v>
      </c>
      <c r="I1169" s="2">
        <f>IFERROR(vlookup(F1169,'College Conference'!$B$1:$Z$1000 , 6,False),0)</f>
        <v>3</v>
      </c>
      <c r="J1169" s="2">
        <f>IFERROR(vlookup(G1169,'College Conference'!$B$1:$Z$1000 , 6,False),0)</f>
        <v>3</v>
      </c>
    </row>
    <row r="1170">
      <c r="A1170" s="3" t="s">
        <v>1564</v>
      </c>
      <c r="B1170" s="3">
        <v>0.97</v>
      </c>
      <c r="C1170" s="3" t="s">
        <v>52</v>
      </c>
      <c r="D1170" s="4">
        <v>45445.0</v>
      </c>
      <c r="E1170" s="2">
        <v>225.0</v>
      </c>
      <c r="F1170" s="3" t="s">
        <v>298</v>
      </c>
      <c r="G1170" s="3" t="s">
        <v>325</v>
      </c>
      <c r="H1170" s="3">
        <v>1.0</v>
      </c>
      <c r="I1170" s="2">
        <f>IFERROR(vlookup(F1170,'College Conference'!$B$1:$Z$1000 , 6,False),0)</f>
        <v>3</v>
      </c>
      <c r="J1170" s="2">
        <f>IFERROR(vlookup(G1170,'College Conference'!$B$1:$Z$1000 , 6,False),0)</f>
        <v>3</v>
      </c>
    </row>
    <row r="1171">
      <c r="A1171" s="3" t="s">
        <v>1565</v>
      </c>
      <c r="B1171" s="3">
        <v>0.97</v>
      </c>
      <c r="C1171" s="3" t="s">
        <v>22</v>
      </c>
      <c r="D1171" s="4">
        <v>45422.0</v>
      </c>
      <c r="E1171" s="2">
        <v>205.0</v>
      </c>
      <c r="F1171" s="3" t="s">
        <v>298</v>
      </c>
      <c r="G1171" s="3" t="s">
        <v>372</v>
      </c>
      <c r="H1171" s="3">
        <v>1.0</v>
      </c>
      <c r="I1171" s="2">
        <f>IFERROR(vlookup(F1171,'College Conference'!$B$1:$Z$1000 , 6,False),0)</f>
        <v>3</v>
      </c>
      <c r="J1171" s="2">
        <f>IFERROR(vlookup(G1171,'College Conference'!$B$1:$Z$1000 , 6,False),0)</f>
        <v>3</v>
      </c>
    </row>
    <row r="1172">
      <c r="A1172" s="3" t="s">
        <v>1566</v>
      </c>
      <c r="B1172" s="3">
        <v>0.86</v>
      </c>
      <c r="C1172" s="3" t="s">
        <v>31</v>
      </c>
      <c r="D1172" s="4">
        <v>45448.0</v>
      </c>
      <c r="E1172" s="2">
        <v>300.0</v>
      </c>
      <c r="F1172" s="3" t="s">
        <v>298</v>
      </c>
      <c r="G1172" s="3" t="s">
        <v>320</v>
      </c>
      <c r="H1172" s="3">
        <v>1.0</v>
      </c>
      <c r="I1172" s="2">
        <f>IFERROR(vlookup(F1172,'College Conference'!$B$1:$Z$1000 , 6,False),0)</f>
        <v>3</v>
      </c>
      <c r="J1172" s="2">
        <f>IFERROR(vlookup(G1172,'College Conference'!$B$1:$Z$1000 , 6,False),0)</f>
        <v>3</v>
      </c>
    </row>
    <row r="1173">
      <c r="A1173" s="3" t="s">
        <v>1567</v>
      </c>
      <c r="B1173" s="3">
        <v>0.8</v>
      </c>
      <c r="C1173" s="3" t="s">
        <v>313</v>
      </c>
      <c r="D1173" s="2" t="s">
        <v>72</v>
      </c>
      <c r="E1173" s="2">
        <v>206.0</v>
      </c>
      <c r="F1173" s="3" t="s">
        <v>325</v>
      </c>
      <c r="G1173" s="3" t="s">
        <v>301</v>
      </c>
      <c r="H1173" s="3">
        <v>1.0</v>
      </c>
      <c r="I1173" s="2">
        <f>IFERROR(vlookup(F1173,'College Conference'!$B$1:$Z$1000 , 6,False),0)</f>
        <v>3</v>
      </c>
      <c r="J1173" s="2">
        <f>IFERROR(vlookup(G1173,'College Conference'!$B$1:$Z$1000 , 6,False),0)</f>
        <v>3</v>
      </c>
    </row>
    <row r="1174">
      <c r="A1174" s="3" t="s">
        <v>1568</v>
      </c>
      <c r="B1174" s="3">
        <v>0.93</v>
      </c>
      <c r="C1174" s="3" t="s">
        <v>31</v>
      </c>
      <c r="D1174" s="4">
        <v>45448.0</v>
      </c>
      <c r="E1174" s="2">
        <v>320.0</v>
      </c>
      <c r="F1174" s="3" t="s">
        <v>298</v>
      </c>
      <c r="G1174" s="3" t="s">
        <v>372</v>
      </c>
      <c r="H1174" s="3">
        <v>1.0</v>
      </c>
      <c r="I1174" s="2">
        <f>IFERROR(vlookup(F1174,'College Conference'!$B$1:$Z$1000 , 6,False),0)</f>
        <v>3</v>
      </c>
      <c r="J1174" s="2">
        <f>IFERROR(vlookup(G1174,'College Conference'!$B$1:$Z$1000 , 6,False),0)</f>
        <v>3</v>
      </c>
    </row>
    <row r="1175">
      <c r="A1175" s="3" t="s">
        <v>1569</v>
      </c>
      <c r="B1175" s="3">
        <v>0.84</v>
      </c>
      <c r="C1175" s="3" t="s">
        <v>191</v>
      </c>
      <c r="D1175" s="4">
        <v>45446.0</v>
      </c>
      <c r="E1175" s="2">
        <v>225.0</v>
      </c>
      <c r="F1175" s="3" t="s">
        <v>295</v>
      </c>
      <c r="G1175" s="3" t="s">
        <v>335</v>
      </c>
      <c r="H1175" s="3">
        <v>1.0</v>
      </c>
      <c r="I1175" s="2">
        <f>IFERROR(vlookup(F1175,'College Conference'!$B$1:$Z$1000 , 6,False),0)</f>
        <v>3</v>
      </c>
      <c r="J1175" s="2">
        <f>IFERROR(vlookup(G1175,'College Conference'!$B$1:$Z$1000 , 6,False),0)</f>
        <v>3</v>
      </c>
    </row>
    <row r="1176">
      <c r="A1176" s="3" t="s">
        <v>1570</v>
      </c>
      <c r="B1176" s="3">
        <v>0.87</v>
      </c>
      <c r="C1176" s="3" t="s">
        <v>105</v>
      </c>
      <c r="D1176" s="4">
        <v>45446.0</v>
      </c>
      <c r="E1176" s="2">
        <v>282.0</v>
      </c>
      <c r="F1176" s="3" t="s">
        <v>322</v>
      </c>
      <c r="G1176" s="3" t="s">
        <v>348</v>
      </c>
      <c r="H1176" s="3">
        <v>1.0</v>
      </c>
      <c r="I1176" s="2">
        <f>IFERROR(vlookup(F1176,'College Conference'!$B$1:$Z$1000 , 6,False),0)</f>
        <v>3</v>
      </c>
      <c r="J1176" s="2">
        <f>IFERROR(vlookup(G1176,'College Conference'!$B$1:$Z$1000 , 6,False),0)</f>
        <v>3</v>
      </c>
    </row>
    <row r="1177">
      <c r="A1177" s="3" t="s">
        <v>1571</v>
      </c>
      <c r="B1177" s="3">
        <v>0.97</v>
      </c>
      <c r="C1177" s="3" t="s">
        <v>120</v>
      </c>
      <c r="D1177" s="4">
        <v>45448.0</v>
      </c>
      <c r="E1177" s="2">
        <v>253.0</v>
      </c>
      <c r="F1177" s="3" t="s">
        <v>295</v>
      </c>
      <c r="G1177" s="3" t="s">
        <v>292</v>
      </c>
      <c r="H1177" s="3">
        <v>1.0</v>
      </c>
      <c r="I1177" s="2">
        <f>IFERROR(vlookup(F1177,'College Conference'!$B$1:$Z$1000 , 6,False),0)</f>
        <v>3</v>
      </c>
      <c r="J1177" s="2">
        <f>IFERROR(vlookup(G1177,'College Conference'!$B$1:$Z$1000 , 6,False),0)</f>
        <v>3</v>
      </c>
    </row>
    <row r="1178">
      <c r="A1178" s="3" t="s">
        <v>1572</v>
      </c>
      <c r="B1178" s="3">
        <v>0.92</v>
      </c>
      <c r="C1178" s="3" t="s">
        <v>43</v>
      </c>
      <c r="D1178" s="4">
        <v>45446.0</v>
      </c>
      <c r="E1178" s="2">
        <v>338.0</v>
      </c>
      <c r="F1178" s="3" t="s">
        <v>372</v>
      </c>
      <c r="G1178" s="3" t="s">
        <v>289</v>
      </c>
      <c r="H1178" s="3">
        <v>1.0</v>
      </c>
      <c r="I1178" s="2">
        <f>IFERROR(vlookup(F1178,'College Conference'!$B$1:$Z$1000 , 6,False),0)</f>
        <v>3</v>
      </c>
      <c r="J1178" s="2">
        <f>IFERROR(vlookup(G1178,'College Conference'!$B$1:$Z$1000 , 6,False),0)</f>
        <v>3</v>
      </c>
    </row>
    <row r="1179">
      <c r="A1179" s="3" t="s">
        <v>1573</v>
      </c>
      <c r="B1179" s="3">
        <v>0.95</v>
      </c>
      <c r="C1179" s="3" t="s">
        <v>17</v>
      </c>
      <c r="D1179" s="4">
        <v>45449.0</v>
      </c>
      <c r="E1179" s="2">
        <v>216.0</v>
      </c>
      <c r="F1179" s="3" t="s">
        <v>325</v>
      </c>
      <c r="G1179" s="3" t="s">
        <v>311</v>
      </c>
      <c r="H1179" s="3">
        <v>1.0</v>
      </c>
      <c r="I1179" s="2">
        <f>IFERROR(vlookup(F1179,'College Conference'!$B$1:$Z$1000 , 6,False),0)</f>
        <v>3</v>
      </c>
      <c r="J1179" s="2">
        <f>IFERROR(vlookup(G1179,'College Conference'!$B$1:$Z$1000 , 6,False),0)</f>
        <v>3</v>
      </c>
    </row>
    <row r="1180">
      <c r="A1180" s="3" t="s">
        <v>1574</v>
      </c>
      <c r="B1180" s="3">
        <v>0.83</v>
      </c>
      <c r="C1180" s="3" t="s">
        <v>421</v>
      </c>
      <c r="D1180" s="4">
        <v>45448.0</v>
      </c>
      <c r="E1180" s="2">
        <v>340.0</v>
      </c>
      <c r="F1180" s="3" t="s">
        <v>311</v>
      </c>
      <c r="G1180" s="3" t="s">
        <v>348</v>
      </c>
      <c r="H1180" s="3">
        <v>1.0</v>
      </c>
      <c r="I1180" s="2">
        <f>IFERROR(vlookup(F1180,'College Conference'!$B$1:$Z$1000 , 6,False),0)</f>
        <v>3</v>
      </c>
      <c r="J1180" s="2">
        <f>IFERROR(vlookup(G1180,'College Conference'!$B$1:$Z$1000 , 6,False),0)</f>
        <v>3</v>
      </c>
    </row>
    <row r="1181">
      <c r="A1181" s="3" t="s">
        <v>1575</v>
      </c>
      <c r="B1181" s="3">
        <v>0.94</v>
      </c>
      <c r="C1181" s="3" t="s">
        <v>31</v>
      </c>
      <c r="D1181" s="4">
        <v>45450.0</v>
      </c>
      <c r="E1181" s="2">
        <v>310.0</v>
      </c>
      <c r="F1181" s="3" t="s">
        <v>325</v>
      </c>
      <c r="G1181" s="3" t="s">
        <v>311</v>
      </c>
      <c r="H1181" s="3">
        <v>1.0</v>
      </c>
      <c r="I1181" s="2">
        <f>IFERROR(vlookup(F1181,'College Conference'!$B$1:$Z$1000 , 6,False),0)</f>
        <v>3</v>
      </c>
      <c r="J1181" s="2">
        <f>IFERROR(vlookup(G1181,'College Conference'!$B$1:$Z$1000 , 6,False),0)</f>
        <v>3</v>
      </c>
    </row>
    <row r="1182">
      <c r="A1182" s="3" t="s">
        <v>1576</v>
      </c>
      <c r="B1182" s="3">
        <v>0.87</v>
      </c>
      <c r="C1182" s="3" t="s">
        <v>111</v>
      </c>
      <c r="D1182" s="4">
        <v>45444.0</v>
      </c>
      <c r="E1182" s="2">
        <v>200.0</v>
      </c>
      <c r="F1182" s="3" t="s">
        <v>301</v>
      </c>
      <c r="G1182" s="3" t="s">
        <v>311</v>
      </c>
      <c r="H1182" s="3">
        <v>1.0</v>
      </c>
      <c r="I1182" s="2">
        <f>IFERROR(vlookup(F1182,'College Conference'!$B$1:$Z$1000 , 6,False),0)</f>
        <v>3</v>
      </c>
      <c r="J1182" s="2">
        <f>IFERROR(vlookup(G1182,'College Conference'!$B$1:$Z$1000 , 6,False),0)</f>
        <v>3</v>
      </c>
    </row>
    <row r="1183">
      <c r="A1183" s="3" t="s">
        <v>1577</v>
      </c>
      <c r="B1183" s="3">
        <v>0.95</v>
      </c>
      <c r="C1183" s="3" t="s">
        <v>274</v>
      </c>
      <c r="D1183" s="4">
        <v>45445.0</v>
      </c>
      <c r="E1183" s="2">
        <v>222.0</v>
      </c>
      <c r="F1183" s="3" t="s">
        <v>372</v>
      </c>
      <c r="G1183" s="3" t="s">
        <v>400</v>
      </c>
      <c r="H1183" s="3">
        <v>1.0</v>
      </c>
      <c r="I1183" s="2">
        <f>IFERROR(vlookup(F1183,'College Conference'!$B$1:$Z$1000 , 6,False),0)</f>
        <v>3</v>
      </c>
      <c r="J1183" s="2">
        <f>IFERROR(vlookup(G1183,'College Conference'!$B$1:$Z$1000 , 6,False),0)</f>
        <v>3</v>
      </c>
    </row>
    <row r="1184">
      <c r="A1184" s="3" t="s">
        <v>1578</v>
      </c>
      <c r="B1184" s="3">
        <v>0.96</v>
      </c>
      <c r="C1184" s="3" t="s">
        <v>31</v>
      </c>
      <c r="D1184" s="4">
        <v>45449.0</v>
      </c>
      <c r="E1184" s="2">
        <v>318.0</v>
      </c>
      <c r="F1184" s="3" t="s">
        <v>292</v>
      </c>
      <c r="G1184" s="3" t="s">
        <v>298</v>
      </c>
      <c r="H1184" s="3">
        <v>1.0</v>
      </c>
      <c r="I1184" s="2">
        <f>IFERROR(vlookup(F1184,'College Conference'!$B$1:$Z$1000 , 6,False),0)</f>
        <v>3</v>
      </c>
      <c r="J1184" s="2">
        <f>IFERROR(vlookup(G1184,'College Conference'!$B$1:$Z$1000 , 6,False),0)</f>
        <v>3</v>
      </c>
    </row>
    <row r="1185">
      <c r="A1185" s="3" t="s">
        <v>1579</v>
      </c>
      <c r="B1185" s="3">
        <v>0.95</v>
      </c>
      <c r="C1185" s="3" t="s">
        <v>63</v>
      </c>
      <c r="D1185" s="4">
        <v>45446.0</v>
      </c>
      <c r="E1185" s="2">
        <v>205.0</v>
      </c>
      <c r="F1185" s="3" t="s">
        <v>292</v>
      </c>
      <c r="G1185" s="3" t="s">
        <v>404</v>
      </c>
      <c r="H1185" s="3">
        <v>1.0</v>
      </c>
      <c r="I1185" s="2">
        <f>IFERROR(vlookup(F1185,'College Conference'!$B$1:$Z$1000 , 6,False),0)</f>
        <v>3</v>
      </c>
      <c r="J1185" s="2">
        <f>IFERROR(vlookup(G1185,'College Conference'!$B$1:$Z$1000 , 6,False),0)</f>
        <v>3</v>
      </c>
    </row>
    <row r="1186">
      <c r="A1186" s="3" t="s">
        <v>1580</v>
      </c>
      <c r="B1186" s="3" t="s">
        <v>11</v>
      </c>
      <c r="C1186" s="3" t="s">
        <v>111</v>
      </c>
      <c r="D1186" s="4">
        <v>45444.0</v>
      </c>
      <c r="E1186" s="2">
        <v>185.0</v>
      </c>
      <c r="F1186" s="3" t="s">
        <v>311</v>
      </c>
      <c r="G1186" s="3" t="s">
        <v>325</v>
      </c>
      <c r="H1186" s="3">
        <v>1.0</v>
      </c>
      <c r="I1186" s="2">
        <f>IFERROR(vlookup(F1186,'College Conference'!$B$1:$Z$1000 , 6,False),0)</f>
        <v>3</v>
      </c>
      <c r="J1186" s="2">
        <f>IFERROR(vlookup(G1186,'College Conference'!$B$1:$Z$1000 , 6,False),0)</f>
        <v>3</v>
      </c>
    </row>
    <row r="1187">
      <c r="A1187" s="3" t="s">
        <v>1581</v>
      </c>
      <c r="B1187" s="3">
        <v>0.95</v>
      </c>
      <c r="C1187" s="3" t="s">
        <v>111</v>
      </c>
      <c r="D1187" s="4">
        <v>45449.0</v>
      </c>
      <c r="E1187" s="2">
        <v>214.0</v>
      </c>
      <c r="F1187" s="3" t="s">
        <v>348</v>
      </c>
      <c r="G1187" s="3" t="s">
        <v>400</v>
      </c>
      <c r="H1187" s="3">
        <v>1.0</v>
      </c>
      <c r="I1187" s="2">
        <f>IFERROR(vlookup(F1187,'College Conference'!$B$1:$Z$1000 , 6,False),0)</f>
        <v>3</v>
      </c>
      <c r="J1187" s="2">
        <f>IFERROR(vlookup(G1187,'College Conference'!$B$1:$Z$1000 , 6,False),0)</f>
        <v>3</v>
      </c>
    </row>
    <row r="1188">
      <c r="A1188" s="3" t="s">
        <v>1582</v>
      </c>
      <c r="B1188" s="3">
        <v>0.92</v>
      </c>
      <c r="C1188" s="3" t="s">
        <v>17</v>
      </c>
      <c r="D1188" s="4">
        <v>45421.0</v>
      </c>
      <c r="E1188" s="2">
        <v>161.0</v>
      </c>
      <c r="F1188" s="3" t="s">
        <v>372</v>
      </c>
      <c r="G1188" s="3" t="s">
        <v>400</v>
      </c>
      <c r="H1188" s="3">
        <v>1.0</v>
      </c>
      <c r="I1188" s="2">
        <f>IFERROR(vlookup(F1188,'College Conference'!$B$1:$Z$1000 , 6,False),0)</f>
        <v>3</v>
      </c>
      <c r="J1188" s="2">
        <f>IFERROR(vlookup(G1188,'College Conference'!$B$1:$Z$1000 , 6,False),0)</f>
        <v>3</v>
      </c>
    </row>
    <row r="1189">
      <c r="A1189" s="3" t="s">
        <v>1583</v>
      </c>
      <c r="B1189" s="3">
        <v>0.86</v>
      </c>
      <c r="C1189" s="3" t="s">
        <v>17</v>
      </c>
      <c r="D1189" s="4">
        <v>45445.0</v>
      </c>
      <c r="E1189" s="2">
        <v>205.0</v>
      </c>
      <c r="F1189" s="3" t="s">
        <v>335</v>
      </c>
      <c r="G1189" s="3" t="s">
        <v>348</v>
      </c>
      <c r="H1189" s="3">
        <v>1.0</v>
      </c>
      <c r="I1189" s="2">
        <f>IFERROR(vlookup(F1189,'College Conference'!$B$1:$Z$1000 , 6,False),0)</f>
        <v>3</v>
      </c>
      <c r="J1189" s="2">
        <f>IFERROR(vlookup(G1189,'College Conference'!$B$1:$Z$1000 , 6,False),0)</f>
        <v>3</v>
      </c>
    </row>
    <row r="1190">
      <c r="A1190" s="3" t="s">
        <v>1584</v>
      </c>
      <c r="B1190" s="3">
        <v>0.95</v>
      </c>
      <c r="C1190" s="3" t="s">
        <v>258</v>
      </c>
      <c r="D1190" s="4">
        <v>45448.0</v>
      </c>
      <c r="E1190" s="2">
        <v>233.0</v>
      </c>
      <c r="F1190" s="3" t="s">
        <v>322</v>
      </c>
      <c r="G1190" s="3" t="s">
        <v>306</v>
      </c>
      <c r="H1190" s="3">
        <v>1.0</v>
      </c>
      <c r="I1190" s="2">
        <f>IFERROR(vlookup(F1190,'College Conference'!$B$1:$Z$1000 , 6,False),0)</f>
        <v>3</v>
      </c>
      <c r="J1190" s="2">
        <f>IFERROR(vlookup(G1190,'College Conference'!$B$1:$Z$1000 , 6,False),0)</f>
        <v>3</v>
      </c>
    </row>
    <row r="1191">
      <c r="A1191" s="3" t="s">
        <v>1585</v>
      </c>
      <c r="B1191" s="3">
        <v>0.96</v>
      </c>
      <c r="C1191" s="3" t="s">
        <v>191</v>
      </c>
      <c r="D1191" s="4">
        <v>45447.0</v>
      </c>
      <c r="E1191" s="2">
        <v>245.0</v>
      </c>
      <c r="F1191" s="3" t="s">
        <v>292</v>
      </c>
      <c r="G1191" s="3" t="s">
        <v>348</v>
      </c>
      <c r="H1191" s="3">
        <v>1.0</v>
      </c>
      <c r="I1191" s="2">
        <f>IFERROR(vlookup(F1191,'College Conference'!$B$1:$Z$1000 , 6,False),0)</f>
        <v>3</v>
      </c>
      <c r="J1191" s="2">
        <f>IFERROR(vlookup(G1191,'College Conference'!$B$1:$Z$1000 , 6,False),0)</f>
        <v>3</v>
      </c>
    </row>
    <row r="1192">
      <c r="A1192" s="3" t="s">
        <v>1586</v>
      </c>
      <c r="B1192" s="3">
        <v>0.85</v>
      </c>
      <c r="C1192" s="3" t="s">
        <v>415</v>
      </c>
      <c r="D1192" s="4">
        <v>45447.0</v>
      </c>
      <c r="E1192" s="2">
        <v>275.0</v>
      </c>
      <c r="F1192" s="3" t="s">
        <v>295</v>
      </c>
      <c r="G1192" s="3" t="s">
        <v>311</v>
      </c>
      <c r="H1192" s="3">
        <v>1.0</v>
      </c>
      <c r="I1192" s="2">
        <f>IFERROR(vlookup(F1192,'College Conference'!$B$1:$Z$1000 , 6,False),0)</f>
        <v>3</v>
      </c>
      <c r="J1192" s="2">
        <f>IFERROR(vlookup(G1192,'College Conference'!$B$1:$Z$1000 , 6,False),0)</f>
        <v>3</v>
      </c>
    </row>
    <row r="1193">
      <c r="A1193" s="3" t="s">
        <v>1587</v>
      </c>
      <c r="B1193" s="3">
        <v>0.95</v>
      </c>
      <c r="C1193" s="3" t="s">
        <v>27</v>
      </c>
      <c r="D1193" s="4">
        <v>45444.0</v>
      </c>
      <c r="E1193" s="2">
        <v>191.0</v>
      </c>
      <c r="F1193" s="3" t="s">
        <v>295</v>
      </c>
      <c r="G1193" s="3" t="s">
        <v>306</v>
      </c>
      <c r="H1193" s="3">
        <v>1.0</v>
      </c>
      <c r="I1193" s="2">
        <f>IFERROR(vlookup(F1193,'College Conference'!$B$1:$Z$1000 , 6,False),0)</f>
        <v>3</v>
      </c>
      <c r="J1193" s="2">
        <f>IFERROR(vlookup(G1193,'College Conference'!$B$1:$Z$1000 , 6,False),0)</f>
        <v>3</v>
      </c>
    </row>
    <row r="1194">
      <c r="A1194" s="3" t="s">
        <v>1588</v>
      </c>
      <c r="B1194" s="3">
        <v>0.92</v>
      </c>
      <c r="C1194" s="3" t="s">
        <v>353</v>
      </c>
      <c r="D1194" s="4">
        <v>45448.0</v>
      </c>
      <c r="E1194" s="2">
        <v>269.0</v>
      </c>
      <c r="F1194" s="3" t="s">
        <v>348</v>
      </c>
      <c r="G1194" s="3" t="s">
        <v>301</v>
      </c>
      <c r="H1194" s="3">
        <v>1.0</v>
      </c>
      <c r="I1194" s="2">
        <f>IFERROR(vlookup(F1194,'College Conference'!$B$1:$Z$1000 , 6,False),0)</f>
        <v>3</v>
      </c>
      <c r="J1194" s="2">
        <f>IFERROR(vlookup(G1194,'College Conference'!$B$1:$Z$1000 , 6,False),0)</f>
        <v>3</v>
      </c>
    </row>
    <row r="1195">
      <c r="A1195" s="3" t="s">
        <v>698</v>
      </c>
      <c r="B1195" s="3">
        <v>0.86</v>
      </c>
      <c r="C1195" s="3" t="s">
        <v>105</v>
      </c>
      <c r="D1195" s="4">
        <v>45448.0</v>
      </c>
      <c r="E1195" s="2">
        <v>290.0</v>
      </c>
      <c r="F1195" s="3" t="s">
        <v>372</v>
      </c>
      <c r="G1195" s="3" t="s">
        <v>301</v>
      </c>
      <c r="H1195" s="3">
        <v>1.0</v>
      </c>
      <c r="I1195" s="2">
        <f>IFERROR(vlookup(F1195,'College Conference'!$B$1:$Z$1000 , 6,False),0)</f>
        <v>3</v>
      </c>
      <c r="J1195" s="2">
        <f>IFERROR(vlookup(G1195,'College Conference'!$B$1:$Z$1000 , 6,False),0)</f>
        <v>3</v>
      </c>
    </row>
    <row r="1196">
      <c r="A1196" s="3" t="s">
        <v>1062</v>
      </c>
      <c r="B1196" s="3">
        <v>0.87</v>
      </c>
      <c r="C1196" s="3" t="s">
        <v>111</v>
      </c>
      <c r="D1196" s="4">
        <v>45446.0</v>
      </c>
      <c r="E1196" s="2">
        <v>215.0</v>
      </c>
      <c r="F1196" s="3" t="s">
        <v>320</v>
      </c>
      <c r="G1196" s="3" t="s">
        <v>400</v>
      </c>
      <c r="H1196" s="3">
        <v>1.0</v>
      </c>
      <c r="I1196" s="2">
        <f>IFERROR(vlookup(F1196,'College Conference'!$B$1:$Z$1000 , 6,False),0)</f>
        <v>3</v>
      </c>
      <c r="J1196" s="2">
        <f>IFERROR(vlookup(G1196,'College Conference'!$B$1:$Z$1000 , 6,False),0)</f>
        <v>3</v>
      </c>
    </row>
    <row r="1197">
      <c r="A1197" s="3" t="s">
        <v>1589</v>
      </c>
      <c r="B1197" s="3">
        <v>0.96</v>
      </c>
      <c r="C1197" s="3" t="s">
        <v>63</v>
      </c>
      <c r="D1197" s="4">
        <v>45444.0</v>
      </c>
      <c r="E1197" s="2">
        <v>205.0</v>
      </c>
      <c r="F1197" s="3" t="s">
        <v>292</v>
      </c>
      <c r="G1197" s="3" t="s">
        <v>298</v>
      </c>
      <c r="H1197" s="3">
        <v>1.0</v>
      </c>
      <c r="I1197" s="2">
        <f>IFERROR(vlookup(F1197,'College Conference'!$B$1:$Z$1000 , 6,False),0)</f>
        <v>3</v>
      </c>
      <c r="J1197" s="2">
        <f>IFERROR(vlookup(G1197,'College Conference'!$B$1:$Z$1000 , 6,False),0)</f>
        <v>3</v>
      </c>
    </row>
    <row r="1198">
      <c r="A1198" s="3" t="s">
        <v>1590</v>
      </c>
      <c r="B1198" s="3" t="s">
        <v>11</v>
      </c>
      <c r="C1198" s="3" t="s">
        <v>120</v>
      </c>
      <c r="D1198" s="4">
        <v>45447.0</v>
      </c>
      <c r="E1198" s="2">
        <v>236.0</v>
      </c>
      <c r="F1198" s="3" t="s">
        <v>298</v>
      </c>
      <c r="G1198" s="3" t="s">
        <v>292</v>
      </c>
      <c r="H1198" s="3">
        <v>1.0</v>
      </c>
      <c r="I1198" s="2">
        <f>IFERROR(vlookup(F1198,'College Conference'!$B$1:$Z$1000 , 6,False),0)</f>
        <v>3</v>
      </c>
      <c r="J1198" s="2">
        <f>IFERROR(vlookup(G1198,'College Conference'!$B$1:$Z$1000 , 6,False),0)</f>
        <v>3</v>
      </c>
    </row>
    <row r="1199">
      <c r="A1199" s="3" t="s">
        <v>1591</v>
      </c>
      <c r="B1199" s="3">
        <v>0.95</v>
      </c>
      <c r="C1199" s="3" t="s">
        <v>258</v>
      </c>
      <c r="D1199" s="4">
        <v>45445.0</v>
      </c>
      <c r="E1199" s="2">
        <v>218.0</v>
      </c>
      <c r="F1199" s="3" t="s">
        <v>325</v>
      </c>
      <c r="G1199" s="3" t="s">
        <v>372</v>
      </c>
      <c r="H1199" s="3">
        <v>1.0</v>
      </c>
      <c r="I1199" s="2">
        <f>IFERROR(vlookup(F1199,'College Conference'!$B$1:$Z$1000 , 6,False),0)</f>
        <v>3</v>
      </c>
      <c r="J1199" s="2">
        <f>IFERROR(vlookup(G1199,'College Conference'!$B$1:$Z$1000 , 6,False),0)</f>
        <v>3</v>
      </c>
    </row>
    <row r="1200">
      <c r="A1200" s="3" t="s">
        <v>1592</v>
      </c>
      <c r="B1200" s="3">
        <v>0.87</v>
      </c>
      <c r="C1200" s="3" t="s">
        <v>105</v>
      </c>
      <c r="D1200" s="4">
        <v>45445.0</v>
      </c>
      <c r="E1200" s="2">
        <v>240.0</v>
      </c>
      <c r="F1200" s="3" t="s">
        <v>335</v>
      </c>
      <c r="G1200" s="3" t="s">
        <v>295</v>
      </c>
      <c r="H1200" s="3">
        <v>1.0</v>
      </c>
      <c r="I1200" s="2">
        <f>IFERROR(vlookup(F1200,'College Conference'!$B$1:$Z$1000 , 6,False),0)</f>
        <v>3</v>
      </c>
      <c r="J1200" s="2">
        <f>IFERROR(vlookup(G1200,'College Conference'!$B$1:$Z$1000 , 6,False),0)</f>
        <v>3</v>
      </c>
    </row>
    <row r="1201">
      <c r="A1201" s="3" t="s">
        <v>1593</v>
      </c>
      <c r="B1201" s="3">
        <v>0.8</v>
      </c>
      <c r="C1201" s="3" t="s">
        <v>17</v>
      </c>
      <c r="D1201" s="4">
        <v>45445.0</v>
      </c>
      <c r="E1201" s="2">
        <v>180.0</v>
      </c>
      <c r="F1201" s="3" t="s">
        <v>400</v>
      </c>
      <c r="G1201" s="3" t="s">
        <v>289</v>
      </c>
      <c r="H1201" s="3">
        <v>1.0</v>
      </c>
      <c r="I1201" s="2">
        <f>IFERROR(vlookup(F1201,'College Conference'!$B$1:$Z$1000 , 6,False),0)</f>
        <v>3</v>
      </c>
      <c r="J1201" s="2">
        <f>IFERROR(vlookup(G1201,'College Conference'!$B$1:$Z$1000 , 6,False),0)</f>
        <v>3</v>
      </c>
    </row>
    <row r="1202">
      <c r="A1202" s="3" t="s">
        <v>1594</v>
      </c>
      <c r="B1202" s="3">
        <v>82.83</v>
      </c>
      <c r="C1202" s="3" t="s">
        <v>31</v>
      </c>
      <c r="D1202" s="5">
        <v>45450.0</v>
      </c>
      <c r="E1202" s="3">
        <v>320.0</v>
      </c>
      <c r="F1202" s="3" t="s">
        <v>372</v>
      </c>
      <c r="G1202" s="3" t="s">
        <v>1595</v>
      </c>
      <c r="H1202" s="3">
        <v>1.0</v>
      </c>
      <c r="I1202" s="2">
        <f>IFERROR(vlookup(F1202,'College Conference'!$B$1:$Z$1000 , 6,False),0)</f>
        <v>3</v>
      </c>
      <c r="J1202" s="2">
        <f>IFERROR(vlookup(G1202,'College Conference'!$A$1:$Z$1000 , 7,False),0)</f>
        <v>3</v>
      </c>
    </row>
    <row r="1203">
      <c r="A1203" s="3" t="s">
        <v>1596</v>
      </c>
      <c r="B1203" s="3">
        <v>0.89</v>
      </c>
      <c r="C1203" s="3" t="s">
        <v>27</v>
      </c>
      <c r="D1203" s="4">
        <v>45444.0</v>
      </c>
      <c r="E1203" s="2">
        <v>197.0</v>
      </c>
      <c r="F1203" s="3" t="s">
        <v>480</v>
      </c>
      <c r="G1203" s="3" t="s">
        <v>325</v>
      </c>
      <c r="H1203" s="3">
        <v>1.0</v>
      </c>
      <c r="I1203" s="2">
        <f>IFERROR(vlookup(F1203,'College Conference'!$B$1:$Z$1000 , 6,False),0)</f>
        <v>4</v>
      </c>
      <c r="J1203" s="2">
        <f>IFERROR(vlookup(G1203,'College Conference'!$B$1:$Z$1000 , 6,False),0)</f>
        <v>3</v>
      </c>
    </row>
    <row r="1204">
      <c r="A1204" s="3" t="s">
        <v>1597</v>
      </c>
      <c r="B1204" s="3">
        <v>0.86</v>
      </c>
      <c r="C1204" s="3" t="s">
        <v>52</v>
      </c>
      <c r="D1204" s="4">
        <v>45445.0</v>
      </c>
      <c r="E1204" s="2">
        <v>220.0</v>
      </c>
      <c r="F1204" s="3" t="s">
        <v>461</v>
      </c>
      <c r="G1204" s="3" t="s">
        <v>322</v>
      </c>
      <c r="H1204" s="3">
        <v>1.0</v>
      </c>
      <c r="I1204" s="2">
        <f>IFERROR(vlookup(F1204,'College Conference'!$B$1:$Z$1000 , 6,False),0)</f>
        <v>4</v>
      </c>
      <c r="J1204" s="2">
        <f>IFERROR(vlookup(G1204,'College Conference'!$B$1:$Z$1000 , 6,False),0)</f>
        <v>3</v>
      </c>
    </row>
    <row r="1205">
      <c r="A1205" s="3" t="s">
        <v>1598</v>
      </c>
      <c r="B1205" s="3">
        <v>0.89</v>
      </c>
      <c r="C1205" s="3" t="s">
        <v>58</v>
      </c>
      <c r="D1205" s="4">
        <v>45445.0</v>
      </c>
      <c r="E1205" s="2">
        <v>219.0</v>
      </c>
      <c r="F1205" s="3" t="s">
        <v>440</v>
      </c>
      <c r="G1205" s="3" t="s">
        <v>404</v>
      </c>
      <c r="H1205" s="3">
        <v>1.0</v>
      </c>
      <c r="I1205" s="2">
        <f>IFERROR(vlookup(F1205,'College Conference'!$B$1:$Z$1000 , 6,False),0)</f>
        <v>4</v>
      </c>
      <c r="J1205" s="2">
        <f>IFERROR(vlookup(G1205,'College Conference'!$B$1:$Z$1000 , 6,False),0)</f>
        <v>3</v>
      </c>
    </row>
    <row r="1206">
      <c r="A1206" s="3" t="s">
        <v>1599</v>
      </c>
      <c r="B1206" s="3">
        <v>0.87</v>
      </c>
      <c r="C1206" s="3" t="s">
        <v>43</v>
      </c>
      <c r="D1206" s="4">
        <v>45446.0</v>
      </c>
      <c r="E1206" s="2">
        <v>280.0</v>
      </c>
      <c r="F1206" s="3" t="s">
        <v>461</v>
      </c>
      <c r="G1206" s="3" t="s">
        <v>372</v>
      </c>
      <c r="H1206" s="3">
        <v>1.0</v>
      </c>
      <c r="I1206" s="2">
        <f>IFERROR(vlookup(F1206,'College Conference'!$B$1:$Z$1000 , 6,False),0)</f>
        <v>4</v>
      </c>
      <c r="J1206" s="2">
        <f>IFERROR(vlookup(G1206,'College Conference'!$B$1:$Z$1000 , 6,False),0)</f>
        <v>3</v>
      </c>
    </row>
    <row r="1207">
      <c r="A1207" s="3" t="s">
        <v>1600</v>
      </c>
      <c r="B1207" s="3">
        <v>0.81</v>
      </c>
      <c r="C1207" s="3" t="s">
        <v>313</v>
      </c>
      <c r="D1207" s="4">
        <v>45422.0</v>
      </c>
      <c r="E1207" s="2">
        <v>190.0</v>
      </c>
      <c r="F1207" s="3" t="s">
        <v>483</v>
      </c>
      <c r="G1207" s="3" t="s">
        <v>306</v>
      </c>
      <c r="H1207" s="3">
        <v>1.0</v>
      </c>
      <c r="I1207" s="2">
        <f>IFERROR(vlookup(F1207,'College Conference'!$B$1:$Z$1000 , 6,False),0)</f>
        <v>4</v>
      </c>
      <c r="J1207" s="2">
        <f>IFERROR(vlookup(G1207,'College Conference'!$B$1:$Z$1000 , 6,False),0)</f>
        <v>3</v>
      </c>
    </row>
    <row r="1208">
      <c r="A1208" s="3" t="s">
        <v>1601</v>
      </c>
      <c r="B1208" s="3">
        <v>0.9</v>
      </c>
      <c r="C1208" s="3" t="s">
        <v>12</v>
      </c>
      <c r="D1208" s="4">
        <v>45445.0</v>
      </c>
      <c r="E1208" s="2">
        <v>290.0</v>
      </c>
      <c r="F1208" s="3" t="s">
        <v>444</v>
      </c>
      <c r="G1208" s="3" t="s">
        <v>372</v>
      </c>
      <c r="H1208" s="3">
        <v>1.0</v>
      </c>
      <c r="I1208" s="2">
        <f>IFERROR(vlookup(F1208,'College Conference'!$B$1:$Z$1000 , 6,False),0)</f>
        <v>4</v>
      </c>
      <c r="J1208" s="2">
        <f>IFERROR(vlookup(G1208,'College Conference'!$B$1:$Z$1000 , 6,False),0)</f>
        <v>3</v>
      </c>
    </row>
    <row r="1209">
      <c r="A1209" s="3" t="s">
        <v>1602</v>
      </c>
      <c r="B1209" s="3">
        <v>0.72</v>
      </c>
      <c r="C1209" s="3" t="s">
        <v>52</v>
      </c>
      <c r="D1209" s="4">
        <v>45422.0</v>
      </c>
      <c r="E1209" s="2">
        <v>214.0</v>
      </c>
      <c r="F1209" s="3" t="s">
        <v>440</v>
      </c>
      <c r="G1209" s="3" t="s">
        <v>335</v>
      </c>
      <c r="H1209" s="3">
        <v>1.0</v>
      </c>
      <c r="I1209" s="2">
        <f>IFERROR(vlookup(F1209,'College Conference'!$B$1:$Z$1000 , 6,False),0)</f>
        <v>4</v>
      </c>
      <c r="J1209" s="2">
        <f>IFERROR(vlookup(G1209,'College Conference'!$B$1:$Z$1000 , 6,False),0)</f>
        <v>3</v>
      </c>
    </row>
    <row r="1210">
      <c r="A1210" s="3" t="s">
        <v>1603</v>
      </c>
      <c r="B1210" s="3">
        <v>0.83</v>
      </c>
      <c r="C1210" s="3" t="s">
        <v>63</v>
      </c>
      <c r="D1210" s="4">
        <v>45422.0</v>
      </c>
      <c r="E1210" s="2">
        <v>177.0</v>
      </c>
      <c r="F1210" s="3" t="s">
        <v>444</v>
      </c>
      <c r="G1210" s="3" t="s">
        <v>306</v>
      </c>
      <c r="H1210" s="3">
        <v>1.0</v>
      </c>
      <c r="I1210" s="2">
        <f>IFERROR(vlookup(F1210,'College Conference'!$B$1:$Z$1000 , 6,False),0)</f>
        <v>4</v>
      </c>
      <c r="J1210" s="2">
        <f>IFERROR(vlookup(G1210,'College Conference'!$B$1:$Z$1000 , 6,False),0)</f>
        <v>3</v>
      </c>
    </row>
    <row r="1211">
      <c r="A1211" s="3" t="s">
        <v>1604</v>
      </c>
      <c r="B1211" s="3">
        <v>0.81</v>
      </c>
      <c r="C1211" s="3" t="s">
        <v>12</v>
      </c>
      <c r="D1211" s="4">
        <v>45444.0</v>
      </c>
      <c r="E1211" s="2">
        <v>295.0</v>
      </c>
      <c r="F1211" s="3" t="s">
        <v>453</v>
      </c>
      <c r="G1211" s="3" t="s">
        <v>400</v>
      </c>
      <c r="H1211" s="3">
        <v>1.0</v>
      </c>
      <c r="I1211" s="2">
        <f>IFERROR(vlookup(F1211,'College Conference'!$B$1:$Z$1000 , 6,False),0)</f>
        <v>4</v>
      </c>
      <c r="J1211" s="2">
        <f>IFERROR(vlookup(G1211,'College Conference'!$B$1:$Z$1000 , 6,False),0)</f>
        <v>3</v>
      </c>
    </row>
    <row r="1212">
      <c r="A1212" s="3" t="s">
        <v>1605</v>
      </c>
      <c r="B1212" s="3">
        <v>0.88</v>
      </c>
      <c r="C1212" s="3" t="s">
        <v>17</v>
      </c>
      <c r="D1212" s="4">
        <v>45444.0</v>
      </c>
      <c r="E1212" s="2">
        <v>190.0</v>
      </c>
      <c r="F1212" s="3" t="s">
        <v>453</v>
      </c>
      <c r="G1212" s="3" t="s">
        <v>318</v>
      </c>
      <c r="H1212" s="3">
        <v>1.0</v>
      </c>
      <c r="I1212" s="2">
        <f>IFERROR(vlookup(F1212,'College Conference'!$B$1:$Z$1000 , 6,False),0)</f>
        <v>4</v>
      </c>
      <c r="J1212" s="2">
        <f>IFERROR(vlookup(G1212,'College Conference'!$B$1:$Z$1000 , 6,False),0)</f>
        <v>3</v>
      </c>
    </row>
    <row r="1213">
      <c r="A1213" s="3" t="s">
        <v>1606</v>
      </c>
      <c r="B1213" s="3">
        <v>0.73</v>
      </c>
      <c r="C1213" s="3" t="s">
        <v>313</v>
      </c>
      <c r="D1213" s="4">
        <v>45423.0</v>
      </c>
      <c r="E1213" s="2">
        <v>195.0</v>
      </c>
      <c r="F1213" s="3" t="s">
        <v>498</v>
      </c>
      <c r="G1213" s="3" t="s">
        <v>311</v>
      </c>
      <c r="H1213" s="3">
        <v>1.0</v>
      </c>
      <c r="I1213" s="2">
        <f>IFERROR(vlookup(F1213,'College Conference'!$B$1:$Z$1000 , 6,False),0)</f>
        <v>4</v>
      </c>
      <c r="J1213" s="2">
        <f>IFERROR(vlookup(G1213,'College Conference'!$B$1:$Z$1000 , 6,False),0)</f>
        <v>3</v>
      </c>
    </row>
    <row r="1214">
      <c r="A1214" s="3" t="s">
        <v>1607</v>
      </c>
      <c r="B1214" s="3">
        <v>0.89</v>
      </c>
      <c r="C1214" s="3" t="s">
        <v>17</v>
      </c>
      <c r="D1214" s="4">
        <v>45445.0</v>
      </c>
      <c r="E1214" s="2">
        <v>210.0</v>
      </c>
      <c r="F1214" s="3" t="s">
        <v>480</v>
      </c>
      <c r="G1214" s="3" t="s">
        <v>295</v>
      </c>
      <c r="H1214" s="3">
        <v>1.0</v>
      </c>
      <c r="I1214" s="2">
        <f>IFERROR(vlookup(F1214,'College Conference'!$B$1:$Z$1000 , 6,False),0)</f>
        <v>4</v>
      </c>
      <c r="J1214" s="2">
        <f>IFERROR(vlookup(G1214,'College Conference'!$B$1:$Z$1000 , 6,False),0)</f>
        <v>3</v>
      </c>
    </row>
    <row r="1215">
      <c r="A1215" s="3" t="s">
        <v>1608</v>
      </c>
      <c r="B1215" s="3">
        <v>0.89</v>
      </c>
      <c r="C1215" s="3" t="s">
        <v>63</v>
      </c>
      <c r="D1215" s="4">
        <v>45444.0</v>
      </c>
      <c r="E1215" s="2">
        <v>188.0</v>
      </c>
      <c r="F1215" s="3" t="s">
        <v>480</v>
      </c>
      <c r="G1215" s="3" t="s">
        <v>295</v>
      </c>
      <c r="H1215" s="3">
        <v>1.0</v>
      </c>
      <c r="I1215" s="2">
        <f>IFERROR(vlookup(F1215,'College Conference'!$B$1:$Z$1000 , 6,False),0)</f>
        <v>4</v>
      </c>
      <c r="J1215" s="2">
        <f>IFERROR(vlookup(G1215,'College Conference'!$B$1:$Z$1000 , 6,False),0)</f>
        <v>3</v>
      </c>
    </row>
    <row r="1216">
      <c r="A1216" s="3" t="s">
        <v>1609</v>
      </c>
      <c r="B1216" s="3">
        <v>0.9</v>
      </c>
      <c r="C1216" s="3" t="s">
        <v>22</v>
      </c>
      <c r="D1216" s="4">
        <v>45422.0</v>
      </c>
      <c r="E1216" s="2">
        <v>184.0</v>
      </c>
      <c r="F1216" s="3" t="s">
        <v>480</v>
      </c>
      <c r="G1216" s="3" t="s">
        <v>348</v>
      </c>
      <c r="H1216" s="3">
        <v>1.0</v>
      </c>
      <c r="I1216" s="2">
        <f>IFERROR(vlookup(F1216,'College Conference'!$B$1:$Z$1000 , 6,False),0)</f>
        <v>4</v>
      </c>
      <c r="J1216" s="2">
        <f>IFERROR(vlookup(G1216,'College Conference'!$B$1:$Z$1000 , 6,False),0)</f>
        <v>3</v>
      </c>
    </row>
    <row r="1217">
      <c r="A1217" s="3" t="s">
        <v>1610</v>
      </c>
      <c r="B1217" s="3">
        <v>0.9</v>
      </c>
      <c r="C1217" s="3" t="s">
        <v>17</v>
      </c>
      <c r="D1217" s="4">
        <v>45444.0</v>
      </c>
      <c r="E1217" s="2">
        <v>204.0</v>
      </c>
      <c r="F1217" s="3" t="s">
        <v>440</v>
      </c>
      <c r="G1217" s="3" t="s">
        <v>318</v>
      </c>
      <c r="H1217" s="3">
        <v>1.0</v>
      </c>
      <c r="I1217" s="2">
        <f>IFERROR(vlookup(F1217,'College Conference'!$B$1:$Z$1000 , 6,False),0)</f>
        <v>4</v>
      </c>
      <c r="J1217" s="2">
        <f>IFERROR(vlookup(G1217,'College Conference'!$B$1:$Z$1000 , 6,False),0)</f>
        <v>3</v>
      </c>
    </row>
    <row r="1218">
      <c r="A1218" s="3" t="s">
        <v>1611</v>
      </c>
      <c r="B1218" s="3">
        <v>0.81</v>
      </c>
      <c r="C1218" s="3" t="s">
        <v>52</v>
      </c>
      <c r="D1218" s="4">
        <v>45423.0</v>
      </c>
      <c r="E1218" s="2">
        <v>224.0</v>
      </c>
      <c r="F1218" s="3" t="s">
        <v>461</v>
      </c>
      <c r="G1218" s="3" t="s">
        <v>372</v>
      </c>
      <c r="H1218" s="3">
        <v>1.0</v>
      </c>
      <c r="I1218" s="2">
        <f>IFERROR(vlookup(F1218,'College Conference'!$B$1:$Z$1000 , 6,False),0)</f>
        <v>4</v>
      </c>
      <c r="J1218" s="2">
        <f>IFERROR(vlookup(G1218,'College Conference'!$B$1:$Z$1000 , 6,False),0)</f>
        <v>3</v>
      </c>
    </row>
    <row r="1219">
      <c r="A1219" s="3" t="s">
        <v>1612</v>
      </c>
      <c r="B1219" s="3">
        <v>0.92</v>
      </c>
      <c r="C1219" s="3" t="s">
        <v>43</v>
      </c>
      <c r="D1219" s="4">
        <v>45448.0</v>
      </c>
      <c r="E1219" s="2">
        <v>330.0</v>
      </c>
      <c r="F1219" s="3" t="s">
        <v>480</v>
      </c>
      <c r="G1219" s="3" t="s">
        <v>348</v>
      </c>
      <c r="H1219" s="3">
        <v>1.0</v>
      </c>
      <c r="I1219" s="2">
        <f>IFERROR(vlookup(F1219,'College Conference'!$B$1:$Z$1000 , 6,False),0)</f>
        <v>4</v>
      </c>
      <c r="J1219" s="2">
        <f>IFERROR(vlookup(G1219,'College Conference'!$B$1:$Z$1000 , 6,False),0)</f>
        <v>3</v>
      </c>
    </row>
    <row r="1220">
      <c r="A1220" s="3" t="s">
        <v>1613</v>
      </c>
      <c r="B1220" s="3">
        <v>0.91</v>
      </c>
      <c r="C1220" s="3" t="s">
        <v>31</v>
      </c>
      <c r="D1220" s="4">
        <v>45451.0</v>
      </c>
      <c r="E1220" s="2">
        <v>372.0</v>
      </c>
      <c r="F1220" s="3" t="s">
        <v>480</v>
      </c>
      <c r="G1220" s="3" t="s">
        <v>348</v>
      </c>
      <c r="H1220" s="3">
        <v>1.0</v>
      </c>
      <c r="I1220" s="2">
        <f>IFERROR(vlookup(F1220,'College Conference'!$B$1:$Z$1000 , 6,False),0)</f>
        <v>4</v>
      </c>
      <c r="J1220" s="2">
        <f>IFERROR(vlookup(G1220,'College Conference'!$B$1:$Z$1000 , 6,False),0)</f>
        <v>3</v>
      </c>
    </row>
    <row r="1221">
      <c r="A1221" s="3" t="s">
        <v>1614</v>
      </c>
      <c r="B1221" s="3">
        <v>0.81</v>
      </c>
      <c r="C1221" s="3" t="s">
        <v>78</v>
      </c>
      <c r="D1221" s="2" t="s">
        <v>72</v>
      </c>
      <c r="E1221" s="2">
        <v>200.0</v>
      </c>
      <c r="F1221" s="3" t="s">
        <v>461</v>
      </c>
      <c r="G1221" s="3" t="s">
        <v>298</v>
      </c>
      <c r="H1221" s="3">
        <v>1.0</v>
      </c>
      <c r="I1221" s="2">
        <f>IFERROR(vlookup(F1221,'College Conference'!$B$1:$Z$1000 , 6,False),0)</f>
        <v>4</v>
      </c>
      <c r="J1221" s="2">
        <f>IFERROR(vlookup(G1221,'College Conference'!$B$1:$Z$1000 , 6,False),0)</f>
        <v>3</v>
      </c>
    </row>
    <row r="1222">
      <c r="A1222" s="3" t="s">
        <v>773</v>
      </c>
      <c r="B1222" s="3">
        <v>0.87</v>
      </c>
      <c r="C1222" s="3" t="s">
        <v>27</v>
      </c>
      <c r="D1222" s="4">
        <v>45444.0</v>
      </c>
      <c r="E1222" s="2">
        <v>170.0</v>
      </c>
      <c r="F1222" s="3" t="s">
        <v>446</v>
      </c>
      <c r="G1222" s="3" t="s">
        <v>325</v>
      </c>
      <c r="H1222" s="3">
        <v>1.0</v>
      </c>
      <c r="I1222" s="2">
        <f>IFERROR(vlookup(F1222,'College Conference'!$B$1:$Z$1000 , 6,False),0)</f>
        <v>4</v>
      </c>
      <c r="J1222" s="2">
        <f>IFERROR(vlookup(G1222,'College Conference'!$B$1:$Z$1000 , 6,False),0)</f>
        <v>3</v>
      </c>
    </row>
    <row r="1223">
      <c r="A1223" s="3" t="s">
        <v>1615</v>
      </c>
      <c r="B1223" s="3">
        <v>0.75</v>
      </c>
      <c r="C1223" s="3" t="s">
        <v>198</v>
      </c>
      <c r="D1223" s="2" t="s">
        <v>72</v>
      </c>
      <c r="E1223" s="2">
        <v>180.0</v>
      </c>
      <c r="F1223" s="3" t="s">
        <v>472</v>
      </c>
      <c r="G1223" s="3" t="s">
        <v>325</v>
      </c>
      <c r="H1223" s="3">
        <v>1.0</v>
      </c>
      <c r="I1223" s="2">
        <f>IFERROR(vlookup(F1223,'College Conference'!$B$1:$Z$1000 , 6,False),0)</f>
        <v>4</v>
      </c>
      <c r="J1223" s="2">
        <f>IFERROR(vlookup(G1223,'College Conference'!$B$1:$Z$1000 , 6,False),0)</f>
        <v>3</v>
      </c>
    </row>
    <row r="1224">
      <c r="A1224" s="3" t="s">
        <v>1616</v>
      </c>
      <c r="B1224" s="3">
        <v>0.9</v>
      </c>
      <c r="C1224" s="3" t="s">
        <v>191</v>
      </c>
      <c r="D1224" s="4">
        <v>45447.0</v>
      </c>
      <c r="E1224" s="2">
        <v>215.0</v>
      </c>
      <c r="F1224" s="3" t="s">
        <v>446</v>
      </c>
      <c r="G1224" s="3" t="s">
        <v>318</v>
      </c>
      <c r="H1224" s="3">
        <v>1.0</v>
      </c>
      <c r="I1224" s="2">
        <f>IFERROR(vlookup(F1224,'College Conference'!$B$1:$Z$1000 , 6,False),0)</f>
        <v>4</v>
      </c>
      <c r="J1224" s="2">
        <f>IFERROR(vlookup(G1224,'College Conference'!$B$1:$Z$1000 , 6,False),0)</f>
        <v>3</v>
      </c>
    </row>
    <row r="1225">
      <c r="A1225" s="3" t="s">
        <v>1617</v>
      </c>
      <c r="B1225" s="3">
        <v>0.86</v>
      </c>
      <c r="C1225" s="3" t="s">
        <v>27</v>
      </c>
      <c r="D1225" s="4">
        <v>45445.0</v>
      </c>
      <c r="E1225" s="2">
        <v>185.0</v>
      </c>
      <c r="F1225" s="3" t="s">
        <v>483</v>
      </c>
      <c r="G1225" s="3" t="s">
        <v>318</v>
      </c>
      <c r="H1225" s="3">
        <v>1.0</v>
      </c>
      <c r="I1225" s="2">
        <f>IFERROR(vlookup(F1225,'College Conference'!$B$1:$Z$1000 , 6,False),0)</f>
        <v>4</v>
      </c>
      <c r="J1225" s="2">
        <f>IFERROR(vlookup(G1225,'College Conference'!$B$1:$Z$1000 , 6,False),0)</f>
        <v>3</v>
      </c>
    </row>
    <row r="1226">
      <c r="A1226" s="3" t="s">
        <v>1513</v>
      </c>
      <c r="B1226" s="3">
        <v>0.81</v>
      </c>
      <c r="C1226" s="3" t="s">
        <v>78</v>
      </c>
      <c r="D1226" s="2" t="s">
        <v>72</v>
      </c>
      <c r="E1226" s="2">
        <v>198.0</v>
      </c>
      <c r="F1226" s="3" t="s">
        <v>448</v>
      </c>
      <c r="G1226" s="3" t="s">
        <v>311</v>
      </c>
      <c r="H1226" s="3">
        <v>1.0</v>
      </c>
      <c r="I1226" s="2">
        <f>IFERROR(vlookup(F1226,'College Conference'!$B$1:$Z$1000 , 6,False),0)</f>
        <v>4</v>
      </c>
      <c r="J1226" s="2">
        <f>IFERROR(vlookup(G1226,'College Conference'!$B$1:$Z$1000 , 6,False),0)</f>
        <v>3</v>
      </c>
    </row>
    <row r="1227">
      <c r="A1227" s="3" t="s">
        <v>1618</v>
      </c>
      <c r="B1227" s="3">
        <v>0.82</v>
      </c>
      <c r="C1227" s="3" t="s">
        <v>27</v>
      </c>
      <c r="D1227" s="4">
        <v>45423.0</v>
      </c>
      <c r="E1227" s="2">
        <v>195.0</v>
      </c>
      <c r="F1227" s="3" t="s">
        <v>453</v>
      </c>
      <c r="G1227" s="3" t="s">
        <v>400</v>
      </c>
      <c r="H1227" s="3">
        <v>1.0</v>
      </c>
      <c r="I1227" s="2">
        <f>IFERROR(vlookup(F1227,'College Conference'!$B$1:$Z$1000 , 6,False),0)</f>
        <v>4</v>
      </c>
      <c r="J1227" s="2">
        <f>IFERROR(vlookup(G1227,'College Conference'!$B$1:$Z$1000 , 6,False),0)</f>
        <v>3</v>
      </c>
    </row>
    <row r="1228">
      <c r="A1228" s="3" t="s">
        <v>1619</v>
      </c>
      <c r="B1228" s="3" t="s">
        <v>11</v>
      </c>
      <c r="C1228" s="3" t="s">
        <v>313</v>
      </c>
      <c r="D1228" s="4">
        <v>45444.0</v>
      </c>
      <c r="E1228" s="2">
        <v>185.0</v>
      </c>
      <c r="F1228" s="3" t="s">
        <v>498</v>
      </c>
      <c r="G1228" s="3" t="s">
        <v>318</v>
      </c>
      <c r="H1228" s="3">
        <v>1.0</v>
      </c>
      <c r="I1228" s="2">
        <f>IFERROR(vlookup(F1228,'College Conference'!$B$1:$Z$1000 , 6,False),0)</f>
        <v>4</v>
      </c>
      <c r="J1228" s="2">
        <f>IFERROR(vlookup(G1228,'College Conference'!$B$1:$Z$1000 , 6,False),0)</f>
        <v>3</v>
      </c>
    </row>
    <row r="1229">
      <c r="A1229" s="3" t="s">
        <v>1620</v>
      </c>
      <c r="B1229" s="3">
        <v>0.86</v>
      </c>
      <c r="C1229" s="3" t="s">
        <v>111</v>
      </c>
      <c r="D1229" s="4">
        <v>45445.0</v>
      </c>
      <c r="E1229" s="2">
        <v>195.0</v>
      </c>
      <c r="F1229" s="3" t="s">
        <v>472</v>
      </c>
      <c r="G1229" s="3" t="s">
        <v>306</v>
      </c>
      <c r="H1229" s="3">
        <v>1.0</v>
      </c>
      <c r="I1229" s="2">
        <f>IFERROR(vlookup(F1229,'College Conference'!$B$1:$Z$1000 , 6,False),0)</f>
        <v>4</v>
      </c>
      <c r="J1229" s="2">
        <f>IFERROR(vlookup(G1229,'College Conference'!$B$1:$Z$1000 , 6,False),0)</f>
        <v>3</v>
      </c>
    </row>
    <row r="1230">
      <c r="A1230" s="3" t="s">
        <v>1621</v>
      </c>
      <c r="B1230" s="3">
        <v>0.83</v>
      </c>
      <c r="C1230" s="3" t="s">
        <v>17</v>
      </c>
      <c r="D1230" s="4">
        <v>45445.0</v>
      </c>
      <c r="E1230" s="2">
        <v>195.0</v>
      </c>
      <c r="F1230" s="3" t="s">
        <v>461</v>
      </c>
      <c r="G1230" s="3" t="s">
        <v>298</v>
      </c>
      <c r="H1230" s="3">
        <v>1.0</v>
      </c>
      <c r="I1230" s="2">
        <f>IFERROR(vlookup(F1230,'College Conference'!$B$1:$Z$1000 , 6,False),0)</f>
        <v>4</v>
      </c>
      <c r="J1230" s="2">
        <f>IFERROR(vlookup(G1230,'College Conference'!$B$1:$Z$1000 , 6,False),0)</f>
        <v>3</v>
      </c>
    </row>
    <row r="1231">
      <c r="A1231" s="3" t="s">
        <v>1622</v>
      </c>
      <c r="B1231" s="3" t="s">
        <v>11</v>
      </c>
      <c r="C1231" s="3" t="s">
        <v>31</v>
      </c>
      <c r="D1231" s="4">
        <v>45447.0</v>
      </c>
      <c r="E1231" s="2">
        <v>275.0</v>
      </c>
      <c r="F1231" s="3" t="s">
        <v>491</v>
      </c>
      <c r="G1231" s="3" t="s">
        <v>301</v>
      </c>
      <c r="H1231" s="3">
        <v>1.0</v>
      </c>
      <c r="I1231" s="2">
        <f>IFERROR(vlookup(F1231,'College Conference'!$B$1:$Z$1000 , 6,False),0)</f>
        <v>4</v>
      </c>
      <c r="J1231" s="2">
        <f>IFERROR(vlookup(G1231,'College Conference'!$B$1:$Z$1000 , 6,False),0)</f>
        <v>3</v>
      </c>
    </row>
    <row r="1232">
      <c r="A1232" s="3" t="s">
        <v>1623</v>
      </c>
      <c r="B1232" s="3">
        <v>0.77</v>
      </c>
      <c r="C1232" s="3" t="s">
        <v>198</v>
      </c>
      <c r="D1232" s="4">
        <v>45445.0</v>
      </c>
      <c r="E1232" s="2">
        <v>185.0</v>
      </c>
      <c r="F1232" s="3" t="s">
        <v>491</v>
      </c>
      <c r="G1232" s="3" t="s">
        <v>311</v>
      </c>
      <c r="H1232" s="3">
        <v>1.0</v>
      </c>
      <c r="I1232" s="2">
        <f>IFERROR(vlookup(F1232,'College Conference'!$B$1:$Z$1000 , 6,False),0)</f>
        <v>4</v>
      </c>
      <c r="J1232" s="2">
        <f>IFERROR(vlookup(G1232,'College Conference'!$B$1:$Z$1000 , 6,False),0)</f>
        <v>3</v>
      </c>
    </row>
    <row r="1233">
      <c r="A1233" s="3" t="s">
        <v>1624</v>
      </c>
      <c r="B1233" s="3">
        <v>0.9</v>
      </c>
      <c r="C1233" s="3" t="s">
        <v>120</v>
      </c>
      <c r="D1233" s="4">
        <v>45447.0</v>
      </c>
      <c r="E1233" s="2">
        <v>210.0</v>
      </c>
      <c r="F1233" s="3" t="s">
        <v>512</v>
      </c>
      <c r="G1233" s="3" t="s">
        <v>311</v>
      </c>
      <c r="H1233" s="3">
        <v>1.0</v>
      </c>
      <c r="I1233" s="2">
        <f>IFERROR(vlookup(F1233,'College Conference'!$B$1:$Z$1000 , 6,False),0)</f>
        <v>5</v>
      </c>
      <c r="J1233" s="2">
        <f>IFERROR(vlookup(G1233,'College Conference'!$B$1:$Z$1000 , 6,False),0)</f>
        <v>3</v>
      </c>
    </row>
    <row r="1234">
      <c r="A1234" s="3" t="s">
        <v>1625</v>
      </c>
      <c r="B1234" s="3">
        <v>0.75</v>
      </c>
      <c r="C1234" s="3" t="s">
        <v>313</v>
      </c>
      <c r="D1234" s="4">
        <v>45445.0</v>
      </c>
      <c r="E1234" s="2">
        <v>162.0</v>
      </c>
      <c r="F1234" s="3" t="s">
        <v>514</v>
      </c>
      <c r="G1234" s="3" t="s">
        <v>301</v>
      </c>
      <c r="H1234" s="3">
        <v>1.0</v>
      </c>
      <c r="I1234" s="2">
        <f>IFERROR(vlookup(F1234,'College Conference'!$B$1:$Z$1000 , 6,False),0)</f>
        <v>5</v>
      </c>
      <c r="J1234" s="2">
        <f>IFERROR(vlookup(G1234,'College Conference'!$B$1:$Z$1000 , 6,False),0)</f>
        <v>3</v>
      </c>
    </row>
    <row r="1235">
      <c r="A1235" s="3" t="s">
        <v>1626</v>
      </c>
      <c r="B1235" s="3">
        <v>0.89</v>
      </c>
      <c r="C1235" s="3" t="s">
        <v>52</v>
      </c>
      <c r="D1235" s="4">
        <v>45447.0</v>
      </c>
      <c r="E1235" s="2">
        <v>245.0</v>
      </c>
      <c r="F1235" s="3" t="s">
        <v>568</v>
      </c>
      <c r="G1235" s="3" t="s">
        <v>400</v>
      </c>
      <c r="H1235" s="3">
        <v>1.0</v>
      </c>
      <c r="I1235" s="2">
        <f>IFERROR(vlookup(F1235,'College Conference'!$B$1:$Z$1000 , 6,False),0)</f>
        <v>5</v>
      </c>
      <c r="J1235" s="2">
        <f>IFERROR(vlookup(G1235,'College Conference'!$B$1:$Z$1000 , 6,False),0)</f>
        <v>3</v>
      </c>
    </row>
    <row r="1236">
      <c r="A1236" s="3" t="s">
        <v>1627</v>
      </c>
      <c r="B1236" s="3">
        <v>0.91</v>
      </c>
      <c r="C1236" s="3" t="s">
        <v>31</v>
      </c>
      <c r="D1236" s="4">
        <v>45447.0</v>
      </c>
      <c r="E1236" s="2">
        <v>291.0</v>
      </c>
      <c r="F1236" s="3" t="s">
        <v>540</v>
      </c>
      <c r="G1236" s="3" t="s">
        <v>289</v>
      </c>
      <c r="H1236" s="3">
        <v>1.0</v>
      </c>
      <c r="I1236" s="2">
        <f>IFERROR(vlookup(F1236,'College Conference'!$B$1:$Z$1000 , 6,False),0)</f>
        <v>5</v>
      </c>
      <c r="J1236" s="2">
        <f>IFERROR(vlookup(G1236,'College Conference'!$B$1:$Z$1000 , 6,False),0)</f>
        <v>3</v>
      </c>
    </row>
    <row r="1237">
      <c r="A1237" s="3" t="s">
        <v>1628</v>
      </c>
      <c r="B1237" s="3">
        <v>0.87</v>
      </c>
      <c r="C1237" s="3" t="s">
        <v>120</v>
      </c>
      <c r="D1237" s="4">
        <v>45448.0</v>
      </c>
      <c r="E1237" s="2">
        <v>245.0</v>
      </c>
      <c r="F1237" s="3" t="s">
        <v>564</v>
      </c>
      <c r="G1237" s="3" t="s">
        <v>311</v>
      </c>
      <c r="H1237" s="3">
        <v>1.0</v>
      </c>
      <c r="I1237" s="2">
        <f>IFERROR(vlookup(F1237,'College Conference'!$B$1:$Z$1000 , 6,False),0)</f>
        <v>5</v>
      </c>
      <c r="J1237" s="2">
        <f>IFERROR(vlookup(G1237,'College Conference'!$B$1:$Z$1000 , 6,False),0)</f>
        <v>3</v>
      </c>
    </row>
    <row r="1238">
      <c r="A1238" s="3" t="s">
        <v>1629</v>
      </c>
      <c r="B1238" s="3">
        <v>0.86</v>
      </c>
      <c r="C1238" s="3" t="s">
        <v>63</v>
      </c>
      <c r="D1238" s="4">
        <v>45445.0</v>
      </c>
      <c r="E1238" s="2">
        <v>205.0</v>
      </c>
      <c r="F1238" s="3" t="s">
        <v>540</v>
      </c>
      <c r="G1238" s="3" t="s">
        <v>348</v>
      </c>
      <c r="H1238" s="3">
        <v>1.0</v>
      </c>
      <c r="I1238" s="2">
        <f>IFERROR(vlookup(F1238,'College Conference'!$B$1:$Z$1000 , 6,False),0)</f>
        <v>5</v>
      </c>
      <c r="J1238" s="2">
        <f>IFERROR(vlookup(G1238,'College Conference'!$B$1:$Z$1000 , 6,False),0)</f>
        <v>3</v>
      </c>
    </row>
    <row r="1239">
      <c r="A1239" s="3" t="s">
        <v>1630</v>
      </c>
      <c r="B1239" s="3">
        <v>0.86</v>
      </c>
      <c r="C1239" s="3" t="s">
        <v>27</v>
      </c>
      <c r="D1239" s="2" t="s">
        <v>72</v>
      </c>
      <c r="E1239" s="2">
        <v>185.0</v>
      </c>
      <c r="F1239" s="3" t="s">
        <v>564</v>
      </c>
      <c r="G1239" s="3" t="s">
        <v>400</v>
      </c>
      <c r="H1239" s="3">
        <v>1.0</v>
      </c>
      <c r="I1239" s="2">
        <f>IFERROR(vlookup(F1239,'College Conference'!$B$1:$Z$1000 , 6,False),0)</f>
        <v>5</v>
      </c>
      <c r="J1239" s="2">
        <f>IFERROR(vlookup(G1239,'College Conference'!$B$1:$Z$1000 , 6,False),0)</f>
        <v>3</v>
      </c>
    </row>
    <row r="1240">
      <c r="A1240" s="3" t="s">
        <v>1631</v>
      </c>
      <c r="B1240" s="3">
        <v>0.89</v>
      </c>
      <c r="C1240" s="3" t="s">
        <v>27</v>
      </c>
      <c r="D1240" s="4">
        <v>45423.0</v>
      </c>
      <c r="E1240" s="2">
        <v>181.0</v>
      </c>
      <c r="F1240" s="3" t="s">
        <v>548</v>
      </c>
      <c r="G1240" s="3" t="s">
        <v>400</v>
      </c>
      <c r="H1240" s="3">
        <v>1.0</v>
      </c>
      <c r="I1240" s="2">
        <f>IFERROR(vlookup(F1240,'College Conference'!$B$1:$Z$1000 , 6,False),0)</f>
        <v>5</v>
      </c>
      <c r="J1240" s="2">
        <f>IFERROR(vlookup(G1240,'College Conference'!$B$1:$Z$1000 , 6,False),0)</f>
        <v>3</v>
      </c>
    </row>
    <row r="1241">
      <c r="A1241" s="3" t="s">
        <v>1632</v>
      </c>
      <c r="B1241" s="3">
        <v>0.9</v>
      </c>
      <c r="C1241" s="3" t="s">
        <v>63</v>
      </c>
      <c r="D1241" s="4">
        <v>45445.0</v>
      </c>
      <c r="E1241" s="2">
        <v>219.0</v>
      </c>
      <c r="F1241" s="3" t="s">
        <v>548</v>
      </c>
      <c r="G1241" s="3" t="s">
        <v>400</v>
      </c>
      <c r="H1241" s="3">
        <v>1.0</v>
      </c>
      <c r="I1241" s="2">
        <f>IFERROR(vlookup(F1241,'College Conference'!$B$1:$Z$1000 , 6,False),0)</f>
        <v>5</v>
      </c>
      <c r="J1241" s="2">
        <f>IFERROR(vlookup(G1241,'College Conference'!$B$1:$Z$1000 , 6,False),0)</f>
        <v>3</v>
      </c>
    </row>
    <row r="1242">
      <c r="A1242" s="3" t="s">
        <v>1633</v>
      </c>
      <c r="B1242" s="3">
        <v>0.9</v>
      </c>
      <c r="C1242" s="3" t="s">
        <v>27</v>
      </c>
      <c r="D1242" s="4">
        <v>45444.0</v>
      </c>
      <c r="E1242" s="2">
        <v>185.0</v>
      </c>
      <c r="F1242" s="3" t="s">
        <v>1081</v>
      </c>
      <c r="G1242" s="3" t="s">
        <v>298</v>
      </c>
      <c r="H1242" s="3">
        <v>1.0</v>
      </c>
      <c r="I1242" s="2">
        <f>IFERROR(vlookup(F1242,'College Conference'!$B$1:$Z$1000 , 6,False),0)</f>
        <v>5</v>
      </c>
      <c r="J1242" s="2">
        <f>IFERROR(vlookup(G1242,'College Conference'!$B$1:$Z$1000 , 6,False),0)</f>
        <v>3</v>
      </c>
    </row>
    <row r="1243">
      <c r="A1243" s="3" t="s">
        <v>1634</v>
      </c>
      <c r="B1243" s="3">
        <v>0.9</v>
      </c>
      <c r="C1243" s="3" t="s">
        <v>43</v>
      </c>
      <c r="D1243" s="4">
        <v>45448.0</v>
      </c>
      <c r="E1243" s="2">
        <v>335.0</v>
      </c>
      <c r="F1243" s="3" t="s">
        <v>548</v>
      </c>
      <c r="G1243" s="3" t="s">
        <v>348</v>
      </c>
      <c r="H1243" s="3">
        <v>1.0</v>
      </c>
      <c r="I1243" s="2">
        <f>IFERROR(vlookup(F1243,'College Conference'!$B$1:$Z$1000 , 6,False),0)</f>
        <v>5</v>
      </c>
      <c r="J1243" s="2">
        <f>IFERROR(vlookup(G1243,'College Conference'!$B$1:$Z$1000 , 6,False),0)</f>
        <v>3</v>
      </c>
    </row>
    <row r="1244">
      <c r="A1244" s="3" t="s">
        <v>1635</v>
      </c>
      <c r="B1244" s="3">
        <v>0.91</v>
      </c>
      <c r="C1244" s="3" t="s">
        <v>12</v>
      </c>
      <c r="D1244" s="4">
        <v>45447.0</v>
      </c>
      <c r="E1244" s="2">
        <v>300.0</v>
      </c>
      <c r="F1244" s="3" t="s">
        <v>525</v>
      </c>
      <c r="G1244" s="3" t="s">
        <v>295</v>
      </c>
      <c r="H1244" s="3">
        <v>1.0</v>
      </c>
      <c r="I1244" s="2">
        <f>IFERROR(vlookup(F1244,'College Conference'!$B$1:$Z$1000 , 6,False),0)</f>
        <v>5</v>
      </c>
      <c r="J1244" s="2">
        <f>IFERROR(vlookup(G1244,'College Conference'!$B$1:$Z$1000 , 6,False),0)</f>
        <v>3</v>
      </c>
    </row>
    <row r="1245">
      <c r="A1245" s="3" t="s">
        <v>1636</v>
      </c>
      <c r="B1245" s="3">
        <v>0.88</v>
      </c>
      <c r="C1245" s="3" t="s">
        <v>63</v>
      </c>
      <c r="D1245" s="4">
        <v>45423.0</v>
      </c>
      <c r="E1245" s="2">
        <v>201.0</v>
      </c>
      <c r="F1245" s="3" t="s">
        <v>519</v>
      </c>
      <c r="G1245" s="3" t="s">
        <v>372</v>
      </c>
      <c r="H1245" s="3">
        <v>1.0</v>
      </c>
      <c r="I1245" s="2">
        <f>IFERROR(vlookup(F1245,'College Conference'!$B$1:$Z$1000 , 6,False),0)</f>
        <v>5</v>
      </c>
      <c r="J1245" s="2">
        <f>IFERROR(vlookup(G1245,'College Conference'!$B$1:$Z$1000 , 6,False),0)</f>
        <v>3</v>
      </c>
    </row>
    <row r="1246">
      <c r="A1246" s="3" t="s">
        <v>1637</v>
      </c>
      <c r="B1246" s="3">
        <v>0.9</v>
      </c>
      <c r="C1246" s="3" t="s">
        <v>52</v>
      </c>
      <c r="D1246" s="4">
        <v>45446.0</v>
      </c>
      <c r="E1246" s="2">
        <v>237.0</v>
      </c>
      <c r="F1246" s="3" t="s">
        <v>1081</v>
      </c>
      <c r="G1246" s="3" t="s">
        <v>298</v>
      </c>
      <c r="H1246" s="3">
        <v>1.0</v>
      </c>
      <c r="I1246" s="2">
        <f>IFERROR(vlookup(F1246,'College Conference'!$B$1:$Z$1000 , 6,False),0)</f>
        <v>5</v>
      </c>
      <c r="J1246" s="2">
        <f>IFERROR(vlookup(G1246,'College Conference'!$B$1:$Z$1000 , 6,False),0)</f>
        <v>3</v>
      </c>
    </row>
    <row r="1247">
      <c r="A1247" s="3" t="s">
        <v>1638</v>
      </c>
      <c r="B1247" s="3">
        <v>0.89</v>
      </c>
      <c r="C1247" s="3" t="s">
        <v>17</v>
      </c>
      <c r="D1247" s="4">
        <v>45449.0</v>
      </c>
      <c r="E1247" s="2">
        <v>190.0</v>
      </c>
      <c r="F1247" s="3" t="s">
        <v>568</v>
      </c>
      <c r="G1247" s="3" t="s">
        <v>322</v>
      </c>
      <c r="H1247" s="3">
        <v>1.0</v>
      </c>
      <c r="I1247" s="2">
        <f>IFERROR(vlookup(F1247,'College Conference'!$B$1:$Z$1000 , 6,False),0)</f>
        <v>5</v>
      </c>
      <c r="J1247" s="2">
        <f>IFERROR(vlookup(G1247,'College Conference'!$B$1:$Z$1000 , 6,False),0)</f>
        <v>3</v>
      </c>
    </row>
    <row r="1248">
      <c r="A1248" s="3" t="s">
        <v>1639</v>
      </c>
      <c r="B1248" s="3">
        <v>0.89</v>
      </c>
      <c r="C1248" s="3" t="s">
        <v>78</v>
      </c>
      <c r="D1248" s="4">
        <v>45445.0</v>
      </c>
      <c r="E1248" s="2">
        <v>195.0</v>
      </c>
      <c r="F1248" s="3" t="s">
        <v>532</v>
      </c>
      <c r="G1248" s="3" t="s">
        <v>404</v>
      </c>
      <c r="H1248" s="3">
        <v>1.0</v>
      </c>
      <c r="I1248" s="2">
        <f>IFERROR(vlookup(F1248,'College Conference'!$B$1:$Z$1000 , 6,False),0)</f>
        <v>5</v>
      </c>
      <c r="J1248" s="2">
        <f>IFERROR(vlookup(G1248,'College Conference'!$B$1:$Z$1000 , 6,False),0)</f>
        <v>3</v>
      </c>
    </row>
    <row r="1249">
      <c r="A1249" s="3" t="s">
        <v>1640</v>
      </c>
      <c r="B1249" s="3">
        <v>0.91</v>
      </c>
      <c r="C1249" s="3" t="s">
        <v>12</v>
      </c>
      <c r="D1249" s="4">
        <v>45446.0</v>
      </c>
      <c r="E1249" s="2">
        <v>227.0</v>
      </c>
      <c r="F1249" s="3" t="s">
        <v>532</v>
      </c>
      <c r="G1249" s="3" t="s">
        <v>372</v>
      </c>
      <c r="H1249" s="3">
        <v>1.0</v>
      </c>
      <c r="I1249" s="2">
        <f>IFERROR(vlookup(F1249,'College Conference'!$B$1:$Z$1000 , 6,False),0)</f>
        <v>5</v>
      </c>
      <c r="J1249" s="2">
        <f>IFERROR(vlookup(G1249,'College Conference'!$B$1:$Z$1000 , 6,False),0)</f>
        <v>3</v>
      </c>
    </row>
    <row r="1250">
      <c r="A1250" s="3" t="s">
        <v>1641</v>
      </c>
      <c r="B1250" s="3">
        <v>0.89</v>
      </c>
      <c r="C1250" s="3" t="s">
        <v>52</v>
      </c>
      <c r="D1250" s="4">
        <v>45445.0</v>
      </c>
      <c r="E1250" s="2">
        <v>220.0</v>
      </c>
      <c r="F1250" s="3" t="s">
        <v>510</v>
      </c>
      <c r="G1250" s="3" t="s">
        <v>404</v>
      </c>
      <c r="H1250" s="3">
        <v>1.0</v>
      </c>
      <c r="I1250" s="2">
        <f>IFERROR(vlookup(F1250,'College Conference'!$B$1:$Z$1000 , 6,False),0)</f>
        <v>5</v>
      </c>
      <c r="J1250" s="2">
        <f>IFERROR(vlookup(G1250,'College Conference'!$B$1:$Z$1000 , 6,False),0)</f>
        <v>3</v>
      </c>
    </row>
    <row r="1251">
      <c r="A1251" s="3" t="s">
        <v>1642</v>
      </c>
      <c r="B1251" s="3">
        <v>0.88</v>
      </c>
      <c r="C1251" s="3" t="s">
        <v>12</v>
      </c>
      <c r="D1251" s="4">
        <v>45445.0</v>
      </c>
      <c r="E1251" s="2">
        <v>295.0</v>
      </c>
      <c r="F1251" s="3" t="s">
        <v>527</v>
      </c>
      <c r="G1251" s="3" t="s">
        <v>298</v>
      </c>
      <c r="H1251" s="3">
        <v>1.0</v>
      </c>
      <c r="I1251" s="2">
        <f>IFERROR(vlookup(F1251,'College Conference'!$B$1:$Z$1000 , 6,False),0)</f>
        <v>5</v>
      </c>
      <c r="J1251" s="2">
        <f>IFERROR(vlookup(G1251,'College Conference'!$B$1:$Z$1000 , 6,False),0)</f>
        <v>3</v>
      </c>
    </row>
    <row r="1252">
      <c r="A1252" s="3" t="s">
        <v>1643</v>
      </c>
      <c r="B1252" s="3">
        <v>0.91</v>
      </c>
      <c r="C1252" s="3" t="s">
        <v>12</v>
      </c>
      <c r="D1252" s="4">
        <v>45448.0</v>
      </c>
      <c r="E1252" s="2">
        <v>240.0</v>
      </c>
      <c r="F1252" s="3" t="s">
        <v>530</v>
      </c>
      <c r="G1252" s="3" t="s">
        <v>295</v>
      </c>
      <c r="H1252" s="3">
        <v>1.0</v>
      </c>
      <c r="I1252" s="2">
        <f>IFERROR(vlookup(F1252,'College Conference'!$B$1:$Z$1000 , 6,False),0)</f>
        <v>5</v>
      </c>
      <c r="J1252" s="2">
        <f>IFERROR(vlookup(G1252,'College Conference'!$B$1:$Z$1000 , 6,False),0)</f>
        <v>3</v>
      </c>
    </row>
    <row r="1253">
      <c r="A1253" s="3" t="s">
        <v>1644</v>
      </c>
      <c r="B1253" s="3">
        <v>0.91</v>
      </c>
      <c r="C1253" s="3" t="s">
        <v>27</v>
      </c>
      <c r="D1253" s="4">
        <v>45445.0</v>
      </c>
      <c r="E1253" s="2">
        <v>190.0</v>
      </c>
      <c r="F1253" s="3" t="s">
        <v>568</v>
      </c>
      <c r="G1253" s="3" t="s">
        <v>306</v>
      </c>
      <c r="H1253" s="3">
        <v>1.0</v>
      </c>
      <c r="I1253" s="2">
        <f>IFERROR(vlookup(F1253,'College Conference'!$B$1:$Z$1000 , 6,False),0)</f>
        <v>5</v>
      </c>
      <c r="J1253" s="2">
        <f>IFERROR(vlookup(G1253,'College Conference'!$B$1:$Z$1000 , 6,False),0)</f>
        <v>3</v>
      </c>
    </row>
    <row r="1254">
      <c r="A1254" s="3" t="s">
        <v>1645</v>
      </c>
      <c r="B1254" s="3">
        <v>0.84</v>
      </c>
      <c r="C1254" s="3" t="s">
        <v>22</v>
      </c>
      <c r="D1254" s="4">
        <v>45422.0</v>
      </c>
      <c r="E1254" s="2">
        <v>194.0</v>
      </c>
      <c r="F1254" s="3" t="s">
        <v>525</v>
      </c>
      <c r="G1254" s="3" t="s">
        <v>298</v>
      </c>
      <c r="H1254" s="3">
        <v>1.0</v>
      </c>
      <c r="I1254" s="2">
        <f>IFERROR(vlookup(F1254,'College Conference'!$B$1:$Z$1000 , 6,False),0)</f>
        <v>5</v>
      </c>
      <c r="J1254" s="2">
        <f>IFERROR(vlookup(G1254,'College Conference'!$B$1:$Z$1000 , 6,False),0)</f>
        <v>3</v>
      </c>
    </row>
    <row r="1255">
      <c r="A1255" s="3" t="s">
        <v>1646</v>
      </c>
      <c r="B1255" s="3">
        <v>0.87</v>
      </c>
      <c r="C1255" s="3" t="s">
        <v>63</v>
      </c>
      <c r="D1255" s="4">
        <v>45445.0</v>
      </c>
      <c r="E1255" s="2">
        <v>190.0</v>
      </c>
      <c r="F1255" s="3" t="s">
        <v>521</v>
      </c>
      <c r="G1255" s="3" t="s">
        <v>322</v>
      </c>
      <c r="H1255" s="3">
        <v>1.0</v>
      </c>
      <c r="I1255" s="2">
        <f>IFERROR(vlookup(F1255,'College Conference'!$B$1:$Z$1000 , 6,False),0)</f>
        <v>5</v>
      </c>
      <c r="J1255" s="2">
        <f>IFERROR(vlookup(G1255,'College Conference'!$B$1:$Z$1000 , 6,False),0)</f>
        <v>3</v>
      </c>
    </row>
    <row r="1256">
      <c r="A1256" s="3" t="s">
        <v>1647</v>
      </c>
      <c r="B1256" s="3">
        <v>0.88</v>
      </c>
      <c r="C1256" s="3" t="s">
        <v>17</v>
      </c>
      <c r="D1256" s="2" t="s">
        <v>72</v>
      </c>
      <c r="E1256" s="2">
        <v>180.0</v>
      </c>
      <c r="F1256" s="3" t="s">
        <v>527</v>
      </c>
      <c r="G1256" s="3" t="s">
        <v>372</v>
      </c>
      <c r="H1256" s="3">
        <v>1.0</v>
      </c>
      <c r="I1256" s="2">
        <f>IFERROR(vlookup(F1256,'College Conference'!$B$1:$Z$1000 , 6,False),0)</f>
        <v>5</v>
      </c>
      <c r="J1256" s="2">
        <f>IFERROR(vlookup(G1256,'College Conference'!$B$1:$Z$1000 , 6,False),0)</f>
        <v>3</v>
      </c>
    </row>
    <row r="1257">
      <c r="A1257" s="3" t="s">
        <v>1648</v>
      </c>
      <c r="B1257" s="3">
        <v>0.85</v>
      </c>
      <c r="C1257" s="3" t="s">
        <v>12</v>
      </c>
      <c r="D1257" s="4">
        <v>45445.0</v>
      </c>
      <c r="E1257" s="2">
        <v>256.0</v>
      </c>
      <c r="F1257" s="3" t="s">
        <v>548</v>
      </c>
      <c r="G1257" s="3" t="s">
        <v>289</v>
      </c>
      <c r="H1257" s="3">
        <v>1.0</v>
      </c>
      <c r="I1257" s="2">
        <f>IFERROR(vlookup(F1257,'College Conference'!$B$1:$Z$1000 , 6,False),0)</f>
        <v>5</v>
      </c>
      <c r="J1257" s="2">
        <f>IFERROR(vlookup(G1257,'College Conference'!$B$1:$Z$1000 , 6,False),0)</f>
        <v>3</v>
      </c>
    </row>
    <row r="1258">
      <c r="A1258" s="3" t="s">
        <v>1649</v>
      </c>
      <c r="B1258" s="3">
        <v>0.9</v>
      </c>
      <c r="C1258" s="3" t="s">
        <v>17</v>
      </c>
      <c r="D1258" s="4">
        <v>45422.0</v>
      </c>
      <c r="E1258" s="2">
        <v>170.0</v>
      </c>
      <c r="F1258" s="3" t="s">
        <v>510</v>
      </c>
      <c r="G1258" s="3" t="s">
        <v>404</v>
      </c>
      <c r="H1258" s="3">
        <v>1.0</v>
      </c>
      <c r="I1258" s="2">
        <f>IFERROR(vlookup(F1258,'College Conference'!$B$1:$Z$1000 , 6,False),0)</f>
        <v>5</v>
      </c>
      <c r="J1258" s="2">
        <f>IFERROR(vlookup(G1258,'College Conference'!$B$1:$Z$1000 , 6,False),0)</f>
        <v>3</v>
      </c>
    </row>
    <row r="1259">
      <c r="A1259" s="3" t="s">
        <v>1650</v>
      </c>
      <c r="B1259" s="3">
        <v>0.89</v>
      </c>
      <c r="C1259" s="3" t="s">
        <v>17</v>
      </c>
      <c r="D1259" s="4">
        <v>45444.0</v>
      </c>
      <c r="E1259" s="2">
        <v>195.0</v>
      </c>
      <c r="F1259" s="3" t="s">
        <v>527</v>
      </c>
      <c r="G1259" s="3" t="s">
        <v>348</v>
      </c>
      <c r="H1259" s="3">
        <v>1.0</v>
      </c>
      <c r="I1259" s="2">
        <f>IFERROR(vlookup(F1259,'College Conference'!$B$1:$Z$1000 , 6,False),0)</f>
        <v>5</v>
      </c>
      <c r="J1259" s="2">
        <f>IFERROR(vlookup(G1259,'College Conference'!$B$1:$Z$1000 , 6,False),0)</f>
        <v>3</v>
      </c>
    </row>
    <row r="1260">
      <c r="A1260" s="3" t="s">
        <v>1651</v>
      </c>
      <c r="B1260" s="3">
        <v>0.9</v>
      </c>
      <c r="C1260" s="3" t="s">
        <v>78</v>
      </c>
      <c r="D1260" s="4">
        <v>45446.0</v>
      </c>
      <c r="E1260" s="2">
        <v>180.0</v>
      </c>
      <c r="F1260" s="3" t="s">
        <v>527</v>
      </c>
      <c r="G1260" s="3" t="s">
        <v>295</v>
      </c>
      <c r="H1260" s="3">
        <v>1.0</v>
      </c>
      <c r="I1260" s="2">
        <f>IFERROR(vlookup(F1260,'College Conference'!$B$1:$Z$1000 , 6,False),0)</f>
        <v>5</v>
      </c>
      <c r="J1260" s="2">
        <f>IFERROR(vlookup(G1260,'College Conference'!$B$1:$Z$1000 , 6,False),0)</f>
        <v>3</v>
      </c>
    </row>
    <row r="1261">
      <c r="A1261" s="3" t="s">
        <v>1652</v>
      </c>
      <c r="B1261" s="3">
        <v>0.88</v>
      </c>
      <c r="C1261" s="3" t="s">
        <v>58</v>
      </c>
      <c r="D1261" s="4">
        <v>45445.0</v>
      </c>
      <c r="E1261" s="2">
        <v>221.0</v>
      </c>
      <c r="F1261" s="3" t="s">
        <v>564</v>
      </c>
      <c r="G1261" s="3" t="s">
        <v>404</v>
      </c>
      <c r="H1261" s="3">
        <v>1.0</v>
      </c>
      <c r="I1261" s="2">
        <f>IFERROR(vlookup(F1261,'College Conference'!$B$1:$Z$1000 , 6,False),0)</f>
        <v>5</v>
      </c>
      <c r="J1261" s="2">
        <f>IFERROR(vlookup(G1261,'College Conference'!$B$1:$Z$1000 , 6,False),0)</f>
        <v>3</v>
      </c>
    </row>
    <row r="1262">
      <c r="A1262" s="3" t="s">
        <v>1653</v>
      </c>
      <c r="B1262" s="3">
        <v>0.94</v>
      </c>
      <c r="C1262" s="3" t="s">
        <v>27</v>
      </c>
      <c r="D1262" s="4">
        <v>45445.0</v>
      </c>
      <c r="E1262" s="2">
        <v>195.0</v>
      </c>
      <c r="F1262" s="3" t="s">
        <v>532</v>
      </c>
      <c r="G1262" s="3" t="s">
        <v>295</v>
      </c>
      <c r="H1262" s="3">
        <v>1.0</v>
      </c>
      <c r="I1262" s="2">
        <f>IFERROR(vlookup(F1262,'College Conference'!$B$1:$Z$1000 , 6,False),0)</f>
        <v>5</v>
      </c>
      <c r="J1262" s="2">
        <f>IFERROR(vlookup(G1262,'College Conference'!$B$1:$Z$1000 , 6,False),0)</f>
        <v>3</v>
      </c>
    </row>
    <row r="1263">
      <c r="A1263" s="3" t="s">
        <v>1654</v>
      </c>
      <c r="B1263" s="3">
        <v>0.85</v>
      </c>
      <c r="C1263" s="3" t="s">
        <v>31</v>
      </c>
      <c r="D1263" s="4">
        <v>45449.0</v>
      </c>
      <c r="E1263" s="2">
        <v>275.0</v>
      </c>
      <c r="F1263" s="3" t="s">
        <v>564</v>
      </c>
      <c r="G1263" s="3" t="s">
        <v>372</v>
      </c>
      <c r="H1263" s="3">
        <v>1.0</v>
      </c>
      <c r="I1263" s="2">
        <f>IFERROR(vlookup(F1263,'College Conference'!$B$1:$Z$1000 , 6,False),0)</f>
        <v>5</v>
      </c>
      <c r="J1263" s="2">
        <f>IFERROR(vlookup(G1263,'College Conference'!$B$1:$Z$1000 , 6,False),0)</f>
        <v>3</v>
      </c>
    </row>
    <row r="1264">
      <c r="A1264" s="3" t="s">
        <v>1655</v>
      </c>
      <c r="B1264" s="3">
        <v>0.9</v>
      </c>
      <c r="C1264" s="3" t="s">
        <v>27</v>
      </c>
      <c r="D1264" s="2" t="s">
        <v>72</v>
      </c>
      <c r="E1264" s="2">
        <v>195.0</v>
      </c>
      <c r="F1264" s="3" t="s">
        <v>525</v>
      </c>
      <c r="G1264" s="3" t="s">
        <v>311</v>
      </c>
      <c r="H1264" s="3">
        <v>1.0</v>
      </c>
      <c r="I1264" s="2">
        <f>IFERROR(vlookup(F1264,'College Conference'!$B$1:$Z$1000 , 6,False),0)</f>
        <v>5</v>
      </c>
      <c r="J1264" s="2">
        <f>IFERROR(vlookup(G1264,'College Conference'!$B$1:$Z$1000 , 6,False),0)</f>
        <v>3</v>
      </c>
    </row>
    <row r="1265">
      <c r="A1265" s="3" t="s">
        <v>1656</v>
      </c>
      <c r="B1265" s="3">
        <v>0.85</v>
      </c>
      <c r="C1265" s="3" t="s">
        <v>120</v>
      </c>
      <c r="D1265" s="4">
        <v>45450.0</v>
      </c>
      <c r="E1265" s="2">
        <v>235.0</v>
      </c>
      <c r="F1265" s="3" t="s">
        <v>510</v>
      </c>
      <c r="G1265" s="3" t="s">
        <v>298</v>
      </c>
      <c r="H1265" s="3">
        <v>1.0</v>
      </c>
      <c r="I1265" s="2">
        <f>IFERROR(vlookup(F1265,'College Conference'!$B$1:$Z$1000 , 6,False),0)</f>
        <v>5</v>
      </c>
      <c r="J1265" s="2">
        <f>IFERROR(vlookup(G1265,'College Conference'!$B$1:$Z$1000 , 6,False),0)</f>
        <v>3</v>
      </c>
    </row>
    <row r="1266">
      <c r="A1266" s="3" t="s">
        <v>1657</v>
      </c>
      <c r="B1266" s="3">
        <v>0.89</v>
      </c>
      <c r="C1266" s="3" t="s">
        <v>12</v>
      </c>
      <c r="D1266" s="4">
        <v>45444.0</v>
      </c>
      <c r="E1266" s="2">
        <v>295.0</v>
      </c>
      <c r="F1266" s="3" t="s">
        <v>532</v>
      </c>
      <c r="G1266" s="3" t="s">
        <v>289</v>
      </c>
      <c r="H1266" s="3">
        <v>1.0</v>
      </c>
      <c r="I1266" s="2">
        <f>IFERROR(vlookup(F1266,'College Conference'!$B$1:$Z$1000 , 6,False),0)</f>
        <v>5</v>
      </c>
      <c r="J1266" s="2">
        <f>IFERROR(vlookup(G1266,'College Conference'!$B$1:$Z$1000 , 6,False),0)</f>
        <v>3</v>
      </c>
    </row>
    <row r="1267">
      <c r="A1267" s="3" t="s">
        <v>1658</v>
      </c>
      <c r="B1267" s="3">
        <v>0.89</v>
      </c>
      <c r="C1267" s="3" t="s">
        <v>63</v>
      </c>
      <c r="D1267" s="4">
        <v>45421.0</v>
      </c>
      <c r="E1267" s="2">
        <v>201.0</v>
      </c>
      <c r="F1267" s="3" t="s">
        <v>521</v>
      </c>
      <c r="G1267" s="3" t="s">
        <v>404</v>
      </c>
      <c r="H1267" s="3">
        <v>1.0</v>
      </c>
      <c r="I1267" s="2">
        <f>IFERROR(vlookup(F1267,'College Conference'!$B$1:$Z$1000 , 6,False),0)</f>
        <v>5</v>
      </c>
      <c r="J1267" s="2">
        <f>IFERROR(vlookup(G1267,'College Conference'!$B$1:$Z$1000 , 6,False),0)</f>
        <v>3</v>
      </c>
    </row>
    <row r="1268">
      <c r="A1268" s="3" t="s">
        <v>1659</v>
      </c>
      <c r="B1268" s="3">
        <v>0.95</v>
      </c>
      <c r="C1268" s="3" t="s">
        <v>22</v>
      </c>
      <c r="D1268" s="4">
        <v>45423.0</v>
      </c>
      <c r="E1268" s="2">
        <v>212.0</v>
      </c>
      <c r="F1268" s="3" t="s">
        <v>564</v>
      </c>
      <c r="G1268" s="3" t="s">
        <v>404</v>
      </c>
      <c r="H1268" s="3">
        <v>1.0</v>
      </c>
      <c r="I1268" s="2">
        <f>IFERROR(vlookup(F1268,'College Conference'!$B$1:$Z$1000 , 6,False),0)</f>
        <v>5</v>
      </c>
      <c r="J1268" s="2">
        <f>IFERROR(vlookup(G1268,'College Conference'!$B$1:$Z$1000 , 6,False),0)</f>
        <v>3</v>
      </c>
    </row>
    <row r="1269">
      <c r="A1269" s="3" t="s">
        <v>1660</v>
      </c>
      <c r="B1269" s="3">
        <v>0.81</v>
      </c>
      <c r="C1269" s="3" t="s">
        <v>17</v>
      </c>
      <c r="D1269" s="4">
        <v>45423.0</v>
      </c>
      <c r="E1269" s="2">
        <v>184.0</v>
      </c>
      <c r="F1269" s="3" t="s">
        <v>521</v>
      </c>
      <c r="G1269" s="3" t="s">
        <v>335</v>
      </c>
      <c r="H1269" s="3">
        <v>1.0</v>
      </c>
      <c r="I1269" s="2">
        <f>IFERROR(vlookup(F1269,'College Conference'!$B$1:$Z$1000 , 6,False),0)</f>
        <v>5</v>
      </c>
      <c r="J1269" s="2">
        <f>IFERROR(vlookup(G1269,'College Conference'!$B$1:$Z$1000 , 6,False),0)</f>
        <v>3</v>
      </c>
    </row>
    <row r="1270">
      <c r="A1270" s="3" t="s">
        <v>1661</v>
      </c>
      <c r="B1270" s="3">
        <v>0.92</v>
      </c>
      <c r="C1270" s="3" t="s">
        <v>78</v>
      </c>
      <c r="D1270" s="4">
        <v>45423.0</v>
      </c>
      <c r="E1270" s="2">
        <v>186.0</v>
      </c>
      <c r="F1270" s="3" t="s">
        <v>510</v>
      </c>
      <c r="G1270" s="3" t="s">
        <v>372</v>
      </c>
      <c r="H1270" s="3">
        <v>1.0</v>
      </c>
      <c r="I1270" s="2">
        <f>IFERROR(vlookup(F1270,'College Conference'!$B$1:$Z$1000 , 6,False),0)</f>
        <v>5</v>
      </c>
      <c r="J1270" s="2">
        <f>IFERROR(vlookup(G1270,'College Conference'!$B$1:$Z$1000 , 6,False),0)</f>
        <v>3</v>
      </c>
    </row>
    <row r="1271">
      <c r="A1271" s="3" t="s">
        <v>1662</v>
      </c>
      <c r="B1271" s="3" t="s">
        <v>11</v>
      </c>
      <c r="C1271" s="3" t="s">
        <v>198</v>
      </c>
      <c r="D1271" s="4">
        <v>45444.0</v>
      </c>
      <c r="E1271" s="2">
        <v>228.0</v>
      </c>
      <c r="F1271" s="3" t="s">
        <v>527</v>
      </c>
      <c r="G1271" s="3" t="s">
        <v>372</v>
      </c>
      <c r="H1271" s="3">
        <v>1.0</v>
      </c>
      <c r="I1271" s="2">
        <f>IFERROR(vlookup(F1271,'College Conference'!$B$1:$Z$1000 , 6,False),0)</f>
        <v>5</v>
      </c>
      <c r="J1271" s="2">
        <f>IFERROR(vlookup(G1271,'College Conference'!$B$1:$Z$1000 , 6,False),0)</f>
        <v>3</v>
      </c>
    </row>
    <row r="1272">
      <c r="A1272" s="3" t="s">
        <v>1663</v>
      </c>
      <c r="B1272" s="3">
        <v>0.86</v>
      </c>
      <c r="C1272" s="3" t="s">
        <v>27</v>
      </c>
      <c r="D1272" s="4">
        <v>45444.0</v>
      </c>
      <c r="E1272" s="2">
        <v>190.0</v>
      </c>
      <c r="F1272" s="3" t="s">
        <v>514</v>
      </c>
      <c r="G1272" s="3" t="s">
        <v>318</v>
      </c>
      <c r="H1272" s="3">
        <v>1.0</v>
      </c>
      <c r="I1272" s="2">
        <f>IFERROR(vlookup(F1272,'College Conference'!$B$1:$Z$1000 , 6,False),0)</f>
        <v>5</v>
      </c>
      <c r="J1272" s="2">
        <f>IFERROR(vlookup(G1272,'College Conference'!$B$1:$Z$1000 , 6,False),0)</f>
        <v>3</v>
      </c>
    </row>
    <row r="1273">
      <c r="A1273" s="3" t="s">
        <v>959</v>
      </c>
      <c r="B1273" s="3">
        <v>0.84</v>
      </c>
      <c r="C1273" s="3" t="s">
        <v>12</v>
      </c>
      <c r="D1273" s="4">
        <v>45446.0</v>
      </c>
      <c r="E1273" s="2">
        <v>250.0</v>
      </c>
      <c r="F1273" s="3" t="s">
        <v>514</v>
      </c>
      <c r="G1273" s="3" t="s">
        <v>322</v>
      </c>
      <c r="H1273" s="3">
        <v>1.0</v>
      </c>
      <c r="I1273" s="2">
        <f>IFERROR(vlookup(F1273,'College Conference'!$B$1:$Z$1000 , 6,False),0)</f>
        <v>5</v>
      </c>
      <c r="J1273" s="2">
        <f>IFERROR(vlookup(G1273,'College Conference'!$B$1:$Z$1000 , 6,False),0)</f>
        <v>3</v>
      </c>
    </row>
    <row r="1274">
      <c r="A1274" s="3" t="s">
        <v>1467</v>
      </c>
      <c r="B1274" s="3">
        <v>0.82</v>
      </c>
      <c r="C1274" s="3" t="s">
        <v>12</v>
      </c>
      <c r="D1274" s="4">
        <v>45447.0</v>
      </c>
      <c r="E1274" s="2">
        <v>320.0</v>
      </c>
      <c r="F1274" s="3" t="s">
        <v>514</v>
      </c>
      <c r="G1274" s="3" t="s">
        <v>298</v>
      </c>
      <c r="H1274" s="3">
        <v>1.0</v>
      </c>
      <c r="I1274" s="2">
        <f>IFERROR(vlookup(F1274,'College Conference'!$B$1:$Z$1000 , 6,False),0)</f>
        <v>5</v>
      </c>
      <c r="J1274" s="2">
        <f>IFERROR(vlookup(G1274,'College Conference'!$B$1:$Z$1000 , 6,False),0)</f>
        <v>3</v>
      </c>
    </row>
    <row r="1275">
      <c r="A1275" s="3" t="s">
        <v>1664</v>
      </c>
      <c r="B1275" s="3">
        <v>0.86</v>
      </c>
      <c r="C1275" s="3" t="s">
        <v>58</v>
      </c>
      <c r="D1275" s="4">
        <v>45448.0</v>
      </c>
      <c r="E1275" s="2">
        <v>260.0</v>
      </c>
      <c r="F1275" s="3" t="s">
        <v>540</v>
      </c>
      <c r="G1275" s="3" t="s">
        <v>400</v>
      </c>
      <c r="H1275" s="3">
        <v>1.0</v>
      </c>
      <c r="I1275" s="2">
        <f>IFERROR(vlookup(F1275,'College Conference'!$B$1:$Z$1000 , 6,False),0)</f>
        <v>5</v>
      </c>
      <c r="J1275" s="2">
        <f>IFERROR(vlookup(G1275,'College Conference'!$B$1:$Z$1000 , 6,False),0)</f>
        <v>3</v>
      </c>
    </row>
    <row r="1276">
      <c r="A1276" s="3" t="s">
        <v>1665</v>
      </c>
      <c r="B1276" s="3">
        <v>0.86</v>
      </c>
      <c r="C1276" s="3" t="s">
        <v>78</v>
      </c>
      <c r="D1276" s="2" t="s">
        <v>72</v>
      </c>
      <c r="E1276" s="2">
        <v>180.0</v>
      </c>
      <c r="F1276" s="3" t="s">
        <v>564</v>
      </c>
      <c r="G1276" s="3" t="s">
        <v>301</v>
      </c>
      <c r="H1276" s="3">
        <v>1.0</v>
      </c>
      <c r="I1276" s="2">
        <f>IFERROR(vlookup(F1276,'College Conference'!$B$1:$Z$1000 , 6,False),0)</f>
        <v>5</v>
      </c>
      <c r="J1276" s="2">
        <f>IFERROR(vlookup(G1276,'College Conference'!$B$1:$Z$1000 , 6,False),0)</f>
        <v>3</v>
      </c>
    </row>
    <row r="1277">
      <c r="A1277" s="3" t="s">
        <v>1666</v>
      </c>
      <c r="B1277" s="3">
        <v>0.88</v>
      </c>
      <c r="C1277" s="3" t="s">
        <v>27</v>
      </c>
      <c r="D1277" s="4">
        <v>45445.0</v>
      </c>
      <c r="E1277" s="2">
        <v>192.0</v>
      </c>
      <c r="F1277" s="3" t="s">
        <v>525</v>
      </c>
      <c r="G1277" s="3" t="s">
        <v>322</v>
      </c>
      <c r="H1277" s="3">
        <v>1.0</v>
      </c>
      <c r="I1277" s="2">
        <f>IFERROR(vlookup(F1277,'College Conference'!$B$1:$Z$1000 , 6,False),0)</f>
        <v>5</v>
      </c>
      <c r="J1277" s="2">
        <f>IFERROR(vlookup(G1277,'College Conference'!$B$1:$Z$1000 , 6,False),0)</f>
        <v>3</v>
      </c>
    </row>
    <row r="1278">
      <c r="A1278" s="3" t="s">
        <v>1667</v>
      </c>
      <c r="B1278" s="3">
        <v>0.92</v>
      </c>
      <c r="C1278" s="3" t="s">
        <v>63</v>
      </c>
      <c r="D1278" s="4">
        <v>45422.0</v>
      </c>
      <c r="E1278" s="2">
        <v>198.0</v>
      </c>
      <c r="F1278" s="3" t="s">
        <v>525</v>
      </c>
      <c r="G1278" s="3" t="s">
        <v>292</v>
      </c>
      <c r="H1278" s="3">
        <v>1.0</v>
      </c>
      <c r="I1278" s="2">
        <f>IFERROR(vlookup(F1278,'College Conference'!$B$1:$Z$1000 , 6,False),0)</f>
        <v>5</v>
      </c>
      <c r="J1278" s="2">
        <f>IFERROR(vlookup(G1278,'College Conference'!$B$1:$Z$1000 , 6,False),0)</f>
        <v>3</v>
      </c>
    </row>
    <row r="1279">
      <c r="A1279" s="3" t="s">
        <v>1668</v>
      </c>
      <c r="B1279" s="3">
        <v>0.86</v>
      </c>
      <c r="C1279" s="3" t="s">
        <v>12</v>
      </c>
      <c r="D1279" s="4">
        <v>45446.0</v>
      </c>
      <c r="E1279" s="2">
        <v>235.0</v>
      </c>
      <c r="F1279" s="3" t="s">
        <v>510</v>
      </c>
      <c r="G1279" s="3" t="s">
        <v>311</v>
      </c>
      <c r="H1279" s="3">
        <v>1.0</v>
      </c>
      <c r="I1279" s="2">
        <f>IFERROR(vlookup(F1279,'College Conference'!$B$1:$Z$1000 , 6,False),0)</f>
        <v>5</v>
      </c>
      <c r="J1279" s="2">
        <f>IFERROR(vlookup(G1279,'College Conference'!$B$1:$Z$1000 , 6,False),0)</f>
        <v>3</v>
      </c>
    </row>
    <row r="1280">
      <c r="A1280" s="3" t="s">
        <v>1669</v>
      </c>
      <c r="B1280" s="3" t="s">
        <v>11</v>
      </c>
      <c r="C1280" s="3" t="s">
        <v>421</v>
      </c>
      <c r="D1280" s="4">
        <v>45446.0</v>
      </c>
      <c r="E1280" s="2">
        <v>315.0</v>
      </c>
      <c r="F1280" s="3" t="s">
        <v>530</v>
      </c>
      <c r="G1280" s="3" t="s">
        <v>372</v>
      </c>
      <c r="H1280" s="3">
        <v>1.0</v>
      </c>
      <c r="I1280" s="2">
        <f>IFERROR(vlookup(F1280,'College Conference'!$B$1:$Z$1000 , 6,False),0)</f>
        <v>5</v>
      </c>
      <c r="J1280" s="2">
        <f>IFERROR(vlookup(G1280,'College Conference'!$B$1:$Z$1000 , 6,False),0)</f>
        <v>3</v>
      </c>
    </row>
    <row r="1281">
      <c r="A1281" s="3" t="s">
        <v>1670</v>
      </c>
      <c r="B1281" s="3" t="s">
        <v>11</v>
      </c>
      <c r="C1281" s="3" t="s">
        <v>198</v>
      </c>
      <c r="D1281" s="2" t="s">
        <v>72</v>
      </c>
      <c r="E1281" s="2">
        <v>176.0</v>
      </c>
      <c r="F1281" s="3" t="s">
        <v>527</v>
      </c>
      <c r="G1281" s="3" t="s">
        <v>372</v>
      </c>
      <c r="H1281" s="3">
        <v>1.0</v>
      </c>
      <c r="I1281" s="2">
        <f>IFERROR(vlookup(F1281,'College Conference'!$B$1:$Z$1000 , 6,False),0)</f>
        <v>5</v>
      </c>
      <c r="J1281" s="2">
        <f>IFERROR(vlookup(G1281,'College Conference'!$B$1:$Z$1000 , 6,False),0)</f>
        <v>3</v>
      </c>
    </row>
    <row r="1282">
      <c r="A1282" s="3" t="s">
        <v>1671</v>
      </c>
      <c r="B1282" s="3">
        <v>0.87</v>
      </c>
      <c r="C1282" s="3" t="s">
        <v>31</v>
      </c>
      <c r="D1282" s="4">
        <v>45449.0</v>
      </c>
      <c r="E1282" s="2">
        <v>305.0</v>
      </c>
      <c r="F1282" s="3" t="s">
        <v>525</v>
      </c>
      <c r="G1282" s="3" t="s">
        <v>301</v>
      </c>
      <c r="H1282" s="3">
        <v>1.0</v>
      </c>
      <c r="I1282" s="2">
        <f>IFERROR(vlookup(F1282,'College Conference'!$B$1:$Z$1000 , 6,False),0)</f>
        <v>5</v>
      </c>
      <c r="J1282" s="2">
        <f>IFERROR(vlookup(G1282,'College Conference'!$B$1:$Z$1000 , 6,False),0)</f>
        <v>3</v>
      </c>
    </row>
    <row r="1283">
      <c r="A1283" s="3" t="s">
        <v>1672</v>
      </c>
      <c r="B1283" s="3" t="s">
        <v>11</v>
      </c>
      <c r="C1283" s="3" t="s">
        <v>17</v>
      </c>
      <c r="D1283" s="4">
        <v>45445.0</v>
      </c>
      <c r="E1283" s="2">
        <v>190.0</v>
      </c>
      <c r="F1283" s="3" t="s">
        <v>530</v>
      </c>
      <c r="G1283" s="3" t="s">
        <v>335</v>
      </c>
      <c r="H1283" s="3">
        <v>1.0</v>
      </c>
      <c r="I1283" s="2">
        <f>IFERROR(vlookup(F1283,'College Conference'!$B$1:$Z$1000 , 6,False),0)</f>
        <v>5</v>
      </c>
      <c r="J1283" s="2">
        <f>IFERROR(vlookup(G1283,'College Conference'!$B$1:$Z$1000 , 6,False),0)</f>
        <v>3</v>
      </c>
    </row>
    <row r="1284">
      <c r="A1284" s="3" t="s">
        <v>1673</v>
      </c>
      <c r="B1284" s="3">
        <v>0.8</v>
      </c>
      <c r="C1284" s="3" t="s">
        <v>313</v>
      </c>
      <c r="D1284" s="4">
        <v>45422.0</v>
      </c>
      <c r="E1284" s="2">
        <v>165.0</v>
      </c>
      <c r="F1284" s="3" t="s">
        <v>527</v>
      </c>
      <c r="G1284" s="3" t="s">
        <v>311</v>
      </c>
      <c r="H1284" s="3">
        <v>1.0</v>
      </c>
      <c r="I1284" s="2">
        <f>IFERROR(vlookup(F1284,'College Conference'!$B$1:$Z$1000 , 6,False),0)</f>
        <v>5</v>
      </c>
      <c r="J1284" s="2">
        <f>IFERROR(vlookup(G1284,'College Conference'!$B$1:$Z$1000 , 6,False),0)</f>
        <v>3</v>
      </c>
    </row>
    <row r="1285">
      <c r="A1285" s="3" t="s">
        <v>1674</v>
      </c>
      <c r="B1285" s="3">
        <v>0.84</v>
      </c>
      <c r="C1285" s="3" t="s">
        <v>17</v>
      </c>
      <c r="D1285" s="2" t="s">
        <v>72</v>
      </c>
      <c r="E1285" s="2">
        <v>186.0</v>
      </c>
      <c r="F1285" s="3" t="s">
        <v>517</v>
      </c>
      <c r="G1285" s="3" t="s">
        <v>311</v>
      </c>
      <c r="H1285" s="3">
        <v>1.0</v>
      </c>
      <c r="I1285" s="2">
        <f>IFERROR(vlookup(F1285,'College Conference'!$B$1:$Z$1000 , 6,False),0)</f>
        <v>5</v>
      </c>
      <c r="J1285" s="2">
        <f>IFERROR(vlookup(G1285,'College Conference'!$B$1:$Z$1000 , 6,False),0)</f>
        <v>3</v>
      </c>
    </row>
    <row r="1286">
      <c r="A1286" s="3" t="s">
        <v>1675</v>
      </c>
      <c r="B1286" s="3">
        <v>0.76</v>
      </c>
      <c r="C1286" s="3" t="s">
        <v>274</v>
      </c>
      <c r="D1286" s="2" t="s">
        <v>72</v>
      </c>
      <c r="E1286" s="2">
        <v>212.0</v>
      </c>
      <c r="F1286" s="3" t="s">
        <v>512</v>
      </c>
      <c r="G1286" s="3" t="s">
        <v>400</v>
      </c>
      <c r="H1286" s="3">
        <v>1.0</v>
      </c>
      <c r="I1286" s="2">
        <f>IFERROR(vlookup(F1286,'College Conference'!$B$1:$Z$1000 , 6,False),0)</f>
        <v>5</v>
      </c>
      <c r="J1286" s="2">
        <f>IFERROR(vlookup(G1286,'College Conference'!$B$1:$Z$1000 , 6,False),0)</f>
        <v>3</v>
      </c>
    </row>
    <row r="1287">
      <c r="A1287" s="3" t="s">
        <v>1676</v>
      </c>
      <c r="B1287" s="3">
        <v>0.94</v>
      </c>
      <c r="C1287" s="3" t="s">
        <v>120</v>
      </c>
      <c r="D1287" s="4">
        <v>45446.0</v>
      </c>
      <c r="E1287" s="2">
        <v>250.0</v>
      </c>
      <c r="F1287" s="3" t="s">
        <v>527</v>
      </c>
      <c r="G1287" s="3" t="s">
        <v>322</v>
      </c>
      <c r="H1287" s="3">
        <v>1.0</v>
      </c>
      <c r="I1287" s="2">
        <f>IFERROR(vlookup(F1287,'College Conference'!$B$1:$Z$1000 , 6,False),0)</f>
        <v>5</v>
      </c>
      <c r="J1287" s="2">
        <f>IFERROR(vlookup(G1287,'College Conference'!$B$1:$Z$1000 , 6,False),0)</f>
        <v>3</v>
      </c>
    </row>
    <row r="1288">
      <c r="A1288" s="3" t="s">
        <v>1677</v>
      </c>
      <c r="B1288" s="3">
        <v>0.8</v>
      </c>
      <c r="C1288" s="3" t="s">
        <v>198</v>
      </c>
      <c r="D1288" s="4">
        <v>45445.0</v>
      </c>
      <c r="E1288" s="2">
        <v>192.0</v>
      </c>
      <c r="F1288" s="3" t="s">
        <v>512</v>
      </c>
      <c r="G1288" s="3" t="s">
        <v>400</v>
      </c>
      <c r="H1288" s="3">
        <v>1.0</v>
      </c>
      <c r="I1288" s="2">
        <f>IFERROR(vlookup(F1288,'College Conference'!$B$1:$Z$1000 , 6,False),0)</f>
        <v>5</v>
      </c>
      <c r="J1288" s="2">
        <f>IFERROR(vlookup(G1288,'College Conference'!$B$1:$Z$1000 , 6,False),0)</f>
        <v>3</v>
      </c>
    </row>
    <row r="1289">
      <c r="A1289" s="3" t="s">
        <v>1678</v>
      </c>
      <c r="B1289" s="3">
        <v>0.91</v>
      </c>
      <c r="C1289" s="3" t="s">
        <v>258</v>
      </c>
      <c r="D1289" s="4">
        <v>45445.0</v>
      </c>
      <c r="E1289" s="2">
        <v>225.0</v>
      </c>
      <c r="F1289" s="3" t="s">
        <v>564</v>
      </c>
      <c r="G1289" s="3" t="s">
        <v>289</v>
      </c>
      <c r="H1289" s="3">
        <v>1.0</v>
      </c>
      <c r="I1289" s="2">
        <f>IFERROR(vlookup(F1289,'College Conference'!$B$1:$Z$1000 , 6,False),0)</f>
        <v>5</v>
      </c>
      <c r="J1289" s="2">
        <f>IFERROR(vlookup(G1289,'College Conference'!$B$1:$Z$1000 , 6,False),0)</f>
        <v>3</v>
      </c>
    </row>
    <row r="1290">
      <c r="A1290" s="3" t="s">
        <v>1679</v>
      </c>
      <c r="B1290" s="3">
        <v>0.86</v>
      </c>
      <c r="C1290" s="3" t="s">
        <v>22</v>
      </c>
      <c r="D1290" s="4">
        <v>45420.0</v>
      </c>
      <c r="E1290" s="2">
        <v>181.0</v>
      </c>
      <c r="F1290" s="3" t="s">
        <v>527</v>
      </c>
      <c r="G1290" s="3" t="s">
        <v>400</v>
      </c>
      <c r="H1290" s="3">
        <v>1.0</v>
      </c>
      <c r="I1290" s="2">
        <f>IFERROR(vlookup(F1290,'College Conference'!$B$1:$Z$1000 , 6,False),0)</f>
        <v>5</v>
      </c>
      <c r="J1290" s="2">
        <f>IFERROR(vlookup(G1290,'College Conference'!$B$1:$Z$1000 , 6,False),0)</f>
        <v>3</v>
      </c>
    </row>
    <row r="1291">
      <c r="A1291" s="3" t="s">
        <v>1680</v>
      </c>
      <c r="B1291" s="3">
        <v>0.89</v>
      </c>
      <c r="C1291" s="3" t="s">
        <v>12</v>
      </c>
      <c r="D1291" s="4">
        <v>45448.0</v>
      </c>
      <c r="E1291" s="2">
        <v>275.0</v>
      </c>
      <c r="F1291" s="3" t="s">
        <v>617</v>
      </c>
      <c r="G1291" s="3" t="s">
        <v>318</v>
      </c>
      <c r="H1291" s="3">
        <v>1.0</v>
      </c>
      <c r="I1291" s="2">
        <f>IFERROR(vlookup(F1291,'College Conference'!$B$1:$Z$1000 , 6,False),0)</f>
        <v>6</v>
      </c>
      <c r="J1291" s="2">
        <f>IFERROR(vlookup(G1291,'College Conference'!$B$1:$Z$1000 , 6,False),0)</f>
        <v>3</v>
      </c>
    </row>
    <row r="1292">
      <c r="A1292" s="3" t="s">
        <v>1681</v>
      </c>
      <c r="B1292" s="3">
        <v>0.89</v>
      </c>
      <c r="C1292" s="3" t="s">
        <v>63</v>
      </c>
      <c r="D1292" s="4">
        <v>45423.0</v>
      </c>
      <c r="E1292" s="2">
        <v>170.0</v>
      </c>
      <c r="F1292" s="3" t="s">
        <v>623</v>
      </c>
      <c r="G1292" s="3" t="s">
        <v>404</v>
      </c>
      <c r="H1292" s="3">
        <v>1.0</v>
      </c>
      <c r="I1292" s="2">
        <f>IFERROR(vlookup(F1292,'College Conference'!$B$1:$Z$1000 , 6,False),0)</f>
        <v>6</v>
      </c>
      <c r="J1292" s="2">
        <f>IFERROR(vlookup(G1292,'College Conference'!$B$1:$Z$1000 , 6,False),0)</f>
        <v>3</v>
      </c>
    </row>
    <row r="1293">
      <c r="A1293" s="3" t="s">
        <v>1682</v>
      </c>
      <c r="B1293" s="3">
        <v>0.88</v>
      </c>
      <c r="C1293" s="3" t="s">
        <v>63</v>
      </c>
      <c r="D1293" s="4">
        <v>45444.0</v>
      </c>
      <c r="E1293" s="2">
        <v>180.0</v>
      </c>
      <c r="F1293" s="3" t="s">
        <v>646</v>
      </c>
      <c r="G1293" s="3" t="s">
        <v>295</v>
      </c>
      <c r="H1293" s="3">
        <v>1.0</v>
      </c>
      <c r="I1293" s="2">
        <f>IFERROR(vlookup(F1293,'College Conference'!$B$1:$Z$1000 , 6,False),0)</f>
        <v>6</v>
      </c>
      <c r="J1293" s="2">
        <f>IFERROR(vlookup(G1293,'College Conference'!$B$1:$Z$1000 , 6,False),0)</f>
        <v>3</v>
      </c>
    </row>
    <row r="1294">
      <c r="A1294" s="3" t="s">
        <v>1683</v>
      </c>
      <c r="B1294" s="3">
        <v>0.88</v>
      </c>
      <c r="C1294" s="3" t="s">
        <v>52</v>
      </c>
      <c r="D1294" s="4">
        <v>45445.0</v>
      </c>
      <c r="E1294" s="2">
        <v>205.0</v>
      </c>
      <c r="F1294" s="3" t="s">
        <v>615</v>
      </c>
      <c r="G1294" s="3" t="s">
        <v>322</v>
      </c>
      <c r="H1294" s="3">
        <v>1.0</v>
      </c>
      <c r="I1294" s="2">
        <f>IFERROR(vlookup(F1294,'College Conference'!$B$1:$Z$1000 , 6,False),0)</f>
        <v>6</v>
      </c>
      <c r="J1294" s="2">
        <f>IFERROR(vlookup(G1294,'College Conference'!$B$1:$Z$1000 , 6,False),0)</f>
        <v>3</v>
      </c>
    </row>
    <row r="1295">
      <c r="A1295" s="3" t="s">
        <v>1684</v>
      </c>
      <c r="B1295" s="3">
        <v>0.9</v>
      </c>
      <c r="C1295" s="3" t="s">
        <v>17</v>
      </c>
      <c r="D1295" s="4">
        <v>45445.0</v>
      </c>
      <c r="E1295" s="2">
        <v>215.0</v>
      </c>
      <c r="F1295" s="3" t="s">
        <v>615</v>
      </c>
      <c r="G1295" s="3" t="s">
        <v>322</v>
      </c>
      <c r="H1295" s="3">
        <v>1.0</v>
      </c>
      <c r="I1295" s="2">
        <f>IFERROR(vlookup(F1295,'College Conference'!$B$1:$Z$1000 , 6,False),0)</f>
        <v>6</v>
      </c>
      <c r="J1295" s="2">
        <f>IFERROR(vlookup(G1295,'College Conference'!$B$1:$Z$1000 , 6,False),0)</f>
        <v>3</v>
      </c>
    </row>
    <row r="1296">
      <c r="A1296" s="3" t="s">
        <v>1685</v>
      </c>
      <c r="B1296" s="3">
        <v>0.91</v>
      </c>
      <c r="C1296" s="3" t="s">
        <v>17</v>
      </c>
      <c r="D1296" s="4">
        <v>45444.0</v>
      </c>
      <c r="E1296" s="2">
        <v>180.0</v>
      </c>
      <c r="F1296" s="3" t="s">
        <v>613</v>
      </c>
      <c r="G1296" s="3" t="s">
        <v>404</v>
      </c>
      <c r="H1296" s="3">
        <v>1.0</v>
      </c>
      <c r="I1296" s="2">
        <f>IFERROR(vlookup(F1296,'College Conference'!$B$1:$Z$1000 , 6,False),0)</f>
        <v>6</v>
      </c>
      <c r="J1296" s="2">
        <f>IFERROR(vlookup(G1296,'College Conference'!$B$1:$Z$1000 , 6,False),0)</f>
        <v>3</v>
      </c>
    </row>
    <row r="1297">
      <c r="A1297" s="3" t="s">
        <v>1686</v>
      </c>
      <c r="B1297" s="3">
        <v>0.86</v>
      </c>
      <c r="C1297" s="3" t="s">
        <v>27</v>
      </c>
      <c r="D1297" s="2" t="s">
        <v>72</v>
      </c>
      <c r="E1297" s="2">
        <v>170.0</v>
      </c>
      <c r="F1297" s="3" t="s">
        <v>646</v>
      </c>
      <c r="G1297" s="3" t="s">
        <v>404</v>
      </c>
      <c r="H1297" s="3">
        <v>1.0</v>
      </c>
      <c r="I1297" s="2">
        <f>IFERROR(vlookup(F1297,'College Conference'!$B$1:$Z$1000 , 6,False),0)</f>
        <v>6</v>
      </c>
      <c r="J1297" s="2">
        <f>IFERROR(vlookup(G1297,'College Conference'!$B$1:$Z$1000 , 6,False),0)</f>
        <v>3</v>
      </c>
    </row>
    <row r="1298">
      <c r="A1298" s="3" t="s">
        <v>1687</v>
      </c>
      <c r="B1298" s="3">
        <v>0.89</v>
      </c>
      <c r="C1298" s="3" t="s">
        <v>63</v>
      </c>
      <c r="D1298" s="4">
        <v>45445.0</v>
      </c>
      <c r="E1298" s="2">
        <v>185.0</v>
      </c>
      <c r="F1298" s="3" t="s">
        <v>617</v>
      </c>
      <c r="G1298" s="3" t="s">
        <v>325</v>
      </c>
      <c r="H1298" s="3">
        <v>1.0</v>
      </c>
      <c r="I1298" s="2">
        <f>IFERROR(vlookup(F1298,'College Conference'!$B$1:$Z$1000 , 6,False),0)</f>
        <v>6</v>
      </c>
      <c r="J1298" s="2">
        <f>IFERROR(vlookup(G1298,'College Conference'!$B$1:$Z$1000 , 6,False),0)</f>
        <v>3</v>
      </c>
    </row>
    <row r="1299">
      <c r="A1299" s="3" t="s">
        <v>1688</v>
      </c>
      <c r="B1299" s="3">
        <v>0.85</v>
      </c>
      <c r="C1299" s="3" t="s">
        <v>43</v>
      </c>
      <c r="D1299" s="4">
        <v>45448.0</v>
      </c>
      <c r="E1299" s="2">
        <v>250.0</v>
      </c>
      <c r="F1299" s="3" t="s">
        <v>610</v>
      </c>
      <c r="G1299" s="3" t="s">
        <v>318</v>
      </c>
      <c r="H1299" s="3">
        <v>1.0</v>
      </c>
      <c r="I1299" s="2">
        <f>IFERROR(vlookup(F1299,'College Conference'!$B$1:$Z$1000 , 6,False),0)</f>
        <v>6</v>
      </c>
      <c r="J1299" s="2">
        <f>IFERROR(vlookup(G1299,'College Conference'!$B$1:$Z$1000 , 6,False),0)</f>
        <v>3</v>
      </c>
    </row>
    <row r="1300">
      <c r="A1300" s="3" t="s">
        <v>1689</v>
      </c>
      <c r="B1300" s="3">
        <v>0.9</v>
      </c>
      <c r="C1300" s="3" t="s">
        <v>120</v>
      </c>
      <c r="D1300" s="4">
        <v>45446.0</v>
      </c>
      <c r="E1300" s="2">
        <v>235.0</v>
      </c>
      <c r="F1300" s="3" t="s">
        <v>615</v>
      </c>
      <c r="G1300" s="3" t="s">
        <v>400</v>
      </c>
      <c r="H1300" s="3">
        <v>1.0</v>
      </c>
      <c r="I1300" s="2">
        <f>IFERROR(vlookup(F1300,'College Conference'!$B$1:$Z$1000 , 6,False),0)</f>
        <v>6</v>
      </c>
      <c r="J1300" s="2">
        <f>IFERROR(vlookup(G1300,'College Conference'!$B$1:$Z$1000 , 6,False),0)</f>
        <v>3</v>
      </c>
    </row>
    <row r="1301">
      <c r="A1301" s="3" t="s">
        <v>1690</v>
      </c>
      <c r="B1301" s="3">
        <v>0.86</v>
      </c>
      <c r="C1301" s="3" t="s">
        <v>43</v>
      </c>
      <c r="D1301" s="4">
        <v>45447.0</v>
      </c>
      <c r="E1301" s="2">
        <v>275.0</v>
      </c>
      <c r="F1301" s="3" t="s">
        <v>638</v>
      </c>
      <c r="G1301" s="3" t="s">
        <v>322</v>
      </c>
      <c r="H1301" s="3">
        <v>1.0</v>
      </c>
      <c r="I1301" s="2">
        <f>IFERROR(vlookup(F1301,'College Conference'!$B$1:$Z$1000 , 6,False),0)</f>
        <v>6</v>
      </c>
      <c r="J1301" s="2">
        <f>IFERROR(vlookup(G1301,'College Conference'!$B$1:$Z$1000 , 6,False),0)</f>
        <v>3</v>
      </c>
    </row>
    <row r="1302">
      <c r="A1302" s="3" t="s">
        <v>1691</v>
      </c>
      <c r="B1302" s="3">
        <v>0.86</v>
      </c>
      <c r="C1302" s="3" t="s">
        <v>22</v>
      </c>
      <c r="D1302" s="4">
        <v>45444.0</v>
      </c>
      <c r="E1302" s="2">
        <v>240.0</v>
      </c>
      <c r="F1302" s="3" t="s">
        <v>626</v>
      </c>
      <c r="G1302" s="3" t="s">
        <v>320</v>
      </c>
      <c r="H1302" s="3">
        <v>1.0</v>
      </c>
      <c r="I1302" s="2">
        <f>IFERROR(vlookup(F1302,'College Conference'!$B$1:$Z$1000 , 6,False),0)</f>
        <v>6</v>
      </c>
      <c r="J1302" s="2">
        <f>IFERROR(vlookup(G1302,'College Conference'!$B$1:$Z$1000 , 6,False),0)</f>
        <v>3</v>
      </c>
    </row>
    <row r="1303">
      <c r="A1303" s="3" t="s">
        <v>1692</v>
      </c>
      <c r="B1303" s="3" t="s">
        <v>11</v>
      </c>
      <c r="C1303" s="3" t="s">
        <v>286</v>
      </c>
      <c r="D1303" s="4">
        <v>45448.0</v>
      </c>
      <c r="E1303" s="2">
        <v>250.0</v>
      </c>
      <c r="F1303" s="3" t="s">
        <v>631</v>
      </c>
      <c r="G1303" s="3" t="s">
        <v>306</v>
      </c>
      <c r="H1303" s="3">
        <v>1.0</v>
      </c>
      <c r="I1303" s="2">
        <f>IFERROR(vlookup(F1303,'College Conference'!$B$1:$Z$1000 , 6,False),0)</f>
        <v>6</v>
      </c>
      <c r="J1303" s="2">
        <f>IFERROR(vlookup(G1303,'College Conference'!$B$1:$Z$1000 , 6,False),0)</f>
        <v>3</v>
      </c>
    </row>
    <row r="1304">
      <c r="A1304" s="3" t="s">
        <v>1693</v>
      </c>
      <c r="B1304" s="3">
        <v>0.87</v>
      </c>
      <c r="C1304" s="3" t="s">
        <v>22</v>
      </c>
      <c r="D1304" s="4">
        <v>45423.0</v>
      </c>
      <c r="E1304" s="2">
        <v>220.0</v>
      </c>
      <c r="F1304" s="3" t="s">
        <v>646</v>
      </c>
      <c r="G1304" s="3" t="s">
        <v>348</v>
      </c>
      <c r="H1304" s="3">
        <v>1.0</v>
      </c>
      <c r="I1304" s="2">
        <f>IFERROR(vlookup(F1304,'College Conference'!$B$1:$Z$1000 , 6,False),0)</f>
        <v>6</v>
      </c>
      <c r="J1304" s="2">
        <f>IFERROR(vlookup(G1304,'College Conference'!$B$1:$Z$1000 , 6,False),0)</f>
        <v>3</v>
      </c>
    </row>
    <row r="1305">
      <c r="A1305" s="3" t="s">
        <v>1694</v>
      </c>
      <c r="B1305" s="3">
        <v>0.88</v>
      </c>
      <c r="C1305" s="3" t="s">
        <v>27</v>
      </c>
      <c r="D1305" s="2" t="s">
        <v>72</v>
      </c>
      <c r="E1305" s="2">
        <v>170.0</v>
      </c>
      <c r="F1305" s="3" t="s">
        <v>615</v>
      </c>
      <c r="G1305" s="3" t="s">
        <v>404</v>
      </c>
      <c r="H1305" s="3">
        <v>1.0</v>
      </c>
      <c r="I1305" s="2">
        <f>IFERROR(vlookup(F1305,'College Conference'!$B$1:$Z$1000 , 6,False),0)</f>
        <v>6</v>
      </c>
      <c r="J1305" s="2">
        <f>IFERROR(vlookup(G1305,'College Conference'!$B$1:$Z$1000 , 6,False),0)</f>
        <v>3</v>
      </c>
    </row>
    <row r="1306">
      <c r="A1306" s="3" t="s">
        <v>1695</v>
      </c>
      <c r="B1306" s="3">
        <v>0.91</v>
      </c>
      <c r="C1306" s="3" t="s">
        <v>22</v>
      </c>
      <c r="D1306" s="4">
        <v>45420.0</v>
      </c>
      <c r="E1306" s="2">
        <v>165.0</v>
      </c>
      <c r="F1306" s="3" t="s">
        <v>643</v>
      </c>
      <c r="G1306" s="3" t="s">
        <v>322</v>
      </c>
      <c r="H1306" s="3">
        <v>1.0</v>
      </c>
      <c r="I1306" s="2">
        <f>IFERROR(vlookup(F1306,'College Conference'!$B$1:$Z$1000 , 6,False),0)</f>
        <v>6</v>
      </c>
      <c r="J1306" s="2">
        <f>IFERROR(vlookup(G1306,'College Conference'!$B$1:$Z$1000 , 6,False),0)</f>
        <v>3</v>
      </c>
    </row>
    <row r="1307">
      <c r="A1307" s="3" t="s">
        <v>1696</v>
      </c>
      <c r="B1307" s="3" t="s">
        <v>11</v>
      </c>
      <c r="C1307" s="3" t="s">
        <v>22</v>
      </c>
      <c r="D1307" s="4">
        <v>45422.0</v>
      </c>
      <c r="E1307" s="2">
        <v>206.0</v>
      </c>
      <c r="F1307" s="3" t="s">
        <v>615</v>
      </c>
      <c r="G1307" s="3" t="s">
        <v>320</v>
      </c>
      <c r="H1307" s="3">
        <v>1.0</v>
      </c>
      <c r="I1307" s="2">
        <f>IFERROR(vlookup(F1307,'College Conference'!$B$1:$Z$1000 , 6,False),0)</f>
        <v>6</v>
      </c>
      <c r="J1307" s="2">
        <f>IFERROR(vlookup(G1307,'College Conference'!$B$1:$Z$1000 , 6,False),0)</f>
        <v>3</v>
      </c>
    </row>
    <row r="1308">
      <c r="A1308" s="3" t="s">
        <v>1697</v>
      </c>
      <c r="B1308" s="3">
        <v>0.9</v>
      </c>
      <c r="C1308" s="3" t="s">
        <v>12</v>
      </c>
      <c r="D1308" s="4">
        <v>45448.0</v>
      </c>
      <c r="E1308" s="2">
        <v>271.0</v>
      </c>
      <c r="F1308" s="3" t="s">
        <v>621</v>
      </c>
      <c r="G1308" s="3" t="s">
        <v>348</v>
      </c>
      <c r="H1308" s="3">
        <v>1.0</v>
      </c>
      <c r="I1308" s="2">
        <f>IFERROR(vlookup(F1308,'College Conference'!$B$1:$Z$1000 , 6,False),0)</f>
        <v>6</v>
      </c>
      <c r="J1308" s="2">
        <f>IFERROR(vlookup(G1308,'College Conference'!$B$1:$Z$1000 , 6,False),0)</f>
        <v>3</v>
      </c>
    </row>
    <row r="1309">
      <c r="A1309" s="3" t="s">
        <v>1698</v>
      </c>
      <c r="B1309" s="3">
        <v>0.92</v>
      </c>
      <c r="C1309" s="3" t="s">
        <v>120</v>
      </c>
      <c r="D1309" s="4">
        <v>45448.0</v>
      </c>
      <c r="E1309" s="2">
        <v>255.0</v>
      </c>
      <c r="F1309" s="3" t="s">
        <v>621</v>
      </c>
      <c r="G1309" s="3" t="s">
        <v>404</v>
      </c>
      <c r="H1309" s="3">
        <v>1.0</v>
      </c>
      <c r="I1309" s="2">
        <f>IFERROR(vlookup(F1309,'College Conference'!$B$1:$Z$1000 , 6,False),0)</f>
        <v>6</v>
      </c>
      <c r="J1309" s="2">
        <f>IFERROR(vlookup(G1309,'College Conference'!$B$1:$Z$1000 , 6,False),0)</f>
        <v>3</v>
      </c>
    </row>
    <row r="1310">
      <c r="A1310" s="3" t="s">
        <v>1699</v>
      </c>
      <c r="B1310" s="3">
        <v>0.92</v>
      </c>
      <c r="C1310" s="3" t="s">
        <v>31</v>
      </c>
      <c r="D1310" s="4">
        <v>45447.0</v>
      </c>
      <c r="E1310" s="2">
        <v>290.0</v>
      </c>
      <c r="F1310" s="3" t="s">
        <v>638</v>
      </c>
      <c r="G1310" s="3" t="s">
        <v>322</v>
      </c>
      <c r="H1310" s="3">
        <v>1.0</v>
      </c>
      <c r="I1310" s="2">
        <f>IFERROR(vlookup(F1310,'College Conference'!$B$1:$Z$1000 , 6,False),0)</f>
        <v>6</v>
      </c>
      <c r="J1310" s="2">
        <f>IFERROR(vlookup(G1310,'College Conference'!$B$1:$Z$1000 , 6,False),0)</f>
        <v>3</v>
      </c>
    </row>
    <row r="1311">
      <c r="A1311" s="3" t="s">
        <v>1700</v>
      </c>
      <c r="B1311" s="3">
        <v>0.83</v>
      </c>
      <c r="C1311" s="3" t="s">
        <v>52</v>
      </c>
      <c r="D1311" s="2" t="s">
        <v>72</v>
      </c>
      <c r="E1311" s="2">
        <v>235.0</v>
      </c>
      <c r="F1311" s="3" t="s">
        <v>626</v>
      </c>
      <c r="G1311" s="3" t="s">
        <v>320</v>
      </c>
      <c r="H1311" s="3">
        <v>1.0</v>
      </c>
      <c r="I1311" s="2">
        <f>IFERROR(vlookup(F1311,'College Conference'!$B$1:$Z$1000 , 6,False),0)</f>
        <v>6</v>
      </c>
      <c r="J1311" s="2">
        <f>IFERROR(vlookup(G1311,'College Conference'!$B$1:$Z$1000 , 6,False),0)</f>
        <v>3</v>
      </c>
    </row>
    <row r="1312">
      <c r="A1312" s="3" t="s">
        <v>1701</v>
      </c>
      <c r="B1312" s="3">
        <v>0.93</v>
      </c>
      <c r="C1312" s="3" t="s">
        <v>43</v>
      </c>
      <c r="D1312" s="4">
        <v>45447.0</v>
      </c>
      <c r="E1312" s="2">
        <v>305.0</v>
      </c>
      <c r="F1312" s="3" t="s">
        <v>635</v>
      </c>
      <c r="G1312" s="3" t="s">
        <v>322</v>
      </c>
      <c r="H1312" s="3">
        <v>1.0</v>
      </c>
      <c r="I1312" s="2">
        <f>IFERROR(vlookup(F1312,'College Conference'!$B$1:$Z$1000 , 6,False),0)</f>
        <v>6</v>
      </c>
      <c r="J1312" s="2">
        <f>IFERROR(vlookup(G1312,'College Conference'!$B$1:$Z$1000 , 6,False),0)</f>
        <v>3</v>
      </c>
    </row>
    <row r="1313">
      <c r="A1313" s="3" t="s">
        <v>1702</v>
      </c>
      <c r="B1313" s="3">
        <v>0.83</v>
      </c>
      <c r="C1313" s="3" t="s">
        <v>17</v>
      </c>
      <c r="D1313" s="4">
        <v>45447.0</v>
      </c>
      <c r="E1313" s="2">
        <v>190.0</v>
      </c>
      <c r="F1313" s="3" t="s">
        <v>621</v>
      </c>
      <c r="G1313" s="3" t="s">
        <v>400</v>
      </c>
      <c r="H1313" s="3">
        <v>1.0</v>
      </c>
      <c r="I1313" s="2">
        <f>IFERROR(vlookup(F1313,'College Conference'!$B$1:$Z$1000 , 6,False),0)</f>
        <v>6</v>
      </c>
      <c r="J1313" s="2">
        <f>IFERROR(vlookup(G1313,'College Conference'!$B$1:$Z$1000 , 6,False),0)</f>
        <v>3</v>
      </c>
    </row>
    <row r="1314">
      <c r="A1314" s="3" t="s">
        <v>1703</v>
      </c>
      <c r="B1314" s="3">
        <v>0.88</v>
      </c>
      <c r="C1314" s="3" t="s">
        <v>52</v>
      </c>
      <c r="D1314" s="4">
        <v>45444.0</v>
      </c>
      <c r="E1314" s="2">
        <v>222.0</v>
      </c>
      <c r="F1314" s="3" t="s">
        <v>643</v>
      </c>
      <c r="G1314" s="3" t="s">
        <v>400</v>
      </c>
      <c r="H1314" s="3">
        <v>1.0</v>
      </c>
      <c r="I1314" s="2">
        <f>IFERROR(vlookup(F1314,'College Conference'!$B$1:$Z$1000 , 6,False),0)</f>
        <v>6</v>
      </c>
      <c r="J1314" s="2">
        <f>IFERROR(vlookup(G1314,'College Conference'!$B$1:$Z$1000 , 6,False),0)</f>
        <v>3</v>
      </c>
    </row>
    <row r="1315">
      <c r="A1315" s="3" t="s">
        <v>1704</v>
      </c>
      <c r="B1315" s="3">
        <v>0.76</v>
      </c>
      <c r="C1315" s="3" t="s">
        <v>31</v>
      </c>
      <c r="D1315" s="4">
        <v>45447.0</v>
      </c>
      <c r="E1315" s="2">
        <v>301.0</v>
      </c>
      <c r="F1315" s="3" t="s">
        <v>615</v>
      </c>
      <c r="G1315" s="3" t="s">
        <v>301</v>
      </c>
      <c r="H1315" s="3">
        <v>1.0</v>
      </c>
      <c r="I1315" s="2">
        <f>IFERROR(vlookup(F1315,'College Conference'!$B$1:$Z$1000 , 6,False),0)</f>
        <v>6</v>
      </c>
      <c r="J1315" s="2">
        <f>IFERROR(vlookup(G1315,'College Conference'!$B$1:$Z$1000 , 6,False),0)</f>
        <v>3</v>
      </c>
    </row>
    <row r="1316">
      <c r="A1316" s="3" t="s">
        <v>1705</v>
      </c>
      <c r="B1316" s="3" t="s">
        <v>11</v>
      </c>
      <c r="C1316" s="3" t="s">
        <v>198</v>
      </c>
      <c r="D1316" s="4">
        <v>45444.0</v>
      </c>
      <c r="E1316" s="2">
        <v>188.0</v>
      </c>
      <c r="F1316" s="3" t="s">
        <v>623</v>
      </c>
      <c r="G1316" s="3" t="s">
        <v>301</v>
      </c>
      <c r="H1316" s="3">
        <v>1.0</v>
      </c>
      <c r="I1316" s="2">
        <f>IFERROR(vlookup(F1316,'College Conference'!$B$1:$Z$1000 , 6,False),0)</f>
        <v>6</v>
      </c>
      <c r="J1316" s="2">
        <f>IFERROR(vlookup(G1316,'College Conference'!$B$1:$Z$1000 , 6,False),0)</f>
        <v>3</v>
      </c>
    </row>
    <row r="1317">
      <c r="A1317" s="3" t="s">
        <v>1706</v>
      </c>
      <c r="B1317" s="3">
        <v>0.9</v>
      </c>
      <c r="C1317" s="3" t="s">
        <v>12</v>
      </c>
      <c r="D1317" s="4">
        <v>45446.0</v>
      </c>
      <c r="E1317" s="2">
        <v>312.0</v>
      </c>
      <c r="F1317" s="3" t="s">
        <v>646</v>
      </c>
      <c r="G1317" s="3" t="s">
        <v>372</v>
      </c>
      <c r="H1317" s="3">
        <v>1.0</v>
      </c>
      <c r="I1317" s="2">
        <f>IFERROR(vlookup(F1317,'College Conference'!$B$1:$Z$1000 , 6,False),0)</f>
        <v>6</v>
      </c>
      <c r="J1317" s="2">
        <f>IFERROR(vlookup(G1317,'College Conference'!$B$1:$Z$1000 , 6,False),0)</f>
        <v>3</v>
      </c>
    </row>
    <row r="1318">
      <c r="A1318" s="3" t="s">
        <v>1707</v>
      </c>
      <c r="B1318" s="3" t="s">
        <v>11</v>
      </c>
      <c r="C1318" s="3" t="s">
        <v>286</v>
      </c>
      <c r="D1318" s="4">
        <v>45446.0</v>
      </c>
      <c r="E1318" s="2">
        <v>215.0</v>
      </c>
      <c r="F1318" s="3" t="s">
        <v>635</v>
      </c>
      <c r="G1318" s="3" t="s">
        <v>295</v>
      </c>
      <c r="H1318" s="3">
        <v>1.0</v>
      </c>
      <c r="I1318" s="2">
        <f>IFERROR(vlookup(F1318,'College Conference'!$B$1:$Z$1000 , 6,False),0)</f>
        <v>6</v>
      </c>
      <c r="J1318" s="2">
        <f>IFERROR(vlookup(G1318,'College Conference'!$B$1:$Z$1000 , 6,False),0)</f>
        <v>3</v>
      </c>
    </row>
    <row r="1319">
      <c r="A1319" s="3" t="s">
        <v>1708</v>
      </c>
      <c r="B1319" s="3">
        <v>0.86</v>
      </c>
      <c r="C1319" s="3" t="s">
        <v>27</v>
      </c>
      <c r="D1319" s="4">
        <v>45445.0</v>
      </c>
      <c r="E1319" s="2">
        <v>188.0</v>
      </c>
      <c r="F1319" s="3" t="s">
        <v>638</v>
      </c>
      <c r="G1319" s="3" t="s">
        <v>289</v>
      </c>
      <c r="H1319" s="3">
        <v>1.0</v>
      </c>
      <c r="I1319" s="2">
        <f>IFERROR(vlookup(F1319,'College Conference'!$B$1:$Z$1000 , 6,False),0)</f>
        <v>6</v>
      </c>
      <c r="J1319" s="2">
        <f>IFERROR(vlookup(G1319,'College Conference'!$B$1:$Z$1000 , 6,False),0)</f>
        <v>3</v>
      </c>
    </row>
    <row r="1320">
      <c r="A1320" s="3" t="s">
        <v>1709</v>
      </c>
      <c r="B1320" s="3">
        <v>0.82</v>
      </c>
      <c r="C1320" s="3" t="s">
        <v>63</v>
      </c>
      <c r="D1320" s="4">
        <v>45447.0</v>
      </c>
      <c r="E1320" s="2">
        <v>195.0</v>
      </c>
      <c r="F1320" s="3" t="s">
        <v>1325</v>
      </c>
      <c r="G1320" s="3" t="s">
        <v>318</v>
      </c>
      <c r="H1320" s="3">
        <v>1.0</v>
      </c>
      <c r="I1320" s="2">
        <f>IFERROR(vlookup(F1320,'College Conference'!$B$1:$Z$1000 , 6,False),0)</f>
        <v>6</v>
      </c>
      <c r="J1320" s="2">
        <f>IFERROR(vlookup(G1320,'College Conference'!$B$1:$Z$1000 , 6,False),0)</f>
        <v>3</v>
      </c>
    </row>
    <row r="1321">
      <c r="A1321" s="3" t="s">
        <v>1710</v>
      </c>
      <c r="B1321" s="3">
        <v>0.83</v>
      </c>
      <c r="C1321" s="3" t="s">
        <v>31</v>
      </c>
      <c r="D1321" s="4">
        <v>45448.0</v>
      </c>
      <c r="E1321" s="2">
        <v>335.0</v>
      </c>
      <c r="F1321" s="3" t="s">
        <v>610</v>
      </c>
      <c r="G1321" s="3" t="s">
        <v>400</v>
      </c>
      <c r="H1321" s="3">
        <v>1.0</v>
      </c>
      <c r="I1321" s="2">
        <f>IFERROR(vlookup(F1321,'College Conference'!$B$1:$Z$1000 , 6,False),0)</f>
        <v>6</v>
      </c>
      <c r="J1321" s="2">
        <f>IFERROR(vlookup(G1321,'College Conference'!$B$1:$Z$1000 , 6,False),0)</f>
        <v>3</v>
      </c>
    </row>
    <row r="1322">
      <c r="A1322" s="3" t="s">
        <v>1711</v>
      </c>
      <c r="B1322" s="3">
        <v>0.96</v>
      </c>
      <c r="C1322" s="3" t="s">
        <v>27</v>
      </c>
      <c r="D1322" s="4">
        <v>45423.0</v>
      </c>
      <c r="E1322" s="2">
        <v>183.0</v>
      </c>
      <c r="F1322" s="3" t="s">
        <v>635</v>
      </c>
      <c r="G1322" s="3" t="s">
        <v>404</v>
      </c>
      <c r="H1322" s="3">
        <v>1.0</v>
      </c>
      <c r="I1322" s="2">
        <f>IFERROR(vlookup(F1322,'College Conference'!$B$1:$Z$1000 , 6,False),0)</f>
        <v>6</v>
      </c>
      <c r="J1322" s="2">
        <f>IFERROR(vlookup(G1322,'College Conference'!$B$1:$Z$1000 , 6,False),0)</f>
        <v>3</v>
      </c>
    </row>
    <row r="1323">
      <c r="A1323" s="3" t="s">
        <v>1501</v>
      </c>
      <c r="B1323" s="3">
        <v>0.84</v>
      </c>
      <c r="C1323" s="3" t="s">
        <v>22</v>
      </c>
      <c r="D1323" s="4">
        <v>45421.0</v>
      </c>
      <c r="E1323" s="2">
        <v>210.0</v>
      </c>
      <c r="F1323" s="3" t="s">
        <v>631</v>
      </c>
      <c r="G1323" s="3" t="s">
        <v>301</v>
      </c>
      <c r="H1323" s="3">
        <v>1.0</v>
      </c>
      <c r="I1323" s="2">
        <f>IFERROR(vlookup(F1323,'College Conference'!$B$1:$Z$1000 , 6,False),0)</f>
        <v>6</v>
      </c>
      <c r="J1323" s="2">
        <f>IFERROR(vlookup(G1323,'College Conference'!$B$1:$Z$1000 , 6,False),0)</f>
        <v>3</v>
      </c>
    </row>
    <row r="1324">
      <c r="A1324" s="3" t="s">
        <v>1712</v>
      </c>
      <c r="B1324" s="3" t="s">
        <v>11</v>
      </c>
      <c r="C1324" s="3" t="s">
        <v>63</v>
      </c>
      <c r="D1324" s="4">
        <v>45444.0</v>
      </c>
      <c r="E1324" s="2">
        <v>190.0</v>
      </c>
      <c r="F1324" s="3" t="s">
        <v>1325</v>
      </c>
      <c r="G1324" s="3" t="s">
        <v>404</v>
      </c>
      <c r="H1324" s="3">
        <v>1.0</v>
      </c>
      <c r="I1324" s="2">
        <f>IFERROR(vlookup(F1324,'College Conference'!$B$1:$Z$1000 , 6,False),0)</f>
        <v>6</v>
      </c>
      <c r="J1324" s="2">
        <f>IFERROR(vlookup(G1324,'College Conference'!$B$1:$Z$1000 , 6,False),0)</f>
        <v>3</v>
      </c>
    </row>
    <row r="1325">
      <c r="A1325" s="3" t="s">
        <v>1713</v>
      </c>
      <c r="B1325" s="3">
        <v>0.79</v>
      </c>
      <c r="C1325" s="3" t="s">
        <v>120</v>
      </c>
      <c r="D1325" s="4">
        <v>45448.0</v>
      </c>
      <c r="E1325" s="2">
        <v>240.0</v>
      </c>
      <c r="F1325" s="3" t="s">
        <v>631</v>
      </c>
      <c r="G1325" s="3" t="s">
        <v>404</v>
      </c>
      <c r="H1325" s="3">
        <v>1.0</v>
      </c>
      <c r="I1325" s="2">
        <f>IFERROR(vlookup(F1325,'College Conference'!$B$1:$Z$1000 , 6,False),0)</f>
        <v>6</v>
      </c>
      <c r="J1325" s="2">
        <f>IFERROR(vlookup(G1325,'College Conference'!$B$1:$Z$1000 , 6,False),0)</f>
        <v>3</v>
      </c>
    </row>
    <row r="1326">
      <c r="A1326" s="3" t="s">
        <v>1714</v>
      </c>
      <c r="B1326" s="3" t="s">
        <v>11</v>
      </c>
      <c r="C1326" s="3" t="s">
        <v>27</v>
      </c>
      <c r="D1326" s="4">
        <v>45423.0</v>
      </c>
      <c r="E1326" s="2">
        <v>170.0</v>
      </c>
      <c r="F1326" s="3" t="s">
        <v>623</v>
      </c>
      <c r="G1326" s="3" t="s">
        <v>348</v>
      </c>
      <c r="H1326" s="3">
        <v>1.0</v>
      </c>
      <c r="I1326" s="2">
        <f>IFERROR(vlookup(F1326,'College Conference'!$B$1:$Z$1000 , 6,False),0)</f>
        <v>6</v>
      </c>
      <c r="J1326" s="2">
        <f>IFERROR(vlookup(G1326,'College Conference'!$B$1:$Z$1000 , 6,False),0)</f>
        <v>3</v>
      </c>
    </row>
    <row r="1327">
      <c r="A1327" s="3" t="s">
        <v>1715</v>
      </c>
      <c r="B1327" s="3" t="s">
        <v>11</v>
      </c>
      <c r="C1327" s="3" t="s">
        <v>313</v>
      </c>
      <c r="D1327" s="4">
        <v>45444.0</v>
      </c>
      <c r="E1327" s="2">
        <v>180.0</v>
      </c>
      <c r="F1327" s="3" t="s">
        <v>613</v>
      </c>
      <c r="G1327" s="3" t="s">
        <v>400</v>
      </c>
      <c r="H1327" s="3">
        <v>1.0</v>
      </c>
      <c r="I1327" s="2">
        <f>IFERROR(vlookup(F1327,'College Conference'!$B$1:$Z$1000 , 6,False),0)</f>
        <v>6</v>
      </c>
      <c r="J1327" s="2">
        <f>IFERROR(vlookup(G1327,'College Conference'!$B$1:$Z$1000 , 6,False),0)</f>
        <v>3</v>
      </c>
    </row>
    <row r="1328">
      <c r="A1328" s="3" t="s">
        <v>1716</v>
      </c>
      <c r="B1328" s="3">
        <v>0.88</v>
      </c>
      <c r="C1328" s="3" t="s">
        <v>52</v>
      </c>
      <c r="D1328" s="4">
        <v>45444.0</v>
      </c>
      <c r="E1328" s="2">
        <v>230.0</v>
      </c>
      <c r="F1328" s="3" t="s">
        <v>703</v>
      </c>
      <c r="G1328" s="3" t="s">
        <v>404</v>
      </c>
      <c r="H1328" s="3">
        <v>1.0</v>
      </c>
      <c r="I1328" s="2">
        <f>IFERROR(vlookup(F1328,'College Conference'!$B$1:$Z$1000 , 6,False),0)</f>
        <v>7</v>
      </c>
      <c r="J1328" s="2">
        <f>IFERROR(vlookup(G1328,'College Conference'!$B$1:$Z$1000 , 6,False),0)</f>
        <v>3</v>
      </c>
    </row>
    <row r="1329">
      <c r="A1329" s="3" t="s">
        <v>1717</v>
      </c>
      <c r="B1329" s="3">
        <v>0.86</v>
      </c>
      <c r="C1329" s="3" t="s">
        <v>120</v>
      </c>
      <c r="D1329" s="4">
        <v>45446.0</v>
      </c>
      <c r="E1329" s="2">
        <v>234.0</v>
      </c>
      <c r="F1329" s="3" t="s">
        <v>687</v>
      </c>
      <c r="G1329" s="3" t="s">
        <v>400</v>
      </c>
      <c r="H1329" s="3">
        <v>1.0</v>
      </c>
      <c r="I1329" s="2">
        <f>IFERROR(vlookup(F1329,'College Conference'!$B$1:$Z$1000 , 6,False),0)</f>
        <v>7</v>
      </c>
      <c r="J1329" s="2">
        <f>IFERROR(vlookup(G1329,'College Conference'!$B$1:$Z$1000 , 6,False),0)</f>
        <v>3</v>
      </c>
    </row>
    <row r="1330">
      <c r="A1330" s="3" t="s">
        <v>1718</v>
      </c>
      <c r="B1330" s="3">
        <v>0.85</v>
      </c>
      <c r="C1330" s="3" t="s">
        <v>12</v>
      </c>
      <c r="D1330" s="4">
        <v>45445.0</v>
      </c>
      <c r="E1330" s="2">
        <v>252.0</v>
      </c>
      <c r="F1330" s="3" t="s">
        <v>711</v>
      </c>
      <c r="G1330" s="3" t="s">
        <v>404</v>
      </c>
      <c r="H1330" s="3">
        <v>1.0</v>
      </c>
      <c r="I1330" s="2">
        <f>IFERROR(vlookup(F1330,'College Conference'!$B$1:$Z$1000 , 6,False),0)</f>
        <v>7</v>
      </c>
      <c r="J1330" s="2">
        <f>IFERROR(vlookup(G1330,'College Conference'!$B$1:$Z$1000 , 6,False),0)</f>
        <v>3</v>
      </c>
    </row>
    <row r="1331">
      <c r="A1331" s="3" t="s">
        <v>1719</v>
      </c>
      <c r="B1331" s="3">
        <v>0.9</v>
      </c>
      <c r="C1331" s="3" t="s">
        <v>22</v>
      </c>
      <c r="D1331" s="2" t="s">
        <v>72</v>
      </c>
      <c r="E1331" s="2">
        <v>202.0</v>
      </c>
      <c r="F1331" s="3" t="s">
        <v>708</v>
      </c>
      <c r="G1331" s="3" t="s">
        <v>306</v>
      </c>
      <c r="H1331" s="3">
        <v>1.0</v>
      </c>
      <c r="I1331" s="2">
        <f>IFERROR(vlookup(F1331,'College Conference'!$B$1:$Z$1000 , 6,False),0)</f>
        <v>7</v>
      </c>
      <c r="J1331" s="2">
        <f>IFERROR(vlookup(G1331,'College Conference'!$B$1:$Z$1000 , 6,False),0)</f>
        <v>3</v>
      </c>
    </row>
    <row r="1332">
      <c r="A1332" s="3" t="s">
        <v>1720</v>
      </c>
      <c r="B1332" s="3">
        <v>0.87</v>
      </c>
      <c r="C1332" s="3" t="s">
        <v>12</v>
      </c>
      <c r="D1332" s="4">
        <v>45448.0</v>
      </c>
      <c r="E1332" s="2">
        <v>260.0</v>
      </c>
      <c r="F1332" s="3" t="s">
        <v>740</v>
      </c>
      <c r="G1332" s="3" t="s">
        <v>318</v>
      </c>
      <c r="H1332" s="3">
        <v>1.0</v>
      </c>
      <c r="I1332" s="2">
        <f>IFERROR(vlookup(F1332,'College Conference'!$B$1:$Z$1000 , 6,False),0)</f>
        <v>7</v>
      </c>
      <c r="J1332" s="2">
        <f>IFERROR(vlookup(G1332,'College Conference'!$B$1:$Z$1000 , 6,False),0)</f>
        <v>3</v>
      </c>
    </row>
    <row r="1333">
      <c r="A1333" s="3" t="s">
        <v>1721</v>
      </c>
      <c r="B1333" s="3">
        <v>0.87</v>
      </c>
      <c r="C1333" s="3" t="s">
        <v>43</v>
      </c>
      <c r="D1333" s="4">
        <v>45447.0</v>
      </c>
      <c r="E1333" s="2">
        <v>316.0</v>
      </c>
      <c r="F1333" s="3" t="s">
        <v>718</v>
      </c>
      <c r="G1333" s="3" t="s">
        <v>320</v>
      </c>
      <c r="H1333" s="3">
        <v>1.0</v>
      </c>
      <c r="I1333" s="2">
        <f>IFERROR(vlookup(F1333,'College Conference'!$B$1:$Z$1000 , 6,False),0)</f>
        <v>7</v>
      </c>
      <c r="J1333" s="2">
        <f>IFERROR(vlookup(G1333,'College Conference'!$B$1:$Z$1000 , 6,False),0)</f>
        <v>3</v>
      </c>
    </row>
    <row r="1334">
      <c r="A1334" s="3" t="s">
        <v>1722</v>
      </c>
      <c r="B1334" s="3">
        <v>0.91</v>
      </c>
      <c r="C1334" s="3" t="s">
        <v>27</v>
      </c>
      <c r="D1334" s="4">
        <v>45423.0</v>
      </c>
      <c r="E1334" s="2">
        <v>180.0</v>
      </c>
      <c r="F1334" s="3" t="s">
        <v>718</v>
      </c>
      <c r="G1334" s="3" t="s">
        <v>320</v>
      </c>
      <c r="H1334" s="3">
        <v>1.0</v>
      </c>
      <c r="I1334" s="2">
        <f>IFERROR(vlookup(F1334,'College Conference'!$B$1:$Z$1000 , 6,False),0)</f>
        <v>7</v>
      </c>
      <c r="J1334" s="2">
        <f>IFERROR(vlookup(G1334,'College Conference'!$B$1:$Z$1000 , 6,False),0)</f>
        <v>3</v>
      </c>
    </row>
    <row r="1335">
      <c r="A1335" s="3" t="s">
        <v>1723</v>
      </c>
      <c r="B1335" s="3">
        <v>0.9</v>
      </c>
      <c r="C1335" s="3" t="s">
        <v>27</v>
      </c>
      <c r="D1335" s="4">
        <v>45446.0</v>
      </c>
      <c r="E1335" s="2">
        <v>175.0</v>
      </c>
      <c r="F1335" s="3" t="s">
        <v>711</v>
      </c>
      <c r="G1335" s="3" t="s">
        <v>404</v>
      </c>
      <c r="H1335" s="3">
        <v>1.0</v>
      </c>
      <c r="I1335" s="2">
        <f>IFERROR(vlookup(F1335,'College Conference'!$B$1:$Z$1000 , 6,False),0)</f>
        <v>7</v>
      </c>
      <c r="J1335" s="2">
        <f>IFERROR(vlookup(G1335,'College Conference'!$B$1:$Z$1000 , 6,False),0)</f>
        <v>3</v>
      </c>
    </row>
    <row r="1336">
      <c r="A1336" s="3" t="s">
        <v>1724</v>
      </c>
      <c r="B1336" s="3">
        <v>0.9</v>
      </c>
      <c r="C1336" s="3" t="s">
        <v>78</v>
      </c>
      <c r="D1336" s="4">
        <v>45446.0</v>
      </c>
      <c r="E1336" s="2">
        <v>194.0</v>
      </c>
      <c r="F1336" s="3" t="s">
        <v>714</v>
      </c>
      <c r="G1336" s="3" t="s">
        <v>289</v>
      </c>
      <c r="H1336" s="3">
        <v>1.0</v>
      </c>
      <c r="I1336" s="2">
        <f>IFERROR(vlookup(F1336,'College Conference'!$B$1:$Z$1000 , 6,False),0)</f>
        <v>7</v>
      </c>
      <c r="J1336" s="2">
        <f>IFERROR(vlookup(G1336,'College Conference'!$B$1:$Z$1000 , 6,False),0)</f>
        <v>3</v>
      </c>
    </row>
    <row r="1337">
      <c r="A1337" s="3" t="s">
        <v>1725</v>
      </c>
      <c r="B1337" s="3">
        <v>0.91</v>
      </c>
      <c r="C1337" s="3" t="s">
        <v>52</v>
      </c>
      <c r="D1337" s="4">
        <v>45423.0</v>
      </c>
      <c r="E1337" s="2">
        <v>218.0</v>
      </c>
      <c r="F1337" s="3" t="s">
        <v>687</v>
      </c>
      <c r="G1337" s="3" t="s">
        <v>404</v>
      </c>
      <c r="H1337" s="3">
        <v>1.0</v>
      </c>
      <c r="I1337" s="2">
        <f>IFERROR(vlookup(F1337,'College Conference'!$B$1:$Z$1000 , 6,False),0)</f>
        <v>7</v>
      </c>
      <c r="J1337" s="2">
        <f>IFERROR(vlookup(G1337,'College Conference'!$B$1:$Z$1000 , 6,False),0)</f>
        <v>3</v>
      </c>
    </row>
    <row r="1338">
      <c r="A1338" s="3" t="s">
        <v>1726</v>
      </c>
      <c r="B1338" s="3">
        <v>0.9</v>
      </c>
      <c r="C1338" s="3" t="s">
        <v>12</v>
      </c>
      <c r="D1338" s="4">
        <v>45446.0</v>
      </c>
      <c r="E1338" s="2">
        <v>270.0</v>
      </c>
      <c r="F1338" s="3" t="s">
        <v>695</v>
      </c>
      <c r="G1338" s="3" t="s">
        <v>372</v>
      </c>
      <c r="H1338" s="3">
        <v>1.0</v>
      </c>
      <c r="I1338" s="2">
        <f>IFERROR(vlookup(F1338,'College Conference'!$B$1:$Z$1000 , 6,False),0)</f>
        <v>7</v>
      </c>
      <c r="J1338" s="2">
        <f>IFERROR(vlookup(G1338,'College Conference'!$B$1:$Z$1000 , 6,False),0)</f>
        <v>3</v>
      </c>
    </row>
    <row r="1339">
      <c r="A1339" s="3" t="s">
        <v>1727</v>
      </c>
      <c r="B1339" s="3">
        <v>0.89</v>
      </c>
      <c r="C1339" s="3" t="s">
        <v>31</v>
      </c>
      <c r="D1339" s="4">
        <v>45448.0</v>
      </c>
      <c r="E1339" s="2">
        <v>320.0</v>
      </c>
      <c r="F1339" s="3" t="s">
        <v>714</v>
      </c>
      <c r="G1339" s="3" t="s">
        <v>298</v>
      </c>
      <c r="H1339" s="3">
        <v>1.0</v>
      </c>
      <c r="I1339" s="2">
        <f>IFERROR(vlookup(F1339,'College Conference'!$B$1:$Z$1000 , 6,False),0)</f>
        <v>7</v>
      </c>
      <c r="J1339" s="2">
        <f>IFERROR(vlookup(G1339,'College Conference'!$B$1:$Z$1000 , 6,False),0)</f>
        <v>3</v>
      </c>
    </row>
    <row r="1340">
      <c r="A1340" s="3" t="s">
        <v>1728</v>
      </c>
      <c r="B1340" s="3">
        <v>0.91</v>
      </c>
      <c r="C1340" s="3" t="s">
        <v>31</v>
      </c>
      <c r="D1340" s="4">
        <v>45448.0</v>
      </c>
      <c r="E1340" s="2">
        <v>276.0</v>
      </c>
      <c r="F1340" s="3" t="s">
        <v>1131</v>
      </c>
      <c r="G1340" s="3" t="s">
        <v>372</v>
      </c>
      <c r="H1340" s="3">
        <v>1.0</v>
      </c>
      <c r="I1340" s="2">
        <f>IFERROR(vlookup(F1340,'College Conference'!$B$1:$Z$1000 , 6,False),0)</f>
        <v>7</v>
      </c>
      <c r="J1340" s="2">
        <f>IFERROR(vlookup(G1340,'College Conference'!$B$1:$Z$1000 , 6,False),0)</f>
        <v>3</v>
      </c>
    </row>
    <row r="1341">
      <c r="A1341" s="3" t="s">
        <v>1729</v>
      </c>
      <c r="B1341" s="3">
        <v>0.89</v>
      </c>
      <c r="C1341" s="3" t="s">
        <v>27</v>
      </c>
      <c r="D1341" s="2" t="s">
        <v>72</v>
      </c>
      <c r="E1341" s="2">
        <v>165.0</v>
      </c>
      <c r="F1341" s="3" t="s">
        <v>714</v>
      </c>
      <c r="G1341" s="3" t="s">
        <v>311</v>
      </c>
      <c r="H1341" s="3">
        <v>1.0</v>
      </c>
      <c r="I1341" s="2">
        <f>IFERROR(vlookup(F1341,'College Conference'!$B$1:$Z$1000 , 6,False),0)</f>
        <v>7</v>
      </c>
      <c r="J1341" s="2">
        <f>IFERROR(vlookup(G1341,'College Conference'!$B$1:$Z$1000 , 6,False),0)</f>
        <v>3</v>
      </c>
    </row>
    <row r="1342">
      <c r="A1342" s="3" t="s">
        <v>1730</v>
      </c>
      <c r="B1342" s="3">
        <v>0.87</v>
      </c>
      <c r="C1342" s="3" t="s">
        <v>58</v>
      </c>
      <c r="D1342" s="4">
        <v>45445.0</v>
      </c>
      <c r="E1342" s="2">
        <v>236.0</v>
      </c>
      <c r="F1342" s="3" t="s">
        <v>736</v>
      </c>
      <c r="G1342" s="3" t="s">
        <v>400</v>
      </c>
      <c r="H1342" s="3">
        <v>1.0</v>
      </c>
      <c r="I1342" s="2">
        <f>IFERROR(vlookup(F1342,'College Conference'!$B$1:$Z$1000 , 6,False),0)</f>
        <v>7</v>
      </c>
      <c r="J1342" s="2">
        <f>IFERROR(vlookup(G1342,'College Conference'!$B$1:$Z$1000 , 6,False),0)</f>
        <v>3</v>
      </c>
    </row>
    <row r="1343">
      <c r="A1343" s="3" t="s">
        <v>1731</v>
      </c>
      <c r="B1343" s="3">
        <v>0.87</v>
      </c>
      <c r="C1343" s="3" t="s">
        <v>12</v>
      </c>
      <c r="D1343" s="4">
        <v>45445.0</v>
      </c>
      <c r="E1343" s="2">
        <v>325.0</v>
      </c>
      <c r="F1343" s="3" t="s">
        <v>708</v>
      </c>
      <c r="G1343" s="3" t="s">
        <v>404</v>
      </c>
      <c r="H1343" s="3">
        <v>1.0</v>
      </c>
      <c r="I1343" s="2">
        <f>IFERROR(vlookup(F1343,'College Conference'!$B$1:$Z$1000 , 6,False),0)</f>
        <v>7</v>
      </c>
      <c r="J1343" s="2">
        <f>IFERROR(vlookup(G1343,'College Conference'!$B$1:$Z$1000 , 6,False),0)</f>
        <v>3</v>
      </c>
    </row>
    <row r="1344">
      <c r="A1344" s="3" t="s">
        <v>1732</v>
      </c>
      <c r="B1344" s="3">
        <v>0.9</v>
      </c>
      <c r="C1344" s="3" t="s">
        <v>12</v>
      </c>
      <c r="D1344" s="4">
        <v>45447.0</v>
      </c>
      <c r="E1344" s="2">
        <v>315.0</v>
      </c>
      <c r="F1344" s="3" t="s">
        <v>701</v>
      </c>
      <c r="G1344" s="3" t="s">
        <v>306</v>
      </c>
      <c r="H1344" s="3">
        <v>1.0</v>
      </c>
      <c r="I1344" s="2">
        <f>IFERROR(vlookup(F1344,'College Conference'!$B$1:$Z$1000 , 6,False),0)</f>
        <v>7</v>
      </c>
      <c r="J1344" s="2">
        <f>IFERROR(vlookup(G1344,'College Conference'!$B$1:$Z$1000 , 6,False),0)</f>
        <v>3</v>
      </c>
    </row>
    <row r="1345">
      <c r="A1345" s="3" t="s">
        <v>1733</v>
      </c>
      <c r="B1345" s="3">
        <v>0.92</v>
      </c>
      <c r="C1345" s="3" t="s">
        <v>27</v>
      </c>
      <c r="D1345" s="4">
        <v>45444.0</v>
      </c>
      <c r="E1345" s="2">
        <v>182.0</v>
      </c>
      <c r="F1345" s="3" t="s">
        <v>689</v>
      </c>
      <c r="G1345" s="3" t="s">
        <v>320</v>
      </c>
      <c r="H1345" s="3">
        <v>1.0</v>
      </c>
      <c r="I1345" s="2">
        <f>IFERROR(vlookup(F1345,'College Conference'!$B$1:$Z$1000 , 6,False),0)</f>
        <v>7</v>
      </c>
      <c r="J1345" s="2">
        <f>IFERROR(vlookup(G1345,'College Conference'!$B$1:$Z$1000 , 6,False),0)</f>
        <v>3</v>
      </c>
    </row>
    <row r="1346">
      <c r="A1346" s="3" t="s">
        <v>1734</v>
      </c>
      <c r="B1346" s="3">
        <v>0.87</v>
      </c>
      <c r="C1346" s="3" t="s">
        <v>52</v>
      </c>
      <c r="D1346" s="4">
        <v>45444.0</v>
      </c>
      <c r="E1346" s="2">
        <v>199.0</v>
      </c>
      <c r="F1346" s="3" t="s">
        <v>689</v>
      </c>
      <c r="G1346" s="3" t="s">
        <v>289</v>
      </c>
      <c r="H1346" s="3">
        <v>1.0</v>
      </c>
      <c r="I1346" s="2">
        <f>IFERROR(vlookup(F1346,'College Conference'!$B$1:$Z$1000 , 6,False),0)</f>
        <v>7</v>
      </c>
      <c r="J1346" s="2">
        <f>IFERROR(vlookup(G1346,'College Conference'!$B$1:$Z$1000 , 6,False),0)</f>
        <v>3</v>
      </c>
    </row>
    <row r="1347">
      <c r="A1347" s="3" t="s">
        <v>1735</v>
      </c>
      <c r="B1347" s="3">
        <v>0.9</v>
      </c>
      <c r="C1347" s="3" t="s">
        <v>27</v>
      </c>
      <c r="D1347" s="2" t="s">
        <v>72</v>
      </c>
      <c r="E1347" s="2">
        <v>195.0</v>
      </c>
      <c r="F1347" s="3" t="s">
        <v>701</v>
      </c>
      <c r="G1347" s="3" t="s">
        <v>320</v>
      </c>
      <c r="H1347" s="3">
        <v>1.0</v>
      </c>
      <c r="I1347" s="2">
        <f>IFERROR(vlookup(F1347,'College Conference'!$B$1:$Z$1000 , 6,False),0)</f>
        <v>7</v>
      </c>
      <c r="J1347" s="2">
        <f>IFERROR(vlookup(G1347,'College Conference'!$B$1:$Z$1000 , 6,False),0)</f>
        <v>3</v>
      </c>
    </row>
    <row r="1348">
      <c r="A1348" s="3" t="s">
        <v>1736</v>
      </c>
      <c r="B1348" s="3">
        <v>0.91</v>
      </c>
      <c r="C1348" s="3" t="s">
        <v>12</v>
      </c>
      <c r="D1348" s="4">
        <v>45449.0</v>
      </c>
      <c r="E1348" s="2">
        <v>255.0</v>
      </c>
      <c r="F1348" s="3" t="s">
        <v>687</v>
      </c>
      <c r="G1348" s="3" t="s">
        <v>348</v>
      </c>
      <c r="H1348" s="3">
        <v>1.0</v>
      </c>
      <c r="I1348" s="2">
        <f>IFERROR(vlookup(F1348,'College Conference'!$B$1:$Z$1000 , 6,False),0)</f>
        <v>7</v>
      </c>
      <c r="J1348" s="2">
        <f>IFERROR(vlookup(G1348,'College Conference'!$B$1:$Z$1000 , 6,False),0)</f>
        <v>3</v>
      </c>
    </row>
    <row r="1349">
      <c r="A1349" s="3" t="s">
        <v>1737</v>
      </c>
      <c r="B1349" s="3">
        <v>0.83</v>
      </c>
      <c r="C1349" s="3" t="s">
        <v>52</v>
      </c>
      <c r="D1349" s="4">
        <v>45446.0</v>
      </c>
      <c r="E1349" s="2">
        <v>220.0</v>
      </c>
      <c r="F1349" s="3" t="s">
        <v>1131</v>
      </c>
      <c r="G1349" s="3" t="s">
        <v>301</v>
      </c>
      <c r="H1349" s="3">
        <v>1.0</v>
      </c>
      <c r="I1349" s="2">
        <f>IFERROR(vlookup(F1349,'College Conference'!$B$1:$Z$1000 , 6,False),0)</f>
        <v>7</v>
      </c>
      <c r="J1349" s="2">
        <f>IFERROR(vlookup(G1349,'College Conference'!$B$1:$Z$1000 , 6,False),0)</f>
        <v>3</v>
      </c>
    </row>
    <row r="1350">
      <c r="A1350" s="3" t="s">
        <v>1738</v>
      </c>
      <c r="B1350" s="3">
        <v>0.91</v>
      </c>
      <c r="C1350" s="3" t="s">
        <v>27</v>
      </c>
      <c r="D1350" s="4">
        <v>45423.0</v>
      </c>
      <c r="E1350" s="2">
        <v>173.0</v>
      </c>
      <c r="F1350" s="3" t="s">
        <v>695</v>
      </c>
      <c r="G1350" s="3" t="s">
        <v>335</v>
      </c>
      <c r="H1350" s="3">
        <v>1.0</v>
      </c>
      <c r="I1350" s="2">
        <f>IFERROR(vlookup(F1350,'College Conference'!$B$1:$Z$1000 , 6,False),0)</f>
        <v>7</v>
      </c>
      <c r="J1350" s="2">
        <f>IFERROR(vlookup(G1350,'College Conference'!$B$1:$Z$1000 , 6,False),0)</f>
        <v>3</v>
      </c>
    </row>
    <row r="1351">
      <c r="A1351" s="3" t="s">
        <v>1739</v>
      </c>
      <c r="B1351" s="3">
        <v>0.94</v>
      </c>
      <c r="C1351" s="3" t="s">
        <v>78</v>
      </c>
      <c r="D1351" s="4">
        <v>45444.0</v>
      </c>
      <c r="E1351" s="2">
        <v>215.0</v>
      </c>
      <c r="F1351" s="3" t="s">
        <v>708</v>
      </c>
      <c r="G1351" s="3" t="s">
        <v>306</v>
      </c>
      <c r="H1351" s="3">
        <v>1.0</v>
      </c>
      <c r="I1351" s="2">
        <f>IFERROR(vlookup(F1351,'College Conference'!$B$1:$Z$1000 , 6,False),0)</f>
        <v>7</v>
      </c>
      <c r="J1351" s="2">
        <f>IFERROR(vlookup(G1351,'College Conference'!$B$1:$Z$1000 , 6,False),0)</f>
        <v>3</v>
      </c>
    </row>
    <row r="1352">
      <c r="A1352" s="3" t="s">
        <v>1740</v>
      </c>
      <c r="B1352" s="3">
        <v>0.88</v>
      </c>
      <c r="C1352" s="3" t="s">
        <v>78</v>
      </c>
      <c r="D1352" s="4">
        <v>45444.0</v>
      </c>
      <c r="E1352" s="2">
        <v>225.0</v>
      </c>
      <c r="F1352" s="3" t="s">
        <v>701</v>
      </c>
      <c r="G1352" s="3" t="s">
        <v>400</v>
      </c>
      <c r="H1352" s="3">
        <v>1.0</v>
      </c>
      <c r="I1352" s="2">
        <f>IFERROR(vlookup(F1352,'College Conference'!$B$1:$Z$1000 , 6,False),0)</f>
        <v>7</v>
      </c>
      <c r="J1352" s="2">
        <f>IFERROR(vlookup(G1352,'College Conference'!$B$1:$Z$1000 , 6,False),0)</f>
        <v>3</v>
      </c>
    </row>
    <row r="1353">
      <c r="A1353" s="3" t="s">
        <v>1741</v>
      </c>
      <c r="B1353" s="3">
        <v>0.84</v>
      </c>
      <c r="C1353" s="3" t="s">
        <v>198</v>
      </c>
      <c r="D1353" s="4">
        <v>45446.0</v>
      </c>
      <c r="E1353" s="2">
        <v>207.0</v>
      </c>
      <c r="F1353" s="3" t="s">
        <v>1131</v>
      </c>
      <c r="G1353" s="3" t="s">
        <v>335</v>
      </c>
      <c r="H1353" s="3">
        <v>1.0</v>
      </c>
      <c r="I1353" s="2">
        <f>IFERROR(vlookup(F1353,'College Conference'!$B$1:$Z$1000 , 6,False),0)</f>
        <v>7</v>
      </c>
      <c r="J1353" s="2">
        <f>IFERROR(vlookup(G1353,'College Conference'!$B$1:$Z$1000 , 6,False),0)</f>
        <v>3</v>
      </c>
    </row>
    <row r="1354">
      <c r="A1354" s="3" t="s">
        <v>1742</v>
      </c>
      <c r="B1354" s="3">
        <v>0.87</v>
      </c>
      <c r="C1354" s="3" t="s">
        <v>17</v>
      </c>
      <c r="D1354" s="2" t="s">
        <v>72</v>
      </c>
      <c r="E1354" s="2">
        <v>185.0</v>
      </c>
      <c r="F1354" s="3" t="s">
        <v>714</v>
      </c>
      <c r="G1354" s="3" t="s">
        <v>322</v>
      </c>
      <c r="H1354" s="3">
        <v>1.0</v>
      </c>
      <c r="I1354" s="2">
        <f>IFERROR(vlookup(F1354,'College Conference'!$B$1:$Z$1000 , 6,False),0)</f>
        <v>7</v>
      </c>
      <c r="J1354" s="2">
        <f>IFERROR(vlookup(G1354,'College Conference'!$B$1:$Z$1000 , 6,False),0)</f>
        <v>3</v>
      </c>
    </row>
    <row r="1355">
      <c r="A1355" s="3" t="s">
        <v>1743</v>
      </c>
      <c r="B1355" s="3">
        <v>0.87</v>
      </c>
      <c r="C1355" s="3" t="s">
        <v>27</v>
      </c>
      <c r="D1355" s="4">
        <v>45423.0</v>
      </c>
      <c r="E1355" s="2">
        <v>188.0</v>
      </c>
      <c r="F1355" s="3" t="s">
        <v>689</v>
      </c>
      <c r="G1355" s="3" t="s">
        <v>311</v>
      </c>
      <c r="H1355" s="3">
        <v>1.0</v>
      </c>
      <c r="I1355" s="2">
        <f>IFERROR(vlookup(F1355,'College Conference'!$B$1:$Z$1000 , 6,False),0)</f>
        <v>7</v>
      </c>
      <c r="J1355" s="2">
        <f>IFERROR(vlookup(G1355,'College Conference'!$B$1:$Z$1000 , 6,False),0)</f>
        <v>3</v>
      </c>
    </row>
    <row r="1356">
      <c r="A1356" s="3" t="s">
        <v>1744</v>
      </c>
      <c r="B1356" s="3">
        <v>0.91</v>
      </c>
      <c r="C1356" s="3" t="s">
        <v>17</v>
      </c>
      <c r="D1356" s="2" t="s">
        <v>72</v>
      </c>
      <c r="E1356" s="2">
        <v>165.0</v>
      </c>
      <c r="F1356" s="3" t="s">
        <v>687</v>
      </c>
      <c r="G1356" s="3" t="s">
        <v>325</v>
      </c>
      <c r="H1356" s="3">
        <v>1.0</v>
      </c>
      <c r="I1356" s="2">
        <f>IFERROR(vlookup(F1356,'College Conference'!$B$1:$Z$1000 , 6,False),0)</f>
        <v>7</v>
      </c>
      <c r="J1356" s="2">
        <f>IFERROR(vlookup(G1356,'College Conference'!$B$1:$Z$1000 , 6,False),0)</f>
        <v>3</v>
      </c>
    </row>
    <row r="1357">
      <c r="A1357" s="3" t="s">
        <v>1745</v>
      </c>
      <c r="B1357" s="3">
        <v>0.87</v>
      </c>
      <c r="C1357" s="3" t="s">
        <v>78</v>
      </c>
      <c r="D1357" s="4">
        <v>45449.0</v>
      </c>
      <c r="E1357" s="2">
        <v>200.0</v>
      </c>
      <c r="F1357" s="3" t="s">
        <v>736</v>
      </c>
      <c r="G1357" s="3" t="s">
        <v>372</v>
      </c>
      <c r="H1357" s="3">
        <v>1.0</v>
      </c>
      <c r="I1357" s="2">
        <f>IFERROR(vlookup(F1357,'College Conference'!$B$1:$Z$1000 , 6,False),0)</f>
        <v>7</v>
      </c>
      <c r="J1357" s="2">
        <f>IFERROR(vlookup(G1357,'College Conference'!$B$1:$Z$1000 , 6,False),0)</f>
        <v>3</v>
      </c>
    </row>
    <row r="1358">
      <c r="A1358" s="3" t="s">
        <v>1746</v>
      </c>
      <c r="B1358" s="3">
        <v>0.88</v>
      </c>
      <c r="C1358" s="3" t="s">
        <v>22</v>
      </c>
      <c r="D1358" s="4">
        <v>45422.0</v>
      </c>
      <c r="E1358" s="2">
        <v>185.0</v>
      </c>
      <c r="F1358" s="3" t="s">
        <v>693</v>
      </c>
      <c r="G1358" s="3" t="s">
        <v>404</v>
      </c>
      <c r="H1358" s="3">
        <v>1.0</v>
      </c>
      <c r="I1358" s="2">
        <f>IFERROR(vlookup(F1358,'College Conference'!$B$1:$Z$1000 , 6,False),0)</f>
        <v>7</v>
      </c>
      <c r="J1358" s="2">
        <f>IFERROR(vlookup(G1358,'College Conference'!$B$1:$Z$1000 , 6,False),0)</f>
        <v>3</v>
      </c>
    </row>
    <row r="1359">
      <c r="A1359" s="3" t="s">
        <v>1747</v>
      </c>
      <c r="B1359" s="3">
        <v>0.86</v>
      </c>
      <c r="C1359" s="3" t="s">
        <v>63</v>
      </c>
      <c r="D1359" s="2" t="s">
        <v>72</v>
      </c>
      <c r="E1359" s="2">
        <v>187.0</v>
      </c>
      <c r="F1359" s="3" t="s">
        <v>711</v>
      </c>
      <c r="G1359" s="3" t="s">
        <v>298</v>
      </c>
      <c r="H1359" s="3">
        <v>1.0</v>
      </c>
      <c r="I1359" s="2">
        <f>IFERROR(vlookup(F1359,'College Conference'!$B$1:$Z$1000 , 6,False),0)</f>
        <v>7</v>
      </c>
      <c r="J1359" s="2">
        <f>IFERROR(vlookup(G1359,'College Conference'!$B$1:$Z$1000 , 6,False),0)</f>
        <v>3</v>
      </c>
    </row>
    <row r="1360">
      <c r="A1360" s="3" t="s">
        <v>1748</v>
      </c>
      <c r="B1360" s="3">
        <v>0.88</v>
      </c>
      <c r="C1360" s="3" t="s">
        <v>58</v>
      </c>
      <c r="D1360" s="4">
        <v>45446.0</v>
      </c>
      <c r="E1360" s="2">
        <v>245.0</v>
      </c>
      <c r="F1360" s="3" t="s">
        <v>711</v>
      </c>
      <c r="G1360" s="3" t="s">
        <v>400</v>
      </c>
      <c r="H1360" s="3">
        <v>1.0</v>
      </c>
      <c r="I1360" s="2">
        <f>IFERROR(vlookup(F1360,'College Conference'!$B$1:$Z$1000 , 6,False),0)</f>
        <v>7</v>
      </c>
      <c r="J1360" s="2">
        <f>IFERROR(vlookup(G1360,'College Conference'!$B$1:$Z$1000 , 6,False),0)</f>
        <v>3</v>
      </c>
    </row>
    <row r="1361">
      <c r="A1361" s="3" t="s">
        <v>1749</v>
      </c>
      <c r="B1361" s="3">
        <v>0.9</v>
      </c>
      <c r="C1361" s="3" t="s">
        <v>58</v>
      </c>
      <c r="D1361" s="4">
        <v>45449.0</v>
      </c>
      <c r="E1361" s="2">
        <v>225.0</v>
      </c>
      <c r="F1361" s="3" t="s">
        <v>711</v>
      </c>
      <c r="G1361" s="3" t="s">
        <v>404</v>
      </c>
      <c r="H1361" s="3">
        <v>1.0</v>
      </c>
      <c r="I1361" s="2">
        <f>IFERROR(vlookup(F1361,'College Conference'!$B$1:$Z$1000 , 6,False),0)</f>
        <v>7</v>
      </c>
      <c r="J1361" s="2">
        <f>IFERROR(vlookup(G1361,'College Conference'!$B$1:$Z$1000 , 6,False),0)</f>
        <v>3</v>
      </c>
    </row>
    <row r="1362">
      <c r="A1362" s="3" t="s">
        <v>1750</v>
      </c>
      <c r="B1362" s="3">
        <v>0.88</v>
      </c>
      <c r="C1362" s="3" t="s">
        <v>38</v>
      </c>
      <c r="D1362" s="4">
        <v>45446.0</v>
      </c>
      <c r="E1362" s="2">
        <v>215.0</v>
      </c>
      <c r="F1362" s="3" t="s">
        <v>705</v>
      </c>
      <c r="G1362" s="3" t="s">
        <v>295</v>
      </c>
      <c r="H1362" s="3">
        <v>1.0</v>
      </c>
      <c r="I1362" s="2">
        <f>IFERROR(vlookup(F1362,'College Conference'!$B$1:$Z$1000 , 6,False),0)</f>
        <v>7</v>
      </c>
      <c r="J1362" s="2">
        <f>IFERROR(vlookup(G1362,'College Conference'!$B$1:$Z$1000 , 6,False),0)</f>
        <v>3</v>
      </c>
    </row>
    <row r="1363">
      <c r="A1363" s="3" t="s">
        <v>1751</v>
      </c>
      <c r="B1363" s="3">
        <v>0.89</v>
      </c>
      <c r="C1363" s="3" t="s">
        <v>22</v>
      </c>
      <c r="D1363" s="4">
        <v>45420.0</v>
      </c>
      <c r="E1363" s="2">
        <v>175.0</v>
      </c>
      <c r="F1363" s="3" t="s">
        <v>1131</v>
      </c>
      <c r="G1363" s="3" t="s">
        <v>289</v>
      </c>
      <c r="H1363" s="3">
        <v>1.0</v>
      </c>
      <c r="I1363" s="2">
        <f>IFERROR(vlookup(F1363,'College Conference'!$B$1:$Z$1000 , 6,False),0)</f>
        <v>7</v>
      </c>
      <c r="J1363" s="2">
        <f>IFERROR(vlookup(G1363,'College Conference'!$B$1:$Z$1000 , 6,False),0)</f>
        <v>3</v>
      </c>
    </row>
    <row r="1364">
      <c r="A1364" s="3" t="s">
        <v>1752</v>
      </c>
      <c r="B1364" s="3">
        <v>0.86</v>
      </c>
      <c r="C1364" s="3" t="s">
        <v>27</v>
      </c>
      <c r="D1364" s="4">
        <v>45445.0</v>
      </c>
      <c r="E1364" s="2">
        <v>194.0</v>
      </c>
      <c r="F1364" s="3" t="s">
        <v>687</v>
      </c>
      <c r="G1364" s="3" t="s">
        <v>372</v>
      </c>
      <c r="H1364" s="3">
        <v>1.0</v>
      </c>
      <c r="I1364" s="2">
        <f>IFERROR(vlookup(F1364,'College Conference'!$B$1:$Z$1000 , 6,False),0)</f>
        <v>7</v>
      </c>
      <c r="J1364" s="2">
        <f>IFERROR(vlookup(G1364,'College Conference'!$B$1:$Z$1000 , 6,False),0)</f>
        <v>3</v>
      </c>
    </row>
    <row r="1365">
      <c r="A1365" s="3" t="s">
        <v>1753</v>
      </c>
      <c r="B1365" s="3">
        <v>0.88</v>
      </c>
      <c r="C1365" s="3" t="s">
        <v>22</v>
      </c>
      <c r="D1365" s="4">
        <v>45422.0</v>
      </c>
      <c r="E1365" s="2">
        <v>200.0</v>
      </c>
      <c r="F1365" s="3" t="s">
        <v>695</v>
      </c>
      <c r="G1365" s="3" t="s">
        <v>318</v>
      </c>
      <c r="H1365" s="3">
        <v>1.0</v>
      </c>
      <c r="I1365" s="2">
        <f>IFERROR(vlookup(F1365,'College Conference'!$B$1:$Z$1000 , 6,False),0)</f>
        <v>7</v>
      </c>
      <c r="J1365" s="2">
        <f>IFERROR(vlookup(G1365,'College Conference'!$B$1:$Z$1000 , 6,False),0)</f>
        <v>3</v>
      </c>
    </row>
    <row r="1366">
      <c r="A1366" s="3" t="s">
        <v>1754</v>
      </c>
      <c r="B1366" s="3">
        <v>0.88</v>
      </c>
      <c r="C1366" s="3" t="s">
        <v>27</v>
      </c>
      <c r="D1366" s="4">
        <v>45422.0</v>
      </c>
      <c r="E1366" s="2">
        <v>195.0</v>
      </c>
      <c r="F1366" s="3" t="s">
        <v>701</v>
      </c>
      <c r="G1366" s="3" t="s">
        <v>372</v>
      </c>
      <c r="H1366" s="3">
        <v>1.0</v>
      </c>
      <c r="I1366" s="2">
        <f>IFERROR(vlookup(F1366,'College Conference'!$B$1:$Z$1000 , 6,False),0)</f>
        <v>7</v>
      </c>
      <c r="J1366" s="2">
        <f>IFERROR(vlookup(G1366,'College Conference'!$B$1:$Z$1000 , 6,False),0)</f>
        <v>3</v>
      </c>
    </row>
    <row r="1367">
      <c r="A1367" s="3" t="s">
        <v>1755</v>
      </c>
      <c r="B1367" s="3">
        <v>0.88</v>
      </c>
      <c r="C1367" s="3" t="s">
        <v>12</v>
      </c>
      <c r="D1367" s="4">
        <v>45447.0</v>
      </c>
      <c r="E1367" s="2">
        <v>235.0</v>
      </c>
      <c r="F1367" s="3" t="s">
        <v>708</v>
      </c>
      <c r="G1367" s="3" t="s">
        <v>318</v>
      </c>
      <c r="H1367" s="3">
        <v>1.0</v>
      </c>
      <c r="I1367" s="2">
        <f>IFERROR(vlookup(F1367,'College Conference'!$B$1:$Z$1000 , 6,False),0)</f>
        <v>7</v>
      </c>
      <c r="J1367" s="2">
        <f>IFERROR(vlookup(G1367,'College Conference'!$B$1:$Z$1000 , 6,False),0)</f>
        <v>3</v>
      </c>
    </row>
    <row r="1368">
      <c r="A1368" s="3" t="s">
        <v>1756</v>
      </c>
      <c r="B1368" s="3">
        <v>0.85</v>
      </c>
      <c r="C1368" s="3" t="s">
        <v>52</v>
      </c>
      <c r="D1368" s="4">
        <v>45447.0</v>
      </c>
      <c r="E1368" s="2">
        <v>245.0</v>
      </c>
      <c r="F1368" s="3" t="s">
        <v>701</v>
      </c>
      <c r="G1368" s="3" t="s">
        <v>289</v>
      </c>
      <c r="H1368" s="3">
        <v>1.0</v>
      </c>
      <c r="I1368" s="2">
        <f>IFERROR(vlookup(F1368,'College Conference'!$B$1:$Z$1000 , 6,False),0)</f>
        <v>7</v>
      </c>
      <c r="J1368" s="2">
        <f>IFERROR(vlookup(G1368,'College Conference'!$B$1:$Z$1000 , 6,False),0)</f>
        <v>3</v>
      </c>
    </row>
    <row r="1369">
      <c r="A1369" s="3" t="s">
        <v>1757</v>
      </c>
      <c r="B1369" s="3">
        <v>0.9</v>
      </c>
      <c r="C1369" s="3" t="s">
        <v>43</v>
      </c>
      <c r="D1369" s="4">
        <v>45447.0</v>
      </c>
      <c r="E1369" s="2">
        <v>305.0</v>
      </c>
      <c r="F1369" s="3" t="s">
        <v>734</v>
      </c>
      <c r="G1369" s="3" t="s">
        <v>372</v>
      </c>
      <c r="H1369" s="3">
        <v>1.0</v>
      </c>
      <c r="I1369" s="2">
        <f>IFERROR(vlookup(F1369,'College Conference'!$B$1:$Z$1000 , 6,False),0)</f>
        <v>7</v>
      </c>
      <c r="J1369" s="2">
        <f>IFERROR(vlookup(G1369,'College Conference'!$B$1:$Z$1000 , 6,False),0)</f>
        <v>3</v>
      </c>
    </row>
    <row r="1370">
      <c r="A1370" s="3" t="s">
        <v>1758</v>
      </c>
      <c r="B1370" s="3">
        <v>0.82</v>
      </c>
      <c r="C1370" s="3" t="s">
        <v>22</v>
      </c>
      <c r="D1370" s="4">
        <v>45423.0</v>
      </c>
      <c r="E1370" s="2">
        <v>190.0</v>
      </c>
      <c r="F1370" s="3" t="s">
        <v>740</v>
      </c>
      <c r="G1370" s="3" t="s">
        <v>301</v>
      </c>
      <c r="H1370" s="3">
        <v>1.0</v>
      </c>
      <c r="I1370" s="2">
        <f>IFERROR(vlookup(F1370,'College Conference'!$B$1:$Z$1000 , 6,False),0)</f>
        <v>7</v>
      </c>
      <c r="J1370" s="2">
        <f>IFERROR(vlookup(G1370,'College Conference'!$B$1:$Z$1000 , 6,False),0)</f>
        <v>3</v>
      </c>
    </row>
    <row r="1371">
      <c r="A1371" s="3" t="s">
        <v>1759</v>
      </c>
      <c r="B1371" s="3">
        <v>0.89</v>
      </c>
      <c r="C1371" s="3" t="s">
        <v>17</v>
      </c>
      <c r="D1371" s="4">
        <v>45422.0</v>
      </c>
      <c r="E1371" s="2">
        <v>180.0</v>
      </c>
      <c r="F1371" s="3" t="s">
        <v>691</v>
      </c>
      <c r="G1371" s="3" t="s">
        <v>306</v>
      </c>
      <c r="H1371" s="3">
        <v>1.0</v>
      </c>
      <c r="I1371" s="2">
        <f>IFERROR(vlookup(F1371,'College Conference'!$B$1:$Z$1000 , 6,False),0)</f>
        <v>7</v>
      </c>
      <c r="J1371" s="2">
        <f>IFERROR(vlookup(G1371,'College Conference'!$B$1:$Z$1000 , 6,False),0)</f>
        <v>3</v>
      </c>
    </row>
    <row r="1372">
      <c r="A1372" s="3" t="s">
        <v>1760</v>
      </c>
      <c r="B1372" s="3">
        <v>0.88</v>
      </c>
      <c r="C1372" s="3" t="s">
        <v>52</v>
      </c>
      <c r="D1372" s="2" t="s">
        <v>72</v>
      </c>
      <c r="E1372" s="2">
        <v>220.0</v>
      </c>
      <c r="F1372" s="3" t="s">
        <v>701</v>
      </c>
      <c r="G1372" s="3" t="s">
        <v>322</v>
      </c>
      <c r="H1372" s="3">
        <v>1.0</v>
      </c>
      <c r="I1372" s="2">
        <f>IFERROR(vlookup(F1372,'College Conference'!$B$1:$Z$1000 , 6,False),0)</f>
        <v>7</v>
      </c>
      <c r="J1372" s="2">
        <f>IFERROR(vlookup(G1372,'College Conference'!$B$1:$Z$1000 , 6,False),0)</f>
        <v>3</v>
      </c>
    </row>
    <row r="1373">
      <c r="A1373" s="3" t="s">
        <v>1761</v>
      </c>
      <c r="B1373" s="3">
        <v>0.98</v>
      </c>
      <c r="C1373" s="3" t="s">
        <v>22</v>
      </c>
      <c r="D1373" s="4">
        <v>45421.0</v>
      </c>
      <c r="E1373" s="2">
        <v>191.0</v>
      </c>
      <c r="F1373" s="3" t="s">
        <v>711</v>
      </c>
      <c r="G1373" s="3" t="s">
        <v>325</v>
      </c>
      <c r="H1373" s="3">
        <v>1.0</v>
      </c>
      <c r="I1373" s="2">
        <f>IFERROR(vlookup(F1373,'College Conference'!$B$1:$Z$1000 , 6,False),0)</f>
        <v>7</v>
      </c>
      <c r="J1373" s="2">
        <f>IFERROR(vlookup(G1373,'College Conference'!$B$1:$Z$1000 , 6,False),0)</f>
        <v>3</v>
      </c>
    </row>
    <row r="1374">
      <c r="A1374" s="3" t="s">
        <v>1762</v>
      </c>
      <c r="B1374" s="3">
        <v>0.92</v>
      </c>
      <c r="C1374" s="3" t="s">
        <v>52</v>
      </c>
      <c r="D1374" s="4">
        <v>45444.0</v>
      </c>
      <c r="E1374" s="2">
        <v>234.0</v>
      </c>
      <c r="F1374" s="3" t="s">
        <v>703</v>
      </c>
      <c r="G1374" s="3" t="s">
        <v>301</v>
      </c>
      <c r="H1374" s="3">
        <v>1.0</v>
      </c>
      <c r="I1374" s="2">
        <f>IFERROR(vlookup(F1374,'College Conference'!$B$1:$Z$1000 , 6,False),0)</f>
        <v>7</v>
      </c>
      <c r="J1374" s="2">
        <f>IFERROR(vlookup(G1374,'College Conference'!$B$1:$Z$1000 , 6,False),0)</f>
        <v>3</v>
      </c>
    </row>
    <row r="1375">
      <c r="A1375" s="3" t="s">
        <v>1763</v>
      </c>
      <c r="B1375" s="3">
        <v>0.94</v>
      </c>
      <c r="C1375" s="3" t="s">
        <v>63</v>
      </c>
      <c r="D1375" s="4">
        <v>45445.0</v>
      </c>
      <c r="E1375" s="2">
        <v>204.0</v>
      </c>
      <c r="F1375" s="3" t="s">
        <v>703</v>
      </c>
      <c r="G1375" s="3" t="s">
        <v>289</v>
      </c>
      <c r="H1375" s="3">
        <v>1.0</v>
      </c>
      <c r="I1375" s="2">
        <f>IFERROR(vlookup(F1375,'College Conference'!$B$1:$Z$1000 , 6,False),0)</f>
        <v>7</v>
      </c>
      <c r="J1375" s="2">
        <f>IFERROR(vlookup(G1375,'College Conference'!$B$1:$Z$1000 , 6,False),0)</f>
        <v>3</v>
      </c>
    </row>
    <row r="1376">
      <c r="A1376" s="3" t="s">
        <v>1764</v>
      </c>
      <c r="B1376" s="3">
        <v>0.94</v>
      </c>
      <c r="C1376" s="3" t="s">
        <v>27</v>
      </c>
      <c r="D1376" s="2" t="s">
        <v>72</v>
      </c>
      <c r="E1376" s="2">
        <v>190.0</v>
      </c>
      <c r="F1376" s="3" t="s">
        <v>703</v>
      </c>
      <c r="G1376" s="3" t="s">
        <v>292</v>
      </c>
      <c r="H1376" s="3">
        <v>1.0</v>
      </c>
      <c r="I1376" s="2">
        <f>IFERROR(vlookup(F1376,'College Conference'!$B$1:$Z$1000 , 6,False),0)</f>
        <v>7</v>
      </c>
      <c r="J1376" s="2">
        <f>IFERROR(vlookup(G1376,'College Conference'!$B$1:$Z$1000 , 6,False),0)</f>
        <v>3</v>
      </c>
    </row>
    <row r="1377">
      <c r="A1377" s="3" t="s">
        <v>1765</v>
      </c>
      <c r="B1377" s="3">
        <v>0.94</v>
      </c>
      <c r="C1377" s="3" t="s">
        <v>52</v>
      </c>
      <c r="D1377" s="2" t="s">
        <v>72</v>
      </c>
      <c r="E1377" s="2">
        <v>225.0</v>
      </c>
      <c r="F1377" s="3" t="s">
        <v>703</v>
      </c>
      <c r="G1377" s="3" t="s">
        <v>295</v>
      </c>
      <c r="H1377" s="3">
        <v>1.0</v>
      </c>
      <c r="I1377" s="2">
        <f>IFERROR(vlookup(F1377,'College Conference'!$B$1:$Z$1000 , 6,False),0)</f>
        <v>7</v>
      </c>
      <c r="J1377" s="2">
        <f>IFERROR(vlookup(G1377,'College Conference'!$B$1:$Z$1000 , 6,False),0)</f>
        <v>3</v>
      </c>
    </row>
    <row r="1378">
      <c r="A1378" s="3" t="s">
        <v>1766</v>
      </c>
      <c r="B1378" s="3">
        <v>0.86</v>
      </c>
      <c r="C1378" s="3" t="s">
        <v>17</v>
      </c>
      <c r="D1378" s="4">
        <v>45447.0</v>
      </c>
      <c r="E1378" s="2">
        <v>185.0</v>
      </c>
      <c r="F1378" s="3" t="s">
        <v>734</v>
      </c>
      <c r="G1378" s="3" t="s">
        <v>311</v>
      </c>
      <c r="H1378" s="3">
        <v>1.0</v>
      </c>
      <c r="I1378" s="2">
        <f>IFERROR(vlookup(F1378,'College Conference'!$B$1:$Z$1000 , 6,False),0)</f>
        <v>7</v>
      </c>
      <c r="J1378" s="2">
        <f>IFERROR(vlookup(G1378,'College Conference'!$B$1:$Z$1000 , 6,False),0)</f>
        <v>3</v>
      </c>
    </row>
    <row r="1379">
      <c r="A1379" s="3" t="s">
        <v>1767</v>
      </c>
      <c r="B1379" s="3">
        <v>0.91</v>
      </c>
      <c r="C1379" s="3" t="s">
        <v>17</v>
      </c>
      <c r="D1379" s="4">
        <v>45446.0</v>
      </c>
      <c r="E1379" s="2">
        <v>200.0</v>
      </c>
      <c r="F1379" s="3" t="s">
        <v>689</v>
      </c>
      <c r="G1379" s="3" t="s">
        <v>400</v>
      </c>
      <c r="H1379" s="3">
        <v>1.0</v>
      </c>
      <c r="I1379" s="2">
        <f>IFERROR(vlookup(F1379,'College Conference'!$B$1:$Z$1000 , 6,False),0)</f>
        <v>7</v>
      </c>
      <c r="J1379" s="2">
        <f>IFERROR(vlookup(G1379,'College Conference'!$B$1:$Z$1000 , 6,False),0)</f>
        <v>3</v>
      </c>
    </row>
    <row r="1380">
      <c r="A1380" s="3" t="s">
        <v>1768</v>
      </c>
      <c r="B1380" s="3">
        <v>0.91</v>
      </c>
      <c r="C1380" s="3" t="s">
        <v>111</v>
      </c>
      <c r="D1380" s="4">
        <v>45447.0</v>
      </c>
      <c r="E1380" s="2">
        <v>220.0</v>
      </c>
      <c r="F1380" s="3" t="s">
        <v>691</v>
      </c>
      <c r="G1380" s="3" t="s">
        <v>298</v>
      </c>
      <c r="H1380" s="3">
        <v>1.0</v>
      </c>
      <c r="I1380" s="2">
        <f>IFERROR(vlookup(F1380,'College Conference'!$B$1:$Z$1000 , 6,False),0)</f>
        <v>7</v>
      </c>
      <c r="J1380" s="2">
        <f>IFERROR(vlookup(G1380,'College Conference'!$B$1:$Z$1000 , 6,False),0)</f>
        <v>3</v>
      </c>
    </row>
    <row r="1381">
      <c r="A1381" s="3" t="s">
        <v>1769</v>
      </c>
      <c r="B1381" s="3">
        <v>0.86</v>
      </c>
      <c r="C1381" s="3" t="s">
        <v>17</v>
      </c>
      <c r="D1381" s="4">
        <v>45421.0</v>
      </c>
      <c r="E1381" s="2">
        <v>165.0</v>
      </c>
      <c r="F1381" s="3" t="s">
        <v>711</v>
      </c>
      <c r="G1381" s="3" t="s">
        <v>318</v>
      </c>
      <c r="H1381" s="3">
        <v>1.0</v>
      </c>
      <c r="I1381" s="2">
        <f>IFERROR(vlookup(F1381,'College Conference'!$B$1:$Z$1000 , 6,False),0)</f>
        <v>7</v>
      </c>
      <c r="J1381" s="2">
        <f>IFERROR(vlookup(G1381,'College Conference'!$B$1:$Z$1000 , 6,False),0)</f>
        <v>3</v>
      </c>
    </row>
    <row r="1382">
      <c r="A1382" s="3" t="s">
        <v>1770</v>
      </c>
      <c r="B1382" s="3">
        <v>0.85</v>
      </c>
      <c r="C1382" s="3" t="s">
        <v>353</v>
      </c>
      <c r="D1382" s="4">
        <v>45446.0</v>
      </c>
      <c r="E1382" s="2">
        <v>250.0</v>
      </c>
      <c r="F1382" s="3" t="s">
        <v>711</v>
      </c>
      <c r="G1382" s="3" t="s">
        <v>306</v>
      </c>
      <c r="H1382" s="3">
        <v>1.0</v>
      </c>
      <c r="I1382" s="2">
        <f>IFERROR(vlookup(F1382,'College Conference'!$B$1:$Z$1000 , 6,False),0)</f>
        <v>7</v>
      </c>
      <c r="J1382" s="2">
        <f>IFERROR(vlookup(G1382,'College Conference'!$B$1:$Z$1000 , 6,False),0)</f>
        <v>3</v>
      </c>
    </row>
    <row r="1383">
      <c r="A1383" s="3" t="s">
        <v>1771</v>
      </c>
      <c r="B1383" s="3">
        <v>0.94</v>
      </c>
      <c r="C1383" s="3" t="s">
        <v>22</v>
      </c>
      <c r="D1383" s="4">
        <v>45422.0</v>
      </c>
      <c r="E1383" s="2">
        <v>190.0</v>
      </c>
      <c r="F1383" s="3" t="s">
        <v>703</v>
      </c>
      <c r="G1383" s="3" t="s">
        <v>348</v>
      </c>
      <c r="H1383" s="3">
        <v>1.0</v>
      </c>
      <c r="I1383" s="2">
        <f>IFERROR(vlookup(F1383,'College Conference'!$B$1:$Z$1000 , 6,False),0)</f>
        <v>7</v>
      </c>
      <c r="J1383" s="2">
        <f>IFERROR(vlookup(G1383,'College Conference'!$B$1:$Z$1000 , 6,False),0)</f>
        <v>3</v>
      </c>
    </row>
    <row r="1384">
      <c r="A1384" s="3" t="s">
        <v>1772</v>
      </c>
      <c r="B1384" s="3">
        <v>0.95</v>
      </c>
      <c r="C1384" s="3" t="s">
        <v>279</v>
      </c>
      <c r="D1384" s="4">
        <v>45447.0</v>
      </c>
      <c r="E1384" s="2">
        <v>265.0</v>
      </c>
      <c r="F1384" s="3" t="s">
        <v>703</v>
      </c>
      <c r="G1384" s="3" t="s">
        <v>400</v>
      </c>
      <c r="H1384" s="3">
        <v>1.0</v>
      </c>
      <c r="I1384" s="2">
        <f>IFERROR(vlookup(F1384,'College Conference'!$B$1:$Z$1000 , 6,False),0)</f>
        <v>7</v>
      </c>
      <c r="J1384" s="2">
        <f>IFERROR(vlookup(G1384,'College Conference'!$B$1:$Z$1000 , 6,False),0)</f>
        <v>3</v>
      </c>
    </row>
    <row r="1385">
      <c r="A1385" s="3" t="s">
        <v>1773</v>
      </c>
      <c r="B1385" s="3">
        <v>0.89</v>
      </c>
      <c r="C1385" s="3" t="s">
        <v>120</v>
      </c>
      <c r="D1385" s="4">
        <v>45447.0</v>
      </c>
      <c r="E1385" s="2">
        <v>235.0</v>
      </c>
      <c r="F1385" s="3" t="s">
        <v>689</v>
      </c>
      <c r="G1385" s="3" t="s">
        <v>292</v>
      </c>
      <c r="H1385" s="3">
        <v>1.0</v>
      </c>
      <c r="I1385" s="2">
        <f>IFERROR(vlookup(F1385,'College Conference'!$B$1:$Z$1000 , 6,False),0)</f>
        <v>7</v>
      </c>
      <c r="J1385" s="2">
        <f>IFERROR(vlookup(G1385,'College Conference'!$B$1:$Z$1000 , 6,False),0)</f>
        <v>3</v>
      </c>
    </row>
    <row r="1386">
      <c r="A1386" s="3" t="s">
        <v>1774</v>
      </c>
      <c r="B1386" s="3" t="s">
        <v>11</v>
      </c>
      <c r="C1386" s="3" t="s">
        <v>17</v>
      </c>
      <c r="D1386" s="4">
        <v>45445.0</v>
      </c>
      <c r="E1386" s="2">
        <v>225.0</v>
      </c>
      <c r="F1386" s="3" t="s">
        <v>687</v>
      </c>
      <c r="G1386" s="3" t="s">
        <v>311</v>
      </c>
      <c r="H1386" s="3">
        <v>1.0</v>
      </c>
      <c r="I1386" s="2">
        <f>IFERROR(vlookup(F1386,'College Conference'!$B$1:$Z$1000 , 6,False),0)</f>
        <v>7</v>
      </c>
      <c r="J1386" s="2">
        <f>IFERROR(vlookup(G1386,'College Conference'!$B$1:$Z$1000 , 6,False),0)</f>
        <v>3</v>
      </c>
    </row>
    <row r="1387">
      <c r="A1387" s="3" t="s">
        <v>1775</v>
      </c>
      <c r="B1387" s="3">
        <v>0.88</v>
      </c>
      <c r="C1387" s="3" t="s">
        <v>258</v>
      </c>
      <c r="D1387" s="4">
        <v>45446.0</v>
      </c>
      <c r="E1387" s="2">
        <v>219.0</v>
      </c>
      <c r="F1387" s="3" t="s">
        <v>695</v>
      </c>
      <c r="G1387" s="3" t="s">
        <v>292</v>
      </c>
      <c r="H1387" s="3">
        <v>1.0</v>
      </c>
      <c r="I1387" s="2">
        <f>IFERROR(vlookup(F1387,'College Conference'!$B$1:$Z$1000 , 6,False),0)</f>
        <v>7</v>
      </c>
      <c r="J1387" s="2">
        <f>IFERROR(vlookup(G1387,'College Conference'!$B$1:$Z$1000 , 6,False),0)</f>
        <v>3</v>
      </c>
    </row>
    <row r="1388">
      <c r="A1388" s="3" t="s">
        <v>1269</v>
      </c>
      <c r="B1388" s="3">
        <v>0.96</v>
      </c>
      <c r="C1388" s="3" t="s">
        <v>22</v>
      </c>
      <c r="D1388" s="2" t="s">
        <v>72</v>
      </c>
      <c r="E1388" s="2">
        <v>190.0</v>
      </c>
      <c r="F1388" s="3" t="s">
        <v>714</v>
      </c>
      <c r="G1388" s="3" t="s">
        <v>348</v>
      </c>
      <c r="H1388" s="3">
        <v>1.0</v>
      </c>
      <c r="I1388" s="2">
        <f>IFERROR(vlookup(F1388,'College Conference'!$B$1:$Z$1000 , 6,False),0)</f>
        <v>7</v>
      </c>
      <c r="J1388" s="2">
        <f>IFERROR(vlookup(G1388,'College Conference'!$B$1:$Z$1000 , 6,False),0)</f>
        <v>3</v>
      </c>
    </row>
    <row r="1389">
      <c r="A1389" s="3" t="s">
        <v>1776</v>
      </c>
      <c r="B1389" s="3">
        <v>0.84</v>
      </c>
      <c r="C1389" s="3" t="s">
        <v>120</v>
      </c>
      <c r="D1389" s="4">
        <v>45445.0</v>
      </c>
      <c r="E1389" s="2">
        <v>248.0</v>
      </c>
      <c r="F1389" s="3" t="s">
        <v>701</v>
      </c>
      <c r="G1389" s="3" t="s">
        <v>325</v>
      </c>
      <c r="H1389" s="3">
        <v>1.0</v>
      </c>
      <c r="I1389" s="2">
        <f>IFERROR(vlookup(F1389,'College Conference'!$B$1:$Z$1000 , 6,False),0)</f>
        <v>7</v>
      </c>
      <c r="J1389" s="2">
        <f>IFERROR(vlookup(G1389,'College Conference'!$B$1:$Z$1000 , 6,False),0)</f>
        <v>3</v>
      </c>
    </row>
    <row r="1390">
      <c r="A1390" s="3" t="s">
        <v>1777</v>
      </c>
      <c r="B1390" s="3">
        <v>0.95</v>
      </c>
      <c r="C1390" s="3" t="s">
        <v>111</v>
      </c>
      <c r="D1390" s="4">
        <v>45448.0</v>
      </c>
      <c r="E1390" s="2">
        <v>222.0</v>
      </c>
      <c r="F1390" s="3" t="s">
        <v>1131</v>
      </c>
      <c r="G1390" s="3" t="s">
        <v>311</v>
      </c>
      <c r="H1390" s="3">
        <v>1.0</v>
      </c>
      <c r="I1390" s="2">
        <f>IFERROR(vlookup(F1390,'College Conference'!$B$1:$Z$1000 , 6,False),0)</f>
        <v>7</v>
      </c>
      <c r="J1390" s="2">
        <f>IFERROR(vlookup(G1390,'College Conference'!$B$1:$Z$1000 , 6,False),0)</f>
        <v>3</v>
      </c>
    </row>
    <row r="1391">
      <c r="A1391" s="3" t="s">
        <v>1778</v>
      </c>
      <c r="B1391" s="3">
        <v>0.78</v>
      </c>
      <c r="C1391" s="3" t="s">
        <v>313</v>
      </c>
      <c r="D1391" s="4">
        <v>45423.0</v>
      </c>
      <c r="E1391" s="2">
        <v>175.0</v>
      </c>
      <c r="F1391" s="3" t="s">
        <v>685</v>
      </c>
      <c r="G1391" s="3" t="s">
        <v>400</v>
      </c>
      <c r="H1391" s="3">
        <v>1.0</v>
      </c>
      <c r="I1391" s="2">
        <f>IFERROR(vlookup(F1391,'College Conference'!$B$1:$Z$1000 , 6,False),0)</f>
        <v>7</v>
      </c>
      <c r="J1391" s="2">
        <f>IFERROR(vlookup(G1391,'College Conference'!$B$1:$Z$1000 , 6,False),0)</f>
        <v>3</v>
      </c>
    </row>
    <row r="1392">
      <c r="A1392" s="3" t="s">
        <v>1779</v>
      </c>
      <c r="B1392" s="3">
        <v>0.98</v>
      </c>
      <c r="C1392" s="3" t="s">
        <v>31</v>
      </c>
      <c r="D1392" s="4">
        <v>45448.0</v>
      </c>
      <c r="E1392" s="2">
        <v>310.0</v>
      </c>
      <c r="F1392" s="3" t="s">
        <v>689</v>
      </c>
      <c r="G1392" s="3" t="s">
        <v>325</v>
      </c>
      <c r="H1392" s="3">
        <v>1.0</v>
      </c>
      <c r="I1392" s="2">
        <f>IFERROR(vlookup(F1392,'College Conference'!$B$1:$Z$1000 , 6,False),0)</f>
        <v>7</v>
      </c>
      <c r="J1392" s="2">
        <f>IFERROR(vlookup(G1392,'College Conference'!$B$1:$Z$1000 , 6,False),0)</f>
        <v>3</v>
      </c>
    </row>
    <row r="1393">
      <c r="A1393" s="3" t="s">
        <v>1780</v>
      </c>
      <c r="B1393" s="3">
        <v>0.85</v>
      </c>
      <c r="C1393" s="3" t="s">
        <v>279</v>
      </c>
      <c r="D1393" s="4">
        <v>45447.0</v>
      </c>
      <c r="E1393" s="2">
        <v>225.0</v>
      </c>
      <c r="F1393" s="3" t="s">
        <v>689</v>
      </c>
      <c r="G1393" s="3" t="s">
        <v>306</v>
      </c>
      <c r="H1393" s="3">
        <v>1.0</v>
      </c>
      <c r="I1393" s="2">
        <f>IFERROR(vlookup(F1393,'College Conference'!$B$1:$Z$1000 , 6,False),0)</f>
        <v>7</v>
      </c>
      <c r="J1393" s="2">
        <f>IFERROR(vlookup(G1393,'College Conference'!$B$1:$Z$1000 , 6,False),0)</f>
        <v>3</v>
      </c>
    </row>
    <row r="1394">
      <c r="A1394" s="3" t="s">
        <v>1781</v>
      </c>
      <c r="B1394" s="3">
        <v>0.98</v>
      </c>
      <c r="C1394" s="3" t="s">
        <v>22</v>
      </c>
      <c r="D1394" s="4">
        <v>45423.0</v>
      </c>
      <c r="E1394" s="2">
        <v>222.0</v>
      </c>
      <c r="F1394" s="3" t="s">
        <v>703</v>
      </c>
      <c r="G1394" s="3" t="s">
        <v>318</v>
      </c>
      <c r="H1394" s="3">
        <v>1.0</v>
      </c>
      <c r="I1394" s="2">
        <f>IFERROR(vlookup(F1394,'College Conference'!$B$1:$Z$1000 , 6,False),0)</f>
        <v>7</v>
      </c>
      <c r="J1394" s="2">
        <f>IFERROR(vlookup(G1394,'College Conference'!$B$1:$Z$1000 , 6,False),0)</f>
        <v>3</v>
      </c>
    </row>
    <row r="1395">
      <c r="A1395" s="3" t="s">
        <v>1782</v>
      </c>
      <c r="B1395" s="3">
        <v>0.86</v>
      </c>
      <c r="C1395" s="3" t="s">
        <v>105</v>
      </c>
      <c r="D1395" s="4">
        <v>45446.0</v>
      </c>
      <c r="E1395" s="2">
        <v>285.0</v>
      </c>
      <c r="F1395" s="3" t="s">
        <v>687</v>
      </c>
      <c r="G1395" s="3" t="s">
        <v>311</v>
      </c>
      <c r="H1395" s="3">
        <v>1.0</v>
      </c>
      <c r="I1395" s="2">
        <f>IFERROR(vlookup(F1395,'College Conference'!$B$1:$Z$1000 , 6,False),0)</f>
        <v>7</v>
      </c>
      <c r="J1395" s="2">
        <f>IFERROR(vlookup(G1395,'College Conference'!$B$1:$Z$1000 , 6,False),0)</f>
        <v>3</v>
      </c>
    </row>
    <row r="1396">
      <c r="A1396" s="3" t="s">
        <v>1783</v>
      </c>
      <c r="B1396" s="3">
        <v>0.88</v>
      </c>
      <c r="C1396" s="3" t="s">
        <v>421</v>
      </c>
      <c r="D1396" s="4">
        <v>45446.0</v>
      </c>
      <c r="E1396" s="2">
        <v>280.0</v>
      </c>
      <c r="F1396" s="3" t="s">
        <v>711</v>
      </c>
      <c r="G1396" s="3" t="s">
        <v>335</v>
      </c>
      <c r="H1396" s="3">
        <v>1.0</v>
      </c>
      <c r="I1396" s="2">
        <f>IFERROR(vlookup(F1396,'College Conference'!$B$1:$Z$1000 , 6,False),0)</f>
        <v>7</v>
      </c>
      <c r="J1396" s="2">
        <f>IFERROR(vlookup(G1396,'College Conference'!$B$1:$Z$1000 , 6,False),0)</f>
        <v>3</v>
      </c>
    </row>
    <row r="1397">
      <c r="A1397" s="3" t="s">
        <v>1784</v>
      </c>
      <c r="B1397" s="3">
        <v>0.81</v>
      </c>
      <c r="C1397" s="3" t="s">
        <v>191</v>
      </c>
      <c r="D1397" s="4">
        <v>45447.0</v>
      </c>
      <c r="E1397" s="2">
        <v>226.0</v>
      </c>
      <c r="F1397" s="3" t="s">
        <v>687</v>
      </c>
      <c r="G1397" s="3" t="s">
        <v>348</v>
      </c>
      <c r="H1397" s="3">
        <v>1.0</v>
      </c>
      <c r="I1397" s="2">
        <f>IFERROR(vlookup(F1397,'College Conference'!$B$1:$Z$1000 , 6,False),0)</f>
        <v>7</v>
      </c>
      <c r="J1397" s="2">
        <f>IFERROR(vlookup(G1397,'College Conference'!$B$1:$Z$1000 , 6,False),0)</f>
        <v>3</v>
      </c>
    </row>
    <row r="1398">
      <c r="A1398" s="3" t="s">
        <v>1785</v>
      </c>
      <c r="B1398" s="3">
        <v>0.85</v>
      </c>
      <c r="C1398" s="3" t="s">
        <v>415</v>
      </c>
      <c r="D1398" s="4">
        <v>45447.0</v>
      </c>
      <c r="E1398" s="2">
        <v>305.0</v>
      </c>
      <c r="F1398" s="3" t="s">
        <v>705</v>
      </c>
      <c r="G1398" s="3" t="s">
        <v>372</v>
      </c>
      <c r="H1398" s="3">
        <v>1.0</v>
      </c>
      <c r="I1398" s="2">
        <f>IFERROR(vlookup(F1398,'College Conference'!$B$1:$Z$1000 , 6,False),0)</f>
        <v>7</v>
      </c>
      <c r="J1398" s="2">
        <f>IFERROR(vlookup(G1398,'College Conference'!$B$1:$Z$1000 , 6,False),0)</f>
        <v>3</v>
      </c>
    </row>
    <row r="1399">
      <c r="A1399" s="3" t="s">
        <v>1786</v>
      </c>
      <c r="B1399" s="3">
        <v>0.94</v>
      </c>
      <c r="C1399" s="3" t="s">
        <v>17</v>
      </c>
      <c r="D1399" s="4">
        <v>45448.0</v>
      </c>
      <c r="E1399" s="2">
        <v>200.0</v>
      </c>
      <c r="F1399" s="3" t="s">
        <v>714</v>
      </c>
      <c r="G1399" s="3" t="s">
        <v>292</v>
      </c>
      <c r="H1399" s="3">
        <v>1.0</v>
      </c>
      <c r="I1399" s="2">
        <f>IFERROR(vlookup(F1399,'College Conference'!$B$1:$Z$1000 , 6,False),0)</f>
        <v>7</v>
      </c>
      <c r="J1399" s="2">
        <f>IFERROR(vlookup(G1399,'College Conference'!$B$1:$Z$1000 , 6,False),0)</f>
        <v>3</v>
      </c>
    </row>
    <row r="1400">
      <c r="A1400" s="3" t="s">
        <v>1787</v>
      </c>
      <c r="B1400" s="3">
        <v>0.87</v>
      </c>
      <c r="C1400" s="3" t="s">
        <v>111</v>
      </c>
      <c r="D1400" s="4">
        <v>45445.0</v>
      </c>
      <c r="E1400" s="2">
        <v>203.0</v>
      </c>
      <c r="F1400" s="3" t="s">
        <v>693</v>
      </c>
      <c r="G1400" s="3" t="s">
        <v>400</v>
      </c>
      <c r="H1400" s="3">
        <v>1.0</v>
      </c>
      <c r="I1400" s="2">
        <f>IFERROR(vlookup(F1400,'College Conference'!$B$1:$Z$1000 , 6,False),0)</f>
        <v>7</v>
      </c>
      <c r="J1400" s="2">
        <f>IFERROR(vlookup(G1400,'College Conference'!$B$1:$Z$1000 , 6,False),0)</f>
        <v>3</v>
      </c>
    </row>
    <row r="1401">
      <c r="A1401" s="3" t="s">
        <v>1788</v>
      </c>
      <c r="B1401" s="3">
        <v>0.89</v>
      </c>
      <c r="C1401" s="3" t="s">
        <v>258</v>
      </c>
      <c r="D1401" s="4">
        <v>45446.0</v>
      </c>
      <c r="E1401" s="2">
        <v>215.0</v>
      </c>
      <c r="F1401" s="3" t="s">
        <v>703</v>
      </c>
      <c r="G1401" s="3" t="s">
        <v>289</v>
      </c>
      <c r="H1401" s="3">
        <v>1.0</v>
      </c>
      <c r="I1401" s="2">
        <f>IFERROR(vlookup(F1401,'College Conference'!$B$1:$Z$1000 , 6,False),0)</f>
        <v>7</v>
      </c>
      <c r="J1401" s="2">
        <f>IFERROR(vlookup(G1401,'College Conference'!$B$1:$Z$1000 , 6,False),0)</f>
        <v>3</v>
      </c>
    </row>
    <row r="1402">
      <c r="A1402" s="3" t="s">
        <v>1789</v>
      </c>
      <c r="B1402" s="3">
        <v>0.86</v>
      </c>
      <c r="C1402" s="3" t="s">
        <v>27</v>
      </c>
      <c r="D1402" s="4">
        <v>45446.0</v>
      </c>
      <c r="E1402" s="2">
        <v>180.0</v>
      </c>
      <c r="F1402" s="3" t="s">
        <v>823</v>
      </c>
      <c r="G1402" s="3" t="s">
        <v>311</v>
      </c>
      <c r="H1402" s="3">
        <v>1.0</v>
      </c>
      <c r="I1402" s="2">
        <f>IFERROR(vlookup(F1402,'College Conference'!$B$1:$Z$1000 , 6,False),0)</f>
        <v>8</v>
      </c>
      <c r="J1402" s="2">
        <f>IFERROR(vlookup(G1402,'College Conference'!$B$1:$Z$1000 , 6,False),0)</f>
        <v>3</v>
      </c>
    </row>
    <row r="1403">
      <c r="A1403" s="3" t="s">
        <v>1790</v>
      </c>
      <c r="B1403" s="3">
        <v>0.89</v>
      </c>
      <c r="C1403" s="3" t="s">
        <v>43</v>
      </c>
      <c r="D1403" s="4">
        <v>45448.0</v>
      </c>
      <c r="E1403" s="2">
        <v>275.0</v>
      </c>
      <c r="F1403" s="3" t="s">
        <v>861</v>
      </c>
      <c r="G1403" s="3" t="s">
        <v>322</v>
      </c>
      <c r="H1403" s="3">
        <v>1.0</v>
      </c>
      <c r="I1403" s="2">
        <f>IFERROR(vlookup(F1403,'College Conference'!$B$1:$Z$1000 , 6,False),0)</f>
        <v>8</v>
      </c>
      <c r="J1403" s="2">
        <f>IFERROR(vlookup(G1403,'College Conference'!$B$1:$Z$1000 , 6,False),0)</f>
        <v>3</v>
      </c>
    </row>
    <row r="1404">
      <c r="A1404" s="3" t="s">
        <v>1791</v>
      </c>
      <c r="B1404" s="3">
        <v>0.87</v>
      </c>
      <c r="C1404" s="3" t="s">
        <v>78</v>
      </c>
      <c r="D1404" s="4">
        <v>45445.0</v>
      </c>
      <c r="E1404" s="2">
        <v>170.0</v>
      </c>
      <c r="F1404" s="3" t="s">
        <v>799</v>
      </c>
      <c r="G1404" s="3" t="s">
        <v>322</v>
      </c>
      <c r="H1404" s="3">
        <v>1.0</v>
      </c>
      <c r="I1404" s="2">
        <f>IFERROR(vlookup(F1404,'College Conference'!$B$1:$Z$1000 , 6,False),0)</f>
        <v>8</v>
      </c>
      <c r="J1404" s="2">
        <f>IFERROR(vlookup(G1404,'College Conference'!$B$1:$Z$1000 , 6,False),0)</f>
        <v>3</v>
      </c>
    </row>
    <row r="1405">
      <c r="A1405" s="3" t="s">
        <v>1792</v>
      </c>
      <c r="B1405" s="3">
        <v>0.89</v>
      </c>
      <c r="C1405" s="3" t="s">
        <v>31</v>
      </c>
      <c r="D1405" s="4">
        <v>45449.0</v>
      </c>
      <c r="E1405" s="2">
        <v>299.0</v>
      </c>
      <c r="F1405" s="3" t="s">
        <v>843</v>
      </c>
      <c r="G1405" s="3" t="s">
        <v>306</v>
      </c>
      <c r="H1405" s="3">
        <v>1.0</v>
      </c>
      <c r="I1405" s="2">
        <f>IFERROR(vlookup(F1405,'College Conference'!$B$1:$Z$1000 , 6,False),0)</f>
        <v>8</v>
      </c>
      <c r="J1405" s="2">
        <f>IFERROR(vlookup(G1405,'College Conference'!$B$1:$Z$1000 , 6,False),0)</f>
        <v>3</v>
      </c>
    </row>
    <row r="1406">
      <c r="A1406" s="3" t="s">
        <v>1793</v>
      </c>
      <c r="B1406" s="3">
        <v>0.85</v>
      </c>
      <c r="C1406" s="3" t="s">
        <v>12</v>
      </c>
      <c r="D1406" s="4">
        <v>45447.0</v>
      </c>
      <c r="E1406" s="2">
        <v>299.0</v>
      </c>
      <c r="F1406" s="3" t="s">
        <v>816</v>
      </c>
      <c r="G1406" s="3" t="s">
        <v>404</v>
      </c>
      <c r="H1406" s="3">
        <v>1.0</v>
      </c>
      <c r="I1406" s="2">
        <f>IFERROR(vlookup(F1406,'College Conference'!$B$1:$Z$1000 , 6,False),0)</f>
        <v>8</v>
      </c>
      <c r="J1406" s="2">
        <f>IFERROR(vlookup(G1406,'College Conference'!$B$1:$Z$1000 , 6,False),0)</f>
        <v>3</v>
      </c>
    </row>
    <row r="1407">
      <c r="A1407" s="3" t="s">
        <v>1794</v>
      </c>
      <c r="B1407" s="3">
        <v>0.9</v>
      </c>
      <c r="C1407" s="3" t="s">
        <v>17</v>
      </c>
      <c r="D1407" s="2" t="s">
        <v>72</v>
      </c>
      <c r="E1407" s="2">
        <v>165.0</v>
      </c>
      <c r="F1407" s="3" t="s">
        <v>843</v>
      </c>
      <c r="G1407" s="3" t="s">
        <v>322</v>
      </c>
      <c r="H1407" s="3">
        <v>1.0</v>
      </c>
      <c r="I1407" s="2">
        <f>IFERROR(vlookup(F1407,'College Conference'!$B$1:$Z$1000 , 6,False),0)</f>
        <v>8</v>
      </c>
      <c r="J1407" s="2">
        <f>IFERROR(vlookup(G1407,'College Conference'!$B$1:$Z$1000 , 6,False),0)</f>
        <v>3</v>
      </c>
    </row>
    <row r="1408">
      <c r="A1408" s="3" t="s">
        <v>1795</v>
      </c>
      <c r="B1408" s="3">
        <v>0.92</v>
      </c>
      <c r="C1408" s="3" t="s">
        <v>63</v>
      </c>
      <c r="D1408" s="2" t="s">
        <v>72</v>
      </c>
      <c r="E1408" s="2">
        <v>200.0</v>
      </c>
      <c r="F1408" s="3" t="s">
        <v>830</v>
      </c>
      <c r="G1408" s="3" t="s">
        <v>348</v>
      </c>
      <c r="H1408" s="3">
        <v>1.0</v>
      </c>
      <c r="I1408" s="2">
        <f>IFERROR(vlookup(F1408,'College Conference'!$B$1:$Z$1000 , 6,False),0)</f>
        <v>8</v>
      </c>
      <c r="J1408" s="2">
        <f>IFERROR(vlookup(G1408,'College Conference'!$B$1:$Z$1000 , 6,False),0)</f>
        <v>3</v>
      </c>
    </row>
    <row r="1409">
      <c r="A1409" s="3" t="s">
        <v>1796</v>
      </c>
      <c r="B1409" s="3">
        <v>0.87</v>
      </c>
      <c r="C1409" s="3" t="s">
        <v>31</v>
      </c>
      <c r="D1409" s="4">
        <v>45449.0</v>
      </c>
      <c r="E1409" s="2">
        <v>305.0</v>
      </c>
      <c r="F1409" s="3" t="s">
        <v>811</v>
      </c>
      <c r="G1409" s="3" t="s">
        <v>306</v>
      </c>
      <c r="H1409" s="3">
        <v>1.0</v>
      </c>
      <c r="I1409" s="2">
        <f>IFERROR(vlookup(F1409,'College Conference'!$B$1:$Z$1000 , 6,False),0)</f>
        <v>8</v>
      </c>
      <c r="J1409" s="2">
        <f>IFERROR(vlookup(G1409,'College Conference'!$B$1:$Z$1000 , 6,False),0)</f>
        <v>3</v>
      </c>
    </row>
    <row r="1410">
      <c r="A1410" s="3" t="s">
        <v>1797</v>
      </c>
      <c r="B1410" s="3">
        <v>0.88</v>
      </c>
      <c r="C1410" s="3" t="s">
        <v>12</v>
      </c>
      <c r="D1410" s="4">
        <v>45445.0</v>
      </c>
      <c r="E1410" s="2">
        <v>300.0</v>
      </c>
      <c r="F1410" s="3" t="s">
        <v>806</v>
      </c>
      <c r="G1410" s="3" t="s">
        <v>335</v>
      </c>
      <c r="H1410" s="3">
        <v>1.0</v>
      </c>
      <c r="I1410" s="2">
        <f>IFERROR(vlookup(F1410,'College Conference'!$B$1:$Z$1000 , 6,False),0)</f>
        <v>8</v>
      </c>
      <c r="J1410" s="2">
        <f>IFERROR(vlookup(G1410,'College Conference'!$B$1:$Z$1000 , 6,False),0)</f>
        <v>3</v>
      </c>
    </row>
    <row r="1411">
      <c r="A1411" s="3" t="s">
        <v>1798</v>
      </c>
      <c r="B1411" s="3">
        <v>0.88</v>
      </c>
      <c r="C1411" s="3" t="s">
        <v>31</v>
      </c>
      <c r="D1411" s="4">
        <v>45448.0</v>
      </c>
      <c r="E1411" s="2">
        <v>305.0</v>
      </c>
      <c r="F1411" s="3" t="s">
        <v>796</v>
      </c>
      <c r="G1411" s="3" t="s">
        <v>295</v>
      </c>
      <c r="H1411" s="3">
        <v>1.0</v>
      </c>
      <c r="I1411" s="2">
        <f>IFERROR(vlookup(F1411,'College Conference'!$B$1:$Z$1000 , 6,False),0)</f>
        <v>8</v>
      </c>
      <c r="J1411" s="2">
        <f>IFERROR(vlookup(G1411,'College Conference'!$B$1:$Z$1000 , 6,False),0)</f>
        <v>3</v>
      </c>
    </row>
    <row r="1412">
      <c r="A1412" s="3" t="s">
        <v>1799</v>
      </c>
      <c r="B1412" s="3">
        <v>0.91</v>
      </c>
      <c r="C1412" s="3" t="s">
        <v>12</v>
      </c>
      <c r="D1412" s="4">
        <v>45447.0</v>
      </c>
      <c r="E1412" s="2">
        <v>320.0</v>
      </c>
      <c r="F1412" s="3" t="s">
        <v>796</v>
      </c>
      <c r="G1412" s="3" t="s">
        <v>400</v>
      </c>
      <c r="H1412" s="3">
        <v>1.0</v>
      </c>
      <c r="I1412" s="2">
        <f>IFERROR(vlookup(F1412,'College Conference'!$B$1:$Z$1000 , 6,False),0)</f>
        <v>8</v>
      </c>
      <c r="J1412" s="2">
        <f>IFERROR(vlookup(G1412,'College Conference'!$B$1:$Z$1000 , 6,False),0)</f>
        <v>3</v>
      </c>
    </row>
    <row r="1413">
      <c r="A1413" s="3" t="s">
        <v>1800</v>
      </c>
      <c r="B1413" s="3">
        <v>0.89</v>
      </c>
      <c r="C1413" s="3" t="s">
        <v>22</v>
      </c>
      <c r="D1413" s="2" t="s">
        <v>72</v>
      </c>
      <c r="E1413" s="2">
        <v>225.0</v>
      </c>
      <c r="F1413" s="3" t="s">
        <v>804</v>
      </c>
      <c r="G1413" s="3" t="s">
        <v>311</v>
      </c>
      <c r="H1413" s="3">
        <v>1.0</v>
      </c>
      <c r="I1413" s="2">
        <f>IFERROR(vlookup(F1413,'College Conference'!$B$1:$Z$1000 , 6,False),0)</f>
        <v>8</v>
      </c>
      <c r="J1413" s="2">
        <f>IFERROR(vlookup(G1413,'College Conference'!$B$1:$Z$1000 , 6,False),0)</f>
        <v>3</v>
      </c>
    </row>
    <row r="1414">
      <c r="A1414" s="3" t="s">
        <v>1801</v>
      </c>
      <c r="B1414" s="3">
        <v>0.87</v>
      </c>
      <c r="C1414" s="3" t="s">
        <v>43</v>
      </c>
      <c r="D1414" s="4">
        <v>45447.0</v>
      </c>
      <c r="E1414" s="2">
        <v>320.0</v>
      </c>
      <c r="F1414" s="3" t="s">
        <v>776</v>
      </c>
      <c r="G1414" s="3" t="s">
        <v>404</v>
      </c>
      <c r="H1414" s="3">
        <v>1.0</v>
      </c>
      <c r="I1414" s="2">
        <f>IFERROR(vlookup(F1414,'College Conference'!$B$1:$Z$1000 , 6,False),0)</f>
        <v>8</v>
      </c>
      <c r="J1414" s="2">
        <f>IFERROR(vlookup(G1414,'College Conference'!$B$1:$Z$1000 , 6,False),0)</f>
        <v>3</v>
      </c>
    </row>
    <row r="1415">
      <c r="A1415" s="3" t="s">
        <v>1802</v>
      </c>
      <c r="B1415" s="3">
        <v>0.89</v>
      </c>
      <c r="C1415" s="3" t="s">
        <v>17</v>
      </c>
      <c r="D1415" s="4">
        <v>45445.0</v>
      </c>
      <c r="E1415" s="2">
        <v>175.0</v>
      </c>
      <c r="F1415" s="3" t="s">
        <v>830</v>
      </c>
      <c r="G1415" s="3" t="s">
        <v>372</v>
      </c>
      <c r="H1415" s="3">
        <v>1.0</v>
      </c>
      <c r="I1415" s="2">
        <f>IFERROR(vlookup(F1415,'College Conference'!$B$1:$Z$1000 , 6,False),0)</f>
        <v>8</v>
      </c>
      <c r="J1415" s="2">
        <f>IFERROR(vlookup(G1415,'College Conference'!$B$1:$Z$1000 , 6,False),0)</f>
        <v>3</v>
      </c>
    </row>
    <row r="1416">
      <c r="A1416" s="3" t="s">
        <v>1803</v>
      </c>
      <c r="B1416" s="3">
        <v>0.92</v>
      </c>
      <c r="C1416" s="3" t="s">
        <v>27</v>
      </c>
      <c r="D1416" s="4">
        <v>45444.0</v>
      </c>
      <c r="E1416" s="2">
        <v>175.0</v>
      </c>
      <c r="F1416" s="3" t="s">
        <v>843</v>
      </c>
      <c r="G1416" s="3" t="s">
        <v>295</v>
      </c>
      <c r="H1416" s="3">
        <v>1.0</v>
      </c>
      <c r="I1416" s="2">
        <f>IFERROR(vlookup(F1416,'College Conference'!$B$1:$Z$1000 , 6,False),0)</f>
        <v>8</v>
      </c>
      <c r="J1416" s="2">
        <f>IFERROR(vlookup(G1416,'College Conference'!$B$1:$Z$1000 , 6,False),0)</f>
        <v>3</v>
      </c>
    </row>
    <row r="1417">
      <c r="A1417" s="3" t="s">
        <v>1804</v>
      </c>
      <c r="B1417" s="3">
        <v>0.86</v>
      </c>
      <c r="C1417" s="3" t="s">
        <v>52</v>
      </c>
      <c r="D1417" s="4">
        <v>45445.0</v>
      </c>
      <c r="E1417" s="2">
        <v>200.0</v>
      </c>
      <c r="F1417" s="3" t="s">
        <v>830</v>
      </c>
      <c r="G1417" s="3" t="s">
        <v>348</v>
      </c>
      <c r="H1417" s="3">
        <v>1.0</v>
      </c>
      <c r="I1417" s="2">
        <f>IFERROR(vlookup(F1417,'College Conference'!$B$1:$Z$1000 , 6,False),0)</f>
        <v>8</v>
      </c>
      <c r="J1417" s="2">
        <f>IFERROR(vlookup(G1417,'College Conference'!$B$1:$Z$1000 , 6,False),0)</f>
        <v>3</v>
      </c>
    </row>
    <row r="1418">
      <c r="A1418" s="3" t="s">
        <v>836</v>
      </c>
      <c r="B1418" s="3">
        <v>0.9</v>
      </c>
      <c r="C1418" s="3" t="s">
        <v>12</v>
      </c>
      <c r="D1418" s="4">
        <v>45445.0</v>
      </c>
      <c r="E1418" s="2">
        <v>298.0</v>
      </c>
      <c r="F1418" s="3" t="s">
        <v>796</v>
      </c>
      <c r="G1418" s="3" t="s">
        <v>322</v>
      </c>
      <c r="H1418" s="3">
        <v>1.0</v>
      </c>
      <c r="I1418" s="2">
        <f>IFERROR(vlookup(F1418,'College Conference'!$B$1:$Z$1000 , 6,False),0)</f>
        <v>8</v>
      </c>
      <c r="J1418" s="2">
        <f>IFERROR(vlookup(G1418,'College Conference'!$B$1:$Z$1000 , 6,False),0)</f>
        <v>3</v>
      </c>
    </row>
    <row r="1419">
      <c r="A1419" s="3" t="s">
        <v>1805</v>
      </c>
      <c r="B1419" s="3">
        <v>0.87</v>
      </c>
      <c r="C1419" s="3" t="s">
        <v>12</v>
      </c>
      <c r="D1419" s="4">
        <v>45447.0</v>
      </c>
      <c r="E1419" s="2">
        <v>285.0</v>
      </c>
      <c r="F1419" s="3" t="s">
        <v>823</v>
      </c>
      <c r="G1419" s="3" t="s">
        <v>322</v>
      </c>
      <c r="H1419" s="3">
        <v>1.0</v>
      </c>
      <c r="I1419" s="2">
        <f>IFERROR(vlookup(F1419,'College Conference'!$B$1:$Z$1000 , 6,False),0)</f>
        <v>8</v>
      </c>
      <c r="J1419" s="2">
        <f>IFERROR(vlookup(G1419,'College Conference'!$B$1:$Z$1000 , 6,False),0)</f>
        <v>3</v>
      </c>
    </row>
    <row r="1420">
      <c r="A1420" s="3" t="s">
        <v>1806</v>
      </c>
      <c r="B1420" s="3">
        <v>0.89</v>
      </c>
      <c r="C1420" s="3" t="s">
        <v>63</v>
      </c>
      <c r="D1420" s="4">
        <v>45445.0</v>
      </c>
      <c r="E1420" s="2">
        <v>178.0</v>
      </c>
      <c r="F1420" s="3" t="s">
        <v>843</v>
      </c>
      <c r="G1420" s="3" t="s">
        <v>306</v>
      </c>
      <c r="H1420" s="3">
        <v>1.0</v>
      </c>
      <c r="I1420" s="2">
        <f>IFERROR(vlookup(F1420,'College Conference'!$B$1:$Z$1000 , 6,False),0)</f>
        <v>8</v>
      </c>
      <c r="J1420" s="2">
        <f>IFERROR(vlookup(G1420,'College Conference'!$B$1:$Z$1000 , 6,False),0)</f>
        <v>3</v>
      </c>
    </row>
    <row r="1421">
      <c r="A1421" s="3" t="s">
        <v>1807</v>
      </c>
      <c r="B1421" s="3">
        <v>0.87</v>
      </c>
      <c r="C1421" s="3" t="s">
        <v>12</v>
      </c>
      <c r="D1421" s="4">
        <v>45448.0</v>
      </c>
      <c r="E1421" s="2">
        <v>260.0</v>
      </c>
      <c r="F1421" s="3" t="s">
        <v>861</v>
      </c>
      <c r="G1421" s="3" t="s">
        <v>289</v>
      </c>
      <c r="H1421" s="3">
        <v>1.0</v>
      </c>
      <c r="I1421" s="2">
        <f>IFERROR(vlookup(F1421,'College Conference'!$B$1:$Z$1000 , 6,False),0)</f>
        <v>8</v>
      </c>
      <c r="J1421" s="2">
        <f>IFERROR(vlookup(G1421,'College Conference'!$B$1:$Z$1000 , 6,False),0)</f>
        <v>3</v>
      </c>
    </row>
    <row r="1422">
      <c r="A1422" s="3" t="s">
        <v>1808</v>
      </c>
      <c r="B1422" s="3">
        <v>0.87</v>
      </c>
      <c r="C1422" s="3" t="s">
        <v>52</v>
      </c>
      <c r="D1422" s="4">
        <v>45445.0</v>
      </c>
      <c r="E1422" s="2">
        <v>232.0</v>
      </c>
      <c r="F1422" s="3" t="s">
        <v>843</v>
      </c>
      <c r="G1422" s="3" t="s">
        <v>348</v>
      </c>
      <c r="H1422" s="3">
        <v>1.0</v>
      </c>
      <c r="I1422" s="2">
        <f>IFERROR(vlookup(F1422,'College Conference'!$B$1:$Z$1000 , 6,False),0)</f>
        <v>8</v>
      </c>
      <c r="J1422" s="2">
        <f>IFERROR(vlookup(G1422,'College Conference'!$B$1:$Z$1000 , 6,False),0)</f>
        <v>3</v>
      </c>
    </row>
    <row r="1423">
      <c r="A1423" s="3" t="s">
        <v>1809</v>
      </c>
      <c r="B1423" s="3">
        <v>0.86</v>
      </c>
      <c r="C1423" s="3" t="s">
        <v>27</v>
      </c>
      <c r="D1423" s="2" t="s">
        <v>72</v>
      </c>
      <c r="E1423" s="2">
        <v>185.0</v>
      </c>
      <c r="F1423" s="3" t="s">
        <v>774</v>
      </c>
      <c r="G1423" s="3" t="s">
        <v>311</v>
      </c>
      <c r="H1423" s="3">
        <v>1.0</v>
      </c>
      <c r="I1423" s="2">
        <f>IFERROR(vlookup(F1423,'College Conference'!$B$1:$Z$1000 , 6,False),0)</f>
        <v>8</v>
      </c>
      <c r="J1423" s="2">
        <f>IFERROR(vlookup(G1423,'College Conference'!$B$1:$Z$1000 , 6,False),0)</f>
        <v>3</v>
      </c>
    </row>
    <row r="1424">
      <c r="A1424" s="3" t="s">
        <v>1810</v>
      </c>
      <c r="B1424" s="3">
        <v>0.93</v>
      </c>
      <c r="C1424" s="3" t="s">
        <v>52</v>
      </c>
      <c r="D1424" s="4">
        <v>45448.0</v>
      </c>
      <c r="E1424" s="2">
        <v>225.0</v>
      </c>
      <c r="F1424" s="3" t="s">
        <v>774</v>
      </c>
      <c r="G1424" s="3" t="s">
        <v>372</v>
      </c>
      <c r="H1424" s="3">
        <v>1.0</v>
      </c>
      <c r="I1424" s="2">
        <f>IFERROR(vlookup(F1424,'College Conference'!$B$1:$Z$1000 , 6,False),0)</f>
        <v>8</v>
      </c>
      <c r="J1424" s="2">
        <f>IFERROR(vlookup(G1424,'College Conference'!$B$1:$Z$1000 , 6,False),0)</f>
        <v>3</v>
      </c>
    </row>
    <row r="1425">
      <c r="A1425" s="3" t="s">
        <v>1811</v>
      </c>
      <c r="B1425" s="3">
        <v>0.91</v>
      </c>
      <c r="C1425" s="3" t="s">
        <v>17</v>
      </c>
      <c r="D1425" s="4">
        <v>45447.0</v>
      </c>
      <c r="E1425" s="2">
        <v>185.0</v>
      </c>
      <c r="F1425" s="3" t="s">
        <v>781</v>
      </c>
      <c r="G1425" s="3" t="s">
        <v>298</v>
      </c>
      <c r="H1425" s="3">
        <v>1.0</v>
      </c>
      <c r="I1425" s="2">
        <f>IFERROR(vlookup(F1425,'College Conference'!$B$1:$Z$1000 , 6,False),0)</f>
        <v>8</v>
      </c>
      <c r="J1425" s="2">
        <f>IFERROR(vlookup(G1425,'College Conference'!$B$1:$Z$1000 , 6,False),0)</f>
        <v>3</v>
      </c>
    </row>
    <row r="1426">
      <c r="A1426" s="3" t="s">
        <v>1812</v>
      </c>
      <c r="B1426" s="3">
        <v>0.92</v>
      </c>
      <c r="C1426" s="3" t="s">
        <v>120</v>
      </c>
      <c r="D1426" s="4">
        <v>45448.0</v>
      </c>
      <c r="E1426" s="2">
        <v>245.0</v>
      </c>
      <c r="F1426" s="3" t="s">
        <v>796</v>
      </c>
      <c r="G1426" s="3" t="s">
        <v>325</v>
      </c>
      <c r="H1426" s="3">
        <v>1.0</v>
      </c>
      <c r="I1426" s="2">
        <f>IFERROR(vlookup(F1426,'College Conference'!$B$1:$Z$1000 , 6,False),0)</f>
        <v>8</v>
      </c>
      <c r="J1426" s="2">
        <f>IFERROR(vlookup(G1426,'College Conference'!$B$1:$Z$1000 , 6,False),0)</f>
        <v>3</v>
      </c>
    </row>
    <row r="1427">
      <c r="A1427" s="3" t="s">
        <v>1813</v>
      </c>
      <c r="B1427" s="3">
        <v>0.9</v>
      </c>
      <c r="C1427" s="3" t="s">
        <v>78</v>
      </c>
      <c r="D1427" s="4">
        <v>45446.0</v>
      </c>
      <c r="E1427" s="2">
        <v>205.0</v>
      </c>
      <c r="F1427" s="3" t="s">
        <v>1167</v>
      </c>
      <c r="G1427" s="3" t="s">
        <v>348</v>
      </c>
      <c r="H1427" s="3">
        <v>1.0</v>
      </c>
      <c r="I1427" s="2">
        <f>IFERROR(vlookup(F1427,'College Conference'!$B$1:$Z$1000 , 6,False),0)</f>
        <v>8</v>
      </c>
      <c r="J1427" s="2">
        <f>IFERROR(vlookup(G1427,'College Conference'!$B$1:$Z$1000 , 6,False),0)</f>
        <v>3</v>
      </c>
    </row>
    <row r="1428">
      <c r="A1428" s="3" t="s">
        <v>1814</v>
      </c>
      <c r="B1428" s="3">
        <v>0.88</v>
      </c>
      <c r="C1428" s="3" t="s">
        <v>58</v>
      </c>
      <c r="D1428" s="4">
        <v>45447.0</v>
      </c>
      <c r="E1428" s="2">
        <v>245.0</v>
      </c>
      <c r="F1428" s="3" t="s">
        <v>781</v>
      </c>
      <c r="G1428" s="3" t="s">
        <v>295</v>
      </c>
      <c r="H1428" s="3">
        <v>1.0</v>
      </c>
      <c r="I1428" s="2">
        <f>IFERROR(vlookup(F1428,'College Conference'!$B$1:$Z$1000 , 6,False),0)</f>
        <v>8</v>
      </c>
      <c r="J1428" s="2">
        <f>IFERROR(vlookup(G1428,'College Conference'!$B$1:$Z$1000 , 6,False),0)</f>
        <v>3</v>
      </c>
    </row>
    <row r="1429">
      <c r="A1429" s="3" t="s">
        <v>1815</v>
      </c>
      <c r="B1429" s="3">
        <v>0.79</v>
      </c>
      <c r="C1429" s="3" t="s">
        <v>313</v>
      </c>
      <c r="D1429" s="2" t="s">
        <v>72</v>
      </c>
      <c r="E1429" s="2">
        <v>175.0</v>
      </c>
      <c r="F1429" s="3" t="s">
        <v>783</v>
      </c>
      <c r="G1429" s="3" t="s">
        <v>311</v>
      </c>
      <c r="H1429" s="3">
        <v>1.0</v>
      </c>
      <c r="I1429" s="2">
        <f>IFERROR(vlookup(F1429,'College Conference'!$B$1:$Z$1000 , 6,False),0)</f>
        <v>8</v>
      </c>
      <c r="J1429" s="2">
        <f>IFERROR(vlookup(G1429,'College Conference'!$B$1:$Z$1000 , 6,False),0)</f>
        <v>3</v>
      </c>
    </row>
    <row r="1430">
      <c r="A1430" s="3" t="s">
        <v>1816</v>
      </c>
      <c r="B1430" s="3">
        <v>0.78</v>
      </c>
      <c r="C1430" s="3" t="s">
        <v>313</v>
      </c>
      <c r="D1430" s="4">
        <v>45421.0</v>
      </c>
      <c r="E1430" s="2">
        <v>175.0</v>
      </c>
      <c r="F1430" s="3" t="s">
        <v>774</v>
      </c>
      <c r="G1430" s="3" t="s">
        <v>298</v>
      </c>
      <c r="H1430" s="3">
        <v>1.0</v>
      </c>
      <c r="I1430" s="2">
        <f>IFERROR(vlookup(F1430,'College Conference'!$B$1:$Z$1000 , 6,False),0)</f>
        <v>8</v>
      </c>
      <c r="J1430" s="2">
        <f>IFERROR(vlookup(G1430,'College Conference'!$B$1:$Z$1000 , 6,False),0)</f>
        <v>3</v>
      </c>
    </row>
    <row r="1431">
      <c r="A1431" s="3" t="s">
        <v>1817</v>
      </c>
      <c r="B1431" s="3" t="s">
        <v>11</v>
      </c>
      <c r="C1431" s="3" t="s">
        <v>120</v>
      </c>
      <c r="D1431" s="4">
        <v>45448.0</v>
      </c>
      <c r="E1431" s="2">
        <v>225.0</v>
      </c>
      <c r="F1431" s="3" t="s">
        <v>772</v>
      </c>
      <c r="G1431" s="3" t="s">
        <v>322</v>
      </c>
      <c r="H1431" s="3">
        <v>1.0</v>
      </c>
      <c r="I1431" s="2">
        <f>IFERROR(vlookup(F1431,'College Conference'!$B$1:$Z$1000 , 6,False),0)</f>
        <v>8</v>
      </c>
      <c r="J1431" s="2">
        <f>IFERROR(vlookup(G1431,'College Conference'!$B$1:$Z$1000 , 6,False),0)</f>
        <v>3</v>
      </c>
    </row>
    <row r="1432">
      <c r="A1432" s="3" t="s">
        <v>1818</v>
      </c>
      <c r="B1432" s="3">
        <v>0.9</v>
      </c>
      <c r="C1432" s="3" t="s">
        <v>27</v>
      </c>
      <c r="D1432" s="2" t="s">
        <v>72</v>
      </c>
      <c r="E1432" s="2">
        <v>175.0</v>
      </c>
      <c r="F1432" s="3" t="s">
        <v>843</v>
      </c>
      <c r="G1432" s="3" t="s">
        <v>298</v>
      </c>
      <c r="H1432" s="3">
        <v>1.0</v>
      </c>
      <c r="I1432" s="2">
        <f>IFERROR(vlookup(F1432,'College Conference'!$B$1:$Z$1000 , 6,False),0)</f>
        <v>8</v>
      </c>
      <c r="J1432" s="2">
        <f>IFERROR(vlookup(G1432,'College Conference'!$B$1:$Z$1000 , 6,False),0)</f>
        <v>3</v>
      </c>
    </row>
    <row r="1433">
      <c r="A1433" s="3" t="s">
        <v>1819</v>
      </c>
      <c r="B1433" s="3">
        <v>0.94</v>
      </c>
      <c r="C1433" s="3" t="s">
        <v>63</v>
      </c>
      <c r="D1433" s="4">
        <v>45423.0</v>
      </c>
      <c r="E1433" s="2">
        <v>212.0</v>
      </c>
      <c r="F1433" s="3" t="s">
        <v>830</v>
      </c>
      <c r="G1433" s="3" t="s">
        <v>311</v>
      </c>
      <c r="H1433" s="3">
        <v>1.0</v>
      </c>
      <c r="I1433" s="2">
        <f>IFERROR(vlookup(F1433,'College Conference'!$B$1:$Z$1000 , 6,False),0)</f>
        <v>8</v>
      </c>
      <c r="J1433" s="2">
        <f>IFERROR(vlookup(G1433,'College Conference'!$B$1:$Z$1000 , 6,False),0)</f>
        <v>3</v>
      </c>
    </row>
    <row r="1434">
      <c r="A1434" s="3" t="s">
        <v>1820</v>
      </c>
      <c r="B1434" s="3">
        <v>0.88</v>
      </c>
      <c r="C1434" s="3" t="s">
        <v>27</v>
      </c>
      <c r="D1434" s="4">
        <v>45444.0</v>
      </c>
      <c r="E1434" s="2">
        <v>180.0</v>
      </c>
      <c r="F1434" s="3" t="s">
        <v>843</v>
      </c>
      <c r="G1434" s="3" t="s">
        <v>295</v>
      </c>
      <c r="H1434" s="3">
        <v>1.0</v>
      </c>
      <c r="I1434" s="2">
        <f>IFERROR(vlookup(F1434,'College Conference'!$B$1:$Z$1000 , 6,False),0)</f>
        <v>8</v>
      </c>
      <c r="J1434" s="2">
        <f>IFERROR(vlookup(G1434,'College Conference'!$B$1:$Z$1000 , 6,False),0)</f>
        <v>3</v>
      </c>
    </row>
    <row r="1435">
      <c r="A1435" s="3" t="s">
        <v>1821</v>
      </c>
      <c r="B1435" s="3">
        <v>0.9</v>
      </c>
      <c r="C1435" s="3" t="s">
        <v>17</v>
      </c>
      <c r="D1435" s="4">
        <v>45446.0</v>
      </c>
      <c r="E1435" s="2">
        <v>220.0</v>
      </c>
      <c r="F1435" s="3" t="s">
        <v>811</v>
      </c>
      <c r="G1435" s="3" t="s">
        <v>298</v>
      </c>
      <c r="H1435" s="3">
        <v>1.0</v>
      </c>
      <c r="I1435" s="2">
        <f>IFERROR(vlookup(F1435,'College Conference'!$B$1:$Z$1000 , 6,False),0)</f>
        <v>8</v>
      </c>
      <c r="J1435" s="2">
        <f>IFERROR(vlookup(G1435,'College Conference'!$B$1:$Z$1000 , 6,False),0)</f>
        <v>3</v>
      </c>
    </row>
    <row r="1436">
      <c r="A1436" s="3" t="s">
        <v>1822</v>
      </c>
      <c r="B1436" s="3">
        <v>0.89</v>
      </c>
      <c r="C1436" s="3" t="s">
        <v>22</v>
      </c>
      <c r="D1436" s="4">
        <v>45422.0</v>
      </c>
      <c r="E1436" s="2">
        <v>208.0</v>
      </c>
      <c r="F1436" s="3" t="s">
        <v>804</v>
      </c>
      <c r="G1436" s="3" t="s">
        <v>295</v>
      </c>
      <c r="H1436" s="3">
        <v>1.0</v>
      </c>
      <c r="I1436" s="2">
        <f>IFERROR(vlookup(F1436,'College Conference'!$B$1:$Z$1000 , 6,False),0)</f>
        <v>8</v>
      </c>
      <c r="J1436" s="2">
        <f>IFERROR(vlookup(G1436,'College Conference'!$B$1:$Z$1000 , 6,False),0)</f>
        <v>3</v>
      </c>
    </row>
    <row r="1437">
      <c r="A1437" s="3" t="s">
        <v>1823</v>
      </c>
      <c r="B1437" s="3">
        <v>0.94</v>
      </c>
      <c r="C1437" s="3" t="s">
        <v>120</v>
      </c>
      <c r="D1437" s="4">
        <v>45447.0</v>
      </c>
      <c r="E1437" s="2">
        <v>245.0</v>
      </c>
      <c r="F1437" s="3" t="s">
        <v>811</v>
      </c>
      <c r="G1437" s="3" t="s">
        <v>404</v>
      </c>
      <c r="H1437" s="3">
        <v>1.0</v>
      </c>
      <c r="I1437" s="2">
        <f>IFERROR(vlookup(F1437,'College Conference'!$B$1:$Z$1000 , 6,False),0)</f>
        <v>8</v>
      </c>
      <c r="J1437" s="2">
        <f>IFERROR(vlookup(G1437,'College Conference'!$B$1:$Z$1000 , 6,False),0)</f>
        <v>3</v>
      </c>
    </row>
    <row r="1438">
      <c r="A1438" s="3" t="s">
        <v>1824</v>
      </c>
      <c r="B1438" s="3">
        <v>0.96</v>
      </c>
      <c r="C1438" s="3" t="s">
        <v>78</v>
      </c>
      <c r="D1438" s="4">
        <v>45446.0</v>
      </c>
      <c r="E1438" s="2">
        <v>215.0</v>
      </c>
      <c r="F1438" s="3" t="s">
        <v>811</v>
      </c>
      <c r="G1438" s="3" t="s">
        <v>404</v>
      </c>
      <c r="H1438" s="3">
        <v>1.0</v>
      </c>
      <c r="I1438" s="2">
        <f>IFERROR(vlookup(F1438,'College Conference'!$B$1:$Z$1000 , 6,False),0)</f>
        <v>8</v>
      </c>
      <c r="J1438" s="2">
        <f>IFERROR(vlookup(G1438,'College Conference'!$B$1:$Z$1000 , 6,False),0)</f>
        <v>3</v>
      </c>
    </row>
    <row r="1439">
      <c r="A1439" s="3" t="s">
        <v>1825</v>
      </c>
      <c r="B1439" s="3">
        <v>0.9</v>
      </c>
      <c r="C1439" s="3" t="s">
        <v>17</v>
      </c>
      <c r="D1439" s="2" t="s">
        <v>72</v>
      </c>
      <c r="E1439" s="2">
        <v>190.0</v>
      </c>
      <c r="F1439" s="3" t="s">
        <v>861</v>
      </c>
      <c r="G1439" s="3" t="s">
        <v>311</v>
      </c>
      <c r="H1439" s="3">
        <v>1.0</v>
      </c>
      <c r="I1439" s="2">
        <f>IFERROR(vlookup(F1439,'College Conference'!$B$1:$Z$1000 , 6,False),0)</f>
        <v>8</v>
      </c>
      <c r="J1439" s="2">
        <f>IFERROR(vlookup(G1439,'College Conference'!$B$1:$Z$1000 , 6,False),0)</f>
        <v>3</v>
      </c>
    </row>
    <row r="1440">
      <c r="A1440" s="3" t="s">
        <v>1826</v>
      </c>
      <c r="B1440" s="3">
        <v>0.86</v>
      </c>
      <c r="C1440" s="3" t="s">
        <v>78</v>
      </c>
      <c r="D1440" s="4">
        <v>45446.0</v>
      </c>
      <c r="E1440" s="2">
        <v>197.0</v>
      </c>
      <c r="F1440" s="3" t="s">
        <v>779</v>
      </c>
      <c r="G1440" s="3" t="s">
        <v>306</v>
      </c>
      <c r="H1440" s="3">
        <v>1.0</v>
      </c>
      <c r="I1440" s="2">
        <f>IFERROR(vlookup(F1440,'College Conference'!$B$1:$Z$1000 , 6,False),0)</f>
        <v>8</v>
      </c>
      <c r="J1440" s="2">
        <f>IFERROR(vlookup(G1440,'College Conference'!$B$1:$Z$1000 , 6,False),0)</f>
        <v>3</v>
      </c>
    </row>
    <row r="1441">
      <c r="A1441" s="3" t="s">
        <v>1827</v>
      </c>
      <c r="B1441" s="3">
        <v>0.89</v>
      </c>
      <c r="C1441" s="3" t="s">
        <v>12</v>
      </c>
      <c r="D1441" s="4">
        <v>45447.0</v>
      </c>
      <c r="E1441" s="2">
        <v>279.0</v>
      </c>
      <c r="F1441" s="3" t="s">
        <v>843</v>
      </c>
      <c r="G1441" s="3" t="s">
        <v>306</v>
      </c>
      <c r="H1441" s="3">
        <v>1.0</v>
      </c>
      <c r="I1441" s="2">
        <f>IFERROR(vlookup(F1441,'College Conference'!$B$1:$Z$1000 , 6,False),0)</f>
        <v>8</v>
      </c>
      <c r="J1441" s="2">
        <f>IFERROR(vlookup(G1441,'College Conference'!$B$1:$Z$1000 , 6,False),0)</f>
        <v>3</v>
      </c>
    </row>
    <row r="1442">
      <c r="A1442" s="3" t="s">
        <v>1828</v>
      </c>
      <c r="B1442" s="3">
        <v>0.89</v>
      </c>
      <c r="C1442" s="3" t="s">
        <v>12</v>
      </c>
      <c r="D1442" s="4">
        <v>45449.0</v>
      </c>
      <c r="E1442" s="2">
        <v>320.0</v>
      </c>
      <c r="F1442" s="3" t="s">
        <v>781</v>
      </c>
      <c r="G1442" s="3" t="s">
        <v>322</v>
      </c>
      <c r="H1442" s="3">
        <v>1.0</v>
      </c>
      <c r="I1442" s="2">
        <f>IFERROR(vlookup(F1442,'College Conference'!$B$1:$Z$1000 , 6,False),0)</f>
        <v>8</v>
      </c>
      <c r="J1442" s="2">
        <f>IFERROR(vlookup(G1442,'College Conference'!$B$1:$Z$1000 , 6,False),0)</f>
        <v>3</v>
      </c>
    </row>
    <row r="1443">
      <c r="A1443" s="3" t="s">
        <v>1829</v>
      </c>
      <c r="B1443" s="3">
        <v>0.88</v>
      </c>
      <c r="C1443" s="3" t="s">
        <v>52</v>
      </c>
      <c r="D1443" s="4">
        <v>45446.0</v>
      </c>
      <c r="E1443" s="2">
        <v>220.0</v>
      </c>
      <c r="F1443" s="3" t="s">
        <v>816</v>
      </c>
      <c r="G1443" s="3" t="s">
        <v>298</v>
      </c>
      <c r="H1443" s="3">
        <v>1.0</v>
      </c>
      <c r="I1443" s="2">
        <f>IFERROR(vlookup(F1443,'College Conference'!$B$1:$Z$1000 , 6,False),0)</f>
        <v>8</v>
      </c>
      <c r="J1443" s="2">
        <f>IFERROR(vlookup(G1443,'College Conference'!$B$1:$Z$1000 , 6,False),0)</f>
        <v>3</v>
      </c>
    </row>
    <row r="1444">
      <c r="A1444" s="3" t="s">
        <v>1830</v>
      </c>
      <c r="B1444" s="3">
        <v>0.89</v>
      </c>
      <c r="C1444" s="3" t="s">
        <v>27</v>
      </c>
      <c r="D1444" s="4">
        <v>45445.0</v>
      </c>
      <c r="E1444" s="2">
        <v>187.0</v>
      </c>
      <c r="F1444" s="3" t="s">
        <v>843</v>
      </c>
      <c r="G1444" s="3" t="s">
        <v>335</v>
      </c>
      <c r="H1444" s="3">
        <v>1.0</v>
      </c>
      <c r="I1444" s="2">
        <f>IFERROR(vlookup(F1444,'College Conference'!$B$1:$Z$1000 , 6,False),0)</f>
        <v>8</v>
      </c>
      <c r="J1444" s="2">
        <f>IFERROR(vlookup(G1444,'College Conference'!$B$1:$Z$1000 , 6,False),0)</f>
        <v>3</v>
      </c>
    </row>
    <row r="1445">
      <c r="A1445" s="3" t="s">
        <v>1831</v>
      </c>
      <c r="B1445" s="3">
        <v>0.89</v>
      </c>
      <c r="C1445" s="3" t="s">
        <v>27</v>
      </c>
      <c r="D1445" s="2" t="s">
        <v>72</v>
      </c>
      <c r="E1445" s="2">
        <v>170.0</v>
      </c>
      <c r="F1445" s="3" t="s">
        <v>781</v>
      </c>
      <c r="G1445" s="3" t="s">
        <v>322</v>
      </c>
      <c r="H1445" s="3">
        <v>1.0</v>
      </c>
      <c r="I1445" s="2">
        <f>IFERROR(vlookup(F1445,'College Conference'!$B$1:$Z$1000 , 6,False),0)</f>
        <v>8</v>
      </c>
      <c r="J1445" s="2">
        <f>IFERROR(vlookup(G1445,'College Conference'!$B$1:$Z$1000 , 6,False),0)</f>
        <v>3</v>
      </c>
    </row>
    <row r="1446">
      <c r="A1446" s="3" t="s">
        <v>1832</v>
      </c>
      <c r="B1446" s="3">
        <v>1.0</v>
      </c>
      <c r="C1446" s="3" t="s">
        <v>78</v>
      </c>
      <c r="D1446" s="4">
        <v>45446.0</v>
      </c>
      <c r="E1446" s="2">
        <v>206.0</v>
      </c>
      <c r="F1446" s="3" t="s">
        <v>843</v>
      </c>
      <c r="G1446" s="3" t="s">
        <v>335</v>
      </c>
      <c r="H1446" s="3">
        <v>1.0</v>
      </c>
      <c r="I1446" s="2">
        <f>IFERROR(vlookup(F1446,'College Conference'!$B$1:$Z$1000 , 6,False),0)</f>
        <v>8</v>
      </c>
      <c r="J1446" s="2">
        <f>IFERROR(vlookup(G1446,'College Conference'!$B$1:$Z$1000 , 6,False),0)</f>
        <v>3</v>
      </c>
    </row>
    <row r="1447">
      <c r="A1447" s="3" t="s">
        <v>1468</v>
      </c>
      <c r="B1447" s="3">
        <v>0.8</v>
      </c>
      <c r="C1447" s="3" t="s">
        <v>52</v>
      </c>
      <c r="D1447" s="2" t="s">
        <v>72</v>
      </c>
      <c r="E1447" s="2">
        <v>225.0</v>
      </c>
      <c r="F1447" s="3" t="s">
        <v>811</v>
      </c>
      <c r="G1447" s="3" t="s">
        <v>404</v>
      </c>
      <c r="H1447" s="3">
        <v>1.0</v>
      </c>
      <c r="I1447" s="2">
        <f>IFERROR(vlookup(F1447,'College Conference'!$B$1:$Z$1000 , 6,False),0)</f>
        <v>8</v>
      </c>
      <c r="J1447" s="2">
        <f>IFERROR(vlookup(G1447,'College Conference'!$B$1:$Z$1000 , 6,False),0)</f>
        <v>3</v>
      </c>
    </row>
    <row r="1448">
      <c r="A1448" s="3" t="s">
        <v>1833</v>
      </c>
      <c r="B1448" s="3">
        <v>0.76</v>
      </c>
      <c r="C1448" s="3" t="s">
        <v>27</v>
      </c>
      <c r="D1448" s="4">
        <v>45420.0</v>
      </c>
      <c r="E1448" s="2">
        <v>192.0</v>
      </c>
      <c r="F1448" s="3" t="s">
        <v>774</v>
      </c>
      <c r="G1448" s="3" t="s">
        <v>292</v>
      </c>
      <c r="H1448" s="3">
        <v>1.0</v>
      </c>
      <c r="I1448" s="2">
        <f>IFERROR(vlookup(F1448,'College Conference'!$B$1:$Z$1000 , 6,False),0)</f>
        <v>8</v>
      </c>
      <c r="J1448" s="2">
        <f>IFERROR(vlookup(G1448,'College Conference'!$B$1:$Z$1000 , 6,False),0)</f>
        <v>3</v>
      </c>
    </row>
    <row r="1449">
      <c r="A1449" s="3" t="s">
        <v>1834</v>
      </c>
      <c r="B1449" s="3">
        <v>0.88</v>
      </c>
      <c r="C1449" s="3" t="s">
        <v>78</v>
      </c>
      <c r="D1449" s="4">
        <v>45447.0</v>
      </c>
      <c r="E1449" s="2">
        <v>210.0</v>
      </c>
      <c r="F1449" s="3" t="s">
        <v>843</v>
      </c>
      <c r="G1449" s="3" t="s">
        <v>348</v>
      </c>
      <c r="H1449" s="3">
        <v>1.0</v>
      </c>
      <c r="I1449" s="2">
        <f>IFERROR(vlookup(F1449,'College Conference'!$B$1:$Z$1000 , 6,False),0)</f>
        <v>8</v>
      </c>
      <c r="J1449" s="2">
        <f>IFERROR(vlookup(G1449,'College Conference'!$B$1:$Z$1000 , 6,False),0)</f>
        <v>3</v>
      </c>
    </row>
    <row r="1450">
      <c r="A1450" s="3" t="s">
        <v>1835</v>
      </c>
      <c r="B1450" s="3">
        <v>0.89</v>
      </c>
      <c r="C1450" s="3" t="s">
        <v>17</v>
      </c>
      <c r="D1450" s="4">
        <v>45444.0</v>
      </c>
      <c r="E1450" s="2">
        <v>169.0</v>
      </c>
      <c r="F1450" s="3" t="s">
        <v>843</v>
      </c>
      <c r="G1450" s="3" t="s">
        <v>325</v>
      </c>
      <c r="H1450" s="3">
        <v>1.0</v>
      </c>
      <c r="I1450" s="2">
        <f>IFERROR(vlookup(F1450,'College Conference'!$B$1:$Z$1000 , 6,False),0)</f>
        <v>8</v>
      </c>
      <c r="J1450" s="2">
        <f>IFERROR(vlookup(G1450,'College Conference'!$B$1:$Z$1000 , 6,False),0)</f>
        <v>3</v>
      </c>
    </row>
    <row r="1451">
      <c r="A1451" s="3" t="s">
        <v>1836</v>
      </c>
      <c r="B1451" s="3">
        <v>0.89</v>
      </c>
      <c r="C1451" s="3" t="s">
        <v>12</v>
      </c>
      <c r="D1451" s="4">
        <v>45448.0</v>
      </c>
      <c r="E1451" s="2">
        <v>270.0</v>
      </c>
      <c r="F1451" s="3" t="s">
        <v>811</v>
      </c>
      <c r="G1451" s="3" t="s">
        <v>298</v>
      </c>
      <c r="H1451" s="3">
        <v>1.0</v>
      </c>
      <c r="I1451" s="2">
        <f>IFERROR(vlookup(F1451,'College Conference'!$B$1:$Z$1000 , 6,False),0)</f>
        <v>8</v>
      </c>
      <c r="J1451" s="2">
        <f>IFERROR(vlookup(G1451,'College Conference'!$B$1:$Z$1000 , 6,False),0)</f>
        <v>3</v>
      </c>
    </row>
    <row r="1452">
      <c r="A1452" s="3" t="s">
        <v>1837</v>
      </c>
      <c r="B1452" s="3">
        <v>0.87</v>
      </c>
      <c r="C1452" s="3" t="s">
        <v>52</v>
      </c>
      <c r="D1452" s="4">
        <v>45444.0</v>
      </c>
      <c r="E1452" s="2">
        <v>205.0</v>
      </c>
      <c r="F1452" s="3" t="s">
        <v>830</v>
      </c>
      <c r="G1452" s="3" t="s">
        <v>298</v>
      </c>
      <c r="H1452" s="3">
        <v>1.0</v>
      </c>
      <c r="I1452" s="2">
        <f>IFERROR(vlookup(F1452,'College Conference'!$B$1:$Z$1000 , 6,False),0)</f>
        <v>8</v>
      </c>
      <c r="J1452" s="2">
        <f>IFERROR(vlookup(G1452,'College Conference'!$B$1:$Z$1000 , 6,False),0)</f>
        <v>3</v>
      </c>
    </row>
    <row r="1453">
      <c r="A1453" s="3" t="s">
        <v>1838</v>
      </c>
      <c r="B1453" s="3">
        <v>0.84</v>
      </c>
      <c r="C1453" s="3" t="s">
        <v>78</v>
      </c>
      <c r="D1453" s="4">
        <v>45448.0</v>
      </c>
      <c r="E1453" s="2">
        <v>234.0</v>
      </c>
      <c r="F1453" s="3" t="s">
        <v>830</v>
      </c>
      <c r="G1453" s="3" t="s">
        <v>298</v>
      </c>
      <c r="H1453" s="3">
        <v>1.0</v>
      </c>
      <c r="I1453" s="2">
        <f>IFERROR(vlookup(F1453,'College Conference'!$B$1:$Z$1000 , 6,False),0)</f>
        <v>8</v>
      </c>
      <c r="J1453" s="2">
        <f>IFERROR(vlookup(G1453,'College Conference'!$B$1:$Z$1000 , 6,False),0)</f>
        <v>3</v>
      </c>
    </row>
    <row r="1454">
      <c r="A1454" s="3" t="s">
        <v>1839</v>
      </c>
      <c r="B1454" s="3">
        <v>0.84</v>
      </c>
      <c r="C1454" s="3" t="s">
        <v>78</v>
      </c>
      <c r="D1454" s="4">
        <v>45447.0</v>
      </c>
      <c r="E1454" s="2">
        <v>222.0</v>
      </c>
      <c r="F1454" s="3" t="s">
        <v>804</v>
      </c>
      <c r="G1454" s="3" t="s">
        <v>306</v>
      </c>
      <c r="H1454" s="3">
        <v>1.0</v>
      </c>
      <c r="I1454" s="2">
        <f>IFERROR(vlookup(F1454,'College Conference'!$B$1:$Z$1000 , 6,False),0)</f>
        <v>8</v>
      </c>
      <c r="J1454" s="2">
        <f>IFERROR(vlookup(G1454,'College Conference'!$B$1:$Z$1000 , 6,False),0)</f>
        <v>3</v>
      </c>
    </row>
    <row r="1455">
      <c r="A1455" s="3" t="s">
        <v>1840</v>
      </c>
      <c r="B1455" s="3">
        <v>0.86</v>
      </c>
      <c r="C1455" s="3" t="s">
        <v>52</v>
      </c>
      <c r="D1455" s="4">
        <v>45445.0</v>
      </c>
      <c r="E1455" s="2">
        <v>222.0</v>
      </c>
      <c r="F1455" s="3" t="s">
        <v>796</v>
      </c>
      <c r="G1455" s="3" t="s">
        <v>404</v>
      </c>
      <c r="H1455" s="3">
        <v>1.0</v>
      </c>
      <c r="I1455" s="2">
        <f>IFERROR(vlookup(F1455,'College Conference'!$B$1:$Z$1000 , 6,False),0)</f>
        <v>8</v>
      </c>
      <c r="J1455" s="2">
        <f>IFERROR(vlookup(G1455,'College Conference'!$B$1:$Z$1000 , 6,False),0)</f>
        <v>3</v>
      </c>
    </row>
    <row r="1456">
      <c r="A1456" s="3" t="s">
        <v>1841</v>
      </c>
      <c r="B1456" s="3">
        <v>0.85</v>
      </c>
      <c r="C1456" s="3" t="s">
        <v>258</v>
      </c>
      <c r="D1456" s="2" t="s">
        <v>72</v>
      </c>
      <c r="E1456" s="2">
        <v>195.0</v>
      </c>
      <c r="F1456" s="3" t="s">
        <v>804</v>
      </c>
      <c r="G1456" s="3" t="s">
        <v>372</v>
      </c>
      <c r="H1456" s="3">
        <v>1.0</v>
      </c>
      <c r="I1456" s="2">
        <f>IFERROR(vlookup(F1456,'College Conference'!$B$1:$Z$1000 , 6,False),0)</f>
        <v>8</v>
      </c>
      <c r="J1456" s="2">
        <f>IFERROR(vlookup(G1456,'College Conference'!$B$1:$Z$1000 , 6,False),0)</f>
        <v>3</v>
      </c>
    </row>
    <row r="1457">
      <c r="A1457" s="3" t="s">
        <v>1842</v>
      </c>
      <c r="B1457" s="3">
        <v>0.87</v>
      </c>
      <c r="C1457" s="3" t="s">
        <v>105</v>
      </c>
      <c r="D1457" s="4">
        <v>45447.0</v>
      </c>
      <c r="E1457" s="2">
        <v>300.0</v>
      </c>
      <c r="F1457" s="3" t="s">
        <v>816</v>
      </c>
      <c r="G1457" s="3" t="s">
        <v>318</v>
      </c>
      <c r="H1457" s="3">
        <v>1.0</v>
      </c>
      <c r="I1457" s="2">
        <f>IFERROR(vlookup(F1457,'College Conference'!$B$1:$Z$1000 , 6,False),0)</f>
        <v>8</v>
      </c>
      <c r="J1457" s="2">
        <f>IFERROR(vlookup(G1457,'College Conference'!$B$1:$Z$1000 , 6,False),0)</f>
        <v>3</v>
      </c>
    </row>
    <row r="1458">
      <c r="A1458" s="3" t="s">
        <v>1843</v>
      </c>
      <c r="B1458" s="3">
        <v>0.95</v>
      </c>
      <c r="C1458" s="3" t="s">
        <v>17</v>
      </c>
      <c r="D1458" s="4">
        <v>45421.0</v>
      </c>
      <c r="E1458" s="2">
        <v>175.0</v>
      </c>
      <c r="F1458" s="3" t="s">
        <v>816</v>
      </c>
      <c r="G1458" s="3" t="s">
        <v>306</v>
      </c>
      <c r="H1458" s="3">
        <v>1.0</v>
      </c>
      <c r="I1458" s="2">
        <f>IFERROR(vlookup(F1458,'College Conference'!$B$1:$Z$1000 , 6,False),0)</f>
        <v>8</v>
      </c>
      <c r="J1458" s="2">
        <f>IFERROR(vlookup(G1458,'College Conference'!$B$1:$Z$1000 , 6,False),0)</f>
        <v>3</v>
      </c>
    </row>
    <row r="1459">
      <c r="A1459" s="3" t="s">
        <v>1844</v>
      </c>
      <c r="B1459" s="3" t="s">
        <v>11</v>
      </c>
      <c r="C1459" s="3" t="s">
        <v>313</v>
      </c>
      <c r="D1459" s="4">
        <v>45444.0</v>
      </c>
      <c r="E1459" s="2">
        <v>180.0</v>
      </c>
      <c r="F1459" s="3" t="s">
        <v>774</v>
      </c>
      <c r="G1459" s="3" t="s">
        <v>301</v>
      </c>
      <c r="H1459" s="3">
        <v>1.0</v>
      </c>
      <c r="I1459" s="2">
        <f>IFERROR(vlookup(F1459,'College Conference'!$B$1:$Z$1000 , 6,False),0)</f>
        <v>8</v>
      </c>
      <c r="J1459" s="2">
        <f>IFERROR(vlookup(G1459,'College Conference'!$B$1:$Z$1000 , 6,False),0)</f>
        <v>3</v>
      </c>
    </row>
    <row r="1460">
      <c r="A1460" s="3" t="s">
        <v>1275</v>
      </c>
      <c r="B1460" s="3">
        <v>0.88</v>
      </c>
      <c r="C1460" s="3" t="s">
        <v>17</v>
      </c>
      <c r="D1460" s="4">
        <v>45449.0</v>
      </c>
      <c r="E1460" s="2">
        <v>215.0</v>
      </c>
      <c r="F1460" s="3" t="s">
        <v>799</v>
      </c>
      <c r="G1460" s="3" t="s">
        <v>306</v>
      </c>
      <c r="H1460" s="3">
        <v>1.0</v>
      </c>
      <c r="I1460" s="2">
        <f>IFERROR(vlookup(F1460,'College Conference'!$B$1:$Z$1000 , 6,False),0)</f>
        <v>8</v>
      </c>
      <c r="J1460" s="2">
        <f>IFERROR(vlookup(G1460,'College Conference'!$B$1:$Z$1000 , 6,False),0)</f>
        <v>3</v>
      </c>
    </row>
    <row r="1461">
      <c r="A1461" s="3" t="s">
        <v>1845</v>
      </c>
      <c r="B1461" s="3">
        <v>0.86</v>
      </c>
      <c r="C1461" s="3" t="s">
        <v>17</v>
      </c>
      <c r="D1461" s="4">
        <v>45420.0</v>
      </c>
      <c r="E1461" s="2">
        <v>193.0</v>
      </c>
      <c r="F1461" s="3" t="s">
        <v>843</v>
      </c>
      <c r="G1461" s="3" t="s">
        <v>289</v>
      </c>
      <c r="H1461" s="3">
        <v>1.0</v>
      </c>
      <c r="I1461" s="2">
        <f>IFERROR(vlookup(F1461,'College Conference'!$B$1:$Z$1000 , 6,False),0)</f>
        <v>8</v>
      </c>
      <c r="J1461" s="2">
        <f>IFERROR(vlookup(G1461,'College Conference'!$B$1:$Z$1000 , 6,False),0)</f>
        <v>3</v>
      </c>
    </row>
    <row r="1462">
      <c r="A1462" s="3" t="s">
        <v>1846</v>
      </c>
      <c r="B1462" s="3">
        <v>0.83</v>
      </c>
      <c r="C1462" s="3" t="s">
        <v>12</v>
      </c>
      <c r="D1462" s="4">
        <v>45446.0</v>
      </c>
      <c r="E1462" s="2">
        <v>280.0</v>
      </c>
      <c r="F1462" s="3" t="s">
        <v>804</v>
      </c>
      <c r="G1462" s="3" t="s">
        <v>348</v>
      </c>
      <c r="H1462" s="3">
        <v>1.0</v>
      </c>
      <c r="I1462" s="2">
        <f>IFERROR(vlookup(F1462,'College Conference'!$B$1:$Z$1000 , 6,False),0)</f>
        <v>8</v>
      </c>
      <c r="J1462" s="2">
        <f>IFERROR(vlookup(G1462,'College Conference'!$B$1:$Z$1000 , 6,False),0)</f>
        <v>3</v>
      </c>
    </row>
    <row r="1463">
      <c r="A1463" s="3" t="s">
        <v>1847</v>
      </c>
      <c r="B1463" s="3">
        <v>0.87</v>
      </c>
      <c r="C1463" s="3" t="s">
        <v>58</v>
      </c>
      <c r="D1463" s="4">
        <v>45446.0</v>
      </c>
      <c r="E1463" s="2">
        <v>220.0</v>
      </c>
      <c r="F1463" s="3" t="s">
        <v>861</v>
      </c>
      <c r="G1463" s="3" t="s">
        <v>322</v>
      </c>
      <c r="H1463" s="3">
        <v>1.0</v>
      </c>
      <c r="I1463" s="2">
        <f>IFERROR(vlookup(F1463,'College Conference'!$B$1:$Z$1000 , 6,False),0)</f>
        <v>8</v>
      </c>
      <c r="J1463" s="2">
        <f>IFERROR(vlookup(G1463,'College Conference'!$B$1:$Z$1000 , 6,False),0)</f>
        <v>3</v>
      </c>
    </row>
    <row r="1464">
      <c r="A1464" s="3" t="s">
        <v>1848</v>
      </c>
      <c r="B1464" s="3" t="s">
        <v>11</v>
      </c>
      <c r="C1464" s="3" t="s">
        <v>313</v>
      </c>
      <c r="D1464" s="2" t="s">
        <v>72</v>
      </c>
      <c r="E1464" s="2">
        <v>190.0</v>
      </c>
      <c r="F1464" s="3" t="s">
        <v>811</v>
      </c>
      <c r="G1464" s="3" t="s">
        <v>298</v>
      </c>
      <c r="H1464" s="3">
        <v>1.0</v>
      </c>
      <c r="I1464" s="2">
        <f>IFERROR(vlookup(F1464,'College Conference'!$B$1:$Z$1000 , 6,False),0)</f>
        <v>8</v>
      </c>
      <c r="J1464" s="2">
        <f>IFERROR(vlookup(G1464,'College Conference'!$B$1:$Z$1000 , 6,False),0)</f>
        <v>3</v>
      </c>
    </row>
    <row r="1465">
      <c r="A1465" s="3" t="s">
        <v>1849</v>
      </c>
      <c r="B1465" s="3">
        <v>0.9</v>
      </c>
      <c r="C1465" s="3" t="s">
        <v>52</v>
      </c>
      <c r="D1465" s="4">
        <v>45446.0</v>
      </c>
      <c r="E1465" s="2">
        <v>215.0</v>
      </c>
      <c r="F1465" s="3" t="s">
        <v>799</v>
      </c>
      <c r="G1465" s="3" t="s">
        <v>306</v>
      </c>
      <c r="H1465" s="3">
        <v>1.0</v>
      </c>
      <c r="I1465" s="2">
        <f>IFERROR(vlookup(F1465,'College Conference'!$B$1:$Z$1000 , 6,False),0)</f>
        <v>8</v>
      </c>
      <c r="J1465" s="2">
        <f>IFERROR(vlookup(G1465,'College Conference'!$B$1:$Z$1000 , 6,False),0)</f>
        <v>3</v>
      </c>
    </row>
    <row r="1466">
      <c r="A1466" s="3" t="s">
        <v>1850</v>
      </c>
      <c r="B1466" s="3">
        <v>0.87</v>
      </c>
      <c r="C1466" s="3" t="s">
        <v>27</v>
      </c>
      <c r="D1466" s="4">
        <v>45423.0</v>
      </c>
      <c r="E1466" s="2">
        <v>180.0</v>
      </c>
      <c r="F1466" s="3" t="s">
        <v>804</v>
      </c>
      <c r="G1466" s="3" t="s">
        <v>400</v>
      </c>
      <c r="H1466" s="3">
        <v>1.0</v>
      </c>
      <c r="I1466" s="2">
        <f>IFERROR(vlookup(F1466,'College Conference'!$B$1:$Z$1000 , 6,False),0)</f>
        <v>8</v>
      </c>
      <c r="J1466" s="2">
        <f>IFERROR(vlookup(G1466,'College Conference'!$B$1:$Z$1000 , 6,False),0)</f>
        <v>3</v>
      </c>
    </row>
    <row r="1467">
      <c r="A1467" s="3" t="s">
        <v>1851</v>
      </c>
      <c r="B1467" s="3" t="s">
        <v>11</v>
      </c>
      <c r="C1467" s="3" t="s">
        <v>198</v>
      </c>
      <c r="D1467" s="4">
        <v>45445.0</v>
      </c>
      <c r="E1467" s="2">
        <v>210.0</v>
      </c>
      <c r="F1467" s="3" t="s">
        <v>830</v>
      </c>
      <c r="G1467" s="3" t="s">
        <v>400</v>
      </c>
      <c r="H1467" s="3">
        <v>1.0</v>
      </c>
      <c r="I1467" s="2">
        <f>IFERROR(vlookup(F1467,'College Conference'!$B$1:$Z$1000 , 6,False),0)</f>
        <v>8</v>
      </c>
      <c r="J1467" s="2">
        <f>IFERROR(vlookup(G1467,'College Conference'!$B$1:$Z$1000 , 6,False),0)</f>
        <v>3</v>
      </c>
    </row>
    <row r="1468">
      <c r="A1468" s="3" t="s">
        <v>1852</v>
      </c>
      <c r="B1468" s="3">
        <v>0.99</v>
      </c>
      <c r="C1468" s="3" t="s">
        <v>111</v>
      </c>
      <c r="D1468" s="4">
        <v>45446.0</v>
      </c>
      <c r="E1468" s="2">
        <v>210.0</v>
      </c>
      <c r="F1468" s="3" t="s">
        <v>811</v>
      </c>
      <c r="G1468" s="3" t="s">
        <v>292</v>
      </c>
      <c r="H1468" s="3">
        <v>1.0</v>
      </c>
      <c r="I1468" s="2">
        <f>IFERROR(vlookup(F1468,'College Conference'!$B$1:$Z$1000 , 6,False),0)</f>
        <v>8</v>
      </c>
      <c r="J1468" s="2">
        <f>IFERROR(vlookup(G1468,'College Conference'!$B$1:$Z$1000 , 6,False),0)</f>
        <v>3</v>
      </c>
    </row>
    <row r="1469">
      <c r="A1469" s="3" t="s">
        <v>1853</v>
      </c>
      <c r="B1469" s="3">
        <v>0.79</v>
      </c>
      <c r="C1469" s="3" t="s">
        <v>415</v>
      </c>
      <c r="D1469" s="4">
        <v>45444.0</v>
      </c>
      <c r="E1469" s="2">
        <v>292.0</v>
      </c>
      <c r="F1469" s="3" t="s">
        <v>808</v>
      </c>
      <c r="G1469" s="3" t="s">
        <v>289</v>
      </c>
      <c r="H1469" s="3">
        <v>1.0</v>
      </c>
      <c r="I1469" s="2">
        <f>IFERROR(vlookup(F1469,'College Conference'!$B$1:$Z$1000 , 6,False),0)</f>
        <v>8</v>
      </c>
      <c r="J1469" s="2">
        <f>IFERROR(vlookup(G1469,'College Conference'!$B$1:$Z$1000 , 6,False),0)</f>
        <v>3</v>
      </c>
    </row>
    <row r="1470">
      <c r="A1470" s="3" t="s">
        <v>1854</v>
      </c>
      <c r="B1470" s="3">
        <v>0.88</v>
      </c>
      <c r="C1470" s="3" t="s">
        <v>353</v>
      </c>
      <c r="D1470" s="4">
        <v>45450.0</v>
      </c>
      <c r="E1470" s="2">
        <v>250.0</v>
      </c>
      <c r="F1470" s="3" t="s">
        <v>843</v>
      </c>
      <c r="G1470" s="3" t="s">
        <v>301</v>
      </c>
      <c r="H1470" s="3">
        <v>1.0</v>
      </c>
      <c r="I1470" s="2">
        <f>IFERROR(vlookup(F1470,'College Conference'!$B$1:$Z$1000 , 6,False),0)</f>
        <v>8</v>
      </c>
      <c r="J1470" s="2">
        <f>IFERROR(vlookup(G1470,'College Conference'!$B$1:$Z$1000 , 6,False),0)</f>
        <v>3</v>
      </c>
    </row>
    <row r="1471">
      <c r="A1471" s="3" t="s">
        <v>1855</v>
      </c>
      <c r="B1471" s="3">
        <v>0.93</v>
      </c>
      <c r="C1471" s="3" t="s">
        <v>421</v>
      </c>
      <c r="D1471" s="4">
        <v>45446.0</v>
      </c>
      <c r="E1471" s="2">
        <v>300.0</v>
      </c>
      <c r="F1471" s="3" t="s">
        <v>783</v>
      </c>
      <c r="G1471" s="3" t="s">
        <v>372</v>
      </c>
      <c r="H1471" s="3">
        <v>1.0</v>
      </c>
      <c r="I1471" s="2">
        <f>IFERROR(vlookup(F1471,'College Conference'!$B$1:$Z$1000 , 6,False),0)</f>
        <v>8</v>
      </c>
      <c r="J1471" s="2">
        <f>IFERROR(vlookup(G1471,'College Conference'!$B$1:$Z$1000 , 6,False),0)</f>
        <v>3</v>
      </c>
    </row>
    <row r="1472">
      <c r="A1472" s="3" t="s">
        <v>1856</v>
      </c>
      <c r="B1472" s="3">
        <v>0.87</v>
      </c>
      <c r="C1472" s="3" t="s">
        <v>17</v>
      </c>
      <c r="D1472" s="2" t="s">
        <v>72</v>
      </c>
      <c r="E1472" s="2">
        <v>190.0</v>
      </c>
      <c r="F1472" s="3" t="s">
        <v>811</v>
      </c>
      <c r="G1472" s="3" t="s">
        <v>298</v>
      </c>
      <c r="H1472" s="3">
        <v>1.0</v>
      </c>
      <c r="I1472" s="2">
        <f>IFERROR(vlookup(F1472,'College Conference'!$B$1:$Z$1000 , 6,False),0)</f>
        <v>8</v>
      </c>
      <c r="J1472" s="2">
        <f>IFERROR(vlookup(G1472,'College Conference'!$B$1:$Z$1000 , 6,False),0)</f>
        <v>3</v>
      </c>
    </row>
    <row r="1473">
      <c r="A1473" s="3" t="s">
        <v>1857</v>
      </c>
      <c r="B1473" s="3">
        <v>0.92</v>
      </c>
      <c r="C1473" s="3" t="s">
        <v>17</v>
      </c>
      <c r="D1473" s="4">
        <v>45446.0</v>
      </c>
      <c r="E1473" s="2">
        <v>215.0</v>
      </c>
      <c r="F1473" s="3" t="s">
        <v>830</v>
      </c>
      <c r="G1473" s="3" t="s">
        <v>335</v>
      </c>
      <c r="H1473" s="3">
        <v>1.0</v>
      </c>
      <c r="I1473" s="2">
        <f>IFERROR(vlookup(F1473,'College Conference'!$B$1:$Z$1000 , 6,False),0)</f>
        <v>8</v>
      </c>
      <c r="J1473" s="2">
        <f>IFERROR(vlookup(G1473,'College Conference'!$B$1:$Z$1000 , 6,False),0)</f>
        <v>3</v>
      </c>
    </row>
    <row r="1474">
      <c r="A1474" s="3" t="s">
        <v>1858</v>
      </c>
      <c r="B1474" s="3">
        <v>0.99</v>
      </c>
      <c r="C1474" s="3" t="s">
        <v>17</v>
      </c>
      <c r="D1474" s="4">
        <v>45447.0</v>
      </c>
      <c r="E1474" s="2">
        <v>226.0</v>
      </c>
      <c r="F1474" s="3" t="s">
        <v>804</v>
      </c>
      <c r="G1474" s="3" t="s">
        <v>348</v>
      </c>
      <c r="H1474" s="3">
        <v>1.0</v>
      </c>
      <c r="I1474" s="2">
        <f>IFERROR(vlookup(F1474,'College Conference'!$B$1:$Z$1000 , 6,False),0)</f>
        <v>8</v>
      </c>
      <c r="J1474" s="2">
        <f>IFERROR(vlookup(G1474,'College Conference'!$B$1:$Z$1000 , 6,False),0)</f>
        <v>3</v>
      </c>
    </row>
    <row r="1475">
      <c r="A1475" s="3" t="s">
        <v>1859</v>
      </c>
      <c r="B1475" s="3">
        <v>0.94</v>
      </c>
      <c r="C1475" s="3" t="s">
        <v>17</v>
      </c>
      <c r="D1475" s="2" t="s">
        <v>72</v>
      </c>
      <c r="E1475" s="2">
        <v>180.0</v>
      </c>
      <c r="F1475" s="3" t="s">
        <v>783</v>
      </c>
      <c r="G1475" s="3" t="s">
        <v>372</v>
      </c>
      <c r="H1475" s="3">
        <v>1.0</v>
      </c>
      <c r="I1475" s="2">
        <f>IFERROR(vlookup(F1475,'College Conference'!$B$1:$Z$1000 , 6,False),0)</f>
        <v>8</v>
      </c>
      <c r="J1475" s="2">
        <f>IFERROR(vlookup(G1475,'College Conference'!$B$1:$Z$1000 , 6,False),0)</f>
        <v>3</v>
      </c>
    </row>
    <row r="1476">
      <c r="A1476" s="3" t="s">
        <v>1860</v>
      </c>
      <c r="B1476" s="3">
        <v>0.86</v>
      </c>
      <c r="C1476" s="3" t="s">
        <v>17</v>
      </c>
      <c r="D1476" s="4">
        <v>45421.0</v>
      </c>
      <c r="E1476" s="2">
        <v>170.0</v>
      </c>
      <c r="F1476" s="3" t="s">
        <v>816</v>
      </c>
      <c r="G1476" s="3" t="s">
        <v>298</v>
      </c>
      <c r="H1476" s="3">
        <v>1.0</v>
      </c>
      <c r="I1476" s="2">
        <f>IFERROR(vlookup(F1476,'College Conference'!$B$1:$Z$1000 , 6,False),0)</f>
        <v>8</v>
      </c>
      <c r="J1476" s="2">
        <f>IFERROR(vlookup(G1476,'College Conference'!$B$1:$Z$1000 , 6,False),0)</f>
        <v>3</v>
      </c>
    </row>
    <row r="1477">
      <c r="A1477" s="3" t="s">
        <v>1861</v>
      </c>
      <c r="B1477" s="3">
        <v>0.86</v>
      </c>
      <c r="C1477" s="3" t="s">
        <v>258</v>
      </c>
      <c r="D1477" s="4">
        <v>45447.0</v>
      </c>
      <c r="E1477" s="2">
        <v>219.0</v>
      </c>
      <c r="F1477" s="3" t="s">
        <v>804</v>
      </c>
      <c r="G1477" s="3" t="s">
        <v>311</v>
      </c>
      <c r="H1477" s="3">
        <v>1.0</v>
      </c>
      <c r="I1477" s="2">
        <f>IFERROR(vlookup(F1477,'College Conference'!$B$1:$Z$1000 , 6,False),0)</f>
        <v>8</v>
      </c>
      <c r="J1477" s="2">
        <f>IFERROR(vlookup(G1477,'College Conference'!$B$1:$Z$1000 , 6,False),0)</f>
        <v>3</v>
      </c>
    </row>
    <row r="1478">
      <c r="A1478" s="3" t="s">
        <v>362</v>
      </c>
      <c r="B1478" s="3">
        <v>0.88</v>
      </c>
      <c r="C1478" s="3" t="s">
        <v>111</v>
      </c>
      <c r="D1478" s="4">
        <v>45445.0</v>
      </c>
      <c r="E1478" s="2">
        <v>232.0</v>
      </c>
      <c r="F1478" s="3" t="s">
        <v>796</v>
      </c>
      <c r="G1478" s="3" t="s">
        <v>298</v>
      </c>
      <c r="H1478" s="3">
        <v>1.0</v>
      </c>
      <c r="I1478" s="2">
        <f>IFERROR(vlookup(F1478,'College Conference'!$B$1:$Z$1000 , 6,False),0)</f>
        <v>8</v>
      </c>
      <c r="J1478" s="2">
        <f>IFERROR(vlookup(G1478,'College Conference'!$B$1:$Z$1000 , 6,False),0)</f>
        <v>3</v>
      </c>
    </row>
    <row r="1479">
      <c r="A1479" s="3" t="s">
        <v>1862</v>
      </c>
      <c r="B1479" s="3">
        <v>0.77</v>
      </c>
      <c r="C1479" s="3" t="s">
        <v>27</v>
      </c>
      <c r="D1479" s="2" t="s">
        <v>72</v>
      </c>
      <c r="E1479" s="2">
        <v>190.0</v>
      </c>
      <c r="F1479" s="3" t="s">
        <v>772</v>
      </c>
      <c r="G1479" s="3" t="s">
        <v>301</v>
      </c>
      <c r="H1479" s="3">
        <v>1.0</v>
      </c>
      <c r="I1479" s="2">
        <f>IFERROR(vlookup(F1479,'College Conference'!$B$1:$Z$1000 , 6,False),0)</f>
        <v>8</v>
      </c>
      <c r="J1479" s="2">
        <f>IFERROR(vlookup(G1479,'College Conference'!$B$1:$Z$1000 , 6,False),0)</f>
        <v>3</v>
      </c>
    </row>
    <row r="1480">
      <c r="A1480" s="3" t="s">
        <v>1863</v>
      </c>
      <c r="B1480" s="3">
        <v>0.98</v>
      </c>
      <c r="C1480" s="3" t="s">
        <v>105</v>
      </c>
      <c r="D1480" s="4">
        <v>45446.0</v>
      </c>
      <c r="E1480" s="2">
        <v>287.0</v>
      </c>
      <c r="F1480" s="3" t="s">
        <v>830</v>
      </c>
      <c r="G1480" s="3" t="s">
        <v>298</v>
      </c>
      <c r="H1480" s="3">
        <v>1.0</v>
      </c>
      <c r="I1480" s="2">
        <f>IFERROR(vlookup(F1480,'College Conference'!$B$1:$Z$1000 , 6,False),0)</f>
        <v>8</v>
      </c>
      <c r="J1480" s="2">
        <f>IFERROR(vlookup(G1480,'College Conference'!$B$1:$Z$1000 , 6,False),0)</f>
        <v>3</v>
      </c>
    </row>
    <row r="1481">
      <c r="A1481" s="3" t="s">
        <v>1864</v>
      </c>
      <c r="B1481" s="3">
        <v>89.07</v>
      </c>
      <c r="C1481" s="3" t="s">
        <v>17</v>
      </c>
      <c r="D1481" s="5">
        <v>45446.0</v>
      </c>
      <c r="E1481" s="3">
        <v>202.0</v>
      </c>
      <c r="F1481" s="3" t="s">
        <v>843</v>
      </c>
      <c r="G1481" s="3" t="s">
        <v>1865</v>
      </c>
      <c r="H1481" s="3">
        <v>1.0</v>
      </c>
      <c r="I1481" s="2">
        <f>IFERROR(vlookup(F1481,'College Conference'!$B$1:$Z$1000 , 6,False),0)</f>
        <v>8</v>
      </c>
      <c r="J1481" s="2">
        <f>IFERROR(vlookup(G1481,'College Conference'!$A$1:$Z$1000 , 7,False),0)</f>
        <v>3</v>
      </c>
    </row>
    <row r="1482">
      <c r="A1482" s="3" t="s">
        <v>1866</v>
      </c>
      <c r="B1482" s="3">
        <v>0.86</v>
      </c>
      <c r="C1482" s="3" t="s">
        <v>31</v>
      </c>
      <c r="D1482" s="4">
        <v>45450.0</v>
      </c>
      <c r="E1482" s="2">
        <v>320.0</v>
      </c>
      <c r="F1482" s="3" t="s">
        <v>894</v>
      </c>
      <c r="G1482" s="3" t="s">
        <v>348</v>
      </c>
      <c r="H1482" s="3">
        <v>1.0</v>
      </c>
      <c r="I1482" s="2">
        <f>IFERROR(vlookup(F1482,'College Conference'!$B$1:$Z$1000 , 6,False),0)</f>
        <v>9</v>
      </c>
      <c r="J1482" s="2">
        <f>IFERROR(vlookup(G1482,'College Conference'!$B$1:$Z$1000 , 6,False),0)</f>
        <v>3</v>
      </c>
    </row>
    <row r="1483">
      <c r="A1483" s="3" t="s">
        <v>1867</v>
      </c>
      <c r="B1483" s="3">
        <v>0.87</v>
      </c>
      <c r="C1483" s="3" t="s">
        <v>12</v>
      </c>
      <c r="D1483" s="4">
        <v>45446.0</v>
      </c>
      <c r="E1483" s="2">
        <v>303.0</v>
      </c>
      <c r="F1483" s="3" t="s">
        <v>888</v>
      </c>
      <c r="G1483" s="3" t="s">
        <v>400</v>
      </c>
      <c r="H1483" s="3">
        <v>1.0</v>
      </c>
      <c r="I1483" s="2">
        <f>IFERROR(vlookup(F1483,'College Conference'!$B$1:$Z$1000 , 6,False),0)</f>
        <v>9</v>
      </c>
      <c r="J1483" s="2">
        <f>IFERROR(vlookup(G1483,'College Conference'!$B$1:$Z$1000 , 6,False),0)</f>
        <v>3</v>
      </c>
    </row>
    <row r="1484">
      <c r="A1484" s="3" t="s">
        <v>1868</v>
      </c>
      <c r="B1484" s="3">
        <v>0.86</v>
      </c>
      <c r="C1484" s="3" t="s">
        <v>63</v>
      </c>
      <c r="D1484" s="2" t="s">
        <v>72</v>
      </c>
      <c r="E1484" s="2">
        <v>195.0</v>
      </c>
      <c r="F1484" s="3" t="s">
        <v>890</v>
      </c>
      <c r="G1484" s="3" t="s">
        <v>400</v>
      </c>
      <c r="H1484" s="3">
        <v>1.0</v>
      </c>
      <c r="I1484" s="2">
        <f>IFERROR(vlookup(F1484,'College Conference'!$B$1:$Z$1000 , 6,False),0)</f>
        <v>9</v>
      </c>
      <c r="J1484" s="2">
        <f>IFERROR(vlookup(G1484,'College Conference'!$B$1:$Z$1000 , 6,False),0)</f>
        <v>3</v>
      </c>
    </row>
    <row r="1485">
      <c r="A1485" s="3" t="s">
        <v>1869</v>
      </c>
      <c r="B1485" s="3">
        <v>0.9</v>
      </c>
      <c r="C1485" s="3" t="s">
        <v>17</v>
      </c>
      <c r="D1485" s="4">
        <v>45445.0</v>
      </c>
      <c r="E1485" s="2">
        <v>204.0</v>
      </c>
      <c r="F1485" s="3" t="s">
        <v>888</v>
      </c>
      <c r="G1485" s="3" t="s">
        <v>404</v>
      </c>
      <c r="H1485" s="3">
        <v>1.0</v>
      </c>
      <c r="I1485" s="2">
        <f>IFERROR(vlookup(F1485,'College Conference'!$B$1:$Z$1000 , 6,False),0)</f>
        <v>9</v>
      </c>
      <c r="J1485" s="2">
        <f>IFERROR(vlookup(G1485,'College Conference'!$B$1:$Z$1000 , 6,False),0)</f>
        <v>3</v>
      </c>
    </row>
    <row r="1486">
      <c r="A1486" s="3" t="s">
        <v>1870</v>
      </c>
      <c r="B1486" s="3">
        <v>0.91</v>
      </c>
      <c r="C1486" s="3" t="s">
        <v>120</v>
      </c>
      <c r="D1486" s="4">
        <v>45446.0</v>
      </c>
      <c r="E1486" s="2">
        <v>217.0</v>
      </c>
      <c r="F1486" s="3" t="s">
        <v>890</v>
      </c>
      <c r="G1486" s="3" t="s">
        <v>318</v>
      </c>
      <c r="H1486" s="3">
        <v>1.0</v>
      </c>
      <c r="I1486" s="2">
        <f>IFERROR(vlookup(F1486,'College Conference'!$B$1:$Z$1000 , 6,False),0)</f>
        <v>9</v>
      </c>
      <c r="J1486" s="2">
        <f>IFERROR(vlookup(G1486,'College Conference'!$B$1:$Z$1000 , 6,False),0)</f>
        <v>3</v>
      </c>
    </row>
    <row r="1487">
      <c r="A1487" s="3" t="s">
        <v>1871</v>
      </c>
      <c r="B1487" s="3">
        <v>0.91</v>
      </c>
      <c r="C1487" s="3" t="s">
        <v>120</v>
      </c>
      <c r="D1487" s="4">
        <v>45448.0</v>
      </c>
      <c r="E1487" s="2">
        <v>210.0</v>
      </c>
      <c r="F1487" s="3" t="s">
        <v>894</v>
      </c>
      <c r="G1487" s="3" t="s">
        <v>322</v>
      </c>
      <c r="H1487" s="3">
        <v>1.0</v>
      </c>
      <c r="I1487" s="2">
        <f>IFERROR(vlookup(F1487,'College Conference'!$B$1:$Z$1000 , 6,False),0)</f>
        <v>9</v>
      </c>
      <c r="J1487" s="2">
        <f>IFERROR(vlookup(G1487,'College Conference'!$B$1:$Z$1000 , 6,False),0)</f>
        <v>3</v>
      </c>
    </row>
    <row r="1488">
      <c r="A1488" s="3" t="s">
        <v>1872</v>
      </c>
      <c r="B1488" s="3">
        <v>0.91</v>
      </c>
      <c r="C1488" s="3" t="s">
        <v>31</v>
      </c>
      <c r="D1488" s="4">
        <v>45449.0</v>
      </c>
      <c r="E1488" s="2">
        <v>275.0</v>
      </c>
      <c r="F1488" s="3" t="s">
        <v>890</v>
      </c>
      <c r="G1488" s="3" t="s">
        <v>322</v>
      </c>
      <c r="H1488" s="3">
        <v>1.0</v>
      </c>
      <c r="I1488" s="2">
        <f>IFERROR(vlookup(F1488,'College Conference'!$B$1:$Z$1000 , 6,False),0)</f>
        <v>9</v>
      </c>
      <c r="J1488" s="2">
        <f>IFERROR(vlookup(G1488,'College Conference'!$B$1:$Z$1000 , 6,False),0)</f>
        <v>3</v>
      </c>
    </row>
    <row r="1489">
      <c r="A1489" s="3" t="s">
        <v>1873</v>
      </c>
      <c r="B1489" s="3">
        <v>0.89</v>
      </c>
      <c r="C1489" s="3" t="s">
        <v>17</v>
      </c>
      <c r="D1489" s="4">
        <v>45419.0</v>
      </c>
      <c r="E1489" s="2">
        <v>170.0</v>
      </c>
      <c r="F1489" s="3" t="s">
        <v>900</v>
      </c>
      <c r="G1489" s="3" t="s">
        <v>320</v>
      </c>
      <c r="H1489" s="3">
        <v>1.0</v>
      </c>
      <c r="I1489" s="2">
        <f>IFERROR(vlookup(F1489,'College Conference'!$B$1:$Z$1000 , 6,False),0)</f>
        <v>9</v>
      </c>
      <c r="J1489" s="2">
        <f>IFERROR(vlookup(G1489,'College Conference'!$B$1:$Z$1000 , 6,False),0)</f>
        <v>3</v>
      </c>
    </row>
    <row r="1490">
      <c r="A1490" s="3" t="s">
        <v>1874</v>
      </c>
      <c r="B1490" s="3">
        <v>0.8</v>
      </c>
      <c r="C1490" s="3" t="s">
        <v>12</v>
      </c>
      <c r="D1490" s="4">
        <v>45449.0</v>
      </c>
      <c r="E1490" s="2">
        <v>275.0</v>
      </c>
      <c r="F1490" s="3" t="s">
        <v>890</v>
      </c>
      <c r="G1490" s="3" t="s">
        <v>322</v>
      </c>
      <c r="H1490" s="3">
        <v>1.0</v>
      </c>
      <c r="I1490" s="2">
        <f>IFERROR(vlookup(F1490,'College Conference'!$B$1:$Z$1000 , 6,False),0)</f>
        <v>9</v>
      </c>
      <c r="J1490" s="2">
        <f>IFERROR(vlookup(G1490,'College Conference'!$B$1:$Z$1000 , 6,False),0)</f>
        <v>3</v>
      </c>
    </row>
    <row r="1491">
      <c r="A1491" s="3" t="s">
        <v>1875</v>
      </c>
      <c r="B1491" s="3">
        <v>0.8</v>
      </c>
      <c r="C1491" s="3" t="s">
        <v>12</v>
      </c>
      <c r="D1491" s="4">
        <v>45446.0</v>
      </c>
      <c r="E1491" s="2">
        <v>300.0</v>
      </c>
      <c r="F1491" s="3" t="s">
        <v>906</v>
      </c>
      <c r="G1491" s="3" t="s">
        <v>320</v>
      </c>
      <c r="H1491" s="3">
        <v>1.0</v>
      </c>
      <c r="I1491" s="2">
        <f>IFERROR(vlookup(F1491,'College Conference'!$B$1:$Z$1000 , 6,False),0)</f>
        <v>9</v>
      </c>
      <c r="J1491" s="2">
        <f>IFERROR(vlookup(G1491,'College Conference'!$B$1:$Z$1000 , 6,False),0)</f>
        <v>3</v>
      </c>
    </row>
    <row r="1492">
      <c r="A1492" s="3" t="s">
        <v>1876</v>
      </c>
      <c r="B1492" s="3">
        <v>0.9</v>
      </c>
      <c r="C1492" s="3" t="s">
        <v>22</v>
      </c>
      <c r="D1492" s="4">
        <v>45422.0</v>
      </c>
      <c r="E1492" s="2">
        <v>215.0</v>
      </c>
      <c r="F1492" s="3" t="s">
        <v>896</v>
      </c>
      <c r="G1492" s="3" t="s">
        <v>306</v>
      </c>
      <c r="H1492" s="3">
        <v>1.0</v>
      </c>
      <c r="I1492" s="2">
        <f>IFERROR(vlookup(F1492,'College Conference'!$B$1:$Z$1000 , 6,False),0)</f>
        <v>9</v>
      </c>
      <c r="J1492" s="2">
        <f>IFERROR(vlookup(G1492,'College Conference'!$B$1:$Z$1000 , 6,False),0)</f>
        <v>3</v>
      </c>
    </row>
    <row r="1493">
      <c r="A1493" s="3" t="s">
        <v>1877</v>
      </c>
      <c r="B1493" s="3">
        <v>0.79</v>
      </c>
      <c r="C1493" s="3" t="s">
        <v>43</v>
      </c>
      <c r="D1493" s="4">
        <v>45447.0</v>
      </c>
      <c r="E1493" s="2">
        <v>300.0</v>
      </c>
      <c r="F1493" s="3" t="s">
        <v>892</v>
      </c>
      <c r="G1493" s="3" t="s">
        <v>311</v>
      </c>
      <c r="H1493" s="3">
        <v>1.0</v>
      </c>
      <c r="I1493" s="2">
        <f>IFERROR(vlookup(F1493,'College Conference'!$B$1:$Z$1000 , 6,False),0)</f>
        <v>9</v>
      </c>
      <c r="J1493" s="2">
        <f>IFERROR(vlookup(G1493,'College Conference'!$B$1:$Z$1000 , 6,False),0)</f>
        <v>3</v>
      </c>
    </row>
    <row r="1494">
      <c r="A1494" s="3" t="s">
        <v>1878</v>
      </c>
      <c r="B1494" s="3">
        <v>0.9</v>
      </c>
      <c r="C1494" s="3" t="s">
        <v>31</v>
      </c>
      <c r="D1494" s="4">
        <v>45448.0</v>
      </c>
      <c r="E1494" s="2">
        <v>305.0</v>
      </c>
      <c r="F1494" s="3" t="s">
        <v>894</v>
      </c>
      <c r="G1494" s="3" t="s">
        <v>295</v>
      </c>
      <c r="H1494" s="3">
        <v>1.0</v>
      </c>
      <c r="I1494" s="2">
        <f>IFERROR(vlookup(F1494,'College Conference'!$B$1:$Z$1000 , 6,False),0)</f>
        <v>9</v>
      </c>
      <c r="J1494" s="2">
        <f>IFERROR(vlookup(G1494,'College Conference'!$B$1:$Z$1000 , 6,False),0)</f>
        <v>3</v>
      </c>
    </row>
    <row r="1495">
      <c r="A1495" s="3" t="s">
        <v>1879</v>
      </c>
      <c r="B1495" s="3">
        <v>0.9</v>
      </c>
      <c r="C1495" s="3" t="s">
        <v>31</v>
      </c>
      <c r="D1495" s="4">
        <v>45449.0</v>
      </c>
      <c r="E1495" s="2">
        <v>305.0</v>
      </c>
      <c r="F1495" s="3" t="s">
        <v>890</v>
      </c>
      <c r="G1495" s="3" t="s">
        <v>404</v>
      </c>
      <c r="H1495" s="3">
        <v>1.0</v>
      </c>
      <c r="I1495" s="2">
        <f>IFERROR(vlookup(F1495,'College Conference'!$B$1:$Z$1000 , 6,False),0)</f>
        <v>9</v>
      </c>
      <c r="J1495" s="2">
        <f>IFERROR(vlookup(G1495,'College Conference'!$B$1:$Z$1000 , 6,False),0)</f>
        <v>3</v>
      </c>
    </row>
    <row r="1496">
      <c r="A1496" s="3" t="s">
        <v>1880</v>
      </c>
      <c r="B1496" s="3">
        <v>0.8</v>
      </c>
      <c r="C1496" s="3" t="s">
        <v>17</v>
      </c>
      <c r="D1496" s="4">
        <v>45422.0</v>
      </c>
      <c r="E1496" s="2">
        <v>175.0</v>
      </c>
      <c r="F1496" s="3" t="s">
        <v>890</v>
      </c>
      <c r="G1496" s="3" t="s">
        <v>404</v>
      </c>
      <c r="H1496" s="3">
        <v>1.0</v>
      </c>
      <c r="I1496" s="2">
        <f>IFERROR(vlookup(F1496,'College Conference'!$B$1:$Z$1000 , 6,False),0)</f>
        <v>9</v>
      </c>
      <c r="J1496" s="2">
        <f>IFERROR(vlookup(G1496,'College Conference'!$B$1:$Z$1000 , 6,False),0)</f>
        <v>3</v>
      </c>
    </row>
    <row r="1497">
      <c r="A1497" s="3" t="s">
        <v>1881</v>
      </c>
      <c r="B1497" s="3">
        <v>0.8</v>
      </c>
      <c r="C1497" s="3" t="s">
        <v>52</v>
      </c>
      <c r="D1497" s="4">
        <v>45446.0</v>
      </c>
      <c r="E1497" s="2">
        <v>215.0</v>
      </c>
      <c r="F1497" s="3" t="s">
        <v>1218</v>
      </c>
      <c r="G1497" s="3" t="s">
        <v>335</v>
      </c>
      <c r="H1497" s="3">
        <v>1.0</v>
      </c>
      <c r="I1497" s="2">
        <f>IFERROR(vlookup(F1497,'College Conference'!$B$1:$Z$1000 , 6,False),0)</f>
        <v>9</v>
      </c>
      <c r="J1497" s="2">
        <f>IFERROR(vlookup(G1497,'College Conference'!$B$1:$Z$1000 , 6,False),0)</f>
        <v>3</v>
      </c>
    </row>
    <row r="1498">
      <c r="A1498" s="3" t="s">
        <v>1882</v>
      </c>
      <c r="B1498" s="3" t="s">
        <v>11</v>
      </c>
      <c r="C1498" s="3" t="s">
        <v>78</v>
      </c>
      <c r="D1498" s="4">
        <v>45447.0</v>
      </c>
      <c r="E1498" s="2">
        <v>190.0</v>
      </c>
      <c r="F1498" s="3" t="s">
        <v>896</v>
      </c>
      <c r="G1498" s="3" t="s">
        <v>311</v>
      </c>
      <c r="H1498" s="3">
        <v>1.0</v>
      </c>
      <c r="I1498" s="2">
        <f>IFERROR(vlookup(F1498,'College Conference'!$B$1:$Z$1000 , 6,False),0)</f>
        <v>9</v>
      </c>
      <c r="J1498" s="2">
        <f>IFERROR(vlookup(G1498,'College Conference'!$B$1:$Z$1000 , 6,False),0)</f>
        <v>3</v>
      </c>
    </row>
    <row r="1499">
      <c r="A1499" s="3" t="s">
        <v>1883</v>
      </c>
      <c r="B1499" s="3">
        <v>0.84</v>
      </c>
      <c r="C1499" s="3" t="s">
        <v>17</v>
      </c>
      <c r="D1499" s="4">
        <v>45421.0</v>
      </c>
      <c r="E1499" s="2">
        <v>180.0</v>
      </c>
      <c r="F1499" s="3" t="s">
        <v>890</v>
      </c>
      <c r="G1499" s="3" t="s">
        <v>404</v>
      </c>
      <c r="H1499" s="3">
        <v>1.0</v>
      </c>
      <c r="I1499" s="2">
        <f>IFERROR(vlookup(F1499,'College Conference'!$B$1:$Z$1000 , 6,False),0)</f>
        <v>9</v>
      </c>
      <c r="J1499" s="2">
        <f>IFERROR(vlookup(G1499,'College Conference'!$B$1:$Z$1000 , 6,False),0)</f>
        <v>3</v>
      </c>
    </row>
    <row r="1500">
      <c r="A1500" s="3" t="s">
        <v>1884</v>
      </c>
      <c r="B1500" s="3">
        <v>0.91</v>
      </c>
      <c r="C1500" s="3" t="s">
        <v>22</v>
      </c>
      <c r="D1500" s="2" t="s">
        <v>72</v>
      </c>
      <c r="E1500" s="2">
        <v>195.0</v>
      </c>
      <c r="F1500" s="3" t="s">
        <v>924</v>
      </c>
      <c r="G1500" s="3" t="s">
        <v>295</v>
      </c>
      <c r="H1500" s="3">
        <v>1.0</v>
      </c>
      <c r="I1500" s="2">
        <f>IFERROR(vlookup(F1500,'College Conference'!$B$1:$Z$1000 , 6,False),0)</f>
        <v>10</v>
      </c>
      <c r="J1500" s="2">
        <f>IFERROR(vlookup(G1500,'College Conference'!$B$1:$Z$1000 , 6,False),0)</f>
        <v>3</v>
      </c>
    </row>
    <row r="1501">
      <c r="A1501" s="3" t="s">
        <v>1885</v>
      </c>
      <c r="B1501" s="3">
        <v>0.88</v>
      </c>
      <c r="C1501" s="3" t="s">
        <v>78</v>
      </c>
      <c r="D1501" s="4">
        <v>45445.0</v>
      </c>
      <c r="E1501" s="2">
        <v>205.0</v>
      </c>
      <c r="F1501" s="3" t="s">
        <v>924</v>
      </c>
      <c r="G1501" s="3" t="s">
        <v>325</v>
      </c>
      <c r="H1501" s="3">
        <v>1.0</v>
      </c>
      <c r="I1501" s="2">
        <f>IFERROR(vlookup(F1501,'College Conference'!$B$1:$Z$1000 , 6,False),0)</f>
        <v>10</v>
      </c>
      <c r="J1501" s="2">
        <f>IFERROR(vlookup(G1501,'College Conference'!$B$1:$Z$1000 , 6,False),0)</f>
        <v>3</v>
      </c>
    </row>
    <row r="1502">
      <c r="A1502" s="3" t="s">
        <v>1886</v>
      </c>
      <c r="B1502" s="3">
        <v>0.87</v>
      </c>
      <c r="C1502" s="3" t="s">
        <v>52</v>
      </c>
      <c r="D1502" s="4">
        <v>45444.0</v>
      </c>
      <c r="E1502" s="2">
        <v>228.0</v>
      </c>
      <c r="F1502" s="3" t="s">
        <v>924</v>
      </c>
      <c r="G1502" s="3" t="s">
        <v>301</v>
      </c>
      <c r="H1502" s="3">
        <v>1.0</v>
      </c>
      <c r="I1502" s="2">
        <f>IFERROR(vlookup(F1502,'College Conference'!$B$1:$Z$1000 , 6,False),0)</f>
        <v>10</v>
      </c>
      <c r="J1502" s="2">
        <f>IFERROR(vlookup(G1502,'College Conference'!$B$1:$Z$1000 , 6,False),0)</f>
        <v>3</v>
      </c>
    </row>
    <row r="1503">
      <c r="A1503" s="3" t="s">
        <v>1887</v>
      </c>
      <c r="B1503" s="3">
        <v>0.9</v>
      </c>
      <c r="C1503" s="3" t="s">
        <v>12</v>
      </c>
      <c r="D1503" s="4">
        <v>45445.0</v>
      </c>
      <c r="E1503" s="2">
        <v>285.0</v>
      </c>
      <c r="F1503" s="3" t="s">
        <v>924</v>
      </c>
      <c r="G1503" s="3" t="s">
        <v>372</v>
      </c>
      <c r="H1503" s="3">
        <v>1.0</v>
      </c>
      <c r="I1503" s="2">
        <f>IFERROR(vlookup(F1503,'College Conference'!$B$1:$Z$1000 , 6,False),0)</f>
        <v>10</v>
      </c>
      <c r="J1503" s="2">
        <f>IFERROR(vlookup(G1503,'College Conference'!$B$1:$Z$1000 , 6,False),0)</f>
        <v>3</v>
      </c>
    </row>
    <row r="1504">
      <c r="A1504" s="3" t="s">
        <v>1888</v>
      </c>
      <c r="B1504" s="3">
        <v>0.75</v>
      </c>
      <c r="C1504" s="3" t="s">
        <v>198</v>
      </c>
      <c r="D1504" s="4">
        <v>45445.0</v>
      </c>
      <c r="E1504" s="2">
        <v>225.0</v>
      </c>
      <c r="F1504" s="3" t="s">
        <v>922</v>
      </c>
      <c r="G1504" s="3" t="s">
        <v>311</v>
      </c>
      <c r="H1504" s="3">
        <v>1.0</v>
      </c>
      <c r="I1504" s="2">
        <f>IFERROR(vlookup(F1504,'College Conference'!$B$1:$Z$1000 , 6,False),0)</f>
        <v>10</v>
      </c>
      <c r="J1504" s="2">
        <f>IFERROR(vlookup(G1504,'College Conference'!$B$1:$Z$1000 , 6,False),0)</f>
        <v>3</v>
      </c>
    </row>
    <row r="1505">
      <c r="A1505" s="3" t="s">
        <v>1889</v>
      </c>
      <c r="B1505" s="3">
        <v>0.8</v>
      </c>
      <c r="C1505" s="3" t="s">
        <v>198</v>
      </c>
      <c r="D1505" s="4">
        <v>45445.0</v>
      </c>
      <c r="E1505" s="2">
        <v>175.0</v>
      </c>
      <c r="F1505" s="3" t="s">
        <v>924</v>
      </c>
      <c r="G1505" s="3" t="s">
        <v>295</v>
      </c>
      <c r="H1505" s="3">
        <v>1.0</v>
      </c>
      <c r="I1505" s="2">
        <f>IFERROR(vlookup(F1505,'College Conference'!$B$1:$Z$1000 , 6,False),0)</f>
        <v>10</v>
      </c>
      <c r="J1505" s="2">
        <f>IFERROR(vlookup(G1505,'College Conference'!$B$1:$Z$1000 , 6,False),0)</f>
        <v>3</v>
      </c>
    </row>
    <row r="1506">
      <c r="A1506" s="3" t="s">
        <v>1890</v>
      </c>
      <c r="B1506" s="3">
        <v>0.88</v>
      </c>
      <c r="C1506" s="3" t="s">
        <v>27</v>
      </c>
      <c r="D1506" s="4">
        <v>45445.0</v>
      </c>
      <c r="E1506" s="2">
        <v>0.0</v>
      </c>
      <c r="F1506" s="3" t="s">
        <v>935</v>
      </c>
      <c r="G1506" s="3" t="s">
        <v>301</v>
      </c>
      <c r="H1506" s="3">
        <v>1.0</v>
      </c>
      <c r="I1506" s="2">
        <f>IFERROR(vlookup(F1506,'College Conference'!$B$1:$Z$1000 , 6,False),0)</f>
        <v>10</v>
      </c>
      <c r="J1506" s="2">
        <f>IFERROR(vlookup(G1506,'College Conference'!$B$1:$Z$1000 , 6,False),0)</f>
        <v>3</v>
      </c>
    </row>
    <row r="1507">
      <c r="A1507" s="3" t="s">
        <v>1478</v>
      </c>
      <c r="B1507" s="3">
        <v>0.88</v>
      </c>
      <c r="C1507" s="3" t="s">
        <v>52</v>
      </c>
      <c r="D1507" s="4">
        <v>45446.0</v>
      </c>
      <c r="E1507" s="2">
        <v>215.0</v>
      </c>
      <c r="F1507" s="3" t="s">
        <v>924</v>
      </c>
      <c r="G1507" s="3" t="s">
        <v>335</v>
      </c>
      <c r="H1507" s="3">
        <v>1.0</v>
      </c>
      <c r="I1507" s="2">
        <f>IFERROR(vlookup(F1507,'College Conference'!$B$1:$Z$1000 , 6,False),0)</f>
        <v>10</v>
      </c>
      <c r="J1507" s="2">
        <f>IFERROR(vlookup(G1507,'College Conference'!$B$1:$Z$1000 , 6,False),0)</f>
        <v>3</v>
      </c>
    </row>
    <row r="1508">
      <c r="A1508" s="3" t="s">
        <v>1891</v>
      </c>
      <c r="B1508" s="3">
        <v>0.72</v>
      </c>
      <c r="C1508" s="3" t="s">
        <v>198</v>
      </c>
      <c r="D1508" s="4">
        <v>45446.0</v>
      </c>
      <c r="E1508" s="2">
        <v>195.0</v>
      </c>
      <c r="F1508" s="3" t="s">
        <v>935</v>
      </c>
      <c r="G1508" s="3" t="s">
        <v>298</v>
      </c>
      <c r="H1508" s="3">
        <v>1.0</v>
      </c>
      <c r="I1508" s="2">
        <f>IFERROR(vlookup(F1508,'College Conference'!$B$1:$Z$1000 , 6,False),0)</f>
        <v>10</v>
      </c>
      <c r="J1508" s="2">
        <f>IFERROR(vlookup(G1508,'College Conference'!$B$1:$Z$1000 , 6,False),0)</f>
        <v>3</v>
      </c>
    </row>
    <row r="1509">
      <c r="A1509" s="3" t="s">
        <v>1892</v>
      </c>
      <c r="B1509" s="3">
        <v>0.83</v>
      </c>
      <c r="C1509" s="3" t="s">
        <v>27</v>
      </c>
      <c r="D1509" s="4">
        <v>45423.0</v>
      </c>
      <c r="E1509" s="2">
        <v>175.0</v>
      </c>
      <c r="F1509" s="3" t="s">
        <v>922</v>
      </c>
      <c r="G1509" s="3" t="s">
        <v>311</v>
      </c>
      <c r="H1509" s="3">
        <v>1.0</v>
      </c>
      <c r="I1509" s="2">
        <f>IFERROR(vlookup(F1509,'College Conference'!$B$1:$Z$1000 , 6,False),0)</f>
        <v>10</v>
      </c>
      <c r="J1509" s="2">
        <f>IFERROR(vlookup(G1509,'College Conference'!$B$1:$Z$1000 , 6,False),0)</f>
        <v>3</v>
      </c>
    </row>
    <row r="1510">
      <c r="A1510" s="3" t="s">
        <v>1893</v>
      </c>
      <c r="B1510" s="3">
        <v>0.88</v>
      </c>
      <c r="C1510" s="3" t="s">
        <v>31</v>
      </c>
      <c r="D1510" s="4">
        <v>45448.0</v>
      </c>
      <c r="E1510" s="2">
        <v>299.0</v>
      </c>
      <c r="F1510" s="3" t="s">
        <v>924</v>
      </c>
      <c r="G1510" s="3" t="s">
        <v>400</v>
      </c>
      <c r="H1510" s="3">
        <v>1.0</v>
      </c>
      <c r="I1510" s="2">
        <f>IFERROR(vlookup(F1510,'College Conference'!$B$1:$Z$1000 , 6,False),0)</f>
        <v>10</v>
      </c>
      <c r="J1510" s="2">
        <f>IFERROR(vlookup(G1510,'College Conference'!$B$1:$Z$1000 , 6,False),0)</f>
        <v>3</v>
      </c>
    </row>
    <row r="1511">
      <c r="A1511" s="3" t="s">
        <v>1894</v>
      </c>
      <c r="B1511" s="3">
        <v>0.89</v>
      </c>
      <c r="C1511" s="3" t="s">
        <v>22</v>
      </c>
      <c r="D1511" s="4">
        <v>45422.0</v>
      </c>
      <c r="E1511" s="2">
        <v>205.0</v>
      </c>
      <c r="F1511" s="3" t="s">
        <v>951</v>
      </c>
      <c r="G1511" s="3" t="s">
        <v>404</v>
      </c>
      <c r="H1511" s="3">
        <v>1.0</v>
      </c>
      <c r="I1511" s="2">
        <f>IFERROR(vlookup(F1511,'College Conference'!$B$1:$Z$1000 , 6,False),0)</f>
        <v>11</v>
      </c>
      <c r="J1511" s="2">
        <f>IFERROR(vlookup(G1511,'College Conference'!$B$1:$Z$1000 , 6,False),0)</f>
        <v>3</v>
      </c>
    </row>
    <row r="1512">
      <c r="A1512" s="3" t="s">
        <v>1895</v>
      </c>
      <c r="B1512" s="3">
        <v>0.9</v>
      </c>
      <c r="C1512" s="3" t="s">
        <v>52</v>
      </c>
      <c r="D1512" s="4">
        <v>45444.0</v>
      </c>
      <c r="E1512" s="2">
        <v>227.0</v>
      </c>
      <c r="F1512" s="3" t="s">
        <v>951</v>
      </c>
      <c r="G1512" s="3" t="s">
        <v>295</v>
      </c>
      <c r="H1512" s="3">
        <v>1.0</v>
      </c>
      <c r="I1512" s="2">
        <f>IFERROR(vlookup(F1512,'College Conference'!$B$1:$Z$1000 , 6,False),0)</f>
        <v>11</v>
      </c>
      <c r="J1512" s="2">
        <f>IFERROR(vlookup(G1512,'College Conference'!$B$1:$Z$1000 , 6,False),0)</f>
        <v>3</v>
      </c>
    </row>
    <row r="1513">
      <c r="A1513" s="3" t="s">
        <v>1896</v>
      </c>
      <c r="B1513" s="3">
        <v>0.87</v>
      </c>
      <c r="C1513" s="3" t="s">
        <v>17</v>
      </c>
      <c r="D1513" s="4">
        <v>45422.0</v>
      </c>
      <c r="E1513" s="2">
        <v>160.0</v>
      </c>
      <c r="F1513" s="3" t="s">
        <v>948</v>
      </c>
      <c r="G1513" s="3" t="s">
        <v>311</v>
      </c>
      <c r="H1513" s="3">
        <v>1.0</v>
      </c>
      <c r="I1513" s="2">
        <f>IFERROR(vlookup(F1513,'College Conference'!$B$1:$Z$1000 , 6,False),0)</f>
        <v>11</v>
      </c>
      <c r="J1513" s="2">
        <f>IFERROR(vlookup(G1513,'College Conference'!$B$1:$Z$1000 , 6,False),0)</f>
        <v>3</v>
      </c>
    </row>
    <row r="1514">
      <c r="A1514" s="3" t="s">
        <v>1897</v>
      </c>
      <c r="B1514" s="3">
        <v>0.85</v>
      </c>
      <c r="C1514" s="3" t="s">
        <v>63</v>
      </c>
      <c r="D1514" s="4">
        <v>45445.0</v>
      </c>
      <c r="E1514" s="2">
        <v>181.0</v>
      </c>
      <c r="F1514" s="3" t="s">
        <v>948</v>
      </c>
      <c r="G1514" s="3" t="s">
        <v>318</v>
      </c>
      <c r="H1514" s="3">
        <v>1.0</v>
      </c>
      <c r="I1514" s="2">
        <f>IFERROR(vlookup(F1514,'College Conference'!$B$1:$Z$1000 , 6,False),0)</f>
        <v>11</v>
      </c>
      <c r="J1514" s="2">
        <f>IFERROR(vlookup(G1514,'College Conference'!$B$1:$Z$1000 , 6,False),0)</f>
        <v>3</v>
      </c>
    </row>
    <row r="1515">
      <c r="A1515" s="3" t="s">
        <v>1898</v>
      </c>
      <c r="B1515" s="3" t="s">
        <v>11</v>
      </c>
      <c r="C1515" s="3" t="s">
        <v>12</v>
      </c>
      <c r="D1515" s="4">
        <v>45450.0</v>
      </c>
      <c r="E1515" s="2">
        <v>260.0</v>
      </c>
      <c r="F1515" s="3" t="s">
        <v>80</v>
      </c>
      <c r="G1515" s="3" t="s">
        <v>444</v>
      </c>
      <c r="H1515" s="3">
        <v>1.0</v>
      </c>
      <c r="I1515" s="2">
        <f>IFERROR(vlookup(F1515,'College Conference'!$B$1:$Z$1000 , 6,False),0)</f>
        <v>0</v>
      </c>
      <c r="J1515" s="2">
        <f>IFERROR(vlookup(G1515,'College Conference'!$B$1:$Z$1000 , 6,False),0)</f>
        <v>4</v>
      </c>
    </row>
    <row r="1516">
      <c r="A1516" s="3" t="s">
        <v>92</v>
      </c>
      <c r="B1516" s="3" t="s">
        <v>11</v>
      </c>
      <c r="C1516" s="3" t="s">
        <v>31</v>
      </c>
      <c r="D1516" s="4">
        <v>45451.0</v>
      </c>
      <c r="E1516" s="2">
        <v>325.0</v>
      </c>
      <c r="F1516" s="3" t="s">
        <v>18</v>
      </c>
      <c r="G1516" s="3" t="s">
        <v>455</v>
      </c>
      <c r="H1516" s="3">
        <v>1.0</v>
      </c>
      <c r="I1516" s="2">
        <f>IFERROR(vlookup(F1516,'College Conference'!$B$1:$Z$1000 , 6,False),0)</f>
        <v>0</v>
      </c>
      <c r="J1516" s="2">
        <f>IFERROR(vlookup(G1516,'College Conference'!$B$1:$Z$1000 , 6,False),0)</f>
        <v>4</v>
      </c>
    </row>
    <row r="1517">
      <c r="A1517" s="3" t="s">
        <v>1899</v>
      </c>
      <c r="B1517" s="3" t="s">
        <v>11</v>
      </c>
      <c r="C1517" s="3" t="s">
        <v>31</v>
      </c>
      <c r="D1517" s="4">
        <v>45448.0</v>
      </c>
      <c r="E1517" s="2">
        <v>290.0</v>
      </c>
      <c r="F1517" s="3" t="s">
        <v>241</v>
      </c>
      <c r="G1517" s="3" t="s">
        <v>461</v>
      </c>
      <c r="H1517" s="3">
        <v>1.0</v>
      </c>
      <c r="I1517" s="2">
        <f>IFERROR(vlookup(F1517,'College Conference'!$B$1:$Z$1000 , 6,False),0)</f>
        <v>0</v>
      </c>
      <c r="J1517" s="2">
        <f>IFERROR(vlookup(G1517,'College Conference'!$B$1:$Z$1000 , 6,False),0)</f>
        <v>4</v>
      </c>
    </row>
    <row r="1518">
      <c r="A1518" s="3" t="s">
        <v>907</v>
      </c>
      <c r="B1518" s="3">
        <v>0.78</v>
      </c>
      <c r="C1518" s="3" t="s">
        <v>63</v>
      </c>
      <c r="D1518" s="2" t="s">
        <v>72</v>
      </c>
      <c r="E1518" s="2">
        <v>177.0</v>
      </c>
      <c r="F1518" s="3" t="s">
        <v>173</v>
      </c>
      <c r="G1518" s="3" t="s">
        <v>444</v>
      </c>
      <c r="H1518" s="3">
        <v>1.0</v>
      </c>
      <c r="I1518" s="2">
        <f>IFERROR(vlookup(F1518,'College Conference'!$B$1:$Z$1000 , 6,False),0)</f>
        <v>0</v>
      </c>
      <c r="J1518" s="2">
        <f>IFERROR(vlookup(G1518,'College Conference'!$B$1:$Z$1000 , 6,False),0)</f>
        <v>4</v>
      </c>
    </row>
    <row r="1519">
      <c r="A1519" s="3" t="s">
        <v>1900</v>
      </c>
      <c r="B1519" s="3">
        <v>0.83</v>
      </c>
      <c r="C1519" s="3" t="s">
        <v>22</v>
      </c>
      <c r="D1519" s="4">
        <v>45422.0</v>
      </c>
      <c r="E1519" s="2">
        <v>190.0</v>
      </c>
      <c r="F1519" s="3" t="s">
        <v>267</v>
      </c>
      <c r="G1519" s="3" t="s">
        <v>446</v>
      </c>
      <c r="H1519" s="3">
        <v>1.0</v>
      </c>
      <c r="I1519" s="2">
        <f>IFERROR(vlookup(F1519,'College Conference'!$B$1:$Z$1000 , 6,False),0)</f>
        <v>0</v>
      </c>
      <c r="J1519" s="2">
        <f>IFERROR(vlookup(G1519,'College Conference'!$B$1:$Z$1000 , 6,False),0)</f>
        <v>4</v>
      </c>
    </row>
    <row r="1520">
      <c r="A1520" s="3" t="s">
        <v>1901</v>
      </c>
      <c r="B1520" s="3" t="s">
        <v>11</v>
      </c>
      <c r="C1520" s="3" t="s">
        <v>12</v>
      </c>
      <c r="D1520" s="4">
        <v>45444.0</v>
      </c>
      <c r="E1520" s="2">
        <v>268.0</v>
      </c>
      <c r="F1520" s="3" t="s">
        <v>499</v>
      </c>
      <c r="G1520" s="3" t="s">
        <v>446</v>
      </c>
      <c r="H1520" s="3">
        <v>1.0</v>
      </c>
      <c r="I1520" s="2">
        <f>IFERROR(vlookup(F1520,'College Conference'!$B$1:$Z$1000 , 6,False),0)</f>
        <v>0</v>
      </c>
      <c r="J1520" s="2">
        <f>IFERROR(vlookup(G1520,'College Conference'!$B$1:$Z$1000 , 6,False),0)</f>
        <v>4</v>
      </c>
    </row>
    <row r="1521">
      <c r="A1521" s="3" t="s">
        <v>1902</v>
      </c>
      <c r="B1521" s="3">
        <v>0.7</v>
      </c>
      <c r="C1521" s="3" t="s">
        <v>27</v>
      </c>
      <c r="D1521" s="4">
        <v>45422.0</v>
      </c>
      <c r="E1521" s="2">
        <v>168.0</v>
      </c>
      <c r="F1521" s="3" t="s">
        <v>80</v>
      </c>
      <c r="G1521" s="3" t="s">
        <v>444</v>
      </c>
      <c r="H1521" s="3">
        <v>1.0</v>
      </c>
      <c r="I1521" s="2">
        <f>IFERROR(vlookup(F1521,'College Conference'!$B$1:$Z$1000 , 6,False),0)</f>
        <v>0</v>
      </c>
      <c r="J1521" s="2">
        <f>IFERROR(vlookup(G1521,'College Conference'!$B$1:$Z$1000 , 6,False),0)</f>
        <v>4</v>
      </c>
    </row>
    <row r="1522">
      <c r="A1522" s="3" t="s">
        <v>66</v>
      </c>
      <c r="B1522" s="3" t="s">
        <v>11</v>
      </c>
      <c r="C1522" s="3" t="s">
        <v>17</v>
      </c>
      <c r="D1522" s="4">
        <v>45446.0</v>
      </c>
      <c r="E1522" s="2">
        <v>210.0</v>
      </c>
      <c r="F1522" s="3" t="s">
        <v>68</v>
      </c>
      <c r="G1522" s="3" t="s">
        <v>472</v>
      </c>
      <c r="H1522" s="3">
        <v>1.0</v>
      </c>
      <c r="I1522" s="2">
        <f>IFERROR(vlookup(F1522,'College Conference'!$B$1:$Z$1000 , 6,False),0)</f>
        <v>0</v>
      </c>
      <c r="J1522" s="2">
        <f>IFERROR(vlookup(G1522,'College Conference'!$B$1:$Z$1000 , 6,False),0)</f>
        <v>4</v>
      </c>
    </row>
    <row r="1523">
      <c r="A1523" s="3" t="s">
        <v>1903</v>
      </c>
      <c r="B1523" s="3" t="s">
        <v>11</v>
      </c>
      <c r="C1523" s="3" t="s">
        <v>17</v>
      </c>
      <c r="D1523" s="4">
        <v>45421.0</v>
      </c>
      <c r="E1523" s="2">
        <v>167.0</v>
      </c>
      <c r="F1523" s="3" t="s">
        <v>80</v>
      </c>
      <c r="G1523" s="3" t="s">
        <v>444</v>
      </c>
      <c r="H1523" s="3">
        <v>1.0</v>
      </c>
      <c r="I1523" s="2">
        <f>IFERROR(vlookup(F1523,'College Conference'!$B$1:$Z$1000 , 6,False),0)</f>
        <v>0</v>
      </c>
      <c r="J1523" s="2">
        <f>IFERROR(vlookup(G1523,'College Conference'!$B$1:$Z$1000 , 6,False),0)</f>
        <v>4</v>
      </c>
    </row>
    <row r="1524">
      <c r="A1524" s="3" t="s">
        <v>1904</v>
      </c>
      <c r="B1524" s="3" t="s">
        <v>11</v>
      </c>
      <c r="C1524" s="3" t="s">
        <v>43</v>
      </c>
      <c r="D1524" s="4">
        <v>45447.0</v>
      </c>
      <c r="E1524" s="2">
        <v>315.0</v>
      </c>
      <c r="F1524" s="3" t="s">
        <v>80</v>
      </c>
      <c r="G1524" s="3" t="s">
        <v>444</v>
      </c>
      <c r="H1524" s="3">
        <v>1.0</v>
      </c>
      <c r="I1524" s="2">
        <f>IFERROR(vlookup(F1524,'College Conference'!$B$1:$Z$1000 , 6,False),0)</f>
        <v>0</v>
      </c>
      <c r="J1524" s="2">
        <f>IFERROR(vlookup(G1524,'College Conference'!$B$1:$Z$1000 , 6,False),0)</f>
        <v>4</v>
      </c>
    </row>
    <row r="1525">
      <c r="A1525" s="3" t="s">
        <v>1905</v>
      </c>
      <c r="B1525" s="3">
        <v>0.8</v>
      </c>
      <c r="C1525" s="3" t="s">
        <v>58</v>
      </c>
      <c r="D1525" s="4">
        <v>45447.0</v>
      </c>
      <c r="E1525" s="2">
        <v>260.0</v>
      </c>
      <c r="F1525" s="3" t="s">
        <v>59</v>
      </c>
      <c r="G1525" s="3" t="s">
        <v>444</v>
      </c>
      <c r="H1525" s="3">
        <v>1.0</v>
      </c>
      <c r="I1525" s="2">
        <f>IFERROR(vlookup(F1525,'College Conference'!$B$1:$Z$1000 , 6,False),0)</f>
        <v>0</v>
      </c>
      <c r="J1525" s="2">
        <f>IFERROR(vlookup(G1525,'College Conference'!$B$1:$Z$1000 , 6,False),0)</f>
        <v>4</v>
      </c>
    </row>
    <row r="1526">
      <c r="A1526" s="3" t="s">
        <v>1906</v>
      </c>
      <c r="B1526" s="3" t="s">
        <v>11</v>
      </c>
      <c r="C1526" s="3" t="s">
        <v>31</v>
      </c>
      <c r="D1526" s="4">
        <v>45447.0</v>
      </c>
      <c r="E1526" s="2">
        <v>320.0</v>
      </c>
      <c r="F1526" s="3" t="s">
        <v>80</v>
      </c>
      <c r="G1526" s="3" t="s">
        <v>444</v>
      </c>
      <c r="H1526" s="3">
        <v>1.0</v>
      </c>
      <c r="I1526" s="2">
        <f>IFERROR(vlookup(F1526,'College Conference'!$B$1:$Z$1000 , 6,False),0)</f>
        <v>0</v>
      </c>
      <c r="J1526" s="2">
        <f>IFERROR(vlookup(G1526,'College Conference'!$B$1:$Z$1000 , 6,False),0)</f>
        <v>4</v>
      </c>
    </row>
    <row r="1527">
      <c r="A1527" s="3" t="s">
        <v>1907</v>
      </c>
      <c r="B1527" s="3">
        <v>0.82</v>
      </c>
      <c r="C1527" s="3" t="s">
        <v>43</v>
      </c>
      <c r="D1527" s="4">
        <v>45448.0</v>
      </c>
      <c r="E1527" s="2">
        <v>317.0</v>
      </c>
      <c r="F1527" s="3" t="s">
        <v>80</v>
      </c>
      <c r="G1527" s="3" t="s">
        <v>444</v>
      </c>
      <c r="H1527" s="3">
        <v>1.0</v>
      </c>
      <c r="I1527" s="2">
        <f>IFERROR(vlookup(F1527,'College Conference'!$B$1:$Z$1000 , 6,False),0)</f>
        <v>0</v>
      </c>
      <c r="J1527" s="2">
        <f>IFERROR(vlookup(G1527,'College Conference'!$B$1:$Z$1000 , 6,False),0)</f>
        <v>4</v>
      </c>
    </row>
    <row r="1528">
      <c r="A1528" s="3" t="s">
        <v>392</v>
      </c>
      <c r="B1528" s="3" t="s">
        <v>11</v>
      </c>
      <c r="C1528" s="3" t="s">
        <v>31</v>
      </c>
      <c r="D1528" s="4">
        <v>45449.0</v>
      </c>
      <c r="E1528" s="2">
        <v>330.0</v>
      </c>
      <c r="F1528" s="3" t="s">
        <v>80</v>
      </c>
      <c r="G1528" s="3" t="s">
        <v>444</v>
      </c>
      <c r="H1528" s="3">
        <v>1.0</v>
      </c>
      <c r="I1528" s="2">
        <f>IFERROR(vlookup(F1528,'College Conference'!$B$1:$Z$1000 , 6,False),0)</f>
        <v>0</v>
      </c>
      <c r="J1528" s="2">
        <f>IFERROR(vlookup(G1528,'College Conference'!$B$1:$Z$1000 , 6,False),0)</f>
        <v>4</v>
      </c>
    </row>
    <row r="1529">
      <c r="A1529" s="3" t="s">
        <v>1908</v>
      </c>
      <c r="B1529" s="3" t="s">
        <v>11</v>
      </c>
      <c r="C1529" s="3" t="s">
        <v>52</v>
      </c>
      <c r="D1529" s="4">
        <v>45446.0</v>
      </c>
      <c r="E1529" s="2">
        <v>233.0</v>
      </c>
      <c r="F1529" s="3" t="s">
        <v>1909</v>
      </c>
      <c r="G1529" s="3" t="s">
        <v>483</v>
      </c>
      <c r="H1529" s="3">
        <v>1.0</v>
      </c>
      <c r="I1529" s="2">
        <f>IFERROR(vlookup(F1529,'College Conference'!$B$1:$Z$1000 , 6,False),0)</f>
        <v>0</v>
      </c>
      <c r="J1529" s="2">
        <f>IFERROR(vlookup(G1529,'College Conference'!$B$1:$Z$1000 , 6,False),0)</f>
        <v>4</v>
      </c>
    </row>
    <row r="1530">
      <c r="A1530" s="3" t="s">
        <v>1910</v>
      </c>
      <c r="B1530" s="3" t="s">
        <v>11</v>
      </c>
      <c r="C1530" s="3" t="s">
        <v>31</v>
      </c>
      <c r="D1530" s="4">
        <v>45447.0</v>
      </c>
      <c r="E1530" s="2">
        <v>290.0</v>
      </c>
      <c r="F1530" s="3" t="s">
        <v>80</v>
      </c>
      <c r="G1530" s="3" t="s">
        <v>444</v>
      </c>
      <c r="H1530" s="3">
        <v>1.0</v>
      </c>
      <c r="I1530" s="2">
        <f>IFERROR(vlookup(F1530,'College Conference'!$B$1:$Z$1000 , 6,False),0)</f>
        <v>0</v>
      </c>
      <c r="J1530" s="2">
        <f>IFERROR(vlookup(G1530,'College Conference'!$B$1:$Z$1000 , 6,False),0)</f>
        <v>4</v>
      </c>
    </row>
    <row r="1531">
      <c r="A1531" s="3" t="s">
        <v>1911</v>
      </c>
      <c r="B1531" s="3" t="s">
        <v>11</v>
      </c>
      <c r="C1531" s="3" t="s">
        <v>27</v>
      </c>
      <c r="D1531" s="4">
        <v>45423.0</v>
      </c>
      <c r="E1531" s="2">
        <v>175.0</v>
      </c>
      <c r="F1531" s="3" t="s">
        <v>80</v>
      </c>
      <c r="G1531" s="3" t="s">
        <v>453</v>
      </c>
      <c r="H1531" s="3">
        <v>1.0</v>
      </c>
      <c r="I1531" s="2">
        <f>IFERROR(vlookup(F1531,'College Conference'!$B$1:$Z$1000 , 6,False),0)</f>
        <v>0</v>
      </c>
      <c r="J1531" s="2">
        <f>IFERROR(vlookup(G1531,'College Conference'!$B$1:$Z$1000 , 6,False),0)</f>
        <v>4</v>
      </c>
    </row>
    <row r="1532">
      <c r="A1532" s="3" t="s">
        <v>1912</v>
      </c>
      <c r="B1532" s="3" t="s">
        <v>11</v>
      </c>
      <c r="C1532" s="3" t="s">
        <v>63</v>
      </c>
      <c r="D1532" s="4">
        <v>45422.0</v>
      </c>
      <c r="E1532" s="2">
        <v>186.0</v>
      </c>
      <c r="F1532" s="3" t="s">
        <v>80</v>
      </c>
      <c r="G1532" s="3" t="s">
        <v>444</v>
      </c>
      <c r="H1532" s="3">
        <v>1.0</v>
      </c>
      <c r="I1532" s="2">
        <f>IFERROR(vlookup(F1532,'College Conference'!$B$1:$Z$1000 , 6,False),0)</f>
        <v>0</v>
      </c>
      <c r="J1532" s="2">
        <f>IFERROR(vlookup(G1532,'College Conference'!$B$1:$Z$1000 , 6,False),0)</f>
        <v>4</v>
      </c>
    </row>
    <row r="1533">
      <c r="A1533" s="3" t="s">
        <v>1913</v>
      </c>
      <c r="B1533" s="3" t="s">
        <v>11</v>
      </c>
      <c r="C1533" s="3" t="s">
        <v>27</v>
      </c>
      <c r="D1533" s="2" t="s">
        <v>72</v>
      </c>
      <c r="E1533" s="2">
        <v>185.0</v>
      </c>
      <c r="F1533" s="3" t="s">
        <v>48</v>
      </c>
      <c r="G1533" s="3" t="s">
        <v>461</v>
      </c>
      <c r="H1533" s="3">
        <v>1.0</v>
      </c>
      <c r="I1533" s="2">
        <f>IFERROR(vlookup(F1533,'College Conference'!$B$1:$Z$1000 , 6,False),0)</f>
        <v>0</v>
      </c>
      <c r="J1533" s="2">
        <f>IFERROR(vlookup(G1533,'College Conference'!$B$1:$Z$1000 , 6,False),0)</f>
        <v>4</v>
      </c>
    </row>
    <row r="1534">
      <c r="A1534" s="3" t="s">
        <v>950</v>
      </c>
      <c r="B1534" s="3">
        <v>0.88</v>
      </c>
      <c r="C1534" s="3" t="s">
        <v>17</v>
      </c>
      <c r="D1534" s="4">
        <v>45423.0</v>
      </c>
      <c r="E1534" s="2">
        <v>184.0</v>
      </c>
      <c r="F1534" s="3" t="s">
        <v>125</v>
      </c>
      <c r="G1534" s="3" t="s">
        <v>444</v>
      </c>
      <c r="H1534" s="3">
        <v>1.0</v>
      </c>
      <c r="I1534" s="2">
        <f>IFERROR(vlookup(F1534,'College Conference'!$B$1:$Z$1000 , 6,False),0)</f>
        <v>0</v>
      </c>
      <c r="J1534" s="2">
        <f>IFERROR(vlookup(G1534,'College Conference'!$B$1:$Z$1000 , 6,False),0)</f>
        <v>4</v>
      </c>
    </row>
    <row r="1535">
      <c r="A1535" s="3" t="s">
        <v>305</v>
      </c>
      <c r="B1535" s="3">
        <v>0.85</v>
      </c>
      <c r="C1535" s="3" t="s">
        <v>78</v>
      </c>
      <c r="D1535" s="4">
        <v>45445.0</v>
      </c>
      <c r="E1535" s="2">
        <v>203.0</v>
      </c>
      <c r="F1535" s="3" t="s">
        <v>307</v>
      </c>
      <c r="G1535" s="3" t="s">
        <v>483</v>
      </c>
      <c r="H1535" s="3">
        <v>1.0</v>
      </c>
      <c r="I1535" s="2">
        <f>IFERROR(vlookup(F1535,'College Conference'!$B$1:$Z$1000 , 6,False),0)</f>
        <v>0</v>
      </c>
      <c r="J1535" s="2">
        <f>IFERROR(vlookup(G1535,'College Conference'!$B$1:$Z$1000 , 6,False),0)</f>
        <v>4</v>
      </c>
    </row>
    <row r="1536">
      <c r="A1536" s="3" t="s">
        <v>1914</v>
      </c>
      <c r="B1536" s="3" t="s">
        <v>11</v>
      </c>
      <c r="C1536" s="3" t="s">
        <v>17</v>
      </c>
      <c r="D1536" s="2" t="s">
        <v>72</v>
      </c>
      <c r="E1536" s="2">
        <v>190.0</v>
      </c>
      <c r="F1536" s="3" t="s">
        <v>660</v>
      </c>
      <c r="G1536" s="3" t="s">
        <v>461</v>
      </c>
      <c r="H1536" s="3">
        <v>1.0</v>
      </c>
      <c r="I1536" s="2">
        <f>IFERROR(vlookup(F1536,'College Conference'!$B$1:$Z$1000 , 6,False),0)</f>
        <v>0</v>
      </c>
      <c r="J1536" s="2">
        <f>IFERROR(vlookup(G1536,'College Conference'!$B$1:$Z$1000 , 6,False),0)</f>
        <v>4</v>
      </c>
    </row>
    <row r="1537">
      <c r="A1537" s="3" t="s">
        <v>1915</v>
      </c>
      <c r="B1537" s="3" t="s">
        <v>11</v>
      </c>
      <c r="C1537" s="3" t="s">
        <v>17</v>
      </c>
      <c r="D1537" s="4">
        <v>45446.0</v>
      </c>
      <c r="E1537" s="2">
        <v>205.0</v>
      </c>
      <c r="F1537" s="3" t="s">
        <v>660</v>
      </c>
      <c r="G1537" s="3" t="s">
        <v>440</v>
      </c>
      <c r="H1537" s="3">
        <v>1.0</v>
      </c>
      <c r="I1537" s="2">
        <f>IFERROR(vlookup(F1537,'College Conference'!$B$1:$Z$1000 , 6,False),0)</f>
        <v>0</v>
      </c>
      <c r="J1537" s="2">
        <f>IFERROR(vlookup(G1537,'College Conference'!$B$1:$Z$1000 , 6,False),0)</f>
        <v>4</v>
      </c>
    </row>
    <row r="1538">
      <c r="A1538" s="3" t="s">
        <v>1916</v>
      </c>
      <c r="B1538" s="3" t="s">
        <v>11</v>
      </c>
      <c r="C1538" s="3" t="s">
        <v>22</v>
      </c>
      <c r="D1538" s="4">
        <v>45421.0</v>
      </c>
      <c r="E1538" s="2">
        <v>180.0</v>
      </c>
      <c r="F1538" s="3" t="s">
        <v>90</v>
      </c>
      <c r="G1538" s="3" t="s">
        <v>444</v>
      </c>
      <c r="H1538" s="3">
        <v>1.0</v>
      </c>
      <c r="I1538" s="2">
        <f>IFERROR(vlookup(F1538,'College Conference'!$B$1:$Z$1000 , 6,False),0)</f>
        <v>0</v>
      </c>
      <c r="J1538" s="2">
        <f>IFERROR(vlookup(G1538,'College Conference'!$B$1:$Z$1000 , 6,False),0)</f>
        <v>4</v>
      </c>
    </row>
    <row r="1539">
      <c r="A1539" s="3" t="s">
        <v>1917</v>
      </c>
      <c r="B1539" s="3" t="s">
        <v>11</v>
      </c>
      <c r="C1539" s="3" t="s">
        <v>22</v>
      </c>
      <c r="D1539" s="4">
        <v>45422.0</v>
      </c>
      <c r="E1539" s="2">
        <v>200.0</v>
      </c>
      <c r="F1539" s="3" t="s">
        <v>93</v>
      </c>
      <c r="G1539" s="3" t="s">
        <v>440</v>
      </c>
      <c r="H1539" s="3">
        <v>1.0</v>
      </c>
      <c r="I1539" s="2">
        <f>IFERROR(vlookup(F1539,'College Conference'!$B$1:$Z$1000 , 6,False),0)</f>
        <v>0</v>
      </c>
      <c r="J1539" s="2">
        <f>IFERROR(vlookup(G1539,'College Conference'!$B$1:$Z$1000 , 6,False),0)</f>
        <v>4</v>
      </c>
    </row>
    <row r="1540">
      <c r="A1540" s="3" t="s">
        <v>1918</v>
      </c>
      <c r="B1540" s="3">
        <v>0.78</v>
      </c>
      <c r="C1540" s="3" t="s">
        <v>43</v>
      </c>
      <c r="D1540" s="4">
        <v>45447.0</v>
      </c>
      <c r="E1540" s="2">
        <v>286.0</v>
      </c>
      <c r="F1540" s="3" t="s">
        <v>115</v>
      </c>
      <c r="G1540" s="3" t="s">
        <v>453</v>
      </c>
      <c r="H1540" s="3">
        <v>1.0</v>
      </c>
      <c r="I1540" s="2">
        <f>IFERROR(vlookup(F1540,'College Conference'!$B$1:$Z$1000 , 6,False),0)</f>
        <v>0</v>
      </c>
      <c r="J1540" s="2">
        <f>IFERROR(vlookup(G1540,'College Conference'!$B$1:$Z$1000 , 6,False),0)</f>
        <v>4</v>
      </c>
    </row>
    <row r="1541">
      <c r="A1541" s="3" t="s">
        <v>1919</v>
      </c>
      <c r="B1541" s="3">
        <v>0.78</v>
      </c>
      <c r="C1541" s="3" t="s">
        <v>31</v>
      </c>
      <c r="D1541" s="4">
        <v>45447.0</v>
      </c>
      <c r="E1541" s="2">
        <v>285.0</v>
      </c>
      <c r="F1541" s="3" t="s">
        <v>32</v>
      </c>
      <c r="G1541" s="3" t="s">
        <v>472</v>
      </c>
      <c r="H1541" s="3">
        <v>1.0</v>
      </c>
      <c r="I1541" s="2">
        <f>IFERROR(vlookup(F1541,'College Conference'!$B$1:$Z$1000 , 6,False),0)</f>
        <v>0</v>
      </c>
      <c r="J1541" s="2">
        <f>IFERROR(vlookup(G1541,'College Conference'!$B$1:$Z$1000 , 6,False),0)</f>
        <v>4</v>
      </c>
    </row>
    <row r="1542">
      <c r="A1542" s="3" t="s">
        <v>1920</v>
      </c>
      <c r="B1542" s="3" t="s">
        <v>11</v>
      </c>
      <c r="C1542" s="3" t="s">
        <v>27</v>
      </c>
      <c r="D1542" s="2" t="s">
        <v>72</v>
      </c>
      <c r="E1542" s="2">
        <v>180.0</v>
      </c>
      <c r="F1542" s="3" t="s">
        <v>1921</v>
      </c>
      <c r="G1542" s="3" t="s">
        <v>446</v>
      </c>
      <c r="H1542" s="3">
        <v>1.0</v>
      </c>
      <c r="I1542" s="2">
        <f>IFERROR(vlookup(F1542,'College Conference'!$B$1:$Z$1000 , 6,False),0)</f>
        <v>0</v>
      </c>
      <c r="J1542" s="2">
        <f>IFERROR(vlookup(G1542,'College Conference'!$B$1:$Z$1000 , 6,False),0)</f>
        <v>4</v>
      </c>
    </row>
    <row r="1543">
      <c r="A1543" s="3" t="s">
        <v>1922</v>
      </c>
      <c r="B1543" s="3">
        <v>0.84</v>
      </c>
      <c r="C1543" s="3" t="s">
        <v>63</v>
      </c>
      <c r="D1543" s="2" t="s">
        <v>72</v>
      </c>
      <c r="E1543" s="2">
        <v>205.0</v>
      </c>
      <c r="F1543" s="3" t="s">
        <v>254</v>
      </c>
      <c r="G1543" s="3" t="s">
        <v>446</v>
      </c>
      <c r="H1543" s="3">
        <v>1.0</v>
      </c>
      <c r="I1543" s="2">
        <f>IFERROR(vlookup(F1543,'College Conference'!$B$1:$Z$1000 , 6,False),0)</f>
        <v>0</v>
      </c>
      <c r="J1543" s="2">
        <f>IFERROR(vlookup(G1543,'College Conference'!$B$1:$Z$1000 , 6,False),0)</f>
        <v>4</v>
      </c>
    </row>
    <row r="1544">
      <c r="A1544" s="3" t="s">
        <v>1923</v>
      </c>
      <c r="B1544" s="3">
        <v>0.78</v>
      </c>
      <c r="C1544" s="3" t="s">
        <v>31</v>
      </c>
      <c r="D1544" s="4">
        <v>45446.0</v>
      </c>
      <c r="E1544" s="2">
        <v>302.0</v>
      </c>
      <c r="F1544" s="3" t="s">
        <v>499</v>
      </c>
      <c r="G1544" s="3" t="s">
        <v>446</v>
      </c>
      <c r="H1544" s="3">
        <v>1.0</v>
      </c>
      <c r="I1544" s="2">
        <f>IFERROR(vlookup(F1544,'College Conference'!$B$1:$Z$1000 , 6,False),0)</f>
        <v>0</v>
      </c>
      <c r="J1544" s="2">
        <f>IFERROR(vlookup(G1544,'College Conference'!$B$1:$Z$1000 , 6,False),0)</f>
        <v>4</v>
      </c>
    </row>
    <row r="1545">
      <c r="A1545" s="3" t="s">
        <v>1924</v>
      </c>
      <c r="B1545" s="3">
        <v>0.79</v>
      </c>
      <c r="C1545" s="3" t="s">
        <v>17</v>
      </c>
      <c r="D1545" s="4">
        <v>45421.0</v>
      </c>
      <c r="E1545" s="2">
        <v>178.0</v>
      </c>
      <c r="F1545" s="3" t="s">
        <v>1925</v>
      </c>
      <c r="G1545" s="3" t="s">
        <v>446</v>
      </c>
      <c r="H1545" s="3">
        <v>1.0</v>
      </c>
      <c r="I1545" s="2">
        <f>IFERROR(vlookup(F1545,'College Conference'!$B$1:$Z$1000 , 6,False),0)</f>
        <v>0</v>
      </c>
      <c r="J1545" s="2">
        <f>IFERROR(vlookup(G1545,'College Conference'!$B$1:$Z$1000 , 6,False),0)</f>
        <v>4</v>
      </c>
    </row>
    <row r="1546">
      <c r="A1546" s="3" t="s">
        <v>1926</v>
      </c>
      <c r="B1546" s="3" t="s">
        <v>11</v>
      </c>
      <c r="C1546" s="3" t="s">
        <v>286</v>
      </c>
      <c r="D1546" s="2" t="s">
        <v>72</v>
      </c>
      <c r="E1546" s="2">
        <v>200.0</v>
      </c>
      <c r="F1546" s="3" t="s">
        <v>316</v>
      </c>
      <c r="G1546" s="3" t="s">
        <v>483</v>
      </c>
      <c r="H1546" s="3">
        <v>1.0</v>
      </c>
      <c r="I1546" s="2">
        <f>IFERROR(vlookup(F1546,'College Conference'!$B$1:$Z$1000 , 6,False),0)</f>
        <v>0</v>
      </c>
      <c r="J1546" s="2">
        <f>IFERROR(vlookup(G1546,'College Conference'!$B$1:$Z$1000 , 6,False),0)</f>
        <v>4</v>
      </c>
    </row>
    <row r="1547">
      <c r="A1547" s="3" t="s">
        <v>1927</v>
      </c>
      <c r="B1547" s="3" t="s">
        <v>11</v>
      </c>
      <c r="C1547" s="3" t="s">
        <v>17</v>
      </c>
      <c r="D1547" s="4">
        <v>45423.0</v>
      </c>
      <c r="E1547" s="2">
        <v>165.0</v>
      </c>
      <c r="F1547" s="3" t="s">
        <v>578</v>
      </c>
      <c r="G1547" s="3" t="s">
        <v>444</v>
      </c>
      <c r="H1547" s="3">
        <v>1.0</v>
      </c>
      <c r="I1547" s="2">
        <f>IFERROR(vlookup(F1547,'College Conference'!$B$1:$Z$1000 , 6,False),0)</f>
        <v>0</v>
      </c>
      <c r="J1547" s="2">
        <f>IFERROR(vlookup(G1547,'College Conference'!$B$1:$Z$1000 , 6,False),0)</f>
        <v>4</v>
      </c>
    </row>
    <row r="1548">
      <c r="A1548" s="3" t="s">
        <v>1928</v>
      </c>
      <c r="B1548" s="3" t="s">
        <v>11</v>
      </c>
      <c r="C1548" s="3" t="s">
        <v>43</v>
      </c>
      <c r="D1548" s="4">
        <v>45446.0</v>
      </c>
      <c r="E1548" s="2">
        <v>315.0</v>
      </c>
      <c r="F1548" s="3" t="s">
        <v>271</v>
      </c>
      <c r="G1548" s="3" t="s">
        <v>444</v>
      </c>
      <c r="H1548" s="3">
        <v>1.0</v>
      </c>
      <c r="I1548" s="2">
        <f>IFERROR(vlookup(F1548,'College Conference'!$B$1:$Z$1000 , 6,False),0)</f>
        <v>0</v>
      </c>
      <c r="J1548" s="2">
        <f>IFERROR(vlookup(G1548,'College Conference'!$B$1:$Z$1000 , 6,False),0)</f>
        <v>4</v>
      </c>
    </row>
    <row r="1549">
      <c r="A1549" s="3" t="s">
        <v>1929</v>
      </c>
      <c r="B1549" s="3" t="s">
        <v>11</v>
      </c>
      <c r="C1549" s="3" t="s">
        <v>12</v>
      </c>
      <c r="D1549" s="4">
        <v>45446.0</v>
      </c>
      <c r="E1549" s="2">
        <v>290.0</v>
      </c>
      <c r="F1549" s="3" t="s">
        <v>115</v>
      </c>
      <c r="G1549" s="3" t="s">
        <v>453</v>
      </c>
      <c r="H1549" s="3">
        <v>1.0</v>
      </c>
      <c r="I1549" s="2">
        <f>IFERROR(vlookup(F1549,'College Conference'!$B$1:$Z$1000 , 6,False),0)</f>
        <v>0</v>
      </c>
      <c r="J1549" s="2">
        <f>IFERROR(vlookup(G1549,'College Conference'!$B$1:$Z$1000 , 6,False),0)</f>
        <v>4</v>
      </c>
    </row>
    <row r="1550">
      <c r="A1550" s="3" t="s">
        <v>1930</v>
      </c>
      <c r="B1550" s="3" t="s">
        <v>11</v>
      </c>
      <c r="C1550" s="3" t="s">
        <v>43</v>
      </c>
      <c r="D1550" s="4">
        <v>45446.0</v>
      </c>
      <c r="E1550" s="2">
        <v>295.0</v>
      </c>
      <c r="F1550" s="3" t="s">
        <v>73</v>
      </c>
      <c r="G1550" s="3" t="s">
        <v>461</v>
      </c>
      <c r="H1550" s="3">
        <v>1.0</v>
      </c>
      <c r="I1550" s="2">
        <f>IFERROR(vlookup(F1550,'College Conference'!$B$1:$Z$1000 , 6,False),0)</f>
        <v>0</v>
      </c>
      <c r="J1550" s="2">
        <f>IFERROR(vlookup(G1550,'College Conference'!$B$1:$Z$1000 , 6,False),0)</f>
        <v>4</v>
      </c>
    </row>
    <row r="1551">
      <c r="A1551" s="3" t="s">
        <v>1931</v>
      </c>
      <c r="B1551" s="3" t="s">
        <v>11</v>
      </c>
      <c r="C1551" s="3" t="s">
        <v>43</v>
      </c>
      <c r="D1551" s="4">
        <v>45446.0</v>
      </c>
      <c r="E1551" s="2">
        <v>315.0</v>
      </c>
      <c r="F1551" s="3" t="s">
        <v>29</v>
      </c>
      <c r="G1551" s="3" t="s">
        <v>472</v>
      </c>
      <c r="H1551" s="3">
        <v>1.0</v>
      </c>
      <c r="I1551" s="2">
        <f>IFERROR(vlookup(F1551,'College Conference'!$B$1:$Z$1000 , 6,False),0)</f>
        <v>0</v>
      </c>
      <c r="J1551" s="2">
        <f>IFERROR(vlookup(G1551,'College Conference'!$B$1:$Z$1000 , 6,False),0)</f>
        <v>4</v>
      </c>
    </row>
    <row r="1552">
      <c r="A1552" s="3" t="s">
        <v>486</v>
      </c>
      <c r="B1552" s="3" t="s">
        <v>11</v>
      </c>
      <c r="C1552" s="3" t="s">
        <v>17</v>
      </c>
      <c r="D1552" s="4">
        <v>45444.0</v>
      </c>
      <c r="E1552" s="2">
        <v>185.0</v>
      </c>
      <c r="F1552" s="3" t="s">
        <v>441</v>
      </c>
      <c r="G1552" s="3" t="s">
        <v>483</v>
      </c>
      <c r="H1552" s="3">
        <v>1.0</v>
      </c>
      <c r="I1552" s="2">
        <f>IFERROR(vlookup(F1552,'College Conference'!$B$1:$Z$1000 , 6,False),0)</f>
        <v>0</v>
      </c>
      <c r="J1552" s="2">
        <f>IFERROR(vlookup(G1552,'College Conference'!$B$1:$Z$1000 , 6,False),0)</f>
        <v>4</v>
      </c>
    </row>
    <row r="1553">
      <c r="A1553" s="3" t="s">
        <v>1682</v>
      </c>
      <c r="B1553" s="3" t="s">
        <v>11</v>
      </c>
      <c r="C1553" s="3" t="s">
        <v>38</v>
      </c>
      <c r="D1553" s="4">
        <v>45444.0</v>
      </c>
      <c r="E1553" s="2">
        <v>170.0</v>
      </c>
      <c r="F1553" s="3" t="s">
        <v>375</v>
      </c>
      <c r="G1553" s="3" t="s">
        <v>503</v>
      </c>
      <c r="H1553" s="3">
        <v>1.0</v>
      </c>
      <c r="I1553" s="2">
        <f>IFERROR(vlookup(F1553,'College Conference'!$B$1:$Z$1000 , 6,False),0)</f>
        <v>0</v>
      </c>
      <c r="J1553" s="2">
        <f>IFERROR(vlookup(G1553,'College Conference'!$B$1:$Z$1000 , 6,False),0)</f>
        <v>4</v>
      </c>
    </row>
    <row r="1554">
      <c r="A1554" s="3" t="s">
        <v>1932</v>
      </c>
      <c r="B1554" s="3">
        <v>0.81</v>
      </c>
      <c r="C1554" s="3" t="s">
        <v>31</v>
      </c>
      <c r="D1554" s="4">
        <v>45448.0</v>
      </c>
      <c r="E1554" s="2">
        <v>308.0</v>
      </c>
      <c r="F1554" s="3" t="s">
        <v>363</v>
      </c>
      <c r="G1554" s="3" t="s">
        <v>444</v>
      </c>
      <c r="H1554" s="3">
        <v>1.0</v>
      </c>
      <c r="I1554" s="2">
        <f>IFERROR(vlookup(F1554,'College Conference'!$B$1:$Z$1000 , 6,False),0)</f>
        <v>0</v>
      </c>
      <c r="J1554" s="2">
        <f>IFERROR(vlookup(G1554,'College Conference'!$B$1:$Z$1000 , 6,False),0)</f>
        <v>4</v>
      </c>
    </row>
    <row r="1555">
      <c r="A1555" s="3" t="s">
        <v>1933</v>
      </c>
      <c r="B1555" s="3" t="s">
        <v>11</v>
      </c>
      <c r="C1555" s="3" t="s">
        <v>43</v>
      </c>
      <c r="D1555" s="4">
        <v>45447.0</v>
      </c>
      <c r="E1555" s="2">
        <v>290.0</v>
      </c>
      <c r="F1555" s="3" t="s">
        <v>271</v>
      </c>
      <c r="G1555" s="3" t="s">
        <v>483</v>
      </c>
      <c r="H1555" s="3">
        <v>1.0</v>
      </c>
      <c r="I1555" s="2">
        <f>IFERROR(vlookup(F1555,'College Conference'!$B$1:$Z$1000 , 6,False),0)</f>
        <v>0</v>
      </c>
      <c r="J1555" s="2">
        <f>IFERROR(vlookup(G1555,'College Conference'!$B$1:$Z$1000 , 6,False),0)</f>
        <v>4</v>
      </c>
    </row>
    <row r="1556">
      <c r="A1556" s="3" t="s">
        <v>1934</v>
      </c>
      <c r="B1556" s="3" t="s">
        <v>11</v>
      </c>
      <c r="C1556" s="3" t="s">
        <v>27</v>
      </c>
      <c r="D1556" s="4">
        <v>45444.0</v>
      </c>
      <c r="E1556" s="2">
        <v>172.0</v>
      </c>
      <c r="F1556" s="3" t="s">
        <v>67</v>
      </c>
      <c r="G1556" s="3" t="s">
        <v>483</v>
      </c>
      <c r="H1556" s="3">
        <v>1.0</v>
      </c>
      <c r="I1556" s="2">
        <f>IFERROR(vlookup(F1556,'College Conference'!$B$1:$Z$1000 , 6,False),0)</f>
        <v>0</v>
      </c>
      <c r="J1556" s="2">
        <f>IFERROR(vlookup(G1556,'College Conference'!$B$1:$Z$1000 , 6,False),0)</f>
        <v>4</v>
      </c>
    </row>
    <row r="1557">
      <c r="A1557" s="3" t="s">
        <v>1935</v>
      </c>
      <c r="B1557" s="3" t="s">
        <v>11</v>
      </c>
      <c r="C1557" s="3" t="s">
        <v>52</v>
      </c>
      <c r="D1557" s="4">
        <v>45444.0</v>
      </c>
      <c r="E1557" s="2">
        <v>233.0</v>
      </c>
      <c r="F1557" s="3" t="s">
        <v>33</v>
      </c>
      <c r="G1557" s="3" t="s">
        <v>498</v>
      </c>
      <c r="H1557" s="3">
        <v>1.0</v>
      </c>
      <c r="I1557" s="2">
        <f>IFERROR(vlookup(F1557,'College Conference'!$B$1:$Z$1000 , 6,False),0)</f>
        <v>0</v>
      </c>
      <c r="J1557" s="2">
        <f>IFERROR(vlookup(G1557,'College Conference'!$B$1:$Z$1000 , 6,False),0)</f>
        <v>4</v>
      </c>
    </row>
    <row r="1558">
      <c r="A1558" s="3" t="s">
        <v>1936</v>
      </c>
      <c r="B1558" s="3" t="s">
        <v>11</v>
      </c>
      <c r="C1558" s="3" t="s">
        <v>31</v>
      </c>
      <c r="D1558" s="4">
        <v>45448.0</v>
      </c>
      <c r="E1558" s="2">
        <v>275.0</v>
      </c>
      <c r="F1558" s="3" t="s">
        <v>102</v>
      </c>
      <c r="G1558" s="3" t="s">
        <v>446</v>
      </c>
      <c r="H1558" s="3">
        <v>1.0</v>
      </c>
      <c r="I1558" s="2">
        <f>IFERROR(vlookup(F1558,'College Conference'!$B$1:$Z$1000 , 6,False),0)</f>
        <v>0</v>
      </c>
      <c r="J1558" s="2">
        <f>IFERROR(vlookup(G1558,'College Conference'!$B$1:$Z$1000 , 6,False),0)</f>
        <v>4</v>
      </c>
    </row>
    <row r="1559">
      <c r="A1559" s="3" t="s">
        <v>1937</v>
      </c>
      <c r="B1559" s="3" t="s">
        <v>11</v>
      </c>
      <c r="C1559" s="3" t="s">
        <v>43</v>
      </c>
      <c r="D1559" s="4">
        <v>45449.0</v>
      </c>
      <c r="E1559" s="2">
        <v>240.0</v>
      </c>
      <c r="F1559" s="3" t="s">
        <v>1405</v>
      </c>
      <c r="G1559" s="3" t="s">
        <v>444</v>
      </c>
      <c r="H1559" s="3">
        <v>1.0</v>
      </c>
      <c r="I1559" s="2">
        <f>IFERROR(vlookup(F1559,'College Conference'!$B$1:$Z$1000 , 6,False),0)</f>
        <v>0</v>
      </c>
      <c r="J1559" s="2">
        <f>IFERROR(vlookup(G1559,'College Conference'!$B$1:$Z$1000 , 6,False),0)</f>
        <v>4</v>
      </c>
    </row>
    <row r="1560">
      <c r="A1560" s="3" t="s">
        <v>1938</v>
      </c>
      <c r="B1560" s="3" t="s">
        <v>11</v>
      </c>
      <c r="C1560" s="3" t="s">
        <v>27</v>
      </c>
      <c r="D1560" s="4">
        <v>45421.0</v>
      </c>
      <c r="E1560" s="2">
        <v>175.0</v>
      </c>
      <c r="F1560" s="3" t="s">
        <v>73</v>
      </c>
      <c r="G1560" s="3" t="s">
        <v>472</v>
      </c>
      <c r="H1560" s="3">
        <v>1.0</v>
      </c>
      <c r="I1560" s="2">
        <f>IFERROR(vlookup(F1560,'College Conference'!$B$1:$Z$1000 , 6,False),0)</f>
        <v>0</v>
      </c>
      <c r="J1560" s="2">
        <f>IFERROR(vlookup(G1560,'College Conference'!$B$1:$Z$1000 , 6,False),0)</f>
        <v>4</v>
      </c>
    </row>
    <row r="1561">
      <c r="A1561" s="3" t="s">
        <v>1939</v>
      </c>
      <c r="B1561" s="3" t="s">
        <v>11</v>
      </c>
      <c r="C1561" s="3" t="s">
        <v>17</v>
      </c>
      <c r="D1561" s="4">
        <v>45446.0</v>
      </c>
      <c r="E1561" s="2">
        <v>195.0</v>
      </c>
      <c r="F1561" s="3" t="s">
        <v>323</v>
      </c>
      <c r="G1561" s="3" t="s">
        <v>480</v>
      </c>
      <c r="H1561" s="3">
        <v>1.0</v>
      </c>
      <c r="I1561" s="2">
        <f>IFERROR(vlookup(F1561,'College Conference'!$B$1:$Z$1000 , 6,False),0)</f>
        <v>0</v>
      </c>
      <c r="J1561" s="2">
        <f>IFERROR(vlookup(G1561,'College Conference'!$B$1:$Z$1000 , 6,False),0)</f>
        <v>4</v>
      </c>
    </row>
    <row r="1562">
      <c r="A1562" s="3" t="s">
        <v>1940</v>
      </c>
      <c r="B1562" s="3" t="s">
        <v>11</v>
      </c>
      <c r="C1562" s="3" t="s">
        <v>27</v>
      </c>
      <c r="D1562" s="2" t="s">
        <v>72</v>
      </c>
      <c r="E1562" s="2">
        <v>195.0</v>
      </c>
      <c r="F1562" s="3" t="s">
        <v>304</v>
      </c>
      <c r="G1562" s="3" t="s">
        <v>461</v>
      </c>
      <c r="H1562" s="3">
        <v>1.0</v>
      </c>
      <c r="I1562" s="2">
        <f>IFERROR(vlookup(F1562,'College Conference'!$B$1:$Z$1000 , 6,False),0)</f>
        <v>0</v>
      </c>
      <c r="J1562" s="2">
        <f>IFERROR(vlookup(G1562,'College Conference'!$B$1:$Z$1000 , 6,False),0)</f>
        <v>4</v>
      </c>
    </row>
    <row r="1563">
      <c r="A1563" s="3" t="s">
        <v>378</v>
      </c>
      <c r="B1563" s="3">
        <v>0.86</v>
      </c>
      <c r="C1563" s="3" t="s">
        <v>22</v>
      </c>
      <c r="D1563" s="4">
        <v>45445.0</v>
      </c>
      <c r="E1563" s="2">
        <v>218.0</v>
      </c>
      <c r="F1563" s="3" t="s">
        <v>80</v>
      </c>
      <c r="G1563" s="3" t="s">
        <v>480</v>
      </c>
      <c r="H1563" s="3">
        <v>1.0</v>
      </c>
      <c r="I1563" s="2">
        <f>IFERROR(vlookup(F1563,'College Conference'!$B$1:$Z$1000 , 6,False),0)</f>
        <v>0</v>
      </c>
      <c r="J1563" s="2">
        <f>IFERROR(vlookup(G1563,'College Conference'!$B$1:$Z$1000 , 6,False),0)</f>
        <v>4</v>
      </c>
    </row>
    <row r="1564">
      <c r="A1564" s="3" t="s">
        <v>1941</v>
      </c>
      <c r="B1564" s="3" t="s">
        <v>11</v>
      </c>
      <c r="C1564" s="3" t="s">
        <v>258</v>
      </c>
      <c r="D1564" s="4">
        <v>45447.0</v>
      </c>
      <c r="E1564" s="2">
        <v>204.0</v>
      </c>
      <c r="F1564" s="3" t="s">
        <v>33</v>
      </c>
      <c r="G1564" s="3" t="s">
        <v>446</v>
      </c>
      <c r="H1564" s="3">
        <v>1.0</v>
      </c>
      <c r="I1564" s="2">
        <f>IFERROR(vlookup(F1564,'College Conference'!$B$1:$Z$1000 , 6,False),0)</f>
        <v>0</v>
      </c>
      <c r="J1564" s="2">
        <f>IFERROR(vlookup(G1564,'College Conference'!$B$1:$Z$1000 , 6,False),0)</f>
        <v>4</v>
      </c>
    </row>
    <row r="1565">
      <c r="A1565" s="3" t="s">
        <v>1942</v>
      </c>
      <c r="B1565" s="3" t="s">
        <v>11</v>
      </c>
      <c r="C1565" s="3" t="s">
        <v>313</v>
      </c>
      <c r="D1565" s="2" t="s">
        <v>72</v>
      </c>
      <c r="E1565" s="2">
        <v>187.0</v>
      </c>
      <c r="F1565" s="3" t="s">
        <v>674</v>
      </c>
      <c r="G1565" s="3" t="s">
        <v>446</v>
      </c>
      <c r="H1565" s="3">
        <v>1.0</v>
      </c>
      <c r="I1565" s="2">
        <f>IFERROR(vlookup(F1565,'College Conference'!$B$1:$Z$1000 , 6,False),0)</f>
        <v>0</v>
      </c>
      <c r="J1565" s="2">
        <f>IFERROR(vlookup(G1565,'College Conference'!$B$1:$Z$1000 , 6,False),0)</f>
        <v>4</v>
      </c>
    </row>
    <row r="1566">
      <c r="A1566" s="3" t="s">
        <v>1943</v>
      </c>
      <c r="B1566" s="3" t="s">
        <v>11</v>
      </c>
      <c r="C1566" s="3" t="s">
        <v>274</v>
      </c>
      <c r="D1566" s="4">
        <v>45444.0</v>
      </c>
      <c r="E1566" s="2">
        <v>225.0</v>
      </c>
      <c r="F1566" s="3" t="s">
        <v>83</v>
      </c>
      <c r="G1566" s="3" t="s">
        <v>503</v>
      </c>
      <c r="H1566" s="3">
        <v>1.0</v>
      </c>
      <c r="I1566" s="2">
        <f>IFERROR(vlookup(F1566,'College Conference'!$B$1:$Z$1000 , 6,False),0)</f>
        <v>0</v>
      </c>
      <c r="J1566" s="2">
        <f>IFERROR(vlookup(G1566,'College Conference'!$B$1:$Z$1000 , 6,False),0)</f>
        <v>4</v>
      </c>
    </row>
    <row r="1567">
      <c r="A1567" s="3" t="s">
        <v>1944</v>
      </c>
      <c r="B1567" s="3" t="s">
        <v>11</v>
      </c>
      <c r="C1567" s="3" t="s">
        <v>31</v>
      </c>
      <c r="D1567" s="4">
        <v>45447.0</v>
      </c>
      <c r="E1567" s="2">
        <v>285.0</v>
      </c>
      <c r="F1567" s="3" t="s">
        <v>1945</v>
      </c>
      <c r="G1567" s="3" t="s">
        <v>483</v>
      </c>
      <c r="H1567" s="3">
        <v>1.0</v>
      </c>
      <c r="I1567" s="2">
        <f>IFERROR(vlookup(F1567,'College Conference'!$B$1:$Z$1000 , 6,False),0)</f>
        <v>0</v>
      </c>
      <c r="J1567" s="2">
        <f>IFERROR(vlookup(G1567,'College Conference'!$B$1:$Z$1000 , 6,False),0)</f>
        <v>4</v>
      </c>
    </row>
    <row r="1568">
      <c r="A1568" s="3" t="s">
        <v>1946</v>
      </c>
      <c r="B1568" s="3">
        <v>0.74</v>
      </c>
      <c r="C1568" s="3" t="s">
        <v>27</v>
      </c>
      <c r="D1568" s="2" t="s">
        <v>72</v>
      </c>
      <c r="E1568" s="2">
        <v>185.0</v>
      </c>
      <c r="F1568" s="3" t="s">
        <v>1947</v>
      </c>
      <c r="G1568" s="3" t="s">
        <v>455</v>
      </c>
      <c r="H1568" s="3">
        <v>1.0</v>
      </c>
      <c r="I1568" s="2">
        <f>IFERROR(vlookup(F1568,'College Conference'!$B$1:$Z$1000 , 6,False),0)</f>
        <v>0</v>
      </c>
      <c r="J1568" s="2">
        <f>IFERROR(vlookup(G1568,'College Conference'!$B$1:$Z$1000 , 6,False),0)</f>
        <v>4</v>
      </c>
    </row>
    <row r="1569">
      <c r="A1569" s="3" t="s">
        <v>1948</v>
      </c>
      <c r="B1569" s="3">
        <v>0.76</v>
      </c>
      <c r="C1569" s="3" t="s">
        <v>17</v>
      </c>
      <c r="D1569" s="4">
        <v>45422.0</v>
      </c>
      <c r="E1569" s="2">
        <v>160.0</v>
      </c>
      <c r="F1569" s="3" t="s">
        <v>158</v>
      </c>
      <c r="G1569" s="3" t="s">
        <v>450</v>
      </c>
      <c r="H1569" s="3">
        <v>1.0</v>
      </c>
      <c r="I1569" s="2">
        <f>IFERROR(vlookup(F1569,'College Conference'!$B$1:$Z$1000 , 6,False),0)</f>
        <v>1</v>
      </c>
      <c r="J1569" s="2">
        <f>IFERROR(vlookup(G1569,'College Conference'!$B$1:$Z$1000 , 6,False),0)</f>
        <v>4</v>
      </c>
    </row>
    <row r="1570">
      <c r="A1570" s="3" t="s">
        <v>1949</v>
      </c>
      <c r="B1570" s="3">
        <v>0.84</v>
      </c>
      <c r="C1570" s="3" t="s">
        <v>78</v>
      </c>
      <c r="D1570" s="4">
        <v>45444.0</v>
      </c>
      <c r="E1570" s="2">
        <v>187.0</v>
      </c>
      <c r="F1570" s="3" t="s">
        <v>158</v>
      </c>
      <c r="G1570" s="3" t="s">
        <v>491</v>
      </c>
      <c r="H1570" s="3">
        <v>1.0</v>
      </c>
      <c r="I1570" s="2">
        <f>IFERROR(vlookup(F1570,'College Conference'!$B$1:$Z$1000 , 6,False),0)</f>
        <v>1</v>
      </c>
      <c r="J1570" s="2">
        <f>IFERROR(vlookup(G1570,'College Conference'!$B$1:$Z$1000 , 6,False),0)</f>
        <v>4</v>
      </c>
    </row>
    <row r="1571">
      <c r="A1571" s="3" t="s">
        <v>1950</v>
      </c>
      <c r="B1571" s="3" t="s">
        <v>11</v>
      </c>
      <c r="C1571" s="3" t="s">
        <v>12</v>
      </c>
      <c r="D1571" s="4">
        <v>45444.0</v>
      </c>
      <c r="E1571" s="2">
        <v>285.0</v>
      </c>
      <c r="F1571" s="3" t="s">
        <v>158</v>
      </c>
      <c r="G1571" s="3" t="s">
        <v>444</v>
      </c>
      <c r="H1571" s="3">
        <v>1.0</v>
      </c>
      <c r="I1571" s="2">
        <f>IFERROR(vlookup(F1571,'College Conference'!$B$1:$Z$1000 , 6,False),0)</f>
        <v>1</v>
      </c>
      <c r="J1571" s="2">
        <f>IFERROR(vlookup(G1571,'College Conference'!$B$1:$Z$1000 , 6,False),0)</f>
        <v>4</v>
      </c>
    </row>
    <row r="1572">
      <c r="A1572" s="3" t="s">
        <v>1951</v>
      </c>
      <c r="B1572" s="3">
        <v>0.86</v>
      </c>
      <c r="C1572" s="3" t="s">
        <v>58</v>
      </c>
      <c r="D1572" s="4">
        <v>45449.0</v>
      </c>
      <c r="E1572" s="2">
        <v>230.0</v>
      </c>
      <c r="F1572" s="3" t="s">
        <v>139</v>
      </c>
      <c r="G1572" s="3" t="s">
        <v>444</v>
      </c>
      <c r="H1572" s="3">
        <v>1.0</v>
      </c>
      <c r="I1572" s="2">
        <f>IFERROR(vlookup(F1572,'College Conference'!$B$1:$Z$1000 , 6,False),0)</f>
        <v>1</v>
      </c>
      <c r="J1572" s="2">
        <f>IFERROR(vlookup(G1572,'College Conference'!$B$1:$Z$1000 , 6,False),0)</f>
        <v>4</v>
      </c>
    </row>
    <row r="1573">
      <c r="A1573" s="3" t="s">
        <v>1952</v>
      </c>
      <c r="B1573" s="3">
        <v>0.79</v>
      </c>
      <c r="C1573" s="3" t="s">
        <v>52</v>
      </c>
      <c r="D1573" s="4">
        <v>45445.0</v>
      </c>
      <c r="E1573" s="2">
        <v>225.0</v>
      </c>
      <c r="F1573" s="3" t="s">
        <v>976</v>
      </c>
      <c r="G1573" s="3" t="s">
        <v>446</v>
      </c>
      <c r="H1573" s="3">
        <v>1.0</v>
      </c>
      <c r="I1573" s="2">
        <f>IFERROR(vlookup(F1573,'College Conference'!$B$1:$Z$1000 , 6,False),0)</f>
        <v>1</v>
      </c>
      <c r="J1573" s="2">
        <f>IFERROR(vlookup(G1573,'College Conference'!$B$1:$Z$1000 , 6,False),0)</f>
        <v>4</v>
      </c>
    </row>
    <row r="1574">
      <c r="A1574" s="3" t="s">
        <v>1953</v>
      </c>
      <c r="B1574" s="3">
        <v>0.81</v>
      </c>
      <c r="C1574" s="3" t="s">
        <v>78</v>
      </c>
      <c r="D1574" s="4">
        <v>45445.0</v>
      </c>
      <c r="E1574" s="2">
        <v>195.0</v>
      </c>
      <c r="F1574" s="3" t="s">
        <v>139</v>
      </c>
      <c r="G1574" s="3" t="s">
        <v>483</v>
      </c>
      <c r="H1574" s="3">
        <v>1.0</v>
      </c>
      <c r="I1574" s="2">
        <f>IFERROR(vlookup(F1574,'College Conference'!$B$1:$Z$1000 , 6,False),0)</f>
        <v>1</v>
      </c>
      <c r="J1574" s="2">
        <f>IFERROR(vlookup(G1574,'College Conference'!$B$1:$Z$1000 , 6,False),0)</f>
        <v>4</v>
      </c>
    </row>
    <row r="1575">
      <c r="A1575" s="3" t="s">
        <v>1124</v>
      </c>
      <c r="B1575" s="3">
        <v>0.84</v>
      </c>
      <c r="C1575" s="3" t="s">
        <v>78</v>
      </c>
      <c r="D1575" s="2" t="s">
        <v>72</v>
      </c>
      <c r="E1575" s="2">
        <v>210.0</v>
      </c>
      <c r="F1575" s="3" t="s">
        <v>976</v>
      </c>
      <c r="G1575" s="3" t="s">
        <v>440</v>
      </c>
      <c r="H1575" s="3">
        <v>1.0</v>
      </c>
      <c r="I1575" s="2">
        <f>IFERROR(vlookup(F1575,'College Conference'!$B$1:$Z$1000 , 6,False),0)</f>
        <v>1</v>
      </c>
      <c r="J1575" s="2">
        <f>IFERROR(vlookup(G1575,'College Conference'!$B$1:$Z$1000 , 6,False),0)</f>
        <v>4</v>
      </c>
    </row>
    <row r="1576">
      <c r="A1576" s="3" t="s">
        <v>1954</v>
      </c>
      <c r="B1576" s="3">
        <v>0.85</v>
      </c>
      <c r="C1576" s="3" t="s">
        <v>31</v>
      </c>
      <c r="D1576" s="4">
        <v>45449.0</v>
      </c>
      <c r="E1576" s="2">
        <v>325.0</v>
      </c>
      <c r="F1576" s="3" t="s">
        <v>133</v>
      </c>
      <c r="G1576" s="3" t="s">
        <v>450</v>
      </c>
      <c r="H1576" s="3">
        <v>1.0</v>
      </c>
      <c r="I1576" s="2">
        <f>IFERROR(vlookup(F1576,'College Conference'!$B$1:$Z$1000 , 6,False),0)</f>
        <v>1</v>
      </c>
      <c r="J1576" s="2">
        <f>IFERROR(vlookup(G1576,'College Conference'!$B$1:$Z$1000 , 6,False),0)</f>
        <v>4</v>
      </c>
    </row>
    <row r="1577">
      <c r="A1577" s="3" t="s">
        <v>1955</v>
      </c>
      <c r="B1577" s="3">
        <v>0.87</v>
      </c>
      <c r="C1577" s="3" t="s">
        <v>17</v>
      </c>
      <c r="D1577" s="4">
        <v>45446.0</v>
      </c>
      <c r="E1577" s="2">
        <v>190.0</v>
      </c>
      <c r="F1577" s="3" t="s">
        <v>139</v>
      </c>
      <c r="G1577" s="3" t="s">
        <v>453</v>
      </c>
      <c r="H1577" s="3">
        <v>1.0</v>
      </c>
      <c r="I1577" s="2">
        <f>IFERROR(vlookup(F1577,'College Conference'!$B$1:$Z$1000 , 6,False),0)</f>
        <v>1</v>
      </c>
      <c r="J1577" s="2">
        <f>IFERROR(vlookup(G1577,'College Conference'!$B$1:$Z$1000 , 6,False),0)</f>
        <v>4</v>
      </c>
    </row>
    <row r="1578">
      <c r="A1578" s="3" t="s">
        <v>1956</v>
      </c>
      <c r="B1578" s="3">
        <v>0.78</v>
      </c>
      <c r="C1578" s="3" t="s">
        <v>63</v>
      </c>
      <c r="D1578" s="2" t="s">
        <v>72</v>
      </c>
      <c r="E1578" s="2">
        <v>185.0</v>
      </c>
      <c r="F1578" s="3" t="s">
        <v>158</v>
      </c>
      <c r="G1578" s="3" t="s">
        <v>444</v>
      </c>
      <c r="H1578" s="3">
        <v>1.0</v>
      </c>
      <c r="I1578" s="2">
        <f>IFERROR(vlookup(F1578,'College Conference'!$B$1:$Z$1000 , 6,False),0)</f>
        <v>1</v>
      </c>
      <c r="J1578" s="2">
        <f>IFERROR(vlookup(G1578,'College Conference'!$B$1:$Z$1000 , 6,False),0)</f>
        <v>4</v>
      </c>
    </row>
    <row r="1579">
      <c r="A1579" s="3" t="s">
        <v>1957</v>
      </c>
      <c r="B1579" s="3">
        <v>0.8</v>
      </c>
      <c r="C1579" s="3" t="s">
        <v>274</v>
      </c>
      <c r="D1579" s="4">
        <v>45445.0</v>
      </c>
      <c r="E1579" s="2">
        <v>205.0</v>
      </c>
      <c r="F1579" s="3" t="s">
        <v>156</v>
      </c>
      <c r="G1579" s="3" t="s">
        <v>453</v>
      </c>
      <c r="H1579" s="3">
        <v>1.0</v>
      </c>
      <c r="I1579" s="2">
        <f>IFERROR(vlookup(F1579,'College Conference'!$B$1:$Z$1000 , 6,False),0)</f>
        <v>1</v>
      </c>
      <c r="J1579" s="2">
        <f>IFERROR(vlookup(G1579,'College Conference'!$B$1:$Z$1000 , 6,False),0)</f>
        <v>4</v>
      </c>
    </row>
    <row r="1580">
      <c r="A1580" s="3" t="s">
        <v>1958</v>
      </c>
      <c r="B1580" s="3" t="s">
        <v>11</v>
      </c>
      <c r="C1580" s="3" t="s">
        <v>22</v>
      </c>
      <c r="D1580" s="4">
        <v>45422.0</v>
      </c>
      <c r="E1580" s="2">
        <v>195.0</v>
      </c>
      <c r="F1580" s="3" t="s">
        <v>146</v>
      </c>
      <c r="G1580" s="3" t="s">
        <v>444</v>
      </c>
      <c r="H1580" s="3">
        <v>1.0</v>
      </c>
      <c r="I1580" s="2">
        <f>IFERROR(vlookup(F1580,'College Conference'!$B$1:$Z$1000 , 6,False),0)</f>
        <v>1</v>
      </c>
      <c r="J1580" s="2">
        <f>IFERROR(vlookup(G1580,'College Conference'!$B$1:$Z$1000 , 6,False),0)</f>
        <v>4</v>
      </c>
    </row>
    <row r="1581">
      <c r="A1581" s="3" t="s">
        <v>1959</v>
      </c>
      <c r="B1581" s="3">
        <v>0.79</v>
      </c>
      <c r="C1581" s="3" t="s">
        <v>12</v>
      </c>
      <c r="D1581" s="2" t="s">
        <v>72</v>
      </c>
      <c r="E1581" s="2">
        <v>260.0</v>
      </c>
      <c r="F1581" s="3" t="s">
        <v>280</v>
      </c>
      <c r="G1581" s="3" t="s">
        <v>450</v>
      </c>
      <c r="H1581" s="3">
        <v>1.0</v>
      </c>
      <c r="I1581" s="2">
        <f>IFERROR(vlookup(F1581,'College Conference'!$B$1:$Z$1000 , 6,False),0)</f>
        <v>2</v>
      </c>
      <c r="J1581" s="2">
        <f>IFERROR(vlookup(G1581,'College Conference'!$B$1:$Z$1000 , 6,False),0)</f>
        <v>4</v>
      </c>
    </row>
    <row r="1582">
      <c r="A1582" s="3" t="s">
        <v>1960</v>
      </c>
      <c r="B1582" s="3" t="s">
        <v>11</v>
      </c>
      <c r="C1582" s="3" t="s">
        <v>120</v>
      </c>
      <c r="D1582" s="4">
        <v>45447.0</v>
      </c>
      <c r="E1582" s="2">
        <v>240.0</v>
      </c>
      <c r="F1582" s="3" t="s">
        <v>240</v>
      </c>
      <c r="G1582" s="3" t="s">
        <v>503</v>
      </c>
      <c r="H1582" s="3">
        <v>1.0</v>
      </c>
      <c r="I1582" s="2">
        <f>IFERROR(vlookup(F1582,'College Conference'!$B$1:$Z$1000 , 6,False),0)</f>
        <v>2</v>
      </c>
      <c r="J1582" s="2">
        <f>IFERROR(vlookup(G1582,'College Conference'!$B$1:$Z$1000 , 6,False),0)</f>
        <v>4</v>
      </c>
    </row>
    <row r="1583">
      <c r="A1583" s="3" t="s">
        <v>1312</v>
      </c>
      <c r="B1583" s="3">
        <v>0.79</v>
      </c>
      <c r="C1583" s="3" t="s">
        <v>27</v>
      </c>
      <c r="D1583" s="4">
        <v>45423.0</v>
      </c>
      <c r="E1583" s="2">
        <v>190.0</v>
      </c>
      <c r="F1583" s="3" t="s">
        <v>233</v>
      </c>
      <c r="G1583" s="3" t="s">
        <v>483</v>
      </c>
      <c r="H1583" s="3">
        <v>1.0</v>
      </c>
      <c r="I1583" s="2">
        <f>IFERROR(vlookup(F1583,'College Conference'!$B$1:$Z$1000 , 6,False),0)</f>
        <v>2</v>
      </c>
      <c r="J1583" s="2">
        <f>IFERROR(vlookup(G1583,'College Conference'!$B$1:$Z$1000 , 6,False),0)</f>
        <v>4</v>
      </c>
    </row>
    <row r="1584">
      <c r="A1584" s="3" t="s">
        <v>1961</v>
      </c>
      <c r="B1584" s="3">
        <v>0.78</v>
      </c>
      <c r="C1584" s="3" t="s">
        <v>43</v>
      </c>
      <c r="D1584" s="4">
        <v>45447.0</v>
      </c>
      <c r="E1584" s="2">
        <v>305.0</v>
      </c>
      <c r="F1584" s="3" t="s">
        <v>240</v>
      </c>
      <c r="G1584" s="3" t="s">
        <v>446</v>
      </c>
      <c r="H1584" s="3">
        <v>1.0</v>
      </c>
      <c r="I1584" s="2">
        <f>IFERROR(vlookup(F1584,'College Conference'!$B$1:$Z$1000 , 6,False),0)</f>
        <v>2</v>
      </c>
      <c r="J1584" s="2">
        <f>IFERROR(vlookup(G1584,'College Conference'!$B$1:$Z$1000 , 6,False),0)</f>
        <v>4</v>
      </c>
    </row>
    <row r="1585">
      <c r="A1585" s="3" t="s">
        <v>1962</v>
      </c>
      <c r="B1585" s="3">
        <v>0.81</v>
      </c>
      <c r="C1585" s="3" t="s">
        <v>27</v>
      </c>
      <c r="D1585" s="4">
        <v>45444.0</v>
      </c>
      <c r="E1585" s="2">
        <v>208.0</v>
      </c>
      <c r="F1585" s="3" t="s">
        <v>251</v>
      </c>
      <c r="G1585" s="3" t="s">
        <v>450</v>
      </c>
      <c r="H1585" s="3">
        <v>1.0</v>
      </c>
      <c r="I1585" s="2">
        <f>IFERROR(vlookup(F1585,'College Conference'!$B$1:$Z$1000 , 6,False),0)</f>
        <v>2</v>
      </c>
      <c r="J1585" s="2">
        <f>IFERROR(vlookup(G1585,'College Conference'!$B$1:$Z$1000 , 6,False),0)</f>
        <v>4</v>
      </c>
    </row>
    <row r="1586">
      <c r="A1586" s="3" t="s">
        <v>1963</v>
      </c>
      <c r="B1586" s="3" t="s">
        <v>11</v>
      </c>
      <c r="C1586" s="3" t="s">
        <v>198</v>
      </c>
      <c r="D1586" s="4">
        <v>45446.0</v>
      </c>
      <c r="E1586" s="2">
        <v>160.0</v>
      </c>
      <c r="F1586" s="3" t="s">
        <v>236</v>
      </c>
      <c r="G1586" s="3" t="s">
        <v>461</v>
      </c>
      <c r="H1586" s="3">
        <v>1.0</v>
      </c>
      <c r="I1586" s="2">
        <f>IFERROR(vlookup(F1586,'College Conference'!$B$1:$Z$1000 , 6,False),0)</f>
        <v>2</v>
      </c>
      <c r="J1586" s="2">
        <f>IFERROR(vlookup(G1586,'College Conference'!$B$1:$Z$1000 , 6,False),0)</f>
        <v>4</v>
      </c>
    </row>
    <row r="1587">
      <c r="A1587" s="3" t="s">
        <v>1964</v>
      </c>
      <c r="B1587" s="3">
        <v>0.83</v>
      </c>
      <c r="C1587" s="3" t="s">
        <v>78</v>
      </c>
      <c r="D1587" s="4">
        <v>45446.0</v>
      </c>
      <c r="E1587" s="2">
        <v>230.0</v>
      </c>
      <c r="F1587" s="3" t="s">
        <v>229</v>
      </c>
      <c r="G1587" s="3" t="s">
        <v>483</v>
      </c>
      <c r="H1587" s="3">
        <v>1.0</v>
      </c>
      <c r="I1587" s="2">
        <f>IFERROR(vlookup(F1587,'College Conference'!$B$1:$Z$1000 , 6,False),0)</f>
        <v>2</v>
      </c>
      <c r="J1587" s="2">
        <f>IFERROR(vlookup(G1587,'College Conference'!$B$1:$Z$1000 , 6,False),0)</f>
        <v>4</v>
      </c>
    </row>
    <row r="1588">
      <c r="A1588" s="3" t="s">
        <v>1965</v>
      </c>
      <c r="B1588" s="3">
        <v>0.85</v>
      </c>
      <c r="C1588" s="3" t="s">
        <v>78</v>
      </c>
      <c r="D1588" s="4">
        <v>45446.0</v>
      </c>
      <c r="E1588" s="2">
        <v>208.0</v>
      </c>
      <c r="F1588" s="3" t="s">
        <v>253</v>
      </c>
      <c r="G1588" s="3" t="s">
        <v>491</v>
      </c>
      <c r="H1588" s="3">
        <v>1.0</v>
      </c>
      <c r="I1588" s="2">
        <f>IFERROR(vlookup(F1588,'College Conference'!$B$1:$Z$1000 , 6,False),0)</f>
        <v>2</v>
      </c>
      <c r="J1588" s="2">
        <f>IFERROR(vlookup(G1588,'College Conference'!$B$1:$Z$1000 , 6,False),0)</f>
        <v>4</v>
      </c>
    </row>
    <row r="1589">
      <c r="A1589" s="3" t="s">
        <v>443</v>
      </c>
      <c r="B1589" s="3" t="s">
        <v>11</v>
      </c>
      <c r="C1589" s="3" t="s">
        <v>27</v>
      </c>
      <c r="D1589" s="4">
        <v>45444.0</v>
      </c>
      <c r="E1589" s="2">
        <v>200.0</v>
      </c>
      <c r="F1589" s="3" t="s">
        <v>246</v>
      </c>
      <c r="G1589" s="3" t="s">
        <v>444</v>
      </c>
      <c r="H1589" s="3">
        <v>1.0</v>
      </c>
      <c r="I1589" s="2">
        <f>IFERROR(vlookup(F1589,'College Conference'!$B$1:$Z$1000 , 6,False),0)</f>
        <v>2</v>
      </c>
      <c r="J1589" s="2">
        <f>IFERROR(vlookup(G1589,'College Conference'!$B$1:$Z$1000 , 6,False),0)</f>
        <v>4</v>
      </c>
    </row>
    <row r="1590">
      <c r="A1590" s="3" t="s">
        <v>1966</v>
      </c>
      <c r="B1590" s="3">
        <v>0.74</v>
      </c>
      <c r="C1590" s="3" t="s">
        <v>286</v>
      </c>
      <c r="D1590" s="4">
        <v>45445.0</v>
      </c>
      <c r="E1590" s="2">
        <v>220.0</v>
      </c>
      <c r="F1590" s="3" t="s">
        <v>231</v>
      </c>
      <c r="G1590" s="3" t="s">
        <v>503</v>
      </c>
      <c r="H1590" s="3">
        <v>1.0</v>
      </c>
      <c r="I1590" s="2">
        <f>IFERROR(vlookup(F1590,'College Conference'!$B$1:$Z$1000 , 6,False),0)</f>
        <v>2</v>
      </c>
      <c r="J1590" s="2">
        <f>IFERROR(vlookup(G1590,'College Conference'!$B$1:$Z$1000 , 6,False),0)</f>
        <v>4</v>
      </c>
    </row>
    <row r="1591">
      <c r="A1591" s="3" t="s">
        <v>1967</v>
      </c>
      <c r="B1591" s="3">
        <v>0.77</v>
      </c>
      <c r="C1591" s="3" t="s">
        <v>27</v>
      </c>
      <c r="D1591" s="4">
        <v>45423.0</v>
      </c>
      <c r="E1591" s="2">
        <v>178.0</v>
      </c>
      <c r="F1591" s="3" t="s">
        <v>251</v>
      </c>
      <c r="G1591" s="3" t="s">
        <v>472</v>
      </c>
      <c r="H1591" s="3">
        <v>1.0</v>
      </c>
      <c r="I1591" s="2">
        <f>IFERROR(vlookup(F1591,'College Conference'!$B$1:$Z$1000 , 6,False),0)</f>
        <v>2</v>
      </c>
      <c r="J1591" s="2">
        <f>IFERROR(vlookup(G1591,'College Conference'!$B$1:$Z$1000 , 6,False),0)</f>
        <v>4</v>
      </c>
    </row>
    <row r="1592">
      <c r="A1592" s="3" t="s">
        <v>1968</v>
      </c>
      <c r="B1592" s="3">
        <v>0.86</v>
      </c>
      <c r="C1592" s="3" t="s">
        <v>52</v>
      </c>
      <c r="D1592" s="4">
        <v>45444.0</v>
      </c>
      <c r="E1592" s="2">
        <v>200.0</v>
      </c>
      <c r="F1592" s="3" t="s">
        <v>335</v>
      </c>
      <c r="G1592" s="3" t="s">
        <v>450</v>
      </c>
      <c r="H1592" s="3">
        <v>1.0</v>
      </c>
      <c r="I1592" s="2">
        <f>IFERROR(vlookup(F1592,'College Conference'!$B$1:$Z$1000 , 6,False),0)</f>
        <v>3</v>
      </c>
      <c r="J1592" s="2">
        <f>IFERROR(vlookup(G1592,'College Conference'!$B$1:$Z$1000 , 6,False),0)</f>
        <v>4</v>
      </c>
    </row>
    <row r="1593">
      <c r="A1593" s="3" t="s">
        <v>1552</v>
      </c>
      <c r="B1593" s="3">
        <v>0.87</v>
      </c>
      <c r="C1593" s="3" t="s">
        <v>78</v>
      </c>
      <c r="D1593" s="4">
        <v>45449.0</v>
      </c>
      <c r="E1593" s="2">
        <v>250.0</v>
      </c>
      <c r="F1593" s="3" t="s">
        <v>322</v>
      </c>
      <c r="G1593" s="3" t="s">
        <v>444</v>
      </c>
      <c r="H1593" s="3">
        <v>1.0</v>
      </c>
      <c r="I1593" s="2">
        <f>IFERROR(vlookup(F1593,'College Conference'!$B$1:$Z$1000 , 6,False),0)</f>
        <v>3</v>
      </c>
      <c r="J1593" s="2">
        <f>IFERROR(vlookup(G1593,'College Conference'!$B$1:$Z$1000 , 6,False),0)</f>
        <v>4</v>
      </c>
    </row>
    <row r="1594">
      <c r="A1594" s="3" t="s">
        <v>1969</v>
      </c>
      <c r="B1594" s="3">
        <v>0.9</v>
      </c>
      <c r="C1594" s="3" t="s">
        <v>31</v>
      </c>
      <c r="D1594" s="4">
        <v>45450.0</v>
      </c>
      <c r="E1594" s="2">
        <v>315.0</v>
      </c>
      <c r="F1594" s="3" t="s">
        <v>322</v>
      </c>
      <c r="G1594" s="3" t="s">
        <v>472</v>
      </c>
      <c r="H1594" s="3">
        <v>1.0</v>
      </c>
      <c r="I1594" s="2">
        <f>IFERROR(vlookup(F1594,'College Conference'!$B$1:$Z$1000 , 6,False),0)</f>
        <v>3</v>
      </c>
      <c r="J1594" s="2">
        <f>IFERROR(vlookup(G1594,'College Conference'!$B$1:$Z$1000 , 6,False),0)</f>
        <v>4</v>
      </c>
    </row>
    <row r="1595">
      <c r="A1595" s="3" t="s">
        <v>1970</v>
      </c>
      <c r="B1595" s="3">
        <v>0.88</v>
      </c>
      <c r="C1595" s="3" t="s">
        <v>63</v>
      </c>
      <c r="D1595" s="2" t="s">
        <v>72</v>
      </c>
      <c r="E1595" s="2">
        <v>185.0</v>
      </c>
      <c r="F1595" s="3" t="s">
        <v>372</v>
      </c>
      <c r="G1595" s="3" t="s">
        <v>491</v>
      </c>
      <c r="H1595" s="3">
        <v>1.0</v>
      </c>
      <c r="I1595" s="2">
        <f>IFERROR(vlookup(F1595,'College Conference'!$B$1:$Z$1000 , 6,False),0)</f>
        <v>3</v>
      </c>
      <c r="J1595" s="2">
        <f>IFERROR(vlookup(G1595,'College Conference'!$B$1:$Z$1000 , 6,False),0)</f>
        <v>4</v>
      </c>
    </row>
    <row r="1596">
      <c r="A1596" s="3" t="s">
        <v>1971</v>
      </c>
      <c r="B1596" s="3">
        <v>0.87</v>
      </c>
      <c r="C1596" s="3" t="s">
        <v>63</v>
      </c>
      <c r="D1596" s="4">
        <v>45422.0</v>
      </c>
      <c r="E1596" s="2">
        <v>184.0</v>
      </c>
      <c r="F1596" s="3" t="s">
        <v>311</v>
      </c>
      <c r="G1596" s="3" t="s">
        <v>491</v>
      </c>
      <c r="H1596" s="3">
        <v>1.0</v>
      </c>
      <c r="I1596" s="2">
        <f>IFERROR(vlookup(F1596,'College Conference'!$B$1:$Z$1000 , 6,False),0)</f>
        <v>3</v>
      </c>
      <c r="J1596" s="2">
        <f>IFERROR(vlookup(G1596,'College Conference'!$B$1:$Z$1000 , 6,False),0)</f>
        <v>4</v>
      </c>
    </row>
    <row r="1597">
      <c r="A1597" s="3" t="s">
        <v>1972</v>
      </c>
      <c r="B1597" s="3">
        <v>0.83</v>
      </c>
      <c r="C1597" s="3" t="s">
        <v>31</v>
      </c>
      <c r="D1597" s="4">
        <v>45446.0</v>
      </c>
      <c r="E1597" s="2">
        <v>300.0</v>
      </c>
      <c r="F1597" s="3" t="s">
        <v>318</v>
      </c>
      <c r="G1597" s="3" t="s">
        <v>446</v>
      </c>
      <c r="H1597" s="3">
        <v>1.0</v>
      </c>
      <c r="I1597" s="2">
        <f>IFERROR(vlookup(F1597,'College Conference'!$B$1:$Z$1000 , 6,False),0)</f>
        <v>3</v>
      </c>
      <c r="J1597" s="2">
        <f>IFERROR(vlookup(G1597,'College Conference'!$B$1:$Z$1000 , 6,False),0)</f>
        <v>4</v>
      </c>
    </row>
    <row r="1598">
      <c r="A1598" s="3" t="s">
        <v>1973</v>
      </c>
      <c r="B1598" s="3">
        <v>0.84</v>
      </c>
      <c r="C1598" s="3" t="s">
        <v>43</v>
      </c>
      <c r="D1598" s="4">
        <v>45447.0</v>
      </c>
      <c r="E1598" s="2">
        <v>315.0</v>
      </c>
      <c r="F1598" s="3" t="s">
        <v>292</v>
      </c>
      <c r="G1598" s="3" t="s">
        <v>461</v>
      </c>
      <c r="H1598" s="3">
        <v>1.0</v>
      </c>
      <c r="I1598" s="2">
        <f>IFERROR(vlookup(F1598,'College Conference'!$B$1:$Z$1000 , 6,False),0)</f>
        <v>3</v>
      </c>
      <c r="J1598" s="2">
        <f>IFERROR(vlookup(G1598,'College Conference'!$B$1:$Z$1000 , 6,False),0)</f>
        <v>4</v>
      </c>
    </row>
    <row r="1599">
      <c r="A1599" s="3" t="s">
        <v>1974</v>
      </c>
      <c r="B1599" s="3">
        <v>0.88</v>
      </c>
      <c r="C1599" s="3" t="s">
        <v>31</v>
      </c>
      <c r="D1599" s="4">
        <v>45448.0</v>
      </c>
      <c r="E1599" s="2">
        <v>310.0</v>
      </c>
      <c r="F1599" s="3" t="s">
        <v>311</v>
      </c>
      <c r="G1599" s="3" t="s">
        <v>491</v>
      </c>
      <c r="H1599" s="3">
        <v>1.0</v>
      </c>
      <c r="I1599" s="2">
        <f>IFERROR(vlookup(F1599,'College Conference'!$B$1:$Z$1000 , 6,False),0)</f>
        <v>3</v>
      </c>
      <c r="J1599" s="2">
        <f>IFERROR(vlookup(G1599,'College Conference'!$B$1:$Z$1000 , 6,False),0)</f>
        <v>4</v>
      </c>
    </row>
    <row r="1600">
      <c r="A1600" s="3" t="s">
        <v>1975</v>
      </c>
      <c r="B1600" s="3">
        <v>0.87</v>
      </c>
      <c r="C1600" s="3" t="s">
        <v>52</v>
      </c>
      <c r="D1600" s="4">
        <v>45446.0</v>
      </c>
      <c r="E1600" s="2">
        <v>202.0</v>
      </c>
      <c r="F1600" s="3" t="s">
        <v>335</v>
      </c>
      <c r="G1600" s="3" t="s">
        <v>444</v>
      </c>
      <c r="H1600" s="3">
        <v>1.0</v>
      </c>
      <c r="I1600" s="2">
        <f>IFERROR(vlookup(F1600,'College Conference'!$B$1:$Z$1000 , 6,False),0)</f>
        <v>3</v>
      </c>
      <c r="J1600" s="2">
        <f>IFERROR(vlookup(G1600,'College Conference'!$B$1:$Z$1000 , 6,False),0)</f>
        <v>4</v>
      </c>
    </row>
    <row r="1601">
      <c r="A1601" s="3" t="s">
        <v>1976</v>
      </c>
      <c r="B1601" s="3">
        <v>0.84</v>
      </c>
      <c r="C1601" s="3" t="s">
        <v>43</v>
      </c>
      <c r="D1601" s="4">
        <v>45450.0</v>
      </c>
      <c r="E1601" s="2">
        <v>359.0</v>
      </c>
      <c r="F1601" s="3" t="s">
        <v>372</v>
      </c>
      <c r="G1601" s="3" t="s">
        <v>444</v>
      </c>
      <c r="H1601" s="3">
        <v>1.0</v>
      </c>
      <c r="I1601" s="2">
        <f>IFERROR(vlookup(F1601,'College Conference'!$B$1:$Z$1000 , 6,False),0)</f>
        <v>3</v>
      </c>
      <c r="J1601" s="2">
        <f>IFERROR(vlookup(G1601,'College Conference'!$B$1:$Z$1000 , 6,False),0)</f>
        <v>4</v>
      </c>
    </row>
    <row r="1602">
      <c r="A1602" s="3" t="s">
        <v>1977</v>
      </c>
      <c r="B1602" s="3">
        <v>0.87</v>
      </c>
      <c r="C1602" s="3" t="s">
        <v>43</v>
      </c>
      <c r="D1602" s="4">
        <v>45447.0</v>
      </c>
      <c r="E1602" s="2">
        <v>339.0</v>
      </c>
      <c r="F1602" s="3" t="s">
        <v>372</v>
      </c>
      <c r="G1602" s="3" t="s">
        <v>444</v>
      </c>
      <c r="H1602" s="3">
        <v>1.0</v>
      </c>
      <c r="I1602" s="2">
        <f>IFERROR(vlookup(F1602,'College Conference'!$B$1:$Z$1000 , 6,False),0)</f>
        <v>3</v>
      </c>
      <c r="J1602" s="2">
        <f>IFERROR(vlookup(G1602,'College Conference'!$B$1:$Z$1000 , 6,False),0)</f>
        <v>4</v>
      </c>
    </row>
    <row r="1603">
      <c r="A1603" s="3" t="s">
        <v>1978</v>
      </c>
      <c r="B1603" s="3">
        <v>0.84</v>
      </c>
      <c r="C1603" s="3" t="s">
        <v>63</v>
      </c>
      <c r="D1603" s="4">
        <v>45447.0</v>
      </c>
      <c r="E1603" s="2">
        <v>205.0</v>
      </c>
      <c r="F1603" s="3" t="s">
        <v>311</v>
      </c>
      <c r="G1603" s="3" t="s">
        <v>448</v>
      </c>
      <c r="H1603" s="3">
        <v>1.0</v>
      </c>
      <c r="I1603" s="2">
        <f>IFERROR(vlookup(F1603,'College Conference'!$B$1:$Z$1000 , 6,False),0)</f>
        <v>3</v>
      </c>
      <c r="J1603" s="2">
        <f>IFERROR(vlookup(G1603,'College Conference'!$B$1:$Z$1000 , 6,False),0)</f>
        <v>4</v>
      </c>
    </row>
    <row r="1604">
      <c r="A1604" s="3" t="s">
        <v>1605</v>
      </c>
      <c r="B1604" s="3">
        <v>0.81</v>
      </c>
      <c r="C1604" s="3" t="s">
        <v>17</v>
      </c>
      <c r="D1604" s="4">
        <v>45444.0</v>
      </c>
      <c r="E1604" s="2">
        <v>190.0</v>
      </c>
      <c r="F1604" s="3" t="s">
        <v>318</v>
      </c>
      <c r="G1604" s="3" t="s">
        <v>453</v>
      </c>
      <c r="H1604" s="3">
        <v>1.0</v>
      </c>
      <c r="I1604" s="2">
        <f>IFERROR(vlookup(F1604,'College Conference'!$B$1:$Z$1000 , 6,False),0)</f>
        <v>3</v>
      </c>
      <c r="J1604" s="2">
        <f>IFERROR(vlookup(G1604,'College Conference'!$B$1:$Z$1000 , 6,False),0)</f>
        <v>4</v>
      </c>
    </row>
    <row r="1605">
      <c r="A1605" s="3" t="s">
        <v>1979</v>
      </c>
      <c r="B1605" s="3">
        <v>0.86</v>
      </c>
      <c r="C1605" s="3" t="s">
        <v>12</v>
      </c>
      <c r="D1605" s="4">
        <v>45449.0</v>
      </c>
      <c r="E1605" s="2">
        <v>290.0</v>
      </c>
      <c r="F1605" s="3" t="s">
        <v>348</v>
      </c>
      <c r="G1605" s="3" t="s">
        <v>503</v>
      </c>
      <c r="H1605" s="3">
        <v>1.0</v>
      </c>
      <c r="I1605" s="2">
        <f>IFERROR(vlookup(F1605,'College Conference'!$B$1:$Z$1000 , 6,False),0)</f>
        <v>3</v>
      </c>
      <c r="J1605" s="2">
        <f>IFERROR(vlookup(G1605,'College Conference'!$B$1:$Z$1000 , 6,False),0)</f>
        <v>4</v>
      </c>
    </row>
    <row r="1606">
      <c r="A1606" s="3" t="s">
        <v>1980</v>
      </c>
      <c r="B1606" s="3">
        <v>0.84</v>
      </c>
      <c r="C1606" s="3" t="s">
        <v>31</v>
      </c>
      <c r="D1606" s="4">
        <v>45448.0</v>
      </c>
      <c r="E1606" s="2">
        <v>315.0</v>
      </c>
      <c r="F1606" s="3" t="s">
        <v>404</v>
      </c>
      <c r="G1606" s="3" t="s">
        <v>453</v>
      </c>
      <c r="H1606" s="3">
        <v>1.0</v>
      </c>
      <c r="I1606" s="2">
        <f>IFERROR(vlookup(F1606,'College Conference'!$B$1:$Z$1000 , 6,False),0)</f>
        <v>3</v>
      </c>
      <c r="J1606" s="2">
        <f>IFERROR(vlookup(G1606,'College Conference'!$B$1:$Z$1000 , 6,False),0)</f>
        <v>4</v>
      </c>
    </row>
    <row r="1607">
      <c r="A1607" s="3" t="s">
        <v>1981</v>
      </c>
      <c r="B1607" s="3">
        <v>0.83</v>
      </c>
      <c r="C1607" s="3" t="s">
        <v>31</v>
      </c>
      <c r="D1607" s="4">
        <v>45448.0</v>
      </c>
      <c r="E1607" s="2">
        <v>300.0</v>
      </c>
      <c r="F1607" s="3" t="s">
        <v>318</v>
      </c>
      <c r="G1607" s="3" t="s">
        <v>491</v>
      </c>
      <c r="H1607" s="3">
        <v>1.0</v>
      </c>
      <c r="I1607" s="2">
        <f>IFERROR(vlookup(F1607,'College Conference'!$B$1:$Z$1000 , 6,False),0)</f>
        <v>3</v>
      </c>
      <c r="J1607" s="2">
        <f>IFERROR(vlookup(G1607,'College Conference'!$B$1:$Z$1000 , 6,False),0)</f>
        <v>4</v>
      </c>
    </row>
    <row r="1608">
      <c r="A1608" s="3" t="s">
        <v>1982</v>
      </c>
      <c r="B1608" s="3">
        <v>0.85</v>
      </c>
      <c r="C1608" s="3" t="s">
        <v>31</v>
      </c>
      <c r="D1608" s="4">
        <v>45448.0</v>
      </c>
      <c r="E1608" s="2">
        <v>292.0</v>
      </c>
      <c r="F1608" s="3" t="s">
        <v>311</v>
      </c>
      <c r="G1608" s="3" t="s">
        <v>448</v>
      </c>
      <c r="H1608" s="3">
        <v>1.0</v>
      </c>
      <c r="I1608" s="2">
        <f>IFERROR(vlookup(F1608,'College Conference'!$B$1:$Z$1000 , 6,False),0)</f>
        <v>3</v>
      </c>
      <c r="J1608" s="2">
        <f>IFERROR(vlookup(G1608,'College Conference'!$B$1:$Z$1000 , 6,False),0)</f>
        <v>4</v>
      </c>
    </row>
    <row r="1609">
      <c r="A1609" s="3" t="s">
        <v>1983</v>
      </c>
      <c r="B1609" s="3">
        <v>0.88</v>
      </c>
      <c r="C1609" s="3" t="s">
        <v>52</v>
      </c>
      <c r="D1609" s="4">
        <v>45445.0</v>
      </c>
      <c r="E1609" s="2">
        <v>233.0</v>
      </c>
      <c r="F1609" s="3" t="s">
        <v>320</v>
      </c>
      <c r="G1609" s="3" t="s">
        <v>483</v>
      </c>
      <c r="H1609" s="3">
        <v>1.0</v>
      </c>
      <c r="I1609" s="2">
        <f>IFERROR(vlookup(F1609,'College Conference'!$B$1:$Z$1000 , 6,False),0)</f>
        <v>3</v>
      </c>
      <c r="J1609" s="2">
        <f>IFERROR(vlookup(G1609,'College Conference'!$B$1:$Z$1000 , 6,False),0)</f>
        <v>4</v>
      </c>
    </row>
    <row r="1610">
      <c r="A1610" s="3" t="s">
        <v>1984</v>
      </c>
      <c r="B1610" s="3">
        <v>0.92</v>
      </c>
      <c r="C1610" s="3" t="s">
        <v>63</v>
      </c>
      <c r="D1610" s="4">
        <v>45446.0</v>
      </c>
      <c r="E1610" s="2">
        <v>200.0</v>
      </c>
      <c r="F1610" s="3" t="s">
        <v>404</v>
      </c>
      <c r="G1610" s="3" t="s">
        <v>448</v>
      </c>
      <c r="H1610" s="3">
        <v>1.0</v>
      </c>
      <c r="I1610" s="2">
        <f>IFERROR(vlookup(F1610,'College Conference'!$B$1:$Z$1000 , 6,False),0)</f>
        <v>3</v>
      </c>
      <c r="J1610" s="2">
        <f>IFERROR(vlookup(G1610,'College Conference'!$B$1:$Z$1000 , 6,False),0)</f>
        <v>4</v>
      </c>
    </row>
    <row r="1611">
      <c r="A1611" s="3" t="s">
        <v>1985</v>
      </c>
      <c r="B1611" s="3">
        <v>0.88</v>
      </c>
      <c r="C1611" s="3" t="s">
        <v>27</v>
      </c>
      <c r="D1611" s="2" t="s">
        <v>72</v>
      </c>
      <c r="E1611" s="2">
        <v>165.0</v>
      </c>
      <c r="F1611" s="3" t="s">
        <v>320</v>
      </c>
      <c r="G1611" s="3" t="s">
        <v>503</v>
      </c>
      <c r="H1611" s="3">
        <v>1.0</v>
      </c>
      <c r="I1611" s="2">
        <f>IFERROR(vlookup(F1611,'College Conference'!$B$1:$Z$1000 , 6,False),0)</f>
        <v>3</v>
      </c>
      <c r="J1611" s="2">
        <f>IFERROR(vlookup(G1611,'College Conference'!$B$1:$Z$1000 , 6,False),0)</f>
        <v>4</v>
      </c>
    </row>
    <row r="1612">
      <c r="A1612" s="3" t="s">
        <v>1986</v>
      </c>
      <c r="B1612" s="3" t="s">
        <v>11</v>
      </c>
      <c r="C1612" s="3" t="s">
        <v>17</v>
      </c>
      <c r="D1612" s="4">
        <v>45422.0</v>
      </c>
      <c r="E1612" s="2">
        <v>170.0</v>
      </c>
      <c r="F1612" s="3" t="s">
        <v>311</v>
      </c>
      <c r="G1612" s="3" t="s">
        <v>461</v>
      </c>
      <c r="H1612" s="3">
        <v>1.0</v>
      </c>
      <c r="I1612" s="2">
        <f>IFERROR(vlookup(F1612,'College Conference'!$B$1:$Z$1000 , 6,False),0)</f>
        <v>3</v>
      </c>
      <c r="J1612" s="2">
        <f>IFERROR(vlookup(G1612,'College Conference'!$B$1:$Z$1000 , 6,False),0)</f>
        <v>4</v>
      </c>
    </row>
    <row r="1613">
      <c r="A1613" s="3" t="s">
        <v>1987</v>
      </c>
      <c r="B1613" s="3">
        <v>0.85</v>
      </c>
      <c r="C1613" s="3" t="s">
        <v>27</v>
      </c>
      <c r="D1613" s="4">
        <v>45444.0</v>
      </c>
      <c r="E1613" s="2">
        <v>175.0</v>
      </c>
      <c r="F1613" s="3" t="s">
        <v>289</v>
      </c>
      <c r="G1613" s="3" t="s">
        <v>444</v>
      </c>
      <c r="H1613" s="3">
        <v>1.0</v>
      </c>
      <c r="I1613" s="2">
        <f>IFERROR(vlookup(F1613,'College Conference'!$B$1:$Z$1000 , 6,False),0)</f>
        <v>3</v>
      </c>
      <c r="J1613" s="2">
        <f>IFERROR(vlookup(G1613,'College Conference'!$B$1:$Z$1000 , 6,False),0)</f>
        <v>4</v>
      </c>
    </row>
    <row r="1614">
      <c r="A1614" s="3" t="s">
        <v>1988</v>
      </c>
      <c r="B1614" s="3">
        <v>0.85</v>
      </c>
      <c r="C1614" s="3" t="s">
        <v>22</v>
      </c>
      <c r="D1614" s="4">
        <v>45422.0</v>
      </c>
      <c r="E1614" s="2">
        <v>195.0</v>
      </c>
      <c r="F1614" s="3" t="s">
        <v>404</v>
      </c>
      <c r="G1614" s="3" t="s">
        <v>491</v>
      </c>
      <c r="H1614" s="3">
        <v>1.0</v>
      </c>
      <c r="I1614" s="2">
        <f>IFERROR(vlookup(F1614,'College Conference'!$B$1:$Z$1000 , 6,False),0)</f>
        <v>3</v>
      </c>
      <c r="J1614" s="2">
        <f>IFERROR(vlookup(G1614,'College Conference'!$B$1:$Z$1000 , 6,False),0)</f>
        <v>4</v>
      </c>
    </row>
    <row r="1615">
      <c r="A1615" s="3" t="s">
        <v>1989</v>
      </c>
      <c r="B1615" s="3">
        <v>0.86</v>
      </c>
      <c r="C1615" s="3" t="s">
        <v>58</v>
      </c>
      <c r="D1615" s="4">
        <v>45446.0</v>
      </c>
      <c r="E1615" s="2">
        <v>245.0</v>
      </c>
      <c r="F1615" s="3" t="s">
        <v>400</v>
      </c>
      <c r="G1615" s="3" t="s">
        <v>448</v>
      </c>
      <c r="H1615" s="3">
        <v>1.0</v>
      </c>
      <c r="I1615" s="2">
        <f>IFERROR(vlookup(F1615,'College Conference'!$B$1:$Z$1000 , 6,False),0)</f>
        <v>3</v>
      </c>
      <c r="J1615" s="2">
        <f>IFERROR(vlookup(G1615,'College Conference'!$B$1:$Z$1000 , 6,False),0)</f>
        <v>4</v>
      </c>
    </row>
    <row r="1616">
      <c r="A1616" s="3" t="s">
        <v>1990</v>
      </c>
      <c r="B1616" s="3">
        <v>0.89</v>
      </c>
      <c r="C1616" s="3" t="s">
        <v>78</v>
      </c>
      <c r="D1616" s="4">
        <v>45445.0</v>
      </c>
      <c r="E1616" s="2">
        <v>180.0</v>
      </c>
      <c r="F1616" s="3" t="s">
        <v>400</v>
      </c>
      <c r="G1616" s="3" t="s">
        <v>444</v>
      </c>
      <c r="H1616" s="3">
        <v>1.0</v>
      </c>
      <c r="I1616" s="2">
        <f>IFERROR(vlookup(F1616,'College Conference'!$B$1:$Z$1000 , 6,False),0)</f>
        <v>3</v>
      </c>
      <c r="J1616" s="2">
        <f>IFERROR(vlookup(G1616,'College Conference'!$B$1:$Z$1000 , 6,False),0)</f>
        <v>4</v>
      </c>
    </row>
    <row r="1617">
      <c r="A1617" s="3" t="s">
        <v>1991</v>
      </c>
      <c r="B1617" s="3">
        <v>0.85</v>
      </c>
      <c r="C1617" s="3" t="s">
        <v>63</v>
      </c>
      <c r="D1617" s="4">
        <v>45445.0</v>
      </c>
      <c r="E1617" s="2">
        <v>205.0</v>
      </c>
      <c r="F1617" s="3" t="s">
        <v>400</v>
      </c>
      <c r="G1617" s="3" t="s">
        <v>446</v>
      </c>
      <c r="H1617" s="3">
        <v>1.0</v>
      </c>
      <c r="I1617" s="2">
        <f>IFERROR(vlookup(F1617,'College Conference'!$B$1:$Z$1000 , 6,False),0)</f>
        <v>3</v>
      </c>
      <c r="J1617" s="2">
        <f>IFERROR(vlookup(G1617,'College Conference'!$B$1:$Z$1000 , 6,False),0)</f>
        <v>4</v>
      </c>
    </row>
    <row r="1618">
      <c r="A1618" s="3" t="s">
        <v>1992</v>
      </c>
      <c r="B1618" s="3">
        <v>0.89</v>
      </c>
      <c r="C1618" s="3" t="s">
        <v>27</v>
      </c>
      <c r="D1618" s="4">
        <v>45445.0</v>
      </c>
      <c r="E1618" s="2">
        <v>180.0</v>
      </c>
      <c r="F1618" s="3" t="s">
        <v>372</v>
      </c>
      <c r="G1618" s="3" t="s">
        <v>444</v>
      </c>
      <c r="H1618" s="3">
        <v>1.0</v>
      </c>
      <c r="I1618" s="2">
        <f>IFERROR(vlookup(F1618,'College Conference'!$B$1:$Z$1000 , 6,False),0)</f>
        <v>3</v>
      </c>
      <c r="J1618" s="2">
        <f>IFERROR(vlookup(G1618,'College Conference'!$B$1:$Z$1000 , 6,False),0)</f>
        <v>4</v>
      </c>
    </row>
    <row r="1619">
      <c r="A1619" s="3" t="s">
        <v>1993</v>
      </c>
      <c r="B1619" s="3">
        <v>0.86</v>
      </c>
      <c r="C1619" s="3" t="s">
        <v>120</v>
      </c>
      <c r="D1619" s="4">
        <v>45450.0</v>
      </c>
      <c r="E1619" s="2">
        <v>225.0</v>
      </c>
      <c r="F1619" s="3" t="s">
        <v>306</v>
      </c>
      <c r="G1619" s="3" t="s">
        <v>483</v>
      </c>
      <c r="H1619" s="3">
        <v>1.0</v>
      </c>
      <c r="I1619" s="2">
        <f>IFERROR(vlookup(F1619,'College Conference'!$B$1:$Z$1000 , 6,False),0)</f>
        <v>3</v>
      </c>
      <c r="J1619" s="2">
        <f>IFERROR(vlookup(G1619,'College Conference'!$B$1:$Z$1000 , 6,False),0)</f>
        <v>4</v>
      </c>
    </row>
    <row r="1620">
      <c r="A1620" s="3" t="s">
        <v>1994</v>
      </c>
      <c r="B1620" s="3">
        <v>0.83</v>
      </c>
      <c r="C1620" s="3" t="s">
        <v>43</v>
      </c>
      <c r="D1620" s="4">
        <v>45447.0</v>
      </c>
      <c r="E1620" s="2">
        <v>300.0</v>
      </c>
      <c r="F1620" s="3" t="s">
        <v>311</v>
      </c>
      <c r="G1620" s="3" t="s">
        <v>491</v>
      </c>
      <c r="H1620" s="3">
        <v>1.0</v>
      </c>
      <c r="I1620" s="2">
        <f>IFERROR(vlookup(F1620,'College Conference'!$B$1:$Z$1000 , 6,False),0)</f>
        <v>3</v>
      </c>
      <c r="J1620" s="2">
        <f>IFERROR(vlookup(G1620,'College Conference'!$B$1:$Z$1000 , 6,False),0)</f>
        <v>4</v>
      </c>
    </row>
    <row r="1621">
      <c r="A1621" s="3" t="s">
        <v>1995</v>
      </c>
      <c r="B1621" s="3">
        <v>0.91</v>
      </c>
      <c r="C1621" s="3" t="s">
        <v>17</v>
      </c>
      <c r="D1621" s="4">
        <v>45446.0</v>
      </c>
      <c r="E1621" s="2">
        <v>190.0</v>
      </c>
      <c r="F1621" s="3" t="s">
        <v>306</v>
      </c>
      <c r="G1621" s="3" t="s">
        <v>472</v>
      </c>
      <c r="H1621" s="3">
        <v>1.0</v>
      </c>
      <c r="I1621" s="2">
        <f>IFERROR(vlookup(F1621,'College Conference'!$B$1:$Z$1000 , 6,False),0)</f>
        <v>3</v>
      </c>
      <c r="J1621" s="2">
        <f>IFERROR(vlookup(G1621,'College Conference'!$B$1:$Z$1000 , 6,False),0)</f>
        <v>4</v>
      </c>
    </row>
    <row r="1622">
      <c r="A1622" s="3" t="s">
        <v>1996</v>
      </c>
      <c r="B1622" s="3" t="s">
        <v>11</v>
      </c>
      <c r="C1622" s="3" t="s">
        <v>198</v>
      </c>
      <c r="D1622" s="4">
        <v>45422.0</v>
      </c>
      <c r="E1622" s="2">
        <v>190.0</v>
      </c>
      <c r="F1622" s="3" t="s">
        <v>320</v>
      </c>
      <c r="G1622" s="3" t="s">
        <v>480</v>
      </c>
      <c r="H1622" s="3">
        <v>1.0</v>
      </c>
      <c r="I1622" s="2">
        <f>IFERROR(vlookup(F1622,'College Conference'!$B$1:$Z$1000 , 6,False),0)</f>
        <v>3</v>
      </c>
      <c r="J1622" s="2">
        <f>IFERROR(vlookup(G1622,'College Conference'!$B$1:$Z$1000 , 6,False),0)</f>
        <v>4</v>
      </c>
    </row>
    <row r="1623">
      <c r="A1623" s="3" t="s">
        <v>1547</v>
      </c>
      <c r="B1623" s="3">
        <v>0.84</v>
      </c>
      <c r="C1623" s="3" t="s">
        <v>31</v>
      </c>
      <c r="D1623" s="4">
        <v>45447.0</v>
      </c>
      <c r="E1623" s="2">
        <v>315.0</v>
      </c>
      <c r="F1623" s="3" t="s">
        <v>404</v>
      </c>
      <c r="G1623" s="3" t="s">
        <v>453</v>
      </c>
      <c r="H1623" s="3">
        <v>1.0</v>
      </c>
      <c r="I1623" s="2">
        <f>IFERROR(vlookup(F1623,'College Conference'!$B$1:$Z$1000 , 6,False),0)</f>
        <v>3</v>
      </c>
      <c r="J1623" s="2">
        <f>IFERROR(vlookup(G1623,'College Conference'!$B$1:$Z$1000 , 6,False),0)</f>
        <v>4</v>
      </c>
    </row>
    <row r="1624">
      <c r="A1624" s="3" t="s">
        <v>1997</v>
      </c>
      <c r="B1624" s="3">
        <v>0.87</v>
      </c>
      <c r="C1624" s="3" t="s">
        <v>63</v>
      </c>
      <c r="D1624" s="4">
        <v>45444.0</v>
      </c>
      <c r="E1624" s="2">
        <v>195.0</v>
      </c>
      <c r="F1624" s="3" t="s">
        <v>306</v>
      </c>
      <c r="G1624" s="3" t="s">
        <v>491</v>
      </c>
      <c r="H1624" s="3">
        <v>1.0</v>
      </c>
      <c r="I1624" s="2">
        <f>IFERROR(vlookup(F1624,'College Conference'!$B$1:$Z$1000 , 6,False),0)</f>
        <v>3</v>
      </c>
      <c r="J1624" s="2">
        <f>IFERROR(vlookup(G1624,'College Conference'!$B$1:$Z$1000 , 6,False),0)</f>
        <v>4</v>
      </c>
    </row>
    <row r="1625">
      <c r="A1625" s="3" t="s">
        <v>1998</v>
      </c>
      <c r="B1625" s="3">
        <v>0.92</v>
      </c>
      <c r="C1625" s="3" t="s">
        <v>58</v>
      </c>
      <c r="D1625" s="4">
        <v>45449.0</v>
      </c>
      <c r="E1625" s="2">
        <v>256.0</v>
      </c>
      <c r="F1625" s="3" t="s">
        <v>372</v>
      </c>
      <c r="G1625" s="3" t="s">
        <v>491</v>
      </c>
      <c r="H1625" s="3">
        <v>1.0</v>
      </c>
      <c r="I1625" s="2">
        <f>IFERROR(vlookup(F1625,'College Conference'!$B$1:$Z$1000 , 6,False),0)</f>
        <v>3</v>
      </c>
      <c r="J1625" s="2">
        <f>IFERROR(vlookup(G1625,'College Conference'!$B$1:$Z$1000 , 6,False),0)</f>
        <v>4</v>
      </c>
    </row>
    <row r="1626">
      <c r="A1626" s="3" t="s">
        <v>1999</v>
      </c>
      <c r="B1626" s="3" t="s">
        <v>11</v>
      </c>
      <c r="C1626" s="3" t="s">
        <v>22</v>
      </c>
      <c r="D1626" s="4">
        <v>45422.0</v>
      </c>
      <c r="E1626" s="2">
        <v>200.0</v>
      </c>
      <c r="F1626" s="3" t="s">
        <v>311</v>
      </c>
      <c r="G1626" s="3" t="s">
        <v>491</v>
      </c>
      <c r="H1626" s="3">
        <v>1.0</v>
      </c>
      <c r="I1626" s="2">
        <f>IFERROR(vlookup(F1626,'College Conference'!$B$1:$Z$1000 , 6,False),0)</f>
        <v>3</v>
      </c>
      <c r="J1626" s="2">
        <f>IFERROR(vlookup(G1626,'College Conference'!$B$1:$Z$1000 , 6,False),0)</f>
        <v>4</v>
      </c>
    </row>
    <row r="1627">
      <c r="A1627" s="3" t="s">
        <v>2000</v>
      </c>
      <c r="B1627" s="3">
        <v>0.93</v>
      </c>
      <c r="C1627" s="3" t="s">
        <v>12</v>
      </c>
      <c r="D1627" s="4">
        <v>45445.0</v>
      </c>
      <c r="E1627" s="2">
        <v>306.0</v>
      </c>
      <c r="F1627" s="3" t="s">
        <v>335</v>
      </c>
      <c r="G1627" s="3" t="s">
        <v>444</v>
      </c>
      <c r="H1627" s="3">
        <v>1.0</v>
      </c>
      <c r="I1627" s="2">
        <f>IFERROR(vlookup(F1627,'College Conference'!$B$1:$Z$1000 , 6,False),0)</f>
        <v>3</v>
      </c>
      <c r="J1627" s="2">
        <f>IFERROR(vlookup(G1627,'College Conference'!$B$1:$Z$1000 , 6,False),0)</f>
        <v>4</v>
      </c>
    </row>
    <row r="1628">
      <c r="A1628" s="3" t="s">
        <v>2001</v>
      </c>
      <c r="B1628" s="3">
        <v>0.86</v>
      </c>
      <c r="C1628" s="3" t="s">
        <v>43</v>
      </c>
      <c r="D1628" s="4">
        <v>45447.0</v>
      </c>
      <c r="E1628" s="2">
        <v>350.0</v>
      </c>
      <c r="F1628" s="3" t="s">
        <v>298</v>
      </c>
      <c r="G1628" s="3" t="s">
        <v>491</v>
      </c>
      <c r="H1628" s="3">
        <v>1.0</v>
      </c>
      <c r="I1628" s="2">
        <f>IFERROR(vlookup(F1628,'College Conference'!$B$1:$Z$1000 , 6,False),0)</f>
        <v>3</v>
      </c>
      <c r="J1628" s="2">
        <f>IFERROR(vlookup(G1628,'College Conference'!$B$1:$Z$1000 , 6,False),0)</f>
        <v>4</v>
      </c>
    </row>
    <row r="1629">
      <c r="A1629" s="3" t="s">
        <v>2002</v>
      </c>
      <c r="B1629" s="3">
        <v>0.91</v>
      </c>
      <c r="C1629" s="3" t="s">
        <v>27</v>
      </c>
      <c r="D1629" s="4">
        <v>45422.0</v>
      </c>
      <c r="E1629" s="2">
        <v>186.0</v>
      </c>
      <c r="F1629" s="3" t="s">
        <v>298</v>
      </c>
      <c r="G1629" s="3" t="s">
        <v>455</v>
      </c>
      <c r="H1629" s="3">
        <v>1.0</v>
      </c>
      <c r="I1629" s="2">
        <f>IFERROR(vlookup(F1629,'College Conference'!$B$1:$Z$1000 , 6,False),0)</f>
        <v>3</v>
      </c>
      <c r="J1629" s="2">
        <f>IFERROR(vlookup(G1629,'College Conference'!$B$1:$Z$1000 , 6,False),0)</f>
        <v>4</v>
      </c>
    </row>
    <row r="1630">
      <c r="A1630" s="3" t="s">
        <v>2003</v>
      </c>
      <c r="B1630" s="3">
        <v>0.84</v>
      </c>
      <c r="C1630" s="3" t="s">
        <v>27</v>
      </c>
      <c r="D1630" s="4">
        <v>45445.0</v>
      </c>
      <c r="E1630" s="2">
        <v>180.0</v>
      </c>
      <c r="F1630" s="3" t="s">
        <v>289</v>
      </c>
      <c r="G1630" s="3" t="s">
        <v>498</v>
      </c>
      <c r="H1630" s="3">
        <v>1.0</v>
      </c>
      <c r="I1630" s="2">
        <f>IFERROR(vlookup(F1630,'College Conference'!$B$1:$Z$1000 , 6,False),0)</f>
        <v>3</v>
      </c>
      <c r="J1630" s="2">
        <f>IFERROR(vlookup(G1630,'College Conference'!$B$1:$Z$1000 , 6,False),0)</f>
        <v>4</v>
      </c>
    </row>
    <row r="1631">
      <c r="A1631" s="3" t="s">
        <v>1882</v>
      </c>
      <c r="B1631" s="3" t="s">
        <v>11</v>
      </c>
      <c r="C1631" s="3" t="s">
        <v>78</v>
      </c>
      <c r="D1631" s="4">
        <v>45447.0</v>
      </c>
      <c r="E1631" s="2">
        <v>190.0</v>
      </c>
      <c r="F1631" s="3" t="s">
        <v>311</v>
      </c>
      <c r="G1631" s="3" t="s">
        <v>453</v>
      </c>
      <c r="H1631" s="3">
        <v>1.0</v>
      </c>
      <c r="I1631" s="2">
        <f>IFERROR(vlookup(F1631,'College Conference'!$B$1:$Z$1000 , 6,False),0)</f>
        <v>3</v>
      </c>
      <c r="J1631" s="2">
        <f>IFERROR(vlookup(G1631,'College Conference'!$B$1:$Z$1000 , 6,False),0)</f>
        <v>4</v>
      </c>
    </row>
    <row r="1632">
      <c r="A1632" s="3" t="s">
        <v>2004</v>
      </c>
      <c r="B1632" s="3">
        <v>0.86</v>
      </c>
      <c r="C1632" s="3" t="s">
        <v>52</v>
      </c>
      <c r="D1632" s="4">
        <v>45445.0</v>
      </c>
      <c r="E1632" s="2">
        <v>245.0</v>
      </c>
      <c r="F1632" s="3" t="s">
        <v>400</v>
      </c>
      <c r="G1632" s="3" t="s">
        <v>461</v>
      </c>
      <c r="H1632" s="3">
        <v>1.0</v>
      </c>
      <c r="I1632" s="2">
        <f>IFERROR(vlookup(F1632,'College Conference'!$B$1:$Z$1000 , 6,False),0)</f>
        <v>3</v>
      </c>
      <c r="J1632" s="2">
        <f>IFERROR(vlookup(G1632,'College Conference'!$B$1:$Z$1000 , 6,False),0)</f>
        <v>4</v>
      </c>
    </row>
    <row r="1633">
      <c r="A1633" s="3" t="s">
        <v>2005</v>
      </c>
      <c r="B1633" s="3">
        <v>0.87</v>
      </c>
      <c r="C1633" s="3" t="s">
        <v>12</v>
      </c>
      <c r="D1633" s="4">
        <v>45447.0</v>
      </c>
      <c r="E1633" s="2">
        <v>250.0</v>
      </c>
      <c r="F1633" s="3" t="s">
        <v>322</v>
      </c>
      <c r="G1633" s="3" t="s">
        <v>491</v>
      </c>
      <c r="H1633" s="3">
        <v>1.0</v>
      </c>
      <c r="I1633" s="2">
        <f>IFERROR(vlookup(F1633,'College Conference'!$B$1:$Z$1000 , 6,False),0)</f>
        <v>3</v>
      </c>
      <c r="J1633" s="2">
        <f>IFERROR(vlookup(G1633,'College Conference'!$B$1:$Z$1000 , 6,False),0)</f>
        <v>4</v>
      </c>
    </row>
    <row r="1634">
      <c r="A1634" s="3" t="s">
        <v>2006</v>
      </c>
      <c r="B1634" s="3">
        <v>0.83</v>
      </c>
      <c r="C1634" s="3" t="s">
        <v>27</v>
      </c>
      <c r="D1634" s="4">
        <v>45445.0</v>
      </c>
      <c r="E1634" s="2">
        <v>194.0</v>
      </c>
      <c r="F1634" s="3" t="s">
        <v>311</v>
      </c>
      <c r="G1634" s="3" t="s">
        <v>472</v>
      </c>
      <c r="H1634" s="3">
        <v>1.0</v>
      </c>
      <c r="I1634" s="2">
        <f>IFERROR(vlookup(F1634,'College Conference'!$B$1:$Z$1000 , 6,False),0)</f>
        <v>3</v>
      </c>
      <c r="J1634" s="2">
        <f>IFERROR(vlookup(G1634,'College Conference'!$B$1:$Z$1000 , 6,False),0)</f>
        <v>4</v>
      </c>
    </row>
    <row r="1635">
      <c r="A1635" s="3" t="s">
        <v>2007</v>
      </c>
      <c r="B1635" s="3">
        <v>0.94</v>
      </c>
      <c r="C1635" s="3" t="s">
        <v>52</v>
      </c>
      <c r="D1635" s="4">
        <v>45448.0</v>
      </c>
      <c r="E1635" s="2">
        <v>243.0</v>
      </c>
      <c r="F1635" s="3" t="s">
        <v>325</v>
      </c>
      <c r="G1635" s="3" t="s">
        <v>453</v>
      </c>
      <c r="H1635" s="3">
        <v>1.0</v>
      </c>
      <c r="I1635" s="2">
        <f>IFERROR(vlookup(F1635,'College Conference'!$B$1:$Z$1000 , 6,False),0)</f>
        <v>3</v>
      </c>
      <c r="J1635" s="2">
        <f>IFERROR(vlookup(G1635,'College Conference'!$B$1:$Z$1000 , 6,False),0)</f>
        <v>4</v>
      </c>
    </row>
    <row r="1636">
      <c r="A1636" s="3" t="s">
        <v>828</v>
      </c>
      <c r="B1636" s="3">
        <v>0.86</v>
      </c>
      <c r="C1636" s="3" t="s">
        <v>27</v>
      </c>
      <c r="D1636" s="4">
        <v>45422.0</v>
      </c>
      <c r="E1636" s="2">
        <v>185.0</v>
      </c>
      <c r="F1636" s="3" t="s">
        <v>404</v>
      </c>
      <c r="G1636" s="3" t="s">
        <v>491</v>
      </c>
      <c r="H1636" s="3">
        <v>1.0</v>
      </c>
      <c r="I1636" s="2">
        <f>IFERROR(vlookup(F1636,'College Conference'!$B$1:$Z$1000 , 6,False),0)</f>
        <v>3</v>
      </c>
      <c r="J1636" s="2">
        <f>IFERROR(vlookup(G1636,'College Conference'!$B$1:$Z$1000 , 6,False),0)</f>
        <v>4</v>
      </c>
    </row>
    <row r="1637">
      <c r="A1637" s="3" t="s">
        <v>2008</v>
      </c>
      <c r="B1637" s="3">
        <v>0.84</v>
      </c>
      <c r="C1637" s="3" t="s">
        <v>31</v>
      </c>
      <c r="D1637" s="4">
        <v>45448.0</v>
      </c>
      <c r="E1637" s="2">
        <v>305.0</v>
      </c>
      <c r="F1637" s="3" t="s">
        <v>311</v>
      </c>
      <c r="G1637" s="3" t="s">
        <v>448</v>
      </c>
      <c r="H1637" s="3">
        <v>1.0</v>
      </c>
      <c r="I1637" s="2">
        <f>IFERROR(vlookup(F1637,'College Conference'!$B$1:$Z$1000 , 6,False),0)</f>
        <v>3</v>
      </c>
      <c r="J1637" s="2">
        <f>IFERROR(vlookup(G1637,'College Conference'!$B$1:$Z$1000 , 6,False),0)</f>
        <v>4</v>
      </c>
    </row>
    <row r="1638">
      <c r="A1638" s="3" t="s">
        <v>2009</v>
      </c>
      <c r="B1638" s="3">
        <v>0.83</v>
      </c>
      <c r="C1638" s="3" t="s">
        <v>43</v>
      </c>
      <c r="D1638" s="4">
        <v>45444.0</v>
      </c>
      <c r="E1638" s="2">
        <v>336.0</v>
      </c>
      <c r="F1638" s="3" t="s">
        <v>404</v>
      </c>
      <c r="G1638" s="3" t="s">
        <v>448</v>
      </c>
      <c r="H1638" s="3">
        <v>1.0</v>
      </c>
      <c r="I1638" s="2">
        <f>IFERROR(vlookup(F1638,'College Conference'!$B$1:$Z$1000 , 6,False),0)</f>
        <v>3</v>
      </c>
      <c r="J1638" s="2">
        <f>IFERROR(vlookup(G1638,'College Conference'!$B$1:$Z$1000 , 6,False),0)</f>
        <v>4</v>
      </c>
    </row>
    <row r="1639">
      <c r="A1639" s="3" t="s">
        <v>2010</v>
      </c>
      <c r="B1639" s="3" t="s">
        <v>11</v>
      </c>
      <c r="C1639" s="3" t="s">
        <v>286</v>
      </c>
      <c r="D1639" s="4">
        <v>45422.0</v>
      </c>
      <c r="E1639" s="2">
        <v>210.0</v>
      </c>
      <c r="F1639" s="3" t="s">
        <v>372</v>
      </c>
      <c r="G1639" s="3" t="s">
        <v>461</v>
      </c>
      <c r="H1639" s="3">
        <v>1.0</v>
      </c>
      <c r="I1639" s="2">
        <f>IFERROR(vlookup(F1639,'College Conference'!$B$1:$Z$1000 , 6,False),0)</f>
        <v>3</v>
      </c>
      <c r="J1639" s="2">
        <f>IFERROR(vlookup(G1639,'College Conference'!$B$1:$Z$1000 , 6,False),0)</f>
        <v>4</v>
      </c>
    </row>
    <row r="1640">
      <c r="A1640" s="3" t="s">
        <v>2011</v>
      </c>
      <c r="B1640" s="3">
        <v>0.89</v>
      </c>
      <c r="C1640" s="3" t="s">
        <v>52</v>
      </c>
      <c r="D1640" s="4">
        <v>45444.0</v>
      </c>
      <c r="E1640" s="2">
        <v>200.0</v>
      </c>
      <c r="F1640" s="3" t="s">
        <v>318</v>
      </c>
      <c r="G1640" s="3" t="s">
        <v>498</v>
      </c>
      <c r="H1640" s="3">
        <v>1.0</v>
      </c>
      <c r="I1640" s="2">
        <f>IFERROR(vlookup(F1640,'College Conference'!$B$1:$Z$1000 , 6,False),0)</f>
        <v>3</v>
      </c>
      <c r="J1640" s="2">
        <f>IFERROR(vlookup(G1640,'College Conference'!$B$1:$Z$1000 , 6,False),0)</f>
        <v>4</v>
      </c>
    </row>
    <row r="1641">
      <c r="A1641" s="3" t="s">
        <v>2012</v>
      </c>
      <c r="B1641" s="3">
        <v>0.85</v>
      </c>
      <c r="C1641" s="3" t="s">
        <v>12</v>
      </c>
      <c r="D1641" s="4">
        <v>45445.0</v>
      </c>
      <c r="E1641" s="2">
        <v>305.0</v>
      </c>
      <c r="F1641" s="3" t="s">
        <v>301</v>
      </c>
      <c r="G1641" s="3" t="s">
        <v>453</v>
      </c>
      <c r="H1641" s="3">
        <v>1.0</v>
      </c>
      <c r="I1641" s="2">
        <f>IFERROR(vlookup(F1641,'College Conference'!$B$1:$Z$1000 , 6,False),0)</f>
        <v>3</v>
      </c>
      <c r="J1641" s="2">
        <f>IFERROR(vlookup(G1641,'College Conference'!$B$1:$Z$1000 , 6,False),0)</f>
        <v>4</v>
      </c>
    </row>
    <row r="1642">
      <c r="A1642" s="3" t="s">
        <v>2013</v>
      </c>
      <c r="B1642" s="3">
        <v>0.88</v>
      </c>
      <c r="C1642" s="3" t="s">
        <v>63</v>
      </c>
      <c r="D1642" s="4">
        <v>45445.0</v>
      </c>
      <c r="E1642" s="2">
        <v>185.0</v>
      </c>
      <c r="F1642" s="3" t="s">
        <v>404</v>
      </c>
      <c r="G1642" s="3" t="s">
        <v>503</v>
      </c>
      <c r="H1642" s="3">
        <v>1.0</v>
      </c>
      <c r="I1642" s="2">
        <f>IFERROR(vlookup(F1642,'College Conference'!$B$1:$Z$1000 , 6,False),0)</f>
        <v>3</v>
      </c>
      <c r="J1642" s="2">
        <f>IFERROR(vlookup(G1642,'College Conference'!$B$1:$Z$1000 , 6,False),0)</f>
        <v>4</v>
      </c>
    </row>
    <row r="1643">
      <c r="A1643" s="3" t="s">
        <v>2014</v>
      </c>
      <c r="B1643" s="3">
        <v>0.92</v>
      </c>
      <c r="C1643" s="3" t="s">
        <v>22</v>
      </c>
      <c r="D1643" s="2" t="s">
        <v>72</v>
      </c>
      <c r="E1643" s="2">
        <v>190.0</v>
      </c>
      <c r="F1643" s="3" t="s">
        <v>322</v>
      </c>
      <c r="G1643" s="3" t="s">
        <v>472</v>
      </c>
      <c r="H1643" s="3">
        <v>1.0</v>
      </c>
      <c r="I1643" s="2">
        <f>IFERROR(vlookup(F1643,'College Conference'!$B$1:$Z$1000 , 6,False),0)</f>
        <v>3</v>
      </c>
      <c r="J1643" s="2">
        <f>IFERROR(vlookup(G1643,'College Conference'!$B$1:$Z$1000 , 6,False),0)</f>
        <v>4</v>
      </c>
    </row>
    <row r="1644">
      <c r="A1644" s="3" t="s">
        <v>2015</v>
      </c>
      <c r="B1644" s="3">
        <v>0.85</v>
      </c>
      <c r="C1644" s="3" t="s">
        <v>31</v>
      </c>
      <c r="D1644" s="4">
        <v>45448.0</v>
      </c>
      <c r="E1644" s="2">
        <v>284.0</v>
      </c>
      <c r="F1644" s="3" t="s">
        <v>372</v>
      </c>
      <c r="G1644" s="3" t="s">
        <v>450</v>
      </c>
      <c r="H1644" s="3">
        <v>1.0</v>
      </c>
      <c r="I1644" s="2">
        <f>IFERROR(vlookup(F1644,'College Conference'!$B$1:$Z$1000 , 6,False),0)</f>
        <v>3</v>
      </c>
      <c r="J1644" s="2">
        <f>IFERROR(vlookup(G1644,'College Conference'!$B$1:$Z$1000 , 6,False),0)</f>
        <v>4</v>
      </c>
    </row>
    <row r="1645">
      <c r="A1645" s="3" t="s">
        <v>2016</v>
      </c>
      <c r="B1645" s="3">
        <v>0.85</v>
      </c>
      <c r="C1645" s="3" t="s">
        <v>274</v>
      </c>
      <c r="D1645" s="4">
        <v>45444.0</v>
      </c>
      <c r="E1645" s="2">
        <v>227.0</v>
      </c>
      <c r="F1645" s="3" t="s">
        <v>289</v>
      </c>
      <c r="G1645" s="3" t="s">
        <v>491</v>
      </c>
      <c r="H1645" s="3">
        <v>1.0</v>
      </c>
      <c r="I1645" s="2">
        <f>IFERROR(vlookup(F1645,'College Conference'!$B$1:$Z$1000 , 6,False),0)</f>
        <v>3</v>
      </c>
      <c r="J1645" s="2">
        <f>IFERROR(vlookup(G1645,'College Conference'!$B$1:$Z$1000 , 6,False),0)</f>
        <v>4</v>
      </c>
    </row>
    <row r="1646">
      <c r="A1646" s="3" t="s">
        <v>2017</v>
      </c>
      <c r="B1646" s="3">
        <v>0.9</v>
      </c>
      <c r="C1646" s="3" t="s">
        <v>52</v>
      </c>
      <c r="D1646" s="4">
        <v>45444.0</v>
      </c>
      <c r="E1646" s="2">
        <v>230.0</v>
      </c>
      <c r="F1646" s="3" t="s">
        <v>320</v>
      </c>
      <c r="G1646" s="3" t="s">
        <v>491</v>
      </c>
      <c r="H1646" s="3">
        <v>1.0</v>
      </c>
      <c r="I1646" s="2">
        <f>IFERROR(vlookup(F1646,'College Conference'!$B$1:$Z$1000 , 6,False),0)</f>
        <v>3</v>
      </c>
      <c r="J1646" s="2">
        <f>IFERROR(vlookup(G1646,'College Conference'!$B$1:$Z$1000 , 6,False),0)</f>
        <v>4</v>
      </c>
    </row>
    <row r="1647">
      <c r="A1647" s="3" t="s">
        <v>2018</v>
      </c>
      <c r="B1647" s="3">
        <v>0.86</v>
      </c>
      <c r="C1647" s="3" t="s">
        <v>31</v>
      </c>
      <c r="D1647" s="4">
        <v>45452.0</v>
      </c>
      <c r="E1647" s="2">
        <v>348.0</v>
      </c>
      <c r="F1647" s="3" t="s">
        <v>306</v>
      </c>
      <c r="G1647" s="3" t="s">
        <v>453</v>
      </c>
      <c r="H1647" s="3">
        <v>1.0</v>
      </c>
      <c r="I1647" s="2">
        <f>IFERROR(vlookup(F1647,'College Conference'!$B$1:$Z$1000 , 6,False),0)</f>
        <v>3</v>
      </c>
      <c r="J1647" s="2">
        <f>IFERROR(vlookup(G1647,'College Conference'!$B$1:$Z$1000 , 6,False),0)</f>
        <v>4</v>
      </c>
    </row>
    <row r="1648">
      <c r="A1648" s="3" t="s">
        <v>2019</v>
      </c>
      <c r="B1648" s="3">
        <v>0.86</v>
      </c>
      <c r="C1648" s="3" t="s">
        <v>12</v>
      </c>
      <c r="D1648" s="4">
        <v>45446.0</v>
      </c>
      <c r="E1648" s="2">
        <v>276.0</v>
      </c>
      <c r="F1648" s="3" t="s">
        <v>298</v>
      </c>
      <c r="G1648" s="3" t="s">
        <v>453</v>
      </c>
      <c r="H1648" s="3">
        <v>1.0</v>
      </c>
      <c r="I1648" s="2">
        <f>IFERROR(vlookup(F1648,'College Conference'!$B$1:$Z$1000 , 6,False),0)</f>
        <v>3</v>
      </c>
      <c r="J1648" s="2">
        <f>IFERROR(vlookup(G1648,'College Conference'!$B$1:$Z$1000 , 6,False),0)</f>
        <v>4</v>
      </c>
    </row>
    <row r="1649">
      <c r="A1649" s="3" t="s">
        <v>2020</v>
      </c>
      <c r="B1649" s="3">
        <v>0.87</v>
      </c>
      <c r="C1649" s="3" t="s">
        <v>17</v>
      </c>
      <c r="D1649" s="4">
        <v>45422.0</v>
      </c>
      <c r="E1649" s="2">
        <v>187.0</v>
      </c>
      <c r="F1649" s="3" t="s">
        <v>301</v>
      </c>
      <c r="G1649" s="3" t="s">
        <v>503</v>
      </c>
      <c r="H1649" s="3">
        <v>1.0</v>
      </c>
      <c r="I1649" s="2">
        <f>IFERROR(vlookup(F1649,'College Conference'!$B$1:$Z$1000 , 6,False),0)</f>
        <v>3</v>
      </c>
      <c r="J1649" s="2">
        <f>IFERROR(vlookup(G1649,'College Conference'!$B$1:$Z$1000 , 6,False),0)</f>
        <v>4</v>
      </c>
    </row>
    <row r="1650">
      <c r="A1650" s="3" t="s">
        <v>2021</v>
      </c>
      <c r="B1650" s="3">
        <v>0.83</v>
      </c>
      <c r="C1650" s="3" t="s">
        <v>17</v>
      </c>
      <c r="D1650" s="4">
        <v>45422.0</v>
      </c>
      <c r="E1650" s="2">
        <v>175.0</v>
      </c>
      <c r="F1650" s="3" t="s">
        <v>306</v>
      </c>
      <c r="G1650" s="3" t="s">
        <v>453</v>
      </c>
      <c r="H1650" s="3">
        <v>1.0</v>
      </c>
      <c r="I1650" s="2">
        <f>IFERROR(vlookup(F1650,'College Conference'!$B$1:$Z$1000 , 6,False),0)</f>
        <v>3</v>
      </c>
      <c r="J1650" s="2">
        <f>IFERROR(vlookup(G1650,'College Conference'!$B$1:$Z$1000 , 6,False),0)</f>
        <v>4</v>
      </c>
    </row>
    <row r="1651">
      <c r="A1651" s="3" t="s">
        <v>2022</v>
      </c>
      <c r="B1651" s="3">
        <v>0.84</v>
      </c>
      <c r="C1651" s="3" t="s">
        <v>43</v>
      </c>
      <c r="D1651" s="4">
        <v>45450.0</v>
      </c>
      <c r="E1651" s="2">
        <v>330.0</v>
      </c>
      <c r="F1651" s="3" t="s">
        <v>335</v>
      </c>
      <c r="G1651" s="3" t="s">
        <v>450</v>
      </c>
      <c r="H1651" s="3">
        <v>1.0</v>
      </c>
      <c r="I1651" s="2">
        <f>IFERROR(vlookup(F1651,'College Conference'!$B$1:$Z$1000 , 6,False),0)</f>
        <v>3</v>
      </c>
      <c r="J1651" s="2">
        <f>IFERROR(vlookup(G1651,'College Conference'!$B$1:$Z$1000 , 6,False),0)</f>
        <v>4</v>
      </c>
    </row>
    <row r="1652">
      <c r="A1652" s="3" t="s">
        <v>2023</v>
      </c>
      <c r="B1652" s="3">
        <v>0.88</v>
      </c>
      <c r="C1652" s="3" t="s">
        <v>415</v>
      </c>
      <c r="D1652" s="4">
        <v>45446.0</v>
      </c>
      <c r="E1652" s="2">
        <v>345.0</v>
      </c>
      <c r="F1652" s="3" t="s">
        <v>311</v>
      </c>
      <c r="G1652" s="3" t="s">
        <v>491</v>
      </c>
      <c r="H1652" s="3">
        <v>1.0</v>
      </c>
      <c r="I1652" s="2">
        <f>IFERROR(vlookup(F1652,'College Conference'!$B$1:$Z$1000 , 6,False),0)</f>
        <v>3</v>
      </c>
      <c r="J1652" s="2">
        <f>IFERROR(vlookup(G1652,'College Conference'!$B$1:$Z$1000 , 6,False),0)</f>
        <v>4</v>
      </c>
    </row>
    <row r="1653">
      <c r="A1653" s="3" t="s">
        <v>2024</v>
      </c>
      <c r="B1653" s="3">
        <v>0.86</v>
      </c>
      <c r="C1653" s="3" t="s">
        <v>58</v>
      </c>
      <c r="D1653" s="4">
        <v>45445.0</v>
      </c>
      <c r="E1653" s="2">
        <v>245.0</v>
      </c>
      <c r="F1653" s="3" t="s">
        <v>298</v>
      </c>
      <c r="G1653" s="3" t="s">
        <v>453</v>
      </c>
      <c r="H1653" s="3">
        <v>1.0</v>
      </c>
      <c r="I1653" s="2">
        <f>IFERROR(vlookup(F1653,'College Conference'!$B$1:$Z$1000 , 6,False),0)</f>
        <v>3</v>
      </c>
      <c r="J1653" s="2">
        <f>IFERROR(vlookup(G1653,'College Conference'!$B$1:$Z$1000 , 6,False),0)</f>
        <v>4</v>
      </c>
    </row>
    <row r="1654">
      <c r="A1654" s="3" t="s">
        <v>2025</v>
      </c>
      <c r="B1654" s="3">
        <v>0.87</v>
      </c>
      <c r="C1654" s="3" t="s">
        <v>27</v>
      </c>
      <c r="D1654" s="4">
        <v>45423.0</v>
      </c>
      <c r="E1654" s="2">
        <v>185.0</v>
      </c>
      <c r="F1654" s="3" t="s">
        <v>301</v>
      </c>
      <c r="G1654" s="3" t="s">
        <v>444</v>
      </c>
      <c r="H1654" s="3">
        <v>1.0</v>
      </c>
      <c r="I1654" s="2">
        <f>IFERROR(vlookup(F1654,'College Conference'!$B$1:$Z$1000 , 6,False),0)</f>
        <v>3</v>
      </c>
      <c r="J1654" s="2">
        <f>IFERROR(vlookup(G1654,'College Conference'!$B$1:$Z$1000 , 6,False),0)</f>
        <v>4</v>
      </c>
    </row>
    <row r="1655">
      <c r="A1655" s="3" t="s">
        <v>2026</v>
      </c>
      <c r="B1655" s="3">
        <v>0.82</v>
      </c>
      <c r="C1655" s="3" t="s">
        <v>279</v>
      </c>
      <c r="D1655" s="4">
        <v>45446.0</v>
      </c>
      <c r="E1655" s="2">
        <v>240.0</v>
      </c>
      <c r="F1655" s="3" t="s">
        <v>298</v>
      </c>
      <c r="G1655" s="3" t="s">
        <v>491</v>
      </c>
      <c r="H1655" s="3">
        <v>1.0</v>
      </c>
      <c r="I1655" s="2">
        <f>IFERROR(vlookup(F1655,'College Conference'!$B$1:$Z$1000 , 6,False),0)</f>
        <v>3</v>
      </c>
      <c r="J1655" s="2">
        <f>IFERROR(vlookup(G1655,'College Conference'!$B$1:$Z$1000 , 6,False),0)</f>
        <v>4</v>
      </c>
    </row>
    <row r="1656">
      <c r="A1656" s="3" t="s">
        <v>2027</v>
      </c>
      <c r="B1656" s="3">
        <v>0.86</v>
      </c>
      <c r="C1656" s="3" t="s">
        <v>63</v>
      </c>
      <c r="D1656" s="4">
        <v>45445.0</v>
      </c>
      <c r="E1656" s="2">
        <v>180.0</v>
      </c>
      <c r="F1656" s="3" t="s">
        <v>301</v>
      </c>
      <c r="G1656" s="3" t="s">
        <v>498</v>
      </c>
      <c r="H1656" s="3">
        <v>1.0</v>
      </c>
      <c r="I1656" s="2">
        <f>IFERROR(vlookup(F1656,'College Conference'!$B$1:$Z$1000 , 6,False),0)</f>
        <v>3</v>
      </c>
      <c r="J1656" s="2">
        <f>IFERROR(vlookup(G1656,'College Conference'!$B$1:$Z$1000 , 6,False),0)</f>
        <v>4</v>
      </c>
    </row>
    <row r="1657">
      <c r="A1657" s="3" t="s">
        <v>2028</v>
      </c>
      <c r="B1657" s="3">
        <v>0.86</v>
      </c>
      <c r="C1657" s="3" t="s">
        <v>78</v>
      </c>
      <c r="D1657" s="4">
        <v>45445.0</v>
      </c>
      <c r="E1657" s="2">
        <v>202.0</v>
      </c>
      <c r="F1657" s="3" t="s">
        <v>289</v>
      </c>
      <c r="G1657" s="3" t="s">
        <v>472</v>
      </c>
      <c r="H1657" s="3">
        <v>1.0</v>
      </c>
      <c r="I1657" s="2">
        <f>IFERROR(vlookup(F1657,'College Conference'!$B$1:$Z$1000 , 6,False),0)</f>
        <v>3</v>
      </c>
      <c r="J1657" s="2">
        <f>IFERROR(vlookup(G1657,'College Conference'!$B$1:$Z$1000 , 6,False),0)</f>
        <v>4</v>
      </c>
    </row>
    <row r="1658">
      <c r="A1658" s="3" t="s">
        <v>2029</v>
      </c>
      <c r="B1658" s="3" t="s">
        <v>11</v>
      </c>
      <c r="C1658" s="3" t="s">
        <v>120</v>
      </c>
      <c r="D1658" s="4">
        <v>45447.0</v>
      </c>
      <c r="E1658" s="2">
        <v>242.0</v>
      </c>
      <c r="F1658" s="3" t="s">
        <v>325</v>
      </c>
      <c r="G1658" s="3" t="s">
        <v>453</v>
      </c>
      <c r="H1658" s="3">
        <v>1.0</v>
      </c>
      <c r="I1658" s="2">
        <f>IFERROR(vlookup(F1658,'College Conference'!$B$1:$Z$1000 , 6,False),0)</f>
        <v>3</v>
      </c>
      <c r="J1658" s="2">
        <f>IFERROR(vlookup(G1658,'College Conference'!$B$1:$Z$1000 , 6,False),0)</f>
        <v>4</v>
      </c>
    </row>
    <row r="1659">
      <c r="A1659" s="3" t="s">
        <v>2030</v>
      </c>
      <c r="B1659" s="3">
        <v>0.88</v>
      </c>
      <c r="C1659" s="3" t="s">
        <v>120</v>
      </c>
      <c r="D1659" s="4">
        <v>45448.0</v>
      </c>
      <c r="E1659" s="2">
        <v>265.0</v>
      </c>
      <c r="F1659" s="3" t="s">
        <v>320</v>
      </c>
      <c r="G1659" s="3" t="s">
        <v>480</v>
      </c>
      <c r="H1659" s="3">
        <v>1.0</v>
      </c>
      <c r="I1659" s="2">
        <f>IFERROR(vlookup(F1659,'College Conference'!$B$1:$Z$1000 , 6,False),0)</f>
        <v>3</v>
      </c>
      <c r="J1659" s="2">
        <f>IFERROR(vlookup(G1659,'College Conference'!$B$1:$Z$1000 , 6,False),0)</f>
        <v>4</v>
      </c>
    </row>
    <row r="1660">
      <c r="A1660" s="3" t="s">
        <v>2031</v>
      </c>
      <c r="B1660" s="3">
        <v>0.88</v>
      </c>
      <c r="C1660" s="3" t="s">
        <v>17</v>
      </c>
      <c r="D1660" s="2" t="s">
        <v>72</v>
      </c>
      <c r="E1660" s="2">
        <v>180.0</v>
      </c>
      <c r="F1660" s="3" t="s">
        <v>320</v>
      </c>
      <c r="G1660" s="3" t="s">
        <v>453</v>
      </c>
      <c r="H1660" s="3">
        <v>1.0</v>
      </c>
      <c r="I1660" s="2">
        <f>IFERROR(vlookup(F1660,'College Conference'!$B$1:$Z$1000 , 6,False),0)</f>
        <v>3</v>
      </c>
      <c r="J1660" s="2">
        <f>IFERROR(vlookup(G1660,'College Conference'!$B$1:$Z$1000 , 6,False),0)</f>
        <v>4</v>
      </c>
    </row>
    <row r="1661">
      <c r="A1661" s="3" t="s">
        <v>2032</v>
      </c>
      <c r="B1661" s="3">
        <v>0.77</v>
      </c>
      <c r="C1661" s="3" t="s">
        <v>421</v>
      </c>
      <c r="D1661" s="4">
        <v>45447.0</v>
      </c>
      <c r="E1661" s="2">
        <v>300.0</v>
      </c>
      <c r="F1661" s="3" t="s">
        <v>400</v>
      </c>
      <c r="G1661" s="3" t="s">
        <v>444</v>
      </c>
      <c r="H1661" s="3">
        <v>1.0</v>
      </c>
      <c r="I1661" s="2">
        <f>IFERROR(vlookup(F1661,'College Conference'!$B$1:$Z$1000 , 6,False),0)</f>
        <v>3</v>
      </c>
      <c r="J1661" s="2">
        <f>IFERROR(vlookup(G1661,'College Conference'!$B$1:$Z$1000 , 6,False),0)</f>
        <v>4</v>
      </c>
    </row>
    <row r="1662">
      <c r="A1662" s="3" t="s">
        <v>2033</v>
      </c>
      <c r="B1662" s="3">
        <v>0.95</v>
      </c>
      <c r="C1662" s="3" t="s">
        <v>63</v>
      </c>
      <c r="D1662" s="4">
        <v>45420.0</v>
      </c>
      <c r="E1662" s="2">
        <v>175.0</v>
      </c>
      <c r="F1662" s="3" t="s">
        <v>318</v>
      </c>
      <c r="G1662" s="3" t="s">
        <v>446</v>
      </c>
      <c r="H1662" s="3">
        <v>1.0</v>
      </c>
      <c r="I1662" s="2">
        <f>IFERROR(vlookup(F1662,'College Conference'!$B$1:$Z$1000 , 6,False),0)</f>
        <v>3</v>
      </c>
      <c r="J1662" s="2">
        <f>IFERROR(vlookup(G1662,'College Conference'!$B$1:$Z$1000 , 6,False),0)</f>
        <v>4</v>
      </c>
    </row>
    <row r="1663">
      <c r="A1663" s="3" t="s">
        <v>2034</v>
      </c>
      <c r="B1663" s="3">
        <v>0.84</v>
      </c>
      <c r="C1663" s="3" t="s">
        <v>111</v>
      </c>
      <c r="D1663" s="4">
        <v>45444.0</v>
      </c>
      <c r="E1663" s="2">
        <v>220.0</v>
      </c>
      <c r="F1663" s="3" t="s">
        <v>301</v>
      </c>
      <c r="G1663" s="3" t="s">
        <v>446</v>
      </c>
      <c r="H1663" s="3">
        <v>1.0</v>
      </c>
      <c r="I1663" s="2">
        <f>IFERROR(vlookup(F1663,'College Conference'!$B$1:$Z$1000 , 6,False),0)</f>
        <v>3</v>
      </c>
      <c r="J1663" s="2">
        <f>IFERROR(vlookup(G1663,'College Conference'!$B$1:$Z$1000 , 6,False),0)</f>
        <v>4</v>
      </c>
    </row>
    <row r="1664">
      <c r="A1664" s="3" t="s">
        <v>1288</v>
      </c>
      <c r="B1664" s="3">
        <v>0.82</v>
      </c>
      <c r="C1664" s="3" t="s">
        <v>78</v>
      </c>
      <c r="D1664" s="2" t="s">
        <v>72</v>
      </c>
      <c r="E1664" s="2">
        <v>196.0</v>
      </c>
      <c r="F1664" s="3" t="s">
        <v>325</v>
      </c>
      <c r="G1664" s="3" t="s">
        <v>453</v>
      </c>
      <c r="H1664" s="3">
        <v>1.0</v>
      </c>
      <c r="I1664" s="2">
        <f>IFERROR(vlookup(F1664,'College Conference'!$B$1:$Z$1000 , 6,False),0)</f>
        <v>3</v>
      </c>
      <c r="J1664" s="2">
        <f>IFERROR(vlookup(G1664,'College Conference'!$B$1:$Z$1000 , 6,False),0)</f>
        <v>4</v>
      </c>
    </row>
    <row r="1665">
      <c r="A1665" s="3" t="s">
        <v>2035</v>
      </c>
      <c r="B1665" s="3">
        <v>0.75</v>
      </c>
      <c r="C1665" s="3" t="s">
        <v>313</v>
      </c>
      <c r="D1665" s="4">
        <v>45423.0</v>
      </c>
      <c r="E1665" s="2">
        <v>215.0</v>
      </c>
      <c r="F1665" s="3" t="s">
        <v>335</v>
      </c>
      <c r="G1665" s="3" t="s">
        <v>444</v>
      </c>
      <c r="H1665" s="3">
        <v>1.0</v>
      </c>
      <c r="I1665" s="2">
        <f>IFERROR(vlookup(F1665,'College Conference'!$B$1:$Z$1000 , 6,False),0)</f>
        <v>3</v>
      </c>
      <c r="J1665" s="2">
        <f>IFERROR(vlookup(G1665,'College Conference'!$B$1:$Z$1000 , 6,False),0)</f>
        <v>4</v>
      </c>
    </row>
    <row r="1666">
      <c r="A1666" s="3" t="s">
        <v>2036</v>
      </c>
      <c r="B1666" s="3">
        <v>0.8</v>
      </c>
      <c r="C1666" s="3" t="s">
        <v>17</v>
      </c>
      <c r="D1666" s="4">
        <v>45446.0</v>
      </c>
      <c r="E1666" s="2">
        <v>218.0</v>
      </c>
      <c r="F1666" s="3" t="s">
        <v>306</v>
      </c>
      <c r="G1666" s="3" t="s">
        <v>503</v>
      </c>
      <c r="H1666" s="3">
        <v>1.0</v>
      </c>
      <c r="I1666" s="2">
        <f>IFERROR(vlookup(F1666,'College Conference'!$B$1:$Z$1000 , 6,False),0)</f>
        <v>3</v>
      </c>
      <c r="J1666" s="2">
        <f>IFERROR(vlookup(G1666,'College Conference'!$B$1:$Z$1000 , 6,False),0)</f>
        <v>4</v>
      </c>
    </row>
    <row r="1667">
      <c r="A1667" s="3" t="s">
        <v>2037</v>
      </c>
      <c r="B1667" s="3">
        <v>0.85</v>
      </c>
      <c r="C1667" s="3" t="s">
        <v>22</v>
      </c>
      <c r="D1667" s="4">
        <v>45444.0</v>
      </c>
      <c r="E1667" s="2">
        <v>220.0</v>
      </c>
      <c r="F1667" s="3" t="s">
        <v>320</v>
      </c>
      <c r="G1667" s="3" t="s">
        <v>472</v>
      </c>
      <c r="H1667" s="3">
        <v>1.0</v>
      </c>
      <c r="I1667" s="2">
        <f>IFERROR(vlookup(F1667,'College Conference'!$B$1:$Z$1000 , 6,False),0)</f>
        <v>3</v>
      </c>
      <c r="J1667" s="2">
        <f>IFERROR(vlookup(G1667,'College Conference'!$B$1:$Z$1000 , 6,False),0)</f>
        <v>4</v>
      </c>
    </row>
    <row r="1668">
      <c r="A1668" s="3" t="s">
        <v>2038</v>
      </c>
      <c r="B1668" s="3">
        <v>0.8</v>
      </c>
      <c r="C1668" s="3" t="s">
        <v>63</v>
      </c>
      <c r="D1668" s="4">
        <v>45444.0</v>
      </c>
      <c r="E1668" s="2">
        <v>190.0</v>
      </c>
      <c r="F1668" s="3" t="s">
        <v>483</v>
      </c>
      <c r="G1668" s="3" t="s">
        <v>455</v>
      </c>
      <c r="H1668" s="3">
        <v>1.0</v>
      </c>
      <c r="I1668" s="2">
        <f>IFERROR(vlookup(F1668,'College Conference'!$B$1:$Z$1000 , 6,False),0)</f>
        <v>4</v>
      </c>
      <c r="J1668" s="2">
        <f>IFERROR(vlookup(G1668,'College Conference'!$B$1:$Z$1000 , 6,False),0)</f>
        <v>4</v>
      </c>
    </row>
    <row r="1669">
      <c r="A1669" s="3" t="s">
        <v>2039</v>
      </c>
      <c r="B1669" s="3">
        <v>0.79</v>
      </c>
      <c r="C1669" s="3" t="s">
        <v>12</v>
      </c>
      <c r="D1669" s="2" t="s">
        <v>72</v>
      </c>
      <c r="E1669" s="2">
        <v>240.0</v>
      </c>
      <c r="F1669" s="3" t="s">
        <v>498</v>
      </c>
      <c r="G1669" s="3" t="s">
        <v>446</v>
      </c>
      <c r="H1669" s="3">
        <v>1.0</v>
      </c>
      <c r="I1669" s="2">
        <f>IFERROR(vlookup(F1669,'College Conference'!$B$1:$Z$1000 , 6,False),0)</f>
        <v>4</v>
      </c>
      <c r="J1669" s="2">
        <f>IFERROR(vlookup(G1669,'College Conference'!$B$1:$Z$1000 , 6,False),0)</f>
        <v>4</v>
      </c>
    </row>
    <row r="1670">
      <c r="A1670" s="3" t="s">
        <v>2040</v>
      </c>
      <c r="B1670" s="3">
        <v>0.82</v>
      </c>
      <c r="C1670" s="3" t="s">
        <v>17</v>
      </c>
      <c r="D1670" s="4">
        <v>45444.0</v>
      </c>
      <c r="E1670" s="2">
        <v>178.0</v>
      </c>
      <c r="F1670" s="3" t="s">
        <v>455</v>
      </c>
      <c r="G1670" s="3" t="s">
        <v>446</v>
      </c>
      <c r="H1670" s="3">
        <v>1.0</v>
      </c>
      <c r="I1670" s="2">
        <f>IFERROR(vlookup(F1670,'College Conference'!$B$1:$Z$1000 , 6,False),0)</f>
        <v>4</v>
      </c>
      <c r="J1670" s="2">
        <f>IFERROR(vlookup(G1670,'College Conference'!$B$1:$Z$1000 , 6,False),0)</f>
        <v>4</v>
      </c>
    </row>
    <row r="1671">
      <c r="A1671" s="3" t="s">
        <v>2041</v>
      </c>
      <c r="B1671" s="3">
        <v>0.83</v>
      </c>
      <c r="C1671" s="3" t="s">
        <v>52</v>
      </c>
      <c r="D1671" s="4">
        <v>45422.0</v>
      </c>
      <c r="E1671" s="2">
        <v>193.0</v>
      </c>
      <c r="F1671" s="3" t="s">
        <v>498</v>
      </c>
      <c r="G1671" s="3" t="s">
        <v>446</v>
      </c>
      <c r="H1671" s="3">
        <v>1.0</v>
      </c>
      <c r="I1671" s="2">
        <f>IFERROR(vlookup(F1671,'College Conference'!$B$1:$Z$1000 , 6,False),0)</f>
        <v>4</v>
      </c>
      <c r="J1671" s="2">
        <f>IFERROR(vlookup(G1671,'College Conference'!$B$1:$Z$1000 , 6,False),0)</f>
        <v>4</v>
      </c>
    </row>
    <row r="1672">
      <c r="A1672" s="3" t="s">
        <v>2042</v>
      </c>
      <c r="B1672" s="3">
        <v>0.84</v>
      </c>
      <c r="C1672" s="3" t="s">
        <v>27</v>
      </c>
      <c r="D1672" s="2" t="s">
        <v>72</v>
      </c>
      <c r="E1672" s="2">
        <v>170.0</v>
      </c>
      <c r="F1672" s="3" t="s">
        <v>503</v>
      </c>
      <c r="G1672" s="3" t="s">
        <v>461</v>
      </c>
      <c r="H1672" s="3">
        <v>1.0</v>
      </c>
      <c r="I1672" s="2">
        <f>IFERROR(vlookup(F1672,'College Conference'!$B$1:$Z$1000 , 6,False),0)</f>
        <v>4</v>
      </c>
      <c r="J1672" s="2">
        <f>IFERROR(vlookup(G1672,'College Conference'!$B$1:$Z$1000 , 6,False),0)</f>
        <v>4</v>
      </c>
    </row>
    <row r="1673">
      <c r="A1673" s="3" t="s">
        <v>2043</v>
      </c>
      <c r="B1673" s="3">
        <v>0.78</v>
      </c>
      <c r="C1673" s="3" t="s">
        <v>17</v>
      </c>
      <c r="D1673" s="2" t="s">
        <v>72</v>
      </c>
      <c r="E1673" s="2">
        <v>170.0</v>
      </c>
      <c r="F1673" s="3" t="s">
        <v>503</v>
      </c>
      <c r="G1673" s="3" t="s">
        <v>444</v>
      </c>
      <c r="H1673" s="3">
        <v>1.0</v>
      </c>
      <c r="I1673" s="2">
        <f>IFERROR(vlookup(F1673,'College Conference'!$B$1:$Z$1000 , 6,False),0)</f>
        <v>4</v>
      </c>
      <c r="J1673" s="2">
        <f>IFERROR(vlookup(G1673,'College Conference'!$B$1:$Z$1000 , 6,False),0)</f>
        <v>4</v>
      </c>
    </row>
    <row r="1674">
      <c r="A1674" s="3" t="s">
        <v>2044</v>
      </c>
      <c r="B1674" s="3" t="s">
        <v>11</v>
      </c>
      <c r="C1674" s="3" t="s">
        <v>31</v>
      </c>
      <c r="D1674" s="4">
        <v>45447.0</v>
      </c>
      <c r="E1674" s="2">
        <v>291.0</v>
      </c>
      <c r="F1674" s="3" t="s">
        <v>503</v>
      </c>
      <c r="G1674" s="3" t="s">
        <v>461</v>
      </c>
      <c r="H1674" s="3">
        <v>1.0</v>
      </c>
      <c r="I1674" s="2">
        <f>IFERROR(vlookup(F1674,'College Conference'!$B$1:$Z$1000 , 6,False),0)</f>
        <v>4</v>
      </c>
      <c r="J1674" s="2">
        <f>IFERROR(vlookup(G1674,'College Conference'!$B$1:$Z$1000 , 6,False),0)</f>
        <v>4</v>
      </c>
    </row>
    <row r="1675">
      <c r="A1675" s="3" t="s">
        <v>2045</v>
      </c>
      <c r="B1675" s="3">
        <v>0.83</v>
      </c>
      <c r="C1675" s="3" t="s">
        <v>52</v>
      </c>
      <c r="D1675" s="4">
        <v>45446.0</v>
      </c>
      <c r="E1675" s="2">
        <v>240.0</v>
      </c>
      <c r="F1675" s="3" t="s">
        <v>503</v>
      </c>
      <c r="G1675" s="3" t="s">
        <v>444</v>
      </c>
      <c r="H1675" s="3">
        <v>1.0</v>
      </c>
      <c r="I1675" s="2">
        <f>IFERROR(vlookup(F1675,'College Conference'!$B$1:$Z$1000 , 6,False),0)</f>
        <v>4</v>
      </c>
      <c r="J1675" s="2">
        <f>IFERROR(vlookup(G1675,'College Conference'!$B$1:$Z$1000 , 6,False),0)</f>
        <v>4</v>
      </c>
    </row>
    <row r="1676">
      <c r="A1676" s="3" t="s">
        <v>1936</v>
      </c>
      <c r="B1676" s="3" t="s">
        <v>11</v>
      </c>
      <c r="C1676" s="3" t="s">
        <v>31</v>
      </c>
      <c r="D1676" s="4">
        <v>45448.0</v>
      </c>
      <c r="E1676" s="2">
        <v>275.0</v>
      </c>
      <c r="F1676" s="3" t="s">
        <v>446</v>
      </c>
      <c r="G1676" s="3" t="s">
        <v>483</v>
      </c>
      <c r="H1676" s="3">
        <v>1.0</v>
      </c>
      <c r="I1676" s="2">
        <f>IFERROR(vlookup(F1676,'College Conference'!$B$1:$Z$1000 , 6,False),0)</f>
        <v>4</v>
      </c>
      <c r="J1676" s="2">
        <f>IFERROR(vlookup(G1676,'College Conference'!$B$1:$Z$1000 , 6,False),0)</f>
        <v>4</v>
      </c>
    </row>
    <row r="1677">
      <c r="A1677" s="3" t="s">
        <v>2046</v>
      </c>
      <c r="B1677" s="3">
        <v>0.8</v>
      </c>
      <c r="C1677" s="3" t="s">
        <v>52</v>
      </c>
      <c r="D1677" s="4">
        <v>45445.0</v>
      </c>
      <c r="E1677" s="2">
        <v>210.0</v>
      </c>
      <c r="F1677" s="3" t="s">
        <v>461</v>
      </c>
      <c r="G1677" s="3" t="s">
        <v>503</v>
      </c>
      <c r="H1677" s="3">
        <v>1.0</v>
      </c>
      <c r="I1677" s="2">
        <f>IFERROR(vlookup(F1677,'College Conference'!$B$1:$Z$1000 , 6,False),0)</f>
        <v>4</v>
      </c>
      <c r="J1677" s="2">
        <f>IFERROR(vlookup(G1677,'College Conference'!$B$1:$Z$1000 , 6,False),0)</f>
        <v>4</v>
      </c>
    </row>
    <row r="1678">
      <c r="A1678" s="3" t="s">
        <v>2047</v>
      </c>
      <c r="B1678" s="3">
        <v>0.81</v>
      </c>
      <c r="C1678" s="3" t="s">
        <v>78</v>
      </c>
      <c r="D1678" s="2" t="s">
        <v>72</v>
      </c>
      <c r="E1678" s="2">
        <v>189.0</v>
      </c>
      <c r="F1678" s="3" t="s">
        <v>444</v>
      </c>
      <c r="G1678" s="3" t="s">
        <v>461</v>
      </c>
      <c r="H1678" s="3">
        <v>1.0</v>
      </c>
      <c r="I1678" s="2">
        <f>IFERROR(vlookup(F1678,'College Conference'!$B$1:$Z$1000 , 6,False),0)</f>
        <v>4</v>
      </c>
      <c r="J1678" s="2">
        <f>IFERROR(vlookup(G1678,'College Conference'!$B$1:$Z$1000 , 6,False),0)</f>
        <v>4</v>
      </c>
    </row>
    <row r="1679">
      <c r="A1679" s="3" t="s">
        <v>2048</v>
      </c>
      <c r="B1679" s="3">
        <v>0.79</v>
      </c>
      <c r="C1679" s="3" t="s">
        <v>27</v>
      </c>
      <c r="D1679" s="4">
        <v>45421.0</v>
      </c>
      <c r="E1679" s="2">
        <v>172.0</v>
      </c>
      <c r="F1679" s="3" t="s">
        <v>480</v>
      </c>
      <c r="G1679" s="3" t="s">
        <v>491</v>
      </c>
      <c r="H1679" s="3">
        <v>1.0</v>
      </c>
      <c r="I1679" s="2">
        <f>IFERROR(vlookup(F1679,'College Conference'!$B$1:$Z$1000 , 6,False),0)</f>
        <v>4</v>
      </c>
      <c r="J1679" s="2">
        <f>IFERROR(vlookup(G1679,'College Conference'!$B$1:$Z$1000 , 6,False),0)</f>
        <v>4</v>
      </c>
    </row>
    <row r="1680">
      <c r="A1680" s="3" t="s">
        <v>2049</v>
      </c>
      <c r="B1680" s="3">
        <v>0.83</v>
      </c>
      <c r="C1680" s="3" t="s">
        <v>17</v>
      </c>
      <c r="D1680" s="4">
        <v>45447.0</v>
      </c>
      <c r="E1680" s="2">
        <v>210.0</v>
      </c>
      <c r="F1680" s="3" t="s">
        <v>446</v>
      </c>
      <c r="G1680" s="3" t="s">
        <v>498</v>
      </c>
      <c r="H1680" s="3">
        <v>1.0</v>
      </c>
      <c r="I1680" s="2">
        <f>IFERROR(vlookup(F1680,'College Conference'!$B$1:$Z$1000 , 6,False),0)</f>
        <v>4</v>
      </c>
      <c r="J1680" s="2">
        <f>IFERROR(vlookup(G1680,'College Conference'!$B$1:$Z$1000 , 6,False),0)</f>
        <v>4</v>
      </c>
    </row>
    <row r="1681">
      <c r="A1681" s="3" t="s">
        <v>2050</v>
      </c>
      <c r="B1681" s="3" t="s">
        <v>11</v>
      </c>
      <c r="C1681" s="3" t="s">
        <v>313</v>
      </c>
      <c r="D1681" s="2" t="s">
        <v>72</v>
      </c>
      <c r="E1681" s="2">
        <v>185.0</v>
      </c>
      <c r="F1681" s="3" t="s">
        <v>448</v>
      </c>
      <c r="G1681" s="3" t="s">
        <v>450</v>
      </c>
      <c r="H1681" s="3">
        <v>1.0</v>
      </c>
      <c r="I1681" s="2">
        <f>IFERROR(vlookup(F1681,'College Conference'!$B$1:$Z$1000 , 6,False),0)</f>
        <v>4</v>
      </c>
      <c r="J1681" s="2">
        <f>IFERROR(vlookup(G1681,'College Conference'!$B$1:$Z$1000 , 6,False),0)</f>
        <v>4</v>
      </c>
    </row>
    <row r="1682">
      <c r="A1682" s="3" t="s">
        <v>1288</v>
      </c>
      <c r="B1682" s="3">
        <v>0.82</v>
      </c>
      <c r="C1682" s="3" t="s">
        <v>78</v>
      </c>
      <c r="D1682" s="2" t="s">
        <v>72</v>
      </c>
      <c r="E1682" s="2">
        <v>196.0</v>
      </c>
      <c r="F1682" s="3" t="s">
        <v>453</v>
      </c>
      <c r="G1682" s="3" t="s">
        <v>444</v>
      </c>
      <c r="H1682" s="3">
        <v>1.0</v>
      </c>
      <c r="I1682" s="2">
        <f>IFERROR(vlookup(F1682,'College Conference'!$B$1:$Z$1000 , 6,False),0)</f>
        <v>4</v>
      </c>
      <c r="J1682" s="2">
        <f>IFERROR(vlookup(G1682,'College Conference'!$B$1:$Z$1000 , 6,False),0)</f>
        <v>4</v>
      </c>
    </row>
    <row r="1683">
      <c r="A1683" s="3" t="s">
        <v>2051</v>
      </c>
      <c r="B1683" s="3" t="s">
        <v>11</v>
      </c>
      <c r="C1683" s="3" t="s">
        <v>286</v>
      </c>
      <c r="D1683" s="4">
        <v>45444.0</v>
      </c>
      <c r="E1683" s="2">
        <v>215.0</v>
      </c>
      <c r="F1683" s="3" t="s">
        <v>446</v>
      </c>
      <c r="G1683" s="3" t="s">
        <v>472</v>
      </c>
      <c r="H1683" s="3">
        <v>1.0</v>
      </c>
      <c r="I1683" s="2">
        <f>IFERROR(vlookup(F1683,'College Conference'!$B$1:$Z$1000 , 6,False),0)</f>
        <v>4</v>
      </c>
      <c r="J1683" s="2">
        <f>IFERROR(vlookup(G1683,'College Conference'!$B$1:$Z$1000 , 6,False),0)</f>
        <v>4</v>
      </c>
    </row>
    <row r="1684">
      <c r="A1684" s="3" t="s">
        <v>2052</v>
      </c>
      <c r="B1684" s="3">
        <v>0.81</v>
      </c>
      <c r="C1684" s="3" t="s">
        <v>12</v>
      </c>
      <c r="D1684" s="4">
        <v>45445.0</v>
      </c>
      <c r="E1684" s="2">
        <v>266.0</v>
      </c>
      <c r="F1684" s="3" t="s">
        <v>480</v>
      </c>
      <c r="G1684" s="3" t="s">
        <v>444</v>
      </c>
      <c r="H1684" s="3">
        <v>1.0</v>
      </c>
      <c r="I1684" s="2">
        <f>IFERROR(vlookup(F1684,'College Conference'!$B$1:$Z$1000 , 6,False),0)</f>
        <v>4</v>
      </c>
      <c r="J1684" s="2">
        <f>IFERROR(vlookup(G1684,'College Conference'!$B$1:$Z$1000 , 6,False),0)</f>
        <v>4</v>
      </c>
    </row>
    <row r="1685">
      <c r="A1685" s="3" t="s">
        <v>2053</v>
      </c>
      <c r="B1685" s="3">
        <v>0.76</v>
      </c>
      <c r="C1685" s="3" t="s">
        <v>27</v>
      </c>
      <c r="D1685" s="4">
        <v>45445.0</v>
      </c>
      <c r="E1685" s="2">
        <v>180.0</v>
      </c>
      <c r="F1685" s="3" t="s">
        <v>455</v>
      </c>
      <c r="G1685" s="3" t="s">
        <v>498</v>
      </c>
      <c r="H1685" s="3">
        <v>1.0</v>
      </c>
      <c r="I1685" s="2">
        <f>IFERROR(vlookup(F1685,'College Conference'!$B$1:$Z$1000 , 6,False),0)</f>
        <v>4</v>
      </c>
      <c r="J1685" s="2">
        <f>IFERROR(vlookup(G1685,'College Conference'!$B$1:$Z$1000 , 6,False),0)</f>
        <v>4</v>
      </c>
    </row>
    <row r="1686">
      <c r="A1686" s="3" t="s">
        <v>2054</v>
      </c>
      <c r="B1686" s="3">
        <v>0.79</v>
      </c>
      <c r="C1686" s="3" t="s">
        <v>17</v>
      </c>
      <c r="D1686" s="4">
        <v>45444.0</v>
      </c>
      <c r="E1686" s="2">
        <v>160.0</v>
      </c>
      <c r="F1686" s="3" t="s">
        <v>498</v>
      </c>
      <c r="G1686" s="3" t="s">
        <v>472</v>
      </c>
      <c r="H1686" s="3">
        <v>1.0</v>
      </c>
      <c r="I1686" s="2">
        <f>IFERROR(vlookup(F1686,'College Conference'!$B$1:$Z$1000 , 6,False),0)</f>
        <v>4</v>
      </c>
      <c r="J1686" s="2">
        <f>IFERROR(vlookup(G1686,'College Conference'!$B$1:$Z$1000 , 6,False),0)</f>
        <v>4</v>
      </c>
    </row>
    <row r="1687">
      <c r="A1687" s="3" t="s">
        <v>2055</v>
      </c>
      <c r="B1687" s="3">
        <v>0.84</v>
      </c>
      <c r="C1687" s="3" t="s">
        <v>58</v>
      </c>
      <c r="D1687" s="4">
        <v>45448.0</v>
      </c>
      <c r="E1687" s="2">
        <v>215.0</v>
      </c>
      <c r="F1687" s="3" t="s">
        <v>548</v>
      </c>
      <c r="G1687" s="3" t="s">
        <v>444</v>
      </c>
      <c r="H1687" s="3">
        <v>1.0</v>
      </c>
      <c r="I1687" s="2">
        <f>IFERROR(vlookup(F1687,'College Conference'!$B$1:$Z$1000 , 6,False),0)</f>
        <v>5</v>
      </c>
      <c r="J1687" s="2">
        <f>IFERROR(vlookup(G1687,'College Conference'!$B$1:$Z$1000 , 6,False),0)</f>
        <v>4</v>
      </c>
    </row>
    <row r="1688">
      <c r="A1688" s="3" t="s">
        <v>2056</v>
      </c>
      <c r="B1688" s="3" t="s">
        <v>11</v>
      </c>
      <c r="C1688" s="3" t="s">
        <v>52</v>
      </c>
      <c r="D1688" s="4">
        <v>45446.0</v>
      </c>
      <c r="E1688" s="2">
        <v>220.0</v>
      </c>
      <c r="F1688" s="3" t="s">
        <v>517</v>
      </c>
      <c r="G1688" s="3" t="s">
        <v>491</v>
      </c>
      <c r="H1688" s="3">
        <v>1.0</v>
      </c>
      <c r="I1688" s="2">
        <f>IFERROR(vlookup(F1688,'College Conference'!$B$1:$Z$1000 , 6,False),0)</f>
        <v>5</v>
      </c>
      <c r="J1688" s="2">
        <f>IFERROR(vlookup(G1688,'College Conference'!$B$1:$Z$1000 , 6,False),0)</f>
        <v>4</v>
      </c>
    </row>
    <row r="1689">
      <c r="A1689" s="3" t="s">
        <v>2057</v>
      </c>
      <c r="B1689" s="3" t="s">
        <v>11</v>
      </c>
      <c r="C1689" s="3" t="s">
        <v>27</v>
      </c>
      <c r="D1689" s="4">
        <v>45445.0</v>
      </c>
      <c r="E1689" s="2">
        <v>182.0</v>
      </c>
      <c r="F1689" s="3" t="s">
        <v>525</v>
      </c>
      <c r="G1689" s="3" t="s">
        <v>444</v>
      </c>
      <c r="H1689" s="3">
        <v>1.0</v>
      </c>
      <c r="I1689" s="2">
        <f>IFERROR(vlookup(F1689,'College Conference'!$B$1:$Z$1000 , 6,False),0)</f>
        <v>5</v>
      </c>
      <c r="J1689" s="2">
        <f>IFERROR(vlookup(G1689,'College Conference'!$B$1:$Z$1000 , 6,False),0)</f>
        <v>4</v>
      </c>
    </row>
    <row r="1690">
      <c r="A1690" s="3" t="s">
        <v>2058</v>
      </c>
      <c r="B1690" s="3">
        <v>0.83</v>
      </c>
      <c r="C1690" s="3" t="s">
        <v>31</v>
      </c>
      <c r="D1690" s="4">
        <v>45449.0</v>
      </c>
      <c r="E1690" s="2">
        <v>300.0</v>
      </c>
      <c r="F1690" s="3" t="s">
        <v>512</v>
      </c>
      <c r="G1690" s="3" t="s">
        <v>444</v>
      </c>
      <c r="H1690" s="3">
        <v>1.0</v>
      </c>
      <c r="I1690" s="2">
        <f>IFERROR(vlookup(F1690,'College Conference'!$B$1:$Z$1000 , 6,False),0)</f>
        <v>5</v>
      </c>
      <c r="J1690" s="2">
        <f>IFERROR(vlookup(G1690,'College Conference'!$B$1:$Z$1000 , 6,False),0)</f>
        <v>4</v>
      </c>
    </row>
    <row r="1691">
      <c r="A1691" s="3" t="s">
        <v>2059</v>
      </c>
      <c r="B1691" s="3">
        <v>0.87</v>
      </c>
      <c r="C1691" s="3" t="s">
        <v>58</v>
      </c>
      <c r="D1691" s="4">
        <v>45446.0</v>
      </c>
      <c r="E1691" s="2">
        <v>242.0</v>
      </c>
      <c r="F1691" s="3" t="s">
        <v>564</v>
      </c>
      <c r="G1691" s="3" t="s">
        <v>503</v>
      </c>
      <c r="H1691" s="3">
        <v>1.0</v>
      </c>
      <c r="I1691" s="2">
        <f>IFERROR(vlookup(F1691,'College Conference'!$B$1:$Z$1000 , 6,False),0)</f>
        <v>5</v>
      </c>
      <c r="J1691" s="2">
        <f>IFERROR(vlookup(G1691,'College Conference'!$B$1:$Z$1000 , 6,False),0)</f>
        <v>4</v>
      </c>
    </row>
    <row r="1692">
      <c r="A1692" s="3" t="s">
        <v>2060</v>
      </c>
      <c r="B1692" s="3">
        <v>0.84</v>
      </c>
      <c r="C1692" s="3" t="s">
        <v>43</v>
      </c>
      <c r="D1692" s="4">
        <v>45446.0</v>
      </c>
      <c r="E1692" s="2">
        <v>280.0</v>
      </c>
      <c r="F1692" s="3" t="s">
        <v>527</v>
      </c>
      <c r="G1692" s="3" t="s">
        <v>444</v>
      </c>
      <c r="H1692" s="3">
        <v>1.0</v>
      </c>
      <c r="I1692" s="2">
        <f>IFERROR(vlookup(F1692,'College Conference'!$B$1:$Z$1000 , 6,False),0)</f>
        <v>5</v>
      </c>
      <c r="J1692" s="2">
        <f>IFERROR(vlookup(G1692,'College Conference'!$B$1:$Z$1000 , 6,False),0)</f>
        <v>4</v>
      </c>
    </row>
    <row r="1693">
      <c r="A1693" s="3" t="s">
        <v>2061</v>
      </c>
      <c r="B1693" s="3" t="s">
        <v>11</v>
      </c>
      <c r="C1693" s="3" t="s">
        <v>27</v>
      </c>
      <c r="D1693" s="4">
        <v>45445.0</v>
      </c>
      <c r="E1693" s="2">
        <v>190.0</v>
      </c>
      <c r="F1693" s="3" t="s">
        <v>525</v>
      </c>
      <c r="G1693" s="3" t="s">
        <v>444</v>
      </c>
      <c r="H1693" s="3">
        <v>1.0</v>
      </c>
      <c r="I1693" s="2">
        <f>IFERROR(vlookup(F1693,'College Conference'!$B$1:$Z$1000 , 6,False),0)</f>
        <v>5</v>
      </c>
      <c r="J1693" s="2">
        <f>IFERROR(vlookup(G1693,'College Conference'!$B$1:$Z$1000 , 6,False),0)</f>
        <v>4</v>
      </c>
    </row>
    <row r="1694">
      <c r="A1694" s="3" t="s">
        <v>2062</v>
      </c>
      <c r="B1694" s="3">
        <v>0.82</v>
      </c>
      <c r="C1694" s="3" t="s">
        <v>12</v>
      </c>
      <c r="D1694" s="4">
        <v>45447.0</v>
      </c>
      <c r="E1694" s="2">
        <v>295.0</v>
      </c>
      <c r="F1694" s="3" t="s">
        <v>527</v>
      </c>
      <c r="G1694" s="3" t="s">
        <v>503</v>
      </c>
      <c r="H1694" s="3">
        <v>1.0</v>
      </c>
      <c r="I1694" s="2">
        <f>IFERROR(vlookup(F1694,'College Conference'!$B$1:$Z$1000 , 6,False),0)</f>
        <v>5</v>
      </c>
      <c r="J1694" s="2">
        <f>IFERROR(vlookup(G1694,'College Conference'!$B$1:$Z$1000 , 6,False),0)</f>
        <v>4</v>
      </c>
    </row>
    <row r="1695">
      <c r="A1695" s="3" t="s">
        <v>2063</v>
      </c>
      <c r="B1695" s="3">
        <v>0.85</v>
      </c>
      <c r="C1695" s="3" t="s">
        <v>31</v>
      </c>
      <c r="D1695" s="4">
        <v>45446.0</v>
      </c>
      <c r="E1695" s="2">
        <v>356.0</v>
      </c>
      <c r="F1695" s="3" t="s">
        <v>564</v>
      </c>
      <c r="G1695" s="3" t="s">
        <v>503</v>
      </c>
      <c r="H1695" s="3">
        <v>1.0</v>
      </c>
      <c r="I1695" s="2">
        <f>IFERROR(vlookup(F1695,'College Conference'!$B$1:$Z$1000 , 6,False),0)</f>
        <v>5</v>
      </c>
      <c r="J1695" s="2">
        <f>IFERROR(vlookup(G1695,'College Conference'!$B$1:$Z$1000 , 6,False),0)</f>
        <v>4</v>
      </c>
    </row>
    <row r="1696">
      <c r="A1696" s="3" t="s">
        <v>2064</v>
      </c>
      <c r="B1696" s="3">
        <v>0.84</v>
      </c>
      <c r="C1696" s="3" t="s">
        <v>78</v>
      </c>
      <c r="D1696" s="4">
        <v>45446.0</v>
      </c>
      <c r="E1696" s="2">
        <v>180.0</v>
      </c>
      <c r="F1696" s="3" t="s">
        <v>514</v>
      </c>
      <c r="G1696" s="3" t="s">
        <v>498</v>
      </c>
      <c r="H1696" s="3">
        <v>1.0</v>
      </c>
      <c r="I1696" s="2">
        <f>IFERROR(vlookup(F1696,'College Conference'!$B$1:$Z$1000 , 6,False),0)</f>
        <v>5</v>
      </c>
      <c r="J1696" s="2">
        <f>IFERROR(vlookup(G1696,'College Conference'!$B$1:$Z$1000 , 6,False),0)</f>
        <v>4</v>
      </c>
    </row>
    <row r="1697">
      <c r="A1697" s="3" t="s">
        <v>2065</v>
      </c>
      <c r="B1697" s="3">
        <v>0.85</v>
      </c>
      <c r="C1697" s="3" t="s">
        <v>58</v>
      </c>
      <c r="D1697" s="4">
        <v>45448.0</v>
      </c>
      <c r="E1697" s="2">
        <v>250.0</v>
      </c>
      <c r="F1697" s="3" t="s">
        <v>512</v>
      </c>
      <c r="G1697" s="3" t="s">
        <v>444</v>
      </c>
      <c r="H1697" s="3">
        <v>1.0</v>
      </c>
      <c r="I1697" s="2">
        <f>IFERROR(vlookup(F1697,'College Conference'!$B$1:$Z$1000 , 6,False),0)</f>
        <v>5</v>
      </c>
      <c r="J1697" s="2">
        <f>IFERROR(vlookup(G1697,'College Conference'!$B$1:$Z$1000 , 6,False),0)</f>
        <v>4</v>
      </c>
    </row>
    <row r="1698">
      <c r="A1698" s="3" t="s">
        <v>2066</v>
      </c>
      <c r="B1698" s="3">
        <v>0.83</v>
      </c>
      <c r="C1698" s="3" t="s">
        <v>43</v>
      </c>
      <c r="D1698" s="4">
        <v>45444.0</v>
      </c>
      <c r="E1698" s="2">
        <v>280.0</v>
      </c>
      <c r="F1698" s="3" t="s">
        <v>540</v>
      </c>
      <c r="G1698" s="3" t="s">
        <v>444</v>
      </c>
      <c r="H1698" s="3">
        <v>1.0</v>
      </c>
      <c r="I1698" s="2">
        <f>IFERROR(vlookup(F1698,'College Conference'!$B$1:$Z$1000 , 6,False),0)</f>
        <v>5</v>
      </c>
      <c r="J1698" s="2">
        <f>IFERROR(vlookup(G1698,'College Conference'!$B$1:$Z$1000 , 6,False),0)</f>
        <v>4</v>
      </c>
    </row>
    <row r="1699">
      <c r="A1699" s="3" t="s">
        <v>2067</v>
      </c>
      <c r="B1699" s="3">
        <v>0.85</v>
      </c>
      <c r="C1699" s="3" t="s">
        <v>17</v>
      </c>
      <c r="D1699" s="4">
        <v>45445.0</v>
      </c>
      <c r="E1699" s="2">
        <v>170.0</v>
      </c>
      <c r="F1699" s="3" t="s">
        <v>568</v>
      </c>
      <c r="G1699" s="3" t="s">
        <v>444</v>
      </c>
      <c r="H1699" s="3">
        <v>1.0</v>
      </c>
      <c r="I1699" s="2">
        <f>IFERROR(vlookup(F1699,'College Conference'!$B$1:$Z$1000 , 6,False),0)</f>
        <v>5</v>
      </c>
      <c r="J1699" s="2">
        <f>IFERROR(vlookup(G1699,'College Conference'!$B$1:$Z$1000 , 6,False),0)</f>
        <v>4</v>
      </c>
    </row>
    <row r="1700">
      <c r="A1700" s="3" t="s">
        <v>2068</v>
      </c>
      <c r="B1700" s="3">
        <v>0.85</v>
      </c>
      <c r="C1700" s="3" t="s">
        <v>78</v>
      </c>
      <c r="D1700" s="4">
        <v>45446.0</v>
      </c>
      <c r="E1700" s="2">
        <v>215.0</v>
      </c>
      <c r="F1700" s="3" t="s">
        <v>512</v>
      </c>
      <c r="G1700" s="3" t="s">
        <v>453</v>
      </c>
      <c r="H1700" s="3">
        <v>1.0</v>
      </c>
      <c r="I1700" s="2">
        <f>IFERROR(vlookup(F1700,'College Conference'!$B$1:$Z$1000 , 6,False),0)</f>
        <v>5</v>
      </c>
      <c r="J1700" s="2">
        <f>IFERROR(vlookup(G1700,'College Conference'!$B$1:$Z$1000 , 6,False),0)</f>
        <v>4</v>
      </c>
    </row>
    <row r="1701">
      <c r="A1701" s="3" t="s">
        <v>2069</v>
      </c>
      <c r="B1701" s="3">
        <v>0.85</v>
      </c>
      <c r="C1701" s="3" t="s">
        <v>58</v>
      </c>
      <c r="D1701" s="4">
        <v>45445.0</v>
      </c>
      <c r="E1701" s="2">
        <v>223.0</v>
      </c>
      <c r="F1701" s="3" t="s">
        <v>517</v>
      </c>
      <c r="G1701" s="3" t="s">
        <v>446</v>
      </c>
      <c r="H1701" s="3">
        <v>1.0</v>
      </c>
      <c r="I1701" s="2">
        <f>IFERROR(vlookup(F1701,'College Conference'!$B$1:$Z$1000 , 6,False),0)</f>
        <v>5</v>
      </c>
      <c r="J1701" s="2">
        <f>IFERROR(vlookup(G1701,'College Conference'!$B$1:$Z$1000 , 6,False),0)</f>
        <v>4</v>
      </c>
    </row>
    <row r="1702">
      <c r="A1702" s="3" t="s">
        <v>2070</v>
      </c>
      <c r="B1702" s="3">
        <v>0.95</v>
      </c>
      <c r="C1702" s="3" t="s">
        <v>17</v>
      </c>
      <c r="D1702" s="4">
        <v>45445.0</v>
      </c>
      <c r="E1702" s="2">
        <v>195.0</v>
      </c>
      <c r="F1702" s="3" t="s">
        <v>532</v>
      </c>
      <c r="G1702" s="3" t="s">
        <v>444</v>
      </c>
      <c r="H1702" s="3">
        <v>1.0</v>
      </c>
      <c r="I1702" s="2">
        <f>IFERROR(vlookup(F1702,'College Conference'!$B$1:$Z$1000 , 6,False),0)</f>
        <v>5</v>
      </c>
      <c r="J1702" s="2">
        <f>IFERROR(vlookup(G1702,'College Conference'!$B$1:$Z$1000 , 6,False),0)</f>
        <v>4</v>
      </c>
    </row>
    <row r="1703">
      <c r="A1703" s="3" t="s">
        <v>2071</v>
      </c>
      <c r="B1703" s="3">
        <v>0.86</v>
      </c>
      <c r="C1703" s="3" t="s">
        <v>78</v>
      </c>
      <c r="D1703" s="4">
        <v>45445.0</v>
      </c>
      <c r="E1703" s="2">
        <v>195.0</v>
      </c>
      <c r="F1703" s="3" t="s">
        <v>525</v>
      </c>
      <c r="G1703" s="3" t="s">
        <v>472</v>
      </c>
      <c r="H1703" s="3">
        <v>1.0</v>
      </c>
      <c r="I1703" s="2">
        <f>IFERROR(vlookup(F1703,'College Conference'!$B$1:$Z$1000 , 6,False),0)</f>
        <v>5</v>
      </c>
      <c r="J1703" s="2">
        <f>IFERROR(vlookup(G1703,'College Conference'!$B$1:$Z$1000 , 6,False),0)</f>
        <v>4</v>
      </c>
    </row>
    <row r="1704">
      <c r="A1704" s="3" t="s">
        <v>2072</v>
      </c>
      <c r="B1704" s="3">
        <v>0.81</v>
      </c>
      <c r="C1704" s="3" t="s">
        <v>52</v>
      </c>
      <c r="D1704" s="4">
        <v>45444.0</v>
      </c>
      <c r="E1704" s="2">
        <v>200.0</v>
      </c>
      <c r="F1704" s="3" t="s">
        <v>514</v>
      </c>
      <c r="G1704" s="3" t="s">
        <v>453</v>
      </c>
      <c r="H1704" s="3">
        <v>1.0</v>
      </c>
      <c r="I1704" s="2">
        <f>IFERROR(vlookup(F1704,'College Conference'!$B$1:$Z$1000 , 6,False),0)</f>
        <v>5</v>
      </c>
      <c r="J1704" s="2">
        <f>IFERROR(vlookup(G1704,'College Conference'!$B$1:$Z$1000 , 6,False),0)</f>
        <v>4</v>
      </c>
    </row>
    <row r="1705">
      <c r="A1705" s="3" t="s">
        <v>2073</v>
      </c>
      <c r="B1705" s="3">
        <v>0.88</v>
      </c>
      <c r="C1705" s="3" t="s">
        <v>17</v>
      </c>
      <c r="D1705" s="4">
        <v>45449.0</v>
      </c>
      <c r="E1705" s="2">
        <v>200.0</v>
      </c>
      <c r="F1705" s="3" t="s">
        <v>521</v>
      </c>
      <c r="G1705" s="3" t="s">
        <v>444</v>
      </c>
      <c r="H1705" s="3">
        <v>1.0</v>
      </c>
      <c r="I1705" s="2">
        <f>IFERROR(vlookup(F1705,'College Conference'!$B$1:$Z$1000 , 6,False),0)</f>
        <v>5</v>
      </c>
      <c r="J1705" s="2">
        <f>IFERROR(vlookup(G1705,'College Conference'!$B$1:$Z$1000 , 6,False),0)</f>
        <v>4</v>
      </c>
    </row>
    <row r="1706">
      <c r="A1706" s="3" t="s">
        <v>2074</v>
      </c>
      <c r="B1706" s="3">
        <v>0.88</v>
      </c>
      <c r="C1706" s="3" t="s">
        <v>31</v>
      </c>
      <c r="D1706" s="4">
        <v>45448.0</v>
      </c>
      <c r="E1706" s="2">
        <v>305.0</v>
      </c>
      <c r="F1706" s="3" t="s">
        <v>532</v>
      </c>
      <c r="G1706" s="3" t="s">
        <v>472</v>
      </c>
      <c r="H1706" s="3">
        <v>1.0</v>
      </c>
      <c r="I1706" s="2">
        <f>IFERROR(vlookup(F1706,'College Conference'!$B$1:$Z$1000 , 6,False),0)</f>
        <v>5</v>
      </c>
      <c r="J1706" s="2">
        <f>IFERROR(vlookup(G1706,'College Conference'!$B$1:$Z$1000 , 6,False),0)</f>
        <v>4</v>
      </c>
    </row>
    <row r="1707">
      <c r="A1707" s="3" t="s">
        <v>2075</v>
      </c>
      <c r="B1707" s="3">
        <v>0.87</v>
      </c>
      <c r="C1707" s="3" t="s">
        <v>120</v>
      </c>
      <c r="D1707" s="4">
        <v>45448.0</v>
      </c>
      <c r="E1707" s="2">
        <v>263.0</v>
      </c>
      <c r="F1707" s="3" t="s">
        <v>517</v>
      </c>
      <c r="G1707" s="3" t="s">
        <v>444</v>
      </c>
      <c r="H1707" s="3">
        <v>1.0</v>
      </c>
      <c r="I1707" s="2">
        <f>IFERROR(vlookup(F1707,'College Conference'!$B$1:$Z$1000 , 6,False),0)</f>
        <v>5</v>
      </c>
      <c r="J1707" s="2">
        <f>IFERROR(vlookup(G1707,'College Conference'!$B$1:$Z$1000 , 6,False),0)</f>
        <v>4</v>
      </c>
    </row>
    <row r="1708">
      <c r="A1708" s="3" t="s">
        <v>459</v>
      </c>
      <c r="B1708" s="3">
        <v>0.84</v>
      </c>
      <c r="C1708" s="3" t="s">
        <v>63</v>
      </c>
      <c r="D1708" s="4">
        <v>45421.0</v>
      </c>
      <c r="E1708" s="2">
        <v>190.0</v>
      </c>
      <c r="F1708" s="3" t="s">
        <v>517</v>
      </c>
      <c r="G1708" s="3" t="s">
        <v>483</v>
      </c>
      <c r="H1708" s="3">
        <v>1.0</v>
      </c>
      <c r="I1708" s="2">
        <f>IFERROR(vlookup(F1708,'College Conference'!$B$1:$Z$1000 , 6,False),0)</f>
        <v>5</v>
      </c>
      <c r="J1708" s="2">
        <f>IFERROR(vlookup(G1708,'College Conference'!$B$1:$Z$1000 , 6,False),0)</f>
        <v>4</v>
      </c>
    </row>
    <row r="1709">
      <c r="A1709" s="3" t="s">
        <v>2076</v>
      </c>
      <c r="B1709" s="3" t="s">
        <v>11</v>
      </c>
      <c r="C1709" s="3" t="s">
        <v>78</v>
      </c>
      <c r="D1709" s="4">
        <v>45446.0</v>
      </c>
      <c r="E1709" s="2">
        <v>215.0</v>
      </c>
      <c r="F1709" s="3" t="s">
        <v>540</v>
      </c>
      <c r="G1709" s="3" t="s">
        <v>448</v>
      </c>
      <c r="H1709" s="3">
        <v>1.0</v>
      </c>
      <c r="I1709" s="2">
        <f>IFERROR(vlookup(F1709,'College Conference'!$B$1:$Z$1000 , 6,False),0)</f>
        <v>5</v>
      </c>
      <c r="J1709" s="2">
        <f>IFERROR(vlookup(G1709,'College Conference'!$B$1:$Z$1000 , 6,False),0)</f>
        <v>4</v>
      </c>
    </row>
    <row r="1710">
      <c r="A1710" s="3" t="s">
        <v>2077</v>
      </c>
      <c r="B1710" s="3">
        <v>0.85</v>
      </c>
      <c r="C1710" s="3" t="s">
        <v>52</v>
      </c>
      <c r="D1710" s="4">
        <v>45444.0</v>
      </c>
      <c r="E1710" s="2">
        <v>205.0</v>
      </c>
      <c r="F1710" s="3" t="s">
        <v>530</v>
      </c>
      <c r="G1710" s="3" t="s">
        <v>448</v>
      </c>
      <c r="H1710" s="3">
        <v>1.0</v>
      </c>
      <c r="I1710" s="2">
        <f>IFERROR(vlookup(F1710,'College Conference'!$B$1:$Z$1000 , 6,False),0)</f>
        <v>5</v>
      </c>
      <c r="J1710" s="2">
        <f>IFERROR(vlookup(G1710,'College Conference'!$B$1:$Z$1000 , 6,False),0)</f>
        <v>4</v>
      </c>
    </row>
    <row r="1711">
      <c r="A1711" s="3" t="s">
        <v>2078</v>
      </c>
      <c r="B1711" s="3">
        <v>0.77</v>
      </c>
      <c r="C1711" s="3" t="s">
        <v>78</v>
      </c>
      <c r="D1711" s="2" t="s">
        <v>72</v>
      </c>
      <c r="E1711" s="2">
        <v>193.0</v>
      </c>
      <c r="F1711" s="3" t="s">
        <v>530</v>
      </c>
      <c r="G1711" s="3" t="s">
        <v>440</v>
      </c>
      <c r="H1711" s="3">
        <v>1.0</v>
      </c>
      <c r="I1711" s="2">
        <f>IFERROR(vlookup(F1711,'College Conference'!$B$1:$Z$1000 , 6,False),0)</f>
        <v>5</v>
      </c>
      <c r="J1711" s="2">
        <f>IFERROR(vlookup(G1711,'College Conference'!$B$1:$Z$1000 , 6,False),0)</f>
        <v>4</v>
      </c>
    </row>
    <row r="1712">
      <c r="A1712" s="3" t="s">
        <v>1380</v>
      </c>
      <c r="B1712" s="3">
        <v>0.82</v>
      </c>
      <c r="C1712" s="3" t="s">
        <v>63</v>
      </c>
      <c r="D1712" s="4">
        <v>45444.0</v>
      </c>
      <c r="E1712" s="2">
        <v>197.0</v>
      </c>
      <c r="F1712" s="3" t="s">
        <v>514</v>
      </c>
      <c r="G1712" s="3" t="s">
        <v>461</v>
      </c>
      <c r="H1712" s="3">
        <v>1.0</v>
      </c>
      <c r="I1712" s="2">
        <f>IFERROR(vlookup(F1712,'College Conference'!$B$1:$Z$1000 , 6,False),0)</f>
        <v>5</v>
      </c>
      <c r="J1712" s="2">
        <f>IFERROR(vlookup(G1712,'College Conference'!$B$1:$Z$1000 , 6,False),0)</f>
        <v>4</v>
      </c>
    </row>
    <row r="1713">
      <c r="A1713" s="3" t="s">
        <v>2079</v>
      </c>
      <c r="B1713" s="3" t="s">
        <v>11</v>
      </c>
      <c r="C1713" s="3" t="s">
        <v>78</v>
      </c>
      <c r="D1713" s="4">
        <v>45446.0</v>
      </c>
      <c r="E1713" s="2">
        <v>205.0</v>
      </c>
      <c r="F1713" s="3" t="s">
        <v>548</v>
      </c>
      <c r="G1713" s="3" t="s">
        <v>444</v>
      </c>
      <c r="H1713" s="3">
        <v>1.0</v>
      </c>
      <c r="I1713" s="2">
        <f>IFERROR(vlookup(F1713,'College Conference'!$B$1:$Z$1000 , 6,False),0)</f>
        <v>5</v>
      </c>
      <c r="J1713" s="2">
        <f>IFERROR(vlookup(G1713,'College Conference'!$B$1:$Z$1000 , 6,False),0)</f>
        <v>4</v>
      </c>
    </row>
    <row r="1714">
      <c r="A1714" s="3" t="s">
        <v>2080</v>
      </c>
      <c r="B1714" s="3">
        <v>0.86</v>
      </c>
      <c r="C1714" s="3" t="s">
        <v>63</v>
      </c>
      <c r="D1714" s="2" t="s">
        <v>72</v>
      </c>
      <c r="E1714" s="2">
        <v>185.0</v>
      </c>
      <c r="F1714" s="3" t="s">
        <v>517</v>
      </c>
      <c r="G1714" s="3" t="s">
        <v>491</v>
      </c>
      <c r="H1714" s="3">
        <v>1.0</v>
      </c>
      <c r="I1714" s="2">
        <f>IFERROR(vlookup(F1714,'College Conference'!$B$1:$Z$1000 , 6,False),0)</f>
        <v>5</v>
      </c>
      <c r="J1714" s="2">
        <f>IFERROR(vlookup(G1714,'College Conference'!$B$1:$Z$1000 , 6,False),0)</f>
        <v>4</v>
      </c>
    </row>
    <row r="1715">
      <c r="A1715" s="3" t="s">
        <v>2081</v>
      </c>
      <c r="B1715" s="3">
        <v>0.86</v>
      </c>
      <c r="C1715" s="3" t="s">
        <v>27</v>
      </c>
      <c r="D1715" s="2" t="s">
        <v>72</v>
      </c>
      <c r="E1715" s="2">
        <v>185.0</v>
      </c>
      <c r="F1715" s="3" t="s">
        <v>514</v>
      </c>
      <c r="G1715" s="3" t="s">
        <v>450</v>
      </c>
      <c r="H1715" s="3">
        <v>1.0</v>
      </c>
      <c r="I1715" s="2">
        <f>IFERROR(vlookup(F1715,'College Conference'!$B$1:$Z$1000 , 6,False),0)</f>
        <v>5</v>
      </c>
      <c r="J1715" s="2">
        <f>IFERROR(vlookup(G1715,'College Conference'!$B$1:$Z$1000 , 6,False),0)</f>
        <v>4</v>
      </c>
    </row>
    <row r="1716">
      <c r="A1716" s="3" t="s">
        <v>2082</v>
      </c>
      <c r="B1716" s="3">
        <v>0.82</v>
      </c>
      <c r="C1716" s="3" t="s">
        <v>31</v>
      </c>
      <c r="D1716" s="4">
        <v>45448.0</v>
      </c>
      <c r="E1716" s="2">
        <v>265.0</v>
      </c>
      <c r="F1716" s="3" t="s">
        <v>514</v>
      </c>
      <c r="G1716" s="3" t="s">
        <v>444</v>
      </c>
      <c r="H1716" s="3">
        <v>1.0</v>
      </c>
      <c r="I1716" s="2">
        <f>IFERROR(vlookup(F1716,'College Conference'!$B$1:$Z$1000 , 6,False),0)</f>
        <v>5</v>
      </c>
      <c r="J1716" s="2">
        <f>IFERROR(vlookup(G1716,'College Conference'!$B$1:$Z$1000 , 6,False),0)</f>
        <v>4</v>
      </c>
    </row>
    <row r="1717">
      <c r="A1717" s="3" t="s">
        <v>2083</v>
      </c>
      <c r="B1717" s="3">
        <v>0.85</v>
      </c>
      <c r="C1717" s="3" t="s">
        <v>52</v>
      </c>
      <c r="D1717" s="4">
        <v>45444.0</v>
      </c>
      <c r="E1717" s="2">
        <v>220.0</v>
      </c>
      <c r="F1717" s="3" t="s">
        <v>530</v>
      </c>
      <c r="G1717" s="3" t="s">
        <v>450</v>
      </c>
      <c r="H1717" s="3">
        <v>1.0</v>
      </c>
      <c r="I1717" s="2">
        <f>IFERROR(vlookup(F1717,'College Conference'!$B$1:$Z$1000 , 6,False),0)</f>
        <v>5</v>
      </c>
      <c r="J1717" s="2">
        <f>IFERROR(vlookup(G1717,'College Conference'!$B$1:$Z$1000 , 6,False),0)</f>
        <v>4</v>
      </c>
    </row>
    <row r="1718">
      <c r="A1718" s="3" t="s">
        <v>2084</v>
      </c>
      <c r="B1718" s="3">
        <v>0.86</v>
      </c>
      <c r="C1718" s="3" t="s">
        <v>31</v>
      </c>
      <c r="D1718" s="4">
        <v>45450.0</v>
      </c>
      <c r="E1718" s="2">
        <v>240.0</v>
      </c>
      <c r="F1718" s="3" t="s">
        <v>517</v>
      </c>
      <c r="G1718" s="3" t="s">
        <v>450</v>
      </c>
      <c r="H1718" s="3">
        <v>1.0</v>
      </c>
      <c r="I1718" s="2">
        <f>IFERROR(vlookup(F1718,'College Conference'!$B$1:$Z$1000 , 6,False),0)</f>
        <v>5</v>
      </c>
      <c r="J1718" s="2">
        <f>IFERROR(vlookup(G1718,'College Conference'!$B$1:$Z$1000 , 6,False),0)</f>
        <v>4</v>
      </c>
    </row>
    <row r="1719">
      <c r="A1719" s="3" t="s">
        <v>2085</v>
      </c>
      <c r="B1719" s="3">
        <v>0.8</v>
      </c>
      <c r="C1719" s="3" t="s">
        <v>52</v>
      </c>
      <c r="D1719" s="4">
        <v>45445.0</v>
      </c>
      <c r="E1719" s="2">
        <v>255.0</v>
      </c>
      <c r="F1719" s="3" t="s">
        <v>540</v>
      </c>
      <c r="G1719" s="3" t="s">
        <v>453</v>
      </c>
      <c r="H1719" s="3">
        <v>1.0</v>
      </c>
      <c r="I1719" s="2">
        <f>IFERROR(vlookup(F1719,'College Conference'!$B$1:$Z$1000 , 6,False),0)</f>
        <v>5</v>
      </c>
      <c r="J1719" s="2">
        <f>IFERROR(vlookup(G1719,'College Conference'!$B$1:$Z$1000 , 6,False),0)</f>
        <v>4</v>
      </c>
    </row>
    <row r="1720">
      <c r="A1720" s="3" t="s">
        <v>2086</v>
      </c>
      <c r="B1720" s="3">
        <v>0.86</v>
      </c>
      <c r="C1720" s="3" t="s">
        <v>17</v>
      </c>
      <c r="D1720" s="2" t="s">
        <v>72</v>
      </c>
      <c r="E1720" s="2">
        <v>170.0</v>
      </c>
      <c r="F1720" s="3" t="s">
        <v>540</v>
      </c>
      <c r="G1720" s="3" t="s">
        <v>483</v>
      </c>
      <c r="H1720" s="3">
        <v>1.0</v>
      </c>
      <c r="I1720" s="2">
        <f>IFERROR(vlookup(F1720,'College Conference'!$B$1:$Z$1000 , 6,False),0)</f>
        <v>5</v>
      </c>
      <c r="J1720" s="2">
        <f>IFERROR(vlookup(G1720,'College Conference'!$B$1:$Z$1000 , 6,False),0)</f>
        <v>4</v>
      </c>
    </row>
    <row r="1721">
      <c r="A1721" s="3" t="s">
        <v>2087</v>
      </c>
      <c r="B1721" s="3">
        <v>0.82</v>
      </c>
      <c r="C1721" s="3" t="s">
        <v>78</v>
      </c>
      <c r="D1721" s="4">
        <v>45445.0</v>
      </c>
      <c r="E1721" s="2">
        <v>195.0</v>
      </c>
      <c r="F1721" s="3" t="s">
        <v>519</v>
      </c>
      <c r="G1721" s="3" t="s">
        <v>503</v>
      </c>
      <c r="H1721" s="3">
        <v>1.0</v>
      </c>
      <c r="I1721" s="2">
        <f>IFERROR(vlookup(F1721,'College Conference'!$B$1:$Z$1000 , 6,False),0)</f>
        <v>5</v>
      </c>
      <c r="J1721" s="2">
        <f>IFERROR(vlookup(G1721,'College Conference'!$B$1:$Z$1000 , 6,False),0)</f>
        <v>4</v>
      </c>
    </row>
    <row r="1722">
      <c r="A1722" s="3" t="s">
        <v>2088</v>
      </c>
      <c r="B1722" s="3">
        <v>0.86</v>
      </c>
      <c r="C1722" s="3" t="s">
        <v>17</v>
      </c>
      <c r="D1722" s="2" t="s">
        <v>72</v>
      </c>
      <c r="E1722" s="2">
        <v>160.0</v>
      </c>
      <c r="F1722" s="3" t="s">
        <v>568</v>
      </c>
      <c r="G1722" s="3" t="s">
        <v>455</v>
      </c>
      <c r="H1722" s="3">
        <v>1.0</v>
      </c>
      <c r="I1722" s="2">
        <f>IFERROR(vlookup(F1722,'College Conference'!$B$1:$Z$1000 , 6,False),0)</f>
        <v>5</v>
      </c>
      <c r="J1722" s="2">
        <f>IFERROR(vlookup(G1722,'College Conference'!$B$1:$Z$1000 , 6,False),0)</f>
        <v>4</v>
      </c>
    </row>
    <row r="1723">
      <c r="A1723" s="3" t="s">
        <v>2089</v>
      </c>
      <c r="B1723" s="3">
        <v>0.82</v>
      </c>
      <c r="C1723" s="3" t="s">
        <v>17</v>
      </c>
      <c r="D1723" s="2" t="s">
        <v>72</v>
      </c>
      <c r="E1723" s="2">
        <v>180.0</v>
      </c>
      <c r="F1723" s="3" t="s">
        <v>530</v>
      </c>
      <c r="G1723" s="3" t="s">
        <v>444</v>
      </c>
      <c r="H1723" s="3">
        <v>1.0</v>
      </c>
      <c r="I1723" s="2">
        <f>IFERROR(vlookup(F1723,'College Conference'!$B$1:$Z$1000 , 6,False),0)</f>
        <v>5</v>
      </c>
      <c r="J1723" s="2">
        <f>IFERROR(vlookup(G1723,'College Conference'!$B$1:$Z$1000 , 6,False),0)</f>
        <v>4</v>
      </c>
    </row>
    <row r="1724">
      <c r="A1724" s="3" t="s">
        <v>2090</v>
      </c>
      <c r="B1724" s="3" t="s">
        <v>11</v>
      </c>
      <c r="C1724" s="3" t="s">
        <v>17</v>
      </c>
      <c r="D1724" s="4">
        <v>45446.0</v>
      </c>
      <c r="E1724" s="2">
        <v>205.0</v>
      </c>
      <c r="F1724" s="3" t="s">
        <v>517</v>
      </c>
      <c r="G1724" s="3" t="s">
        <v>450</v>
      </c>
      <c r="H1724" s="3">
        <v>1.0</v>
      </c>
      <c r="I1724" s="2">
        <f>IFERROR(vlookup(F1724,'College Conference'!$B$1:$Z$1000 , 6,False),0)</f>
        <v>5</v>
      </c>
      <c r="J1724" s="2">
        <f>IFERROR(vlookup(G1724,'College Conference'!$B$1:$Z$1000 , 6,False),0)</f>
        <v>4</v>
      </c>
    </row>
    <row r="1725">
      <c r="A1725" s="3" t="s">
        <v>2091</v>
      </c>
      <c r="B1725" s="3">
        <v>0.85</v>
      </c>
      <c r="C1725" s="3" t="s">
        <v>17</v>
      </c>
      <c r="D1725" s="4">
        <v>45445.0</v>
      </c>
      <c r="E1725" s="2">
        <v>195.0</v>
      </c>
      <c r="F1725" s="3" t="s">
        <v>510</v>
      </c>
      <c r="G1725" s="3" t="s">
        <v>461</v>
      </c>
      <c r="H1725" s="3">
        <v>1.0</v>
      </c>
      <c r="I1725" s="2">
        <f>IFERROR(vlookup(F1725,'College Conference'!$B$1:$Z$1000 , 6,False),0)</f>
        <v>5</v>
      </c>
      <c r="J1725" s="2">
        <f>IFERROR(vlookup(G1725,'College Conference'!$B$1:$Z$1000 , 6,False),0)</f>
        <v>4</v>
      </c>
    </row>
    <row r="1726">
      <c r="A1726" s="3" t="s">
        <v>2092</v>
      </c>
      <c r="B1726" s="3">
        <v>0.88</v>
      </c>
      <c r="C1726" s="3" t="s">
        <v>78</v>
      </c>
      <c r="D1726" s="4">
        <v>45446.0</v>
      </c>
      <c r="E1726" s="2">
        <v>205.0</v>
      </c>
      <c r="F1726" s="3" t="s">
        <v>545</v>
      </c>
      <c r="G1726" s="3" t="s">
        <v>472</v>
      </c>
      <c r="H1726" s="3">
        <v>1.0</v>
      </c>
      <c r="I1726" s="2">
        <f>IFERROR(vlookup(F1726,'College Conference'!$B$1:$Z$1000 , 6,False),0)</f>
        <v>5</v>
      </c>
      <c r="J1726" s="2">
        <f>IFERROR(vlookup(G1726,'College Conference'!$B$1:$Z$1000 , 6,False),0)</f>
        <v>4</v>
      </c>
    </row>
    <row r="1727">
      <c r="A1727" s="3" t="s">
        <v>2093</v>
      </c>
      <c r="B1727" s="3">
        <v>0.88</v>
      </c>
      <c r="C1727" s="3" t="s">
        <v>12</v>
      </c>
      <c r="D1727" s="4">
        <v>45448.0</v>
      </c>
      <c r="E1727" s="2">
        <v>244.0</v>
      </c>
      <c r="F1727" s="3" t="s">
        <v>512</v>
      </c>
      <c r="G1727" s="3" t="s">
        <v>453</v>
      </c>
      <c r="H1727" s="3">
        <v>1.0</v>
      </c>
      <c r="I1727" s="2">
        <f>IFERROR(vlookup(F1727,'College Conference'!$B$1:$Z$1000 , 6,False),0)</f>
        <v>5</v>
      </c>
      <c r="J1727" s="2">
        <f>IFERROR(vlookup(G1727,'College Conference'!$B$1:$Z$1000 , 6,False),0)</f>
        <v>4</v>
      </c>
    </row>
    <row r="1728">
      <c r="A1728" s="3" t="s">
        <v>2094</v>
      </c>
      <c r="B1728" s="3">
        <v>0.83</v>
      </c>
      <c r="C1728" s="3" t="s">
        <v>63</v>
      </c>
      <c r="D1728" s="4">
        <v>45444.0</v>
      </c>
      <c r="E1728" s="2">
        <v>200.0</v>
      </c>
      <c r="F1728" s="3" t="s">
        <v>564</v>
      </c>
      <c r="G1728" s="3" t="s">
        <v>491</v>
      </c>
      <c r="H1728" s="3">
        <v>1.0</v>
      </c>
      <c r="I1728" s="2">
        <f>IFERROR(vlookup(F1728,'College Conference'!$B$1:$Z$1000 , 6,False),0)</f>
        <v>5</v>
      </c>
      <c r="J1728" s="2">
        <f>IFERROR(vlookup(G1728,'College Conference'!$B$1:$Z$1000 , 6,False),0)</f>
        <v>4</v>
      </c>
    </row>
    <row r="1729">
      <c r="A1729" s="3" t="s">
        <v>2095</v>
      </c>
      <c r="B1729" s="3">
        <v>0.83</v>
      </c>
      <c r="C1729" s="3" t="s">
        <v>52</v>
      </c>
      <c r="D1729" s="4">
        <v>45446.0</v>
      </c>
      <c r="E1729" s="2">
        <v>205.0</v>
      </c>
      <c r="F1729" s="3" t="s">
        <v>545</v>
      </c>
      <c r="G1729" s="3" t="s">
        <v>444</v>
      </c>
      <c r="H1729" s="3">
        <v>1.0</v>
      </c>
      <c r="I1729" s="2">
        <f>IFERROR(vlookup(F1729,'College Conference'!$B$1:$Z$1000 , 6,False),0)</f>
        <v>5</v>
      </c>
      <c r="J1729" s="2">
        <f>IFERROR(vlookup(G1729,'College Conference'!$B$1:$Z$1000 , 6,False),0)</f>
        <v>4</v>
      </c>
    </row>
    <row r="1730">
      <c r="A1730" s="3" t="s">
        <v>2096</v>
      </c>
      <c r="B1730" s="3">
        <v>0.85</v>
      </c>
      <c r="C1730" s="3" t="s">
        <v>17</v>
      </c>
      <c r="D1730" s="4">
        <v>45445.0</v>
      </c>
      <c r="E1730" s="2">
        <v>186.0</v>
      </c>
      <c r="F1730" s="3" t="s">
        <v>525</v>
      </c>
      <c r="G1730" s="3" t="s">
        <v>455</v>
      </c>
      <c r="H1730" s="3">
        <v>1.0</v>
      </c>
      <c r="I1730" s="2">
        <f>IFERROR(vlookup(F1730,'College Conference'!$B$1:$Z$1000 , 6,False),0)</f>
        <v>5</v>
      </c>
      <c r="J1730" s="2">
        <f>IFERROR(vlookup(G1730,'College Conference'!$B$1:$Z$1000 , 6,False),0)</f>
        <v>4</v>
      </c>
    </row>
    <row r="1731">
      <c r="A1731" s="3" t="s">
        <v>2097</v>
      </c>
      <c r="B1731" s="3" t="s">
        <v>11</v>
      </c>
      <c r="C1731" s="3" t="s">
        <v>286</v>
      </c>
      <c r="D1731" s="2" t="s">
        <v>72</v>
      </c>
      <c r="E1731" s="2">
        <v>222.0</v>
      </c>
      <c r="F1731" s="3" t="s">
        <v>512</v>
      </c>
      <c r="G1731" s="3" t="s">
        <v>491</v>
      </c>
      <c r="H1731" s="3">
        <v>1.0</v>
      </c>
      <c r="I1731" s="2">
        <f>IFERROR(vlookup(F1731,'College Conference'!$B$1:$Z$1000 , 6,False),0)</f>
        <v>5</v>
      </c>
      <c r="J1731" s="2">
        <f>IFERROR(vlookup(G1731,'College Conference'!$B$1:$Z$1000 , 6,False),0)</f>
        <v>4</v>
      </c>
    </row>
    <row r="1732">
      <c r="A1732" s="3" t="s">
        <v>2098</v>
      </c>
      <c r="B1732" s="3">
        <v>0.86</v>
      </c>
      <c r="C1732" s="3" t="s">
        <v>17</v>
      </c>
      <c r="D1732" s="4">
        <v>45447.0</v>
      </c>
      <c r="E1732" s="2">
        <v>195.0</v>
      </c>
      <c r="F1732" s="3" t="s">
        <v>510</v>
      </c>
      <c r="G1732" s="3" t="s">
        <v>446</v>
      </c>
      <c r="H1732" s="3">
        <v>1.0</v>
      </c>
      <c r="I1732" s="2">
        <f>IFERROR(vlookup(F1732,'College Conference'!$B$1:$Z$1000 , 6,False),0)</f>
        <v>5</v>
      </c>
      <c r="J1732" s="2">
        <f>IFERROR(vlookup(G1732,'College Conference'!$B$1:$Z$1000 , 6,False),0)</f>
        <v>4</v>
      </c>
    </row>
    <row r="1733">
      <c r="A1733" s="3" t="s">
        <v>2099</v>
      </c>
      <c r="B1733" s="3">
        <v>0.81</v>
      </c>
      <c r="C1733" s="3" t="s">
        <v>78</v>
      </c>
      <c r="D1733" s="4">
        <v>45444.0</v>
      </c>
      <c r="E1733" s="2">
        <v>165.0</v>
      </c>
      <c r="F1733" s="3" t="s">
        <v>530</v>
      </c>
      <c r="G1733" s="3" t="s">
        <v>450</v>
      </c>
      <c r="H1733" s="3">
        <v>1.0</v>
      </c>
      <c r="I1733" s="2">
        <f>IFERROR(vlookup(F1733,'College Conference'!$B$1:$Z$1000 , 6,False),0)</f>
        <v>5</v>
      </c>
      <c r="J1733" s="2">
        <f>IFERROR(vlookup(G1733,'College Conference'!$B$1:$Z$1000 , 6,False),0)</f>
        <v>4</v>
      </c>
    </row>
    <row r="1734">
      <c r="A1734" s="3" t="s">
        <v>2100</v>
      </c>
      <c r="B1734" s="3">
        <v>0.93</v>
      </c>
      <c r="C1734" s="3" t="s">
        <v>111</v>
      </c>
      <c r="D1734" s="4">
        <v>45447.0</v>
      </c>
      <c r="E1734" s="2">
        <v>224.0</v>
      </c>
      <c r="F1734" s="3" t="s">
        <v>545</v>
      </c>
      <c r="G1734" s="3" t="s">
        <v>491</v>
      </c>
      <c r="H1734" s="3">
        <v>1.0</v>
      </c>
      <c r="I1734" s="2">
        <f>IFERROR(vlookup(F1734,'College Conference'!$B$1:$Z$1000 , 6,False),0)</f>
        <v>5</v>
      </c>
      <c r="J1734" s="2">
        <f>IFERROR(vlookup(G1734,'College Conference'!$B$1:$Z$1000 , 6,False),0)</f>
        <v>4</v>
      </c>
    </row>
    <row r="1735">
      <c r="A1735" s="3" t="s">
        <v>2101</v>
      </c>
      <c r="B1735" s="3">
        <v>0.85</v>
      </c>
      <c r="C1735" s="3" t="s">
        <v>105</v>
      </c>
      <c r="D1735" s="4">
        <v>45445.0</v>
      </c>
      <c r="E1735" s="2">
        <v>290.0</v>
      </c>
      <c r="F1735" s="3" t="s">
        <v>519</v>
      </c>
      <c r="G1735" s="3" t="s">
        <v>444</v>
      </c>
      <c r="H1735" s="3">
        <v>1.0</v>
      </c>
      <c r="I1735" s="2">
        <f>IFERROR(vlookup(F1735,'College Conference'!$B$1:$Z$1000 , 6,False),0)</f>
        <v>5</v>
      </c>
      <c r="J1735" s="2">
        <f>IFERROR(vlookup(G1735,'College Conference'!$B$1:$Z$1000 , 6,False),0)</f>
        <v>4</v>
      </c>
    </row>
    <row r="1736">
      <c r="A1736" s="3" t="s">
        <v>2102</v>
      </c>
      <c r="B1736" s="3">
        <v>0.85</v>
      </c>
      <c r="C1736" s="3" t="s">
        <v>353</v>
      </c>
      <c r="D1736" s="4">
        <v>45446.0</v>
      </c>
      <c r="E1736" s="2">
        <v>235.0</v>
      </c>
      <c r="F1736" s="3" t="s">
        <v>514</v>
      </c>
      <c r="G1736" s="3" t="s">
        <v>480</v>
      </c>
      <c r="H1736" s="3">
        <v>1.0</v>
      </c>
      <c r="I1736" s="2">
        <f>IFERROR(vlookup(F1736,'College Conference'!$B$1:$Z$1000 , 6,False),0)</f>
        <v>5</v>
      </c>
      <c r="J1736" s="2">
        <f>IFERROR(vlookup(G1736,'College Conference'!$B$1:$Z$1000 , 6,False),0)</f>
        <v>4</v>
      </c>
    </row>
    <row r="1737">
      <c r="A1737" s="3" t="s">
        <v>2103</v>
      </c>
      <c r="B1737" s="3">
        <v>0.84</v>
      </c>
      <c r="C1737" s="3" t="s">
        <v>191</v>
      </c>
      <c r="D1737" s="4">
        <v>45444.0</v>
      </c>
      <c r="E1737" s="2">
        <v>190.0</v>
      </c>
      <c r="F1737" s="3" t="s">
        <v>517</v>
      </c>
      <c r="G1737" s="3" t="s">
        <v>444</v>
      </c>
      <c r="H1737" s="3">
        <v>1.0</v>
      </c>
      <c r="I1737" s="2">
        <f>IFERROR(vlookup(F1737,'College Conference'!$B$1:$Z$1000 , 6,False),0)</f>
        <v>5</v>
      </c>
      <c r="J1737" s="2">
        <f>IFERROR(vlookup(G1737,'College Conference'!$B$1:$Z$1000 , 6,False),0)</f>
        <v>4</v>
      </c>
    </row>
    <row r="1738">
      <c r="A1738" s="3" t="s">
        <v>2104</v>
      </c>
      <c r="B1738" s="3">
        <v>0.82</v>
      </c>
      <c r="C1738" s="3" t="s">
        <v>258</v>
      </c>
      <c r="D1738" s="4">
        <v>45445.0</v>
      </c>
      <c r="E1738" s="2">
        <v>211.0</v>
      </c>
      <c r="F1738" s="3" t="s">
        <v>525</v>
      </c>
      <c r="G1738" s="3" t="s">
        <v>448</v>
      </c>
      <c r="H1738" s="3">
        <v>1.0</v>
      </c>
      <c r="I1738" s="2">
        <f>IFERROR(vlookup(F1738,'College Conference'!$B$1:$Z$1000 , 6,False),0)</f>
        <v>5</v>
      </c>
      <c r="J1738" s="2">
        <f>IFERROR(vlookup(G1738,'College Conference'!$B$1:$Z$1000 , 6,False),0)</f>
        <v>4</v>
      </c>
    </row>
    <row r="1739">
      <c r="A1739" s="3" t="s">
        <v>2105</v>
      </c>
      <c r="B1739" s="3">
        <v>0.82</v>
      </c>
      <c r="C1739" s="3" t="s">
        <v>17</v>
      </c>
      <c r="D1739" s="2" t="s">
        <v>72</v>
      </c>
      <c r="E1739" s="2">
        <v>183.0</v>
      </c>
      <c r="F1739" s="3" t="s">
        <v>568</v>
      </c>
      <c r="G1739" s="3" t="s">
        <v>453</v>
      </c>
      <c r="H1739" s="3">
        <v>1.0</v>
      </c>
      <c r="I1739" s="2">
        <f>IFERROR(vlookup(F1739,'College Conference'!$B$1:$Z$1000 , 6,False),0)</f>
        <v>5</v>
      </c>
      <c r="J1739" s="2">
        <f>IFERROR(vlookup(G1739,'College Conference'!$B$1:$Z$1000 , 6,False),0)</f>
        <v>4</v>
      </c>
    </row>
    <row r="1740">
      <c r="A1740" s="3" t="s">
        <v>2106</v>
      </c>
      <c r="B1740" s="3">
        <v>0.86</v>
      </c>
      <c r="C1740" s="3" t="s">
        <v>27</v>
      </c>
      <c r="D1740" s="4">
        <v>45422.0</v>
      </c>
      <c r="E1740" s="2">
        <v>165.0</v>
      </c>
      <c r="F1740" s="3" t="s">
        <v>517</v>
      </c>
      <c r="G1740" s="3" t="s">
        <v>450</v>
      </c>
      <c r="H1740" s="3">
        <v>1.0</v>
      </c>
      <c r="I1740" s="2">
        <f>IFERROR(vlookup(F1740,'College Conference'!$B$1:$Z$1000 , 6,False),0)</f>
        <v>5</v>
      </c>
      <c r="J1740" s="2">
        <f>IFERROR(vlookup(G1740,'College Conference'!$B$1:$Z$1000 , 6,False),0)</f>
        <v>4</v>
      </c>
    </row>
    <row r="1741">
      <c r="A1741" s="3" t="s">
        <v>2107</v>
      </c>
      <c r="B1741" s="3" t="s">
        <v>11</v>
      </c>
      <c r="C1741" s="3" t="s">
        <v>17</v>
      </c>
      <c r="D1741" s="4">
        <v>45446.0</v>
      </c>
      <c r="E1741" s="2">
        <v>183.0</v>
      </c>
      <c r="F1741" s="3" t="s">
        <v>521</v>
      </c>
      <c r="G1741" s="3" t="s">
        <v>444</v>
      </c>
      <c r="H1741" s="3">
        <v>1.0</v>
      </c>
      <c r="I1741" s="2">
        <f>IFERROR(vlookup(F1741,'College Conference'!$B$1:$Z$1000 , 6,False),0)</f>
        <v>5</v>
      </c>
      <c r="J1741" s="2">
        <f>IFERROR(vlookup(G1741,'College Conference'!$B$1:$Z$1000 , 6,False),0)</f>
        <v>4</v>
      </c>
    </row>
    <row r="1742">
      <c r="A1742" s="3" t="s">
        <v>2108</v>
      </c>
      <c r="B1742" s="3">
        <v>0.79</v>
      </c>
      <c r="C1742" s="3" t="s">
        <v>17</v>
      </c>
      <c r="D1742" s="4">
        <v>45420.0</v>
      </c>
      <c r="E1742" s="2">
        <v>165.0</v>
      </c>
      <c r="F1742" s="3" t="s">
        <v>545</v>
      </c>
      <c r="G1742" s="3" t="s">
        <v>503</v>
      </c>
      <c r="H1742" s="3">
        <v>1.0</v>
      </c>
      <c r="I1742" s="2">
        <f>IFERROR(vlookup(F1742,'College Conference'!$B$1:$Z$1000 , 6,False),0)</f>
        <v>5</v>
      </c>
      <c r="J1742" s="2">
        <f>IFERROR(vlookup(G1742,'College Conference'!$B$1:$Z$1000 , 6,False),0)</f>
        <v>4</v>
      </c>
    </row>
    <row r="1743">
      <c r="A1743" s="3" t="s">
        <v>2109</v>
      </c>
      <c r="B1743" s="3">
        <v>0.88</v>
      </c>
      <c r="C1743" s="3" t="s">
        <v>22</v>
      </c>
      <c r="D1743" s="2" t="s">
        <v>72</v>
      </c>
      <c r="E1743" s="2">
        <v>203.0</v>
      </c>
      <c r="F1743" s="3" t="s">
        <v>532</v>
      </c>
      <c r="G1743" s="3" t="s">
        <v>444</v>
      </c>
      <c r="H1743" s="3">
        <v>1.0</v>
      </c>
      <c r="I1743" s="2">
        <f>IFERROR(vlookup(F1743,'College Conference'!$B$1:$Z$1000 , 6,False),0)</f>
        <v>5</v>
      </c>
      <c r="J1743" s="2">
        <f>IFERROR(vlookup(G1743,'College Conference'!$B$1:$Z$1000 , 6,False),0)</f>
        <v>4</v>
      </c>
    </row>
    <row r="1744">
      <c r="A1744" s="3" t="s">
        <v>2110</v>
      </c>
      <c r="B1744" s="3">
        <v>0.88</v>
      </c>
      <c r="C1744" s="3" t="s">
        <v>63</v>
      </c>
      <c r="D1744" s="4">
        <v>45444.0</v>
      </c>
      <c r="E1744" s="2">
        <v>174.0</v>
      </c>
      <c r="F1744" s="3" t="s">
        <v>525</v>
      </c>
      <c r="G1744" s="3" t="s">
        <v>503</v>
      </c>
      <c r="H1744" s="3">
        <v>1.0</v>
      </c>
      <c r="I1744" s="2">
        <f>IFERROR(vlookup(F1744,'College Conference'!$B$1:$Z$1000 , 6,False),0)</f>
        <v>5</v>
      </c>
      <c r="J1744" s="2">
        <f>IFERROR(vlookup(G1744,'College Conference'!$B$1:$Z$1000 , 6,False),0)</f>
        <v>4</v>
      </c>
    </row>
    <row r="1745">
      <c r="A1745" s="3" t="s">
        <v>2111</v>
      </c>
      <c r="B1745" s="3">
        <v>0.88</v>
      </c>
      <c r="C1745" s="3" t="s">
        <v>17</v>
      </c>
      <c r="D1745" s="4">
        <v>45444.0</v>
      </c>
      <c r="E1745" s="2">
        <v>216.0</v>
      </c>
      <c r="F1745" s="3" t="s">
        <v>525</v>
      </c>
      <c r="G1745" s="3" t="s">
        <v>440</v>
      </c>
      <c r="H1745" s="3">
        <v>1.0</v>
      </c>
      <c r="I1745" s="2">
        <f>IFERROR(vlookup(F1745,'College Conference'!$B$1:$Z$1000 , 6,False),0)</f>
        <v>5</v>
      </c>
      <c r="J1745" s="2">
        <f>IFERROR(vlookup(G1745,'College Conference'!$B$1:$Z$1000 , 6,False),0)</f>
        <v>4</v>
      </c>
    </row>
    <row r="1746">
      <c r="A1746" s="3" t="s">
        <v>2112</v>
      </c>
      <c r="B1746" s="3">
        <v>0.81</v>
      </c>
      <c r="C1746" s="3" t="s">
        <v>22</v>
      </c>
      <c r="D1746" s="4">
        <v>45444.0</v>
      </c>
      <c r="E1746" s="2">
        <v>240.0</v>
      </c>
      <c r="F1746" s="3" t="s">
        <v>527</v>
      </c>
      <c r="G1746" s="3" t="s">
        <v>480</v>
      </c>
      <c r="H1746" s="3">
        <v>1.0</v>
      </c>
      <c r="I1746" s="2">
        <f>IFERROR(vlookup(F1746,'College Conference'!$B$1:$Z$1000 , 6,False),0)</f>
        <v>5</v>
      </c>
      <c r="J1746" s="2">
        <f>IFERROR(vlookup(G1746,'College Conference'!$B$1:$Z$1000 , 6,False),0)</f>
        <v>4</v>
      </c>
    </row>
    <row r="1747">
      <c r="A1747" s="3" t="s">
        <v>2113</v>
      </c>
      <c r="B1747" s="3">
        <v>0.86</v>
      </c>
      <c r="C1747" s="3" t="s">
        <v>22</v>
      </c>
      <c r="D1747" s="4">
        <v>45423.0</v>
      </c>
      <c r="E1747" s="2">
        <v>205.0</v>
      </c>
      <c r="F1747" s="3" t="s">
        <v>532</v>
      </c>
      <c r="G1747" s="3" t="s">
        <v>483</v>
      </c>
      <c r="H1747" s="3">
        <v>1.0</v>
      </c>
      <c r="I1747" s="2">
        <f>IFERROR(vlookup(F1747,'College Conference'!$B$1:$Z$1000 , 6,False),0)</f>
        <v>5</v>
      </c>
      <c r="J1747" s="2">
        <f>IFERROR(vlookup(G1747,'College Conference'!$B$1:$Z$1000 , 6,False),0)</f>
        <v>4</v>
      </c>
    </row>
    <row r="1748">
      <c r="A1748" s="3" t="s">
        <v>2114</v>
      </c>
      <c r="B1748" s="3">
        <v>84.73</v>
      </c>
      <c r="C1748" s="3" t="s">
        <v>17</v>
      </c>
      <c r="D1748" s="5">
        <v>45446.0</v>
      </c>
      <c r="E1748" s="3">
        <v>200.0</v>
      </c>
      <c r="F1748" s="3" t="s">
        <v>517</v>
      </c>
      <c r="G1748" s="3" t="s">
        <v>2115</v>
      </c>
      <c r="H1748" s="3">
        <v>1.0</v>
      </c>
      <c r="I1748" s="2">
        <f>IFERROR(vlookup(F1748,'College Conference'!$B$1:$Z$1000 , 6,False),0)</f>
        <v>5</v>
      </c>
      <c r="J1748" s="2">
        <f>IFERROR(vlookup(G1748,'College Conference'!$A$1:$Z$1000 , 7,False),0)</f>
        <v>4</v>
      </c>
    </row>
    <row r="1749">
      <c r="A1749" s="3" t="s">
        <v>2116</v>
      </c>
      <c r="B1749" s="3">
        <v>85.03</v>
      </c>
      <c r="C1749" s="3" t="s">
        <v>43</v>
      </c>
      <c r="D1749" s="5">
        <v>45449.0</v>
      </c>
      <c r="E1749" s="3">
        <v>305.0</v>
      </c>
      <c r="F1749" s="3" t="s">
        <v>521</v>
      </c>
      <c r="G1749" s="3" t="s">
        <v>2117</v>
      </c>
      <c r="H1749" s="3">
        <v>1.0</v>
      </c>
      <c r="I1749" s="2">
        <f>IFERROR(vlookup(F1749,'College Conference'!$B$1:$Z$1000 , 6,False),0)</f>
        <v>5</v>
      </c>
      <c r="J1749" s="2">
        <f>IFERROR(vlookup(G1749,'College Conference'!$A$1:$Z$1000 , 7,False),0)</f>
        <v>4</v>
      </c>
    </row>
    <row r="1750">
      <c r="A1750" s="3" t="s">
        <v>2118</v>
      </c>
      <c r="B1750" s="3">
        <v>0.79</v>
      </c>
      <c r="C1750" s="3" t="s">
        <v>31</v>
      </c>
      <c r="D1750" s="4">
        <v>45448.0</v>
      </c>
      <c r="E1750" s="2">
        <v>280.0</v>
      </c>
      <c r="F1750" s="3" t="s">
        <v>646</v>
      </c>
      <c r="G1750" s="3" t="s">
        <v>461</v>
      </c>
      <c r="H1750" s="3">
        <v>1.0</v>
      </c>
      <c r="I1750" s="2">
        <f>IFERROR(vlookup(F1750,'College Conference'!$B$1:$Z$1000 , 6,False),0)</f>
        <v>6</v>
      </c>
      <c r="J1750" s="2">
        <f>IFERROR(vlookup(G1750,'College Conference'!$B$1:$Z$1000 , 6,False),0)</f>
        <v>4</v>
      </c>
    </row>
    <row r="1751">
      <c r="A1751" s="3" t="s">
        <v>2119</v>
      </c>
      <c r="B1751" s="3">
        <v>0.77</v>
      </c>
      <c r="C1751" s="3" t="s">
        <v>313</v>
      </c>
      <c r="D1751" s="4">
        <v>45445.0</v>
      </c>
      <c r="E1751" s="2">
        <v>180.0</v>
      </c>
      <c r="F1751" s="3" t="s">
        <v>610</v>
      </c>
      <c r="G1751" s="3" t="s">
        <v>446</v>
      </c>
      <c r="H1751" s="3">
        <v>1.0</v>
      </c>
      <c r="I1751" s="2">
        <f>IFERROR(vlookup(F1751,'College Conference'!$B$1:$Z$1000 , 6,False),0)</f>
        <v>6</v>
      </c>
      <c r="J1751" s="2">
        <f>IFERROR(vlookup(G1751,'College Conference'!$B$1:$Z$1000 , 6,False),0)</f>
        <v>4</v>
      </c>
    </row>
    <row r="1752">
      <c r="A1752" s="3" t="s">
        <v>2120</v>
      </c>
      <c r="B1752" s="3">
        <v>0.78</v>
      </c>
      <c r="C1752" s="3" t="s">
        <v>43</v>
      </c>
      <c r="D1752" s="4">
        <v>45445.0</v>
      </c>
      <c r="E1752" s="2">
        <v>282.0</v>
      </c>
      <c r="F1752" s="3" t="s">
        <v>610</v>
      </c>
      <c r="G1752" s="3" t="s">
        <v>446</v>
      </c>
      <c r="H1752" s="3">
        <v>1.0</v>
      </c>
      <c r="I1752" s="2">
        <f>IFERROR(vlookup(F1752,'College Conference'!$B$1:$Z$1000 , 6,False),0)</f>
        <v>6</v>
      </c>
      <c r="J1752" s="2">
        <f>IFERROR(vlookup(G1752,'College Conference'!$B$1:$Z$1000 , 6,False),0)</f>
        <v>4</v>
      </c>
    </row>
    <row r="1753">
      <c r="A1753" s="3" t="s">
        <v>2121</v>
      </c>
      <c r="B1753" s="3">
        <v>0.79</v>
      </c>
      <c r="C1753" s="3" t="s">
        <v>12</v>
      </c>
      <c r="D1753" s="4">
        <v>45445.0</v>
      </c>
      <c r="E1753" s="2">
        <v>295.0</v>
      </c>
      <c r="F1753" s="3" t="s">
        <v>631</v>
      </c>
      <c r="G1753" s="3" t="s">
        <v>455</v>
      </c>
      <c r="H1753" s="3">
        <v>1.0</v>
      </c>
      <c r="I1753" s="2">
        <f>IFERROR(vlookup(F1753,'College Conference'!$B$1:$Z$1000 , 6,False),0)</f>
        <v>6</v>
      </c>
      <c r="J1753" s="2">
        <f>IFERROR(vlookup(G1753,'College Conference'!$B$1:$Z$1000 , 6,False),0)</f>
        <v>4</v>
      </c>
    </row>
    <row r="1754">
      <c r="A1754" s="3" t="s">
        <v>2122</v>
      </c>
      <c r="B1754" s="3">
        <v>0.89</v>
      </c>
      <c r="C1754" s="3" t="s">
        <v>22</v>
      </c>
      <c r="D1754" s="4">
        <v>45423.0</v>
      </c>
      <c r="E1754" s="2">
        <v>200.0</v>
      </c>
      <c r="F1754" s="3" t="s">
        <v>621</v>
      </c>
      <c r="G1754" s="3" t="s">
        <v>472</v>
      </c>
      <c r="H1754" s="3">
        <v>1.0</v>
      </c>
      <c r="I1754" s="2">
        <f>IFERROR(vlookup(F1754,'College Conference'!$B$1:$Z$1000 , 6,False),0)</f>
        <v>6</v>
      </c>
      <c r="J1754" s="2">
        <f>IFERROR(vlookup(G1754,'College Conference'!$B$1:$Z$1000 , 6,False),0)</f>
        <v>4</v>
      </c>
    </row>
    <row r="1755">
      <c r="A1755" s="3" t="s">
        <v>2123</v>
      </c>
      <c r="B1755" s="3">
        <v>0.87</v>
      </c>
      <c r="C1755" s="3" t="s">
        <v>17</v>
      </c>
      <c r="D1755" s="4">
        <v>45445.0</v>
      </c>
      <c r="E1755" s="2">
        <v>190.0</v>
      </c>
      <c r="F1755" s="3" t="s">
        <v>621</v>
      </c>
      <c r="G1755" s="3" t="s">
        <v>491</v>
      </c>
      <c r="H1755" s="3">
        <v>1.0</v>
      </c>
      <c r="I1755" s="2">
        <f>IFERROR(vlookup(F1755,'College Conference'!$B$1:$Z$1000 , 6,False),0)</f>
        <v>6</v>
      </c>
      <c r="J1755" s="2">
        <f>IFERROR(vlookup(G1755,'College Conference'!$B$1:$Z$1000 , 6,False),0)</f>
        <v>4</v>
      </c>
    </row>
    <row r="1756">
      <c r="A1756" s="3" t="s">
        <v>2124</v>
      </c>
      <c r="B1756" s="3">
        <v>0.81</v>
      </c>
      <c r="C1756" s="3" t="s">
        <v>17</v>
      </c>
      <c r="D1756" s="4">
        <v>45421.0</v>
      </c>
      <c r="E1756" s="2">
        <v>180.0</v>
      </c>
      <c r="F1756" s="3" t="s">
        <v>643</v>
      </c>
      <c r="G1756" s="3" t="s">
        <v>440</v>
      </c>
      <c r="H1756" s="3">
        <v>1.0</v>
      </c>
      <c r="I1756" s="2">
        <f>IFERROR(vlookup(F1756,'College Conference'!$B$1:$Z$1000 , 6,False),0)</f>
        <v>6</v>
      </c>
      <c r="J1756" s="2">
        <f>IFERROR(vlookup(G1756,'College Conference'!$B$1:$Z$1000 , 6,False),0)</f>
        <v>4</v>
      </c>
    </row>
    <row r="1757">
      <c r="A1757" s="3" t="s">
        <v>2125</v>
      </c>
      <c r="B1757" s="3">
        <v>0.78</v>
      </c>
      <c r="C1757" s="3" t="s">
        <v>27</v>
      </c>
      <c r="D1757" s="2" t="s">
        <v>72</v>
      </c>
      <c r="E1757" s="2">
        <v>180.0</v>
      </c>
      <c r="F1757" s="3" t="s">
        <v>635</v>
      </c>
      <c r="G1757" s="3" t="s">
        <v>483</v>
      </c>
      <c r="H1757" s="3">
        <v>1.0</v>
      </c>
      <c r="I1757" s="2">
        <f>IFERROR(vlookup(F1757,'College Conference'!$B$1:$Z$1000 , 6,False),0)</f>
        <v>6</v>
      </c>
      <c r="J1757" s="2">
        <f>IFERROR(vlookup(G1757,'College Conference'!$B$1:$Z$1000 , 6,False),0)</f>
        <v>4</v>
      </c>
    </row>
    <row r="1758">
      <c r="A1758" s="3" t="s">
        <v>2126</v>
      </c>
      <c r="B1758" s="3">
        <v>0.81</v>
      </c>
      <c r="C1758" s="3" t="s">
        <v>78</v>
      </c>
      <c r="D1758" s="2" t="s">
        <v>72</v>
      </c>
      <c r="E1758" s="2">
        <v>200.0</v>
      </c>
      <c r="F1758" s="3" t="s">
        <v>621</v>
      </c>
      <c r="G1758" s="3" t="s">
        <v>483</v>
      </c>
      <c r="H1758" s="3">
        <v>1.0</v>
      </c>
      <c r="I1758" s="2">
        <f>IFERROR(vlookup(F1758,'College Conference'!$B$1:$Z$1000 , 6,False),0)</f>
        <v>6</v>
      </c>
      <c r="J1758" s="2">
        <f>IFERROR(vlookup(G1758,'College Conference'!$B$1:$Z$1000 , 6,False),0)</f>
        <v>4</v>
      </c>
    </row>
    <row r="1759">
      <c r="A1759" s="3" t="s">
        <v>2127</v>
      </c>
      <c r="B1759" s="3" t="s">
        <v>11</v>
      </c>
      <c r="C1759" s="3" t="s">
        <v>22</v>
      </c>
      <c r="D1759" s="4">
        <v>45420.0</v>
      </c>
      <c r="E1759" s="2">
        <v>190.0</v>
      </c>
      <c r="F1759" s="3" t="s">
        <v>1325</v>
      </c>
      <c r="G1759" s="3" t="s">
        <v>461</v>
      </c>
      <c r="H1759" s="3">
        <v>1.0</v>
      </c>
      <c r="I1759" s="2">
        <f>IFERROR(vlookup(F1759,'College Conference'!$B$1:$Z$1000 , 6,False),0)</f>
        <v>6</v>
      </c>
      <c r="J1759" s="2">
        <f>IFERROR(vlookup(G1759,'College Conference'!$B$1:$Z$1000 , 6,False),0)</f>
        <v>4</v>
      </c>
    </row>
    <row r="1760">
      <c r="A1760" s="3" t="s">
        <v>2128</v>
      </c>
      <c r="B1760" s="3">
        <v>0.84</v>
      </c>
      <c r="C1760" s="3" t="s">
        <v>22</v>
      </c>
      <c r="D1760" s="4">
        <v>45423.0</v>
      </c>
      <c r="E1760" s="2">
        <v>205.0</v>
      </c>
      <c r="F1760" s="3" t="s">
        <v>621</v>
      </c>
      <c r="G1760" s="3" t="s">
        <v>448</v>
      </c>
      <c r="H1760" s="3">
        <v>1.0</v>
      </c>
      <c r="I1760" s="2">
        <f>IFERROR(vlookup(F1760,'College Conference'!$B$1:$Z$1000 , 6,False),0)</f>
        <v>6</v>
      </c>
      <c r="J1760" s="2">
        <f>IFERROR(vlookup(G1760,'College Conference'!$B$1:$Z$1000 , 6,False),0)</f>
        <v>4</v>
      </c>
    </row>
    <row r="1761">
      <c r="A1761" s="3" t="s">
        <v>2129</v>
      </c>
      <c r="B1761" s="3">
        <v>0.83</v>
      </c>
      <c r="C1761" s="3" t="s">
        <v>78</v>
      </c>
      <c r="D1761" s="4">
        <v>45445.0</v>
      </c>
      <c r="E1761" s="2">
        <v>181.0</v>
      </c>
      <c r="F1761" s="3" t="s">
        <v>638</v>
      </c>
      <c r="G1761" s="3" t="s">
        <v>483</v>
      </c>
      <c r="H1761" s="3">
        <v>1.0</v>
      </c>
      <c r="I1761" s="2">
        <f>IFERROR(vlookup(F1761,'College Conference'!$B$1:$Z$1000 , 6,False),0)</f>
        <v>6</v>
      </c>
      <c r="J1761" s="2">
        <f>IFERROR(vlookup(G1761,'College Conference'!$B$1:$Z$1000 , 6,False),0)</f>
        <v>4</v>
      </c>
    </row>
    <row r="1762">
      <c r="A1762" s="3" t="s">
        <v>2130</v>
      </c>
      <c r="B1762" s="3">
        <v>0.82</v>
      </c>
      <c r="C1762" s="3" t="s">
        <v>52</v>
      </c>
      <c r="D1762" s="4">
        <v>45423.0</v>
      </c>
      <c r="E1762" s="2">
        <v>205.0</v>
      </c>
      <c r="F1762" s="3" t="s">
        <v>635</v>
      </c>
      <c r="G1762" s="3" t="s">
        <v>453</v>
      </c>
      <c r="H1762" s="3">
        <v>1.0</v>
      </c>
      <c r="I1762" s="2">
        <f>IFERROR(vlookup(F1762,'College Conference'!$B$1:$Z$1000 , 6,False),0)</f>
        <v>6</v>
      </c>
      <c r="J1762" s="2">
        <f>IFERROR(vlookup(G1762,'College Conference'!$B$1:$Z$1000 , 6,False),0)</f>
        <v>4</v>
      </c>
    </row>
    <row r="1763">
      <c r="A1763" s="3" t="s">
        <v>2131</v>
      </c>
      <c r="B1763" s="3">
        <v>0.85</v>
      </c>
      <c r="C1763" s="3" t="s">
        <v>17</v>
      </c>
      <c r="D1763" s="4">
        <v>45446.0</v>
      </c>
      <c r="E1763" s="2">
        <v>204.0</v>
      </c>
      <c r="F1763" s="3" t="s">
        <v>643</v>
      </c>
      <c r="G1763" s="3" t="s">
        <v>444</v>
      </c>
      <c r="H1763" s="3">
        <v>1.0</v>
      </c>
      <c r="I1763" s="2">
        <f>IFERROR(vlookup(F1763,'College Conference'!$B$1:$Z$1000 , 6,False),0)</f>
        <v>6</v>
      </c>
      <c r="J1763" s="2">
        <f>IFERROR(vlookup(G1763,'College Conference'!$B$1:$Z$1000 , 6,False),0)</f>
        <v>4</v>
      </c>
    </row>
    <row r="1764">
      <c r="A1764" s="3" t="s">
        <v>2132</v>
      </c>
      <c r="B1764" s="3">
        <v>0.83</v>
      </c>
      <c r="C1764" s="3" t="s">
        <v>12</v>
      </c>
      <c r="D1764" s="4">
        <v>45445.0</v>
      </c>
      <c r="E1764" s="2">
        <v>300.0</v>
      </c>
      <c r="F1764" s="3" t="s">
        <v>621</v>
      </c>
      <c r="G1764" s="3" t="s">
        <v>444</v>
      </c>
      <c r="H1764" s="3">
        <v>1.0</v>
      </c>
      <c r="I1764" s="2">
        <f>IFERROR(vlookup(F1764,'College Conference'!$B$1:$Z$1000 , 6,False),0)</f>
        <v>6</v>
      </c>
      <c r="J1764" s="2">
        <f>IFERROR(vlookup(G1764,'College Conference'!$B$1:$Z$1000 , 6,False),0)</f>
        <v>4</v>
      </c>
    </row>
    <row r="1765">
      <c r="A1765" s="3" t="s">
        <v>2133</v>
      </c>
      <c r="B1765" s="3">
        <v>0.9</v>
      </c>
      <c r="C1765" s="3" t="s">
        <v>17</v>
      </c>
      <c r="D1765" s="4">
        <v>45447.0</v>
      </c>
      <c r="E1765" s="2">
        <v>215.0</v>
      </c>
      <c r="F1765" s="3" t="s">
        <v>617</v>
      </c>
      <c r="G1765" s="3" t="s">
        <v>472</v>
      </c>
      <c r="H1765" s="3">
        <v>1.0</v>
      </c>
      <c r="I1765" s="2">
        <f>IFERROR(vlookup(F1765,'College Conference'!$B$1:$Z$1000 , 6,False),0)</f>
        <v>6</v>
      </c>
      <c r="J1765" s="2">
        <f>IFERROR(vlookup(G1765,'College Conference'!$B$1:$Z$1000 , 6,False),0)</f>
        <v>4</v>
      </c>
    </row>
    <row r="1766">
      <c r="A1766" s="3" t="s">
        <v>2134</v>
      </c>
      <c r="B1766" s="3">
        <v>0.87</v>
      </c>
      <c r="C1766" s="3" t="s">
        <v>78</v>
      </c>
      <c r="D1766" s="2" t="s">
        <v>72</v>
      </c>
      <c r="E1766" s="2">
        <v>184.0</v>
      </c>
      <c r="F1766" s="3" t="s">
        <v>621</v>
      </c>
      <c r="G1766" s="3" t="s">
        <v>446</v>
      </c>
      <c r="H1766" s="3">
        <v>1.0</v>
      </c>
      <c r="I1766" s="2">
        <f>IFERROR(vlookup(F1766,'College Conference'!$B$1:$Z$1000 , 6,False),0)</f>
        <v>6</v>
      </c>
      <c r="J1766" s="2">
        <f>IFERROR(vlookup(G1766,'College Conference'!$B$1:$Z$1000 , 6,False),0)</f>
        <v>4</v>
      </c>
    </row>
    <row r="1767">
      <c r="A1767" s="3" t="s">
        <v>2135</v>
      </c>
      <c r="B1767" s="3">
        <v>0.83</v>
      </c>
      <c r="C1767" s="3" t="s">
        <v>43</v>
      </c>
      <c r="D1767" s="4">
        <v>45445.0</v>
      </c>
      <c r="E1767" s="2">
        <v>311.0</v>
      </c>
      <c r="F1767" s="3" t="s">
        <v>635</v>
      </c>
      <c r="G1767" s="3" t="s">
        <v>503</v>
      </c>
      <c r="H1767" s="3">
        <v>1.0</v>
      </c>
      <c r="I1767" s="2">
        <f>IFERROR(vlookup(F1767,'College Conference'!$B$1:$Z$1000 , 6,False),0)</f>
        <v>6</v>
      </c>
      <c r="J1767" s="2">
        <f>IFERROR(vlookup(G1767,'College Conference'!$B$1:$Z$1000 , 6,False),0)</f>
        <v>4</v>
      </c>
    </row>
    <row r="1768">
      <c r="A1768" s="3" t="s">
        <v>2136</v>
      </c>
      <c r="B1768" s="3">
        <v>0.81</v>
      </c>
      <c r="C1768" s="3" t="s">
        <v>421</v>
      </c>
      <c r="D1768" s="4">
        <v>45446.0</v>
      </c>
      <c r="E1768" s="2">
        <v>330.0</v>
      </c>
      <c r="F1768" s="3" t="s">
        <v>615</v>
      </c>
      <c r="G1768" s="3" t="s">
        <v>491</v>
      </c>
      <c r="H1768" s="3">
        <v>1.0</v>
      </c>
      <c r="I1768" s="2">
        <f>IFERROR(vlookup(F1768,'College Conference'!$B$1:$Z$1000 , 6,False),0)</f>
        <v>6</v>
      </c>
      <c r="J1768" s="2">
        <f>IFERROR(vlookup(G1768,'College Conference'!$B$1:$Z$1000 , 6,False),0)</f>
        <v>4</v>
      </c>
    </row>
    <row r="1769">
      <c r="A1769" s="3" t="s">
        <v>2137</v>
      </c>
      <c r="B1769" s="3">
        <v>0.83</v>
      </c>
      <c r="C1769" s="3" t="s">
        <v>279</v>
      </c>
      <c r="D1769" s="4">
        <v>45446.0</v>
      </c>
      <c r="E1769" s="2">
        <v>240.0</v>
      </c>
      <c r="F1769" s="3" t="s">
        <v>621</v>
      </c>
      <c r="G1769" s="3" t="s">
        <v>448</v>
      </c>
      <c r="H1769" s="3">
        <v>1.0</v>
      </c>
      <c r="I1769" s="2">
        <f>IFERROR(vlookup(F1769,'College Conference'!$B$1:$Z$1000 , 6,False),0)</f>
        <v>6</v>
      </c>
      <c r="J1769" s="2">
        <f>IFERROR(vlookup(G1769,'College Conference'!$B$1:$Z$1000 , 6,False),0)</f>
        <v>4</v>
      </c>
    </row>
    <row r="1770">
      <c r="A1770" s="3" t="s">
        <v>2138</v>
      </c>
      <c r="B1770" s="3">
        <v>0.84</v>
      </c>
      <c r="C1770" s="3" t="s">
        <v>63</v>
      </c>
      <c r="D1770" s="4">
        <v>45423.0</v>
      </c>
      <c r="E1770" s="2">
        <v>190.0</v>
      </c>
      <c r="F1770" s="3" t="s">
        <v>643</v>
      </c>
      <c r="G1770" s="3" t="s">
        <v>450</v>
      </c>
      <c r="H1770" s="3">
        <v>1.0</v>
      </c>
      <c r="I1770" s="2">
        <f>IFERROR(vlookup(F1770,'College Conference'!$B$1:$Z$1000 , 6,False),0)</f>
        <v>6</v>
      </c>
      <c r="J1770" s="2">
        <f>IFERROR(vlookup(G1770,'College Conference'!$B$1:$Z$1000 , 6,False),0)</f>
        <v>4</v>
      </c>
    </row>
    <row r="1771">
      <c r="A1771" s="3" t="s">
        <v>2047</v>
      </c>
      <c r="B1771" s="3">
        <v>0.81</v>
      </c>
      <c r="C1771" s="3" t="s">
        <v>111</v>
      </c>
      <c r="D1771" s="2" t="s">
        <v>72</v>
      </c>
      <c r="E1771" s="2">
        <v>189.0</v>
      </c>
      <c r="F1771" s="3" t="s">
        <v>621</v>
      </c>
      <c r="G1771" s="3" t="s">
        <v>444</v>
      </c>
      <c r="H1771" s="3">
        <v>1.0</v>
      </c>
      <c r="I1771" s="2">
        <f>IFERROR(vlookup(F1771,'College Conference'!$B$1:$Z$1000 , 6,False),0)</f>
        <v>6</v>
      </c>
      <c r="J1771" s="2">
        <f>IFERROR(vlookup(G1771,'College Conference'!$B$1:$Z$1000 , 6,False),0)</f>
        <v>4</v>
      </c>
    </row>
    <row r="1772">
      <c r="A1772" s="3" t="s">
        <v>439</v>
      </c>
      <c r="B1772" s="3">
        <v>0.82</v>
      </c>
      <c r="C1772" s="3" t="s">
        <v>279</v>
      </c>
      <c r="D1772" s="4">
        <v>45447.0</v>
      </c>
      <c r="E1772" s="2">
        <v>224.0</v>
      </c>
      <c r="F1772" s="3" t="s">
        <v>631</v>
      </c>
      <c r="G1772" s="3" t="s">
        <v>440</v>
      </c>
      <c r="H1772" s="3">
        <v>1.0</v>
      </c>
      <c r="I1772" s="2">
        <f>IFERROR(vlookup(F1772,'College Conference'!$B$1:$Z$1000 , 6,False),0)</f>
        <v>6</v>
      </c>
      <c r="J1772" s="2">
        <f>IFERROR(vlookup(G1772,'College Conference'!$B$1:$Z$1000 , 6,False),0)</f>
        <v>4</v>
      </c>
    </row>
    <row r="1773">
      <c r="A1773" s="3" t="s">
        <v>2139</v>
      </c>
      <c r="B1773" s="3">
        <v>0.75</v>
      </c>
      <c r="C1773" s="3" t="s">
        <v>27</v>
      </c>
      <c r="D1773" s="4">
        <v>45423.0</v>
      </c>
      <c r="E1773" s="2">
        <v>175.0</v>
      </c>
      <c r="F1773" s="3" t="s">
        <v>613</v>
      </c>
      <c r="G1773" s="3" t="s">
        <v>480</v>
      </c>
      <c r="H1773" s="3">
        <v>1.0</v>
      </c>
      <c r="I1773" s="2">
        <f>IFERROR(vlookup(F1773,'College Conference'!$B$1:$Z$1000 , 6,False),0)</f>
        <v>6</v>
      </c>
      <c r="J1773" s="2">
        <f>IFERROR(vlookup(G1773,'College Conference'!$B$1:$Z$1000 , 6,False),0)</f>
        <v>4</v>
      </c>
    </row>
    <row r="1774">
      <c r="A1774" s="3" t="s">
        <v>2140</v>
      </c>
      <c r="B1774" s="3">
        <v>0.78</v>
      </c>
      <c r="C1774" s="3" t="s">
        <v>17</v>
      </c>
      <c r="D1774" s="4">
        <v>45420.0</v>
      </c>
      <c r="E1774" s="2">
        <v>165.0</v>
      </c>
      <c r="F1774" s="3" t="s">
        <v>621</v>
      </c>
      <c r="G1774" s="3" t="s">
        <v>446</v>
      </c>
      <c r="H1774" s="3">
        <v>1.0</v>
      </c>
      <c r="I1774" s="2">
        <f>IFERROR(vlookup(F1774,'College Conference'!$B$1:$Z$1000 , 6,False),0)</f>
        <v>6</v>
      </c>
      <c r="J1774" s="2">
        <f>IFERROR(vlookup(G1774,'College Conference'!$B$1:$Z$1000 , 6,False),0)</f>
        <v>4</v>
      </c>
    </row>
    <row r="1775">
      <c r="A1775" s="3" t="s">
        <v>2141</v>
      </c>
      <c r="B1775" s="3">
        <v>0.9</v>
      </c>
      <c r="C1775" s="3" t="s">
        <v>22</v>
      </c>
      <c r="D1775" s="2" t="s">
        <v>72</v>
      </c>
      <c r="E1775" s="2">
        <v>240.0</v>
      </c>
      <c r="F1775" s="3" t="s">
        <v>714</v>
      </c>
      <c r="G1775" s="3" t="s">
        <v>450</v>
      </c>
      <c r="H1775" s="3">
        <v>1.0</v>
      </c>
      <c r="I1775" s="2">
        <f>IFERROR(vlookup(F1775,'College Conference'!$B$1:$Z$1000 , 6,False),0)</f>
        <v>7</v>
      </c>
      <c r="J1775" s="2">
        <f>IFERROR(vlookup(G1775,'College Conference'!$B$1:$Z$1000 , 6,False),0)</f>
        <v>4</v>
      </c>
    </row>
    <row r="1776">
      <c r="A1776" s="3" t="s">
        <v>2142</v>
      </c>
      <c r="B1776" s="3">
        <v>0.87</v>
      </c>
      <c r="C1776" s="3" t="s">
        <v>58</v>
      </c>
      <c r="D1776" s="4">
        <v>45445.0</v>
      </c>
      <c r="E1776" s="2">
        <v>220.0</v>
      </c>
      <c r="F1776" s="3" t="s">
        <v>714</v>
      </c>
      <c r="G1776" s="3" t="s">
        <v>461</v>
      </c>
      <c r="H1776" s="3">
        <v>1.0</v>
      </c>
      <c r="I1776" s="2">
        <f>IFERROR(vlookup(F1776,'College Conference'!$B$1:$Z$1000 , 6,False),0)</f>
        <v>7</v>
      </c>
      <c r="J1776" s="2">
        <f>IFERROR(vlookup(G1776,'College Conference'!$B$1:$Z$1000 , 6,False),0)</f>
        <v>4</v>
      </c>
    </row>
    <row r="1777">
      <c r="A1777" s="3" t="s">
        <v>2143</v>
      </c>
      <c r="B1777" s="3">
        <v>0.88</v>
      </c>
      <c r="C1777" s="3" t="s">
        <v>52</v>
      </c>
      <c r="D1777" s="4">
        <v>45445.0</v>
      </c>
      <c r="E1777" s="2">
        <v>236.0</v>
      </c>
      <c r="F1777" s="3" t="s">
        <v>689</v>
      </c>
      <c r="G1777" s="3" t="s">
        <v>503</v>
      </c>
      <c r="H1777" s="3">
        <v>1.0</v>
      </c>
      <c r="I1777" s="2">
        <f>IFERROR(vlookup(F1777,'College Conference'!$B$1:$Z$1000 , 6,False),0)</f>
        <v>7</v>
      </c>
      <c r="J1777" s="2">
        <f>IFERROR(vlookup(G1777,'College Conference'!$B$1:$Z$1000 , 6,False),0)</f>
        <v>4</v>
      </c>
    </row>
    <row r="1778">
      <c r="A1778" s="3" t="s">
        <v>2144</v>
      </c>
      <c r="B1778" s="3">
        <v>0.87</v>
      </c>
      <c r="C1778" s="3" t="s">
        <v>31</v>
      </c>
      <c r="D1778" s="4">
        <v>45447.0</v>
      </c>
      <c r="E1778" s="2">
        <v>315.0</v>
      </c>
      <c r="F1778" s="3" t="s">
        <v>708</v>
      </c>
      <c r="G1778" s="3" t="s">
        <v>461</v>
      </c>
      <c r="H1778" s="3">
        <v>1.0</v>
      </c>
      <c r="I1778" s="2">
        <f>IFERROR(vlookup(F1778,'College Conference'!$B$1:$Z$1000 , 6,False),0)</f>
        <v>7</v>
      </c>
      <c r="J1778" s="2">
        <f>IFERROR(vlookup(G1778,'College Conference'!$B$1:$Z$1000 , 6,False),0)</f>
        <v>4</v>
      </c>
    </row>
    <row r="1779">
      <c r="A1779" s="3" t="s">
        <v>2145</v>
      </c>
      <c r="B1779" s="3">
        <v>0.84</v>
      </c>
      <c r="C1779" s="3" t="s">
        <v>17</v>
      </c>
      <c r="D1779" s="4">
        <v>45447.0</v>
      </c>
      <c r="E1779" s="2">
        <v>211.0</v>
      </c>
      <c r="F1779" s="3" t="s">
        <v>693</v>
      </c>
      <c r="G1779" s="3" t="s">
        <v>444</v>
      </c>
      <c r="H1779" s="3">
        <v>1.0</v>
      </c>
      <c r="I1779" s="2">
        <f>IFERROR(vlookup(F1779,'College Conference'!$B$1:$Z$1000 , 6,False),0)</f>
        <v>7</v>
      </c>
      <c r="J1779" s="2">
        <f>IFERROR(vlookup(G1779,'College Conference'!$B$1:$Z$1000 , 6,False),0)</f>
        <v>4</v>
      </c>
    </row>
    <row r="1780">
      <c r="A1780" s="3" t="s">
        <v>2146</v>
      </c>
      <c r="B1780" s="3">
        <v>0.82</v>
      </c>
      <c r="C1780" s="3" t="s">
        <v>12</v>
      </c>
      <c r="D1780" s="4">
        <v>45449.0</v>
      </c>
      <c r="E1780" s="2">
        <v>302.0</v>
      </c>
      <c r="F1780" s="3" t="s">
        <v>685</v>
      </c>
      <c r="G1780" s="3" t="s">
        <v>444</v>
      </c>
      <c r="H1780" s="3">
        <v>1.0</v>
      </c>
      <c r="I1780" s="2">
        <f>IFERROR(vlookup(F1780,'College Conference'!$B$1:$Z$1000 , 6,False),0)</f>
        <v>7</v>
      </c>
      <c r="J1780" s="2">
        <f>IFERROR(vlookup(G1780,'College Conference'!$B$1:$Z$1000 , 6,False),0)</f>
        <v>4</v>
      </c>
    </row>
    <row r="1781">
      <c r="A1781" s="3" t="s">
        <v>2147</v>
      </c>
      <c r="B1781" s="3">
        <v>0.86</v>
      </c>
      <c r="C1781" s="3" t="s">
        <v>52</v>
      </c>
      <c r="D1781" s="4">
        <v>45445.0</v>
      </c>
      <c r="E1781" s="2">
        <v>227.0</v>
      </c>
      <c r="F1781" s="3" t="s">
        <v>685</v>
      </c>
      <c r="G1781" s="3" t="s">
        <v>455</v>
      </c>
      <c r="H1781" s="3">
        <v>1.0</v>
      </c>
      <c r="I1781" s="2">
        <f>IFERROR(vlookup(F1781,'College Conference'!$B$1:$Z$1000 , 6,False),0)</f>
        <v>7</v>
      </c>
      <c r="J1781" s="2">
        <f>IFERROR(vlookup(G1781,'College Conference'!$B$1:$Z$1000 , 6,False),0)</f>
        <v>4</v>
      </c>
    </row>
    <row r="1782">
      <c r="A1782" s="3" t="s">
        <v>2148</v>
      </c>
      <c r="B1782" s="3">
        <v>0.84</v>
      </c>
      <c r="C1782" s="3" t="s">
        <v>31</v>
      </c>
      <c r="D1782" s="4">
        <v>45450.0</v>
      </c>
      <c r="E1782" s="2">
        <v>327.0</v>
      </c>
      <c r="F1782" s="3" t="s">
        <v>689</v>
      </c>
      <c r="G1782" s="3" t="s">
        <v>503</v>
      </c>
      <c r="H1782" s="3">
        <v>1.0</v>
      </c>
      <c r="I1782" s="2">
        <f>IFERROR(vlookup(F1782,'College Conference'!$B$1:$Z$1000 , 6,False),0)</f>
        <v>7</v>
      </c>
      <c r="J1782" s="2">
        <f>IFERROR(vlookup(G1782,'College Conference'!$B$1:$Z$1000 , 6,False),0)</f>
        <v>4</v>
      </c>
    </row>
    <row r="1783">
      <c r="A1783" s="3" t="s">
        <v>2149</v>
      </c>
      <c r="B1783" s="3">
        <v>0.86</v>
      </c>
      <c r="C1783" s="3" t="s">
        <v>12</v>
      </c>
      <c r="D1783" s="4">
        <v>45446.0</v>
      </c>
      <c r="E1783" s="2">
        <v>265.0</v>
      </c>
      <c r="F1783" s="3" t="s">
        <v>687</v>
      </c>
      <c r="G1783" s="3" t="s">
        <v>472</v>
      </c>
      <c r="H1783" s="3">
        <v>1.0</v>
      </c>
      <c r="I1783" s="2">
        <f>IFERROR(vlookup(F1783,'College Conference'!$B$1:$Z$1000 , 6,False),0)</f>
        <v>7</v>
      </c>
      <c r="J1783" s="2">
        <f>IFERROR(vlookup(G1783,'College Conference'!$B$1:$Z$1000 , 6,False),0)</f>
        <v>4</v>
      </c>
    </row>
    <row r="1784">
      <c r="A1784" s="3" t="s">
        <v>2150</v>
      </c>
      <c r="B1784" s="3">
        <v>0.82</v>
      </c>
      <c r="C1784" s="3" t="s">
        <v>12</v>
      </c>
      <c r="D1784" s="2" t="s">
        <v>72</v>
      </c>
      <c r="E1784" s="2">
        <v>285.0</v>
      </c>
      <c r="F1784" s="3" t="s">
        <v>687</v>
      </c>
      <c r="G1784" s="3" t="s">
        <v>446</v>
      </c>
      <c r="H1784" s="3">
        <v>1.0</v>
      </c>
      <c r="I1784" s="2">
        <f>IFERROR(vlookup(F1784,'College Conference'!$B$1:$Z$1000 , 6,False),0)</f>
        <v>7</v>
      </c>
      <c r="J1784" s="2">
        <f>IFERROR(vlookup(G1784,'College Conference'!$B$1:$Z$1000 , 6,False),0)</f>
        <v>4</v>
      </c>
    </row>
    <row r="1785">
      <c r="A1785" s="3" t="s">
        <v>2151</v>
      </c>
      <c r="B1785" s="3">
        <v>0.86</v>
      </c>
      <c r="C1785" s="3" t="s">
        <v>58</v>
      </c>
      <c r="D1785" s="4">
        <v>45448.0</v>
      </c>
      <c r="E1785" s="2">
        <v>210.0</v>
      </c>
      <c r="F1785" s="3" t="s">
        <v>693</v>
      </c>
      <c r="G1785" s="3" t="s">
        <v>480</v>
      </c>
      <c r="H1785" s="3">
        <v>1.0</v>
      </c>
      <c r="I1785" s="2">
        <f>IFERROR(vlookup(F1785,'College Conference'!$B$1:$Z$1000 , 6,False),0)</f>
        <v>7</v>
      </c>
      <c r="J1785" s="2">
        <f>IFERROR(vlookup(G1785,'College Conference'!$B$1:$Z$1000 , 6,False),0)</f>
        <v>4</v>
      </c>
    </row>
    <row r="1786">
      <c r="A1786" s="3" t="s">
        <v>2152</v>
      </c>
      <c r="B1786" s="3">
        <v>0.86</v>
      </c>
      <c r="C1786" s="3" t="s">
        <v>12</v>
      </c>
      <c r="D1786" s="4">
        <v>45423.0</v>
      </c>
      <c r="E1786" s="2">
        <v>295.0</v>
      </c>
      <c r="F1786" s="3" t="s">
        <v>701</v>
      </c>
      <c r="G1786" s="3" t="s">
        <v>455</v>
      </c>
      <c r="H1786" s="3">
        <v>1.0</v>
      </c>
      <c r="I1786" s="2">
        <f>IFERROR(vlookup(F1786,'College Conference'!$B$1:$Z$1000 , 6,False),0)</f>
        <v>7</v>
      </c>
      <c r="J1786" s="2">
        <f>IFERROR(vlookup(G1786,'College Conference'!$B$1:$Z$1000 , 6,False),0)</f>
        <v>4</v>
      </c>
    </row>
    <row r="1787">
      <c r="A1787" s="3" t="s">
        <v>2153</v>
      </c>
      <c r="B1787" s="3">
        <v>0.84</v>
      </c>
      <c r="C1787" s="3" t="s">
        <v>27</v>
      </c>
      <c r="D1787" s="4">
        <v>45423.0</v>
      </c>
      <c r="E1787" s="2">
        <v>175.0</v>
      </c>
      <c r="F1787" s="3" t="s">
        <v>695</v>
      </c>
      <c r="G1787" s="3" t="s">
        <v>503</v>
      </c>
      <c r="H1787" s="3">
        <v>1.0</v>
      </c>
      <c r="I1787" s="2">
        <f>IFERROR(vlookup(F1787,'College Conference'!$B$1:$Z$1000 , 6,False),0)</f>
        <v>7</v>
      </c>
      <c r="J1787" s="2">
        <f>IFERROR(vlookup(G1787,'College Conference'!$B$1:$Z$1000 , 6,False),0)</f>
        <v>4</v>
      </c>
    </row>
    <row r="1788">
      <c r="A1788" s="3" t="s">
        <v>2154</v>
      </c>
      <c r="B1788" s="3">
        <v>0.9</v>
      </c>
      <c r="C1788" s="3" t="s">
        <v>38</v>
      </c>
      <c r="D1788" s="2" t="s">
        <v>72</v>
      </c>
      <c r="E1788" s="2">
        <v>180.0</v>
      </c>
      <c r="F1788" s="3" t="s">
        <v>736</v>
      </c>
      <c r="G1788" s="3" t="s">
        <v>483</v>
      </c>
      <c r="H1788" s="3">
        <v>1.0</v>
      </c>
      <c r="I1788" s="2">
        <f>IFERROR(vlookup(F1788,'College Conference'!$B$1:$Z$1000 , 6,False),0)</f>
        <v>7</v>
      </c>
      <c r="J1788" s="2">
        <f>IFERROR(vlookup(G1788,'College Conference'!$B$1:$Z$1000 , 6,False),0)</f>
        <v>4</v>
      </c>
    </row>
    <row r="1789">
      <c r="A1789" s="3" t="s">
        <v>2155</v>
      </c>
      <c r="B1789" s="3">
        <v>0.83</v>
      </c>
      <c r="C1789" s="3" t="s">
        <v>58</v>
      </c>
      <c r="D1789" s="4">
        <v>45446.0</v>
      </c>
      <c r="E1789" s="2">
        <v>240.0</v>
      </c>
      <c r="F1789" s="3" t="s">
        <v>703</v>
      </c>
      <c r="G1789" s="3" t="s">
        <v>446</v>
      </c>
      <c r="H1789" s="3">
        <v>1.0</v>
      </c>
      <c r="I1789" s="2">
        <f>IFERROR(vlookup(F1789,'College Conference'!$B$1:$Z$1000 , 6,False),0)</f>
        <v>7</v>
      </c>
      <c r="J1789" s="2">
        <f>IFERROR(vlookup(G1789,'College Conference'!$B$1:$Z$1000 , 6,False),0)</f>
        <v>4</v>
      </c>
    </row>
    <row r="1790">
      <c r="A1790" s="3" t="s">
        <v>2156</v>
      </c>
      <c r="B1790" s="3">
        <v>0.84</v>
      </c>
      <c r="C1790" s="3" t="s">
        <v>17</v>
      </c>
      <c r="D1790" s="4">
        <v>45423.0</v>
      </c>
      <c r="E1790" s="2">
        <v>160.0</v>
      </c>
      <c r="F1790" s="3" t="s">
        <v>740</v>
      </c>
      <c r="G1790" s="3" t="s">
        <v>453</v>
      </c>
      <c r="H1790" s="3">
        <v>1.0</v>
      </c>
      <c r="I1790" s="2">
        <f>IFERROR(vlookup(F1790,'College Conference'!$B$1:$Z$1000 , 6,False),0)</f>
        <v>7</v>
      </c>
      <c r="J1790" s="2">
        <f>IFERROR(vlookup(G1790,'College Conference'!$B$1:$Z$1000 , 6,False),0)</f>
        <v>4</v>
      </c>
    </row>
    <row r="1791">
      <c r="A1791" s="3" t="s">
        <v>2157</v>
      </c>
      <c r="B1791" s="3">
        <v>0.86</v>
      </c>
      <c r="C1791" s="3" t="s">
        <v>17</v>
      </c>
      <c r="D1791" s="4">
        <v>45445.0</v>
      </c>
      <c r="E1791" s="2">
        <v>195.0</v>
      </c>
      <c r="F1791" s="3" t="s">
        <v>740</v>
      </c>
      <c r="G1791" s="3" t="s">
        <v>483</v>
      </c>
      <c r="H1791" s="3">
        <v>1.0</v>
      </c>
      <c r="I1791" s="2">
        <f>IFERROR(vlookup(F1791,'College Conference'!$B$1:$Z$1000 , 6,False),0)</f>
        <v>7</v>
      </c>
      <c r="J1791" s="2">
        <f>IFERROR(vlookup(G1791,'College Conference'!$B$1:$Z$1000 , 6,False),0)</f>
        <v>4</v>
      </c>
    </row>
    <row r="1792">
      <c r="A1792" s="3" t="s">
        <v>2158</v>
      </c>
      <c r="B1792" s="3">
        <v>0.83</v>
      </c>
      <c r="C1792" s="3" t="s">
        <v>17</v>
      </c>
      <c r="D1792" s="2" t="s">
        <v>72</v>
      </c>
      <c r="E1792" s="2">
        <v>185.0</v>
      </c>
      <c r="F1792" s="3" t="s">
        <v>693</v>
      </c>
      <c r="G1792" s="3" t="s">
        <v>461</v>
      </c>
      <c r="H1792" s="3">
        <v>1.0</v>
      </c>
      <c r="I1792" s="2">
        <f>IFERROR(vlookup(F1792,'College Conference'!$B$1:$Z$1000 , 6,False),0)</f>
        <v>7</v>
      </c>
      <c r="J1792" s="2">
        <f>IFERROR(vlookup(G1792,'College Conference'!$B$1:$Z$1000 , 6,False),0)</f>
        <v>4</v>
      </c>
    </row>
    <row r="1793">
      <c r="A1793" s="3" t="s">
        <v>2159</v>
      </c>
      <c r="B1793" s="3">
        <v>0.87</v>
      </c>
      <c r="C1793" s="3" t="s">
        <v>31</v>
      </c>
      <c r="D1793" s="4">
        <v>45448.0</v>
      </c>
      <c r="E1793" s="2">
        <v>278.0</v>
      </c>
      <c r="F1793" s="3" t="s">
        <v>687</v>
      </c>
      <c r="G1793" s="3" t="s">
        <v>503</v>
      </c>
      <c r="H1793" s="3">
        <v>1.0</v>
      </c>
      <c r="I1793" s="2">
        <f>IFERROR(vlookup(F1793,'College Conference'!$B$1:$Z$1000 , 6,False),0)</f>
        <v>7</v>
      </c>
      <c r="J1793" s="2">
        <f>IFERROR(vlookup(G1793,'College Conference'!$B$1:$Z$1000 , 6,False),0)</f>
        <v>4</v>
      </c>
    </row>
    <row r="1794">
      <c r="A1794" s="3" t="s">
        <v>2160</v>
      </c>
      <c r="B1794" s="3">
        <v>0.87</v>
      </c>
      <c r="C1794" s="3" t="s">
        <v>22</v>
      </c>
      <c r="D1794" s="4">
        <v>45423.0</v>
      </c>
      <c r="E1794" s="2">
        <v>225.0</v>
      </c>
      <c r="F1794" s="3" t="s">
        <v>691</v>
      </c>
      <c r="G1794" s="3" t="s">
        <v>491</v>
      </c>
      <c r="H1794" s="3">
        <v>1.0</v>
      </c>
      <c r="I1794" s="2">
        <f>IFERROR(vlookup(F1794,'College Conference'!$B$1:$Z$1000 , 6,False),0)</f>
        <v>7</v>
      </c>
      <c r="J1794" s="2">
        <f>IFERROR(vlookup(G1794,'College Conference'!$B$1:$Z$1000 , 6,False),0)</f>
        <v>4</v>
      </c>
    </row>
    <row r="1795">
      <c r="A1795" s="3" t="s">
        <v>2161</v>
      </c>
      <c r="B1795" s="3">
        <v>0.83</v>
      </c>
      <c r="C1795" s="3" t="s">
        <v>43</v>
      </c>
      <c r="D1795" s="4">
        <v>45446.0</v>
      </c>
      <c r="E1795" s="2">
        <v>340.0</v>
      </c>
      <c r="F1795" s="3" t="s">
        <v>689</v>
      </c>
      <c r="G1795" s="3" t="s">
        <v>491</v>
      </c>
      <c r="H1795" s="3">
        <v>1.0</v>
      </c>
      <c r="I1795" s="2">
        <f>IFERROR(vlookup(F1795,'College Conference'!$B$1:$Z$1000 , 6,False),0)</f>
        <v>7</v>
      </c>
      <c r="J1795" s="2">
        <f>IFERROR(vlookup(G1795,'College Conference'!$B$1:$Z$1000 , 6,False),0)</f>
        <v>4</v>
      </c>
    </row>
    <row r="1796">
      <c r="A1796" s="3" t="s">
        <v>2162</v>
      </c>
      <c r="B1796" s="3">
        <v>0.97</v>
      </c>
      <c r="C1796" s="3" t="s">
        <v>22</v>
      </c>
      <c r="D1796" s="4">
        <v>45422.0</v>
      </c>
      <c r="E1796" s="2">
        <v>199.0</v>
      </c>
      <c r="F1796" s="3" t="s">
        <v>689</v>
      </c>
      <c r="G1796" s="3" t="s">
        <v>503</v>
      </c>
      <c r="H1796" s="3">
        <v>1.0</v>
      </c>
      <c r="I1796" s="2">
        <f>IFERROR(vlookup(F1796,'College Conference'!$B$1:$Z$1000 , 6,False),0)</f>
        <v>7</v>
      </c>
      <c r="J1796" s="2">
        <f>IFERROR(vlookup(G1796,'College Conference'!$B$1:$Z$1000 , 6,False),0)</f>
        <v>4</v>
      </c>
    </row>
    <row r="1797">
      <c r="A1797" s="3" t="s">
        <v>2163</v>
      </c>
      <c r="B1797" s="3">
        <v>0.83</v>
      </c>
      <c r="C1797" s="3" t="s">
        <v>27</v>
      </c>
      <c r="D1797" s="4">
        <v>45423.0</v>
      </c>
      <c r="E1797" s="2">
        <v>180.0</v>
      </c>
      <c r="F1797" s="3" t="s">
        <v>740</v>
      </c>
      <c r="G1797" s="3" t="s">
        <v>498</v>
      </c>
      <c r="H1797" s="3">
        <v>1.0</v>
      </c>
      <c r="I1797" s="2">
        <f>IFERROR(vlookup(F1797,'College Conference'!$B$1:$Z$1000 , 6,False),0)</f>
        <v>7</v>
      </c>
      <c r="J1797" s="2">
        <f>IFERROR(vlookup(G1797,'College Conference'!$B$1:$Z$1000 , 6,False),0)</f>
        <v>4</v>
      </c>
    </row>
    <row r="1798">
      <c r="A1798" s="3" t="s">
        <v>2164</v>
      </c>
      <c r="B1798" s="3">
        <v>0.84</v>
      </c>
      <c r="C1798" s="3" t="s">
        <v>63</v>
      </c>
      <c r="D1798" s="4">
        <v>45422.0</v>
      </c>
      <c r="E1798" s="2">
        <v>170.0</v>
      </c>
      <c r="F1798" s="3" t="s">
        <v>718</v>
      </c>
      <c r="G1798" s="3" t="s">
        <v>455</v>
      </c>
      <c r="H1798" s="3">
        <v>1.0</v>
      </c>
      <c r="I1798" s="2">
        <f>IFERROR(vlookup(F1798,'College Conference'!$B$1:$Z$1000 , 6,False),0)</f>
        <v>7</v>
      </c>
      <c r="J1798" s="2">
        <f>IFERROR(vlookup(G1798,'College Conference'!$B$1:$Z$1000 , 6,False),0)</f>
        <v>4</v>
      </c>
    </row>
    <row r="1799">
      <c r="A1799" s="3" t="s">
        <v>2165</v>
      </c>
      <c r="B1799" s="3">
        <v>0.86</v>
      </c>
      <c r="C1799" s="3" t="s">
        <v>22</v>
      </c>
      <c r="D1799" s="2" t="s">
        <v>72</v>
      </c>
      <c r="E1799" s="2">
        <v>210.0</v>
      </c>
      <c r="F1799" s="3" t="s">
        <v>695</v>
      </c>
      <c r="G1799" s="3" t="s">
        <v>461</v>
      </c>
      <c r="H1799" s="3">
        <v>1.0</v>
      </c>
      <c r="I1799" s="2">
        <f>IFERROR(vlookup(F1799,'College Conference'!$B$1:$Z$1000 , 6,False),0)</f>
        <v>7</v>
      </c>
      <c r="J1799" s="2">
        <f>IFERROR(vlookup(G1799,'College Conference'!$B$1:$Z$1000 , 6,False),0)</f>
        <v>4</v>
      </c>
    </row>
    <row r="1800">
      <c r="A1800" s="3" t="s">
        <v>2166</v>
      </c>
      <c r="B1800" s="3">
        <v>0.83</v>
      </c>
      <c r="C1800" s="3" t="s">
        <v>12</v>
      </c>
      <c r="D1800" s="4">
        <v>45447.0</v>
      </c>
      <c r="E1800" s="2">
        <v>300.0</v>
      </c>
      <c r="F1800" s="3" t="s">
        <v>701</v>
      </c>
      <c r="G1800" s="3" t="s">
        <v>483</v>
      </c>
      <c r="H1800" s="3">
        <v>1.0</v>
      </c>
      <c r="I1800" s="2">
        <f>IFERROR(vlookup(F1800,'College Conference'!$B$1:$Z$1000 , 6,False),0)</f>
        <v>7</v>
      </c>
      <c r="J1800" s="2">
        <f>IFERROR(vlookup(G1800,'College Conference'!$B$1:$Z$1000 , 6,False),0)</f>
        <v>4</v>
      </c>
    </row>
    <row r="1801">
      <c r="A1801" s="3" t="s">
        <v>2167</v>
      </c>
      <c r="B1801" s="3">
        <v>0.82</v>
      </c>
      <c r="C1801" s="3" t="s">
        <v>31</v>
      </c>
      <c r="D1801" s="4">
        <v>45448.0</v>
      </c>
      <c r="E1801" s="2">
        <v>280.0</v>
      </c>
      <c r="F1801" s="3" t="s">
        <v>705</v>
      </c>
      <c r="G1801" s="3" t="s">
        <v>455</v>
      </c>
      <c r="H1801" s="3">
        <v>1.0</v>
      </c>
      <c r="I1801" s="2">
        <f>IFERROR(vlookup(F1801,'College Conference'!$B$1:$Z$1000 , 6,False),0)</f>
        <v>7</v>
      </c>
      <c r="J1801" s="2">
        <f>IFERROR(vlookup(G1801,'College Conference'!$B$1:$Z$1000 , 6,False),0)</f>
        <v>4</v>
      </c>
    </row>
    <row r="1802">
      <c r="A1802" s="3" t="s">
        <v>2168</v>
      </c>
      <c r="B1802" s="3">
        <v>0.86</v>
      </c>
      <c r="C1802" s="3" t="s">
        <v>31</v>
      </c>
      <c r="D1802" s="4">
        <v>45450.0</v>
      </c>
      <c r="E1802" s="2">
        <v>300.0</v>
      </c>
      <c r="F1802" s="3" t="s">
        <v>736</v>
      </c>
      <c r="G1802" s="3" t="s">
        <v>444</v>
      </c>
      <c r="H1802" s="3">
        <v>1.0</v>
      </c>
      <c r="I1802" s="2">
        <f>IFERROR(vlookup(F1802,'College Conference'!$B$1:$Z$1000 , 6,False),0)</f>
        <v>7</v>
      </c>
      <c r="J1802" s="2">
        <f>IFERROR(vlookup(G1802,'College Conference'!$B$1:$Z$1000 , 6,False),0)</f>
        <v>4</v>
      </c>
    </row>
    <row r="1803">
      <c r="A1803" s="3" t="s">
        <v>2169</v>
      </c>
      <c r="B1803" s="3">
        <v>0.86</v>
      </c>
      <c r="C1803" s="3" t="s">
        <v>279</v>
      </c>
      <c r="D1803" s="4">
        <v>45447.0</v>
      </c>
      <c r="E1803" s="2">
        <v>222.0</v>
      </c>
      <c r="F1803" s="3" t="s">
        <v>695</v>
      </c>
      <c r="G1803" s="3" t="s">
        <v>446</v>
      </c>
      <c r="H1803" s="3">
        <v>1.0</v>
      </c>
      <c r="I1803" s="2">
        <f>IFERROR(vlookup(F1803,'College Conference'!$B$1:$Z$1000 , 6,False),0)</f>
        <v>7</v>
      </c>
      <c r="J1803" s="2">
        <f>IFERROR(vlookup(G1803,'College Conference'!$B$1:$Z$1000 , 6,False),0)</f>
        <v>4</v>
      </c>
    </row>
    <row r="1804">
      <c r="A1804" s="3" t="s">
        <v>2170</v>
      </c>
      <c r="B1804" s="3">
        <v>0.86</v>
      </c>
      <c r="C1804" s="3" t="s">
        <v>17</v>
      </c>
      <c r="D1804" s="4">
        <v>45421.0</v>
      </c>
      <c r="E1804" s="2">
        <v>170.0</v>
      </c>
      <c r="F1804" s="3" t="s">
        <v>734</v>
      </c>
      <c r="G1804" s="3" t="s">
        <v>444</v>
      </c>
      <c r="H1804" s="3">
        <v>1.0</v>
      </c>
      <c r="I1804" s="2">
        <f>IFERROR(vlookup(F1804,'College Conference'!$B$1:$Z$1000 , 6,False),0)</f>
        <v>7</v>
      </c>
      <c r="J1804" s="2">
        <f>IFERROR(vlookup(G1804,'College Conference'!$B$1:$Z$1000 , 6,False),0)</f>
        <v>4</v>
      </c>
    </row>
    <row r="1805">
      <c r="A1805" s="3" t="s">
        <v>2171</v>
      </c>
      <c r="B1805" s="3">
        <v>0.88</v>
      </c>
      <c r="C1805" s="3" t="s">
        <v>111</v>
      </c>
      <c r="D1805" s="4">
        <v>45446.0</v>
      </c>
      <c r="E1805" s="2">
        <v>230.0</v>
      </c>
      <c r="F1805" s="3" t="s">
        <v>685</v>
      </c>
      <c r="G1805" s="3" t="s">
        <v>461</v>
      </c>
      <c r="H1805" s="3">
        <v>1.0</v>
      </c>
      <c r="I1805" s="2">
        <f>IFERROR(vlookup(F1805,'College Conference'!$B$1:$Z$1000 , 6,False),0)</f>
        <v>7</v>
      </c>
      <c r="J1805" s="2">
        <f>IFERROR(vlookup(G1805,'College Conference'!$B$1:$Z$1000 , 6,False),0)</f>
        <v>4</v>
      </c>
    </row>
    <row r="1806">
      <c r="A1806" s="3" t="s">
        <v>2172</v>
      </c>
      <c r="B1806" s="3">
        <v>0.9</v>
      </c>
      <c r="C1806" s="3" t="s">
        <v>78</v>
      </c>
      <c r="D1806" s="4">
        <v>45444.0</v>
      </c>
      <c r="E1806" s="2">
        <v>180.0</v>
      </c>
      <c r="F1806" s="3" t="s">
        <v>711</v>
      </c>
      <c r="G1806" s="3" t="s">
        <v>483</v>
      </c>
      <c r="H1806" s="3">
        <v>1.0</v>
      </c>
      <c r="I1806" s="2">
        <f>IFERROR(vlookup(F1806,'College Conference'!$B$1:$Z$1000 , 6,False),0)</f>
        <v>7</v>
      </c>
      <c r="J1806" s="2">
        <f>IFERROR(vlookup(G1806,'College Conference'!$B$1:$Z$1000 , 6,False),0)</f>
        <v>4</v>
      </c>
    </row>
    <row r="1807">
      <c r="A1807" s="3" t="s">
        <v>2173</v>
      </c>
      <c r="B1807" s="3">
        <v>0.74</v>
      </c>
      <c r="C1807" s="3" t="s">
        <v>421</v>
      </c>
      <c r="D1807" s="4">
        <v>45445.0</v>
      </c>
      <c r="E1807" s="2">
        <v>307.0</v>
      </c>
      <c r="F1807" s="3" t="s">
        <v>708</v>
      </c>
      <c r="G1807" s="3" t="s">
        <v>444</v>
      </c>
      <c r="H1807" s="3">
        <v>1.0</v>
      </c>
      <c r="I1807" s="2">
        <f>IFERROR(vlookup(F1807,'College Conference'!$B$1:$Z$1000 , 6,False),0)</f>
        <v>7</v>
      </c>
      <c r="J1807" s="2">
        <f>IFERROR(vlookup(G1807,'College Conference'!$B$1:$Z$1000 , 6,False),0)</f>
        <v>4</v>
      </c>
    </row>
    <row r="1808">
      <c r="A1808" s="3" t="s">
        <v>2174</v>
      </c>
      <c r="B1808" s="3">
        <v>0.77</v>
      </c>
      <c r="C1808" s="3" t="s">
        <v>27</v>
      </c>
      <c r="D1808" s="4">
        <v>45422.0</v>
      </c>
      <c r="E1808" s="2">
        <v>170.0</v>
      </c>
      <c r="F1808" s="3" t="s">
        <v>693</v>
      </c>
      <c r="G1808" s="3" t="s">
        <v>444</v>
      </c>
      <c r="H1808" s="3">
        <v>1.0</v>
      </c>
      <c r="I1808" s="2">
        <f>IFERROR(vlookup(F1808,'College Conference'!$B$1:$Z$1000 , 6,False),0)</f>
        <v>7</v>
      </c>
      <c r="J1808" s="2">
        <f>IFERROR(vlookup(G1808,'College Conference'!$B$1:$Z$1000 , 6,False),0)</f>
        <v>4</v>
      </c>
    </row>
    <row r="1809">
      <c r="A1809" s="3" t="s">
        <v>2175</v>
      </c>
      <c r="B1809" s="3">
        <v>0.78</v>
      </c>
      <c r="C1809" s="3" t="s">
        <v>22</v>
      </c>
      <c r="D1809" s="4">
        <v>45422.0</v>
      </c>
      <c r="E1809" s="2">
        <v>200.0</v>
      </c>
      <c r="F1809" s="3" t="s">
        <v>711</v>
      </c>
      <c r="G1809" s="3" t="s">
        <v>498</v>
      </c>
      <c r="H1809" s="3">
        <v>1.0</v>
      </c>
      <c r="I1809" s="2">
        <f>IFERROR(vlookup(F1809,'College Conference'!$B$1:$Z$1000 , 6,False),0)</f>
        <v>7</v>
      </c>
      <c r="J1809" s="2">
        <f>IFERROR(vlookup(G1809,'College Conference'!$B$1:$Z$1000 , 6,False),0)</f>
        <v>4</v>
      </c>
    </row>
    <row r="1810">
      <c r="A1810" s="3" t="s">
        <v>2176</v>
      </c>
      <c r="B1810" s="3">
        <v>0.88</v>
      </c>
      <c r="C1810" s="3" t="s">
        <v>17</v>
      </c>
      <c r="D1810" s="4">
        <v>45445.0</v>
      </c>
      <c r="E1810" s="2">
        <v>206.0</v>
      </c>
      <c r="F1810" s="3" t="s">
        <v>691</v>
      </c>
      <c r="G1810" s="3" t="s">
        <v>461</v>
      </c>
      <c r="H1810" s="3">
        <v>1.0</v>
      </c>
      <c r="I1810" s="2">
        <f>IFERROR(vlookup(F1810,'College Conference'!$B$1:$Z$1000 , 6,False),0)</f>
        <v>7</v>
      </c>
      <c r="J1810" s="2">
        <f>IFERROR(vlookup(G1810,'College Conference'!$B$1:$Z$1000 , 6,False),0)</f>
        <v>4</v>
      </c>
    </row>
    <row r="1811">
      <c r="A1811" s="3" t="s">
        <v>2177</v>
      </c>
      <c r="B1811" s="3">
        <v>0.76</v>
      </c>
      <c r="C1811" s="3" t="s">
        <v>353</v>
      </c>
      <c r="D1811" s="4">
        <v>45447.0</v>
      </c>
      <c r="E1811" s="2">
        <v>255.0</v>
      </c>
      <c r="F1811" s="3" t="s">
        <v>708</v>
      </c>
      <c r="G1811" s="3" t="s">
        <v>498</v>
      </c>
      <c r="H1811" s="3">
        <v>1.0</v>
      </c>
      <c r="I1811" s="2">
        <f>IFERROR(vlookup(F1811,'College Conference'!$B$1:$Z$1000 , 6,False),0)</f>
        <v>7</v>
      </c>
      <c r="J1811" s="2">
        <f>IFERROR(vlookup(G1811,'College Conference'!$B$1:$Z$1000 , 6,False),0)</f>
        <v>4</v>
      </c>
    </row>
    <row r="1812">
      <c r="A1812" s="3" t="s">
        <v>2178</v>
      </c>
      <c r="B1812" s="3">
        <v>0.85</v>
      </c>
      <c r="C1812" s="3" t="s">
        <v>120</v>
      </c>
      <c r="D1812" s="4">
        <v>45446.0</v>
      </c>
      <c r="E1812" s="2">
        <v>255.0</v>
      </c>
      <c r="F1812" s="3" t="s">
        <v>701</v>
      </c>
      <c r="G1812" s="3" t="s">
        <v>440</v>
      </c>
      <c r="H1812" s="3">
        <v>1.0</v>
      </c>
      <c r="I1812" s="2">
        <f>IFERROR(vlookup(F1812,'College Conference'!$B$1:$Z$1000 , 6,False),0)</f>
        <v>7</v>
      </c>
      <c r="J1812" s="2">
        <f>IFERROR(vlookup(G1812,'College Conference'!$B$1:$Z$1000 , 6,False),0)</f>
        <v>4</v>
      </c>
    </row>
    <row r="1813">
      <c r="A1813" s="3" t="s">
        <v>2179</v>
      </c>
      <c r="B1813" s="3">
        <v>0.84</v>
      </c>
      <c r="C1813" s="3" t="s">
        <v>17</v>
      </c>
      <c r="D1813" s="4">
        <v>45447.0</v>
      </c>
      <c r="E1813" s="2">
        <v>190.0</v>
      </c>
      <c r="F1813" s="3" t="s">
        <v>695</v>
      </c>
      <c r="G1813" s="3" t="s">
        <v>444</v>
      </c>
      <c r="H1813" s="3">
        <v>1.0</v>
      </c>
      <c r="I1813" s="2">
        <f>IFERROR(vlookup(F1813,'College Conference'!$B$1:$Z$1000 , 6,False),0)</f>
        <v>7</v>
      </c>
      <c r="J1813" s="2">
        <f>IFERROR(vlookup(G1813,'College Conference'!$B$1:$Z$1000 , 6,False),0)</f>
        <v>4</v>
      </c>
    </row>
    <row r="1814">
      <c r="A1814" s="3" t="s">
        <v>2180</v>
      </c>
      <c r="B1814" s="3">
        <v>0.87</v>
      </c>
      <c r="C1814" s="3" t="s">
        <v>63</v>
      </c>
      <c r="D1814" s="2" t="s">
        <v>72</v>
      </c>
      <c r="E1814" s="2">
        <v>184.0</v>
      </c>
      <c r="F1814" s="3" t="s">
        <v>689</v>
      </c>
      <c r="G1814" s="3" t="s">
        <v>455</v>
      </c>
      <c r="H1814" s="3">
        <v>1.0</v>
      </c>
      <c r="I1814" s="2">
        <f>IFERROR(vlookup(F1814,'College Conference'!$B$1:$Z$1000 , 6,False),0)</f>
        <v>7</v>
      </c>
      <c r="J1814" s="2">
        <f>IFERROR(vlookup(G1814,'College Conference'!$B$1:$Z$1000 , 6,False),0)</f>
        <v>4</v>
      </c>
    </row>
    <row r="1815">
      <c r="A1815" s="3" t="s">
        <v>457</v>
      </c>
      <c r="B1815" s="3">
        <v>0.83</v>
      </c>
      <c r="C1815" s="3" t="s">
        <v>274</v>
      </c>
      <c r="D1815" s="4">
        <v>45444.0</v>
      </c>
      <c r="E1815" s="2">
        <v>235.0</v>
      </c>
      <c r="F1815" s="3" t="s">
        <v>701</v>
      </c>
      <c r="G1815" s="3" t="s">
        <v>446</v>
      </c>
      <c r="H1815" s="3">
        <v>1.0</v>
      </c>
      <c r="I1815" s="2">
        <f>IFERROR(vlookup(F1815,'College Conference'!$B$1:$Z$1000 , 6,False),0)</f>
        <v>7</v>
      </c>
      <c r="J1815" s="2">
        <f>IFERROR(vlookup(G1815,'College Conference'!$B$1:$Z$1000 , 6,False),0)</f>
        <v>4</v>
      </c>
    </row>
    <row r="1816">
      <c r="A1816" s="3" t="s">
        <v>2181</v>
      </c>
      <c r="B1816" s="3">
        <v>0.88</v>
      </c>
      <c r="C1816" s="3" t="s">
        <v>17</v>
      </c>
      <c r="D1816" s="4">
        <v>45445.0</v>
      </c>
      <c r="E1816" s="2">
        <v>210.0</v>
      </c>
      <c r="F1816" s="3" t="s">
        <v>691</v>
      </c>
      <c r="G1816" s="3" t="s">
        <v>455</v>
      </c>
      <c r="H1816" s="3">
        <v>1.0</v>
      </c>
      <c r="I1816" s="2">
        <f>IFERROR(vlookup(F1816,'College Conference'!$B$1:$Z$1000 , 6,False),0)</f>
        <v>7</v>
      </c>
      <c r="J1816" s="2">
        <f>IFERROR(vlookup(G1816,'College Conference'!$B$1:$Z$1000 , 6,False),0)</f>
        <v>4</v>
      </c>
    </row>
    <row r="1817">
      <c r="A1817" s="3" t="s">
        <v>2182</v>
      </c>
      <c r="B1817" s="3">
        <v>0.82</v>
      </c>
      <c r="C1817" s="3" t="s">
        <v>120</v>
      </c>
      <c r="D1817" s="4">
        <v>45445.0</v>
      </c>
      <c r="E1817" s="2">
        <v>236.0</v>
      </c>
      <c r="F1817" s="3" t="s">
        <v>691</v>
      </c>
      <c r="G1817" s="3" t="s">
        <v>455</v>
      </c>
      <c r="H1817" s="3">
        <v>1.0</v>
      </c>
      <c r="I1817" s="2">
        <f>IFERROR(vlookup(F1817,'College Conference'!$B$1:$Z$1000 , 6,False),0)</f>
        <v>7</v>
      </c>
      <c r="J1817" s="2">
        <f>IFERROR(vlookup(G1817,'College Conference'!$B$1:$Z$1000 , 6,False),0)</f>
        <v>4</v>
      </c>
    </row>
    <row r="1818">
      <c r="A1818" s="3" t="s">
        <v>2183</v>
      </c>
      <c r="B1818" s="3">
        <v>0.85</v>
      </c>
      <c r="C1818" s="3" t="s">
        <v>17</v>
      </c>
      <c r="D1818" s="2" t="s">
        <v>72</v>
      </c>
      <c r="E1818" s="2">
        <v>183.0</v>
      </c>
      <c r="F1818" s="3" t="s">
        <v>691</v>
      </c>
      <c r="G1818" s="3" t="s">
        <v>498</v>
      </c>
      <c r="H1818" s="3">
        <v>1.0</v>
      </c>
      <c r="I1818" s="2">
        <f>IFERROR(vlookup(F1818,'College Conference'!$B$1:$Z$1000 , 6,False),0)</f>
        <v>7</v>
      </c>
      <c r="J1818" s="2">
        <f>IFERROR(vlookup(G1818,'College Conference'!$B$1:$Z$1000 , 6,False),0)</f>
        <v>4</v>
      </c>
    </row>
    <row r="1819">
      <c r="A1819" s="3" t="s">
        <v>2184</v>
      </c>
      <c r="B1819" s="3">
        <v>0.84</v>
      </c>
      <c r="C1819" s="3" t="s">
        <v>274</v>
      </c>
      <c r="D1819" s="2" t="s">
        <v>72</v>
      </c>
      <c r="E1819" s="2">
        <v>215.0</v>
      </c>
      <c r="F1819" s="3" t="s">
        <v>691</v>
      </c>
      <c r="G1819" s="3" t="s">
        <v>503</v>
      </c>
      <c r="H1819" s="3">
        <v>1.0</v>
      </c>
      <c r="I1819" s="2">
        <f>IFERROR(vlookup(F1819,'College Conference'!$B$1:$Z$1000 , 6,False),0)</f>
        <v>7</v>
      </c>
      <c r="J1819" s="2">
        <f>IFERROR(vlookup(G1819,'College Conference'!$B$1:$Z$1000 , 6,False),0)</f>
        <v>4</v>
      </c>
    </row>
    <row r="1820">
      <c r="A1820" s="3" t="s">
        <v>2185</v>
      </c>
      <c r="B1820" s="3">
        <v>0.82</v>
      </c>
      <c r="C1820" s="3" t="s">
        <v>52</v>
      </c>
      <c r="D1820" s="4">
        <v>45446.0</v>
      </c>
      <c r="E1820" s="2">
        <v>214.0</v>
      </c>
      <c r="F1820" s="3" t="s">
        <v>776</v>
      </c>
      <c r="G1820" s="3" t="s">
        <v>455</v>
      </c>
      <c r="H1820" s="3">
        <v>1.0</v>
      </c>
      <c r="I1820" s="2">
        <f>IFERROR(vlookup(F1820,'College Conference'!$B$1:$Z$1000 , 6,False),0)</f>
        <v>8</v>
      </c>
      <c r="J1820" s="2">
        <f>IFERROR(vlookup(G1820,'College Conference'!$B$1:$Z$1000 , 6,False),0)</f>
        <v>4</v>
      </c>
    </row>
    <row r="1821">
      <c r="A1821" s="3" t="s">
        <v>2186</v>
      </c>
      <c r="B1821" s="3">
        <v>0.85</v>
      </c>
      <c r="C1821" s="3" t="s">
        <v>27</v>
      </c>
      <c r="D1821" s="4">
        <v>45446.0</v>
      </c>
      <c r="E1821" s="2">
        <v>205.0</v>
      </c>
      <c r="F1821" s="3" t="s">
        <v>772</v>
      </c>
      <c r="G1821" s="3" t="s">
        <v>483</v>
      </c>
      <c r="H1821" s="3">
        <v>1.0</v>
      </c>
      <c r="I1821" s="2">
        <f>IFERROR(vlookup(F1821,'College Conference'!$B$1:$Z$1000 , 6,False),0)</f>
        <v>8</v>
      </c>
      <c r="J1821" s="2">
        <f>IFERROR(vlookup(G1821,'College Conference'!$B$1:$Z$1000 , 6,False),0)</f>
        <v>4</v>
      </c>
    </row>
    <row r="1822">
      <c r="A1822" s="3" t="s">
        <v>2187</v>
      </c>
      <c r="B1822" s="3">
        <v>0.85</v>
      </c>
      <c r="C1822" s="3" t="s">
        <v>17</v>
      </c>
      <c r="D1822" s="4">
        <v>45444.0</v>
      </c>
      <c r="E1822" s="2">
        <v>210.0</v>
      </c>
      <c r="F1822" s="3" t="s">
        <v>772</v>
      </c>
      <c r="G1822" s="3" t="s">
        <v>453</v>
      </c>
      <c r="H1822" s="3">
        <v>1.0</v>
      </c>
      <c r="I1822" s="2">
        <f>IFERROR(vlookup(F1822,'College Conference'!$B$1:$Z$1000 , 6,False),0)</f>
        <v>8</v>
      </c>
      <c r="J1822" s="2">
        <f>IFERROR(vlookup(G1822,'College Conference'!$B$1:$Z$1000 , 6,False),0)</f>
        <v>4</v>
      </c>
    </row>
    <row r="1823">
      <c r="A1823" s="3" t="s">
        <v>2188</v>
      </c>
      <c r="B1823" s="3">
        <v>0.89</v>
      </c>
      <c r="C1823" s="3" t="s">
        <v>17</v>
      </c>
      <c r="D1823" s="4">
        <v>45447.0</v>
      </c>
      <c r="E1823" s="2">
        <v>206.0</v>
      </c>
      <c r="F1823" s="3" t="s">
        <v>861</v>
      </c>
      <c r="G1823" s="3" t="s">
        <v>498</v>
      </c>
      <c r="H1823" s="3">
        <v>1.0</v>
      </c>
      <c r="I1823" s="2">
        <f>IFERROR(vlookup(F1823,'College Conference'!$B$1:$Z$1000 , 6,False),0)</f>
        <v>8</v>
      </c>
      <c r="J1823" s="2">
        <f>IFERROR(vlookup(G1823,'College Conference'!$B$1:$Z$1000 , 6,False),0)</f>
        <v>4</v>
      </c>
    </row>
    <row r="1824">
      <c r="A1824" s="3" t="s">
        <v>2189</v>
      </c>
      <c r="B1824" s="3">
        <v>0.86</v>
      </c>
      <c r="C1824" s="3" t="s">
        <v>12</v>
      </c>
      <c r="D1824" s="4">
        <v>45446.0</v>
      </c>
      <c r="E1824" s="2">
        <v>250.0</v>
      </c>
      <c r="F1824" s="3" t="s">
        <v>861</v>
      </c>
      <c r="G1824" s="3" t="s">
        <v>444</v>
      </c>
      <c r="H1824" s="3">
        <v>1.0</v>
      </c>
      <c r="I1824" s="2">
        <f>IFERROR(vlookup(F1824,'College Conference'!$B$1:$Z$1000 , 6,False),0)</f>
        <v>8</v>
      </c>
      <c r="J1824" s="2">
        <f>IFERROR(vlookup(G1824,'College Conference'!$B$1:$Z$1000 , 6,False),0)</f>
        <v>4</v>
      </c>
    </row>
    <row r="1825">
      <c r="A1825" s="3" t="s">
        <v>2190</v>
      </c>
      <c r="B1825" s="3">
        <v>0.86</v>
      </c>
      <c r="C1825" s="3" t="s">
        <v>27</v>
      </c>
      <c r="D1825" s="2" t="s">
        <v>72</v>
      </c>
      <c r="E1825" s="2">
        <v>190.0</v>
      </c>
      <c r="F1825" s="3" t="s">
        <v>779</v>
      </c>
      <c r="G1825" s="3" t="s">
        <v>472</v>
      </c>
      <c r="H1825" s="3">
        <v>1.0</v>
      </c>
      <c r="I1825" s="2">
        <f>IFERROR(vlookup(F1825,'College Conference'!$B$1:$Z$1000 , 6,False),0)</f>
        <v>8</v>
      </c>
      <c r="J1825" s="2">
        <f>IFERROR(vlookup(G1825,'College Conference'!$B$1:$Z$1000 , 6,False),0)</f>
        <v>4</v>
      </c>
    </row>
    <row r="1826">
      <c r="A1826" s="3" t="s">
        <v>789</v>
      </c>
      <c r="B1826" s="3">
        <v>0.9</v>
      </c>
      <c r="C1826" s="3" t="s">
        <v>63</v>
      </c>
      <c r="D1826" s="2" t="s">
        <v>72</v>
      </c>
      <c r="E1826" s="2">
        <v>205.0</v>
      </c>
      <c r="F1826" s="3" t="s">
        <v>776</v>
      </c>
      <c r="G1826" s="3" t="s">
        <v>483</v>
      </c>
      <c r="H1826" s="3">
        <v>1.0</v>
      </c>
      <c r="I1826" s="2">
        <f>IFERROR(vlookup(F1826,'College Conference'!$B$1:$Z$1000 , 6,False),0)</f>
        <v>8</v>
      </c>
      <c r="J1826" s="2">
        <f>IFERROR(vlookup(G1826,'College Conference'!$B$1:$Z$1000 , 6,False),0)</f>
        <v>4</v>
      </c>
    </row>
    <row r="1827">
      <c r="A1827" s="3" t="s">
        <v>2191</v>
      </c>
      <c r="B1827" s="3">
        <v>0.9</v>
      </c>
      <c r="C1827" s="3" t="s">
        <v>58</v>
      </c>
      <c r="D1827" s="4">
        <v>45448.0</v>
      </c>
      <c r="E1827" s="2">
        <v>260.0</v>
      </c>
      <c r="F1827" s="3" t="s">
        <v>799</v>
      </c>
      <c r="G1827" s="3" t="s">
        <v>461</v>
      </c>
      <c r="H1827" s="3">
        <v>1.0</v>
      </c>
      <c r="I1827" s="2">
        <f>IFERROR(vlookup(F1827,'College Conference'!$B$1:$Z$1000 , 6,False),0)</f>
        <v>8</v>
      </c>
      <c r="J1827" s="2">
        <f>IFERROR(vlookup(G1827,'College Conference'!$B$1:$Z$1000 , 6,False),0)</f>
        <v>4</v>
      </c>
    </row>
    <row r="1828">
      <c r="A1828" s="3" t="s">
        <v>2192</v>
      </c>
      <c r="B1828" s="3">
        <v>0.82</v>
      </c>
      <c r="C1828" s="3" t="s">
        <v>12</v>
      </c>
      <c r="D1828" s="4">
        <v>45448.0</v>
      </c>
      <c r="E1828" s="2">
        <v>250.0</v>
      </c>
      <c r="F1828" s="3" t="s">
        <v>808</v>
      </c>
      <c r="G1828" s="3" t="s">
        <v>461</v>
      </c>
      <c r="H1828" s="3">
        <v>1.0</v>
      </c>
      <c r="I1828" s="2">
        <f>IFERROR(vlookup(F1828,'College Conference'!$B$1:$Z$1000 , 6,False),0)</f>
        <v>8</v>
      </c>
      <c r="J1828" s="2">
        <f>IFERROR(vlookup(G1828,'College Conference'!$B$1:$Z$1000 , 6,False),0)</f>
        <v>4</v>
      </c>
    </row>
    <row r="1829">
      <c r="A1829" s="3" t="s">
        <v>2193</v>
      </c>
      <c r="B1829" s="3">
        <v>0.82</v>
      </c>
      <c r="C1829" s="3" t="s">
        <v>17</v>
      </c>
      <c r="D1829" s="4">
        <v>45445.0</v>
      </c>
      <c r="E1829" s="2">
        <v>185.0</v>
      </c>
      <c r="F1829" s="3" t="s">
        <v>808</v>
      </c>
      <c r="G1829" s="3" t="s">
        <v>444</v>
      </c>
      <c r="H1829" s="3">
        <v>1.0</v>
      </c>
      <c r="I1829" s="2">
        <f>IFERROR(vlookup(F1829,'College Conference'!$B$1:$Z$1000 , 6,False),0)</f>
        <v>8</v>
      </c>
      <c r="J1829" s="2">
        <f>IFERROR(vlookup(G1829,'College Conference'!$B$1:$Z$1000 , 6,False),0)</f>
        <v>4</v>
      </c>
    </row>
    <row r="1830">
      <c r="A1830" s="3" t="s">
        <v>2194</v>
      </c>
      <c r="B1830" s="3">
        <v>0.86</v>
      </c>
      <c r="C1830" s="3" t="s">
        <v>43</v>
      </c>
      <c r="D1830" s="4">
        <v>45447.0</v>
      </c>
      <c r="E1830" s="2">
        <v>345.0</v>
      </c>
      <c r="F1830" s="3" t="s">
        <v>799</v>
      </c>
      <c r="G1830" s="3" t="s">
        <v>480</v>
      </c>
      <c r="H1830" s="3">
        <v>1.0</v>
      </c>
      <c r="I1830" s="2">
        <f>IFERROR(vlookup(F1830,'College Conference'!$B$1:$Z$1000 , 6,False),0)</f>
        <v>8</v>
      </c>
      <c r="J1830" s="2">
        <f>IFERROR(vlookup(G1830,'College Conference'!$B$1:$Z$1000 , 6,False),0)</f>
        <v>4</v>
      </c>
    </row>
    <row r="1831">
      <c r="A1831" s="3" t="s">
        <v>2195</v>
      </c>
      <c r="B1831" s="3">
        <v>0.86</v>
      </c>
      <c r="C1831" s="3" t="s">
        <v>52</v>
      </c>
      <c r="D1831" s="4">
        <v>45445.0</v>
      </c>
      <c r="E1831" s="2">
        <v>223.0</v>
      </c>
      <c r="F1831" s="3" t="s">
        <v>774</v>
      </c>
      <c r="G1831" s="3" t="s">
        <v>491</v>
      </c>
      <c r="H1831" s="3">
        <v>1.0</v>
      </c>
      <c r="I1831" s="2">
        <f>IFERROR(vlookup(F1831,'College Conference'!$B$1:$Z$1000 , 6,False),0)</f>
        <v>8</v>
      </c>
      <c r="J1831" s="2">
        <f>IFERROR(vlookup(G1831,'College Conference'!$B$1:$Z$1000 , 6,False),0)</f>
        <v>4</v>
      </c>
    </row>
    <row r="1832">
      <c r="A1832" s="3" t="s">
        <v>2196</v>
      </c>
      <c r="B1832" s="3">
        <v>0.77</v>
      </c>
      <c r="C1832" s="3" t="s">
        <v>313</v>
      </c>
      <c r="D1832" s="2" t="s">
        <v>72</v>
      </c>
      <c r="E1832" s="2">
        <v>178.0</v>
      </c>
      <c r="F1832" s="3" t="s">
        <v>806</v>
      </c>
      <c r="G1832" s="3" t="s">
        <v>483</v>
      </c>
      <c r="H1832" s="3">
        <v>1.0</v>
      </c>
      <c r="I1832" s="2">
        <f>IFERROR(vlookup(F1832,'College Conference'!$B$1:$Z$1000 , 6,False),0)</f>
        <v>8</v>
      </c>
      <c r="J1832" s="2">
        <f>IFERROR(vlookup(G1832,'College Conference'!$B$1:$Z$1000 , 6,False),0)</f>
        <v>4</v>
      </c>
    </row>
    <row r="1833">
      <c r="A1833" s="3" t="s">
        <v>2197</v>
      </c>
      <c r="B1833" s="3">
        <v>0.9</v>
      </c>
      <c r="C1833" s="3" t="s">
        <v>63</v>
      </c>
      <c r="D1833" s="2" t="s">
        <v>72</v>
      </c>
      <c r="E1833" s="2">
        <v>200.0</v>
      </c>
      <c r="F1833" s="3" t="s">
        <v>772</v>
      </c>
      <c r="G1833" s="3" t="s">
        <v>453</v>
      </c>
      <c r="H1833" s="3">
        <v>1.0</v>
      </c>
      <c r="I1833" s="2">
        <f>IFERROR(vlookup(F1833,'College Conference'!$B$1:$Z$1000 , 6,False),0)</f>
        <v>8</v>
      </c>
      <c r="J1833" s="2">
        <f>IFERROR(vlookup(G1833,'College Conference'!$B$1:$Z$1000 , 6,False),0)</f>
        <v>4</v>
      </c>
    </row>
    <row r="1834">
      <c r="A1834" s="3" t="s">
        <v>2198</v>
      </c>
      <c r="B1834" s="3">
        <v>0.85</v>
      </c>
      <c r="C1834" s="3" t="s">
        <v>12</v>
      </c>
      <c r="D1834" s="4">
        <v>45446.0</v>
      </c>
      <c r="E1834" s="2">
        <v>292.0</v>
      </c>
      <c r="F1834" s="3" t="s">
        <v>774</v>
      </c>
      <c r="G1834" s="3" t="s">
        <v>491</v>
      </c>
      <c r="H1834" s="3">
        <v>1.0</v>
      </c>
      <c r="I1834" s="2">
        <f>IFERROR(vlookup(F1834,'College Conference'!$B$1:$Z$1000 , 6,False),0)</f>
        <v>8</v>
      </c>
      <c r="J1834" s="2">
        <f>IFERROR(vlookup(G1834,'College Conference'!$B$1:$Z$1000 , 6,False),0)</f>
        <v>4</v>
      </c>
    </row>
    <row r="1835">
      <c r="A1835" s="3" t="s">
        <v>2199</v>
      </c>
      <c r="B1835" s="3">
        <v>0.85</v>
      </c>
      <c r="C1835" s="3" t="s">
        <v>22</v>
      </c>
      <c r="D1835" s="4">
        <v>45422.0</v>
      </c>
      <c r="E1835" s="2">
        <v>170.0</v>
      </c>
      <c r="F1835" s="3" t="s">
        <v>823</v>
      </c>
      <c r="G1835" s="3" t="s">
        <v>453</v>
      </c>
      <c r="H1835" s="3">
        <v>1.0</v>
      </c>
      <c r="I1835" s="2">
        <f>IFERROR(vlookup(F1835,'College Conference'!$B$1:$Z$1000 , 6,False),0)</f>
        <v>8</v>
      </c>
      <c r="J1835" s="2">
        <f>IFERROR(vlookup(G1835,'College Conference'!$B$1:$Z$1000 , 6,False),0)</f>
        <v>4</v>
      </c>
    </row>
    <row r="1836">
      <c r="A1836" s="3" t="s">
        <v>2200</v>
      </c>
      <c r="B1836" s="3">
        <v>0.84</v>
      </c>
      <c r="C1836" s="3" t="s">
        <v>31</v>
      </c>
      <c r="D1836" s="4">
        <v>45449.0</v>
      </c>
      <c r="E1836" s="2">
        <v>285.0</v>
      </c>
      <c r="F1836" s="3" t="s">
        <v>799</v>
      </c>
      <c r="G1836" s="3" t="s">
        <v>491</v>
      </c>
      <c r="H1836" s="3">
        <v>1.0</v>
      </c>
      <c r="I1836" s="2">
        <f>IFERROR(vlookup(F1836,'College Conference'!$B$1:$Z$1000 , 6,False),0)</f>
        <v>8</v>
      </c>
      <c r="J1836" s="2">
        <f>IFERROR(vlookup(G1836,'College Conference'!$B$1:$Z$1000 , 6,False),0)</f>
        <v>4</v>
      </c>
    </row>
    <row r="1837">
      <c r="A1837" s="3" t="s">
        <v>2201</v>
      </c>
      <c r="B1837" s="3">
        <v>0.95</v>
      </c>
      <c r="C1837" s="3" t="s">
        <v>120</v>
      </c>
      <c r="D1837" s="4">
        <v>45450.0</v>
      </c>
      <c r="E1837" s="2">
        <v>221.0</v>
      </c>
      <c r="F1837" s="3" t="s">
        <v>804</v>
      </c>
      <c r="G1837" s="3" t="s">
        <v>455</v>
      </c>
      <c r="H1837" s="3">
        <v>1.0</v>
      </c>
      <c r="I1837" s="2">
        <f>IFERROR(vlookup(F1837,'College Conference'!$B$1:$Z$1000 , 6,False),0)</f>
        <v>8</v>
      </c>
      <c r="J1837" s="2">
        <f>IFERROR(vlookup(G1837,'College Conference'!$B$1:$Z$1000 , 6,False),0)</f>
        <v>4</v>
      </c>
    </row>
    <row r="1838">
      <c r="A1838" s="3" t="s">
        <v>2202</v>
      </c>
      <c r="B1838" s="3">
        <v>0.83</v>
      </c>
      <c r="C1838" s="3" t="s">
        <v>120</v>
      </c>
      <c r="D1838" s="4">
        <v>45448.0</v>
      </c>
      <c r="E1838" s="2">
        <v>260.0</v>
      </c>
      <c r="F1838" s="3" t="s">
        <v>774</v>
      </c>
      <c r="G1838" s="3" t="s">
        <v>498</v>
      </c>
      <c r="H1838" s="3">
        <v>1.0</v>
      </c>
      <c r="I1838" s="2">
        <f>IFERROR(vlookup(F1838,'College Conference'!$B$1:$Z$1000 , 6,False),0)</f>
        <v>8</v>
      </c>
      <c r="J1838" s="2">
        <f>IFERROR(vlookup(G1838,'College Conference'!$B$1:$Z$1000 , 6,False),0)</f>
        <v>4</v>
      </c>
    </row>
    <row r="1839">
      <c r="A1839" s="3" t="s">
        <v>2203</v>
      </c>
      <c r="B1839" s="3">
        <v>0.82</v>
      </c>
      <c r="C1839" s="3" t="s">
        <v>63</v>
      </c>
      <c r="D1839" s="4">
        <v>45420.0</v>
      </c>
      <c r="E1839" s="2">
        <v>165.0</v>
      </c>
      <c r="F1839" s="3" t="s">
        <v>1167</v>
      </c>
      <c r="G1839" s="3" t="s">
        <v>461</v>
      </c>
      <c r="H1839" s="3">
        <v>1.0</v>
      </c>
      <c r="I1839" s="2">
        <f>IFERROR(vlookup(F1839,'College Conference'!$B$1:$Z$1000 , 6,False),0)</f>
        <v>8</v>
      </c>
      <c r="J1839" s="2">
        <f>IFERROR(vlookup(G1839,'College Conference'!$B$1:$Z$1000 , 6,False),0)</f>
        <v>4</v>
      </c>
    </row>
    <row r="1840">
      <c r="A1840" s="3" t="s">
        <v>2204</v>
      </c>
      <c r="B1840" s="3">
        <v>0.71</v>
      </c>
      <c r="C1840" s="3" t="s">
        <v>12</v>
      </c>
      <c r="D1840" s="2" t="s">
        <v>72</v>
      </c>
      <c r="E1840" s="2">
        <v>263.0</v>
      </c>
      <c r="F1840" s="3" t="s">
        <v>843</v>
      </c>
      <c r="G1840" s="3" t="s">
        <v>440</v>
      </c>
      <c r="H1840" s="3">
        <v>1.0</v>
      </c>
      <c r="I1840" s="2">
        <f>IFERROR(vlookup(F1840,'College Conference'!$B$1:$Z$1000 , 6,False),0)</f>
        <v>8</v>
      </c>
      <c r="J1840" s="2">
        <f>IFERROR(vlookup(G1840,'College Conference'!$B$1:$Z$1000 , 6,False),0)</f>
        <v>4</v>
      </c>
    </row>
    <row r="1841">
      <c r="A1841" s="3" t="s">
        <v>2205</v>
      </c>
      <c r="B1841" s="3">
        <v>0.85</v>
      </c>
      <c r="C1841" s="3" t="s">
        <v>58</v>
      </c>
      <c r="D1841" s="4">
        <v>45445.0</v>
      </c>
      <c r="E1841" s="2">
        <v>245.0</v>
      </c>
      <c r="F1841" s="3" t="s">
        <v>806</v>
      </c>
      <c r="G1841" s="3" t="s">
        <v>455</v>
      </c>
      <c r="H1841" s="3">
        <v>1.0</v>
      </c>
      <c r="I1841" s="2">
        <f>IFERROR(vlookup(F1841,'College Conference'!$B$1:$Z$1000 , 6,False),0)</f>
        <v>8</v>
      </c>
      <c r="J1841" s="2">
        <f>IFERROR(vlookup(G1841,'College Conference'!$B$1:$Z$1000 , 6,False),0)</f>
        <v>4</v>
      </c>
    </row>
    <row r="1842">
      <c r="A1842" s="3" t="s">
        <v>2206</v>
      </c>
      <c r="B1842" s="3">
        <v>0.86</v>
      </c>
      <c r="C1842" s="3" t="s">
        <v>31</v>
      </c>
      <c r="D1842" s="4">
        <v>45449.0</v>
      </c>
      <c r="E1842" s="2">
        <v>260.0</v>
      </c>
      <c r="F1842" s="3" t="s">
        <v>816</v>
      </c>
      <c r="G1842" s="3" t="s">
        <v>480</v>
      </c>
      <c r="H1842" s="3">
        <v>1.0</v>
      </c>
      <c r="I1842" s="2">
        <f>IFERROR(vlookup(F1842,'College Conference'!$B$1:$Z$1000 , 6,False),0)</f>
        <v>8</v>
      </c>
      <c r="J1842" s="2">
        <f>IFERROR(vlookup(G1842,'College Conference'!$B$1:$Z$1000 , 6,False),0)</f>
        <v>4</v>
      </c>
    </row>
    <row r="1843">
      <c r="A1843" s="3" t="s">
        <v>2207</v>
      </c>
      <c r="B1843" s="3">
        <v>0.96</v>
      </c>
      <c r="C1843" s="3" t="s">
        <v>22</v>
      </c>
      <c r="D1843" s="4">
        <v>45421.0</v>
      </c>
      <c r="E1843" s="2">
        <v>185.0</v>
      </c>
      <c r="F1843" s="3" t="s">
        <v>804</v>
      </c>
      <c r="G1843" s="3" t="s">
        <v>455</v>
      </c>
      <c r="H1843" s="3">
        <v>1.0</v>
      </c>
      <c r="I1843" s="2">
        <f>IFERROR(vlookup(F1843,'College Conference'!$B$1:$Z$1000 , 6,False),0)</f>
        <v>8</v>
      </c>
      <c r="J1843" s="2">
        <f>IFERROR(vlookup(G1843,'College Conference'!$B$1:$Z$1000 , 6,False),0)</f>
        <v>4</v>
      </c>
    </row>
    <row r="1844">
      <c r="A1844" s="3" t="s">
        <v>2208</v>
      </c>
      <c r="B1844" s="3">
        <v>0.88</v>
      </c>
      <c r="C1844" s="3" t="s">
        <v>17</v>
      </c>
      <c r="D1844" s="4">
        <v>45422.0</v>
      </c>
      <c r="E1844" s="2">
        <v>176.0</v>
      </c>
      <c r="F1844" s="3" t="s">
        <v>816</v>
      </c>
      <c r="G1844" s="3" t="s">
        <v>503</v>
      </c>
      <c r="H1844" s="3">
        <v>1.0</v>
      </c>
      <c r="I1844" s="2">
        <f>IFERROR(vlookup(F1844,'College Conference'!$B$1:$Z$1000 , 6,False),0)</f>
        <v>8</v>
      </c>
      <c r="J1844" s="2">
        <f>IFERROR(vlookup(G1844,'College Conference'!$B$1:$Z$1000 , 6,False),0)</f>
        <v>4</v>
      </c>
    </row>
    <row r="1845">
      <c r="A1845" s="3" t="s">
        <v>2209</v>
      </c>
      <c r="B1845" s="3">
        <v>0.86</v>
      </c>
      <c r="C1845" s="3" t="s">
        <v>12</v>
      </c>
      <c r="D1845" s="4">
        <v>45446.0</v>
      </c>
      <c r="E1845" s="2">
        <v>250.0</v>
      </c>
      <c r="F1845" s="3" t="s">
        <v>806</v>
      </c>
      <c r="G1845" s="3" t="s">
        <v>440</v>
      </c>
      <c r="H1845" s="3">
        <v>1.0</v>
      </c>
      <c r="I1845" s="2">
        <f>IFERROR(vlookup(F1845,'College Conference'!$B$1:$Z$1000 , 6,False),0)</f>
        <v>8</v>
      </c>
      <c r="J1845" s="2">
        <f>IFERROR(vlookup(G1845,'College Conference'!$B$1:$Z$1000 , 6,False),0)</f>
        <v>4</v>
      </c>
    </row>
    <row r="1846">
      <c r="A1846" s="3" t="s">
        <v>2210</v>
      </c>
      <c r="B1846" s="3">
        <v>0.87</v>
      </c>
      <c r="C1846" s="3" t="s">
        <v>52</v>
      </c>
      <c r="D1846" s="4">
        <v>45445.0</v>
      </c>
      <c r="E1846" s="2">
        <v>219.0</v>
      </c>
      <c r="F1846" s="3" t="s">
        <v>779</v>
      </c>
      <c r="G1846" s="3" t="s">
        <v>472</v>
      </c>
      <c r="H1846" s="3">
        <v>1.0</v>
      </c>
      <c r="I1846" s="2">
        <f>IFERROR(vlookup(F1846,'College Conference'!$B$1:$Z$1000 , 6,False),0)</f>
        <v>8</v>
      </c>
      <c r="J1846" s="2">
        <f>IFERROR(vlookup(G1846,'College Conference'!$B$1:$Z$1000 , 6,False),0)</f>
        <v>4</v>
      </c>
    </row>
    <row r="1847">
      <c r="A1847" s="3" t="s">
        <v>2211</v>
      </c>
      <c r="B1847" s="3">
        <v>0.89</v>
      </c>
      <c r="C1847" s="3" t="s">
        <v>17</v>
      </c>
      <c r="D1847" s="4">
        <v>45423.0</v>
      </c>
      <c r="E1847" s="2">
        <v>170.0</v>
      </c>
      <c r="F1847" s="3" t="s">
        <v>811</v>
      </c>
      <c r="G1847" s="3" t="s">
        <v>503</v>
      </c>
      <c r="H1847" s="3">
        <v>1.0</v>
      </c>
      <c r="I1847" s="2">
        <f>IFERROR(vlookup(F1847,'College Conference'!$B$1:$Z$1000 , 6,False),0)</f>
        <v>8</v>
      </c>
      <c r="J1847" s="2">
        <f>IFERROR(vlookup(G1847,'College Conference'!$B$1:$Z$1000 , 6,False),0)</f>
        <v>4</v>
      </c>
    </row>
    <row r="1848">
      <c r="A1848" s="3" t="s">
        <v>1611</v>
      </c>
      <c r="B1848" s="3">
        <v>0.81</v>
      </c>
      <c r="C1848" s="3" t="s">
        <v>191</v>
      </c>
      <c r="D1848" s="4">
        <v>45423.0</v>
      </c>
      <c r="E1848" s="2">
        <v>215.0</v>
      </c>
      <c r="F1848" s="3" t="s">
        <v>774</v>
      </c>
      <c r="G1848" s="3" t="s">
        <v>461</v>
      </c>
      <c r="H1848" s="3">
        <v>1.0</v>
      </c>
      <c r="I1848" s="2">
        <f>IFERROR(vlookup(F1848,'College Conference'!$B$1:$Z$1000 , 6,False),0)</f>
        <v>8</v>
      </c>
      <c r="J1848" s="2">
        <f>IFERROR(vlookup(G1848,'College Conference'!$B$1:$Z$1000 , 6,False),0)</f>
        <v>4</v>
      </c>
    </row>
    <row r="1849">
      <c r="A1849" s="3" t="s">
        <v>2212</v>
      </c>
      <c r="B1849" s="3">
        <v>0.88</v>
      </c>
      <c r="C1849" s="3" t="s">
        <v>17</v>
      </c>
      <c r="D1849" s="4">
        <v>45421.0</v>
      </c>
      <c r="E1849" s="2">
        <v>167.0</v>
      </c>
      <c r="F1849" s="3" t="s">
        <v>804</v>
      </c>
      <c r="G1849" s="3" t="s">
        <v>440</v>
      </c>
      <c r="H1849" s="3">
        <v>1.0</v>
      </c>
      <c r="I1849" s="2">
        <f>IFERROR(vlookup(F1849,'College Conference'!$B$1:$Z$1000 , 6,False),0)</f>
        <v>8</v>
      </c>
      <c r="J1849" s="2">
        <f>IFERROR(vlookup(G1849,'College Conference'!$B$1:$Z$1000 , 6,False),0)</f>
        <v>4</v>
      </c>
    </row>
    <row r="1850">
      <c r="A1850" s="3" t="s">
        <v>1291</v>
      </c>
      <c r="B1850" s="3">
        <v>0.77</v>
      </c>
      <c r="C1850" s="3" t="s">
        <v>111</v>
      </c>
      <c r="D1850" s="4">
        <v>45446.0</v>
      </c>
      <c r="E1850" s="2">
        <v>221.0</v>
      </c>
      <c r="F1850" s="3" t="s">
        <v>796</v>
      </c>
      <c r="G1850" s="3" t="s">
        <v>480</v>
      </c>
      <c r="H1850" s="3">
        <v>1.0</v>
      </c>
      <c r="I1850" s="2">
        <f>IFERROR(vlookup(F1850,'College Conference'!$B$1:$Z$1000 , 6,False),0)</f>
        <v>8</v>
      </c>
      <c r="J1850" s="2">
        <f>IFERROR(vlookup(G1850,'College Conference'!$B$1:$Z$1000 , 6,False),0)</f>
        <v>4</v>
      </c>
    </row>
    <row r="1851">
      <c r="A1851" s="3" t="s">
        <v>2213</v>
      </c>
      <c r="B1851" s="3">
        <v>0.78</v>
      </c>
      <c r="C1851" s="3" t="s">
        <v>27</v>
      </c>
      <c r="D1851" s="4">
        <v>45445.0</v>
      </c>
      <c r="E1851" s="2">
        <v>185.0</v>
      </c>
      <c r="F1851" s="3" t="s">
        <v>772</v>
      </c>
      <c r="G1851" s="3" t="s">
        <v>446</v>
      </c>
      <c r="H1851" s="3">
        <v>1.0</v>
      </c>
      <c r="I1851" s="2">
        <f>IFERROR(vlookup(F1851,'College Conference'!$B$1:$Z$1000 , 6,False),0)</f>
        <v>8</v>
      </c>
      <c r="J1851" s="2">
        <f>IFERROR(vlookup(G1851,'College Conference'!$B$1:$Z$1000 , 6,False),0)</f>
        <v>4</v>
      </c>
    </row>
    <row r="1852">
      <c r="A1852" s="3" t="s">
        <v>2214</v>
      </c>
      <c r="B1852" s="3">
        <v>0.9</v>
      </c>
      <c r="C1852" s="3" t="s">
        <v>421</v>
      </c>
      <c r="D1852" s="4">
        <v>45446.0</v>
      </c>
      <c r="E1852" s="2">
        <v>308.0</v>
      </c>
      <c r="F1852" s="3" t="s">
        <v>796</v>
      </c>
      <c r="G1852" s="3" t="s">
        <v>440</v>
      </c>
      <c r="H1852" s="3">
        <v>1.0</v>
      </c>
      <c r="I1852" s="2">
        <f>IFERROR(vlookup(F1852,'College Conference'!$B$1:$Z$1000 , 6,False),0)</f>
        <v>8</v>
      </c>
      <c r="J1852" s="2">
        <f>IFERROR(vlookup(G1852,'College Conference'!$B$1:$Z$1000 , 6,False),0)</f>
        <v>4</v>
      </c>
    </row>
    <row r="1853">
      <c r="A1853" s="3" t="s">
        <v>2215</v>
      </c>
      <c r="B1853" s="3">
        <v>0.79</v>
      </c>
      <c r="C1853" s="3" t="s">
        <v>27</v>
      </c>
      <c r="D1853" s="4">
        <v>45445.0</v>
      </c>
      <c r="E1853" s="2">
        <v>170.0</v>
      </c>
      <c r="F1853" s="3" t="s">
        <v>894</v>
      </c>
      <c r="G1853" s="3" t="s">
        <v>450</v>
      </c>
      <c r="H1853" s="3">
        <v>1.0</v>
      </c>
      <c r="I1853" s="2">
        <f>IFERROR(vlookup(F1853,'College Conference'!$B$1:$Z$1000 , 6,False),0)</f>
        <v>9</v>
      </c>
      <c r="J1853" s="2">
        <f>IFERROR(vlookup(G1853,'College Conference'!$B$1:$Z$1000 , 6,False),0)</f>
        <v>4</v>
      </c>
    </row>
    <row r="1854">
      <c r="A1854" s="3" t="s">
        <v>2216</v>
      </c>
      <c r="B1854" s="3">
        <v>0.84</v>
      </c>
      <c r="C1854" s="3" t="s">
        <v>78</v>
      </c>
      <c r="D1854" s="4">
        <v>45445.0</v>
      </c>
      <c r="E1854" s="2">
        <v>200.0</v>
      </c>
      <c r="F1854" s="3" t="s">
        <v>890</v>
      </c>
      <c r="G1854" s="3" t="s">
        <v>472</v>
      </c>
      <c r="H1854" s="3">
        <v>1.0</v>
      </c>
      <c r="I1854" s="2">
        <f>IFERROR(vlookup(F1854,'College Conference'!$B$1:$Z$1000 , 6,False),0)</f>
        <v>9</v>
      </c>
      <c r="J1854" s="2">
        <f>IFERROR(vlookup(G1854,'College Conference'!$B$1:$Z$1000 , 6,False),0)</f>
        <v>4</v>
      </c>
    </row>
    <row r="1855">
      <c r="A1855" s="3" t="s">
        <v>2217</v>
      </c>
      <c r="B1855" s="3" t="s">
        <v>11</v>
      </c>
      <c r="C1855" s="3" t="s">
        <v>12</v>
      </c>
      <c r="D1855" s="4">
        <v>45444.0</v>
      </c>
      <c r="E1855" s="2">
        <v>276.0</v>
      </c>
      <c r="F1855" s="3" t="s">
        <v>888</v>
      </c>
      <c r="G1855" s="3" t="s">
        <v>444</v>
      </c>
      <c r="H1855" s="3">
        <v>1.0</v>
      </c>
      <c r="I1855" s="2">
        <f>IFERROR(vlookup(F1855,'College Conference'!$B$1:$Z$1000 , 6,False),0)</f>
        <v>9</v>
      </c>
      <c r="J1855" s="2">
        <f>IFERROR(vlookup(G1855,'College Conference'!$B$1:$Z$1000 , 6,False),0)</f>
        <v>4</v>
      </c>
    </row>
    <row r="1856">
      <c r="A1856" s="3" t="s">
        <v>2218</v>
      </c>
      <c r="B1856" s="3">
        <v>0.8</v>
      </c>
      <c r="C1856" s="3" t="s">
        <v>43</v>
      </c>
      <c r="D1856" s="4">
        <v>45447.0</v>
      </c>
      <c r="E1856" s="2">
        <v>310.0</v>
      </c>
      <c r="F1856" s="3" t="s">
        <v>906</v>
      </c>
      <c r="G1856" s="3" t="s">
        <v>440</v>
      </c>
      <c r="H1856" s="3">
        <v>1.0</v>
      </c>
      <c r="I1856" s="2">
        <f>IFERROR(vlookup(F1856,'College Conference'!$B$1:$Z$1000 , 6,False),0)</f>
        <v>9</v>
      </c>
      <c r="J1856" s="2">
        <f>IFERROR(vlookup(G1856,'College Conference'!$B$1:$Z$1000 , 6,False),0)</f>
        <v>4</v>
      </c>
    </row>
    <row r="1857">
      <c r="A1857" s="3" t="s">
        <v>2219</v>
      </c>
      <c r="B1857" s="3">
        <v>0.77</v>
      </c>
      <c r="C1857" s="3" t="s">
        <v>31</v>
      </c>
      <c r="D1857" s="4">
        <v>45448.0</v>
      </c>
      <c r="E1857" s="2">
        <v>290.0</v>
      </c>
      <c r="F1857" s="3" t="s">
        <v>888</v>
      </c>
      <c r="G1857" s="3" t="s">
        <v>491</v>
      </c>
      <c r="H1857" s="3">
        <v>1.0</v>
      </c>
      <c r="I1857" s="2">
        <f>IFERROR(vlookup(F1857,'College Conference'!$B$1:$Z$1000 , 6,False),0)</f>
        <v>9</v>
      </c>
      <c r="J1857" s="2">
        <f>IFERROR(vlookup(G1857,'College Conference'!$B$1:$Z$1000 , 6,False),0)</f>
        <v>4</v>
      </c>
    </row>
    <row r="1858">
      <c r="A1858" s="3" t="s">
        <v>2220</v>
      </c>
      <c r="B1858" s="3">
        <v>0.76</v>
      </c>
      <c r="C1858" s="3" t="s">
        <v>63</v>
      </c>
      <c r="D1858" s="2" t="s">
        <v>72</v>
      </c>
      <c r="E1858" s="2">
        <v>195.0</v>
      </c>
      <c r="F1858" s="3" t="s">
        <v>892</v>
      </c>
      <c r="G1858" s="3" t="s">
        <v>498</v>
      </c>
      <c r="H1858" s="3">
        <v>1.0</v>
      </c>
      <c r="I1858" s="2">
        <f>IFERROR(vlookup(F1858,'College Conference'!$B$1:$Z$1000 , 6,False),0)</f>
        <v>9</v>
      </c>
      <c r="J1858" s="2">
        <f>IFERROR(vlookup(G1858,'College Conference'!$B$1:$Z$1000 , 6,False),0)</f>
        <v>4</v>
      </c>
    </row>
    <row r="1859">
      <c r="A1859" s="3" t="s">
        <v>2221</v>
      </c>
      <c r="B1859" s="3">
        <v>0.81</v>
      </c>
      <c r="C1859" s="3" t="s">
        <v>17</v>
      </c>
      <c r="D1859" s="2" t="s">
        <v>72</v>
      </c>
      <c r="E1859" s="2">
        <v>175.0</v>
      </c>
      <c r="F1859" s="3" t="s">
        <v>890</v>
      </c>
      <c r="G1859" s="3" t="s">
        <v>446</v>
      </c>
      <c r="H1859" s="3">
        <v>1.0</v>
      </c>
      <c r="I1859" s="2">
        <f>IFERROR(vlookup(F1859,'College Conference'!$B$1:$Z$1000 , 6,False),0)</f>
        <v>9</v>
      </c>
      <c r="J1859" s="2">
        <f>IFERROR(vlookup(G1859,'College Conference'!$B$1:$Z$1000 , 6,False),0)</f>
        <v>4</v>
      </c>
    </row>
    <row r="1860">
      <c r="A1860" s="3" t="s">
        <v>2222</v>
      </c>
      <c r="B1860" s="3">
        <v>0.83</v>
      </c>
      <c r="C1860" s="3" t="s">
        <v>27</v>
      </c>
      <c r="D1860" s="2" t="s">
        <v>72</v>
      </c>
      <c r="E1860" s="2">
        <v>160.0</v>
      </c>
      <c r="F1860" s="3" t="s">
        <v>935</v>
      </c>
      <c r="G1860" s="3" t="s">
        <v>503</v>
      </c>
      <c r="H1860" s="3">
        <v>1.0</v>
      </c>
      <c r="I1860" s="2">
        <f>IFERROR(vlookup(F1860,'College Conference'!$B$1:$Z$1000 , 6,False),0)</f>
        <v>10</v>
      </c>
      <c r="J1860" s="2">
        <f>IFERROR(vlookup(G1860,'College Conference'!$B$1:$Z$1000 , 6,False),0)</f>
        <v>4</v>
      </c>
    </row>
    <row r="1861">
      <c r="A1861" s="3" t="s">
        <v>2223</v>
      </c>
      <c r="B1861" s="3">
        <v>0.78</v>
      </c>
      <c r="C1861" s="3" t="s">
        <v>17</v>
      </c>
      <c r="D1861" s="4">
        <v>45422.0</v>
      </c>
      <c r="E1861" s="2">
        <v>181.0</v>
      </c>
      <c r="F1861" s="3" t="s">
        <v>935</v>
      </c>
      <c r="G1861" s="3" t="s">
        <v>446</v>
      </c>
      <c r="H1861" s="3">
        <v>1.0</v>
      </c>
      <c r="I1861" s="2">
        <f>IFERROR(vlookup(F1861,'College Conference'!$B$1:$Z$1000 , 6,False),0)</f>
        <v>10</v>
      </c>
      <c r="J1861" s="2">
        <f>IFERROR(vlookup(G1861,'College Conference'!$B$1:$Z$1000 , 6,False),0)</f>
        <v>4</v>
      </c>
    </row>
    <row r="1862">
      <c r="A1862" s="3" t="s">
        <v>2224</v>
      </c>
      <c r="B1862" s="3">
        <v>0.77</v>
      </c>
      <c r="C1862" s="3" t="s">
        <v>17</v>
      </c>
      <c r="D1862" s="4">
        <v>45444.0</v>
      </c>
      <c r="E1862" s="2">
        <v>190.0</v>
      </c>
      <c r="F1862" s="3" t="s">
        <v>922</v>
      </c>
      <c r="G1862" s="3" t="s">
        <v>446</v>
      </c>
      <c r="H1862" s="3">
        <v>1.0</v>
      </c>
      <c r="I1862" s="2">
        <f>IFERROR(vlookup(F1862,'College Conference'!$B$1:$Z$1000 , 6,False),0)</f>
        <v>10</v>
      </c>
      <c r="J1862" s="2">
        <f>IFERROR(vlookup(G1862,'College Conference'!$B$1:$Z$1000 , 6,False),0)</f>
        <v>4</v>
      </c>
    </row>
    <row r="1863">
      <c r="A1863" s="3" t="s">
        <v>2225</v>
      </c>
      <c r="B1863" s="3">
        <v>0.82</v>
      </c>
      <c r="C1863" s="3" t="s">
        <v>78</v>
      </c>
      <c r="D1863" s="4">
        <v>45447.0</v>
      </c>
      <c r="E1863" s="2">
        <v>205.0</v>
      </c>
      <c r="F1863" s="3" t="s">
        <v>935</v>
      </c>
      <c r="G1863" s="3" t="s">
        <v>446</v>
      </c>
      <c r="H1863" s="3">
        <v>1.0</v>
      </c>
      <c r="I1863" s="2">
        <f>IFERROR(vlookup(F1863,'College Conference'!$B$1:$Z$1000 , 6,False),0)</f>
        <v>10</v>
      </c>
      <c r="J1863" s="2">
        <f>IFERROR(vlookup(G1863,'College Conference'!$B$1:$Z$1000 , 6,False),0)</f>
        <v>4</v>
      </c>
    </row>
    <row r="1864">
      <c r="A1864" s="3" t="s">
        <v>2226</v>
      </c>
      <c r="B1864" s="3">
        <v>0.82</v>
      </c>
      <c r="C1864" s="3" t="s">
        <v>27</v>
      </c>
      <c r="D1864" s="4">
        <v>45444.0</v>
      </c>
      <c r="E1864" s="2">
        <v>185.0</v>
      </c>
      <c r="F1864" s="3" t="s">
        <v>922</v>
      </c>
      <c r="G1864" s="3" t="s">
        <v>446</v>
      </c>
      <c r="H1864" s="3">
        <v>1.0</v>
      </c>
      <c r="I1864" s="2">
        <f>IFERROR(vlookup(F1864,'College Conference'!$B$1:$Z$1000 , 6,False),0)</f>
        <v>10</v>
      </c>
      <c r="J1864" s="2">
        <f>IFERROR(vlookup(G1864,'College Conference'!$B$1:$Z$1000 , 6,False),0)</f>
        <v>4</v>
      </c>
    </row>
    <row r="1865">
      <c r="A1865" s="3" t="s">
        <v>2227</v>
      </c>
      <c r="B1865" s="3">
        <v>0.79</v>
      </c>
      <c r="C1865" s="3" t="s">
        <v>17</v>
      </c>
      <c r="D1865" s="4">
        <v>45446.0</v>
      </c>
      <c r="E1865" s="2">
        <v>200.0</v>
      </c>
      <c r="F1865" s="3" t="s">
        <v>922</v>
      </c>
      <c r="G1865" s="3" t="s">
        <v>450</v>
      </c>
      <c r="H1865" s="3">
        <v>1.0</v>
      </c>
      <c r="I1865" s="2">
        <f>IFERROR(vlookup(F1865,'College Conference'!$B$1:$Z$1000 , 6,False),0)</f>
        <v>10</v>
      </c>
      <c r="J1865" s="2">
        <f>IFERROR(vlookup(G1865,'College Conference'!$B$1:$Z$1000 , 6,False),0)</f>
        <v>4</v>
      </c>
    </row>
    <row r="1866">
      <c r="A1866" s="3" t="s">
        <v>2228</v>
      </c>
      <c r="B1866" s="3" t="s">
        <v>11</v>
      </c>
      <c r="C1866" s="3" t="s">
        <v>198</v>
      </c>
      <c r="D1866" s="4">
        <v>45446.0</v>
      </c>
      <c r="E1866" s="2">
        <v>200.0</v>
      </c>
      <c r="F1866" s="3" t="s">
        <v>935</v>
      </c>
      <c r="G1866" s="3" t="s">
        <v>472</v>
      </c>
      <c r="H1866" s="3">
        <v>1.0</v>
      </c>
      <c r="I1866" s="2">
        <f>IFERROR(vlookup(F1866,'College Conference'!$B$1:$Z$1000 , 6,False),0)</f>
        <v>10</v>
      </c>
      <c r="J1866" s="2">
        <f>IFERROR(vlookup(G1866,'College Conference'!$B$1:$Z$1000 , 6,False),0)</f>
        <v>4</v>
      </c>
    </row>
    <row r="1867">
      <c r="A1867" s="3" t="s">
        <v>2229</v>
      </c>
      <c r="B1867" s="3">
        <v>0.83</v>
      </c>
      <c r="C1867" s="3" t="s">
        <v>63</v>
      </c>
      <c r="D1867" s="4">
        <v>45423.0</v>
      </c>
      <c r="E1867" s="2">
        <v>180.0</v>
      </c>
      <c r="F1867" s="3" t="s">
        <v>922</v>
      </c>
      <c r="G1867" s="3" t="s">
        <v>440</v>
      </c>
      <c r="H1867" s="3">
        <v>1.0</v>
      </c>
      <c r="I1867" s="2">
        <f>IFERROR(vlookup(F1867,'College Conference'!$B$1:$Z$1000 , 6,False),0)</f>
        <v>10</v>
      </c>
      <c r="J1867" s="2">
        <f>IFERROR(vlookup(G1867,'College Conference'!$B$1:$Z$1000 , 6,False),0)</f>
        <v>4</v>
      </c>
    </row>
    <row r="1868">
      <c r="A1868" s="3" t="s">
        <v>2230</v>
      </c>
      <c r="B1868" s="3">
        <v>0.78</v>
      </c>
      <c r="C1868" s="3" t="s">
        <v>27</v>
      </c>
      <c r="D1868" s="4">
        <v>45423.0</v>
      </c>
      <c r="E1868" s="2">
        <v>188.0</v>
      </c>
      <c r="F1868" s="3" t="s">
        <v>948</v>
      </c>
      <c r="G1868" s="3" t="s">
        <v>444</v>
      </c>
      <c r="H1868" s="3">
        <v>1.0</v>
      </c>
      <c r="I1868" s="2">
        <f>IFERROR(vlookup(F1868,'College Conference'!$B$1:$Z$1000 , 6,False),0)</f>
        <v>11</v>
      </c>
      <c r="J1868" s="2">
        <f>IFERROR(vlookup(G1868,'College Conference'!$B$1:$Z$1000 , 6,False),0)</f>
        <v>4</v>
      </c>
    </row>
    <row r="1869">
      <c r="A1869" s="3" t="s">
        <v>2231</v>
      </c>
      <c r="B1869" s="3">
        <v>0.83</v>
      </c>
      <c r="C1869" s="3" t="s">
        <v>17</v>
      </c>
      <c r="D1869" s="4">
        <v>45417.0</v>
      </c>
      <c r="E1869" s="2">
        <v>142.0</v>
      </c>
      <c r="F1869" s="3" t="s">
        <v>951</v>
      </c>
      <c r="G1869" s="3" t="s">
        <v>453</v>
      </c>
      <c r="H1869" s="3">
        <v>1.0</v>
      </c>
      <c r="I1869" s="2">
        <f>IFERROR(vlookup(F1869,'College Conference'!$B$1:$Z$1000 , 6,False),0)</f>
        <v>11</v>
      </c>
      <c r="J1869" s="2">
        <f>IFERROR(vlookup(G1869,'College Conference'!$B$1:$Z$1000 , 6,False),0)</f>
        <v>4</v>
      </c>
    </row>
    <row r="1870">
      <c r="A1870" s="3" t="s">
        <v>2232</v>
      </c>
      <c r="B1870" s="3">
        <v>0.85</v>
      </c>
      <c r="C1870" s="3" t="s">
        <v>27</v>
      </c>
      <c r="D1870" s="4">
        <v>45423.0</v>
      </c>
      <c r="E1870" s="2">
        <v>175.0</v>
      </c>
      <c r="F1870" s="3" t="s">
        <v>192</v>
      </c>
      <c r="G1870" s="3" t="s">
        <v>1081</v>
      </c>
      <c r="H1870" s="3">
        <v>1.0</v>
      </c>
      <c r="I1870" s="2">
        <f>IFERROR(vlookup(F1870,'College Conference'!$B$1:$Z$1000 , 6,False),0)</f>
        <v>0</v>
      </c>
      <c r="J1870" s="2">
        <f>IFERROR(vlookup(G1870,'College Conference'!$B$1:$Z$1000 , 6,False),0)</f>
        <v>5</v>
      </c>
    </row>
    <row r="1871">
      <c r="A1871" s="3" t="s">
        <v>2233</v>
      </c>
      <c r="B1871" s="3">
        <v>0.85</v>
      </c>
      <c r="C1871" s="3" t="s">
        <v>43</v>
      </c>
      <c r="D1871" s="4">
        <v>45448.0</v>
      </c>
      <c r="E1871" s="2">
        <v>285.0</v>
      </c>
      <c r="F1871" s="3" t="s">
        <v>192</v>
      </c>
      <c r="G1871" s="3" t="s">
        <v>1081</v>
      </c>
      <c r="H1871" s="3">
        <v>1.0</v>
      </c>
      <c r="I1871" s="2">
        <f>IFERROR(vlookup(F1871,'College Conference'!$B$1:$Z$1000 , 6,False),0)</f>
        <v>0</v>
      </c>
      <c r="J1871" s="2">
        <f>IFERROR(vlookup(G1871,'College Conference'!$B$1:$Z$1000 , 6,False),0)</f>
        <v>5</v>
      </c>
    </row>
    <row r="1872">
      <c r="A1872" s="3" t="s">
        <v>2234</v>
      </c>
      <c r="B1872" s="3">
        <v>0.85</v>
      </c>
      <c r="C1872" s="3" t="s">
        <v>27</v>
      </c>
      <c r="D1872" s="4">
        <v>45422.0</v>
      </c>
      <c r="E1872" s="2">
        <v>175.0</v>
      </c>
      <c r="F1872" s="3" t="s">
        <v>41</v>
      </c>
      <c r="G1872" s="3" t="s">
        <v>1081</v>
      </c>
      <c r="H1872" s="3">
        <v>1.0</v>
      </c>
      <c r="I1872" s="2">
        <f>IFERROR(vlookup(F1872,'College Conference'!$B$1:$Z$1000 , 6,False),0)</f>
        <v>0</v>
      </c>
      <c r="J1872" s="2">
        <f>IFERROR(vlookup(G1872,'College Conference'!$B$1:$Z$1000 , 6,False),0)</f>
        <v>5</v>
      </c>
    </row>
    <row r="1873">
      <c r="A1873" s="3" t="s">
        <v>2235</v>
      </c>
      <c r="B1873" s="3">
        <v>0.84</v>
      </c>
      <c r="C1873" s="3" t="s">
        <v>12</v>
      </c>
      <c r="D1873" s="4">
        <v>45445.0</v>
      </c>
      <c r="E1873" s="2">
        <v>280.0</v>
      </c>
      <c r="F1873" s="3" t="s">
        <v>41</v>
      </c>
      <c r="G1873" s="3" t="s">
        <v>1081</v>
      </c>
      <c r="H1873" s="3">
        <v>1.0</v>
      </c>
      <c r="I1873" s="2">
        <f>IFERROR(vlookup(F1873,'College Conference'!$B$1:$Z$1000 , 6,False),0)</f>
        <v>0</v>
      </c>
      <c r="J1873" s="2">
        <f>IFERROR(vlookup(G1873,'College Conference'!$B$1:$Z$1000 , 6,False),0)</f>
        <v>5</v>
      </c>
    </row>
    <row r="1874">
      <c r="A1874" s="3" t="s">
        <v>2236</v>
      </c>
      <c r="B1874" s="3">
        <v>0.91</v>
      </c>
      <c r="C1874" s="3" t="s">
        <v>27</v>
      </c>
      <c r="D1874" s="4">
        <v>45422.0</v>
      </c>
      <c r="E1874" s="2">
        <v>190.0</v>
      </c>
      <c r="F1874" s="3" t="s">
        <v>192</v>
      </c>
      <c r="G1874" s="3" t="s">
        <v>1081</v>
      </c>
      <c r="H1874" s="3">
        <v>1.0</v>
      </c>
      <c r="I1874" s="2">
        <f>IFERROR(vlookup(F1874,'College Conference'!$B$1:$Z$1000 , 6,False),0)</f>
        <v>0</v>
      </c>
      <c r="J1874" s="2">
        <f>IFERROR(vlookup(G1874,'College Conference'!$B$1:$Z$1000 , 6,False),0)</f>
        <v>5</v>
      </c>
    </row>
    <row r="1875">
      <c r="A1875" s="3" t="s">
        <v>2237</v>
      </c>
      <c r="B1875" s="3">
        <v>0.86</v>
      </c>
      <c r="C1875" s="3" t="s">
        <v>31</v>
      </c>
      <c r="D1875" s="4">
        <v>45448.0</v>
      </c>
      <c r="E1875" s="2">
        <v>299.0</v>
      </c>
      <c r="F1875" s="3" t="s">
        <v>241</v>
      </c>
      <c r="G1875" s="3" t="s">
        <v>1081</v>
      </c>
      <c r="H1875" s="3">
        <v>1.0</v>
      </c>
      <c r="I1875" s="2">
        <f>IFERROR(vlookup(F1875,'College Conference'!$B$1:$Z$1000 , 6,False),0)</f>
        <v>0</v>
      </c>
      <c r="J1875" s="2">
        <f>IFERROR(vlookup(G1875,'College Conference'!$B$1:$Z$1000 , 6,False),0)</f>
        <v>5</v>
      </c>
    </row>
    <row r="1876">
      <c r="A1876" s="3" t="s">
        <v>2238</v>
      </c>
      <c r="B1876" s="3">
        <v>0.88</v>
      </c>
      <c r="C1876" s="3" t="s">
        <v>17</v>
      </c>
      <c r="D1876" s="4">
        <v>45447.0</v>
      </c>
      <c r="E1876" s="2">
        <v>215.0</v>
      </c>
      <c r="F1876" s="3" t="s">
        <v>45</v>
      </c>
      <c r="G1876" s="3" t="s">
        <v>512</v>
      </c>
      <c r="H1876" s="3">
        <v>1.0</v>
      </c>
      <c r="I1876" s="2">
        <f>IFERROR(vlookup(F1876,'College Conference'!$B$1:$Z$1000 , 6,False),0)</f>
        <v>0</v>
      </c>
      <c r="J1876" s="2">
        <f>IFERROR(vlookup(G1876,'College Conference'!$B$1:$Z$1000 , 6,False),0)</f>
        <v>5</v>
      </c>
    </row>
    <row r="1877">
      <c r="A1877" s="3" t="s">
        <v>247</v>
      </c>
      <c r="B1877" s="3">
        <v>0.81</v>
      </c>
      <c r="C1877" s="3" t="s">
        <v>17</v>
      </c>
      <c r="D1877" s="4">
        <v>45446.0</v>
      </c>
      <c r="E1877" s="2">
        <v>215.0</v>
      </c>
      <c r="F1877" s="3" t="s">
        <v>70</v>
      </c>
      <c r="G1877" s="3" t="s">
        <v>525</v>
      </c>
      <c r="H1877" s="3">
        <v>1.0</v>
      </c>
      <c r="I1877" s="2">
        <f>IFERROR(vlookup(F1877,'College Conference'!$B$1:$Z$1000 , 6,False),0)</f>
        <v>0</v>
      </c>
      <c r="J1877" s="2">
        <f>IFERROR(vlookup(G1877,'College Conference'!$B$1:$Z$1000 , 6,False),0)</f>
        <v>5</v>
      </c>
    </row>
    <row r="1878">
      <c r="A1878" s="3" t="s">
        <v>239</v>
      </c>
      <c r="B1878" s="3">
        <v>0.87</v>
      </c>
      <c r="C1878" s="3" t="s">
        <v>12</v>
      </c>
      <c r="D1878" s="4">
        <v>45444.0</v>
      </c>
      <c r="E1878" s="2">
        <v>286.0</v>
      </c>
      <c r="F1878" s="3" t="s">
        <v>241</v>
      </c>
      <c r="G1878" s="3" t="s">
        <v>564</v>
      </c>
      <c r="H1878" s="3">
        <v>1.0</v>
      </c>
      <c r="I1878" s="2">
        <f>IFERROR(vlookup(F1878,'College Conference'!$B$1:$Z$1000 , 6,False),0)</f>
        <v>0</v>
      </c>
      <c r="J1878" s="2">
        <f>IFERROR(vlookup(G1878,'College Conference'!$B$1:$Z$1000 , 6,False),0)</f>
        <v>5</v>
      </c>
    </row>
    <row r="1879">
      <c r="A1879" s="3" t="s">
        <v>2239</v>
      </c>
      <c r="B1879" s="3">
        <v>0.86</v>
      </c>
      <c r="C1879" s="3" t="s">
        <v>27</v>
      </c>
      <c r="D1879" s="4">
        <v>45446.0</v>
      </c>
      <c r="E1879" s="2">
        <v>193.0</v>
      </c>
      <c r="F1879" s="3" t="s">
        <v>584</v>
      </c>
      <c r="G1879" s="3" t="s">
        <v>517</v>
      </c>
      <c r="H1879" s="3">
        <v>1.0</v>
      </c>
      <c r="I1879" s="2">
        <f>IFERROR(vlookup(F1879,'College Conference'!$B$1:$Z$1000 , 6,False),0)</f>
        <v>0</v>
      </c>
      <c r="J1879" s="2">
        <f>IFERROR(vlookup(G1879,'College Conference'!$B$1:$Z$1000 , 6,False),0)</f>
        <v>5</v>
      </c>
    </row>
    <row r="1880">
      <c r="A1880" s="3" t="s">
        <v>2240</v>
      </c>
      <c r="B1880" s="3">
        <v>0.87</v>
      </c>
      <c r="C1880" s="3" t="s">
        <v>17</v>
      </c>
      <c r="D1880" s="4">
        <v>45422.0</v>
      </c>
      <c r="E1880" s="2">
        <v>165.0</v>
      </c>
      <c r="F1880" s="3" t="s">
        <v>39</v>
      </c>
      <c r="G1880" s="3" t="s">
        <v>512</v>
      </c>
      <c r="H1880" s="3">
        <v>1.0</v>
      </c>
      <c r="I1880" s="2">
        <f>IFERROR(vlookup(F1880,'College Conference'!$B$1:$Z$1000 , 6,False),0)</f>
        <v>0</v>
      </c>
      <c r="J1880" s="2">
        <f>IFERROR(vlookup(G1880,'College Conference'!$B$1:$Z$1000 , 6,False),0)</f>
        <v>5</v>
      </c>
    </row>
    <row r="1881">
      <c r="A1881" s="3" t="s">
        <v>81</v>
      </c>
      <c r="B1881" s="3">
        <v>0.88</v>
      </c>
      <c r="C1881" s="3" t="s">
        <v>22</v>
      </c>
      <c r="D1881" s="2" t="s">
        <v>82</v>
      </c>
      <c r="E1881" s="2">
        <v>0.0</v>
      </c>
      <c r="F1881" s="3" t="s">
        <v>39</v>
      </c>
      <c r="G1881" s="3" t="s">
        <v>512</v>
      </c>
      <c r="H1881" s="3">
        <v>1.0</v>
      </c>
      <c r="I1881" s="2">
        <f>IFERROR(vlookup(F1881,'College Conference'!$B$1:$Z$1000 , 6,False),0)</f>
        <v>0</v>
      </c>
      <c r="J1881" s="2">
        <f>IFERROR(vlookup(G1881,'College Conference'!$B$1:$Z$1000 , 6,False),0)</f>
        <v>5</v>
      </c>
    </row>
    <row r="1882">
      <c r="A1882" s="3" t="s">
        <v>2241</v>
      </c>
      <c r="B1882" s="3">
        <v>0.85</v>
      </c>
      <c r="C1882" s="3" t="s">
        <v>58</v>
      </c>
      <c r="D1882" s="4">
        <v>45446.0</v>
      </c>
      <c r="E1882" s="2">
        <v>250.0</v>
      </c>
      <c r="F1882" s="3" t="s">
        <v>169</v>
      </c>
      <c r="G1882" s="3" t="s">
        <v>525</v>
      </c>
      <c r="H1882" s="3">
        <v>1.0</v>
      </c>
      <c r="I1882" s="2">
        <f>IFERROR(vlookup(F1882,'College Conference'!$B$1:$Z$1000 , 6,False),0)</f>
        <v>0</v>
      </c>
      <c r="J1882" s="2">
        <f>IFERROR(vlookup(G1882,'College Conference'!$B$1:$Z$1000 , 6,False),0)</f>
        <v>5</v>
      </c>
    </row>
    <row r="1883">
      <c r="A1883" s="3" t="s">
        <v>2242</v>
      </c>
      <c r="B1883" s="3">
        <v>0.87</v>
      </c>
      <c r="C1883" s="3" t="s">
        <v>353</v>
      </c>
      <c r="D1883" s="4">
        <v>45446.0</v>
      </c>
      <c r="E1883" s="2">
        <v>235.0</v>
      </c>
      <c r="F1883" s="3" t="s">
        <v>267</v>
      </c>
      <c r="G1883" s="3" t="s">
        <v>512</v>
      </c>
      <c r="H1883" s="3">
        <v>1.0</v>
      </c>
      <c r="I1883" s="2">
        <f>IFERROR(vlookup(F1883,'College Conference'!$B$1:$Z$1000 , 6,False),0)</f>
        <v>0</v>
      </c>
      <c r="J1883" s="2">
        <f>IFERROR(vlookup(G1883,'College Conference'!$B$1:$Z$1000 , 6,False),0)</f>
        <v>5</v>
      </c>
    </row>
    <row r="1884">
      <c r="A1884" s="3" t="s">
        <v>2243</v>
      </c>
      <c r="B1884" s="3">
        <v>0.88</v>
      </c>
      <c r="C1884" s="3" t="s">
        <v>63</v>
      </c>
      <c r="D1884" s="4">
        <v>45423.0</v>
      </c>
      <c r="E1884" s="2">
        <v>180.0</v>
      </c>
      <c r="F1884" s="3" t="s">
        <v>41</v>
      </c>
      <c r="G1884" s="3" t="s">
        <v>512</v>
      </c>
      <c r="H1884" s="3">
        <v>1.0</v>
      </c>
      <c r="I1884" s="2">
        <f>IFERROR(vlookup(F1884,'College Conference'!$B$1:$Z$1000 , 6,False),0)</f>
        <v>0</v>
      </c>
      <c r="J1884" s="2">
        <f>IFERROR(vlookup(G1884,'College Conference'!$B$1:$Z$1000 , 6,False),0)</f>
        <v>5</v>
      </c>
    </row>
    <row r="1885">
      <c r="A1885" s="3" t="s">
        <v>2244</v>
      </c>
      <c r="B1885" s="3">
        <v>0.86</v>
      </c>
      <c r="C1885" s="3" t="s">
        <v>120</v>
      </c>
      <c r="D1885" s="4">
        <v>45448.0</v>
      </c>
      <c r="E1885" s="2">
        <v>255.0</v>
      </c>
      <c r="F1885" s="3" t="s">
        <v>2245</v>
      </c>
      <c r="G1885" s="3" t="s">
        <v>532</v>
      </c>
      <c r="H1885" s="3">
        <v>1.0</v>
      </c>
      <c r="I1885" s="2">
        <f>IFERROR(vlookup(F1885,'College Conference'!$B$1:$Z$1000 , 6,False),0)</f>
        <v>0</v>
      </c>
      <c r="J1885" s="2">
        <f>IFERROR(vlookup(G1885,'College Conference'!$B$1:$Z$1000 , 6,False),0)</f>
        <v>5</v>
      </c>
    </row>
    <row r="1886">
      <c r="A1886" s="3" t="s">
        <v>2246</v>
      </c>
      <c r="B1886" s="3">
        <v>0.84</v>
      </c>
      <c r="C1886" s="3" t="s">
        <v>27</v>
      </c>
      <c r="D1886" s="4">
        <v>45444.0</v>
      </c>
      <c r="E1886" s="2">
        <v>167.0</v>
      </c>
      <c r="F1886" s="3" t="s">
        <v>402</v>
      </c>
      <c r="G1886" s="3" t="s">
        <v>540</v>
      </c>
      <c r="H1886" s="3">
        <v>1.0</v>
      </c>
      <c r="I1886" s="2">
        <f>IFERROR(vlookup(F1886,'College Conference'!$B$1:$Z$1000 , 6,False),0)</f>
        <v>0</v>
      </c>
      <c r="J1886" s="2">
        <f>IFERROR(vlookup(G1886,'College Conference'!$B$1:$Z$1000 , 6,False),0)</f>
        <v>5</v>
      </c>
    </row>
    <row r="1887">
      <c r="A1887" s="3" t="s">
        <v>364</v>
      </c>
      <c r="B1887" s="3">
        <v>0.88</v>
      </c>
      <c r="C1887" s="3" t="s">
        <v>12</v>
      </c>
      <c r="D1887" s="4">
        <v>45447.0</v>
      </c>
      <c r="E1887" s="2">
        <v>270.0</v>
      </c>
      <c r="F1887" s="3" t="s">
        <v>29</v>
      </c>
      <c r="G1887" s="3" t="s">
        <v>525</v>
      </c>
      <c r="H1887" s="3">
        <v>1.0</v>
      </c>
      <c r="I1887" s="2">
        <f>IFERROR(vlookup(F1887,'College Conference'!$B$1:$Z$1000 , 6,False),0)</f>
        <v>0</v>
      </c>
      <c r="J1887" s="2">
        <f>IFERROR(vlookup(G1887,'College Conference'!$B$1:$Z$1000 , 6,False),0)</f>
        <v>5</v>
      </c>
    </row>
    <row r="1888">
      <c r="A1888" s="3" t="s">
        <v>2247</v>
      </c>
      <c r="B1888" s="3">
        <v>0.87</v>
      </c>
      <c r="C1888" s="3" t="s">
        <v>27</v>
      </c>
      <c r="D1888" s="4">
        <v>45423.0</v>
      </c>
      <c r="E1888" s="2">
        <v>170.0</v>
      </c>
      <c r="F1888" s="3" t="s">
        <v>39</v>
      </c>
      <c r="G1888" s="3" t="s">
        <v>512</v>
      </c>
      <c r="H1888" s="3">
        <v>1.0</v>
      </c>
      <c r="I1888" s="2">
        <f>IFERROR(vlookup(F1888,'College Conference'!$B$1:$Z$1000 , 6,False),0)</f>
        <v>0</v>
      </c>
      <c r="J1888" s="2">
        <f>IFERROR(vlookup(G1888,'College Conference'!$B$1:$Z$1000 , 6,False),0)</f>
        <v>5</v>
      </c>
    </row>
    <row r="1889">
      <c r="A1889" s="3" t="s">
        <v>2248</v>
      </c>
      <c r="B1889" s="3">
        <v>0.86</v>
      </c>
      <c r="C1889" s="3" t="s">
        <v>17</v>
      </c>
      <c r="D1889" s="4">
        <v>45447.0</v>
      </c>
      <c r="E1889" s="2">
        <v>186.0</v>
      </c>
      <c r="F1889" s="3" t="s">
        <v>674</v>
      </c>
      <c r="G1889" s="3" t="s">
        <v>568</v>
      </c>
      <c r="H1889" s="3">
        <v>1.0</v>
      </c>
      <c r="I1889" s="2">
        <f>IFERROR(vlookup(F1889,'College Conference'!$B$1:$Z$1000 , 6,False),0)</f>
        <v>0</v>
      </c>
      <c r="J1889" s="2">
        <f>IFERROR(vlookup(G1889,'College Conference'!$B$1:$Z$1000 , 6,False),0)</f>
        <v>5</v>
      </c>
    </row>
    <row r="1890">
      <c r="A1890" s="3" t="s">
        <v>2249</v>
      </c>
      <c r="B1890" s="3">
        <v>0.86</v>
      </c>
      <c r="C1890" s="3" t="s">
        <v>43</v>
      </c>
      <c r="D1890" s="4">
        <v>45446.0</v>
      </c>
      <c r="E1890" s="2">
        <v>297.0</v>
      </c>
      <c r="F1890" s="3" t="s">
        <v>39</v>
      </c>
      <c r="G1890" s="3" t="s">
        <v>512</v>
      </c>
      <c r="H1890" s="3">
        <v>1.0</v>
      </c>
      <c r="I1890" s="2">
        <f>IFERROR(vlookup(F1890,'College Conference'!$B$1:$Z$1000 , 6,False),0)</f>
        <v>0</v>
      </c>
      <c r="J1890" s="2">
        <f>IFERROR(vlookup(G1890,'College Conference'!$B$1:$Z$1000 , 6,False),0)</f>
        <v>5</v>
      </c>
    </row>
    <row r="1891">
      <c r="A1891" s="3" t="s">
        <v>2250</v>
      </c>
      <c r="B1891" s="3">
        <v>0.85</v>
      </c>
      <c r="C1891" s="3" t="s">
        <v>43</v>
      </c>
      <c r="D1891" s="4">
        <v>45446.0</v>
      </c>
      <c r="E1891" s="2">
        <v>295.0</v>
      </c>
      <c r="F1891" s="3" t="s">
        <v>241</v>
      </c>
      <c r="G1891" s="3" t="s">
        <v>512</v>
      </c>
      <c r="H1891" s="3">
        <v>1.0</v>
      </c>
      <c r="I1891" s="2">
        <f>IFERROR(vlookup(F1891,'College Conference'!$B$1:$Z$1000 , 6,False),0)</f>
        <v>0</v>
      </c>
      <c r="J1891" s="2">
        <f>IFERROR(vlookup(G1891,'College Conference'!$B$1:$Z$1000 , 6,False),0)</f>
        <v>5</v>
      </c>
    </row>
    <row r="1892">
      <c r="A1892" s="3" t="s">
        <v>2251</v>
      </c>
      <c r="B1892" s="3">
        <v>0.81</v>
      </c>
      <c r="C1892" s="3" t="s">
        <v>313</v>
      </c>
      <c r="D1892" s="4">
        <v>45421.0</v>
      </c>
      <c r="E1892" s="2">
        <v>180.0</v>
      </c>
      <c r="F1892" s="3" t="s">
        <v>39</v>
      </c>
      <c r="G1892" s="3" t="s">
        <v>512</v>
      </c>
      <c r="H1892" s="3">
        <v>1.0</v>
      </c>
      <c r="I1892" s="2">
        <f>IFERROR(vlookup(F1892,'College Conference'!$B$1:$Z$1000 , 6,False),0)</f>
        <v>0</v>
      </c>
      <c r="J1892" s="2">
        <f>IFERROR(vlookup(G1892,'College Conference'!$B$1:$Z$1000 , 6,False),0)</f>
        <v>5</v>
      </c>
    </row>
    <row r="1893">
      <c r="A1893" s="3" t="s">
        <v>769</v>
      </c>
      <c r="B1893" s="3">
        <v>0.89</v>
      </c>
      <c r="C1893" s="3" t="s">
        <v>52</v>
      </c>
      <c r="D1893" s="4">
        <v>45445.0</v>
      </c>
      <c r="E1893" s="2">
        <v>217.0</v>
      </c>
      <c r="F1893" s="3" t="s">
        <v>39</v>
      </c>
      <c r="G1893" s="3" t="s">
        <v>512</v>
      </c>
      <c r="H1893" s="3">
        <v>1.0</v>
      </c>
      <c r="I1893" s="2">
        <f>IFERROR(vlookup(F1893,'College Conference'!$B$1:$Z$1000 , 6,False),0)</f>
        <v>0</v>
      </c>
      <c r="J1893" s="2">
        <f>IFERROR(vlookup(G1893,'College Conference'!$B$1:$Z$1000 , 6,False),0)</f>
        <v>5</v>
      </c>
    </row>
    <row r="1894">
      <c r="A1894" s="3" t="s">
        <v>2252</v>
      </c>
      <c r="B1894" s="3">
        <v>0.87</v>
      </c>
      <c r="C1894" s="3" t="s">
        <v>63</v>
      </c>
      <c r="D1894" s="4">
        <v>45423.0</v>
      </c>
      <c r="E1894" s="2">
        <v>186.0</v>
      </c>
      <c r="F1894" s="3" t="s">
        <v>39</v>
      </c>
      <c r="G1894" s="3" t="s">
        <v>512</v>
      </c>
      <c r="H1894" s="3">
        <v>1.0</v>
      </c>
      <c r="I1894" s="2">
        <f>IFERROR(vlookup(F1894,'College Conference'!$B$1:$Z$1000 , 6,False),0)</f>
        <v>0</v>
      </c>
      <c r="J1894" s="2">
        <f>IFERROR(vlookup(G1894,'College Conference'!$B$1:$Z$1000 , 6,False),0)</f>
        <v>5</v>
      </c>
    </row>
    <row r="1895">
      <c r="A1895" s="3" t="s">
        <v>2253</v>
      </c>
      <c r="B1895" s="3">
        <v>0.99</v>
      </c>
      <c r="C1895" s="3" t="s">
        <v>27</v>
      </c>
      <c r="D1895" s="4">
        <v>45444.0</v>
      </c>
      <c r="E1895" s="2">
        <v>165.0</v>
      </c>
      <c r="F1895" s="3" t="s">
        <v>39</v>
      </c>
      <c r="G1895" s="3" t="s">
        <v>512</v>
      </c>
      <c r="H1895" s="3">
        <v>1.0</v>
      </c>
      <c r="I1895" s="2">
        <f>IFERROR(vlookup(F1895,'College Conference'!$B$1:$Z$1000 , 6,False),0)</f>
        <v>0</v>
      </c>
      <c r="J1895" s="2">
        <f>IFERROR(vlookup(G1895,'College Conference'!$B$1:$Z$1000 , 6,False),0)</f>
        <v>5</v>
      </c>
    </row>
    <row r="1896">
      <c r="A1896" s="3" t="s">
        <v>349</v>
      </c>
      <c r="B1896" s="3">
        <v>0.84</v>
      </c>
      <c r="C1896" s="3" t="s">
        <v>63</v>
      </c>
      <c r="D1896" s="2" t="s">
        <v>72</v>
      </c>
      <c r="E1896" s="2">
        <v>185.0</v>
      </c>
      <c r="F1896" s="3" t="s">
        <v>39</v>
      </c>
      <c r="G1896" s="3" t="s">
        <v>512</v>
      </c>
      <c r="H1896" s="3">
        <v>1.0</v>
      </c>
      <c r="I1896" s="2">
        <f>IFERROR(vlookup(F1896,'College Conference'!$B$1:$Z$1000 , 6,False),0)</f>
        <v>0</v>
      </c>
      <c r="J1896" s="2">
        <f>IFERROR(vlookup(G1896,'College Conference'!$B$1:$Z$1000 , 6,False),0)</f>
        <v>5</v>
      </c>
    </row>
    <row r="1897">
      <c r="A1897" s="3" t="s">
        <v>2254</v>
      </c>
      <c r="B1897" s="3">
        <v>0.92</v>
      </c>
      <c r="C1897" s="3" t="s">
        <v>78</v>
      </c>
      <c r="D1897" s="4">
        <v>45444.0</v>
      </c>
      <c r="E1897" s="2">
        <v>198.0</v>
      </c>
      <c r="F1897" s="3" t="s">
        <v>39</v>
      </c>
      <c r="G1897" s="3" t="s">
        <v>512</v>
      </c>
      <c r="H1897" s="3">
        <v>1.0</v>
      </c>
      <c r="I1897" s="2">
        <f>IFERROR(vlookup(F1897,'College Conference'!$B$1:$Z$1000 , 6,False),0)</f>
        <v>0</v>
      </c>
      <c r="J1897" s="2">
        <f>IFERROR(vlookup(G1897,'College Conference'!$B$1:$Z$1000 , 6,False),0)</f>
        <v>5</v>
      </c>
    </row>
    <row r="1898">
      <c r="A1898" s="3" t="s">
        <v>69</v>
      </c>
      <c r="B1898" s="3">
        <v>0.89</v>
      </c>
      <c r="C1898" s="3" t="s">
        <v>43</v>
      </c>
      <c r="D1898" s="4">
        <v>45446.0</v>
      </c>
      <c r="E1898" s="2">
        <v>285.0</v>
      </c>
      <c r="F1898" s="3" t="s">
        <v>39</v>
      </c>
      <c r="G1898" s="3" t="s">
        <v>564</v>
      </c>
      <c r="H1898" s="3">
        <v>1.0</v>
      </c>
      <c r="I1898" s="2">
        <f>IFERROR(vlookup(F1898,'College Conference'!$B$1:$Z$1000 , 6,False),0)</f>
        <v>0</v>
      </c>
      <c r="J1898" s="2">
        <f>IFERROR(vlookup(G1898,'College Conference'!$B$1:$Z$1000 , 6,False),0)</f>
        <v>5</v>
      </c>
    </row>
    <row r="1899">
      <c r="A1899" s="3" t="s">
        <v>2255</v>
      </c>
      <c r="B1899" s="3">
        <v>0.88</v>
      </c>
      <c r="C1899" s="3" t="s">
        <v>22</v>
      </c>
      <c r="D1899" s="4">
        <v>45422.0</v>
      </c>
      <c r="E1899" s="2">
        <v>200.0</v>
      </c>
      <c r="F1899" s="3" t="s">
        <v>338</v>
      </c>
      <c r="G1899" s="3" t="s">
        <v>527</v>
      </c>
      <c r="H1899" s="3">
        <v>1.0</v>
      </c>
      <c r="I1899" s="2">
        <f>IFERROR(vlookup(F1899,'College Conference'!$B$1:$Z$1000 , 6,False),0)</f>
        <v>0</v>
      </c>
      <c r="J1899" s="2">
        <f>IFERROR(vlookup(G1899,'College Conference'!$B$1:$Z$1000 , 6,False),0)</f>
        <v>5</v>
      </c>
    </row>
    <row r="1900">
      <c r="A1900" s="3" t="s">
        <v>2256</v>
      </c>
      <c r="B1900" s="3">
        <v>0.88</v>
      </c>
      <c r="C1900" s="3" t="s">
        <v>12</v>
      </c>
      <c r="D1900" s="4">
        <v>45447.0</v>
      </c>
      <c r="E1900" s="2">
        <v>295.0</v>
      </c>
      <c r="F1900" s="3" t="s">
        <v>125</v>
      </c>
      <c r="G1900" s="3" t="s">
        <v>532</v>
      </c>
      <c r="H1900" s="3">
        <v>1.0</v>
      </c>
      <c r="I1900" s="2">
        <f>IFERROR(vlookup(F1900,'College Conference'!$B$1:$Z$1000 , 6,False),0)</f>
        <v>0</v>
      </c>
      <c r="J1900" s="2">
        <f>IFERROR(vlookup(G1900,'College Conference'!$B$1:$Z$1000 , 6,False),0)</f>
        <v>5</v>
      </c>
    </row>
    <row r="1901">
      <c r="A1901" s="3" t="s">
        <v>2257</v>
      </c>
      <c r="B1901" s="3">
        <v>0.88</v>
      </c>
      <c r="C1901" s="3" t="s">
        <v>27</v>
      </c>
      <c r="D1901" s="4">
        <v>45423.0</v>
      </c>
      <c r="E1901" s="2">
        <v>165.0</v>
      </c>
      <c r="F1901" s="3" t="s">
        <v>73</v>
      </c>
      <c r="G1901" s="3" t="s">
        <v>527</v>
      </c>
      <c r="H1901" s="3">
        <v>1.0</v>
      </c>
      <c r="I1901" s="2">
        <f>IFERROR(vlookup(F1901,'College Conference'!$B$1:$Z$1000 , 6,False),0)</f>
        <v>0</v>
      </c>
      <c r="J1901" s="2">
        <f>IFERROR(vlookup(G1901,'College Conference'!$B$1:$Z$1000 , 6,False),0)</f>
        <v>5</v>
      </c>
    </row>
    <row r="1902">
      <c r="A1902" s="3" t="s">
        <v>2258</v>
      </c>
      <c r="B1902" s="3">
        <v>0.87</v>
      </c>
      <c r="C1902" s="3" t="s">
        <v>17</v>
      </c>
      <c r="D1902" s="4">
        <v>45448.0</v>
      </c>
      <c r="E1902" s="2">
        <v>207.0</v>
      </c>
      <c r="F1902" s="3" t="s">
        <v>2259</v>
      </c>
      <c r="G1902" s="3" t="s">
        <v>532</v>
      </c>
      <c r="H1902" s="3">
        <v>1.0</v>
      </c>
      <c r="I1902" s="2">
        <f>IFERROR(vlookup(F1902,'College Conference'!$B$1:$Z$1000 , 6,False),0)</f>
        <v>0</v>
      </c>
      <c r="J1902" s="2">
        <f>IFERROR(vlookup(G1902,'College Conference'!$B$1:$Z$1000 , 6,False),0)</f>
        <v>5</v>
      </c>
    </row>
    <row r="1903">
      <c r="A1903" s="3" t="s">
        <v>2260</v>
      </c>
      <c r="B1903" s="3">
        <v>0.85</v>
      </c>
      <c r="C1903" s="3" t="s">
        <v>12</v>
      </c>
      <c r="D1903" s="4">
        <v>45448.0</v>
      </c>
      <c r="E1903" s="2">
        <v>260.0</v>
      </c>
      <c r="F1903" s="3" t="s">
        <v>23</v>
      </c>
      <c r="G1903" s="3" t="s">
        <v>527</v>
      </c>
      <c r="H1903" s="3">
        <v>1.0</v>
      </c>
      <c r="I1903" s="2">
        <f>IFERROR(vlookup(F1903,'College Conference'!$B$1:$Z$1000 , 6,False),0)</f>
        <v>0</v>
      </c>
      <c r="J1903" s="2">
        <f>IFERROR(vlookup(G1903,'College Conference'!$B$1:$Z$1000 , 6,False),0)</f>
        <v>5</v>
      </c>
    </row>
    <row r="1904">
      <c r="A1904" s="3" t="s">
        <v>2261</v>
      </c>
      <c r="B1904" s="3">
        <v>0.89</v>
      </c>
      <c r="C1904" s="3" t="s">
        <v>17</v>
      </c>
      <c r="D1904" s="4">
        <v>45422.0</v>
      </c>
      <c r="E1904" s="2">
        <v>170.0</v>
      </c>
      <c r="F1904" s="3" t="s">
        <v>73</v>
      </c>
      <c r="G1904" s="3" t="s">
        <v>519</v>
      </c>
      <c r="H1904" s="3">
        <v>1.0</v>
      </c>
      <c r="I1904" s="2">
        <f>IFERROR(vlookup(F1904,'College Conference'!$B$1:$Z$1000 , 6,False),0)</f>
        <v>0</v>
      </c>
      <c r="J1904" s="2">
        <f>IFERROR(vlookup(G1904,'College Conference'!$B$1:$Z$1000 , 6,False),0)</f>
        <v>5</v>
      </c>
    </row>
    <row r="1905">
      <c r="A1905" s="3" t="s">
        <v>2262</v>
      </c>
      <c r="B1905" s="3">
        <v>0.85</v>
      </c>
      <c r="C1905" s="3" t="s">
        <v>78</v>
      </c>
      <c r="D1905" s="2" t="s">
        <v>72</v>
      </c>
      <c r="E1905" s="2">
        <v>185.0</v>
      </c>
      <c r="F1905" s="3" t="s">
        <v>601</v>
      </c>
      <c r="G1905" s="3" t="s">
        <v>548</v>
      </c>
      <c r="H1905" s="3">
        <v>1.0</v>
      </c>
      <c r="I1905" s="2">
        <f>IFERROR(vlookup(F1905,'College Conference'!$B$1:$Z$1000 , 6,False),0)</f>
        <v>0</v>
      </c>
      <c r="J1905" s="2">
        <f>IFERROR(vlookup(G1905,'College Conference'!$B$1:$Z$1000 , 6,False),0)</f>
        <v>5</v>
      </c>
    </row>
    <row r="1906">
      <c r="A1906" s="3" t="s">
        <v>2263</v>
      </c>
      <c r="B1906" s="3">
        <v>0.85</v>
      </c>
      <c r="C1906" s="3" t="s">
        <v>31</v>
      </c>
      <c r="D1906" s="4">
        <v>45448.0</v>
      </c>
      <c r="E1906" s="2">
        <v>280.0</v>
      </c>
      <c r="F1906" s="3" t="s">
        <v>584</v>
      </c>
      <c r="G1906" s="3" t="s">
        <v>568</v>
      </c>
      <c r="H1906" s="3">
        <v>1.0</v>
      </c>
      <c r="I1906" s="2">
        <f>IFERROR(vlookup(F1906,'College Conference'!$B$1:$Z$1000 , 6,False),0)</f>
        <v>0</v>
      </c>
      <c r="J1906" s="2">
        <f>IFERROR(vlookup(G1906,'College Conference'!$B$1:$Z$1000 , 6,False),0)</f>
        <v>5</v>
      </c>
    </row>
    <row r="1907">
      <c r="A1907" s="3" t="s">
        <v>2264</v>
      </c>
      <c r="B1907" s="3">
        <v>0.89</v>
      </c>
      <c r="C1907" s="3" t="s">
        <v>17</v>
      </c>
      <c r="D1907" s="4">
        <v>45446.0</v>
      </c>
      <c r="E1907" s="2">
        <v>195.0</v>
      </c>
      <c r="F1907" s="3" t="s">
        <v>23</v>
      </c>
      <c r="G1907" s="3" t="s">
        <v>527</v>
      </c>
      <c r="H1907" s="3">
        <v>1.0</v>
      </c>
      <c r="I1907" s="2">
        <f>IFERROR(vlookup(F1907,'College Conference'!$B$1:$Z$1000 , 6,False),0)</f>
        <v>0</v>
      </c>
      <c r="J1907" s="2">
        <f>IFERROR(vlookup(G1907,'College Conference'!$B$1:$Z$1000 , 6,False),0)</f>
        <v>5</v>
      </c>
    </row>
    <row r="1908">
      <c r="A1908" s="3" t="s">
        <v>2265</v>
      </c>
      <c r="B1908" s="3">
        <v>0.88</v>
      </c>
      <c r="C1908" s="3" t="s">
        <v>27</v>
      </c>
      <c r="D1908" s="2" t="s">
        <v>72</v>
      </c>
      <c r="E1908" s="2">
        <v>190.0</v>
      </c>
      <c r="F1908" s="3" t="s">
        <v>599</v>
      </c>
      <c r="G1908" s="3" t="s">
        <v>517</v>
      </c>
      <c r="H1908" s="3">
        <v>1.0</v>
      </c>
      <c r="I1908" s="2">
        <f>IFERROR(vlookup(F1908,'College Conference'!$B$1:$Z$1000 , 6,False),0)</f>
        <v>0</v>
      </c>
      <c r="J1908" s="2">
        <f>IFERROR(vlookup(G1908,'College Conference'!$B$1:$Z$1000 , 6,False),0)</f>
        <v>5</v>
      </c>
    </row>
    <row r="1909">
      <c r="A1909" s="3" t="s">
        <v>2266</v>
      </c>
      <c r="B1909" s="3">
        <v>0.85</v>
      </c>
      <c r="C1909" s="3" t="s">
        <v>43</v>
      </c>
      <c r="D1909" s="4">
        <v>45447.0</v>
      </c>
      <c r="E1909" s="2">
        <v>290.0</v>
      </c>
      <c r="F1909" s="3" t="s">
        <v>64</v>
      </c>
      <c r="G1909" s="3" t="s">
        <v>568</v>
      </c>
      <c r="H1909" s="3">
        <v>1.0</v>
      </c>
      <c r="I1909" s="2">
        <f>IFERROR(vlookup(F1909,'College Conference'!$B$1:$Z$1000 , 6,False),0)</f>
        <v>0</v>
      </c>
      <c r="J1909" s="2">
        <f>IFERROR(vlookup(G1909,'College Conference'!$B$1:$Z$1000 , 6,False),0)</f>
        <v>5</v>
      </c>
    </row>
    <row r="1910">
      <c r="A1910" s="3" t="s">
        <v>2267</v>
      </c>
      <c r="B1910" s="3">
        <v>0.88</v>
      </c>
      <c r="C1910" s="3" t="s">
        <v>12</v>
      </c>
      <c r="D1910" s="4">
        <v>45447.0</v>
      </c>
      <c r="E1910" s="2">
        <v>220.0</v>
      </c>
      <c r="F1910" s="3" t="s">
        <v>1242</v>
      </c>
      <c r="G1910" s="3" t="s">
        <v>512</v>
      </c>
      <c r="H1910" s="3">
        <v>1.0</v>
      </c>
      <c r="I1910" s="2">
        <f>IFERROR(vlookup(F1910,'College Conference'!$B$1:$Z$1000 , 6,False),0)</f>
        <v>0</v>
      </c>
      <c r="J1910" s="2">
        <f>IFERROR(vlookup(G1910,'College Conference'!$B$1:$Z$1000 , 6,False),0)</f>
        <v>5</v>
      </c>
    </row>
    <row r="1911">
      <c r="A1911" s="3" t="s">
        <v>2268</v>
      </c>
      <c r="B1911" s="3" t="s">
        <v>11</v>
      </c>
      <c r="C1911" s="3" t="s">
        <v>27</v>
      </c>
      <c r="D1911" s="4">
        <v>45422.0</v>
      </c>
      <c r="E1911" s="2">
        <v>185.0</v>
      </c>
      <c r="F1911" s="3" t="s">
        <v>373</v>
      </c>
      <c r="G1911" s="3" t="s">
        <v>517</v>
      </c>
      <c r="H1911" s="3">
        <v>1.0</v>
      </c>
      <c r="I1911" s="2">
        <f>IFERROR(vlookup(F1911,'College Conference'!$B$1:$Z$1000 , 6,False),0)</f>
        <v>0</v>
      </c>
      <c r="J1911" s="2">
        <f>IFERROR(vlookup(G1911,'College Conference'!$B$1:$Z$1000 , 6,False),0)</f>
        <v>5</v>
      </c>
    </row>
    <row r="1912">
      <c r="A1912" s="3" t="s">
        <v>2269</v>
      </c>
      <c r="B1912" s="3" t="s">
        <v>11</v>
      </c>
      <c r="C1912" s="3" t="s">
        <v>105</v>
      </c>
      <c r="D1912" s="4">
        <v>45445.0</v>
      </c>
      <c r="E1912" s="2">
        <v>310.0</v>
      </c>
      <c r="F1912" s="3" t="s">
        <v>382</v>
      </c>
      <c r="G1912" s="3" t="s">
        <v>564</v>
      </c>
      <c r="H1912" s="3">
        <v>1.0</v>
      </c>
      <c r="I1912" s="2">
        <f>IFERROR(vlookup(F1912,'College Conference'!$B$1:$Z$1000 , 6,False),0)</f>
        <v>0</v>
      </c>
      <c r="J1912" s="2">
        <f>IFERROR(vlookup(G1912,'College Conference'!$B$1:$Z$1000 , 6,False),0)</f>
        <v>5</v>
      </c>
    </row>
    <row r="1913">
      <c r="A1913" s="3" t="s">
        <v>2270</v>
      </c>
      <c r="B1913" s="3">
        <v>0.88</v>
      </c>
      <c r="C1913" s="3" t="s">
        <v>191</v>
      </c>
      <c r="D1913" s="4">
        <v>45445.0</v>
      </c>
      <c r="E1913" s="2">
        <v>205.0</v>
      </c>
      <c r="F1913" s="3" t="s">
        <v>599</v>
      </c>
      <c r="G1913" s="3" t="s">
        <v>525</v>
      </c>
      <c r="H1913" s="3">
        <v>1.0</v>
      </c>
      <c r="I1913" s="2">
        <f>IFERROR(vlookup(F1913,'College Conference'!$B$1:$Z$1000 , 6,False),0)</f>
        <v>0</v>
      </c>
      <c r="J1913" s="2">
        <f>IFERROR(vlookup(G1913,'College Conference'!$B$1:$Z$1000 , 6,False),0)</f>
        <v>5</v>
      </c>
    </row>
    <row r="1914">
      <c r="A1914" s="3" t="s">
        <v>2271</v>
      </c>
      <c r="B1914" s="3" t="s">
        <v>11</v>
      </c>
      <c r="C1914" s="3" t="s">
        <v>43</v>
      </c>
      <c r="D1914" s="4">
        <v>45448.0</v>
      </c>
      <c r="E1914" s="2">
        <v>300.0</v>
      </c>
      <c r="F1914" s="3" t="s">
        <v>249</v>
      </c>
      <c r="G1914" s="3" t="s">
        <v>514</v>
      </c>
      <c r="H1914" s="3">
        <v>1.0</v>
      </c>
      <c r="I1914" s="2">
        <f>IFERROR(vlookup(F1914,'College Conference'!$B$1:$Z$1000 , 6,False),0)</f>
        <v>0</v>
      </c>
      <c r="J1914" s="2">
        <f>IFERROR(vlookup(G1914,'College Conference'!$B$1:$Z$1000 , 6,False),0)</f>
        <v>5</v>
      </c>
    </row>
    <row r="1915">
      <c r="A1915" s="3" t="s">
        <v>2272</v>
      </c>
      <c r="B1915" s="3">
        <v>0.89</v>
      </c>
      <c r="C1915" s="3" t="s">
        <v>63</v>
      </c>
      <c r="D1915" s="4">
        <v>45446.0</v>
      </c>
      <c r="E1915" s="2">
        <v>195.0</v>
      </c>
      <c r="F1915" s="3" t="s">
        <v>361</v>
      </c>
      <c r="G1915" s="3" t="s">
        <v>545</v>
      </c>
      <c r="H1915" s="3">
        <v>1.0</v>
      </c>
      <c r="I1915" s="2">
        <f>IFERROR(vlookup(F1915,'College Conference'!$B$1:$Z$1000 , 6,False),0)</f>
        <v>0</v>
      </c>
      <c r="J1915" s="2">
        <f>IFERROR(vlookup(G1915,'College Conference'!$B$1:$Z$1000 , 6,False),0)</f>
        <v>5</v>
      </c>
    </row>
    <row r="1916">
      <c r="A1916" s="3" t="s">
        <v>2065</v>
      </c>
      <c r="B1916" s="3" t="s">
        <v>11</v>
      </c>
      <c r="C1916" s="3" t="s">
        <v>58</v>
      </c>
      <c r="D1916" s="4">
        <v>45448.0</v>
      </c>
      <c r="E1916" s="2">
        <v>250.0</v>
      </c>
      <c r="F1916" s="3" t="s">
        <v>80</v>
      </c>
      <c r="G1916" s="3" t="s">
        <v>512</v>
      </c>
      <c r="H1916" s="3">
        <v>1.0</v>
      </c>
      <c r="I1916" s="2">
        <f>IFERROR(vlookup(F1916,'College Conference'!$B$1:$Z$1000 , 6,False),0)</f>
        <v>0</v>
      </c>
      <c r="J1916" s="2">
        <f>IFERROR(vlookup(G1916,'College Conference'!$B$1:$Z$1000 , 6,False),0)</f>
        <v>5</v>
      </c>
    </row>
    <row r="1917">
      <c r="A1917" s="3" t="s">
        <v>2273</v>
      </c>
      <c r="B1917" s="3" t="s">
        <v>11</v>
      </c>
      <c r="C1917" s="3" t="s">
        <v>27</v>
      </c>
      <c r="D1917" s="2" t="s">
        <v>72</v>
      </c>
      <c r="E1917" s="2">
        <v>188.0</v>
      </c>
      <c r="F1917" s="3" t="s">
        <v>75</v>
      </c>
      <c r="G1917" s="3" t="s">
        <v>525</v>
      </c>
      <c r="H1917" s="3">
        <v>1.0</v>
      </c>
      <c r="I1917" s="2">
        <f>IFERROR(vlookup(F1917,'College Conference'!$B$1:$Z$1000 , 6,False),0)</f>
        <v>0</v>
      </c>
      <c r="J1917" s="2">
        <f>IFERROR(vlookup(G1917,'College Conference'!$B$1:$Z$1000 , 6,False),0)</f>
        <v>5</v>
      </c>
    </row>
    <row r="1918">
      <c r="A1918" s="3" t="s">
        <v>2274</v>
      </c>
      <c r="B1918" s="3" t="s">
        <v>11</v>
      </c>
      <c r="C1918" s="3" t="s">
        <v>38</v>
      </c>
      <c r="D1918" s="4">
        <v>45445.0</v>
      </c>
      <c r="E1918" s="2">
        <v>195.0</v>
      </c>
      <c r="F1918" s="3" t="s">
        <v>314</v>
      </c>
      <c r="G1918" s="3" t="s">
        <v>540</v>
      </c>
      <c r="H1918" s="3">
        <v>1.0</v>
      </c>
      <c r="I1918" s="2">
        <f>IFERROR(vlookup(F1918,'College Conference'!$B$1:$Z$1000 , 6,False),0)</f>
        <v>0</v>
      </c>
      <c r="J1918" s="2">
        <f>IFERROR(vlookup(G1918,'College Conference'!$B$1:$Z$1000 , 6,False),0)</f>
        <v>5</v>
      </c>
    </row>
    <row r="1919">
      <c r="A1919" s="3" t="s">
        <v>2275</v>
      </c>
      <c r="B1919" s="3">
        <v>0.73</v>
      </c>
      <c r="C1919" s="3" t="s">
        <v>120</v>
      </c>
      <c r="D1919" s="4">
        <v>45446.0</v>
      </c>
      <c r="E1919" s="2">
        <v>270.0</v>
      </c>
      <c r="F1919" s="3" t="s">
        <v>121</v>
      </c>
      <c r="G1919" s="3" t="s">
        <v>545</v>
      </c>
      <c r="H1919" s="3">
        <v>1.0</v>
      </c>
      <c r="I1919" s="2">
        <f>IFERROR(vlookup(F1919,'College Conference'!$B$1:$Z$1000 , 6,False),0)</f>
        <v>0</v>
      </c>
      <c r="J1919" s="2">
        <f>IFERROR(vlookup(G1919,'College Conference'!$B$1:$Z$1000 , 6,False),0)</f>
        <v>5</v>
      </c>
    </row>
    <row r="1920">
      <c r="A1920" s="3" t="s">
        <v>2276</v>
      </c>
      <c r="B1920" s="3" t="s">
        <v>11</v>
      </c>
      <c r="C1920" s="3" t="s">
        <v>43</v>
      </c>
      <c r="D1920" s="4">
        <v>45448.0</v>
      </c>
      <c r="E1920" s="2">
        <v>315.0</v>
      </c>
      <c r="F1920" s="3" t="s">
        <v>2277</v>
      </c>
      <c r="G1920" s="3" t="s">
        <v>568</v>
      </c>
      <c r="H1920" s="3">
        <v>1.0</v>
      </c>
      <c r="I1920" s="2">
        <f>IFERROR(vlookup(F1920,'College Conference'!$B$1:$Z$1000 , 6,False),0)</f>
        <v>0</v>
      </c>
      <c r="J1920" s="2">
        <f>IFERROR(vlookup(G1920,'College Conference'!$B$1:$Z$1000 , 6,False),0)</f>
        <v>5</v>
      </c>
    </row>
    <row r="1921">
      <c r="A1921" s="3" t="s">
        <v>2278</v>
      </c>
      <c r="B1921" s="3" t="s">
        <v>11</v>
      </c>
      <c r="C1921" s="3" t="s">
        <v>31</v>
      </c>
      <c r="D1921" s="4">
        <v>45448.0</v>
      </c>
      <c r="E1921" s="2">
        <v>310.0</v>
      </c>
      <c r="F1921" s="3" t="s">
        <v>309</v>
      </c>
      <c r="G1921" s="3" t="s">
        <v>519</v>
      </c>
      <c r="H1921" s="3">
        <v>1.0</v>
      </c>
      <c r="I1921" s="2">
        <f>IFERROR(vlookup(F1921,'College Conference'!$B$1:$Z$1000 , 6,False),0)</f>
        <v>0</v>
      </c>
      <c r="J1921" s="2">
        <f>IFERROR(vlookup(G1921,'College Conference'!$B$1:$Z$1000 , 6,False),0)</f>
        <v>5</v>
      </c>
    </row>
    <row r="1922">
      <c r="A1922" s="3" t="s">
        <v>2279</v>
      </c>
      <c r="B1922" s="3" t="s">
        <v>11</v>
      </c>
      <c r="C1922" s="3" t="s">
        <v>63</v>
      </c>
      <c r="D1922" s="4">
        <v>45445.0</v>
      </c>
      <c r="E1922" s="2">
        <v>215.0</v>
      </c>
      <c r="F1922" s="3" t="s">
        <v>314</v>
      </c>
      <c r="G1922" s="3" t="s">
        <v>527</v>
      </c>
      <c r="H1922" s="3">
        <v>1.0</v>
      </c>
      <c r="I1922" s="2">
        <f>IFERROR(vlookup(F1922,'College Conference'!$B$1:$Z$1000 , 6,False),0)</f>
        <v>0</v>
      </c>
      <c r="J1922" s="2">
        <f>IFERROR(vlookup(G1922,'College Conference'!$B$1:$Z$1000 , 6,False),0)</f>
        <v>5</v>
      </c>
    </row>
    <row r="1923">
      <c r="A1923" s="3" t="s">
        <v>2280</v>
      </c>
      <c r="B1923" s="3" t="s">
        <v>11</v>
      </c>
      <c r="C1923" s="3" t="s">
        <v>17</v>
      </c>
      <c r="D1923" s="4">
        <v>45444.0</v>
      </c>
      <c r="E1923" s="2">
        <v>180.0</v>
      </c>
      <c r="F1923" s="3" t="s">
        <v>398</v>
      </c>
      <c r="G1923" s="3" t="s">
        <v>525</v>
      </c>
      <c r="H1923" s="3">
        <v>1.0</v>
      </c>
      <c r="I1923" s="2">
        <f>IFERROR(vlookup(F1923,'College Conference'!$B$1:$Z$1000 , 6,False),0)</f>
        <v>0</v>
      </c>
      <c r="J1923" s="2">
        <f>IFERROR(vlookup(G1923,'College Conference'!$B$1:$Z$1000 , 6,False),0)</f>
        <v>5</v>
      </c>
    </row>
    <row r="1924">
      <c r="A1924" s="3" t="s">
        <v>489</v>
      </c>
      <c r="B1924" s="3">
        <v>0.84</v>
      </c>
      <c r="C1924" s="3" t="s">
        <v>63</v>
      </c>
      <c r="D1924" s="4">
        <v>45444.0</v>
      </c>
      <c r="E1924" s="2">
        <v>180.0</v>
      </c>
      <c r="F1924" s="3" t="s">
        <v>73</v>
      </c>
      <c r="G1924" s="3" t="s">
        <v>510</v>
      </c>
      <c r="H1924" s="3">
        <v>1.0</v>
      </c>
      <c r="I1924" s="2">
        <f>IFERROR(vlookup(F1924,'College Conference'!$B$1:$Z$1000 , 6,False),0)</f>
        <v>0</v>
      </c>
      <c r="J1924" s="2">
        <f>IFERROR(vlookup(G1924,'College Conference'!$B$1:$Z$1000 , 6,False),0)</f>
        <v>5</v>
      </c>
    </row>
    <row r="1925">
      <c r="A1925" s="3" t="s">
        <v>2281</v>
      </c>
      <c r="B1925" s="3" t="s">
        <v>11</v>
      </c>
      <c r="C1925" s="3" t="s">
        <v>313</v>
      </c>
      <c r="D1925" s="4">
        <v>45446.0</v>
      </c>
      <c r="E1925" s="2">
        <v>225.0</v>
      </c>
      <c r="F1925" s="3" t="s">
        <v>494</v>
      </c>
      <c r="G1925" s="3" t="s">
        <v>568</v>
      </c>
      <c r="H1925" s="3">
        <v>1.0</v>
      </c>
      <c r="I1925" s="2">
        <f>IFERROR(vlookup(F1925,'College Conference'!$B$1:$Z$1000 , 6,False),0)</f>
        <v>0</v>
      </c>
      <c r="J1925" s="2">
        <f>IFERROR(vlookup(G1925,'College Conference'!$B$1:$Z$1000 , 6,False),0)</f>
        <v>5</v>
      </c>
    </row>
    <row r="1926">
      <c r="A1926" s="3" t="s">
        <v>2282</v>
      </c>
      <c r="B1926" s="3">
        <v>0.8</v>
      </c>
      <c r="C1926" s="3" t="s">
        <v>52</v>
      </c>
      <c r="D1926" s="4">
        <v>45446.0</v>
      </c>
      <c r="E1926" s="2">
        <v>220.0</v>
      </c>
      <c r="F1926" s="3" t="s">
        <v>494</v>
      </c>
      <c r="G1926" s="3" t="s">
        <v>521</v>
      </c>
      <c r="H1926" s="3">
        <v>1.0</v>
      </c>
      <c r="I1926" s="2">
        <f>IFERROR(vlookup(F1926,'College Conference'!$B$1:$Z$1000 , 6,False),0)</f>
        <v>0</v>
      </c>
      <c r="J1926" s="2">
        <f>IFERROR(vlookup(G1926,'College Conference'!$B$1:$Z$1000 , 6,False),0)</f>
        <v>5</v>
      </c>
    </row>
    <row r="1927">
      <c r="A1927" s="3" t="s">
        <v>351</v>
      </c>
      <c r="B1927" s="3">
        <v>0.87</v>
      </c>
      <c r="C1927" s="3" t="s">
        <v>52</v>
      </c>
      <c r="D1927" s="4">
        <v>45446.0</v>
      </c>
      <c r="E1927" s="2">
        <v>208.0</v>
      </c>
      <c r="F1927" s="3" t="s">
        <v>241</v>
      </c>
      <c r="G1927" s="3" t="s">
        <v>519</v>
      </c>
      <c r="H1927" s="3">
        <v>1.0</v>
      </c>
      <c r="I1927" s="2">
        <f>IFERROR(vlookup(F1927,'College Conference'!$B$1:$Z$1000 , 6,False),0)</f>
        <v>0</v>
      </c>
      <c r="J1927" s="2">
        <f>IFERROR(vlookup(G1927,'College Conference'!$B$1:$Z$1000 , 6,False),0)</f>
        <v>5</v>
      </c>
    </row>
    <row r="1928">
      <c r="A1928" s="3" t="s">
        <v>2283</v>
      </c>
      <c r="B1928" s="3" t="s">
        <v>11</v>
      </c>
      <c r="C1928" s="3" t="s">
        <v>31</v>
      </c>
      <c r="D1928" s="4">
        <v>45450.0</v>
      </c>
      <c r="E1928" s="2">
        <v>300.0</v>
      </c>
      <c r="F1928" s="3" t="s">
        <v>2284</v>
      </c>
      <c r="G1928" s="3" t="s">
        <v>527</v>
      </c>
      <c r="H1928" s="3">
        <v>1.0</v>
      </c>
      <c r="I1928" s="2">
        <f>IFERROR(vlookup(F1928,'College Conference'!$B$1:$Z$1000 , 6,False),0)</f>
        <v>0</v>
      </c>
      <c r="J1928" s="2">
        <f>IFERROR(vlookup(G1928,'College Conference'!$B$1:$Z$1000 , 6,False),0)</f>
        <v>5</v>
      </c>
    </row>
    <row r="1929">
      <c r="A1929" s="3" t="s">
        <v>722</v>
      </c>
      <c r="B1929" s="3">
        <v>0.83</v>
      </c>
      <c r="C1929" s="3" t="s">
        <v>27</v>
      </c>
      <c r="D1929" s="4">
        <v>45446.0</v>
      </c>
      <c r="E1929" s="2">
        <v>195.0</v>
      </c>
      <c r="F1929" s="3" t="s">
        <v>241</v>
      </c>
      <c r="G1929" s="3" t="s">
        <v>514</v>
      </c>
      <c r="H1929" s="3">
        <v>1.0</v>
      </c>
      <c r="I1929" s="2">
        <f>IFERROR(vlookup(F1929,'College Conference'!$B$1:$Z$1000 , 6,False),0)</f>
        <v>0</v>
      </c>
      <c r="J1929" s="2">
        <f>IFERROR(vlookup(G1929,'College Conference'!$B$1:$Z$1000 , 6,False),0)</f>
        <v>5</v>
      </c>
    </row>
    <row r="1930">
      <c r="A1930" s="3" t="s">
        <v>2285</v>
      </c>
      <c r="B1930" s="3">
        <v>0.74</v>
      </c>
      <c r="C1930" s="3" t="s">
        <v>63</v>
      </c>
      <c r="D1930" s="4">
        <v>45422.0</v>
      </c>
      <c r="E1930" s="2">
        <v>165.0</v>
      </c>
      <c r="F1930" s="3" t="s">
        <v>373</v>
      </c>
      <c r="G1930" s="3" t="s">
        <v>517</v>
      </c>
      <c r="H1930" s="3">
        <v>1.0</v>
      </c>
      <c r="I1930" s="2">
        <f>IFERROR(vlookup(F1930,'College Conference'!$B$1:$Z$1000 , 6,False),0)</f>
        <v>0</v>
      </c>
      <c r="J1930" s="2">
        <f>IFERROR(vlookup(G1930,'College Conference'!$B$1:$Z$1000 , 6,False),0)</f>
        <v>5</v>
      </c>
    </row>
    <row r="1931">
      <c r="A1931" s="3" t="s">
        <v>2286</v>
      </c>
      <c r="B1931" s="3">
        <v>0.84</v>
      </c>
      <c r="C1931" s="3" t="s">
        <v>27</v>
      </c>
      <c r="D1931" s="4">
        <v>45444.0</v>
      </c>
      <c r="E1931" s="2">
        <v>175.0</v>
      </c>
      <c r="F1931" s="3" t="s">
        <v>361</v>
      </c>
      <c r="G1931" s="3" t="s">
        <v>525</v>
      </c>
      <c r="H1931" s="3">
        <v>1.0</v>
      </c>
      <c r="I1931" s="2">
        <f>IFERROR(vlookup(F1931,'College Conference'!$B$1:$Z$1000 , 6,False),0)</f>
        <v>0</v>
      </c>
      <c r="J1931" s="2">
        <f>IFERROR(vlookup(G1931,'College Conference'!$B$1:$Z$1000 , 6,False),0)</f>
        <v>5</v>
      </c>
    </row>
    <row r="1932">
      <c r="A1932" s="3" t="s">
        <v>1309</v>
      </c>
      <c r="B1932" s="3">
        <v>0.85</v>
      </c>
      <c r="C1932" s="3" t="s">
        <v>63</v>
      </c>
      <c r="D1932" s="2" t="s">
        <v>72</v>
      </c>
      <c r="E1932" s="2">
        <v>175.0</v>
      </c>
      <c r="F1932" s="3" t="s">
        <v>2287</v>
      </c>
      <c r="G1932" s="3" t="s">
        <v>521</v>
      </c>
      <c r="H1932" s="3">
        <v>1.0</v>
      </c>
      <c r="I1932" s="2">
        <f>IFERROR(vlookup(F1932,'College Conference'!$B$1:$Z$1000 , 6,False),0)</f>
        <v>0</v>
      </c>
      <c r="J1932" s="2">
        <f>IFERROR(vlookup(G1932,'College Conference'!$B$1:$Z$1000 , 6,False),0)</f>
        <v>5</v>
      </c>
    </row>
    <row r="1933">
      <c r="A1933" s="3" t="s">
        <v>2288</v>
      </c>
      <c r="B1933" s="3">
        <v>0.77</v>
      </c>
      <c r="C1933" s="3" t="s">
        <v>313</v>
      </c>
      <c r="D1933" s="4">
        <v>45423.0</v>
      </c>
      <c r="E1933" s="2">
        <v>190.0</v>
      </c>
      <c r="F1933" s="3" t="s">
        <v>859</v>
      </c>
      <c r="G1933" s="3" t="s">
        <v>521</v>
      </c>
      <c r="H1933" s="3">
        <v>1.0</v>
      </c>
      <c r="I1933" s="2">
        <f>IFERROR(vlookup(F1933,'College Conference'!$B$1:$Z$1000 , 6,False),0)</f>
        <v>0</v>
      </c>
      <c r="J1933" s="2">
        <f>IFERROR(vlookup(G1933,'College Conference'!$B$1:$Z$1000 , 6,False),0)</f>
        <v>5</v>
      </c>
    </row>
    <row r="1934">
      <c r="A1934" s="3" t="s">
        <v>2289</v>
      </c>
      <c r="B1934" s="3" t="s">
        <v>11</v>
      </c>
      <c r="C1934" s="3" t="s">
        <v>120</v>
      </c>
      <c r="D1934" s="4">
        <v>45446.0</v>
      </c>
      <c r="E1934" s="2">
        <v>235.0</v>
      </c>
      <c r="F1934" s="3" t="s">
        <v>1428</v>
      </c>
      <c r="G1934" s="3" t="s">
        <v>527</v>
      </c>
      <c r="H1934" s="3">
        <v>1.0</v>
      </c>
      <c r="I1934" s="2">
        <f>IFERROR(vlookup(F1934,'College Conference'!$B$1:$Z$1000 , 6,False),0)</f>
        <v>0</v>
      </c>
      <c r="J1934" s="2">
        <f>IFERROR(vlookup(G1934,'College Conference'!$B$1:$Z$1000 , 6,False),0)</f>
        <v>5</v>
      </c>
    </row>
    <row r="1935">
      <c r="A1935" s="3" t="s">
        <v>2290</v>
      </c>
      <c r="B1935" s="3" t="s">
        <v>11</v>
      </c>
      <c r="C1935" s="3" t="s">
        <v>286</v>
      </c>
      <c r="D1935" s="4">
        <v>45445.0</v>
      </c>
      <c r="E1935" s="2">
        <v>230.0</v>
      </c>
      <c r="F1935" s="3" t="s">
        <v>260</v>
      </c>
      <c r="G1935" s="3" t="s">
        <v>548</v>
      </c>
      <c r="H1935" s="3">
        <v>1.0</v>
      </c>
      <c r="I1935" s="2">
        <f>IFERROR(vlookup(F1935,'College Conference'!$B$1:$Z$1000 , 6,False),0)</f>
        <v>0</v>
      </c>
      <c r="J1935" s="2">
        <f>IFERROR(vlookup(G1935,'College Conference'!$B$1:$Z$1000 , 6,False),0)</f>
        <v>5</v>
      </c>
    </row>
    <row r="1936">
      <c r="A1936" s="3" t="s">
        <v>2291</v>
      </c>
      <c r="B1936" s="3" t="s">
        <v>11</v>
      </c>
      <c r="C1936" s="3" t="s">
        <v>31</v>
      </c>
      <c r="D1936" s="4">
        <v>45447.0</v>
      </c>
      <c r="E1936" s="2">
        <v>290.0</v>
      </c>
      <c r="F1936" s="3" t="s">
        <v>68</v>
      </c>
      <c r="G1936" s="3" t="s">
        <v>519</v>
      </c>
      <c r="H1936" s="3">
        <v>1.0</v>
      </c>
      <c r="I1936" s="2">
        <f>IFERROR(vlookup(F1936,'College Conference'!$B$1:$Z$1000 , 6,False),0)</f>
        <v>0</v>
      </c>
      <c r="J1936" s="2">
        <f>IFERROR(vlookup(G1936,'College Conference'!$B$1:$Z$1000 , 6,False),0)</f>
        <v>5</v>
      </c>
    </row>
    <row r="1937">
      <c r="A1937" s="3" t="s">
        <v>2292</v>
      </c>
      <c r="B1937" s="3" t="s">
        <v>11</v>
      </c>
      <c r="C1937" s="3" t="s">
        <v>120</v>
      </c>
      <c r="D1937" s="4">
        <v>45447.0</v>
      </c>
      <c r="E1937" s="2">
        <v>250.0</v>
      </c>
      <c r="F1937" s="3" t="s">
        <v>89</v>
      </c>
      <c r="G1937" s="3" t="s">
        <v>517</v>
      </c>
      <c r="H1937" s="3">
        <v>1.0</v>
      </c>
      <c r="I1937" s="2">
        <f>IFERROR(vlookup(F1937,'College Conference'!$B$1:$Z$1000 , 6,False),0)</f>
        <v>0</v>
      </c>
      <c r="J1937" s="2">
        <f>IFERROR(vlookup(G1937,'College Conference'!$B$1:$Z$1000 , 6,False),0)</f>
        <v>5</v>
      </c>
    </row>
    <row r="1938">
      <c r="A1938" s="3" t="s">
        <v>2293</v>
      </c>
      <c r="B1938" s="3" t="s">
        <v>11</v>
      </c>
      <c r="C1938" s="3" t="s">
        <v>421</v>
      </c>
      <c r="D1938" s="4">
        <v>45447.0</v>
      </c>
      <c r="E1938" s="2">
        <v>314.0</v>
      </c>
      <c r="F1938" s="3" t="s">
        <v>826</v>
      </c>
      <c r="G1938" s="3" t="s">
        <v>530</v>
      </c>
      <c r="H1938" s="3">
        <v>1.0</v>
      </c>
      <c r="I1938" s="2">
        <f>IFERROR(vlookup(F1938,'College Conference'!$B$1:$Z$1000 , 6,False),0)</f>
        <v>0</v>
      </c>
      <c r="J1938" s="2">
        <f>IFERROR(vlookup(G1938,'College Conference'!$B$1:$Z$1000 , 6,False),0)</f>
        <v>5</v>
      </c>
    </row>
    <row r="1939">
      <c r="A1939" s="3" t="s">
        <v>2294</v>
      </c>
      <c r="B1939" s="3">
        <v>0.79</v>
      </c>
      <c r="C1939" s="3" t="s">
        <v>258</v>
      </c>
      <c r="D1939" s="2" t="s">
        <v>72</v>
      </c>
      <c r="E1939" s="2">
        <v>208.0</v>
      </c>
      <c r="F1939" s="3" t="s">
        <v>2295</v>
      </c>
      <c r="G1939" s="3" t="s">
        <v>540</v>
      </c>
      <c r="H1939" s="3">
        <v>1.0</v>
      </c>
      <c r="I1939" s="2">
        <f>IFERROR(vlookup(F1939,'College Conference'!$B$1:$Z$1000 , 6,False),0)</f>
        <v>0</v>
      </c>
      <c r="J1939" s="2">
        <f>IFERROR(vlookup(G1939,'College Conference'!$B$1:$Z$1000 , 6,False),0)</f>
        <v>5</v>
      </c>
    </row>
    <row r="1940">
      <c r="A1940" s="3" t="s">
        <v>2296</v>
      </c>
      <c r="B1940" s="3">
        <v>0.85</v>
      </c>
      <c r="C1940" s="3" t="s">
        <v>191</v>
      </c>
      <c r="D1940" s="2" t="s">
        <v>72</v>
      </c>
      <c r="E1940" s="2">
        <v>210.0</v>
      </c>
      <c r="F1940" s="3" t="s">
        <v>2297</v>
      </c>
      <c r="G1940" s="3" t="s">
        <v>512</v>
      </c>
      <c r="H1940" s="3">
        <v>1.0</v>
      </c>
      <c r="I1940" s="2">
        <f>IFERROR(vlookup(F1940,'College Conference'!$B$1:$Z$1000 , 6,False),0)</f>
        <v>0</v>
      </c>
      <c r="J1940" s="2">
        <f>IFERROR(vlookup(G1940,'College Conference'!$B$1:$Z$1000 , 6,False),0)</f>
        <v>5</v>
      </c>
    </row>
    <row r="1941">
      <c r="A1941" s="3" t="s">
        <v>2298</v>
      </c>
      <c r="B1941" s="3" t="s">
        <v>11</v>
      </c>
      <c r="C1941" s="3" t="s">
        <v>191</v>
      </c>
      <c r="D1941" s="4">
        <v>45444.0</v>
      </c>
      <c r="E1941" s="2">
        <v>205.0</v>
      </c>
      <c r="F1941" s="3" t="s">
        <v>169</v>
      </c>
      <c r="G1941" s="3" t="s">
        <v>519</v>
      </c>
      <c r="H1941" s="3">
        <v>1.0</v>
      </c>
      <c r="I1941" s="2">
        <f>IFERROR(vlookup(F1941,'College Conference'!$B$1:$Z$1000 , 6,False),0)</f>
        <v>0</v>
      </c>
      <c r="J1941" s="2">
        <f>IFERROR(vlookup(G1941,'College Conference'!$B$1:$Z$1000 , 6,False),0)</f>
        <v>5</v>
      </c>
    </row>
    <row r="1942">
      <c r="A1942" s="3" t="s">
        <v>2299</v>
      </c>
      <c r="B1942" s="3" t="s">
        <v>11</v>
      </c>
      <c r="C1942" s="3" t="s">
        <v>27</v>
      </c>
      <c r="D1942" s="4">
        <v>45444.0</v>
      </c>
      <c r="E1942" s="2">
        <v>188.0</v>
      </c>
      <c r="F1942" s="3" t="s">
        <v>48</v>
      </c>
      <c r="G1942" s="3" t="s">
        <v>530</v>
      </c>
      <c r="H1942" s="3">
        <v>1.0</v>
      </c>
      <c r="I1942" s="2">
        <f>IFERROR(vlookup(F1942,'College Conference'!$B$1:$Z$1000 , 6,False),0)</f>
        <v>0</v>
      </c>
      <c r="J1942" s="2">
        <f>IFERROR(vlookup(G1942,'College Conference'!$B$1:$Z$1000 , 6,False),0)</f>
        <v>5</v>
      </c>
    </row>
    <row r="1943">
      <c r="A1943" s="3" t="s">
        <v>2300</v>
      </c>
      <c r="B1943" s="3">
        <v>0.79</v>
      </c>
      <c r="C1943" s="3" t="s">
        <v>258</v>
      </c>
      <c r="D1943" s="4">
        <v>45447.0</v>
      </c>
      <c r="E1943" s="2">
        <v>180.0</v>
      </c>
      <c r="F1943" s="3" t="s">
        <v>2301</v>
      </c>
      <c r="G1943" s="3" t="s">
        <v>564</v>
      </c>
      <c r="H1943" s="3">
        <v>1.0</v>
      </c>
      <c r="I1943" s="2">
        <f>IFERROR(vlookup(F1943,'College Conference'!$B$1:$Z$1000 , 6,False),0)</f>
        <v>0</v>
      </c>
      <c r="J1943" s="2">
        <f>IFERROR(vlookup(G1943,'College Conference'!$B$1:$Z$1000 , 6,False),0)</f>
        <v>5</v>
      </c>
    </row>
    <row r="1944">
      <c r="A1944" s="3" t="s">
        <v>2302</v>
      </c>
      <c r="B1944" s="3" t="s">
        <v>11</v>
      </c>
      <c r="C1944" s="3" t="s">
        <v>63</v>
      </c>
      <c r="D1944" s="4">
        <v>45447.0</v>
      </c>
      <c r="E1944" s="2">
        <v>184.0</v>
      </c>
      <c r="F1944" s="3" t="s">
        <v>2303</v>
      </c>
      <c r="G1944" s="3" t="s">
        <v>527</v>
      </c>
      <c r="H1944" s="3">
        <v>1.0</v>
      </c>
      <c r="I1944" s="2">
        <f>IFERROR(vlookup(F1944,'College Conference'!$B$1:$Z$1000 , 6,False),0)</f>
        <v>0</v>
      </c>
      <c r="J1944" s="2">
        <f>IFERROR(vlookup(G1944,'College Conference'!$B$1:$Z$1000 , 6,False),0)</f>
        <v>5</v>
      </c>
    </row>
    <row r="1945">
      <c r="A1945" s="3" t="s">
        <v>2304</v>
      </c>
      <c r="B1945" s="3">
        <v>0.74</v>
      </c>
      <c r="C1945" s="3" t="s">
        <v>27</v>
      </c>
      <c r="D1945" s="4">
        <v>45423.0</v>
      </c>
      <c r="E1945" s="2">
        <v>170.0</v>
      </c>
      <c r="F1945" s="3" t="s">
        <v>192</v>
      </c>
      <c r="G1945" s="3" t="s">
        <v>1081</v>
      </c>
      <c r="H1945" s="3">
        <v>1.0</v>
      </c>
      <c r="I1945" s="2">
        <f>IFERROR(vlookup(F1945,'College Conference'!$B$1:$Z$1000 , 6,False),0)</f>
        <v>0</v>
      </c>
      <c r="J1945" s="2">
        <f>IFERROR(vlookup(G1945,'College Conference'!$B$1:$Z$1000 , 6,False),0)</f>
        <v>5</v>
      </c>
    </row>
    <row r="1946">
      <c r="A1946" s="3" t="s">
        <v>1662</v>
      </c>
      <c r="B1946" s="3" t="s">
        <v>11</v>
      </c>
      <c r="C1946" s="3" t="s">
        <v>198</v>
      </c>
      <c r="D1946" s="4">
        <v>45444.0</v>
      </c>
      <c r="E1946" s="2">
        <v>228.0</v>
      </c>
      <c r="F1946" s="3" t="s">
        <v>1240</v>
      </c>
      <c r="G1946" s="3" t="s">
        <v>527</v>
      </c>
      <c r="H1946" s="3">
        <v>1.0</v>
      </c>
      <c r="I1946" s="2">
        <f>IFERROR(vlookup(F1946,'College Conference'!$B$1:$Z$1000 , 6,False),0)</f>
        <v>0</v>
      </c>
      <c r="J1946" s="2">
        <f>IFERROR(vlookup(G1946,'College Conference'!$B$1:$Z$1000 , 6,False),0)</f>
        <v>5</v>
      </c>
    </row>
    <row r="1947">
      <c r="A1947" s="3" t="s">
        <v>2305</v>
      </c>
      <c r="B1947" s="3">
        <v>0.88</v>
      </c>
      <c r="C1947" s="3" t="s">
        <v>52</v>
      </c>
      <c r="D1947" s="4">
        <v>45446.0</v>
      </c>
      <c r="E1947" s="2">
        <v>230.0</v>
      </c>
      <c r="F1947" s="3" t="s">
        <v>158</v>
      </c>
      <c r="G1947" s="3" t="s">
        <v>1081</v>
      </c>
      <c r="H1947" s="3">
        <v>1.0</v>
      </c>
      <c r="I1947" s="2">
        <f>IFERROR(vlookup(F1947,'College Conference'!$B$1:$Z$1000 , 6,False),0)</f>
        <v>1</v>
      </c>
      <c r="J1947" s="2">
        <f>IFERROR(vlookup(G1947,'College Conference'!$B$1:$Z$1000 , 6,False),0)</f>
        <v>5</v>
      </c>
    </row>
    <row r="1948">
      <c r="A1948" s="3" t="s">
        <v>2306</v>
      </c>
      <c r="B1948" s="3">
        <v>0.85</v>
      </c>
      <c r="C1948" s="3" t="s">
        <v>43</v>
      </c>
      <c r="D1948" s="4">
        <v>45447.0</v>
      </c>
      <c r="E1948" s="2">
        <v>295.0</v>
      </c>
      <c r="F1948" s="3" t="s">
        <v>158</v>
      </c>
      <c r="G1948" s="3" t="s">
        <v>1081</v>
      </c>
      <c r="H1948" s="3">
        <v>1.0</v>
      </c>
      <c r="I1948" s="2">
        <f>IFERROR(vlookup(F1948,'College Conference'!$B$1:$Z$1000 , 6,False),0)</f>
        <v>1</v>
      </c>
      <c r="J1948" s="2">
        <f>IFERROR(vlookup(G1948,'College Conference'!$B$1:$Z$1000 , 6,False),0)</f>
        <v>5</v>
      </c>
    </row>
    <row r="1949">
      <c r="A1949" s="3" t="s">
        <v>1106</v>
      </c>
      <c r="B1949" s="3">
        <v>0.87</v>
      </c>
      <c r="C1949" s="3" t="s">
        <v>12</v>
      </c>
      <c r="D1949" s="4">
        <v>45446.0</v>
      </c>
      <c r="E1949" s="2">
        <v>285.0</v>
      </c>
      <c r="F1949" s="3" t="s">
        <v>139</v>
      </c>
      <c r="G1949" s="3" t="s">
        <v>1081</v>
      </c>
      <c r="H1949" s="3">
        <v>1.0</v>
      </c>
      <c r="I1949" s="2">
        <f>IFERROR(vlookup(F1949,'College Conference'!$B$1:$Z$1000 , 6,False),0)</f>
        <v>1</v>
      </c>
      <c r="J1949" s="2">
        <f>IFERROR(vlookup(G1949,'College Conference'!$B$1:$Z$1000 , 6,False),0)</f>
        <v>5</v>
      </c>
    </row>
    <row r="1950">
      <c r="A1950" s="3" t="s">
        <v>1140</v>
      </c>
      <c r="B1950" s="3">
        <v>0.92</v>
      </c>
      <c r="C1950" s="3" t="s">
        <v>22</v>
      </c>
      <c r="D1950" s="4">
        <v>45445.0</v>
      </c>
      <c r="E1950" s="2">
        <v>220.0</v>
      </c>
      <c r="F1950" s="3" t="s">
        <v>149</v>
      </c>
      <c r="G1950" s="3" t="s">
        <v>1081</v>
      </c>
      <c r="H1950" s="3">
        <v>1.0</v>
      </c>
      <c r="I1950" s="2">
        <f>IFERROR(vlookup(F1950,'College Conference'!$B$1:$Z$1000 , 6,False),0)</f>
        <v>1</v>
      </c>
      <c r="J1950" s="2">
        <f>IFERROR(vlookup(G1950,'College Conference'!$B$1:$Z$1000 , 6,False),0)</f>
        <v>5</v>
      </c>
    </row>
    <row r="1951">
      <c r="A1951" s="3" t="s">
        <v>2307</v>
      </c>
      <c r="B1951" s="3">
        <v>0.86</v>
      </c>
      <c r="C1951" s="3" t="s">
        <v>12</v>
      </c>
      <c r="D1951" s="4">
        <v>45448.0</v>
      </c>
      <c r="E1951" s="2">
        <v>245.0</v>
      </c>
      <c r="F1951" s="3" t="s">
        <v>139</v>
      </c>
      <c r="G1951" s="3" t="s">
        <v>1081</v>
      </c>
      <c r="H1951" s="3">
        <v>1.0</v>
      </c>
      <c r="I1951" s="2">
        <f>IFERROR(vlookup(F1951,'College Conference'!$B$1:$Z$1000 , 6,False),0)</f>
        <v>1</v>
      </c>
      <c r="J1951" s="2">
        <f>IFERROR(vlookup(G1951,'College Conference'!$B$1:$Z$1000 , 6,False),0)</f>
        <v>5</v>
      </c>
    </row>
    <row r="1952">
      <c r="A1952" s="3" t="s">
        <v>2308</v>
      </c>
      <c r="B1952" s="3">
        <v>0.76</v>
      </c>
      <c r="C1952" s="3" t="s">
        <v>38</v>
      </c>
      <c r="D1952" s="4">
        <v>45445.0</v>
      </c>
      <c r="E1952" s="2">
        <v>188.0</v>
      </c>
      <c r="F1952" s="3" t="s">
        <v>158</v>
      </c>
      <c r="G1952" s="3" t="s">
        <v>1081</v>
      </c>
      <c r="H1952" s="3">
        <v>1.0</v>
      </c>
      <c r="I1952" s="2">
        <f>IFERROR(vlookup(F1952,'College Conference'!$B$1:$Z$1000 , 6,False),0)</f>
        <v>1</v>
      </c>
      <c r="J1952" s="2">
        <f>IFERROR(vlookup(G1952,'College Conference'!$B$1:$Z$1000 , 6,False),0)</f>
        <v>5</v>
      </c>
    </row>
    <row r="1953">
      <c r="A1953" s="3" t="s">
        <v>2309</v>
      </c>
      <c r="B1953" s="3" t="s">
        <v>11</v>
      </c>
      <c r="C1953" s="3" t="s">
        <v>313</v>
      </c>
      <c r="D1953" s="4">
        <v>45446.0</v>
      </c>
      <c r="E1953" s="2">
        <v>160.0</v>
      </c>
      <c r="F1953" s="3" t="s">
        <v>139</v>
      </c>
      <c r="G1953" s="3" t="s">
        <v>1081</v>
      </c>
      <c r="H1953" s="3">
        <v>1.0</v>
      </c>
      <c r="I1953" s="2">
        <f>IFERROR(vlookup(F1953,'College Conference'!$B$1:$Z$1000 , 6,False),0)</f>
        <v>1</v>
      </c>
      <c r="J1953" s="2">
        <f>IFERROR(vlookup(G1953,'College Conference'!$B$1:$Z$1000 , 6,False),0)</f>
        <v>5</v>
      </c>
    </row>
    <row r="1954">
      <c r="A1954" s="3" t="s">
        <v>2310</v>
      </c>
      <c r="B1954" s="3">
        <v>0.77</v>
      </c>
      <c r="C1954" s="3" t="s">
        <v>52</v>
      </c>
      <c r="D1954" s="4">
        <v>45445.0</v>
      </c>
      <c r="E1954" s="2">
        <v>200.0</v>
      </c>
      <c r="F1954" s="3" t="s">
        <v>222</v>
      </c>
      <c r="G1954" s="3" t="s">
        <v>568</v>
      </c>
      <c r="H1954" s="3">
        <v>1.0</v>
      </c>
      <c r="I1954" s="2">
        <f>IFERROR(vlookup(F1954,'College Conference'!$B$1:$Z$1000 , 6,False),0)</f>
        <v>1</v>
      </c>
      <c r="J1954" s="2">
        <f>IFERROR(vlookup(G1954,'College Conference'!$B$1:$Z$1000 , 6,False),0)</f>
        <v>5</v>
      </c>
    </row>
    <row r="1955">
      <c r="A1955" s="3" t="s">
        <v>2311</v>
      </c>
      <c r="B1955" s="3" t="s">
        <v>11</v>
      </c>
      <c r="C1955" s="3" t="s">
        <v>27</v>
      </c>
      <c r="D1955" s="4">
        <v>45423.0</v>
      </c>
      <c r="E1955" s="2">
        <v>175.0</v>
      </c>
      <c r="F1955" s="3" t="s">
        <v>156</v>
      </c>
      <c r="G1955" s="3" t="s">
        <v>519</v>
      </c>
      <c r="H1955" s="3">
        <v>1.0</v>
      </c>
      <c r="I1955" s="2">
        <f>IFERROR(vlookup(F1955,'College Conference'!$B$1:$Z$1000 , 6,False),0)</f>
        <v>1</v>
      </c>
      <c r="J1955" s="2">
        <f>IFERROR(vlookup(G1955,'College Conference'!$B$1:$Z$1000 , 6,False),0)</f>
        <v>5</v>
      </c>
    </row>
    <row r="1956">
      <c r="A1956" s="3" t="s">
        <v>1149</v>
      </c>
      <c r="B1956" s="3">
        <v>0.84</v>
      </c>
      <c r="C1956" s="3" t="s">
        <v>58</v>
      </c>
      <c r="D1956" s="4">
        <v>45445.0</v>
      </c>
      <c r="E1956" s="2">
        <v>209.0</v>
      </c>
      <c r="F1956" s="3" t="s">
        <v>158</v>
      </c>
      <c r="G1956" s="3" t="s">
        <v>514</v>
      </c>
      <c r="H1956" s="3">
        <v>1.0</v>
      </c>
      <c r="I1956" s="2">
        <f>IFERROR(vlookup(F1956,'College Conference'!$B$1:$Z$1000 , 6,False),0)</f>
        <v>1</v>
      </c>
      <c r="J1956" s="2">
        <f>IFERROR(vlookup(G1956,'College Conference'!$B$1:$Z$1000 , 6,False),0)</f>
        <v>5</v>
      </c>
    </row>
    <row r="1957">
      <c r="A1957" s="3" t="s">
        <v>2312</v>
      </c>
      <c r="B1957" s="3">
        <v>0.86</v>
      </c>
      <c r="C1957" s="3" t="s">
        <v>43</v>
      </c>
      <c r="D1957" s="4">
        <v>45445.0</v>
      </c>
      <c r="E1957" s="2">
        <v>275.0</v>
      </c>
      <c r="F1957" s="3" t="s">
        <v>156</v>
      </c>
      <c r="G1957" s="3" t="s">
        <v>510</v>
      </c>
      <c r="H1957" s="3">
        <v>1.0</v>
      </c>
      <c r="I1957" s="2">
        <f>IFERROR(vlookup(F1957,'College Conference'!$B$1:$Z$1000 , 6,False),0)</f>
        <v>1</v>
      </c>
      <c r="J1957" s="2">
        <f>IFERROR(vlookup(G1957,'College Conference'!$B$1:$Z$1000 , 6,False),0)</f>
        <v>5</v>
      </c>
    </row>
    <row r="1958">
      <c r="A1958" s="3" t="s">
        <v>1059</v>
      </c>
      <c r="B1958" s="3">
        <v>0.88</v>
      </c>
      <c r="C1958" s="3" t="s">
        <v>52</v>
      </c>
      <c r="D1958" s="4">
        <v>45446.0</v>
      </c>
      <c r="E1958" s="2">
        <v>216.0</v>
      </c>
      <c r="F1958" s="3" t="s">
        <v>158</v>
      </c>
      <c r="G1958" s="3" t="s">
        <v>548</v>
      </c>
      <c r="H1958" s="3">
        <v>1.0</v>
      </c>
      <c r="I1958" s="2">
        <f>IFERROR(vlookup(F1958,'College Conference'!$B$1:$Z$1000 , 6,False),0)</f>
        <v>1</v>
      </c>
      <c r="J1958" s="2">
        <f>IFERROR(vlookup(G1958,'College Conference'!$B$1:$Z$1000 , 6,False),0)</f>
        <v>5</v>
      </c>
    </row>
    <row r="1959">
      <c r="A1959" s="3" t="s">
        <v>1020</v>
      </c>
      <c r="B1959" s="3">
        <v>0.88</v>
      </c>
      <c r="C1959" s="3" t="s">
        <v>58</v>
      </c>
      <c r="D1959" s="4">
        <v>45444.0</v>
      </c>
      <c r="E1959" s="2">
        <v>245.0</v>
      </c>
      <c r="F1959" s="3" t="s">
        <v>158</v>
      </c>
      <c r="G1959" s="3" t="s">
        <v>568</v>
      </c>
      <c r="H1959" s="3">
        <v>1.0</v>
      </c>
      <c r="I1959" s="2">
        <f>IFERROR(vlookup(F1959,'College Conference'!$B$1:$Z$1000 , 6,False),0)</f>
        <v>1</v>
      </c>
      <c r="J1959" s="2">
        <f>IFERROR(vlookup(G1959,'College Conference'!$B$1:$Z$1000 , 6,False),0)</f>
        <v>5</v>
      </c>
    </row>
    <row r="1960">
      <c r="A1960" s="3" t="s">
        <v>2313</v>
      </c>
      <c r="B1960" s="3">
        <v>0.89</v>
      </c>
      <c r="C1960" s="3" t="s">
        <v>12</v>
      </c>
      <c r="D1960" s="4">
        <v>45446.0</v>
      </c>
      <c r="E1960" s="2">
        <v>308.0</v>
      </c>
      <c r="F1960" s="3" t="s">
        <v>156</v>
      </c>
      <c r="G1960" s="3" t="s">
        <v>512</v>
      </c>
      <c r="H1960" s="3">
        <v>1.0</v>
      </c>
      <c r="I1960" s="2">
        <f>IFERROR(vlookup(F1960,'College Conference'!$B$1:$Z$1000 , 6,False),0)</f>
        <v>1</v>
      </c>
      <c r="J1960" s="2">
        <f>IFERROR(vlookup(G1960,'College Conference'!$B$1:$Z$1000 , 6,False),0)</f>
        <v>5</v>
      </c>
    </row>
    <row r="1961">
      <c r="A1961" s="3" t="s">
        <v>2314</v>
      </c>
      <c r="B1961" s="3">
        <v>0.84</v>
      </c>
      <c r="C1961" s="3" t="s">
        <v>12</v>
      </c>
      <c r="D1961" s="4">
        <v>45446.0</v>
      </c>
      <c r="E1961" s="2">
        <v>248.0</v>
      </c>
      <c r="F1961" s="3" t="s">
        <v>222</v>
      </c>
      <c r="G1961" s="3" t="s">
        <v>527</v>
      </c>
      <c r="H1961" s="3">
        <v>1.0</v>
      </c>
      <c r="I1961" s="2">
        <f>IFERROR(vlookup(F1961,'College Conference'!$B$1:$Z$1000 , 6,False),0)</f>
        <v>1</v>
      </c>
      <c r="J1961" s="2">
        <f>IFERROR(vlookup(G1961,'College Conference'!$B$1:$Z$1000 , 6,False),0)</f>
        <v>5</v>
      </c>
    </row>
    <row r="1962">
      <c r="A1962" s="3" t="s">
        <v>2315</v>
      </c>
      <c r="B1962" s="3">
        <v>0.88</v>
      </c>
      <c r="C1962" s="3" t="s">
        <v>63</v>
      </c>
      <c r="D1962" s="4">
        <v>45423.0</v>
      </c>
      <c r="E1962" s="2">
        <v>220.0</v>
      </c>
      <c r="F1962" s="3" t="s">
        <v>222</v>
      </c>
      <c r="G1962" s="3" t="s">
        <v>540</v>
      </c>
      <c r="H1962" s="3">
        <v>1.0</v>
      </c>
      <c r="I1962" s="2">
        <f>IFERROR(vlookup(F1962,'College Conference'!$B$1:$Z$1000 , 6,False),0)</f>
        <v>1</v>
      </c>
      <c r="J1962" s="2">
        <f>IFERROR(vlookup(G1962,'College Conference'!$B$1:$Z$1000 , 6,False),0)</f>
        <v>5</v>
      </c>
    </row>
    <row r="1963">
      <c r="A1963" s="3" t="s">
        <v>2316</v>
      </c>
      <c r="B1963" s="3">
        <v>0.85</v>
      </c>
      <c r="C1963" s="3" t="s">
        <v>43</v>
      </c>
      <c r="D1963" s="4">
        <v>45445.0</v>
      </c>
      <c r="E1963" s="2">
        <v>290.0</v>
      </c>
      <c r="F1963" s="3" t="s">
        <v>149</v>
      </c>
      <c r="G1963" s="3" t="s">
        <v>527</v>
      </c>
      <c r="H1963" s="3">
        <v>1.0</v>
      </c>
      <c r="I1963" s="2">
        <f>IFERROR(vlookup(F1963,'College Conference'!$B$1:$Z$1000 , 6,False),0)</f>
        <v>1</v>
      </c>
      <c r="J1963" s="2">
        <f>IFERROR(vlookup(G1963,'College Conference'!$B$1:$Z$1000 , 6,False),0)</f>
        <v>5</v>
      </c>
    </row>
    <row r="1964">
      <c r="A1964" s="3" t="s">
        <v>2317</v>
      </c>
      <c r="B1964" s="3">
        <v>0.89</v>
      </c>
      <c r="C1964" s="3" t="s">
        <v>63</v>
      </c>
      <c r="D1964" s="4">
        <v>45445.0</v>
      </c>
      <c r="E1964" s="2">
        <v>180.0</v>
      </c>
      <c r="F1964" s="3" t="s">
        <v>202</v>
      </c>
      <c r="G1964" s="3" t="s">
        <v>519</v>
      </c>
      <c r="H1964" s="3">
        <v>1.0</v>
      </c>
      <c r="I1964" s="2">
        <f>IFERROR(vlookup(F1964,'College Conference'!$B$1:$Z$1000 , 6,False),0)</f>
        <v>1</v>
      </c>
      <c r="J1964" s="2">
        <f>IFERROR(vlookup(G1964,'College Conference'!$B$1:$Z$1000 , 6,False),0)</f>
        <v>5</v>
      </c>
    </row>
    <row r="1965">
      <c r="A1965" s="3" t="s">
        <v>2318</v>
      </c>
      <c r="B1965" s="3">
        <v>0.85</v>
      </c>
      <c r="C1965" s="3" t="s">
        <v>17</v>
      </c>
      <c r="D1965" s="4">
        <v>45447.0</v>
      </c>
      <c r="E1965" s="2">
        <v>204.0</v>
      </c>
      <c r="F1965" s="3" t="s">
        <v>161</v>
      </c>
      <c r="G1965" s="3" t="s">
        <v>540</v>
      </c>
      <c r="H1965" s="3">
        <v>1.0</v>
      </c>
      <c r="I1965" s="2">
        <f>IFERROR(vlookup(F1965,'College Conference'!$B$1:$Z$1000 , 6,False),0)</f>
        <v>1</v>
      </c>
      <c r="J1965" s="2">
        <f>IFERROR(vlookup(G1965,'College Conference'!$B$1:$Z$1000 , 6,False),0)</f>
        <v>5</v>
      </c>
    </row>
    <row r="1966">
      <c r="A1966" s="3" t="s">
        <v>2319</v>
      </c>
      <c r="B1966" s="3">
        <v>0.86</v>
      </c>
      <c r="C1966" s="3" t="s">
        <v>31</v>
      </c>
      <c r="D1966" s="4">
        <v>45448.0</v>
      </c>
      <c r="E1966" s="2">
        <v>290.0</v>
      </c>
      <c r="F1966" s="3" t="s">
        <v>149</v>
      </c>
      <c r="G1966" s="3" t="s">
        <v>532</v>
      </c>
      <c r="H1966" s="3">
        <v>1.0</v>
      </c>
      <c r="I1966" s="2">
        <f>IFERROR(vlookup(F1966,'College Conference'!$B$1:$Z$1000 , 6,False),0)</f>
        <v>1</v>
      </c>
      <c r="J1966" s="2">
        <f>IFERROR(vlookup(G1966,'College Conference'!$B$1:$Z$1000 , 6,False),0)</f>
        <v>5</v>
      </c>
    </row>
    <row r="1967">
      <c r="A1967" s="3" t="s">
        <v>2320</v>
      </c>
      <c r="B1967" s="3">
        <v>0.9</v>
      </c>
      <c r="C1967" s="3" t="s">
        <v>31</v>
      </c>
      <c r="D1967" s="4">
        <v>45448.0</v>
      </c>
      <c r="E1967" s="2">
        <v>294.0</v>
      </c>
      <c r="F1967" s="3" t="s">
        <v>171</v>
      </c>
      <c r="G1967" s="3" t="s">
        <v>527</v>
      </c>
      <c r="H1967" s="3">
        <v>1.0</v>
      </c>
      <c r="I1967" s="2">
        <f>IFERROR(vlookup(F1967,'College Conference'!$B$1:$Z$1000 , 6,False),0)</f>
        <v>1</v>
      </c>
      <c r="J1967" s="2">
        <f>IFERROR(vlookup(G1967,'College Conference'!$B$1:$Z$1000 , 6,False),0)</f>
        <v>5</v>
      </c>
    </row>
    <row r="1968">
      <c r="A1968" s="3" t="s">
        <v>2321</v>
      </c>
      <c r="B1968" s="3">
        <v>0.86</v>
      </c>
      <c r="C1968" s="3" t="s">
        <v>12</v>
      </c>
      <c r="D1968" s="4">
        <v>45445.0</v>
      </c>
      <c r="E1968" s="2">
        <v>305.0</v>
      </c>
      <c r="F1968" s="3" t="s">
        <v>976</v>
      </c>
      <c r="G1968" s="3" t="s">
        <v>514</v>
      </c>
      <c r="H1968" s="3">
        <v>1.0</v>
      </c>
      <c r="I1968" s="2">
        <f>IFERROR(vlookup(F1968,'College Conference'!$B$1:$Z$1000 , 6,False),0)</f>
        <v>1</v>
      </c>
      <c r="J1968" s="2">
        <f>IFERROR(vlookup(G1968,'College Conference'!$B$1:$Z$1000 , 6,False),0)</f>
        <v>5</v>
      </c>
    </row>
    <row r="1969">
      <c r="A1969" s="3" t="s">
        <v>1023</v>
      </c>
      <c r="B1969" s="3">
        <v>0.87</v>
      </c>
      <c r="C1969" s="3" t="s">
        <v>17</v>
      </c>
      <c r="D1969" s="4">
        <v>45421.0</v>
      </c>
      <c r="E1969" s="2">
        <v>180.0</v>
      </c>
      <c r="F1969" s="3" t="s">
        <v>976</v>
      </c>
      <c r="G1969" s="3" t="s">
        <v>527</v>
      </c>
      <c r="H1969" s="3">
        <v>1.0</v>
      </c>
      <c r="I1969" s="2">
        <f>IFERROR(vlookup(F1969,'College Conference'!$B$1:$Z$1000 , 6,False),0)</f>
        <v>1</v>
      </c>
      <c r="J1969" s="2">
        <f>IFERROR(vlookup(G1969,'College Conference'!$B$1:$Z$1000 , 6,False),0)</f>
        <v>5</v>
      </c>
    </row>
    <row r="1970">
      <c r="A1970" s="3" t="s">
        <v>1068</v>
      </c>
      <c r="B1970" s="3" t="s">
        <v>11</v>
      </c>
      <c r="C1970" s="3" t="s">
        <v>27</v>
      </c>
      <c r="D1970" s="4">
        <v>45445.0</v>
      </c>
      <c r="E1970" s="2">
        <v>175.0</v>
      </c>
      <c r="F1970" s="3" t="s">
        <v>158</v>
      </c>
      <c r="G1970" s="3" t="s">
        <v>514</v>
      </c>
      <c r="H1970" s="3">
        <v>1.0</v>
      </c>
      <c r="I1970" s="2">
        <f>IFERROR(vlookup(F1970,'College Conference'!$B$1:$Z$1000 , 6,False),0)</f>
        <v>1</v>
      </c>
      <c r="J1970" s="2">
        <f>IFERROR(vlookup(G1970,'College Conference'!$B$1:$Z$1000 , 6,False),0)</f>
        <v>5</v>
      </c>
    </row>
    <row r="1971">
      <c r="A1971" s="3" t="s">
        <v>2322</v>
      </c>
      <c r="B1971" s="3">
        <v>0.76</v>
      </c>
      <c r="C1971" s="3" t="s">
        <v>22</v>
      </c>
      <c r="D1971" s="4">
        <v>45423.0</v>
      </c>
      <c r="E1971" s="2">
        <v>190.0</v>
      </c>
      <c r="F1971" s="3" t="s">
        <v>158</v>
      </c>
      <c r="G1971" s="3" t="s">
        <v>1081</v>
      </c>
      <c r="H1971" s="3">
        <v>1.0</v>
      </c>
      <c r="I1971" s="2">
        <f>IFERROR(vlookup(F1971,'College Conference'!$B$1:$Z$1000 , 6,False),0)</f>
        <v>1</v>
      </c>
      <c r="J1971" s="2">
        <f>IFERROR(vlookup(G1971,'College Conference'!$B$1:$Z$1000 , 6,False),0)</f>
        <v>5</v>
      </c>
    </row>
    <row r="1972">
      <c r="A1972" s="3" t="s">
        <v>2323</v>
      </c>
      <c r="B1972" s="3">
        <v>0.89</v>
      </c>
      <c r="C1972" s="3" t="s">
        <v>63</v>
      </c>
      <c r="D1972" s="4">
        <v>45422.0</v>
      </c>
      <c r="E1972" s="2">
        <v>195.0</v>
      </c>
      <c r="F1972" s="3" t="s">
        <v>143</v>
      </c>
      <c r="G1972" s="3" t="s">
        <v>527</v>
      </c>
      <c r="H1972" s="3">
        <v>1.0</v>
      </c>
      <c r="I1972" s="2">
        <f>IFERROR(vlookup(F1972,'College Conference'!$B$1:$Z$1000 , 6,False),0)</f>
        <v>1</v>
      </c>
      <c r="J1972" s="2">
        <f>IFERROR(vlookup(G1972,'College Conference'!$B$1:$Z$1000 , 6,False),0)</f>
        <v>5</v>
      </c>
    </row>
    <row r="1973">
      <c r="A1973" s="3" t="s">
        <v>2324</v>
      </c>
      <c r="B1973" s="3">
        <v>0.88</v>
      </c>
      <c r="C1973" s="3" t="s">
        <v>22</v>
      </c>
      <c r="D1973" s="4">
        <v>45444.0</v>
      </c>
      <c r="E1973" s="2">
        <v>175.0</v>
      </c>
      <c r="F1973" s="3" t="s">
        <v>161</v>
      </c>
      <c r="G1973" s="3" t="s">
        <v>527</v>
      </c>
      <c r="H1973" s="3">
        <v>1.0</v>
      </c>
      <c r="I1973" s="2">
        <f>IFERROR(vlookup(F1973,'College Conference'!$B$1:$Z$1000 , 6,False),0)</f>
        <v>1</v>
      </c>
      <c r="J1973" s="2">
        <f>IFERROR(vlookup(G1973,'College Conference'!$B$1:$Z$1000 , 6,False),0)</f>
        <v>5</v>
      </c>
    </row>
    <row r="1974">
      <c r="A1974" s="3" t="s">
        <v>1638</v>
      </c>
      <c r="B1974" s="3">
        <v>0.89</v>
      </c>
      <c r="C1974" s="3" t="s">
        <v>17</v>
      </c>
      <c r="D1974" s="4">
        <v>45449.0</v>
      </c>
      <c r="E1974" s="2">
        <v>190.0</v>
      </c>
      <c r="F1974" s="3" t="s">
        <v>143</v>
      </c>
      <c r="G1974" s="3" t="s">
        <v>568</v>
      </c>
      <c r="H1974" s="3">
        <v>1.0</v>
      </c>
      <c r="I1974" s="2">
        <f>IFERROR(vlookup(F1974,'College Conference'!$B$1:$Z$1000 , 6,False),0)</f>
        <v>1</v>
      </c>
      <c r="J1974" s="2">
        <f>IFERROR(vlookup(G1974,'College Conference'!$B$1:$Z$1000 , 6,False),0)</f>
        <v>5</v>
      </c>
    </row>
    <row r="1975">
      <c r="A1975" s="3" t="s">
        <v>1156</v>
      </c>
      <c r="B1975" s="3">
        <v>0.88</v>
      </c>
      <c r="C1975" s="3" t="s">
        <v>120</v>
      </c>
      <c r="D1975" s="4">
        <v>45448.0</v>
      </c>
      <c r="E1975" s="2">
        <v>230.0</v>
      </c>
      <c r="F1975" s="3" t="s">
        <v>976</v>
      </c>
      <c r="G1975" s="3" t="s">
        <v>525</v>
      </c>
      <c r="H1975" s="3">
        <v>1.0</v>
      </c>
      <c r="I1975" s="2">
        <f>IFERROR(vlookup(F1975,'College Conference'!$B$1:$Z$1000 , 6,False),0)</f>
        <v>1</v>
      </c>
      <c r="J1975" s="2">
        <f>IFERROR(vlookup(G1975,'College Conference'!$B$1:$Z$1000 , 6,False),0)</f>
        <v>5</v>
      </c>
    </row>
    <row r="1976">
      <c r="A1976" s="3" t="s">
        <v>2325</v>
      </c>
      <c r="B1976" s="3">
        <v>0.86</v>
      </c>
      <c r="C1976" s="3" t="s">
        <v>31</v>
      </c>
      <c r="D1976" s="4">
        <v>45447.0</v>
      </c>
      <c r="E1976" s="2">
        <v>280.0</v>
      </c>
      <c r="F1976" s="3" t="s">
        <v>202</v>
      </c>
      <c r="G1976" s="3" t="s">
        <v>527</v>
      </c>
      <c r="H1976" s="3">
        <v>1.0</v>
      </c>
      <c r="I1976" s="2">
        <f>IFERROR(vlookup(F1976,'College Conference'!$B$1:$Z$1000 , 6,False),0)</f>
        <v>1</v>
      </c>
      <c r="J1976" s="2">
        <f>IFERROR(vlookup(G1976,'College Conference'!$B$1:$Z$1000 , 6,False),0)</f>
        <v>5</v>
      </c>
    </row>
    <row r="1977">
      <c r="A1977" s="3" t="s">
        <v>2326</v>
      </c>
      <c r="B1977" s="3">
        <v>0.75</v>
      </c>
      <c r="C1977" s="3" t="s">
        <v>27</v>
      </c>
      <c r="D1977" s="4">
        <v>45422.0</v>
      </c>
      <c r="E1977" s="2">
        <v>170.0</v>
      </c>
      <c r="F1977" s="3" t="s">
        <v>161</v>
      </c>
      <c r="G1977" s="3" t="s">
        <v>519</v>
      </c>
      <c r="H1977" s="3">
        <v>1.0</v>
      </c>
      <c r="I1977" s="2">
        <f>IFERROR(vlookup(F1977,'College Conference'!$B$1:$Z$1000 , 6,False),0)</f>
        <v>1</v>
      </c>
      <c r="J1977" s="2">
        <f>IFERROR(vlookup(G1977,'College Conference'!$B$1:$Z$1000 , 6,False),0)</f>
        <v>5</v>
      </c>
    </row>
    <row r="1978">
      <c r="A1978" s="3" t="s">
        <v>2327</v>
      </c>
      <c r="B1978" s="3">
        <v>0.83</v>
      </c>
      <c r="C1978" s="3" t="s">
        <v>43</v>
      </c>
      <c r="D1978" s="4">
        <v>45447.0</v>
      </c>
      <c r="E1978" s="2">
        <v>287.0</v>
      </c>
      <c r="F1978" s="3" t="s">
        <v>222</v>
      </c>
      <c r="G1978" s="3" t="s">
        <v>519</v>
      </c>
      <c r="H1978" s="3">
        <v>1.0</v>
      </c>
      <c r="I1978" s="2">
        <f>IFERROR(vlookup(F1978,'College Conference'!$B$1:$Z$1000 , 6,False),0)</f>
        <v>1</v>
      </c>
      <c r="J1978" s="2">
        <f>IFERROR(vlookup(G1978,'College Conference'!$B$1:$Z$1000 , 6,False),0)</f>
        <v>5</v>
      </c>
    </row>
    <row r="1979">
      <c r="A1979" s="3" t="s">
        <v>1056</v>
      </c>
      <c r="B1979" s="3">
        <v>0.91</v>
      </c>
      <c r="C1979" s="3" t="s">
        <v>31</v>
      </c>
      <c r="D1979" s="4">
        <v>45446.0</v>
      </c>
      <c r="E1979" s="2">
        <v>326.0</v>
      </c>
      <c r="F1979" s="3" t="s">
        <v>222</v>
      </c>
      <c r="G1979" s="3" t="s">
        <v>530</v>
      </c>
      <c r="H1979" s="3">
        <v>1.0</v>
      </c>
      <c r="I1979" s="2">
        <f>IFERROR(vlookup(F1979,'College Conference'!$B$1:$Z$1000 , 6,False),0)</f>
        <v>1</v>
      </c>
      <c r="J1979" s="2">
        <f>IFERROR(vlookup(G1979,'College Conference'!$B$1:$Z$1000 , 6,False),0)</f>
        <v>5</v>
      </c>
    </row>
    <row r="1980">
      <c r="A1980" s="3" t="s">
        <v>2328</v>
      </c>
      <c r="B1980" s="3">
        <v>0.76</v>
      </c>
      <c r="C1980" s="3" t="s">
        <v>78</v>
      </c>
      <c r="D1980" s="4">
        <v>45444.0</v>
      </c>
      <c r="E1980" s="2">
        <v>162.0</v>
      </c>
      <c r="F1980" s="3" t="s">
        <v>139</v>
      </c>
      <c r="G1980" s="3" t="s">
        <v>1081</v>
      </c>
      <c r="H1980" s="3">
        <v>1.0</v>
      </c>
      <c r="I1980" s="2">
        <f>IFERROR(vlookup(F1980,'College Conference'!$B$1:$Z$1000 , 6,False),0)</f>
        <v>1</v>
      </c>
      <c r="J1980" s="2">
        <f>IFERROR(vlookup(G1980,'College Conference'!$B$1:$Z$1000 , 6,False),0)</f>
        <v>5</v>
      </c>
    </row>
    <row r="1981">
      <c r="A1981" s="3" t="s">
        <v>2329</v>
      </c>
      <c r="B1981" s="3">
        <v>0.8</v>
      </c>
      <c r="C1981" s="3" t="s">
        <v>27</v>
      </c>
      <c r="D1981" s="4">
        <v>45422.0</v>
      </c>
      <c r="E1981" s="2">
        <v>155.0</v>
      </c>
      <c r="F1981" s="3" t="s">
        <v>158</v>
      </c>
      <c r="G1981" s="3" t="s">
        <v>1081</v>
      </c>
      <c r="H1981" s="3">
        <v>1.0</v>
      </c>
      <c r="I1981" s="2">
        <f>IFERROR(vlookup(F1981,'College Conference'!$B$1:$Z$1000 , 6,False),0)</f>
        <v>1</v>
      </c>
      <c r="J1981" s="2">
        <f>IFERROR(vlookup(G1981,'College Conference'!$B$1:$Z$1000 , 6,False),0)</f>
        <v>5</v>
      </c>
    </row>
    <row r="1982">
      <c r="A1982" s="3" t="s">
        <v>1039</v>
      </c>
      <c r="B1982" s="3">
        <v>0.81</v>
      </c>
      <c r="C1982" s="3" t="s">
        <v>105</v>
      </c>
      <c r="D1982" s="4">
        <v>45445.0</v>
      </c>
      <c r="E1982" s="2">
        <v>275.0</v>
      </c>
      <c r="F1982" s="3" t="s">
        <v>156</v>
      </c>
      <c r="G1982" s="3" t="s">
        <v>530</v>
      </c>
      <c r="H1982" s="3">
        <v>1.0</v>
      </c>
      <c r="I1982" s="2">
        <f>IFERROR(vlookup(F1982,'College Conference'!$B$1:$Z$1000 , 6,False),0)</f>
        <v>1</v>
      </c>
      <c r="J1982" s="2">
        <f>IFERROR(vlookup(G1982,'College Conference'!$B$1:$Z$1000 , 6,False),0)</f>
        <v>5</v>
      </c>
    </row>
    <row r="1983">
      <c r="A1983" s="3" t="s">
        <v>2330</v>
      </c>
      <c r="B1983" s="3">
        <v>0.84</v>
      </c>
      <c r="C1983" s="3" t="s">
        <v>22</v>
      </c>
      <c r="D1983" s="4">
        <v>45420.0</v>
      </c>
      <c r="E1983" s="2">
        <v>225.0</v>
      </c>
      <c r="F1983" s="3" t="s">
        <v>158</v>
      </c>
      <c r="G1983" s="3" t="s">
        <v>532</v>
      </c>
      <c r="H1983" s="3">
        <v>1.0</v>
      </c>
      <c r="I1983" s="2">
        <f>IFERROR(vlookup(F1983,'College Conference'!$B$1:$Z$1000 , 6,False),0)</f>
        <v>1</v>
      </c>
      <c r="J1983" s="2">
        <f>IFERROR(vlookup(G1983,'College Conference'!$B$1:$Z$1000 , 6,False),0)</f>
        <v>5</v>
      </c>
    </row>
    <row r="1984">
      <c r="A1984" s="3" t="s">
        <v>2331</v>
      </c>
      <c r="B1984" s="3" t="s">
        <v>11</v>
      </c>
      <c r="C1984" s="3" t="s">
        <v>313</v>
      </c>
      <c r="D1984" s="2" t="s">
        <v>72</v>
      </c>
      <c r="E1984" s="2">
        <v>180.0</v>
      </c>
      <c r="F1984" s="3" t="s">
        <v>149</v>
      </c>
      <c r="G1984" s="3" t="s">
        <v>532</v>
      </c>
      <c r="H1984" s="3">
        <v>1.0</v>
      </c>
      <c r="I1984" s="2">
        <f>IFERROR(vlookup(F1984,'College Conference'!$B$1:$Z$1000 , 6,False),0)</f>
        <v>1</v>
      </c>
      <c r="J1984" s="2">
        <f>IFERROR(vlookup(G1984,'College Conference'!$B$1:$Z$1000 , 6,False),0)</f>
        <v>5</v>
      </c>
    </row>
    <row r="1985">
      <c r="A1985" s="3" t="s">
        <v>2087</v>
      </c>
      <c r="B1985" s="3">
        <v>0.82</v>
      </c>
      <c r="C1985" s="3" t="s">
        <v>111</v>
      </c>
      <c r="D1985" s="4">
        <v>45445.0</v>
      </c>
      <c r="E1985" s="2">
        <v>195.0</v>
      </c>
      <c r="F1985" s="3" t="s">
        <v>158</v>
      </c>
      <c r="G1985" s="3" t="s">
        <v>519</v>
      </c>
      <c r="H1985" s="3">
        <v>1.0</v>
      </c>
      <c r="I1985" s="2">
        <f>IFERROR(vlookup(F1985,'College Conference'!$B$1:$Z$1000 , 6,False),0)</f>
        <v>1</v>
      </c>
      <c r="J1985" s="2">
        <f>IFERROR(vlookup(G1985,'College Conference'!$B$1:$Z$1000 , 6,False),0)</f>
        <v>5</v>
      </c>
    </row>
    <row r="1986">
      <c r="A1986" s="3" t="s">
        <v>2332</v>
      </c>
      <c r="B1986" s="3">
        <v>0.83</v>
      </c>
      <c r="C1986" s="3" t="s">
        <v>63</v>
      </c>
      <c r="D1986" s="4">
        <v>45423.0</v>
      </c>
      <c r="E1986" s="2">
        <v>174.0</v>
      </c>
      <c r="F1986" s="3" t="s">
        <v>139</v>
      </c>
      <c r="G1986" s="3" t="s">
        <v>527</v>
      </c>
      <c r="H1986" s="3">
        <v>1.0</v>
      </c>
      <c r="I1986" s="2">
        <f>IFERROR(vlookup(F1986,'College Conference'!$B$1:$Z$1000 , 6,False),0)</f>
        <v>1</v>
      </c>
      <c r="J1986" s="2">
        <f>IFERROR(vlookup(G1986,'College Conference'!$B$1:$Z$1000 , 6,False),0)</f>
        <v>5</v>
      </c>
    </row>
    <row r="1987">
      <c r="A1987" s="3" t="s">
        <v>2333</v>
      </c>
      <c r="B1987" s="3">
        <v>0.8</v>
      </c>
      <c r="C1987" s="3" t="s">
        <v>31</v>
      </c>
      <c r="D1987" s="4">
        <v>45450.0</v>
      </c>
      <c r="E1987" s="2">
        <v>316.0</v>
      </c>
      <c r="F1987" s="3" t="s">
        <v>976</v>
      </c>
      <c r="G1987" s="3" t="s">
        <v>564</v>
      </c>
      <c r="H1987" s="3">
        <v>1.0</v>
      </c>
      <c r="I1987" s="2">
        <f>IFERROR(vlookup(F1987,'College Conference'!$B$1:$Z$1000 , 6,False),0)</f>
        <v>1</v>
      </c>
      <c r="J1987" s="2">
        <f>IFERROR(vlookup(G1987,'College Conference'!$B$1:$Z$1000 , 6,False),0)</f>
        <v>5</v>
      </c>
    </row>
    <row r="1988">
      <c r="A1988" s="3" t="s">
        <v>2334</v>
      </c>
      <c r="B1988" s="3">
        <v>0.81</v>
      </c>
      <c r="C1988" s="3" t="s">
        <v>63</v>
      </c>
      <c r="D1988" s="4">
        <v>45447.0</v>
      </c>
      <c r="E1988" s="2">
        <v>202.0</v>
      </c>
      <c r="F1988" s="3" t="s">
        <v>222</v>
      </c>
      <c r="G1988" s="3" t="s">
        <v>564</v>
      </c>
      <c r="H1988" s="3">
        <v>1.0</v>
      </c>
      <c r="I1988" s="2">
        <f>IFERROR(vlookup(F1988,'College Conference'!$B$1:$Z$1000 , 6,False),0)</f>
        <v>1</v>
      </c>
      <c r="J1988" s="2">
        <f>IFERROR(vlookup(G1988,'College Conference'!$B$1:$Z$1000 , 6,False),0)</f>
        <v>5</v>
      </c>
    </row>
    <row r="1989">
      <c r="A1989" s="3" t="s">
        <v>2335</v>
      </c>
      <c r="B1989" s="3">
        <v>0.73</v>
      </c>
      <c r="C1989" s="3" t="s">
        <v>63</v>
      </c>
      <c r="D1989" s="2" t="s">
        <v>72</v>
      </c>
      <c r="E1989" s="2">
        <v>190.0</v>
      </c>
      <c r="F1989" s="3" t="s">
        <v>171</v>
      </c>
      <c r="G1989" s="3" t="s">
        <v>545</v>
      </c>
      <c r="H1989" s="3">
        <v>1.0</v>
      </c>
      <c r="I1989" s="2">
        <f>IFERROR(vlookup(F1989,'College Conference'!$B$1:$Z$1000 , 6,False),0)</f>
        <v>1</v>
      </c>
      <c r="J1989" s="2">
        <f>IFERROR(vlookup(G1989,'College Conference'!$B$1:$Z$1000 , 6,False),0)</f>
        <v>5</v>
      </c>
    </row>
    <row r="1990">
      <c r="A1990" s="3" t="s">
        <v>2336</v>
      </c>
      <c r="B1990" s="3">
        <v>0.86</v>
      </c>
      <c r="C1990" s="3" t="s">
        <v>17</v>
      </c>
      <c r="D1990" s="4">
        <v>45422.0</v>
      </c>
      <c r="E1990" s="2">
        <v>178.0</v>
      </c>
      <c r="F1990" s="3" t="s">
        <v>171</v>
      </c>
      <c r="G1990" s="3" t="s">
        <v>519</v>
      </c>
      <c r="H1990" s="3">
        <v>1.0</v>
      </c>
      <c r="I1990" s="2">
        <f>IFERROR(vlookup(F1990,'College Conference'!$B$1:$Z$1000 , 6,False),0)</f>
        <v>1</v>
      </c>
      <c r="J1990" s="2">
        <f>IFERROR(vlookup(G1990,'College Conference'!$B$1:$Z$1000 , 6,False),0)</f>
        <v>5</v>
      </c>
    </row>
    <row r="1991">
      <c r="A1991" s="3" t="s">
        <v>2337</v>
      </c>
      <c r="B1991" s="3" t="s">
        <v>11</v>
      </c>
      <c r="C1991" s="3" t="s">
        <v>27</v>
      </c>
      <c r="D1991" s="4">
        <v>45445.0</v>
      </c>
      <c r="E1991" s="2">
        <v>195.0</v>
      </c>
      <c r="F1991" s="3" t="s">
        <v>158</v>
      </c>
      <c r="G1991" s="3" t="s">
        <v>519</v>
      </c>
      <c r="H1991" s="3">
        <v>1.0</v>
      </c>
      <c r="I1991" s="2">
        <f>IFERROR(vlookup(F1991,'College Conference'!$B$1:$Z$1000 , 6,False),0)</f>
        <v>1</v>
      </c>
      <c r="J1991" s="2">
        <f>IFERROR(vlookup(G1991,'College Conference'!$B$1:$Z$1000 , 6,False),0)</f>
        <v>5</v>
      </c>
    </row>
    <row r="1992">
      <c r="A1992" s="3" t="s">
        <v>2338</v>
      </c>
      <c r="B1992" s="3">
        <v>0.75</v>
      </c>
      <c r="C1992" s="3" t="s">
        <v>63</v>
      </c>
      <c r="D1992" s="2" t="s">
        <v>72</v>
      </c>
      <c r="E1992" s="2">
        <v>192.0</v>
      </c>
      <c r="F1992" s="3" t="s">
        <v>222</v>
      </c>
      <c r="G1992" s="3" t="s">
        <v>517</v>
      </c>
      <c r="H1992" s="3">
        <v>1.0</v>
      </c>
      <c r="I1992" s="2">
        <f>IFERROR(vlookup(F1992,'College Conference'!$B$1:$Z$1000 , 6,False),0)</f>
        <v>1</v>
      </c>
      <c r="J1992" s="2">
        <f>IFERROR(vlookup(G1992,'College Conference'!$B$1:$Z$1000 , 6,False),0)</f>
        <v>5</v>
      </c>
    </row>
    <row r="1993">
      <c r="A1993" s="3" t="s">
        <v>2339</v>
      </c>
      <c r="B1993" s="3">
        <v>0.86</v>
      </c>
      <c r="C1993" s="3" t="s">
        <v>17</v>
      </c>
      <c r="D1993" s="4">
        <v>45446.0</v>
      </c>
      <c r="E1993" s="2">
        <v>200.0</v>
      </c>
      <c r="F1993" s="3" t="s">
        <v>231</v>
      </c>
      <c r="G1993" s="3" t="s">
        <v>1081</v>
      </c>
      <c r="H1993" s="3">
        <v>1.0</v>
      </c>
      <c r="I1993" s="2">
        <f>IFERROR(vlookup(F1993,'College Conference'!$B$1:$Z$1000 , 6,False),0)</f>
        <v>2</v>
      </c>
      <c r="J1993" s="2">
        <f>IFERROR(vlookup(G1993,'College Conference'!$B$1:$Z$1000 , 6,False),0)</f>
        <v>5</v>
      </c>
    </row>
    <row r="1994">
      <c r="A1994" s="3" t="s">
        <v>2340</v>
      </c>
      <c r="B1994" s="3">
        <v>0.86</v>
      </c>
      <c r="C1994" s="3" t="s">
        <v>43</v>
      </c>
      <c r="D1994" s="4">
        <v>45447.0</v>
      </c>
      <c r="E1994" s="2">
        <v>290.0</v>
      </c>
      <c r="F1994" s="3" t="s">
        <v>280</v>
      </c>
      <c r="G1994" s="3" t="s">
        <v>512</v>
      </c>
      <c r="H1994" s="3">
        <v>1.0</v>
      </c>
      <c r="I1994" s="2">
        <f>IFERROR(vlookup(F1994,'College Conference'!$B$1:$Z$1000 , 6,False),0)</f>
        <v>2</v>
      </c>
      <c r="J1994" s="2">
        <f>IFERROR(vlookup(G1994,'College Conference'!$B$1:$Z$1000 , 6,False),0)</f>
        <v>5</v>
      </c>
    </row>
    <row r="1995">
      <c r="A1995" s="3" t="s">
        <v>1308</v>
      </c>
      <c r="B1995" s="3">
        <v>0.79</v>
      </c>
      <c r="C1995" s="3" t="s">
        <v>31</v>
      </c>
      <c r="D1995" s="4">
        <v>45448.0</v>
      </c>
      <c r="E1995" s="2">
        <v>307.0</v>
      </c>
      <c r="F1995" s="3" t="s">
        <v>251</v>
      </c>
      <c r="G1995" s="3" t="s">
        <v>540</v>
      </c>
      <c r="H1995" s="3">
        <v>1.0</v>
      </c>
      <c r="I1995" s="2">
        <f>IFERROR(vlookup(F1995,'College Conference'!$B$1:$Z$1000 , 6,False),0)</f>
        <v>2</v>
      </c>
      <c r="J1995" s="2">
        <f>IFERROR(vlookup(G1995,'College Conference'!$B$1:$Z$1000 , 6,False),0)</f>
        <v>5</v>
      </c>
    </row>
    <row r="1996">
      <c r="A1996" s="3" t="s">
        <v>2341</v>
      </c>
      <c r="B1996" s="3">
        <v>0.88</v>
      </c>
      <c r="C1996" s="3" t="s">
        <v>52</v>
      </c>
      <c r="D1996" s="4">
        <v>45445.0</v>
      </c>
      <c r="E1996" s="2">
        <v>210.0</v>
      </c>
      <c r="F1996" s="3" t="s">
        <v>233</v>
      </c>
      <c r="G1996" s="3" t="s">
        <v>514</v>
      </c>
      <c r="H1996" s="3">
        <v>1.0</v>
      </c>
      <c r="I1996" s="2">
        <f>IFERROR(vlookup(F1996,'College Conference'!$B$1:$Z$1000 , 6,False),0)</f>
        <v>2</v>
      </c>
      <c r="J1996" s="2">
        <f>IFERROR(vlookup(G1996,'College Conference'!$B$1:$Z$1000 , 6,False),0)</f>
        <v>5</v>
      </c>
    </row>
    <row r="1997">
      <c r="A1997" s="3" t="s">
        <v>2342</v>
      </c>
      <c r="B1997" s="3">
        <v>0.88</v>
      </c>
      <c r="C1997" s="3" t="s">
        <v>63</v>
      </c>
      <c r="D1997" s="4">
        <v>45444.0</v>
      </c>
      <c r="E1997" s="2">
        <v>210.0</v>
      </c>
      <c r="F1997" s="3" t="s">
        <v>229</v>
      </c>
      <c r="G1997" s="3" t="s">
        <v>525</v>
      </c>
      <c r="H1997" s="3">
        <v>1.0</v>
      </c>
      <c r="I1997" s="2">
        <f>IFERROR(vlookup(F1997,'College Conference'!$B$1:$Z$1000 , 6,False),0)</f>
        <v>2</v>
      </c>
      <c r="J1997" s="2">
        <f>IFERROR(vlookup(G1997,'College Conference'!$B$1:$Z$1000 , 6,False),0)</f>
        <v>5</v>
      </c>
    </row>
    <row r="1998">
      <c r="A1998" s="3" t="s">
        <v>2343</v>
      </c>
      <c r="B1998" s="3">
        <v>0.88</v>
      </c>
      <c r="C1998" s="3" t="s">
        <v>17</v>
      </c>
      <c r="D1998" s="4">
        <v>45422.0</v>
      </c>
      <c r="E1998" s="2">
        <v>175.0</v>
      </c>
      <c r="F1998" s="3" t="s">
        <v>280</v>
      </c>
      <c r="G1998" s="3" t="s">
        <v>525</v>
      </c>
      <c r="H1998" s="3">
        <v>1.0</v>
      </c>
      <c r="I1998" s="2">
        <f>IFERROR(vlookup(F1998,'College Conference'!$B$1:$Z$1000 , 6,False),0)</f>
        <v>2</v>
      </c>
      <c r="J1998" s="2">
        <f>IFERROR(vlookup(G1998,'College Conference'!$B$1:$Z$1000 , 6,False),0)</f>
        <v>5</v>
      </c>
    </row>
    <row r="1999">
      <c r="A1999" s="3" t="s">
        <v>2344</v>
      </c>
      <c r="B1999" s="3">
        <v>0.88</v>
      </c>
      <c r="C1999" s="3" t="s">
        <v>31</v>
      </c>
      <c r="D1999" s="4">
        <v>45448.0</v>
      </c>
      <c r="E1999" s="2">
        <v>310.0</v>
      </c>
      <c r="F1999" s="3" t="s">
        <v>280</v>
      </c>
      <c r="G1999" s="3" t="s">
        <v>510</v>
      </c>
      <c r="H1999" s="3">
        <v>1.0</v>
      </c>
      <c r="I1999" s="2">
        <f>IFERROR(vlookup(F1999,'College Conference'!$B$1:$Z$1000 , 6,False),0)</f>
        <v>2</v>
      </c>
      <c r="J1999" s="2">
        <f>IFERROR(vlookup(G1999,'College Conference'!$B$1:$Z$1000 , 6,False),0)</f>
        <v>5</v>
      </c>
    </row>
    <row r="2000">
      <c r="A2000" s="3" t="s">
        <v>2345</v>
      </c>
      <c r="B2000" s="3">
        <v>0.88</v>
      </c>
      <c r="C2000" s="3" t="s">
        <v>31</v>
      </c>
      <c r="D2000" s="4">
        <v>45451.0</v>
      </c>
      <c r="E2000" s="2">
        <v>340.0</v>
      </c>
      <c r="F2000" s="3" t="s">
        <v>280</v>
      </c>
      <c r="G2000" s="3" t="s">
        <v>512</v>
      </c>
      <c r="H2000" s="3">
        <v>1.0</v>
      </c>
      <c r="I2000" s="2">
        <f>IFERROR(vlookup(F2000,'College Conference'!$B$1:$Z$1000 , 6,False),0)</f>
        <v>2</v>
      </c>
      <c r="J2000" s="2">
        <f>IFERROR(vlookup(G2000,'College Conference'!$B$1:$Z$1000 , 6,False),0)</f>
        <v>5</v>
      </c>
    </row>
    <row r="2001">
      <c r="A2001" s="3" t="s">
        <v>2346</v>
      </c>
      <c r="B2001" s="3">
        <v>0.9</v>
      </c>
      <c r="C2001" s="3" t="s">
        <v>27</v>
      </c>
      <c r="D2001" s="4">
        <v>45422.0</v>
      </c>
      <c r="E2001" s="2">
        <v>168.0</v>
      </c>
      <c r="F2001" s="3" t="s">
        <v>280</v>
      </c>
      <c r="G2001" s="3" t="s">
        <v>525</v>
      </c>
      <c r="H2001" s="3">
        <v>1.0</v>
      </c>
      <c r="I2001" s="2">
        <f>IFERROR(vlookup(F2001,'College Conference'!$B$1:$Z$1000 , 6,False),0)</f>
        <v>2</v>
      </c>
      <c r="J2001" s="2">
        <f>IFERROR(vlookup(G2001,'College Conference'!$B$1:$Z$1000 , 6,False),0)</f>
        <v>5</v>
      </c>
    </row>
    <row r="2002">
      <c r="A2002" s="3" t="s">
        <v>2347</v>
      </c>
      <c r="B2002" s="3">
        <v>0.78</v>
      </c>
      <c r="C2002" s="3" t="s">
        <v>43</v>
      </c>
      <c r="D2002" s="4">
        <v>45446.0</v>
      </c>
      <c r="E2002" s="2">
        <v>281.0</v>
      </c>
      <c r="F2002" s="3" t="s">
        <v>229</v>
      </c>
      <c r="G2002" s="3" t="s">
        <v>514</v>
      </c>
      <c r="H2002" s="3">
        <v>1.0</v>
      </c>
      <c r="I2002" s="2">
        <f>IFERROR(vlookup(F2002,'College Conference'!$B$1:$Z$1000 , 6,False),0)</f>
        <v>2</v>
      </c>
      <c r="J2002" s="2">
        <f>IFERROR(vlookup(G2002,'College Conference'!$B$1:$Z$1000 , 6,False),0)</f>
        <v>5</v>
      </c>
    </row>
    <row r="2003">
      <c r="A2003" s="3" t="s">
        <v>1380</v>
      </c>
      <c r="B2003" s="3">
        <v>0.82</v>
      </c>
      <c r="C2003" s="3" t="s">
        <v>63</v>
      </c>
      <c r="D2003" s="4">
        <v>45444.0</v>
      </c>
      <c r="E2003" s="2">
        <v>197.0</v>
      </c>
      <c r="F2003" s="3" t="s">
        <v>231</v>
      </c>
      <c r="G2003" s="3" t="s">
        <v>514</v>
      </c>
      <c r="H2003" s="3">
        <v>1.0</v>
      </c>
      <c r="I2003" s="2">
        <f>IFERROR(vlookup(F2003,'College Conference'!$B$1:$Z$1000 , 6,False),0)</f>
        <v>2</v>
      </c>
      <c r="J2003" s="2">
        <f>IFERROR(vlookup(G2003,'College Conference'!$B$1:$Z$1000 , 6,False),0)</f>
        <v>5</v>
      </c>
    </row>
    <row r="2004">
      <c r="A2004" s="3" t="s">
        <v>1313</v>
      </c>
      <c r="B2004" s="3">
        <v>0.85</v>
      </c>
      <c r="C2004" s="3" t="s">
        <v>78</v>
      </c>
      <c r="D2004" s="4">
        <v>45446.0</v>
      </c>
      <c r="E2004" s="2">
        <v>190.0</v>
      </c>
      <c r="F2004" s="3" t="s">
        <v>231</v>
      </c>
      <c r="G2004" s="3" t="s">
        <v>568</v>
      </c>
      <c r="H2004" s="3">
        <v>1.0</v>
      </c>
      <c r="I2004" s="2">
        <f>IFERROR(vlookup(F2004,'College Conference'!$B$1:$Z$1000 , 6,False),0)</f>
        <v>2</v>
      </c>
      <c r="J2004" s="2">
        <f>IFERROR(vlookup(G2004,'College Conference'!$B$1:$Z$1000 , 6,False),0)</f>
        <v>5</v>
      </c>
    </row>
    <row r="2005">
      <c r="A2005" s="3" t="s">
        <v>2348</v>
      </c>
      <c r="B2005" s="3">
        <v>0.89</v>
      </c>
      <c r="C2005" s="3" t="s">
        <v>274</v>
      </c>
      <c r="D2005" s="2" t="s">
        <v>72</v>
      </c>
      <c r="E2005" s="2">
        <v>220.0</v>
      </c>
      <c r="F2005" s="3" t="s">
        <v>236</v>
      </c>
      <c r="G2005" s="3" t="s">
        <v>568</v>
      </c>
      <c r="H2005" s="3">
        <v>1.0</v>
      </c>
      <c r="I2005" s="2">
        <f>IFERROR(vlookup(F2005,'College Conference'!$B$1:$Z$1000 , 6,False),0)</f>
        <v>2</v>
      </c>
      <c r="J2005" s="2">
        <f>IFERROR(vlookup(G2005,'College Conference'!$B$1:$Z$1000 , 6,False),0)</f>
        <v>5</v>
      </c>
    </row>
    <row r="2006">
      <c r="A2006" s="3" t="s">
        <v>2349</v>
      </c>
      <c r="B2006" s="3">
        <v>0.88</v>
      </c>
      <c r="C2006" s="3" t="s">
        <v>58</v>
      </c>
      <c r="D2006" s="4">
        <v>45446.0</v>
      </c>
      <c r="E2006" s="2">
        <v>245.0</v>
      </c>
      <c r="F2006" s="3" t="s">
        <v>236</v>
      </c>
      <c r="G2006" s="3" t="s">
        <v>514</v>
      </c>
      <c r="H2006" s="3">
        <v>1.0</v>
      </c>
      <c r="I2006" s="2">
        <f>IFERROR(vlookup(F2006,'College Conference'!$B$1:$Z$1000 , 6,False),0)</f>
        <v>2</v>
      </c>
      <c r="J2006" s="2">
        <f>IFERROR(vlookup(G2006,'College Conference'!$B$1:$Z$1000 , 6,False),0)</f>
        <v>5</v>
      </c>
    </row>
    <row r="2007">
      <c r="A2007" s="3" t="s">
        <v>2350</v>
      </c>
      <c r="B2007" s="3">
        <v>0.8</v>
      </c>
      <c r="C2007" s="3" t="s">
        <v>31</v>
      </c>
      <c r="D2007" s="4">
        <v>45449.0</v>
      </c>
      <c r="E2007" s="2">
        <v>275.0</v>
      </c>
      <c r="F2007" s="3" t="s">
        <v>229</v>
      </c>
      <c r="G2007" s="3" t="s">
        <v>514</v>
      </c>
      <c r="H2007" s="3">
        <v>1.0</v>
      </c>
      <c r="I2007" s="2">
        <f>IFERROR(vlookup(F2007,'College Conference'!$B$1:$Z$1000 , 6,False),0)</f>
        <v>2</v>
      </c>
      <c r="J2007" s="2">
        <f>IFERROR(vlookup(G2007,'College Conference'!$B$1:$Z$1000 , 6,False),0)</f>
        <v>5</v>
      </c>
    </row>
    <row r="2008">
      <c r="A2008" s="3" t="s">
        <v>2351</v>
      </c>
      <c r="B2008" s="3">
        <v>0.77</v>
      </c>
      <c r="C2008" s="3" t="s">
        <v>12</v>
      </c>
      <c r="D2008" s="4">
        <v>45446.0</v>
      </c>
      <c r="E2008" s="2">
        <v>295.0</v>
      </c>
      <c r="F2008" s="3" t="s">
        <v>229</v>
      </c>
      <c r="G2008" s="3" t="s">
        <v>514</v>
      </c>
      <c r="H2008" s="3">
        <v>1.0</v>
      </c>
      <c r="I2008" s="2">
        <f>IFERROR(vlookup(F2008,'College Conference'!$B$1:$Z$1000 , 6,False),0)</f>
        <v>2</v>
      </c>
      <c r="J2008" s="2">
        <f>IFERROR(vlookup(G2008,'College Conference'!$B$1:$Z$1000 , 6,False),0)</f>
        <v>5</v>
      </c>
    </row>
    <row r="2009">
      <c r="A2009" s="3" t="s">
        <v>2352</v>
      </c>
      <c r="B2009" s="3">
        <v>0.8</v>
      </c>
      <c r="C2009" s="3" t="s">
        <v>43</v>
      </c>
      <c r="D2009" s="4">
        <v>45446.0</v>
      </c>
      <c r="E2009" s="2">
        <v>250.0</v>
      </c>
      <c r="F2009" s="3" t="s">
        <v>229</v>
      </c>
      <c r="G2009" s="3" t="s">
        <v>514</v>
      </c>
      <c r="H2009" s="3">
        <v>1.0</v>
      </c>
      <c r="I2009" s="2">
        <f>IFERROR(vlookup(F2009,'College Conference'!$B$1:$Z$1000 , 6,False),0)</f>
        <v>2</v>
      </c>
      <c r="J2009" s="2">
        <f>IFERROR(vlookup(G2009,'College Conference'!$B$1:$Z$1000 , 6,False),0)</f>
        <v>5</v>
      </c>
    </row>
    <row r="2010">
      <c r="A2010" s="3" t="s">
        <v>2353</v>
      </c>
      <c r="B2010" s="3">
        <v>0.84</v>
      </c>
      <c r="C2010" s="3" t="s">
        <v>17</v>
      </c>
      <c r="D2010" s="4">
        <v>45422.0</v>
      </c>
      <c r="E2010" s="2">
        <v>190.0</v>
      </c>
      <c r="F2010" s="3" t="s">
        <v>229</v>
      </c>
      <c r="G2010" s="3" t="s">
        <v>514</v>
      </c>
      <c r="H2010" s="3">
        <v>1.0</v>
      </c>
      <c r="I2010" s="2">
        <f>IFERROR(vlookup(F2010,'College Conference'!$B$1:$Z$1000 , 6,False),0)</f>
        <v>2</v>
      </c>
      <c r="J2010" s="2">
        <f>IFERROR(vlookup(G2010,'College Conference'!$B$1:$Z$1000 , 6,False),0)</f>
        <v>5</v>
      </c>
    </row>
    <row r="2011">
      <c r="A2011" s="3" t="s">
        <v>2354</v>
      </c>
      <c r="B2011" s="3">
        <v>0.82</v>
      </c>
      <c r="C2011" s="3" t="s">
        <v>52</v>
      </c>
      <c r="D2011" s="2" t="s">
        <v>72</v>
      </c>
      <c r="E2011" s="2">
        <v>215.0</v>
      </c>
      <c r="F2011" s="3" t="s">
        <v>229</v>
      </c>
      <c r="G2011" s="3" t="s">
        <v>514</v>
      </c>
      <c r="H2011" s="3">
        <v>1.0</v>
      </c>
      <c r="I2011" s="2">
        <f>IFERROR(vlookup(F2011,'College Conference'!$B$1:$Z$1000 , 6,False),0)</f>
        <v>2</v>
      </c>
      <c r="J2011" s="2">
        <f>IFERROR(vlookup(G2011,'College Conference'!$B$1:$Z$1000 , 6,False),0)</f>
        <v>5</v>
      </c>
    </row>
    <row r="2012">
      <c r="A2012" s="3" t="s">
        <v>2355</v>
      </c>
      <c r="B2012" s="3">
        <v>0.85</v>
      </c>
      <c r="C2012" s="3" t="s">
        <v>43</v>
      </c>
      <c r="D2012" s="4">
        <v>45445.0</v>
      </c>
      <c r="E2012" s="2">
        <v>300.0</v>
      </c>
      <c r="F2012" s="3" t="s">
        <v>229</v>
      </c>
      <c r="G2012" s="3" t="s">
        <v>548</v>
      </c>
      <c r="H2012" s="3">
        <v>1.0</v>
      </c>
      <c r="I2012" s="2">
        <f>IFERROR(vlookup(F2012,'College Conference'!$B$1:$Z$1000 , 6,False),0)</f>
        <v>2</v>
      </c>
      <c r="J2012" s="2">
        <f>IFERROR(vlookup(G2012,'College Conference'!$B$1:$Z$1000 , 6,False),0)</f>
        <v>5</v>
      </c>
    </row>
    <row r="2013">
      <c r="A2013" s="3" t="s">
        <v>2356</v>
      </c>
      <c r="B2013" s="3">
        <v>0.87</v>
      </c>
      <c r="C2013" s="3" t="s">
        <v>43</v>
      </c>
      <c r="D2013" s="4">
        <v>45448.0</v>
      </c>
      <c r="E2013" s="2">
        <v>280.0</v>
      </c>
      <c r="F2013" s="3" t="s">
        <v>229</v>
      </c>
      <c r="G2013" s="3" t="s">
        <v>514</v>
      </c>
      <c r="H2013" s="3">
        <v>1.0</v>
      </c>
      <c r="I2013" s="2">
        <f>IFERROR(vlookup(F2013,'College Conference'!$B$1:$Z$1000 , 6,False),0)</f>
        <v>2</v>
      </c>
      <c r="J2013" s="2">
        <f>IFERROR(vlookup(G2013,'College Conference'!$B$1:$Z$1000 , 6,False),0)</f>
        <v>5</v>
      </c>
    </row>
    <row r="2014">
      <c r="A2014" s="3" t="s">
        <v>2357</v>
      </c>
      <c r="B2014" s="3">
        <v>0.78</v>
      </c>
      <c r="C2014" s="3" t="s">
        <v>12</v>
      </c>
      <c r="D2014" s="4">
        <v>45447.0</v>
      </c>
      <c r="E2014" s="2">
        <v>340.0</v>
      </c>
      <c r="F2014" s="3" t="s">
        <v>229</v>
      </c>
      <c r="G2014" s="3" t="s">
        <v>514</v>
      </c>
      <c r="H2014" s="3">
        <v>1.0</v>
      </c>
      <c r="I2014" s="2">
        <f>IFERROR(vlookup(F2014,'College Conference'!$B$1:$Z$1000 , 6,False),0)</f>
        <v>2</v>
      </c>
      <c r="J2014" s="2">
        <f>IFERROR(vlookup(G2014,'College Conference'!$B$1:$Z$1000 , 6,False),0)</f>
        <v>5</v>
      </c>
    </row>
    <row r="2015">
      <c r="A2015" s="3" t="s">
        <v>2358</v>
      </c>
      <c r="B2015" s="3">
        <v>0.75</v>
      </c>
      <c r="C2015" s="3" t="s">
        <v>52</v>
      </c>
      <c r="D2015" s="4">
        <v>45445.0</v>
      </c>
      <c r="E2015" s="2">
        <v>230.0</v>
      </c>
      <c r="F2015" s="3" t="s">
        <v>233</v>
      </c>
      <c r="G2015" s="3" t="s">
        <v>530</v>
      </c>
      <c r="H2015" s="3">
        <v>1.0</v>
      </c>
      <c r="I2015" s="2">
        <f>IFERROR(vlookup(F2015,'College Conference'!$B$1:$Z$1000 , 6,False),0)</f>
        <v>2</v>
      </c>
      <c r="J2015" s="2">
        <f>IFERROR(vlookup(G2015,'College Conference'!$B$1:$Z$1000 , 6,False),0)</f>
        <v>5</v>
      </c>
    </row>
    <row r="2016">
      <c r="A2016" s="3" t="s">
        <v>2359</v>
      </c>
      <c r="B2016" s="3">
        <v>0.83</v>
      </c>
      <c r="C2016" s="3" t="s">
        <v>43</v>
      </c>
      <c r="D2016" s="4">
        <v>45445.0</v>
      </c>
      <c r="E2016" s="2">
        <v>298.0</v>
      </c>
      <c r="F2016" s="3" t="s">
        <v>236</v>
      </c>
      <c r="G2016" s="3" t="s">
        <v>532</v>
      </c>
      <c r="H2016" s="3">
        <v>1.0</v>
      </c>
      <c r="I2016" s="2">
        <f>IFERROR(vlookup(F2016,'College Conference'!$B$1:$Z$1000 , 6,False),0)</f>
        <v>2</v>
      </c>
      <c r="J2016" s="2">
        <f>IFERROR(vlookup(G2016,'College Conference'!$B$1:$Z$1000 , 6,False),0)</f>
        <v>5</v>
      </c>
    </row>
    <row r="2017">
      <c r="A2017" s="3" t="s">
        <v>2360</v>
      </c>
      <c r="B2017" s="3">
        <v>0.77</v>
      </c>
      <c r="C2017" s="3" t="s">
        <v>52</v>
      </c>
      <c r="D2017" s="4">
        <v>45444.0</v>
      </c>
      <c r="E2017" s="2">
        <v>210.0</v>
      </c>
      <c r="F2017" s="3" t="s">
        <v>244</v>
      </c>
      <c r="G2017" s="3" t="s">
        <v>530</v>
      </c>
      <c r="H2017" s="3">
        <v>1.0</v>
      </c>
      <c r="I2017" s="2">
        <f>IFERROR(vlookup(F2017,'College Conference'!$B$1:$Z$1000 , 6,False),0)</f>
        <v>2</v>
      </c>
      <c r="J2017" s="2">
        <f>IFERROR(vlookup(G2017,'College Conference'!$B$1:$Z$1000 , 6,False),0)</f>
        <v>5</v>
      </c>
    </row>
    <row r="2018">
      <c r="A2018" s="3" t="s">
        <v>2216</v>
      </c>
      <c r="B2018" s="3">
        <v>0.8</v>
      </c>
      <c r="C2018" s="3" t="s">
        <v>111</v>
      </c>
      <c r="D2018" s="4">
        <v>45445.0</v>
      </c>
      <c r="E2018" s="2">
        <v>200.0</v>
      </c>
      <c r="F2018" s="3" t="s">
        <v>233</v>
      </c>
      <c r="G2018" s="3" t="s">
        <v>525</v>
      </c>
      <c r="H2018" s="3">
        <v>1.0</v>
      </c>
      <c r="I2018" s="2">
        <f>IFERROR(vlookup(F2018,'College Conference'!$B$1:$Z$1000 , 6,False),0)</f>
        <v>2</v>
      </c>
      <c r="J2018" s="2">
        <f>IFERROR(vlookup(G2018,'College Conference'!$B$1:$Z$1000 , 6,False),0)</f>
        <v>5</v>
      </c>
    </row>
    <row r="2019">
      <c r="A2019" s="3" t="s">
        <v>2361</v>
      </c>
      <c r="B2019" s="3">
        <v>0.77</v>
      </c>
      <c r="C2019" s="3" t="s">
        <v>12</v>
      </c>
      <c r="D2019" s="4">
        <v>45446.0</v>
      </c>
      <c r="E2019" s="2">
        <v>275.0</v>
      </c>
      <c r="F2019" s="3" t="s">
        <v>233</v>
      </c>
      <c r="G2019" s="3" t="s">
        <v>532</v>
      </c>
      <c r="H2019" s="3">
        <v>1.0</v>
      </c>
      <c r="I2019" s="2">
        <f>IFERROR(vlookup(F2019,'College Conference'!$B$1:$Z$1000 , 6,False),0)</f>
        <v>2</v>
      </c>
      <c r="J2019" s="2">
        <f>IFERROR(vlookup(G2019,'College Conference'!$B$1:$Z$1000 , 6,False),0)</f>
        <v>5</v>
      </c>
    </row>
    <row r="2020">
      <c r="A2020" s="3" t="s">
        <v>2362</v>
      </c>
      <c r="B2020" s="3">
        <v>0.81</v>
      </c>
      <c r="C2020" s="3" t="s">
        <v>22</v>
      </c>
      <c r="D2020" s="4">
        <v>45422.0</v>
      </c>
      <c r="E2020" s="2">
        <v>190.0</v>
      </c>
      <c r="F2020" s="3" t="s">
        <v>282</v>
      </c>
      <c r="G2020" s="3" t="s">
        <v>517</v>
      </c>
      <c r="H2020" s="3">
        <v>1.0</v>
      </c>
      <c r="I2020" s="2">
        <f>IFERROR(vlookup(F2020,'College Conference'!$B$1:$Z$1000 , 6,False),0)</f>
        <v>2</v>
      </c>
      <c r="J2020" s="2">
        <f>IFERROR(vlookup(G2020,'College Conference'!$B$1:$Z$1000 , 6,False),0)</f>
        <v>5</v>
      </c>
    </row>
    <row r="2021">
      <c r="A2021" s="3" t="s">
        <v>2363</v>
      </c>
      <c r="B2021" s="3">
        <v>0.9</v>
      </c>
      <c r="C2021" s="3" t="s">
        <v>12</v>
      </c>
      <c r="D2021" s="4">
        <v>45447.0</v>
      </c>
      <c r="E2021" s="2">
        <v>265.0</v>
      </c>
      <c r="F2021" s="3" t="s">
        <v>372</v>
      </c>
      <c r="G2021" s="3" t="s">
        <v>510</v>
      </c>
      <c r="H2021" s="3">
        <v>1.0</v>
      </c>
      <c r="I2021" s="2">
        <f>IFERROR(vlookup(F2021,'College Conference'!$B$1:$Z$1000 , 6,False),0)</f>
        <v>3</v>
      </c>
      <c r="J2021" s="2">
        <f>IFERROR(vlookup(G2021,'College Conference'!$B$1:$Z$1000 , 6,False),0)</f>
        <v>5</v>
      </c>
    </row>
    <row r="2022">
      <c r="A2022" s="3" t="s">
        <v>2364</v>
      </c>
      <c r="B2022" s="3">
        <v>0.86</v>
      </c>
      <c r="C2022" s="3" t="s">
        <v>12</v>
      </c>
      <c r="D2022" s="4">
        <v>45447.0</v>
      </c>
      <c r="E2022" s="2">
        <v>240.0</v>
      </c>
      <c r="F2022" s="3" t="s">
        <v>289</v>
      </c>
      <c r="G2022" s="3" t="s">
        <v>512</v>
      </c>
      <c r="H2022" s="3">
        <v>1.0</v>
      </c>
      <c r="I2022" s="2">
        <f>IFERROR(vlookup(F2022,'College Conference'!$B$1:$Z$1000 , 6,False),0)</f>
        <v>3</v>
      </c>
      <c r="J2022" s="2">
        <f>IFERROR(vlookup(G2022,'College Conference'!$B$1:$Z$1000 , 6,False),0)</f>
        <v>5</v>
      </c>
    </row>
    <row r="2023">
      <c r="A2023" s="3" t="s">
        <v>2365</v>
      </c>
      <c r="B2023" s="3">
        <v>0.88</v>
      </c>
      <c r="C2023" s="3" t="s">
        <v>31</v>
      </c>
      <c r="D2023" s="4">
        <v>45447.0</v>
      </c>
      <c r="E2023" s="2">
        <v>273.0</v>
      </c>
      <c r="F2023" s="3" t="s">
        <v>306</v>
      </c>
      <c r="G2023" s="3" t="s">
        <v>568</v>
      </c>
      <c r="H2023" s="3">
        <v>1.0</v>
      </c>
      <c r="I2023" s="2">
        <f>IFERROR(vlookup(F2023,'College Conference'!$B$1:$Z$1000 , 6,False),0)</f>
        <v>3</v>
      </c>
      <c r="J2023" s="2">
        <f>IFERROR(vlookup(G2023,'College Conference'!$B$1:$Z$1000 , 6,False),0)</f>
        <v>5</v>
      </c>
    </row>
    <row r="2024">
      <c r="A2024" s="3" t="s">
        <v>2366</v>
      </c>
      <c r="B2024" s="3">
        <v>0.89</v>
      </c>
      <c r="C2024" s="3" t="s">
        <v>120</v>
      </c>
      <c r="D2024" s="4">
        <v>45448.0</v>
      </c>
      <c r="E2024" s="2">
        <v>220.0</v>
      </c>
      <c r="F2024" s="3" t="s">
        <v>322</v>
      </c>
      <c r="G2024" s="3" t="s">
        <v>545</v>
      </c>
      <c r="H2024" s="3">
        <v>1.0</v>
      </c>
      <c r="I2024" s="2">
        <f>IFERROR(vlookup(F2024,'College Conference'!$B$1:$Z$1000 , 6,False),0)</f>
        <v>3</v>
      </c>
      <c r="J2024" s="2">
        <f>IFERROR(vlookup(G2024,'College Conference'!$B$1:$Z$1000 , 6,False),0)</f>
        <v>5</v>
      </c>
    </row>
    <row r="2025">
      <c r="A2025" s="3" t="s">
        <v>2367</v>
      </c>
      <c r="B2025" s="3">
        <v>0.89</v>
      </c>
      <c r="C2025" s="3" t="s">
        <v>58</v>
      </c>
      <c r="D2025" s="4">
        <v>45447.0</v>
      </c>
      <c r="E2025" s="2">
        <v>235.0</v>
      </c>
      <c r="F2025" s="3" t="s">
        <v>322</v>
      </c>
      <c r="G2025" s="3" t="s">
        <v>514</v>
      </c>
      <c r="H2025" s="3">
        <v>1.0</v>
      </c>
      <c r="I2025" s="2">
        <f>IFERROR(vlookup(F2025,'College Conference'!$B$1:$Z$1000 , 6,False),0)</f>
        <v>3</v>
      </c>
      <c r="J2025" s="2">
        <f>IFERROR(vlookup(G2025,'College Conference'!$B$1:$Z$1000 , 6,False),0)</f>
        <v>5</v>
      </c>
    </row>
    <row r="2026">
      <c r="A2026" s="3" t="s">
        <v>2368</v>
      </c>
      <c r="B2026" s="3">
        <v>0.84</v>
      </c>
      <c r="C2026" s="3" t="s">
        <v>12</v>
      </c>
      <c r="D2026" s="4">
        <v>45446.0</v>
      </c>
      <c r="E2026" s="2">
        <v>245.0</v>
      </c>
      <c r="F2026" s="3" t="s">
        <v>404</v>
      </c>
      <c r="G2026" s="3" t="s">
        <v>512</v>
      </c>
      <c r="H2026" s="3">
        <v>1.0</v>
      </c>
      <c r="I2026" s="2">
        <f>IFERROR(vlookup(F2026,'College Conference'!$B$1:$Z$1000 , 6,False),0)</f>
        <v>3</v>
      </c>
      <c r="J2026" s="2">
        <f>IFERROR(vlookup(G2026,'College Conference'!$B$1:$Z$1000 , 6,False),0)</f>
        <v>5</v>
      </c>
    </row>
    <row r="2027">
      <c r="A2027" s="3" t="s">
        <v>2369</v>
      </c>
      <c r="B2027" s="3">
        <v>0.89</v>
      </c>
      <c r="C2027" s="3" t="s">
        <v>12</v>
      </c>
      <c r="D2027" s="4">
        <v>45448.0</v>
      </c>
      <c r="E2027" s="2">
        <v>255.0</v>
      </c>
      <c r="F2027" s="3" t="s">
        <v>322</v>
      </c>
      <c r="G2027" s="3" t="s">
        <v>521</v>
      </c>
      <c r="H2027" s="3">
        <v>1.0</v>
      </c>
      <c r="I2027" s="2">
        <f>IFERROR(vlookup(F2027,'College Conference'!$B$1:$Z$1000 , 6,False),0)</f>
        <v>3</v>
      </c>
      <c r="J2027" s="2">
        <f>IFERROR(vlookup(G2027,'College Conference'!$B$1:$Z$1000 , 6,False),0)</f>
        <v>5</v>
      </c>
    </row>
    <row r="2028">
      <c r="A2028" s="3" t="s">
        <v>2370</v>
      </c>
      <c r="B2028" s="3">
        <v>0.86</v>
      </c>
      <c r="C2028" s="3" t="s">
        <v>12</v>
      </c>
      <c r="D2028" s="4">
        <v>45447.0</v>
      </c>
      <c r="E2028" s="2">
        <v>255.0</v>
      </c>
      <c r="F2028" s="3" t="s">
        <v>306</v>
      </c>
      <c r="G2028" s="3" t="s">
        <v>525</v>
      </c>
      <c r="H2028" s="3">
        <v>1.0</v>
      </c>
      <c r="I2028" s="2">
        <f>IFERROR(vlookup(F2028,'College Conference'!$B$1:$Z$1000 , 6,False),0)</f>
        <v>3</v>
      </c>
      <c r="J2028" s="2">
        <f>IFERROR(vlookup(G2028,'College Conference'!$B$1:$Z$1000 , 6,False),0)</f>
        <v>5</v>
      </c>
    </row>
    <row r="2029">
      <c r="A2029" s="3" t="s">
        <v>2371</v>
      </c>
      <c r="B2029" s="3">
        <v>0.9</v>
      </c>
      <c r="C2029" s="3" t="s">
        <v>17</v>
      </c>
      <c r="D2029" s="4">
        <v>45446.0</v>
      </c>
      <c r="E2029" s="2">
        <v>180.0</v>
      </c>
      <c r="F2029" s="3" t="s">
        <v>348</v>
      </c>
      <c r="G2029" s="3" t="s">
        <v>568</v>
      </c>
      <c r="H2029" s="3">
        <v>1.0</v>
      </c>
      <c r="I2029" s="2">
        <f>IFERROR(vlookup(F2029,'College Conference'!$B$1:$Z$1000 , 6,False),0)</f>
        <v>3</v>
      </c>
      <c r="J2029" s="2">
        <f>IFERROR(vlookup(G2029,'College Conference'!$B$1:$Z$1000 , 6,False),0)</f>
        <v>5</v>
      </c>
    </row>
    <row r="2030">
      <c r="A2030" s="3" t="s">
        <v>2372</v>
      </c>
      <c r="B2030" s="3">
        <v>0.86</v>
      </c>
      <c r="C2030" s="3" t="s">
        <v>12</v>
      </c>
      <c r="D2030" s="4">
        <v>45447.0</v>
      </c>
      <c r="E2030" s="2">
        <v>285.0</v>
      </c>
      <c r="F2030" s="3" t="s">
        <v>298</v>
      </c>
      <c r="G2030" s="3" t="s">
        <v>512</v>
      </c>
      <c r="H2030" s="3">
        <v>1.0</v>
      </c>
      <c r="I2030" s="2">
        <f>IFERROR(vlookup(F2030,'College Conference'!$B$1:$Z$1000 , 6,False),0)</f>
        <v>3</v>
      </c>
      <c r="J2030" s="2">
        <f>IFERROR(vlookup(G2030,'College Conference'!$B$1:$Z$1000 , 6,False),0)</f>
        <v>5</v>
      </c>
    </row>
    <row r="2031">
      <c r="A2031" s="3" t="s">
        <v>2373</v>
      </c>
      <c r="B2031" s="3">
        <v>0.83</v>
      </c>
      <c r="C2031" s="3" t="s">
        <v>31</v>
      </c>
      <c r="D2031" s="4">
        <v>45449.0</v>
      </c>
      <c r="E2031" s="2">
        <v>310.0</v>
      </c>
      <c r="F2031" s="3" t="s">
        <v>348</v>
      </c>
      <c r="G2031" s="3" t="s">
        <v>512</v>
      </c>
      <c r="H2031" s="3">
        <v>1.0</v>
      </c>
      <c r="I2031" s="2">
        <f>IFERROR(vlookup(F2031,'College Conference'!$B$1:$Z$1000 , 6,False),0)</f>
        <v>3</v>
      </c>
      <c r="J2031" s="2">
        <f>IFERROR(vlookup(G2031,'College Conference'!$B$1:$Z$1000 , 6,False),0)</f>
        <v>5</v>
      </c>
    </row>
    <row r="2032">
      <c r="A2032" s="3" t="s">
        <v>2374</v>
      </c>
      <c r="B2032" s="3">
        <v>0.86</v>
      </c>
      <c r="C2032" s="3" t="s">
        <v>27</v>
      </c>
      <c r="D2032" s="4">
        <v>45444.0</v>
      </c>
      <c r="E2032" s="2">
        <v>190.0</v>
      </c>
      <c r="F2032" s="3" t="s">
        <v>325</v>
      </c>
      <c r="G2032" s="3" t="s">
        <v>512</v>
      </c>
      <c r="H2032" s="3">
        <v>1.0</v>
      </c>
      <c r="I2032" s="2">
        <f>IFERROR(vlookup(F2032,'College Conference'!$B$1:$Z$1000 , 6,False),0)</f>
        <v>3</v>
      </c>
      <c r="J2032" s="2">
        <f>IFERROR(vlookup(G2032,'College Conference'!$B$1:$Z$1000 , 6,False),0)</f>
        <v>5</v>
      </c>
    </row>
    <row r="2033">
      <c r="A2033" s="3" t="s">
        <v>2375</v>
      </c>
      <c r="B2033" s="3">
        <v>0.89</v>
      </c>
      <c r="C2033" s="3" t="s">
        <v>52</v>
      </c>
      <c r="D2033" s="4">
        <v>45445.0</v>
      </c>
      <c r="E2033" s="2">
        <v>230.0</v>
      </c>
      <c r="F2033" s="3" t="s">
        <v>292</v>
      </c>
      <c r="G2033" s="3" t="s">
        <v>510</v>
      </c>
      <c r="H2033" s="3">
        <v>1.0</v>
      </c>
      <c r="I2033" s="2">
        <f>IFERROR(vlookup(F2033,'College Conference'!$B$1:$Z$1000 , 6,False),0)</f>
        <v>3</v>
      </c>
      <c r="J2033" s="2">
        <f>IFERROR(vlookup(G2033,'College Conference'!$B$1:$Z$1000 , 6,False),0)</f>
        <v>5</v>
      </c>
    </row>
    <row r="2034">
      <c r="A2034" s="3" t="s">
        <v>2376</v>
      </c>
      <c r="B2034" s="3">
        <v>0.88</v>
      </c>
      <c r="C2034" s="3" t="s">
        <v>63</v>
      </c>
      <c r="D2034" s="4">
        <v>45423.0</v>
      </c>
      <c r="E2034" s="2">
        <v>195.0</v>
      </c>
      <c r="F2034" s="3" t="s">
        <v>306</v>
      </c>
      <c r="G2034" s="3" t="s">
        <v>512</v>
      </c>
      <c r="H2034" s="3">
        <v>1.0</v>
      </c>
      <c r="I2034" s="2">
        <f>IFERROR(vlookup(F2034,'College Conference'!$B$1:$Z$1000 , 6,False),0)</f>
        <v>3</v>
      </c>
      <c r="J2034" s="2">
        <f>IFERROR(vlookup(G2034,'College Conference'!$B$1:$Z$1000 , 6,False),0)</f>
        <v>5</v>
      </c>
    </row>
    <row r="2035">
      <c r="A2035" s="3" t="s">
        <v>2377</v>
      </c>
      <c r="B2035" s="3">
        <v>0.88</v>
      </c>
      <c r="C2035" s="3" t="s">
        <v>17</v>
      </c>
      <c r="D2035" s="4">
        <v>45422.0</v>
      </c>
      <c r="E2035" s="2">
        <v>175.0</v>
      </c>
      <c r="F2035" s="3" t="s">
        <v>322</v>
      </c>
      <c r="G2035" s="3" t="s">
        <v>512</v>
      </c>
      <c r="H2035" s="3">
        <v>1.0</v>
      </c>
      <c r="I2035" s="2">
        <f>IFERROR(vlookup(F2035,'College Conference'!$B$1:$Z$1000 , 6,False),0)</f>
        <v>3</v>
      </c>
      <c r="J2035" s="2">
        <f>IFERROR(vlookup(G2035,'College Conference'!$B$1:$Z$1000 , 6,False),0)</f>
        <v>5</v>
      </c>
    </row>
    <row r="2036">
      <c r="A2036" s="3" t="s">
        <v>1649</v>
      </c>
      <c r="B2036" s="3">
        <v>0.88</v>
      </c>
      <c r="C2036" s="3" t="s">
        <v>17</v>
      </c>
      <c r="D2036" s="4">
        <v>45422.0</v>
      </c>
      <c r="E2036" s="2">
        <v>170.0</v>
      </c>
      <c r="F2036" s="3" t="s">
        <v>404</v>
      </c>
      <c r="G2036" s="3" t="s">
        <v>564</v>
      </c>
      <c r="H2036" s="3">
        <v>1.0</v>
      </c>
      <c r="I2036" s="2">
        <f>IFERROR(vlookup(F2036,'College Conference'!$B$1:$Z$1000 , 6,False),0)</f>
        <v>3</v>
      </c>
      <c r="J2036" s="2">
        <f>IFERROR(vlookup(G2036,'College Conference'!$B$1:$Z$1000 , 6,False),0)</f>
        <v>5</v>
      </c>
    </row>
    <row r="2037">
      <c r="A2037" s="3" t="s">
        <v>2378</v>
      </c>
      <c r="B2037" s="3">
        <v>0.91</v>
      </c>
      <c r="C2037" s="3" t="s">
        <v>52</v>
      </c>
      <c r="D2037" s="4">
        <v>45446.0</v>
      </c>
      <c r="E2037" s="2">
        <v>215.0</v>
      </c>
      <c r="F2037" s="3" t="s">
        <v>325</v>
      </c>
      <c r="G2037" s="3" t="s">
        <v>512</v>
      </c>
      <c r="H2037" s="3">
        <v>1.0</v>
      </c>
      <c r="I2037" s="2">
        <f>IFERROR(vlookup(F2037,'College Conference'!$B$1:$Z$1000 , 6,False),0)</f>
        <v>3</v>
      </c>
      <c r="J2037" s="2">
        <f>IFERROR(vlookup(G2037,'College Conference'!$B$1:$Z$1000 , 6,False),0)</f>
        <v>5</v>
      </c>
    </row>
    <row r="2038">
      <c r="A2038" s="3" t="s">
        <v>2379</v>
      </c>
      <c r="B2038" s="3">
        <v>0.87</v>
      </c>
      <c r="C2038" s="3" t="s">
        <v>27</v>
      </c>
      <c r="D2038" s="4">
        <v>45422.0</v>
      </c>
      <c r="E2038" s="2">
        <v>165.0</v>
      </c>
      <c r="F2038" s="3" t="s">
        <v>404</v>
      </c>
      <c r="G2038" s="3" t="s">
        <v>512</v>
      </c>
      <c r="H2038" s="3">
        <v>1.0</v>
      </c>
      <c r="I2038" s="2">
        <f>IFERROR(vlookup(F2038,'College Conference'!$B$1:$Z$1000 , 6,False),0)</f>
        <v>3</v>
      </c>
      <c r="J2038" s="2">
        <f>IFERROR(vlookup(G2038,'College Conference'!$B$1:$Z$1000 , 6,False),0)</f>
        <v>5</v>
      </c>
    </row>
    <row r="2039">
      <c r="A2039" s="3" t="s">
        <v>1561</v>
      </c>
      <c r="B2039" s="3">
        <v>0.83</v>
      </c>
      <c r="C2039" s="3" t="s">
        <v>52</v>
      </c>
      <c r="D2039" s="4">
        <v>45444.0</v>
      </c>
      <c r="E2039" s="2">
        <v>235.0</v>
      </c>
      <c r="F2039" s="3" t="s">
        <v>298</v>
      </c>
      <c r="G2039" s="3" t="s">
        <v>527</v>
      </c>
      <c r="H2039" s="3">
        <v>1.0</v>
      </c>
      <c r="I2039" s="2">
        <f>IFERROR(vlookup(F2039,'College Conference'!$B$1:$Z$1000 , 6,False),0)</f>
        <v>3</v>
      </c>
      <c r="J2039" s="2">
        <f>IFERROR(vlookup(G2039,'College Conference'!$B$1:$Z$1000 , 6,False),0)</f>
        <v>5</v>
      </c>
    </row>
    <row r="2040">
      <c r="A2040" s="3" t="s">
        <v>2380</v>
      </c>
      <c r="B2040" s="3">
        <v>0.88</v>
      </c>
      <c r="C2040" s="3" t="s">
        <v>52</v>
      </c>
      <c r="D2040" s="4">
        <v>45447.0</v>
      </c>
      <c r="E2040" s="2">
        <v>249.0</v>
      </c>
      <c r="F2040" s="3" t="s">
        <v>372</v>
      </c>
      <c r="G2040" s="3" t="s">
        <v>540</v>
      </c>
      <c r="H2040" s="3">
        <v>1.0</v>
      </c>
      <c r="I2040" s="2">
        <f>IFERROR(vlookup(F2040,'College Conference'!$B$1:$Z$1000 , 6,False),0)</f>
        <v>3</v>
      </c>
      <c r="J2040" s="2">
        <f>IFERROR(vlookup(G2040,'College Conference'!$B$1:$Z$1000 , 6,False),0)</f>
        <v>5</v>
      </c>
    </row>
    <row r="2041">
      <c r="A2041" s="3" t="s">
        <v>2381</v>
      </c>
      <c r="B2041" s="3">
        <v>0.87</v>
      </c>
      <c r="C2041" s="3" t="s">
        <v>12</v>
      </c>
      <c r="D2041" s="4">
        <v>45445.0</v>
      </c>
      <c r="E2041" s="2">
        <v>300.0</v>
      </c>
      <c r="F2041" s="3" t="s">
        <v>311</v>
      </c>
      <c r="G2041" s="3" t="s">
        <v>517</v>
      </c>
      <c r="H2041" s="3">
        <v>1.0</v>
      </c>
      <c r="I2041" s="2">
        <f>IFERROR(vlookup(F2041,'College Conference'!$B$1:$Z$1000 , 6,False),0)</f>
        <v>3</v>
      </c>
      <c r="J2041" s="2">
        <f>IFERROR(vlookup(G2041,'College Conference'!$B$1:$Z$1000 , 6,False),0)</f>
        <v>5</v>
      </c>
    </row>
    <row r="2042">
      <c r="A2042" s="3" t="s">
        <v>2382</v>
      </c>
      <c r="B2042" s="3">
        <v>0.89</v>
      </c>
      <c r="C2042" s="3" t="s">
        <v>78</v>
      </c>
      <c r="D2042" s="4">
        <v>45446.0</v>
      </c>
      <c r="E2042" s="2">
        <v>200.0</v>
      </c>
      <c r="F2042" s="3" t="s">
        <v>311</v>
      </c>
      <c r="G2042" s="3" t="s">
        <v>548</v>
      </c>
      <c r="H2042" s="3">
        <v>1.0</v>
      </c>
      <c r="I2042" s="2">
        <f>IFERROR(vlookup(F2042,'College Conference'!$B$1:$Z$1000 , 6,False),0)</f>
        <v>3</v>
      </c>
      <c r="J2042" s="2">
        <f>IFERROR(vlookup(G2042,'College Conference'!$B$1:$Z$1000 , 6,False),0)</f>
        <v>5</v>
      </c>
    </row>
    <row r="2043">
      <c r="A2043" s="3" t="s">
        <v>1748</v>
      </c>
      <c r="B2043" s="3">
        <v>0.88</v>
      </c>
      <c r="C2043" s="3" t="s">
        <v>58</v>
      </c>
      <c r="D2043" s="4">
        <v>45446.0</v>
      </c>
      <c r="E2043" s="2">
        <v>245.0</v>
      </c>
      <c r="F2043" s="3" t="s">
        <v>400</v>
      </c>
      <c r="G2043" s="3" t="s">
        <v>512</v>
      </c>
      <c r="H2043" s="3">
        <v>1.0</v>
      </c>
      <c r="I2043" s="2">
        <f>IFERROR(vlookup(F2043,'College Conference'!$B$1:$Z$1000 , 6,False),0)</f>
        <v>3</v>
      </c>
      <c r="J2043" s="2">
        <f>IFERROR(vlookup(G2043,'College Conference'!$B$1:$Z$1000 , 6,False),0)</f>
        <v>5</v>
      </c>
    </row>
    <row r="2044">
      <c r="A2044" s="3" t="s">
        <v>2383</v>
      </c>
      <c r="B2044" s="3">
        <v>0.86</v>
      </c>
      <c r="C2044" s="3" t="s">
        <v>27</v>
      </c>
      <c r="D2044" s="2" t="s">
        <v>72</v>
      </c>
      <c r="E2044" s="2">
        <v>185.0</v>
      </c>
      <c r="F2044" s="3" t="s">
        <v>348</v>
      </c>
      <c r="G2044" s="3" t="s">
        <v>568</v>
      </c>
      <c r="H2044" s="3">
        <v>1.0</v>
      </c>
      <c r="I2044" s="2">
        <f>IFERROR(vlookup(F2044,'College Conference'!$B$1:$Z$1000 , 6,False),0)</f>
        <v>3</v>
      </c>
      <c r="J2044" s="2">
        <f>IFERROR(vlookup(G2044,'College Conference'!$B$1:$Z$1000 , 6,False),0)</f>
        <v>5</v>
      </c>
    </row>
    <row r="2045">
      <c r="A2045" s="3" t="s">
        <v>2384</v>
      </c>
      <c r="B2045" s="3">
        <v>0.87</v>
      </c>
      <c r="C2045" s="3" t="s">
        <v>120</v>
      </c>
      <c r="D2045" s="4">
        <v>45450.0</v>
      </c>
      <c r="E2045" s="2">
        <v>228.0</v>
      </c>
      <c r="F2045" s="3" t="s">
        <v>295</v>
      </c>
      <c r="G2045" s="3" t="s">
        <v>525</v>
      </c>
      <c r="H2045" s="3">
        <v>1.0</v>
      </c>
      <c r="I2045" s="2">
        <f>IFERROR(vlookup(F2045,'College Conference'!$B$1:$Z$1000 , 6,False),0)</f>
        <v>3</v>
      </c>
      <c r="J2045" s="2">
        <f>IFERROR(vlookup(G2045,'College Conference'!$B$1:$Z$1000 , 6,False),0)</f>
        <v>5</v>
      </c>
    </row>
    <row r="2046">
      <c r="A2046" s="3" t="s">
        <v>2385</v>
      </c>
      <c r="B2046" s="3">
        <v>0.91</v>
      </c>
      <c r="C2046" s="3" t="s">
        <v>27</v>
      </c>
      <c r="D2046" s="4">
        <v>45447.0</v>
      </c>
      <c r="E2046" s="2">
        <v>203.0</v>
      </c>
      <c r="F2046" s="3" t="s">
        <v>404</v>
      </c>
      <c r="G2046" s="3" t="s">
        <v>545</v>
      </c>
      <c r="H2046" s="3">
        <v>1.0</v>
      </c>
      <c r="I2046" s="2">
        <f>IFERROR(vlookup(F2046,'College Conference'!$B$1:$Z$1000 , 6,False),0)</f>
        <v>3</v>
      </c>
      <c r="J2046" s="2">
        <f>IFERROR(vlookup(G2046,'College Conference'!$B$1:$Z$1000 , 6,False),0)</f>
        <v>5</v>
      </c>
    </row>
    <row r="2047">
      <c r="A2047" s="3" t="s">
        <v>2386</v>
      </c>
      <c r="B2047" s="3">
        <v>0.88</v>
      </c>
      <c r="C2047" s="3" t="s">
        <v>12</v>
      </c>
      <c r="D2047" s="4">
        <v>45449.0</v>
      </c>
      <c r="E2047" s="2">
        <v>285.0</v>
      </c>
      <c r="F2047" s="3" t="s">
        <v>292</v>
      </c>
      <c r="G2047" s="3" t="s">
        <v>530</v>
      </c>
      <c r="H2047" s="3">
        <v>1.0</v>
      </c>
      <c r="I2047" s="2">
        <f>IFERROR(vlookup(F2047,'College Conference'!$B$1:$Z$1000 , 6,False),0)</f>
        <v>3</v>
      </c>
      <c r="J2047" s="2">
        <f>IFERROR(vlookup(G2047,'College Conference'!$B$1:$Z$1000 , 6,False),0)</f>
        <v>5</v>
      </c>
    </row>
    <row r="2048">
      <c r="A2048" s="3" t="s">
        <v>2387</v>
      </c>
      <c r="B2048" s="3">
        <v>0.88</v>
      </c>
      <c r="C2048" s="3" t="s">
        <v>43</v>
      </c>
      <c r="D2048" s="4">
        <v>45448.0</v>
      </c>
      <c r="E2048" s="2">
        <v>330.0</v>
      </c>
      <c r="F2048" s="3" t="s">
        <v>348</v>
      </c>
      <c r="G2048" s="3" t="s">
        <v>512</v>
      </c>
      <c r="H2048" s="3">
        <v>1.0</v>
      </c>
      <c r="I2048" s="2">
        <f>IFERROR(vlookup(F2048,'College Conference'!$B$1:$Z$1000 , 6,False),0)</f>
        <v>3</v>
      </c>
      <c r="J2048" s="2">
        <f>IFERROR(vlookup(G2048,'College Conference'!$B$1:$Z$1000 , 6,False),0)</f>
        <v>5</v>
      </c>
    </row>
    <row r="2049">
      <c r="A2049" s="3" t="s">
        <v>2388</v>
      </c>
      <c r="B2049" s="3">
        <v>0.89</v>
      </c>
      <c r="C2049" s="3" t="s">
        <v>58</v>
      </c>
      <c r="D2049" s="4">
        <v>45448.0</v>
      </c>
      <c r="E2049" s="2">
        <v>228.0</v>
      </c>
      <c r="F2049" s="3" t="s">
        <v>372</v>
      </c>
      <c r="G2049" s="3" t="s">
        <v>527</v>
      </c>
      <c r="H2049" s="3">
        <v>1.0</v>
      </c>
      <c r="I2049" s="2">
        <f>IFERROR(vlookup(F2049,'College Conference'!$B$1:$Z$1000 , 6,False),0)</f>
        <v>3</v>
      </c>
      <c r="J2049" s="2">
        <f>IFERROR(vlookup(G2049,'College Conference'!$B$1:$Z$1000 , 6,False),0)</f>
        <v>5</v>
      </c>
    </row>
    <row r="2050">
      <c r="A2050" s="3" t="s">
        <v>2389</v>
      </c>
      <c r="B2050" s="3">
        <v>0.88</v>
      </c>
      <c r="C2050" s="3" t="s">
        <v>27</v>
      </c>
      <c r="D2050" s="4">
        <v>45444.0</v>
      </c>
      <c r="E2050" s="2">
        <v>163.0</v>
      </c>
      <c r="F2050" s="3" t="s">
        <v>295</v>
      </c>
      <c r="G2050" s="3" t="s">
        <v>514</v>
      </c>
      <c r="H2050" s="3">
        <v>1.0</v>
      </c>
      <c r="I2050" s="2">
        <f>IFERROR(vlookup(F2050,'College Conference'!$B$1:$Z$1000 , 6,False),0)</f>
        <v>3</v>
      </c>
      <c r="J2050" s="2">
        <f>IFERROR(vlookup(G2050,'College Conference'!$B$1:$Z$1000 , 6,False),0)</f>
        <v>5</v>
      </c>
    </row>
    <row r="2051">
      <c r="A2051" s="3" t="s">
        <v>2390</v>
      </c>
      <c r="B2051" s="3">
        <v>0.88</v>
      </c>
      <c r="C2051" s="3" t="s">
        <v>120</v>
      </c>
      <c r="D2051" s="4">
        <v>45445.0</v>
      </c>
      <c r="E2051" s="2">
        <v>215.0</v>
      </c>
      <c r="F2051" s="3" t="s">
        <v>295</v>
      </c>
      <c r="G2051" s="3" t="s">
        <v>564</v>
      </c>
      <c r="H2051" s="3">
        <v>1.0</v>
      </c>
      <c r="I2051" s="2">
        <f>IFERROR(vlookup(F2051,'College Conference'!$B$1:$Z$1000 , 6,False),0)</f>
        <v>3</v>
      </c>
      <c r="J2051" s="2">
        <f>IFERROR(vlookup(G2051,'College Conference'!$B$1:$Z$1000 , 6,False),0)</f>
        <v>5</v>
      </c>
    </row>
    <row r="2052">
      <c r="A2052" s="3" t="s">
        <v>2391</v>
      </c>
      <c r="B2052" s="3">
        <v>0.89</v>
      </c>
      <c r="C2052" s="3" t="s">
        <v>52</v>
      </c>
      <c r="D2052" s="4">
        <v>45445.0</v>
      </c>
      <c r="E2052" s="2">
        <v>205.0</v>
      </c>
      <c r="F2052" s="3" t="s">
        <v>320</v>
      </c>
      <c r="G2052" s="3" t="s">
        <v>540</v>
      </c>
      <c r="H2052" s="3">
        <v>1.0</v>
      </c>
      <c r="I2052" s="2">
        <f>IFERROR(vlookup(F2052,'College Conference'!$B$1:$Z$1000 , 6,False),0)</f>
        <v>3</v>
      </c>
      <c r="J2052" s="2">
        <f>IFERROR(vlookup(G2052,'College Conference'!$B$1:$Z$1000 , 6,False),0)</f>
        <v>5</v>
      </c>
    </row>
    <row r="2053">
      <c r="A2053" s="3" t="s">
        <v>2392</v>
      </c>
      <c r="B2053" s="3">
        <v>0.9</v>
      </c>
      <c r="C2053" s="3" t="s">
        <v>27</v>
      </c>
      <c r="D2053" s="4">
        <v>45445.0</v>
      </c>
      <c r="E2053" s="2">
        <v>170.0</v>
      </c>
      <c r="F2053" s="3" t="s">
        <v>348</v>
      </c>
      <c r="G2053" s="3" t="s">
        <v>564</v>
      </c>
      <c r="H2053" s="3">
        <v>1.0</v>
      </c>
      <c r="I2053" s="2">
        <f>IFERROR(vlookup(F2053,'College Conference'!$B$1:$Z$1000 , 6,False),0)</f>
        <v>3</v>
      </c>
      <c r="J2053" s="2">
        <f>IFERROR(vlookup(G2053,'College Conference'!$B$1:$Z$1000 , 6,False),0)</f>
        <v>5</v>
      </c>
    </row>
    <row r="2054">
      <c r="A2054" s="3" t="s">
        <v>2393</v>
      </c>
      <c r="B2054" s="3">
        <v>0.91</v>
      </c>
      <c r="C2054" s="3" t="s">
        <v>31</v>
      </c>
      <c r="D2054" s="4">
        <v>45448.0</v>
      </c>
      <c r="E2054" s="2">
        <v>292.0</v>
      </c>
      <c r="F2054" s="3" t="s">
        <v>325</v>
      </c>
      <c r="G2054" s="3" t="s">
        <v>564</v>
      </c>
      <c r="H2054" s="3">
        <v>1.0</v>
      </c>
      <c r="I2054" s="2">
        <f>IFERROR(vlookup(F2054,'College Conference'!$B$1:$Z$1000 , 6,False),0)</f>
        <v>3</v>
      </c>
      <c r="J2054" s="2">
        <f>IFERROR(vlookup(G2054,'College Conference'!$B$1:$Z$1000 , 6,False),0)</f>
        <v>5</v>
      </c>
    </row>
    <row r="2055">
      <c r="A2055" s="3" t="s">
        <v>2394</v>
      </c>
      <c r="B2055" s="3">
        <v>0.91</v>
      </c>
      <c r="C2055" s="3" t="s">
        <v>17</v>
      </c>
      <c r="D2055" s="4">
        <v>45421.0</v>
      </c>
      <c r="E2055" s="2">
        <v>170.0</v>
      </c>
      <c r="F2055" s="3" t="s">
        <v>325</v>
      </c>
      <c r="G2055" s="3" t="s">
        <v>564</v>
      </c>
      <c r="H2055" s="3">
        <v>1.0</v>
      </c>
      <c r="I2055" s="2">
        <f>IFERROR(vlookup(F2055,'College Conference'!$B$1:$Z$1000 , 6,False),0)</f>
        <v>3</v>
      </c>
      <c r="J2055" s="2">
        <f>IFERROR(vlookup(G2055,'College Conference'!$B$1:$Z$1000 , 6,False),0)</f>
        <v>5</v>
      </c>
    </row>
    <row r="2056">
      <c r="A2056" s="3" t="s">
        <v>2395</v>
      </c>
      <c r="B2056" s="3">
        <v>0.86</v>
      </c>
      <c r="C2056" s="3" t="s">
        <v>31</v>
      </c>
      <c r="D2056" s="4">
        <v>45449.0</v>
      </c>
      <c r="E2056" s="2">
        <v>315.0</v>
      </c>
      <c r="F2056" s="3" t="s">
        <v>325</v>
      </c>
      <c r="G2056" s="3" t="s">
        <v>510</v>
      </c>
      <c r="H2056" s="3">
        <v>1.0</v>
      </c>
      <c r="I2056" s="2">
        <f>IFERROR(vlookup(F2056,'College Conference'!$B$1:$Z$1000 , 6,False),0)</f>
        <v>3</v>
      </c>
      <c r="J2056" s="2">
        <f>IFERROR(vlookup(G2056,'College Conference'!$B$1:$Z$1000 , 6,False),0)</f>
        <v>5</v>
      </c>
    </row>
    <row r="2057">
      <c r="A2057" s="3" t="s">
        <v>2396</v>
      </c>
      <c r="B2057" s="3">
        <v>0.9</v>
      </c>
      <c r="C2057" s="3" t="s">
        <v>17</v>
      </c>
      <c r="D2057" s="4">
        <v>45445.0</v>
      </c>
      <c r="E2057" s="2">
        <v>205.0</v>
      </c>
      <c r="F2057" s="3" t="s">
        <v>400</v>
      </c>
      <c r="G2057" s="3" t="s">
        <v>548</v>
      </c>
      <c r="H2057" s="3">
        <v>1.0</v>
      </c>
      <c r="I2057" s="2">
        <f>IFERROR(vlookup(F2057,'College Conference'!$B$1:$Z$1000 , 6,False),0)</f>
        <v>3</v>
      </c>
      <c r="J2057" s="2">
        <f>IFERROR(vlookup(G2057,'College Conference'!$B$1:$Z$1000 , 6,False),0)</f>
        <v>5</v>
      </c>
    </row>
    <row r="2058">
      <c r="A2058" s="3" t="s">
        <v>2397</v>
      </c>
      <c r="B2058" s="3">
        <v>0.87</v>
      </c>
      <c r="C2058" s="3" t="s">
        <v>17</v>
      </c>
      <c r="D2058" s="4">
        <v>45446.0</v>
      </c>
      <c r="E2058" s="2">
        <v>227.0</v>
      </c>
      <c r="F2058" s="3" t="s">
        <v>335</v>
      </c>
      <c r="G2058" s="3" t="s">
        <v>527</v>
      </c>
      <c r="H2058" s="3">
        <v>1.0</v>
      </c>
      <c r="I2058" s="2">
        <f>IFERROR(vlookup(F2058,'College Conference'!$B$1:$Z$1000 , 6,False),0)</f>
        <v>3</v>
      </c>
      <c r="J2058" s="2">
        <f>IFERROR(vlookup(G2058,'College Conference'!$B$1:$Z$1000 , 6,False),0)</f>
        <v>5</v>
      </c>
    </row>
    <row r="2059">
      <c r="A2059" s="3" t="s">
        <v>2398</v>
      </c>
      <c r="B2059" s="3">
        <v>0.86</v>
      </c>
      <c r="C2059" s="3" t="s">
        <v>58</v>
      </c>
      <c r="D2059" s="4">
        <v>45446.0</v>
      </c>
      <c r="E2059" s="2">
        <v>232.0</v>
      </c>
      <c r="F2059" s="3" t="s">
        <v>335</v>
      </c>
      <c r="G2059" s="3" t="s">
        <v>527</v>
      </c>
      <c r="H2059" s="3">
        <v>1.0</v>
      </c>
      <c r="I2059" s="2">
        <f>IFERROR(vlookup(F2059,'College Conference'!$B$1:$Z$1000 , 6,False),0)</f>
        <v>3</v>
      </c>
      <c r="J2059" s="2">
        <f>IFERROR(vlookup(G2059,'College Conference'!$B$1:$Z$1000 , 6,False),0)</f>
        <v>5</v>
      </c>
    </row>
    <row r="2060">
      <c r="A2060" s="3" t="s">
        <v>2399</v>
      </c>
      <c r="B2060" s="3">
        <v>0.84</v>
      </c>
      <c r="C2060" s="3" t="s">
        <v>52</v>
      </c>
      <c r="D2060" s="4">
        <v>45445.0</v>
      </c>
      <c r="E2060" s="2">
        <v>210.0</v>
      </c>
      <c r="F2060" s="3" t="s">
        <v>289</v>
      </c>
      <c r="G2060" s="3" t="s">
        <v>521</v>
      </c>
      <c r="H2060" s="3">
        <v>1.0</v>
      </c>
      <c r="I2060" s="2">
        <f>IFERROR(vlookup(F2060,'College Conference'!$B$1:$Z$1000 , 6,False),0)</f>
        <v>3</v>
      </c>
      <c r="J2060" s="2">
        <f>IFERROR(vlookup(G2060,'College Conference'!$B$1:$Z$1000 , 6,False),0)</f>
        <v>5</v>
      </c>
    </row>
    <row r="2061">
      <c r="A2061" s="3" t="s">
        <v>2400</v>
      </c>
      <c r="B2061" s="3">
        <v>0.89</v>
      </c>
      <c r="C2061" s="3" t="s">
        <v>63</v>
      </c>
      <c r="D2061" s="2" t="s">
        <v>72</v>
      </c>
      <c r="E2061" s="2">
        <v>185.0</v>
      </c>
      <c r="F2061" s="3" t="s">
        <v>400</v>
      </c>
      <c r="G2061" s="3" t="s">
        <v>512</v>
      </c>
      <c r="H2061" s="3">
        <v>1.0</v>
      </c>
      <c r="I2061" s="2">
        <f>IFERROR(vlookup(F2061,'College Conference'!$B$1:$Z$1000 , 6,False),0)</f>
        <v>3</v>
      </c>
      <c r="J2061" s="2">
        <f>IFERROR(vlookup(G2061,'College Conference'!$B$1:$Z$1000 , 6,False),0)</f>
        <v>5</v>
      </c>
    </row>
    <row r="2062">
      <c r="A2062" s="3" t="s">
        <v>2401</v>
      </c>
      <c r="B2062" s="3">
        <v>0.83</v>
      </c>
      <c r="C2062" s="3" t="s">
        <v>58</v>
      </c>
      <c r="D2062" s="4">
        <v>45447.0</v>
      </c>
      <c r="E2062" s="2">
        <v>240.0</v>
      </c>
      <c r="F2062" s="3" t="s">
        <v>404</v>
      </c>
      <c r="G2062" s="3" t="s">
        <v>540</v>
      </c>
      <c r="H2062" s="3">
        <v>1.0</v>
      </c>
      <c r="I2062" s="2">
        <f>IFERROR(vlookup(F2062,'College Conference'!$B$1:$Z$1000 , 6,False),0)</f>
        <v>3</v>
      </c>
      <c r="J2062" s="2">
        <f>IFERROR(vlookup(G2062,'College Conference'!$B$1:$Z$1000 , 6,False),0)</f>
        <v>5</v>
      </c>
    </row>
    <row r="2063">
      <c r="A2063" s="3" t="s">
        <v>2402</v>
      </c>
      <c r="B2063" s="3">
        <v>0.86</v>
      </c>
      <c r="C2063" s="3" t="s">
        <v>27</v>
      </c>
      <c r="D2063" s="4">
        <v>45445.0</v>
      </c>
      <c r="E2063" s="2">
        <v>190.0</v>
      </c>
      <c r="F2063" s="3" t="s">
        <v>320</v>
      </c>
      <c r="G2063" s="3" t="s">
        <v>540</v>
      </c>
      <c r="H2063" s="3">
        <v>1.0</v>
      </c>
      <c r="I2063" s="2">
        <f>IFERROR(vlookup(F2063,'College Conference'!$B$1:$Z$1000 , 6,False),0)</f>
        <v>3</v>
      </c>
      <c r="J2063" s="2">
        <f>IFERROR(vlookup(G2063,'College Conference'!$B$1:$Z$1000 , 6,False),0)</f>
        <v>5</v>
      </c>
    </row>
    <row r="2064">
      <c r="A2064" s="3" t="s">
        <v>2403</v>
      </c>
      <c r="B2064" s="3">
        <v>0.87</v>
      </c>
      <c r="C2064" s="3" t="s">
        <v>22</v>
      </c>
      <c r="D2064" s="2" t="s">
        <v>72</v>
      </c>
      <c r="E2064" s="2">
        <v>215.0</v>
      </c>
      <c r="F2064" s="3" t="s">
        <v>306</v>
      </c>
      <c r="G2064" s="3" t="s">
        <v>512</v>
      </c>
      <c r="H2064" s="3">
        <v>1.0</v>
      </c>
      <c r="I2064" s="2">
        <f>IFERROR(vlookup(F2064,'College Conference'!$B$1:$Z$1000 , 6,False),0)</f>
        <v>3</v>
      </c>
      <c r="J2064" s="2">
        <f>IFERROR(vlookup(G2064,'College Conference'!$B$1:$Z$1000 , 6,False),0)</f>
        <v>5</v>
      </c>
    </row>
    <row r="2065">
      <c r="A2065" s="3" t="s">
        <v>2404</v>
      </c>
      <c r="B2065" s="3">
        <v>0.86</v>
      </c>
      <c r="C2065" s="3" t="s">
        <v>17</v>
      </c>
      <c r="D2065" s="2" t="s">
        <v>72</v>
      </c>
      <c r="E2065" s="2">
        <v>187.0</v>
      </c>
      <c r="F2065" s="3" t="s">
        <v>306</v>
      </c>
      <c r="G2065" s="3" t="s">
        <v>510</v>
      </c>
      <c r="H2065" s="3">
        <v>1.0</v>
      </c>
      <c r="I2065" s="2">
        <f>IFERROR(vlookup(F2065,'College Conference'!$B$1:$Z$1000 , 6,False),0)</f>
        <v>3</v>
      </c>
      <c r="J2065" s="2">
        <f>IFERROR(vlookup(G2065,'College Conference'!$B$1:$Z$1000 , 6,False),0)</f>
        <v>5</v>
      </c>
    </row>
    <row r="2066">
      <c r="A2066" s="3" t="s">
        <v>2405</v>
      </c>
      <c r="B2066" s="3">
        <v>0.89</v>
      </c>
      <c r="C2066" s="3" t="s">
        <v>22</v>
      </c>
      <c r="D2066" s="2" t="s">
        <v>72</v>
      </c>
      <c r="E2066" s="2">
        <v>214.0</v>
      </c>
      <c r="F2066" s="3" t="s">
        <v>325</v>
      </c>
      <c r="G2066" s="3" t="s">
        <v>564</v>
      </c>
      <c r="H2066" s="3">
        <v>1.0</v>
      </c>
      <c r="I2066" s="2">
        <f>IFERROR(vlookup(F2066,'College Conference'!$B$1:$Z$1000 , 6,False),0)</f>
        <v>3</v>
      </c>
      <c r="J2066" s="2">
        <f>IFERROR(vlookup(G2066,'College Conference'!$B$1:$Z$1000 , 6,False),0)</f>
        <v>5</v>
      </c>
    </row>
    <row r="2067">
      <c r="A2067" s="3" t="s">
        <v>2406</v>
      </c>
      <c r="B2067" s="3">
        <v>0.86</v>
      </c>
      <c r="C2067" s="3" t="s">
        <v>17</v>
      </c>
      <c r="D2067" s="4">
        <v>45446.0</v>
      </c>
      <c r="E2067" s="2">
        <v>190.0</v>
      </c>
      <c r="F2067" s="3" t="s">
        <v>348</v>
      </c>
      <c r="G2067" s="3" t="s">
        <v>510</v>
      </c>
      <c r="H2067" s="3">
        <v>1.0</v>
      </c>
      <c r="I2067" s="2">
        <f>IFERROR(vlookup(F2067,'College Conference'!$B$1:$Z$1000 , 6,False),0)</f>
        <v>3</v>
      </c>
      <c r="J2067" s="2">
        <f>IFERROR(vlookup(G2067,'College Conference'!$B$1:$Z$1000 , 6,False),0)</f>
        <v>5</v>
      </c>
    </row>
    <row r="2068">
      <c r="A2068" s="3" t="s">
        <v>1615</v>
      </c>
      <c r="B2068" s="3">
        <v>0.75</v>
      </c>
      <c r="C2068" s="3" t="s">
        <v>198</v>
      </c>
      <c r="D2068" s="2" t="s">
        <v>72</v>
      </c>
      <c r="E2068" s="2">
        <v>180.0</v>
      </c>
      <c r="F2068" s="3" t="s">
        <v>325</v>
      </c>
      <c r="G2068" s="3" t="s">
        <v>540</v>
      </c>
      <c r="H2068" s="3">
        <v>1.0</v>
      </c>
      <c r="I2068" s="2">
        <f>IFERROR(vlookup(F2068,'College Conference'!$B$1:$Z$1000 , 6,False),0)</f>
        <v>3</v>
      </c>
      <c r="J2068" s="2">
        <f>IFERROR(vlookup(G2068,'College Conference'!$B$1:$Z$1000 , 6,False),0)</f>
        <v>5</v>
      </c>
    </row>
    <row r="2069">
      <c r="A2069" s="3" t="s">
        <v>2407</v>
      </c>
      <c r="B2069" s="3">
        <v>0.86</v>
      </c>
      <c r="C2069" s="3" t="s">
        <v>31</v>
      </c>
      <c r="D2069" s="4">
        <v>45448.0</v>
      </c>
      <c r="E2069" s="2">
        <v>284.0</v>
      </c>
      <c r="F2069" s="3" t="s">
        <v>335</v>
      </c>
      <c r="G2069" s="3" t="s">
        <v>540</v>
      </c>
      <c r="H2069" s="3">
        <v>1.0</v>
      </c>
      <c r="I2069" s="2">
        <f>IFERROR(vlookup(F2069,'College Conference'!$B$1:$Z$1000 , 6,False),0)</f>
        <v>3</v>
      </c>
      <c r="J2069" s="2">
        <f>IFERROR(vlookup(G2069,'College Conference'!$B$1:$Z$1000 , 6,False),0)</f>
        <v>5</v>
      </c>
    </row>
    <row r="2070">
      <c r="A2070" s="3" t="s">
        <v>1771</v>
      </c>
      <c r="B2070" s="3">
        <v>0.98</v>
      </c>
      <c r="C2070" s="3" t="s">
        <v>22</v>
      </c>
      <c r="D2070" s="4">
        <v>45422.0</v>
      </c>
      <c r="E2070" s="2">
        <v>190.0</v>
      </c>
      <c r="F2070" s="3" t="s">
        <v>348</v>
      </c>
      <c r="G2070" s="3" t="s">
        <v>510</v>
      </c>
      <c r="H2070" s="3">
        <v>1.0</v>
      </c>
      <c r="I2070" s="2">
        <f>IFERROR(vlookup(F2070,'College Conference'!$B$1:$Z$1000 , 6,False),0)</f>
        <v>3</v>
      </c>
      <c r="J2070" s="2">
        <f>IFERROR(vlookup(G2070,'College Conference'!$B$1:$Z$1000 , 6,False),0)</f>
        <v>5</v>
      </c>
    </row>
    <row r="2071">
      <c r="A2071" s="3" t="s">
        <v>2408</v>
      </c>
      <c r="B2071" s="3">
        <v>0.92</v>
      </c>
      <c r="C2071" s="3" t="s">
        <v>52</v>
      </c>
      <c r="D2071" s="4">
        <v>45444.0</v>
      </c>
      <c r="E2071" s="2">
        <v>225.0</v>
      </c>
      <c r="F2071" s="3" t="s">
        <v>298</v>
      </c>
      <c r="G2071" s="3" t="s">
        <v>540</v>
      </c>
      <c r="H2071" s="3">
        <v>1.0</v>
      </c>
      <c r="I2071" s="2">
        <f>IFERROR(vlookup(F2071,'College Conference'!$B$1:$Z$1000 , 6,False),0)</f>
        <v>3</v>
      </c>
      <c r="J2071" s="2">
        <f>IFERROR(vlookup(G2071,'College Conference'!$B$1:$Z$1000 , 6,False),0)</f>
        <v>5</v>
      </c>
    </row>
    <row r="2072">
      <c r="A2072" s="3" t="s">
        <v>2409</v>
      </c>
      <c r="B2072" s="3">
        <v>0.82</v>
      </c>
      <c r="C2072" s="3" t="s">
        <v>43</v>
      </c>
      <c r="D2072" s="4">
        <v>45446.0</v>
      </c>
      <c r="E2072" s="2">
        <v>300.0</v>
      </c>
      <c r="F2072" s="3" t="s">
        <v>292</v>
      </c>
      <c r="G2072" s="3" t="s">
        <v>510</v>
      </c>
      <c r="H2072" s="3">
        <v>1.0</v>
      </c>
      <c r="I2072" s="2">
        <f>IFERROR(vlookup(F2072,'College Conference'!$B$1:$Z$1000 , 6,False),0)</f>
        <v>3</v>
      </c>
      <c r="J2072" s="2">
        <f>IFERROR(vlookup(G2072,'College Conference'!$B$1:$Z$1000 , 6,False),0)</f>
        <v>5</v>
      </c>
    </row>
    <row r="2073">
      <c r="A2073" s="3" t="s">
        <v>2410</v>
      </c>
      <c r="B2073" s="3">
        <v>0.9</v>
      </c>
      <c r="C2073" s="3" t="s">
        <v>17</v>
      </c>
      <c r="D2073" s="2" t="s">
        <v>72</v>
      </c>
      <c r="E2073" s="2">
        <v>179.0</v>
      </c>
      <c r="F2073" s="3" t="s">
        <v>372</v>
      </c>
      <c r="G2073" s="3" t="s">
        <v>540</v>
      </c>
      <c r="H2073" s="3">
        <v>1.0</v>
      </c>
      <c r="I2073" s="2">
        <f>IFERROR(vlookup(F2073,'College Conference'!$B$1:$Z$1000 , 6,False),0)</f>
        <v>3</v>
      </c>
      <c r="J2073" s="2">
        <f>IFERROR(vlookup(G2073,'College Conference'!$B$1:$Z$1000 , 6,False),0)</f>
        <v>5</v>
      </c>
    </row>
    <row r="2074">
      <c r="A2074" s="3" t="s">
        <v>2411</v>
      </c>
      <c r="B2074" s="3">
        <v>0.88</v>
      </c>
      <c r="C2074" s="3" t="s">
        <v>12</v>
      </c>
      <c r="D2074" s="4">
        <v>45446.0</v>
      </c>
      <c r="E2074" s="2">
        <v>300.0</v>
      </c>
      <c r="F2074" s="3" t="s">
        <v>292</v>
      </c>
      <c r="G2074" s="3" t="s">
        <v>564</v>
      </c>
      <c r="H2074" s="3">
        <v>1.0</v>
      </c>
      <c r="I2074" s="2">
        <f>IFERROR(vlookup(F2074,'College Conference'!$B$1:$Z$1000 , 6,False),0)</f>
        <v>3</v>
      </c>
      <c r="J2074" s="2">
        <f>IFERROR(vlookup(G2074,'College Conference'!$B$1:$Z$1000 , 6,False),0)</f>
        <v>5</v>
      </c>
    </row>
    <row r="2075">
      <c r="A2075" s="3" t="s">
        <v>2412</v>
      </c>
      <c r="B2075" s="3">
        <v>0.9</v>
      </c>
      <c r="C2075" s="3" t="s">
        <v>22</v>
      </c>
      <c r="D2075" s="4">
        <v>45422.0</v>
      </c>
      <c r="E2075" s="2">
        <v>210.0</v>
      </c>
      <c r="F2075" s="3" t="s">
        <v>295</v>
      </c>
      <c r="G2075" s="3" t="s">
        <v>568</v>
      </c>
      <c r="H2075" s="3">
        <v>1.0</v>
      </c>
      <c r="I2075" s="2">
        <f>IFERROR(vlookup(F2075,'College Conference'!$B$1:$Z$1000 , 6,False),0)</f>
        <v>3</v>
      </c>
      <c r="J2075" s="2">
        <f>IFERROR(vlookup(G2075,'College Conference'!$B$1:$Z$1000 , 6,False),0)</f>
        <v>5</v>
      </c>
    </row>
    <row r="2076">
      <c r="A2076" s="3" t="s">
        <v>2413</v>
      </c>
      <c r="B2076" s="3">
        <v>0.85</v>
      </c>
      <c r="C2076" s="3" t="s">
        <v>78</v>
      </c>
      <c r="D2076" s="4">
        <v>45445.0</v>
      </c>
      <c r="E2076" s="2">
        <v>215.0</v>
      </c>
      <c r="F2076" s="3" t="s">
        <v>400</v>
      </c>
      <c r="G2076" s="3" t="s">
        <v>540</v>
      </c>
      <c r="H2076" s="3">
        <v>1.0</v>
      </c>
      <c r="I2076" s="2">
        <f>IFERROR(vlookup(F2076,'College Conference'!$B$1:$Z$1000 , 6,False),0)</f>
        <v>3</v>
      </c>
      <c r="J2076" s="2">
        <f>IFERROR(vlookup(G2076,'College Conference'!$B$1:$Z$1000 , 6,False),0)</f>
        <v>5</v>
      </c>
    </row>
    <row r="2077">
      <c r="A2077" s="3" t="s">
        <v>2414</v>
      </c>
      <c r="B2077" s="3">
        <v>0.95</v>
      </c>
      <c r="C2077" s="3" t="s">
        <v>43</v>
      </c>
      <c r="D2077" s="4">
        <v>45449.0</v>
      </c>
      <c r="E2077" s="2">
        <v>300.0</v>
      </c>
      <c r="F2077" s="3" t="s">
        <v>335</v>
      </c>
      <c r="G2077" s="3" t="s">
        <v>540</v>
      </c>
      <c r="H2077" s="3">
        <v>1.0</v>
      </c>
      <c r="I2077" s="2">
        <f>IFERROR(vlookup(F2077,'College Conference'!$B$1:$Z$1000 , 6,False),0)</f>
        <v>3</v>
      </c>
      <c r="J2077" s="2">
        <f>IFERROR(vlookup(G2077,'College Conference'!$B$1:$Z$1000 , 6,False),0)</f>
        <v>5</v>
      </c>
    </row>
    <row r="2078">
      <c r="A2078" s="3" t="s">
        <v>2415</v>
      </c>
      <c r="B2078" s="3">
        <v>0.88</v>
      </c>
      <c r="C2078" s="3" t="s">
        <v>120</v>
      </c>
      <c r="D2078" s="4">
        <v>45450.0</v>
      </c>
      <c r="E2078" s="2">
        <v>240.0</v>
      </c>
      <c r="F2078" s="3" t="s">
        <v>320</v>
      </c>
      <c r="G2078" s="3" t="s">
        <v>519</v>
      </c>
      <c r="H2078" s="3">
        <v>1.0</v>
      </c>
      <c r="I2078" s="2">
        <f>IFERROR(vlookup(F2078,'College Conference'!$B$1:$Z$1000 , 6,False),0)</f>
        <v>3</v>
      </c>
      <c r="J2078" s="2">
        <f>IFERROR(vlookup(G2078,'College Conference'!$B$1:$Z$1000 , 6,False),0)</f>
        <v>5</v>
      </c>
    </row>
    <row r="2079">
      <c r="A2079" s="3" t="s">
        <v>2416</v>
      </c>
      <c r="B2079" s="3">
        <v>0.89</v>
      </c>
      <c r="C2079" s="3" t="s">
        <v>52</v>
      </c>
      <c r="D2079" s="4">
        <v>45444.0</v>
      </c>
      <c r="E2079" s="2">
        <v>200.0</v>
      </c>
      <c r="F2079" s="3" t="s">
        <v>295</v>
      </c>
      <c r="G2079" s="3" t="s">
        <v>548</v>
      </c>
      <c r="H2079" s="3">
        <v>1.0</v>
      </c>
      <c r="I2079" s="2">
        <f>IFERROR(vlookup(F2079,'College Conference'!$B$1:$Z$1000 , 6,False),0)</f>
        <v>3</v>
      </c>
      <c r="J2079" s="2">
        <f>IFERROR(vlookup(G2079,'College Conference'!$B$1:$Z$1000 , 6,False),0)</f>
        <v>5</v>
      </c>
    </row>
    <row r="2080">
      <c r="A2080" s="3" t="s">
        <v>2417</v>
      </c>
      <c r="B2080" s="3">
        <v>0.86</v>
      </c>
      <c r="C2080" s="3" t="s">
        <v>27</v>
      </c>
      <c r="D2080" s="4">
        <v>45446.0</v>
      </c>
      <c r="E2080" s="2">
        <v>195.0</v>
      </c>
      <c r="F2080" s="3" t="s">
        <v>322</v>
      </c>
      <c r="G2080" s="3" t="s">
        <v>527</v>
      </c>
      <c r="H2080" s="3">
        <v>1.0</v>
      </c>
      <c r="I2080" s="2">
        <f>IFERROR(vlookup(F2080,'College Conference'!$B$1:$Z$1000 , 6,False),0)</f>
        <v>3</v>
      </c>
      <c r="J2080" s="2">
        <f>IFERROR(vlookup(G2080,'College Conference'!$B$1:$Z$1000 , 6,False),0)</f>
        <v>5</v>
      </c>
    </row>
    <row r="2081">
      <c r="A2081" s="3" t="s">
        <v>2418</v>
      </c>
      <c r="B2081" s="3">
        <v>0.93</v>
      </c>
      <c r="C2081" s="3" t="s">
        <v>78</v>
      </c>
      <c r="D2081" s="4">
        <v>45445.0</v>
      </c>
      <c r="E2081" s="2">
        <v>195.0</v>
      </c>
      <c r="F2081" s="3" t="s">
        <v>348</v>
      </c>
      <c r="G2081" s="3" t="s">
        <v>527</v>
      </c>
      <c r="H2081" s="3">
        <v>1.0</v>
      </c>
      <c r="I2081" s="2">
        <f>IFERROR(vlookup(F2081,'College Conference'!$B$1:$Z$1000 , 6,False),0)</f>
        <v>3</v>
      </c>
      <c r="J2081" s="2">
        <f>IFERROR(vlookup(G2081,'College Conference'!$B$1:$Z$1000 , 6,False),0)</f>
        <v>5</v>
      </c>
    </row>
    <row r="2082">
      <c r="A2082" s="3" t="s">
        <v>2419</v>
      </c>
      <c r="B2082" s="3">
        <v>0.85</v>
      </c>
      <c r="C2082" s="3" t="s">
        <v>43</v>
      </c>
      <c r="D2082" s="4">
        <v>45447.0</v>
      </c>
      <c r="E2082" s="2">
        <v>295.0</v>
      </c>
      <c r="F2082" s="3" t="s">
        <v>301</v>
      </c>
      <c r="G2082" s="3" t="s">
        <v>532</v>
      </c>
      <c r="H2082" s="3">
        <v>1.0</v>
      </c>
      <c r="I2082" s="2">
        <f>IFERROR(vlookup(F2082,'College Conference'!$B$1:$Z$1000 , 6,False),0)</f>
        <v>3</v>
      </c>
      <c r="J2082" s="2">
        <f>IFERROR(vlookup(G2082,'College Conference'!$B$1:$Z$1000 , 6,False),0)</f>
        <v>5</v>
      </c>
    </row>
    <row r="2083">
      <c r="A2083" s="3" t="s">
        <v>1852</v>
      </c>
      <c r="B2083" s="3">
        <v>0.89</v>
      </c>
      <c r="C2083" s="3" t="s">
        <v>78</v>
      </c>
      <c r="D2083" s="4">
        <v>45446.0</v>
      </c>
      <c r="E2083" s="2">
        <v>210.0</v>
      </c>
      <c r="F2083" s="3" t="s">
        <v>292</v>
      </c>
      <c r="G2083" s="3" t="s">
        <v>525</v>
      </c>
      <c r="H2083" s="3">
        <v>1.0</v>
      </c>
      <c r="I2083" s="2">
        <f>IFERROR(vlookup(F2083,'College Conference'!$B$1:$Z$1000 , 6,False),0)</f>
        <v>3</v>
      </c>
      <c r="J2083" s="2">
        <f>IFERROR(vlookup(G2083,'College Conference'!$B$1:$Z$1000 , 6,False),0)</f>
        <v>5</v>
      </c>
    </row>
    <row r="2084">
      <c r="A2084" s="3" t="s">
        <v>2420</v>
      </c>
      <c r="B2084" s="3">
        <v>0.9</v>
      </c>
      <c r="C2084" s="3" t="s">
        <v>12</v>
      </c>
      <c r="D2084" s="4">
        <v>45448.0</v>
      </c>
      <c r="E2084" s="2">
        <v>292.0</v>
      </c>
      <c r="F2084" s="3" t="s">
        <v>322</v>
      </c>
      <c r="G2084" s="3" t="s">
        <v>510</v>
      </c>
      <c r="H2084" s="3">
        <v>1.0</v>
      </c>
      <c r="I2084" s="2">
        <f>IFERROR(vlookup(F2084,'College Conference'!$B$1:$Z$1000 , 6,False),0)</f>
        <v>3</v>
      </c>
      <c r="J2084" s="2">
        <f>IFERROR(vlookup(G2084,'College Conference'!$B$1:$Z$1000 , 6,False),0)</f>
        <v>5</v>
      </c>
    </row>
    <row r="2085">
      <c r="A2085" s="3" t="s">
        <v>2421</v>
      </c>
      <c r="B2085" s="3">
        <v>0.9</v>
      </c>
      <c r="C2085" s="3" t="s">
        <v>17</v>
      </c>
      <c r="D2085" s="4">
        <v>45444.0</v>
      </c>
      <c r="E2085" s="2">
        <v>196.0</v>
      </c>
      <c r="F2085" s="3" t="s">
        <v>325</v>
      </c>
      <c r="G2085" s="3" t="s">
        <v>510</v>
      </c>
      <c r="H2085" s="3">
        <v>1.0</v>
      </c>
      <c r="I2085" s="2">
        <f>IFERROR(vlookup(F2085,'College Conference'!$B$1:$Z$1000 , 6,False),0)</f>
        <v>3</v>
      </c>
      <c r="J2085" s="2">
        <f>IFERROR(vlookup(G2085,'College Conference'!$B$1:$Z$1000 , 6,False),0)</f>
        <v>5</v>
      </c>
    </row>
    <row r="2086">
      <c r="A2086" s="3" t="s">
        <v>2422</v>
      </c>
      <c r="B2086" s="3">
        <v>0.89</v>
      </c>
      <c r="C2086" s="3" t="s">
        <v>120</v>
      </c>
      <c r="D2086" s="4">
        <v>45447.0</v>
      </c>
      <c r="E2086" s="2">
        <v>216.0</v>
      </c>
      <c r="F2086" s="3" t="s">
        <v>348</v>
      </c>
      <c r="G2086" s="3" t="s">
        <v>510</v>
      </c>
      <c r="H2086" s="3">
        <v>1.0</v>
      </c>
      <c r="I2086" s="2">
        <f>IFERROR(vlookup(F2086,'College Conference'!$B$1:$Z$1000 , 6,False),0)</f>
        <v>3</v>
      </c>
      <c r="J2086" s="2">
        <f>IFERROR(vlookup(G2086,'College Conference'!$B$1:$Z$1000 , 6,False),0)</f>
        <v>5</v>
      </c>
    </row>
    <row r="2087">
      <c r="A2087" s="3" t="s">
        <v>2423</v>
      </c>
      <c r="B2087" s="3">
        <v>0.89</v>
      </c>
      <c r="C2087" s="3" t="s">
        <v>78</v>
      </c>
      <c r="D2087" s="4">
        <v>45448.0</v>
      </c>
      <c r="E2087" s="2">
        <v>228.0</v>
      </c>
      <c r="F2087" s="3" t="s">
        <v>325</v>
      </c>
      <c r="G2087" s="3" t="s">
        <v>527</v>
      </c>
      <c r="H2087" s="3">
        <v>1.0</v>
      </c>
      <c r="I2087" s="2">
        <f>IFERROR(vlookup(F2087,'College Conference'!$B$1:$Z$1000 , 6,False),0)</f>
        <v>3</v>
      </c>
      <c r="J2087" s="2">
        <f>IFERROR(vlookup(G2087,'College Conference'!$B$1:$Z$1000 , 6,False),0)</f>
        <v>5</v>
      </c>
    </row>
    <row r="2088">
      <c r="A2088" s="3" t="s">
        <v>2424</v>
      </c>
      <c r="B2088" s="3">
        <v>0.93</v>
      </c>
      <c r="C2088" s="3" t="s">
        <v>31</v>
      </c>
      <c r="D2088" s="4">
        <v>45450.0</v>
      </c>
      <c r="E2088" s="2">
        <v>309.0</v>
      </c>
      <c r="F2088" s="3" t="s">
        <v>325</v>
      </c>
      <c r="G2088" s="3" t="s">
        <v>512</v>
      </c>
      <c r="H2088" s="3">
        <v>1.0</v>
      </c>
      <c r="I2088" s="2">
        <f>IFERROR(vlookup(F2088,'College Conference'!$B$1:$Z$1000 , 6,False),0)</f>
        <v>3</v>
      </c>
      <c r="J2088" s="2">
        <f>IFERROR(vlookup(G2088,'College Conference'!$B$1:$Z$1000 , 6,False),0)</f>
        <v>5</v>
      </c>
    </row>
    <row r="2089">
      <c r="A2089" s="3" t="s">
        <v>2425</v>
      </c>
      <c r="B2089" s="3">
        <v>0.86</v>
      </c>
      <c r="C2089" s="3" t="s">
        <v>22</v>
      </c>
      <c r="D2089" s="2" t="s">
        <v>72</v>
      </c>
      <c r="E2089" s="2">
        <v>220.0</v>
      </c>
      <c r="F2089" s="3" t="s">
        <v>320</v>
      </c>
      <c r="G2089" s="3" t="s">
        <v>532</v>
      </c>
      <c r="H2089" s="3">
        <v>1.0</v>
      </c>
      <c r="I2089" s="2">
        <f>IFERROR(vlookup(F2089,'College Conference'!$B$1:$Z$1000 , 6,False),0)</f>
        <v>3</v>
      </c>
      <c r="J2089" s="2">
        <f>IFERROR(vlookup(G2089,'College Conference'!$B$1:$Z$1000 , 6,False),0)</f>
        <v>5</v>
      </c>
    </row>
    <row r="2090">
      <c r="A2090" s="3" t="s">
        <v>1678</v>
      </c>
      <c r="B2090" s="3">
        <v>0.91</v>
      </c>
      <c r="C2090" s="3" t="s">
        <v>63</v>
      </c>
      <c r="D2090" s="4">
        <v>45445.0</v>
      </c>
      <c r="E2090" s="2">
        <v>225.0</v>
      </c>
      <c r="F2090" s="3" t="s">
        <v>289</v>
      </c>
      <c r="G2090" s="3" t="s">
        <v>517</v>
      </c>
      <c r="H2090" s="3">
        <v>1.0</v>
      </c>
      <c r="I2090" s="2">
        <f>IFERROR(vlookup(F2090,'College Conference'!$B$1:$Z$1000 , 6,False),0)</f>
        <v>3</v>
      </c>
      <c r="J2090" s="2">
        <f>IFERROR(vlookup(G2090,'College Conference'!$B$1:$Z$1000 , 6,False),0)</f>
        <v>5</v>
      </c>
    </row>
    <row r="2091">
      <c r="A2091" s="3" t="s">
        <v>2426</v>
      </c>
      <c r="B2091" s="3">
        <v>0.91</v>
      </c>
      <c r="C2091" s="3" t="s">
        <v>52</v>
      </c>
      <c r="D2091" s="4">
        <v>45446.0</v>
      </c>
      <c r="E2091" s="2">
        <v>215.0</v>
      </c>
      <c r="F2091" s="3" t="s">
        <v>348</v>
      </c>
      <c r="G2091" s="3" t="s">
        <v>545</v>
      </c>
      <c r="H2091" s="3">
        <v>1.0</v>
      </c>
      <c r="I2091" s="2">
        <f>IFERROR(vlookup(F2091,'College Conference'!$B$1:$Z$1000 , 6,False),0)</f>
        <v>3</v>
      </c>
      <c r="J2091" s="2">
        <f>IFERROR(vlookup(G2091,'College Conference'!$B$1:$Z$1000 , 6,False),0)</f>
        <v>5</v>
      </c>
    </row>
    <row r="2092">
      <c r="A2092" s="3" t="s">
        <v>2427</v>
      </c>
      <c r="B2092" s="3">
        <v>0.9</v>
      </c>
      <c r="C2092" s="3" t="s">
        <v>17</v>
      </c>
      <c r="D2092" s="4">
        <v>45444.0</v>
      </c>
      <c r="E2092" s="2">
        <v>186.0</v>
      </c>
      <c r="F2092" s="3" t="s">
        <v>322</v>
      </c>
      <c r="G2092" s="3" t="s">
        <v>510</v>
      </c>
      <c r="H2092" s="3">
        <v>1.0</v>
      </c>
      <c r="I2092" s="2">
        <f>IFERROR(vlookup(F2092,'College Conference'!$B$1:$Z$1000 , 6,False),0)</f>
        <v>3</v>
      </c>
      <c r="J2092" s="2">
        <f>IFERROR(vlookup(G2092,'College Conference'!$B$1:$Z$1000 , 6,False),0)</f>
        <v>5</v>
      </c>
    </row>
    <row r="2093">
      <c r="A2093" s="3" t="s">
        <v>2428</v>
      </c>
      <c r="B2093" s="3">
        <v>0.89</v>
      </c>
      <c r="C2093" s="3" t="s">
        <v>17</v>
      </c>
      <c r="D2093" s="4">
        <v>45444.0</v>
      </c>
      <c r="E2093" s="2">
        <v>180.0</v>
      </c>
      <c r="F2093" s="3" t="s">
        <v>404</v>
      </c>
      <c r="G2093" s="3" t="s">
        <v>517</v>
      </c>
      <c r="H2093" s="3">
        <v>1.0</v>
      </c>
      <c r="I2093" s="2">
        <f>IFERROR(vlookup(F2093,'College Conference'!$B$1:$Z$1000 , 6,False),0)</f>
        <v>3</v>
      </c>
      <c r="J2093" s="2">
        <f>IFERROR(vlookup(G2093,'College Conference'!$B$1:$Z$1000 , 6,False),0)</f>
        <v>5</v>
      </c>
    </row>
    <row r="2094">
      <c r="A2094" s="3" t="s">
        <v>2429</v>
      </c>
      <c r="B2094" s="3">
        <v>0.86</v>
      </c>
      <c r="C2094" s="3" t="s">
        <v>120</v>
      </c>
      <c r="D2094" s="4">
        <v>45450.0</v>
      </c>
      <c r="E2094" s="2">
        <v>255.0</v>
      </c>
      <c r="F2094" s="3" t="s">
        <v>335</v>
      </c>
      <c r="G2094" s="3" t="s">
        <v>564</v>
      </c>
      <c r="H2094" s="3">
        <v>1.0</v>
      </c>
      <c r="I2094" s="2">
        <f>IFERROR(vlookup(F2094,'College Conference'!$B$1:$Z$1000 , 6,False),0)</f>
        <v>3</v>
      </c>
      <c r="J2094" s="2">
        <f>IFERROR(vlookup(G2094,'College Conference'!$B$1:$Z$1000 , 6,False),0)</f>
        <v>5</v>
      </c>
    </row>
    <row r="2095">
      <c r="A2095" s="3" t="s">
        <v>2430</v>
      </c>
      <c r="B2095" s="3">
        <v>0.89</v>
      </c>
      <c r="C2095" s="3" t="s">
        <v>52</v>
      </c>
      <c r="D2095" s="4">
        <v>45445.0</v>
      </c>
      <c r="E2095" s="2">
        <v>215.0</v>
      </c>
      <c r="F2095" s="3" t="s">
        <v>372</v>
      </c>
      <c r="G2095" s="3" t="s">
        <v>540</v>
      </c>
      <c r="H2095" s="3">
        <v>1.0</v>
      </c>
      <c r="I2095" s="2">
        <f>IFERROR(vlookup(F2095,'College Conference'!$B$1:$Z$1000 , 6,False),0)</f>
        <v>3</v>
      </c>
      <c r="J2095" s="2">
        <f>IFERROR(vlookup(G2095,'College Conference'!$B$1:$Z$1000 , 6,False),0)</f>
        <v>5</v>
      </c>
    </row>
    <row r="2096">
      <c r="A2096" s="3" t="s">
        <v>2431</v>
      </c>
      <c r="B2096" s="3">
        <v>0.87</v>
      </c>
      <c r="C2096" s="3" t="s">
        <v>52</v>
      </c>
      <c r="D2096" s="4">
        <v>45445.0</v>
      </c>
      <c r="E2096" s="2">
        <v>240.0</v>
      </c>
      <c r="F2096" s="3" t="s">
        <v>306</v>
      </c>
      <c r="G2096" s="3" t="s">
        <v>510</v>
      </c>
      <c r="H2096" s="3">
        <v>1.0</v>
      </c>
      <c r="I2096" s="2">
        <f>IFERROR(vlookup(F2096,'College Conference'!$B$1:$Z$1000 , 6,False),0)</f>
        <v>3</v>
      </c>
      <c r="J2096" s="2">
        <f>IFERROR(vlookup(G2096,'College Conference'!$B$1:$Z$1000 , 6,False),0)</f>
        <v>5</v>
      </c>
    </row>
    <row r="2097">
      <c r="A2097" s="3" t="s">
        <v>2432</v>
      </c>
      <c r="B2097" s="3">
        <v>0.91</v>
      </c>
      <c r="C2097" s="3" t="s">
        <v>17</v>
      </c>
      <c r="D2097" s="2" t="s">
        <v>72</v>
      </c>
      <c r="E2097" s="2">
        <v>198.0</v>
      </c>
      <c r="F2097" s="3" t="s">
        <v>301</v>
      </c>
      <c r="G2097" s="3" t="s">
        <v>527</v>
      </c>
      <c r="H2097" s="3">
        <v>1.0</v>
      </c>
      <c r="I2097" s="2">
        <f>IFERROR(vlookup(F2097,'College Conference'!$B$1:$Z$1000 , 6,False),0)</f>
        <v>3</v>
      </c>
      <c r="J2097" s="2">
        <f>IFERROR(vlookup(G2097,'College Conference'!$B$1:$Z$1000 , 6,False),0)</f>
        <v>5</v>
      </c>
    </row>
    <row r="2098">
      <c r="A2098" s="3" t="s">
        <v>1633</v>
      </c>
      <c r="B2098" s="3">
        <v>0.79</v>
      </c>
      <c r="C2098" s="3" t="s">
        <v>27</v>
      </c>
      <c r="D2098" s="4">
        <v>45444.0</v>
      </c>
      <c r="E2098" s="2">
        <v>180.0</v>
      </c>
      <c r="F2098" s="3" t="s">
        <v>301</v>
      </c>
      <c r="G2098" s="3" t="s">
        <v>1081</v>
      </c>
      <c r="H2098" s="3">
        <v>1.0</v>
      </c>
      <c r="I2098" s="2">
        <f>IFERROR(vlookup(F2098,'College Conference'!$B$1:$Z$1000 , 6,False),0)</f>
        <v>3</v>
      </c>
      <c r="J2098" s="2">
        <f>IFERROR(vlookup(G2098,'College Conference'!$B$1:$Z$1000 , 6,False),0)</f>
        <v>5</v>
      </c>
    </row>
    <row r="2099">
      <c r="A2099" s="3" t="s">
        <v>2433</v>
      </c>
      <c r="B2099" s="3">
        <v>0.88</v>
      </c>
      <c r="C2099" s="3" t="s">
        <v>63</v>
      </c>
      <c r="D2099" s="4">
        <v>45444.0</v>
      </c>
      <c r="E2099" s="2">
        <v>175.0</v>
      </c>
      <c r="F2099" s="3" t="s">
        <v>289</v>
      </c>
      <c r="G2099" s="3" t="s">
        <v>564</v>
      </c>
      <c r="H2099" s="3">
        <v>1.0</v>
      </c>
      <c r="I2099" s="2">
        <f>IFERROR(vlookup(F2099,'College Conference'!$B$1:$Z$1000 , 6,False),0)</f>
        <v>3</v>
      </c>
      <c r="J2099" s="2">
        <f>IFERROR(vlookup(G2099,'College Conference'!$B$1:$Z$1000 , 6,False),0)</f>
        <v>5</v>
      </c>
    </row>
    <row r="2100">
      <c r="A2100" s="3" t="s">
        <v>2434</v>
      </c>
      <c r="B2100" s="3">
        <v>0.85</v>
      </c>
      <c r="C2100" s="3" t="s">
        <v>120</v>
      </c>
      <c r="D2100" s="4">
        <v>45451.0</v>
      </c>
      <c r="E2100" s="2">
        <v>232.0</v>
      </c>
      <c r="F2100" s="3" t="s">
        <v>289</v>
      </c>
      <c r="G2100" s="3" t="s">
        <v>527</v>
      </c>
      <c r="H2100" s="3">
        <v>1.0</v>
      </c>
      <c r="I2100" s="2">
        <f>IFERROR(vlookup(F2100,'College Conference'!$B$1:$Z$1000 , 6,False),0)</f>
        <v>3</v>
      </c>
      <c r="J2100" s="2">
        <f>IFERROR(vlookup(G2100,'College Conference'!$B$1:$Z$1000 , 6,False),0)</f>
        <v>5</v>
      </c>
    </row>
    <row r="2101">
      <c r="A2101" s="3" t="s">
        <v>2435</v>
      </c>
      <c r="B2101" s="3">
        <v>0.75</v>
      </c>
      <c r="C2101" s="3" t="s">
        <v>17</v>
      </c>
      <c r="D2101" s="2" t="s">
        <v>72</v>
      </c>
      <c r="E2101" s="2">
        <v>173.0</v>
      </c>
      <c r="F2101" s="3" t="s">
        <v>404</v>
      </c>
      <c r="G2101" s="3" t="s">
        <v>540</v>
      </c>
      <c r="H2101" s="3">
        <v>1.0</v>
      </c>
      <c r="I2101" s="2">
        <f>IFERROR(vlookup(F2101,'College Conference'!$B$1:$Z$1000 , 6,False),0)</f>
        <v>3</v>
      </c>
      <c r="J2101" s="2">
        <f>IFERROR(vlookup(G2101,'College Conference'!$B$1:$Z$1000 , 6,False),0)</f>
        <v>5</v>
      </c>
    </row>
    <row r="2102">
      <c r="A2102" s="3" t="s">
        <v>2436</v>
      </c>
      <c r="B2102" s="3">
        <v>0.88</v>
      </c>
      <c r="C2102" s="3" t="s">
        <v>52</v>
      </c>
      <c r="D2102" s="4">
        <v>45445.0</v>
      </c>
      <c r="E2102" s="2">
        <v>218.0</v>
      </c>
      <c r="F2102" s="3" t="s">
        <v>335</v>
      </c>
      <c r="G2102" s="3" t="s">
        <v>564</v>
      </c>
      <c r="H2102" s="3">
        <v>1.0</v>
      </c>
      <c r="I2102" s="2">
        <f>IFERROR(vlookup(F2102,'College Conference'!$B$1:$Z$1000 , 6,False),0)</f>
        <v>3</v>
      </c>
      <c r="J2102" s="2">
        <f>IFERROR(vlookup(G2102,'College Conference'!$B$1:$Z$1000 , 6,False),0)</f>
        <v>5</v>
      </c>
    </row>
    <row r="2103">
      <c r="A2103" s="3" t="s">
        <v>526</v>
      </c>
      <c r="B2103" s="3">
        <v>0.86</v>
      </c>
      <c r="C2103" s="3" t="s">
        <v>52</v>
      </c>
      <c r="D2103" s="4">
        <v>45444.0</v>
      </c>
      <c r="E2103" s="2">
        <v>240.0</v>
      </c>
      <c r="F2103" s="3" t="s">
        <v>311</v>
      </c>
      <c r="G2103" s="3" t="s">
        <v>527</v>
      </c>
      <c r="H2103" s="3">
        <v>1.0</v>
      </c>
      <c r="I2103" s="2">
        <f>IFERROR(vlookup(F2103,'College Conference'!$B$1:$Z$1000 , 6,False),0)</f>
        <v>3</v>
      </c>
      <c r="J2103" s="2">
        <f>IFERROR(vlookup(G2103,'College Conference'!$B$1:$Z$1000 , 6,False),0)</f>
        <v>5</v>
      </c>
    </row>
    <row r="2104">
      <c r="A2104" s="3" t="s">
        <v>2437</v>
      </c>
      <c r="B2104" s="3">
        <v>0.98</v>
      </c>
      <c r="C2104" s="3" t="s">
        <v>63</v>
      </c>
      <c r="D2104" s="4">
        <v>45445.0</v>
      </c>
      <c r="E2104" s="2">
        <v>204.0</v>
      </c>
      <c r="F2104" s="3" t="s">
        <v>335</v>
      </c>
      <c r="G2104" s="3" t="s">
        <v>519</v>
      </c>
      <c r="H2104" s="3">
        <v>1.0</v>
      </c>
      <c r="I2104" s="2">
        <f>IFERROR(vlookup(F2104,'College Conference'!$B$1:$Z$1000 , 6,False),0)</f>
        <v>3</v>
      </c>
      <c r="J2104" s="2">
        <f>IFERROR(vlookup(G2104,'College Conference'!$B$1:$Z$1000 , 6,False),0)</f>
        <v>5</v>
      </c>
    </row>
    <row r="2105">
      <c r="A2105" s="3" t="s">
        <v>1584</v>
      </c>
      <c r="B2105" s="3">
        <v>0.95</v>
      </c>
      <c r="C2105" s="3" t="s">
        <v>78</v>
      </c>
      <c r="D2105" s="4">
        <v>45448.0</v>
      </c>
      <c r="E2105" s="2">
        <v>233.0</v>
      </c>
      <c r="F2105" s="3" t="s">
        <v>306</v>
      </c>
      <c r="G2105" s="3" t="s">
        <v>510</v>
      </c>
      <c r="H2105" s="3">
        <v>1.0</v>
      </c>
      <c r="I2105" s="2">
        <f>IFERROR(vlookup(F2105,'College Conference'!$B$1:$Z$1000 , 6,False),0)</f>
        <v>3</v>
      </c>
      <c r="J2105" s="2">
        <f>IFERROR(vlookup(G2105,'College Conference'!$B$1:$Z$1000 , 6,False),0)</f>
        <v>5</v>
      </c>
    </row>
    <row r="2106">
      <c r="A2106" s="3" t="s">
        <v>2438</v>
      </c>
      <c r="B2106" s="3">
        <v>0.88</v>
      </c>
      <c r="C2106" s="3" t="s">
        <v>12</v>
      </c>
      <c r="D2106" s="4">
        <v>45450.0</v>
      </c>
      <c r="E2106" s="2">
        <v>305.0</v>
      </c>
      <c r="F2106" s="3" t="s">
        <v>298</v>
      </c>
      <c r="G2106" s="3" t="s">
        <v>525</v>
      </c>
      <c r="H2106" s="3">
        <v>1.0</v>
      </c>
      <c r="I2106" s="2">
        <f>IFERROR(vlookup(F2106,'College Conference'!$B$1:$Z$1000 , 6,False),0)</f>
        <v>3</v>
      </c>
      <c r="J2106" s="2">
        <f>IFERROR(vlookup(G2106,'College Conference'!$B$1:$Z$1000 , 6,False),0)</f>
        <v>5</v>
      </c>
    </row>
    <row r="2107">
      <c r="A2107" s="3" t="s">
        <v>2439</v>
      </c>
      <c r="B2107" s="3">
        <v>0.87</v>
      </c>
      <c r="C2107" s="3" t="s">
        <v>27</v>
      </c>
      <c r="D2107" s="4">
        <v>45444.0</v>
      </c>
      <c r="E2107" s="2">
        <v>175.0</v>
      </c>
      <c r="F2107" s="3" t="s">
        <v>289</v>
      </c>
      <c r="G2107" s="3" t="s">
        <v>510</v>
      </c>
      <c r="H2107" s="3">
        <v>1.0</v>
      </c>
      <c r="I2107" s="2">
        <f>IFERROR(vlookup(F2107,'College Conference'!$B$1:$Z$1000 , 6,False),0)</f>
        <v>3</v>
      </c>
      <c r="J2107" s="2">
        <f>IFERROR(vlookup(G2107,'College Conference'!$B$1:$Z$1000 , 6,False),0)</f>
        <v>5</v>
      </c>
    </row>
    <row r="2108">
      <c r="A2108" s="3" t="s">
        <v>1628</v>
      </c>
      <c r="B2108" s="3">
        <v>0.87</v>
      </c>
      <c r="C2108" s="3" t="s">
        <v>120</v>
      </c>
      <c r="D2108" s="4">
        <v>45449.0</v>
      </c>
      <c r="E2108" s="2">
        <v>220.0</v>
      </c>
      <c r="F2108" s="3" t="s">
        <v>311</v>
      </c>
      <c r="G2108" s="3" t="s">
        <v>564</v>
      </c>
      <c r="H2108" s="3">
        <v>1.0</v>
      </c>
      <c r="I2108" s="2">
        <f>IFERROR(vlookup(F2108,'College Conference'!$B$1:$Z$1000 , 6,False),0)</f>
        <v>3</v>
      </c>
      <c r="J2108" s="2">
        <f>IFERROR(vlookup(G2108,'College Conference'!$B$1:$Z$1000 , 6,False),0)</f>
        <v>5</v>
      </c>
    </row>
    <row r="2109">
      <c r="A2109" s="3" t="s">
        <v>2440</v>
      </c>
      <c r="B2109" s="3">
        <v>0.84</v>
      </c>
      <c r="C2109" s="3" t="s">
        <v>17</v>
      </c>
      <c r="D2109" s="4">
        <v>45444.0</v>
      </c>
      <c r="E2109" s="2">
        <v>230.0</v>
      </c>
      <c r="F2109" s="3" t="s">
        <v>320</v>
      </c>
      <c r="G2109" s="3" t="s">
        <v>564</v>
      </c>
      <c r="H2109" s="3">
        <v>1.0</v>
      </c>
      <c r="I2109" s="2">
        <f>IFERROR(vlookup(F2109,'College Conference'!$B$1:$Z$1000 , 6,False),0)</f>
        <v>3</v>
      </c>
      <c r="J2109" s="2">
        <f>IFERROR(vlookup(G2109,'College Conference'!$B$1:$Z$1000 , 6,False),0)</f>
        <v>5</v>
      </c>
    </row>
    <row r="2110">
      <c r="A2110" s="3" t="s">
        <v>2093</v>
      </c>
      <c r="B2110" s="3">
        <v>0.88</v>
      </c>
      <c r="C2110" s="3" t="s">
        <v>120</v>
      </c>
      <c r="D2110" s="4">
        <v>45448.0</v>
      </c>
      <c r="E2110" s="2">
        <v>244.0</v>
      </c>
      <c r="F2110" s="3" t="s">
        <v>400</v>
      </c>
      <c r="G2110" s="3" t="s">
        <v>512</v>
      </c>
      <c r="H2110" s="3">
        <v>1.0</v>
      </c>
      <c r="I2110" s="2">
        <f>IFERROR(vlookup(F2110,'College Conference'!$B$1:$Z$1000 , 6,False),0)</f>
        <v>3</v>
      </c>
      <c r="J2110" s="2">
        <f>IFERROR(vlookup(G2110,'College Conference'!$B$1:$Z$1000 , 6,False),0)</f>
        <v>5</v>
      </c>
    </row>
    <row r="2111">
      <c r="A2111" s="3" t="s">
        <v>1859</v>
      </c>
      <c r="B2111" s="3">
        <v>0.94</v>
      </c>
      <c r="C2111" s="3" t="s">
        <v>17</v>
      </c>
      <c r="D2111" s="2" t="s">
        <v>72</v>
      </c>
      <c r="E2111" s="2">
        <v>180.0</v>
      </c>
      <c r="F2111" s="3" t="s">
        <v>372</v>
      </c>
      <c r="G2111" s="3" t="s">
        <v>545</v>
      </c>
      <c r="H2111" s="3">
        <v>1.0</v>
      </c>
      <c r="I2111" s="2">
        <f>IFERROR(vlookup(F2111,'College Conference'!$B$1:$Z$1000 , 6,False),0)</f>
        <v>3</v>
      </c>
      <c r="J2111" s="2">
        <f>IFERROR(vlookup(G2111,'College Conference'!$B$1:$Z$1000 , 6,False),0)</f>
        <v>5</v>
      </c>
    </row>
    <row r="2112">
      <c r="A2112" s="3" t="s">
        <v>2441</v>
      </c>
      <c r="B2112" s="3">
        <v>0.84</v>
      </c>
      <c r="C2112" s="3" t="s">
        <v>63</v>
      </c>
      <c r="D2112" s="4">
        <v>45445.0</v>
      </c>
      <c r="E2112" s="2">
        <v>196.0</v>
      </c>
      <c r="F2112" s="3" t="s">
        <v>372</v>
      </c>
      <c r="G2112" s="3" t="s">
        <v>512</v>
      </c>
      <c r="H2112" s="3">
        <v>1.0</v>
      </c>
      <c r="I2112" s="2">
        <f>IFERROR(vlookup(F2112,'College Conference'!$B$1:$Z$1000 , 6,False),0)</f>
        <v>3</v>
      </c>
      <c r="J2112" s="2">
        <f>IFERROR(vlookup(G2112,'College Conference'!$B$1:$Z$1000 , 6,False),0)</f>
        <v>5</v>
      </c>
    </row>
    <row r="2113">
      <c r="A2113" s="3" t="s">
        <v>2442</v>
      </c>
      <c r="B2113" s="3">
        <v>0.78</v>
      </c>
      <c r="C2113" s="3" t="s">
        <v>52</v>
      </c>
      <c r="D2113" s="4">
        <v>45446.0</v>
      </c>
      <c r="E2113" s="2">
        <v>215.0</v>
      </c>
      <c r="F2113" s="3" t="s">
        <v>301</v>
      </c>
      <c r="G2113" s="3" t="s">
        <v>530</v>
      </c>
      <c r="H2113" s="3">
        <v>1.0</v>
      </c>
      <c r="I2113" s="2">
        <f>IFERROR(vlookup(F2113,'College Conference'!$B$1:$Z$1000 , 6,False),0)</f>
        <v>3</v>
      </c>
      <c r="J2113" s="2">
        <f>IFERROR(vlookup(G2113,'College Conference'!$B$1:$Z$1000 , 6,False),0)</f>
        <v>5</v>
      </c>
    </row>
    <row r="2114">
      <c r="A2114" s="3" t="s">
        <v>2443</v>
      </c>
      <c r="B2114" s="3">
        <v>0.88</v>
      </c>
      <c r="C2114" s="3" t="s">
        <v>258</v>
      </c>
      <c r="D2114" s="4">
        <v>45423.0</v>
      </c>
      <c r="E2114" s="2">
        <v>178.0</v>
      </c>
      <c r="F2114" s="3" t="s">
        <v>372</v>
      </c>
      <c r="G2114" s="3" t="s">
        <v>564</v>
      </c>
      <c r="H2114" s="3">
        <v>1.0</v>
      </c>
      <c r="I2114" s="2">
        <f>IFERROR(vlookup(F2114,'College Conference'!$B$1:$Z$1000 , 6,False),0)</f>
        <v>3</v>
      </c>
      <c r="J2114" s="2">
        <f>IFERROR(vlookup(G2114,'College Conference'!$B$1:$Z$1000 , 6,False),0)</f>
        <v>5</v>
      </c>
    </row>
    <row r="2115">
      <c r="A2115" s="3" t="s">
        <v>2444</v>
      </c>
      <c r="B2115" s="3">
        <v>0.85</v>
      </c>
      <c r="C2115" s="3" t="s">
        <v>120</v>
      </c>
      <c r="D2115" s="4">
        <v>45447.0</v>
      </c>
      <c r="E2115" s="2">
        <v>220.0</v>
      </c>
      <c r="F2115" s="3" t="s">
        <v>372</v>
      </c>
      <c r="G2115" s="3" t="s">
        <v>527</v>
      </c>
      <c r="H2115" s="3">
        <v>1.0</v>
      </c>
      <c r="I2115" s="2">
        <f>IFERROR(vlookup(F2115,'College Conference'!$B$1:$Z$1000 , 6,False),0)</f>
        <v>3</v>
      </c>
      <c r="J2115" s="2">
        <f>IFERROR(vlookup(G2115,'College Conference'!$B$1:$Z$1000 , 6,False),0)</f>
        <v>5</v>
      </c>
    </row>
    <row r="2116">
      <c r="A2116" s="3" t="s">
        <v>2068</v>
      </c>
      <c r="B2116" s="3">
        <v>0.85</v>
      </c>
      <c r="C2116" s="3" t="s">
        <v>111</v>
      </c>
      <c r="D2116" s="4">
        <v>45446.0</v>
      </c>
      <c r="E2116" s="2">
        <v>213.0</v>
      </c>
      <c r="F2116" s="3" t="s">
        <v>298</v>
      </c>
      <c r="G2116" s="3" t="s">
        <v>512</v>
      </c>
      <c r="H2116" s="3">
        <v>1.0</v>
      </c>
      <c r="I2116" s="2">
        <f>IFERROR(vlookup(F2116,'College Conference'!$B$1:$Z$1000 , 6,False),0)</f>
        <v>3</v>
      </c>
      <c r="J2116" s="2">
        <f>IFERROR(vlookup(G2116,'College Conference'!$B$1:$Z$1000 , 6,False),0)</f>
        <v>5</v>
      </c>
    </row>
    <row r="2117">
      <c r="A2117" s="3" t="s">
        <v>2445</v>
      </c>
      <c r="B2117" s="3">
        <v>0.92</v>
      </c>
      <c r="C2117" s="3" t="s">
        <v>22</v>
      </c>
      <c r="D2117" s="4">
        <v>45420.0</v>
      </c>
      <c r="E2117" s="2">
        <v>190.0</v>
      </c>
      <c r="F2117" s="3" t="s">
        <v>372</v>
      </c>
      <c r="G2117" s="3" t="s">
        <v>545</v>
      </c>
      <c r="H2117" s="3">
        <v>1.0</v>
      </c>
      <c r="I2117" s="2">
        <f>IFERROR(vlookup(F2117,'College Conference'!$B$1:$Z$1000 , 6,False),0)</f>
        <v>3</v>
      </c>
      <c r="J2117" s="2">
        <f>IFERROR(vlookup(G2117,'College Conference'!$B$1:$Z$1000 , 6,False),0)</f>
        <v>5</v>
      </c>
    </row>
    <row r="2118">
      <c r="A2118" s="3" t="s">
        <v>2446</v>
      </c>
      <c r="B2118" s="3">
        <v>0.91</v>
      </c>
      <c r="C2118" s="3" t="s">
        <v>22</v>
      </c>
      <c r="D2118" s="4">
        <v>45423.0</v>
      </c>
      <c r="E2118" s="2">
        <v>200.0</v>
      </c>
      <c r="F2118" s="3" t="s">
        <v>295</v>
      </c>
      <c r="G2118" s="3" t="s">
        <v>545</v>
      </c>
      <c r="H2118" s="3">
        <v>1.0</v>
      </c>
      <c r="I2118" s="2">
        <f>IFERROR(vlookup(F2118,'College Conference'!$B$1:$Z$1000 , 6,False),0)</f>
        <v>3</v>
      </c>
      <c r="J2118" s="2">
        <f>IFERROR(vlookup(G2118,'College Conference'!$B$1:$Z$1000 , 6,False),0)</f>
        <v>5</v>
      </c>
    </row>
    <row r="2119">
      <c r="A2119" s="3" t="s">
        <v>2447</v>
      </c>
      <c r="B2119" s="3">
        <v>0.86</v>
      </c>
      <c r="C2119" s="3" t="s">
        <v>52</v>
      </c>
      <c r="D2119" s="4">
        <v>45445.0</v>
      </c>
      <c r="E2119" s="2">
        <v>220.0</v>
      </c>
      <c r="F2119" s="3" t="s">
        <v>348</v>
      </c>
      <c r="G2119" s="3" t="s">
        <v>519</v>
      </c>
      <c r="H2119" s="3">
        <v>1.0</v>
      </c>
      <c r="I2119" s="2">
        <f>IFERROR(vlookup(F2119,'College Conference'!$B$1:$Z$1000 , 6,False),0)</f>
        <v>3</v>
      </c>
      <c r="J2119" s="2">
        <f>IFERROR(vlookup(G2119,'College Conference'!$B$1:$Z$1000 , 6,False),0)</f>
        <v>5</v>
      </c>
    </row>
    <row r="2120">
      <c r="A2120" s="3" t="s">
        <v>2448</v>
      </c>
      <c r="B2120" s="3">
        <v>0.95</v>
      </c>
      <c r="C2120" s="3" t="s">
        <v>22</v>
      </c>
      <c r="D2120" s="4">
        <v>45444.0</v>
      </c>
      <c r="E2120" s="2">
        <v>195.0</v>
      </c>
      <c r="F2120" s="3" t="s">
        <v>322</v>
      </c>
      <c r="G2120" s="3" t="s">
        <v>510</v>
      </c>
      <c r="H2120" s="3">
        <v>1.0</v>
      </c>
      <c r="I2120" s="2">
        <f>IFERROR(vlookup(F2120,'College Conference'!$B$1:$Z$1000 , 6,False),0)</f>
        <v>3</v>
      </c>
      <c r="J2120" s="2">
        <f>IFERROR(vlookup(G2120,'College Conference'!$B$1:$Z$1000 , 6,False),0)</f>
        <v>5</v>
      </c>
    </row>
    <row r="2121">
      <c r="A2121" s="3" t="s">
        <v>2449</v>
      </c>
      <c r="B2121" s="3">
        <v>0.97</v>
      </c>
      <c r="C2121" s="3" t="s">
        <v>258</v>
      </c>
      <c r="D2121" s="4">
        <v>45445.0</v>
      </c>
      <c r="E2121" s="2">
        <v>232.0</v>
      </c>
      <c r="F2121" s="3" t="s">
        <v>335</v>
      </c>
      <c r="G2121" s="3" t="s">
        <v>545</v>
      </c>
      <c r="H2121" s="3">
        <v>1.0</v>
      </c>
      <c r="I2121" s="2">
        <f>IFERROR(vlookup(F2121,'College Conference'!$B$1:$Z$1000 , 6,False),0)</f>
        <v>3</v>
      </c>
      <c r="J2121" s="2">
        <f>IFERROR(vlookup(G2121,'College Conference'!$B$1:$Z$1000 , 6,False),0)</f>
        <v>5</v>
      </c>
    </row>
    <row r="2122">
      <c r="A2122" s="3" t="s">
        <v>2450</v>
      </c>
      <c r="B2122" s="3">
        <v>0.79</v>
      </c>
      <c r="C2122" s="3" t="s">
        <v>43</v>
      </c>
      <c r="D2122" s="4">
        <v>45447.0</v>
      </c>
      <c r="E2122" s="2">
        <v>278.0</v>
      </c>
      <c r="F2122" s="3" t="s">
        <v>301</v>
      </c>
      <c r="G2122" s="3" t="s">
        <v>548</v>
      </c>
      <c r="H2122" s="3">
        <v>1.0</v>
      </c>
      <c r="I2122" s="2">
        <f>IFERROR(vlookup(F2122,'College Conference'!$B$1:$Z$1000 , 6,False),0)</f>
        <v>3</v>
      </c>
      <c r="J2122" s="2">
        <f>IFERROR(vlookup(G2122,'College Conference'!$B$1:$Z$1000 , 6,False),0)</f>
        <v>5</v>
      </c>
    </row>
    <row r="2123">
      <c r="A2123" s="3" t="s">
        <v>2451</v>
      </c>
      <c r="B2123" s="3">
        <v>0.9</v>
      </c>
      <c r="C2123" s="3" t="s">
        <v>17</v>
      </c>
      <c r="D2123" s="4">
        <v>45445.0</v>
      </c>
      <c r="E2123" s="2">
        <v>203.0</v>
      </c>
      <c r="F2123" s="3" t="s">
        <v>298</v>
      </c>
      <c r="G2123" s="3" t="s">
        <v>510</v>
      </c>
      <c r="H2123" s="3">
        <v>1.0</v>
      </c>
      <c r="I2123" s="2">
        <f>IFERROR(vlookup(F2123,'College Conference'!$B$1:$Z$1000 , 6,False),0)</f>
        <v>3</v>
      </c>
      <c r="J2123" s="2">
        <f>IFERROR(vlookup(G2123,'College Conference'!$B$1:$Z$1000 , 6,False),0)</f>
        <v>5</v>
      </c>
    </row>
    <row r="2124">
      <c r="A2124" s="3" t="s">
        <v>1664</v>
      </c>
      <c r="B2124" s="3">
        <v>0.86</v>
      </c>
      <c r="C2124" s="3" t="s">
        <v>279</v>
      </c>
      <c r="D2124" s="4">
        <v>45447.0</v>
      </c>
      <c r="E2124" s="2">
        <v>220.0</v>
      </c>
      <c r="F2124" s="3" t="s">
        <v>289</v>
      </c>
      <c r="G2124" s="3" t="s">
        <v>540</v>
      </c>
      <c r="H2124" s="3">
        <v>1.0</v>
      </c>
      <c r="I2124" s="2">
        <f>IFERROR(vlookup(F2124,'College Conference'!$B$1:$Z$1000 , 6,False),0)</f>
        <v>3</v>
      </c>
      <c r="J2124" s="2">
        <f>IFERROR(vlookup(G2124,'College Conference'!$B$1:$Z$1000 , 6,False),0)</f>
        <v>5</v>
      </c>
    </row>
    <row r="2125">
      <c r="A2125" s="3" t="s">
        <v>2452</v>
      </c>
      <c r="B2125" s="3">
        <v>0.9</v>
      </c>
      <c r="C2125" s="3" t="s">
        <v>279</v>
      </c>
      <c r="D2125" s="4">
        <v>45449.0</v>
      </c>
      <c r="E2125" s="2">
        <v>250.0</v>
      </c>
      <c r="F2125" s="3" t="s">
        <v>295</v>
      </c>
      <c r="G2125" s="3" t="s">
        <v>527</v>
      </c>
      <c r="H2125" s="3">
        <v>1.0</v>
      </c>
      <c r="I2125" s="2">
        <f>IFERROR(vlookup(F2125,'College Conference'!$B$1:$Z$1000 , 6,False),0)</f>
        <v>3</v>
      </c>
      <c r="J2125" s="2">
        <f>IFERROR(vlookup(G2125,'College Conference'!$B$1:$Z$1000 , 6,False),0)</f>
        <v>5</v>
      </c>
    </row>
    <row r="2126">
      <c r="A2126" s="3" t="s">
        <v>2453</v>
      </c>
      <c r="B2126" s="3">
        <v>0.91</v>
      </c>
      <c r="C2126" s="3" t="s">
        <v>105</v>
      </c>
      <c r="D2126" s="4">
        <v>45445.0</v>
      </c>
      <c r="E2126" s="2">
        <v>372.0</v>
      </c>
      <c r="F2126" s="3" t="s">
        <v>295</v>
      </c>
      <c r="G2126" s="3" t="s">
        <v>548</v>
      </c>
      <c r="H2126" s="3">
        <v>1.0</v>
      </c>
      <c r="I2126" s="2">
        <f>IFERROR(vlookup(F2126,'College Conference'!$B$1:$Z$1000 , 6,False),0)</f>
        <v>3</v>
      </c>
      <c r="J2126" s="2">
        <f>IFERROR(vlookup(G2126,'College Conference'!$B$1:$Z$1000 , 6,False),0)</f>
        <v>5</v>
      </c>
    </row>
    <row r="2127">
      <c r="A2127" s="3" t="s">
        <v>2454</v>
      </c>
      <c r="B2127" s="3">
        <v>0.92</v>
      </c>
      <c r="C2127" s="3" t="s">
        <v>421</v>
      </c>
      <c r="D2127" s="4">
        <v>45446.0</v>
      </c>
      <c r="E2127" s="2">
        <v>325.0</v>
      </c>
      <c r="F2127" s="3" t="s">
        <v>320</v>
      </c>
      <c r="G2127" s="3" t="s">
        <v>540</v>
      </c>
      <c r="H2127" s="3">
        <v>1.0</v>
      </c>
      <c r="I2127" s="2">
        <f>IFERROR(vlookup(F2127,'College Conference'!$B$1:$Z$1000 , 6,False),0)</f>
        <v>3</v>
      </c>
      <c r="J2127" s="2">
        <f>IFERROR(vlookup(G2127,'College Conference'!$B$1:$Z$1000 , 6,False),0)</f>
        <v>5</v>
      </c>
    </row>
    <row r="2128">
      <c r="A2128" s="3" t="s">
        <v>2455</v>
      </c>
      <c r="B2128" s="3">
        <v>0.9</v>
      </c>
      <c r="C2128" s="3" t="s">
        <v>27</v>
      </c>
      <c r="D2128" s="2" t="s">
        <v>72</v>
      </c>
      <c r="E2128" s="2">
        <v>195.0</v>
      </c>
      <c r="F2128" s="3" t="s">
        <v>292</v>
      </c>
      <c r="G2128" s="3" t="s">
        <v>510</v>
      </c>
      <c r="H2128" s="3">
        <v>1.0</v>
      </c>
      <c r="I2128" s="2">
        <f>IFERROR(vlookup(F2128,'College Conference'!$B$1:$Z$1000 , 6,False),0)</f>
        <v>3</v>
      </c>
      <c r="J2128" s="2">
        <f>IFERROR(vlookup(G2128,'College Conference'!$B$1:$Z$1000 , 6,False),0)</f>
        <v>5</v>
      </c>
    </row>
    <row r="2129">
      <c r="A2129" s="3" t="s">
        <v>1437</v>
      </c>
      <c r="B2129" s="3" t="s">
        <v>11</v>
      </c>
      <c r="C2129" s="3" t="s">
        <v>17</v>
      </c>
      <c r="D2129" s="4">
        <v>45446.0</v>
      </c>
      <c r="E2129" s="2">
        <v>209.0</v>
      </c>
      <c r="F2129" s="3" t="s">
        <v>322</v>
      </c>
      <c r="G2129" s="3" t="s">
        <v>564</v>
      </c>
      <c r="H2129" s="3">
        <v>1.0</v>
      </c>
      <c r="I2129" s="2">
        <f>IFERROR(vlookup(F2129,'College Conference'!$B$1:$Z$1000 , 6,False),0)</f>
        <v>3</v>
      </c>
      <c r="J2129" s="2">
        <f>IFERROR(vlookup(G2129,'College Conference'!$B$1:$Z$1000 , 6,False),0)</f>
        <v>5</v>
      </c>
    </row>
    <row r="2130">
      <c r="A2130" s="3" t="s">
        <v>2456</v>
      </c>
      <c r="B2130" s="3">
        <v>0.96</v>
      </c>
      <c r="C2130" s="3" t="s">
        <v>63</v>
      </c>
      <c r="D2130" s="2" t="s">
        <v>72</v>
      </c>
      <c r="E2130" s="2">
        <v>180.0</v>
      </c>
      <c r="F2130" s="3" t="s">
        <v>295</v>
      </c>
      <c r="G2130" s="3" t="s">
        <v>519</v>
      </c>
      <c r="H2130" s="3">
        <v>1.0</v>
      </c>
      <c r="I2130" s="2">
        <f>IFERROR(vlookup(F2130,'College Conference'!$B$1:$Z$1000 , 6,False),0)</f>
        <v>3</v>
      </c>
      <c r="J2130" s="2">
        <f>IFERROR(vlookup(G2130,'College Conference'!$B$1:$Z$1000 , 6,False),0)</f>
        <v>5</v>
      </c>
    </row>
    <row r="2131">
      <c r="A2131" s="3" t="s">
        <v>2457</v>
      </c>
      <c r="B2131" s="3">
        <v>0.98</v>
      </c>
      <c r="C2131" s="3" t="s">
        <v>191</v>
      </c>
      <c r="D2131" s="4">
        <v>45445.0</v>
      </c>
      <c r="E2131" s="2">
        <v>195.0</v>
      </c>
      <c r="F2131" s="3" t="s">
        <v>295</v>
      </c>
      <c r="G2131" s="3" t="s">
        <v>564</v>
      </c>
      <c r="H2131" s="3">
        <v>1.0</v>
      </c>
      <c r="I2131" s="2">
        <f>IFERROR(vlookup(F2131,'College Conference'!$B$1:$Z$1000 , 6,False),0)</f>
        <v>3</v>
      </c>
      <c r="J2131" s="2">
        <f>IFERROR(vlookup(G2131,'College Conference'!$B$1:$Z$1000 , 6,False),0)</f>
        <v>5</v>
      </c>
    </row>
    <row r="2132">
      <c r="A2132" s="3" t="s">
        <v>2458</v>
      </c>
      <c r="B2132" s="3">
        <v>0.92</v>
      </c>
      <c r="C2132" s="3" t="s">
        <v>17</v>
      </c>
      <c r="D2132" s="2" t="s">
        <v>72</v>
      </c>
      <c r="E2132" s="2">
        <v>194.0</v>
      </c>
      <c r="F2132" s="3" t="s">
        <v>325</v>
      </c>
      <c r="G2132" s="3" t="s">
        <v>519</v>
      </c>
      <c r="H2132" s="3">
        <v>1.0</v>
      </c>
      <c r="I2132" s="2">
        <f>IFERROR(vlookup(F2132,'College Conference'!$B$1:$Z$1000 , 6,False),0)</f>
        <v>3</v>
      </c>
      <c r="J2132" s="2">
        <f>IFERROR(vlookup(G2132,'College Conference'!$B$1:$Z$1000 , 6,False),0)</f>
        <v>5</v>
      </c>
    </row>
    <row r="2133">
      <c r="A2133" s="3" t="s">
        <v>2459</v>
      </c>
      <c r="B2133" s="3">
        <v>0.91</v>
      </c>
      <c r="C2133" s="3" t="s">
        <v>279</v>
      </c>
      <c r="D2133" s="4">
        <v>45449.0</v>
      </c>
      <c r="E2133" s="2">
        <v>260.0</v>
      </c>
      <c r="F2133" s="3" t="s">
        <v>320</v>
      </c>
      <c r="G2133" s="3" t="s">
        <v>519</v>
      </c>
      <c r="H2133" s="3">
        <v>1.0</v>
      </c>
      <c r="I2133" s="2">
        <f>IFERROR(vlookup(F2133,'College Conference'!$B$1:$Z$1000 , 6,False),0)</f>
        <v>3</v>
      </c>
      <c r="J2133" s="2">
        <f>IFERROR(vlookup(G2133,'College Conference'!$B$1:$Z$1000 , 6,False),0)</f>
        <v>5</v>
      </c>
    </row>
    <row r="2134">
      <c r="A2134" s="3" t="s">
        <v>2460</v>
      </c>
      <c r="B2134" s="3">
        <v>0.82</v>
      </c>
      <c r="C2134" s="3" t="s">
        <v>27</v>
      </c>
      <c r="D2134" s="4">
        <v>45444.0</v>
      </c>
      <c r="E2134" s="2">
        <v>182.0</v>
      </c>
      <c r="F2134" s="3" t="s">
        <v>289</v>
      </c>
      <c r="G2134" s="3" t="s">
        <v>532</v>
      </c>
      <c r="H2134" s="3">
        <v>1.0</v>
      </c>
      <c r="I2134" s="2">
        <f>IFERROR(vlookup(F2134,'College Conference'!$B$1:$Z$1000 , 6,False),0)</f>
        <v>3</v>
      </c>
      <c r="J2134" s="2">
        <f>IFERROR(vlookup(G2134,'College Conference'!$B$1:$Z$1000 , 6,False),0)</f>
        <v>5</v>
      </c>
    </row>
    <row r="2135">
      <c r="A2135" s="3" t="s">
        <v>2461</v>
      </c>
      <c r="B2135" s="3">
        <v>0.91</v>
      </c>
      <c r="C2135" s="3" t="s">
        <v>52</v>
      </c>
      <c r="D2135" s="4">
        <v>45444.0</v>
      </c>
      <c r="E2135" s="2">
        <v>233.0</v>
      </c>
      <c r="F2135" s="3" t="s">
        <v>372</v>
      </c>
      <c r="G2135" s="3" t="s">
        <v>564</v>
      </c>
      <c r="H2135" s="3">
        <v>1.0</v>
      </c>
      <c r="I2135" s="2">
        <f>IFERROR(vlookup(F2135,'College Conference'!$B$1:$Z$1000 , 6,False),0)</f>
        <v>3</v>
      </c>
      <c r="J2135" s="2">
        <f>IFERROR(vlookup(G2135,'College Conference'!$B$1:$Z$1000 , 6,False),0)</f>
        <v>5</v>
      </c>
    </row>
    <row r="2136">
      <c r="A2136" s="3" t="s">
        <v>2462</v>
      </c>
      <c r="B2136" s="3">
        <v>0.92</v>
      </c>
      <c r="C2136" s="3" t="s">
        <v>22</v>
      </c>
      <c r="D2136" s="4">
        <v>45423.0</v>
      </c>
      <c r="E2136" s="2">
        <v>206.0</v>
      </c>
      <c r="F2136" s="3" t="s">
        <v>325</v>
      </c>
      <c r="G2136" s="3" t="s">
        <v>568</v>
      </c>
      <c r="H2136" s="3">
        <v>1.0</v>
      </c>
      <c r="I2136" s="2">
        <f>IFERROR(vlookup(F2136,'College Conference'!$B$1:$Z$1000 , 6,False),0)</f>
        <v>3</v>
      </c>
      <c r="J2136" s="2">
        <f>IFERROR(vlookup(G2136,'College Conference'!$B$1:$Z$1000 , 6,False),0)</f>
        <v>5</v>
      </c>
    </row>
    <row r="2137">
      <c r="A2137" s="3" t="s">
        <v>2463</v>
      </c>
      <c r="B2137" s="3">
        <v>0.92</v>
      </c>
      <c r="C2137" s="3" t="s">
        <v>17</v>
      </c>
      <c r="D2137" s="4">
        <v>45448.0</v>
      </c>
      <c r="E2137" s="2">
        <v>202.0</v>
      </c>
      <c r="F2137" s="3" t="s">
        <v>295</v>
      </c>
      <c r="G2137" s="3" t="s">
        <v>532</v>
      </c>
      <c r="H2137" s="3">
        <v>1.0</v>
      </c>
      <c r="I2137" s="2">
        <f>IFERROR(vlookup(F2137,'College Conference'!$B$1:$Z$1000 , 6,False),0)</f>
        <v>3</v>
      </c>
      <c r="J2137" s="2">
        <f>IFERROR(vlookup(G2137,'College Conference'!$B$1:$Z$1000 , 6,False),0)</f>
        <v>5</v>
      </c>
    </row>
    <row r="2138">
      <c r="A2138" s="3" t="s">
        <v>2464</v>
      </c>
      <c r="B2138" s="3">
        <v>0.89</v>
      </c>
      <c r="C2138" s="3" t="s">
        <v>279</v>
      </c>
      <c r="D2138" s="4">
        <v>45446.0</v>
      </c>
      <c r="E2138" s="2">
        <v>261.0</v>
      </c>
      <c r="F2138" s="3" t="s">
        <v>400</v>
      </c>
      <c r="G2138" s="3" t="s">
        <v>532</v>
      </c>
      <c r="H2138" s="3">
        <v>1.0</v>
      </c>
      <c r="I2138" s="2">
        <f>IFERROR(vlookup(F2138,'College Conference'!$B$1:$Z$1000 , 6,False),0)</f>
        <v>3</v>
      </c>
      <c r="J2138" s="2">
        <f>IFERROR(vlookup(G2138,'College Conference'!$B$1:$Z$1000 , 6,False),0)</f>
        <v>5</v>
      </c>
    </row>
    <row r="2139">
      <c r="A2139" s="3" t="s">
        <v>2465</v>
      </c>
      <c r="B2139" s="3">
        <v>0.95</v>
      </c>
      <c r="C2139" s="3" t="s">
        <v>31</v>
      </c>
      <c r="D2139" s="4">
        <v>45449.0</v>
      </c>
      <c r="E2139" s="2">
        <v>298.0</v>
      </c>
      <c r="F2139" s="3" t="s">
        <v>320</v>
      </c>
      <c r="G2139" s="3" t="s">
        <v>527</v>
      </c>
      <c r="H2139" s="3">
        <v>1.0</v>
      </c>
      <c r="I2139" s="2">
        <f>IFERROR(vlookup(F2139,'College Conference'!$B$1:$Z$1000 , 6,False),0)</f>
        <v>3</v>
      </c>
      <c r="J2139" s="2">
        <f>IFERROR(vlookup(G2139,'College Conference'!$B$1:$Z$1000 , 6,False),0)</f>
        <v>5</v>
      </c>
    </row>
    <row r="2140">
      <c r="A2140" s="3" t="s">
        <v>2466</v>
      </c>
      <c r="B2140" s="3">
        <v>0.87</v>
      </c>
      <c r="C2140" s="3" t="s">
        <v>31</v>
      </c>
      <c r="D2140" s="4">
        <v>45449.0</v>
      </c>
      <c r="E2140" s="2">
        <v>316.0</v>
      </c>
      <c r="F2140" s="3" t="s">
        <v>298</v>
      </c>
      <c r="G2140" s="3" t="s">
        <v>510</v>
      </c>
      <c r="H2140" s="3">
        <v>1.0</v>
      </c>
      <c r="I2140" s="2">
        <f>IFERROR(vlookup(F2140,'College Conference'!$B$1:$Z$1000 , 6,False),0)</f>
        <v>3</v>
      </c>
      <c r="J2140" s="2">
        <f>IFERROR(vlookup(G2140,'College Conference'!$B$1:$Z$1000 , 6,False),0)</f>
        <v>5</v>
      </c>
    </row>
    <row r="2141">
      <c r="A2141" s="3" t="s">
        <v>2100</v>
      </c>
      <c r="B2141" s="3">
        <v>0.93</v>
      </c>
      <c r="C2141" s="3" t="s">
        <v>111</v>
      </c>
      <c r="D2141" s="4">
        <v>45447.0</v>
      </c>
      <c r="E2141" s="2">
        <v>224.0</v>
      </c>
      <c r="F2141" s="3" t="s">
        <v>318</v>
      </c>
      <c r="G2141" s="3" t="s">
        <v>545</v>
      </c>
      <c r="H2141" s="3">
        <v>1.0</v>
      </c>
      <c r="I2141" s="2">
        <f>IFERROR(vlookup(F2141,'College Conference'!$B$1:$Z$1000 , 6,False),0)</f>
        <v>3</v>
      </c>
      <c r="J2141" s="2">
        <f>IFERROR(vlookup(G2141,'College Conference'!$B$1:$Z$1000 , 6,False),0)</f>
        <v>5</v>
      </c>
    </row>
    <row r="2142">
      <c r="A2142" s="3" t="s">
        <v>543</v>
      </c>
      <c r="B2142" s="3">
        <v>0.9</v>
      </c>
      <c r="C2142" s="3" t="s">
        <v>353</v>
      </c>
      <c r="D2142" s="4">
        <v>45447.0</v>
      </c>
      <c r="E2142" s="2">
        <v>285.0</v>
      </c>
      <c r="F2142" s="3" t="s">
        <v>325</v>
      </c>
      <c r="G2142" s="3" t="s">
        <v>512</v>
      </c>
      <c r="H2142" s="3">
        <v>1.0</v>
      </c>
      <c r="I2142" s="2">
        <f>IFERROR(vlookup(F2142,'College Conference'!$B$1:$Z$1000 , 6,False),0)</f>
        <v>3</v>
      </c>
      <c r="J2142" s="2">
        <f>IFERROR(vlookup(G2142,'College Conference'!$B$1:$Z$1000 , 6,False),0)</f>
        <v>5</v>
      </c>
    </row>
    <row r="2143">
      <c r="A2143" s="3" t="s">
        <v>2467</v>
      </c>
      <c r="B2143" s="3">
        <v>0.79</v>
      </c>
      <c r="C2143" s="3" t="s">
        <v>198</v>
      </c>
      <c r="D2143" s="4">
        <v>45444.0</v>
      </c>
      <c r="E2143" s="2">
        <v>192.0</v>
      </c>
      <c r="F2143" s="3" t="s">
        <v>295</v>
      </c>
      <c r="G2143" s="3" t="s">
        <v>525</v>
      </c>
      <c r="H2143" s="3">
        <v>1.0</v>
      </c>
      <c r="I2143" s="2">
        <f>IFERROR(vlookup(F2143,'College Conference'!$B$1:$Z$1000 , 6,False),0)</f>
        <v>3</v>
      </c>
      <c r="J2143" s="2">
        <f>IFERROR(vlookup(G2143,'College Conference'!$B$1:$Z$1000 , 6,False),0)</f>
        <v>5</v>
      </c>
    </row>
    <row r="2144">
      <c r="A2144" s="3" t="s">
        <v>2468</v>
      </c>
      <c r="B2144" s="3">
        <v>0.81</v>
      </c>
      <c r="C2144" s="3" t="s">
        <v>729</v>
      </c>
      <c r="D2144" s="4">
        <v>45444.0</v>
      </c>
      <c r="E2144" s="2">
        <v>220.0</v>
      </c>
      <c r="F2144" s="3" t="s">
        <v>320</v>
      </c>
      <c r="G2144" s="3" t="s">
        <v>514</v>
      </c>
      <c r="H2144" s="3">
        <v>1.0</v>
      </c>
      <c r="I2144" s="2">
        <f>IFERROR(vlookup(F2144,'College Conference'!$B$1:$Z$1000 , 6,False),0)</f>
        <v>3</v>
      </c>
      <c r="J2144" s="2">
        <f>IFERROR(vlookup(G2144,'College Conference'!$B$1:$Z$1000 , 6,False),0)</f>
        <v>5</v>
      </c>
    </row>
    <row r="2145">
      <c r="A2145" s="3" t="s">
        <v>556</v>
      </c>
      <c r="B2145" s="3">
        <v>1.0</v>
      </c>
      <c r="C2145" s="3" t="s">
        <v>191</v>
      </c>
      <c r="D2145" s="4">
        <v>45448.0</v>
      </c>
      <c r="E2145" s="2">
        <v>245.0</v>
      </c>
      <c r="F2145" s="3" t="s">
        <v>325</v>
      </c>
      <c r="G2145" s="3" t="s">
        <v>540</v>
      </c>
      <c r="H2145" s="3">
        <v>1.0</v>
      </c>
      <c r="I2145" s="2">
        <f>IFERROR(vlookup(F2145,'College Conference'!$B$1:$Z$1000 , 6,False),0)</f>
        <v>3</v>
      </c>
      <c r="J2145" s="2">
        <f>IFERROR(vlookup(G2145,'College Conference'!$B$1:$Z$1000 , 6,False),0)</f>
        <v>5</v>
      </c>
    </row>
    <row r="2146">
      <c r="A2146" s="3" t="s">
        <v>553</v>
      </c>
      <c r="B2146" s="3">
        <v>0.87</v>
      </c>
      <c r="C2146" s="3" t="s">
        <v>31</v>
      </c>
      <c r="D2146" s="4">
        <v>45448.0</v>
      </c>
      <c r="E2146" s="2">
        <v>290.0</v>
      </c>
      <c r="F2146" s="3" t="s">
        <v>404</v>
      </c>
      <c r="G2146" s="3" t="s">
        <v>510</v>
      </c>
      <c r="H2146" s="3">
        <v>1.0</v>
      </c>
      <c r="I2146" s="2">
        <f>IFERROR(vlookup(F2146,'College Conference'!$B$1:$Z$1000 , 6,False),0)</f>
        <v>3</v>
      </c>
      <c r="J2146" s="2">
        <f>IFERROR(vlookup(G2146,'College Conference'!$B$1:$Z$1000 , 6,False),0)</f>
        <v>5</v>
      </c>
    </row>
    <row r="2147">
      <c r="A2147" s="3" t="s">
        <v>1649</v>
      </c>
      <c r="B2147" s="3">
        <v>0.87</v>
      </c>
      <c r="C2147" s="3" t="s">
        <v>17</v>
      </c>
      <c r="D2147" s="4">
        <v>45422.0</v>
      </c>
      <c r="E2147" s="2">
        <v>170.0</v>
      </c>
      <c r="F2147" s="3" t="s">
        <v>372</v>
      </c>
      <c r="G2147" s="3" t="s">
        <v>510</v>
      </c>
      <c r="H2147" s="3">
        <v>1.0</v>
      </c>
      <c r="I2147" s="2">
        <f>IFERROR(vlookup(F2147,'College Conference'!$B$1:$Z$1000 , 6,False),0)</f>
        <v>3</v>
      </c>
      <c r="J2147" s="2">
        <f>IFERROR(vlookup(G2147,'College Conference'!$B$1:$Z$1000 , 6,False),0)</f>
        <v>5</v>
      </c>
    </row>
    <row r="2148">
      <c r="A2148" s="3" t="s">
        <v>2469</v>
      </c>
      <c r="B2148" s="3">
        <v>0.88</v>
      </c>
      <c r="C2148" s="3" t="s">
        <v>63</v>
      </c>
      <c r="D2148" s="4">
        <v>45423.0</v>
      </c>
      <c r="E2148" s="2">
        <v>197.0</v>
      </c>
      <c r="F2148" s="3" t="s">
        <v>325</v>
      </c>
      <c r="G2148" s="3" t="s">
        <v>568</v>
      </c>
      <c r="H2148" s="3">
        <v>1.0</v>
      </c>
      <c r="I2148" s="2">
        <f>IFERROR(vlookup(F2148,'College Conference'!$B$1:$Z$1000 , 6,False),0)</f>
        <v>3</v>
      </c>
      <c r="J2148" s="2">
        <f>IFERROR(vlookup(G2148,'College Conference'!$B$1:$Z$1000 , 6,False),0)</f>
        <v>5</v>
      </c>
    </row>
    <row r="2149">
      <c r="A2149" s="3" t="s">
        <v>2470</v>
      </c>
      <c r="B2149" s="3">
        <v>0.9</v>
      </c>
      <c r="C2149" s="3" t="s">
        <v>22</v>
      </c>
      <c r="D2149" s="4">
        <v>45423.0</v>
      </c>
      <c r="E2149" s="2">
        <v>208.0</v>
      </c>
      <c r="F2149" s="3" t="s">
        <v>335</v>
      </c>
      <c r="G2149" s="3" t="s">
        <v>540</v>
      </c>
      <c r="H2149" s="3">
        <v>1.0</v>
      </c>
      <c r="I2149" s="2">
        <f>IFERROR(vlookup(F2149,'College Conference'!$B$1:$Z$1000 , 6,False),0)</f>
        <v>3</v>
      </c>
      <c r="J2149" s="2">
        <f>IFERROR(vlookup(G2149,'College Conference'!$B$1:$Z$1000 , 6,False),0)</f>
        <v>5</v>
      </c>
    </row>
    <row r="2150">
      <c r="A2150" s="3" t="s">
        <v>2471</v>
      </c>
      <c r="B2150" s="3">
        <v>0.88</v>
      </c>
      <c r="C2150" s="3" t="s">
        <v>22</v>
      </c>
      <c r="D2150" s="2" t="s">
        <v>72</v>
      </c>
      <c r="E2150" s="2">
        <v>217.0</v>
      </c>
      <c r="F2150" s="3" t="s">
        <v>318</v>
      </c>
      <c r="G2150" s="3" t="s">
        <v>1081</v>
      </c>
      <c r="H2150" s="3">
        <v>1.0</v>
      </c>
      <c r="I2150" s="2">
        <f>IFERROR(vlookup(F2150,'College Conference'!$B$1:$Z$1000 , 6,False),0)</f>
        <v>3</v>
      </c>
      <c r="J2150" s="2">
        <f>IFERROR(vlookup(G2150,'College Conference'!$B$1:$Z$1000 , 6,False),0)</f>
        <v>5</v>
      </c>
    </row>
    <row r="2151">
      <c r="A2151" s="3" t="s">
        <v>2472</v>
      </c>
      <c r="B2151" s="3" t="s">
        <v>11</v>
      </c>
      <c r="C2151" s="3" t="s">
        <v>63</v>
      </c>
      <c r="D2151" s="4">
        <v>45423.0</v>
      </c>
      <c r="E2151" s="2">
        <v>198.0</v>
      </c>
      <c r="F2151" s="3" t="s">
        <v>320</v>
      </c>
      <c r="G2151" s="3" t="s">
        <v>540</v>
      </c>
      <c r="H2151" s="3">
        <v>1.0</v>
      </c>
      <c r="I2151" s="2">
        <f>IFERROR(vlookup(F2151,'College Conference'!$B$1:$Z$1000 , 6,False),0)</f>
        <v>3</v>
      </c>
      <c r="J2151" s="2">
        <f>IFERROR(vlookup(G2151,'College Conference'!$B$1:$Z$1000 , 6,False),0)</f>
        <v>5</v>
      </c>
    </row>
    <row r="2152">
      <c r="A2152" s="3" t="s">
        <v>2473</v>
      </c>
      <c r="B2152" s="3">
        <v>0.87</v>
      </c>
      <c r="C2152" s="3" t="s">
        <v>17</v>
      </c>
      <c r="D2152" s="4">
        <v>45445.0</v>
      </c>
      <c r="E2152" s="2">
        <v>219.0</v>
      </c>
      <c r="F2152" s="3" t="s">
        <v>400</v>
      </c>
      <c r="G2152" s="3" t="s">
        <v>521</v>
      </c>
      <c r="H2152" s="3">
        <v>1.0</v>
      </c>
      <c r="I2152" s="2">
        <f>IFERROR(vlookup(F2152,'College Conference'!$B$1:$Z$1000 , 6,False),0)</f>
        <v>3</v>
      </c>
      <c r="J2152" s="2">
        <f>IFERROR(vlookup(G2152,'College Conference'!$B$1:$Z$1000 , 6,False),0)</f>
        <v>5</v>
      </c>
    </row>
    <row r="2153">
      <c r="A2153" s="3" t="s">
        <v>2474</v>
      </c>
      <c r="B2153" s="3">
        <v>0.9</v>
      </c>
      <c r="C2153" s="3" t="s">
        <v>105</v>
      </c>
      <c r="D2153" s="4">
        <v>45445.0</v>
      </c>
      <c r="E2153" s="2">
        <v>322.0</v>
      </c>
      <c r="F2153" s="3" t="s">
        <v>322</v>
      </c>
      <c r="G2153" s="3" t="s">
        <v>512</v>
      </c>
      <c r="H2153" s="3">
        <v>1.0</v>
      </c>
      <c r="I2153" s="2">
        <f>IFERROR(vlookup(F2153,'College Conference'!$B$1:$Z$1000 , 6,False),0)</f>
        <v>3</v>
      </c>
      <c r="J2153" s="2">
        <f>IFERROR(vlookup(G2153,'College Conference'!$B$1:$Z$1000 , 6,False),0)</f>
        <v>5</v>
      </c>
    </row>
    <row r="2154">
      <c r="A2154" s="3" t="s">
        <v>2475</v>
      </c>
      <c r="B2154" s="3">
        <v>0.88</v>
      </c>
      <c r="C2154" s="3" t="s">
        <v>111</v>
      </c>
      <c r="D2154" s="4">
        <v>45445.0</v>
      </c>
      <c r="E2154" s="2">
        <v>212.0</v>
      </c>
      <c r="F2154" s="3" t="s">
        <v>372</v>
      </c>
      <c r="G2154" s="3" t="s">
        <v>525</v>
      </c>
      <c r="H2154" s="3">
        <v>1.0</v>
      </c>
      <c r="I2154" s="2">
        <f>IFERROR(vlookup(F2154,'College Conference'!$B$1:$Z$1000 , 6,False),0)</f>
        <v>3</v>
      </c>
      <c r="J2154" s="2">
        <f>IFERROR(vlookup(G2154,'College Conference'!$B$1:$Z$1000 , 6,False),0)</f>
        <v>5</v>
      </c>
    </row>
    <row r="2155">
      <c r="A2155" s="3" t="s">
        <v>2476</v>
      </c>
      <c r="B2155" s="3" t="s">
        <v>11</v>
      </c>
      <c r="C2155" s="3" t="s">
        <v>111</v>
      </c>
      <c r="D2155" s="4">
        <v>45423.0</v>
      </c>
      <c r="E2155" s="2">
        <v>180.0</v>
      </c>
      <c r="F2155" s="3" t="s">
        <v>292</v>
      </c>
      <c r="G2155" s="3" t="s">
        <v>564</v>
      </c>
      <c r="H2155" s="3">
        <v>1.0</v>
      </c>
      <c r="I2155" s="2">
        <f>IFERROR(vlookup(F2155,'College Conference'!$B$1:$Z$1000 , 6,False),0)</f>
        <v>3</v>
      </c>
      <c r="J2155" s="2">
        <f>IFERROR(vlookup(G2155,'College Conference'!$B$1:$Z$1000 , 6,False),0)</f>
        <v>5</v>
      </c>
    </row>
    <row r="2156">
      <c r="A2156" s="3" t="s">
        <v>2477</v>
      </c>
      <c r="B2156" s="3">
        <v>0.95</v>
      </c>
      <c r="C2156" s="3" t="s">
        <v>279</v>
      </c>
      <c r="D2156" s="4">
        <v>45448.0</v>
      </c>
      <c r="E2156" s="2">
        <v>267.0</v>
      </c>
      <c r="F2156" s="3" t="s">
        <v>318</v>
      </c>
      <c r="G2156" s="3" t="s">
        <v>564</v>
      </c>
      <c r="H2156" s="3">
        <v>1.0</v>
      </c>
      <c r="I2156" s="2">
        <f>IFERROR(vlookup(F2156,'College Conference'!$B$1:$Z$1000 , 6,False),0)</f>
        <v>3</v>
      </c>
      <c r="J2156" s="2">
        <f>IFERROR(vlookup(G2156,'College Conference'!$B$1:$Z$1000 , 6,False),0)</f>
        <v>5</v>
      </c>
    </row>
    <row r="2157">
      <c r="A2157" s="3" t="s">
        <v>2478</v>
      </c>
      <c r="B2157" s="3">
        <v>0.86</v>
      </c>
      <c r="C2157" s="3" t="s">
        <v>111</v>
      </c>
      <c r="D2157" s="4">
        <v>45444.0</v>
      </c>
      <c r="E2157" s="2">
        <v>235.0</v>
      </c>
      <c r="F2157" s="3" t="s">
        <v>335</v>
      </c>
      <c r="G2157" s="3" t="s">
        <v>545</v>
      </c>
      <c r="H2157" s="3">
        <v>1.0</v>
      </c>
      <c r="I2157" s="2">
        <f>IFERROR(vlookup(F2157,'College Conference'!$B$1:$Z$1000 , 6,False),0)</f>
        <v>3</v>
      </c>
      <c r="J2157" s="2">
        <f>IFERROR(vlookup(G2157,'College Conference'!$B$1:$Z$1000 , 6,False),0)</f>
        <v>5</v>
      </c>
    </row>
    <row r="2158">
      <c r="A2158" s="3" t="s">
        <v>2479</v>
      </c>
      <c r="B2158" s="3">
        <v>0.86</v>
      </c>
      <c r="C2158" s="3" t="s">
        <v>120</v>
      </c>
      <c r="D2158" s="4">
        <v>45447.0</v>
      </c>
      <c r="E2158" s="2">
        <v>250.0</v>
      </c>
      <c r="F2158" s="3" t="s">
        <v>322</v>
      </c>
      <c r="G2158" s="3" t="s">
        <v>512</v>
      </c>
      <c r="H2158" s="3">
        <v>1.0</v>
      </c>
      <c r="I2158" s="2">
        <f>IFERROR(vlookup(F2158,'College Conference'!$B$1:$Z$1000 , 6,False),0)</f>
        <v>3</v>
      </c>
      <c r="J2158" s="2">
        <f>IFERROR(vlookup(G2158,'College Conference'!$B$1:$Z$1000 , 6,False),0)</f>
        <v>5</v>
      </c>
    </row>
    <row r="2159">
      <c r="A2159" s="3" t="s">
        <v>2480</v>
      </c>
      <c r="B2159" s="3">
        <v>0.95</v>
      </c>
      <c r="C2159" s="3" t="s">
        <v>191</v>
      </c>
      <c r="D2159" s="4">
        <v>45447.0</v>
      </c>
      <c r="E2159" s="2">
        <v>236.0</v>
      </c>
      <c r="F2159" s="3" t="s">
        <v>325</v>
      </c>
      <c r="G2159" s="3" t="s">
        <v>525</v>
      </c>
      <c r="H2159" s="3">
        <v>1.0</v>
      </c>
      <c r="I2159" s="2">
        <f>IFERROR(vlookup(F2159,'College Conference'!$B$1:$Z$1000 , 6,False),0)</f>
        <v>3</v>
      </c>
      <c r="J2159" s="2">
        <f>IFERROR(vlookup(G2159,'College Conference'!$B$1:$Z$1000 , 6,False),0)</f>
        <v>5</v>
      </c>
    </row>
    <row r="2160">
      <c r="A2160" s="3" t="s">
        <v>2481</v>
      </c>
      <c r="B2160" s="3">
        <v>0.89</v>
      </c>
      <c r="C2160" s="3" t="s">
        <v>17</v>
      </c>
      <c r="D2160" s="4">
        <v>45444.0</v>
      </c>
      <c r="E2160" s="2">
        <v>170.0</v>
      </c>
      <c r="F2160" s="3" t="s">
        <v>404</v>
      </c>
      <c r="G2160" s="3" t="s">
        <v>510</v>
      </c>
      <c r="H2160" s="3">
        <v>1.0</v>
      </c>
      <c r="I2160" s="2">
        <f>IFERROR(vlookup(F2160,'College Conference'!$B$1:$Z$1000 , 6,False),0)</f>
        <v>3</v>
      </c>
      <c r="J2160" s="2">
        <f>IFERROR(vlookup(G2160,'College Conference'!$B$1:$Z$1000 , 6,False),0)</f>
        <v>5</v>
      </c>
    </row>
    <row r="2161">
      <c r="A2161" s="3" t="s">
        <v>2482</v>
      </c>
      <c r="B2161" s="3">
        <v>0.85</v>
      </c>
      <c r="C2161" s="3" t="s">
        <v>12</v>
      </c>
      <c r="D2161" s="4">
        <v>45445.0</v>
      </c>
      <c r="E2161" s="2">
        <v>286.0</v>
      </c>
      <c r="F2161" s="3" t="s">
        <v>455</v>
      </c>
      <c r="G2161" s="3" t="s">
        <v>512</v>
      </c>
      <c r="H2161" s="3">
        <v>1.0</v>
      </c>
      <c r="I2161" s="2">
        <f>IFERROR(vlookup(F2161,'College Conference'!$B$1:$Z$1000 , 6,False),0)</f>
        <v>4</v>
      </c>
      <c r="J2161" s="2">
        <f>IFERROR(vlookup(G2161,'College Conference'!$B$1:$Z$1000 , 6,False),0)</f>
        <v>5</v>
      </c>
    </row>
    <row r="2162">
      <c r="A2162" s="3" t="s">
        <v>2483</v>
      </c>
      <c r="B2162" s="3">
        <v>0.85</v>
      </c>
      <c r="C2162" s="3" t="s">
        <v>43</v>
      </c>
      <c r="D2162" s="4">
        <v>45450.0</v>
      </c>
      <c r="E2162" s="2">
        <v>315.0</v>
      </c>
      <c r="F2162" s="3" t="s">
        <v>450</v>
      </c>
      <c r="G2162" s="3" t="s">
        <v>540</v>
      </c>
      <c r="H2162" s="3">
        <v>1.0</v>
      </c>
      <c r="I2162" s="2">
        <f>IFERROR(vlookup(F2162,'College Conference'!$B$1:$Z$1000 , 6,False),0)</f>
        <v>4</v>
      </c>
      <c r="J2162" s="2">
        <f>IFERROR(vlookup(G2162,'College Conference'!$B$1:$Z$1000 , 6,False),0)</f>
        <v>5</v>
      </c>
    </row>
    <row r="2163">
      <c r="A2163" s="3" t="s">
        <v>2205</v>
      </c>
      <c r="B2163" s="3">
        <v>0.87</v>
      </c>
      <c r="C2163" s="3" t="s">
        <v>58</v>
      </c>
      <c r="D2163" s="4">
        <v>45445.0</v>
      </c>
      <c r="E2163" s="2">
        <v>245.0</v>
      </c>
      <c r="F2163" s="3" t="s">
        <v>455</v>
      </c>
      <c r="G2163" s="3" t="s">
        <v>512</v>
      </c>
      <c r="H2163" s="3">
        <v>1.0</v>
      </c>
      <c r="I2163" s="2">
        <f>IFERROR(vlookup(F2163,'College Conference'!$B$1:$Z$1000 , 6,False),0)</f>
        <v>4</v>
      </c>
      <c r="J2163" s="2">
        <f>IFERROR(vlookup(G2163,'College Conference'!$B$1:$Z$1000 , 6,False),0)</f>
        <v>5</v>
      </c>
    </row>
    <row r="2164">
      <c r="A2164" s="3" t="s">
        <v>2484</v>
      </c>
      <c r="B2164" s="3">
        <v>0.88</v>
      </c>
      <c r="C2164" s="3" t="s">
        <v>17</v>
      </c>
      <c r="D2164" s="2" t="s">
        <v>72</v>
      </c>
      <c r="E2164" s="2">
        <v>170.0</v>
      </c>
      <c r="F2164" s="3" t="s">
        <v>503</v>
      </c>
      <c r="G2164" s="3" t="s">
        <v>525</v>
      </c>
      <c r="H2164" s="3">
        <v>1.0</v>
      </c>
      <c r="I2164" s="2">
        <f>IFERROR(vlookup(F2164,'College Conference'!$B$1:$Z$1000 , 6,False),0)</f>
        <v>4</v>
      </c>
      <c r="J2164" s="2">
        <f>IFERROR(vlookup(G2164,'College Conference'!$B$1:$Z$1000 , 6,False),0)</f>
        <v>5</v>
      </c>
    </row>
    <row r="2165">
      <c r="A2165" s="3" t="s">
        <v>2485</v>
      </c>
      <c r="B2165" s="3">
        <v>0.87</v>
      </c>
      <c r="C2165" s="3" t="s">
        <v>63</v>
      </c>
      <c r="D2165" s="2" t="s">
        <v>72</v>
      </c>
      <c r="E2165" s="2">
        <v>190.0</v>
      </c>
      <c r="F2165" s="3" t="s">
        <v>483</v>
      </c>
      <c r="G2165" s="3" t="s">
        <v>525</v>
      </c>
      <c r="H2165" s="3">
        <v>1.0</v>
      </c>
      <c r="I2165" s="2">
        <f>IFERROR(vlookup(F2165,'College Conference'!$B$1:$Z$1000 , 6,False),0)</f>
        <v>4</v>
      </c>
      <c r="J2165" s="2">
        <f>IFERROR(vlookup(G2165,'College Conference'!$B$1:$Z$1000 , 6,False),0)</f>
        <v>5</v>
      </c>
    </row>
    <row r="2166">
      <c r="A2166" s="3" t="s">
        <v>2486</v>
      </c>
      <c r="B2166" s="3">
        <v>0.85</v>
      </c>
      <c r="C2166" s="3" t="s">
        <v>17</v>
      </c>
      <c r="D2166" s="4">
        <v>45445.0</v>
      </c>
      <c r="E2166" s="2">
        <v>188.0</v>
      </c>
      <c r="F2166" s="3" t="s">
        <v>503</v>
      </c>
      <c r="G2166" s="3" t="s">
        <v>510</v>
      </c>
      <c r="H2166" s="3">
        <v>1.0</v>
      </c>
      <c r="I2166" s="2">
        <f>IFERROR(vlookup(F2166,'College Conference'!$B$1:$Z$1000 , 6,False),0)</f>
        <v>4</v>
      </c>
      <c r="J2166" s="2">
        <f>IFERROR(vlookup(G2166,'College Conference'!$B$1:$Z$1000 , 6,False),0)</f>
        <v>5</v>
      </c>
    </row>
    <row r="2167">
      <c r="A2167" s="3" t="s">
        <v>2487</v>
      </c>
      <c r="B2167" s="3">
        <v>0.81</v>
      </c>
      <c r="C2167" s="3" t="s">
        <v>313</v>
      </c>
      <c r="D2167" s="4">
        <v>45421.0</v>
      </c>
      <c r="E2167" s="2">
        <v>181.0</v>
      </c>
      <c r="F2167" s="3" t="s">
        <v>446</v>
      </c>
      <c r="G2167" s="3" t="s">
        <v>525</v>
      </c>
      <c r="H2167" s="3">
        <v>1.0</v>
      </c>
      <c r="I2167" s="2">
        <f>IFERROR(vlookup(F2167,'College Conference'!$B$1:$Z$1000 , 6,False),0)</f>
        <v>4</v>
      </c>
      <c r="J2167" s="2">
        <f>IFERROR(vlookup(G2167,'College Conference'!$B$1:$Z$1000 , 6,False),0)</f>
        <v>5</v>
      </c>
    </row>
    <row r="2168">
      <c r="A2168" s="3" t="s">
        <v>2488</v>
      </c>
      <c r="B2168" s="3">
        <v>0.85</v>
      </c>
      <c r="C2168" s="3" t="s">
        <v>63</v>
      </c>
      <c r="D2168" s="4">
        <v>45444.0</v>
      </c>
      <c r="E2168" s="2">
        <v>180.0</v>
      </c>
      <c r="F2168" s="3" t="s">
        <v>444</v>
      </c>
      <c r="G2168" s="3" t="s">
        <v>510</v>
      </c>
      <c r="H2168" s="3">
        <v>1.0</v>
      </c>
      <c r="I2168" s="2">
        <f>IFERROR(vlookup(F2168,'College Conference'!$B$1:$Z$1000 , 6,False),0)</f>
        <v>4</v>
      </c>
      <c r="J2168" s="2">
        <f>IFERROR(vlookup(G2168,'College Conference'!$B$1:$Z$1000 , 6,False),0)</f>
        <v>5</v>
      </c>
    </row>
    <row r="2169">
      <c r="A2169" s="3" t="s">
        <v>2489</v>
      </c>
      <c r="B2169" s="3">
        <v>0.86</v>
      </c>
      <c r="C2169" s="3" t="s">
        <v>12</v>
      </c>
      <c r="D2169" s="4">
        <v>45446.0</v>
      </c>
      <c r="E2169" s="2">
        <v>270.0</v>
      </c>
      <c r="F2169" s="3" t="s">
        <v>450</v>
      </c>
      <c r="G2169" s="3" t="s">
        <v>519</v>
      </c>
      <c r="H2169" s="3">
        <v>1.0</v>
      </c>
      <c r="I2169" s="2">
        <f>IFERROR(vlookup(F2169,'College Conference'!$B$1:$Z$1000 , 6,False),0)</f>
        <v>4</v>
      </c>
      <c r="J2169" s="2">
        <f>IFERROR(vlookup(G2169,'College Conference'!$B$1:$Z$1000 , 6,False),0)</f>
        <v>5</v>
      </c>
    </row>
    <row r="2170">
      <c r="A2170" s="3" t="s">
        <v>1624</v>
      </c>
      <c r="B2170" s="3">
        <v>0.92</v>
      </c>
      <c r="C2170" s="3" t="s">
        <v>120</v>
      </c>
      <c r="D2170" s="4">
        <v>45447.0</v>
      </c>
      <c r="E2170" s="2">
        <v>210.0</v>
      </c>
      <c r="F2170" s="3" t="s">
        <v>453</v>
      </c>
      <c r="G2170" s="3" t="s">
        <v>512</v>
      </c>
      <c r="H2170" s="3">
        <v>1.0</v>
      </c>
      <c r="I2170" s="2">
        <f>IFERROR(vlookup(F2170,'College Conference'!$B$1:$Z$1000 , 6,False),0)</f>
        <v>4</v>
      </c>
      <c r="J2170" s="2">
        <f>IFERROR(vlookup(G2170,'College Conference'!$B$1:$Z$1000 , 6,False),0)</f>
        <v>5</v>
      </c>
    </row>
    <row r="2171">
      <c r="A2171" s="3" t="s">
        <v>2490</v>
      </c>
      <c r="B2171" s="3">
        <v>0.9</v>
      </c>
      <c r="C2171" s="3" t="s">
        <v>31</v>
      </c>
      <c r="D2171" s="4">
        <v>45450.0</v>
      </c>
      <c r="E2171" s="2">
        <v>280.0</v>
      </c>
      <c r="F2171" s="3" t="s">
        <v>444</v>
      </c>
      <c r="G2171" s="3" t="s">
        <v>532</v>
      </c>
      <c r="H2171" s="3">
        <v>1.0</v>
      </c>
      <c r="I2171" s="2">
        <f>IFERROR(vlookup(F2171,'College Conference'!$B$1:$Z$1000 , 6,False),0)</f>
        <v>4</v>
      </c>
      <c r="J2171" s="2">
        <f>IFERROR(vlookup(G2171,'College Conference'!$B$1:$Z$1000 , 6,False),0)</f>
        <v>5</v>
      </c>
    </row>
    <row r="2172">
      <c r="A2172" s="3" t="s">
        <v>2491</v>
      </c>
      <c r="B2172" s="3">
        <v>0.89</v>
      </c>
      <c r="C2172" s="3" t="s">
        <v>27</v>
      </c>
      <c r="D2172" s="4">
        <v>45423.0</v>
      </c>
      <c r="E2172" s="2">
        <v>168.0</v>
      </c>
      <c r="F2172" s="3" t="s">
        <v>453</v>
      </c>
      <c r="G2172" s="3" t="s">
        <v>532</v>
      </c>
      <c r="H2172" s="3">
        <v>1.0</v>
      </c>
      <c r="I2172" s="2">
        <f>IFERROR(vlookup(F2172,'College Conference'!$B$1:$Z$1000 , 6,False),0)</f>
        <v>4</v>
      </c>
      <c r="J2172" s="2">
        <f>IFERROR(vlookup(G2172,'College Conference'!$B$1:$Z$1000 , 6,False),0)</f>
        <v>5</v>
      </c>
    </row>
    <row r="2173">
      <c r="A2173" s="3" t="s">
        <v>2492</v>
      </c>
      <c r="B2173" s="3">
        <v>0.81</v>
      </c>
      <c r="C2173" s="3" t="s">
        <v>313</v>
      </c>
      <c r="D2173" s="4">
        <v>45421.0</v>
      </c>
      <c r="E2173" s="2">
        <v>170.0</v>
      </c>
      <c r="F2173" s="3" t="s">
        <v>444</v>
      </c>
      <c r="G2173" s="3" t="s">
        <v>514</v>
      </c>
      <c r="H2173" s="3">
        <v>1.0</v>
      </c>
      <c r="I2173" s="2">
        <f>IFERROR(vlookup(F2173,'College Conference'!$B$1:$Z$1000 , 6,False),0)</f>
        <v>4</v>
      </c>
      <c r="J2173" s="2">
        <f>IFERROR(vlookup(G2173,'College Conference'!$B$1:$Z$1000 , 6,False),0)</f>
        <v>5</v>
      </c>
    </row>
    <row r="2174">
      <c r="A2174" s="3" t="s">
        <v>2493</v>
      </c>
      <c r="B2174" s="3" t="s">
        <v>11</v>
      </c>
      <c r="C2174" s="3" t="s">
        <v>27</v>
      </c>
      <c r="D2174" s="4">
        <v>45422.0</v>
      </c>
      <c r="E2174" s="2">
        <v>180.0</v>
      </c>
      <c r="F2174" s="3" t="s">
        <v>440</v>
      </c>
      <c r="G2174" s="3" t="s">
        <v>525</v>
      </c>
      <c r="H2174" s="3">
        <v>1.0</v>
      </c>
      <c r="I2174" s="2">
        <f>IFERROR(vlookup(F2174,'College Conference'!$B$1:$Z$1000 , 6,False),0)</f>
        <v>4</v>
      </c>
      <c r="J2174" s="2">
        <f>IFERROR(vlookup(G2174,'College Conference'!$B$1:$Z$1000 , 6,False),0)</f>
        <v>5</v>
      </c>
    </row>
    <row r="2175">
      <c r="A2175" s="3" t="s">
        <v>2494</v>
      </c>
      <c r="B2175" s="3">
        <v>0.87</v>
      </c>
      <c r="C2175" s="3" t="s">
        <v>27</v>
      </c>
      <c r="D2175" s="2" t="s">
        <v>72</v>
      </c>
      <c r="E2175" s="2">
        <v>188.0</v>
      </c>
      <c r="F2175" s="3" t="s">
        <v>450</v>
      </c>
      <c r="G2175" s="3" t="s">
        <v>564</v>
      </c>
      <c r="H2175" s="3">
        <v>1.0</v>
      </c>
      <c r="I2175" s="2">
        <f>IFERROR(vlookup(F2175,'College Conference'!$B$1:$Z$1000 , 6,False),0)</f>
        <v>4</v>
      </c>
      <c r="J2175" s="2">
        <f>IFERROR(vlookup(G2175,'College Conference'!$B$1:$Z$1000 , 6,False),0)</f>
        <v>5</v>
      </c>
    </row>
    <row r="2176">
      <c r="A2176" s="3" t="s">
        <v>2495</v>
      </c>
      <c r="B2176" s="3">
        <v>0.79</v>
      </c>
      <c r="C2176" s="3" t="s">
        <v>12</v>
      </c>
      <c r="D2176" s="4">
        <v>45449.0</v>
      </c>
      <c r="E2176" s="2">
        <v>235.0</v>
      </c>
      <c r="F2176" s="3" t="s">
        <v>450</v>
      </c>
      <c r="G2176" s="3" t="s">
        <v>519</v>
      </c>
      <c r="H2176" s="3">
        <v>1.0</v>
      </c>
      <c r="I2176" s="2">
        <f>IFERROR(vlookup(F2176,'College Conference'!$B$1:$Z$1000 , 6,False),0)</f>
        <v>4</v>
      </c>
      <c r="J2176" s="2">
        <f>IFERROR(vlookup(G2176,'College Conference'!$B$1:$Z$1000 , 6,False),0)</f>
        <v>5</v>
      </c>
    </row>
    <row r="2177">
      <c r="A2177" s="3" t="s">
        <v>2496</v>
      </c>
      <c r="B2177" s="3">
        <v>0.83</v>
      </c>
      <c r="C2177" s="3" t="s">
        <v>52</v>
      </c>
      <c r="D2177" s="4">
        <v>45445.0</v>
      </c>
      <c r="E2177" s="2">
        <v>210.0</v>
      </c>
      <c r="F2177" s="3" t="s">
        <v>480</v>
      </c>
      <c r="G2177" s="3" t="s">
        <v>514</v>
      </c>
      <c r="H2177" s="3">
        <v>1.0</v>
      </c>
      <c r="I2177" s="2">
        <f>IFERROR(vlookup(F2177,'College Conference'!$B$1:$Z$1000 , 6,False),0)</f>
        <v>4</v>
      </c>
      <c r="J2177" s="2">
        <f>IFERROR(vlookup(G2177,'College Conference'!$B$1:$Z$1000 , 6,False),0)</f>
        <v>5</v>
      </c>
    </row>
    <row r="2178">
      <c r="A2178" s="3" t="s">
        <v>2497</v>
      </c>
      <c r="B2178" s="3">
        <v>0.9</v>
      </c>
      <c r="C2178" s="3" t="s">
        <v>22</v>
      </c>
      <c r="D2178" s="4">
        <v>45421.0</v>
      </c>
      <c r="E2178" s="2">
        <v>200.0</v>
      </c>
      <c r="F2178" s="3" t="s">
        <v>480</v>
      </c>
      <c r="G2178" s="3" t="s">
        <v>564</v>
      </c>
      <c r="H2178" s="3">
        <v>1.0</v>
      </c>
      <c r="I2178" s="2">
        <f>IFERROR(vlookup(F2178,'College Conference'!$B$1:$Z$1000 , 6,False),0)</f>
        <v>4</v>
      </c>
      <c r="J2178" s="2">
        <f>IFERROR(vlookup(G2178,'College Conference'!$B$1:$Z$1000 , 6,False),0)</f>
        <v>5</v>
      </c>
    </row>
    <row r="2179">
      <c r="A2179" s="3" t="s">
        <v>2498</v>
      </c>
      <c r="B2179" s="3">
        <v>0.78</v>
      </c>
      <c r="C2179" s="3" t="s">
        <v>279</v>
      </c>
      <c r="D2179" s="4">
        <v>45447.0</v>
      </c>
      <c r="E2179" s="2">
        <v>235.0</v>
      </c>
      <c r="F2179" s="3" t="s">
        <v>453</v>
      </c>
      <c r="G2179" s="3" t="s">
        <v>548</v>
      </c>
      <c r="H2179" s="3">
        <v>1.0</v>
      </c>
      <c r="I2179" s="2">
        <f>IFERROR(vlookup(F2179,'College Conference'!$B$1:$Z$1000 , 6,False),0)</f>
        <v>4</v>
      </c>
      <c r="J2179" s="2">
        <f>IFERROR(vlookup(G2179,'College Conference'!$B$1:$Z$1000 , 6,False),0)</f>
        <v>5</v>
      </c>
    </row>
    <row r="2180">
      <c r="A2180" s="3" t="s">
        <v>2499</v>
      </c>
      <c r="B2180" s="3">
        <v>0.78</v>
      </c>
      <c r="C2180" s="3" t="s">
        <v>421</v>
      </c>
      <c r="D2180" s="4">
        <v>45448.0</v>
      </c>
      <c r="E2180" s="2">
        <v>330.0</v>
      </c>
      <c r="F2180" s="3" t="s">
        <v>503</v>
      </c>
      <c r="G2180" s="3" t="s">
        <v>545</v>
      </c>
      <c r="H2180" s="3">
        <v>1.0</v>
      </c>
      <c r="I2180" s="2">
        <f>IFERROR(vlookup(F2180,'College Conference'!$B$1:$Z$1000 , 6,False),0)</f>
        <v>4</v>
      </c>
      <c r="J2180" s="2">
        <f>IFERROR(vlookup(G2180,'College Conference'!$B$1:$Z$1000 , 6,False),0)</f>
        <v>5</v>
      </c>
    </row>
    <row r="2181">
      <c r="A2181" s="3" t="s">
        <v>2500</v>
      </c>
      <c r="B2181" s="3">
        <v>0.76</v>
      </c>
      <c r="C2181" s="3" t="s">
        <v>27</v>
      </c>
      <c r="D2181" s="4">
        <v>45421.0</v>
      </c>
      <c r="E2181" s="2">
        <v>174.0</v>
      </c>
      <c r="F2181" s="3" t="s">
        <v>472</v>
      </c>
      <c r="G2181" s="3" t="s">
        <v>540</v>
      </c>
      <c r="H2181" s="3">
        <v>1.0</v>
      </c>
      <c r="I2181" s="2">
        <f>IFERROR(vlookup(F2181,'College Conference'!$B$1:$Z$1000 , 6,False),0)</f>
        <v>4</v>
      </c>
      <c r="J2181" s="2">
        <f>IFERROR(vlookup(G2181,'College Conference'!$B$1:$Z$1000 , 6,False),0)</f>
        <v>5</v>
      </c>
    </row>
    <row r="2182">
      <c r="A2182" s="3" t="s">
        <v>2501</v>
      </c>
      <c r="B2182" s="3">
        <v>0.77</v>
      </c>
      <c r="C2182" s="3" t="s">
        <v>17</v>
      </c>
      <c r="D2182" s="4">
        <v>45445.0</v>
      </c>
      <c r="E2182" s="2">
        <v>204.0</v>
      </c>
      <c r="F2182" s="3" t="s">
        <v>450</v>
      </c>
      <c r="G2182" s="3" t="s">
        <v>519</v>
      </c>
      <c r="H2182" s="3">
        <v>1.0</v>
      </c>
      <c r="I2182" s="2">
        <f>IFERROR(vlookup(F2182,'College Conference'!$B$1:$Z$1000 , 6,False),0)</f>
        <v>4</v>
      </c>
      <c r="J2182" s="2">
        <f>IFERROR(vlookup(G2182,'College Conference'!$B$1:$Z$1000 , 6,False),0)</f>
        <v>5</v>
      </c>
    </row>
    <row r="2183">
      <c r="A2183" s="3" t="s">
        <v>2502</v>
      </c>
      <c r="B2183" s="3">
        <v>0.86</v>
      </c>
      <c r="C2183" s="3" t="s">
        <v>22</v>
      </c>
      <c r="D2183" s="4">
        <v>45423.0</v>
      </c>
      <c r="E2183" s="2">
        <v>177.0</v>
      </c>
      <c r="F2183" s="3" t="s">
        <v>512</v>
      </c>
      <c r="G2183" s="3" t="s">
        <v>1081</v>
      </c>
      <c r="H2183" s="3">
        <v>1.0</v>
      </c>
      <c r="I2183" s="2">
        <f>IFERROR(vlookup(F2183,'College Conference'!$B$1:$Z$1000 , 6,False),0)</f>
        <v>5</v>
      </c>
      <c r="J2183" s="2">
        <f>IFERROR(vlookup(G2183,'College Conference'!$B$1:$Z$1000 , 6,False),0)</f>
        <v>5</v>
      </c>
    </row>
    <row r="2184">
      <c r="A2184" s="3" t="s">
        <v>2503</v>
      </c>
      <c r="B2184" s="3">
        <v>0.89</v>
      </c>
      <c r="C2184" s="3" t="s">
        <v>31</v>
      </c>
      <c r="D2184" s="4">
        <v>45451.0</v>
      </c>
      <c r="E2184" s="2">
        <v>310.0</v>
      </c>
      <c r="F2184" s="3" t="s">
        <v>532</v>
      </c>
      <c r="G2184" s="3" t="s">
        <v>1081</v>
      </c>
      <c r="H2184" s="3">
        <v>1.0</v>
      </c>
      <c r="I2184" s="2">
        <f>IFERROR(vlookup(F2184,'College Conference'!$B$1:$Z$1000 , 6,False),0)</f>
        <v>5</v>
      </c>
      <c r="J2184" s="2">
        <f>IFERROR(vlookup(G2184,'College Conference'!$B$1:$Z$1000 , 6,False),0)</f>
        <v>5</v>
      </c>
    </row>
    <row r="2185">
      <c r="A2185" s="3" t="s">
        <v>2504</v>
      </c>
      <c r="B2185" s="3">
        <v>0.88</v>
      </c>
      <c r="C2185" s="3" t="s">
        <v>43</v>
      </c>
      <c r="D2185" s="4">
        <v>45446.0</v>
      </c>
      <c r="E2185" s="2">
        <v>250.0</v>
      </c>
      <c r="F2185" s="3" t="s">
        <v>545</v>
      </c>
      <c r="G2185" s="3" t="s">
        <v>1081</v>
      </c>
      <c r="H2185" s="3">
        <v>1.0</v>
      </c>
      <c r="I2185" s="2">
        <f>IFERROR(vlookup(F2185,'College Conference'!$B$1:$Z$1000 , 6,False),0)</f>
        <v>5</v>
      </c>
      <c r="J2185" s="2">
        <f>IFERROR(vlookup(G2185,'College Conference'!$B$1:$Z$1000 , 6,False),0)</f>
        <v>5</v>
      </c>
    </row>
    <row r="2186">
      <c r="A2186" s="3" t="s">
        <v>2505</v>
      </c>
      <c r="B2186" s="3">
        <v>0.82</v>
      </c>
      <c r="C2186" s="3" t="s">
        <v>31</v>
      </c>
      <c r="D2186" s="4">
        <v>45450.0</v>
      </c>
      <c r="E2186" s="2">
        <v>312.0</v>
      </c>
      <c r="F2186" s="3" t="s">
        <v>545</v>
      </c>
      <c r="G2186" s="3" t="s">
        <v>1081</v>
      </c>
      <c r="H2186" s="3">
        <v>1.0</v>
      </c>
      <c r="I2186" s="2">
        <f>IFERROR(vlookup(F2186,'College Conference'!$B$1:$Z$1000 , 6,False),0)</f>
        <v>5</v>
      </c>
      <c r="J2186" s="2">
        <f>IFERROR(vlookup(G2186,'College Conference'!$B$1:$Z$1000 , 6,False),0)</f>
        <v>5</v>
      </c>
    </row>
    <row r="2187">
      <c r="A2187" s="3" t="s">
        <v>1561</v>
      </c>
      <c r="B2187" s="3">
        <v>0.83</v>
      </c>
      <c r="C2187" s="3" t="s">
        <v>52</v>
      </c>
      <c r="D2187" s="4">
        <v>45444.0</v>
      </c>
      <c r="E2187" s="2">
        <v>235.0</v>
      </c>
      <c r="F2187" s="3" t="s">
        <v>527</v>
      </c>
      <c r="G2187" s="3" t="s">
        <v>512</v>
      </c>
      <c r="H2187" s="3">
        <v>1.0</v>
      </c>
      <c r="I2187" s="2">
        <f>IFERROR(vlookup(F2187,'College Conference'!$B$1:$Z$1000 , 6,False),0)</f>
        <v>5</v>
      </c>
      <c r="J2187" s="2">
        <f>IFERROR(vlookup(G2187,'College Conference'!$B$1:$Z$1000 , 6,False),0)</f>
        <v>5</v>
      </c>
    </row>
    <row r="2188">
      <c r="A2188" s="3" t="s">
        <v>2506</v>
      </c>
      <c r="B2188" s="3">
        <v>0.88</v>
      </c>
      <c r="C2188" s="3" t="s">
        <v>22</v>
      </c>
      <c r="D2188" s="4">
        <v>45423.0</v>
      </c>
      <c r="E2188" s="2">
        <v>195.0</v>
      </c>
      <c r="F2188" s="3" t="s">
        <v>525</v>
      </c>
      <c r="G2188" s="3" t="s">
        <v>540</v>
      </c>
      <c r="H2188" s="3">
        <v>1.0</v>
      </c>
      <c r="I2188" s="2">
        <f>IFERROR(vlookup(F2188,'College Conference'!$B$1:$Z$1000 , 6,False),0)</f>
        <v>5</v>
      </c>
      <c r="J2188" s="2">
        <f>IFERROR(vlookup(G2188,'College Conference'!$B$1:$Z$1000 , 6,False),0)</f>
        <v>5</v>
      </c>
    </row>
    <row r="2189">
      <c r="A2189" s="3" t="s">
        <v>2507</v>
      </c>
      <c r="B2189" s="3">
        <v>0.87</v>
      </c>
      <c r="C2189" s="3" t="s">
        <v>58</v>
      </c>
      <c r="D2189" s="4">
        <v>45447.0</v>
      </c>
      <c r="E2189" s="2">
        <v>246.0</v>
      </c>
      <c r="F2189" s="3" t="s">
        <v>512</v>
      </c>
      <c r="G2189" s="3" t="s">
        <v>530</v>
      </c>
      <c r="H2189" s="3">
        <v>1.0</v>
      </c>
      <c r="I2189" s="2">
        <f>IFERROR(vlookup(F2189,'College Conference'!$B$1:$Z$1000 , 6,False),0)</f>
        <v>5</v>
      </c>
      <c r="J2189" s="2">
        <f>IFERROR(vlookup(G2189,'College Conference'!$B$1:$Z$1000 , 6,False),0)</f>
        <v>5</v>
      </c>
    </row>
    <row r="2190">
      <c r="A2190" s="3" t="s">
        <v>2508</v>
      </c>
      <c r="B2190" s="3">
        <v>0.91</v>
      </c>
      <c r="C2190" s="3" t="s">
        <v>22</v>
      </c>
      <c r="D2190" s="4">
        <v>45444.0</v>
      </c>
      <c r="E2190" s="2">
        <v>200.0</v>
      </c>
      <c r="F2190" s="3" t="s">
        <v>540</v>
      </c>
      <c r="G2190" s="3" t="s">
        <v>512</v>
      </c>
      <c r="H2190" s="3">
        <v>1.0</v>
      </c>
      <c r="I2190" s="2">
        <f>IFERROR(vlookup(F2190,'College Conference'!$B$1:$Z$1000 , 6,False),0)</f>
        <v>5</v>
      </c>
      <c r="J2190" s="2">
        <f>IFERROR(vlookup(G2190,'College Conference'!$B$1:$Z$1000 , 6,False),0)</f>
        <v>5</v>
      </c>
    </row>
    <row r="2191">
      <c r="A2191" s="3" t="s">
        <v>2509</v>
      </c>
      <c r="B2191" s="3">
        <v>0.86</v>
      </c>
      <c r="C2191" s="3" t="s">
        <v>52</v>
      </c>
      <c r="D2191" s="4">
        <v>45445.0</v>
      </c>
      <c r="E2191" s="2">
        <v>220.0</v>
      </c>
      <c r="F2191" s="3" t="s">
        <v>512</v>
      </c>
      <c r="G2191" s="3" t="s">
        <v>540</v>
      </c>
      <c r="H2191" s="3">
        <v>1.0</v>
      </c>
      <c r="I2191" s="2">
        <f>IFERROR(vlookup(F2191,'College Conference'!$B$1:$Z$1000 , 6,False),0)</f>
        <v>5</v>
      </c>
      <c r="J2191" s="2">
        <f>IFERROR(vlookup(G2191,'College Conference'!$B$1:$Z$1000 , 6,False),0)</f>
        <v>5</v>
      </c>
    </row>
    <row r="2192">
      <c r="A2192" s="3" t="s">
        <v>2510</v>
      </c>
      <c r="B2192" s="3">
        <v>0.91</v>
      </c>
      <c r="C2192" s="3" t="s">
        <v>17</v>
      </c>
      <c r="D2192" s="2" t="s">
        <v>72</v>
      </c>
      <c r="E2192" s="2">
        <v>170.0</v>
      </c>
      <c r="F2192" s="3" t="s">
        <v>512</v>
      </c>
      <c r="G2192" s="3" t="s">
        <v>527</v>
      </c>
      <c r="H2192" s="3">
        <v>1.0</v>
      </c>
      <c r="I2192" s="2">
        <f>IFERROR(vlookup(F2192,'College Conference'!$B$1:$Z$1000 , 6,False),0)</f>
        <v>5</v>
      </c>
      <c r="J2192" s="2">
        <f>IFERROR(vlookup(G2192,'College Conference'!$B$1:$Z$1000 , 6,False),0)</f>
        <v>5</v>
      </c>
    </row>
    <row r="2193">
      <c r="A2193" s="3" t="s">
        <v>2511</v>
      </c>
      <c r="B2193" s="3">
        <v>0.91</v>
      </c>
      <c r="C2193" s="3" t="s">
        <v>17</v>
      </c>
      <c r="D2193" s="4">
        <v>45445.0</v>
      </c>
      <c r="E2193" s="2">
        <v>185.0</v>
      </c>
      <c r="F2193" s="3" t="s">
        <v>512</v>
      </c>
      <c r="G2193" s="3" t="s">
        <v>530</v>
      </c>
      <c r="H2193" s="3">
        <v>1.0</v>
      </c>
      <c r="I2193" s="2">
        <f>IFERROR(vlookup(F2193,'College Conference'!$B$1:$Z$1000 , 6,False),0)</f>
        <v>5</v>
      </c>
      <c r="J2193" s="2">
        <f>IFERROR(vlookup(G2193,'College Conference'!$B$1:$Z$1000 , 6,False),0)</f>
        <v>5</v>
      </c>
    </row>
    <row r="2194">
      <c r="A2194" s="3" t="s">
        <v>2512</v>
      </c>
      <c r="B2194" s="3">
        <v>0.86</v>
      </c>
      <c r="C2194" s="3" t="s">
        <v>17</v>
      </c>
      <c r="D2194" s="2" t="s">
        <v>72</v>
      </c>
      <c r="E2194" s="2">
        <v>187.0</v>
      </c>
      <c r="F2194" s="3" t="s">
        <v>548</v>
      </c>
      <c r="G2194" s="3" t="s">
        <v>512</v>
      </c>
      <c r="H2194" s="3">
        <v>1.0</v>
      </c>
      <c r="I2194" s="2">
        <f>IFERROR(vlookup(F2194,'College Conference'!$B$1:$Z$1000 , 6,False),0)</f>
        <v>5</v>
      </c>
      <c r="J2194" s="2">
        <f>IFERROR(vlookup(G2194,'College Conference'!$B$1:$Z$1000 , 6,False),0)</f>
        <v>5</v>
      </c>
    </row>
    <row r="2195">
      <c r="A2195" s="3" t="s">
        <v>2327</v>
      </c>
      <c r="B2195" s="3">
        <v>0.83</v>
      </c>
      <c r="C2195" s="3" t="s">
        <v>43</v>
      </c>
      <c r="D2195" s="4">
        <v>45446.0</v>
      </c>
      <c r="E2195" s="2">
        <v>305.0</v>
      </c>
      <c r="F2195" s="3" t="s">
        <v>519</v>
      </c>
      <c r="G2195" s="3" t="s">
        <v>527</v>
      </c>
      <c r="H2195" s="3">
        <v>1.0</v>
      </c>
      <c r="I2195" s="2">
        <f>IFERROR(vlookup(F2195,'College Conference'!$B$1:$Z$1000 , 6,False),0)</f>
        <v>5</v>
      </c>
      <c r="J2195" s="2">
        <f>IFERROR(vlookup(G2195,'College Conference'!$B$1:$Z$1000 , 6,False),0)</f>
        <v>5</v>
      </c>
    </row>
    <row r="2196">
      <c r="A2196" s="3" t="s">
        <v>2513</v>
      </c>
      <c r="B2196" s="3">
        <v>0.82</v>
      </c>
      <c r="C2196" s="3" t="s">
        <v>27</v>
      </c>
      <c r="D2196" s="4">
        <v>45444.0</v>
      </c>
      <c r="E2196" s="2">
        <v>205.0</v>
      </c>
      <c r="F2196" s="3" t="s">
        <v>1081</v>
      </c>
      <c r="G2196" s="3" t="s">
        <v>568</v>
      </c>
      <c r="H2196" s="3">
        <v>1.0</v>
      </c>
      <c r="I2196" s="2">
        <f>IFERROR(vlookup(F2196,'College Conference'!$B$1:$Z$1000 , 6,False),0)</f>
        <v>5</v>
      </c>
      <c r="J2196" s="2">
        <f>IFERROR(vlookup(G2196,'College Conference'!$B$1:$Z$1000 , 6,False),0)</f>
        <v>5</v>
      </c>
    </row>
    <row r="2197">
      <c r="A2197" s="3" t="s">
        <v>2514</v>
      </c>
      <c r="B2197" s="3">
        <v>0.79</v>
      </c>
      <c r="C2197" s="3" t="s">
        <v>313</v>
      </c>
      <c r="D2197" s="4">
        <v>45444.0</v>
      </c>
      <c r="E2197" s="2">
        <v>185.0</v>
      </c>
      <c r="F2197" s="3" t="s">
        <v>527</v>
      </c>
      <c r="G2197" s="3" t="s">
        <v>568</v>
      </c>
      <c r="H2197" s="3">
        <v>1.0</v>
      </c>
      <c r="I2197" s="2">
        <f>IFERROR(vlookup(F2197,'College Conference'!$B$1:$Z$1000 , 6,False),0)</f>
        <v>5</v>
      </c>
      <c r="J2197" s="2">
        <f>IFERROR(vlookup(G2197,'College Conference'!$B$1:$Z$1000 , 6,False),0)</f>
        <v>5</v>
      </c>
    </row>
    <row r="2198">
      <c r="A2198" s="3" t="s">
        <v>2515</v>
      </c>
      <c r="B2198" s="3">
        <v>0.88</v>
      </c>
      <c r="C2198" s="3" t="s">
        <v>17</v>
      </c>
      <c r="D2198" s="2" t="s">
        <v>72</v>
      </c>
      <c r="E2198" s="2">
        <v>175.0</v>
      </c>
      <c r="F2198" s="3" t="s">
        <v>532</v>
      </c>
      <c r="G2198" s="3" t="s">
        <v>540</v>
      </c>
      <c r="H2198" s="3">
        <v>1.0</v>
      </c>
      <c r="I2198" s="2">
        <f>IFERROR(vlookup(F2198,'College Conference'!$B$1:$Z$1000 , 6,False),0)</f>
        <v>5</v>
      </c>
      <c r="J2198" s="2">
        <f>IFERROR(vlookup(G2198,'College Conference'!$B$1:$Z$1000 , 6,False),0)</f>
        <v>5</v>
      </c>
    </row>
    <row r="2199">
      <c r="A2199" s="3" t="s">
        <v>2516</v>
      </c>
      <c r="B2199" s="3">
        <v>0.89</v>
      </c>
      <c r="C2199" s="3" t="s">
        <v>17</v>
      </c>
      <c r="D2199" s="2" t="s">
        <v>72</v>
      </c>
      <c r="E2199" s="2">
        <v>180.0</v>
      </c>
      <c r="F2199" s="3" t="s">
        <v>532</v>
      </c>
      <c r="G2199" s="3" t="s">
        <v>564</v>
      </c>
      <c r="H2199" s="3">
        <v>1.0</v>
      </c>
      <c r="I2199" s="2">
        <f>IFERROR(vlookup(F2199,'College Conference'!$B$1:$Z$1000 , 6,False),0)</f>
        <v>5</v>
      </c>
      <c r="J2199" s="2">
        <f>IFERROR(vlookup(G2199,'College Conference'!$B$1:$Z$1000 , 6,False),0)</f>
        <v>5</v>
      </c>
    </row>
    <row r="2200">
      <c r="A2200" s="3" t="s">
        <v>2517</v>
      </c>
      <c r="B2200" s="3">
        <v>0.79</v>
      </c>
      <c r="C2200" s="3" t="s">
        <v>313</v>
      </c>
      <c r="D2200" s="4">
        <v>45446.0</v>
      </c>
      <c r="E2200" s="2">
        <v>215.0</v>
      </c>
      <c r="F2200" s="3" t="s">
        <v>512</v>
      </c>
      <c r="G2200" s="3" t="s">
        <v>545</v>
      </c>
      <c r="H2200" s="3">
        <v>1.0</v>
      </c>
      <c r="I2200" s="2">
        <f>IFERROR(vlookup(F2200,'College Conference'!$B$1:$Z$1000 , 6,False),0)</f>
        <v>5</v>
      </c>
      <c r="J2200" s="2">
        <f>IFERROR(vlookup(G2200,'College Conference'!$B$1:$Z$1000 , 6,False),0)</f>
        <v>5</v>
      </c>
    </row>
    <row r="2201">
      <c r="A2201" s="3" t="s">
        <v>2518</v>
      </c>
      <c r="B2201" s="3">
        <v>0.84</v>
      </c>
      <c r="C2201" s="3" t="s">
        <v>63</v>
      </c>
      <c r="D2201" s="4">
        <v>45422.0</v>
      </c>
      <c r="E2201" s="2">
        <v>185.0</v>
      </c>
      <c r="F2201" s="3" t="s">
        <v>527</v>
      </c>
      <c r="G2201" s="3" t="s">
        <v>568</v>
      </c>
      <c r="H2201" s="3">
        <v>1.0</v>
      </c>
      <c r="I2201" s="2">
        <f>IFERROR(vlookup(F2201,'College Conference'!$B$1:$Z$1000 , 6,False),0)</f>
        <v>5</v>
      </c>
      <c r="J2201" s="2">
        <f>IFERROR(vlookup(G2201,'College Conference'!$B$1:$Z$1000 , 6,False),0)</f>
        <v>5</v>
      </c>
    </row>
    <row r="2202">
      <c r="A2202" s="3" t="s">
        <v>2519</v>
      </c>
      <c r="B2202" s="3">
        <v>0.91</v>
      </c>
      <c r="C2202" s="3" t="s">
        <v>43</v>
      </c>
      <c r="D2202" s="4">
        <v>45449.0</v>
      </c>
      <c r="E2202" s="2">
        <v>265.0</v>
      </c>
      <c r="F2202" s="3" t="s">
        <v>1081</v>
      </c>
      <c r="G2202" s="3" t="s">
        <v>548</v>
      </c>
      <c r="H2202" s="3">
        <v>1.0</v>
      </c>
      <c r="I2202" s="2">
        <f>IFERROR(vlookup(F2202,'College Conference'!$B$1:$Z$1000 , 6,False),0)</f>
        <v>5</v>
      </c>
      <c r="J2202" s="2">
        <f>IFERROR(vlookup(G2202,'College Conference'!$B$1:$Z$1000 , 6,False),0)</f>
        <v>5</v>
      </c>
    </row>
    <row r="2203">
      <c r="A2203" s="3" t="s">
        <v>2520</v>
      </c>
      <c r="B2203" s="3">
        <v>0.84</v>
      </c>
      <c r="C2203" s="3" t="s">
        <v>58</v>
      </c>
      <c r="D2203" s="4">
        <v>45448.0</v>
      </c>
      <c r="E2203" s="2">
        <v>233.0</v>
      </c>
      <c r="F2203" s="3" t="s">
        <v>525</v>
      </c>
      <c r="G2203" s="3" t="s">
        <v>512</v>
      </c>
      <c r="H2203" s="3">
        <v>1.0</v>
      </c>
      <c r="I2203" s="2">
        <f>IFERROR(vlookup(F2203,'College Conference'!$B$1:$Z$1000 , 6,False),0)</f>
        <v>5</v>
      </c>
      <c r="J2203" s="2">
        <f>IFERROR(vlookup(G2203,'College Conference'!$B$1:$Z$1000 , 6,False),0)</f>
        <v>5</v>
      </c>
    </row>
    <row r="2204">
      <c r="A2204" s="3" t="s">
        <v>2418</v>
      </c>
      <c r="B2204" s="3">
        <v>0.84</v>
      </c>
      <c r="C2204" s="3" t="s">
        <v>78</v>
      </c>
      <c r="D2204" s="4">
        <v>45445.0</v>
      </c>
      <c r="E2204" s="2">
        <v>195.0</v>
      </c>
      <c r="F2204" s="3" t="s">
        <v>527</v>
      </c>
      <c r="G2204" s="3" t="s">
        <v>568</v>
      </c>
      <c r="H2204" s="3">
        <v>1.0</v>
      </c>
      <c r="I2204" s="2">
        <f>IFERROR(vlookup(F2204,'College Conference'!$B$1:$Z$1000 , 6,False),0)</f>
        <v>5</v>
      </c>
      <c r="J2204" s="2">
        <f>IFERROR(vlookup(G2204,'College Conference'!$B$1:$Z$1000 , 6,False),0)</f>
        <v>5</v>
      </c>
    </row>
    <row r="2205">
      <c r="A2205" s="3" t="s">
        <v>2521</v>
      </c>
      <c r="B2205" s="3">
        <v>0.86</v>
      </c>
      <c r="C2205" s="3" t="s">
        <v>52</v>
      </c>
      <c r="D2205" s="4">
        <v>45448.0</v>
      </c>
      <c r="E2205" s="2">
        <v>204.0</v>
      </c>
      <c r="F2205" s="3" t="s">
        <v>517</v>
      </c>
      <c r="G2205" s="3" t="s">
        <v>527</v>
      </c>
      <c r="H2205" s="3">
        <v>1.0</v>
      </c>
      <c r="I2205" s="2">
        <f>IFERROR(vlookup(F2205,'College Conference'!$B$1:$Z$1000 , 6,False),0)</f>
        <v>5</v>
      </c>
      <c r="J2205" s="2">
        <f>IFERROR(vlookup(G2205,'College Conference'!$B$1:$Z$1000 , 6,False),0)</f>
        <v>5</v>
      </c>
    </row>
    <row r="2206">
      <c r="A2206" s="3" t="s">
        <v>2522</v>
      </c>
      <c r="B2206" s="3">
        <v>0.91</v>
      </c>
      <c r="C2206" s="3" t="s">
        <v>22</v>
      </c>
      <c r="D2206" s="2" t="s">
        <v>72</v>
      </c>
      <c r="E2206" s="2">
        <v>205.0</v>
      </c>
      <c r="F2206" s="3" t="s">
        <v>532</v>
      </c>
      <c r="G2206" s="3" t="s">
        <v>548</v>
      </c>
      <c r="H2206" s="3">
        <v>1.0</v>
      </c>
      <c r="I2206" s="2">
        <f>IFERROR(vlookup(F2206,'College Conference'!$B$1:$Z$1000 , 6,False),0)</f>
        <v>5</v>
      </c>
      <c r="J2206" s="2">
        <f>IFERROR(vlookup(G2206,'College Conference'!$B$1:$Z$1000 , 6,False),0)</f>
        <v>5</v>
      </c>
    </row>
    <row r="2207">
      <c r="A2207" s="3" t="s">
        <v>2523</v>
      </c>
      <c r="B2207" s="3">
        <v>0.9</v>
      </c>
      <c r="C2207" s="3" t="s">
        <v>58</v>
      </c>
      <c r="D2207" s="4">
        <v>45447.0</v>
      </c>
      <c r="E2207" s="2">
        <v>230.0</v>
      </c>
      <c r="F2207" s="3" t="s">
        <v>1081</v>
      </c>
      <c r="G2207" s="3" t="s">
        <v>545</v>
      </c>
      <c r="H2207" s="3">
        <v>1.0</v>
      </c>
      <c r="I2207" s="2">
        <f>IFERROR(vlookup(F2207,'College Conference'!$B$1:$Z$1000 , 6,False),0)</f>
        <v>5</v>
      </c>
      <c r="J2207" s="2">
        <f>IFERROR(vlookup(G2207,'College Conference'!$B$1:$Z$1000 , 6,False),0)</f>
        <v>5</v>
      </c>
    </row>
    <row r="2208">
      <c r="A2208" s="3" t="s">
        <v>2524</v>
      </c>
      <c r="B2208" s="3">
        <v>0.85</v>
      </c>
      <c r="C2208" s="3" t="s">
        <v>191</v>
      </c>
      <c r="D2208" s="4">
        <v>45445.0</v>
      </c>
      <c r="E2208" s="2">
        <v>200.0</v>
      </c>
      <c r="F2208" s="3" t="s">
        <v>1081</v>
      </c>
      <c r="G2208" s="3" t="s">
        <v>527</v>
      </c>
      <c r="H2208" s="3">
        <v>1.0</v>
      </c>
      <c r="I2208" s="2">
        <f>IFERROR(vlookup(F2208,'College Conference'!$B$1:$Z$1000 , 6,False),0)</f>
        <v>5</v>
      </c>
      <c r="J2208" s="2">
        <f>IFERROR(vlookup(G2208,'College Conference'!$B$1:$Z$1000 , 6,False),0)</f>
        <v>5</v>
      </c>
    </row>
    <row r="2209">
      <c r="A2209" s="3" t="s">
        <v>2525</v>
      </c>
      <c r="B2209" s="3">
        <v>0.87</v>
      </c>
      <c r="C2209" s="3" t="s">
        <v>78</v>
      </c>
      <c r="D2209" s="4">
        <v>45447.0</v>
      </c>
      <c r="E2209" s="2">
        <v>192.0</v>
      </c>
      <c r="F2209" s="3" t="s">
        <v>519</v>
      </c>
      <c r="G2209" s="3" t="s">
        <v>540</v>
      </c>
      <c r="H2209" s="3">
        <v>1.0</v>
      </c>
      <c r="I2209" s="2">
        <f>IFERROR(vlookup(F2209,'College Conference'!$B$1:$Z$1000 , 6,False),0)</f>
        <v>5</v>
      </c>
      <c r="J2209" s="2">
        <f>IFERROR(vlookup(G2209,'College Conference'!$B$1:$Z$1000 , 6,False),0)</f>
        <v>5</v>
      </c>
    </row>
    <row r="2210">
      <c r="A2210" s="3" t="s">
        <v>2526</v>
      </c>
      <c r="B2210" s="3">
        <v>0.78</v>
      </c>
      <c r="C2210" s="3" t="s">
        <v>313</v>
      </c>
      <c r="D2210" s="2" t="s">
        <v>72</v>
      </c>
      <c r="E2210" s="2">
        <v>170.0</v>
      </c>
      <c r="F2210" s="3" t="s">
        <v>527</v>
      </c>
      <c r="G2210" s="3" t="s">
        <v>512</v>
      </c>
      <c r="H2210" s="3">
        <v>1.0</v>
      </c>
      <c r="I2210" s="2">
        <f>IFERROR(vlookup(F2210,'College Conference'!$B$1:$Z$1000 , 6,False),0)</f>
        <v>5</v>
      </c>
      <c r="J2210" s="2">
        <f>IFERROR(vlookup(G2210,'College Conference'!$B$1:$Z$1000 , 6,False),0)</f>
        <v>5</v>
      </c>
    </row>
    <row r="2211">
      <c r="A2211" s="3" t="s">
        <v>2527</v>
      </c>
      <c r="B2211" s="3">
        <v>0.89</v>
      </c>
      <c r="C2211" s="3" t="s">
        <v>31</v>
      </c>
      <c r="D2211" s="4">
        <v>45449.0</v>
      </c>
      <c r="E2211" s="2">
        <v>280.0</v>
      </c>
      <c r="F2211" s="3" t="s">
        <v>1081</v>
      </c>
      <c r="G2211" s="3" t="s">
        <v>548</v>
      </c>
      <c r="H2211" s="3">
        <v>1.0</v>
      </c>
      <c r="I2211" s="2">
        <f>IFERROR(vlookup(F2211,'College Conference'!$B$1:$Z$1000 , 6,False),0)</f>
        <v>5</v>
      </c>
      <c r="J2211" s="2">
        <f>IFERROR(vlookup(G2211,'College Conference'!$B$1:$Z$1000 , 6,False),0)</f>
        <v>5</v>
      </c>
    </row>
    <row r="2212">
      <c r="A2212" s="3" t="s">
        <v>2528</v>
      </c>
      <c r="B2212" s="3">
        <v>0.76</v>
      </c>
      <c r="C2212" s="3" t="s">
        <v>286</v>
      </c>
      <c r="D2212" s="4">
        <v>45447.0</v>
      </c>
      <c r="E2212" s="2">
        <v>240.0</v>
      </c>
      <c r="F2212" s="3" t="s">
        <v>527</v>
      </c>
      <c r="G2212" s="3" t="s">
        <v>510</v>
      </c>
      <c r="H2212" s="3">
        <v>1.0</v>
      </c>
      <c r="I2212" s="2">
        <f>IFERROR(vlookup(F2212,'College Conference'!$B$1:$Z$1000 , 6,False),0)</f>
        <v>5</v>
      </c>
      <c r="J2212" s="2">
        <f>IFERROR(vlookup(G2212,'College Conference'!$B$1:$Z$1000 , 6,False),0)</f>
        <v>5</v>
      </c>
    </row>
    <row r="2213">
      <c r="A2213" s="3" t="s">
        <v>2529</v>
      </c>
      <c r="B2213" s="3">
        <v>0.86</v>
      </c>
      <c r="C2213" s="3" t="s">
        <v>78</v>
      </c>
      <c r="D2213" s="4">
        <v>45444.0</v>
      </c>
      <c r="E2213" s="2">
        <v>205.0</v>
      </c>
      <c r="F2213" s="3" t="s">
        <v>1081</v>
      </c>
      <c r="G2213" s="3" t="s">
        <v>527</v>
      </c>
      <c r="H2213" s="3">
        <v>1.0</v>
      </c>
      <c r="I2213" s="2">
        <f>IFERROR(vlookup(F2213,'College Conference'!$B$1:$Z$1000 , 6,False),0)</f>
        <v>5</v>
      </c>
      <c r="J2213" s="2">
        <f>IFERROR(vlookup(G2213,'College Conference'!$B$1:$Z$1000 , 6,False),0)</f>
        <v>5</v>
      </c>
    </row>
    <row r="2214">
      <c r="A2214" s="3" t="s">
        <v>2530</v>
      </c>
      <c r="B2214" s="3">
        <v>0.84</v>
      </c>
      <c r="C2214" s="3" t="s">
        <v>120</v>
      </c>
      <c r="D2214" s="4">
        <v>45448.0</v>
      </c>
      <c r="E2214" s="2">
        <v>230.0</v>
      </c>
      <c r="F2214" s="3" t="s">
        <v>525</v>
      </c>
      <c r="G2214" s="3" t="s">
        <v>540</v>
      </c>
      <c r="H2214" s="3">
        <v>1.0</v>
      </c>
      <c r="I2214" s="2">
        <f>IFERROR(vlookup(F2214,'College Conference'!$B$1:$Z$1000 , 6,False),0)</f>
        <v>5</v>
      </c>
      <c r="J2214" s="2">
        <f>IFERROR(vlookup(G2214,'College Conference'!$B$1:$Z$1000 , 6,False),0)</f>
        <v>5</v>
      </c>
    </row>
    <row r="2215">
      <c r="A2215" s="3" t="s">
        <v>2531</v>
      </c>
      <c r="B2215" s="3">
        <v>0.82</v>
      </c>
      <c r="C2215" s="3" t="s">
        <v>43</v>
      </c>
      <c r="D2215" s="4">
        <v>45449.0</v>
      </c>
      <c r="E2215" s="2">
        <v>295.0</v>
      </c>
      <c r="F2215" s="3" t="s">
        <v>527</v>
      </c>
      <c r="G2215" s="3" t="s">
        <v>1081</v>
      </c>
      <c r="H2215" s="3">
        <v>1.0</v>
      </c>
      <c r="I2215" s="2">
        <f>IFERROR(vlookup(F2215,'College Conference'!$B$1:$Z$1000 , 6,False),0)</f>
        <v>5</v>
      </c>
      <c r="J2215" s="2">
        <f>IFERROR(vlookup(G2215,'College Conference'!$B$1:$Z$1000 , 6,False),0)</f>
        <v>5</v>
      </c>
    </row>
    <row r="2216">
      <c r="A2216" s="3" t="s">
        <v>2532</v>
      </c>
      <c r="B2216" s="3">
        <v>0.9</v>
      </c>
      <c r="C2216" s="3" t="s">
        <v>43</v>
      </c>
      <c r="D2216" s="4">
        <v>45446.0</v>
      </c>
      <c r="E2216" s="2">
        <v>285.0</v>
      </c>
      <c r="F2216" s="3" t="s">
        <v>527</v>
      </c>
      <c r="G2216" s="3" t="s">
        <v>564</v>
      </c>
      <c r="H2216" s="3">
        <v>1.0</v>
      </c>
      <c r="I2216" s="2">
        <f>IFERROR(vlookup(F2216,'College Conference'!$B$1:$Z$1000 , 6,False),0)</f>
        <v>5</v>
      </c>
      <c r="J2216" s="2">
        <f>IFERROR(vlookup(G2216,'College Conference'!$B$1:$Z$1000 , 6,False),0)</f>
        <v>5</v>
      </c>
    </row>
    <row r="2217">
      <c r="A2217" s="3" t="s">
        <v>509</v>
      </c>
      <c r="B2217" s="3">
        <v>0.88</v>
      </c>
      <c r="C2217" s="3" t="s">
        <v>52</v>
      </c>
      <c r="D2217" s="4">
        <v>45446.0</v>
      </c>
      <c r="E2217" s="2">
        <v>225.0</v>
      </c>
      <c r="F2217" s="3" t="s">
        <v>517</v>
      </c>
      <c r="G2217" s="3" t="s">
        <v>510</v>
      </c>
      <c r="H2217" s="3">
        <v>1.0</v>
      </c>
      <c r="I2217" s="2">
        <f>IFERROR(vlookup(F2217,'College Conference'!$B$1:$Z$1000 , 6,False),0)</f>
        <v>5</v>
      </c>
      <c r="J2217" s="2">
        <f>IFERROR(vlookup(G2217,'College Conference'!$B$1:$Z$1000 , 6,False),0)</f>
        <v>5</v>
      </c>
    </row>
    <row r="2218">
      <c r="A2218" s="3" t="s">
        <v>2533</v>
      </c>
      <c r="B2218" s="3">
        <v>0.8</v>
      </c>
      <c r="C2218" s="3" t="s">
        <v>52</v>
      </c>
      <c r="D2218" s="4">
        <v>45422.0</v>
      </c>
      <c r="E2218" s="2">
        <v>215.0</v>
      </c>
      <c r="F2218" s="3" t="s">
        <v>525</v>
      </c>
      <c r="G2218" s="3" t="s">
        <v>512</v>
      </c>
      <c r="H2218" s="3">
        <v>1.0</v>
      </c>
      <c r="I2218" s="2">
        <f>IFERROR(vlookup(F2218,'College Conference'!$B$1:$Z$1000 , 6,False),0)</f>
        <v>5</v>
      </c>
      <c r="J2218" s="2">
        <f>IFERROR(vlookup(G2218,'College Conference'!$B$1:$Z$1000 , 6,False),0)</f>
        <v>5</v>
      </c>
    </row>
    <row r="2219">
      <c r="A2219" s="3" t="s">
        <v>2534</v>
      </c>
      <c r="B2219" s="3">
        <v>0.82</v>
      </c>
      <c r="C2219" s="3" t="s">
        <v>31</v>
      </c>
      <c r="D2219" s="4">
        <v>45450.0</v>
      </c>
      <c r="E2219" s="2">
        <v>265.0</v>
      </c>
      <c r="F2219" s="3" t="s">
        <v>530</v>
      </c>
      <c r="G2219" s="3" t="s">
        <v>512</v>
      </c>
      <c r="H2219" s="3">
        <v>1.0</v>
      </c>
      <c r="I2219" s="2">
        <f>IFERROR(vlookup(F2219,'College Conference'!$B$1:$Z$1000 , 6,False),0)</f>
        <v>5</v>
      </c>
      <c r="J2219" s="2">
        <f>IFERROR(vlookup(G2219,'College Conference'!$B$1:$Z$1000 , 6,False),0)</f>
        <v>5</v>
      </c>
    </row>
    <row r="2220">
      <c r="A2220" s="3" t="s">
        <v>2535</v>
      </c>
      <c r="B2220" s="3">
        <v>0.86</v>
      </c>
      <c r="C2220" s="3" t="s">
        <v>31</v>
      </c>
      <c r="D2220" s="4">
        <v>45448.0</v>
      </c>
      <c r="E2220" s="2">
        <v>305.0</v>
      </c>
      <c r="F2220" s="3" t="s">
        <v>521</v>
      </c>
      <c r="G2220" s="3" t="s">
        <v>527</v>
      </c>
      <c r="H2220" s="3">
        <v>1.0</v>
      </c>
      <c r="I2220" s="2">
        <f>IFERROR(vlookup(F2220,'College Conference'!$B$1:$Z$1000 , 6,False),0)</f>
        <v>5</v>
      </c>
      <c r="J2220" s="2">
        <f>IFERROR(vlookup(G2220,'College Conference'!$B$1:$Z$1000 , 6,False),0)</f>
        <v>5</v>
      </c>
    </row>
    <row r="2221">
      <c r="A2221" s="3" t="s">
        <v>2536</v>
      </c>
      <c r="B2221" s="3">
        <v>0.92</v>
      </c>
      <c r="C2221" s="3" t="s">
        <v>17</v>
      </c>
      <c r="D2221" s="2" t="s">
        <v>72</v>
      </c>
      <c r="E2221" s="2">
        <v>178.0</v>
      </c>
      <c r="F2221" s="3" t="s">
        <v>512</v>
      </c>
      <c r="G2221" s="3" t="s">
        <v>521</v>
      </c>
      <c r="H2221" s="3">
        <v>1.0</v>
      </c>
      <c r="I2221" s="2">
        <f>IFERROR(vlookup(F2221,'College Conference'!$B$1:$Z$1000 , 6,False),0)</f>
        <v>5</v>
      </c>
      <c r="J2221" s="2">
        <f>IFERROR(vlookup(G2221,'College Conference'!$B$1:$Z$1000 , 6,False),0)</f>
        <v>5</v>
      </c>
    </row>
    <row r="2222">
      <c r="A2222" s="3" t="s">
        <v>2537</v>
      </c>
      <c r="B2222" s="3">
        <v>0.8</v>
      </c>
      <c r="C2222" s="3" t="s">
        <v>52</v>
      </c>
      <c r="D2222" s="4">
        <v>45446.0</v>
      </c>
      <c r="E2222" s="2">
        <v>233.0</v>
      </c>
      <c r="F2222" s="3" t="s">
        <v>545</v>
      </c>
      <c r="G2222" s="3" t="s">
        <v>530</v>
      </c>
      <c r="H2222" s="3">
        <v>1.0</v>
      </c>
      <c r="I2222" s="2">
        <f>IFERROR(vlookup(F2222,'College Conference'!$B$1:$Z$1000 , 6,False),0)</f>
        <v>5</v>
      </c>
      <c r="J2222" s="2">
        <f>IFERROR(vlookup(G2222,'College Conference'!$B$1:$Z$1000 , 6,False),0)</f>
        <v>5</v>
      </c>
    </row>
    <row r="2223">
      <c r="A2223" s="3" t="s">
        <v>2538</v>
      </c>
      <c r="B2223" s="3">
        <v>0.83</v>
      </c>
      <c r="C2223" s="3" t="s">
        <v>31</v>
      </c>
      <c r="D2223" s="4">
        <v>45450.0</v>
      </c>
      <c r="E2223" s="2">
        <v>291.0</v>
      </c>
      <c r="F2223" s="3" t="s">
        <v>532</v>
      </c>
      <c r="G2223" s="3" t="s">
        <v>519</v>
      </c>
      <c r="H2223" s="3">
        <v>1.0</v>
      </c>
      <c r="I2223" s="2">
        <f>IFERROR(vlookup(F2223,'College Conference'!$B$1:$Z$1000 , 6,False),0)</f>
        <v>5</v>
      </c>
      <c r="J2223" s="2">
        <f>IFERROR(vlookup(G2223,'College Conference'!$B$1:$Z$1000 , 6,False),0)</f>
        <v>5</v>
      </c>
    </row>
    <row r="2224">
      <c r="A2224" s="3" t="s">
        <v>2539</v>
      </c>
      <c r="B2224" s="3">
        <v>0.89</v>
      </c>
      <c r="C2224" s="3" t="s">
        <v>17</v>
      </c>
      <c r="D2224" s="4">
        <v>45445.0</v>
      </c>
      <c r="E2224" s="2">
        <v>180.0</v>
      </c>
      <c r="F2224" s="3" t="s">
        <v>548</v>
      </c>
      <c r="G2224" s="3" t="s">
        <v>512</v>
      </c>
      <c r="H2224" s="3">
        <v>1.0</v>
      </c>
      <c r="I2224" s="2">
        <f>IFERROR(vlookup(F2224,'College Conference'!$B$1:$Z$1000 , 6,False),0)</f>
        <v>5</v>
      </c>
      <c r="J2224" s="2">
        <f>IFERROR(vlookup(G2224,'College Conference'!$B$1:$Z$1000 , 6,False),0)</f>
        <v>5</v>
      </c>
    </row>
    <row r="2225">
      <c r="A2225" s="3" t="s">
        <v>2540</v>
      </c>
      <c r="B2225" s="3">
        <v>0.9</v>
      </c>
      <c r="C2225" s="3" t="s">
        <v>63</v>
      </c>
      <c r="D2225" s="4">
        <v>45444.0</v>
      </c>
      <c r="E2225" s="2">
        <v>190.0</v>
      </c>
      <c r="F2225" s="3" t="s">
        <v>512</v>
      </c>
      <c r="G2225" s="3" t="s">
        <v>564</v>
      </c>
      <c r="H2225" s="3">
        <v>1.0</v>
      </c>
      <c r="I2225" s="2">
        <f>IFERROR(vlookup(F2225,'College Conference'!$B$1:$Z$1000 , 6,False),0)</f>
        <v>5</v>
      </c>
      <c r="J2225" s="2">
        <f>IFERROR(vlookup(G2225,'College Conference'!$B$1:$Z$1000 , 6,False),0)</f>
        <v>5</v>
      </c>
    </row>
    <row r="2226">
      <c r="A2226" s="3" t="s">
        <v>1299</v>
      </c>
      <c r="B2226" s="3">
        <v>0.85</v>
      </c>
      <c r="C2226" s="3" t="s">
        <v>78</v>
      </c>
      <c r="D2226" s="4">
        <v>45448.0</v>
      </c>
      <c r="E2226" s="2">
        <v>210.0</v>
      </c>
      <c r="F2226" s="3" t="s">
        <v>540</v>
      </c>
      <c r="G2226" s="3" t="s">
        <v>512</v>
      </c>
      <c r="H2226" s="3">
        <v>1.0</v>
      </c>
      <c r="I2226" s="2">
        <f>IFERROR(vlookup(F2226,'College Conference'!$B$1:$Z$1000 , 6,False),0)</f>
        <v>5</v>
      </c>
      <c r="J2226" s="2">
        <f>IFERROR(vlookup(G2226,'College Conference'!$B$1:$Z$1000 , 6,False),0)</f>
        <v>5</v>
      </c>
    </row>
    <row r="2227">
      <c r="A2227" s="3" t="s">
        <v>2541</v>
      </c>
      <c r="B2227" s="3">
        <v>0.9</v>
      </c>
      <c r="C2227" s="3" t="s">
        <v>17</v>
      </c>
      <c r="D2227" s="4">
        <v>45445.0</v>
      </c>
      <c r="E2227" s="2">
        <v>186.0</v>
      </c>
      <c r="F2227" s="3" t="s">
        <v>525</v>
      </c>
      <c r="G2227" s="3" t="s">
        <v>540</v>
      </c>
      <c r="H2227" s="3">
        <v>1.0</v>
      </c>
      <c r="I2227" s="2">
        <f>IFERROR(vlookup(F2227,'College Conference'!$B$1:$Z$1000 , 6,False),0)</f>
        <v>5</v>
      </c>
      <c r="J2227" s="2">
        <f>IFERROR(vlookup(G2227,'College Conference'!$B$1:$Z$1000 , 6,False),0)</f>
        <v>5</v>
      </c>
    </row>
    <row r="2228">
      <c r="A2228" s="3" t="s">
        <v>2542</v>
      </c>
      <c r="B2228" s="3">
        <v>0.88</v>
      </c>
      <c r="C2228" s="3" t="s">
        <v>353</v>
      </c>
      <c r="D2228" s="4">
        <v>45446.0</v>
      </c>
      <c r="E2228" s="2">
        <v>240.0</v>
      </c>
      <c r="F2228" s="3" t="s">
        <v>568</v>
      </c>
      <c r="G2228" s="3" t="s">
        <v>525</v>
      </c>
      <c r="H2228" s="3">
        <v>1.0</v>
      </c>
      <c r="I2228" s="2">
        <f>IFERROR(vlookup(F2228,'College Conference'!$B$1:$Z$1000 , 6,False),0)</f>
        <v>5</v>
      </c>
      <c r="J2228" s="2">
        <f>IFERROR(vlookup(G2228,'College Conference'!$B$1:$Z$1000 , 6,False),0)</f>
        <v>5</v>
      </c>
    </row>
    <row r="2229">
      <c r="A2229" s="3" t="s">
        <v>2543</v>
      </c>
      <c r="B2229" s="3" t="s">
        <v>11</v>
      </c>
      <c r="C2229" s="3" t="s">
        <v>38</v>
      </c>
      <c r="D2229" s="4">
        <v>45422.0</v>
      </c>
      <c r="E2229" s="2">
        <v>160.0</v>
      </c>
      <c r="F2229" s="3" t="s">
        <v>514</v>
      </c>
      <c r="G2229" s="3" t="s">
        <v>519</v>
      </c>
      <c r="H2229" s="3">
        <v>1.0</v>
      </c>
      <c r="I2229" s="2">
        <f>IFERROR(vlookup(F2229,'College Conference'!$B$1:$Z$1000 , 6,False),0)</f>
        <v>5</v>
      </c>
      <c r="J2229" s="2">
        <f>IFERROR(vlookup(G2229,'College Conference'!$B$1:$Z$1000 , 6,False),0)</f>
        <v>5</v>
      </c>
    </row>
    <row r="2230">
      <c r="A2230" s="3" t="s">
        <v>2544</v>
      </c>
      <c r="B2230" s="3">
        <v>0.85</v>
      </c>
      <c r="C2230" s="3" t="s">
        <v>52</v>
      </c>
      <c r="D2230" s="4">
        <v>45423.0</v>
      </c>
      <c r="E2230" s="2">
        <v>228.0</v>
      </c>
      <c r="F2230" s="3" t="s">
        <v>510</v>
      </c>
      <c r="G2230" s="3" t="s">
        <v>514</v>
      </c>
      <c r="H2230" s="3">
        <v>1.0</v>
      </c>
      <c r="I2230" s="2">
        <f>IFERROR(vlookup(F2230,'College Conference'!$B$1:$Z$1000 , 6,False),0)</f>
        <v>5</v>
      </c>
      <c r="J2230" s="2">
        <f>IFERROR(vlookup(G2230,'College Conference'!$B$1:$Z$1000 , 6,False),0)</f>
        <v>5</v>
      </c>
    </row>
    <row r="2231">
      <c r="A2231" s="3" t="s">
        <v>2545</v>
      </c>
      <c r="B2231" s="3">
        <v>0.85</v>
      </c>
      <c r="C2231" s="3" t="s">
        <v>17</v>
      </c>
      <c r="D2231" s="4">
        <v>45446.0</v>
      </c>
      <c r="E2231" s="2">
        <v>190.0</v>
      </c>
      <c r="F2231" s="3" t="s">
        <v>545</v>
      </c>
      <c r="G2231" s="3" t="s">
        <v>527</v>
      </c>
      <c r="H2231" s="3">
        <v>1.0</v>
      </c>
      <c r="I2231" s="2">
        <f>IFERROR(vlookup(F2231,'College Conference'!$B$1:$Z$1000 , 6,False),0)</f>
        <v>5</v>
      </c>
      <c r="J2231" s="2">
        <f>IFERROR(vlookup(G2231,'College Conference'!$B$1:$Z$1000 , 6,False),0)</f>
        <v>5</v>
      </c>
    </row>
    <row r="2232">
      <c r="A2232" s="3" t="s">
        <v>2546</v>
      </c>
      <c r="B2232" s="3" t="s">
        <v>11</v>
      </c>
      <c r="C2232" s="3" t="s">
        <v>17</v>
      </c>
      <c r="D2232" s="4">
        <v>45444.0</v>
      </c>
      <c r="E2232" s="2">
        <v>190.0</v>
      </c>
      <c r="F2232" s="3" t="s">
        <v>519</v>
      </c>
      <c r="G2232" s="3" t="s">
        <v>514</v>
      </c>
      <c r="H2232" s="3">
        <v>1.0</v>
      </c>
      <c r="I2232" s="2">
        <f>IFERROR(vlookup(F2232,'College Conference'!$B$1:$Z$1000 , 6,False),0)</f>
        <v>5</v>
      </c>
      <c r="J2232" s="2">
        <f>IFERROR(vlookup(G2232,'College Conference'!$B$1:$Z$1000 , 6,False),0)</f>
        <v>5</v>
      </c>
    </row>
    <row r="2233">
      <c r="A2233" s="3" t="s">
        <v>2547</v>
      </c>
      <c r="B2233" s="3">
        <v>0.83</v>
      </c>
      <c r="C2233" s="3" t="s">
        <v>105</v>
      </c>
      <c r="D2233" s="2" t="s">
        <v>72</v>
      </c>
      <c r="E2233" s="2">
        <v>300.0</v>
      </c>
      <c r="F2233" s="3" t="s">
        <v>521</v>
      </c>
      <c r="G2233" s="3" t="s">
        <v>540</v>
      </c>
      <c r="H2233" s="3">
        <v>1.0</v>
      </c>
      <c r="I2233" s="2">
        <f>IFERROR(vlookup(F2233,'College Conference'!$B$1:$Z$1000 , 6,False),0)</f>
        <v>5</v>
      </c>
      <c r="J2233" s="2">
        <f>IFERROR(vlookup(G2233,'College Conference'!$B$1:$Z$1000 , 6,False),0)</f>
        <v>5</v>
      </c>
    </row>
    <row r="2234">
      <c r="A2234" s="3" t="s">
        <v>2548</v>
      </c>
      <c r="B2234" s="3">
        <v>0.83</v>
      </c>
      <c r="C2234" s="3" t="s">
        <v>27</v>
      </c>
      <c r="D2234" s="2" t="s">
        <v>72</v>
      </c>
      <c r="E2234" s="2">
        <v>175.0</v>
      </c>
      <c r="F2234" s="3" t="s">
        <v>564</v>
      </c>
      <c r="G2234" s="3" t="s">
        <v>527</v>
      </c>
      <c r="H2234" s="3">
        <v>1.0</v>
      </c>
      <c r="I2234" s="2">
        <f>IFERROR(vlookup(F2234,'College Conference'!$B$1:$Z$1000 , 6,False),0)</f>
        <v>5</v>
      </c>
      <c r="J2234" s="2">
        <f>IFERROR(vlookup(G2234,'College Conference'!$B$1:$Z$1000 , 6,False),0)</f>
        <v>5</v>
      </c>
    </row>
    <row r="2235">
      <c r="A2235" s="3" t="s">
        <v>2549</v>
      </c>
      <c r="B2235" s="3">
        <v>0.9</v>
      </c>
      <c r="C2235" s="3" t="s">
        <v>279</v>
      </c>
      <c r="D2235" s="4">
        <v>45450.0</v>
      </c>
      <c r="E2235" s="2">
        <v>220.0</v>
      </c>
      <c r="F2235" s="3" t="s">
        <v>512</v>
      </c>
      <c r="G2235" s="3" t="s">
        <v>530</v>
      </c>
      <c r="H2235" s="3">
        <v>1.0</v>
      </c>
      <c r="I2235" s="2">
        <f>IFERROR(vlookup(F2235,'College Conference'!$B$1:$Z$1000 , 6,False),0)</f>
        <v>5</v>
      </c>
      <c r="J2235" s="2">
        <f>IFERROR(vlookup(G2235,'College Conference'!$B$1:$Z$1000 , 6,False),0)</f>
        <v>5</v>
      </c>
    </row>
    <row r="2236">
      <c r="A2236" s="3" t="s">
        <v>2550</v>
      </c>
      <c r="B2236" s="3">
        <v>0.85</v>
      </c>
      <c r="C2236" s="3" t="s">
        <v>27</v>
      </c>
      <c r="D2236" s="4">
        <v>45423.0</v>
      </c>
      <c r="E2236" s="2">
        <v>165.0</v>
      </c>
      <c r="F2236" s="3" t="s">
        <v>519</v>
      </c>
      <c r="G2236" s="3" t="s">
        <v>540</v>
      </c>
      <c r="H2236" s="3">
        <v>1.0</v>
      </c>
      <c r="I2236" s="2">
        <f>IFERROR(vlookup(F2236,'College Conference'!$B$1:$Z$1000 , 6,False),0)</f>
        <v>5</v>
      </c>
      <c r="J2236" s="2">
        <f>IFERROR(vlookup(G2236,'College Conference'!$B$1:$Z$1000 , 6,False),0)</f>
        <v>5</v>
      </c>
    </row>
    <row r="2237">
      <c r="A2237" s="3" t="s">
        <v>2551</v>
      </c>
      <c r="B2237" s="3">
        <v>0.84</v>
      </c>
      <c r="C2237" s="3" t="s">
        <v>111</v>
      </c>
      <c r="D2237" s="4">
        <v>45444.0</v>
      </c>
      <c r="E2237" s="2">
        <v>188.0</v>
      </c>
      <c r="F2237" s="3" t="s">
        <v>548</v>
      </c>
      <c r="G2237" s="3" t="s">
        <v>545</v>
      </c>
      <c r="H2237" s="3">
        <v>1.0</v>
      </c>
      <c r="I2237" s="2">
        <f>IFERROR(vlookup(F2237,'College Conference'!$B$1:$Z$1000 , 6,False),0)</f>
        <v>5</v>
      </c>
      <c r="J2237" s="2">
        <f>IFERROR(vlookup(G2237,'College Conference'!$B$1:$Z$1000 , 6,False),0)</f>
        <v>5</v>
      </c>
    </row>
    <row r="2238">
      <c r="A2238" s="3" t="s">
        <v>2552</v>
      </c>
      <c r="B2238" s="3">
        <v>0.87</v>
      </c>
      <c r="C2238" s="3" t="s">
        <v>279</v>
      </c>
      <c r="D2238" s="4">
        <v>45447.0</v>
      </c>
      <c r="E2238" s="2">
        <v>265.0</v>
      </c>
      <c r="F2238" s="3" t="s">
        <v>510</v>
      </c>
      <c r="G2238" s="3" t="s">
        <v>564</v>
      </c>
      <c r="H2238" s="3">
        <v>1.0</v>
      </c>
      <c r="I2238" s="2">
        <f>IFERROR(vlookup(F2238,'College Conference'!$B$1:$Z$1000 , 6,False),0)</f>
        <v>5</v>
      </c>
      <c r="J2238" s="2">
        <f>IFERROR(vlookup(G2238,'College Conference'!$B$1:$Z$1000 , 6,False),0)</f>
        <v>5</v>
      </c>
    </row>
    <row r="2239">
      <c r="A2239" s="3" t="s">
        <v>2553</v>
      </c>
      <c r="B2239" s="3">
        <v>0.87</v>
      </c>
      <c r="C2239" s="3" t="s">
        <v>12</v>
      </c>
      <c r="D2239" s="4">
        <v>45445.0</v>
      </c>
      <c r="E2239" s="2">
        <v>295.0</v>
      </c>
      <c r="F2239" s="3" t="s">
        <v>517</v>
      </c>
      <c r="G2239" s="3" t="s">
        <v>527</v>
      </c>
      <c r="H2239" s="3">
        <v>1.0</v>
      </c>
      <c r="I2239" s="2">
        <f>IFERROR(vlookup(F2239,'College Conference'!$B$1:$Z$1000 , 6,False),0)</f>
        <v>5</v>
      </c>
      <c r="J2239" s="2">
        <f>IFERROR(vlookup(G2239,'College Conference'!$B$1:$Z$1000 , 6,False),0)</f>
        <v>5</v>
      </c>
    </row>
    <row r="2240">
      <c r="A2240" s="3" t="s">
        <v>2554</v>
      </c>
      <c r="B2240" s="3">
        <v>0.85</v>
      </c>
      <c r="C2240" s="3" t="s">
        <v>274</v>
      </c>
      <c r="D2240" s="4">
        <v>45445.0</v>
      </c>
      <c r="E2240" s="2">
        <v>205.0</v>
      </c>
      <c r="F2240" s="3" t="s">
        <v>530</v>
      </c>
      <c r="G2240" s="3" t="s">
        <v>525</v>
      </c>
      <c r="H2240" s="3">
        <v>1.0</v>
      </c>
      <c r="I2240" s="2">
        <f>IFERROR(vlookup(F2240,'College Conference'!$B$1:$Z$1000 , 6,False),0)</f>
        <v>5</v>
      </c>
      <c r="J2240" s="2">
        <f>IFERROR(vlookup(G2240,'College Conference'!$B$1:$Z$1000 , 6,False),0)</f>
        <v>5</v>
      </c>
    </row>
    <row r="2241">
      <c r="A2241" s="3" t="s">
        <v>2555</v>
      </c>
      <c r="B2241" s="3">
        <v>0.85</v>
      </c>
      <c r="C2241" s="3" t="s">
        <v>279</v>
      </c>
      <c r="D2241" s="4">
        <v>45449.0</v>
      </c>
      <c r="E2241" s="2">
        <v>200.0</v>
      </c>
      <c r="F2241" s="3" t="s">
        <v>1081</v>
      </c>
      <c r="G2241" s="3" t="s">
        <v>545</v>
      </c>
      <c r="H2241" s="3">
        <v>1.0</v>
      </c>
      <c r="I2241" s="2">
        <f>IFERROR(vlookup(F2241,'College Conference'!$B$1:$Z$1000 , 6,False),0)</f>
        <v>5</v>
      </c>
      <c r="J2241" s="2">
        <f>IFERROR(vlookup(G2241,'College Conference'!$B$1:$Z$1000 , 6,False),0)</f>
        <v>5</v>
      </c>
    </row>
    <row r="2242">
      <c r="A2242" s="3" t="s">
        <v>2556</v>
      </c>
      <c r="B2242" s="3">
        <v>0.84</v>
      </c>
      <c r="C2242" s="3" t="s">
        <v>2557</v>
      </c>
      <c r="D2242" s="4">
        <v>45420.0</v>
      </c>
      <c r="E2242" s="2">
        <v>175.0</v>
      </c>
      <c r="F2242" s="3" t="s">
        <v>519</v>
      </c>
      <c r="G2242" s="3" t="s">
        <v>540</v>
      </c>
      <c r="H2242" s="3">
        <v>1.0</v>
      </c>
      <c r="I2242" s="2">
        <f>IFERROR(vlookup(F2242,'College Conference'!$B$1:$Z$1000 , 6,False),0)</f>
        <v>5</v>
      </c>
      <c r="J2242" s="2">
        <f>IFERROR(vlookup(G2242,'College Conference'!$B$1:$Z$1000 , 6,False),0)</f>
        <v>5</v>
      </c>
    </row>
    <row r="2243">
      <c r="A2243" s="3" t="s">
        <v>2558</v>
      </c>
      <c r="B2243" s="3">
        <v>0.83</v>
      </c>
      <c r="C2243" s="3" t="s">
        <v>52</v>
      </c>
      <c r="D2243" s="4">
        <v>45446.0</v>
      </c>
      <c r="E2243" s="2">
        <v>230.0</v>
      </c>
      <c r="F2243" s="3" t="s">
        <v>1081</v>
      </c>
      <c r="G2243" s="3" t="s">
        <v>510</v>
      </c>
      <c r="H2243" s="3">
        <v>1.0</v>
      </c>
      <c r="I2243" s="2">
        <f>IFERROR(vlookup(F2243,'College Conference'!$B$1:$Z$1000 , 6,False),0)</f>
        <v>5</v>
      </c>
      <c r="J2243" s="2">
        <f>IFERROR(vlookup(G2243,'College Conference'!$B$1:$Z$1000 , 6,False),0)</f>
        <v>5</v>
      </c>
    </row>
    <row r="2244">
      <c r="A2244" s="3" t="s">
        <v>2559</v>
      </c>
      <c r="B2244" s="3">
        <v>0.83</v>
      </c>
      <c r="C2244" s="3" t="s">
        <v>22</v>
      </c>
      <c r="D2244" s="4">
        <v>45420.0</v>
      </c>
      <c r="E2244" s="2">
        <v>192.0</v>
      </c>
      <c r="F2244" s="3" t="s">
        <v>545</v>
      </c>
      <c r="G2244" s="3" t="s">
        <v>1081</v>
      </c>
      <c r="H2244" s="3">
        <v>1.0</v>
      </c>
      <c r="I2244" s="2">
        <f>IFERROR(vlookup(F2244,'College Conference'!$B$1:$Z$1000 , 6,False),0)</f>
        <v>5</v>
      </c>
      <c r="J2244" s="2">
        <f>IFERROR(vlookup(G2244,'College Conference'!$B$1:$Z$1000 , 6,False),0)</f>
        <v>5</v>
      </c>
    </row>
    <row r="2245">
      <c r="A2245" s="3" t="s">
        <v>2560</v>
      </c>
      <c r="B2245" s="3">
        <v>0.8</v>
      </c>
      <c r="C2245" s="3" t="s">
        <v>313</v>
      </c>
      <c r="D2245" s="4">
        <v>45423.0</v>
      </c>
      <c r="E2245" s="2">
        <v>188.0</v>
      </c>
      <c r="F2245" s="3" t="s">
        <v>1081</v>
      </c>
      <c r="G2245" s="3" t="s">
        <v>545</v>
      </c>
      <c r="H2245" s="3">
        <v>1.0</v>
      </c>
      <c r="I2245" s="2">
        <f>IFERROR(vlookup(F2245,'College Conference'!$B$1:$Z$1000 , 6,False),0)</f>
        <v>5</v>
      </c>
      <c r="J2245" s="2">
        <f>IFERROR(vlookup(G2245,'College Conference'!$B$1:$Z$1000 , 6,False),0)</f>
        <v>5</v>
      </c>
    </row>
    <row r="2246">
      <c r="A2246" s="3" t="s">
        <v>2561</v>
      </c>
      <c r="B2246" s="3">
        <v>0.8</v>
      </c>
      <c r="C2246" s="3" t="s">
        <v>421</v>
      </c>
      <c r="D2246" s="4">
        <v>45449.0</v>
      </c>
      <c r="E2246" s="2">
        <v>315.0</v>
      </c>
      <c r="F2246" s="3" t="s">
        <v>525</v>
      </c>
      <c r="G2246" s="3" t="s">
        <v>532</v>
      </c>
      <c r="H2246" s="3">
        <v>1.0</v>
      </c>
      <c r="I2246" s="2">
        <f>IFERROR(vlookup(F2246,'College Conference'!$B$1:$Z$1000 , 6,False),0)</f>
        <v>5</v>
      </c>
      <c r="J2246" s="2">
        <f>IFERROR(vlookup(G2246,'College Conference'!$B$1:$Z$1000 , 6,False),0)</f>
        <v>5</v>
      </c>
    </row>
    <row r="2247">
      <c r="A2247" s="3" t="s">
        <v>2562</v>
      </c>
      <c r="B2247" s="3">
        <v>0.83</v>
      </c>
      <c r="C2247" s="3" t="s">
        <v>63</v>
      </c>
      <c r="D2247" s="4">
        <v>45423.0</v>
      </c>
      <c r="E2247" s="2">
        <v>195.0</v>
      </c>
      <c r="F2247" s="3" t="s">
        <v>512</v>
      </c>
      <c r="G2247" s="3" t="s">
        <v>540</v>
      </c>
      <c r="H2247" s="3">
        <v>1.0</v>
      </c>
      <c r="I2247" s="2">
        <f>IFERROR(vlookup(F2247,'College Conference'!$B$1:$Z$1000 , 6,False),0)</f>
        <v>5</v>
      </c>
      <c r="J2247" s="2">
        <f>IFERROR(vlookup(G2247,'College Conference'!$B$1:$Z$1000 , 6,False),0)</f>
        <v>5</v>
      </c>
    </row>
    <row r="2248">
      <c r="A2248" s="3" t="s">
        <v>558</v>
      </c>
      <c r="B2248" s="3">
        <v>0.8</v>
      </c>
      <c r="C2248" s="3" t="s">
        <v>17</v>
      </c>
      <c r="D2248" s="2" t="s">
        <v>72</v>
      </c>
      <c r="E2248" s="2">
        <v>182.0</v>
      </c>
      <c r="F2248" s="3" t="s">
        <v>564</v>
      </c>
      <c r="G2248" s="3" t="s">
        <v>540</v>
      </c>
      <c r="H2248" s="3">
        <v>1.0</v>
      </c>
      <c r="I2248" s="2">
        <f>IFERROR(vlookup(F2248,'College Conference'!$B$1:$Z$1000 , 6,False),0)</f>
        <v>5</v>
      </c>
      <c r="J2248" s="2">
        <f>IFERROR(vlookup(G2248,'College Conference'!$B$1:$Z$1000 , 6,False),0)</f>
        <v>5</v>
      </c>
    </row>
    <row r="2249">
      <c r="A2249" s="3" t="s">
        <v>2563</v>
      </c>
      <c r="B2249" s="3">
        <v>0.85</v>
      </c>
      <c r="C2249" s="3" t="s">
        <v>31</v>
      </c>
      <c r="D2249" s="4">
        <v>45448.0</v>
      </c>
      <c r="E2249" s="2">
        <v>270.0</v>
      </c>
      <c r="F2249" s="3" t="s">
        <v>545</v>
      </c>
      <c r="G2249" s="3" t="s">
        <v>1081</v>
      </c>
      <c r="H2249" s="3">
        <v>1.0</v>
      </c>
      <c r="I2249" s="2">
        <f>IFERROR(vlookup(F2249,'College Conference'!$B$1:$Z$1000 , 6,False),0)</f>
        <v>5</v>
      </c>
      <c r="J2249" s="2">
        <f>IFERROR(vlookup(G2249,'College Conference'!$B$1:$Z$1000 , 6,False),0)</f>
        <v>5</v>
      </c>
    </row>
    <row r="2250">
      <c r="A2250" s="3" t="s">
        <v>2564</v>
      </c>
      <c r="B2250" s="3" t="s">
        <v>11</v>
      </c>
      <c r="C2250" s="3" t="s">
        <v>22</v>
      </c>
      <c r="D2250" s="2" t="s">
        <v>72</v>
      </c>
      <c r="E2250" s="2">
        <v>200.0</v>
      </c>
      <c r="F2250" s="3" t="s">
        <v>545</v>
      </c>
      <c r="G2250" s="3" t="s">
        <v>519</v>
      </c>
      <c r="H2250" s="3">
        <v>1.0</v>
      </c>
      <c r="I2250" s="2">
        <f>IFERROR(vlookup(F2250,'College Conference'!$B$1:$Z$1000 , 6,False),0)</f>
        <v>5</v>
      </c>
      <c r="J2250" s="2">
        <f>IFERROR(vlookup(G2250,'College Conference'!$B$1:$Z$1000 , 6,False),0)</f>
        <v>5</v>
      </c>
    </row>
    <row r="2251">
      <c r="A2251" s="3" t="s">
        <v>2565</v>
      </c>
      <c r="B2251" s="3">
        <v>0.8</v>
      </c>
      <c r="C2251" s="3" t="s">
        <v>31</v>
      </c>
      <c r="D2251" s="4">
        <v>45448.0</v>
      </c>
      <c r="E2251" s="2">
        <v>300.0</v>
      </c>
      <c r="F2251" s="3" t="s">
        <v>532</v>
      </c>
      <c r="G2251" s="3" t="s">
        <v>512</v>
      </c>
      <c r="H2251" s="3">
        <v>1.0</v>
      </c>
      <c r="I2251" s="2">
        <f>IFERROR(vlookup(F2251,'College Conference'!$B$1:$Z$1000 , 6,False),0)</f>
        <v>5</v>
      </c>
      <c r="J2251" s="2">
        <f>IFERROR(vlookup(G2251,'College Conference'!$B$1:$Z$1000 , 6,False),0)</f>
        <v>5</v>
      </c>
    </row>
    <row r="2252">
      <c r="A2252" s="3" t="s">
        <v>2566</v>
      </c>
      <c r="B2252" s="3">
        <v>0.84</v>
      </c>
      <c r="C2252" s="3" t="s">
        <v>105</v>
      </c>
      <c r="D2252" s="4">
        <v>45447.0</v>
      </c>
      <c r="E2252" s="2">
        <v>315.0</v>
      </c>
      <c r="F2252" s="3" t="s">
        <v>512</v>
      </c>
      <c r="G2252" s="3" t="s">
        <v>532</v>
      </c>
      <c r="H2252" s="3">
        <v>1.0</v>
      </c>
      <c r="I2252" s="2">
        <f>IFERROR(vlookup(F2252,'College Conference'!$B$1:$Z$1000 , 6,False),0)</f>
        <v>5</v>
      </c>
      <c r="J2252" s="2">
        <f>IFERROR(vlookup(G2252,'College Conference'!$B$1:$Z$1000 , 6,False),0)</f>
        <v>5</v>
      </c>
    </row>
    <row r="2253">
      <c r="A2253" s="3" t="s">
        <v>2567</v>
      </c>
      <c r="B2253" s="3">
        <v>0.87</v>
      </c>
      <c r="C2253" s="3" t="s">
        <v>258</v>
      </c>
      <c r="D2253" s="2" t="s">
        <v>72</v>
      </c>
      <c r="E2253" s="2">
        <v>204.0</v>
      </c>
      <c r="F2253" s="3" t="s">
        <v>517</v>
      </c>
      <c r="G2253" s="3" t="s">
        <v>564</v>
      </c>
      <c r="H2253" s="3">
        <v>1.0</v>
      </c>
      <c r="I2253" s="2">
        <f>IFERROR(vlookup(F2253,'College Conference'!$B$1:$Z$1000 , 6,False),0)</f>
        <v>5</v>
      </c>
      <c r="J2253" s="2">
        <f>IFERROR(vlookup(G2253,'College Conference'!$B$1:$Z$1000 , 6,False),0)</f>
        <v>5</v>
      </c>
    </row>
    <row r="2254">
      <c r="A2254" s="3" t="s">
        <v>2568</v>
      </c>
      <c r="B2254" s="3">
        <v>0.89</v>
      </c>
      <c r="C2254" s="3" t="s">
        <v>111</v>
      </c>
      <c r="D2254" s="4">
        <v>45447.0</v>
      </c>
      <c r="E2254" s="2">
        <v>200.0</v>
      </c>
      <c r="F2254" s="3" t="s">
        <v>532</v>
      </c>
      <c r="G2254" s="3" t="s">
        <v>521</v>
      </c>
      <c r="H2254" s="3">
        <v>1.0</v>
      </c>
      <c r="I2254" s="2">
        <f>IFERROR(vlookup(F2254,'College Conference'!$B$1:$Z$1000 , 6,False),0)</f>
        <v>5</v>
      </c>
      <c r="J2254" s="2">
        <f>IFERROR(vlookup(G2254,'College Conference'!$B$1:$Z$1000 , 6,False),0)</f>
        <v>5</v>
      </c>
    </row>
    <row r="2255">
      <c r="A2255" s="3" t="s">
        <v>2569</v>
      </c>
      <c r="B2255" s="3">
        <v>0.82</v>
      </c>
      <c r="C2255" s="3" t="s">
        <v>63</v>
      </c>
      <c r="D2255" s="4">
        <v>45423.0</v>
      </c>
      <c r="E2255" s="2">
        <v>180.0</v>
      </c>
      <c r="F2255" s="3" t="s">
        <v>532</v>
      </c>
      <c r="G2255" s="3" t="s">
        <v>540</v>
      </c>
      <c r="H2255" s="3">
        <v>1.0</v>
      </c>
      <c r="I2255" s="2">
        <f>IFERROR(vlookup(F2255,'College Conference'!$B$1:$Z$1000 , 6,False),0)</f>
        <v>5</v>
      </c>
      <c r="J2255" s="2">
        <f>IFERROR(vlookup(G2255,'College Conference'!$B$1:$Z$1000 , 6,False),0)</f>
        <v>5</v>
      </c>
    </row>
    <row r="2256">
      <c r="A2256" s="3" t="s">
        <v>1054</v>
      </c>
      <c r="B2256" s="3">
        <v>0.84</v>
      </c>
      <c r="C2256" s="3" t="s">
        <v>78</v>
      </c>
      <c r="D2256" s="4">
        <v>45445.0</v>
      </c>
      <c r="E2256" s="2">
        <v>205.0</v>
      </c>
      <c r="F2256" s="3" t="s">
        <v>610</v>
      </c>
      <c r="G2256" s="3" t="s">
        <v>510</v>
      </c>
      <c r="H2256" s="3">
        <v>1.0</v>
      </c>
      <c r="I2256" s="2">
        <f>IFERROR(vlookup(F2256,'College Conference'!$B$1:$Z$1000 , 6,False),0)</f>
        <v>6</v>
      </c>
      <c r="J2256" s="2">
        <f>IFERROR(vlookup(G2256,'College Conference'!$B$1:$Z$1000 , 6,False),0)</f>
        <v>5</v>
      </c>
    </row>
    <row r="2257">
      <c r="A2257" s="3" t="s">
        <v>2570</v>
      </c>
      <c r="B2257" s="3">
        <v>0.84</v>
      </c>
      <c r="C2257" s="3" t="s">
        <v>78</v>
      </c>
      <c r="D2257" s="4">
        <v>45447.0</v>
      </c>
      <c r="E2257" s="2">
        <v>180.0</v>
      </c>
      <c r="F2257" s="3" t="s">
        <v>643</v>
      </c>
      <c r="G2257" s="3" t="s">
        <v>510</v>
      </c>
      <c r="H2257" s="3">
        <v>1.0</v>
      </c>
      <c r="I2257" s="2">
        <f>IFERROR(vlookup(F2257,'College Conference'!$B$1:$Z$1000 , 6,False),0)</f>
        <v>6</v>
      </c>
      <c r="J2257" s="2">
        <f>IFERROR(vlookup(G2257,'College Conference'!$B$1:$Z$1000 , 6,False),0)</f>
        <v>5</v>
      </c>
    </row>
    <row r="2258">
      <c r="A2258" s="3" t="s">
        <v>2571</v>
      </c>
      <c r="B2258" s="3">
        <v>0.89</v>
      </c>
      <c r="C2258" s="3" t="s">
        <v>27</v>
      </c>
      <c r="D2258" s="4">
        <v>45421.0</v>
      </c>
      <c r="E2258" s="2">
        <v>180.0</v>
      </c>
      <c r="F2258" s="3" t="s">
        <v>635</v>
      </c>
      <c r="G2258" s="3" t="s">
        <v>540</v>
      </c>
      <c r="H2258" s="3">
        <v>1.0</v>
      </c>
      <c r="I2258" s="2">
        <f>IFERROR(vlookup(F2258,'College Conference'!$B$1:$Z$1000 , 6,False),0)</f>
        <v>6</v>
      </c>
      <c r="J2258" s="2">
        <f>IFERROR(vlookup(G2258,'College Conference'!$B$1:$Z$1000 , 6,False),0)</f>
        <v>5</v>
      </c>
    </row>
    <row r="2259">
      <c r="A2259" s="3" t="s">
        <v>2572</v>
      </c>
      <c r="B2259" s="3">
        <v>0.87</v>
      </c>
      <c r="C2259" s="3" t="s">
        <v>12</v>
      </c>
      <c r="D2259" s="4">
        <v>45445.0</v>
      </c>
      <c r="E2259" s="2">
        <v>268.0</v>
      </c>
      <c r="F2259" s="3" t="s">
        <v>635</v>
      </c>
      <c r="G2259" s="3" t="s">
        <v>564</v>
      </c>
      <c r="H2259" s="3">
        <v>1.0</v>
      </c>
      <c r="I2259" s="2">
        <f>IFERROR(vlookup(F2259,'College Conference'!$B$1:$Z$1000 , 6,False),0)</f>
        <v>6</v>
      </c>
      <c r="J2259" s="2">
        <f>IFERROR(vlookup(G2259,'College Conference'!$B$1:$Z$1000 , 6,False),0)</f>
        <v>5</v>
      </c>
    </row>
    <row r="2260">
      <c r="A2260" s="3" t="s">
        <v>2573</v>
      </c>
      <c r="B2260" s="3" t="s">
        <v>11</v>
      </c>
      <c r="C2260" s="3" t="s">
        <v>313</v>
      </c>
      <c r="D2260" s="4">
        <v>45421.0</v>
      </c>
      <c r="E2260" s="2">
        <v>185.0</v>
      </c>
      <c r="F2260" s="3" t="s">
        <v>631</v>
      </c>
      <c r="G2260" s="3" t="s">
        <v>568</v>
      </c>
      <c r="H2260" s="3">
        <v>1.0</v>
      </c>
      <c r="I2260" s="2">
        <f>IFERROR(vlookup(F2260,'College Conference'!$B$1:$Z$1000 , 6,False),0)</f>
        <v>6</v>
      </c>
      <c r="J2260" s="2">
        <f>IFERROR(vlookup(G2260,'College Conference'!$B$1:$Z$1000 , 6,False),0)</f>
        <v>5</v>
      </c>
    </row>
    <row r="2261">
      <c r="A2261" s="3" t="s">
        <v>2574</v>
      </c>
      <c r="B2261" s="3">
        <v>0.88</v>
      </c>
      <c r="C2261" s="3" t="s">
        <v>17</v>
      </c>
      <c r="D2261" s="4">
        <v>45444.0</v>
      </c>
      <c r="E2261" s="2">
        <v>165.0</v>
      </c>
      <c r="F2261" s="3" t="s">
        <v>643</v>
      </c>
      <c r="G2261" s="3" t="s">
        <v>512</v>
      </c>
      <c r="H2261" s="3">
        <v>1.0</v>
      </c>
      <c r="I2261" s="2">
        <f>IFERROR(vlookup(F2261,'College Conference'!$B$1:$Z$1000 , 6,False),0)</f>
        <v>6</v>
      </c>
      <c r="J2261" s="2">
        <f>IFERROR(vlookup(G2261,'College Conference'!$B$1:$Z$1000 , 6,False),0)</f>
        <v>5</v>
      </c>
    </row>
    <row r="2262">
      <c r="A2262" s="3" t="s">
        <v>2575</v>
      </c>
      <c r="B2262" s="3">
        <v>0.88</v>
      </c>
      <c r="C2262" s="3" t="s">
        <v>63</v>
      </c>
      <c r="D2262" s="4">
        <v>45446.0</v>
      </c>
      <c r="E2262" s="2">
        <v>219.0</v>
      </c>
      <c r="F2262" s="3" t="s">
        <v>635</v>
      </c>
      <c r="G2262" s="3" t="s">
        <v>510</v>
      </c>
      <c r="H2262" s="3">
        <v>1.0</v>
      </c>
      <c r="I2262" s="2">
        <f>IFERROR(vlookup(F2262,'College Conference'!$B$1:$Z$1000 , 6,False),0)</f>
        <v>6</v>
      </c>
      <c r="J2262" s="2">
        <f>IFERROR(vlookup(G2262,'College Conference'!$B$1:$Z$1000 , 6,False),0)</f>
        <v>5</v>
      </c>
    </row>
    <row r="2263">
      <c r="A2263" s="3" t="s">
        <v>2576</v>
      </c>
      <c r="B2263" s="3">
        <v>0.88</v>
      </c>
      <c r="C2263" s="3" t="s">
        <v>120</v>
      </c>
      <c r="D2263" s="4">
        <v>45447.0</v>
      </c>
      <c r="E2263" s="2">
        <v>235.0</v>
      </c>
      <c r="F2263" s="3" t="s">
        <v>615</v>
      </c>
      <c r="G2263" s="3" t="s">
        <v>548</v>
      </c>
      <c r="H2263" s="3">
        <v>1.0</v>
      </c>
      <c r="I2263" s="2">
        <f>IFERROR(vlookup(F2263,'College Conference'!$B$1:$Z$1000 , 6,False),0)</f>
        <v>6</v>
      </c>
      <c r="J2263" s="2">
        <f>IFERROR(vlookup(G2263,'College Conference'!$B$1:$Z$1000 , 6,False),0)</f>
        <v>5</v>
      </c>
    </row>
    <row r="2264">
      <c r="A2264" s="3" t="s">
        <v>2577</v>
      </c>
      <c r="B2264" s="3">
        <v>0.9</v>
      </c>
      <c r="C2264" s="3" t="s">
        <v>58</v>
      </c>
      <c r="D2264" s="4">
        <v>45448.0</v>
      </c>
      <c r="E2264" s="2">
        <v>230.0</v>
      </c>
      <c r="F2264" s="3" t="s">
        <v>638</v>
      </c>
      <c r="G2264" s="3" t="s">
        <v>532</v>
      </c>
      <c r="H2264" s="3">
        <v>1.0</v>
      </c>
      <c r="I2264" s="2">
        <f>IFERROR(vlookup(F2264,'College Conference'!$B$1:$Z$1000 , 6,False),0)</f>
        <v>6</v>
      </c>
      <c r="J2264" s="2">
        <f>IFERROR(vlookup(G2264,'College Conference'!$B$1:$Z$1000 , 6,False),0)</f>
        <v>5</v>
      </c>
    </row>
    <row r="2265">
      <c r="A2265" s="3" t="s">
        <v>2578</v>
      </c>
      <c r="B2265" s="3">
        <v>0.89</v>
      </c>
      <c r="C2265" s="3" t="s">
        <v>52</v>
      </c>
      <c r="D2265" s="4">
        <v>45445.0</v>
      </c>
      <c r="E2265" s="2">
        <v>218.0</v>
      </c>
      <c r="F2265" s="3" t="s">
        <v>638</v>
      </c>
      <c r="G2265" s="3" t="s">
        <v>532</v>
      </c>
      <c r="H2265" s="3">
        <v>1.0</v>
      </c>
      <c r="I2265" s="2">
        <f>IFERROR(vlookup(F2265,'College Conference'!$B$1:$Z$1000 , 6,False),0)</f>
        <v>6</v>
      </c>
      <c r="J2265" s="2">
        <f>IFERROR(vlookup(G2265,'College Conference'!$B$1:$Z$1000 , 6,False),0)</f>
        <v>5</v>
      </c>
    </row>
    <row r="2266">
      <c r="A2266" s="3" t="s">
        <v>2579</v>
      </c>
      <c r="B2266" s="3">
        <v>0.9</v>
      </c>
      <c r="C2266" s="3" t="s">
        <v>17</v>
      </c>
      <c r="D2266" s="4">
        <v>45421.0</v>
      </c>
      <c r="E2266" s="2">
        <v>170.0</v>
      </c>
      <c r="F2266" s="3" t="s">
        <v>643</v>
      </c>
      <c r="G2266" s="3" t="s">
        <v>512</v>
      </c>
      <c r="H2266" s="3">
        <v>1.0</v>
      </c>
      <c r="I2266" s="2">
        <f>IFERROR(vlookup(F2266,'College Conference'!$B$1:$Z$1000 , 6,False),0)</f>
        <v>6</v>
      </c>
      <c r="J2266" s="2">
        <f>IFERROR(vlookup(G2266,'College Conference'!$B$1:$Z$1000 , 6,False),0)</f>
        <v>5</v>
      </c>
    </row>
    <row r="2267">
      <c r="A2267" s="3" t="s">
        <v>2580</v>
      </c>
      <c r="B2267" s="3">
        <v>0.85</v>
      </c>
      <c r="C2267" s="3" t="s">
        <v>78</v>
      </c>
      <c r="D2267" s="4">
        <v>45444.0</v>
      </c>
      <c r="E2267" s="2">
        <v>190.0</v>
      </c>
      <c r="F2267" s="3" t="s">
        <v>643</v>
      </c>
      <c r="G2267" s="3" t="s">
        <v>510</v>
      </c>
      <c r="H2267" s="3">
        <v>1.0</v>
      </c>
      <c r="I2267" s="2">
        <f>IFERROR(vlookup(F2267,'College Conference'!$B$1:$Z$1000 , 6,False),0)</f>
        <v>6</v>
      </c>
      <c r="J2267" s="2">
        <f>IFERROR(vlookup(G2267,'College Conference'!$B$1:$Z$1000 , 6,False),0)</f>
        <v>5</v>
      </c>
    </row>
    <row r="2268">
      <c r="A2268" s="3" t="s">
        <v>2581</v>
      </c>
      <c r="B2268" s="3">
        <v>0.91</v>
      </c>
      <c r="C2268" s="3" t="s">
        <v>12</v>
      </c>
      <c r="D2268" s="2" t="s">
        <v>72</v>
      </c>
      <c r="E2268" s="2">
        <v>285.0</v>
      </c>
      <c r="F2268" s="3" t="s">
        <v>638</v>
      </c>
      <c r="G2268" s="3" t="s">
        <v>548</v>
      </c>
      <c r="H2268" s="3">
        <v>1.0</v>
      </c>
      <c r="I2268" s="2">
        <f>IFERROR(vlookup(F2268,'College Conference'!$B$1:$Z$1000 , 6,False),0)</f>
        <v>6</v>
      </c>
      <c r="J2268" s="2">
        <f>IFERROR(vlookup(G2268,'College Conference'!$B$1:$Z$1000 , 6,False),0)</f>
        <v>5</v>
      </c>
    </row>
    <row r="2269">
      <c r="A2269" s="3" t="s">
        <v>2582</v>
      </c>
      <c r="B2269" s="3" t="s">
        <v>11</v>
      </c>
      <c r="C2269" s="3" t="s">
        <v>52</v>
      </c>
      <c r="D2269" s="4">
        <v>45445.0</v>
      </c>
      <c r="E2269" s="2">
        <v>205.0</v>
      </c>
      <c r="F2269" s="3" t="s">
        <v>1325</v>
      </c>
      <c r="G2269" s="3" t="s">
        <v>564</v>
      </c>
      <c r="H2269" s="3">
        <v>1.0</v>
      </c>
      <c r="I2269" s="2">
        <f>IFERROR(vlookup(F2269,'College Conference'!$B$1:$Z$1000 , 6,False),0)</f>
        <v>6</v>
      </c>
      <c r="J2269" s="2">
        <f>IFERROR(vlookup(G2269,'College Conference'!$B$1:$Z$1000 , 6,False),0)</f>
        <v>5</v>
      </c>
    </row>
    <row r="2270">
      <c r="A2270" s="3" t="s">
        <v>2583</v>
      </c>
      <c r="B2270" s="3">
        <v>0.8</v>
      </c>
      <c r="C2270" s="3" t="s">
        <v>78</v>
      </c>
      <c r="D2270" s="4">
        <v>45444.0</v>
      </c>
      <c r="E2270" s="2">
        <v>173.0</v>
      </c>
      <c r="F2270" s="3" t="s">
        <v>615</v>
      </c>
      <c r="G2270" s="3" t="s">
        <v>514</v>
      </c>
      <c r="H2270" s="3">
        <v>1.0</v>
      </c>
      <c r="I2270" s="2">
        <f>IFERROR(vlookup(F2270,'College Conference'!$B$1:$Z$1000 , 6,False),0)</f>
        <v>6</v>
      </c>
      <c r="J2270" s="2">
        <f>IFERROR(vlookup(G2270,'College Conference'!$B$1:$Z$1000 , 6,False),0)</f>
        <v>5</v>
      </c>
    </row>
    <row r="2271">
      <c r="A2271" s="3" t="s">
        <v>2584</v>
      </c>
      <c r="B2271" s="3">
        <v>0.9</v>
      </c>
      <c r="C2271" s="3" t="s">
        <v>31</v>
      </c>
      <c r="D2271" s="4">
        <v>45449.0</v>
      </c>
      <c r="E2271" s="2">
        <v>279.0</v>
      </c>
      <c r="F2271" s="3" t="s">
        <v>621</v>
      </c>
      <c r="G2271" s="3" t="s">
        <v>564</v>
      </c>
      <c r="H2271" s="3">
        <v>1.0</v>
      </c>
      <c r="I2271" s="2">
        <f>IFERROR(vlookup(F2271,'College Conference'!$B$1:$Z$1000 , 6,False),0)</f>
        <v>6</v>
      </c>
      <c r="J2271" s="2">
        <f>IFERROR(vlookup(G2271,'College Conference'!$B$1:$Z$1000 , 6,False),0)</f>
        <v>5</v>
      </c>
    </row>
    <row r="2272">
      <c r="A2272" s="3" t="s">
        <v>2078</v>
      </c>
      <c r="B2272" s="3">
        <v>0.77</v>
      </c>
      <c r="C2272" s="3" t="s">
        <v>78</v>
      </c>
      <c r="D2272" s="2" t="s">
        <v>72</v>
      </c>
      <c r="E2272" s="2">
        <v>193.0</v>
      </c>
      <c r="F2272" s="3" t="s">
        <v>643</v>
      </c>
      <c r="G2272" s="3" t="s">
        <v>530</v>
      </c>
      <c r="H2272" s="3">
        <v>1.0</v>
      </c>
      <c r="I2272" s="2">
        <f>IFERROR(vlookup(F2272,'College Conference'!$B$1:$Z$1000 , 6,False),0)</f>
        <v>6</v>
      </c>
      <c r="J2272" s="2">
        <f>IFERROR(vlookup(G2272,'College Conference'!$B$1:$Z$1000 , 6,False),0)</f>
        <v>5</v>
      </c>
    </row>
    <row r="2273">
      <c r="A2273" s="3" t="s">
        <v>2585</v>
      </c>
      <c r="B2273" s="3">
        <v>0.77</v>
      </c>
      <c r="C2273" s="3" t="s">
        <v>31</v>
      </c>
      <c r="D2273" s="4">
        <v>45450.0</v>
      </c>
      <c r="E2273" s="2">
        <v>300.0</v>
      </c>
      <c r="F2273" s="3" t="s">
        <v>615</v>
      </c>
      <c r="G2273" s="3" t="s">
        <v>532</v>
      </c>
      <c r="H2273" s="3">
        <v>1.0</v>
      </c>
      <c r="I2273" s="2">
        <f>IFERROR(vlookup(F2273,'College Conference'!$B$1:$Z$1000 , 6,False),0)</f>
        <v>6</v>
      </c>
      <c r="J2273" s="2">
        <f>IFERROR(vlookup(G2273,'College Conference'!$B$1:$Z$1000 , 6,False),0)</f>
        <v>5</v>
      </c>
    </row>
    <row r="2274">
      <c r="A2274" s="3" t="s">
        <v>2586</v>
      </c>
      <c r="B2274" s="3">
        <v>0.8</v>
      </c>
      <c r="C2274" s="3" t="s">
        <v>63</v>
      </c>
      <c r="D2274" s="4">
        <v>45444.0</v>
      </c>
      <c r="E2274" s="2">
        <v>201.0</v>
      </c>
      <c r="F2274" s="3" t="s">
        <v>626</v>
      </c>
      <c r="G2274" s="3" t="s">
        <v>517</v>
      </c>
      <c r="H2274" s="3">
        <v>1.0</v>
      </c>
      <c r="I2274" s="2">
        <f>IFERROR(vlookup(F2274,'College Conference'!$B$1:$Z$1000 , 6,False),0)</f>
        <v>6</v>
      </c>
      <c r="J2274" s="2">
        <f>IFERROR(vlookup(G2274,'College Conference'!$B$1:$Z$1000 , 6,False),0)</f>
        <v>5</v>
      </c>
    </row>
    <row r="2275">
      <c r="A2275" s="3" t="s">
        <v>2587</v>
      </c>
      <c r="B2275" s="3">
        <v>0.73</v>
      </c>
      <c r="C2275" s="3" t="s">
        <v>22</v>
      </c>
      <c r="D2275" s="2" t="s">
        <v>82</v>
      </c>
      <c r="E2275" s="2">
        <v>0.0</v>
      </c>
      <c r="F2275" s="3" t="s">
        <v>626</v>
      </c>
      <c r="G2275" s="3" t="s">
        <v>1081</v>
      </c>
      <c r="H2275" s="3">
        <v>1.0</v>
      </c>
      <c r="I2275" s="2">
        <f>IFERROR(vlookup(F2275,'College Conference'!$B$1:$Z$1000 , 6,False),0)</f>
        <v>6</v>
      </c>
      <c r="J2275" s="2">
        <f>IFERROR(vlookup(G2275,'College Conference'!$B$1:$Z$1000 , 6,False),0)</f>
        <v>5</v>
      </c>
    </row>
    <row r="2276">
      <c r="A2276" s="3" t="s">
        <v>2588</v>
      </c>
      <c r="B2276" s="3">
        <v>0.85</v>
      </c>
      <c r="C2276" s="3" t="s">
        <v>17</v>
      </c>
      <c r="D2276" s="4">
        <v>45446.0</v>
      </c>
      <c r="E2276" s="2">
        <v>185.0</v>
      </c>
      <c r="F2276" s="3" t="s">
        <v>631</v>
      </c>
      <c r="G2276" s="3" t="s">
        <v>525</v>
      </c>
      <c r="H2276" s="3">
        <v>1.0</v>
      </c>
      <c r="I2276" s="2">
        <f>IFERROR(vlookup(F2276,'College Conference'!$B$1:$Z$1000 , 6,False),0)</f>
        <v>6</v>
      </c>
      <c r="J2276" s="2">
        <f>IFERROR(vlookup(G2276,'College Conference'!$B$1:$Z$1000 , 6,False),0)</f>
        <v>5</v>
      </c>
    </row>
    <row r="2277">
      <c r="A2277" s="3" t="s">
        <v>2589</v>
      </c>
      <c r="B2277" s="3">
        <v>0.71</v>
      </c>
      <c r="C2277" s="3" t="s">
        <v>105</v>
      </c>
      <c r="D2277" s="4">
        <v>45446.0</v>
      </c>
      <c r="E2277" s="2">
        <v>260.0</v>
      </c>
      <c r="F2277" s="3" t="s">
        <v>626</v>
      </c>
      <c r="G2277" s="3" t="s">
        <v>527</v>
      </c>
      <c r="H2277" s="3">
        <v>1.0</v>
      </c>
      <c r="I2277" s="2">
        <f>IFERROR(vlookup(F2277,'College Conference'!$B$1:$Z$1000 , 6,False),0)</f>
        <v>6</v>
      </c>
      <c r="J2277" s="2">
        <f>IFERROR(vlookup(G2277,'College Conference'!$B$1:$Z$1000 , 6,False),0)</f>
        <v>5</v>
      </c>
    </row>
    <row r="2278">
      <c r="A2278" s="3" t="s">
        <v>2590</v>
      </c>
      <c r="B2278" s="3">
        <v>0.75</v>
      </c>
      <c r="C2278" s="3" t="s">
        <v>27</v>
      </c>
      <c r="D2278" s="4">
        <v>45444.0</v>
      </c>
      <c r="E2278" s="2">
        <v>196.0</v>
      </c>
      <c r="F2278" s="3" t="s">
        <v>626</v>
      </c>
      <c r="G2278" s="3" t="s">
        <v>521</v>
      </c>
      <c r="H2278" s="3">
        <v>1.0</v>
      </c>
      <c r="I2278" s="2">
        <f>IFERROR(vlookup(F2278,'College Conference'!$B$1:$Z$1000 , 6,False),0)</f>
        <v>6</v>
      </c>
      <c r="J2278" s="2">
        <f>IFERROR(vlookup(G2278,'College Conference'!$B$1:$Z$1000 , 6,False),0)</f>
        <v>5</v>
      </c>
    </row>
    <row r="2279">
      <c r="A2279" s="3" t="s">
        <v>2591</v>
      </c>
      <c r="B2279" s="3">
        <v>0.89</v>
      </c>
      <c r="C2279" s="3" t="s">
        <v>78</v>
      </c>
      <c r="D2279" s="4">
        <v>45445.0</v>
      </c>
      <c r="E2279" s="2">
        <v>200.0</v>
      </c>
      <c r="F2279" s="3" t="s">
        <v>736</v>
      </c>
      <c r="G2279" s="3" t="s">
        <v>1081</v>
      </c>
      <c r="H2279" s="3">
        <v>1.0</v>
      </c>
      <c r="I2279" s="2">
        <f>IFERROR(vlookup(F2279,'College Conference'!$B$1:$Z$1000 , 6,False),0)</f>
        <v>7</v>
      </c>
      <c r="J2279" s="2">
        <f>IFERROR(vlookup(G2279,'College Conference'!$B$1:$Z$1000 , 6,False),0)</f>
        <v>5</v>
      </c>
    </row>
    <row r="2280">
      <c r="A2280" s="3" t="s">
        <v>2592</v>
      </c>
      <c r="B2280" s="3">
        <v>0.87</v>
      </c>
      <c r="C2280" s="3" t="s">
        <v>63</v>
      </c>
      <c r="D2280" s="4">
        <v>45445.0</v>
      </c>
      <c r="E2280" s="2">
        <v>202.0</v>
      </c>
      <c r="F2280" s="3" t="s">
        <v>689</v>
      </c>
      <c r="G2280" s="3" t="s">
        <v>512</v>
      </c>
      <c r="H2280" s="3">
        <v>1.0</v>
      </c>
      <c r="I2280" s="2">
        <f>IFERROR(vlookup(F2280,'College Conference'!$B$1:$Z$1000 , 6,False),0)</f>
        <v>7</v>
      </c>
      <c r="J2280" s="2">
        <f>IFERROR(vlookup(G2280,'College Conference'!$B$1:$Z$1000 , 6,False),0)</f>
        <v>5</v>
      </c>
    </row>
    <row r="2281">
      <c r="A2281" s="3" t="s">
        <v>2593</v>
      </c>
      <c r="B2281" s="3">
        <v>0.85</v>
      </c>
      <c r="C2281" s="3" t="s">
        <v>58</v>
      </c>
      <c r="D2281" s="4">
        <v>45447.0</v>
      </c>
      <c r="E2281" s="2">
        <v>220.0</v>
      </c>
      <c r="F2281" s="3" t="s">
        <v>691</v>
      </c>
      <c r="G2281" s="3" t="s">
        <v>568</v>
      </c>
      <c r="H2281" s="3">
        <v>1.0</v>
      </c>
      <c r="I2281" s="2">
        <f>IFERROR(vlookup(F2281,'College Conference'!$B$1:$Z$1000 , 6,False),0)</f>
        <v>7</v>
      </c>
      <c r="J2281" s="2">
        <f>IFERROR(vlookup(G2281,'College Conference'!$B$1:$Z$1000 , 6,False),0)</f>
        <v>5</v>
      </c>
    </row>
    <row r="2282">
      <c r="A2282" s="3" t="s">
        <v>2594</v>
      </c>
      <c r="B2282" s="3">
        <v>0.89</v>
      </c>
      <c r="C2282" s="3" t="s">
        <v>17</v>
      </c>
      <c r="D2282" s="4">
        <v>45423.0</v>
      </c>
      <c r="E2282" s="2">
        <v>205.0</v>
      </c>
      <c r="F2282" s="3" t="s">
        <v>689</v>
      </c>
      <c r="G2282" s="3" t="s">
        <v>545</v>
      </c>
      <c r="H2282" s="3">
        <v>1.0</v>
      </c>
      <c r="I2282" s="2">
        <f>IFERROR(vlookup(F2282,'College Conference'!$B$1:$Z$1000 , 6,False),0)</f>
        <v>7</v>
      </c>
      <c r="J2282" s="2">
        <f>IFERROR(vlookup(G2282,'College Conference'!$B$1:$Z$1000 , 6,False),0)</f>
        <v>5</v>
      </c>
    </row>
    <row r="2283">
      <c r="A2283" s="3" t="s">
        <v>2595</v>
      </c>
      <c r="B2283" s="3">
        <v>0.86</v>
      </c>
      <c r="C2283" s="3" t="s">
        <v>12</v>
      </c>
      <c r="D2283" s="4">
        <v>45445.0</v>
      </c>
      <c r="E2283" s="2">
        <v>295.0</v>
      </c>
      <c r="F2283" s="3" t="s">
        <v>689</v>
      </c>
      <c r="G2283" s="3" t="s">
        <v>512</v>
      </c>
      <c r="H2283" s="3">
        <v>1.0</v>
      </c>
      <c r="I2283" s="2">
        <f>IFERROR(vlookup(F2283,'College Conference'!$B$1:$Z$1000 , 6,False),0)</f>
        <v>7</v>
      </c>
      <c r="J2283" s="2">
        <f>IFERROR(vlookup(G2283,'College Conference'!$B$1:$Z$1000 , 6,False),0)</f>
        <v>5</v>
      </c>
    </row>
    <row r="2284">
      <c r="A2284" s="3" t="s">
        <v>2596</v>
      </c>
      <c r="B2284" s="3">
        <v>0.88</v>
      </c>
      <c r="C2284" s="3" t="s">
        <v>27</v>
      </c>
      <c r="D2284" s="2" t="s">
        <v>72</v>
      </c>
      <c r="E2284" s="2">
        <v>186.0</v>
      </c>
      <c r="F2284" s="3" t="s">
        <v>689</v>
      </c>
      <c r="G2284" s="3" t="s">
        <v>512</v>
      </c>
      <c r="H2284" s="3">
        <v>1.0</v>
      </c>
      <c r="I2284" s="2">
        <f>IFERROR(vlookup(F2284,'College Conference'!$B$1:$Z$1000 , 6,False),0)</f>
        <v>7</v>
      </c>
      <c r="J2284" s="2">
        <f>IFERROR(vlookup(G2284,'College Conference'!$B$1:$Z$1000 , 6,False),0)</f>
        <v>5</v>
      </c>
    </row>
    <row r="2285">
      <c r="A2285" s="3" t="s">
        <v>2597</v>
      </c>
      <c r="B2285" s="3">
        <v>0.89</v>
      </c>
      <c r="C2285" s="3" t="s">
        <v>63</v>
      </c>
      <c r="D2285" s="4">
        <v>45445.0</v>
      </c>
      <c r="E2285" s="2">
        <v>208.0</v>
      </c>
      <c r="F2285" s="3" t="s">
        <v>689</v>
      </c>
      <c r="G2285" s="3" t="s">
        <v>512</v>
      </c>
      <c r="H2285" s="3">
        <v>1.0</v>
      </c>
      <c r="I2285" s="2">
        <f>IFERROR(vlookup(F2285,'College Conference'!$B$1:$Z$1000 , 6,False),0)</f>
        <v>7</v>
      </c>
      <c r="J2285" s="2">
        <f>IFERROR(vlookup(G2285,'College Conference'!$B$1:$Z$1000 , 6,False),0)</f>
        <v>5</v>
      </c>
    </row>
    <row r="2286">
      <c r="A2286" s="3" t="s">
        <v>2598</v>
      </c>
      <c r="B2286" s="3">
        <v>0.89</v>
      </c>
      <c r="C2286" s="3" t="s">
        <v>58</v>
      </c>
      <c r="D2286" s="4">
        <v>45447.0</v>
      </c>
      <c r="E2286" s="2">
        <v>255.0</v>
      </c>
      <c r="F2286" s="3" t="s">
        <v>689</v>
      </c>
      <c r="G2286" s="3" t="s">
        <v>512</v>
      </c>
      <c r="H2286" s="3">
        <v>1.0</v>
      </c>
      <c r="I2286" s="2">
        <f>IFERROR(vlookup(F2286,'College Conference'!$B$1:$Z$1000 , 6,False),0)</f>
        <v>7</v>
      </c>
      <c r="J2286" s="2">
        <f>IFERROR(vlookup(G2286,'College Conference'!$B$1:$Z$1000 , 6,False),0)</f>
        <v>5</v>
      </c>
    </row>
    <row r="2287">
      <c r="A2287" s="3" t="s">
        <v>2599</v>
      </c>
      <c r="B2287" s="3">
        <v>0.83</v>
      </c>
      <c r="C2287" s="3" t="s">
        <v>17</v>
      </c>
      <c r="D2287" s="4">
        <v>45422.0</v>
      </c>
      <c r="E2287" s="2">
        <v>180.0</v>
      </c>
      <c r="F2287" s="3" t="s">
        <v>687</v>
      </c>
      <c r="G2287" s="3" t="s">
        <v>568</v>
      </c>
      <c r="H2287" s="3">
        <v>1.0</v>
      </c>
      <c r="I2287" s="2">
        <f>IFERROR(vlookup(F2287,'College Conference'!$B$1:$Z$1000 , 6,False),0)</f>
        <v>7</v>
      </c>
      <c r="J2287" s="2">
        <f>IFERROR(vlookup(G2287,'College Conference'!$B$1:$Z$1000 , 6,False),0)</f>
        <v>5</v>
      </c>
    </row>
    <row r="2288">
      <c r="A2288" s="3" t="s">
        <v>2600</v>
      </c>
      <c r="B2288" s="3">
        <v>0.86</v>
      </c>
      <c r="C2288" s="3" t="s">
        <v>17</v>
      </c>
      <c r="D2288" s="4">
        <v>45446.0</v>
      </c>
      <c r="E2288" s="2">
        <v>175.0</v>
      </c>
      <c r="F2288" s="3" t="s">
        <v>687</v>
      </c>
      <c r="G2288" s="3" t="s">
        <v>568</v>
      </c>
      <c r="H2288" s="3">
        <v>1.0</v>
      </c>
      <c r="I2288" s="2">
        <f>IFERROR(vlookup(F2288,'College Conference'!$B$1:$Z$1000 , 6,False),0)</f>
        <v>7</v>
      </c>
      <c r="J2288" s="2">
        <f>IFERROR(vlookup(G2288,'College Conference'!$B$1:$Z$1000 , 6,False),0)</f>
        <v>5</v>
      </c>
    </row>
    <row r="2289">
      <c r="A2289" s="3" t="s">
        <v>2601</v>
      </c>
      <c r="B2289" s="3">
        <v>0.91</v>
      </c>
      <c r="C2289" s="3" t="s">
        <v>22</v>
      </c>
      <c r="D2289" s="4">
        <v>45422.0</v>
      </c>
      <c r="E2289" s="2">
        <v>192.0</v>
      </c>
      <c r="F2289" s="3" t="s">
        <v>689</v>
      </c>
      <c r="G2289" s="3" t="s">
        <v>517</v>
      </c>
      <c r="H2289" s="3">
        <v>1.0</v>
      </c>
      <c r="I2289" s="2">
        <f>IFERROR(vlookup(F2289,'College Conference'!$B$1:$Z$1000 , 6,False),0)</f>
        <v>7</v>
      </c>
      <c r="J2289" s="2">
        <f>IFERROR(vlookup(G2289,'College Conference'!$B$1:$Z$1000 , 6,False),0)</f>
        <v>5</v>
      </c>
    </row>
    <row r="2290">
      <c r="A2290" s="3" t="s">
        <v>2602</v>
      </c>
      <c r="B2290" s="3">
        <v>0.84</v>
      </c>
      <c r="C2290" s="3" t="s">
        <v>31</v>
      </c>
      <c r="D2290" s="4">
        <v>45450.0</v>
      </c>
      <c r="E2290" s="2">
        <v>315.0</v>
      </c>
      <c r="F2290" s="3" t="s">
        <v>734</v>
      </c>
      <c r="G2290" s="3" t="s">
        <v>514</v>
      </c>
      <c r="H2290" s="3">
        <v>1.0</v>
      </c>
      <c r="I2290" s="2">
        <f>IFERROR(vlookup(F2290,'College Conference'!$B$1:$Z$1000 , 6,False),0)</f>
        <v>7</v>
      </c>
      <c r="J2290" s="2">
        <f>IFERROR(vlookup(G2290,'College Conference'!$B$1:$Z$1000 , 6,False),0)</f>
        <v>5</v>
      </c>
    </row>
    <row r="2291">
      <c r="A2291" s="3" t="s">
        <v>2603</v>
      </c>
      <c r="B2291" s="3">
        <v>0.8</v>
      </c>
      <c r="C2291" s="3" t="s">
        <v>198</v>
      </c>
      <c r="D2291" s="4">
        <v>45447.0</v>
      </c>
      <c r="E2291" s="2">
        <v>210.0</v>
      </c>
      <c r="F2291" s="3" t="s">
        <v>687</v>
      </c>
      <c r="G2291" s="3" t="s">
        <v>512</v>
      </c>
      <c r="H2291" s="3">
        <v>1.0</v>
      </c>
      <c r="I2291" s="2">
        <f>IFERROR(vlookup(F2291,'College Conference'!$B$1:$Z$1000 , 6,False),0)</f>
        <v>7</v>
      </c>
      <c r="J2291" s="2">
        <f>IFERROR(vlookup(G2291,'College Conference'!$B$1:$Z$1000 , 6,False),0)</f>
        <v>5</v>
      </c>
    </row>
    <row r="2292">
      <c r="A2292" s="3" t="s">
        <v>2604</v>
      </c>
      <c r="B2292" s="3">
        <v>0.91</v>
      </c>
      <c r="C2292" s="3" t="s">
        <v>17</v>
      </c>
      <c r="D2292" s="4">
        <v>45447.0</v>
      </c>
      <c r="E2292" s="2">
        <v>205.0</v>
      </c>
      <c r="F2292" s="3" t="s">
        <v>708</v>
      </c>
      <c r="G2292" s="3" t="s">
        <v>525</v>
      </c>
      <c r="H2292" s="3">
        <v>1.0</v>
      </c>
      <c r="I2292" s="2">
        <f>IFERROR(vlookup(F2292,'College Conference'!$B$1:$Z$1000 , 6,False),0)</f>
        <v>7</v>
      </c>
      <c r="J2292" s="2">
        <f>IFERROR(vlookup(G2292,'College Conference'!$B$1:$Z$1000 , 6,False),0)</f>
        <v>5</v>
      </c>
    </row>
    <row r="2293">
      <c r="A2293" s="3" t="s">
        <v>2605</v>
      </c>
      <c r="B2293" s="3">
        <v>0.86</v>
      </c>
      <c r="C2293" s="3" t="s">
        <v>52</v>
      </c>
      <c r="D2293" s="2" t="s">
        <v>72</v>
      </c>
      <c r="E2293" s="2">
        <v>219.0</v>
      </c>
      <c r="F2293" s="3" t="s">
        <v>687</v>
      </c>
      <c r="G2293" s="3" t="s">
        <v>568</v>
      </c>
      <c r="H2293" s="3">
        <v>1.0</v>
      </c>
      <c r="I2293" s="2">
        <f>IFERROR(vlookup(F2293,'College Conference'!$B$1:$Z$1000 , 6,False),0)</f>
        <v>7</v>
      </c>
      <c r="J2293" s="2">
        <f>IFERROR(vlookup(G2293,'College Conference'!$B$1:$Z$1000 , 6,False),0)</f>
        <v>5</v>
      </c>
    </row>
    <row r="2294">
      <c r="A2294" s="3" t="s">
        <v>2606</v>
      </c>
      <c r="B2294" s="3">
        <v>0.87</v>
      </c>
      <c r="C2294" s="3" t="s">
        <v>22</v>
      </c>
      <c r="D2294" s="2" t="s">
        <v>72</v>
      </c>
      <c r="E2294" s="2">
        <v>205.0</v>
      </c>
      <c r="F2294" s="3" t="s">
        <v>711</v>
      </c>
      <c r="G2294" s="3" t="s">
        <v>514</v>
      </c>
      <c r="H2294" s="3">
        <v>1.0</v>
      </c>
      <c r="I2294" s="2">
        <f>IFERROR(vlookup(F2294,'College Conference'!$B$1:$Z$1000 , 6,False),0)</f>
        <v>7</v>
      </c>
      <c r="J2294" s="2">
        <f>IFERROR(vlookup(G2294,'College Conference'!$B$1:$Z$1000 , 6,False),0)</f>
        <v>5</v>
      </c>
    </row>
    <row r="2295">
      <c r="A2295" s="3" t="s">
        <v>2607</v>
      </c>
      <c r="B2295" s="3">
        <v>0.85</v>
      </c>
      <c r="C2295" s="3" t="s">
        <v>17</v>
      </c>
      <c r="D2295" s="4">
        <v>45421.0</v>
      </c>
      <c r="E2295" s="2">
        <v>175.0</v>
      </c>
      <c r="F2295" s="3" t="s">
        <v>689</v>
      </c>
      <c r="G2295" s="3" t="s">
        <v>568</v>
      </c>
      <c r="H2295" s="3">
        <v>1.0</v>
      </c>
      <c r="I2295" s="2">
        <f>IFERROR(vlookup(F2295,'College Conference'!$B$1:$Z$1000 , 6,False),0)</f>
        <v>7</v>
      </c>
      <c r="J2295" s="2">
        <f>IFERROR(vlookup(G2295,'College Conference'!$B$1:$Z$1000 , 6,False),0)</f>
        <v>5</v>
      </c>
    </row>
    <row r="2296">
      <c r="A2296" s="3" t="s">
        <v>2608</v>
      </c>
      <c r="B2296" s="3">
        <v>0.86</v>
      </c>
      <c r="C2296" s="3" t="s">
        <v>43</v>
      </c>
      <c r="D2296" s="4">
        <v>45447.0</v>
      </c>
      <c r="E2296" s="2">
        <v>290.0</v>
      </c>
      <c r="F2296" s="3" t="s">
        <v>687</v>
      </c>
      <c r="G2296" s="3" t="s">
        <v>568</v>
      </c>
      <c r="H2296" s="3">
        <v>1.0</v>
      </c>
      <c r="I2296" s="2">
        <f>IFERROR(vlookup(F2296,'College Conference'!$B$1:$Z$1000 , 6,False),0)</f>
        <v>7</v>
      </c>
      <c r="J2296" s="2">
        <f>IFERROR(vlookup(G2296,'College Conference'!$B$1:$Z$1000 , 6,False),0)</f>
        <v>5</v>
      </c>
    </row>
    <row r="2297">
      <c r="A2297" s="3" t="s">
        <v>2609</v>
      </c>
      <c r="B2297" s="3">
        <v>0.91</v>
      </c>
      <c r="C2297" s="3" t="s">
        <v>58</v>
      </c>
      <c r="D2297" s="4">
        <v>45448.0</v>
      </c>
      <c r="E2297" s="2">
        <v>215.0</v>
      </c>
      <c r="F2297" s="3" t="s">
        <v>740</v>
      </c>
      <c r="G2297" s="3" t="s">
        <v>519</v>
      </c>
      <c r="H2297" s="3">
        <v>1.0</v>
      </c>
      <c r="I2297" s="2">
        <f>IFERROR(vlookup(F2297,'College Conference'!$B$1:$Z$1000 , 6,False),0)</f>
        <v>7</v>
      </c>
      <c r="J2297" s="2">
        <f>IFERROR(vlookup(G2297,'College Conference'!$B$1:$Z$1000 , 6,False),0)</f>
        <v>5</v>
      </c>
    </row>
    <row r="2298">
      <c r="A2298" s="3" t="s">
        <v>2610</v>
      </c>
      <c r="B2298" s="3">
        <v>0.86</v>
      </c>
      <c r="C2298" s="3" t="s">
        <v>27</v>
      </c>
      <c r="D2298" s="4">
        <v>45444.0</v>
      </c>
      <c r="E2298" s="2">
        <v>190.0</v>
      </c>
      <c r="F2298" s="3" t="s">
        <v>703</v>
      </c>
      <c r="G2298" s="3" t="s">
        <v>510</v>
      </c>
      <c r="H2298" s="3">
        <v>1.0</v>
      </c>
      <c r="I2298" s="2">
        <f>IFERROR(vlookup(F2298,'College Conference'!$B$1:$Z$1000 , 6,False),0)</f>
        <v>7</v>
      </c>
      <c r="J2298" s="2">
        <f>IFERROR(vlookup(G2298,'College Conference'!$B$1:$Z$1000 , 6,False),0)</f>
        <v>5</v>
      </c>
    </row>
    <row r="2299">
      <c r="A2299" s="3" t="s">
        <v>2611</v>
      </c>
      <c r="B2299" s="3">
        <v>0.86</v>
      </c>
      <c r="C2299" s="3" t="s">
        <v>52</v>
      </c>
      <c r="D2299" s="2" t="s">
        <v>72</v>
      </c>
      <c r="E2299" s="2">
        <v>233.0</v>
      </c>
      <c r="F2299" s="3" t="s">
        <v>703</v>
      </c>
      <c r="G2299" s="3" t="s">
        <v>512</v>
      </c>
      <c r="H2299" s="3">
        <v>1.0</v>
      </c>
      <c r="I2299" s="2">
        <f>IFERROR(vlookup(F2299,'College Conference'!$B$1:$Z$1000 , 6,False),0)</f>
        <v>7</v>
      </c>
      <c r="J2299" s="2">
        <f>IFERROR(vlookup(G2299,'College Conference'!$B$1:$Z$1000 , 6,False),0)</f>
        <v>5</v>
      </c>
    </row>
    <row r="2300">
      <c r="A2300" s="3" t="s">
        <v>2612</v>
      </c>
      <c r="B2300" s="3">
        <v>0.86</v>
      </c>
      <c r="C2300" s="3" t="s">
        <v>27</v>
      </c>
      <c r="D2300" s="4">
        <v>45444.0</v>
      </c>
      <c r="E2300" s="2">
        <v>186.0</v>
      </c>
      <c r="F2300" s="3" t="s">
        <v>714</v>
      </c>
      <c r="G2300" s="3" t="s">
        <v>548</v>
      </c>
      <c r="H2300" s="3">
        <v>1.0</v>
      </c>
      <c r="I2300" s="2">
        <f>IFERROR(vlookup(F2300,'College Conference'!$B$1:$Z$1000 , 6,False),0)</f>
        <v>7</v>
      </c>
      <c r="J2300" s="2">
        <f>IFERROR(vlookup(G2300,'College Conference'!$B$1:$Z$1000 , 6,False),0)</f>
        <v>5</v>
      </c>
    </row>
    <row r="2301">
      <c r="A2301" s="3" t="s">
        <v>2613</v>
      </c>
      <c r="B2301" s="3">
        <v>0.85</v>
      </c>
      <c r="C2301" s="3" t="s">
        <v>22</v>
      </c>
      <c r="D2301" s="4">
        <v>45421.0</v>
      </c>
      <c r="E2301" s="2">
        <v>188.0</v>
      </c>
      <c r="F2301" s="3" t="s">
        <v>734</v>
      </c>
      <c r="G2301" s="3" t="s">
        <v>527</v>
      </c>
      <c r="H2301" s="3">
        <v>1.0</v>
      </c>
      <c r="I2301" s="2">
        <f>IFERROR(vlookup(F2301,'College Conference'!$B$1:$Z$1000 , 6,False),0)</f>
        <v>7</v>
      </c>
      <c r="J2301" s="2">
        <f>IFERROR(vlookup(G2301,'College Conference'!$B$1:$Z$1000 , 6,False),0)</f>
        <v>5</v>
      </c>
    </row>
    <row r="2302">
      <c r="A2302" s="3" t="s">
        <v>2614</v>
      </c>
      <c r="B2302" s="3">
        <v>0.85</v>
      </c>
      <c r="C2302" s="3" t="s">
        <v>52</v>
      </c>
      <c r="D2302" s="4">
        <v>45447.0</v>
      </c>
      <c r="E2302" s="2">
        <v>200.0</v>
      </c>
      <c r="F2302" s="3" t="s">
        <v>734</v>
      </c>
      <c r="G2302" s="3" t="s">
        <v>530</v>
      </c>
      <c r="H2302" s="3">
        <v>1.0</v>
      </c>
      <c r="I2302" s="2">
        <f>IFERROR(vlookup(F2302,'College Conference'!$B$1:$Z$1000 , 6,False),0)</f>
        <v>7</v>
      </c>
      <c r="J2302" s="2">
        <f>IFERROR(vlookup(G2302,'College Conference'!$B$1:$Z$1000 , 6,False),0)</f>
        <v>5</v>
      </c>
    </row>
    <row r="2303">
      <c r="A2303" s="3" t="s">
        <v>2615</v>
      </c>
      <c r="B2303" s="3">
        <v>0.9</v>
      </c>
      <c r="C2303" s="3" t="s">
        <v>52</v>
      </c>
      <c r="D2303" s="4">
        <v>45445.0</v>
      </c>
      <c r="E2303" s="2">
        <v>225.0</v>
      </c>
      <c r="F2303" s="3" t="s">
        <v>1131</v>
      </c>
      <c r="G2303" s="3" t="s">
        <v>545</v>
      </c>
      <c r="H2303" s="3">
        <v>1.0</v>
      </c>
      <c r="I2303" s="2">
        <f>IFERROR(vlookup(F2303,'College Conference'!$B$1:$Z$1000 , 6,False),0)</f>
        <v>7</v>
      </c>
      <c r="J2303" s="2">
        <f>IFERROR(vlookup(G2303,'College Conference'!$B$1:$Z$1000 , 6,False),0)</f>
        <v>5</v>
      </c>
    </row>
    <row r="2304">
      <c r="A2304" s="3" t="s">
        <v>2616</v>
      </c>
      <c r="B2304" s="3">
        <v>0.85</v>
      </c>
      <c r="C2304" s="3" t="s">
        <v>43</v>
      </c>
      <c r="D2304" s="4">
        <v>45445.0</v>
      </c>
      <c r="E2304" s="2">
        <v>292.0</v>
      </c>
      <c r="F2304" s="3" t="s">
        <v>1131</v>
      </c>
      <c r="G2304" s="3" t="s">
        <v>510</v>
      </c>
      <c r="H2304" s="3">
        <v>1.0</v>
      </c>
      <c r="I2304" s="2">
        <f>IFERROR(vlookup(F2304,'College Conference'!$B$1:$Z$1000 , 6,False),0)</f>
        <v>7</v>
      </c>
      <c r="J2304" s="2">
        <f>IFERROR(vlookup(G2304,'College Conference'!$B$1:$Z$1000 , 6,False),0)</f>
        <v>5</v>
      </c>
    </row>
    <row r="2305">
      <c r="A2305" s="3" t="s">
        <v>2617</v>
      </c>
      <c r="B2305" s="3">
        <v>0.86</v>
      </c>
      <c r="C2305" s="3" t="s">
        <v>31</v>
      </c>
      <c r="D2305" s="4">
        <v>45446.0</v>
      </c>
      <c r="E2305" s="2">
        <v>300.0</v>
      </c>
      <c r="F2305" s="3" t="s">
        <v>734</v>
      </c>
      <c r="G2305" s="3" t="s">
        <v>527</v>
      </c>
      <c r="H2305" s="3">
        <v>1.0</v>
      </c>
      <c r="I2305" s="2">
        <f>IFERROR(vlookup(F2305,'College Conference'!$B$1:$Z$1000 , 6,False),0)</f>
        <v>7</v>
      </c>
      <c r="J2305" s="2">
        <f>IFERROR(vlookup(G2305,'College Conference'!$B$1:$Z$1000 , 6,False),0)</f>
        <v>5</v>
      </c>
    </row>
    <row r="2306">
      <c r="A2306" s="3" t="s">
        <v>2618</v>
      </c>
      <c r="B2306" s="3">
        <v>0.77</v>
      </c>
      <c r="C2306" s="3" t="s">
        <v>286</v>
      </c>
      <c r="D2306" s="4">
        <v>45444.0</v>
      </c>
      <c r="E2306" s="2">
        <v>220.0</v>
      </c>
      <c r="F2306" s="3" t="s">
        <v>734</v>
      </c>
      <c r="G2306" s="3" t="s">
        <v>527</v>
      </c>
      <c r="H2306" s="3">
        <v>1.0</v>
      </c>
      <c r="I2306" s="2">
        <f>IFERROR(vlookup(F2306,'College Conference'!$B$1:$Z$1000 , 6,False),0)</f>
        <v>7</v>
      </c>
      <c r="J2306" s="2">
        <f>IFERROR(vlookup(G2306,'College Conference'!$B$1:$Z$1000 , 6,False),0)</f>
        <v>5</v>
      </c>
    </row>
    <row r="2307">
      <c r="A2307" s="3" t="s">
        <v>2619</v>
      </c>
      <c r="B2307" s="3">
        <v>0.79</v>
      </c>
      <c r="C2307" s="3" t="s">
        <v>313</v>
      </c>
      <c r="D2307" s="2" t="s">
        <v>72</v>
      </c>
      <c r="E2307" s="2">
        <v>185.0</v>
      </c>
      <c r="F2307" s="3" t="s">
        <v>734</v>
      </c>
      <c r="G2307" s="3" t="s">
        <v>527</v>
      </c>
      <c r="H2307" s="3">
        <v>1.0</v>
      </c>
      <c r="I2307" s="2">
        <f>IFERROR(vlookup(F2307,'College Conference'!$B$1:$Z$1000 , 6,False),0)</f>
        <v>7</v>
      </c>
      <c r="J2307" s="2">
        <f>IFERROR(vlookup(G2307,'College Conference'!$B$1:$Z$1000 , 6,False),0)</f>
        <v>5</v>
      </c>
    </row>
    <row r="2308">
      <c r="A2308" s="3" t="s">
        <v>2620</v>
      </c>
      <c r="B2308" s="3">
        <v>0.88</v>
      </c>
      <c r="C2308" s="3" t="s">
        <v>22</v>
      </c>
      <c r="D2308" s="4">
        <v>45423.0</v>
      </c>
      <c r="E2308" s="2">
        <v>189.0</v>
      </c>
      <c r="F2308" s="3" t="s">
        <v>1131</v>
      </c>
      <c r="G2308" s="3" t="s">
        <v>521</v>
      </c>
      <c r="H2308" s="3">
        <v>1.0</v>
      </c>
      <c r="I2308" s="2">
        <f>IFERROR(vlookup(F2308,'College Conference'!$B$1:$Z$1000 , 6,False),0)</f>
        <v>7</v>
      </c>
      <c r="J2308" s="2">
        <f>IFERROR(vlookup(G2308,'College Conference'!$B$1:$Z$1000 , 6,False),0)</f>
        <v>5</v>
      </c>
    </row>
    <row r="2309">
      <c r="A2309" s="3" t="s">
        <v>2621</v>
      </c>
      <c r="B2309" s="3">
        <v>0.85</v>
      </c>
      <c r="C2309" s="3" t="s">
        <v>31</v>
      </c>
      <c r="D2309" s="4">
        <v>45447.0</v>
      </c>
      <c r="E2309" s="2">
        <v>308.0</v>
      </c>
      <c r="F2309" s="3" t="s">
        <v>687</v>
      </c>
      <c r="G2309" s="3" t="s">
        <v>514</v>
      </c>
      <c r="H2309" s="3">
        <v>1.0</v>
      </c>
      <c r="I2309" s="2">
        <f>IFERROR(vlookup(F2309,'College Conference'!$B$1:$Z$1000 , 6,False),0)</f>
        <v>7</v>
      </c>
      <c r="J2309" s="2">
        <f>IFERROR(vlookup(G2309,'College Conference'!$B$1:$Z$1000 , 6,False),0)</f>
        <v>5</v>
      </c>
    </row>
    <row r="2310">
      <c r="A2310" s="3" t="s">
        <v>2622</v>
      </c>
      <c r="B2310" s="3">
        <v>0.9</v>
      </c>
      <c r="C2310" s="3" t="s">
        <v>22</v>
      </c>
      <c r="D2310" s="4">
        <v>45422.0</v>
      </c>
      <c r="E2310" s="2">
        <v>213.0</v>
      </c>
      <c r="F2310" s="3" t="s">
        <v>689</v>
      </c>
      <c r="G2310" s="3" t="s">
        <v>530</v>
      </c>
      <c r="H2310" s="3">
        <v>1.0</v>
      </c>
      <c r="I2310" s="2">
        <f>IFERROR(vlookup(F2310,'College Conference'!$B$1:$Z$1000 , 6,False),0)</f>
        <v>7</v>
      </c>
      <c r="J2310" s="2">
        <f>IFERROR(vlookup(G2310,'College Conference'!$B$1:$Z$1000 , 6,False),0)</f>
        <v>5</v>
      </c>
    </row>
    <row r="2311">
      <c r="A2311" s="3" t="s">
        <v>2623</v>
      </c>
      <c r="B2311" s="3">
        <v>0.88</v>
      </c>
      <c r="C2311" s="3" t="s">
        <v>52</v>
      </c>
      <c r="D2311" s="4">
        <v>45444.0</v>
      </c>
      <c r="E2311" s="2">
        <v>203.0</v>
      </c>
      <c r="F2311" s="3" t="s">
        <v>714</v>
      </c>
      <c r="G2311" s="3" t="s">
        <v>525</v>
      </c>
      <c r="H2311" s="3">
        <v>1.0</v>
      </c>
      <c r="I2311" s="2">
        <f>IFERROR(vlookup(F2311,'College Conference'!$B$1:$Z$1000 , 6,False),0)</f>
        <v>7</v>
      </c>
      <c r="J2311" s="2">
        <f>IFERROR(vlookup(G2311,'College Conference'!$B$1:$Z$1000 , 6,False),0)</f>
        <v>5</v>
      </c>
    </row>
    <row r="2312">
      <c r="A2312" s="3" t="s">
        <v>2624</v>
      </c>
      <c r="B2312" s="3">
        <v>0.9</v>
      </c>
      <c r="C2312" s="3" t="s">
        <v>22</v>
      </c>
      <c r="D2312" s="4">
        <v>45422.0</v>
      </c>
      <c r="E2312" s="2">
        <v>187.0</v>
      </c>
      <c r="F2312" s="3" t="s">
        <v>689</v>
      </c>
      <c r="G2312" s="3" t="s">
        <v>564</v>
      </c>
      <c r="H2312" s="3">
        <v>1.0</v>
      </c>
      <c r="I2312" s="2">
        <f>IFERROR(vlookup(F2312,'College Conference'!$B$1:$Z$1000 , 6,False),0)</f>
        <v>7</v>
      </c>
      <c r="J2312" s="2">
        <f>IFERROR(vlookup(G2312,'College Conference'!$B$1:$Z$1000 , 6,False),0)</f>
        <v>5</v>
      </c>
    </row>
    <row r="2313">
      <c r="A2313" s="3" t="s">
        <v>2625</v>
      </c>
      <c r="B2313" s="3">
        <v>0.83</v>
      </c>
      <c r="C2313" s="3" t="s">
        <v>12</v>
      </c>
      <c r="D2313" s="4">
        <v>45447.0</v>
      </c>
      <c r="E2313" s="2">
        <v>282.0</v>
      </c>
      <c r="F2313" s="3" t="s">
        <v>711</v>
      </c>
      <c r="G2313" s="3" t="s">
        <v>525</v>
      </c>
      <c r="H2313" s="3">
        <v>1.0</v>
      </c>
      <c r="I2313" s="2">
        <f>IFERROR(vlookup(F2313,'College Conference'!$B$1:$Z$1000 , 6,False),0)</f>
        <v>7</v>
      </c>
      <c r="J2313" s="2">
        <f>IFERROR(vlookup(G2313,'College Conference'!$B$1:$Z$1000 , 6,False),0)</f>
        <v>5</v>
      </c>
    </row>
    <row r="2314">
      <c r="A2314" s="3" t="s">
        <v>2626</v>
      </c>
      <c r="B2314" s="3">
        <v>0.9</v>
      </c>
      <c r="C2314" s="3" t="s">
        <v>12</v>
      </c>
      <c r="D2314" s="4">
        <v>45445.0</v>
      </c>
      <c r="E2314" s="2">
        <v>308.0</v>
      </c>
      <c r="F2314" s="3" t="s">
        <v>714</v>
      </c>
      <c r="G2314" s="3" t="s">
        <v>527</v>
      </c>
      <c r="H2314" s="3">
        <v>1.0</v>
      </c>
      <c r="I2314" s="2">
        <f>IFERROR(vlookup(F2314,'College Conference'!$B$1:$Z$1000 , 6,False),0)</f>
        <v>7</v>
      </c>
      <c r="J2314" s="2">
        <f>IFERROR(vlookup(G2314,'College Conference'!$B$1:$Z$1000 , 6,False),0)</f>
        <v>5</v>
      </c>
    </row>
    <row r="2315">
      <c r="A2315" s="3" t="s">
        <v>2627</v>
      </c>
      <c r="B2315" s="3">
        <v>0.91</v>
      </c>
      <c r="C2315" s="3" t="s">
        <v>43</v>
      </c>
      <c r="D2315" s="4">
        <v>45447.0</v>
      </c>
      <c r="E2315" s="2">
        <v>295.0</v>
      </c>
      <c r="F2315" s="3" t="s">
        <v>693</v>
      </c>
      <c r="G2315" s="3" t="s">
        <v>564</v>
      </c>
      <c r="H2315" s="3">
        <v>1.0</v>
      </c>
      <c r="I2315" s="2">
        <f>IFERROR(vlookup(F2315,'College Conference'!$B$1:$Z$1000 , 6,False),0)</f>
        <v>7</v>
      </c>
      <c r="J2315" s="2">
        <f>IFERROR(vlookup(G2315,'College Conference'!$B$1:$Z$1000 , 6,False),0)</f>
        <v>5</v>
      </c>
    </row>
    <row r="2316">
      <c r="A2316" s="3" t="s">
        <v>2628</v>
      </c>
      <c r="B2316" s="3" t="s">
        <v>11</v>
      </c>
      <c r="C2316" s="3" t="s">
        <v>313</v>
      </c>
      <c r="D2316" s="4">
        <v>45445.0</v>
      </c>
      <c r="E2316" s="2">
        <v>220.0</v>
      </c>
      <c r="F2316" s="3" t="s">
        <v>689</v>
      </c>
      <c r="G2316" s="3" t="s">
        <v>525</v>
      </c>
      <c r="H2316" s="3">
        <v>1.0</v>
      </c>
      <c r="I2316" s="2">
        <f>IFERROR(vlookup(F2316,'College Conference'!$B$1:$Z$1000 , 6,False),0)</f>
        <v>7</v>
      </c>
      <c r="J2316" s="2">
        <f>IFERROR(vlookup(G2316,'College Conference'!$B$1:$Z$1000 , 6,False),0)</f>
        <v>5</v>
      </c>
    </row>
    <row r="2317">
      <c r="A2317" s="3" t="s">
        <v>2629</v>
      </c>
      <c r="B2317" s="3">
        <v>0.89</v>
      </c>
      <c r="C2317" s="3" t="s">
        <v>31</v>
      </c>
      <c r="D2317" s="4">
        <v>45453.0</v>
      </c>
      <c r="E2317" s="2">
        <v>325.0</v>
      </c>
      <c r="F2317" s="3" t="s">
        <v>705</v>
      </c>
      <c r="G2317" s="3" t="s">
        <v>510</v>
      </c>
      <c r="H2317" s="3">
        <v>1.0</v>
      </c>
      <c r="I2317" s="2">
        <f>IFERROR(vlookup(F2317,'College Conference'!$B$1:$Z$1000 , 6,False),0)</f>
        <v>7</v>
      </c>
      <c r="J2317" s="2">
        <f>IFERROR(vlookup(G2317,'College Conference'!$B$1:$Z$1000 , 6,False),0)</f>
        <v>5</v>
      </c>
    </row>
    <row r="2318">
      <c r="A2318" s="3" t="s">
        <v>2630</v>
      </c>
      <c r="B2318" s="3">
        <v>0.83</v>
      </c>
      <c r="C2318" s="3" t="s">
        <v>17</v>
      </c>
      <c r="D2318" s="4">
        <v>45448.0</v>
      </c>
      <c r="E2318" s="2">
        <v>225.0</v>
      </c>
      <c r="F2318" s="3" t="s">
        <v>740</v>
      </c>
      <c r="G2318" s="3" t="s">
        <v>545</v>
      </c>
      <c r="H2318" s="3">
        <v>1.0</v>
      </c>
      <c r="I2318" s="2">
        <f>IFERROR(vlookup(F2318,'College Conference'!$B$1:$Z$1000 , 6,False),0)</f>
        <v>7</v>
      </c>
      <c r="J2318" s="2">
        <f>IFERROR(vlookup(G2318,'College Conference'!$B$1:$Z$1000 , 6,False),0)</f>
        <v>5</v>
      </c>
    </row>
    <row r="2319">
      <c r="A2319" s="3" t="s">
        <v>2631</v>
      </c>
      <c r="B2319" s="3">
        <v>0.86</v>
      </c>
      <c r="C2319" s="3" t="s">
        <v>52</v>
      </c>
      <c r="D2319" s="4">
        <v>45445.0</v>
      </c>
      <c r="E2319" s="2">
        <v>230.0</v>
      </c>
      <c r="F2319" s="3" t="s">
        <v>1131</v>
      </c>
      <c r="G2319" s="3" t="s">
        <v>545</v>
      </c>
      <c r="H2319" s="3">
        <v>1.0</v>
      </c>
      <c r="I2319" s="2">
        <f>IFERROR(vlookup(F2319,'College Conference'!$B$1:$Z$1000 , 6,False),0)</f>
        <v>7</v>
      </c>
      <c r="J2319" s="2">
        <f>IFERROR(vlookup(G2319,'College Conference'!$B$1:$Z$1000 , 6,False),0)</f>
        <v>5</v>
      </c>
    </row>
    <row r="2320">
      <c r="A2320" s="3" t="s">
        <v>2632</v>
      </c>
      <c r="B2320" s="3">
        <v>0.9</v>
      </c>
      <c r="C2320" s="3" t="s">
        <v>22</v>
      </c>
      <c r="D2320" s="4">
        <v>45444.0</v>
      </c>
      <c r="E2320" s="2">
        <v>235.0</v>
      </c>
      <c r="F2320" s="3" t="s">
        <v>734</v>
      </c>
      <c r="G2320" s="3" t="s">
        <v>1081</v>
      </c>
      <c r="H2320" s="3">
        <v>1.0</v>
      </c>
      <c r="I2320" s="2">
        <f>IFERROR(vlookup(F2320,'College Conference'!$B$1:$Z$1000 , 6,False),0)</f>
        <v>7</v>
      </c>
      <c r="J2320" s="2">
        <f>IFERROR(vlookup(G2320,'College Conference'!$B$1:$Z$1000 , 6,False),0)</f>
        <v>5</v>
      </c>
    </row>
    <row r="2321">
      <c r="A2321" s="3" t="s">
        <v>2633</v>
      </c>
      <c r="B2321" s="3">
        <v>0.88</v>
      </c>
      <c r="C2321" s="3" t="s">
        <v>78</v>
      </c>
      <c r="D2321" s="4">
        <v>45445.0</v>
      </c>
      <c r="E2321" s="2">
        <v>205.0</v>
      </c>
      <c r="F2321" s="3" t="s">
        <v>705</v>
      </c>
      <c r="G2321" s="3" t="s">
        <v>519</v>
      </c>
      <c r="H2321" s="3">
        <v>1.0</v>
      </c>
      <c r="I2321" s="2">
        <f>IFERROR(vlookup(F2321,'College Conference'!$B$1:$Z$1000 , 6,False),0)</f>
        <v>7</v>
      </c>
      <c r="J2321" s="2">
        <f>IFERROR(vlookup(G2321,'College Conference'!$B$1:$Z$1000 , 6,False),0)</f>
        <v>5</v>
      </c>
    </row>
    <row r="2322">
      <c r="A2322" s="3" t="s">
        <v>2634</v>
      </c>
      <c r="B2322" s="3">
        <v>0.79</v>
      </c>
      <c r="C2322" s="3" t="s">
        <v>22</v>
      </c>
      <c r="D2322" s="4">
        <v>45423.0</v>
      </c>
      <c r="E2322" s="2">
        <v>237.0</v>
      </c>
      <c r="F2322" s="3" t="s">
        <v>1131</v>
      </c>
      <c r="G2322" s="3" t="s">
        <v>1081</v>
      </c>
      <c r="H2322" s="3">
        <v>1.0</v>
      </c>
      <c r="I2322" s="2">
        <f>IFERROR(vlookup(F2322,'College Conference'!$B$1:$Z$1000 , 6,False),0)</f>
        <v>7</v>
      </c>
      <c r="J2322" s="2">
        <f>IFERROR(vlookup(G2322,'College Conference'!$B$1:$Z$1000 , 6,False),0)</f>
        <v>5</v>
      </c>
    </row>
    <row r="2323">
      <c r="A2323" s="3" t="s">
        <v>2635</v>
      </c>
      <c r="B2323" s="3" t="s">
        <v>11</v>
      </c>
      <c r="C2323" s="3" t="s">
        <v>27</v>
      </c>
      <c r="D2323" s="2" t="s">
        <v>72</v>
      </c>
      <c r="E2323" s="2">
        <v>175.0</v>
      </c>
      <c r="F2323" s="3" t="s">
        <v>705</v>
      </c>
      <c r="G2323" s="3" t="s">
        <v>517</v>
      </c>
      <c r="H2323" s="3">
        <v>1.0</v>
      </c>
      <c r="I2323" s="2">
        <f>IFERROR(vlookup(F2323,'College Conference'!$B$1:$Z$1000 , 6,False),0)</f>
        <v>7</v>
      </c>
      <c r="J2323" s="2">
        <f>IFERROR(vlookup(G2323,'College Conference'!$B$1:$Z$1000 , 6,False),0)</f>
        <v>5</v>
      </c>
    </row>
    <row r="2324">
      <c r="A2324" s="3" t="s">
        <v>1645</v>
      </c>
      <c r="B2324" s="3">
        <v>0.88</v>
      </c>
      <c r="C2324" s="3" t="s">
        <v>22</v>
      </c>
      <c r="D2324" s="4">
        <v>45422.0</v>
      </c>
      <c r="E2324" s="2">
        <v>194.0</v>
      </c>
      <c r="F2324" s="3" t="s">
        <v>703</v>
      </c>
      <c r="G2324" s="3" t="s">
        <v>525</v>
      </c>
      <c r="H2324" s="3">
        <v>1.0</v>
      </c>
      <c r="I2324" s="2">
        <f>IFERROR(vlookup(F2324,'College Conference'!$B$1:$Z$1000 , 6,False),0)</f>
        <v>7</v>
      </c>
      <c r="J2324" s="2">
        <f>IFERROR(vlookup(G2324,'College Conference'!$B$1:$Z$1000 , 6,False),0)</f>
        <v>5</v>
      </c>
    </row>
    <row r="2325">
      <c r="A2325" s="3" t="s">
        <v>2636</v>
      </c>
      <c r="B2325" s="3">
        <v>0.87</v>
      </c>
      <c r="C2325" s="3" t="s">
        <v>27</v>
      </c>
      <c r="D2325" s="4">
        <v>45423.0</v>
      </c>
      <c r="E2325" s="2">
        <v>180.0</v>
      </c>
      <c r="F2325" s="3" t="s">
        <v>687</v>
      </c>
      <c r="G2325" s="3" t="s">
        <v>540</v>
      </c>
      <c r="H2325" s="3">
        <v>1.0</v>
      </c>
      <c r="I2325" s="2">
        <f>IFERROR(vlookup(F2325,'College Conference'!$B$1:$Z$1000 , 6,False),0)</f>
        <v>7</v>
      </c>
      <c r="J2325" s="2">
        <f>IFERROR(vlookup(G2325,'College Conference'!$B$1:$Z$1000 , 6,False),0)</f>
        <v>5</v>
      </c>
    </row>
    <row r="2326">
      <c r="A2326" s="3" t="s">
        <v>2637</v>
      </c>
      <c r="B2326" s="3">
        <v>0.86</v>
      </c>
      <c r="C2326" s="3" t="s">
        <v>58</v>
      </c>
      <c r="D2326" s="4">
        <v>45448.0</v>
      </c>
      <c r="E2326" s="2">
        <v>232.0</v>
      </c>
      <c r="F2326" s="3" t="s">
        <v>691</v>
      </c>
      <c r="G2326" s="3" t="s">
        <v>540</v>
      </c>
      <c r="H2326" s="3">
        <v>1.0</v>
      </c>
      <c r="I2326" s="2">
        <f>IFERROR(vlookup(F2326,'College Conference'!$B$1:$Z$1000 , 6,False),0)</f>
        <v>7</v>
      </c>
      <c r="J2326" s="2">
        <f>IFERROR(vlookup(G2326,'College Conference'!$B$1:$Z$1000 , 6,False),0)</f>
        <v>5</v>
      </c>
    </row>
    <row r="2327">
      <c r="A2327" s="3" t="s">
        <v>2638</v>
      </c>
      <c r="B2327" s="3">
        <v>0.86</v>
      </c>
      <c r="C2327" s="3" t="s">
        <v>58</v>
      </c>
      <c r="D2327" s="4">
        <v>45445.0</v>
      </c>
      <c r="E2327" s="2">
        <v>232.0</v>
      </c>
      <c r="F2327" s="3" t="s">
        <v>691</v>
      </c>
      <c r="G2327" s="3" t="s">
        <v>514</v>
      </c>
      <c r="H2327" s="3">
        <v>1.0</v>
      </c>
      <c r="I2327" s="2">
        <f>IFERROR(vlookup(F2327,'College Conference'!$B$1:$Z$1000 , 6,False),0)</f>
        <v>7</v>
      </c>
      <c r="J2327" s="2">
        <f>IFERROR(vlookup(G2327,'College Conference'!$B$1:$Z$1000 , 6,False),0)</f>
        <v>5</v>
      </c>
    </row>
    <row r="2328">
      <c r="A2328" s="3" t="s">
        <v>2639</v>
      </c>
      <c r="B2328" s="3">
        <v>0.86</v>
      </c>
      <c r="C2328" s="3" t="s">
        <v>63</v>
      </c>
      <c r="D2328" s="2" t="s">
        <v>72</v>
      </c>
      <c r="E2328" s="2">
        <v>190.0</v>
      </c>
      <c r="F2328" s="3" t="s">
        <v>695</v>
      </c>
      <c r="G2328" s="3" t="s">
        <v>532</v>
      </c>
      <c r="H2328" s="3">
        <v>1.0</v>
      </c>
      <c r="I2328" s="2">
        <f>IFERROR(vlookup(F2328,'College Conference'!$B$1:$Z$1000 , 6,False),0)</f>
        <v>7</v>
      </c>
      <c r="J2328" s="2">
        <f>IFERROR(vlookup(G2328,'College Conference'!$B$1:$Z$1000 , 6,False),0)</f>
        <v>5</v>
      </c>
    </row>
    <row r="2329">
      <c r="A2329" s="3" t="s">
        <v>2640</v>
      </c>
      <c r="B2329" s="3">
        <v>0.92</v>
      </c>
      <c r="C2329" s="3" t="s">
        <v>31</v>
      </c>
      <c r="D2329" s="4">
        <v>45449.0</v>
      </c>
      <c r="E2329" s="2">
        <v>290.0</v>
      </c>
      <c r="F2329" s="3" t="s">
        <v>701</v>
      </c>
      <c r="G2329" s="3" t="s">
        <v>527</v>
      </c>
      <c r="H2329" s="3">
        <v>1.0</v>
      </c>
      <c r="I2329" s="2">
        <f>IFERROR(vlookup(F2329,'College Conference'!$B$1:$Z$1000 , 6,False),0)</f>
        <v>7</v>
      </c>
      <c r="J2329" s="2">
        <f>IFERROR(vlookup(G2329,'College Conference'!$B$1:$Z$1000 , 6,False),0)</f>
        <v>5</v>
      </c>
    </row>
    <row r="2330">
      <c r="A2330" s="3" t="s">
        <v>2641</v>
      </c>
      <c r="B2330" s="3">
        <v>0.91</v>
      </c>
      <c r="C2330" s="3" t="s">
        <v>421</v>
      </c>
      <c r="D2330" s="4">
        <v>45449.0</v>
      </c>
      <c r="E2330" s="2">
        <v>305.0</v>
      </c>
      <c r="F2330" s="3" t="s">
        <v>691</v>
      </c>
      <c r="G2330" s="3" t="s">
        <v>525</v>
      </c>
      <c r="H2330" s="3">
        <v>1.0</v>
      </c>
      <c r="I2330" s="2">
        <f>IFERROR(vlookup(F2330,'College Conference'!$B$1:$Z$1000 , 6,False),0)</f>
        <v>7</v>
      </c>
      <c r="J2330" s="2">
        <f>IFERROR(vlookup(G2330,'College Conference'!$B$1:$Z$1000 , 6,False),0)</f>
        <v>5</v>
      </c>
    </row>
    <row r="2331">
      <c r="A2331" s="3" t="s">
        <v>2642</v>
      </c>
      <c r="B2331" s="3">
        <v>0.86</v>
      </c>
      <c r="C2331" s="3" t="s">
        <v>63</v>
      </c>
      <c r="D2331" s="2" t="s">
        <v>72</v>
      </c>
      <c r="E2331" s="2">
        <v>190.0</v>
      </c>
      <c r="F2331" s="3" t="s">
        <v>685</v>
      </c>
      <c r="G2331" s="3" t="s">
        <v>519</v>
      </c>
      <c r="H2331" s="3">
        <v>1.0</v>
      </c>
      <c r="I2331" s="2">
        <f>IFERROR(vlookup(F2331,'College Conference'!$B$1:$Z$1000 , 6,False),0)</f>
        <v>7</v>
      </c>
      <c r="J2331" s="2">
        <f>IFERROR(vlookup(G2331,'College Conference'!$B$1:$Z$1000 , 6,False),0)</f>
        <v>5</v>
      </c>
    </row>
    <row r="2332">
      <c r="A2332" s="3" t="s">
        <v>2643</v>
      </c>
      <c r="B2332" s="3">
        <v>0.89</v>
      </c>
      <c r="C2332" s="3" t="s">
        <v>63</v>
      </c>
      <c r="D2332" s="4">
        <v>45422.0</v>
      </c>
      <c r="E2332" s="2">
        <v>205.0</v>
      </c>
      <c r="F2332" s="3" t="s">
        <v>687</v>
      </c>
      <c r="G2332" s="3" t="s">
        <v>517</v>
      </c>
      <c r="H2332" s="3">
        <v>1.0</v>
      </c>
      <c r="I2332" s="2">
        <f>IFERROR(vlookup(F2332,'College Conference'!$B$1:$Z$1000 , 6,False),0)</f>
        <v>7</v>
      </c>
      <c r="J2332" s="2">
        <f>IFERROR(vlookup(G2332,'College Conference'!$B$1:$Z$1000 , 6,False),0)</f>
        <v>5</v>
      </c>
    </row>
    <row r="2333">
      <c r="A2333" s="3" t="s">
        <v>2644</v>
      </c>
      <c r="B2333" s="3">
        <v>0.83</v>
      </c>
      <c r="C2333" s="3" t="s">
        <v>27</v>
      </c>
      <c r="D2333" s="4">
        <v>45446.0</v>
      </c>
      <c r="E2333" s="2">
        <v>185.0</v>
      </c>
      <c r="F2333" s="3" t="s">
        <v>708</v>
      </c>
      <c r="G2333" s="3" t="s">
        <v>519</v>
      </c>
      <c r="H2333" s="3">
        <v>1.0</v>
      </c>
      <c r="I2333" s="2">
        <f>IFERROR(vlookup(F2333,'College Conference'!$B$1:$Z$1000 , 6,False),0)</f>
        <v>7</v>
      </c>
      <c r="J2333" s="2">
        <f>IFERROR(vlookup(G2333,'College Conference'!$B$1:$Z$1000 , 6,False),0)</f>
        <v>5</v>
      </c>
    </row>
    <row r="2334">
      <c r="A2334" s="3" t="s">
        <v>2645</v>
      </c>
      <c r="B2334" s="3">
        <v>0.84</v>
      </c>
      <c r="C2334" s="3" t="s">
        <v>105</v>
      </c>
      <c r="D2334" s="4">
        <v>45445.0</v>
      </c>
      <c r="E2334" s="2">
        <v>295.0</v>
      </c>
      <c r="F2334" s="3" t="s">
        <v>705</v>
      </c>
      <c r="G2334" s="3" t="s">
        <v>568</v>
      </c>
      <c r="H2334" s="3">
        <v>1.0</v>
      </c>
      <c r="I2334" s="2">
        <f>IFERROR(vlookup(F2334,'College Conference'!$B$1:$Z$1000 , 6,False),0)</f>
        <v>7</v>
      </c>
      <c r="J2334" s="2">
        <f>IFERROR(vlookup(G2334,'College Conference'!$B$1:$Z$1000 , 6,False),0)</f>
        <v>5</v>
      </c>
    </row>
    <row r="2335">
      <c r="A2335" s="3" t="s">
        <v>2646</v>
      </c>
      <c r="B2335" s="3">
        <v>0.8</v>
      </c>
      <c r="C2335" s="3" t="s">
        <v>258</v>
      </c>
      <c r="D2335" s="4">
        <v>45422.0</v>
      </c>
      <c r="E2335" s="2">
        <v>182.0</v>
      </c>
      <c r="F2335" s="3" t="s">
        <v>705</v>
      </c>
      <c r="G2335" s="3" t="s">
        <v>510</v>
      </c>
      <c r="H2335" s="3">
        <v>1.0</v>
      </c>
      <c r="I2335" s="2">
        <f>IFERROR(vlookup(F2335,'College Conference'!$B$1:$Z$1000 , 6,False),0)</f>
        <v>7</v>
      </c>
      <c r="J2335" s="2">
        <f>IFERROR(vlookup(G2335,'College Conference'!$B$1:$Z$1000 , 6,False),0)</f>
        <v>5</v>
      </c>
    </row>
    <row r="2336">
      <c r="A2336" s="3" t="s">
        <v>2647</v>
      </c>
      <c r="B2336" s="3">
        <v>0.79</v>
      </c>
      <c r="C2336" s="3" t="s">
        <v>313</v>
      </c>
      <c r="D2336" s="2" t="s">
        <v>72</v>
      </c>
      <c r="E2336" s="2">
        <v>195.0</v>
      </c>
      <c r="F2336" s="3" t="s">
        <v>714</v>
      </c>
      <c r="G2336" s="3" t="s">
        <v>540</v>
      </c>
      <c r="H2336" s="3">
        <v>1.0</v>
      </c>
      <c r="I2336" s="2">
        <f>IFERROR(vlookup(F2336,'College Conference'!$B$1:$Z$1000 , 6,False),0)</f>
        <v>7</v>
      </c>
      <c r="J2336" s="2">
        <f>IFERROR(vlookup(G2336,'College Conference'!$B$1:$Z$1000 , 6,False),0)</f>
        <v>5</v>
      </c>
    </row>
    <row r="2337">
      <c r="A2337" s="3" t="s">
        <v>2648</v>
      </c>
      <c r="B2337" s="3">
        <v>0.84</v>
      </c>
      <c r="C2337" s="3" t="s">
        <v>27</v>
      </c>
      <c r="D2337" s="2" t="s">
        <v>72</v>
      </c>
      <c r="E2337" s="2">
        <v>188.0</v>
      </c>
      <c r="F2337" s="3" t="s">
        <v>701</v>
      </c>
      <c r="G2337" s="3" t="s">
        <v>521</v>
      </c>
      <c r="H2337" s="3">
        <v>1.0</v>
      </c>
      <c r="I2337" s="2">
        <f>IFERROR(vlookup(F2337,'College Conference'!$B$1:$Z$1000 , 6,False),0)</f>
        <v>7</v>
      </c>
      <c r="J2337" s="2">
        <f>IFERROR(vlookup(G2337,'College Conference'!$B$1:$Z$1000 , 6,False),0)</f>
        <v>5</v>
      </c>
    </row>
    <row r="2338">
      <c r="A2338" s="3" t="s">
        <v>2649</v>
      </c>
      <c r="B2338" s="3">
        <v>0.87</v>
      </c>
      <c r="C2338" s="3" t="s">
        <v>31</v>
      </c>
      <c r="D2338" s="4">
        <v>45449.0</v>
      </c>
      <c r="E2338" s="2">
        <v>301.0</v>
      </c>
      <c r="F2338" s="3" t="s">
        <v>1131</v>
      </c>
      <c r="G2338" s="3" t="s">
        <v>527</v>
      </c>
      <c r="H2338" s="3">
        <v>1.0</v>
      </c>
      <c r="I2338" s="2">
        <f>IFERROR(vlookup(F2338,'College Conference'!$B$1:$Z$1000 , 6,False),0)</f>
        <v>7</v>
      </c>
      <c r="J2338" s="2">
        <f>IFERROR(vlookup(G2338,'College Conference'!$B$1:$Z$1000 , 6,False),0)</f>
        <v>5</v>
      </c>
    </row>
    <row r="2339">
      <c r="A2339" s="3" t="s">
        <v>2650</v>
      </c>
      <c r="B2339" s="3">
        <v>0.88</v>
      </c>
      <c r="C2339" s="3" t="s">
        <v>17</v>
      </c>
      <c r="D2339" s="4">
        <v>45421.0</v>
      </c>
      <c r="E2339" s="2">
        <v>170.0</v>
      </c>
      <c r="F2339" s="3" t="s">
        <v>687</v>
      </c>
      <c r="G2339" s="3" t="s">
        <v>525</v>
      </c>
      <c r="H2339" s="3">
        <v>1.0</v>
      </c>
      <c r="I2339" s="2">
        <f>IFERROR(vlookup(F2339,'College Conference'!$B$1:$Z$1000 , 6,False),0)</f>
        <v>7</v>
      </c>
      <c r="J2339" s="2">
        <f>IFERROR(vlookup(G2339,'College Conference'!$B$1:$Z$1000 , 6,False),0)</f>
        <v>5</v>
      </c>
    </row>
    <row r="2340">
      <c r="A2340" s="3" t="s">
        <v>2651</v>
      </c>
      <c r="B2340" s="3">
        <v>0.83</v>
      </c>
      <c r="C2340" s="3" t="s">
        <v>191</v>
      </c>
      <c r="D2340" s="4">
        <v>45447.0</v>
      </c>
      <c r="E2340" s="2">
        <v>215.0</v>
      </c>
      <c r="F2340" s="3" t="s">
        <v>685</v>
      </c>
      <c r="G2340" s="3" t="s">
        <v>519</v>
      </c>
      <c r="H2340" s="3">
        <v>1.0</v>
      </c>
      <c r="I2340" s="2">
        <f>IFERROR(vlookup(F2340,'College Conference'!$B$1:$Z$1000 , 6,False),0)</f>
        <v>7</v>
      </c>
      <c r="J2340" s="2">
        <f>IFERROR(vlookup(G2340,'College Conference'!$B$1:$Z$1000 , 6,False),0)</f>
        <v>5</v>
      </c>
    </row>
    <row r="2341">
      <c r="A2341" s="3" t="s">
        <v>2652</v>
      </c>
      <c r="B2341" s="3">
        <v>0.81</v>
      </c>
      <c r="C2341" s="3" t="s">
        <v>198</v>
      </c>
      <c r="D2341" s="2" t="s">
        <v>72</v>
      </c>
      <c r="E2341" s="2">
        <v>190.0</v>
      </c>
      <c r="F2341" s="3" t="s">
        <v>689</v>
      </c>
      <c r="G2341" s="3" t="s">
        <v>527</v>
      </c>
      <c r="H2341" s="3">
        <v>1.0</v>
      </c>
      <c r="I2341" s="2">
        <f>IFERROR(vlookup(F2341,'College Conference'!$B$1:$Z$1000 , 6,False),0)</f>
        <v>7</v>
      </c>
      <c r="J2341" s="2">
        <f>IFERROR(vlookup(G2341,'College Conference'!$B$1:$Z$1000 , 6,False),0)</f>
        <v>5</v>
      </c>
    </row>
    <row r="2342">
      <c r="A2342" s="3" t="s">
        <v>2653</v>
      </c>
      <c r="B2342" s="3">
        <v>0.83</v>
      </c>
      <c r="C2342" s="3" t="s">
        <v>27</v>
      </c>
      <c r="D2342" s="4">
        <v>45423.0</v>
      </c>
      <c r="E2342" s="2">
        <v>160.0</v>
      </c>
      <c r="F2342" s="3" t="s">
        <v>714</v>
      </c>
      <c r="G2342" s="3" t="s">
        <v>512</v>
      </c>
      <c r="H2342" s="3">
        <v>1.0</v>
      </c>
      <c r="I2342" s="2">
        <f>IFERROR(vlookup(F2342,'College Conference'!$B$1:$Z$1000 , 6,False),0)</f>
        <v>7</v>
      </c>
      <c r="J2342" s="2">
        <f>IFERROR(vlookup(G2342,'College Conference'!$B$1:$Z$1000 , 6,False),0)</f>
        <v>5</v>
      </c>
    </row>
    <row r="2343">
      <c r="A2343" s="3" t="s">
        <v>2654</v>
      </c>
      <c r="B2343" s="3">
        <v>0.77</v>
      </c>
      <c r="C2343" s="3" t="s">
        <v>120</v>
      </c>
      <c r="D2343" s="4">
        <v>45450.0</v>
      </c>
      <c r="E2343" s="2">
        <v>263.0</v>
      </c>
      <c r="F2343" s="3" t="s">
        <v>693</v>
      </c>
      <c r="G2343" s="3" t="s">
        <v>545</v>
      </c>
      <c r="H2343" s="3">
        <v>1.0</v>
      </c>
      <c r="I2343" s="2">
        <f>IFERROR(vlookup(F2343,'College Conference'!$B$1:$Z$1000 , 6,False),0)</f>
        <v>7</v>
      </c>
      <c r="J2343" s="2">
        <f>IFERROR(vlookup(G2343,'College Conference'!$B$1:$Z$1000 , 6,False),0)</f>
        <v>5</v>
      </c>
    </row>
    <row r="2344">
      <c r="A2344" s="3" t="s">
        <v>2655</v>
      </c>
      <c r="B2344" s="3">
        <v>0.87</v>
      </c>
      <c r="C2344" s="3" t="s">
        <v>2557</v>
      </c>
      <c r="D2344" s="4">
        <v>45423.0</v>
      </c>
      <c r="E2344" s="2">
        <v>200.0</v>
      </c>
      <c r="F2344" s="3" t="s">
        <v>701</v>
      </c>
      <c r="G2344" s="3" t="s">
        <v>517</v>
      </c>
      <c r="H2344" s="3">
        <v>1.0</v>
      </c>
      <c r="I2344" s="2">
        <f>IFERROR(vlookup(F2344,'College Conference'!$B$1:$Z$1000 , 6,False),0)</f>
        <v>7</v>
      </c>
      <c r="J2344" s="2">
        <f>IFERROR(vlookup(G2344,'College Conference'!$B$1:$Z$1000 , 6,False),0)</f>
        <v>5</v>
      </c>
    </row>
    <row r="2345">
      <c r="A2345" s="3" t="s">
        <v>2656</v>
      </c>
      <c r="B2345" s="3">
        <v>0.84</v>
      </c>
      <c r="C2345" s="3" t="s">
        <v>63</v>
      </c>
      <c r="D2345" s="4">
        <v>45447.0</v>
      </c>
      <c r="E2345" s="2">
        <v>210.0</v>
      </c>
      <c r="F2345" s="3" t="s">
        <v>734</v>
      </c>
      <c r="G2345" s="3" t="s">
        <v>519</v>
      </c>
      <c r="H2345" s="3">
        <v>1.0</v>
      </c>
      <c r="I2345" s="2">
        <f>IFERROR(vlookup(F2345,'College Conference'!$B$1:$Z$1000 , 6,False),0)</f>
        <v>7</v>
      </c>
      <c r="J2345" s="2">
        <f>IFERROR(vlookup(G2345,'College Conference'!$B$1:$Z$1000 , 6,False),0)</f>
        <v>5</v>
      </c>
    </row>
    <row r="2346">
      <c r="A2346" s="3" t="s">
        <v>2657</v>
      </c>
      <c r="B2346" s="3">
        <v>0.79</v>
      </c>
      <c r="C2346" s="3" t="s">
        <v>63</v>
      </c>
      <c r="D2346" s="4">
        <v>45423.0</v>
      </c>
      <c r="E2346" s="2">
        <v>200.0</v>
      </c>
      <c r="F2346" s="3" t="s">
        <v>693</v>
      </c>
      <c r="G2346" s="3" t="s">
        <v>512</v>
      </c>
      <c r="H2346" s="3">
        <v>1.0</v>
      </c>
      <c r="I2346" s="2">
        <f>IFERROR(vlookup(F2346,'College Conference'!$B$1:$Z$1000 , 6,False),0)</f>
        <v>7</v>
      </c>
      <c r="J2346" s="2">
        <f>IFERROR(vlookup(G2346,'College Conference'!$B$1:$Z$1000 , 6,False),0)</f>
        <v>5</v>
      </c>
    </row>
    <row r="2347">
      <c r="A2347" s="3" t="s">
        <v>2658</v>
      </c>
      <c r="B2347" s="3" t="s">
        <v>11</v>
      </c>
      <c r="C2347" s="3" t="s">
        <v>22</v>
      </c>
      <c r="D2347" s="4">
        <v>45423.0</v>
      </c>
      <c r="E2347" s="2">
        <v>230.0</v>
      </c>
      <c r="F2347" s="3" t="s">
        <v>736</v>
      </c>
      <c r="G2347" s="3" t="s">
        <v>525</v>
      </c>
      <c r="H2347" s="3">
        <v>1.0</v>
      </c>
      <c r="I2347" s="2">
        <f>IFERROR(vlookup(F2347,'College Conference'!$B$1:$Z$1000 , 6,False),0)</f>
        <v>7</v>
      </c>
      <c r="J2347" s="2">
        <f>IFERROR(vlookup(G2347,'College Conference'!$B$1:$Z$1000 , 6,False),0)</f>
        <v>5</v>
      </c>
    </row>
    <row r="2348">
      <c r="A2348" s="3" t="s">
        <v>2659</v>
      </c>
      <c r="B2348" s="3">
        <v>0.97</v>
      </c>
      <c r="C2348" s="3" t="s">
        <v>17</v>
      </c>
      <c r="D2348" s="4">
        <v>45447.0</v>
      </c>
      <c r="E2348" s="2">
        <v>202.0</v>
      </c>
      <c r="F2348" s="3" t="s">
        <v>689</v>
      </c>
      <c r="G2348" s="3" t="s">
        <v>525</v>
      </c>
      <c r="H2348" s="3">
        <v>1.0</v>
      </c>
      <c r="I2348" s="2">
        <f>IFERROR(vlookup(F2348,'College Conference'!$B$1:$Z$1000 , 6,False),0)</f>
        <v>7</v>
      </c>
      <c r="J2348" s="2">
        <f>IFERROR(vlookup(G2348,'College Conference'!$B$1:$Z$1000 , 6,False),0)</f>
        <v>5</v>
      </c>
    </row>
    <row r="2349">
      <c r="A2349" s="3" t="s">
        <v>2660</v>
      </c>
      <c r="B2349" s="3">
        <v>0.82</v>
      </c>
      <c r="C2349" s="3" t="s">
        <v>63</v>
      </c>
      <c r="D2349" s="2" t="s">
        <v>72</v>
      </c>
      <c r="E2349" s="2">
        <v>170.0</v>
      </c>
      <c r="F2349" s="3" t="s">
        <v>685</v>
      </c>
      <c r="G2349" s="3" t="s">
        <v>510</v>
      </c>
      <c r="H2349" s="3">
        <v>1.0</v>
      </c>
      <c r="I2349" s="2">
        <f>IFERROR(vlookup(F2349,'College Conference'!$B$1:$Z$1000 , 6,False),0)</f>
        <v>7</v>
      </c>
      <c r="J2349" s="2">
        <f>IFERROR(vlookup(G2349,'College Conference'!$B$1:$Z$1000 , 6,False),0)</f>
        <v>5</v>
      </c>
    </row>
    <row r="2350">
      <c r="A2350" s="3" t="s">
        <v>2661</v>
      </c>
      <c r="B2350" s="3">
        <v>0.88</v>
      </c>
      <c r="C2350" s="3" t="s">
        <v>274</v>
      </c>
      <c r="D2350" s="2" t="s">
        <v>72</v>
      </c>
      <c r="E2350" s="2">
        <v>222.0</v>
      </c>
      <c r="F2350" s="3" t="s">
        <v>691</v>
      </c>
      <c r="G2350" s="3" t="s">
        <v>510</v>
      </c>
      <c r="H2350" s="3">
        <v>1.0</v>
      </c>
      <c r="I2350" s="2">
        <f>IFERROR(vlookup(F2350,'College Conference'!$B$1:$Z$1000 , 6,False),0)</f>
        <v>7</v>
      </c>
      <c r="J2350" s="2">
        <f>IFERROR(vlookup(G2350,'College Conference'!$B$1:$Z$1000 , 6,False),0)</f>
        <v>5</v>
      </c>
    </row>
    <row r="2351">
      <c r="A2351" s="3" t="s">
        <v>2662</v>
      </c>
      <c r="B2351" s="3">
        <v>0.86</v>
      </c>
      <c r="C2351" s="3" t="s">
        <v>105</v>
      </c>
      <c r="D2351" s="2" t="s">
        <v>72</v>
      </c>
      <c r="E2351" s="2">
        <v>317.0</v>
      </c>
      <c r="F2351" s="3" t="s">
        <v>691</v>
      </c>
      <c r="G2351" s="3" t="s">
        <v>510</v>
      </c>
      <c r="H2351" s="3">
        <v>1.0</v>
      </c>
      <c r="I2351" s="2">
        <f>IFERROR(vlookup(F2351,'College Conference'!$B$1:$Z$1000 , 6,False),0)</f>
        <v>7</v>
      </c>
      <c r="J2351" s="2">
        <f>IFERROR(vlookup(G2351,'College Conference'!$B$1:$Z$1000 , 6,False),0)</f>
        <v>5</v>
      </c>
    </row>
    <row r="2352">
      <c r="A2352" s="3" t="s">
        <v>2663</v>
      </c>
      <c r="B2352" s="3">
        <v>0.9</v>
      </c>
      <c r="C2352" s="3" t="s">
        <v>31</v>
      </c>
      <c r="D2352" s="4">
        <v>45449.0</v>
      </c>
      <c r="E2352" s="2">
        <v>300.0</v>
      </c>
      <c r="F2352" s="3" t="s">
        <v>1131</v>
      </c>
      <c r="G2352" s="3" t="s">
        <v>527</v>
      </c>
      <c r="H2352" s="3">
        <v>1.0</v>
      </c>
      <c r="I2352" s="2">
        <f>IFERROR(vlookup(F2352,'College Conference'!$B$1:$Z$1000 , 6,False),0)</f>
        <v>7</v>
      </c>
      <c r="J2352" s="2">
        <f>IFERROR(vlookup(G2352,'College Conference'!$B$1:$Z$1000 , 6,False),0)</f>
        <v>5</v>
      </c>
    </row>
    <row r="2353">
      <c r="A2353" s="3" t="s">
        <v>2664</v>
      </c>
      <c r="B2353" s="3">
        <v>0.9</v>
      </c>
      <c r="C2353" s="3" t="s">
        <v>52</v>
      </c>
      <c r="D2353" s="4">
        <v>45445.0</v>
      </c>
      <c r="E2353" s="2">
        <v>200.0</v>
      </c>
      <c r="F2353" s="3" t="s">
        <v>781</v>
      </c>
      <c r="G2353" s="3" t="s">
        <v>1081</v>
      </c>
      <c r="H2353" s="3">
        <v>1.0</v>
      </c>
      <c r="I2353" s="2">
        <f>IFERROR(vlookup(F2353,'College Conference'!$B$1:$Z$1000 , 6,False),0)</f>
        <v>8</v>
      </c>
      <c r="J2353" s="2">
        <f>IFERROR(vlookup(G2353,'College Conference'!$B$1:$Z$1000 , 6,False),0)</f>
        <v>5</v>
      </c>
    </row>
    <row r="2354">
      <c r="A2354" s="3" t="s">
        <v>2665</v>
      </c>
      <c r="B2354" s="3">
        <v>0.89</v>
      </c>
      <c r="C2354" s="3" t="s">
        <v>58</v>
      </c>
      <c r="D2354" s="4">
        <v>45446.0</v>
      </c>
      <c r="E2354" s="2">
        <v>257.0</v>
      </c>
      <c r="F2354" s="3" t="s">
        <v>776</v>
      </c>
      <c r="G2354" s="3" t="s">
        <v>512</v>
      </c>
      <c r="H2354" s="3">
        <v>1.0</v>
      </c>
      <c r="I2354" s="2">
        <f>IFERROR(vlookup(F2354,'College Conference'!$B$1:$Z$1000 , 6,False),0)</f>
        <v>8</v>
      </c>
      <c r="J2354" s="2">
        <f>IFERROR(vlookup(G2354,'College Conference'!$B$1:$Z$1000 , 6,False),0)</f>
        <v>5</v>
      </c>
    </row>
    <row r="2355">
      <c r="A2355" s="3" t="s">
        <v>2666</v>
      </c>
      <c r="B2355" s="3">
        <v>0.87</v>
      </c>
      <c r="C2355" s="3" t="s">
        <v>43</v>
      </c>
      <c r="D2355" s="4">
        <v>45446.0</v>
      </c>
      <c r="E2355" s="2">
        <v>275.0</v>
      </c>
      <c r="F2355" s="3" t="s">
        <v>796</v>
      </c>
      <c r="G2355" s="3" t="s">
        <v>564</v>
      </c>
      <c r="H2355" s="3">
        <v>1.0</v>
      </c>
      <c r="I2355" s="2">
        <f>IFERROR(vlookup(F2355,'College Conference'!$B$1:$Z$1000 , 6,False),0)</f>
        <v>8</v>
      </c>
      <c r="J2355" s="2">
        <f>IFERROR(vlookup(G2355,'College Conference'!$B$1:$Z$1000 , 6,False),0)</f>
        <v>5</v>
      </c>
    </row>
    <row r="2356">
      <c r="A2356" s="3" t="s">
        <v>2667</v>
      </c>
      <c r="B2356" s="3">
        <v>0.84</v>
      </c>
      <c r="C2356" s="3" t="s">
        <v>78</v>
      </c>
      <c r="D2356" s="4">
        <v>45446.0</v>
      </c>
      <c r="E2356" s="2">
        <v>197.0</v>
      </c>
      <c r="F2356" s="3" t="s">
        <v>816</v>
      </c>
      <c r="G2356" s="3" t="s">
        <v>514</v>
      </c>
      <c r="H2356" s="3">
        <v>1.0</v>
      </c>
      <c r="I2356" s="2">
        <f>IFERROR(vlookup(F2356,'College Conference'!$B$1:$Z$1000 , 6,False),0)</f>
        <v>8</v>
      </c>
      <c r="J2356" s="2">
        <f>IFERROR(vlookup(G2356,'College Conference'!$B$1:$Z$1000 , 6,False),0)</f>
        <v>5</v>
      </c>
    </row>
    <row r="2357">
      <c r="A2357" s="3" t="s">
        <v>2668</v>
      </c>
      <c r="B2357" s="3">
        <v>0.87</v>
      </c>
      <c r="C2357" s="3" t="s">
        <v>58</v>
      </c>
      <c r="D2357" s="4">
        <v>45447.0</v>
      </c>
      <c r="E2357" s="2">
        <v>240.0</v>
      </c>
      <c r="F2357" s="3" t="s">
        <v>781</v>
      </c>
      <c r="G2357" s="3" t="s">
        <v>548</v>
      </c>
      <c r="H2357" s="3">
        <v>1.0</v>
      </c>
      <c r="I2357" s="2">
        <f>IFERROR(vlookup(F2357,'College Conference'!$B$1:$Z$1000 , 6,False),0)</f>
        <v>8</v>
      </c>
      <c r="J2357" s="2">
        <f>IFERROR(vlookup(G2357,'College Conference'!$B$1:$Z$1000 , 6,False),0)</f>
        <v>5</v>
      </c>
    </row>
    <row r="2358">
      <c r="A2358" s="3" t="s">
        <v>2669</v>
      </c>
      <c r="B2358" s="3">
        <v>0.88</v>
      </c>
      <c r="C2358" s="3" t="s">
        <v>78</v>
      </c>
      <c r="D2358" s="4">
        <v>45447.0</v>
      </c>
      <c r="E2358" s="2">
        <v>207.0</v>
      </c>
      <c r="F2358" s="3" t="s">
        <v>806</v>
      </c>
      <c r="G2358" s="3" t="s">
        <v>517</v>
      </c>
      <c r="H2358" s="3">
        <v>1.0</v>
      </c>
      <c r="I2358" s="2">
        <f>IFERROR(vlookup(F2358,'College Conference'!$B$1:$Z$1000 , 6,False),0)</f>
        <v>8</v>
      </c>
      <c r="J2358" s="2">
        <f>IFERROR(vlookup(G2358,'College Conference'!$B$1:$Z$1000 , 6,False),0)</f>
        <v>5</v>
      </c>
    </row>
    <row r="2359">
      <c r="A2359" s="3" t="s">
        <v>2670</v>
      </c>
      <c r="B2359" s="3">
        <v>0.87</v>
      </c>
      <c r="C2359" s="3" t="s">
        <v>17</v>
      </c>
      <c r="D2359" s="4">
        <v>45447.0</v>
      </c>
      <c r="E2359" s="2">
        <v>215.0</v>
      </c>
      <c r="F2359" s="3" t="s">
        <v>806</v>
      </c>
      <c r="G2359" s="3" t="s">
        <v>564</v>
      </c>
      <c r="H2359" s="3">
        <v>1.0</v>
      </c>
      <c r="I2359" s="2">
        <f>IFERROR(vlookup(F2359,'College Conference'!$B$1:$Z$1000 , 6,False),0)</f>
        <v>8</v>
      </c>
      <c r="J2359" s="2">
        <f>IFERROR(vlookup(G2359,'College Conference'!$B$1:$Z$1000 , 6,False),0)</f>
        <v>5</v>
      </c>
    </row>
    <row r="2360">
      <c r="A2360" s="3" t="s">
        <v>2671</v>
      </c>
      <c r="B2360" s="3">
        <v>0.84</v>
      </c>
      <c r="C2360" s="3" t="s">
        <v>43</v>
      </c>
      <c r="D2360" s="4">
        <v>45446.0</v>
      </c>
      <c r="E2360" s="2">
        <v>300.0</v>
      </c>
      <c r="F2360" s="3" t="s">
        <v>823</v>
      </c>
      <c r="G2360" s="3" t="s">
        <v>527</v>
      </c>
      <c r="H2360" s="3">
        <v>1.0</v>
      </c>
      <c r="I2360" s="2">
        <f>IFERROR(vlookup(F2360,'College Conference'!$B$1:$Z$1000 , 6,False),0)</f>
        <v>8</v>
      </c>
      <c r="J2360" s="2">
        <f>IFERROR(vlookup(G2360,'College Conference'!$B$1:$Z$1000 , 6,False),0)</f>
        <v>5</v>
      </c>
    </row>
    <row r="2361">
      <c r="A2361" s="3" t="s">
        <v>2672</v>
      </c>
      <c r="B2361" s="3">
        <v>0.86</v>
      </c>
      <c r="C2361" s="3" t="s">
        <v>27</v>
      </c>
      <c r="D2361" s="4">
        <v>45421.0</v>
      </c>
      <c r="E2361" s="2">
        <v>160.0</v>
      </c>
      <c r="F2361" s="3" t="s">
        <v>806</v>
      </c>
      <c r="G2361" s="3" t="s">
        <v>525</v>
      </c>
      <c r="H2361" s="3">
        <v>1.0</v>
      </c>
      <c r="I2361" s="2">
        <f>IFERROR(vlookup(F2361,'College Conference'!$B$1:$Z$1000 , 6,False),0)</f>
        <v>8</v>
      </c>
      <c r="J2361" s="2">
        <f>IFERROR(vlookup(G2361,'College Conference'!$B$1:$Z$1000 , 6,False),0)</f>
        <v>5</v>
      </c>
    </row>
    <row r="2362">
      <c r="A2362" s="3" t="s">
        <v>2673</v>
      </c>
      <c r="B2362" s="3">
        <v>0.84</v>
      </c>
      <c r="C2362" s="3" t="s">
        <v>12</v>
      </c>
      <c r="D2362" s="4">
        <v>45446.0</v>
      </c>
      <c r="E2362" s="2">
        <v>315.0</v>
      </c>
      <c r="F2362" s="3" t="s">
        <v>774</v>
      </c>
      <c r="G2362" s="3" t="s">
        <v>530</v>
      </c>
      <c r="H2362" s="3">
        <v>1.0</v>
      </c>
      <c r="I2362" s="2">
        <f>IFERROR(vlookup(F2362,'College Conference'!$B$1:$Z$1000 , 6,False),0)</f>
        <v>8</v>
      </c>
      <c r="J2362" s="2">
        <f>IFERROR(vlookup(G2362,'College Conference'!$B$1:$Z$1000 , 6,False),0)</f>
        <v>5</v>
      </c>
    </row>
    <row r="2363">
      <c r="A2363" s="3" t="s">
        <v>2674</v>
      </c>
      <c r="B2363" s="3">
        <v>0.84</v>
      </c>
      <c r="C2363" s="3" t="s">
        <v>63</v>
      </c>
      <c r="D2363" s="2" t="s">
        <v>72</v>
      </c>
      <c r="E2363" s="2">
        <v>194.0</v>
      </c>
      <c r="F2363" s="3" t="s">
        <v>811</v>
      </c>
      <c r="G2363" s="3" t="s">
        <v>545</v>
      </c>
      <c r="H2363" s="3">
        <v>1.0</v>
      </c>
      <c r="I2363" s="2">
        <f>IFERROR(vlookup(F2363,'College Conference'!$B$1:$Z$1000 , 6,False),0)</f>
        <v>8</v>
      </c>
      <c r="J2363" s="2">
        <f>IFERROR(vlookup(G2363,'College Conference'!$B$1:$Z$1000 , 6,False),0)</f>
        <v>5</v>
      </c>
    </row>
    <row r="2364">
      <c r="A2364" s="3" t="s">
        <v>2675</v>
      </c>
      <c r="B2364" s="3">
        <v>0.88</v>
      </c>
      <c r="C2364" s="3" t="s">
        <v>17</v>
      </c>
      <c r="D2364" s="4">
        <v>45444.0</v>
      </c>
      <c r="E2364" s="2">
        <v>188.0</v>
      </c>
      <c r="F2364" s="3" t="s">
        <v>774</v>
      </c>
      <c r="G2364" s="3" t="s">
        <v>545</v>
      </c>
      <c r="H2364" s="3">
        <v>1.0</v>
      </c>
      <c r="I2364" s="2">
        <f>IFERROR(vlookup(F2364,'College Conference'!$B$1:$Z$1000 , 6,False),0)</f>
        <v>8</v>
      </c>
      <c r="J2364" s="2">
        <f>IFERROR(vlookup(G2364,'College Conference'!$B$1:$Z$1000 , 6,False),0)</f>
        <v>5</v>
      </c>
    </row>
    <row r="2365">
      <c r="A2365" s="3" t="s">
        <v>2676</v>
      </c>
      <c r="B2365" s="3">
        <v>0.87</v>
      </c>
      <c r="C2365" s="3" t="s">
        <v>12</v>
      </c>
      <c r="D2365" s="4">
        <v>45446.0</v>
      </c>
      <c r="E2365" s="2">
        <v>270.0</v>
      </c>
      <c r="F2365" s="3" t="s">
        <v>804</v>
      </c>
      <c r="G2365" s="3" t="s">
        <v>525</v>
      </c>
      <c r="H2365" s="3">
        <v>1.0</v>
      </c>
      <c r="I2365" s="2">
        <f>IFERROR(vlookup(F2365,'College Conference'!$B$1:$Z$1000 , 6,False),0)</f>
        <v>8</v>
      </c>
      <c r="J2365" s="2">
        <f>IFERROR(vlookup(G2365,'College Conference'!$B$1:$Z$1000 , 6,False),0)</f>
        <v>5</v>
      </c>
    </row>
    <row r="2366">
      <c r="A2366" s="3" t="s">
        <v>2677</v>
      </c>
      <c r="B2366" s="3">
        <v>0.87</v>
      </c>
      <c r="C2366" s="3" t="s">
        <v>22</v>
      </c>
      <c r="D2366" s="2" t="s">
        <v>72</v>
      </c>
      <c r="E2366" s="2">
        <v>194.0</v>
      </c>
      <c r="F2366" s="3" t="s">
        <v>799</v>
      </c>
      <c r="G2366" s="3" t="s">
        <v>532</v>
      </c>
      <c r="H2366" s="3">
        <v>1.0</v>
      </c>
      <c r="I2366" s="2">
        <f>IFERROR(vlookup(F2366,'College Conference'!$B$1:$Z$1000 , 6,False),0)</f>
        <v>8</v>
      </c>
      <c r="J2366" s="2">
        <f>IFERROR(vlookup(G2366,'College Conference'!$B$1:$Z$1000 , 6,False),0)</f>
        <v>5</v>
      </c>
    </row>
    <row r="2367">
      <c r="A2367" s="3" t="s">
        <v>2507</v>
      </c>
      <c r="B2367" s="3">
        <v>0.88</v>
      </c>
      <c r="C2367" s="3" t="s">
        <v>58</v>
      </c>
      <c r="D2367" s="4">
        <v>45447.0</v>
      </c>
      <c r="E2367" s="2">
        <v>246.0</v>
      </c>
      <c r="F2367" s="3" t="s">
        <v>830</v>
      </c>
      <c r="G2367" s="3" t="s">
        <v>512</v>
      </c>
      <c r="H2367" s="3">
        <v>1.0</v>
      </c>
      <c r="I2367" s="2">
        <f>IFERROR(vlookup(F2367,'College Conference'!$B$1:$Z$1000 , 6,False),0)</f>
        <v>8</v>
      </c>
      <c r="J2367" s="2">
        <f>IFERROR(vlookup(G2367,'College Conference'!$B$1:$Z$1000 , 6,False),0)</f>
        <v>5</v>
      </c>
    </row>
    <row r="2368">
      <c r="A2368" s="3" t="s">
        <v>2678</v>
      </c>
      <c r="B2368" s="3">
        <v>0.86</v>
      </c>
      <c r="C2368" s="3" t="s">
        <v>52</v>
      </c>
      <c r="D2368" s="2" t="s">
        <v>72</v>
      </c>
      <c r="E2368" s="2">
        <v>230.0</v>
      </c>
      <c r="F2368" s="3" t="s">
        <v>776</v>
      </c>
      <c r="G2368" s="3" t="s">
        <v>530</v>
      </c>
      <c r="H2368" s="3">
        <v>1.0</v>
      </c>
      <c r="I2368" s="2">
        <f>IFERROR(vlookup(F2368,'College Conference'!$B$1:$Z$1000 , 6,False),0)</f>
        <v>8</v>
      </c>
      <c r="J2368" s="2">
        <f>IFERROR(vlookup(G2368,'College Conference'!$B$1:$Z$1000 , 6,False),0)</f>
        <v>5</v>
      </c>
    </row>
    <row r="2369">
      <c r="A2369" s="3" t="s">
        <v>2679</v>
      </c>
      <c r="B2369" s="3">
        <v>0.83</v>
      </c>
      <c r="C2369" s="3" t="s">
        <v>78</v>
      </c>
      <c r="D2369" s="4">
        <v>45446.0</v>
      </c>
      <c r="E2369" s="2">
        <v>208.0</v>
      </c>
      <c r="F2369" s="3" t="s">
        <v>830</v>
      </c>
      <c r="G2369" s="3" t="s">
        <v>532</v>
      </c>
      <c r="H2369" s="3">
        <v>1.0</v>
      </c>
      <c r="I2369" s="2">
        <f>IFERROR(vlookup(F2369,'College Conference'!$B$1:$Z$1000 , 6,False),0)</f>
        <v>8</v>
      </c>
      <c r="J2369" s="2">
        <f>IFERROR(vlookup(G2369,'College Conference'!$B$1:$Z$1000 , 6,False),0)</f>
        <v>5</v>
      </c>
    </row>
    <row r="2370">
      <c r="A2370" s="3" t="s">
        <v>2680</v>
      </c>
      <c r="B2370" s="3" t="s">
        <v>11</v>
      </c>
      <c r="C2370" s="3" t="s">
        <v>313</v>
      </c>
      <c r="D2370" s="4">
        <v>45423.0</v>
      </c>
      <c r="E2370" s="2">
        <v>190.0</v>
      </c>
      <c r="F2370" s="3" t="s">
        <v>816</v>
      </c>
      <c r="G2370" s="3" t="s">
        <v>514</v>
      </c>
      <c r="H2370" s="3">
        <v>1.0</v>
      </c>
      <c r="I2370" s="2">
        <f>IFERROR(vlookup(F2370,'College Conference'!$B$1:$Z$1000 , 6,False),0)</f>
        <v>8</v>
      </c>
      <c r="J2370" s="2">
        <f>IFERROR(vlookup(G2370,'College Conference'!$B$1:$Z$1000 , 6,False),0)</f>
        <v>5</v>
      </c>
    </row>
    <row r="2371">
      <c r="A2371" s="3" t="s">
        <v>2681</v>
      </c>
      <c r="B2371" s="3">
        <v>0.85</v>
      </c>
      <c r="C2371" s="3" t="s">
        <v>17</v>
      </c>
      <c r="D2371" s="2" t="s">
        <v>72</v>
      </c>
      <c r="E2371" s="2">
        <v>200.0</v>
      </c>
      <c r="F2371" s="3" t="s">
        <v>811</v>
      </c>
      <c r="G2371" s="3" t="s">
        <v>527</v>
      </c>
      <c r="H2371" s="3">
        <v>1.0</v>
      </c>
      <c r="I2371" s="2">
        <f>IFERROR(vlookup(F2371,'College Conference'!$B$1:$Z$1000 , 6,False),0)</f>
        <v>8</v>
      </c>
      <c r="J2371" s="2">
        <f>IFERROR(vlookup(G2371,'College Conference'!$B$1:$Z$1000 , 6,False),0)</f>
        <v>5</v>
      </c>
    </row>
    <row r="2372">
      <c r="A2372" s="3" t="s">
        <v>2682</v>
      </c>
      <c r="B2372" s="3">
        <v>0.78</v>
      </c>
      <c r="C2372" s="3" t="s">
        <v>313</v>
      </c>
      <c r="D2372" s="2" t="s">
        <v>72</v>
      </c>
      <c r="E2372" s="2">
        <v>186.0</v>
      </c>
      <c r="F2372" s="3" t="s">
        <v>799</v>
      </c>
      <c r="G2372" s="3" t="s">
        <v>548</v>
      </c>
      <c r="H2372" s="3">
        <v>1.0</v>
      </c>
      <c r="I2372" s="2">
        <f>IFERROR(vlookup(F2372,'College Conference'!$B$1:$Z$1000 , 6,False),0)</f>
        <v>8</v>
      </c>
      <c r="J2372" s="2">
        <f>IFERROR(vlookup(G2372,'College Conference'!$B$1:$Z$1000 , 6,False),0)</f>
        <v>5</v>
      </c>
    </row>
    <row r="2373">
      <c r="A2373" s="3" t="s">
        <v>2683</v>
      </c>
      <c r="B2373" s="3">
        <v>0.89</v>
      </c>
      <c r="C2373" s="3" t="s">
        <v>63</v>
      </c>
      <c r="D2373" s="2" t="s">
        <v>72</v>
      </c>
      <c r="E2373" s="2">
        <v>190.0</v>
      </c>
      <c r="F2373" s="3" t="s">
        <v>811</v>
      </c>
      <c r="G2373" s="3" t="s">
        <v>527</v>
      </c>
      <c r="H2373" s="3">
        <v>1.0</v>
      </c>
      <c r="I2373" s="2">
        <f>IFERROR(vlookup(F2373,'College Conference'!$B$1:$Z$1000 , 6,False),0)</f>
        <v>8</v>
      </c>
      <c r="J2373" s="2">
        <f>IFERROR(vlookup(G2373,'College Conference'!$B$1:$Z$1000 , 6,False),0)</f>
        <v>5</v>
      </c>
    </row>
    <row r="2374">
      <c r="A2374" s="3" t="s">
        <v>2684</v>
      </c>
      <c r="B2374" s="3">
        <v>0.91</v>
      </c>
      <c r="C2374" s="3" t="s">
        <v>52</v>
      </c>
      <c r="D2374" s="4">
        <v>45445.0</v>
      </c>
      <c r="E2374" s="2">
        <v>225.0</v>
      </c>
      <c r="F2374" s="3" t="s">
        <v>781</v>
      </c>
      <c r="G2374" s="3" t="s">
        <v>530</v>
      </c>
      <c r="H2374" s="3">
        <v>1.0</v>
      </c>
      <c r="I2374" s="2">
        <f>IFERROR(vlookup(F2374,'College Conference'!$B$1:$Z$1000 , 6,False),0)</f>
        <v>8</v>
      </c>
      <c r="J2374" s="2">
        <f>IFERROR(vlookup(G2374,'College Conference'!$B$1:$Z$1000 , 6,False),0)</f>
        <v>5</v>
      </c>
    </row>
    <row r="2375">
      <c r="A2375" s="3" t="s">
        <v>2685</v>
      </c>
      <c r="B2375" s="3">
        <v>0.86</v>
      </c>
      <c r="C2375" s="3" t="s">
        <v>12</v>
      </c>
      <c r="D2375" s="4">
        <v>45447.0</v>
      </c>
      <c r="E2375" s="2">
        <v>276.0</v>
      </c>
      <c r="F2375" s="3" t="s">
        <v>1167</v>
      </c>
      <c r="G2375" s="3" t="s">
        <v>527</v>
      </c>
      <c r="H2375" s="3">
        <v>1.0</v>
      </c>
      <c r="I2375" s="2">
        <f>IFERROR(vlookup(F2375,'College Conference'!$B$1:$Z$1000 , 6,False),0)</f>
        <v>8</v>
      </c>
      <c r="J2375" s="2">
        <f>IFERROR(vlookup(G2375,'College Conference'!$B$1:$Z$1000 , 6,False),0)</f>
        <v>5</v>
      </c>
    </row>
    <row r="2376">
      <c r="A2376" s="3" t="s">
        <v>2686</v>
      </c>
      <c r="B2376" s="3">
        <v>0.89</v>
      </c>
      <c r="C2376" s="3" t="s">
        <v>31</v>
      </c>
      <c r="D2376" s="4">
        <v>45447.0</v>
      </c>
      <c r="E2376" s="2">
        <v>270.0</v>
      </c>
      <c r="F2376" s="3" t="s">
        <v>781</v>
      </c>
      <c r="G2376" s="3" t="s">
        <v>527</v>
      </c>
      <c r="H2376" s="3">
        <v>1.0</v>
      </c>
      <c r="I2376" s="2">
        <f>IFERROR(vlookup(F2376,'College Conference'!$B$1:$Z$1000 , 6,False),0)</f>
        <v>8</v>
      </c>
      <c r="J2376" s="2">
        <f>IFERROR(vlookup(G2376,'College Conference'!$B$1:$Z$1000 , 6,False),0)</f>
        <v>5</v>
      </c>
    </row>
    <row r="2377">
      <c r="A2377" s="3" t="s">
        <v>2687</v>
      </c>
      <c r="B2377" s="3">
        <v>0.86</v>
      </c>
      <c r="C2377" s="3" t="s">
        <v>12</v>
      </c>
      <c r="D2377" s="4">
        <v>45448.0</v>
      </c>
      <c r="E2377" s="2">
        <v>280.0</v>
      </c>
      <c r="F2377" s="3" t="s">
        <v>806</v>
      </c>
      <c r="G2377" s="3" t="s">
        <v>514</v>
      </c>
      <c r="H2377" s="3">
        <v>1.0</v>
      </c>
      <c r="I2377" s="2">
        <f>IFERROR(vlookup(F2377,'College Conference'!$B$1:$Z$1000 , 6,False),0)</f>
        <v>8</v>
      </c>
      <c r="J2377" s="2">
        <f>IFERROR(vlookup(G2377,'College Conference'!$B$1:$Z$1000 , 6,False),0)</f>
        <v>5</v>
      </c>
    </row>
    <row r="2378">
      <c r="A2378" s="3" t="s">
        <v>2688</v>
      </c>
      <c r="B2378" s="3">
        <v>0.86</v>
      </c>
      <c r="C2378" s="3" t="s">
        <v>58</v>
      </c>
      <c r="D2378" s="4">
        <v>45449.0</v>
      </c>
      <c r="E2378" s="2">
        <v>240.0</v>
      </c>
      <c r="F2378" s="3" t="s">
        <v>806</v>
      </c>
      <c r="G2378" s="3" t="s">
        <v>514</v>
      </c>
      <c r="H2378" s="3">
        <v>1.0</v>
      </c>
      <c r="I2378" s="2">
        <f>IFERROR(vlookup(F2378,'College Conference'!$B$1:$Z$1000 , 6,False),0)</f>
        <v>8</v>
      </c>
      <c r="J2378" s="2">
        <f>IFERROR(vlookup(G2378,'College Conference'!$B$1:$Z$1000 , 6,False),0)</f>
        <v>5</v>
      </c>
    </row>
    <row r="2379">
      <c r="A2379" s="3" t="s">
        <v>2689</v>
      </c>
      <c r="B2379" s="3">
        <v>0.9</v>
      </c>
      <c r="C2379" s="3" t="s">
        <v>17</v>
      </c>
      <c r="D2379" s="4">
        <v>45422.0</v>
      </c>
      <c r="E2379" s="2">
        <v>195.0</v>
      </c>
      <c r="F2379" s="3" t="s">
        <v>779</v>
      </c>
      <c r="G2379" s="3" t="s">
        <v>532</v>
      </c>
      <c r="H2379" s="3">
        <v>1.0</v>
      </c>
      <c r="I2379" s="2">
        <f>IFERROR(vlookup(F2379,'College Conference'!$B$1:$Z$1000 , 6,False),0)</f>
        <v>8</v>
      </c>
      <c r="J2379" s="2">
        <f>IFERROR(vlookup(G2379,'College Conference'!$B$1:$Z$1000 , 6,False),0)</f>
        <v>5</v>
      </c>
    </row>
    <row r="2380">
      <c r="A2380" s="3" t="s">
        <v>2690</v>
      </c>
      <c r="B2380" s="3">
        <v>0.9</v>
      </c>
      <c r="C2380" s="3" t="s">
        <v>17</v>
      </c>
      <c r="D2380" s="4">
        <v>45444.0</v>
      </c>
      <c r="E2380" s="2">
        <v>194.0</v>
      </c>
      <c r="F2380" s="3" t="s">
        <v>779</v>
      </c>
      <c r="G2380" s="3" t="s">
        <v>517</v>
      </c>
      <c r="H2380" s="3">
        <v>1.0</v>
      </c>
      <c r="I2380" s="2">
        <f>IFERROR(vlookup(F2380,'College Conference'!$B$1:$Z$1000 , 6,False),0)</f>
        <v>8</v>
      </c>
      <c r="J2380" s="2">
        <f>IFERROR(vlookup(G2380,'College Conference'!$B$1:$Z$1000 , 6,False),0)</f>
        <v>5</v>
      </c>
    </row>
    <row r="2381">
      <c r="A2381" s="3" t="s">
        <v>2691</v>
      </c>
      <c r="B2381" s="3">
        <v>0.89</v>
      </c>
      <c r="C2381" s="3" t="s">
        <v>12</v>
      </c>
      <c r="D2381" s="4">
        <v>45446.0</v>
      </c>
      <c r="E2381" s="2">
        <v>310.0</v>
      </c>
      <c r="F2381" s="3" t="s">
        <v>799</v>
      </c>
      <c r="G2381" s="3" t="s">
        <v>527</v>
      </c>
      <c r="H2381" s="3">
        <v>1.0</v>
      </c>
      <c r="I2381" s="2">
        <f>IFERROR(vlookup(F2381,'College Conference'!$B$1:$Z$1000 , 6,False),0)</f>
        <v>8</v>
      </c>
      <c r="J2381" s="2">
        <f>IFERROR(vlookup(G2381,'College Conference'!$B$1:$Z$1000 , 6,False),0)</f>
        <v>5</v>
      </c>
    </row>
    <row r="2382">
      <c r="A2382" s="3" t="s">
        <v>2692</v>
      </c>
      <c r="B2382" s="3">
        <v>0.86</v>
      </c>
      <c r="C2382" s="3" t="s">
        <v>58</v>
      </c>
      <c r="D2382" s="4">
        <v>45447.0</v>
      </c>
      <c r="E2382" s="2">
        <v>210.0</v>
      </c>
      <c r="F2382" s="3" t="s">
        <v>781</v>
      </c>
      <c r="G2382" s="3" t="s">
        <v>519</v>
      </c>
      <c r="H2382" s="3">
        <v>1.0</v>
      </c>
      <c r="I2382" s="2">
        <f>IFERROR(vlookup(F2382,'College Conference'!$B$1:$Z$1000 , 6,False),0)</f>
        <v>8</v>
      </c>
      <c r="J2382" s="2">
        <f>IFERROR(vlookup(G2382,'College Conference'!$B$1:$Z$1000 , 6,False),0)</f>
        <v>5</v>
      </c>
    </row>
    <row r="2383">
      <c r="A2383" s="3" t="s">
        <v>2693</v>
      </c>
      <c r="B2383" s="3">
        <v>0.9</v>
      </c>
      <c r="C2383" s="3" t="s">
        <v>31</v>
      </c>
      <c r="D2383" s="4">
        <v>45449.0</v>
      </c>
      <c r="E2383" s="2">
        <v>305.0</v>
      </c>
      <c r="F2383" s="3" t="s">
        <v>1167</v>
      </c>
      <c r="G2383" s="3" t="s">
        <v>514</v>
      </c>
      <c r="H2383" s="3">
        <v>1.0</v>
      </c>
      <c r="I2383" s="2">
        <f>IFERROR(vlookup(F2383,'College Conference'!$B$1:$Z$1000 , 6,False),0)</f>
        <v>8</v>
      </c>
      <c r="J2383" s="2">
        <f>IFERROR(vlookup(G2383,'College Conference'!$B$1:$Z$1000 , 6,False),0)</f>
        <v>5</v>
      </c>
    </row>
    <row r="2384">
      <c r="A2384" s="3" t="s">
        <v>2694</v>
      </c>
      <c r="B2384" s="3">
        <v>0.85</v>
      </c>
      <c r="C2384" s="3" t="s">
        <v>12</v>
      </c>
      <c r="D2384" s="4">
        <v>45447.0</v>
      </c>
      <c r="E2384" s="2">
        <v>303.0</v>
      </c>
      <c r="F2384" s="3" t="s">
        <v>783</v>
      </c>
      <c r="G2384" s="3" t="s">
        <v>530</v>
      </c>
      <c r="H2384" s="3">
        <v>1.0</v>
      </c>
      <c r="I2384" s="2">
        <f>IFERROR(vlookup(F2384,'College Conference'!$B$1:$Z$1000 , 6,False),0)</f>
        <v>8</v>
      </c>
      <c r="J2384" s="2">
        <f>IFERROR(vlookup(G2384,'College Conference'!$B$1:$Z$1000 , 6,False),0)</f>
        <v>5</v>
      </c>
    </row>
    <row r="2385">
      <c r="A2385" s="3" t="s">
        <v>2695</v>
      </c>
      <c r="B2385" s="3">
        <v>0.9</v>
      </c>
      <c r="C2385" s="3" t="s">
        <v>12</v>
      </c>
      <c r="D2385" s="4">
        <v>45448.0</v>
      </c>
      <c r="E2385" s="2">
        <v>250.0</v>
      </c>
      <c r="F2385" s="3" t="s">
        <v>843</v>
      </c>
      <c r="G2385" s="3" t="s">
        <v>568</v>
      </c>
      <c r="H2385" s="3">
        <v>1.0</v>
      </c>
      <c r="I2385" s="2">
        <f>IFERROR(vlookup(F2385,'College Conference'!$B$1:$Z$1000 , 6,False),0)</f>
        <v>8</v>
      </c>
      <c r="J2385" s="2">
        <f>IFERROR(vlookup(G2385,'College Conference'!$B$1:$Z$1000 , 6,False),0)</f>
        <v>5</v>
      </c>
    </row>
    <row r="2386">
      <c r="A2386" s="3" t="s">
        <v>2696</v>
      </c>
      <c r="B2386" s="3">
        <v>0.88</v>
      </c>
      <c r="C2386" s="3" t="s">
        <v>63</v>
      </c>
      <c r="D2386" s="4">
        <v>45445.0</v>
      </c>
      <c r="E2386" s="2">
        <v>200.0</v>
      </c>
      <c r="F2386" s="3" t="s">
        <v>823</v>
      </c>
      <c r="G2386" s="3" t="s">
        <v>514</v>
      </c>
      <c r="H2386" s="3">
        <v>1.0</v>
      </c>
      <c r="I2386" s="2">
        <f>IFERROR(vlookup(F2386,'College Conference'!$B$1:$Z$1000 , 6,False),0)</f>
        <v>8</v>
      </c>
      <c r="J2386" s="2">
        <f>IFERROR(vlookup(G2386,'College Conference'!$B$1:$Z$1000 , 6,False),0)</f>
        <v>5</v>
      </c>
    </row>
    <row r="2387">
      <c r="A2387" s="3" t="s">
        <v>2697</v>
      </c>
      <c r="B2387" s="3">
        <v>0.89</v>
      </c>
      <c r="C2387" s="3" t="s">
        <v>17</v>
      </c>
      <c r="D2387" s="4">
        <v>45444.0</v>
      </c>
      <c r="E2387" s="2">
        <v>190.0</v>
      </c>
      <c r="F2387" s="3" t="s">
        <v>806</v>
      </c>
      <c r="G2387" s="3" t="s">
        <v>514</v>
      </c>
      <c r="H2387" s="3">
        <v>1.0</v>
      </c>
      <c r="I2387" s="2">
        <f>IFERROR(vlookup(F2387,'College Conference'!$B$1:$Z$1000 , 6,False),0)</f>
        <v>8</v>
      </c>
      <c r="J2387" s="2">
        <f>IFERROR(vlookup(G2387,'College Conference'!$B$1:$Z$1000 , 6,False),0)</f>
        <v>5</v>
      </c>
    </row>
    <row r="2388">
      <c r="A2388" s="3" t="s">
        <v>2698</v>
      </c>
      <c r="B2388" s="3">
        <v>0.83</v>
      </c>
      <c r="C2388" s="3" t="s">
        <v>43</v>
      </c>
      <c r="D2388" s="4">
        <v>45449.0</v>
      </c>
      <c r="E2388" s="2">
        <v>285.0</v>
      </c>
      <c r="F2388" s="3" t="s">
        <v>811</v>
      </c>
      <c r="G2388" s="3" t="s">
        <v>519</v>
      </c>
      <c r="H2388" s="3">
        <v>1.0</v>
      </c>
      <c r="I2388" s="2">
        <f>IFERROR(vlookup(F2388,'College Conference'!$B$1:$Z$1000 , 6,False),0)</f>
        <v>8</v>
      </c>
      <c r="J2388" s="2">
        <f>IFERROR(vlookup(G2388,'College Conference'!$B$1:$Z$1000 , 6,False),0)</f>
        <v>5</v>
      </c>
    </row>
    <row r="2389">
      <c r="A2389" s="3" t="s">
        <v>2699</v>
      </c>
      <c r="B2389" s="3">
        <v>0.89</v>
      </c>
      <c r="C2389" s="3" t="s">
        <v>22</v>
      </c>
      <c r="D2389" s="4">
        <v>45422.0</v>
      </c>
      <c r="E2389" s="2">
        <v>190.0</v>
      </c>
      <c r="F2389" s="3" t="s">
        <v>811</v>
      </c>
      <c r="G2389" s="3" t="s">
        <v>540</v>
      </c>
      <c r="H2389" s="3">
        <v>1.0</v>
      </c>
      <c r="I2389" s="2">
        <f>IFERROR(vlookup(F2389,'College Conference'!$B$1:$Z$1000 , 6,False),0)</f>
        <v>8</v>
      </c>
      <c r="J2389" s="2">
        <f>IFERROR(vlookup(G2389,'College Conference'!$B$1:$Z$1000 , 6,False),0)</f>
        <v>5</v>
      </c>
    </row>
    <row r="2390">
      <c r="A2390" s="3" t="s">
        <v>2700</v>
      </c>
      <c r="B2390" s="3">
        <v>0.88</v>
      </c>
      <c r="C2390" s="3" t="s">
        <v>52</v>
      </c>
      <c r="D2390" s="4">
        <v>45445.0</v>
      </c>
      <c r="E2390" s="2">
        <v>225.0</v>
      </c>
      <c r="F2390" s="3" t="s">
        <v>816</v>
      </c>
      <c r="G2390" s="3" t="s">
        <v>517</v>
      </c>
      <c r="H2390" s="3">
        <v>1.0</v>
      </c>
      <c r="I2390" s="2">
        <f>IFERROR(vlookup(F2390,'College Conference'!$B$1:$Z$1000 , 6,False),0)</f>
        <v>8</v>
      </c>
      <c r="J2390" s="2">
        <f>IFERROR(vlookup(G2390,'College Conference'!$B$1:$Z$1000 , 6,False),0)</f>
        <v>5</v>
      </c>
    </row>
    <row r="2391">
      <c r="A2391" s="3" t="s">
        <v>2701</v>
      </c>
      <c r="B2391" s="3">
        <v>0.88</v>
      </c>
      <c r="C2391" s="3" t="s">
        <v>12</v>
      </c>
      <c r="D2391" s="4">
        <v>45447.0</v>
      </c>
      <c r="E2391" s="2">
        <v>275.0</v>
      </c>
      <c r="F2391" s="3" t="s">
        <v>783</v>
      </c>
      <c r="G2391" s="3" t="s">
        <v>530</v>
      </c>
      <c r="H2391" s="3">
        <v>1.0</v>
      </c>
      <c r="I2391" s="2">
        <f>IFERROR(vlookup(F2391,'College Conference'!$B$1:$Z$1000 , 6,False),0)</f>
        <v>8</v>
      </c>
      <c r="J2391" s="2">
        <f>IFERROR(vlookup(G2391,'College Conference'!$B$1:$Z$1000 , 6,False),0)</f>
        <v>5</v>
      </c>
    </row>
    <row r="2392">
      <c r="A2392" s="3" t="s">
        <v>2702</v>
      </c>
      <c r="B2392" s="3">
        <v>0.85</v>
      </c>
      <c r="C2392" s="3" t="s">
        <v>31</v>
      </c>
      <c r="D2392" s="4">
        <v>45450.0</v>
      </c>
      <c r="E2392" s="2">
        <v>300.0</v>
      </c>
      <c r="F2392" s="3" t="s">
        <v>811</v>
      </c>
      <c r="G2392" s="3" t="s">
        <v>532</v>
      </c>
      <c r="H2392" s="3">
        <v>1.0</v>
      </c>
      <c r="I2392" s="2">
        <f>IFERROR(vlookup(F2392,'College Conference'!$B$1:$Z$1000 , 6,False),0)</f>
        <v>8</v>
      </c>
      <c r="J2392" s="2">
        <f>IFERROR(vlookup(G2392,'College Conference'!$B$1:$Z$1000 , 6,False),0)</f>
        <v>5</v>
      </c>
    </row>
    <row r="2393">
      <c r="A2393" s="3" t="s">
        <v>2703</v>
      </c>
      <c r="B2393" s="3">
        <v>0.89</v>
      </c>
      <c r="C2393" s="3" t="s">
        <v>52</v>
      </c>
      <c r="D2393" s="2" t="s">
        <v>72</v>
      </c>
      <c r="E2393" s="2">
        <v>190.0</v>
      </c>
      <c r="F2393" s="3" t="s">
        <v>830</v>
      </c>
      <c r="G2393" s="3" t="s">
        <v>530</v>
      </c>
      <c r="H2393" s="3">
        <v>1.0</v>
      </c>
      <c r="I2393" s="2">
        <f>IFERROR(vlookup(F2393,'College Conference'!$B$1:$Z$1000 , 6,False),0)</f>
        <v>8</v>
      </c>
      <c r="J2393" s="2">
        <f>IFERROR(vlookup(G2393,'College Conference'!$B$1:$Z$1000 , 6,False),0)</f>
        <v>5</v>
      </c>
    </row>
    <row r="2394">
      <c r="A2394" s="3" t="s">
        <v>1296</v>
      </c>
      <c r="B2394" s="3">
        <v>0.88</v>
      </c>
      <c r="C2394" s="3" t="s">
        <v>22</v>
      </c>
      <c r="D2394" s="4">
        <v>45423.0</v>
      </c>
      <c r="E2394" s="2">
        <v>205.0</v>
      </c>
      <c r="F2394" s="3" t="s">
        <v>806</v>
      </c>
      <c r="G2394" s="3" t="s">
        <v>514</v>
      </c>
      <c r="H2394" s="3">
        <v>1.0</v>
      </c>
      <c r="I2394" s="2">
        <f>IFERROR(vlookup(F2394,'College Conference'!$B$1:$Z$1000 , 6,False),0)</f>
        <v>8</v>
      </c>
      <c r="J2394" s="2">
        <f>IFERROR(vlookup(G2394,'College Conference'!$B$1:$Z$1000 , 6,False),0)</f>
        <v>5</v>
      </c>
    </row>
    <row r="2395">
      <c r="A2395" s="3" t="s">
        <v>2704</v>
      </c>
      <c r="B2395" s="3">
        <v>0.89</v>
      </c>
      <c r="C2395" s="3" t="s">
        <v>17</v>
      </c>
      <c r="D2395" s="4">
        <v>45446.0</v>
      </c>
      <c r="E2395" s="2">
        <v>205.0</v>
      </c>
      <c r="F2395" s="3" t="s">
        <v>811</v>
      </c>
      <c r="G2395" s="3" t="s">
        <v>540</v>
      </c>
      <c r="H2395" s="3">
        <v>1.0</v>
      </c>
      <c r="I2395" s="2">
        <f>IFERROR(vlookup(F2395,'College Conference'!$B$1:$Z$1000 , 6,False),0)</f>
        <v>8</v>
      </c>
      <c r="J2395" s="2">
        <f>IFERROR(vlookup(G2395,'College Conference'!$B$1:$Z$1000 , 6,False),0)</f>
        <v>5</v>
      </c>
    </row>
    <row r="2396">
      <c r="A2396" s="3" t="s">
        <v>2705</v>
      </c>
      <c r="B2396" s="3">
        <v>0.87</v>
      </c>
      <c r="C2396" s="3" t="s">
        <v>17</v>
      </c>
      <c r="D2396" s="4">
        <v>45444.0</v>
      </c>
      <c r="E2396" s="2">
        <v>185.0</v>
      </c>
      <c r="F2396" s="3" t="s">
        <v>806</v>
      </c>
      <c r="G2396" s="3" t="s">
        <v>519</v>
      </c>
      <c r="H2396" s="3">
        <v>1.0</v>
      </c>
      <c r="I2396" s="2">
        <f>IFERROR(vlookup(F2396,'College Conference'!$B$1:$Z$1000 , 6,False),0)</f>
        <v>8</v>
      </c>
      <c r="J2396" s="2">
        <f>IFERROR(vlookup(G2396,'College Conference'!$B$1:$Z$1000 , 6,False),0)</f>
        <v>5</v>
      </c>
    </row>
    <row r="2397">
      <c r="A2397" s="3" t="s">
        <v>2706</v>
      </c>
      <c r="B2397" s="3">
        <v>0.86</v>
      </c>
      <c r="C2397" s="3" t="s">
        <v>43</v>
      </c>
      <c r="D2397" s="4">
        <v>45448.0</v>
      </c>
      <c r="E2397" s="2">
        <v>322.0</v>
      </c>
      <c r="F2397" s="3" t="s">
        <v>804</v>
      </c>
      <c r="G2397" s="3" t="s">
        <v>527</v>
      </c>
      <c r="H2397" s="3">
        <v>1.0</v>
      </c>
      <c r="I2397" s="2">
        <f>IFERROR(vlookup(F2397,'College Conference'!$B$1:$Z$1000 , 6,False),0)</f>
        <v>8</v>
      </c>
      <c r="J2397" s="2">
        <f>IFERROR(vlookup(G2397,'College Conference'!$B$1:$Z$1000 , 6,False),0)</f>
        <v>5</v>
      </c>
    </row>
    <row r="2398">
      <c r="A2398" s="3" t="s">
        <v>2707</v>
      </c>
      <c r="B2398" s="3">
        <v>0.92</v>
      </c>
      <c r="C2398" s="3" t="s">
        <v>58</v>
      </c>
      <c r="D2398" s="4">
        <v>45448.0</v>
      </c>
      <c r="E2398" s="2">
        <v>245.0</v>
      </c>
      <c r="F2398" s="3" t="s">
        <v>811</v>
      </c>
      <c r="G2398" s="3" t="s">
        <v>530</v>
      </c>
      <c r="H2398" s="3">
        <v>1.0</v>
      </c>
      <c r="I2398" s="2">
        <f>IFERROR(vlookup(F2398,'College Conference'!$B$1:$Z$1000 , 6,False),0)</f>
        <v>8</v>
      </c>
      <c r="J2398" s="2">
        <f>IFERROR(vlookup(G2398,'College Conference'!$B$1:$Z$1000 , 6,False),0)</f>
        <v>5</v>
      </c>
    </row>
    <row r="2399">
      <c r="A2399" s="3" t="s">
        <v>2708</v>
      </c>
      <c r="B2399" s="3">
        <v>0.89</v>
      </c>
      <c r="C2399" s="3" t="s">
        <v>63</v>
      </c>
      <c r="D2399" s="4">
        <v>45447.0</v>
      </c>
      <c r="E2399" s="2">
        <v>200.0</v>
      </c>
      <c r="F2399" s="3" t="s">
        <v>843</v>
      </c>
      <c r="G2399" s="3" t="s">
        <v>514</v>
      </c>
      <c r="H2399" s="3">
        <v>1.0</v>
      </c>
      <c r="I2399" s="2">
        <f>IFERROR(vlookup(F2399,'College Conference'!$B$1:$Z$1000 , 6,False),0)</f>
        <v>8</v>
      </c>
      <c r="J2399" s="2">
        <f>IFERROR(vlookup(G2399,'College Conference'!$B$1:$Z$1000 , 6,False),0)</f>
        <v>5</v>
      </c>
    </row>
    <row r="2400">
      <c r="A2400" s="3" t="s">
        <v>2709</v>
      </c>
      <c r="B2400" s="3">
        <v>0.9</v>
      </c>
      <c r="C2400" s="3" t="s">
        <v>78</v>
      </c>
      <c r="D2400" s="4">
        <v>45445.0</v>
      </c>
      <c r="E2400" s="2">
        <v>205.0</v>
      </c>
      <c r="F2400" s="3" t="s">
        <v>816</v>
      </c>
      <c r="G2400" s="3" t="s">
        <v>517</v>
      </c>
      <c r="H2400" s="3">
        <v>1.0</v>
      </c>
      <c r="I2400" s="2">
        <f>IFERROR(vlookup(F2400,'College Conference'!$B$1:$Z$1000 , 6,False),0)</f>
        <v>8</v>
      </c>
      <c r="J2400" s="2">
        <f>IFERROR(vlookup(G2400,'College Conference'!$B$1:$Z$1000 , 6,False),0)</f>
        <v>5</v>
      </c>
    </row>
    <row r="2401">
      <c r="A2401" s="3" t="s">
        <v>509</v>
      </c>
      <c r="B2401" s="3">
        <v>0.88</v>
      </c>
      <c r="C2401" s="3" t="s">
        <v>52</v>
      </c>
      <c r="D2401" s="4">
        <v>45446.0</v>
      </c>
      <c r="E2401" s="2">
        <v>225.0</v>
      </c>
      <c r="F2401" s="3" t="s">
        <v>796</v>
      </c>
      <c r="G2401" s="3" t="s">
        <v>517</v>
      </c>
      <c r="H2401" s="3">
        <v>1.0</v>
      </c>
      <c r="I2401" s="2">
        <f>IFERROR(vlookup(F2401,'College Conference'!$B$1:$Z$1000 , 6,False),0)</f>
        <v>8</v>
      </c>
      <c r="J2401" s="2">
        <f>IFERROR(vlookup(G2401,'College Conference'!$B$1:$Z$1000 , 6,False),0)</f>
        <v>5</v>
      </c>
    </row>
    <row r="2402">
      <c r="A2402" s="3" t="s">
        <v>2710</v>
      </c>
      <c r="B2402" s="3">
        <v>0.87</v>
      </c>
      <c r="C2402" s="3" t="s">
        <v>63</v>
      </c>
      <c r="D2402" s="4">
        <v>45444.0</v>
      </c>
      <c r="E2402" s="2">
        <v>201.0</v>
      </c>
      <c r="F2402" s="3" t="s">
        <v>783</v>
      </c>
      <c r="G2402" s="3" t="s">
        <v>530</v>
      </c>
      <c r="H2402" s="3">
        <v>1.0</v>
      </c>
      <c r="I2402" s="2">
        <f>IFERROR(vlookup(F2402,'College Conference'!$B$1:$Z$1000 , 6,False),0)</f>
        <v>8</v>
      </c>
      <c r="J2402" s="2">
        <f>IFERROR(vlookup(G2402,'College Conference'!$B$1:$Z$1000 , 6,False),0)</f>
        <v>5</v>
      </c>
    </row>
    <row r="2403">
      <c r="A2403" s="3" t="s">
        <v>2711</v>
      </c>
      <c r="B2403" s="3">
        <v>0.89</v>
      </c>
      <c r="C2403" s="3" t="s">
        <v>52</v>
      </c>
      <c r="D2403" s="4">
        <v>45444.0</v>
      </c>
      <c r="E2403" s="2">
        <v>200.0</v>
      </c>
      <c r="F2403" s="3" t="s">
        <v>796</v>
      </c>
      <c r="G2403" s="3" t="s">
        <v>510</v>
      </c>
      <c r="H2403" s="3">
        <v>1.0</v>
      </c>
      <c r="I2403" s="2">
        <f>IFERROR(vlookup(F2403,'College Conference'!$B$1:$Z$1000 , 6,False),0)</f>
        <v>8</v>
      </c>
      <c r="J2403" s="2">
        <f>IFERROR(vlookup(G2403,'College Conference'!$B$1:$Z$1000 , 6,False),0)</f>
        <v>5</v>
      </c>
    </row>
    <row r="2404">
      <c r="A2404" s="3" t="s">
        <v>2712</v>
      </c>
      <c r="B2404" s="3">
        <v>0.88</v>
      </c>
      <c r="C2404" s="3" t="s">
        <v>12</v>
      </c>
      <c r="D2404" s="4">
        <v>45446.0</v>
      </c>
      <c r="E2404" s="2">
        <v>285.0</v>
      </c>
      <c r="F2404" s="3" t="s">
        <v>806</v>
      </c>
      <c r="G2404" s="3" t="s">
        <v>521</v>
      </c>
      <c r="H2404" s="3">
        <v>1.0</v>
      </c>
      <c r="I2404" s="2">
        <f>IFERROR(vlookup(F2404,'College Conference'!$B$1:$Z$1000 , 6,False),0)</f>
        <v>8</v>
      </c>
      <c r="J2404" s="2">
        <f>IFERROR(vlookup(G2404,'College Conference'!$B$1:$Z$1000 , 6,False),0)</f>
        <v>5</v>
      </c>
    </row>
    <row r="2405">
      <c r="A2405" s="3" t="s">
        <v>2713</v>
      </c>
      <c r="B2405" s="3">
        <v>0.9</v>
      </c>
      <c r="C2405" s="3" t="s">
        <v>22</v>
      </c>
      <c r="D2405" s="4">
        <v>45423.0</v>
      </c>
      <c r="E2405" s="2">
        <v>196.0</v>
      </c>
      <c r="F2405" s="3" t="s">
        <v>816</v>
      </c>
      <c r="G2405" s="3" t="s">
        <v>514</v>
      </c>
      <c r="H2405" s="3">
        <v>1.0</v>
      </c>
      <c r="I2405" s="2">
        <f>IFERROR(vlookup(F2405,'College Conference'!$B$1:$Z$1000 , 6,False),0)</f>
        <v>8</v>
      </c>
      <c r="J2405" s="2">
        <f>IFERROR(vlookup(G2405,'College Conference'!$B$1:$Z$1000 , 6,False),0)</f>
        <v>5</v>
      </c>
    </row>
    <row r="2406">
      <c r="A2406" s="3" t="s">
        <v>2714</v>
      </c>
      <c r="B2406" s="3">
        <v>0.96</v>
      </c>
      <c r="C2406" s="3" t="s">
        <v>31</v>
      </c>
      <c r="D2406" s="4">
        <v>45448.0</v>
      </c>
      <c r="E2406" s="2">
        <v>317.0</v>
      </c>
      <c r="F2406" s="3" t="s">
        <v>781</v>
      </c>
      <c r="G2406" s="3" t="s">
        <v>1081</v>
      </c>
      <c r="H2406" s="3">
        <v>1.0</v>
      </c>
      <c r="I2406" s="2">
        <f>IFERROR(vlookup(F2406,'College Conference'!$B$1:$Z$1000 , 6,False),0)</f>
        <v>8</v>
      </c>
      <c r="J2406" s="2">
        <f>IFERROR(vlookup(G2406,'College Conference'!$B$1:$Z$1000 , 6,False),0)</f>
        <v>5</v>
      </c>
    </row>
    <row r="2407">
      <c r="A2407" s="3" t="s">
        <v>2715</v>
      </c>
      <c r="B2407" s="3">
        <v>0.91</v>
      </c>
      <c r="C2407" s="3" t="s">
        <v>27</v>
      </c>
      <c r="D2407" s="4">
        <v>45423.0</v>
      </c>
      <c r="E2407" s="2">
        <v>180.0</v>
      </c>
      <c r="F2407" s="3" t="s">
        <v>799</v>
      </c>
      <c r="G2407" s="3" t="s">
        <v>514</v>
      </c>
      <c r="H2407" s="3">
        <v>1.0</v>
      </c>
      <c r="I2407" s="2">
        <f>IFERROR(vlookup(F2407,'College Conference'!$B$1:$Z$1000 , 6,False),0)</f>
        <v>8</v>
      </c>
      <c r="J2407" s="2">
        <f>IFERROR(vlookup(G2407,'College Conference'!$B$1:$Z$1000 , 6,False),0)</f>
        <v>5</v>
      </c>
    </row>
    <row r="2408">
      <c r="A2408" s="3" t="s">
        <v>541</v>
      </c>
      <c r="B2408" s="3">
        <v>0.86</v>
      </c>
      <c r="C2408" s="3" t="s">
        <v>22</v>
      </c>
      <c r="D2408" s="4">
        <v>45420.0</v>
      </c>
      <c r="E2408" s="2">
        <v>180.0</v>
      </c>
      <c r="F2408" s="3" t="s">
        <v>772</v>
      </c>
      <c r="G2408" s="3" t="s">
        <v>519</v>
      </c>
      <c r="H2408" s="3">
        <v>1.0</v>
      </c>
      <c r="I2408" s="2">
        <f>IFERROR(vlookup(F2408,'College Conference'!$B$1:$Z$1000 , 6,False),0)</f>
        <v>8</v>
      </c>
      <c r="J2408" s="2">
        <f>IFERROR(vlookup(G2408,'College Conference'!$B$1:$Z$1000 , 6,False),0)</f>
        <v>5</v>
      </c>
    </row>
    <row r="2409">
      <c r="A2409" s="3" t="s">
        <v>2716</v>
      </c>
      <c r="B2409" s="3">
        <v>0.86</v>
      </c>
      <c r="C2409" s="3" t="s">
        <v>52</v>
      </c>
      <c r="D2409" s="4">
        <v>45444.0</v>
      </c>
      <c r="E2409" s="2">
        <v>220.0</v>
      </c>
      <c r="F2409" s="3" t="s">
        <v>830</v>
      </c>
      <c r="G2409" s="3" t="s">
        <v>514</v>
      </c>
      <c r="H2409" s="3">
        <v>1.0</v>
      </c>
      <c r="I2409" s="2">
        <f>IFERROR(vlookup(F2409,'College Conference'!$B$1:$Z$1000 , 6,False),0)</f>
        <v>8</v>
      </c>
      <c r="J2409" s="2">
        <f>IFERROR(vlookup(G2409,'College Conference'!$B$1:$Z$1000 , 6,False),0)</f>
        <v>5</v>
      </c>
    </row>
    <row r="2410">
      <c r="A2410" s="3" t="s">
        <v>2717</v>
      </c>
      <c r="B2410" s="3">
        <v>0.88</v>
      </c>
      <c r="C2410" s="3" t="s">
        <v>22</v>
      </c>
      <c r="D2410" s="4">
        <v>45444.0</v>
      </c>
      <c r="E2410" s="2">
        <v>205.0</v>
      </c>
      <c r="F2410" s="3" t="s">
        <v>861</v>
      </c>
      <c r="G2410" s="3" t="s">
        <v>510</v>
      </c>
      <c r="H2410" s="3">
        <v>1.0</v>
      </c>
      <c r="I2410" s="2">
        <f>IFERROR(vlookup(F2410,'College Conference'!$B$1:$Z$1000 , 6,False),0)</f>
        <v>8</v>
      </c>
      <c r="J2410" s="2">
        <f>IFERROR(vlookup(G2410,'College Conference'!$B$1:$Z$1000 , 6,False),0)</f>
        <v>5</v>
      </c>
    </row>
    <row r="2411">
      <c r="A2411" s="3" t="s">
        <v>2718</v>
      </c>
      <c r="B2411" s="3">
        <v>0.87</v>
      </c>
      <c r="C2411" s="3" t="s">
        <v>52</v>
      </c>
      <c r="D2411" s="4">
        <v>45444.0</v>
      </c>
      <c r="E2411" s="2">
        <v>225.0</v>
      </c>
      <c r="F2411" s="3" t="s">
        <v>799</v>
      </c>
      <c r="G2411" s="3" t="s">
        <v>568</v>
      </c>
      <c r="H2411" s="3">
        <v>1.0</v>
      </c>
      <c r="I2411" s="2">
        <f>IFERROR(vlookup(F2411,'College Conference'!$B$1:$Z$1000 , 6,False),0)</f>
        <v>8</v>
      </c>
      <c r="J2411" s="2">
        <f>IFERROR(vlookup(G2411,'College Conference'!$B$1:$Z$1000 , 6,False),0)</f>
        <v>5</v>
      </c>
    </row>
    <row r="2412">
      <c r="A2412" s="3" t="s">
        <v>2719</v>
      </c>
      <c r="B2412" s="3">
        <v>0.95</v>
      </c>
      <c r="C2412" s="3" t="s">
        <v>31</v>
      </c>
      <c r="D2412" s="4">
        <v>45449.0</v>
      </c>
      <c r="E2412" s="2">
        <v>289.0</v>
      </c>
      <c r="F2412" s="3" t="s">
        <v>843</v>
      </c>
      <c r="G2412" s="3" t="s">
        <v>512</v>
      </c>
      <c r="H2412" s="3">
        <v>1.0</v>
      </c>
      <c r="I2412" s="2">
        <f>IFERROR(vlookup(F2412,'College Conference'!$B$1:$Z$1000 , 6,False),0)</f>
        <v>8</v>
      </c>
      <c r="J2412" s="2">
        <f>IFERROR(vlookup(G2412,'College Conference'!$B$1:$Z$1000 , 6,False),0)</f>
        <v>5</v>
      </c>
    </row>
    <row r="2413">
      <c r="A2413" s="3" t="s">
        <v>2720</v>
      </c>
      <c r="B2413" s="3">
        <v>0.91</v>
      </c>
      <c r="C2413" s="3" t="s">
        <v>274</v>
      </c>
      <c r="D2413" s="4">
        <v>45445.0</v>
      </c>
      <c r="E2413" s="2">
        <v>235.0</v>
      </c>
      <c r="F2413" s="3" t="s">
        <v>776</v>
      </c>
      <c r="G2413" s="3" t="s">
        <v>545</v>
      </c>
      <c r="H2413" s="3">
        <v>1.0</v>
      </c>
      <c r="I2413" s="2">
        <f>IFERROR(vlookup(F2413,'College Conference'!$B$1:$Z$1000 , 6,False),0)</f>
        <v>8</v>
      </c>
      <c r="J2413" s="2">
        <f>IFERROR(vlookup(G2413,'College Conference'!$B$1:$Z$1000 , 6,False),0)</f>
        <v>5</v>
      </c>
    </row>
    <row r="2414">
      <c r="A2414" s="3" t="s">
        <v>2721</v>
      </c>
      <c r="B2414" s="3">
        <v>0.88</v>
      </c>
      <c r="C2414" s="3" t="s">
        <v>52</v>
      </c>
      <c r="D2414" s="4">
        <v>45445.0</v>
      </c>
      <c r="E2414" s="2">
        <v>220.0</v>
      </c>
      <c r="F2414" s="3" t="s">
        <v>1167</v>
      </c>
      <c r="G2414" s="3" t="s">
        <v>530</v>
      </c>
      <c r="H2414" s="3">
        <v>1.0</v>
      </c>
      <c r="I2414" s="2">
        <f>IFERROR(vlookup(F2414,'College Conference'!$B$1:$Z$1000 , 6,False),0)</f>
        <v>8</v>
      </c>
      <c r="J2414" s="2">
        <f>IFERROR(vlookup(G2414,'College Conference'!$B$1:$Z$1000 , 6,False),0)</f>
        <v>5</v>
      </c>
    </row>
    <row r="2415">
      <c r="A2415" s="3" t="s">
        <v>2722</v>
      </c>
      <c r="B2415" s="3">
        <v>0.84</v>
      </c>
      <c r="C2415" s="3" t="s">
        <v>421</v>
      </c>
      <c r="D2415" s="4">
        <v>45448.0</v>
      </c>
      <c r="E2415" s="2">
        <v>295.0</v>
      </c>
      <c r="F2415" s="3" t="s">
        <v>779</v>
      </c>
      <c r="G2415" s="3" t="s">
        <v>512</v>
      </c>
      <c r="H2415" s="3">
        <v>1.0</v>
      </c>
      <c r="I2415" s="2">
        <f>IFERROR(vlookup(F2415,'College Conference'!$B$1:$Z$1000 , 6,False),0)</f>
        <v>8</v>
      </c>
      <c r="J2415" s="2">
        <f>IFERROR(vlookup(G2415,'College Conference'!$B$1:$Z$1000 , 6,False),0)</f>
        <v>5</v>
      </c>
    </row>
    <row r="2416">
      <c r="A2416" s="3" t="s">
        <v>2723</v>
      </c>
      <c r="B2416" s="3">
        <v>0.92</v>
      </c>
      <c r="C2416" s="3" t="s">
        <v>63</v>
      </c>
      <c r="D2416" s="4">
        <v>45444.0</v>
      </c>
      <c r="E2416" s="2">
        <v>201.0</v>
      </c>
      <c r="F2416" s="3" t="s">
        <v>776</v>
      </c>
      <c r="G2416" s="3" t="s">
        <v>545</v>
      </c>
      <c r="H2416" s="3">
        <v>1.0</v>
      </c>
      <c r="I2416" s="2">
        <f>IFERROR(vlookup(F2416,'College Conference'!$B$1:$Z$1000 , 6,False),0)</f>
        <v>8</v>
      </c>
      <c r="J2416" s="2">
        <f>IFERROR(vlookup(G2416,'College Conference'!$B$1:$Z$1000 , 6,False),0)</f>
        <v>5</v>
      </c>
    </row>
    <row r="2417">
      <c r="A2417" s="3" t="s">
        <v>1636</v>
      </c>
      <c r="B2417" s="3">
        <v>0.85</v>
      </c>
      <c r="C2417" s="3" t="s">
        <v>63</v>
      </c>
      <c r="D2417" s="4">
        <v>45422.0</v>
      </c>
      <c r="E2417" s="2">
        <v>180.0</v>
      </c>
      <c r="F2417" s="3" t="s">
        <v>1167</v>
      </c>
      <c r="G2417" s="3" t="s">
        <v>519</v>
      </c>
      <c r="H2417" s="3">
        <v>1.0</v>
      </c>
      <c r="I2417" s="2">
        <f>IFERROR(vlookup(F2417,'College Conference'!$B$1:$Z$1000 , 6,False),0)</f>
        <v>8</v>
      </c>
      <c r="J2417" s="2">
        <f>IFERROR(vlookup(G2417,'College Conference'!$B$1:$Z$1000 , 6,False),0)</f>
        <v>5</v>
      </c>
    </row>
    <row r="2418">
      <c r="A2418" s="3" t="s">
        <v>2724</v>
      </c>
      <c r="B2418" s="3">
        <v>0.9</v>
      </c>
      <c r="C2418" s="3" t="s">
        <v>17</v>
      </c>
      <c r="D2418" s="4">
        <v>45444.0</v>
      </c>
      <c r="E2418" s="2">
        <v>210.0</v>
      </c>
      <c r="F2418" s="3" t="s">
        <v>776</v>
      </c>
      <c r="G2418" s="3" t="s">
        <v>1081</v>
      </c>
      <c r="H2418" s="3">
        <v>1.0</v>
      </c>
      <c r="I2418" s="2">
        <f>IFERROR(vlookup(F2418,'College Conference'!$B$1:$Z$1000 , 6,False),0)</f>
        <v>8</v>
      </c>
      <c r="J2418" s="2">
        <f>IFERROR(vlookup(G2418,'College Conference'!$B$1:$Z$1000 , 6,False),0)</f>
        <v>5</v>
      </c>
    </row>
    <row r="2419">
      <c r="A2419" s="3" t="s">
        <v>2725</v>
      </c>
      <c r="B2419" s="3">
        <v>0.86</v>
      </c>
      <c r="C2419" s="3" t="s">
        <v>111</v>
      </c>
      <c r="D2419" s="4">
        <v>45447.0</v>
      </c>
      <c r="E2419" s="2">
        <v>187.0</v>
      </c>
      <c r="F2419" s="3" t="s">
        <v>781</v>
      </c>
      <c r="G2419" s="3" t="s">
        <v>519</v>
      </c>
      <c r="H2419" s="3">
        <v>1.0</v>
      </c>
      <c r="I2419" s="2">
        <f>IFERROR(vlookup(F2419,'College Conference'!$B$1:$Z$1000 , 6,False),0)</f>
        <v>8</v>
      </c>
      <c r="J2419" s="2">
        <f>IFERROR(vlookup(G2419,'College Conference'!$B$1:$Z$1000 , 6,False),0)</f>
        <v>5</v>
      </c>
    </row>
    <row r="2420">
      <c r="A2420" s="3" t="s">
        <v>2726</v>
      </c>
      <c r="B2420" s="3">
        <v>0.86</v>
      </c>
      <c r="C2420" s="3" t="s">
        <v>17</v>
      </c>
      <c r="D2420" s="4">
        <v>45447.0</v>
      </c>
      <c r="E2420" s="2">
        <v>240.0</v>
      </c>
      <c r="F2420" s="3" t="s">
        <v>806</v>
      </c>
      <c r="G2420" s="3" t="s">
        <v>540</v>
      </c>
      <c r="H2420" s="3">
        <v>1.0</v>
      </c>
      <c r="I2420" s="2">
        <f>IFERROR(vlookup(F2420,'College Conference'!$B$1:$Z$1000 , 6,False),0)</f>
        <v>8</v>
      </c>
      <c r="J2420" s="2">
        <f>IFERROR(vlookup(G2420,'College Conference'!$B$1:$Z$1000 , 6,False),0)</f>
        <v>5</v>
      </c>
    </row>
    <row r="2421">
      <c r="A2421" s="3" t="s">
        <v>2727</v>
      </c>
      <c r="B2421" s="3">
        <v>0.86</v>
      </c>
      <c r="C2421" s="3" t="s">
        <v>191</v>
      </c>
      <c r="D2421" s="4">
        <v>45445.0</v>
      </c>
      <c r="E2421" s="2">
        <v>213.0</v>
      </c>
      <c r="F2421" s="3" t="s">
        <v>804</v>
      </c>
      <c r="G2421" s="3" t="s">
        <v>525</v>
      </c>
      <c r="H2421" s="3">
        <v>1.0</v>
      </c>
      <c r="I2421" s="2">
        <f>IFERROR(vlookup(F2421,'College Conference'!$B$1:$Z$1000 , 6,False),0)</f>
        <v>8</v>
      </c>
      <c r="J2421" s="2">
        <f>IFERROR(vlookup(G2421,'College Conference'!$B$1:$Z$1000 , 6,False),0)</f>
        <v>5</v>
      </c>
    </row>
    <row r="2422">
      <c r="A2422" s="3" t="s">
        <v>2728</v>
      </c>
      <c r="B2422" s="3">
        <v>0.73</v>
      </c>
      <c r="C2422" s="3" t="s">
        <v>17</v>
      </c>
      <c r="D2422" s="4">
        <v>45444.0</v>
      </c>
      <c r="E2422" s="2">
        <v>200.0</v>
      </c>
      <c r="F2422" s="3" t="s">
        <v>816</v>
      </c>
      <c r="G2422" s="3" t="s">
        <v>517</v>
      </c>
      <c r="H2422" s="3">
        <v>1.0</v>
      </c>
      <c r="I2422" s="2">
        <f>IFERROR(vlookup(F2422,'College Conference'!$B$1:$Z$1000 , 6,False),0)</f>
        <v>8</v>
      </c>
      <c r="J2422" s="2">
        <f>IFERROR(vlookup(G2422,'College Conference'!$B$1:$Z$1000 , 6,False),0)</f>
        <v>5</v>
      </c>
    </row>
    <row r="2423">
      <c r="A2423" s="3" t="s">
        <v>2729</v>
      </c>
      <c r="B2423" s="3">
        <v>0.87</v>
      </c>
      <c r="C2423" s="3" t="s">
        <v>120</v>
      </c>
      <c r="D2423" s="4">
        <v>45446.0</v>
      </c>
      <c r="E2423" s="2">
        <v>240.0</v>
      </c>
      <c r="F2423" s="3" t="s">
        <v>772</v>
      </c>
      <c r="G2423" s="3" t="s">
        <v>517</v>
      </c>
      <c r="H2423" s="3">
        <v>1.0</v>
      </c>
      <c r="I2423" s="2">
        <f>IFERROR(vlookup(F2423,'College Conference'!$B$1:$Z$1000 , 6,False),0)</f>
        <v>8</v>
      </c>
      <c r="J2423" s="2">
        <f>IFERROR(vlookup(G2423,'College Conference'!$B$1:$Z$1000 , 6,False),0)</f>
        <v>5</v>
      </c>
    </row>
    <row r="2424">
      <c r="A2424" s="3" t="s">
        <v>2730</v>
      </c>
      <c r="B2424" s="3">
        <v>0.86</v>
      </c>
      <c r="C2424" s="3" t="s">
        <v>22</v>
      </c>
      <c r="D2424" s="4">
        <v>45423.0</v>
      </c>
      <c r="E2424" s="2">
        <v>180.0</v>
      </c>
      <c r="F2424" s="3" t="s">
        <v>861</v>
      </c>
      <c r="G2424" s="3" t="s">
        <v>530</v>
      </c>
      <c r="H2424" s="3">
        <v>1.0</v>
      </c>
      <c r="I2424" s="2">
        <f>IFERROR(vlookup(F2424,'College Conference'!$B$1:$Z$1000 , 6,False),0)</f>
        <v>8</v>
      </c>
      <c r="J2424" s="2">
        <f>IFERROR(vlookup(G2424,'College Conference'!$B$1:$Z$1000 , 6,False),0)</f>
        <v>5</v>
      </c>
    </row>
    <row r="2425">
      <c r="A2425" s="3" t="s">
        <v>2731</v>
      </c>
      <c r="B2425" s="3">
        <v>0.88</v>
      </c>
      <c r="C2425" s="3" t="s">
        <v>63</v>
      </c>
      <c r="D2425" s="4">
        <v>45423.0</v>
      </c>
      <c r="E2425" s="2">
        <v>180.0</v>
      </c>
      <c r="F2425" s="3" t="s">
        <v>861</v>
      </c>
      <c r="G2425" s="3" t="s">
        <v>530</v>
      </c>
      <c r="H2425" s="3">
        <v>1.0</v>
      </c>
      <c r="I2425" s="2">
        <f>IFERROR(vlookup(F2425,'College Conference'!$B$1:$Z$1000 , 6,False),0)</f>
        <v>8</v>
      </c>
      <c r="J2425" s="2">
        <f>IFERROR(vlookup(G2425,'College Conference'!$B$1:$Z$1000 , 6,False),0)</f>
        <v>5</v>
      </c>
    </row>
    <row r="2426">
      <c r="A2426" s="3" t="s">
        <v>2732</v>
      </c>
      <c r="B2426" s="3">
        <v>0.89</v>
      </c>
      <c r="C2426" s="3" t="s">
        <v>63</v>
      </c>
      <c r="D2426" s="4">
        <v>45445.0</v>
      </c>
      <c r="E2426" s="2">
        <v>179.0</v>
      </c>
      <c r="F2426" s="3" t="s">
        <v>779</v>
      </c>
      <c r="G2426" s="3" t="s">
        <v>517</v>
      </c>
      <c r="H2426" s="3">
        <v>1.0</v>
      </c>
      <c r="I2426" s="2">
        <f>IFERROR(vlookup(F2426,'College Conference'!$B$1:$Z$1000 , 6,False),0)</f>
        <v>8</v>
      </c>
      <c r="J2426" s="2">
        <f>IFERROR(vlookup(G2426,'College Conference'!$B$1:$Z$1000 , 6,False),0)</f>
        <v>5</v>
      </c>
    </row>
    <row r="2427">
      <c r="A2427" s="3" t="s">
        <v>2733</v>
      </c>
      <c r="B2427" s="3">
        <v>0.87</v>
      </c>
      <c r="C2427" s="3" t="s">
        <v>17</v>
      </c>
      <c r="D2427" s="4">
        <v>45447.0</v>
      </c>
      <c r="E2427" s="2">
        <v>210.0</v>
      </c>
      <c r="F2427" s="3" t="s">
        <v>811</v>
      </c>
      <c r="G2427" s="3" t="s">
        <v>545</v>
      </c>
      <c r="H2427" s="3">
        <v>1.0</v>
      </c>
      <c r="I2427" s="2">
        <f>IFERROR(vlookup(F2427,'College Conference'!$B$1:$Z$1000 , 6,False),0)</f>
        <v>8</v>
      </c>
      <c r="J2427" s="2">
        <f>IFERROR(vlookup(G2427,'College Conference'!$B$1:$Z$1000 , 6,False),0)</f>
        <v>5</v>
      </c>
    </row>
    <row r="2428">
      <c r="A2428" s="3" t="s">
        <v>2734</v>
      </c>
      <c r="B2428" s="3">
        <v>0.85</v>
      </c>
      <c r="C2428" s="3" t="s">
        <v>31</v>
      </c>
      <c r="D2428" s="4">
        <v>45449.0</v>
      </c>
      <c r="E2428" s="2">
        <v>290.0</v>
      </c>
      <c r="F2428" s="3" t="s">
        <v>783</v>
      </c>
      <c r="G2428" s="3" t="s">
        <v>548</v>
      </c>
      <c r="H2428" s="3">
        <v>1.0</v>
      </c>
      <c r="I2428" s="2">
        <f>IFERROR(vlookup(F2428,'College Conference'!$B$1:$Z$1000 , 6,False),0)</f>
        <v>8</v>
      </c>
      <c r="J2428" s="2">
        <f>IFERROR(vlookup(G2428,'College Conference'!$B$1:$Z$1000 , 6,False),0)</f>
        <v>5</v>
      </c>
    </row>
    <row r="2429">
      <c r="A2429" s="3" t="s">
        <v>2735</v>
      </c>
      <c r="B2429" s="3">
        <v>0.89</v>
      </c>
      <c r="C2429" s="3" t="s">
        <v>191</v>
      </c>
      <c r="D2429" s="4">
        <v>45446.0</v>
      </c>
      <c r="E2429" s="2">
        <v>214.0</v>
      </c>
      <c r="F2429" s="3" t="s">
        <v>779</v>
      </c>
      <c r="G2429" s="3" t="s">
        <v>548</v>
      </c>
      <c r="H2429" s="3">
        <v>1.0</v>
      </c>
      <c r="I2429" s="2">
        <f>IFERROR(vlookup(F2429,'College Conference'!$B$1:$Z$1000 , 6,False),0)</f>
        <v>8</v>
      </c>
      <c r="J2429" s="2">
        <f>IFERROR(vlookup(G2429,'College Conference'!$B$1:$Z$1000 , 6,False),0)</f>
        <v>5</v>
      </c>
    </row>
    <row r="2430">
      <c r="A2430" s="3" t="s">
        <v>2736</v>
      </c>
      <c r="B2430" s="3">
        <v>0.87</v>
      </c>
      <c r="C2430" s="3" t="s">
        <v>27</v>
      </c>
      <c r="D2430" s="2" t="s">
        <v>72</v>
      </c>
      <c r="E2430" s="2">
        <v>190.0</v>
      </c>
      <c r="F2430" s="3" t="s">
        <v>806</v>
      </c>
      <c r="G2430" s="3" t="s">
        <v>517</v>
      </c>
      <c r="H2430" s="3">
        <v>1.0</v>
      </c>
      <c r="I2430" s="2">
        <f>IFERROR(vlookup(F2430,'College Conference'!$B$1:$Z$1000 , 6,False),0)</f>
        <v>8</v>
      </c>
      <c r="J2430" s="2">
        <f>IFERROR(vlookup(G2430,'College Conference'!$B$1:$Z$1000 , 6,False),0)</f>
        <v>5</v>
      </c>
    </row>
    <row r="2431">
      <c r="A2431" s="3" t="s">
        <v>2737</v>
      </c>
      <c r="B2431" s="3">
        <v>0.84</v>
      </c>
      <c r="C2431" s="3" t="s">
        <v>353</v>
      </c>
      <c r="D2431" s="4">
        <v>45444.0</v>
      </c>
      <c r="E2431" s="2">
        <v>235.0</v>
      </c>
      <c r="F2431" s="3" t="s">
        <v>796</v>
      </c>
      <c r="G2431" s="3" t="s">
        <v>525</v>
      </c>
      <c r="H2431" s="3">
        <v>1.0</v>
      </c>
      <c r="I2431" s="2">
        <f>IFERROR(vlookup(F2431,'College Conference'!$B$1:$Z$1000 , 6,False),0)</f>
        <v>8</v>
      </c>
      <c r="J2431" s="2">
        <f>IFERROR(vlookup(G2431,'College Conference'!$B$1:$Z$1000 , 6,False),0)</f>
        <v>5</v>
      </c>
    </row>
    <row r="2432">
      <c r="A2432" s="3" t="s">
        <v>2738</v>
      </c>
      <c r="B2432" s="3">
        <v>0.85</v>
      </c>
      <c r="C2432" s="3" t="s">
        <v>120</v>
      </c>
      <c r="D2432" s="4">
        <v>45447.0</v>
      </c>
      <c r="E2432" s="2">
        <v>235.0</v>
      </c>
      <c r="F2432" s="3" t="s">
        <v>783</v>
      </c>
      <c r="G2432" s="3" t="s">
        <v>512</v>
      </c>
      <c r="H2432" s="3">
        <v>1.0</v>
      </c>
      <c r="I2432" s="2">
        <f>IFERROR(vlookup(F2432,'College Conference'!$B$1:$Z$1000 , 6,False),0)</f>
        <v>8</v>
      </c>
      <c r="J2432" s="2">
        <f>IFERROR(vlookup(G2432,'College Conference'!$B$1:$Z$1000 , 6,False),0)</f>
        <v>5</v>
      </c>
    </row>
    <row r="2433">
      <c r="A2433" s="3" t="s">
        <v>2739</v>
      </c>
      <c r="B2433" s="3" t="s">
        <v>11</v>
      </c>
      <c r="C2433" s="3" t="s">
        <v>63</v>
      </c>
      <c r="D2433" s="2" t="s">
        <v>72</v>
      </c>
      <c r="E2433" s="2">
        <v>204.0</v>
      </c>
      <c r="F2433" s="3" t="s">
        <v>779</v>
      </c>
      <c r="G2433" s="3" t="s">
        <v>545</v>
      </c>
      <c r="H2433" s="3">
        <v>1.0</v>
      </c>
      <c r="I2433" s="2">
        <f>IFERROR(vlookup(F2433,'College Conference'!$B$1:$Z$1000 , 6,False),0)</f>
        <v>8</v>
      </c>
      <c r="J2433" s="2">
        <f>IFERROR(vlookup(G2433,'College Conference'!$B$1:$Z$1000 , 6,False),0)</f>
        <v>5</v>
      </c>
    </row>
    <row r="2434">
      <c r="A2434" s="3" t="s">
        <v>1672</v>
      </c>
      <c r="B2434" s="3" t="s">
        <v>11</v>
      </c>
      <c r="C2434" s="3" t="s">
        <v>17</v>
      </c>
      <c r="D2434" s="4">
        <v>45445.0</v>
      </c>
      <c r="E2434" s="2">
        <v>190.0</v>
      </c>
      <c r="F2434" s="3" t="s">
        <v>781</v>
      </c>
      <c r="G2434" s="3" t="s">
        <v>530</v>
      </c>
      <c r="H2434" s="3">
        <v>1.0</v>
      </c>
      <c r="I2434" s="2">
        <f>IFERROR(vlookup(F2434,'College Conference'!$B$1:$Z$1000 , 6,False),0)</f>
        <v>8</v>
      </c>
      <c r="J2434" s="2">
        <f>IFERROR(vlookup(G2434,'College Conference'!$B$1:$Z$1000 , 6,False),0)</f>
        <v>5</v>
      </c>
    </row>
    <row r="2435">
      <c r="A2435" s="3" t="s">
        <v>2740</v>
      </c>
      <c r="B2435" s="3">
        <v>0.86</v>
      </c>
      <c r="C2435" s="3" t="s">
        <v>120</v>
      </c>
      <c r="D2435" s="4">
        <v>45448.0</v>
      </c>
      <c r="E2435" s="2">
        <v>230.0</v>
      </c>
      <c r="F2435" s="3" t="s">
        <v>799</v>
      </c>
      <c r="G2435" s="3" t="s">
        <v>568</v>
      </c>
      <c r="H2435" s="3">
        <v>1.0</v>
      </c>
      <c r="I2435" s="2">
        <f>IFERROR(vlookup(F2435,'College Conference'!$B$1:$Z$1000 , 6,False),0)</f>
        <v>8</v>
      </c>
      <c r="J2435" s="2">
        <f>IFERROR(vlookup(G2435,'College Conference'!$B$1:$Z$1000 , 6,False),0)</f>
        <v>5</v>
      </c>
    </row>
    <row r="2436">
      <c r="A2436" s="3" t="s">
        <v>2741</v>
      </c>
      <c r="B2436" s="3">
        <v>0.92</v>
      </c>
      <c r="C2436" s="3" t="s">
        <v>191</v>
      </c>
      <c r="D2436" s="4">
        <v>45445.0</v>
      </c>
      <c r="E2436" s="2">
        <v>235.0</v>
      </c>
      <c r="F2436" s="3" t="s">
        <v>799</v>
      </c>
      <c r="G2436" s="3" t="s">
        <v>519</v>
      </c>
      <c r="H2436" s="3">
        <v>1.0</v>
      </c>
      <c r="I2436" s="2">
        <f>IFERROR(vlookup(F2436,'College Conference'!$B$1:$Z$1000 , 6,False),0)</f>
        <v>8</v>
      </c>
      <c r="J2436" s="2">
        <f>IFERROR(vlookup(G2436,'College Conference'!$B$1:$Z$1000 , 6,False),0)</f>
        <v>5</v>
      </c>
    </row>
    <row r="2437">
      <c r="A2437" s="3" t="s">
        <v>2742</v>
      </c>
      <c r="B2437" s="3">
        <v>0.86</v>
      </c>
      <c r="C2437" s="3" t="s">
        <v>105</v>
      </c>
      <c r="D2437" s="4">
        <v>45446.0</v>
      </c>
      <c r="E2437" s="2">
        <v>284.0</v>
      </c>
      <c r="F2437" s="3" t="s">
        <v>774</v>
      </c>
      <c r="G2437" s="3" t="s">
        <v>510</v>
      </c>
      <c r="H2437" s="3">
        <v>1.0</v>
      </c>
      <c r="I2437" s="2">
        <f>IFERROR(vlookup(F2437,'College Conference'!$B$1:$Z$1000 , 6,False),0)</f>
        <v>8</v>
      </c>
      <c r="J2437" s="2">
        <f>IFERROR(vlookup(G2437,'College Conference'!$B$1:$Z$1000 , 6,False),0)</f>
        <v>5</v>
      </c>
    </row>
    <row r="2438">
      <c r="A2438" s="3" t="s">
        <v>2743</v>
      </c>
      <c r="B2438" s="3">
        <v>0.84</v>
      </c>
      <c r="C2438" s="3" t="s">
        <v>31</v>
      </c>
      <c r="D2438" s="4">
        <v>45447.0</v>
      </c>
      <c r="E2438" s="2">
        <v>285.0</v>
      </c>
      <c r="F2438" s="3" t="s">
        <v>781</v>
      </c>
      <c r="G2438" s="3" t="s">
        <v>527</v>
      </c>
      <c r="H2438" s="3">
        <v>1.0</v>
      </c>
      <c r="I2438" s="2">
        <f>IFERROR(vlookup(F2438,'College Conference'!$B$1:$Z$1000 , 6,False),0)</f>
        <v>8</v>
      </c>
      <c r="J2438" s="2">
        <f>IFERROR(vlookup(G2438,'College Conference'!$B$1:$Z$1000 , 6,False),0)</f>
        <v>5</v>
      </c>
    </row>
    <row r="2439">
      <c r="A2439" s="3" t="s">
        <v>2744</v>
      </c>
      <c r="B2439" s="3">
        <v>0.85</v>
      </c>
      <c r="C2439" s="3" t="s">
        <v>27</v>
      </c>
      <c r="D2439" s="4">
        <v>45444.0</v>
      </c>
      <c r="E2439" s="2">
        <v>205.0</v>
      </c>
      <c r="F2439" s="3" t="s">
        <v>806</v>
      </c>
      <c r="G2439" s="3" t="s">
        <v>540</v>
      </c>
      <c r="H2439" s="3">
        <v>1.0</v>
      </c>
      <c r="I2439" s="2">
        <f>IFERROR(vlookup(F2439,'College Conference'!$B$1:$Z$1000 , 6,False),0)</f>
        <v>8</v>
      </c>
      <c r="J2439" s="2">
        <f>IFERROR(vlookup(G2439,'College Conference'!$B$1:$Z$1000 , 6,False),0)</f>
        <v>5</v>
      </c>
    </row>
    <row r="2440">
      <c r="A2440" s="3" t="s">
        <v>2745</v>
      </c>
      <c r="B2440" s="3" t="s">
        <v>11</v>
      </c>
      <c r="C2440" s="3" t="s">
        <v>17</v>
      </c>
      <c r="D2440" s="4">
        <v>45448.0</v>
      </c>
      <c r="E2440" s="2">
        <v>200.0</v>
      </c>
      <c r="F2440" s="3" t="s">
        <v>843</v>
      </c>
      <c r="G2440" s="3" t="s">
        <v>568</v>
      </c>
      <c r="H2440" s="3">
        <v>1.0</v>
      </c>
      <c r="I2440" s="2">
        <f>IFERROR(vlookup(F2440,'College Conference'!$B$1:$Z$1000 , 6,False),0)</f>
        <v>8</v>
      </c>
      <c r="J2440" s="2">
        <f>IFERROR(vlookup(G2440,'College Conference'!$B$1:$Z$1000 , 6,False),0)</f>
        <v>5</v>
      </c>
    </row>
    <row r="2441">
      <c r="A2441" s="3" t="s">
        <v>2746</v>
      </c>
      <c r="B2441" s="3">
        <v>0.9</v>
      </c>
      <c r="C2441" s="3" t="s">
        <v>111</v>
      </c>
      <c r="D2441" s="4">
        <v>45445.0</v>
      </c>
      <c r="E2441" s="2">
        <v>195.0</v>
      </c>
      <c r="F2441" s="3" t="s">
        <v>843</v>
      </c>
      <c r="G2441" s="3" t="s">
        <v>564</v>
      </c>
      <c r="H2441" s="3">
        <v>1.0</v>
      </c>
      <c r="I2441" s="2">
        <f>IFERROR(vlookup(F2441,'College Conference'!$B$1:$Z$1000 , 6,False),0)</f>
        <v>8</v>
      </c>
      <c r="J2441" s="2">
        <f>IFERROR(vlookup(G2441,'College Conference'!$B$1:$Z$1000 , 6,False),0)</f>
        <v>5</v>
      </c>
    </row>
    <row r="2442">
      <c r="A2442" s="3" t="s">
        <v>2747</v>
      </c>
      <c r="B2442" s="3">
        <v>0.92</v>
      </c>
      <c r="C2442" s="3" t="s">
        <v>17</v>
      </c>
      <c r="D2442" s="4">
        <v>45449.0</v>
      </c>
      <c r="E2442" s="2">
        <v>205.0</v>
      </c>
      <c r="F2442" s="3" t="s">
        <v>843</v>
      </c>
      <c r="G2442" s="3" t="s">
        <v>568</v>
      </c>
      <c r="H2442" s="3">
        <v>1.0</v>
      </c>
      <c r="I2442" s="2">
        <f>IFERROR(vlookup(F2442,'College Conference'!$B$1:$Z$1000 , 6,False),0)</f>
        <v>8</v>
      </c>
      <c r="J2442" s="2">
        <f>IFERROR(vlookup(G2442,'College Conference'!$B$1:$Z$1000 , 6,False),0)</f>
        <v>5</v>
      </c>
    </row>
    <row r="2443">
      <c r="A2443" s="3" t="s">
        <v>2748</v>
      </c>
      <c r="B2443" s="3">
        <v>0.83</v>
      </c>
      <c r="C2443" s="3" t="s">
        <v>353</v>
      </c>
      <c r="D2443" s="4">
        <v>45447.0</v>
      </c>
      <c r="E2443" s="2">
        <v>250.0</v>
      </c>
      <c r="F2443" s="3" t="s">
        <v>830</v>
      </c>
      <c r="G2443" s="3" t="s">
        <v>525</v>
      </c>
      <c r="H2443" s="3">
        <v>1.0</v>
      </c>
      <c r="I2443" s="2">
        <f>IFERROR(vlookup(F2443,'College Conference'!$B$1:$Z$1000 , 6,False),0)</f>
        <v>8</v>
      </c>
      <c r="J2443" s="2">
        <f>IFERROR(vlookup(G2443,'College Conference'!$B$1:$Z$1000 , 6,False),0)</f>
        <v>5</v>
      </c>
    </row>
    <row r="2444">
      <c r="A2444" s="3" t="s">
        <v>2749</v>
      </c>
      <c r="B2444" s="3">
        <v>0.89</v>
      </c>
      <c r="C2444" s="3" t="s">
        <v>27</v>
      </c>
      <c r="D2444" s="4">
        <v>45446.0</v>
      </c>
      <c r="E2444" s="2">
        <v>205.0</v>
      </c>
      <c r="F2444" s="3" t="s">
        <v>783</v>
      </c>
      <c r="G2444" s="3" t="s">
        <v>540</v>
      </c>
      <c r="H2444" s="3">
        <v>1.0</v>
      </c>
      <c r="I2444" s="2">
        <f>IFERROR(vlookup(F2444,'College Conference'!$B$1:$Z$1000 , 6,False),0)</f>
        <v>8</v>
      </c>
      <c r="J2444" s="2">
        <f>IFERROR(vlookup(G2444,'College Conference'!$B$1:$Z$1000 , 6,False),0)</f>
        <v>5</v>
      </c>
    </row>
    <row r="2445">
      <c r="A2445" s="3" t="s">
        <v>2750</v>
      </c>
      <c r="B2445" s="3">
        <v>0.92</v>
      </c>
      <c r="C2445" s="3" t="s">
        <v>27</v>
      </c>
      <c r="D2445" s="4">
        <v>45423.0</v>
      </c>
      <c r="E2445" s="2">
        <v>183.0</v>
      </c>
      <c r="F2445" s="3" t="s">
        <v>804</v>
      </c>
      <c r="G2445" s="3" t="s">
        <v>519</v>
      </c>
      <c r="H2445" s="3">
        <v>1.0</v>
      </c>
      <c r="I2445" s="2">
        <f>IFERROR(vlookup(F2445,'College Conference'!$B$1:$Z$1000 , 6,False),0)</f>
        <v>8</v>
      </c>
      <c r="J2445" s="2">
        <f>IFERROR(vlookup(G2445,'College Conference'!$B$1:$Z$1000 , 6,False),0)</f>
        <v>5</v>
      </c>
    </row>
    <row r="2446">
      <c r="A2446" s="3" t="s">
        <v>2751</v>
      </c>
      <c r="B2446" s="3">
        <v>0.86</v>
      </c>
      <c r="C2446" s="3" t="s">
        <v>279</v>
      </c>
      <c r="D2446" s="4">
        <v>45449.0</v>
      </c>
      <c r="E2446" s="2">
        <v>260.0</v>
      </c>
      <c r="F2446" s="3" t="s">
        <v>799</v>
      </c>
      <c r="G2446" s="3" t="s">
        <v>545</v>
      </c>
      <c r="H2446" s="3">
        <v>1.0</v>
      </c>
      <c r="I2446" s="2">
        <f>IFERROR(vlookup(F2446,'College Conference'!$B$1:$Z$1000 , 6,False),0)</f>
        <v>8</v>
      </c>
      <c r="J2446" s="2">
        <f>IFERROR(vlookup(G2446,'College Conference'!$B$1:$Z$1000 , 6,False),0)</f>
        <v>5</v>
      </c>
    </row>
    <row r="2447">
      <c r="A2447" s="3" t="s">
        <v>2752</v>
      </c>
      <c r="B2447" s="3">
        <v>0.89</v>
      </c>
      <c r="C2447" s="3" t="s">
        <v>191</v>
      </c>
      <c r="D2447" s="4">
        <v>45444.0</v>
      </c>
      <c r="E2447" s="2">
        <v>214.0</v>
      </c>
      <c r="F2447" s="3" t="s">
        <v>804</v>
      </c>
      <c r="G2447" s="3" t="s">
        <v>545</v>
      </c>
      <c r="H2447" s="3">
        <v>1.0</v>
      </c>
      <c r="I2447" s="2">
        <f>IFERROR(vlookup(F2447,'College Conference'!$B$1:$Z$1000 , 6,False),0)</f>
        <v>8</v>
      </c>
      <c r="J2447" s="2">
        <f>IFERROR(vlookup(G2447,'College Conference'!$B$1:$Z$1000 , 6,False),0)</f>
        <v>5</v>
      </c>
    </row>
    <row r="2448">
      <c r="A2448" s="3" t="s">
        <v>2753</v>
      </c>
      <c r="B2448" s="3">
        <v>0.95</v>
      </c>
      <c r="C2448" s="3" t="s">
        <v>31</v>
      </c>
      <c r="D2448" s="4">
        <v>45448.0</v>
      </c>
      <c r="E2448" s="2">
        <v>301.0</v>
      </c>
      <c r="F2448" s="3" t="s">
        <v>830</v>
      </c>
      <c r="G2448" s="3" t="s">
        <v>568</v>
      </c>
      <c r="H2448" s="3">
        <v>1.0</v>
      </c>
      <c r="I2448" s="2">
        <f>IFERROR(vlookup(F2448,'College Conference'!$B$1:$Z$1000 , 6,False),0)</f>
        <v>8</v>
      </c>
      <c r="J2448" s="2">
        <f>IFERROR(vlookup(G2448,'College Conference'!$B$1:$Z$1000 , 6,False),0)</f>
        <v>5</v>
      </c>
    </row>
    <row r="2449">
      <c r="A2449" s="3" t="s">
        <v>2754</v>
      </c>
      <c r="B2449" s="3">
        <v>0.95</v>
      </c>
      <c r="C2449" s="3" t="s">
        <v>105</v>
      </c>
      <c r="D2449" s="4">
        <v>45446.0</v>
      </c>
      <c r="E2449" s="2">
        <v>270.0</v>
      </c>
      <c r="F2449" s="3" t="s">
        <v>843</v>
      </c>
      <c r="G2449" s="3" t="s">
        <v>510</v>
      </c>
      <c r="H2449" s="3">
        <v>1.0</v>
      </c>
      <c r="I2449" s="2">
        <f>IFERROR(vlookup(F2449,'College Conference'!$B$1:$Z$1000 , 6,False),0)</f>
        <v>8</v>
      </c>
      <c r="J2449" s="2">
        <f>IFERROR(vlookup(G2449,'College Conference'!$B$1:$Z$1000 , 6,False),0)</f>
        <v>5</v>
      </c>
    </row>
    <row r="2450">
      <c r="A2450" s="3" t="s">
        <v>2755</v>
      </c>
      <c r="B2450" s="3">
        <v>85.9</v>
      </c>
      <c r="C2450" s="3" t="s">
        <v>43</v>
      </c>
      <c r="D2450" s="5">
        <v>45448.0</v>
      </c>
      <c r="E2450" s="3">
        <v>306.0</v>
      </c>
      <c r="F2450" s="3" t="s">
        <v>806</v>
      </c>
      <c r="G2450" s="3" t="s">
        <v>2756</v>
      </c>
      <c r="H2450" s="3">
        <v>1.0</v>
      </c>
      <c r="I2450" s="2">
        <f>IFERROR(vlookup(F2450,'College Conference'!$B$1:$Z$1000 , 6,False),0)</f>
        <v>8</v>
      </c>
      <c r="J2450" s="2">
        <f>IFERROR(vlookup(G2450,'College Conference'!$A$1:$Z$1000 , 7,False),0)</f>
        <v>5</v>
      </c>
    </row>
    <row r="2451">
      <c r="A2451" s="3" t="s">
        <v>2757</v>
      </c>
      <c r="B2451" s="3">
        <v>84.77</v>
      </c>
      <c r="C2451" s="3" t="s">
        <v>43</v>
      </c>
      <c r="D2451" s="5">
        <v>45447.0</v>
      </c>
      <c r="E2451" s="3">
        <v>300.0</v>
      </c>
      <c r="F2451" s="3" t="s">
        <v>806</v>
      </c>
      <c r="G2451" s="3" t="s">
        <v>2758</v>
      </c>
      <c r="H2451" s="3">
        <v>1.0</v>
      </c>
      <c r="I2451" s="2">
        <f>IFERROR(vlookup(F2451,'College Conference'!$B$1:$Z$1000 , 6,False),0)</f>
        <v>8</v>
      </c>
      <c r="J2451" s="2">
        <f>IFERROR(vlookup(G2451,'College Conference'!$A$1:$Z$1000 , 7,False),0)</f>
        <v>5</v>
      </c>
    </row>
    <row r="2452">
      <c r="A2452" s="3" t="s">
        <v>2759</v>
      </c>
      <c r="B2452" s="3">
        <v>0.85</v>
      </c>
      <c r="C2452" s="3" t="s">
        <v>43</v>
      </c>
      <c r="D2452" s="4">
        <v>45449.0</v>
      </c>
      <c r="E2452" s="2">
        <v>240.0</v>
      </c>
      <c r="F2452" s="3" t="s">
        <v>890</v>
      </c>
      <c r="G2452" s="3" t="s">
        <v>540</v>
      </c>
      <c r="H2452" s="3">
        <v>1.0</v>
      </c>
      <c r="I2452" s="2">
        <f>IFERROR(vlookup(F2452,'College Conference'!$B$1:$Z$1000 , 6,False),0)</f>
        <v>9</v>
      </c>
      <c r="J2452" s="2">
        <f>IFERROR(vlookup(G2452,'College Conference'!$B$1:$Z$1000 , 6,False),0)</f>
        <v>5</v>
      </c>
    </row>
    <row r="2453">
      <c r="A2453" s="3" t="s">
        <v>109</v>
      </c>
      <c r="B2453" s="3">
        <v>0.85</v>
      </c>
      <c r="C2453" s="3" t="s">
        <v>43</v>
      </c>
      <c r="D2453" s="4">
        <v>45447.0</v>
      </c>
      <c r="E2453" s="2">
        <v>275.0</v>
      </c>
      <c r="F2453" s="3" t="s">
        <v>906</v>
      </c>
      <c r="G2453" s="3" t="s">
        <v>512</v>
      </c>
      <c r="H2453" s="3">
        <v>1.0</v>
      </c>
      <c r="I2453" s="2">
        <f>IFERROR(vlookup(F2453,'College Conference'!$B$1:$Z$1000 , 6,False),0)</f>
        <v>9</v>
      </c>
      <c r="J2453" s="2">
        <f>IFERROR(vlookup(G2453,'College Conference'!$B$1:$Z$1000 , 6,False),0)</f>
        <v>5</v>
      </c>
    </row>
    <row r="2454">
      <c r="A2454" s="3" t="s">
        <v>2760</v>
      </c>
      <c r="B2454" s="3">
        <v>0.89</v>
      </c>
      <c r="C2454" s="3" t="s">
        <v>27</v>
      </c>
      <c r="D2454" s="2" t="s">
        <v>72</v>
      </c>
      <c r="E2454" s="2">
        <v>156.0</v>
      </c>
      <c r="F2454" s="3" t="s">
        <v>892</v>
      </c>
      <c r="G2454" s="3" t="s">
        <v>510</v>
      </c>
      <c r="H2454" s="3">
        <v>1.0</v>
      </c>
      <c r="I2454" s="2">
        <f>IFERROR(vlookup(F2454,'College Conference'!$B$1:$Z$1000 , 6,False),0)</f>
        <v>9</v>
      </c>
      <c r="J2454" s="2">
        <f>IFERROR(vlookup(G2454,'College Conference'!$B$1:$Z$1000 , 6,False),0)</f>
        <v>5</v>
      </c>
    </row>
    <row r="2455">
      <c r="A2455" s="3" t="s">
        <v>2761</v>
      </c>
      <c r="B2455" s="3">
        <v>0.88</v>
      </c>
      <c r="C2455" s="3" t="s">
        <v>52</v>
      </c>
      <c r="D2455" s="4">
        <v>45444.0</v>
      </c>
      <c r="E2455" s="2">
        <v>225.0</v>
      </c>
      <c r="F2455" s="3" t="s">
        <v>906</v>
      </c>
      <c r="G2455" s="3" t="s">
        <v>548</v>
      </c>
      <c r="H2455" s="3">
        <v>1.0</v>
      </c>
      <c r="I2455" s="2">
        <f>IFERROR(vlookup(F2455,'College Conference'!$B$1:$Z$1000 , 6,False),0)</f>
        <v>9</v>
      </c>
      <c r="J2455" s="2">
        <f>IFERROR(vlookup(G2455,'College Conference'!$B$1:$Z$1000 , 6,False),0)</f>
        <v>5</v>
      </c>
    </row>
    <row r="2456">
      <c r="A2456" s="3" t="s">
        <v>2762</v>
      </c>
      <c r="B2456" s="3">
        <v>0.87</v>
      </c>
      <c r="C2456" s="3" t="s">
        <v>31</v>
      </c>
      <c r="D2456" s="4">
        <v>45448.0</v>
      </c>
      <c r="E2456" s="2">
        <v>265.0</v>
      </c>
      <c r="F2456" s="3" t="s">
        <v>890</v>
      </c>
      <c r="G2456" s="3" t="s">
        <v>519</v>
      </c>
      <c r="H2456" s="3">
        <v>1.0</v>
      </c>
      <c r="I2456" s="2">
        <f>IFERROR(vlookup(F2456,'College Conference'!$B$1:$Z$1000 , 6,False),0)</f>
        <v>9</v>
      </c>
      <c r="J2456" s="2">
        <f>IFERROR(vlookup(G2456,'College Conference'!$B$1:$Z$1000 , 6,False),0)</f>
        <v>5</v>
      </c>
    </row>
    <row r="2457">
      <c r="A2457" s="3" t="s">
        <v>2763</v>
      </c>
      <c r="B2457" s="3">
        <v>0.79</v>
      </c>
      <c r="C2457" s="3" t="s">
        <v>198</v>
      </c>
      <c r="D2457" s="2" t="s">
        <v>72</v>
      </c>
      <c r="E2457" s="2">
        <v>185.0</v>
      </c>
      <c r="F2457" s="3" t="s">
        <v>1218</v>
      </c>
      <c r="G2457" s="3" t="s">
        <v>527</v>
      </c>
      <c r="H2457" s="3">
        <v>1.0</v>
      </c>
      <c r="I2457" s="2">
        <f>IFERROR(vlookup(F2457,'College Conference'!$B$1:$Z$1000 , 6,False),0)</f>
        <v>9</v>
      </c>
      <c r="J2457" s="2">
        <f>IFERROR(vlookup(G2457,'College Conference'!$B$1:$Z$1000 , 6,False),0)</f>
        <v>5</v>
      </c>
    </row>
    <row r="2458">
      <c r="A2458" s="3" t="s">
        <v>2764</v>
      </c>
      <c r="B2458" s="3">
        <v>0.85</v>
      </c>
      <c r="C2458" s="3" t="s">
        <v>120</v>
      </c>
      <c r="D2458" s="4">
        <v>45446.0</v>
      </c>
      <c r="E2458" s="2">
        <v>250.0</v>
      </c>
      <c r="F2458" s="3" t="s">
        <v>890</v>
      </c>
      <c r="G2458" s="3" t="s">
        <v>568</v>
      </c>
      <c r="H2458" s="3">
        <v>1.0</v>
      </c>
      <c r="I2458" s="2">
        <f>IFERROR(vlookup(F2458,'College Conference'!$B$1:$Z$1000 , 6,False),0)</f>
        <v>9</v>
      </c>
      <c r="J2458" s="2">
        <f>IFERROR(vlookup(G2458,'College Conference'!$B$1:$Z$1000 , 6,False),0)</f>
        <v>5</v>
      </c>
    </row>
    <row r="2459">
      <c r="A2459" s="3" t="s">
        <v>2765</v>
      </c>
      <c r="B2459" s="3">
        <v>0.75</v>
      </c>
      <c r="C2459" s="3" t="s">
        <v>78</v>
      </c>
      <c r="D2459" s="4">
        <v>45444.0</v>
      </c>
      <c r="E2459" s="2">
        <v>190.0</v>
      </c>
      <c r="F2459" s="3" t="s">
        <v>888</v>
      </c>
      <c r="G2459" s="3" t="s">
        <v>548</v>
      </c>
      <c r="H2459" s="3">
        <v>1.0</v>
      </c>
      <c r="I2459" s="2">
        <f>IFERROR(vlookup(F2459,'College Conference'!$B$1:$Z$1000 , 6,False),0)</f>
        <v>9</v>
      </c>
      <c r="J2459" s="2">
        <f>IFERROR(vlookup(G2459,'College Conference'!$B$1:$Z$1000 , 6,False),0)</f>
        <v>5</v>
      </c>
    </row>
    <row r="2460">
      <c r="A2460" s="3" t="s">
        <v>2766</v>
      </c>
      <c r="B2460" s="3">
        <v>0.91</v>
      </c>
      <c r="C2460" s="3" t="s">
        <v>31</v>
      </c>
      <c r="D2460" s="4">
        <v>45447.0</v>
      </c>
      <c r="E2460" s="2">
        <v>285.0</v>
      </c>
      <c r="F2460" s="3" t="s">
        <v>890</v>
      </c>
      <c r="G2460" s="3" t="s">
        <v>519</v>
      </c>
      <c r="H2460" s="3">
        <v>1.0</v>
      </c>
      <c r="I2460" s="2">
        <f>IFERROR(vlookup(F2460,'College Conference'!$B$1:$Z$1000 , 6,False),0)</f>
        <v>9</v>
      </c>
      <c r="J2460" s="2">
        <f>IFERROR(vlookup(G2460,'College Conference'!$B$1:$Z$1000 , 6,False),0)</f>
        <v>5</v>
      </c>
    </row>
    <row r="2461">
      <c r="A2461" s="3" t="s">
        <v>2767</v>
      </c>
      <c r="B2461" s="3">
        <v>0.82</v>
      </c>
      <c r="C2461" s="3" t="s">
        <v>43</v>
      </c>
      <c r="D2461" s="4">
        <v>45447.0</v>
      </c>
      <c r="E2461" s="2">
        <v>255.0</v>
      </c>
      <c r="F2461" s="3" t="s">
        <v>892</v>
      </c>
      <c r="G2461" s="3" t="s">
        <v>540</v>
      </c>
      <c r="H2461" s="3">
        <v>1.0</v>
      </c>
      <c r="I2461" s="2">
        <f>IFERROR(vlookup(F2461,'College Conference'!$B$1:$Z$1000 , 6,False),0)</f>
        <v>9</v>
      </c>
      <c r="J2461" s="2">
        <f>IFERROR(vlookup(G2461,'College Conference'!$B$1:$Z$1000 , 6,False),0)</f>
        <v>5</v>
      </c>
    </row>
    <row r="2462">
      <c r="A2462" s="3" t="s">
        <v>2768</v>
      </c>
      <c r="B2462" s="3">
        <v>0.92</v>
      </c>
      <c r="C2462" s="3" t="s">
        <v>17</v>
      </c>
      <c r="D2462" s="4">
        <v>45422.0</v>
      </c>
      <c r="E2462" s="2">
        <v>175.0</v>
      </c>
      <c r="F2462" s="3" t="s">
        <v>900</v>
      </c>
      <c r="G2462" s="3" t="s">
        <v>530</v>
      </c>
      <c r="H2462" s="3">
        <v>1.0</v>
      </c>
      <c r="I2462" s="2">
        <f>IFERROR(vlookup(F2462,'College Conference'!$B$1:$Z$1000 , 6,False),0)</f>
        <v>9</v>
      </c>
      <c r="J2462" s="2">
        <f>IFERROR(vlookup(G2462,'College Conference'!$B$1:$Z$1000 , 6,False),0)</f>
        <v>5</v>
      </c>
    </row>
    <row r="2463">
      <c r="A2463" s="3" t="s">
        <v>2769</v>
      </c>
      <c r="B2463" s="3" t="s">
        <v>11</v>
      </c>
      <c r="C2463" s="3" t="s">
        <v>43</v>
      </c>
      <c r="D2463" s="4">
        <v>45450.0</v>
      </c>
      <c r="E2463" s="2">
        <v>290.0</v>
      </c>
      <c r="F2463" s="3" t="s">
        <v>904</v>
      </c>
      <c r="G2463" s="3" t="s">
        <v>510</v>
      </c>
      <c r="H2463" s="3">
        <v>1.0</v>
      </c>
      <c r="I2463" s="2">
        <f>IFERROR(vlookup(F2463,'College Conference'!$B$1:$Z$1000 , 6,False),0)</f>
        <v>9</v>
      </c>
      <c r="J2463" s="2">
        <f>IFERROR(vlookup(G2463,'College Conference'!$B$1:$Z$1000 , 6,False),0)</f>
        <v>5</v>
      </c>
    </row>
    <row r="2464">
      <c r="A2464" s="3" t="s">
        <v>2770</v>
      </c>
      <c r="B2464" s="3">
        <v>0.82</v>
      </c>
      <c r="C2464" s="3" t="s">
        <v>12</v>
      </c>
      <c r="D2464" s="4">
        <v>45445.0</v>
      </c>
      <c r="E2464" s="2">
        <v>267.0</v>
      </c>
      <c r="F2464" s="3" t="s">
        <v>890</v>
      </c>
      <c r="G2464" s="3" t="s">
        <v>510</v>
      </c>
      <c r="H2464" s="3">
        <v>1.0</v>
      </c>
      <c r="I2464" s="2">
        <f>IFERROR(vlookup(F2464,'College Conference'!$B$1:$Z$1000 , 6,False),0)</f>
        <v>9</v>
      </c>
      <c r="J2464" s="2">
        <f>IFERROR(vlookup(G2464,'College Conference'!$B$1:$Z$1000 , 6,False),0)</f>
        <v>5</v>
      </c>
    </row>
    <row r="2465">
      <c r="A2465" s="3" t="s">
        <v>529</v>
      </c>
      <c r="B2465" s="3">
        <v>0.82</v>
      </c>
      <c r="C2465" s="3" t="s">
        <v>17</v>
      </c>
      <c r="D2465" s="4">
        <v>45446.0</v>
      </c>
      <c r="E2465" s="2">
        <v>200.0</v>
      </c>
      <c r="F2465" s="3" t="s">
        <v>892</v>
      </c>
      <c r="G2465" s="3" t="s">
        <v>530</v>
      </c>
      <c r="H2465" s="3">
        <v>1.0</v>
      </c>
      <c r="I2465" s="2">
        <f>IFERROR(vlookup(F2465,'College Conference'!$B$1:$Z$1000 , 6,False),0)</f>
        <v>9</v>
      </c>
      <c r="J2465" s="2">
        <f>IFERROR(vlookup(G2465,'College Conference'!$B$1:$Z$1000 , 6,False),0)</f>
        <v>5</v>
      </c>
    </row>
    <row r="2466">
      <c r="A2466" s="3" t="s">
        <v>2771</v>
      </c>
      <c r="B2466" s="3">
        <v>0.76</v>
      </c>
      <c r="C2466" s="3" t="s">
        <v>52</v>
      </c>
      <c r="D2466" s="2" t="s">
        <v>72</v>
      </c>
      <c r="E2466" s="2">
        <v>195.0</v>
      </c>
      <c r="F2466" s="3" t="s">
        <v>1218</v>
      </c>
      <c r="G2466" s="3" t="s">
        <v>530</v>
      </c>
      <c r="H2466" s="3">
        <v>1.0</v>
      </c>
      <c r="I2466" s="2">
        <f>IFERROR(vlookup(F2466,'College Conference'!$B$1:$Z$1000 , 6,False),0)</f>
        <v>9</v>
      </c>
      <c r="J2466" s="2">
        <f>IFERROR(vlookup(G2466,'College Conference'!$B$1:$Z$1000 , 6,False),0)</f>
        <v>5</v>
      </c>
    </row>
    <row r="2467">
      <c r="A2467" s="3" t="s">
        <v>2772</v>
      </c>
      <c r="B2467" s="3">
        <v>0.78</v>
      </c>
      <c r="C2467" s="3" t="s">
        <v>105</v>
      </c>
      <c r="D2467" s="4">
        <v>45445.0</v>
      </c>
      <c r="E2467" s="2">
        <v>290.0</v>
      </c>
      <c r="F2467" s="3" t="s">
        <v>1218</v>
      </c>
      <c r="G2467" s="3" t="s">
        <v>530</v>
      </c>
      <c r="H2467" s="3">
        <v>1.0</v>
      </c>
      <c r="I2467" s="2">
        <f>IFERROR(vlookup(F2467,'College Conference'!$B$1:$Z$1000 , 6,False),0)</f>
        <v>9</v>
      </c>
      <c r="J2467" s="2">
        <f>IFERROR(vlookup(G2467,'College Conference'!$B$1:$Z$1000 , 6,False),0)</f>
        <v>5</v>
      </c>
    </row>
    <row r="2468">
      <c r="A2468" s="3" t="s">
        <v>551</v>
      </c>
      <c r="B2468" s="3">
        <v>0.86</v>
      </c>
      <c r="C2468" s="3" t="s">
        <v>17</v>
      </c>
      <c r="D2468" s="4">
        <v>45420.0</v>
      </c>
      <c r="E2468" s="2">
        <v>165.0</v>
      </c>
      <c r="F2468" s="3" t="s">
        <v>892</v>
      </c>
      <c r="G2468" s="3" t="s">
        <v>525</v>
      </c>
      <c r="H2468" s="3">
        <v>1.0</v>
      </c>
      <c r="I2468" s="2">
        <f>IFERROR(vlookup(F2468,'College Conference'!$B$1:$Z$1000 , 6,False),0)</f>
        <v>9</v>
      </c>
      <c r="J2468" s="2">
        <f>IFERROR(vlookup(G2468,'College Conference'!$B$1:$Z$1000 , 6,False),0)</f>
        <v>5</v>
      </c>
    </row>
    <row r="2469">
      <c r="A2469" s="3" t="s">
        <v>2773</v>
      </c>
      <c r="B2469" s="3">
        <v>0.7</v>
      </c>
      <c r="C2469" s="3" t="s">
        <v>313</v>
      </c>
      <c r="D2469" s="4">
        <v>45420.0</v>
      </c>
      <c r="E2469" s="2">
        <v>168.0</v>
      </c>
      <c r="F2469" s="3" t="s">
        <v>906</v>
      </c>
      <c r="G2469" s="3" t="s">
        <v>521</v>
      </c>
      <c r="H2469" s="3">
        <v>1.0</v>
      </c>
      <c r="I2469" s="2">
        <f>IFERROR(vlookup(F2469,'College Conference'!$B$1:$Z$1000 , 6,False),0)</f>
        <v>9</v>
      </c>
      <c r="J2469" s="2">
        <f>IFERROR(vlookup(G2469,'College Conference'!$B$1:$Z$1000 , 6,False),0)</f>
        <v>5</v>
      </c>
    </row>
    <row r="2470">
      <c r="A2470" s="3" t="s">
        <v>2774</v>
      </c>
      <c r="B2470" s="3">
        <v>0.75</v>
      </c>
      <c r="C2470" s="3" t="s">
        <v>120</v>
      </c>
      <c r="D2470" s="4">
        <v>45448.0</v>
      </c>
      <c r="E2470" s="2">
        <v>230.0</v>
      </c>
      <c r="F2470" s="3" t="s">
        <v>1218</v>
      </c>
      <c r="G2470" s="3" t="s">
        <v>527</v>
      </c>
      <c r="H2470" s="3">
        <v>1.0</v>
      </c>
      <c r="I2470" s="2">
        <f>IFERROR(vlookup(F2470,'College Conference'!$B$1:$Z$1000 , 6,False),0)</f>
        <v>9</v>
      </c>
      <c r="J2470" s="2">
        <f>IFERROR(vlookup(G2470,'College Conference'!$B$1:$Z$1000 , 6,False),0)</f>
        <v>5</v>
      </c>
    </row>
    <row r="2471">
      <c r="A2471" s="3" t="s">
        <v>2775</v>
      </c>
      <c r="B2471" s="3">
        <v>0.81</v>
      </c>
      <c r="C2471" s="3" t="s">
        <v>17</v>
      </c>
      <c r="D2471" s="4">
        <v>45444.0</v>
      </c>
      <c r="E2471" s="2">
        <v>180.0</v>
      </c>
      <c r="F2471" s="3" t="s">
        <v>935</v>
      </c>
      <c r="G2471" s="3" t="s">
        <v>1081</v>
      </c>
      <c r="H2471" s="3">
        <v>1.0</v>
      </c>
      <c r="I2471" s="2">
        <f>IFERROR(vlookup(F2471,'College Conference'!$B$1:$Z$1000 , 6,False),0)</f>
        <v>10</v>
      </c>
      <c r="J2471" s="2">
        <f>IFERROR(vlookup(G2471,'College Conference'!$B$1:$Z$1000 , 6,False),0)</f>
        <v>5</v>
      </c>
    </row>
    <row r="2472">
      <c r="A2472" s="3" t="s">
        <v>2776</v>
      </c>
      <c r="B2472" s="3">
        <v>0.87</v>
      </c>
      <c r="C2472" s="3" t="s">
        <v>17</v>
      </c>
      <c r="D2472" s="4">
        <v>45421.0</v>
      </c>
      <c r="E2472" s="2">
        <v>175.0</v>
      </c>
      <c r="F2472" s="3" t="s">
        <v>935</v>
      </c>
      <c r="G2472" s="3" t="s">
        <v>568</v>
      </c>
      <c r="H2472" s="3">
        <v>1.0</v>
      </c>
      <c r="I2472" s="2">
        <f>IFERROR(vlookup(F2472,'College Conference'!$B$1:$Z$1000 , 6,False),0)</f>
        <v>10</v>
      </c>
      <c r="J2472" s="2">
        <f>IFERROR(vlookup(G2472,'College Conference'!$B$1:$Z$1000 , 6,False),0)</f>
        <v>5</v>
      </c>
    </row>
    <row r="2473">
      <c r="A2473" s="3" t="s">
        <v>2777</v>
      </c>
      <c r="B2473" s="3">
        <v>0.87</v>
      </c>
      <c r="C2473" s="3" t="s">
        <v>120</v>
      </c>
      <c r="D2473" s="4">
        <v>45448.0</v>
      </c>
      <c r="E2473" s="2">
        <v>235.0</v>
      </c>
      <c r="F2473" s="3" t="s">
        <v>922</v>
      </c>
      <c r="G2473" s="3" t="s">
        <v>532</v>
      </c>
      <c r="H2473" s="3">
        <v>1.0</v>
      </c>
      <c r="I2473" s="2">
        <f>IFERROR(vlookup(F2473,'College Conference'!$B$1:$Z$1000 , 6,False),0)</f>
        <v>10</v>
      </c>
      <c r="J2473" s="2">
        <f>IFERROR(vlookup(G2473,'College Conference'!$B$1:$Z$1000 , 6,False),0)</f>
        <v>5</v>
      </c>
    </row>
    <row r="2474">
      <c r="A2474" s="3" t="s">
        <v>2778</v>
      </c>
      <c r="B2474" s="3">
        <v>0.88</v>
      </c>
      <c r="C2474" s="3" t="s">
        <v>78</v>
      </c>
      <c r="D2474" s="2" t="s">
        <v>72</v>
      </c>
      <c r="E2474" s="2">
        <v>194.0</v>
      </c>
      <c r="F2474" s="3" t="s">
        <v>924</v>
      </c>
      <c r="G2474" s="3" t="s">
        <v>527</v>
      </c>
      <c r="H2474" s="3">
        <v>1.0</v>
      </c>
      <c r="I2474" s="2">
        <f>IFERROR(vlookup(F2474,'College Conference'!$B$1:$Z$1000 , 6,False),0)</f>
        <v>10</v>
      </c>
      <c r="J2474" s="2">
        <f>IFERROR(vlookup(G2474,'College Conference'!$B$1:$Z$1000 , 6,False),0)</f>
        <v>5</v>
      </c>
    </row>
    <row r="2475">
      <c r="A2475" s="3" t="s">
        <v>2779</v>
      </c>
      <c r="B2475" s="3">
        <v>0.78</v>
      </c>
      <c r="C2475" s="3" t="s">
        <v>31</v>
      </c>
      <c r="D2475" s="4">
        <v>45448.0</v>
      </c>
      <c r="E2475" s="2">
        <v>255.0</v>
      </c>
      <c r="F2475" s="3" t="s">
        <v>935</v>
      </c>
      <c r="G2475" s="3" t="s">
        <v>564</v>
      </c>
      <c r="H2475" s="3">
        <v>1.0</v>
      </c>
      <c r="I2475" s="2">
        <f>IFERROR(vlookup(F2475,'College Conference'!$B$1:$Z$1000 , 6,False),0)</f>
        <v>10</v>
      </c>
      <c r="J2475" s="2">
        <f>IFERROR(vlookup(G2475,'College Conference'!$B$1:$Z$1000 , 6,False),0)</f>
        <v>5</v>
      </c>
    </row>
    <row r="2476">
      <c r="A2476" s="3" t="s">
        <v>2780</v>
      </c>
      <c r="B2476" s="3">
        <v>0.88</v>
      </c>
      <c r="C2476" s="3" t="s">
        <v>12</v>
      </c>
      <c r="D2476" s="4">
        <v>45447.0</v>
      </c>
      <c r="E2476" s="2">
        <v>245.0</v>
      </c>
      <c r="F2476" s="3" t="s">
        <v>935</v>
      </c>
      <c r="G2476" s="3" t="s">
        <v>564</v>
      </c>
      <c r="H2476" s="3">
        <v>1.0</v>
      </c>
      <c r="I2476" s="2">
        <f>IFERROR(vlookup(F2476,'College Conference'!$B$1:$Z$1000 , 6,False),0)</f>
        <v>10</v>
      </c>
      <c r="J2476" s="2">
        <f>IFERROR(vlookup(G2476,'College Conference'!$B$1:$Z$1000 , 6,False),0)</f>
        <v>5</v>
      </c>
    </row>
    <row r="2477">
      <c r="A2477" s="3" t="s">
        <v>654</v>
      </c>
      <c r="B2477" s="3">
        <v>0.84</v>
      </c>
      <c r="C2477" s="3" t="s">
        <v>17</v>
      </c>
      <c r="D2477" s="4">
        <v>45444.0</v>
      </c>
      <c r="E2477" s="2">
        <v>182.0</v>
      </c>
      <c r="F2477" s="3" t="s">
        <v>924</v>
      </c>
      <c r="G2477" s="3" t="s">
        <v>510</v>
      </c>
      <c r="H2477" s="3">
        <v>1.0</v>
      </c>
      <c r="I2477" s="2">
        <f>IFERROR(vlookup(F2477,'College Conference'!$B$1:$Z$1000 , 6,False),0)</f>
        <v>10</v>
      </c>
      <c r="J2477" s="2">
        <f>IFERROR(vlookup(G2477,'College Conference'!$B$1:$Z$1000 , 6,False),0)</f>
        <v>5</v>
      </c>
    </row>
    <row r="2478">
      <c r="A2478" s="3" t="s">
        <v>2781</v>
      </c>
      <c r="B2478" s="3">
        <v>0.95</v>
      </c>
      <c r="C2478" s="3" t="s">
        <v>52</v>
      </c>
      <c r="D2478" s="4">
        <v>45447.0</v>
      </c>
      <c r="E2478" s="2">
        <v>220.0</v>
      </c>
      <c r="F2478" s="3" t="s">
        <v>924</v>
      </c>
      <c r="G2478" s="3" t="s">
        <v>512</v>
      </c>
      <c r="H2478" s="3">
        <v>1.0</v>
      </c>
      <c r="I2478" s="2">
        <f>IFERROR(vlookup(F2478,'College Conference'!$B$1:$Z$1000 , 6,False),0)</f>
        <v>10</v>
      </c>
      <c r="J2478" s="2">
        <f>IFERROR(vlookup(G2478,'College Conference'!$B$1:$Z$1000 , 6,False),0)</f>
        <v>5</v>
      </c>
    </row>
    <row r="2479">
      <c r="A2479" s="3" t="s">
        <v>2782</v>
      </c>
      <c r="B2479" s="3">
        <v>0.92</v>
      </c>
      <c r="C2479" s="3" t="s">
        <v>27</v>
      </c>
      <c r="D2479" s="2" t="s">
        <v>72</v>
      </c>
      <c r="E2479" s="2">
        <v>192.0</v>
      </c>
      <c r="F2479" s="3" t="s">
        <v>924</v>
      </c>
      <c r="G2479" s="3" t="s">
        <v>530</v>
      </c>
      <c r="H2479" s="3">
        <v>1.0</v>
      </c>
      <c r="I2479" s="2">
        <f>IFERROR(vlookup(F2479,'College Conference'!$B$1:$Z$1000 , 6,False),0)</f>
        <v>10</v>
      </c>
      <c r="J2479" s="2">
        <f>IFERROR(vlookup(G2479,'College Conference'!$B$1:$Z$1000 , 6,False),0)</f>
        <v>5</v>
      </c>
    </row>
    <row r="2480">
      <c r="A2480" s="3" t="s">
        <v>2783</v>
      </c>
      <c r="B2480" s="3" t="s">
        <v>11</v>
      </c>
      <c r="C2480" s="3" t="s">
        <v>415</v>
      </c>
      <c r="D2480" s="2" t="s">
        <v>72</v>
      </c>
      <c r="E2480" s="2">
        <v>290.0</v>
      </c>
      <c r="F2480" s="3" t="s">
        <v>924</v>
      </c>
      <c r="G2480" s="3" t="s">
        <v>514</v>
      </c>
      <c r="H2480" s="3">
        <v>1.0</v>
      </c>
      <c r="I2480" s="2">
        <f>IFERROR(vlookup(F2480,'College Conference'!$B$1:$Z$1000 , 6,False),0)</f>
        <v>10</v>
      </c>
      <c r="J2480" s="2">
        <f>IFERROR(vlookup(G2480,'College Conference'!$B$1:$Z$1000 , 6,False),0)</f>
        <v>5</v>
      </c>
    </row>
    <row r="2481">
      <c r="A2481" s="3" t="s">
        <v>2784</v>
      </c>
      <c r="B2481" s="3">
        <v>0.79</v>
      </c>
      <c r="C2481" s="3" t="s">
        <v>78</v>
      </c>
      <c r="D2481" s="4">
        <v>45422.0</v>
      </c>
      <c r="E2481" s="2">
        <v>170.0</v>
      </c>
      <c r="F2481" s="3" t="s">
        <v>922</v>
      </c>
      <c r="G2481" s="3" t="s">
        <v>510</v>
      </c>
      <c r="H2481" s="3">
        <v>1.0</v>
      </c>
      <c r="I2481" s="2">
        <f>IFERROR(vlookup(F2481,'College Conference'!$B$1:$Z$1000 , 6,False),0)</f>
        <v>10</v>
      </c>
      <c r="J2481" s="2">
        <f>IFERROR(vlookup(G2481,'College Conference'!$B$1:$Z$1000 , 6,False),0)</f>
        <v>5</v>
      </c>
    </row>
    <row r="2482">
      <c r="A2482" s="3" t="s">
        <v>2785</v>
      </c>
      <c r="B2482" s="3">
        <v>0.77</v>
      </c>
      <c r="C2482" s="3" t="s">
        <v>191</v>
      </c>
      <c r="D2482" s="4">
        <v>45423.0</v>
      </c>
      <c r="E2482" s="2">
        <v>190.0</v>
      </c>
      <c r="F2482" s="3" t="s">
        <v>922</v>
      </c>
      <c r="G2482" s="3" t="s">
        <v>527</v>
      </c>
      <c r="H2482" s="3">
        <v>1.0</v>
      </c>
      <c r="I2482" s="2">
        <f>IFERROR(vlookup(F2482,'College Conference'!$B$1:$Z$1000 , 6,False),0)</f>
        <v>10</v>
      </c>
      <c r="J2482" s="2">
        <f>IFERROR(vlookup(G2482,'College Conference'!$B$1:$Z$1000 , 6,False),0)</f>
        <v>5</v>
      </c>
    </row>
    <row r="2483">
      <c r="A2483" s="3" t="s">
        <v>2786</v>
      </c>
      <c r="B2483" s="3" t="s">
        <v>11</v>
      </c>
      <c r="C2483" s="3" t="s">
        <v>120</v>
      </c>
      <c r="D2483" s="4">
        <v>45448.0</v>
      </c>
      <c r="E2483" s="2">
        <v>245.0</v>
      </c>
      <c r="F2483" s="3" t="s">
        <v>922</v>
      </c>
      <c r="G2483" s="3" t="s">
        <v>527</v>
      </c>
      <c r="H2483" s="3">
        <v>1.0</v>
      </c>
      <c r="I2483" s="2">
        <f>IFERROR(vlookup(F2483,'College Conference'!$B$1:$Z$1000 , 6,False),0)</f>
        <v>10</v>
      </c>
      <c r="J2483" s="2">
        <f>IFERROR(vlookup(G2483,'College Conference'!$B$1:$Z$1000 , 6,False),0)</f>
        <v>5</v>
      </c>
    </row>
    <row r="2484">
      <c r="A2484" s="3" t="s">
        <v>2787</v>
      </c>
      <c r="B2484" s="3">
        <v>0.89</v>
      </c>
      <c r="C2484" s="3" t="s">
        <v>17</v>
      </c>
      <c r="D2484" s="4">
        <v>45423.0</v>
      </c>
      <c r="E2484" s="2">
        <v>190.0</v>
      </c>
      <c r="F2484" s="3" t="s">
        <v>924</v>
      </c>
      <c r="G2484" s="3" t="s">
        <v>568</v>
      </c>
      <c r="H2484" s="3">
        <v>1.0</v>
      </c>
      <c r="I2484" s="2">
        <f>IFERROR(vlookup(F2484,'College Conference'!$B$1:$Z$1000 , 6,False),0)</f>
        <v>10</v>
      </c>
      <c r="J2484" s="2">
        <f>IFERROR(vlookup(G2484,'College Conference'!$B$1:$Z$1000 , 6,False),0)</f>
        <v>5</v>
      </c>
    </row>
    <row r="2485">
      <c r="A2485" s="3" t="s">
        <v>2788</v>
      </c>
      <c r="B2485" s="3">
        <v>0.83</v>
      </c>
      <c r="C2485" s="3" t="s">
        <v>274</v>
      </c>
      <c r="D2485" s="4">
        <v>45446.0</v>
      </c>
      <c r="E2485" s="2">
        <v>218.0</v>
      </c>
      <c r="F2485" s="3" t="s">
        <v>935</v>
      </c>
      <c r="G2485" s="3" t="s">
        <v>568</v>
      </c>
      <c r="H2485" s="3">
        <v>1.0</v>
      </c>
      <c r="I2485" s="2">
        <f>IFERROR(vlookup(F2485,'College Conference'!$B$1:$Z$1000 , 6,False),0)</f>
        <v>10</v>
      </c>
      <c r="J2485" s="2">
        <f>IFERROR(vlookup(G2485,'College Conference'!$B$1:$Z$1000 , 6,False),0)</f>
        <v>5</v>
      </c>
    </row>
    <row r="2486">
      <c r="A2486" s="3" t="s">
        <v>2789</v>
      </c>
      <c r="B2486" s="3">
        <v>0.97</v>
      </c>
      <c r="C2486" s="3" t="s">
        <v>258</v>
      </c>
      <c r="D2486" s="4">
        <v>45444.0</v>
      </c>
      <c r="E2486" s="2">
        <v>226.0</v>
      </c>
      <c r="F2486" s="3" t="s">
        <v>924</v>
      </c>
      <c r="G2486" s="3" t="s">
        <v>510</v>
      </c>
      <c r="H2486" s="3">
        <v>1.0</v>
      </c>
      <c r="I2486" s="2">
        <f>IFERROR(vlookup(F2486,'College Conference'!$B$1:$Z$1000 , 6,False),0)</f>
        <v>10</v>
      </c>
      <c r="J2486" s="2">
        <f>IFERROR(vlookup(G2486,'College Conference'!$B$1:$Z$1000 , 6,False),0)</f>
        <v>5</v>
      </c>
    </row>
    <row r="2487">
      <c r="A2487" s="3" t="s">
        <v>2790</v>
      </c>
      <c r="B2487" s="3">
        <v>90.67</v>
      </c>
      <c r="C2487" s="3" t="s">
        <v>43</v>
      </c>
      <c r="D2487" s="5">
        <v>45447.0</v>
      </c>
      <c r="E2487" s="3">
        <v>287.0</v>
      </c>
      <c r="F2487" s="3" t="s">
        <v>924</v>
      </c>
      <c r="G2487" s="3" t="s">
        <v>2791</v>
      </c>
      <c r="H2487" s="3">
        <v>1.0</v>
      </c>
      <c r="I2487" s="2">
        <f>IFERROR(vlookup(F2487,'College Conference'!$B$1:$Z$1000 , 6,False),0)</f>
        <v>10</v>
      </c>
      <c r="J2487" s="2">
        <f>IFERROR(vlookup(G2487,'College Conference'!$A$1:$Z$1000 , 7,False),0)</f>
        <v>5</v>
      </c>
    </row>
    <row r="2488">
      <c r="A2488" s="3" t="s">
        <v>2792</v>
      </c>
      <c r="B2488" s="3">
        <v>0.85</v>
      </c>
      <c r="C2488" s="3" t="s">
        <v>52</v>
      </c>
      <c r="D2488" s="4">
        <v>45445.0</v>
      </c>
      <c r="E2488" s="2">
        <v>230.0</v>
      </c>
      <c r="F2488" s="3" t="s">
        <v>948</v>
      </c>
      <c r="G2488" s="3" t="s">
        <v>510</v>
      </c>
      <c r="H2488" s="3">
        <v>1.0</v>
      </c>
      <c r="I2488" s="2">
        <f>IFERROR(vlookup(F2488,'College Conference'!$B$1:$Z$1000 , 6,False),0)</f>
        <v>11</v>
      </c>
      <c r="J2488" s="2">
        <f>IFERROR(vlookup(G2488,'College Conference'!$B$1:$Z$1000 , 6,False),0)</f>
        <v>5</v>
      </c>
    </row>
    <row r="2489">
      <c r="A2489" s="3" t="s">
        <v>2793</v>
      </c>
      <c r="B2489" s="3">
        <v>0.87</v>
      </c>
      <c r="C2489" s="3" t="s">
        <v>17</v>
      </c>
      <c r="D2489" s="4">
        <v>45446.0</v>
      </c>
      <c r="E2489" s="2">
        <v>210.0</v>
      </c>
      <c r="F2489" s="3" t="s">
        <v>948</v>
      </c>
      <c r="G2489" s="3" t="s">
        <v>568</v>
      </c>
      <c r="H2489" s="3">
        <v>1.0</v>
      </c>
      <c r="I2489" s="2">
        <f>IFERROR(vlookup(F2489,'College Conference'!$B$1:$Z$1000 , 6,False),0)</f>
        <v>11</v>
      </c>
      <c r="J2489" s="2">
        <f>IFERROR(vlookup(G2489,'College Conference'!$B$1:$Z$1000 , 6,False),0)</f>
        <v>5</v>
      </c>
    </row>
    <row r="2490">
      <c r="A2490" s="3" t="s">
        <v>2794</v>
      </c>
      <c r="B2490" s="3">
        <v>0.91</v>
      </c>
      <c r="C2490" s="3" t="s">
        <v>17</v>
      </c>
      <c r="D2490" s="4">
        <v>45446.0</v>
      </c>
      <c r="E2490" s="2">
        <v>203.0</v>
      </c>
      <c r="F2490" s="3" t="s">
        <v>948</v>
      </c>
      <c r="G2490" s="3" t="s">
        <v>532</v>
      </c>
      <c r="H2490" s="3">
        <v>1.0</v>
      </c>
      <c r="I2490" s="2">
        <f>IFERROR(vlookup(F2490,'College Conference'!$B$1:$Z$1000 , 6,False),0)</f>
        <v>11</v>
      </c>
      <c r="J2490" s="2">
        <f>IFERROR(vlookup(G2490,'College Conference'!$B$1:$Z$1000 , 6,False),0)</f>
        <v>5</v>
      </c>
    </row>
    <row r="2491">
      <c r="A2491" s="3" t="s">
        <v>2795</v>
      </c>
      <c r="B2491" s="3">
        <v>0.84</v>
      </c>
      <c r="C2491" s="3" t="s">
        <v>52</v>
      </c>
      <c r="D2491" s="4">
        <v>45446.0</v>
      </c>
      <c r="E2491" s="2">
        <v>230.0</v>
      </c>
      <c r="F2491" s="3" t="s">
        <v>948</v>
      </c>
      <c r="G2491" s="3" t="s">
        <v>527</v>
      </c>
      <c r="H2491" s="3">
        <v>1.0</v>
      </c>
      <c r="I2491" s="2">
        <f>IFERROR(vlookup(F2491,'College Conference'!$B$1:$Z$1000 , 6,False),0)</f>
        <v>11</v>
      </c>
      <c r="J2491" s="2">
        <f>IFERROR(vlookup(G2491,'College Conference'!$B$1:$Z$1000 , 6,False),0)</f>
        <v>5</v>
      </c>
    </row>
    <row r="2492">
      <c r="A2492" s="3" t="s">
        <v>2796</v>
      </c>
      <c r="B2492" s="3">
        <v>0.83</v>
      </c>
      <c r="C2492" s="3" t="s">
        <v>12</v>
      </c>
      <c r="D2492" s="4">
        <v>45447.0</v>
      </c>
      <c r="E2492" s="2">
        <v>265.0</v>
      </c>
      <c r="F2492" s="3" t="s">
        <v>948</v>
      </c>
      <c r="G2492" s="3" t="s">
        <v>519</v>
      </c>
      <c r="H2492" s="3">
        <v>1.0</v>
      </c>
      <c r="I2492" s="2">
        <f>IFERROR(vlookup(F2492,'College Conference'!$B$1:$Z$1000 , 6,False),0)</f>
        <v>11</v>
      </c>
      <c r="J2492" s="2">
        <f>IFERROR(vlookup(G2492,'College Conference'!$B$1:$Z$1000 , 6,False),0)</f>
        <v>5</v>
      </c>
    </row>
    <row r="2493">
      <c r="A2493" s="3" t="s">
        <v>2797</v>
      </c>
      <c r="B2493" s="3">
        <v>0.88</v>
      </c>
      <c r="C2493" s="3" t="s">
        <v>78</v>
      </c>
      <c r="D2493" s="2" t="s">
        <v>72</v>
      </c>
      <c r="E2493" s="2">
        <v>190.0</v>
      </c>
      <c r="F2493" s="3" t="s">
        <v>948</v>
      </c>
      <c r="G2493" s="3" t="s">
        <v>530</v>
      </c>
      <c r="H2493" s="3">
        <v>1.0</v>
      </c>
      <c r="I2493" s="2">
        <f>IFERROR(vlookup(F2493,'College Conference'!$B$1:$Z$1000 , 6,False),0)</f>
        <v>11</v>
      </c>
      <c r="J2493" s="2">
        <f>IFERROR(vlookup(G2493,'College Conference'!$B$1:$Z$1000 , 6,False),0)</f>
        <v>5</v>
      </c>
    </row>
    <row r="2494">
      <c r="A2494" s="3" t="s">
        <v>2798</v>
      </c>
      <c r="B2494" s="3">
        <v>0.87</v>
      </c>
      <c r="C2494" s="3" t="s">
        <v>52</v>
      </c>
      <c r="D2494" s="4">
        <v>45445.0</v>
      </c>
      <c r="E2494" s="2">
        <v>228.0</v>
      </c>
      <c r="F2494" s="3" t="s">
        <v>948</v>
      </c>
      <c r="G2494" s="3" t="s">
        <v>545</v>
      </c>
      <c r="H2494" s="3">
        <v>1.0</v>
      </c>
      <c r="I2494" s="2">
        <f>IFERROR(vlookup(F2494,'College Conference'!$B$1:$Z$1000 , 6,False),0)</f>
        <v>11</v>
      </c>
      <c r="J2494" s="2">
        <f>IFERROR(vlookup(G2494,'College Conference'!$B$1:$Z$1000 , 6,False),0)</f>
        <v>5</v>
      </c>
    </row>
    <row r="2495">
      <c r="A2495" s="3" t="s">
        <v>2799</v>
      </c>
      <c r="B2495" s="3" t="s">
        <v>11</v>
      </c>
      <c r="C2495" s="3" t="s">
        <v>78</v>
      </c>
      <c r="D2495" s="4">
        <v>45444.0</v>
      </c>
      <c r="E2495" s="2">
        <v>182.0</v>
      </c>
      <c r="F2495" s="3" t="s">
        <v>951</v>
      </c>
      <c r="G2495" s="3" t="s">
        <v>530</v>
      </c>
      <c r="H2495" s="3">
        <v>1.0</v>
      </c>
      <c r="I2495" s="2">
        <f>IFERROR(vlookup(F2495,'College Conference'!$B$1:$Z$1000 , 6,False),0)</f>
        <v>11</v>
      </c>
      <c r="J2495" s="2">
        <f>IFERROR(vlookup(G2495,'College Conference'!$B$1:$Z$1000 , 6,False),0)</f>
        <v>5</v>
      </c>
    </row>
    <row r="2496">
      <c r="A2496" s="3" t="s">
        <v>2800</v>
      </c>
      <c r="B2496" s="3">
        <v>0.78</v>
      </c>
      <c r="C2496" s="3" t="s">
        <v>17</v>
      </c>
      <c r="D2496" s="4">
        <v>45446.0</v>
      </c>
      <c r="E2496" s="2">
        <v>185.0</v>
      </c>
      <c r="F2496" s="3" t="s">
        <v>948</v>
      </c>
      <c r="G2496" s="3" t="s">
        <v>532</v>
      </c>
      <c r="H2496" s="3">
        <v>1.0</v>
      </c>
      <c r="I2496" s="2">
        <f>IFERROR(vlookup(F2496,'College Conference'!$B$1:$Z$1000 , 6,False),0)</f>
        <v>11</v>
      </c>
      <c r="J2496" s="2">
        <f>IFERROR(vlookup(G2496,'College Conference'!$B$1:$Z$1000 , 6,False),0)</f>
        <v>5</v>
      </c>
    </row>
    <row r="2497">
      <c r="A2497" s="3" t="s">
        <v>2801</v>
      </c>
      <c r="B2497" s="3">
        <v>0.7</v>
      </c>
      <c r="C2497" s="3" t="s">
        <v>22</v>
      </c>
      <c r="D2497" s="4">
        <v>45423.0</v>
      </c>
      <c r="E2497" s="2">
        <v>190.0</v>
      </c>
      <c r="F2497" s="3" t="s">
        <v>599</v>
      </c>
      <c r="G2497" s="3" t="s">
        <v>643</v>
      </c>
      <c r="H2497" s="3">
        <v>1.0</v>
      </c>
      <c r="I2497" s="2">
        <f>IFERROR(vlookup(F2497,'College Conference'!$B$1:$Z$1000 , 6,False),0)</f>
        <v>0</v>
      </c>
      <c r="J2497" s="2">
        <f>IFERROR(vlookup(G2497,'College Conference'!$B$1:$Z$1000 , 6,False),0)</f>
        <v>6</v>
      </c>
    </row>
    <row r="2498">
      <c r="A2498" s="3" t="s">
        <v>2802</v>
      </c>
      <c r="B2498" s="3" t="s">
        <v>11</v>
      </c>
      <c r="C2498" s="3" t="s">
        <v>17</v>
      </c>
      <c r="D2498" s="4">
        <v>45422.0</v>
      </c>
      <c r="E2498" s="2">
        <v>175.0</v>
      </c>
      <c r="F2498" s="3" t="s">
        <v>919</v>
      </c>
      <c r="G2498" s="3" t="s">
        <v>643</v>
      </c>
      <c r="H2498" s="3">
        <v>1.0</v>
      </c>
      <c r="I2498" s="2">
        <f>IFERROR(vlookup(F2498,'College Conference'!$B$1:$Z$1000 , 6,False),0)</f>
        <v>0</v>
      </c>
      <c r="J2498" s="2">
        <f>IFERROR(vlookup(G2498,'College Conference'!$B$1:$Z$1000 , 6,False),0)</f>
        <v>6</v>
      </c>
    </row>
    <row r="2499">
      <c r="A2499" s="3" t="s">
        <v>2803</v>
      </c>
      <c r="B2499" s="3" t="s">
        <v>11</v>
      </c>
      <c r="C2499" s="3" t="s">
        <v>58</v>
      </c>
      <c r="D2499" s="4">
        <v>45446.0</v>
      </c>
      <c r="E2499" s="2">
        <v>250.0</v>
      </c>
      <c r="F2499" s="3" t="s">
        <v>32</v>
      </c>
      <c r="G2499" s="3" t="s">
        <v>631</v>
      </c>
      <c r="H2499" s="3">
        <v>1.0</v>
      </c>
      <c r="I2499" s="2">
        <f>IFERROR(vlookup(F2499,'College Conference'!$B$1:$Z$1000 , 6,False),0)</f>
        <v>0</v>
      </c>
      <c r="J2499" s="2">
        <f>IFERROR(vlookup(G2499,'College Conference'!$B$1:$Z$1000 , 6,False),0)</f>
        <v>6</v>
      </c>
    </row>
    <row r="2500">
      <c r="A2500" s="3" t="s">
        <v>2804</v>
      </c>
      <c r="B2500" s="3">
        <v>0.86</v>
      </c>
      <c r="C2500" s="3" t="s">
        <v>27</v>
      </c>
      <c r="D2500" s="4">
        <v>45444.0</v>
      </c>
      <c r="E2500" s="2">
        <v>195.0</v>
      </c>
      <c r="F2500" s="3" t="s">
        <v>271</v>
      </c>
      <c r="G2500" s="3" t="s">
        <v>635</v>
      </c>
      <c r="H2500" s="3">
        <v>1.0</v>
      </c>
      <c r="I2500" s="2">
        <f>IFERROR(vlookup(F2500,'College Conference'!$B$1:$Z$1000 , 6,False),0)</f>
        <v>0</v>
      </c>
      <c r="J2500" s="2">
        <f>IFERROR(vlookup(G2500,'College Conference'!$B$1:$Z$1000 , 6,False),0)</f>
        <v>6</v>
      </c>
    </row>
    <row r="2501">
      <c r="A2501" s="3" t="s">
        <v>2805</v>
      </c>
      <c r="B2501" s="3" t="s">
        <v>11</v>
      </c>
      <c r="C2501" s="3" t="s">
        <v>313</v>
      </c>
      <c r="D2501" s="4">
        <v>45423.0</v>
      </c>
      <c r="E2501" s="2">
        <v>165.0</v>
      </c>
      <c r="F2501" s="3" t="s">
        <v>48</v>
      </c>
      <c r="G2501" s="3" t="s">
        <v>610</v>
      </c>
      <c r="H2501" s="3">
        <v>1.0</v>
      </c>
      <c r="I2501" s="2">
        <f>IFERROR(vlookup(F2501,'College Conference'!$B$1:$Z$1000 , 6,False),0)</f>
        <v>0</v>
      </c>
      <c r="J2501" s="2">
        <f>IFERROR(vlookup(G2501,'College Conference'!$B$1:$Z$1000 , 6,False),0)</f>
        <v>6</v>
      </c>
    </row>
    <row r="2502">
      <c r="A2502" s="3" t="s">
        <v>2806</v>
      </c>
      <c r="B2502" s="3" t="s">
        <v>11</v>
      </c>
      <c r="C2502" s="3" t="s">
        <v>286</v>
      </c>
      <c r="D2502" s="2" t="s">
        <v>72</v>
      </c>
      <c r="E2502" s="2">
        <v>190.0</v>
      </c>
      <c r="F2502" s="3" t="s">
        <v>919</v>
      </c>
      <c r="G2502" s="3" t="s">
        <v>631</v>
      </c>
      <c r="H2502" s="3">
        <v>1.0</v>
      </c>
      <c r="I2502" s="2">
        <f>IFERROR(vlookup(F2502,'College Conference'!$B$1:$Z$1000 , 6,False),0)</f>
        <v>0</v>
      </c>
      <c r="J2502" s="2">
        <f>IFERROR(vlookup(G2502,'College Conference'!$B$1:$Z$1000 , 6,False),0)</f>
        <v>6</v>
      </c>
    </row>
    <row r="2503">
      <c r="A2503" s="3" t="s">
        <v>2807</v>
      </c>
      <c r="B2503" s="3">
        <v>0.79</v>
      </c>
      <c r="C2503" s="3" t="s">
        <v>63</v>
      </c>
      <c r="D2503" s="4">
        <v>45422.0</v>
      </c>
      <c r="E2503" s="2">
        <v>170.0</v>
      </c>
      <c r="F2503" s="3" t="s">
        <v>660</v>
      </c>
      <c r="G2503" s="3" t="s">
        <v>610</v>
      </c>
      <c r="H2503" s="3">
        <v>1.0</v>
      </c>
      <c r="I2503" s="2">
        <f>IFERROR(vlookup(F2503,'College Conference'!$B$1:$Z$1000 , 6,False),0)</f>
        <v>0</v>
      </c>
      <c r="J2503" s="2">
        <f>IFERROR(vlookup(G2503,'College Conference'!$B$1:$Z$1000 , 6,False),0)</f>
        <v>6</v>
      </c>
    </row>
    <row r="2504">
      <c r="A2504" s="3" t="s">
        <v>2808</v>
      </c>
      <c r="B2504" s="3" t="s">
        <v>11</v>
      </c>
      <c r="C2504" s="3" t="s">
        <v>63</v>
      </c>
      <c r="D2504" s="2" t="s">
        <v>72</v>
      </c>
      <c r="E2504" s="2">
        <v>180.0</v>
      </c>
      <c r="F2504" s="3" t="s">
        <v>80</v>
      </c>
      <c r="G2504" s="3" t="s">
        <v>613</v>
      </c>
      <c r="H2504" s="3">
        <v>1.0</v>
      </c>
      <c r="I2504" s="2">
        <f>IFERROR(vlookup(F2504,'College Conference'!$B$1:$Z$1000 , 6,False),0)</f>
        <v>0</v>
      </c>
      <c r="J2504" s="2">
        <f>IFERROR(vlookup(G2504,'College Conference'!$B$1:$Z$1000 , 6,False),0)</f>
        <v>6</v>
      </c>
    </row>
    <row r="2505">
      <c r="A2505" s="3" t="s">
        <v>2809</v>
      </c>
      <c r="B2505" s="3">
        <v>0.88</v>
      </c>
      <c r="C2505" s="3" t="s">
        <v>63</v>
      </c>
      <c r="D2505" s="2" t="s">
        <v>72</v>
      </c>
      <c r="E2505" s="2">
        <v>200.0</v>
      </c>
      <c r="F2505" s="3" t="s">
        <v>67</v>
      </c>
      <c r="G2505" s="3" t="s">
        <v>635</v>
      </c>
      <c r="H2505" s="3">
        <v>1.0</v>
      </c>
      <c r="I2505" s="2">
        <f>IFERROR(vlookup(F2505,'College Conference'!$B$1:$Z$1000 , 6,False),0)</f>
        <v>0</v>
      </c>
      <c r="J2505" s="2">
        <f>IFERROR(vlookup(G2505,'College Conference'!$B$1:$Z$1000 , 6,False),0)</f>
        <v>6</v>
      </c>
    </row>
    <row r="2506">
      <c r="A2506" s="3" t="s">
        <v>2810</v>
      </c>
      <c r="B2506" s="3">
        <v>0.86</v>
      </c>
      <c r="C2506" s="3" t="s">
        <v>274</v>
      </c>
      <c r="D2506" s="4">
        <v>45446.0</v>
      </c>
      <c r="E2506" s="2">
        <v>215.0</v>
      </c>
      <c r="F2506" s="3" t="s">
        <v>674</v>
      </c>
      <c r="G2506" s="3" t="s">
        <v>635</v>
      </c>
      <c r="H2506" s="3">
        <v>1.0</v>
      </c>
      <c r="I2506" s="2">
        <f>IFERROR(vlookup(F2506,'College Conference'!$B$1:$Z$1000 , 6,False),0)</f>
        <v>0</v>
      </c>
      <c r="J2506" s="2">
        <f>IFERROR(vlookup(G2506,'College Conference'!$B$1:$Z$1000 , 6,False),0)</f>
        <v>6</v>
      </c>
    </row>
    <row r="2507">
      <c r="A2507" s="3" t="s">
        <v>2811</v>
      </c>
      <c r="B2507" s="3">
        <v>0.89</v>
      </c>
      <c r="C2507" s="3" t="s">
        <v>52</v>
      </c>
      <c r="D2507" s="4">
        <v>45445.0</v>
      </c>
      <c r="E2507" s="2">
        <v>210.0</v>
      </c>
      <c r="F2507" s="3" t="s">
        <v>666</v>
      </c>
      <c r="G2507" s="3" t="s">
        <v>635</v>
      </c>
      <c r="H2507" s="3">
        <v>1.0</v>
      </c>
      <c r="I2507" s="2">
        <f>IFERROR(vlookup(F2507,'College Conference'!$B$1:$Z$1000 , 6,False),0)</f>
        <v>0</v>
      </c>
      <c r="J2507" s="2">
        <f>IFERROR(vlookup(G2507,'College Conference'!$B$1:$Z$1000 , 6,False),0)</f>
        <v>6</v>
      </c>
    </row>
    <row r="2508">
      <c r="A2508" s="3" t="s">
        <v>2812</v>
      </c>
      <c r="B2508" s="3" t="s">
        <v>11</v>
      </c>
      <c r="C2508" s="3" t="s">
        <v>313</v>
      </c>
      <c r="D2508" s="4">
        <v>45419.0</v>
      </c>
      <c r="E2508" s="2">
        <v>170.0</v>
      </c>
      <c r="F2508" s="3" t="s">
        <v>1252</v>
      </c>
      <c r="G2508" s="3" t="s">
        <v>635</v>
      </c>
      <c r="H2508" s="3">
        <v>1.0</v>
      </c>
      <c r="I2508" s="2">
        <f>IFERROR(vlookup(F2508,'College Conference'!$B$1:$Z$1000 , 6,False),0)</f>
        <v>0</v>
      </c>
      <c r="J2508" s="2">
        <f>IFERROR(vlookup(G2508,'College Conference'!$B$1:$Z$1000 , 6,False),0)</f>
        <v>6</v>
      </c>
    </row>
    <row r="2509">
      <c r="A2509" s="3" t="s">
        <v>2813</v>
      </c>
      <c r="B2509" s="3">
        <v>0.77</v>
      </c>
      <c r="C2509" s="3" t="s">
        <v>52</v>
      </c>
      <c r="D2509" s="4">
        <v>45423.0</v>
      </c>
      <c r="E2509" s="2">
        <v>210.0</v>
      </c>
      <c r="F2509" s="3" t="s">
        <v>32</v>
      </c>
      <c r="G2509" s="3" t="s">
        <v>621</v>
      </c>
      <c r="H2509" s="3">
        <v>1.0</v>
      </c>
      <c r="I2509" s="2">
        <f>IFERROR(vlookup(F2509,'College Conference'!$B$1:$Z$1000 , 6,False),0)</f>
        <v>0</v>
      </c>
      <c r="J2509" s="2">
        <f>IFERROR(vlookup(G2509,'College Conference'!$B$1:$Z$1000 , 6,False),0)</f>
        <v>6</v>
      </c>
    </row>
    <row r="2510">
      <c r="A2510" s="3" t="s">
        <v>2814</v>
      </c>
      <c r="B2510" s="3" t="s">
        <v>11</v>
      </c>
      <c r="C2510" s="3" t="s">
        <v>353</v>
      </c>
      <c r="D2510" s="4">
        <v>45448.0</v>
      </c>
      <c r="E2510" s="2">
        <v>265.0</v>
      </c>
      <c r="F2510" s="3" t="s">
        <v>786</v>
      </c>
      <c r="G2510" s="3" t="s">
        <v>626</v>
      </c>
      <c r="H2510" s="3">
        <v>1.0</v>
      </c>
      <c r="I2510" s="2">
        <f>IFERROR(vlookup(F2510,'College Conference'!$B$1:$Z$1000 , 6,False),0)</f>
        <v>0</v>
      </c>
      <c r="J2510" s="2">
        <f>IFERROR(vlookup(G2510,'College Conference'!$B$1:$Z$1000 , 6,False),0)</f>
        <v>6</v>
      </c>
    </row>
    <row r="2511">
      <c r="A2511" s="3" t="s">
        <v>719</v>
      </c>
      <c r="B2511" s="3">
        <v>0.9</v>
      </c>
      <c r="C2511" s="3" t="s">
        <v>78</v>
      </c>
      <c r="D2511" s="4">
        <v>45446.0</v>
      </c>
      <c r="E2511" s="2">
        <v>242.0</v>
      </c>
      <c r="F2511" s="3" t="s">
        <v>599</v>
      </c>
      <c r="G2511" s="3" t="s">
        <v>631</v>
      </c>
      <c r="H2511" s="3">
        <v>1.0</v>
      </c>
      <c r="I2511" s="2">
        <f>IFERROR(vlookup(F2511,'College Conference'!$B$1:$Z$1000 , 6,False),0)</f>
        <v>0</v>
      </c>
      <c r="J2511" s="2">
        <f>IFERROR(vlookup(G2511,'College Conference'!$B$1:$Z$1000 , 6,False),0)</f>
        <v>6</v>
      </c>
    </row>
    <row r="2512">
      <c r="A2512" s="3" t="s">
        <v>2815</v>
      </c>
      <c r="B2512" s="3">
        <v>0.74</v>
      </c>
      <c r="C2512" s="3" t="s">
        <v>38</v>
      </c>
      <c r="D2512" s="4">
        <v>45423.0</v>
      </c>
      <c r="E2512" s="2">
        <v>155.0</v>
      </c>
      <c r="F2512" s="3" t="s">
        <v>173</v>
      </c>
      <c r="G2512" s="3" t="s">
        <v>621</v>
      </c>
      <c r="H2512" s="3">
        <v>1.0</v>
      </c>
      <c r="I2512" s="2">
        <f>IFERROR(vlookup(F2512,'College Conference'!$B$1:$Z$1000 , 6,False),0)</f>
        <v>0</v>
      </c>
      <c r="J2512" s="2">
        <f>IFERROR(vlookup(G2512,'College Conference'!$B$1:$Z$1000 , 6,False),0)</f>
        <v>6</v>
      </c>
    </row>
    <row r="2513">
      <c r="A2513" s="3" t="s">
        <v>2816</v>
      </c>
      <c r="B2513" s="3" t="s">
        <v>11</v>
      </c>
      <c r="C2513" s="3" t="s">
        <v>52</v>
      </c>
      <c r="D2513" s="4">
        <v>45444.0</v>
      </c>
      <c r="E2513" s="2">
        <v>240.0</v>
      </c>
      <c r="F2513" s="3" t="s">
        <v>316</v>
      </c>
      <c r="G2513" s="3" t="s">
        <v>635</v>
      </c>
      <c r="H2513" s="3">
        <v>1.0</v>
      </c>
      <c r="I2513" s="2">
        <f>IFERROR(vlookup(F2513,'College Conference'!$B$1:$Z$1000 , 6,False),0)</f>
        <v>0</v>
      </c>
      <c r="J2513" s="2">
        <f>IFERROR(vlookup(G2513,'College Conference'!$B$1:$Z$1000 , 6,False),0)</f>
        <v>6</v>
      </c>
    </row>
    <row r="2514">
      <c r="A2514" s="3" t="s">
        <v>2817</v>
      </c>
      <c r="B2514" s="3" t="s">
        <v>11</v>
      </c>
      <c r="C2514" s="3" t="s">
        <v>17</v>
      </c>
      <c r="D2514" s="4">
        <v>45421.0</v>
      </c>
      <c r="E2514" s="2">
        <v>175.0</v>
      </c>
      <c r="F2514" s="3" t="s">
        <v>90</v>
      </c>
      <c r="G2514" s="3" t="s">
        <v>626</v>
      </c>
      <c r="H2514" s="3">
        <v>1.0</v>
      </c>
      <c r="I2514" s="2">
        <f>IFERROR(vlookup(F2514,'College Conference'!$B$1:$Z$1000 , 6,False),0)</f>
        <v>0</v>
      </c>
      <c r="J2514" s="2">
        <f>IFERROR(vlookup(G2514,'College Conference'!$B$1:$Z$1000 , 6,False),0)</f>
        <v>6</v>
      </c>
    </row>
    <row r="2515">
      <c r="A2515" s="3" t="s">
        <v>2818</v>
      </c>
      <c r="B2515" s="3" t="s">
        <v>11</v>
      </c>
      <c r="C2515" s="3" t="s">
        <v>12</v>
      </c>
      <c r="D2515" s="4">
        <v>45445.0</v>
      </c>
      <c r="E2515" s="2">
        <v>230.0</v>
      </c>
      <c r="F2515" s="3" t="s">
        <v>2819</v>
      </c>
      <c r="G2515" s="3" t="s">
        <v>615</v>
      </c>
      <c r="H2515" s="3">
        <v>1.0</v>
      </c>
      <c r="I2515" s="2">
        <f>IFERROR(vlookup(F2515,'College Conference'!$B$1:$Z$1000 , 6,False),0)</f>
        <v>0</v>
      </c>
      <c r="J2515" s="2">
        <f>IFERROR(vlookup(G2515,'College Conference'!$B$1:$Z$1000 , 6,False),0)</f>
        <v>6</v>
      </c>
    </row>
    <row r="2516">
      <c r="A2516" s="3" t="s">
        <v>2820</v>
      </c>
      <c r="B2516" s="3" t="s">
        <v>11</v>
      </c>
      <c r="C2516" s="3" t="s">
        <v>17</v>
      </c>
      <c r="D2516" s="4">
        <v>45422.0</v>
      </c>
      <c r="E2516" s="2">
        <v>180.0</v>
      </c>
      <c r="F2516" s="3" t="s">
        <v>2821</v>
      </c>
      <c r="G2516" s="3" t="s">
        <v>615</v>
      </c>
      <c r="H2516" s="3">
        <v>1.0</v>
      </c>
      <c r="I2516" s="2">
        <f>IFERROR(vlookup(F2516,'College Conference'!$B$1:$Z$1000 , 6,False),0)</f>
        <v>0</v>
      </c>
      <c r="J2516" s="2">
        <f>IFERROR(vlookup(G2516,'College Conference'!$B$1:$Z$1000 , 6,False),0)</f>
        <v>6</v>
      </c>
    </row>
    <row r="2517">
      <c r="A2517" s="3" t="s">
        <v>2822</v>
      </c>
      <c r="B2517" s="3" t="s">
        <v>11</v>
      </c>
      <c r="C2517" s="3" t="s">
        <v>43</v>
      </c>
      <c r="D2517" s="4">
        <v>45448.0</v>
      </c>
      <c r="E2517" s="2">
        <v>300.0</v>
      </c>
      <c r="F2517" s="3" t="s">
        <v>499</v>
      </c>
      <c r="G2517" s="3" t="s">
        <v>635</v>
      </c>
      <c r="H2517" s="3">
        <v>1.0</v>
      </c>
      <c r="I2517" s="2">
        <f>IFERROR(vlookup(F2517,'College Conference'!$B$1:$Z$1000 , 6,False),0)</f>
        <v>0</v>
      </c>
      <c r="J2517" s="2">
        <f>IFERROR(vlookup(G2517,'College Conference'!$B$1:$Z$1000 , 6,False),0)</f>
        <v>6</v>
      </c>
    </row>
    <row r="2518">
      <c r="A2518" s="3" t="s">
        <v>2823</v>
      </c>
      <c r="B2518" s="3">
        <v>0.85</v>
      </c>
      <c r="C2518" s="3" t="s">
        <v>63</v>
      </c>
      <c r="D2518" s="4">
        <v>45444.0</v>
      </c>
      <c r="E2518" s="2">
        <v>183.0</v>
      </c>
      <c r="F2518" s="3" t="s">
        <v>79</v>
      </c>
      <c r="G2518" s="3" t="s">
        <v>646</v>
      </c>
      <c r="H2518" s="3">
        <v>1.0</v>
      </c>
      <c r="I2518" s="2">
        <f>IFERROR(vlookup(F2518,'College Conference'!$B$1:$Z$1000 , 6,False),0)</f>
        <v>0</v>
      </c>
      <c r="J2518" s="2">
        <f>IFERROR(vlookup(G2518,'College Conference'!$B$1:$Z$1000 , 6,False),0)</f>
        <v>6</v>
      </c>
    </row>
    <row r="2519">
      <c r="A2519" s="3" t="s">
        <v>2824</v>
      </c>
      <c r="B2519" s="3" t="s">
        <v>11</v>
      </c>
      <c r="C2519" s="3" t="s">
        <v>286</v>
      </c>
      <c r="D2519" s="2" t="s">
        <v>72</v>
      </c>
      <c r="E2519" s="2">
        <v>250.0</v>
      </c>
      <c r="F2519" s="3" t="s">
        <v>299</v>
      </c>
      <c r="G2519" s="3" t="s">
        <v>635</v>
      </c>
      <c r="H2519" s="3">
        <v>1.0</v>
      </c>
      <c r="I2519" s="2">
        <f>IFERROR(vlookup(F2519,'College Conference'!$B$1:$Z$1000 , 6,False),0)</f>
        <v>0</v>
      </c>
      <c r="J2519" s="2">
        <f>IFERROR(vlookup(G2519,'College Conference'!$B$1:$Z$1000 , 6,False),0)</f>
        <v>6</v>
      </c>
    </row>
    <row r="2520">
      <c r="A2520" s="3" t="s">
        <v>2825</v>
      </c>
      <c r="B2520" s="3" t="s">
        <v>11</v>
      </c>
      <c r="C2520" s="3" t="s">
        <v>31</v>
      </c>
      <c r="D2520" s="4">
        <v>45447.0</v>
      </c>
      <c r="E2520" s="2">
        <v>300.0</v>
      </c>
      <c r="F2520" s="3" t="s">
        <v>1440</v>
      </c>
      <c r="G2520" s="3" t="s">
        <v>635</v>
      </c>
      <c r="H2520" s="3">
        <v>1.0</v>
      </c>
      <c r="I2520" s="2">
        <f>IFERROR(vlookup(F2520,'College Conference'!$B$1:$Z$1000 , 6,False),0)</f>
        <v>0</v>
      </c>
      <c r="J2520" s="2">
        <f>IFERROR(vlookup(G2520,'College Conference'!$B$1:$Z$1000 , 6,False),0)</f>
        <v>6</v>
      </c>
    </row>
    <row r="2521">
      <c r="A2521" s="3" t="s">
        <v>732</v>
      </c>
      <c r="B2521" s="3" t="s">
        <v>11</v>
      </c>
      <c r="C2521" s="3" t="s">
        <v>198</v>
      </c>
      <c r="D2521" s="4">
        <v>45445.0</v>
      </c>
      <c r="E2521" s="2">
        <v>215.0</v>
      </c>
      <c r="F2521" s="3" t="s">
        <v>192</v>
      </c>
      <c r="G2521" s="3" t="s">
        <v>631</v>
      </c>
      <c r="H2521" s="3">
        <v>1.0</v>
      </c>
      <c r="I2521" s="2">
        <f>IFERROR(vlookup(F2521,'College Conference'!$B$1:$Z$1000 , 6,False),0)</f>
        <v>0</v>
      </c>
      <c r="J2521" s="2">
        <f>IFERROR(vlookup(G2521,'College Conference'!$B$1:$Z$1000 , 6,False),0)</f>
        <v>6</v>
      </c>
    </row>
    <row r="2522">
      <c r="A2522" s="3" t="s">
        <v>2826</v>
      </c>
      <c r="B2522" s="3" t="s">
        <v>11</v>
      </c>
      <c r="C2522" s="3" t="s">
        <v>111</v>
      </c>
      <c r="D2522" s="2" t="s">
        <v>72</v>
      </c>
      <c r="E2522" s="2">
        <v>190.0</v>
      </c>
      <c r="F2522" s="3" t="s">
        <v>169</v>
      </c>
      <c r="G2522" s="3" t="s">
        <v>615</v>
      </c>
      <c r="H2522" s="3">
        <v>1.0</v>
      </c>
      <c r="I2522" s="2">
        <f>IFERROR(vlookup(F2522,'College Conference'!$B$1:$Z$1000 , 6,False),0)</f>
        <v>0</v>
      </c>
      <c r="J2522" s="2">
        <f>IFERROR(vlookup(G2522,'College Conference'!$B$1:$Z$1000 , 6,False),0)</f>
        <v>6</v>
      </c>
    </row>
    <row r="2523">
      <c r="A2523" s="3" t="s">
        <v>2827</v>
      </c>
      <c r="B2523" s="3">
        <v>0.81</v>
      </c>
      <c r="C2523" s="3" t="s">
        <v>63</v>
      </c>
      <c r="D2523" s="2" t="s">
        <v>72</v>
      </c>
      <c r="E2523" s="2">
        <v>190.0</v>
      </c>
      <c r="F2523" s="3" t="s">
        <v>117</v>
      </c>
      <c r="G2523" s="3" t="s">
        <v>615</v>
      </c>
      <c r="H2523" s="3">
        <v>1.0</v>
      </c>
      <c r="I2523" s="2">
        <f>IFERROR(vlookup(F2523,'College Conference'!$B$1:$Z$1000 , 6,False),0)</f>
        <v>0</v>
      </c>
      <c r="J2523" s="2">
        <f>IFERROR(vlookup(G2523,'College Conference'!$B$1:$Z$1000 , 6,False),0)</f>
        <v>6</v>
      </c>
    </row>
    <row r="2524">
      <c r="A2524" s="3" t="s">
        <v>2828</v>
      </c>
      <c r="B2524" s="3" t="s">
        <v>11</v>
      </c>
      <c r="C2524" s="3" t="s">
        <v>12</v>
      </c>
      <c r="D2524" s="2" t="s">
        <v>72</v>
      </c>
      <c r="E2524" s="2">
        <v>276.0</v>
      </c>
      <c r="F2524" s="3" t="s">
        <v>407</v>
      </c>
      <c r="G2524" s="3" t="s">
        <v>635</v>
      </c>
      <c r="H2524" s="3">
        <v>1.0</v>
      </c>
      <c r="I2524" s="2">
        <f>IFERROR(vlookup(F2524,'College Conference'!$B$1:$Z$1000 , 6,False),0)</f>
        <v>0</v>
      </c>
      <c r="J2524" s="2">
        <f>IFERROR(vlookup(G2524,'College Conference'!$B$1:$Z$1000 , 6,False),0)</f>
        <v>6</v>
      </c>
    </row>
    <row r="2525">
      <c r="A2525" s="3" t="s">
        <v>2829</v>
      </c>
      <c r="B2525" s="3">
        <v>0.79</v>
      </c>
      <c r="C2525" s="3" t="s">
        <v>27</v>
      </c>
      <c r="D2525" s="4">
        <v>45421.0</v>
      </c>
      <c r="E2525" s="2">
        <v>168.0</v>
      </c>
      <c r="F2525" s="3" t="s">
        <v>375</v>
      </c>
      <c r="G2525" s="3" t="s">
        <v>615</v>
      </c>
      <c r="H2525" s="3">
        <v>1.0</v>
      </c>
      <c r="I2525" s="2">
        <f>IFERROR(vlookup(F2525,'College Conference'!$B$1:$Z$1000 , 6,False),0)</f>
        <v>0</v>
      </c>
      <c r="J2525" s="2">
        <f>IFERROR(vlookup(G2525,'College Conference'!$B$1:$Z$1000 , 6,False),0)</f>
        <v>6</v>
      </c>
    </row>
    <row r="2526">
      <c r="A2526" s="3" t="s">
        <v>2830</v>
      </c>
      <c r="B2526" s="3" t="s">
        <v>11</v>
      </c>
      <c r="C2526" s="3" t="s">
        <v>43</v>
      </c>
      <c r="D2526" s="4">
        <v>45446.0</v>
      </c>
      <c r="E2526" s="2">
        <v>285.0</v>
      </c>
      <c r="F2526" s="3" t="s">
        <v>2831</v>
      </c>
      <c r="G2526" s="3" t="s">
        <v>631</v>
      </c>
      <c r="H2526" s="3">
        <v>1.0</v>
      </c>
      <c r="I2526" s="2">
        <f>IFERROR(vlookup(F2526,'College Conference'!$B$1:$Z$1000 , 6,False),0)</f>
        <v>0</v>
      </c>
      <c r="J2526" s="2">
        <f>IFERROR(vlookup(G2526,'College Conference'!$B$1:$Z$1000 , 6,False),0)</f>
        <v>6</v>
      </c>
    </row>
    <row r="2527">
      <c r="A2527" s="3" t="s">
        <v>2832</v>
      </c>
      <c r="B2527" s="3">
        <v>0.8</v>
      </c>
      <c r="C2527" s="3" t="s">
        <v>274</v>
      </c>
      <c r="D2527" s="4">
        <v>45445.0</v>
      </c>
      <c r="E2527" s="2">
        <v>225.0</v>
      </c>
      <c r="F2527" s="3" t="s">
        <v>48</v>
      </c>
      <c r="G2527" s="3" t="s">
        <v>635</v>
      </c>
      <c r="H2527" s="3">
        <v>1.0</v>
      </c>
      <c r="I2527" s="2">
        <f>IFERROR(vlookup(F2527,'College Conference'!$B$1:$Z$1000 , 6,False),0)</f>
        <v>0</v>
      </c>
      <c r="J2527" s="2">
        <f>IFERROR(vlookup(G2527,'College Conference'!$B$1:$Z$1000 , 6,False),0)</f>
        <v>6</v>
      </c>
    </row>
    <row r="2528">
      <c r="A2528" s="3" t="s">
        <v>2833</v>
      </c>
      <c r="B2528" s="3">
        <v>0.85</v>
      </c>
      <c r="C2528" s="3" t="s">
        <v>78</v>
      </c>
      <c r="D2528" s="4">
        <v>45444.0</v>
      </c>
      <c r="E2528" s="2">
        <v>208.0</v>
      </c>
      <c r="F2528" s="3" t="s">
        <v>73</v>
      </c>
      <c r="G2528" s="3" t="s">
        <v>621</v>
      </c>
      <c r="H2528" s="3">
        <v>1.0</v>
      </c>
      <c r="I2528" s="2">
        <f>IFERROR(vlookup(F2528,'College Conference'!$B$1:$Z$1000 , 6,False),0)</f>
        <v>0</v>
      </c>
      <c r="J2528" s="2">
        <f>IFERROR(vlookup(G2528,'College Conference'!$B$1:$Z$1000 , 6,False),0)</f>
        <v>6</v>
      </c>
    </row>
    <row r="2529">
      <c r="A2529" s="3" t="s">
        <v>2834</v>
      </c>
      <c r="B2529" s="3">
        <v>0.84</v>
      </c>
      <c r="C2529" s="3" t="s">
        <v>63</v>
      </c>
      <c r="D2529" s="4">
        <v>45446.0</v>
      </c>
      <c r="E2529" s="2">
        <v>200.0</v>
      </c>
      <c r="F2529" s="3" t="s">
        <v>309</v>
      </c>
      <c r="G2529" s="3" t="s">
        <v>621</v>
      </c>
      <c r="H2529" s="3">
        <v>1.0</v>
      </c>
      <c r="I2529" s="2">
        <f>IFERROR(vlookup(F2529,'College Conference'!$B$1:$Z$1000 , 6,False),0)</f>
        <v>0</v>
      </c>
      <c r="J2529" s="2">
        <f>IFERROR(vlookup(G2529,'College Conference'!$B$1:$Z$1000 , 6,False),0)</f>
        <v>6</v>
      </c>
    </row>
    <row r="2530">
      <c r="A2530" s="3" t="s">
        <v>2835</v>
      </c>
      <c r="B2530" s="3" t="s">
        <v>11</v>
      </c>
      <c r="C2530" s="3" t="s">
        <v>31</v>
      </c>
      <c r="D2530" s="4">
        <v>45449.0</v>
      </c>
      <c r="E2530" s="2">
        <v>305.0</v>
      </c>
      <c r="F2530" s="3" t="s">
        <v>18</v>
      </c>
      <c r="G2530" s="3" t="s">
        <v>643</v>
      </c>
      <c r="H2530" s="3">
        <v>1.0</v>
      </c>
      <c r="I2530" s="2">
        <f>IFERROR(vlookup(F2530,'College Conference'!$B$1:$Z$1000 , 6,False),0)</f>
        <v>0</v>
      </c>
      <c r="J2530" s="2">
        <f>IFERROR(vlookup(G2530,'College Conference'!$B$1:$Z$1000 , 6,False),0)</f>
        <v>6</v>
      </c>
    </row>
    <row r="2531">
      <c r="A2531" s="3" t="s">
        <v>2836</v>
      </c>
      <c r="B2531" s="3" t="s">
        <v>11</v>
      </c>
      <c r="C2531" s="3" t="s">
        <v>12</v>
      </c>
      <c r="D2531" s="4">
        <v>45445.0</v>
      </c>
      <c r="E2531" s="2">
        <v>290.0</v>
      </c>
      <c r="F2531" s="3" t="s">
        <v>68</v>
      </c>
      <c r="G2531" s="3" t="s">
        <v>643</v>
      </c>
      <c r="H2531" s="3">
        <v>1.0</v>
      </c>
      <c r="I2531" s="2">
        <f>IFERROR(vlookup(F2531,'College Conference'!$B$1:$Z$1000 , 6,False),0)</f>
        <v>0</v>
      </c>
      <c r="J2531" s="2">
        <f>IFERROR(vlookup(G2531,'College Conference'!$B$1:$Z$1000 , 6,False),0)</f>
        <v>6</v>
      </c>
    </row>
    <row r="2532">
      <c r="A2532" s="3" t="s">
        <v>2837</v>
      </c>
      <c r="B2532" s="3" t="s">
        <v>11</v>
      </c>
      <c r="C2532" s="3" t="s">
        <v>421</v>
      </c>
      <c r="D2532" s="4">
        <v>45448.0</v>
      </c>
      <c r="E2532" s="2">
        <v>275.0</v>
      </c>
      <c r="F2532" s="3" t="s">
        <v>2838</v>
      </c>
      <c r="G2532" s="3" t="s">
        <v>631</v>
      </c>
      <c r="H2532" s="3">
        <v>1.0</v>
      </c>
      <c r="I2532" s="2">
        <f>IFERROR(vlookup(F2532,'College Conference'!$B$1:$Z$1000 , 6,False),0)</f>
        <v>0</v>
      </c>
      <c r="J2532" s="2">
        <f>IFERROR(vlookup(G2532,'College Conference'!$B$1:$Z$1000 , 6,False),0)</f>
        <v>6</v>
      </c>
    </row>
    <row r="2533">
      <c r="A2533" s="3" t="s">
        <v>2839</v>
      </c>
      <c r="B2533" s="3" t="s">
        <v>11</v>
      </c>
      <c r="C2533" s="3" t="s">
        <v>258</v>
      </c>
      <c r="D2533" s="2" t="s">
        <v>72</v>
      </c>
      <c r="E2533" s="2">
        <v>195.0</v>
      </c>
      <c r="F2533" s="3" t="s">
        <v>366</v>
      </c>
      <c r="G2533" s="3" t="s">
        <v>643</v>
      </c>
      <c r="H2533" s="3">
        <v>1.0</v>
      </c>
      <c r="I2533" s="2">
        <f>IFERROR(vlookup(F2533,'College Conference'!$B$1:$Z$1000 , 6,False),0)</f>
        <v>0</v>
      </c>
      <c r="J2533" s="2">
        <f>IFERROR(vlookup(G2533,'College Conference'!$B$1:$Z$1000 , 6,False),0)</f>
        <v>6</v>
      </c>
    </row>
    <row r="2534">
      <c r="A2534" s="3" t="s">
        <v>2840</v>
      </c>
      <c r="B2534" s="3" t="s">
        <v>11</v>
      </c>
      <c r="C2534" s="3" t="s">
        <v>31</v>
      </c>
      <c r="D2534" s="4">
        <v>45448.0</v>
      </c>
      <c r="E2534" s="2">
        <v>300.0</v>
      </c>
      <c r="F2534" s="3" t="s">
        <v>786</v>
      </c>
      <c r="G2534" s="3" t="s">
        <v>626</v>
      </c>
      <c r="H2534" s="3">
        <v>1.0</v>
      </c>
      <c r="I2534" s="2">
        <f>IFERROR(vlookup(F2534,'College Conference'!$B$1:$Z$1000 , 6,False),0)</f>
        <v>0</v>
      </c>
      <c r="J2534" s="2">
        <f>IFERROR(vlookup(G2534,'College Conference'!$B$1:$Z$1000 , 6,False),0)</f>
        <v>6</v>
      </c>
    </row>
    <row r="2535">
      <c r="A2535" s="3" t="s">
        <v>2841</v>
      </c>
      <c r="B2535" s="3" t="s">
        <v>11</v>
      </c>
      <c r="C2535" s="3" t="s">
        <v>43</v>
      </c>
      <c r="D2535" s="4">
        <v>45446.0</v>
      </c>
      <c r="E2535" s="2">
        <v>275.0</v>
      </c>
      <c r="F2535" s="3" t="s">
        <v>1945</v>
      </c>
      <c r="G2535" s="3" t="s">
        <v>643</v>
      </c>
      <c r="H2535" s="3">
        <v>1.0</v>
      </c>
      <c r="I2535" s="2">
        <f>IFERROR(vlookup(F2535,'College Conference'!$B$1:$Z$1000 , 6,False),0)</f>
        <v>0</v>
      </c>
      <c r="J2535" s="2">
        <f>IFERROR(vlookup(G2535,'College Conference'!$B$1:$Z$1000 , 6,False),0)</f>
        <v>6</v>
      </c>
    </row>
    <row r="2536">
      <c r="A2536" s="3" t="s">
        <v>640</v>
      </c>
      <c r="B2536" s="3" t="s">
        <v>11</v>
      </c>
      <c r="C2536" s="3" t="s">
        <v>421</v>
      </c>
      <c r="D2536" s="4">
        <v>45447.0</v>
      </c>
      <c r="E2536" s="2">
        <v>245.0</v>
      </c>
      <c r="F2536" s="3" t="s">
        <v>2245</v>
      </c>
      <c r="G2536" s="3" t="s">
        <v>631</v>
      </c>
      <c r="H2536" s="3">
        <v>1.0</v>
      </c>
      <c r="I2536" s="2">
        <f>IFERROR(vlookup(F2536,'College Conference'!$B$1:$Z$1000 , 6,False),0)</f>
        <v>0</v>
      </c>
      <c r="J2536" s="2">
        <f>IFERROR(vlookup(G2536,'College Conference'!$B$1:$Z$1000 , 6,False),0)</f>
        <v>6</v>
      </c>
    </row>
    <row r="2537">
      <c r="A2537" s="3" t="s">
        <v>2842</v>
      </c>
      <c r="B2537" s="3" t="s">
        <v>11</v>
      </c>
      <c r="C2537" s="3" t="s">
        <v>22</v>
      </c>
      <c r="D2537" s="4">
        <v>45421.0</v>
      </c>
      <c r="E2537" s="2">
        <v>200.0</v>
      </c>
      <c r="F2537" s="3" t="s">
        <v>1428</v>
      </c>
      <c r="G2537" s="3" t="s">
        <v>626</v>
      </c>
      <c r="H2537" s="3">
        <v>1.0</v>
      </c>
      <c r="I2537" s="2">
        <f>IFERROR(vlookup(F2537,'College Conference'!$B$1:$Z$1000 , 6,False),0)</f>
        <v>0</v>
      </c>
      <c r="J2537" s="2">
        <f>IFERROR(vlookup(G2537,'College Conference'!$B$1:$Z$1000 , 6,False),0)</f>
        <v>6</v>
      </c>
    </row>
    <row r="2538">
      <c r="A2538" s="3" t="s">
        <v>2843</v>
      </c>
      <c r="B2538" s="3" t="s">
        <v>11</v>
      </c>
      <c r="C2538" s="3" t="s">
        <v>111</v>
      </c>
      <c r="D2538" s="4">
        <v>45446.0</v>
      </c>
      <c r="E2538" s="2">
        <v>215.0</v>
      </c>
      <c r="F2538" s="3" t="s">
        <v>1428</v>
      </c>
      <c r="G2538" s="3" t="s">
        <v>626</v>
      </c>
      <c r="H2538" s="3">
        <v>1.0</v>
      </c>
      <c r="I2538" s="2">
        <f>IFERROR(vlookup(F2538,'College Conference'!$B$1:$Z$1000 , 6,False),0)</f>
        <v>0</v>
      </c>
      <c r="J2538" s="2">
        <f>IFERROR(vlookup(G2538,'College Conference'!$B$1:$Z$1000 , 6,False),0)</f>
        <v>6</v>
      </c>
    </row>
    <row r="2539">
      <c r="A2539" s="3" t="s">
        <v>2844</v>
      </c>
      <c r="B2539" s="3" t="s">
        <v>11</v>
      </c>
      <c r="C2539" s="3" t="s">
        <v>17</v>
      </c>
      <c r="D2539" s="4">
        <v>45445.0</v>
      </c>
      <c r="E2539" s="2">
        <v>190.0</v>
      </c>
      <c r="F2539" s="3" t="s">
        <v>33</v>
      </c>
      <c r="G2539" s="3" t="s">
        <v>635</v>
      </c>
      <c r="H2539" s="3">
        <v>1.0</v>
      </c>
      <c r="I2539" s="2">
        <f>IFERROR(vlookup(F2539,'College Conference'!$B$1:$Z$1000 , 6,False),0)</f>
        <v>0</v>
      </c>
      <c r="J2539" s="2">
        <f>IFERROR(vlookup(G2539,'College Conference'!$B$1:$Z$1000 , 6,False),0)</f>
        <v>6</v>
      </c>
    </row>
    <row r="2540">
      <c r="A2540" s="3" t="s">
        <v>2845</v>
      </c>
      <c r="B2540" s="3" t="s">
        <v>11</v>
      </c>
      <c r="C2540" s="3" t="s">
        <v>17</v>
      </c>
      <c r="D2540" s="4">
        <v>45446.0</v>
      </c>
      <c r="E2540" s="2">
        <v>190.0</v>
      </c>
      <c r="F2540" s="3" t="s">
        <v>304</v>
      </c>
      <c r="G2540" s="3" t="s">
        <v>635</v>
      </c>
      <c r="H2540" s="3">
        <v>1.0</v>
      </c>
      <c r="I2540" s="2">
        <f>IFERROR(vlookup(F2540,'College Conference'!$B$1:$Z$1000 , 6,False),0)</f>
        <v>0</v>
      </c>
      <c r="J2540" s="2">
        <f>IFERROR(vlookup(G2540,'College Conference'!$B$1:$Z$1000 , 6,False),0)</f>
        <v>6</v>
      </c>
    </row>
    <row r="2541">
      <c r="A2541" s="3" t="s">
        <v>2846</v>
      </c>
      <c r="B2541" s="3" t="s">
        <v>11</v>
      </c>
      <c r="C2541" s="3" t="s">
        <v>421</v>
      </c>
      <c r="D2541" s="4">
        <v>45446.0</v>
      </c>
      <c r="E2541" s="2">
        <v>285.0</v>
      </c>
      <c r="F2541" s="3" t="s">
        <v>2847</v>
      </c>
      <c r="G2541" s="3" t="s">
        <v>635</v>
      </c>
      <c r="H2541" s="3">
        <v>1.0</v>
      </c>
      <c r="I2541" s="2">
        <f>IFERROR(vlookup(F2541,'College Conference'!$B$1:$Z$1000 , 6,False),0)</f>
        <v>0</v>
      </c>
      <c r="J2541" s="2">
        <f>IFERROR(vlookup(G2541,'College Conference'!$B$1:$Z$1000 , 6,False),0)</f>
        <v>6</v>
      </c>
    </row>
    <row r="2542">
      <c r="A2542" s="3" t="s">
        <v>2848</v>
      </c>
      <c r="B2542" s="3" t="s">
        <v>11</v>
      </c>
      <c r="C2542" s="3" t="s">
        <v>27</v>
      </c>
      <c r="D2542" s="4">
        <v>45422.0</v>
      </c>
      <c r="E2542" s="2">
        <v>190.0</v>
      </c>
      <c r="F2542" s="3" t="s">
        <v>299</v>
      </c>
      <c r="G2542" s="3" t="s">
        <v>631</v>
      </c>
      <c r="H2542" s="3">
        <v>1.0</v>
      </c>
      <c r="I2542" s="2">
        <f>IFERROR(vlookup(F2542,'College Conference'!$B$1:$Z$1000 , 6,False),0)</f>
        <v>0</v>
      </c>
      <c r="J2542" s="2">
        <f>IFERROR(vlookup(G2542,'College Conference'!$B$1:$Z$1000 , 6,False),0)</f>
        <v>6</v>
      </c>
    </row>
    <row r="2543">
      <c r="A2543" s="3" t="s">
        <v>2849</v>
      </c>
      <c r="B2543" s="3">
        <v>0.82</v>
      </c>
      <c r="C2543" s="3" t="s">
        <v>120</v>
      </c>
      <c r="D2543" s="4">
        <v>45448.0</v>
      </c>
      <c r="E2543" s="2">
        <v>220.0</v>
      </c>
      <c r="F2543" s="3" t="s">
        <v>202</v>
      </c>
      <c r="G2543" s="3" t="s">
        <v>610</v>
      </c>
      <c r="H2543" s="3">
        <v>1.0</v>
      </c>
      <c r="I2543" s="2">
        <f>IFERROR(vlookup(F2543,'College Conference'!$B$1:$Z$1000 , 6,False),0)</f>
        <v>1</v>
      </c>
      <c r="J2543" s="2">
        <f>IFERROR(vlookup(G2543,'College Conference'!$B$1:$Z$1000 , 6,False),0)</f>
        <v>6</v>
      </c>
    </row>
    <row r="2544">
      <c r="A2544" s="3" t="s">
        <v>2850</v>
      </c>
      <c r="B2544" s="3">
        <v>0.85</v>
      </c>
      <c r="C2544" s="3" t="s">
        <v>63</v>
      </c>
      <c r="D2544" s="2" t="s">
        <v>72</v>
      </c>
      <c r="E2544" s="2">
        <v>183.0</v>
      </c>
      <c r="F2544" s="3" t="s">
        <v>149</v>
      </c>
      <c r="G2544" s="3" t="s">
        <v>615</v>
      </c>
      <c r="H2544" s="3">
        <v>1.0</v>
      </c>
      <c r="I2544" s="2">
        <f>IFERROR(vlookup(F2544,'College Conference'!$B$1:$Z$1000 , 6,False),0)</f>
        <v>1</v>
      </c>
      <c r="J2544" s="2">
        <f>IFERROR(vlookup(G2544,'College Conference'!$B$1:$Z$1000 , 6,False),0)</f>
        <v>6</v>
      </c>
    </row>
    <row r="2545">
      <c r="A2545" s="3" t="s">
        <v>2851</v>
      </c>
      <c r="B2545" s="3">
        <v>0.89</v>
      </c>
      <c r="C2545" s="3" t="s">
        <v>63</v>
      </c>
      <c r="D2545" s="4">
        <v>45423.0</v>
      </c>
      <c r="E2545" s="2">
        <v>180.0</v>
      </c>
      <c r="F2545" s="3" t="s">
        <v>976</v>
      </c>
      <c r="G2545" s="3" t="s">
        <v>631</v>
      </c>
      <c r="H2545" s="3">
        <v>1.0</v>
      </c>
      <c r="I2545" s="2">
        <f>IFERROR(vlookup(F2545,'College Conference'!$B$1:$Z$1000 , 6,False),0)</f>
        <v>1</v>
      </c>
      <c r="J2545" s="2">
        <f>IFERROR(vlookup(G2545,'College Conference'!$B$1:$Z$1000 , 6,False),0)</f>
        <v>6</v>
      </c>
    </row>
    <row r="2546">
      <c r="A2546" s="3" t="s">
        <v>2852</v>
      </c>
      <c r="B2546" s="3">
        <v>0.84</v>
      </c>
      <c r="C2546" s="3" t="s">
        <v>17</v>
      </c>
      <c r="D2546" s="4">
        <v>45422.0</v>
      </c>
      <c r="E2546" s="2">
        <v>165.0</v>
      </c>
      <c r="F2546" s="3" t="s">
        <v>976</v>
      </c>
      <c r="G2546" s="3" t="s">
        <v>631</v>
      </c>
      <c r="H2546" s="3">
        <v>1.0</v>
      </c>
      <c r="I2546" s="2">
        <f>IFERROR(vlookup(F2546,'College Conference'!$B$1:$Z$1000 , 6,False),0)</f>
        <v>1</v>
      </c>
      <c r="J2546" s="2">
        <f>IFERROR(vlookup(G2546,'College Conference'!$B$1:$Z$1000 , 6,False),0)</f>
        <v>6</v>
      </c>
    </row>
    <row r="2547">
      <c r="A2547" s="3" t="s">
        <v>2853</v>
      </c>
      <c r="B2547" s="3">
        <v>0.85</v>
      </c>
      <c r="C2547" s="3" t="s">
        <v>43</v>
      </c>
      <c r="D2547" s="4">
        <v>45445.0</v>
      </c>
      <c r="E2547" s="2">
        <v>275.0</v>
      </c>
      <c r="F2547" s="3" t="s">
        <v>222</v>
      </c>
      <c r="G2547" s="3" t="s">
        <v>615</v>
      </c>
      <c r="H2547" s="3">
        <v>1.0</v>
      </c>
      <c r="I2547" s="2">
        <f>IFERROR(vlookup(F2547,'College Conference'!$B$1:$Z$1000 , 6,False),0)</f>
        <v>1</v>
      </c>
      <c r="J2547" s="2">
        <f>IFERROR(vlookup(G2547,'College Conference'!$B$1:$Z$1000 , 6,False),0)</f>
        <v>6</v>
      </c>
    </row>
    <row r="2548">
      <c r="A2548" s="3" t="s">
        <v>2854</v>
      </c>
      <c r="B2548" s="3" t="s">
        <v>11</v>
      </c>
      <c r="C2548" s="3" t="s">
        <v>58</v>
      </c>
      <c r="D2548" s="4">
        <v>45445.0</v>
      </c>
      <c r="E2548" s="2">
        <v>235.0</v>
      </c>
      <c r="F2548" s="3" t="s">
        <v>171</v>
      </c>
      <c r="G2548" s="3" t="s">
        <v>635</v>
      </c>
      <c r="H2548" s="3">
        <v>1.0</v>
      </c>
      <c r="I2548" s="2">
        <f>IFERROR(vlookup(F2548,'College Conference'!$B$1:$Z$1000 , 6,False),0)</f>
        <v>1</v>
      </c>
      <c r="J2548" s="2">
        <f>IFERROR(vlookup(G2548,'College Conference'!$B$1:$Z$1000 , 6,False),0)</f>
        <v>6</v>
      </c>
    </row>
    <row r="2549">
      <c r="A2549" s="3" t="s">
        <v>2855</v>
      </c>
      <c r="B2549" s="3">
        <v>0.76</v>
      </c>
      <c r="C2549" s="3" t="s">
        <v>27</v>
      </c>
      <c r="D2549" s="4">
        <v>45422.0</v>
      </c>
      <c r="E2549" s="2">
        <v>170.0</v>
      </c>
      <c r="F2549" s="3" t="s">
        <v>158</v>
      </c>
      <c r="G2549" s="3" t="s">
        <v>615</v>
      </c>
      <c r="H2549" s="3">
        <v>1.0</v>
      </c>
      <c r="I2549" s="2">
        <f>IFERROR(vlookup(F2549,'College Conference'!$B$1:$Z$1000 , 6,False),0)</f>
        <v>1</v>
      </c>
      <c r="J2549" s="2">
        <f>IFERROR(vlookup(G2549,'College Conference'!$B$1:$Z$1000 , 6,False),0)</f>
        <v>6</v>
      </c>
    </row>
    <row r="2550">
      <c r="A2550" s="3" t="s">
        <v>2856</v>
      </c>
      <c r="B2550" s="3" t="s">
        <v>11</v>
      </c>
      <c r="C2550" s="3" t="s">
        <v>198</v>
      </c>
      <c r="D2550" s="4">
        <v>45444.0</v>
      </c>
      <c r="E2550" s="2">
        <v>249.0</v>
      </c>
      <c r="F2550" s="3" t="s">
        <v>146</v>
      </c>
      <c r="G2550" s="3" t="s">
        <v>635</v>
      </c>
      <c r="H2550" s="3">
        <v>1.0</v>
      </c>
      <c r="I2550" s="2">
        <f>IFERROR(vlookup(F2550,'College Conference'!$B$1:$Z$1000 , 6,False),0)</f>
        <v>1</v>
      </c>
      <c r="J2550" s="2">
        <f>IFERROR(vlookup(G2550,'College Conference'!$B$1:$Z$1000 , 6,False),0)</f>
        <v>6</v>
      </c>
    </row>
    <row r="2551">
      <c r="A2551" s="3" t="s">
        <v>2857</v>
      </c>
      <c r="B2551" s="3">
        <v>0.78</v>
      </c>
      <c r="C2551" s="3" t="s">
        <v>17</v>
      </c>
      <c r="D2551" s="4">
        <v>45421.0</v>
      </c>
      <c r="E2551" s="2">
        <v>165.0</v>
      </c>
      <c r="F2551" s="3" t="s">
        <v>146</v>
      </c>
      <c r="G2551" s="3" t="s">
        <v>638</v>
      </c>
      <c r="H2551" s="3">
        <v>1.0</v>
      </c>
      <c r="I2551" s="2">
        <f>IFERROR(vlookup(F2551,'College Conference'!$B$1:$Z$1000 , 6,False),0)</f>
        <v>1</v>
      </c>
      <c r="J2551" s="2">
        <f>IFERROR(vlookup(G2551,'College Conference'!$B$1:$Z$1000 , 6,False),0)</f>
        <v>6</v>
      </c>
    </row>
    <row r="2552">
      <c r="A2552" s="3" t="s">
        <v>2858</v>
      </c>
      <c r="B2552" s="3">
        <v>0.87</v>
      </c>
      <c r="C2552" s="3" t="s">
        <v>17</v>
      </c>
      <c r="D2552" s="2" t="s">
        <v>72</v>
      </c>
      <c r="E2552" s="2">
        <v>170.0</v>
      </c>
      <c r="F2552" s="3" t="s">
        <v>253</v>
      </c>
      <c r="G2552" s="3" t="s">
        <v>621</v>
      </c>
      <c r="H2552" s="3">
        <v>1.0</v>
      </c>
      <c r="I2552" s="2">
        <f>IFERROR(vlookup(F2552,'College Conference'!$B$1:$Z$1000 , 6,False),0)</f>
        <v>2</v>
      </c>
      <c r="J2552" s="2">
        <f>IFERROR(vlookup(G2552,'College Conference'!$B$1:$Z$1000 , 6,False),0)</f>
        <v>6</v>
      </c>
    </row>
    <row r="2553">
      <c r="A2553" s="3" t="s">
        <v>2859</v>
      </c>
      <c r="B2553" s="3">
        <v>0.83</v>
      </c>
      <c r="C2553" s="3" t="s">
        <v>43</v>
      </c>
      <c r="D2553" s="4">
        <v>45446.0</v>
      </c>
      <c r="E2553" s="2">
        <v>285.0</v>
      </c>
      <c r="F2553" s="3" t="s">
        <v>251</v>
      </c>
      <c r="G2553" s="3" t="s">
        <v>635</v>
      </c>
      <c r="H2553" s="3">
        <v>1.0</v>
      </c>
      <c r="I2553" s="2">
        <f>IFERROR(vlookup(F2553,'College Conference'!$B$1:$Z$1000 , 6,False),0)</f>
        <v>2</v>
      </c>
      <c r="J2553" s="2">
        <f>IFERROR(vlookup(G2553,'College Conference'!$B$1:$Z$1000 , 6,False),0)</f>
        <v>6</v>
      </c>
    </row>
    <row r="2554">
      <c r="A2554" s="3" t="s">
        <v>2860</v>
      </c>
      <c r="B2554" s="3">
        <v>0.79</v>
      </c>
      <c r="C2554" s="3" t="s">
        <v>31</v>
      </c>
      <c r="D2554" s="4">
        <v>45449.0</v>
      </c>
      <c r="E2554" s="2">
        <v>300.0</v>
      </c>
      <c r="F2554" s="3" t="s">
        <v>251</v>
      </c>
      <c r="G2554" s="3" t="s">
        <v>635</v>
      </c>
      <c r="H2554" s="3">
        <v>1.0</v>
      </c>
      <c r="I2554" s="2">
        <f>IFERROR(vlookup(F2554,'College Conference'!$B$1:$Z$1000 , 6,False),0)</f>
        <v>2</v>
      </c>
      <c r="J2554" s="2">
        <f>IFERROR(vlookup(G2554,'College Conference'!$B$1:$Z$1000 , 6,False),0)</f>
        <v>6</v>
      </c>
    </row>
    <row r="2555">
      <c r="A2555" s="3" t="s">
        <v>2861</v>
      </c>
      <c r="B2555" s="3">
        <v>0.79</v>
      </c>
      <c r="C2555" s="3" t="s">
        <v>78</v>
      </c>
      <c r="D2555" s="4">
        <v>45423.0</v>
      </c>
      <c r="E2555" s="2">
        <v>198.0</v>
      </c>
      <c r="F2555" s="3" t="s">
        <v>240</v>
      </c>
      <c r="G2555" s="3" t="s">
        <v>623</v>
      </c>
      <c r="H2555" s="3">
        <v>1.0</v>
      </c>
      <c r="I2555" s="2">
        <f>IFERROR(vlookup(F2555,'College Conference'!$B$1:$Z$1000 , 6,False),0)</f>
        <v>2</v>
      </c>
      <c r="J2555" s="2">
        <f>IFERROR(vlookup(G2555,'College Conference'!$B$1:$Z$1000 , 6,False),0)</f>
        <v>6</v>
      </c>
    </row>
    <row r="2556">
      <c r="A2556" s="3" t="s">
        <v>2862</v>
      </c>
      <c r="B2556" s="3">
        <v>0.9</v>
      </c>
      <c r="C2556" s="3" t="s">
        <v>31</v>
      </c>
      <c r="D2556" s="4">
        <v>45447.0</v>
      </c>
      <c r="E2556" s="2">
        <v>315.0</v>
      </c>
      <c r="F2556" s="3" t="s">
        <v>253</v>
      </c>
      <c r="G2556" s="3" t="s">
        <v>626</v>
      </c>
      <c r="H2556" s="3">
        <v>1.0</v>
      </c>
      <c r="I2556" s="2">
        <f>IFERROR(vlookup(F2556,'College Conference'!$B$1:$Z$1000 , 6,False),0)</f>
        <v>2</v>
      </c>
      <c r="J2556" s="2">
        <f>IFERROR(vlookup(G2556,'College Conference'!$B$1:$Z$1000 , 6,False),0)</f>
        <v>6</v>
      </c>
    </row>
    <row r="2557">
      <c r="A2557" s="3" t="s">
        <v>2863</v>
      </c>
      <c r="B2557" s="3">
        <v>0.85</v>
      </c>
      <c r="C2557" s="3" t="s">
        <v>27</v>
      </c>
      <c r="D2557" s="2" t="s">
        <v>72</v>
      </c>
      <c r="E2557" s="2">
        <v>170.0</v>
      </c>
      <c r="F2557" s="3" t="s">
        <v>240</v>
      </c>
      <c r="G2557" s="3" t="s">
        <v>623</v>
      </c>
      <c r="H2557" s="3">
        <v>1.0</v>
      </c>
      <c r="I2557" s="2">
        <f>IFERROR(vlookup(F2557,'College Conference'!$B$1:$Z$1000 , 6,False),0)</f>
        <v>2</v>
      </c>
      <c r="J2557" s="2">
        <f>IFERROR(vlookup(G2557,'College Conference'!$B$1:$Z$1000 , 6,False),0)</f>
        <v>6</v>
      </c>
    </row>
    <row r="2558">
      <c r="A2558" s="3" t="s">
        <v>2864</v>
      </c>
      <c r="B2558" s="3">
        <v>0.82</v>
      </c>
      <c r="C2558" s="3" t="s">
        <v>27</v>
      </c>
      <c r="D2558" s="4">
        <v>45421.0</v>
      </c>
      <c r="E2558" s="2">
        <v>190.0</v>
      </c>
      <c r="F2558" s="3" t="s">
        <v>229</v>
      </c>
      <c r="G2558" s="3" t="s">
        <v>635</v>
      </c>
      <c r="H2558" s="3">
        <v>1.0</v>
      </c>
      <c r="I2558" s="2">
        <f>IFERROR(vlookup(F2558,'College Conference'!$B$1:$Z$1000 , 6,False),0)</f>
        <v>2</v>
      </c>
      <c r="J2558" s="2">
        <f>IFERROR(vlookup(G2558,'College Conference'!$B$1:$Z$1000 , 6,False),0)</f>
        <v>6</v>
      </c>
    </row>
    <row r="2559">
      <c r="A2559" s="3" t="s">
        <v>2865</v>
      </c>
      <c r="B2559" s="3" t="s">
        <v>11</v>
      </c>
      <c r="C2559" s="3" t="s">
        <v>17</v>
      </c>
      <c r="D2559" s="4">
        <v>45446.0</v>
      </c>
      <c r="E2559" s="2">
        <v>215.0</v>
      </c>
      <c r="F2559" s="3" t="s">
        <v>253</v>
      </c>
      <c r="G2559" s="3" t="s">
        <v>635</v>
      </c>
      <c r="H2559" s="3">
        <v>1.0</v>
      </c>
      <c r="I2559" s="2">
        <f>IFERROR(vlookup(F2559,'College Conference'!$B$1:$Z$1000 , 6,False),0)</f>
        <v>2</v>
      </c>
      <c r="J2559" s="2">
        <f>IFERROR(vlookup(G2559,'College Conference'!$B$1:$Z$1000 , 6,False),0)</f>
        <v>6</v>
      </c>
    </row>
    <row r="2560">
      <c r="A2560" s="3" t="s">
        <v>2866</v>
      </c>
      <c r="B2560" s="3">
        <v>0.89</v>
      </c>
      <c r="C2560" s="3" t="s">
        <v>22</v>
      </c>
      <c r="D2560" s="4">
        <v>45422.0</v>
      </c>
      <c r="E2560" s="2">
        <v>186.0</v>
      </c>
      <c r="F2560" s="3" t="s">
        <v>238</v>
      </c>
      <c r="G2560" s="3" t="s">
        <v>621</v>
      </c>
      <c r="H2560" s="3">
        <v>1.0</v>
      </c>
      <c r="I2560" s="2">
        <f>IFERROR(vlookup(F2560,'College Conference'!$B$1:$Z$1000 , 6,False),0)</f>
        <v>2</v>
      </c>
      <c r="J2560" s="2">
        <f>IFERROR(vlookup(G2560,'College Conference'!$B$1:$Z$1000 , 6,False),0)</f>
        <v>6</v>
      </c>
    </row>
    <row r="2561">
      <c r="A2561" s="3" t="s">
        <v>2867</v>
      </c>
      <c r="B2561" s="3">
        <v>0.77</v>
      </c>
      <c r="C2561" s="3" t="s">
        <v>52</v>
      </c>
      <c r="D2561" s="4">
        <v>45446.0</v>
      </c>
      <c r="E2561" s="2">
        <v>210.0</v>
      </c>
      <c r="F2561" s="3" t="s">
        <v>240</v>
      </c>
      <c r="G2561" s="3" t="s">
        <v>610</v>
      </c>
      <c r="H2561" s="3">
        <v>1.0</v>
      </c>
      <c r="I2561" s="2">
        <f>IFERROR(vlookup(F2561,'College Conference'!$B$1:$Z$1000 , 6,False),0)</f>
        <v>2</v>
      </c>
      <c r="J2561" s="2">
        <f>IFERROR(vlookup(G2561,'College Conference'!$B$1:$Z$1000 , 6,False),0)</f>
        <v>6</v>
      </c>
    </row>
    <row r="2562">
      <c r="A2562" s="3" t="s">
        <v>2868</v>
      </c>
      <c r="B2562" s="3">
        <v>0.84</v>
      </c>
      <c r="C2562" s="3" t="s">
        <v>27</v>
      </c>
      <c r="D2562" s="4">
        <v>45423.0</v>
      </c>
      <c r="E2562" s="2">
        <v>170.0</v>
      </c>
      <c r="F2562" s="3" t="s">
        <v>231</v>
      </c>
      <c r="G2562" s="3" t="s">
        <v>643</v>
      </c>
      <c r="H2562" s="3">
        <v>1.0</v>
      </c>
      <c r="I2562" s="2">
        <f>IFERROR(vlookup(F2562,'College Conference'!$B$1:$Z$1000 , 6,False),0)</f>
        <v>2</v>
      </c>
      <c r="J2562" s="2">
        <f>IFERROR(vlookup(G2562,'College Conference'!$B$1:$Z$1000 , 6,False),0)</f>
        <v>6</v>
      </c>
    </row>
    <row r="2563">
      <c r="A2563" s="3" t="s">
        <v>2869</v>
      </c>
      <c r="B2563" s="3">
        <v>0.77</v>
      </c>
      <c r="C2563" s="3" t="s">
        <v>415</v>
      </c>
      <c r="D2563" s="4">
        <v>45445.0</v>
      </c>
      <c r="E2563" s="2">
        <v>282.0</v>
      </c>
      <c r="F2563" s="3" t="s">
        <v>238</v>
      </c>
      <c r="G2563" s="3" t="s">
        <v>631</v>
      </c>
      <c r="H2563" s="3">
        <v>1.0</v>
      </c>
      <c r="I2563" s="2">
        <f>IFERROR(vlookup(F2563,'College Conference'!$B$1:$Z$1000 , 6,False),0)</f>
        <v>2</v>
      </c>
      <c r="J2563" s="2">
        <f>IFERROR(vlookup(G2563,'College Conference'!$B$1:$Z$1000 , 6,False),0)</f>
        <v>6</v>
      </c>
    </row>
    <row r="2564">
      <c r="A2564" s="3" t="s">
        <v>2870</v>
      </c>
      <c r="B2564" s="3">
        <v>0.82</v>
      </c>
      <c r="C2564" s="3" t="s">
        <v>258</v>
      </c>
      <c r="D2564" s="4">
        <v>45444.0</v>
      </c>
      <c r="E2564" s="2">
        <v>215.0</v>
      </c>
      <c r="F2564" s="3" t="s">
        <v>238</v>
      </c>
      <c r="G2564" s="3" t="s">
        <v>631</v>
      </c>
      <c r="H2564" s="3">
        <v>1.0</v>
      </c>
      <c r="I2564" s="2">
        <f>IFERROR(vlookup(F2564,'College Conference'!$B$1:$Z$1000 , 6,False),0)</f>
        <v>2</v>
      </c>
      <c r="J2564" s="2">
        <f>IFERROR(vlookup(G2564,'College Conference'!$B$1:$Z$1000 , 6,False),0)</f>
        <v>6</v>
      </c>
    </row>
    <row r="2565">
      <c r="A2565" s="3" t="s">
        <v>2871</v>
      </c>
      <c r="B2565" s="3">
        <v>0.81</v>
      </c>
      <c r="C2565" s="3" t="s">
        <v>105</v>
      </c>
      <c r="D2565" s="2" t="s">
        <v>72</v>
      </c>
      <c r="E2565" s="2">
        <v>296.0</v>
      </c>
      <c r="F2565" s="3" t="s">
        <v>236</v>
      </c>
      <c r="G2565" s="3" t="s">
        <v>610</v>
      </c>
      <c r="H2565" s="3">
        <v>1.0</v>
      </c>
      <c r="I2565" s="2">
        <f>IFERROR(vlookup(F2565,'College Conference'!$B$1:$Z$1000 , 6,False),0)</f>
        <v>2</v>
      </c>
      <c r="J2565" s="2">
        <f>IFERROR(vlookup(G2565,'College Conference'!$B$1:$Z$1000 , 6,False),0)</f>
        <v>6</v>
      </c>
    </row>
    <row r="2566">
      <c r="A2566" s="3" t="s">
        <v>2872</v>
      </c>
      <c r="B2566" s="3">
        <v>0.86</v>
      </c>
      <c r="C2566" s="3" t="s">
        <v>17</v>
      </c>
      <c r="D2566" s="2" t="s">
        <v>72</v>
      </c>
      <c r="E2566" s="2">
        <v>186.0</v>
      </c>
      <c r="F2566" s="3" t="s">
        <v>335</v>
      </c>
      <c r="G2566" s="3" t="s">
        <v>643</v>
      </c>
      <c r="H2566" s="3">
        <v>1.0</v>
      </c>
      <c r="I2566" s="2">
        <f>IFERROR(vlookup(F2566,'College Conference'!$B$1:$Z$1000 , 6,False),0)</f>
        <v>3</v>
      </c>
      <c r="J2566" s="2">
        <f>IFERROR(vlookup(G2566,'College Conference'!$B$1:$Z$1000 , 6,False),0)</f>
        <v>6</v>
      </c>
    </row>
    <row r="2567">
      <c r="A2567" s="3" t="s">
        <v>2873</v>
      </c>
      <c r="B2567" s="3">
        <v>0.87</v>
      </c>
      <c r="C2567" s="3" t="s">
        <v>31</v>
      </c>
      <c r="D2567" s="4">
        <v>45449.0</v>
      </c>
      <c r="E2567" s="2">
        <v>325.0</v>
      </c>
      <c r="F2567" s="3" t="s">
        <v>298</v>
      </c>
      <c r="G2567" s="3" t="s">
        <v>643</v>
      </c>
      <c r="H2567" s="3">
        <v>1.0</v>
      </c>
      <c r="I2567" s="2">
        <f>IFERROR(vlookup(F2567,'College Conference'!$B$1:$Z$1000 , 6,False),0)</f>
        <v>3</v>
      </c>
      <c r="J2567" s="2">
        <f>IFERROR(vlookup(G2567,'College Conference'!$B$1:$Z$1000 , 6,False),0)</f>
        <v>6</v>
      </c>
    </row>
    <row r="2568">
      <c r="A2568" s="3" t="s">
        <v>2874</v>
      </c>
      <c r="B2568" s="3">
        <v>0.84</v>
      </c>
      <c r="C2568" s="3" t="s">
        <v>58</v>
      </c>
      <c r="D2568" s="4">
        <v>45448.0</v>
      </c>
      <c r="E2568" s="2">
        <v>220.0</v>
      </c>
      <c r="F2568" s="3" t="s">
        <v>348</v>
      </c>
      <c r="G2568" s="3" t="s">
        <v>643</v>
      </c>
      <c r="H2568" s="3">
        <v>1.0</v>
      </c>
      <c r="I2568" s="2">
        <f>IFERROR(vlookup(F2568,'College Conference'!$B$1:$Z$1000 , 6,False),0)</f>
        <v>3</v>
      </c>
      <c r="J2568" s="2">
        <f>IFERROR(vlookup(G2568,'College Conference'!$B$1:$Z$1000 , 6,False),0)</f>
        <v>6</v>
      </c>
    </row>
    <row r="2569">
      <c r="A2569" s="3" t="s">
        <v>2875</v>
      </c>
      <c r="B2569" s="3">
        <v>0.92</v>
      </c>
      <c r="C2569" s="3" t="s">
        <v>27</v>
      </c>
      <c r="D2569" s="4">
        <v>45422.0</v>
      </c>
      <c r="E2569" s="2">
        <v>187.0</v>
      </c>
      <c r="F2569" s="3" t="s">
        <v>372</v>
      </c>
      <c r="G2569" s="3" t="s">
        <v>643</v>
      </c>
      <c r="H2569" s="3">
        <v>1.0</v>
      </c>
      <c r="I2569" s="2">
        <f>IFERROR(vlookup(F2569,'College Conference'!$B$1:$Z$1000 , 6,False),0)</f>
        <v>3</v>
      </c>
      <c r="J2569" s="2">
        <f>IFERROR(vlookup(G2569,'College Conference'!$B$1:$Z$1000 , 6,False),0)</f>
        <v>6</v>
      </c>
    </row>
    <row r="2570">
      <c r="A2570" s="3" t="s">
        <v>2876</v>
      </c>
      <c r="B2570" s="3">
        <v>0.88</v>
      </c>
      <c r="C2570" s="3" t="s">
        <v>58</v>
      </c>
      <c r="D2570" s="4">
        <v>45445.0</v>
      </c>
      <c r="E2570" s="2">
        <v>235.0</v>
      </c>
      <c r="F2570" s="3" t="s">
        <v>335</v>
      </c>
      <c r="G2570" s="3" t="s">
        <v>643</v>
      </c>
      <c r="H2570" s="3">
        <v>1.0</v>
      </c>
      <c r="I2570" s="2">
        <f>IFERROR(vlookup(F2570,'College Conference'!$B$1:$Z$1000 , 6,False),0)</f>
        <v>3</v>
      </c>
      <c r="J2570" s="2">
        <f>IFERROR(vlookup(G2570,'College Conference'!$B$1:$Z$1000 , 6,False),0)</f>
        <v>6</v>
      </c>
    </row>
    <row r="2571">
      <c r="A2571" s="3" t="s">
        <v>2877</v>
      </c>
      <c r="B2571" s="3">
        <v>0.85</v>
      </c>
      <c r="C2571" s="3" t="s">
        <v>22</v>
      </c>
      <c r="D2571" s="4">
        <v>45420.0</v>
      </c>
      <c r="E2571" s="2">
        <v>188.0</v>
      </c>
      <c r="F2571" s="3" t="s">
        <v>348</v>
      </c>
      <c r="G2571" s="3" t="s">
        <v>643</v>
      </c>
      <c r="H2571" s="3">
        <v>1.0</v>
      </c>
      <c r="I2571" s="2">
        <f>IFERROR(vlookup(F2571,'College Conference'!$B$1:$Z$1000 , 6,False),0)</f>
        <v>3</v>
      </c>
      <c r="J2571" s="2">
        <f>IFERROR(vlookup(G2571,'College Conference'!$B$1:$Z$1000 , 6,False),0)</f>
        <v>6</v>
      </c>
    </row>
    <row r="2572">
      <c r="A2572" s="3" t="s">
        <v>2878</v>
      </c>
      <c r="B2572" s="3">
        <v>0.84</v>
      </c>
      <c r="C2572" s="3" t="s">
        <v>78</v>
      </c>
      <c r="D2572" s="4">
        <v>45447.0</v>
      </c>
      <c r="E2572" s="2">
        <v>200.0</v>
      </c>
      <c r="F2572" s="3" t="s">
        <v>348</v>
      </c>
      <c r="G2572" s="3" t="s">
        <v>617</v>
      </c>
      <c r="H2572" s="3">
        <v>1.0</v>
      </c>
      <c r="I2572" s="2">
        <f>IFERROR(vlookup(F2572,'College Conference'!$B$1:$Z$1000 , 6,False),0)</f>
        <v>3</v>
      </c>
      <c r="J2572" s="2">
        <f>IFERROR(vlookup(G2572,'College Conference'!$B$1:$Z$1000 , 6,False),0)</f>
        <v>6</v>
      </c>
    </row>
    <row r="2573">
      <c r="A2573" s="3" t="s">
        <v>2879</v>
      </c>
      <c r="B2573" s="3">
        <v>0.78</v>
      </c>
      <c r="C2573" s="3" t="s">
        <v>43</v>
      </c>
      <c r="D2573" s="4">
        <v>45446.0</v>
      </c>
      <c r="E2573" s="2">
        <v>285.0</v>
      </c>
      <c r="F2573" s="3" t="s">
        <v>322</v>
      </c>
      <c r="G2573" s="3" t="s">
        <v>617</v>
      </c>
      <c r="H2573" s="3">
        <v>1.0</v>
      </c>
      <c r="I2573" s="2">
        <f>IFERROR(vlookup(F2573,'College Conference'!$B$1:$Z$1000 , 6,False),0)</f>
        <v>3</v>
      </c>
      <c r="J2573" s="2">
        <f>IFERROR(vlookup(G2573,'College Conference'!$B$1:$Z$1000 , 6,False),0)</f>
        <v>6</v>
      </c>
    </row>
    <row r="2574">
      <c r="A2574" s="3" t="s">
        <v>2880</v>
      </c>
      <c r="B2574" s="3">
        <v>0.87</v>
      </c>
      <c r="C2574" s="3" t="s">
        <v>63</v>
      </c>
      <c r="D2574" s="4">
        <v>45444.0</v>
      </c>
      <c r="E2574" s="2">
        <v>206.0</v>
      </c>
      <c r="F2574" s="3" t="s">
        <v>298</v>
      </c>
      <c r="G2574" s="3" t="s">
        <v>621</v>
      </c>
      <c r="H2574" s="3">
        <v>1.0</v>
      </c>
      <c r="I2574" s="2">
        <f>IFERROR(vlookup(F2574,'College Conference'!$B$1:$Z$1000 , 6,False),0)</f>
        <v>3</v>
      </c>
      <c r="J2574" s="2">
        <f>IFERROR(vlookup(G2574,'College Conference'!$B$1:$Z$1000 , 6,False),0)</f>
        <v>6</v>
      </c>
    </row>
    <row r="2575">
      <c r="A2575" s="3" t="s">
        <v>2881</v>
      </c>
      <c r="B2575" s="3">
        <v>0.9</v>
      </c>
      <c r="C2575" s="3" t="s">
        <v>31</v>
      </c>
      <c r="D2575" s="4">
        <v>45447.0</v>
      </c>
      <c r="E2575" s="2">
        <v>352.0</v>
      </c>
      <c r="F2575" s="3" t="s">
        <v>372</v>
      </c>
      <c r="G2575" s="3" t="s">
        <v>621</v>
      </c>
      <c r="H2575" s="3">
        <v>1.0</v>
      </c>
      <c r="I2575" s="2">
        <f>IFERROR(vlookup(F2575,'College Conference'!$B$1:$Z$1000 , 6,False),0)</f>
        <v>3</v>
      </c>
      <c r="J2575" s="2">
        <f>IFERROR(vlookup(G2575,'College Conference'!$B$1:$Z$1000 , 6,False),0)</f>
        <v>6</v>
      </c>
    </row>
    <row r="2576">
      <c r="A2576" s="3" t="s">
        <v>2882</v>
      </c>
      <c r="B2576" s="3">
        <v>0.87</v>
      </c>
      <c r="C2576" s="3" t="s">
        <v>31</v>
      </c>
      <c r="D2576" s="4">
        <v>45450.0</v>
      </c>
      <c r="E2576" s="2">
        <v>275.0</v>
      </c>
      <c r="F2576" s="3" t="s">
        <v>404</v>
      </c>
      <c r="G2576" s="3" t="s">
        <v>621</v>
      </c>
      <c r="H2576" s="3">
        <v>1.0</v>
      </c>
      <c r="I2576" s="2">
        <f>IFERROR(vlookup(F2576,'College Conference'!$B$1:$Z$1000 , 6,False),0)</f>
        <v>3</v>
      </c>
      <c r="J2576" s="2">
        <f>IFERROR(vlookup(G2576,'College Conference'!$B$1:$Z$1000 , 6,False),0)</f>
        <v>6</v>
      </c>
    </row>
    <row r="2577">
      <c r="A2577" s="3" t="s">
        <v>2883</v>
      </c>
      <c r="B2577" s="3" t="s">
        <v>11</v>
      </c>
      <c r="C2577" s="3" t="s">
        <v>313</v>
      </c>
      <c r="D2577" s="4">
        <v>45445.0</v>
      </c>
      <c r="E2577" s="2">
        <v>188.0</v>
      </c>
      <c r="F2577" s="3" t="s">
        <v>325</v>
      </c>
      <c r="G2577" s="3" t="s">
        <v>613</v>
      </c>
      <c r="H2577" s="3">
        <v>1.0</v>
      </c>
      <c r="I2577" s="2">
        <f>IFERROR(vlookup(F2577,'College Conference'!$B$1:$Z$1000 , 6,False),0)</f>
        <v>3</v>
      </c>
      <c r="J2577" s="2">
        <f>IFERROR(vlookup(G2577,'College Conference'!$B$1:$Z$1000 , 6,False),0)</f>
        <v>6</v>
      </c>
    </row>
    <row r="2578">
      <c r="A2578" s="3" t="s">
        <v>2884</v>
      </c>
      <c r="B2578" s="3">
        <v>0.88</v>
      </c>
      <c r="C2578" s="3" t="s">
        <v>120</v>
      </c>
      <c r="D2578" s="4">
        <v>45448.0</v>
      </c>
      <c r="E2578" s="2">
        <v>250.0</v>
      </c>
      <c r="F2578" s="3" t="s">
        <v>325</v>
      </c>
      <c r="G2578" s="3" t="s">
        <v>623</v>
      </c>
      <c r="H2578" s="3">
        <v>1.0</v>
      </c>
      <c r="I2578" s="2">
        <f>IFERROR(vlookup(F2578,'College Conference'!$B$1:$Z$1000 , 6,False),0)</f>
        <v>3</v>
      </c>
      <c r="J2578" s="2">
        <f>IFERROR(vlookup(G2578,'College Conference'!$B$1:$Z$1000 , 6,False),0)</f>
        <v>6</v>
      </c>
    </row>
    <row r="2579">
      <c r="A2579" s="3" t="s">
        <v>2885</v>
      </c>
      <c r="B2579" s="3">
        <v>0.93</v>
      </c>
      <c r="C2579" s="3" t="s">
        <v>52</v>
      </c>
      <c r="D2579" s="2" t="s">
        <v>72</v>
      </c>
      <c r="E2579" s="2">
        <v>215.0</v>
      </c>
      <c r="F2579" s="3" t="s">
        <v>322</v>
      </c>
      <c r="G2579" s="3" t="s">
        <v>623</v>
      </c>
      <c r="H2579" s="3">
        <v>1.0</v>
      </c>
      <c r="I2579" s="2">
        <f>IFERROR(vlookup(F2579,'College Conference'!$B$1:$Z$1000 , 6,False),0)</f>
        <v>3</v>
      </c>
      <c r="J2579" s="2">
        <f>IFERROR(vlookup(G2579,'College Conference'!$B$1:$Z$1000 , 6,False),0)</f>
        <v>6</v>
      </c>
    </row>
    <row r="2580">
      <c r="A2580" s="3" t="s">
        <v>2886</v>
      </c>
      <c r="B2580" s="3">
        <v>0.88</v>
      </c>
      <c r="C2580" s="3" t="s">
        <v>31</v>
      </c>
      <c r="D2580" s="4">
        <v>45448.0</v>
      </c>
      <c r="E2580" s="2">
        <v>295.0</v>
      </c>
      <c r="F2580" s="3" t="s">
        <v>400</v>
      </c>
      <c r="G2580" s="3" t="s">
        <v>621</v>
      </c>
      <c r="H2580" s="3">
        <v>1.0</v>
      </c>
      <c r="I2580" s="2">
        <f>IFERROR(vlookup(F2580,'College Conference'!$B$1:$Z$1000 , 6,False),0)</f>
        <v>3</v>
      </c>
      <c r="J2580" s="2">
        <f>IFERROR(vlookup(G2580,'College Conference'!$B$1:$Z$1000 , 6,False),0)</f>
        <v>6</v>
      </c>
    </row>
    <row r="2581">
      <c r="A2581" s="3" t="s">
        <v>1841</v>
      </c>
      <c r="B2581" s="3">
        <v>0.85</v>
      </c>
      <c r="C2581" s="3" t="s">
        <v>78</v>
      </c>
      <c r="D2581" s="2" t="s">
        <v>72</v>
      </c>
      <c r="E2581" s="2">
        <v>195.0</v>
      </c>
      <c r="F2581" s="3" t="s">
        <v>372</v>
      </c>
      <c r="G2581" s="3" t="s">
        <v>610</v>
      </c>
      <c r="H2581" s="3">
        <v>1.0</v>
      </c>
      <c r="I2581" s="2">
        <f>IFERROR(vlookup(F2581,'College Conference'!$B$1:$Z$1000 , 6,False),0)</f>
        <v>3</v>
      </c>
      <c r="J2581" s="2">
        <f>IFERROR(vlookup(G2581,'College Conference'!$B$1:$Z$1000 , 6,False),0)</f>
        <v>6</v>
      </c>
    </row>
    <row r="2582">
      <c r="A2582" s="3" t="s">
        <v>2887</v>
      </c>
      <c r="B2582" s="3" t="s">
        <v>11</v>
      </c>
      <c r="C2582" s="3" t="s">
        <v>63</v>
      </c>
      <c r="D2582" s="4">
        <v>45422.0</v>
      </c>
      <c r="E2582" s="2">
        <v>210.0</v>
      </c>
      <c r="F2582" s="3" t="s">
        <v>400</v>
      </c>
      <c r="G2582" s="3" t="s">
        <v>621</v>
      </c>
      <c r="H2582" s="3">
        <v>1.0</v>
      </c>
      <c r="I2582" s="2">
        <f>IFERROR(vlookup(F2582,'College Conference'!$B$1:$Z$1000 , 6,False),0)</f>
        <v>3</v>
      </c>
      <c r="J2582" s="2">
        <f>IFERROR(vlookup(G2582,'College Conference'!$B$1:$Z$1000 , 6,False),0)</f>
        <v>6</v>
      </c>
    </row>
    <row r="2583">
      <c r="A2583" s="3" t="s">
        <v>2888</v>
      </c>
      <c r="B2583" s="3" t="s">
        <v>11</v>
      </c>
      <c r="C2583" s="3" t="s">
        <v>78</v>
      </c>
      <c r="D2583" s="4">
        <v>45423.0</v>
      </c>
      <c r="E2583" s="2">
        <v>185.0</v>
      </c>
      <c r="F2583" s="3" t="s">
        <v>335</v>
      </c>
      <c r="G2583" s="3" t="s">
        <v>623</v>
      </c>
      <c r="H2583" s="3">
        <v>1.0</v>
      </c>
      <c r="I2583" s="2">
        <f>IFERROR(vlookup(F2583,'College Conference'!$B$1:$Z$1000 , 6,False),0)</f>
        <v>3</v>
      </c>
      <c r="J2583" s="2">
        <f>IFERROR(vlookup(G2583,'College Conference'!$B$1:$Z$1000 , 6,False),0)</f>
        <v>6</v>
      </c>
    </row>
    <row r="2584">
      <c r="A2584" s="3" t="s">
        <v>2889</v>
      </c>
      <c r="B2584" s="3">
        <v>0.9</v>
      </c>
      <c r="C2584" s="3" t="s">
        <v>12</v>
      </c>
      <c r="D2584" s="4">
        <v>45446.0</v>
      </c>
      <c r="E2584" s="2">
        <v>297.0</v>
      </c>
      <c r="F2584" s="3" t="s">
        <v>372</v>
      </c>
      <c r="G2584" s="3" t="s">
        <v>621</v>
      </c>
      <c r="H2584" s="3">
        <v>1.0</v>
      </c>
      <c r="I2584" s="2">
        <f>IFERROR(vlookup(F2584,'College Conference'!$B$1:$Z$1000 , 6,False),0)</f>
        <v>3</v>
      </c>
      <c r="J2584" s="2">
        <f>IFERROR(vlookup(G2584,'College Conference'!$B$1:$Z$1000 , 6,False),0)</f>
        <v>6</v>
      </c>
    </row>
    <row r="2585">
      <c r="A2585" s="3" t="s">
        <v>2890</v>
      </c>
      <c r="B2585" s="3">
        <v>0.89</v>
      </c>
      <c r="C2585" s="3" t="s">
        <v>31</v>
      </c>
      <c r="D2585" s="4">
        <v>45448.0</v>
      </c>
      <c r="E2585" s="2">
        <v>310.0</v>
      </c>
      <c r="F2585" s="3" t="s">
        <v>298</v>
      </c>
      <c r="G2585" s="3" t="s">
        <v>617</v>
      </c>
      <c r="H2585" s="3">
        <v>1.0</v>
      </c>
      <c r="I2585" s="2">
        <f>IFERROR(vlookup(F2585,'College Conference'!$B$1:$Z$1000 , 6,False),0)</f>
        <v>3</v>
      </c>
      <c r="J2585" s="2">
        <f>IFERROR(vlookup(G2585,'College Conference'!$B$1:$Z$1000 , 6,False),0)</f>
        <v>6</v>
      </c>
    </row>
    <row r="2586">
      <c r="A2586" s="3" t="s">
        <v>2891</v>
      </c>
      <c r="B2586" s="3">
        <v>0.87</v>
      </c>
      <c r="C2586" s="3" t="s">
        <v>12</v>
      </c>
      <c r="D2586" s="4">
        <v>45447.0</v>
      </c>
      <c r="E2586" s="2">
        <v>300.0</v>
      </c>
      <c r="F2586" s="3" t="s">
        <v>320</v>
      </c>
      <c r="G2586" s="3" t="s">
        <v>621</v>
      </c>
      <c r="H2586" s="3">
        <v>1.0</v>
      </c>
      <c r="I2586" s="2">
        <f>IFERROR(vlookup(F2586,'College Conference'!$B$1:$Z$1000 , 6,False),0)</f>
        <v>3</v>
      </c>
      <c r="J2586" s="2">
        <f>IFERROR(vlookup(G2586,'College Conference'!$B$1:$Z$1000 , 6,False),0)</f>
        <v>6</v>
      </c>
    </row>
    <row r="2587">
      <c r="A2587" s="3" t="s">
        <v>2892</v>
      </c>
      <c r="B2587" s="3">
        <v>0.81</v>
      </c>
      <c r="C2587" s="3" t="s">
        <v>17</v>
      </c>
      <c r="D2587" s="4">
        <v>45445.0</v>
      </c>
      <c r="E2587" s="2">
        <v>195.0</v>
      </c>
      <c r="F2587" s="3" t="s">
        <v>289</v>
      </c>
      <c r="G2587" s="3" t="s">
        <v>621</v>
      </c>
      <c r="H2587" s="3">
        <v>1.0</v>
      </c>
      <c r="I2587" s="2">
        <f>IFERROR(vlookup(F2587,'College Conference'!$B$1:$Z$1000 , 6,False),0)</f>
        <v>3</v>
      </c>
      <c r="J2587" s="2">
        <f>IFERROR(vlookup(G2587,'College Conference'!$B$1:$Z$1000 , 6,False),0)</f>
        <v>6</v>
      </c>
    </row>
    <row r="2588">
      <c r="A2588" s="3" t="s">
        <v>2893</v>
      </c>
      <c r="B2588" s="3">
        <v>0.9</v>
      </c>
      <c r="C2588" s="3" t="s">
        <v>17</v>
      </c>
      <c r="D2588" s="4">
        <v>45422.0</v>
      </c>
      <c r="E2588" s="2">
        <v>175.0</v>
      </c>
      <c r="F2588" s="3" t="s">
        <v>320</v>
      </c>
      <c r="G2588" s="3" t="s">
        <v>646</v>
      </c>
      <c r="H2588" s="3">
        <v>1.0</v>
      </c>
      <c r="I2588" s="2">
        <f>IFERROR(vlookup(F2588,'College Conference'!$B$1:$Z$1000 , 6,False),0)</f>
        <v>3</v>
      </c>
      <c r="J2588" s="2">
        <f>IFERROR(vlookup(G2588,'College Conference'!$B$1:$Z$1000 , 6,False),0)</f>
        <v>6</v>
      </c>
    </row>
    <row r="2589">
      <c r="A2589" s="3" t="s">
        <v>2894</v>
      </c>
      <c r="B2589" s="3">
        <v>0.88</v>
      </c>
      <c r="C2589" s="3" t="s">
        <v>43</v>
      </c>
      <c r="D2589" s="4">
        <v>45446.0</v>
      </c>
      <c r="E2589" s="2">
        <v>325.0</v>
      </c>
      <c r="F2589" s="3" t="s">
        <v>295</v>
      </c>
      <c r="G2589" s="3" t="s">
        <v>621</v>
      </c>
      <c r="H2589" s="3">
        <v>1.0</v>
      </c>
      <c r="I2589" s="2">
        <f>IFERROR(vlookup(F2589,'College Conference'!$B$1:$Z$1000 , 6,False),0)</f>
        <v>3</v>
      </c>
      <c r="J2589" s="2">
        <f>IFERROR(vlookup(G2589,'College Conference'!$B$1:$Z$1000 , 6,False),0)</f>
        <v>6</v>
      </c>
    </row>
    <row r="2590">
      <c r="A2590" s="3" t="s">
        <v>2895</v>
      </c>
      <c r="B2590" s="3">
        <v>0.88</v>
      </c>
      <c r="C2590" s="3" t="s">
        <v>17</v>
      </c>
      <c r="D2590" s="4">
        <v>45446.0</v>
      </c>
      <c r="E2590" s="2">
        <v>205.0</v>
      </c>
      <c r="F2590" s="3" t="s">
        <v>320</v>
      </c>
      <c r="G2590" s="3" t="s">
        <v>623</v>
      </c>
      <c r="H2590" s="3">
        <v>1.0</v>
      </c>
      <c r="I2590" s="2">
        <f>IFERROR(vlookup(F2590,'College Conference'!$B$1:$Z$1000 , 6,False),0)</f>
        <v>3</v>
      </c>
      <c r="J2590" s="2">
        <f>IFERROR(vlookup(G2590,'College Conference'!$B$1:$Z$1000 , 6,False),0)</f>
        <v>6</v>
      </c>
    </row>
    <row r="2591">
      <c r="A2591" s="3" t="s">
        <v>2896</v>
      </c>
      <c r="B2591" s="3">
        <v>0.89</v>
      </c>
      <c r="C2591" s="3" t="s">
        <v>31</v>
      </c>
      <c r="D2591" s="4">
        <v>45449.0</v>
      </c>
      <c r="E2591" s="2">
        <v>280.0</v>
      </c>
      <c r="F2591" s="3" t="s">
        <v>295</v>
      </c>
      <c r="G2591" s="3" t="s">
        <v>646</v>
      </c>
      <c r="H2591" s="3">
        <v>1.0</v>
      </c>
      <c r="I2591" s="2">
        <f>IFERROR(vlookup(F2591,'College Conference'!$B$1:$Z$1000 , 6,False),0)</f>
        <v>3</v>
      </c>
      <c r="J2591" s="2">
        <f>IFERROR(vlookup(G2591,'College Conference'!$B$1:$Z$1000 , 6,False),0)</f>
        <v>6</v>
      </c>
    </row>
    <row r="2592">
      <c r="A2592" s="3" t="s">
        <v>2897</v>
      </c>
      <c r="B2592" s="3">
        <v>0.93</v>
      </c>
      <c r="C2592" s="3" t="s">
        <v>52</v>
      </c>
      <c r="D2592" s="4">
        <v>45446.0</v>
      </c>
      <c r="E2592" s="2">
        <v>228.0</v>
      </c>
      <c r="F2592" s="3" t="s">
        <v>348</v>
      </c>
      <c r="G2592" s="3" t="s">
        <v>631</v>
      </c>
      <c r="H2592" s="3">
        <v>1.0</v>
      </c>
      <c r="I2592" s="2">
        <f>IFERROR(vlookup(F2592,'College Conference'!$B$1:$Z$1000 , 6,False),0)</f>
        <v>3</v>
      </c>
      <c r="J2592" s="2">
        <f>IFERROR(vlookup(G2592,'College Conference'!$B$1:$Z$1000 , 6,False),0)</f>
        <v>6</v>
      </c>
    </row>
    <row r="2593">
      <c r="A2593" s="3" t="s">
        <v>2898</v>
      </c>
      <c r="B2593" s="3">
        <v>0.88</v>
      </c>
      <c r="C2593" s="3" t="s">
        <v>27</v>
      </c>
      <c r="D2593" s="4">
        <v>45423.0</v>
      </c>
      <c r="E2593" s="2">
        <v>175.0</v>
      </c>
      <c r="F2593" s="3" t="s">
        <v>400</v>
      </c>
      <c r="G2593" s="3" t="s">
        <v>638</v>
      </c>
      <c r="H2593" s="3">
        <v>1.0</v>
      </c>
      <c r="I2593" s="2">
        <f>IFERROR(vlookup(F2593,'College Conference'!$B$1:$Z$1000 , 6,False),0)</f>
        <v>3</v>
      </c>
      <c r="J2593" s="2">
        <f>IFERROR(vlookup(G2593,'College Conference'!$B$1:$Z$1000 , 6,False),0)</f>
        <v>6</v>
      </c>
    </row>
    <row r="2594">
      <c r="A2594" s="3" t="s">
        <v>2899</v>
      </c>
      <c r="B2594" s="3">
        <v>0.9</v>
      </c>
      <c r="C2594" s="3" t="s">
        <v>63</v>
      </c>
      <c r="D2594" s="4">
        <v>45444.0</v>
      </c>
      <c r="E2594" s="2">
        <v>200.0</v>
      </c>
      <c r="F2594" s="3" t="s">
        <v>348</v>
      </c>
      <c r="G2594" s="3" t="s">
        <v>631</v>
      </c>
      <c r="H2594" s="3">
        <v>1.0</v>
      </c>
      <c r="I2594" s="2">
        <f>IFERROR(vlookup(F2594,'College Conference'!$B$1:$Z$1000 , 6,False),0)</f>
        <v>3</v>
      </c>
      <c r="J2594" s="2">
        <f>IFERROR(vlookup(G2594,'College Conference'!$B$1:$Z$1000 , 6,False),0)</f>
        <v>6</v>
      </c>
    </row>
    <row r="2595">
      <c r="A2595" s="3" t="s">
        <v>2900</v>
      </c>
      <c r="B2595" s="3">
        <v>0.91</v>
      </c>
      <c r="C2595" s="3" t="s">
        <v>22</v>
      </c>
      <c r="D2595" s="4">
        <v>45423.0</v>
      </c>
      <c r="E2595" s="2">
        <v>195.0</v>
      </c>
      <c r="F2595" s="3" t="s">
        <v>311</v>
      </c>
      <c r="G2595" s="3" t="s">
        <v>621</v>
      </c>
      <c r="H2595" s="3">
        <v>1.0</v>
      </c>
      <c r="I2595" s="2">
        <f>IFERROR(vlookup(F2595,'College Conference'!$B$1:$Z$1000 , 6,False),0)</f>
        <v>3</v>
      </c>
      <c r="J2595" s="2">
        <f>IFERROR(vlookup(G2595,'College Conference'!$B$1:$Z$1000 , 6,False),0)</f>
        <v>6</v>
      </c>
    </row>
    <row r="2596">
      <c r="A2596" s="3" t="s">
        <v>1742</v>
      </c>
      <c r="B2596" s="3">
        <v>0.87</v>
      </c>
      <c r="C2596" s="3" t="s">
        <v>17</v>
      </c>
      <c r="D2596" s="2" t="s">
        <v>72</v>
      </c>
      <c r="E2596" s="2">
        <v>185.0</v>
      </c>
      <c r="F2596" s="3" t="s">
        <v>322</v>
      </c>
      <c r="G2596" s="3" t="s">
        <v>617</v>
      </c>
      <c r="H2596" s="3">
        <v>1.0</v>
      </c>
      <c r="I2596" s="2">
        <f>IFERROR(vlookup(F2596,'College Conference'!$B$1:$Z$1000 , 6,False),0)</f>
        <v>3</v>
      </c>
      <c r="J2596" s="2">
        <f>IFERROR(vlookup(G2596,'College Conference'!$B$1:$Z$1000 , 6,False),0)</f>
        <v>6</v>
      </c>
    </row>
    <row r="2597">
      <c r="A2597" s="3" t="s">
        <v>2901</v>
      </c>
      <c r="B2597" s="3">
        <v>0.9</v>
      </c>
      <c r="C2597" s="3" t="s">
        <v>58</v>
      </c>
      <c r="D2597" s="4">
        <v>45447.0</v>
      </c>
      <c r="E2597" s="2">
        <v>225.0</v>
      </c>
      <c r="F2597" s="3" t="s">
        <v>404</v>
      </c>
      <c r="G2597" s="3" t="s">
        <v>610</v>
      </c>
      <c r="H2597" s="3">
        <v>1.0</v>
      </c>
      <c r="I2597" s="2">
        <f>IFERROR(vlookup(F2597,'College Conference'!$B$1:$Z$1000 , 6,False),0)</f>
        <v>3</v>
      </c>
      <c r="J2597" s="2">
        <f>IFERROR(vlookup(G2597,'College Conference'!$B$1:$Z$1000 , 6,False),0)</f>
        <v>6</v>
      </c>
    </row>
    <row r="2598">
      <c r="A2598" s="3" t="s">
        <v>2902</v>
      </c>
      <c r="B2598" s="3" t="s">
        <v>11</v>
      </c>
      <c r="C2598" s="3" t="s">
        <v>52</v>
      </c>
      <c r="D2598" s="4">
        <v>45423.0</v>
      </c>
      <c r="E2598" s="2">
        <v>204.0</v>
      </c>
      <c r="F2598" s="3" t="s">
        <v>295</v>
      </c>
      <c r="G2598" s="3" t="s">
        <v>646</v>
      </c>
      <c r="H2598" s="3">
        <v>1.0</v>
      </c>
      <c r="I2598" s="2">
        <f>IFERROR(vlookup(F2598,'College Conference'!$B$1:$Z$1000 , 6,False),0)</f>
        <v>3</v>
      </c>
      <c r="J2598" s="2">
        <f>IFERROR(vlookup(G2598,'College Conference'!$B$1:$Z$1000 , 6,False),0)</f>
        <v>6</v>
      </c>
    </row>
    <row r="2599">
      <c r="A2599" s="3" t="s">
        <v>2903</v>
      </c>
      <c r="B2599" s="3" t="s">
        <v>11</v>
      </c>
      <c r="C2599" s="3" t="s">
        <v>198</v>
      </c>
      <c r="D2599" s="4">
        <v>45445.0</v>
      </c>
      <c r="E2599" s="2">
        <v>240.0</v>
      </c>
      <c r="F2599" s="3" t="s">
        <v>311</v>
      </c>
      <c r="G2599" s="3" t="s">
        <v>635</v>
      </c>
      <c r="H2599" s="3">
        <v>1.0</v>
      </c>
      <c r="I2599" s="2">
        <f>IFERROR(vlookup(F2599,'College Conference'!$B$1:$Z$1000 , 6,False),0)</f>
        <v>3</v>
      </c>
      <c r="J2599" s="2">
        <f>IFERROR(vlookup(G2599,'College Conference'!$B$1:$Z$1000 , 6,False),0)</f>
        <v>6</v>
      </c>
    </row>
    <row r="2600">
      <c r="A2600" s="3" t="s">
        <v>2904</v>
      </c>
      <c r="B2600" s="3">
        <v>0.85</v>
      </c>
      <c r="C2600" s="3" t="s">
        <v>22</v>
      </c>
      <c r="D2600" s="4">
        <v>45421.0</v>
      </c>
      <c r="E2600" s="2">
        <v>205.0</v>
      </c>
      <c r="F2600" s="3" t="s">
        <v>301</v>
      </c>
      <c r="G2600" s="3" t="s">
        <v>613</v>
      </c>
      <c r="H2600" s="3">
        <v>1.0</v>
      </c>
      <c r="I2600" s="2">
        <f>IFERROR(vlookup(F2600,'College Conference'!$B$1:$Z$1000 , 6,False),0)</f>
        <v>3</v>
      </c>
      <c r="J2600" s="2">
        <f>IFERROR(vlookup(G2600,'College Conference'!$B$1:$Z$1000 , 6,False),0)</f>
        <v>6</v>
      </c>
    </row>
    <row r="2601">
      <c r="A2601" s="3" t="s">
        <v>2905</v>
      </c>
      <c r="B2601" s="3" t="s">
        <v>11</v>
      </c>
      <c r="C2601" s="3" t="s">
        <v>198</v>
      </c>
      <c r="D2601" s="4">
        <v>45423.0</v>
      </c>
      <c r="E2601" s="2">
        <v>200.0</v>
      </c>
      <c r="F2601" s="3" t="s">
        <v>400</v>
      </c>
      <c r="G2601" s="3" t="s">
        <v>621</v>
      </c>
      <c r="H2601" s="3">
        <v>1.0</v>
      </c>
      <c r="I2601" s="2">
        <f>IFERROR(vlookup(F2601,'College Conference'!$B$1:$Z$1000 , 6,False),0)</f>
        <v>3</v>
      </c>
      <c r="J2601" s="2">
        <f>IFERROR(vlookup(G2601,'College Conference'!$B$1:$Z$1000 , 6,False),0)</f>
        <v>6</v>
      </c>
    </row>
    <row r="2602">
      <c r="A2602" s="3" t="s">
        <v>2906</v>
      </c>
      <c r="B2602" s="3">
        <v>0.84</v>
      </c>
      <c r="C2602" s="3" t="s">
        <v>27</v>
      </c>
      <c r="D2602" s="4">
        <v>45423.0</v>
      </c>
      <c r="E2602" s="2">
        <v>171.0</v>
      </c>
      <c r="F2602" s="3" t="s">
        <v>322</v>
      </c>
      <c r="G2602" s="3" t="s">
        <v>617</v>
      </c>
      <c r="H2602" s="3">
        <v>1.0</v>
      </c>
      <c r="I2602" s="2">
        <f>IFERROR(vlookup(F2602,'College Conference'!$B$1:$Z$1000 , 6,False),0)</f>
        <v>3</v>
      </c>
      <c r="J2602" s="2">
        <f>IFERROR(vlookup(G2602,'College Conference'!$B$1:$Z$1000 , 6,False),0)</f>
        <v>6</v>
      </c>
    </row>
    <row r="2603">
      <c r="A2603" s="3" t="s">
        <v>2907</v>
      </c>
      <c r="B2603" s="3">
        <v>0.86</v>
      </c>
      <c r="C2603" s="3" t="s">
        <v>27</v>
      </c>
      <c r="D2603" s="4">
        <v>45444.0</v>
      </c>
      <c r="E2603" s="2">
        <v>180.0</v>
      </c>
      <c r="F2603" s="3" t="s">
        <v>306</v>
      </c>
      <c r="G2603" s="3" t="s">
        <v>621</v>
      </c>
      <c r="H2603" s="3">
        <v>1.0</v>
      </c>
      <c r="I2603" s="2">
        <f>IFERROR(vlookup(F2603,'College Conference'!$B$1:$Z$1000 , 6,False),0)</f>
        <v>3</v>
      </c>
      <c r="J2603" s="2">
        <f>IFERROR(vlookup(G2603,'College Conference'!$B$1:$Z$1000 , 6,False),0)</f>
        <v>6</v>
      </c>
    </row>
    <row r="2604">
      <c r="A2604" s="3" t="s">
        <v>2908</v>
      </c>
      <c r="B2604" s="3">
        <v>0.89</v>
      </c>
      <c r="C2604" s="3" t="s">
        <v>31</v>
      </c>
      <c r="D2604" s="4">
        <v>45451.0</v>
      </c>
      <c r="E2604" s="2">
        <v>348.0</v>
      </c>
      <c r="F2604" s="3" t="s">
        <v>372</v>
      </c>
      <c r="G2604" s="3" t="s">
        <v>638</v>
      </c>
      <c r="H2604" s="3">
        <v>1.0</v>
      </c>
      <c r="I2604" s="2">
        <f>IFERROR(vlookup(F2604,'College Conference'!$B$1:$Z$1000 , 6,False),0)</f>
        <v>3</v>
      </c>
      <c r="J2604" s="2">
        <f>IFERROR(vlookup(G2604,'College Conference'!$B$1:$Z$1000 , 6,False),0)</f>
        <v>6</v>
      </c>
    </row>
    <row r="2605">
      <c r="A2605" s="3" t="s">
        <v>2909</v>
      </c>
      <c r="B2605" s="3">
        <v>0.88</v>
      </c>
      <c r="C2605" s="3" t="s">
        <v>12</v>
      </c>
      <c r="D2605" s="4">
        <v>45445.0</v>
      </c>
      <c r="E2605" s="2">
        <v>288.0</v>
      </c>
      <c r="F2605" s="3" t="s">
        <v>295</v>
      </c>
      <c r="G2605" s="3" t="s">
        <v>613</v>
      </c>
      <c r="H2605" s="3">
        <v>1.0</v>
      </c>
      <c r="I2605" s="2">
        <f>IFERROR(vlookup(F2605,'College Conference'!$B$1:$Z$1000 , 6,False),0)</f>
        <v>3</v>
      </c>
      <c r="J2605" s="2">
        <f>IFERROR(vlookup(G2605,'College Conference'!$B$1:$Z$1000 , 6,False),0)</f>
        <v>6</v>
      </c>
    </row>
    <row r="2606">
      <c r="A2606" s="3" t="s">
        <v>1842</v>
      </c>
      <c r="B2606" s="3">
        <v>0.87</v>
      </c>
      <c r="C2606" s="3" t="s">
        <v>12</v>
      </c>
      <c r="D2606" s="4">
        <v>45447.0</v>
      </c>
      <c r="E2606" s="2">
        <v>300.0</v>
      </c>
      <c r="F2606" s="3" t="s">
        <v>318</v>
      </c>
      <c r="G2606" s="3" t="s">
        <v>623</v>
      </c>
      <c r="H2606" s="3">
        <v>1.0</v>
      </c>
      <c r="I2606" s="2">
        <f>IFERROR(vlookup(F2606,'College Conference'!$B$1:$Z$1000 , 6,False),0)</f>
        <v>3</v>
      </c>
      <c r="J2606" s="2">
        <f>IFERROR(vlookup(G2606,'College Conference'!$B$1:$Z$1000 , 6,False),0)</f>
        <v>6</v>
      </c>
    </row>
    <row r="2607">
      <c r="A2607" s="3" t="s">
        <v>1413</v>
      </c>
      <c r="B2607" s="3">
        <v>0.83</v>
      </c>
      <c r="C2607" s="3" t="s">
        <v>63</v>
      </c>
      <c r="D2607" s="4">
        <v>45422.0</v>
      </c>
      <c r="E2607" s="2">
        <v>185.0</v>
      </c>
      <c r="F2607" s="3" t="s">
        <v>295</v>
      </c>
      <c r="G2607" s="3" t="s">
        <v>613</v>
      </c>
      <c r="H2607" s="3">
        <v>1.0</v>
      </c>
      <c r="I2607" s="2">
        <f>IFERROR(vlookup(F2607,'College Conference'!$B$1:$Z$1000 , 6,False),0)</f>
        <v>3</v>
      </c>
      <c r="J2607" s="2">
        <f>IFERROR(vlookup(G2607,'College Conference'!$B$1:$Z$1000 , 6,False),0)</f>
        <v>6</v>
      </c>
    </row>
    <row r="2608">
      <c r="A2608" s="3" t="s">
        <v>2910</v>
      </c>
      <c r="B2608" s="3">
        <v>0.88</v>
      </c>
      <c r="C2608" s="3" t="s">
        <v>58</v>
      </c>
      <c r="D2608" s="4">
        <v>45447.0</v>
      </c>
      <c r="E2608" s="2">
        <v>230.0</v>
      </c>
      <c r="F2608" s="3" t="s">
        <v>311</v>
      </c>
      <c r="G2608" s="3" t="s">
        <v>638</v>
      </c>
      <c r="H2608" s="3">
        <v>1.0</v>
      </c>
      <c r="I2608" s="2">
        <f>IFERROR(vlookup(F2608,'College Conference'!$B$1:$Z$1000 , 6,False),0)</f>
        <v>3</v>
      </c>
      <c r="J2608" s="2">
        <f>IFERROR(vlookup(G2608,'College Conference'!$B$1:$Z$1000 , 6,False),0)</f>
        <v>6</v>
      </c>
    </row>
    <row r="2609">
      <c r="A2609" s="3" t="s">
        <v>2911</v>
      </c>
      <c r="B2609" s="3">
        <v>0.8</v>
      </c>
      <c r="C2609" s="3" t="s">
        <v>43</v>
      </c>
      <c r="D2609" s="4">
        <v>45446.0</v>
      </c>
      <c r="E2609" s="2">
        <v>305.0</v>
      </c>
      <c r="F2609" s="3" t="s">
        <v>298</v>
      </c>
      <c r="G2609" s="3" t="s">
        <v>638</v>
      </c>
      <c r="H2609" s="3">
        <v>1.0</v>
      </c>
      <c r="I2609" s="2">
        <f>IFERROR(vlookup(F2609,'College Conference'!$B$1:$Z$1000 , 6,False),0)</f>
        <v>3</v>
      </c>
      <c r="J2609" s="2">
        <f>IFERROR(vlookup(G2609,'College Conference'!$B$1:$Z$1000 , 6,False),0)</f>
        <v>6</v>
      </c>
    </row>
    <row r="2610">
      <c r="A2610" s="3" t="s">
        <v>2912</v>
      </c>
      <c r="B2610" s="3">
        <v>0.86</v>
      </c>
      <c r="C2610" s="3" t="s">
        <v>22</v>
      </c>
      <c r="D2610" s="2" t="s">
        <v>72</v>
      </c>
      <c r="E2610" s="2">
        <v>210.0</v>
      </c>
      <c r="F2610" s="3" t="s">
        <v>320</v>
      </c>
      <c r="G2610" s="3" t="s">
        <v>631</v>
      </c>
      <c r="H2610" s="3">
        <v>1.0</v>
      </c>
      <c r="I2610" s="2">
        <f>IFERROR(vlookup(F2610,'College Conference'!$B$1:$Z$1000 , 6,False),0)</f>
        <v>3</v>
      </c>
      <c r="J2610" s="2">
        <f>IFERROR(vlookup(G2610,'College Conference'!$B$1:$Z$1000 , 6,False),0)</f>
        <v>6</v>
      </c>
    </row>
    <row r="2611">
      <c r="A2611" s="3" t="s">
        <v>1679</v>
      </c>
      <c r="B2611" s="3">
        <v>0.89</v>
      </c>
      <c r="C2611" s="3" t="s">
        <v>22</v>
      </c>
      <c r="D2611" s="4">
        <v>45421.0</v>
      </c>
      <c r="E2611" s="2">
        <v>190.0</v>
      </c>
      <c r="F2611" s="3" t="s">
        <v>400</v>
      </c>
      <c r="G2611" s="3" t="s">
        <v>613</v>
      </c>
      <c r="H2611" s="3">
        <v>1.0</v>
      </c>
      <c r="I2611" s="2">
        <f>IFERROR(vlookup(F2611,'College Conference'!$B$1:$Z$1000 , 6,False),0)</f>
        <v>3</v>
      </c>
      <c r="J2611" s="2">
        <f>IFERROR(vlookup(G2611,'College Conference'!$B$1:$Z$1000 , 6,False),0)</f>
        <v>6</v>
      </c>
    </row>
    <row r="2612">
      <c r="A2612" s="3" t="s">
        <v>2913</v>
      </c>
      <c r="B2612" s="3" t="s">
        <v>11</v>
      </c>
      <c r="C2612" s="3" t="s">
        <v>17</v>
      </c>
      <c r="D2612" s="4">
        <v>45445.0</v>
      </c>
      <c r="E2612" s="2">
        <v>193.0</v>
      </c>
      <c r="F2612" s="3" t="s">
        <v>292</v>
      </c>
      <c r="G2612" s="3" t="s">
        <v>635</v>
      </c>
      <c r="H2612" s="3">
        <v>1.0</v>
      </c>
      <c r="I2612" s="2">
        <f>IFERROR(vlookup(F2612,'College Conference'!$B$1:$Z$1000 , 6,False),0)</f>
        <v>3</v>
      </c>
      <c r="J2612" s="2">
        <f>IFERROR(vlookup(G2612,'College Conference'!$B$1:$Z$1000 , 6,False),0)</f>
        <v>6</v>
      </c>
    </row>
    <row r="2613">
      <c r="A2613" s="3" t="s">
        <v>2914</v>
      </c>
      <c r="B2613" s="3">
        <v>0.86</v>
      </c>
      <c r="C2613" s="3" t="s">
        <v>27</v>
      </c>
      <c r="D2613" s="2" t="s">
        <v>72</v>
      </c>
      <c r="E2613" s="2">
        <v>195.0</v>
      </c>
      <c r="F2613" s="3" t="s">
        <v>318</v>
      </c>
      <c r="G2613" s="3" t="s">
        <v>631</v>
      </c>
      <c r="H2613" s="3">
        <v>1.0</v>
      </c>
      <c r="I2613" s="2">
        <f>IFERROR(vlookup(F2613,'College Conference'!$B$1:$Z$1000 , 6,False),0)</f>
        <v>3</v>
      </c>
      <c r="J2613" s="2">
        <f>IFERROR(vlookup(G2613,'College Conference'!$B$1:$Z$1000 , 6,False),0)</f>
        <v>6</v>
      </c>
    </row>
    <row r="2614">
      <c r="A2614" s="3" t="s">
        <v>2915</v>
      </c>
      <c r="B2614" s="3">
        <v>0.87</v>
      </c>
      <c r="C2614" s="3" t="s">
        <v>17</v>
      </c>
      <c r="D2614" s="4">
        <v>45423.0</v>
      </c>
      <c r="E2614" s="2">
        <v>178.0</v>
      </c>
      <c r="F2614" s="3" t="s">
        <v>289</v>
      </c>
      <c r="G2614" s="3" t="s">
        <v>615</v>
      </c>
      <c r="H2614" s="3">
        <v>1.0</v>
      </c>
      <c r="I2614" s="2">
        <f>IFERROR(vlookup(F2614,'College Conference'!$B$1:$Z$1000 , 6,False),0)</f>
        <v>3</v>
      </c>
      <c r="J2614" s="2">
        <f>IFERROR(vlookup(G2614,'College Conference'!$B$1:$Z$1000 , 6,False),0)</f>
        <v>6</v>
      </c>
    </row>
    <row r="2615">
      <c r="A2615" s="3" t="s">
        <v>2916</v>
      </c>
      <c r="B2615" s="3">
        <v>0.87</v>
      </c>
      <c r="C2615" s="3" t="s">
        <v>58</v>
      </c>
      <c r="D2615" s="4">
        <v>45447.0</v>
      </c>
      <c r="E2615" s="2">
        <v>220.0</v>
      </c>
      <c r="F2615" s="3" t="s">
        <v>289</v>
      </c>
      <c r="G2615" s="3" t="s">
        <v>643</v>
      </c>
      <c r="H2615" s="3">
        <v>1.0</v>
      </c>
      <c r="I2615" s="2">
        <f>IFERROR(vlookup(F2615,'College Conference'!$B$1:$Z$1000 , 6,False),0)</f>
        <v>3</v>
      </c>
      <c r="J2615" s="2">
        <f>IFERROR(vlookup(G2615,'College Conference'!$B$1:$Z$1000 , 6,False),0)</f>
        <v>6</v>
      </c>
    </row>
    <row r="2616">
      <c r="A2616" s="3" t="s">
        <v>2917</v>
      </c>
      <c r="B2616" s="3">
        <v>0.94</v>
      </c>
      <c r="C2616" s="3" t="s">
        <v>52</v>
      </c>
      <c r="D2616" s="4">
        <v>45446.0</v>
      </c>
      <c r="E2616" s="2">
        <v>233.0</v>
      </c>
      <c r="F2616" s="3" t="s">
        <v>325</v>
      </c>
      <c r="G2616" s="3" t="s">
        <v>617</v>
      </c>
      <c r="H2616" s="3">
        <v>1.0</v>
      </c>
      <c r="I2616" s="2">
        <f>IFERROR(vlookup(F2616,'College Conference'!$B$1:$Z$1000 , 6,False),0)</f>
        <v>3</v>
      </c>
      <c r="J2616" s="2">
        <f>IFERROR(vlookup(G2616,'College Conference'!$B$1:$Z$1000 , 6,False),0)</f>
        <v>6</v>
      </c>
    </row>
    <row r="2617">
      <c r="A2617" s="3" t="s">
        <v>2918</v>
      </c>
      <c r="B2617" s="3">
        <v>0.94</v>
      </c>
      <c r="C2617" s="3" t="s">
        <v>52</v>
      </c>
      <c r="D2617" s="4">
        <v>45445.0</v>
      </c>
      <c r="E2617" s="2">
        <v>215.0</v>
      </c>
      <c r="F2617" s="3" t="s">
        <v>298</v>
      </c>
      <c r="G2617" s="3" t="s">
        <v>623</v>
      </c>
      <c r="H2617" s="3">
        <v>1.0</v>
      </c>
      <c r="I2617" s="2">
        <f>IFERROR(vlookup(F2617,'College Conference'!$B$1:$Z$1000 , 6,False),0)</f>
        <v>3</v>
      </c>
      <c r="J2617" s="2">
        <f>IFERROR(vlookup(G2617,'College Conference'!$B$1:$Z$1000 , 6,False),0)</f>
        <v>6</v>
      </c>
    </row>
    <row r="2618">
      <c r="A2618" s="3" t="s">
        <v>2919</v>
      </c>
      <c r="B2618" s="3">
        <v>0.9</v>
      </c>
      <c r="C2618" s="3" t="s">
        <v>52</v>
      </c>
      <c r="D2618" s="4">
        <v>45446.0</v>
      </c>
      <c r="E2618" s="2">
        <v>230.0</v>
      </c>
      <c r="F2618" s="3" t="s">
        <v>289</v>
      </c>
      <c r="G2618" s="3" t="s">
        <v>623</v>
      </c>
      <c r="H2618" s="3">
        <v>1.0</v>
      </c>
      <c r="I2618" s="2">
        <f>IFERROR(vlookup(F2618,'College Conference'!$B$1:$Z$1000 , 6,False),0)</f>
        <v>3</v>
      </c>
      <c r="J2618" s="2">
        <f>IFERROR(vlookup(G2618,'College Conference'!$B$1:$Z$1000 , 6,False),0)</f>
        <v>6</v>
      </c>
    </row>
    <row r="2619">
      <c r="A2619" s="3" t="s">
        <v>2920</v>
      </c>
      <c r="B2619" s="3">
        <v>0.82</v>
      </c>
      <c r="C2619" s="3" t="s">
        <v>52</v>
      </c>
      <c r="D2619" s="4">
        <v>45445.0</v>
      </c>
      <c r="E2619" s="2">
        <v>230.0</v>
      </c>
      <c r="F2619" s="3" t="s">
        <v>289</v>
      </c>
      <c r="G2619" s="3" t="s">
        <v>613</v>
      </c>
      <c r="H2619" s="3">
        <v>1.0</v>
      </c>
      <c r="I2619" s="2">
        <f>IFERROR(vlookup(F2619,'College Conference'!$B$1:$Z$1000 , 6,False),0)</f>
        <v>3</v>
      </c>
      <c r="J2619" s="2">
        <f>IFERROR(vlookup(G2619,'College Conference'!$B$1:$Z$1000 , 6,False),0)</f>
        <v>6</v>
      </c>
    </row>
    <row r="2620">
      <c r="A2620" s="3" t="s">
        <v>2921</v>
      </c>
      <c r="B2620" s="3">
        <v>0.95</v>
      </c>
      <c r="C2620" s="3" t="s">
        <v>12</v>
      </c>
      <c r="D2620" s="4">
        <v>45446.0</v>
      </c>
      <c r="E2620" s="2">
        <v>290.0</v>
      </c>
      <c r="F2620" s="3" t="s">
        <v>298</v>
      </c>
      <c r="G2620" s="3" t="s">
        <v>621</v>
      </c>
      <c r="H2620" s="3">
        <v>1.0</v>
      </c>
      <c r="I2620" s="2">
        <f>IFERROR(vlookup(F2620,'College Conference'!$B$1:$Z$1000 , 6,False),0)</f>
        <v>3</v>
      </c>
      <c r="J2620" s="2">
        <f>IFERROR(vlookup(G2620,'College Conference'!$B$1:$Z$1000 , 6,False),0)</f>
        <v>6</v>
      </c>
    </row>
    <row r="2621">
      <c r="A2621" s="3" t="s">
        <v>2922</v>
      </c>
      <c r="B2621" s="3">
        <v>0.83</v>
      </c>
      <c r="C2621" s="3" t="s">
        <v>17</v>
      </c>
      <c r="D2621" s="2" t="s">
        <v>72</v>
      </c>
      <c r="E2621" s="2">
        <v>185.0</v>
      </c>
      <c r="F2621" s="3" t="s">
        <v>298</v>
      </c>
      <c r="G2621" s="3" t="s">
        <v>638</v>
      </c>
      <c r="H2621" s="3">
        <v>1.0</v>
      </c>
      <c r="I2621" s="2">
        <f>IFERROR(vlookup(F2621,'College Conference'!$B$1:$Z$1000 , 6,False),0)</f>
        <v>3</v>
      </c>
      <c r="J2621" s="2">
        <f>IFERROR(vlookup(G2621,'College Conference'!$B$1:$Z$1000 , 6,False),0)</f>
        <v>6</v>
      </c>
    </row>
    <row r="2622">
      <c r="A2622" s="3" t="s">
        <v>2923</v>
      </c>
      <c r="B2622" s="3">
        <v>0.86</v>
      </c>
      <c r="C2622" s="3" t="s">
        <v>17</v>
      </c>
      <c r="D2622" s="4">
        <v>45446.0</v>
      </c>
      <c r="E2622" s="2">
        <v>190.0</v>
      </c>
      <c r="F2622" s="3" t="s">
        <v>335</v>
      </c>
      <c r="G2622" s="3" t="s">
        <v>613</v>
      </c>
      <c r="H2622" s="3">
        <v>1.0</v>
      </c>
      <c r="I2622" s="2">
        <f>IFERROR(vlookup(F2622,'College Conference'!$B$1:$Z$1000 , 6,False),0)</f>
        <v>3</v>
      </c>
      <c r="J2622" s="2">
        <f>IFERROR(vlookup(G2622,'College Conference'!$B$1:$Z$1000 , 6,False),0)</f>
        <v>6</v>
      </c>
    </row>
    <row r="2623">
      <c r="A2623" s="3" t="s">
        <v>2924</v>
      </c>
      <c r="B2623" s="3">
        <v>0.85</v>
      </c>
      <c r="C2623" s="3" t="s">
        <v>12</v>
      </c>
      <c r="D2623" s="4">
        <v>45446.0</v>
      </c>
      <c r="E2623" s="2">
        <v>299.0</v>
      </c>
      <c r="F2623" s="3" t="s">
        <v>306</v>
      </c>
      <c r="G2623" s="3" t="s">
        <v>631</v>
      </c>
      <c r="H2623" s="3">
        <v>1.0</v>
      </c>
      <c r="I2623" s="2">
        <f>IFERROR(vlookup(F2623,'College Conference'!$B$1:$Z$1000 , 6,False),0)</f>
        <v>3</v>
      </c>
      <c r="J2623" s="2">
        <f>IFERROR(vlookup(G2623,'College Conference'!$B$1:$Z$1000 , 6,False),0)</f>
        <v>6</v>
      </c>
    </row>
    <row r="2624">
      <c r="A2624" s="3" t="s">
        <v>2925</v>
      </c>
      <c r="B2624" s="3">
        <v>0.73</v>
      </c>
      <c r="C2624" s="3" t="s">
        <v>198</v>
      </c>
      <c r="D2624" s="2" t="s">
        <v>72</v>
      </c>
      <c r="E2624" s="2">
        <v>201.0</v>
      </c>
      <c r="F2624" s="3" t="s">
        <v>298</v>
      </c>
      <c r="G2624" s="3" t="s">
        <v>621</v>
      </c>
      <c r="H2624" s="3">
        <v>1.0</v>
      </c>
      <c r="I2624" s="2">
        <f>IFERROR(vlookup(F2624,'College Conference'!$B$1:$Z$1000 , 6,False),0)</f>
        <v>3</v>
      </c>
      <c r="J2624" s="2">
        <f>IFERROR(vlookup(G2624,'College Conference'!$B$1:$Z$1000 , 6,False),0)</f>
        <v>6</v>
      </c>
    </row>
    <row r="2625">
      <c r="A2625" s="3" t="s">
        <v>2926</v>
      </c>
      <c r="B2625" s="3">
        <v>0.86</v>
      </c>
      <c r="C2625" s="3" t="s">
        <v>43</v>
      </c>
      <c r="D2625" s="4">
        <v>45445.0</v>
      </c>
      <c r="E2625" s="2">
        <v>300.0</v>
      </c>
      <c r="F2625" s="3" t="s">
        <v>322</v>
      </c>
      <c r="G2625" s="3" t="s">
        <v>623</v>
      </c>
      <c r="H2625" s="3">
        <v>1.0</v>
      </c>
      <c r="I2625" s="2">
        <f>IFERROR(vlookup(F2625,'College Conference'!$B$1:$Z$1000 , 6,False),0)</f>
        <v>3</v>
      </c>
      <c r="J2625" s="2">
        <f>IFERROR(vlookup(G2625,'College Conference'!$B$1:$Z$1000 , 6,False),0)</f>
        <v>6</v>
      </c>
    </row>
    <row r="2626">
      <c r="A2626" s="3" t="s">
        <v>2927</v>
      </c>
      <c r="B2626" s="3">
        <v>0.86</v>
      </c>
      <c r="C2626" s="3" t="s">
        <v>274</v>
      </c>
      <c r="D2626" s="4">
        <v>45445.0</v>
      </c>
      <c r="E2626" s="2">
        <v>236.0</v>
      </c>
      <c r="F2626" s="3" t="s">
        <v>372</v>
      </c>
      <c r="G2626" s="3" t="s">
        <v>635</v>
      </c>
      <c r="H2626" s="3">
        <v>1.0</v>
      </c>
      <c r="I2626" s="2">
        <f>IFERROR(vlookup(F2626,'College Conference'!$B$1:$Z$1000 , 6,False),0)</f>
        <v>3</v>
      </c>
      <c r="J2626" s="2">
        <f>IFERROR(vlookup(G2626,'College Conference'!$B$1:$Z$1000 , 6,False),0)</f>
        <v>6</v>
      </c>
    </row>
    <row r="2627">
      <c r="A2627" s="3" t="s">
        <v>1322</v>
      </c>
      <c r="B2627" s="3">
        <v>0.84</v>
      </c>
      <c r="C2627" s="3" t="s">
        <v>12</v>
      </c>
      <c r="D2627" s="4">
        <v>45449.0</v>
      </c>
      <c r="E2627" s="2">
        <v>260.0</v>
      </c>
      <c r="F2627" s="3" t="s">
        <v>311</v>
      </c>
      <c r="G2627" s="3" t="s">
        <v>621</v>
      </c>
      <c r="H2627" s="3">
        <v>1.0</v>
      </c>
      <c r="I2627" s="2">
        <f>IFERROR(vlookup(F2627,'College Conference'!$B$1:$Z$1000 , 6,False),0)</f>
        <v>3</v>
      </c>
      <c r="J2627" s="2">
        <f>IFERROR(vlookup(G2627,'College Conference'!$B$1:$Z$1000 , 6,False),0)</f>
        <v>6</v>
      </c>
    </row>
    <row r="2628">
      <c r="A2628" s="3" t="s">
        <v>2928</v>
      </c>
      <c r="B2628" s="3">
        <v>0.88</v>
      </c>
      <c r="C2628" s="3" t="s">
        <v>191</v>
      </c>
      <c r="D2628" s="4">
        <v>45445.0</v>
      </c>
      <c r="E2628" s="2">
        <v>246.0</v>
      </c>
      <c r="F2628" s="3" t="s">
        <v>372</v>
      </c>
      <c r="G2628" s="3" t="s">
        <v>638</v>
      </c>
      <c r="H2628" s="3">
        <v>1.0</v>
      </c>
      <c r="I2628" s="2">
        <f>IFERROR(vlookup(F2628,'College Conference'!$B$1:$Z$1000 , 6,False),0)</f>
        <v>3</v>
      </c>
      <c r="J2628" s="2">
        <f>IFERROR(vlookup(G2628,'College Conference'!$B$1:$Z$1000 , 6,False),0)</f>
        <v>6</v>
      </c>
    </row>
    <row r="2629">
      <c r="A2629" s="3" t="s">
        <v>2929</v>
      </c>
      <c r="B2629" s="3">
        <v>0.95</v>
      </c>
      <c r="C2629" s="3" t="s">
        <v>17</v>
      </c>
      <c r="D2629" s="4">
        <v>45445.0</v>
      </c>
      <c r="E2629" s="2">
        <v>185.0</v>
      </c>
      <c r="F2629" s="3" t="s">
        <v>322</v>
      </c>
      <c r="G2629" s="3" t="s">
        <v>643</v>
      </c>
      <c r="H2629" s="3">
        <v>1.0</v>
      </c>
      <c r="I2629" s="2">
        <f>IFERROR(vlookup(F2629,'College Conference'!$B$1:$Z$1000 , 6,False),0)</f>
        <v>3</v>
      </c>
      <c r="J2629" s="2">
        <f>IFERROR(vlookup(G2629,'College Conference'!$B$1:$Z$1000 , 6,False),0)</f>
        <v>6</v>
      </c>
    </row>
    <row r="2630">
      <c r="A2630" s="3" t="s">
        <v>2131</v>
      </c>
      <c r="B2630" s="3">
        <v>0.85</v>
      </c>
      <c r="C2630" s="3" t="s">
        <v>17</v>
      </c>
      <c r="D2630" s="4">
        <v>45446.0</v>
      </c>
      <c r="E2630" s="2">
        <v>204.0</v>
      </c>
      <c r="F2630" s="3" t="s">
        <v>404</v>
      </c>
      <c r="G2630" s="3" t="s">
        <v>643</v>
      </c>
      <c r="H2630" s="3">
        <v>1.0</v>
      </c>
      <c r="I2630" s="2">
        <f>IFERROR(vlookup(F2630,'College Conference'!$B$1:$Z$1000 , 6,False),0)</f>
        <v>3</v>
      </c>
      <c r="J2630" s="2">
        <f>IFERROR(vlookup(G2630,'College Conference'!$B$1:$Z$1000 , 6,False),0)</f>
        <v>6</v>
      </c>
    </row>
    <row r="2631">
      <c r="A2631" s="3" t="s">
        <v>2930</v>
      </c>
      <c r="B2631" s="3">
        <v>0.86</v>
      </c>
      <c r="C2631" s="3" t="s">
        <v>78</v>
      </c>
      <c r="D2631" s="4">
        <v>45449.0</v>
      </c>
      <c r="E2631" s="2">
        <v>205.0</v>
      </c>
      <c r="F2631" s="3" t="s">
        <v>292</v>
      </c>
      <c r="G2631" s="3" t="s">
        <v>631</v>
      </c>
      <c r="H2631" s="3">
        <v>1.0</v>
      </c>
      <c r="I2631" s="2">
        <f>IFERROR(vlookup(F2631,'College Conference'!$B$1:$Z$1000 , 6,False),0)</f>
        <v>3</v>
      </c>
      <c r="J2631" s="2">
        <f>IFERROR(vlookup(G2631,'College Conference'!$B$1:$Z$1000 , 6,False),0)</f>
        <v>6</v>
      </c>
    </row>
    <row r="2632">
      <c r="A2632" s="3" t="s">
        <v>2931</v>
      </c>
      <c r="B2632" s="3">
        <v>0.87</v>
      </c>
      <c r="C2632" s="3" t="s">
        <v>58</v>
      </c>
      <c r="D2632" s="4">
        <v>45446.0</v>
      </c>
      <c r="E2632" s="2">
        <v>205.0</v>
      </c>
      <c r="F2632" s="3" t="s">
        <v>311</v>
      </c>
      <c r="G2632" s="3" t="s">
        <v>643</v>
      </c>
      <c r="H2632" s="3">
        <v>1.0</v>
      </c>
      <c r="I2632" s="2">
        <f>IFERROR(vlookup(F2632,'College Conference'!$B$1:$Z$1000 , 6,False),0)</f>
        <v>3</v>
      </c>
      <c r="J2632" s="2">
        <f>IFERROR(vlookup(G2632,'College Conference'!$B$1:$Z$1000 , 6,False),0)</f>
        <v>6</v>
      </c>
    </row>
    <row r="2633">
      <c r="A2633" s="3" t="s">
        <v>2932</v>
      </c>
      <c r="B2633" s="3">
        <v>0.86</v>
      </c>
      <c r="C2633" s="3" t="s">
        <v>27</v>
      </c>
      <c r="D2633" s="4">
        <v>45448.0</v>
      </c>
      <c r="E2633" s="2">
        <v>190.0</v>
      </c>
      <c r="F2633" s="3" t="s">
        <v>320</v>
      </c>
      <c r="G2633" s="3" t="s">
        <v>613</v>
      </c>
      <c r="H2633" s="3">
        <v>1.0</v>
      </c>
      <c r="I2633" s="2">
        <f>IFERROR(vlookup(F2633,'College Conference'!$B$1:$Z$1000 , 6,False),0)</f>
        <v>3</v>
      </c>
      <c r="J2633" s="2">
        <f>IFERROR(vlookup(G2633,'College Conference'!$B$1:$Z$1000 , 6,False),0)</f>
        <v>6</v>
      </c>
    </row>
    <row r="2634">
      <c r="A2634" s="3" t="s">
        <v>2933</v>
      </c>
      <c r="B2634" s="3">
        <v>0.88</v>
      </c>
      <c r="C2634" s="3" t="s">
        <v>258</v>
      </c>
      <c r="D2634" s="4">
        <v>45446.0</v>
      </c>
      <c r="E2634" s="2">
        <v>217.0</v>
      </c>
      <c r="F2634" s="3" t="s">
        <v>320</v>
      </c>
      <c r="G2634" s="3" t="s">
        <v>610</v>
      </c>
      <c r="H2634" s="3">
        <v>1.0</v>
      </c>
      <c r="I2634" s="2">
        <f>IFERROR(vlookup(F2634,'College Conference'!$B$1:$Z$1000 , 6,False),0)</f>
        <v>3</v>
      </c>
      <c r="J2634" s="2">
        <f>IFERROR(vlookup(G2634,'College Conference'!$B$1:$Z$1000 , 6,False),0)</f>
        <v>6</v>
      </c>
    </row>
    <row r="2635">
      <c r="A2635" s="3" t="s">
        <v>2934</v>
      </c>
      <c r="B2635" s="3">
        <v>0.85</v>
      </c>
      <c r="C2635" s="3" t="s">
        <v>258</v>
      </c>
      <c r="D2635" s="4">
        <v>45445.0</v>
      </c>
      <c r="E2635" s="2">
        <v>200.0</v>
      </c>
      <c r="F2635" s="3" t="s">
        <v>306</v>
      </c>
      <c r="G2635" s="3" t="s">
        <v>615</v>
      </c>
      <c r="H2635" s="3">
        <v>1.0</v>
      </c>
      <c r="I2635" s="2">
        <f>IFERROR(vlookup(F2635,'College Conference'!$B$1:$Z$1000 , 6,False),0)</f>
        <v>3</v>
      </c>
      <c r="J2635" s="2">
        <f>IFERROR(vlookup(G2635,'College Conference'!$B$1:$Z$1000 , 6,False),0)</f>
        <v>6</v>
      </c>
    </row>
    <row r="2636">
      <c r="A2636" s="3" t="s">
        <v>2935</v>
      </c>
      <c r="B2636" s="3">
        <v>0.92</v>
      </c>
      <c r="C2636" s="3" t="s">
        <v>22</v>
      </c>
      <c r="D2636" s="4">
        <v>45422.0</v>
      </c>
      <c r="E2636" s="2">
        <v>205.0</v>
      </c>
      <c r="F2636" s="3" t="s">
        <v>400</v>
      </c>
      <c r="G2636" s="3" t="s">
        <v>635</v>
      </c>
      <c r="H2636" s="3">
        <v>1.0</v>
      </c>
      <c r="I2636" s="2">
        <f>IFERROR(vlookup(F2636,'College Conference'!$B$1:$Z$1000 , 6,False),0)</f>
        <v>3</v>
      </c>
      <c r="J2636" s="2">
        <f>IFERROR(vlookup(G2636,'College Conference'!$B$1:$Z$1000 , 6,False),0)</f>
        <v>6</v>
      </c>
    </row>
    <row r="2637">
      <c r="A2637" s="3" t="s">
        <v>1715</v>
      </c>
      <c r="B2637" s="3" t="s">
        <v>11</v>
      </c>
      <c r="C2637" s="3" t="s">
        <v>313</v>
      </c>
      <c r="D2637" s="4">
        <v>45444.0</v>
      </c>
      <c r="E2637" s="2">
        <v>180.0</v>
      </c>
      <c r="F2637" s="3" t="s">
        <v>400</v>
      </c>
      <c r="G2637" s="3" t="s">
        <v>643</v>
      </c>
      <c r="H2637" s="3">
        <v>1.0</v>
      </c>
      <c r="I2637" s="2">
        <f>IFERROR(vlookup(F2637,'College Conference'!$B$1:$Z$1000 , 6,False),0)</f>
        <v>3</v>
      </c>
      <c r="J2637" s="2">
        <f>IFERROR(vlookup(G2637,'College Conference'!$B$1:$Z$1000 , 6,False),0)</f>
        <v>6</v>
      </c>
    </row>
    <row r="2638">
      <c r="A2638" s="3" t="s">
        <v>1711</v>
      </c>
      <c r="B2638" s="3">
        <v>0.96</v>
      </c>
      <c r="C2638" s="3" t="s">
        <v>27</v>
      </c>
      <c r="D2638" s="4">
        <v>45423.0</v>
      </c>
      <c r="E2638" s="2">
        <v>183.0</v>
      </c>
      <c r="F2638" s="3" t="s">
        <v>325</v>
      </c>
      <c r="G2638" s="3" t="s">
        <v>635</v>
      </c>
      <c r="H2638" s="3">
        <v>1.0</v>
      </c>
      <c r="I2638" s="2">
        <f>IFERROR(vlookup(F2638,'College Conference'!$B$1:$Z$1000 , 6,False),0)</f>
        <v>3</v>
      </c>
      <c r="J2638" s="2">
        <f>IFERROR(vlookup(G2638,'College Conference'!$B$1:$Z$1000 , 6,False),0)</f>
        <v>6</v>
      </c>
    </row>
    <row r="2639">
      <c r="A2639" s="3" t="s">
        <v>2936</v>
      </c>
      <c r="B2639" s="3">
        <v>0.88</v>
      </c>
      <c r="C2639" s="3" t="s">
        <v>17</v>
      </c>
      <c r="D2639" s="4">
        <v>45423.0</v>
      </c>
      <c r="E2639" s="2">
        <v>186.0</v>
      </c>
      <c r="F2639" s="3" t="s">
        <v>372</v>
      </c>
      <c r="G2639" s="3" t="s">
        <v>646</v>
      </c>
      <c r="H2639" s="3">
        <v>1.0</v>
      </c>
      <c r="I2639" s="2">
        <f>IFERROR(vlookup(F2639,'College Conference'!$B$1:$Z$1000 , 6,False),0)</f>
        <v>3</v>
      </c>
      <c r="J2639" s="2">
        <f>IFERROR(vlookup(G2639,'College Conference'!$B$1:$Z$1000 , 6,False),0)</f>
        <v>6</v>
      </c>
    </row>
    <row r="2640">
      <c r="A2640" s="3" t="s">
        <v>2937</v>
      </c>
      <c r="B2640" s="3">
        <v>0.86</v>
      </c>
      <c r="C2640" s="3" t="s">
        <v>63</v>
      </c>
      <c r="D2640" s="4">
        <v>45445.0</v>
      </c>
      <c r="E2640" s="2">
        <v>190.0</v>
      </c>
      <c r="F2640" s="3" t="s">
        <v>320</v>
      </c>
      <c r="G2640" s="3" t="s">
        <v>638</v>
      </c>
      <c r="H2640" s="3">
        <v>1.0</v>
      </c>
      <c r="I2640" s="2">
        <f>IFERROR(vlookup(F2640,'College Conference'!$B$1:$Z$1000 , 6,False),0)</f>
        <v>3</v>
      </c>
      <c r="J2640" s="2">
        <f>IFERROR(vlookup(G2640,'College Conference'!$B$1:$Z$1000 , 6,False),0)</f>
        <v>6</v>
      </c>
    </row>
    <row r="2641">
      <c r="A2641" s="3" t="s">
        <v>2938</v>
      </c>
      <c r="B2641" s="3">
        <v>0.9</v>
      </c>
      <c r="C2641" s="3" t="s">
        <v>52</v>
      </c>
      <c r="D2641" s="4">
        <v>45444.0</v>
      </c>
      <c r="E2641" s="2">
        <v>224.0</v>
      </c>
      <c r="F2641" s="3" t="s">
        <v>318</v>
      </c>
      <c r="G2641" s="3" t="s">
        <v>610</v>
      </c>
      <c r="H2641" s="3">
        <v>1.0</v>
      </c>
      <c r="I2641" s="2">
        <f>IFERROR(vlookup(F2641,'College Conference'!$B$1:$Z$1000 , 6,False),0)</f>
        <v>3</v>
      </c>
      <c r="J2641" s="2">
        <f>IFERROR(vlookup(G2641,'College Conference'!$B$1:$Z$1000 , 6,False),0)</f>
        <v>6</v>
      </c>
    </row>
    <row r="2642">
      <c r="A2642" s="3" t="s">
        <v>2939</v>
      </c>
      <c r="B2642" s="3">
        <v>0.84</v>
      </c>
      <c r="C2642" s="3" t="s">
        <v>22</v>
      </c>
      <c r="D2642" s="4">
        <v>45444.0</v>
      </c>
      <c r="E2642" s="2">
        <v>211.0</v>
      </c>
      <c r="F2642" s="3" t="s">
        <v>320</v>
      </c>
      <c r="G2642" s="3" t="s">
        <v>638</v>
      </c>
      <c r="H2642" s="3">
        <v>1.0</v>
      </c>
      <c r="I2642" s="2">
        <f>IFERROR(vlookup(F2642,'College Conference'!$B$1:$Z$1000 , 6,False),0)</f>
        <v>3</v>
      </c>
      <c r="J2642" s="2">
        <f>IFERROR(vlookup(G2642,'College Conference'!$B$1:$Z$1000 , 6,False),0)</f>
        <v>6</v>
      </c>
    </row>
    <row r="2643">
      <c r="A2643" s="3" t="s">
        <v>2940</v>
      </c>
      <c r="B2643" s="3">
        <v>0.87</v>
      </c>
      <c r="C2643" s="3" t="s">
        <v>2557</v>
      </c>
      <c r="D2643" s="2" t="s">
        <v>72</v>
      </c>
      <c r="E2643" s="2">
        <v>186.0</v>
      </c>
      <c r="F2643" s="3" t="s">
        <v>318</v>
      </c>
      <c r="G2643" s="3" t="s">
        <v>643</v>
      </c>
      <c r="H2643" s="3">
        <v>1.0</v>
      </c>
      <c r="I2643" s="2">
        <f>IFERROR(vlookup(F2643,'College Conference'!$B$1:$Z$1000 , 6,False),0)</f>
        <v>3</v>
      </c>
      <c r="J2643" s="2">
        <f>IFERROR(vlookup(G2643,'College Conference'!$B$1:$Z$1000 , 6,False),0)</f>
        <v>6</v>
      </c>
    </row>
    <row r="2644">
      <c r="A2644" s="3" t="s">
        <v>2941</v>
      </c>
      <c r="B2644" s="3" t="s">
        <v>11</v>
      </c>
      <c r="C2644" s="3" t="s">
        <v>78</v>
      </c>
      <c r="D2644" s="4">
        <v>45444.0</v>
      </c>
      <c r="E2644" s="2">
        <v>180.0</v>
      </c>
      <c r="F2644" s="3" t="s">
        <v>404</v>
      </c>
      <c r="G2644" s="3" t="s">
        <v>610</v>
      </c>
      <c r="H2644" s="3">
        <v>1.0</v>
      </c>
      <c r="I2644" s="2">
        <f>IFERROR(vlookup(F2644,'College Conference'!$B$1:$Z$1000 , 6,False),0)</f>
        <v>3</v>
      </c>
      <c r="J2644" s="2">
        <f>IFERROR(vlookup(G2644,'College Conference'!$B$1:$Z$1000 , 6,False),0)</f>
        <v>6</v>
      </c>
    </row>
    <row r="2645">
      <c r="A2645" s="3" t="s">
        <v>2942</v>
      </c>
      <c r="B2645" s="3">
        <v>0.86</v>
      </c>
      <c r="C2645" s="3" t="s">
        <v>120</v>
      </c>
      <c r="D2645" s="4">
        <v>45449.0</v>
      </c>
      <c r="E2645" s="2">
        <v>230.0</v>
      </c>
      <c r="F2645" s="3" t="s">
        <v>311</v>
      </c>
      <c r="G2645" s="3" t="s">
        <v>610</v>
      </c>
      <c r="H2645" s="3">
        <v>1.0</v>
      </c>
      <c r="I2645" s="2">
        <f>IFERROR(vlookup(F2645,'College Conference'!$B$1:$Z$1000 , 6,False),0)</f>
        <v>3</v>
      </c>
      <c r="J2645" s="2">
        <f>IFERROR(vlookup(G2645,'College Conference'!$B$1:$Z$1000 , 6,False),0)</f>
        <v>6</v>
      </c>
    </row>
    <row r="2646">
      <c r="A2646" s="3" t="s">
        <v>2943</v>
      </c>
      <c r="B2646" s="3">
        <v>0.98</v>
      </c>
      <c r="C2646" s="3" t="s">
        <v>31</v>
      </c>
      <c r="D2646" s="4">
        <v>45449.0</v>
      </c>
      <c r="E2646" s="2">
        <v>310.0</v>
      </c>
      <c r="F2646" s="3" t="s">
        <v>322</v>
      </c>
      <c r="G2646" s="3" t="s">
        <v>623</v>
      </c>
      <c r="H2646" s="3">
        <v>1.0</v>
      </c>
      <c r="I2646" s="2">
        <f>IFERROR(vlookup(F2646,'College Conference'!$B$1:$Z$1000 , 6,False),0)</f>
        <v>3</v>
      </c>
      <c r="J2646" s="2">
        <f>IFERROR(vlookup(G2646,'College Conference'!$B$1:$Z$1000 , 6,False),0)</f>
        <v>6</v>
      </c>
    </row>
    <row r="2647">
      <c r="A2647" s="3" t="s">
        <v>2944</v>
      </c>
      <c r="B2647" s="3">
        <v>0.95</v>
      </c>
      <c r="C2647" s="3" t="s">
        <v>27</v>
      </c>
      <c r="D2647" s="4">
        <v>45422.0</v>
      </c>
      <c r="E2647" s="2">
        <v>185.0</v>
      </c>
      <c r="F2647" s="3" t="s">
        <v>318</v>
      </c>
      <c r="G2647" s="3" t="s">
        <v>615</v>
      </c>
      <c r="H2647" s="3">
        <v>1.0</v>
      </c>
      <c r="I2647" s="2">
        <f>IFERROR(vlookup(F2647,'College Conference'!$B$1:$Z$1000 , 6,False),0)</f>
        <v>3</v>
      </c>
      <c r="J2647" s="2">
        <f>IFERROR(vlookup(G2647,'College Conference'!$B$1:$Z$1000 , 6,False),0)</f>
        <v>6</v>
      </c>
    </row>
    <row r="2648">
      <c r="A2648" s="3" t="s">
        <v>2945</v>
      </c>
      <c r="B2648" s="3">
        <v>0.92</v>
      </c>
      <c r="C2648" s="3" t="s">
        <v>27</v>
      </c>
      <c r="D2648" s="4">
        <v>45423.0</v>
      </c>
      <c r="E2648" s="2">
        <v>190.0</v>
      </c>
      <c r="F2648" s="3" t="s">
        <v>298</v>
      </c>
      <c r="G2648" s="3" t="s">
        <v>610</v>
      </c>
      <c r="H2648" s="3">
        <v>1.0</v>
      </c>
      <c r="I2648" s="2">
        <f>IFERROR(vlookup(F2648,'College Conference'!$B$1:$Z$1000 , 6,False),0)</f>
        <v>3</v>
      </c>
      <c r="J2648" s="2">
        <f>IFERROR(vlookup(G2648,'College Conference'!$B$1:$Z$1000 , 6,False),0)</f>
        <v>6</v>
      </c>
    </row>
    <row r="2649">
      <c r="A2649" s="3" t="s">
        <v>2946</v>
      </c>
      <c r="B2649" s="3">
        <v>0.87</v>
      </c>
      <c r="C2649" s="3" t="s">
        <v>27</v>
      </c>
      <c r="D2649" s="2" t="s">
        <v>72</v>
      </c>
      <c r="E2649" s="2">
        <v>170.0</v>
      </c>
      <c r="F2649" s="3" t="s">
        <v>322</v>
      </c>
      <c r="G2649" s="3" t="s">
        <v>621</v>
      </c>
      <c r="H2649" s="3">
        <v>1.0</v>
      </c>
      <c r="I2649" s="2">
        <f>IFERROR(vlookup(F2649,'College Conference'!$B$1:$Z$1000 , 6,False),0)</f>
        <v>3</v>
      </c>
      <c r="J2649" s="2">
        <f>IFERROR(vlookup(G2649,'College Conference'!$B$1:$Z$1000 , 6,False),0)</f>
        <v>6</v>
      </c>
    </row>
    <row r="2650">
      <c r="A2650" s="3" t="s">
        <v>2947</v>
      </c>
      <c r="B2650" s="3" t="s">
        <v>11</v>
      </c>
      <c r="C2650" s="3" t="s">
        <v>421</v>
      </c>
      <c r="D2650" s="4">
        <v>45446.0</v>
      </c>
      <c r="E2650" s="2">
        <v>290.0</v>
      </c>
      <c r="F2650" s="3" t="s">
        <v>295</v>
      </c>
      <c r="G2650" s="3" t="s">
        <v>631</v>
      </c>
      <c r="H2650" s="3">
        <v>1.0</v>
      </c>
      <c r="I2650" s="2">
        <f>IFERROR(vlookup(F2650,'College Conference'!$B$1:$Z$1000 , 6,False),0)</f>
        <v>3</v>
      </c>
      <c r="J2650" s="2">
        <f>IFERROR(vlookup(G2650,'College Conference'!$B$1:$Z$1000 , 6,False),0)</f>
        <v>6</v>
      </c>
    </row>
    <row r="2651">
      <c r="A2651" s="3" t="s">
        <v>2948</v>
      </c>
      <c r="B2651" s="3">
        <v>0.85</v>
      </c>
      <c r="C2651" s="3" t="s">
        <v>78</v>
      </c>
      <c r="D2651" s="4">
        <v>45445.0</v>
      </c>
      <c r="E2651" s="2">
        <v>175.0</v>
      </c>
      <c r="F2651" s="3" t="s">
        <v>498</v>
      </c>
      <c r="G2651" s="3" t="s">
        <v>643</v>
      </c>
      <c r="H2651" s="3">
        <v>1.0</v>
      </c>
      <c r="I2651" s="2">
        <f>IFERROR(vlookup(F2651,'College Conference'!$B$1:$Z$1000 , 6,False),0)</f>
        <v>4</v>
      </c>
      <c r="J2651" s="2">
        <f>IFERROR(vlookup(G2651,'College Conference'!$B$1:$Z$1000 , 6,False),0)</f>
        <v>6</v>
      </c>
    </row>
    <row r="2652">
      <c r="A2652" s="3" t="s">
        <v>2949</v>
      </c>
      <c r="B2652" s="3">
        <v>0.88</v>
      </c>
      <c r="C2652" s="3" t="s">
        <v>27</v>
      </c>
      <c r="D2652" s="4">
        <v>45421.0</v>
      </c>
      <c r="E2652" s="2">
        <v>165.0</v>
      </c>
      <c r="F2652" s="3" t="s">
        <v>480</v>
      </c>
      <c r="G2652" s="3" t="s">
        <v>646</v>
      </c>
      <c r="H2652" s="3">
        <v>1.0</v>
      </c>
      <c r="I2652" s="2">
        <f>IFERROR(vlookup(F2652,'College Conference'!$B$1:$Z$1000 , 6,False),0)</f>
        <v>4</v>
      </c>
      <c r="J2652" s="2">
        <f>IFERROR(vlookup(G2652,'College Conference'!$B$1:$Z$1000 , 6,False),0)</f>
        <v>6</v>
      </c>
    </row>
    <row r="2653">
      <c r="A2653" s="3" t="s">
        <v>1682</v>
      </c>
      <c r="B2653" s="3" t="s">
        <v>11</v>
      </c>
      <c r="C2653" s="3" t="s">
        <v>63</v>
      </c>
      <c r="D2653" s="4">
        <v>45444.0</v>
      </c>
      <c r="E2653" s="2">
        <v>180.0</v>
      </c>
      <c r="F2653" s="3" t="s">
        <v>503</v>
      </c>
      <c r="G2653" s="3" t="s">
        <v>646</v>
      </c>
      <c r="H2653" s="3">
        <v>1.0</v>
      </c>
      <c r="I2653" s="2">
        <f>IFERROR(vlookup(F2653,'College Conference'!$B$1:$Z$1000 , 6,False),0)</f>
        <v>4</v>
      </c>
      <c r="J2653" s="2">
        <f>IFERROR(vlookup(G2653,'College Conference'!$B$1:$Z$1000 , 6,False),0)</f>
        <v>6</v>
      </c>
    </row>
    <row r="2654">
      <c r="A2654" s="3" t="s">
        <v>2950</v>
      </c>
      <c r="B2654" s="3">
        <v>0.77</v>
      </c>
      <c r="C2654" s="3" t="s">
        <v>43</v>
      </c>
      <c r="D2654" s="4">
        <v>45445.0</v>
      </c>
      <c r="E2654" s="2">
        <v>283.0</v>
      </c>
      <c r="F2654" s="3" t="s">
        <v>453</v>
      </c>
      <c r="G2654" s="3" t="s">
        <v>615</v>
      </c>
      <c r="H2654" s="3">
        <v>1.0</v>
      </c>
      <c r="I2654" s="2">
        <f>IFERROR(vlookup(F2654,'College Conference'!$B$1:$Z$1000 , 6,False),0)</f>
        <v>4</v>
      </c>
      <c r="J2654" s="2">
        <f>IFERROR(vlookup(G2654,'College Conference'!$B$1:$Z$1000 , 6,False),0)</f>
        <v>6</v>
      </c>
    </row>
    <row r="2655">
      <c r="A2655" s="3" t="s">
        <v>2951</v>
      </c>
      <c r="B2655" s="3">
        <v>0.87</v>
      </c>
      <c r="C2655" s="3" t="s">
        <v>22</v>
      </c>
      <c r="D2655" s="4">
        <v>45421.0</v>
      </c>
      <c r="E2655" s="2">
        <v>195.0</v>
      </c>
      <c r="F2655" s="3" t="s">
        <v>483</v>
      </c>
      <c r="G2655" s="3" t="s">
        <v>635</v>
      </c>
      <c r="H2655" s="3">
        <v>1.0</v>
      </c>
      <c r="I2655" s="2">
        <f>IFERROR(vlookup(F2655,'College Conference'!$B$1:$Z$1000 , 6,False),0)</f>
        <v>4</v>
      </c>
      <c r="J2655" s="2">
        <f>IFERROR(vlookup(G2655,'College Conference'!$B$1:$Z$1000 , 6,False),0)</f>
        <v>6</v>
      </c>
    </row>
    <row r="2656">
      <c r="A2656" s="3" t="s">
        <v>2952</v>
      </c>
      <c r="B2656" s="3">
        <v>0.87</v>
      </c>
      <c r="C2656" s="3" t="s">
        <v>52</v>
      </c>
      <c r="D2656" s="4">
        <v>45446.0</v>
      </c>
      <c r="E2656" s="2">
        <v>220.0</v>
      </c>
      <c r="F2656" s="3" t="s">
        <v>503</v>
      </c>
      <c r="G2656" s="3" t="s">
        <v>617</v>
      </c>
      <c r="H2656" s="3">
        <v>1.0</v>
      </c>
      <c r="I2656" s="2">
        <f>IFERROR(vlookup(F2656,'College Conference'!$B$1:$Z$1000 , 6,False),0)</f>
        <v>4</v>
      </c>
      <c r="J2656" s="2">
        <f>IFERROR(vlookup(G2656,'College Conference'!$B$1:$Z$1000 , 6,False),0)</f>
        <v>6</v>
      </c>
    </row>
    <row r="2657">
      <c r="A2657" s="3" t="s">
        <v>2218</v>
      </c>
      <c r="B2657" s="3">
        <v>0.8</v>
      </c>
      <c r="C2657" s="3" t="s">
        <v>43</v>
      </c>
      <c r="D2657" s="4">
        <v>45447.0</v>
      </c>
      <c r="E2657" s="2">
        <v>310.0</v>
      </c>
      <c r="F2657" s="3" t="s">
        <v>440</v>
      </c>
      <c r="G2657" s="3" t="s">
        <v>610</v>
      </c>
      <c r="H2657" s="3">
        <v>1.0</v>
      </c>
      <c r="I2657" s="2">
        <f>IFERROR(vlookup(F2657,'College Conference'!$B$1:$Z$1000 , 6,False),0)</f>
        <v>4</v>
      </c>
      <c r="J2657" s="2">
        <f>IFERROR(vlookup(G2657,'College Conference'!$B$1:$Z$1000 , 6,False),0)</f>
        <v>6</v>
      </c>
    </row>
    <row r="2658">
      <c r="A2658" s="3" t="s">
        <v>2953</v>
      </c>
      <c r="B2658" s="3">
        <v>0.83</v>
      </c>
      <c r="C2658" s="3" t="s">
        <v>17</v>
      </c>
      <c r="D2658" s="2" t="s">
        <v>72</v>
      </c>
      <c r="E2658" s="2">
        <v>165.0</v>
      </c>
      <c r="F2658" s="3" t="s">
        <v>480</v>
      </c>
      <c r="G2658" s="3" t="s">
        <v>646</v>
      </c>
      <c r="H2658" s="3">
        <v>1.0</v>
      </c>
      <c r="I2658" s="2">
        <f>IFERROR(vlookup(F2658,'College Conference'!$B$1:$Z$1000 , 6,False),0)</f>
        <v>4</v>
      </c>
      <c r="J2658" s="2">
        <f>IFERROR(vlookup(G2658,'College Conference'!$B$1:$Z$1000 , 6,False),0)</f>
        <v>6</v>
      </c>
    </row>
    <row r="2659">
      <c r="A2659" s="3" t="s">
        <v>2954</v>
      </c>
      <c r="B2659" s="3">
        <v>0.82</v>
      </c>
      <c r="C2659" s="3" t="s">
        <v>12</v>
      </c>
      <c r="D2659" s="4">
        <v>45450.0</v>
      </c>
      <c r="E2659" s="2">
        <v>240.0</v>
      </c>
      <c r="F2659" s="3" t="s">
        <v>503</v>
      </c>
      <c r="G2659" s="3" t="s">
        <v>610</v>
      </c>
      <c r="H2659" s="3">
        <v>1.0</v>
      </c>
      <c r="I2659" s="2">
        <f>IFERROR(vlookup(F2659,'College Conference'!$B$1:$Z$1000 , 6,False),0)</f>
        <v>4</v>
      </c>
      <c r="J2659" s="2">
        <f>IFERROR(vlookup(G2659,'College Conference'!$B$1:$Z$1000 , 6,False),0)</f>
        <v>6</v>
      </c>
    </row>
    <row r="2660">
      <c r="A2660" s="3" t="s">
        <v>2955</v>
      </c>
      <c r="B2660" s="3">
        <v>0.76</v>
      </c>
      <c r="C2660" s="3" t="s">
        <v>31</v>
      </c>
      <c r="D2660" s="4">
        <v>45447.0</v>
      </c>
      <c r="E2660" s="2">
        <v>290.0</v>
      </c>
      <c r="F2660" s="3" t="s">
        <v>446</v>
      </c>
      <c r="G2660" s="3" t="s">
        <v>610</v>
      </c>
      <c r="H2660" s="3">
        <v>1.0</v>
      </c>
      <c r="I2660" s="2">
        <f>IFERROR(vlookup(F2660,'College Conference'!$B$1:$Z$1000 , 6,False),0)</f>
        <v>4</v>
      </c>
      <c r="J2660" s="2">
        <f>IFERROR(vlookup(G2660,'College Conference'!$B$1:$Z$1000 , 6,False),0)</f>
        <v>6</v>
      </c>
    </row>
    <row r="2661">
      <c r="A2661" s="3" t="s">
        <v>488</v>
      </c>
      <c r="B2661" s="3" t="s">
        <v>11</v>
      </c>
      <c r="C2661" s="3" t="s">
        <v>78</v>
      </c>
      <c r="D2661" s="2" t="s">
        <v>72</v>
      </c>
      <c r="E2661" s="2">
        <v>194.0</v>
      </c>
      <c r="F2661" s="3" t="s">
        <v>450</v>
      </c>
      <c r="G2661" s="3" t="s">
        <v>615</v>
      </c>
      <c r="H2661" s="3">
        <v>1.0</v>
      </c>
      <c r="I2661" s="2">
        <f>IFERROR(vlookup(F2661,'College Conference'!$B$1:$Z$1000 , 6,False),0)</f>
        <v>4</v>
      </c>
      <c r="J2661" s="2">
        <f>IFERROR(vlookup(G2661,'College Conference'!$B$1:$Z$1000 , 6,False),0)</f>
        <v>6</v>
      </c>
    </row>
    <row r="2662">
      <c r="A2662" s="3" t="s">
        <v>2956</v>
      </c>
      <c r="B2662" s="3">
        <v>0.8</v>
      </c>
      <c r="C2662" s="3" t="s">
        <v>27</v>
      </c>
      <c r="D2662" s="4">
        <v>45420.0</v>
      </c>
      <c r="E2662" s="2">
        <v>150.0</v>
      </c>
      <c r="F2662" s="3" t="s">
        <v>444</v>
      </c>
      <c r="G2662" s="3" t="s">
        <v>623</v>
      </c>
      <c r="H2662" s="3">
        <v>1.0</v>
      </c>
      <c r="I2662" s="2">
        <f>IFERROR(vlookup(F2662,'College Conference'!$B$1:$Z$1000 , 6,False),0)</f>
        <v>4</v>
      </c>
      <c r="J2662" s="2">
        <f>IFERROR(vlookup(G2662,'College Conference'!$B$1:$Z$1000 , 6,False),0)</f>
        <v>6</v>
      </c>
    </row>
    <row r="2663">
      <c r="A2663" s="3" t="s">
        <v>2957</v>
      </c>
      <c r="B2663" s="3">
        <v>0.89</v>
      </c>
      <c r="C2663" s="3" t="s">
        <v>22</v>
      </c>
      <c r="D2663" s="4">
        <v>45421.0</v>
      </c>
      <c r="E2663" s="2">
        <v>170.0</v>
      </c>
      <c r="F2663" s="3" t="s">
        <v>455</v>
      </c>
      <c r="G2663" s="3" t="s">
        <v>621</v>
      </c>
      <c r="H2663" s="3">
        <v>1.0</v>
      </c>
      <c r="I2663" s="2">
        <f>IFERROR(vlookup(F2663,'College Conference'!$B$1:$Z$1000 , 6,False),0)</f>
        <v>4</v>
      </c>
      <c r="J2663" s="2">
        <f>IFERROR(vlookup(G2663,'College Conference'!$B$1:$Z$1000 , 6,False),0)</f>
        <v>6</v>
      </c>
    </row>
    <row r="2664">
      <c r="A2664" s="3" t="s">
        <v>2958</v>
      </c>
      <c r="B2664" s="3">
        <v>0.83</v>
      </c>
      <c r="C2664" s="3" t="s">
        <v>52</v>
      </c>
      <c r="D2664" s="4">
        <v>45445.0</v>
      </c>
      <c r="E2664" s="2">
        <v>210.0</v>
      </c>
      <c r="F2664" s="3" t="s">
        <v>483</v>
      </c>
      <c r="G2664" s="3" t="s">
        <v>635</v>
      </c>
      <c r="H2664" s="3">
        <v>1.0</v>
      </c>
      <c r="I2664" s="2">
        <f>IFERROR(vlookup(F2664,'College Conference'!$B$1:$Z$1000 , 6,False),0)</f>
        <v>4</v>
      </c>
      <c r="J2664" s="2">
        <f>IFERROR(vlookup(G2664,'College Conference'!$B$1:$Z$1000 , 6,False),0)</f>
        <v>6</v>
      </c>
    </row>
    <row r="2665">
      <c r="A2665" s="3" t="s">
        <v>2959</v>
      </c>
      <c r="B2665" s="3">
        <v>0.84</v>
      </c>
      <c r="C2665" s="3" t="s">
        <v>12</v>
      </c>
      <c r="D2665" s="4">
        <v>45447.0</v>
      </c>
      <c r="E2665" s="2">
        <v>232.0</v>
      </c>
      <c r="F2665" s="3" t="s">
        <v>453</v>
      </c>
      <c r="G2665" s="3" t="s">
        <v>621</v>
      </c>
      <c r="H2665" s="3">
        <v>1.0</v>
      </c>
      <c r="I2665" s="2">
        <f>IFERROR(vlookup(F2665,'College Conference'!$B$1:$Z$1000 , 6,False),0)</f>
        <v>4</v>
      </c>
      <c r="J2665" s="2">
        <f>IFERROR(vlookup(G2665,'College Conference'!$B$1:$Z$1000 , 6,False),0)</f>
        <v>6</v>
      </c>
    </row>
    <row r="2666">
      <c r="A2666" s="3" t="s">
        <v>2960</v>
      </c>
      <c r="B2666" s="3">
        <v>0.83</v>
      </c>
      <c r="C2666" s="3" t="s">
        <v>63</v>
      </c>
      <c r="D2666" s="2" t="s">
        <v>72</v>
      </c>
      <c r="E2666" s="2">
        <v>182.0</v>
      </c>
      <c r="F2666" s="3" t="s">
        <v>503</v>
      </c>
      <c r="G2666" s="3" t="s">
        <v>635</v>
      </c>
      <c r="H2666" s="3">
        <v>1.0</v>
      </c>
      <c r="I2666" s="2">
        <f>IFERROR(vlookup(F2666,'College Conference'!$B$1:$Z$1000 , 6,False),0)</f>
        <v>4</v>
      </c>
      <c r="J2666" s="2">
        <f>IFERROR(vlookup(G2666,'College Conference'!$B$1:$Z$1000 , 6,False),0)</f>
        <v>6</v>
      </c>
    </row>
    <row r="2667">
      <c r="A2667" s="3" t="s">
        <v>2961</v>
      </c>
      <c r="B2667" s="3">
        <v>0.79</v>
      </c>
      <c r="C2667" s="3" t="s">
        <v>22</v>
      </c>
      <c r="D2667" s="2" t="s">
        <v>72</v>
      </c>
      <c r="E2667" s="2">
        <v>185.0</v>
      </c>
      <c r="F2667" s="3" t="s">
        <v>503</v>
      </c>
      <c r="G2667" s="3" t="s">
        <v>635</v>
      </c>
      <c r="H2667" s="3">
        <v>1.0</v>
      </c>
      <c r="I2667" s="2">
        <f>IFERROR(vlookup(F2667,'College Conference'!$B$1:$Z$1000 , 6,False),0)</f>
        <v>4</v>
      </c>
      <c r="J2667" s="2">
        <f>IFERROR(vlookup(G2667,'College Conference'!$B$1:$Z$1000 , 6,False),0)</f>
        <v>6</v>
      </c>
    </row>
    <row r="2668">
      <c r="A2668" s="3" t="s">
        <v>2962</v>
      </c>
      <c r="B2668" s="3">
        <v>0.85</v>
      </c>
      <c r="C2668" s="3" t="s">
        <v>17</v>
      </c>
      <c r="D2668" s="4">
        <v>45422.0</v>
      </c>
      <c r="E2668" s="2">
        <v>190.0</v>
      </c>
      <c r="F2668" s="3" t="s">
        <v>503</v>
      </c>
      <c r="G2668" s="3" t="s">
        <v>635</v>
      </c>
      <c r="H2668" s="3">
        <v>1.0</v>
      </c>
      <c r="I2668" s="2">
        <f>IFERROR(vlookup(F2668,'College Conference'!$B$1:$Z$1000 , 6,False),0)</f>
        <v>4</v>
      </c>
      <c r="J2668" s="2">
        <f>IFERROR(vlookup(G2668,'College Conference'!$B$1:$Z$1000 , 6,False),0)</f>
        <v>6</v>
      </c>
    </row>
    <row r="2669">
      <c r="A2669" s="3" t="s">
        <v>2963</v>
      </c>
      <c r="B2669" s="3">
        <v>0.82</v>
      </c>
      <c r="C2669" s="3" t="s">
        <v>52</v>
      </c>
      <c r="D2669" s="4">
        <v>45444.0</v>
      </c>
      <c r="E2669" s="2">
        <v>230.0</v>
      </c>
      <c r="F2669" s="3" t="s">
        <v>483</v>
      </c>
      <c r="G2669" s="3" t="s">
        <v>617</v>
      </c>
      <c r="H2669" s="3">
        <v>1.0</v>
      </c>
      <c r="I2669" s="2">
        <f>IFERROR(vlookup(F2669,'College Conference'!$B$1:$Z$1000 , 6,False),0)</f>
        <v>4</v>
      </c>
      <c r="J2669" s="2">
        <f>IFERROR(vlookup(G2669,'College Conference'!$B$1:$Z$1000 , 6,False),0)</f>
        <v>6</v>
      </c>
    </row>
    <row r="2670">
      <c r="A2670" s="3" t="s">
        <v>2106</v>
      </c>
      <c r="B2670" s="3">
        <v>0.86</v>
      </c>
      <c r="C2670" s="3" t="s">
        <v>27</v>
      </c>
      <c r="D2670" s="4">
        <v>45422.0</v>
      </c>
      <c r="E2670" s="2">
        <v>165.0</v>
      </c>
      <c r="F2670" s="3" t="s">
        <v>450</v>
      </c>
      <c r="G2670" s="3" t="s">
        <v>615</v>
      </c>
      <c r="H2670" s="3">
        <v>1.0</v>
      </c>
      <c r="I2670" s="2">
        <f>IFERROR(vlookup(F2670,'College Conference'!$B$1:$Z$1000 , 6,False),0)</f>
        <v>4</v>
      </c>
      <c r="J2670" s="2">
        <f>IFERROR(vlookup(G2670,'College Conference'!$B$1:$Z$1000 , 6,False),0)</f>
        <v>6</v>
      </c>
    </row>
    <row r="2671">
      <c r="A2671" s="3" t="s">
        <v>2964</v>
      </c>
      <c r="B2671" s="3">
        <v>0.77</v>
      </c>
      <c r="C2671" s="3" t="s">
        <v>279</v>
      </c>
      <c r="D2671" s="4">
        <v>45445.0</v>
      </c>
      <c r="E2671" s="2">
        <v>260.0</v>
      </c>
      <c r="F2671" s="3" t="s">
        <v>461</v>
      </c>
      <c r="G2671" s="3" t="s">
        <v>635</v>
      </c>
      <c r="H2671" s="3">
        <v>1.0</v>
      </c>
      <c r="I2671" s="2">
        <f>IFERROR(vlookup(F2671,'College Conference'!$B$1:$Z$1000 , 6,False),0)</f>
        <v>4</v>
      </c>
      <c r="J2671" s="2">
        <f>IFERROR(vlookup(G2671,'College Conference'!$B$1:$Z$1000 , 6,False),0)</f>
        <v>6</v>
      </c>
    </row>
    <row r="2672">
      <c r="A2672" s="3" t="s">
        <v>2965</v>
      </c>
      <c r="B2672" s="3">
        <v>0.84</v>
      </c>
      <c r="C2672" s="3" t="s">
        <v>191</v>
      </c>
      <c r="D2672" s="4">
        <v>45447.0</v>
      </c>
      <c r="E2672" s="2">
        <v>195.0</v>
      </c>
      <c r="F2672" s="3" t="s">
        <v>498</v>
      </c>
      <c r="G2672" s="3" t="s">
        <v>621</v>
      </c>
      <c r="H2672" s="3">
        <v>1.0</v>
      </c>
      <c r="I2672" s="2">
        <f>IFERROR(vlookup(F2672,'College Conference'!$B$1:$Z$1000 , 6,False),0)</f>
        <v>4</v>
      </c>
      <c r="J2672" s="2">
        <f>IFERROR(vlookup(G2672,'College Conference'!$B$1:$Z$1000 , 6,False),0)</f>
        <v>6</v>
      </c>
    </row>
    <row r="2673">
      <c r="A2673" s="3" t="s">
        <v>2966</v>
      </c>
      <c r="B2673" s="3">
        <v>0.77</v>
      </c>
      <c r="C2673" s="3" t="s">
        <v>52</v>
      </c>
      <c r="D2673" s="4">
        <v>45445.0</v>
      </c>
      <c r="E2673" s="2">
        <v>178.0</v>
      </c>
      <c r="F2673" s="3" t="s">
        <v>472</v>
      </c>
      <c r="G2673" s="3" t="s">
        <v>610</v>
      </c>
      <c r="H2673" s="3">
        <v>1.0</v>
      </c>
      <c r="I2673" s="2">
        <f>IFERROR(vlookup(F2673,'College Conference'!$B$1:$Z$1000 , 6,False),0)</f>
        <v>4</v>
      </c>
      <c r="J2673" s="2">
        <f>IFERROR(vlookup(G2673,'College Conference'!$B$1:$Z$1000 , 6,False),0)</f>
        <v>6</v>
      </c>
    </row>
    <row r="2674">
      <c r="A2674" s="3" t="s">
        <v>2967</v>
      </c>
      <c r="B2674" s="3">
        <v>0.89</v>
      </c>
      <c r="C2674" s="3" t="s">
        <v>17</v>
      </c>
      <c r="D2674" s="4">
        <v>45419.0</v>
      </c>
      <c r="E2674" s="2">
        <v>170.0</v>
      </c>
      <c r="F2674" s="3" t="s">
        <v>472</v>
      </c>
      <c r="G2674" s="3" t="s">
        <v>621</v>
      </c>
      <c r="H2674" s="3">
        <v>1.0</v>
      </c>
      <c r="I2674" s="2">
        <f>IFERROR(vlookup(F2674,'College Conference'!$B$1:$Z$1000 , 6,False),0)</f>
        <v>4</v>
      </c>
      <c r="J2674" s="2">
        <f>IFERROR(vlookup(G2674,'College Conference'!$B$1:$Z$1000 , 6,False),0)</f>
        <v>6</v>
      </c>
    </row>
    <row r="2675">
      <c r="A2675" s="3" t="s">
        <v>2968</v>
      </c>
      <c r="B2675" s="3">
        <v>0.9</v>
      </c>
      <c r="C2675" s="3" t="s">
        <v>52</v>
      </c>
      <c r="D2675" s="4">
        <v>45446.0</v>
      </c>
      <c r="E2675" s="2">
        <v>225.0</v>
      </c>
      <c r="F2675" s="3" t="s">
        <v>545</v>
      </c>
      <c r="G2675" s="3" t="s">
        <v>643</v>
      </c>
      <c r="H2675" s="3">
        <v>1.0</v>
      </c>
      <c r="I2675" s="2">
        <f>IFERROR(vlookup(F2675,'College Conference'!$B$1:$Z$1000 , 6,False),0)</f>
        <v>5</v>
      </c>
      <c r="J2675" s="2">
        <f>IFERROR(vlookup(G2675,'College Conference'!$B$1:$Z$1000 , 6,False),0)</f>
        <v>6</v>
      </c>
    </row>
    <row r="2676">
      <c r="A2676" s="3" t="s">
        <v>2969</v>
      </c>
      <c r="B2676" s="3">
        <v>0.88</v>
      </c>
      <c r="C2676" s="3" t="s">
        <v>31</v>
      </c>
      <c r="D2676" s="4">
        <v>45448.0</v>
      </c>
      <c r="E2676" s="2">
        <v>290.0</v>
      </c>
      <c r="F2676" s="3" t="s">
        <v>540</v>
      </c>
      <c r="G2676" s="3" t="s">
        <v>643</v>
      </c>
      <c r="H2676" s="3">
        <v>1.0</v>
      </c>
      <c r="I2676" s="2">
        <f>IFERROR(vlookup(F2676,'College Conference'!$B$1:$Z$1000 , 6,False),0)</f>
        <v>5</v>
      </c>
      <c r="J2676" s="2">
        <f>IFERROR(vlookup(G2676,'College Conference'!$B$1:$Z$1000 , 6,False),0)</f>
        <v>6</v>
      </c>
    </row>
    <row r="2677">
      <c r="A2677" s="3" t="s">
        <v>2970</v>
      </c>
      <c r="B2677" s="3">
        <v>0.87</v>
      </c>
      <c r="C2677" s="3" t="s">
        <v>17</v>
      </c>
      <c r="D2677" s="2" t="s">
        <v>72</v>
      </c>
      <c r="E2677" s="2">
        <v>180.0</v>
      </c>
      <c r="F2677" s="3" t="s">
        <v>548</v>
      </c>
      <c r="G2677" s="3" t="s">
        <v>643</v>
      </c>
      <c r="H2677" s="3">
        <v>1.0</v>
      </c>
      <c r="I2677" s="2">
        <f>IFERROR(vlookup(F2677,'College Conference'!$B$1:$Z$1000 , 6,False),0)</f>
        <v>5</v>
      </c>
      <c r="J2677" s="2">
        <f>IFERROR(vlookup(G2677,'College Conference'!$B$1:$Z$1000 , 6,False),0)</f>
        <v>6</v>
      </c>
    </row>
    <row r="2678">
      <c r="A2678" s="3" t="s">
        <v>2971</v>
      </c>
      <c r="B2678" s="3">
        <v>0.87</v>
      </c>
      <c r="C2678" s="3" t="s">
        <v>63</v>
      </c>
      <c r="D2678" s="4">
        <v>45445.0</v>
      </c>
      <c r="E2678" s="2">
        <v>175.0</v>
      </c>
      <c r="F2678" s="3" t="s">
        <v>512</v>
      </c>
      <c r="G2678" s="3" t="s">
        <v>621</v>
      </c>
      <c r="H2678" s="3">
        <v>1.0</v>
      </c>
      <c r="I2678" s="2">
        <f>IFERROR(vlookup(F2678,'College Conference'!$B$1:$Z$1000 , 6,False),0)</f>
        <v>5</v>
      </c>
      <c r="J2678" s="2">
        <f>IFERROR(vlookup(G2678,'College Conference'!$B$1:$Z$1000 , 6,False),0)</f>
        <v>6</v>
      </c>
    </row>
    <row r="2679">
      <c r="A2679" s="3" t="s">
        <v>2972</v>
      </c>
      <c r="B2679" s="3">
        <v>0.85</v>
      </c>
      <c r="C2679" s="3" t="s">
        <v>17</v>
      </c>
      <c r="D2679" s="4">
        <v>45445.0</v>
      </c>
      <c r="E2679" s="2">
        <v>185.0</v>
      </c>
      <c r="F2679" s="3" t="s">
        <v>512</v>
      </c>
      <c r="G2679" s="3" t="s">
        <v>635</v>
      </c>
      <c r="H2679" s="3">
        <v>1.0</v>
      </c>
      <c r="I2679" s="2">
        <f>IFERROR(vlookup(F2679,'College Conference'!$B$1:$Z$1000 , 6,False),0)</f>
        <v>5</v>
      </c>
      <c r="J2679" s="2">
        <f>IFERROR(vlookup(G2679,'College Conference'!$B$1:$Z$1000 , 6,False),0)</f>
        <v>6</v>
      </c>
    </row>
    <row r="2680">
      <c r="A2680" s="3" t="s">
        <v>2973</v>
      </c>
      <c r="B2680" s="3">
        <v>0.85</v>
      </c>
      <c r="C2680" s="3" t="s">
        <v>120</v>
      </c>
      <c r="D2680" s="4">
        <v>45448.0</v>
      </c>
      <c r="E2680" s="2">
        <v>220.0</v>
      </c>
      <c r="F2680" s="3" t="s">
        <v>512</v>
      </c>
      <c r="G2680" s="3" t="s">
        <v>621</v>
      </c>
      <c r="H2680" s="3">
        <v>1.0</v>
      </c>
      <c r="I2680" s="2">
        <f>IFERROR(vlookup(F2680,'College Conference'!$B$1:$Z$1000 , 6,False),0)</f>
        <v>5</v>
      </c>
      <c r="J2680" s="2">
        <f>IFERROR(vlookup(G2680,'College Conference'!$B$1:$Z$1000 , 6,False),0)</f>
        <v>6</v>
      </c>
    </row>
    <row r="2681">
      <c r="A2681" s="3" t="s">
        <v>2974</v>
      </c>
      <c r="B2681" s="3">
        <v>0.87</v>
      </c>
      <c r="C2681" s="3" t="s">
        <v>17</v>
      </c>
      <c r="D2681" s="4">
        <v>45422.0</v>
      </c>
      <c r="E2681" s="2">
        <v>176.0</v>
      </c>
      <c r="F2681" s="3" t="s">
        <v>564</v>
      </c>
      <c r="G2681" s="3" t="s">
        <v>615</v>
      </c>
      <c r="H2681" s="3">
        <v>1.0</v>
      </c>
      <c r="I2681" s="2">
        <f>IFERROR(vlookup(F2681,'College Conference'!$B$1:$Z$1000 , 6,False),0)</f>
        <v>5</v>
      </c>
      <c r="J2681" s="2">
        <f>IFERROR(vlookup(G2681,'College Conference'!$B$1:$Z$1000 , 6,False),0)</f>
        <v>6</v>
      </c>
    </row>
    <row r="2682">
      <c r="A2682" s="3" t="s">
        <v>2975</v>
      </c>
      <c r="B2682" s="3">
        <v>0.84</v>
      </c>
      <c r="C2682" s="3" t="s">
        <v>17</v>
      </c>
      <c r="D2682" s="4">
        <v>45445.0</v>
      </c>
      <c r="E2682" s="2">
        <v>205.0</v>
      </c>
      <c r="F2682" s="3" t="s">
        <v>514</v>
      </c>
      <c r="G2682" s="3" t="s">
        <v>635</v>
      </c>
      <c r="H2682" s="3">
        <v>1.0</v>
      </c>
      <c r="I2682" s="2">
        <f>IFERROR(vlookup(F2682,'College Conference'!$B$1:$Z$1000 , 6,False),0)</f>
        <v>5</v>
      </c>
      <c r="J2682" s="2">
        <f>IFERROR(vlookup(G2682,'College Conference'!$B$1:$Z$1000 , 6,False),0)</f>
        <v>6</v>
      </c>
    </row>
    <row r="2683">
      <c r="A2683" s="3" t="s">
        <v>2976</v>
      </c>
      <c r="B2683" s="3">
        <v>0.72</v>
      </c>
      <c r="C2683" s="3" t="s">
        <v>313</v>
      </c>
      <c r="D2683" s="4">
        <v>45445.0</v>
      </c>
      <c r="E2683" s="2">
        <v>185.0</v>
      </c>
      <c r="F2683" s="3" t="s">
        <v>548</v>
      </c>
      <c r="G2683" s="3" t="s">
        <v>615</v>
      </c>
      <c r="H2683" s="3">
        <v>1.0</v>
      </c>
      <c r="I2683" s="2">
        <f>IFERROR(vlookup(F2683,'College Conference'!$B$1:$Z$1000 , 6,False),0)</f>
        <v>5</v>
      </c>
      <c r="J2683" s="2">
        <f>IFERROR(vlookup(G2683,'College Conference'!$B$1:$Z$1000 , 6,False),0)</f>
        <v>6</v>
      </c>
    </row>
    <row r="2684">
      <c r="A2684" s="3" t="s">
        <v>2977</v>
      </c>
      <c r="B2684" s="3">
        <v>0.82</v>
      </c>
      <c r="C2684" s="3" t="s">
        <v>17</v>
      </c>
      <c r="D2684" s="4">
        <v>45446.0</v>
      </c>
      <c r="E2684" s="2">
        <v>175.0</v>
      </c>
      <c r="F2684" s="3" t="s">
        <v>519</v>
      </c>
      <c r="G2684" s="3" t="s">
        <v>615</v>
      </c>
      <c r="H2684" s="3">
        <v>1.0</v>
      </c>
      <c r="I2684" s="2">
        <f>IFERROR(vlookup(F2684,'College Conference'!$B$1:$Z$1000 , 6,False),0)</f>
        <v>5</v>
      </c>
      <c r="J2684" s="2">
        <f>IFERROR(vlookup(G2684,'College Conference'!$B$1:$Z$1000 , 6,False),0)</f>
        <v>6</v>
      </c>
    </row>
    <row r="2685">
      <c r="A2685" s="3" t="s">
        <v>2630</v>
      </c>
      <c r="B2685" s="3">
        <v>0.83</v>
      </c>
      <c r="C2685" s="3" t="s">
        <v>120</v>
      </c>
      <c r="D2685" s="4">
        <v>45448.0</v>
      </c>
      <c r="E2685" s="2">
        <v>231.0</v>
      </c>
      <c r="F2685" s="3" t="s">
        <v>545</v>
      </c>
      <c r="G2685" s="3" t="s">
        <v>631</v>
      </c>
      <c r="H2685" s="3">
        <v>1.0</v>
      </c>
      <c r="I2685" s="2">
        <f>IFERROR(vlookup(F2685,'College Conference'!$B$1:$Z$1000 , 6,False),0)</f>
        <v>5</v>
      </c>
      <c r="J2685" s="2">
        <f>IFERROR(vlookup(G2685,'College Conference'!$B$1:$Z$1000 , 6,False),0)</f>
        <v>6</v>
      </c>
    </row>
    <row r="2686">
      <c r="A2686" s="3" t="s">
        <v>2978</v>
      </c>
      <c r="B2686" s="3">
        <v>0.86</v>
      </c>
      <c r="C2686" s="3" t="s">
        <v>31</v>
      </c>
      <c r="D2686" s="4">
        <v>45448.0</v>
      </c>
      <c r="E2686" s="2">
        <v>275.0</v>
      </c>
      <c r="F2686" s="3" t="s">
        <v>519</v>
      </c>
      <c r="G2686" s="3" t="s">
        <v>615</v>
      </c>
      <c r="H2686" s="3">
        <v>1.0</v>
      </c>
      <c r="I2686" s="2">
        <f>IFERROR(vlookup(F2686,'College Conference'!$B$1:$Z$1000 , 6,False),0)</f>
        <v>5</v>
      </c>
      <c r="J2686" s="2">
        <f>IFERROR(vlookup(G2686,'College Conference'!$B$1:$Z$1000 , 6,False),0)</f>
        <v>6</v>
      </c>
    </row>
    <row r="2687">
      <c r="A2687" s="3" t="s">
        <v>1852</v>
      </c>
      <c r="B2687" s="3">
        <v>0.83</v>
      </c>
      <c r="C2687" s="3" t="s">
        <v>78</v>
      </c>
      <c r="D2687" s="4">
        <v>45446.0</v>
      </c>
      <c r="E2687" s="2">
        <v>210.0</v>
      </c>
      <c r="F2687" s="3" t="s">
        <v>525</v>
      </c>
      <c r="G2687" s="3" t="s">
        <v>626</v>
      </c>
      <c r="H2687" s="3">
        <v>1.0</v>
      </c>
      <c r="I2687" s="2">
        <f>IFERROR(vlookup(F2687,'College Conference'!$B$1:$Z$1000 , 6,False),0)</f>
        <v>5</v>
      </c>
      <c r="J2687" s="2">
        <f>IFERROR(vlookup(G2687,'College Conference'!$B$1:$Z$1000 , 6,False),0)</f>
        <v>6</v>
      </c>
    </row>
    <row r="2688">
      <c r="A2688" s="3" t="s">
        <v>2979</v>
      </c>
      <c r="B2688" s="3">
        <v>0.86</v>
      </c>
      <c r="C2688" s="3" t="s">
        <v>27</v>
      </c>
      <c r="D2688" s="4">
        <v>45444.0</v>
      </c>
      <c r="E2688" s="2">
        <v>175.0</v>
      </c>
      <c r="F2688" s="3" t="s">
        <v>532</v>
      </c>
      <c r="G2688" s="3" t="s">
        <v>638</v>
      </c>
      <c r="H2688" s="3">
        <v>1.0</v>
      </c>
      <c r="I2688" s="2">
        <f>IFERROR(vlookup(F2688,'College Conference'!$B$1:$Z$1000 , 6,False),0)</f>
        <v>5</v>
      </c>
      <c r="J2688" s="2">
        <f>IFERROR(vlookup(G2688,'College Conference'!$B$1:$Z$1000 , 6,False),0)</f>
        <v>6</v>
      </c>
    </row>
    <row r="2689">
      <c r="A2689" s="3" t="s">
        <v>2980</v>
      </c>
      <c r="B2689" s="3" t="s">
        <v>11</v>
      </c>
      <c r="C2689" s="3" t="s">
        <v>17</v>
      </c>
      <c r="D2689" s="2" t="s">
        <v>72</v>
      </c>
      <c r="E2689" s="2">
        <v>180.0</v>
      </c>
      <c r="F2689" s="3" t="s">
        <v>512</v>
      </c>
      <c r="G2689" s="3" t="s">
        <v>610</v>
      </c>
      <c r="H2689" s="3">
        <v>1.0</v>
      </c>
      <c r="I2689" s="2">
        <f>IFERROR(vlookup(F2689,'College Conference'!$B$1:$Z$1000 , 6,False),0)</f>
        <v>5</v>
      </c>
      <c r="J2689" s="2">
        <f>IFERROR(vlookup(G2689,'College Conference'!$B$1:$Z$1000 , 6,False),0)</f>
        <v>6</v>
      </c>
    </row>
    <row r="2690">
      <c r="A2690" s="3" t="s">
        <v>2981</v>
      </c>
      <c r="B2690" s="3">
        <v>0.89</v>
      </c>
      <c r="C2690" s="3" t="s">
        <v>22</v>
      </c>
      <c r="D2690" s="4">
        <v>45419.0</v>
      </c>
      <c r="E2690" s="2">
        <v>155.0</v>
      </c>
      <c r="F2690" s="3" t="s">
        <v>532</v>
      </c>
      <c r="G2690" s="3" t="s">
        <v>638</v>
      </c>
      <c r="H2690" s="3">
        <v>1.0</v>
      </c>
      <c r="I2690" s="2">
        <f>IFERROR(vlookup(F2690,'College Conference'!$B$1:$Z$1000 , 6,False),0)</f>
        <v>5</v>
      </c>
      <c r="J2690" s="2">
        <f>IFERROR(vlookup(G2690,'College Conference'!$B$1:$Z$1000 , 6,False),0)</f>
        <v>6</v>
      </c>
    </row>
    <row r="2691">
      <c r="A2691" s="3" t="s">
        <v>2982</v>
      </c>
      <c r="B2691" s="3">
        <v>0.82</v>
      </c>
      <c r="C2691" s="3" t="s">
        <v>31</v>
      </c>
      <c r="D2691" s="4">
        <v>45447.0</v>
      </c>
      <c r="E2691" s="2">
        <v>287.0</v>
      </c>
      <c r="F2691" s="3" t="s">
        <v>530</v>
      </c>
      <c r="G2691" s="3" t="s">
        <v>623</v>
      </c>
      <c r="H2691" s="3">
        <v>1.0</v>
      </c>
      <c r="I2691" s="2">
        <f>IFERROR(vlookup(F2691,'College Conference'!$B$1:$Z$1000 , 6,False),0)</f>
        <v>5</v>
      </c>
      <c r="J2691" s="2">
        <f>IFERROR(vlookup(G2691,'College Conference'!$B$1:$Z$1000 , 6,False),0)</f>
        <v>6</v>
      </c>
    </row>
    <row r="2692">
      <c r="A2692" s="3" t="s">
        <v>2983</v>
      </c>
      <c r="B2692" s="3">
        <v>0.87</v>
      </c>
      <c r="C2692" s="3" t="s">
        <v>63</v>
      </c>
      <c r="D2692" s="4">
        <v>45445.0</v>
      </c>
      <c r="E2692" s="2">
        <v>180.0</v>
      </c>
      <c r="F2692" s="3" t="s">
        <v>532</v>
      </c>
      <c r="G2692" s="3" t="s">
        <v>638</v>
      </c>
      <c r="H2692" s="3">
        <v>1.0</v>
      </c>
      <c r="I2692" s="2">
        <f>IFERROR(vlookup(F2692,'College Conference'!$B$1:$Z$1000 , 6,False),0)</f>
        <v>5</v>
      </c>
      <c r="J2692" s="2">
        <f>IFERROR(vlookup(G2692,'College Conference'!$B$1:$Z$1000 , 6,False),0)</f>
        <v>6</v>
      </c>
    </row>
    <row r="2693">
      <c r="A2693" s="3" t="s">
        <v>2984</v>
      </c>
      <c r="B2693" s="3">
        <v>0.85</v>
      </c>
      <c r="C2693" s="3" t="s">
        <v>78</v>
      </c>
      <c r="D2693" s="4">
        <v>45444.0</v>
      </c>
      <c r="E2693" s="2">
        <v>175.0</v>
      </c>
      <c r="F2693" s="3" t="s">
        <v>512</v>
      </c>
      <c r="G2693" s="3" t="s">
        <v>613</v>
      </c>
      <c r="H2693" s="3">
        <v>1.0</v>
      </c>
      <c r="I2693" s="2">
        <f>IFERROR(vlookup(F2693,'College Conference'!$B$1:$Z$1000 , 6,False),0)</f>
        <v>5</v>
      </c>
      <c r="J2693" s="2">
        <f>IFERROR(vlookup(G2693,'College Conference'!$B$1:$Z$1000 , 6,False),0)</f>
        <v>6</v>
      </c>
    </row>
    <row r="2694">
      <c r="A2694" s="3" t="s">
        <v>2985</v>
      </c>
      <c r="B2694" s="3">
        <v>0.86</v>
      </c>
      <c r="C2694" s="3" t="s">
        <v>27</v>
      </c>
      <c r="D2694" s="2" t="s">
        <v>72</v>
      </c>
      <c r="E2694" s="2">
        <v>185.0</v>
      </c>
      <c r="F2694" s="3" t="s">
        <v>521</v>
      </c>
      <c r="G2694" s="3" t="s">
        <v>623</v>
      </c>
      <c r="H2694" s="3">
        <v>1.0</v>
      </c>
      <c r="I2694" s="2">
        <f>IFERROR(vlookup(F2694,'College Conference'!$B$1:$Z$1000 , 6,False),0)</f>
        <v>5</v>
      </c>
      <c r="J2694" s="2">
        <f>IFERROR(vlookup(G2694,'College Conference'!$B$1:$Z$1000 , 6,False),0)</f>
        <v>6</v>
      </c>
    </row>
    <row r="2695">
      <c r="A2695" s="3" t="s">
        <v>2986</v>
      </c>
      <c r="B2695" s="3">
        <v>0.89</v>
      </c>
      <c r="C2695" s="3" t="s">
        <v>78</v>
      </c>
      <c r="D2695" s="4">
        <v>45446.0</v>
      </c>
      <c r="E2695" s="2">
        <v>218.0</v>
      </c>
      <c r="F2695" s="3" t="s">
        <v>548</v>
      </c>
      <c r="G2695" s="3" t="s">
        <v>643</v>
      </c>
      <c r="H2695" s="3">
        <v>1.0</v>
      </c>
      <c r="I2695" s="2">
        <f>IFERROR(vlookup(F2695,'College Conference'!$B$1:$Z$1000 , 6,False),0)</f>
        <v>5</v>
      </c>
      <c r="J2695" s="2">
        <f>IFERROR(vlookup(G2695,'College Conference'!$B$1:$Z$1000 , 6,False),0)</f>
        <v>6</v>
      </c>
    </row>
    <row r="2696">
      <c r="A2696" s="3" t="s">
        <v>2987</v>
      </c>
      <c r="B2696" s="3">
        <v>0.88</v>
      </c>
      <c r="C2696" s="3" t="s">
        <v>27</v>
      </c>
      <c r="D2696" s="4">
        <v>45423.0</v>
      </c>
      <c r="E2696" s="2">
        <v>176.0</v>
      </c>
      <c r="F2696" s="3" t="s">
        <v>525</v>
      </c>
      <c r="G2696" s="3" t="s">
        <v>613</v>
      </c>
      <c r="H2696" s="3">
        <v>1.0</v>
      </c>
      <c r="I2696" s="2">
        <f>IFERROR(vlookup(F2696,'College Conference'!$B$1:$Z$1000 , 6,False),0)</f>
        <v>5</v>
      </c>
      <c r="J2696" s="2">
        <f>IFERROR(vlookup(G2696,'College Conference'!$B$1:$Z$1000 , 6,False),0)</f>
        <v>6</v>
      </c>
    </row>
    <row r="2697">
      <c r="A2697" s="3" t="s">
        <v>2988</v>
      </c>
      <c r="B2697" s="3" t="s">
        <v>11</v>
      </c>
      <c r="C2697" s="3" t="s">
        <v>17</v>
      </c>
      <c r="D2697" s="4">
        <v>45444.0</v>
      </c>
      <c r="E2697" s="2">
        <v>185.0</v>
      </c>
      <c r="F2697" s="3" t="s">
        <v>525</v>
      </c>
      <c r="G2697" s="3" t="s">
        <v>626</v>
      </c>
      <c r="H2697" s="3">
        <v>1.0</v>
      </c>
      <c r="I2697" s="2">
        <f>IFERROR(vlookup(F2697,'College Conference'!$B$1:$Z$1000 , 6,False),0)</f>
        <v>5</v>
      </c>
      <c r="J2697" s="2">
        <f>IFERROR(vlookup(G2697,'College Conference'!$B$1:$Z$1000 , 6,False),0)</f>
        <v>6</v>
      </c>
    </row>
    <row r="2698">
      <c r="A2698" s="3" t="s">
        <v>2989</v>
      </c>
      <c r="B2698" s="3">
        <v>0.9</v>
      </c>
      <c r="C2698" s="3" t="s">
        <v>43</v>
      </c>
      <c r="D2698" s="4">
        <v>45447.0</v>
      </c>
      <c r="E2698" s="2">
        <v>275.0</v>
      </c>
      <c r="F2698" s="3" t="s">
        <v>512</v>
      </c>
      <c r="G2698" s="3" t="s">
        <v>646</v>
      </c>
      <c r="H2698" s="3">
        <v>1.0</v>
      </c>
      <c r="I2698" s="2">
        <f>IFERROR(vlookup(F2698,'College Conference'!$B$1:$Z$1000 , 6,False),0)</f>
        <v>5</v>
      </c>
      <c r="J2698" s="2">
        <f>IFERROR(vlookup(G2698,'College Conference'!$B$1:$Z$1000 , 6,False),0)</f>
        <v>6</v>
      </c>
    </row>
    <row r="2699">
      <c r="A2699" s="3" t="s">
        <v>2990</v>
      </c>
      <c r="B2699" s="3">
        <v>0.78</v>
      </c>
      <c r="C2699" s="3" t="s">
        <v>31</v>
      </c>
      <c r="D2699" s="4">
        <v>45449.0</v>
      </c>
      <c r="E2699" s="2">
        <v>320.0</v>
      </c>
      <c r="F2699" s="3" t="s">
        <v>540</v>
      </c>
      <c r="G2699" s="3" t="s">
        <v>631</v>
      </c>
      <c r="H2699" s="3">
        <v>1.0</v>
      </c>
      <c r="I2699" s="2">
        <f>IFERROR(vlookup(F2699,'College Conference'!$B$1:$Z$1000 , 6,False),0)</f>
        <v>5</v>
      </c>
      <c r="J2699" s="2">
        <f>IFERROR(vlookup(G2699,'College Conference'!$B$1:$Z$1000 , 6,False),0)</f>
        <v>6</v>
      </c>
    </row>
    <row r="2700">
      <c r="A2700" s="3" t="s">
        <v>2991</v>
      </c>
      <c r="B2700" s="3">
        <v>0.94</v>
      </c>
      <c r="C2700" s="3" t="s">
        <v>12</v>
      </c>
      <c r="D2700" s="4">
        <v>45445.0</v>
      </c>
      <c r="E2700" s="2">
        <v>285.0</v>
      </c>
      <c r="F2700" s="3" t="s">
        <v>564</v>
      </c>
      <c r="G2700" s="3" t="s">
        <v>646</v>
      </c>
      <c r="H2700" s="3">
        <v>1.0</v>
      </c>
      <c r="I2700" s="2">
        <f>IFERROR(vlookup(F2700,'College Conference'!$B$1:$Z$1000 , 6,False),0)</f>
        <v>5</v>
      </c>
      <c r="J2700" s="2">
        <f>IFERROR(vlookup(G2700,'College Conference'!$B$1:$Z$1000 , 6,False),0)</f>
        <v>6</v>
      </c>
    </row>
    <row r="2701">
      <c r="A2701" s="3" t="s">
        <v>2992</v>
      </c>
      <c r="B2701" s="3">
        <v>0.82</v>
      </c>
      <c r="C2701" s="3" t="s">
        <v>12</v>
      </c>
      <c r="D2701" s="4">
        <v>45447.0</v>
      </c>
      <c r="E2701" s="2">
        <v>280.0</v>
      </c>
      <c r="F2701" s="3" t="s">
        <v>512</v>
      </c>
      <c r="G2701" s="3" t="s">
        <v>638</v>
      </c>
      <c r="H2701" s="3">
        <v>1.0</v>
      </c>
      <c r="I2701" s="2">
        <f>IFERROR(vlookup(F2701,'College Conference'!$B$1:$Z$1000 , 6,False),0)</f>
        <v>5</v>
      </c>
      <c r="J2701" s="2">
        <f>IFERROR(vlookup(G2701,'College Conference'!$B$1:$Z$1000 , 6,False),0)</f>
        <v>6</v>
      </c>
    </row>
    <row r="2702">
      <c r="A2702" s="3" t="s">
        <v>2993</v>
      </c>
      <c r="B2702" s="3">
        <v>0.9</v>
      </c>
      <c r="C2702" s="3" t="s">
        <v>17</v>
      </c>
      <c r="D2702" s="4">
        <v>45446.0</v>
      </c>
      <c r="E2702" s="2">
        <v>180.0</v>
      </c>
      <c r="F2702" s="3" t="s">
        <v>521</v>
      </c>
      <c r="G2702" s="3" t="s">
        <v>621</v>
      </c>
      <c r="H2702" s="3">
        <v>1.0</v>
      </c>
      <c r="I2702" s="2">
        <f>IFERROR(vlookup(F2702,'College Conference'!$B$1:$Z$1000 , 6,False),0)</f>
        <v>5</v>
      </c>
      <c r="J2702" s="2">
        <f>IFERROR(vlookup(G2702,'College Conference'!$B$1:$Z$1000 , 6,False),0)</f>
        <v>6</v>
      </c>
    </row>
    <row r="2703">
      <c r="A2703" s="3" t="s">
        <v>2994</v>
      </c>
      <c r="B2703" s="3">
        <v>0.85</v>
      </c>
      <c r="C2703" s="3" t="s">
        <v>17</v>
      </c>
      <c r="D2703" s="4">
        <v>45423.0</v>
      </c>
      <c r="E2703" s="2">
        <v>170.0</v>
      </c>
      <c r="F2703" s="3" t="s">
        <v>512</v>
      </c>
      <c r="G2703" s="3" t="s">
        <v>613</v>
      </c>
      <c r="H2703" s="3">
        <v>1.0</v>
      </c>
      <c r="I2703" s="2">
        <f>IFERROR(vlookup(F2703,'College Conference'!$B$1:$Z$1000 , 6,False),0)</f>
        <v>5</v>
      </c>
      <c r="J2703" s="2">
        <f>IFERROR(vlookup(G2703,'College Conference'!$B$1:$Z$1000 , 6,False),0)</f>
        <v>6</v>
      </c>
    </row>
    <row r="2704">
      <c r="A2704" s="3" t="s">
        <v>2995</v>
      </c>
      <c r="B2704" s="3">
        <v>0.81</v>
      </c>
      <c r="C2704" s="3" t="s">
        <v>43</v>
      </c>
      <c r="D2704" s="4">
        <v>45445.0</v>
      </c>
      <c r="E2704" s="2">
        <v>300.0</v>
      </c>
      <c r="F2704" s="3" t="s">
        <v>510</v>
      </c>
      <c r="G2704" s="3" t="s">
        <v>643</v>
      </c>
      <c r="H2704" s="3">
        <v>1.0</v>
      </c>
      <c r="I2704" s="2">
        <f>IFERROR(vlookup(F2704,'College Conference'!$B$1:$Z$1000 , 6,False),0)</f>
        <v>5</v>
      </c>
      <c r="J2704" s="2">
        <f>IFERROR(vlookup(G2704,'College Conference'!$B$1:$Z$1000 , 6,False),0)</f>
        <v>6</v>
      </c>
    </row>
    <row r="2705">
      <c r="A2705" s="3" t="s">
        <v>2996</v>
      </c>
      <c r="B2705" s="3">
        <v>0.88</v>
      </c>
      <c r="C2705" s="3" t="s">
        <v>31</v>
      </c>
      <c r="D2705" s="4">
        <v>45447.0</v>
      </c>
      <c r="E2705" s="2">
        <v>313.0</v>
      </c>
      <c r="F2705" s="3" t="s">
        <v>525</v>
      </c>
      <c r="G2705" s="3" t="s">
        <v>635</v>
      </c>
      <c r="H2705" s="3">
        <v>1.0</v>
      </c>
      <c r="I2705" s="2">
        <f>IFERROR(vlookup(F2705,'College Conference'!$B$1:$Z$1000 , 6,False),0)</f>
        <v>5</v>
      </c>
      <c r="J2705" s="2">
        <f>IFERROR(vlookup(G2705,'College Conference'!$B$1:$Z$1000 , 6,False),0)</f>
        <v>6</v>
      </c>
    </row>
    <row r="2706">
      <c r="A2706" s="3" t="s">
        <v>2997</v>
      </c>
      <c r="B2706" s="3">
        <v>0.87</v>
      </c>
      <c r="C2706" s="3" t="s">
        <v>52</v>
      </c>
      <c r="D2706" s="2" t="s">
        <v>72</v>
      </c>
      <c r="E2706" s="2">
        <v>208.0</v>
      </c>
      <c r="F2706" s="3" t="s">
        <v>517</v>
      </c>
      <c r="G2706" s="3" t="s">
        <v>610</v>
      </c>
      <c r="H2706" s="3">
        <v>1.0</v>
      </c>
      <c r="I2706" s="2">
        <f>IFERROR(vlookup(F2706,'College Conference'!$B$1:$Z$1000 , 6,False),0)</f>
        <v>5</v>
      </c>
      <c r="J2706" s="2">
        <f>IFERROR(vlookup(G2706,'College Conference'!$B$1:$Z$1000 , 6,False),0)</f>
        <v>6</v>
      </c>
    </row>
    <row r="2707">
      <c r="A2707" s="3" t="s">
        <v>2998</v>
      </c>
      <c r="B2707" s="3">
        <v>0.85</v>
      </c>
      <c r="C2707" s="3" t="s">
        <v>27</v>
      </c>
      <c r="D2707" s="4">
        <v>45422.0</v>
      </c>
      <c r="E2707" s="2">
        <v>180.0</v>
      </c>
      <c r="F2707" s="3" t="s">
        <v>564</v>
      </c>
      <c r="G2707" s="3" t="s">
        <v>613</v>
      </c>
      <c r="H2707" s="3">
        <v>1.0</v>
      </c>
      <c r="I2707" s="2">
        <f>IFERROR(vlookup(F2707,'College Conference'!$B$1:$Z$1000 , 6,False),0)</f>
        <v>5</v>
      </c>
      <c r="J2707" s="2">
        <f>IFERROR(vlookup(G2707,'College Conference'!$B$1:$Z$1000 , 6,False),0)</f>
        <v>6</v>
      </c>
    </row>
    <row r="2708">
      <c r="A2708" s="3" t="s">
        <v>2999</v>
      </c>
      <c r="B2708" s="3">
        <v>0.92</v>
      </c>
      <c r="C2708" s="3" t="s">
        <v>22</v>
      </c>
      <c r="D2708" s="2" t="s">
        <v>72</v>
      </c>
      <c r="E2708" s="2">
        <v>200.0</v>
      </c>
      <c r="F2708" s="3" t="s">
        <v>512</v>
      </c>
      <c r="G2708" s="3" t="s">
        <v>646</v>
      </c>
      <c r="H2708" s="3">
        <v>1.0</v>
      </c>
      <c r="I2708" s="2">
        <f>IFERROR(vlookup(F2708,'College Conference'!$B$1:$Z$1000 , 6,False),0)</f>
        <v>5</v>
      </c>
      <c r="J2708" s="2">
        <f>IFERROR(vlookup(G2708,'College Conference'!$B$1:$Z$1000 , 6,False),0)</f>
        <v>6</v>
      </c>
    </row>
    <row r="2709">
      <c r="A2709" s="3" t="s">
        <v>3000</v>
      </c>
      <c r="B2709" s="3">
        <v>0.81</v>
      </c>
      <c r="C2709" s="3" t="s">
        <v>63</v>
      </c>
      <c r="D2709" s="4">
        <v>45422.0</v>
      </c>
      <c r="E2709" s="2">
        <v>184.0</v>
      </c>
      <c r="F2709" s="3" t="s">
        <v>517</v>
      </c>
      <c r="G2709" s="3" t="s">
        <v>643</v>
      </c>
      <c r="H2709" s="3">
        <v>1.0</v>
      </c>
      <c r="I2709" s="2">
        <f>IFERROR(vlookup(F2709,'College Conference'!$B$1:$Z$1000 , 6,False),0)</f>
        <v>5</v>
      </c>
      <c r="J2709" s="2">
        <f>IFERROR(vlookup(G2709,'College Conference'!$B$1:$Z$1000 , 6,False),0)</f>
        <v>6</v>
      </c>
    </row>
    <row r="2710">
      <c r="A2710" s="3" t="s">
        <v>3001</v>
      </c>
      <c r="B2710" s="3">
        <v>0.86</v>
      </c>
      <c r="C2710" s="3" t="s">
        <v>78</v>
      </c>
      <c r="D2710" s="4">
        <v>45445.0</v>
      </c>
      <c r="E2710" s="2">
        <v>188.0</v>
      </c>
      <c r="F2710" s="3" t="s">
        <v>548</v>
      </c>
      <c r="G2710" s="3" t="s">
        <v>617</v>
      </c>
      <c r="H2710" s="3">
        <v>1.0</v>
      </c>
      <c r="I2710" s="2">
        <f>IFERROR(vlookup(F2710,'College Conference'!$B$1:$Z$1000 , 6,False),0)</f>
        <v>5</v>
      </c>
      <c r="J2710" s="2">
        <f>IFERROR(vlookup(G2710,'College Conference'!$B$1:$Z$1000 , 6,False),0)</f>
        <v>6</v>
      </c>
    </row>
    <row r="2711">
      <c r="A2711" s="3" t="s">
        <v>3002</v>
      </c>
      <c r="B2711" s="3" t="s">
        <v>11</v>
      </c>
      <c r="C2711" s="3" t="s">
        <v>52</v>
      </c>
      <c r="D2711" s="4">
        <v>45444.0</v>
      </c>
      <c r="E2711" s="2">
        <v>215.0</v>
      </c>
      <c r="F2711" s="3" t="s">
        <v>514</v>
      </c>
      <c r="G2711" s="3" t="s">
        <v>613</v>
      </c>
      <c r="H2711" s="3">
        <v>1.0</v>
      </c>
      <c r="I2711" s="2">
        <f>IFERROR(vlookup(F2711,'College Conference'!$B$1:$Z$1000 , 6,False),0)</f>
        <v>5</v>
      </c>
      <c r="J2711" s="2">
        <f>IFERROR(vlookup(G2711,'College Conference'!$B$1:$Z$1000 , 6,False),0)</f>
        <v>6</v>
      </c>
    </row>
    <row r="2712">
      <c r="A2712" s="3" t="s">
        <v>3003</v>
      </c>
      <c r="B2712" s="3">
        <v>0.79</v>
      </c>
      <c r="C2712" s="3" t="s">
        <v>43</v>
      </c>
      <c r="D2712" s="4">
        <v>45445.0</v>
      </c>
      <c r="E2712" s="2">
        <v>300.0</v>
      </c>
      <c r="F2712" s="3" t="s">
        <v>568</v>
      </c>
      <c r="G2712" s="3" t="s">
        <v>621</v>
      </c>
      <c r="H2712" s="3">
        <v>1.0</v>
      </c>
      <c r="I2712" s="2">
        <f>IFERROR(vlookup(F2712,'College Conference'!$B$1:$Z$1000 , 6,False),0)</f>
        <v>5</v>
      </c>
      <c r="J2712" s="2">
        <f>IFERROR(vlookup(G2712,'College Conference'!$B$1:$Z$1000 , 6,False),0)</f>
        <v>6</v>
      </c>
    </row>
    <row r="2713">
      <c r="A2713" s="3" t="s">
        <v>3004</v>
      </c>
      <c r="B2713" s="3">
        <v>0.87</v>
      </c>
      <c r="C2713" s="3" t="s">
        <v>22</v>
      </c>
      <c r="D2713" s="4">
        <v>45444.0</v>
      </c>
      <c r="E2713" s="2">
        <v>214.0</v>
      </c>
      <c r="F2713" s="3" t="s">
        <v>512</v>
      </c>
      <c r="G2713" s="3" t="s">
        <v>643</v>
      </c>
      <c r="H2713" s="3">
        <v>1.0</v>
      </c>
      <c r="I2713" s="2">
        <f>IFERROR(vlookup(F2713,'College Conference'!$B$1:$Z$1000 , 6,False),0)</f>
        <v>5</v>
      </c>
      <c r="J2713" s="2">
        <f>IFERROR(vlookup(G2713,'College Conference'!$B$1:$Z$1000 , 6,False),0)</f>
        <v>6</v>
      </c>
    </row>
    <row r="2714">
      <c r="A2714" s="3" t="s">
        <v>3005</v>
      </c>
      <c r="B2714" s="3">
        <v>0.86</v>
      </c>
      <c r="C2714" s="3" t="s">
        <v>111</v>
      </c>
      <c r="D2714" s="4">
        <v>45449.0</v>
      </c>
      <c r="E2714" s="2">
        <v>225.0</v>
      </c>
      <c r="F2714" s="3" t="s">
        <v>530</v>
      </c>
      <c r="G2714" s="3" t="s">
        <v>621</v>
      </c>
      <c r="H2714" s="3">
        <v>1.0</v>
      </c>
      <c r="I2714" s="2">
        <f>IFERROR(vlookup(F2714,'College Conference'!$B$1:$Z$1000 , 6,False),0)</f>
        <v>5</v>
      </c>
      <c r="J2714" s="2">
        <f>IFERROR(vlookup(G2714,'College Conference'!$B$1:$Z$1000 , 6,False),0)</f>
        <v>6</v>
      </c>
    </row>
    <row r="2715">
      <c r="A2715" s="3" t="s">
        <v>3006</v>
      </c>
      <c r="B2715" s="3">
        <v>0.86</v>
      </c>
      <c r="C2715" s="3" t="s">
        <v>22</v>
      </c>
      <c r="D2715" s="4">
        <v>45422.0</v>
      </c>
      <c r="E2715" s="2">
        <v>219.0</v>
      </c>
      <c r="F2715" s="3" t="s">
        <v>545</v>
      </c>
      <c r="G2715" s="3" t="s">
        <v>646</v>
      </c>
      <c r="H2715" s="3">
        <v>1.0</v>
      </c>
      <c r="I2715" s="2">
        <f>IFERROR(vlookup(F2715,'College Conference'!$B$1:$Z$1000 , 6,False),0)</f>
        <v>5</v>
      </c>
      <c r="J2715" s="2">
        <f>IFERROR(vlookup(G2715,'College Conference'!$B$1:$Z$1000 , 6,False),0)</f>
        <v>6</v>
      </c>
    </row>
    <row r="2716">
      <c r="A2716" s="3" t="s">
        <v>2767</v>
      </c>
      <c r="B2716" s="3">
        <v>0.87</v>
      </c>
      <c r="C2716" s="3" t="s">
        <v>27</v>
      </c>
      <c r="D2716" s="4">
        <v>45422.0</v>
      </c>
      <c r="E2716" s="2">
        <v>181.0</v>
      </c>
      <c r="F2716" s="3" t="s">
        <v>517</v>
      </c>
      <c r="G2716" s="3" t="s">
        <v>646</v>
      </c>
      <c r="H2716" s="3">
        <v>1.0</v>
      </c>
      <c r="I2716" s="2">
        <f>IFERROR(vlookup(F2716,'College Conference'!$B$1:$Z$1000 , 6,False),0)</f>
        <v>5</v>
      </c>
      <c r="J2716" s="2">
        <f>IFERROR(vlookup(G2716,'College Conference'!$B$1:$Z$1000 , 6,False),0)</f>
        <v>6</v>
      </c>
    </row>
    <row r="2717">
      <c r="A2717" s="3" t="s">
        <v>3007</v>
      </c>
      <c r="B2717" s="3">
        <v>0.84</v>
      </c>
      <c r="C2717" s="3" t="s">
        <v>17</v>
      </c>
      <c r="D2717" s="4">
        <v>45446.0</v>
      </c>
      <c r="E2717" s="2">
        <v>170.0</v>
      </c>
      <c r="F2717" s="3" t="s">
        <v>548</v>
      </c>
      <c r="G2717" s="3" t="s">
        <v>643</v>
      </c>
      <c r="H2717" s="3">
        <v>1.0</v>
      </c>
      <c r="I2717" s="2">
        <f>IFERROR(vlookup(F2717,'College Conference'!$B$1:$Z$1000 , 6,False),0)</f>
        <v>5</v>
      </c>
      <c r="J2717" s="2">
        <f>IFERROR(vlookup(G2717,'College Conference'!$B$1:$Z$1000 , 6,False),0)</f>
        <v>6</v>
      </c>
    </row>
    <row r="2718">
      <c r="A2718" s="3" t="s">
        <v>3008</v>
      </c>
      <c r="B2718" s="3">
        <v>0.87</v>
      </c>
      <c r="C2718" s="3" t="s">
        <v>27</v>
      </c>
      <c r="D2718" s="4">
        <v>45421.0</v>
      </c>
      <c r="E2718" s="2">
        <v>170.0</v>
      </c>
      <c r="F2718" s="3" t="s">
        <v>517</v>
      </c>
      <c r="G2718" s="3" t="s">
        <v>643</v>
      </c>
      <c r="H2718" s="3">
        <v>1.0</v>
      </c>
      <c r="I2718" s="2">
        <f>IFERROR(vlookup(F2718,'College Conference'!$B$1:$Z$1000 , 6,False),0)</f>
        <v>5</v>
      </c>
      <c r="J2718" s="2">
        <f>IFERROR(vlookup(G2718,'College Conference'!$B$1:$Z$1000 , 6,False),0)</f>
        <v>6</v>
      </c>
    </row>
    <row r="2719">
      <c r="A2719" s="3" t="s">
        <v>3009</v>
      </c>
      <c r="B2719" s="3">
        <v>0.81</v>
      </c>
      <c r="C2719" s="3" t="s">
        <v>63</v>
      </c>
      <c r="D2719" s="4">
        <v>45446.0</v>
      </c>
      <c r="E2719" s="2">
        <v>205.0</v>
      </c>
      <c r="F2719" s="3" t="s">
        <v>517</v>
      </c>
      <c r="G2719" s="3" t="s">
        <v>610</v>
      </c>
      <c r="H2719" s="3">
        <v>1.0</v>
      </c>
      <c r="I2719" s="2">
        <f>IFERROR(vlookup(F2719,'College Conference'!$B$1:$Z$1000 , 6,False),0)</f>
        <v>5</v>
      </c>
      <c r="J2719" s="2">
        <f>IFERROR(vlookup(G2719,'College Conference'!$B$1:$Z$1000 , 6,False),0)</f>
        <v>6</v>
      </c>
    </row>
    <row r="2720">
      <c r="A2720" s="3" t="s">
        <v>3010</v>
      </c>
      <c r="B2720" s="3">
        <v>0.87</v>
      </c>
      <c r="C2720" s="3" t="s">
        <v>43</v>
      </c>
      <c r="D2720" s="4">
        <v>45448.0</v>
      </c>
      <c r="E2720" s="2">
        <v>309.0</v>
      </c>
      <c r="F2720" s="3" t="s">
        <v>532</v>
      </c>
      <c r="G2720" s="3" t="s">
        <v>638</v>
      </c>
      <c r="H2720" s="3">
        <v>1.0</v>
      </c>
      <c r="I2720" s="2">
        <f>IFERROR(vlookup(F2720,'College Conference'!$B$1:$Z$1000 , 6,False),0)</f>
        <v>5</v>
      </c>
      <c r="J2720" s="2">
        <f>IFERROR(vlookup(G2720,'College Conference'!$B$1:$Z$1000 , 6,False),0)</f>
        <v>6</v>
      </c>
    </row>
    <row r="2721">
      <c r="A2721" s="3" t="s">
        <v>3011</v>
      </c>
      <c r="B2721" s="3">
        <v>0.87</v>
      </c>
      <c r="C2721" s="3" t="s">
        <v>31</v>
      </c>
      <c r="D2721" s="4">
        <v>45449.0</v>
      </c>
      <c r="E2721" s="2">
        <v>280.0</v>
      </c>
      <c r="F2721" s="3" t="s">
        <v>532</v>
      </c>
      <c r="G2721" s="3" t="s">
        <v>615</v>
      </c>
      <c r="H2721" s="3">
        <v>1.0</v>
      </c>
      <c r="I2721" s="2">
        <f>IFERROR(vlookup(F2721,'College Conference'!$B$1:$Z$1000 , 6,False),0)</f>
        <v>5</v>
      </c>
      <c r="J2721" s="2">
        <f>IFERROR(vlookup(G2721,'College Conference'!$B$1:$Z$1000 , 6,False),0)</f>
        <v>6</v>
      </c>
    </row>
    <row r="2722">
      <c r="A2722" s="3" t="s">
        <v>3012</v>
      </c>
      <c r="B2722" s="3">
        <v>0.9</v>
      </c>
      <c r="C2722" s="3" t="s">
        <v>17</v>
      </c>
      <c r="D2722" s="4">
        <v>45423.0</v>
      </c>
      <c r="E2722" s="2">
        <v>203.0</v>
      </c>
      <c r="F2722" s="3" t="s">
        <v>540</v>
      </c>
      <c r="G2722" s="3" t="s">
        <v>613</v>
      </c>
      <c r="H2722" s="3">
        <v>1.0</v>
      </c>
      <c r="I2722" s="2">
        <f>IFERROR(vlookup(F2722,'College Conference'!$B$1:$Z$1000 , 6,False),0)</f>
        <v>5</v>
      </c>
      <c r="J2722" s="2">
        <f>IFERROR(vlookup(G2722,'College Conference'!$B$1:$Z$1000 , 6,False),0)</f>
        <v>6</v>
      </c>
    </row>
    <row r="2723">
      <c r="A2723" s="3" t="s">
        <v>630</v>
      </c>
      <c r="B2723" s="3">
        <v>0.84</v>
      </c>
      <c r="C2723" s="3" t="s">
        <v>258</v>
      </c>
      <c r="D2723" s="2" t="s">
        <v>72</v>
      </c>
      <c r="E2723" s="2">
        <v>190.0</v>
      </c>
      <c r="F2723" s="3" t="s">
        <v>521</v>
      </c>
      <c r="G2723" s="3" t="s">
        <v>631</v>
      </c>
      <c r="H2723" s="3">
        <v>1.0</v>
      </c>
      <c r="I2723" s="2">
        <f>IFERROR(vlookup(F2723,'College Conference'!$B$1:$Z$1000 , 6,False),0)</f>
        <v>5</v>
      </c>
      <c r="J2723" s="2">
        <f>IFERROR(vlookup(G2723,'College Conference'!$B$1:$Z$1000 , 6,False),0)</f>
        <v>6</v>
      </c>
    </row>
    <row r="2724">
      <c r="A2724" s="3" t="s">
        <v>3013</v>
      </c>
      <c r="B2724" s="3">
        <v>0.93</v>
      </c>
      <c r="C2724" s="3" t="s">
        <v>63</v>
      </c>
      <c r="D2724" s="4">
        <v>45446.0</v>
      </c>
      <c r="E2724" s="2">
        <v>200.0</v>
      </c>
      <c r="F2724" s="3" t="s">
        <v>525</v>
      </c>
      <c r="G2724" s="3" t="s">
        <v>631</v>
      </c>
      <c r="H2724" s="3">
        <v>1.0</v>
      </c>
      <c r="I2724" s="2">
        <f>IFERROR(vlookup(F2724,'College Conference'!$B$1:$Z$1000 , 6,False),0)</f>
        <v>5</v>
      </c>
      <c r="J2724" s="2">
        <f>IFERROR(vlookup(G2724,'College Conference'!$B$1:$Z$1000 , 6,False),0)</f>
        <v>6</v>
      </c>
    </row>
    <row r="2725">
      <c r="A2725" s="3" t="s">
        <v>3014</v>
      </c>
      <c r="B2725" s="3">
        <v>0.87</v>
      </c>
      <c r="C2725" s="3" t="s">
        <v>27</v>
      </c>
      <c r="D2725" s="4">
        <v>45423.0</v>
      </c>
      <c r="E2725" s="2">
        <v>174.0</v>
      </c>
      <c r="F2725" s="3" t="s">
        <v>532</v>
      </c>
      <c r="G2725" s="3" t="s">
        <v>613</v>
      </c>
      <c r="H2725" s="3">
        <v>1.0</v>
      </c>
      <c r="I2725" s="2">
        <f>IFERROR(vlookup(F2725,'College Conference'!$B$1:$Z$1000 , 6,False),0)</f>
        <v>5</v>
      </c>
      <c r="J2725" s="2">
        <f>IFERROR(vlookup(G2725,'College Conference'!$B$1:$Z$1000 , 6,False),0)</f>
        <v>6</v>
      </c>
    </row>
    <row r="2726">
      <c r="A2726" s="3" t="s">
        <v>3015</v>
      </c>
      <c r="B2726" s="3" t="s">
        <v>11</v>
      </c>
      <c r="C2726" s="3" t="s">
        <v>111</v>
      </c>
      <c r="D2726" s="4">
        <v>45448.0</v>
      </c>
      <c r="E2726" s="2">
        <v>225.0</v>
      </c>
      <c r="F2726" s="3" t="s">
        <v>564</v>
      </c>
      <c r="G2726" s="3" t="s">
        <v>626</v>
      </c>
      <c r="H2726" s="3">
        <v>1.0</v>
      </c>
      <c r="I2726" s="2">
        <f>IFERROR(vlookup(F2726,'College Conference'!$B$1:$Z$1000 , 6,False),0)</f>
        <v>5</v>
      </c>
      <c r="J2726" s="2">
        <f>IFERROR(vlookup(G2726,'College Conference'!$B$1:$Z$1000 , 6,False),0)</f>
        <v>6</v>
      </c>
    </row>
    <row r="2727">
      <c r="A2727" s="3" t="s">
        <v>3016</v>
      </c>
      <c r="B2727" s="3">
        <v>0.87</v>
      </c>
      <c r="C2727" s="3" t="s">
        <v>27</v>
      </c>
      <c r="D2727" s="2" t="s">
        <v>72</v>
      </c>
      <c r="E2727" s="2">
        <v>185.0</v>
      </c>
      <c r="F2727" s="3" t="s">
        <v>527</v>
      </c>
      <c r="G2727" s="3" t="s">
        <v>615</v>
      </c>
      <c r="H2727" s="3">
        <v>1.0</v>
      </c>
      <c r="I2727" s="2">
        <f>IFERROR(vlookup(F2727,'College Conference'!$B$1:$Z$1000 , 6,False),0)</f>
        <v>5</v>
      </c>
      <c r="J2727" s="2">
        <f>IFERROR(vlookup(G2727,'College Conference'!$B$1:$Z$1000 , 6,False),0)</f>
        <v>6</v>
      </c>
    </row>
    <row r="2728">
      <c r="A2728" s="3" t="s">
        <v>3017</v>
      </c>
      <c r="B2728" s="3">
        <v>0.83</v>
      </c>
      <c r="C2728" s="3" t="s">
        <v>17</v>
      </c>
      <c r="D2728" s="4">
        <v>45423.0</v>
      </c>
      <c r="E2728" s="2">
        <v>170.0</v>
      </c>
      <c r="F2728" s="3" t="s">
        <v>521</v>
      </c>
      <c r="G2728" s="3" t="s">
        <v>638</v>
      </c>
      <c r="H2728" s="3">
        <v>1.0</v>
      </c>
      <c r="I2728" s="2">
        <f>IFERROR(vlookup(F2728,'College Conference'!$B$1:$Z$1000 , 6,False),0)</f>
        <v>5</v>
      </c>
      <c r="J2728" s="2">
        <f>IFERROR(vlookup(G2728,'College Conference'!$B$1:$Z$1000 , 6,False),0)</f>
        <v>6</v>
      </c>
    </row>
    <row r="2729">
      <c r="A2729" s="3" t="s">
        <v>3018</v>
      </c>
      <c r="B2729" s="3">
        <v>0.83</v>
      </c>
      <c r="C2729" s="3" t="s">
        <v>27</v>
      </c>
      <c r="D2729" s="4">
        <v>45422.0</v>
      </c>
      <c r="E2729" s="2">
        <v>172.0</v>
      </c>
      <c r="F2729" s="3" t="s">
        <v>530</v>
      </c>
      <c r="G2729" s="3" t="s">
        <v>613</v>
      </c>
      <c r="H2729" s="3">
        <v>1.0</v>
      </c>
      <c r="I2729" s="2">
        <f>IFERROR(vlookup(F2729,'College Conference'!$B$1:$Z$1000 , 6,False),0)</f>
        <v>5</v>
      </c>
      <c r="J2729" s="2">
        <f>IFERROR(vlookup(G2729,'College Conference'!$B$1:$Z$1000 , 6,False),0)</f>
        <v>6</v>
      </c>
    </row>
    <row r="2730">
      <c r="A2730" s="3" t="s">
        <v>3019</v>
      </c>
      <c r="B2730" s="3" t="s">
        <v>11</v>
      </c>
      <c r="C2730" s="3" t="s">
        <v>27</v>
      </c>
      <c r="D2730" s="4">
        <v>45444.0</v>
      </c>
      <c r="E2730" s="2">
        <v>180.0</v>
      </c>
      <c r="F2730" s="3" t="s">
        <v>527</v>
      </c>
      <c r="G2730" s="3" t="s">
        <v>621</v>
      </c>
      <c r="H2730" s="3">
        <v>1.0</v>
      </c>
      <c r="I2730" s="2">
        <f>IFERROR(vlookup(F2730,'College Conference'!$B$1:$Z$1000 , 6,False),0)</f>
        <v>5</v>
      </c>
      <c r="J2730" s="2">
        <f>IFERROR(vlookup(G2730,'College Conference'!$B$1:$Z$1000 , 6,False),0)</f>
        <v>6</v>
      </c>
    </row>
    <row r="2731">
      <c r="A2731" s="3" t="s">
        <v>3020</v>
      </c>
      <c r="B2731" s="3">
        <v>0.9</v>
      </c>
      <c r="C2731" s="3" t="s">
        <v>191</v>
      </c>
      <c r="D2731" s="4">
        <v>45444.0</v>
      </c>
      <c r="E2731" s="2">
        <v>220.0</v>
      </c>
      <c r="F2731" s="3" t="s">
        <v>527</v>
      </c>
      <c r="G2731" s="3" t="s">
        <v>646</v>
      </c>
      <c r="H2731" s="3">
        <v>1.0</v>
      </c>
      <c r="I2731" s="2">
        <f>IFERROR(vlookup(F2731,'College Conference'!$B$1:$Z$1000 , 6,False),0)</f>
        <v>5</v>
      </c>
      <c r="J2731" s="2">
        <f>IFERROR(vlookup(G2731,'College Conference'!$B$1:$Z$1000 , 6,False),0)</f>
        <v>6</v>
      </c>
    </row>
    <row r="2732">
      <c r="A2732" s="3" t="s">
        <v>3021</v>
      </c>
      <c r="B2732" s="3">
        <v>0.86</v>
      </c>
      <c r="C2732" s="3" t="s">
        <v>27</v>
      </c>
      <c r="D2732" s="4">
        <v>45423.0</v>
      </c>
      <c r="E2732" s="2">
        <v>183.0</v>
      </c>
      <c r="F2732" s="3" t="s">
        <v>548</v>
      </c>
      <c r="G2732" s="3" t="s">
        <v>631</v>
      </c>
      <c r="H2732" s="3">
        <v>1.0</v>
      </c>
      <c r="I2732" s="2">
        <f>IFERROR(vlookup(F2732,'College Conference'!$B$1:$Z$1000 , 6,False),0)</f>
        <v>5</v>
      </c>
      <c r="J2732" s="2">
        <f>IFERROR(vlookup(G2732,'College Conference'!$B$1:$Z$1000 , 6,False),0)</f>
        <v>6</v>
      </c>
    </row>
    <row r="2733">
      <c r="A2733" s="3" t="s">
        <v>3022</v>
      </c>
      <c r="B2733" s="3">
        <v>0.87</v>
      </c>
      <c r="C2733" s="3" t="s">
        <v>17</v>
      </c>
      <c r="D2733" s="4">
        <v>45447.0</v>
      </c>
      <c r="E2733" s="2">
        <v>215.0</v>
      </c>
      <c r="F2733" s="3" t="s">
        <v>517</v>
      </c>
      <c r="G2733" s="3" t="s">
        <v>613</v>
      </c>
      <c r="H2733" s="3">
        <v>1.0</v>
      </c>
      <c r="I2733" s="2">
        <f>IFERROR(vlookup(F2733,'College Conference'!$B$1:$Z$1000 , 6,False),0)</f>
        <v>5</v>
      </c>
      <c r="J2733" s="2">
        <f>IFERROR(vlookup(G2733,'College Conference'!$B$1:$Z$1000 , 6,False),0)</f>
        <v>6</v>
      </c>
    </row>
    <row r="2734">
      <c r="A2734" s="3" t="s">
        <v>3023</v>
      </c>
      <c r="B2734" s="3">
        <v>0.86</v>
      </c>
      <c r="C2734" s="3" t="s">
        <v>17</v>
      </c>
      <c r="D2734" s="4">
        <v>45422.0</v>
      </c>
      <c r="E2734" s="2">
        <v>170.0</v>
      </c>
      <c r="F2734" s="3" t="s">
        <v>532</v>
      </c>
      <c r="G2734" s="3" t="s">
        <v>646</v>
      </c>
      <c r="H2734" s="3">
        <v>1.0</v>
      </c>
      <c r="I2734" s="2">
        <f>IFERROR(vlookup(F2734,'College Conference'!$B$1:$Z$1000 , 6,False),0)</f>
        <v>5</v>
      </c>
      <c r="J2734" s="2">
        <f>IFERROR(vlookup(G2734,'College Conference'!$B$1:$Z$1000 , 6,False),0)</f>
        <v>6</v>
      </c>
    </row>
    <row r="2735">
      <c r="A2735" s="3" t="s">
        <v>3024</v>
      </c>
      <c r="B2735" s="3">
        <v>0.82</v>
      </c>
      <c r="C2735" s="3" t="s">
        <v>58</v>
      </c>
      <c r="D2735" s="4">
        <v>45446.0</v>
      </c>
      <c r="E2735" s="2">
        <v>257.0</v>
      </c>
      <c r="F2735" s="3" t="s">
        <v>635</v>
      </c>
      <c r="G2735" s="3" t="s">
        <v>643</v>
      </c>
      <c r="H2735" s="3">
        <v>1.0</v>
      </c>
      <c r="I2735" s="2">
        <f>IFERROR(vlookup(F2735,'College Conference'!$B$1:$Z$1000 , 6,False),0)</f>
        <v>6</v>
      </c>
      <c r="J2735" s="2">
        <f>IFERROR(vlookup(G2735,'College Conference'!$B$1:$Z$1000 , 6,False),0)</f>
        <v>6</v>
      </c>
    </row>
    <row r="2736">
      <c r="A2736" s="3" t="s">
        <v>3025</v>
      </c>
      <c r="B2736" s="3">
        <v>0.82</v>
      </c>
      <c r="C2736" s="3" t="s">
        <v>120</v>
      </c>
      <c r="D2736" s="4">
        <v>45447.0</v>
      </c>
      <c r="E2736" s="2">
        <v>246.0</v>
      </c>
      <c r="F2736" s="3" t="s">
        <v>643</v>
      </c>
      <c r="G2736" s="3" t="s">
        <v>646</v>
      </c>
      <c r="H2736" s="3">
        <v>1.0</v>
      </c>
      <c r="I2736" s="2">
        <f>IFERROR(vlookup(F2736,'College Conference'!$B$1:$Z$1000 , 6,False),0)</f>
        <v>6</v>
      </c>
      <c r="J2736" s="2">
        <f>IFERROR(vlookup(G2736,'College Conference'!$B$1:$Z$1000 , 6,False),0)</f>
        <v>6</v>
      </c>
    </row>
    <row r="2737">
      <c r="A2737" s="3" t="s">
        <v>3026</v>
      </c>
      <c r="B2737" s="3">
        <v>0.84</v>
      </c>
      <c r="C2737" s="3" t="s">
        <v>58</v>
      </c>
      <c r="D2737" s="4">
        <v>45446.0</v>
      </c>
      <c r="E2737" s="2">
        <v>255.0</v>
      </c>
      <c r="F2737" s="3" t="s">
        <v>623</v>
      </c>
      <c r="G2737" s="3" t="s">
        <v>621</v>
      </c>
      <c r="H2737" s="3">
        <v>1.0</v>
      </c>
      <c r="I2737" s="2">
        <f>IFERROR(vlookup(F2737,'College Conference'!$B$1:$Z$1000 , 6,False),0)</f>
        <v>6</v>
      </c>
      <c r="J2737" s="2">
        <f>IFERROR(vlookup(G2737,'College Conference'!$B$1:$Z$1000 , 6,False),0)</f>
        <v>6</v>
      </c>
    </row>
    <row r="2738">
      <c r="A2738" s="3" t="s">
        <v>3005</v>
      </c>
      <c r="B2738" s="3">
        <v>0.89</v>
      </c>
      <c r="C2738" s="3" t="s">
        <v>78</v>
      </c>
      <c r="D2738" s="4">
        <v>45449.0</v>
      </c>
      <c r="E2738" s="2">
        <v>225.0</v>
      </c>
      <c r="F2738" s="3" t="s">
        <v>621</v>
      </c>
      <c r="G2738" s="3" t="s">
        <v>615</v>
      </c>
      <c r="H2738" s="3">
        <v>1.0</v>
      </c>
      <c r="I2738" s="2">
        <f>IFERROR(vlookup(F2738,'College Conference'!$B$1:$Z$1000 , 6,False),0)</f>
        <v>6</v>
      </c>
      <c r="J2738" s="2">
        <f>IFERROR(vlookup(G2738,'College Conference'!$B$1:$Z$1000 , 6,False),0)</f>
        <v>6</v>
      </c>
    </row>
    <row r="2739">
      <c r="A2739" s="3" t="s">
        <v>3027</v>
      </c>
      <c r="B2739" s="3">
        <v>0.81</v>
      </c>
      <c r="C2739" s="3" t="s">
        <v>52</v>
      </c>
      <c r="D2739" s="2" t="s">
        <v>72</v>
      </c>
      <c r="E2739" s="2">
        <v>210.0</v>
      </c>
      <c r="F2739" s="3" t="s">
        <v>663</v>
      </c>
      <c r="G2739" s="3" t="s">
        <v>626</v>
      </c>
      <c r="H2739" s="3">
        <v>1.0</v>
      </c>
      <c r="I2739" s="2">
        <f>IFERROR(vlookup(F2739,'College Conference'!$B$1:$Z$1000 , 6,False),0)</f>
        <v>6</v>
      </c>
      <c r="J2739" s="2">
        <f>IFERROR(vlookup(G2739,'College Conference'!$B$1:$Z$1000 , 6,False),0)</f>
        <v>6</v>
      </c>
    </row>
    <row r="2740">
      <c r="A2740" s="3" t="s">
        <v>2966</v>
      </c>
      <c r="B2740" s="3">
        <v>0.77</v>
      </c>
      <c r="C2740" s="3" t="s">
        <v>52</v>
      </c>
      <c r="D2740" s="4">
        <v>45445.0</v>
      </c>
      <c r="E2740" s="2">
        <v>178.0</v>
      </c>
      <c r="F2740" s="3" t="s">
        <v>610</v>
      </c>
      <c r="G2740" s="3" t="s">
        <v>621</v>
      </c>
      <c r="H2740" s="3">
        <v>1.0</v>
      </c>
      <c r="I2740" s="2">
        <f>IFERROR(vlookup(F2740,'College Conference'!$B$1:$Z$1000 , 6,False),0)</f>
        <v>6</v>
      </c>
      <c r="J2740" s="2">
        <f>IFERROR(vlookup(G2740,'College Conference'!$B$1:$Z$1000 , 6,False),0)</f>
        <v>6</v>
      </c>
    </row>
    <row r="2741">
      <c r="A2741" s="3" t="s">
        <v>3028</v>
      </c>
      <c r="B2741" s="3">
        <v>0.82</v>
      </c>
      <c r="C2741" s="3" t="s">
        <v>63</v>
      </c>
      <c r="D2741" s="4">
        <v>45421.0</v>
      </c>
      <c r="E2741" s="2">
        <v>180.0</v>
      </c>
      <c r="F2741" s="3" t="s">
        <v>615</v>
      </c>
      <c r="G2741" s="3" t="s">
        <v>613</v>
      </c>
      <c r="H2741" s="3">
        <v>1.0</v>
      </c>
      <c r="I2741" s="2">
        <f>IFERROR(vlookup(F2741,'College Conference'!$B$1:$Z$1000 , 6,False),0)</f>
        <v>6</v>
      </c>
      <c r="J2741" s="2">
        <f>IFERROR(vlookup(G2741,'College Conference'!$B$1:$Z$1000 , 6,False),0)</f>
        <v>6</v>
      </c>
    </row>
    <row r="2742">
      <c r="A2742" s="3" t="s">
        <v>3029</v>
      </c>
      <c r="B2742" s="3">
        <v>0.86</v>
      </c>
      <c r="C2742" s="3" t="s">
        <v>17</v>
      </c>
      <c r="D2742" s="4">
        <v>45444.0</v>
      </c>
      <c r="E2742" s="2">
        <v>193.0</v>
      </c>
      <c r="F2742" s="3" t="s">
        <v>638</v>
      </c>
      <c r="G2742" s="3" t="s">
        <v>626</v>
      </c>
      <c r="H2742" s="3">
        <v>1.0</v>
      </c>
      <c r="I2742" s="2">
        <f>IFERROR(vlookup(F2742,'College Conference'!$B$1:$Z$1000 , 6,False),0)</f>
        <v>6</v>
      </c>
      <c r="J2742" s="2">
        <f>IFERROR(vlookup(G2742,'College Conference'!$B$1:$Z$1000 , 6,False),0)</f>
        <v>6</v>
      </c>
    </row>
    <row r="2743">
      <c r="A2743" s="3" t="s">
        <v>1715</v>
      </c>
      <c r="B2743" s="3" t="s">
        <v>11</v>
      </c>
      <c r="C2743" s="3" t="s">
        <v>313</v>
      </c>
      <c r="D2743" s="4">
        <v>45444.0</v>
      </c>
      <c r="E2743" s="2">
        <v>180.0</v>
      </c>
      <c r="F2743" s="3" t="s">
        <v>643</v>
      </c>
      <c r="G2743" s="3" t="s">
        <v>613</v>
      </c>
      <c r="H2743" s="3">
        <v>1.0</v>
      </c>
      <c r="I2743" s="2">
        <f>IFERROR(vlookup(F2743,'College Conference'!$B$1:$Z$1000 , 6,False),0)</f>
        <v>6</v>
      </c>
      <c r="J2743" s="2">
        <f>IFERROR(vlookup(G2743,'College Conference'!$B$1:$Z$1000 , 6,False),0)</f>
        <v>6</v>
      </c>
    </row>
    <row r="2744">
      <c r="A2744" s="3" t="s">
        <v>3030</v>
      </c>
      <c r="B2744" s="3">
        <v>0.79</v>
      </c>
      <c r="C2744" s="3" t="s">
        <v>12</v>
      </c>
      <c r="D2744" s="4">
        <v>45446.0</v>
      </c>
      <c r="E2744" s="2">
        <v>300.0</v>
      </c>
      <c r="F2744" s="3" t="s">
        <v>631</v>
      </c>
      <c r="G2744" s="3" t="s">
        <v>643</v>
      </c>
      <c r="H2744" s="3">
        <v>1.0</v>
      </c>
      <c r="I2744" s="2">
        <f>IFERROR(vlookup(F2744,'College Conference'!$B$1:$Z$1000 , 6,False),0)</f>
        <v>6</v>
      </c>
      <c r="J2744" s="2">
        <f>IFERROR(vlookup(G2744,'College Conference'!$B$1:$Z$1000 , 6,False),0)</f>
        <v>6</v>
      </c>
    </row>
    <row r="2745">
      <c r="A2745" s="3" t="s">
        <v>3031</v>
      </c>
      <c r="B2745" s="3">
        <v>0.8</v>
      </c>
      <c r="C2745" s="3" t="s">
        <v>120</v>
      </c>
      <c r="D2745" s="4">
        <v>45449.0</v>
      </c>
      <c r="E2745" s="2">
        <v>255.0</v>
      </c>
      <c r="F2745" s="3" t="s">
        <v>631</v>
      </c>
      <c r="G2745" s="3" t="s">
        <v>635</v>
      </c>
      <c r="H2745" s="3">
        <v>1.0</v>
      </c>
      <c r="I2745" s="2">
        <f>IFERROR(vlookup(F2745,'College Conference'!$B$1:$Z$1000 , 6,False),0)</f>
        <v>6</v>
      </c>
      <c r="J2745" s="2">
        <f>IFERROR(vlookup(G2745,'College Conference'!$B$1:$Z$1000 , 6,False),0)</f>
        <v>6</v>
      </c>
    </row>
    <row r="2746">
      <c r="A2746" s="3" t="s">
        <v>3032</v>
      </c>
      <c r="B2746" s="3">
        <v>0.86</v>
      </c>
      <c r="C2746" s="3" t="s">
        <v>38</v>
      </c>
      <c r="D2746" s="4">
        <v>45445.0</v>
      </c>
      <c r="E2746" s="2">
        <v>206.0</v>
      </c>
      <c r="F2746" s="3" t="s">
        <v>621</v>
      </c>
      <c r="G2746" s="3" t="s">
        <v>617</v>
      </c>
      <c r="H2746" s="3">
        <v>1.0</v>
      </c>
      <c r="I2746" s="2">
        <f>IFERROR(vlookup(F2746,'College Conference'!$B$1:$Z$1000 , 6,False),0)</f>
        <v>6</v>
      </c>
      <c r="J2746" s="2">
        <f>IFERROR(vlookup(G2746,'College Conference'!$B$1:$Z$1000 , 6,False),0)</f>
        <v>6</v>
      </c>
    </row>
    <row r="2747">
      <c r="A2747" s="3" t="s">
        <v>3033</v>
      </c>
      <c r="B2747" s="3">
        <v>0.79</v>
      </c>
      <c r="C2747" s="3" t="s">
        <v>111</v>
      </c>
      <c r="D2747" s="4">
        <v>45444.0</v>
      </c>
      <c r="E2747" s="2">
        <v>221.0</v>
      </c>
      <c r="F2747" s="3" t="s">
        <v>643</v>
      </c>
      <c r="G2747" s="3" t="s">
        <v>610</v>
      </c>
      <c r="H2747" s="3">
        <v>1.0</v>
      </c>
      <c r="I2747" s="2">
        <f>IFERROR(vlookup(F2747,'College Conference'!$B$1:$Z$1000 , 6,False),0)</f>
        <v>6</v>
      </c>
      <c r="J2747" s="2">
        <f>IFERROR(vlookup(G2747,'College Conference'!$B$1:$Z$1000 , 6,False),0)</f>
        <v>6</v>
      </c>
    </row>
    <row r="2748">
      <c r="A2748" s="3" t="s">
        <v>3034</v>
      </c>
      <c r="B2748" s="3">
        <v>0.78</v>
      </c>
      <c r="C2748" s="3" t="s">
        <v>17</v>
      </c>
      <c r="D2748" s="4">
        <v>45445.0</v>
      </c>
      <c r="E2748" s="2">
        <v>190.0</v>
      </c>
      <c r="F2748" s="3" t="s">
        <v>610</v>
      </c>
      <c r="G2748" s="3" t="s">
        <v>623</v>
      </c>
      <c r="H2748" s="3">
        <v>1.0</v>
      </c>
      <c r="I2748" s="2">
        <f>IFERROR(vlookup(F2748,'College Conference'!$B$1:$Z$1000 , 6,False),0)</f>
        <v>6</v>
      </c>
      <c r="J2748" s="2">
        <f>IFERROR(vlookup(G2748,'College Conference'!$B$1:$Z$1000 , 6,False),0)</f>
        <v>6</v>
      </c>
    </row>
    <row r="2749">
      <c r="A2749" s="3" t="s">
        <v>3035</v>
      </c>
      <c r="B2749" s="3">
        <v>0.84</v>
      </c>
      <c r="C2749" s="3" t="s">
        <v>43</v>
      </c>
      <c r="D2749" s="4">
        <v>45448.0</v>
      </c>
      <c r="E2749" s="2">
        <v>319.0</v>
      </c>
      <c r="F2749" s="3" t="s">
        <v>689</v>
      </c>
      <c r="G2749" s="3" t="s">
        <v>643</v>
      </c>
      <c r="H2749" s="3">
        <v>1.0</v>
      </c>
      <c r="I2749" s="2">
        <f>IFERROR(vlookup(F2749,'College Conference'!$B$1:$Z$1000 , 6,False),0)</f>
        <v>7</v>
      </c>
      <c r="J2749" s="2">
        <f>IFERROR(vlookup(G2749,'College Conference'!$B$1:$Z$1000 , 6,False),0)</f>
        <v>6</v>
      </c>
    </row>
    <row r="2750">
      <c r="A2750" s="3" t="s">
        <v>3036</v>
      </c>
      <c r="B2750" s="3" t="s">
        <v>11</v>
      </c>
      <c r="C2750" s="3" t="s">
        <v>313</v>
      </c>
      <c r="D2750" s="2" t="s">
        <v>72</v>
      </c>
      <c r="E2750" s="2">
        <v>209.0</v>
      </c>
      <c r="F2750" s="3" t="s">
        <v>705</v>
      </c>
      <c r="G2750" s="3" t="s">
        <v>643</v>
      </c>
      <c r="H2750" s="3">
        <v>1.0</v>
      </c>
      <c r="I2750" s="2">
        <f>IFERROR(vlookup(F2750,'College Conference'!$B$1:$Z$1000 , 6,False),0)</f>
        <v>7</v>
      </c>
      <c r="J2750" s="2">
        <f>IFERROR(vlookup(G2750,'College Conference'!$B$1:$Z$1000 , 6,False),0)</f>
        <v>6</v>
      </c>
    </row>
    <row r="2751">
      <c r="A2751" s="3" t="s">
        <v>3037</v>
      </c>
      <c r="B2751" s="3">
        <v>0.84</v>
      </c>
      <c r="C2751" s="3" t="s">
        <v>43</v>
      </c>
      <c r="D2751" s="4">
        <v>45446.0</v>
      </c>
      <c r="E2751" s="2">
        <v>308.0</v>
      </c>
      <c r="F2751" s="3" t="s">
        <v>685</v>
      </c>
      <c r="G2751" s="3" t="s">
        <v>635</v>
      </c>
      <c r="H2751" s="3">
        <v>1.0</v>
      </c>
      <c r="I2751" s="2">
        <f>IFERROR(vlookup(F2751,'College Conference'!$B$1:$Z$1000 , 6,False),0)</f>
        <v>7</v>
      </c>
      <c r="J2751" s="2">
        <f>IFERROR(vlookup(G2751,'College Conference'!$B$1:$Z$1000 , 6,False),0)</f>
        <v>6</v>
      </c>
    </row>
    <row r="2752">
      <c r="A2752" s="3" t="s">
        <v>3038</v>
      </c>
      <c r="B2752" s="3">
        <v>0.87</v>
      </c>
      <c r="C2752" s="3" t="s">
        <v>12</v>
      </c>
      <c r="D2752" s="4">
        <v>45447.0</v>
      </c>
      <c r="E2752" s="2">
        <v>288.0</v>
      </c>
      <c r="F2752" s="3" t="s">
        <v>711</v>
      </c>
      <c r="G2752" s="3" t="s">
        <v>631</v>
      </c>
      <c r="H2752" s="3">
        <v>1.0</v>
      </c>
      <c r="I2752" s="2">
        <f>IFERROR(vlookup(F2752,'College Conference'!$B$1:$Z$1000 , 6,False),0)</f>
        <v>7</v>
      </c>
      <c r="J2752" s="2">
        <f>IFERROR(vlookup(G2752,'College Conference'!$B$1:$Z$1000 , 6,False),0)</f>
        <v>6</v>
      </c>
    </row>
    <row r="2753">
      <c r="A2753" s="3" t="s">
        <v>3039</v>
      </c>
      <c r="B2753" s="3">
        <v>0.81</v>
      </c>
      <c r="C2753" s="3" t="s">
        <v>27</v>
      </c>
      <c r="D2753" s="4">
        <v>45444.0</v>
      </c>
      <c r="E2753" s="2">
        <v>200.0</v>
      </c>
      <c r="F2753" s="3" t="s">
        <v>701</v>
      </c>
      <c r="G2753" s="3" t="s">
        <v>610</v>
      </c>
      <c r="H2753" s="3">
        <v>1.0</v>
      </c>
      <c r="I2753" s="2">
        <f>IFERROR(vlookup(F2753,'College Conference'!$B$1:$Z$1000 , 6,False),0)</f>
        <v>7</v>
      </c>
      <c r="J2753" s="2">
        <f>IFERROR(vlookup(G2753,'College Conference'!$B$1:$Z$1000 , 6,False),0)</f>
        <v>6</v>
      </c>
    </row>
    <row r="2754">
      <c r="A2754" s="3" t="s">
        <v>3040</v>
      </c>
      <c r="B2754" s="3">
        <v>0.86</v>
      </c>
      <c r="C2754" s="3" t="s">
        <v>43</v>
      </c>
      <c r="D2754" s="4">
        <v>45446.0</v>
      </c>
      <c r="E2754" s="2">
        <v>291.0</v>
      </c>
      <c r="F2754" s="3" t="s">
        <v>689</v>
      </c>
      <c r="G2754" s="3" t="s">
        <v>617</v>
      </c>
      <c r="H2754" s="3">
        <v>1.0</v>
      </c>
      <c r="I2754" s="2">
        <f>IFERROR(vlookup(F2754,'College Conference'!$B$1:$Z$1000 , 6,False),0)</f>
        <v>7</v>
      </c>
      <c r="J2754" s="2">
        <f>IFERROR(vlookup(G2754,'College Conference'!$B$1:$Z$1000 , 6,False),0)</f>
        <v>6</v>
      </c>
    </row>
    <row r="2755">
      <c r="A2755" s="3" t="s">
        <v>3041</v>
      </c>
      <c r="B2755" s="3">
        <v>0.87</v>
      </c>
      <c r="C2755" s="3" t="s">
        <v>120</v>
      </c>
      <c r="D2755" s="4">
        <v>45445.0</v>
      </c>
      <c r="E2755" s="2">
        <v>225.0</v>
      </c>
      <c r="F2755" s="3" t="s">
        <v>714</v>
      </c>
      <c r="G2755" s="3" t="s">
        <v>623</v>
      </c>
      <c r="H2755" s="3">
        <v>1.0</v>
      </c>
      <c r="I2755" s="2">
        <f>IFERROR(vlookup(F2755,'College Conference'!$B$1:$Z$1000 , 6,False),0)</f>
        <v>7</v>
      </c>
      <c r="J2755" s="2">
        <f>IFERROR(vlookup(G2755,'College Conference'!$B$1:$Z$1000 , 6,False),0)</f>
        <v>6</v>
      </c>
    </row>
    <row r="2756">
      <c r="A2756" s="3" t="s">
        <v>3042</v>
      </c>
      <c r="B2756" s="3">
        <v>0.87</v>
      </c>
      <c r="C2756" s="3" t="s">
        <v>63</v>
      </c>
      <c r="D2756" s="4">
        <v>45423.0</v>
      </c>
      <c r="E2756" s="2">
        <v>180.0</v>
      </c>
      <c r="F2756" s="3" t="s">
        <v>711</v>
      </c>
      <c r="G2756" s="3" t="s">
        <v>623</v>
      </c>
      <c r="H2756" s="3">
        <v>1.0</v>
      </c>
      <c r="I2756" s="2">
        <f>IFERROR(vlookup(F2756,'College Conference'!$B$1:$Z$1000 , 6,False),0)</f>
        <v>7</v>
      </c>
      <c r="J2756" s="2">
        <f>IFERROR(vlookup(G2756,'College Conference'!$B$1:$Z$1000 , 6,False),0)</f>
        <v>6</v>
      </c>
    </row>
    <row r="2757">
      <c r="A2757" s="3" t="s">
        <v>3043</v>
      </c>
      <c r="B2757" s="3">
        <v>0.9</v>
      </c>
      <c r="C2757" s="3" t="s">
        <v>27</v>
      </c>
      <c r="D2757" s="4">
        <v>45423.0</v>
      </c>
      <c r="E2757" s="2">
        <v>170.0</v>
      </c>
      <c r="F2757" s="3" t="s">
        <v>718</v>
      </c>
      <c r="G2757" s="3" t="s">
        <v>610</v>
      </c>
      <c r="H2757" s="3">
        <v>1.0</v>
      </c>
      <c r="I2757" s="2">
        <f>IFERROR(vlookup(F2757,'College Conference'!$B$1:$Z$1000 , 6,False),0)</f>
        <v>7</v>
      </c>
      <c r="J2757" s="2">
        <f>IFERROR(vlookup(G2757,'College Conference'!$B$1:$Z$1000 , 6,False),0)</f>
        <v>6</v>
      </c>
    </row>
    <row r="2758">
      <c r="A2758" s="3" t="s">
        <v>3044</v>
      </c>
      <c r="B2758" s="3" t="s">
        <v>11</v>
      </c>
      <c r="C2758" s="3" t="s">
        <v>27</v>
      </c>
      <c r="D2758" s="2" t="s">
        <v>72</v>
      </c>
      <c r="E2758" s="2">
        <v>187.0</v>
      </c>
      <c r="F2758" s="3" t="s">
        <v>689</v>
      </c>
      <c r="G2758" s="3" t="s">
        <v>621</v>
      </c>
      <c r="H2758" s="3">
        <v>1.0</v>
      </c>
      <c r="I2758" s="2">
        <f>IFERROR(vlookup(F2758,'College Conference'!$B$1:$Z$1000 , 6,False),0)</f>
        <v>7</v>
      </c>
      <c r="J2758" s="2">
        <f>IFERROR(vlookup(G2758,'College Conference'!$B$1:$Z$1000 , 6,False),0)</f>
        <v>6</v>
      </c>
    </row>
    <row r="2759">
      <c r="A2759" s="3" t="s">
        <v>3045</v>
      </c>
      <c r="B2759" s="3">
        <v>0.84</v>
      </c>
      <c r="C2759" s="3" t="s">
        <v>27</v>
      </c>
      <c r="D2759" s="4">
        <v>45422.0</v>
      </c>
      <c r="E2759" s="2">
        <v>186.0</v>
      </c>
      <c r="F2759" s="3" t="s">
        <v>687</v>
      </c>
      <c r="G2759" s="3" t="s">
        <v>635</v>
      </c>
      <c r="H2759" s="3">
        <v>1.0</v>
      </c>
      <c r="I2759" s="2">
        <f>IFERROR(vlookup(F2759,'College Conference'!$B$1:$Z$1000 , 6,False),0)</f>
        <v>7</v>
      </c>
      <c r="J2759" s="2">
        <f>IFERROR(vlookup(G2759,'College Conference'!$B$1:$Z$1000 , 6,False),0)</f>
        <v>6</v>
      </c>
    </row>
    <row r="2760">
      <c r="A2760" s="3" t="s">
        <v>3046</v>
      </c>
      <c r="B2760" s="3">
        <v>0.88</v>
      </c>
      <c r="C2760" s="3" t="s">
        <v>43</v>
      </c>
      <c r="D2760" s="4">
        <v>45446.0</v>
      </c>
      <c r="E2760" s="2">
        <v>305.0</v>
      </c>
      <c r="F2760" s="3" t="s">
        <v>711</v>
      </c>
      <c r="G2760" s="3" t="s">
        <v>615</v>
      </c>
      <c r="H2760" s="3">
        <v>1.0</v>
      </c>
      <c r="I2760" s="2">
        <f>IFERROR(vlookup(F2760,'College Conference'!$B$1:$Z$1000 , 6,False),0)</f>
        <v>7</v>
      </c>
      <c r="J2760" s="2">
        <f>IFERROR(vlookup(G2760,'College Conference'!$B$1:$Z$1000 , 6,False),0)</f>
        <v>6</v>
      </c>
    </row>
    <row r="2761">
      <c r="A2761" s="3" t="s">
        <v>3047</v>
      </c>
      <c r="B2761" s="3">
        <v>0.91</v>
      </c>
      <c r="C2761" s="3" t="s">
        <v>27</v>
      </c>
      <c r="D2761" s="4">
        <v>45444.0</v>
      </c>
      <c r="E2761" s="2">
        <v>180.0</v>
      </c>
      <c r="F2761" s="3" t="s">
        <v>701</v>
      </c>
      <c r="G2761" s="3" t="s">
        <v>610</v>
      </c>
      <c r="H2761" s="3">
        <v>1.0</v>
      </c>
      <c r="I2761" s="2">
        <f>IFERROR(vlookup(F2761,'College Conference'!$B$1:$Z$1000 , 6,False),0)</f>
        <v>7</v>
      </c>
      <c r="J2761" s="2">
        <f>IFERROR(vlookup(G2761,'College Conference'!$B$1:$Z$1000 , 6,False),0)</f>
        <v>6</v>
      </c>
    </row>
    <row r="2762">
      <c r="A2762" s="3" t="s">
        <v>3048</v>
      </c>
      <c r="B2762" s="3">
        <v>0.86</v>
      </c>
      <c r="C2762" s="3" t="s">
        <v>27</v>
      </c>
      <c r="D2762" s="2" t="s">
        <v>72</v>
      </c>
      <c r="E2762" s="2">
        <v>180.0</v>
      </c>
      <c r="F2762" s="3" t="s">
        <v>701</v>
      </c>
      <c r="G2762" s="3" t="s">
        <v>635</v>
      </c>
      <c r="H2762" s="3">
        <v>1.0</v>
      </c>
      <c r="I2762" s="2">
        <f>IFERROR(vlookup(F2762,'College Conference'!$B$1:$Z$1000 , 6,False),0)</f>
        <v>7</v>
      </c>
      <c r="J2762" s="2">
        <f>IFERROR(vlookup(G2762,'College Conference'!$B$1:$Z$1000 , 6,False),0)</f>
        <v>6</v>
      </c>
    </row>
    <row r="2763">
      <c r="A2763" s="3" t="s">
        <v>3049</v>
      </c>
      <c r="B2763" s="3">
        <v>0.86</v>
      </c>
      <c r="C2763" s="3" t="s">
        <v>17</v>
      </c>
      <c r="D2763" s="4">
        <v>45446.0</v>
      </c>
      <c r="E2763" s="2">
        <v>215.0</v>
      </c>
      <c r="F2763" s="3" t="s">
        <v>711</v>
      </c>
      <c r="G2763" s="3" t="s">
        <v>635</v>
      </c>
      <c r="H2763" s="3">
        <v>1.0</v>
      </c>
      <c r="I2763" s="2">
        <f>IFERROR(vlookup(F2763,'College Conference'!$B$1:$Z$1000 , 6,False),0)</f>
        <v>7</v>
      </c>
      <c r="J2763" s="2">
        <f>IFERROR(vlookup(G2763,'College Conference'!$B$1:$Z$1000 , 6,False),0)</f>
        <v>6</v>
      </c>
    </row>
    <row r="2764">
      <c r="A2764" s="3" t="s">
        <v>3050</v>
      </c>
      <c r="B2764" s="3">
        <v>0.86</v>
      </c>
      <c r="C2764" s="3" t="s">
        <v>63</v>
      </c>
      <c r="D2764" s="4">
        <v>45445.0</v>
      </c>
      <c r="E2764" s="2">
        <v>180.0</v>
      </c>
      <c r="F2764" s="3" t="s">
        <v>701</v>
      </c>
      <c r="G2764" s="3" t="s">
        <v>635</v>
      </c>
      <c r="H2764" s="3">
        <v>1.0</v>
      </c>
      <c r="I2764" s="2">
        <f>IFERROR(vlookup(F2764,'College Conference'!$B$1:$Z$1000 , 6,False),0)</f>
        <v>7</v>
      </c>
      <c r="J2764" s="2">
        <f>IFERROR(vlookup(G2764,'College Conference'!$B$1:$Z$1000 , 6,False),0)</f>
        <v>6</v>
      </c>
    </row>
    <row r="2765">
      <c r="A2765" s="3" t="s">
        <v>3051</v>
      </c>
      <c r="B2765" s="3">
        <v>0.85</v>
      </c>
      <c r="C2765" s="3" t="s">
        <v>52</v>
      </c>
      <c r="D2765" s="4">
        <v>45444.0</v>
      </c>
      <c r="E2765" s="2">
        <v>200.0</v>
      </c>
      <c r="F2765" s="3" t="s">
        <v>701</v>
      </c>
      <c r="G2765" s="3" t="s">
        <v>635</v>
      </c>
      <c r="H2765" s="3">
        <v>1.0</v>
      </c>
      <c r="I2765" s="2">
        <f>IFERROR(vlookup(F2765,'College Conference'!$B$1:$Z$1000 , 6,False),0)</f>
        <v>7</v>
      </c>
      <c r="J2765" s="2">
        <f>IFERROR(vlookup(G2765,'College Conference'!$B$1:$Z$1000 , 6,False),0)</f>
        <v>6</v>
      </c>
    </row>
    <row r="2766">
      <c r="A2766" s="3" t="s">
        <v>3052</v>
      </c>
      <c r="B2766" s="3">
        <v>0.85</v>
      </c>
      <c r="C2766" s="3" t="s">
        <v>12</v>
      </c>
      <c r="D2766" s="4">
        <v>45445.0</v>
      </c>
      <c r="E2766" s="2">
        <v>305.0</v>
      </c>
      <c r="F2766" s="3" t="s">
        <v>714</v>
      </c>
      <c r="G2766" s="3" t="s">
        <v>631</v>
      </c>
      <c r="H2766" s="3">
        <v>1.0</v>
      </c>
      <c r="I2766" s="2">
        <f>IFERROR(vlookup(F2766,'College Conference'!$B$1:$Z$1000 , 6,False),0)</f>
        <v>7</v>
      </c>
      <c r="J2766" s="2">
        <f>IFERROR(vlookup(G2766,'College Conference'!$B$1:$Z$1000 , 6,False),0)</f>
        <v>6</v>
      </c>
    </row>
    <row r="2767">
      <c r="A2767" s="3" t="s">
        <v>3053</v>
      </c>
      <c r="B2767" s="3">
        <v>0.83</v>
      </c>
      <c r="C2767" s="3" t="s">
        <v>17</v>
      </c>
      <c r="D2767" s="4">
        <v>45447.0</v>
      </c>
      <c r="E2767" s="2">
        <v>190.0</v>
      </c>
      <c r="F2767" s="3" t="s">
        <v>736</v>
      </c>
      <c r="G2767" s="3" t="s">
        <v>610</v>
      </c>
      <c r="H2767" s="3">
        <v>1.0</v>
      </c>
      <c r="I2767" s="2">
        <f>IFERROR(vlookup(F2767,'College Conference'!$B$1:$Z$1000 , 6,False),0)</f>
        <v>7</v>
      </c>
      <c r="J2767" s="2">
        <f>IFERROR(vlookup(G2767,'College Conference'!$B$1:$Z$1000 , 6,False),0)</f>
        <v>6</v>
      </c>
    </row>
    <row r="2768">
      <c r="A2768" s="3" t="s">
        <v>3054</v>
      </c>
      <c r="B2768" s="3">
        <v>0.84</v>
      </c>
      <c r="C2768" s="3" t="s">
        <v>52</v>
      </c>
      <c r="D2768" s="4">
        <v>45445.0</v>
      </c>
      <c r="E2768" s="2">
        <v>247.0</v>
      </c>
      <c r="F2768" s="3" t="s">
        <v>711</v>
      </c>
      <c r="G2768" s="3" t="s">
        <v>610</v>
      </c>
      <c r="H2768" s="3">
        <v>1.0</v>
      </c>
      <c r="I2768" s="2">
        <f>IFERROR(vlookup(F2768,'College Conference'!$B$1:$Z$1000 , 6,False),0)</f>
        <v>7</v>
      </c>
      <c r="J2768" s="2">
        <f>IFERROR(vlookup(G2768,'College Conference'!$B$1:$Z$1000 , 6,False),0)</f>
        <v>6</v>
      </c>
    </row>
    <row r="2769">
      <c r="A2769" s="3" t="s">
        <v>99</v>
      </c>
      <c r="B2769" s="3">
        <v>0.84</v>
      </c>
      <c r="C2769" s="3" t="s">
        <v>78</v>
      </c>
      <c r="D2769" s="4">
        <v>45445.0</v>
      </c>
      <c r="E2769" s="2">
        <v>215.0</v>
      </c>
      <c r="F2769" s="3" t="s">
        <v>734</v>
      </c>
      <c r="G2769" s="3" t="s">
        <v>621</v>
      </c>
      <c r="H2769" s="3">
        <v>1.0</v>
      </c>
      <c r="I2769" s="2">
        <f>IFERROR(vlookup(F2769,'College Conference'!$B$1:$Z$1000 , 6,False),0)</f>
        <v>7</v>
      </c>
      <c r="J2769" s="2">
        <f>IFERROR(vlookup(G2769,'College Conference'!$B$1:$Z$1000 , 6,False),0)</f>
        <v>6</v>
      </c>
    </row>
    <row r="2770">
      <c r="A2770" s="3" t="s">
        <v>3055</v>
      </c>
      <c r="B2770" s="3">
        <v>0.94</v>
      </c>
      <c r="C2770" s="3" t="s">
        <v>22</v>
      </c>
      <c r="D2770" s="4">
        <v>45423.0</v>
      </c>
      <c r="E2770" s="2">
        <v>227.0</v>
      </c>
      <c r="F2770" s="3" t="s">
        <v>701</v>
      </c>
      <c r="G2770" s="3" t="s">
        <v>635</v>
      </c>
      <c r="H2770" s="3">
        <v>1.0</v>
      </c>
      <c r="I2770" s="2">
        <f>IFERROR(vlookup(F2770,'College Conference'!$B$1:$Z$1000 , 6,False),0)</f>
        <v>7</v>
      </c>
      <c r="J2770" s="2">
        <f>IFERROR(vlookup(G2770,'College Conference'!$B$1:$Z$1000 , 6,False),0)</f>
        <v>6</v>
      </c>
    </row>
    <row r="2771">
      <c r="A2771" s="3" t="s">
        <v>3056</v>
      </c>
      <c r="B2771" s="3">
        <v>0.84</v>
      </c>
      <c r="C2771" s="3" t="s">
        <v>31</v>
      </c>
      <c r="D2771" s="4">
        <v>45449.0</v>
      </c>
      <c r="E2771" s="2">
        <v>345.0</v>
      </c>
      <c r="F2771" s="3" t="s">
        <v>685</v>
      </c>
      <c r="G2771" s="3" t="s">
        <v>631</v>
      </c>
      <c r="H2771" s="3">
        <v>1.0</v>
      </c>
      <c r="I2771" s="2">
        <f>IFERROR(vlookup(F2771,'College Conference'!$B$1:$Z$1000 , 6,False),0)</f>
        <v>7</v>
      </c>
      <c r="J2771" s="2">
        <f>IFERROR(vlookup(G2771,'College Conference'!$B$1:$Z$1000 , 6,False),0)</f>
        <v>6</v>
      </c>
    </row>
    <row r="2772">
      <c r="A2772" s="3" t="s">
        <v>2383</v>
      </c>
      <c r="B2772" s="3">
        <v>0.92</v>
      </c>
      <c r="C2772" s="3" t="s">
        <v>17</v>
      </c>
      <c r="D2772" s="4">
        <v>45445.0</v>
      </c>
      <c r="E2772" s="2">
        <v>210.0</v>
      </c>
      <c r="F2772" s="3" t="s">
        <v>689</v>
      </c>
      <c r="G2772" s="3" t="s">
        <v>623</v>
      </c>
      <c r="H2772" s="3">
        <v>1.0</v>
      </c>
      <c r="I2772" s="2">
        <f>IFERROR(vlookup(F2772,'College Conference'!$B$1:$Z$1000 , 6,False),0)</f>
        <v>7</v>
      </c>
      <c r="J2772" s="2">
        <f>IFERROR(vlookup(G2772,'College Conference'!$B$1:$Z$1000 , 6,False),0)</f>
        <v>6</v>
      </c>
    </row>
    <row r="2773">
      <c r="A2773" s="3" t="s">
        <v>3057</v>
      </c>
      <c r="B2773" s="3">
        <v>0.89</v>
      </c>
      <c r="C2773" s="3" t="s">
        <v>52</v>
      </c>
      <c r="D2773" s="4">
        <v>45445.0</v>
      </c>
      <c r="E2773" s="2">
        <v>225.0</v>
      </c>
      <c r="F2773" s="3" t="s">
        <v>695</v>
      </c>
      <c r="G2773" s="3" t="s">
        <v>610</v>
      </c>
      <c r="H2773" s="3">
        <v>1.0</v>
      </c>
      <c r="I2773" s="2">
        <f>IFERROR(vlookup(F2773,'College Conference'!$B$1:$Z$1000 , 6,False),0)</f>
        <v>7</v>
      </c>
      <c r="J2773" s="2">
        <f>IFERROR(vlookup(G2773,'College Conference'!$B$1:$Z$1000 , 6,False),0)</f>
        <v>6</v>
      </c>
    </row>
    <row r="2774">
      <c r="A2774" s="3" t="s">
        <v>3058</v>
      </c>
      <c r="B2774" s="3">
        <v>0.86</v>
      </c>
      <c r="C2774" s="3" t="s">
        <v>22</v>
      </c>
      <c r="D2774" s="4">
        <v>45420.0</v>
      </c>
      <c r="E2774" s="2">
        <v>217.0</v>
      </c>
      <c r="F2774" s="3" t="s">
        <v>691</v>
      </c>
      <c r="G2774" s="3" t="s">
        <v>638</v>
      </c>
      <c r="H2774" s="3">
        <v>1.0</v>
      </c>
      <c r="I2774" s="2">
        <f>IFERROR(vlookup(F2774,'College Conference'!$B$1:$Z$1000 , 6,False),0)</f>
        <v>7</v>
      </c>
      <c r="J2774" s="2">
        <f>IFERROR(vlookup(G2774,'College Conference'!$B$1:$Z$1000 , 6,False),0)</f>
        <v>6</v>
      </c>
    </row>
    <row r="2775">
      <c r="A2775" s="3" t="s">
        <v>3059</v>
      </c>
      <c r="B2775" s="3">
        <v>0.84</v>
      </c>
      <c r="C2775" s="3" t="s">
        <v>17</v>
      </c>
      <c r="D2775" s="4">
        <v>45446.0</v>
      </c>
      <c r="E2775" s="2">
        <v>190.0</v>
      </c>
      <c r="F2775" s="3" t="s">
        <v>685</v>
      </c>
      <c r="G2775" s="3" t="s">
        <v>635</v>
      </c>
      <c r="H2775" s="3">
        <v>1.0</v>
      </c>
      <c r="I2775" s="2">
        <f>IFERROR(vlookup(F2775,'College Conference'!$B$1:$Z$1000 , 6,False),0)</f>
        <v>7</v>
      </c>
      <c r="J2775" s="2">
        <f>IFERROR(vlookup(G2775,'College Conference'!$B$1:$Z$1000 , 6,False),0)</f>
        <v>6</v>
      </c>
    </row>
    <row r="2776">
      <c r="A2776" s="3" t="s">
        <v>3060</v>
      </c>
      <c r="B2776" s="3">
        <v>0.84</v>
      </c>
      <c r="C2776" s="3" t="s">
        <v>17</v>
      </c>
      <c r="D2776" s="4">
        <v>45444.0</v>
      </c>
      <c r="E2776" s="2">
        <v>185.0</v>
      </c>
      <c r="F2776" s="3" t="s">
        <v>711</v>
      </c>
      <c r="G2776" s="3" t="s">
        <v>631</v>
      </c>
      <c r="H2776" s="3">
        <v>1.0</v>
      </c>
      <c r="I2776" s="2">
        <f>IFERROR(vlookup(F2776,'College Conference'!$B$1:$Z$1000 , 6,False),0)</f>
        <v>7</v>
      </c>
      <c r="J2776" s="2">
        <f>IFERROR(vlookup(G2776,'College Conference'!$B$1:$Z$1000 , 6,False),0)</f>
        <v>6</v>
      </c>
    </row>
    <row r="2777">
      <c r="A2777" s="3" t="s">
        <v>3061</v>
      </c>
      <c r="B2777" s="3" t="s">
        <v>11</v>
      </c>
      <c r="C2777" s="3" t="s">
        <v>313</v>
      </c>
      <c r="D2777" s="4">
        <v>45444.0</v>
      </c>
      <c r="E2777" s="2">
        <v>170.0</v>
      </c>
      <c r="F2777" s="3" t="s">
        <v>714</v>
      </c>
      <c r="G2777" s="3" t="s">
        <v>631</v>
      </c>
      <c r="H2777" s="3">
        <v>1.0</v>
      </c>
      <c r="I2777" s="2">
        <f>IFERROR(vlookup(F2777,'College Conference'!$B$1:$Z$1000 , 6,False),0)</f>
        <v>7</v>
      </c>
      <c r="J2777" s="2">
        <f>IFERROR(vlookup(G2777,'College Conference'!$B$1:$Z$1000 , 6,False),0)</f>
        <v>6</v>
      </c>
    </row>
    <row r="2778">
      <c r="A2778" s="3" t="s">
        <v>3062</v>
      </c>
      <c r="B2778" s="3">
        <v>0.85</v>
      </c>
      <c r="C2778" s="3" t="s">
        <v>120</v>
      </c>
      <c r="D2778" s="4">
        <v>45447.0</v>
      </c>
      <c r="E2778" s="2">
        <v>240.0</v>
      </c>
      <c r="F2778" s="3" t="s">
        <v>689</v>
      </c>
      <c r="G2778" s="3" t="s">
        <v>623</v>
      </c>
      <c r="H2778" s="3">
        <v>1.0</v>
      </c>
      <c r="I2778" s="2">
        <f>IFERROR(vlookup(F2778,'College Conference'!$B$1:$Z$1000 , 6,False),0)</f>
        <v>7</v>
      </c>
      <c r="J2778" s="2">
        <f>IFERROR(vlookup(G2778,'College Conference'!$B$1:$Z$1000 , 6,False),0)</f>
        <v>6</v>
      </c>
    </row>
    <row r="2779">
      <c r="A2779" s="3" t="s">
        <v>3063</v>
      </c>
      <c r="B2779" s="3">
        <v>0.88</v>
      </c>
      <c r="C2779" s="3" t="s">
        <v>17</v>
      </c>
      <c r="D2779" s="4">
        <v>45447.0</v>
      </c>
      <c r="E2779" s="2">
        <v>224.0</v>
      </c>
      <c r="F2779" s="3" t="s">
        <v>703</v>
      </c>
      <c r="G2779" s="3" t="s">
        <v>643</v>
      </c>
      <c r="H2779" s="3">
        <v>1.0</v>
      </c>
      <c r="I2779" s="2">
        <f>IFERROR(vlookup(F2779,'College Conference'!$B$1:$Z$1000 , 6,False),0)</f>
        <v>7</v>
      </c>
      <c r="J2779" s="2">
        <f>IFERROR(vlookup(G2779,'College Conference'!$B$1:$Z$1000 , 6,False),0)</f>
        <v>6</v>
      </c>
    </row>
    <row r="2780">
      <c r="A2780" s="3" t="s">
        <v>3064</v>
      </c>
      <c r="B2780" s="3">
        <v>0.88</v>
      </c>
      <c r="C2780" s="3" t="s">
        <v>52</v>
      </c>
      <c r="D2780" s="4">
        <v>45445.0</v>
      </c>
      <c r="E2780" s="2">
        <v>225.0</v>
      </c>
      <c r="F2780" s="3" t="s">
        <v>689</v>
      </c>
      <c r="G2780" s="3" t="s">
        <v>623</v>
      </c>
      <c r="H2780" s="3">
        <v>1.0</v>
      </c>
      <c r="I2780" s="2">
        <f>IFERROR(vlookup(F2780,'College Conference'!$B$1:$Z$1000 , 6,False),0)</f>
        <v>7</v>
      </c>
      <c r="J2780" s="2">
        <f>IFERROR(vlookup(G2780,'College Conference'!$B$1:$Z$1000 , 6,False),0)</f>
        <v>6</v>
      </c>
    </row>
    <row r="2781">
      <c r="A2781" s="3" t="s">
        <v>3065</v>
      </c>
      <c r="B2781" s="3">
        <v>0.85</v>
      </c>
      <c r="C2781" s="3" t="s">
        <v>43</v>
      </c>
      <c r="D2781" s="4">
        <v>45446.0</v>
      </c>
      <c r="E2781" s="2">
        <v>314.0</v>
      </c>
      <c r="F2781" s="3" t="s">
        <v>689</v>
      </c>
      <c r="G2781" s="3" t="s">
        <v>621</v>
      </c>
      <c r="H2781" s="3">
        <v>1.0</v>
      </c>
      <c r="I2781" s="2">
        <f>IFERROR(vlookup(F2781,'College Conference'!$B$1:$Z$1000 , 6,False),0)</f>
        <v>7</v>
      </c>
      <c r="J2781" s="2">
        <f>IFERROR(vlookup(G2781,'College Conference'!$B$1:$Z$1000 , 6,False),0)</f>
        <v>6</v>
      </c>
    </row>
    <row r="2782">
      <c r="A2782" s="3" t="s">
        <v>1569</v>
      </c>
      <c r="B2782" s="3">
        <v>0.86</v>
      </c>
      <c r="C2782" s="3" t="s">
        <v>63</v>
      </c>
      <c r="D2782" s="4">
        <v>45444.0</v>
      </c>
      <c r="E2782" s="2">
        <v>207.0</v>
      </c>
      <c r="F2782" s="3" t="s">
        <v>703</v>
      </c>
      <c r="G2782" s="3" t="s">
        <v>643</v>
      </c>
      <c r="H2782" s="3">
        <v>1.0</v>
      </c>
      <c r="I2782" s="2">
        <f>IFERROR(vlookup(F2782,'College Conference'!$B$1:$Z$1000 , 6,False),0)</f>
        <v>7</v>
      </c>
      <c r="J2782" s="2">
        <f>IFERROR(vlookup(G2782,'College Conference'!$B$1:$Z$1000 , 6,False),0)</f>
        <v>6</v>
      </c>
    </row>
    <row r="2783">
      <c r="A2783" s="3" t="s">
        <v>3066</v>
      </c>
      <c r="B2783" s="3">
        <v>0.87</v>
      </c>
      <c r="C2783" s="3" t="s">
        <v>63</v>
      </c>
      <c r="D2783" s="4">
        <v>45444.0</v>
      </c>
      <c r="E2783" s="2">
        <v>200.0</v>
      </c>
      <c r="F2783" s="3" t="s">
        <v>685</v>
      </c>
      <c r="G2783" s="3" t="s">
        <v>646</v>
      </c>
      <c r="H2783" s="3">
        <v>1.0</v>
      </c>
      <c r="I2783" s="2">
        <f>IFERROR(vlookup(F2783,'College Conference'!$B$1:$Z$1000 , 6,False),0)</f>
        <v>7</v>
      </c>
      <c r="J2783" s="2">
        <f>IFERROR(vlookup(G2783,'College Conference'!$B$1:$Z$1000 , 6,False),0)</f>
        <v>6</v>
      </c>
    </row>
    <row r="2784">
      <c r="A2784" s="3" t="s">
        <v>3067</v>
      </c>
      <c r="B2784" s="3">
        <v>0.84</v>
      </c>
      <c r="C2784" s="3" t="s">
        <v>43</v>
      </c>
      <c r="D2784" s="4">
        <v>45449.0</v>
      </c>
      <c r="E2784" s="2">
        <v>296.0</v>
      </c>
      <c r="F2784" s="3" t="s">
        <v>691</v>
      </c>
      <c r="G2784" s="3" t="s">
        <v>643</v>
      </c>
      <c r="H2784" s="3">
        <v>1.0</v>
      </c>
      <c r="I2784" s="2">
        <f>IFERROR(vlookup(F2784,'College Conference'!$B$1:$Z$1000 , 6,False),0)</f>
        <v>7</v>
      </c>
      <c r="J2784" s="2">
        <f>IFERROR(vlookup(G2784,'College Conference'!$B$1:$Z$1000 , 6,False),0)</f>
        <v>6</v>
      </c>
    </row>
    <row r="2785">
      <c r="A2785" s="3" t="s">
        <v>3068</v>
      </c>
      <c r="B2785" s="3">
        <v>0.87</v>
      </c>
      <c r="C2785" s="3" t="s">
        <v>52</v>
      </c>
      <c r="D2785" s="4">
        <v>45447.0</v>
      </c>
      <c r="E2785" s="2">
        <v>220.0</v>
      </c>
      <c r="F2785" s="3" t="s">
        <v>740</v>
      </c>
      <c r="G2785" s="3" t="s">
        <v>621</v>
      </c>
      <c r="H2785" s="3">
        <v>1.0</v>
      </c>
      <c r="I2785" s="2">
        <f>IFERROR(vlookup(F2785,'College Conference'!$B$1:$Z$1000 , 6,False),0)</f>
        <v>7</v>
      </c>
      <c r="J2785" s="2">
        <f>IFERROR(vlookup(G2785,'College Conference'!$B$1:$Z$1000 , 6,False),0)</f>
        <v>6</v>
      </c>
    </row>
    <row r="2786">
      <c r="A2786" s="3" t="s">
        <v>3069</v>
      </c>
      <c r="B2786" s="3">
        <v>0.88</v>
      </c>
      <c r="C2786" s="3" t="s">
        <v>12</v>
      </c>
      <c r="D2786" s="2" t="s">
        <v>72</v>
      </c>
      <c r="E2786" s="2">
        <v>300.0</v>
      </c>
      <c r="F2786" s="3" t="s">
        <v>701</v>
      </c>
      <c r="G2786" s="3" t="s">
        <v>643</v>
      </c>
      <c r="H2786" s="3">
        <v>1.0</v>
      </c>
      <c r="I2786" s="2">
        <f>IFERROR(vlookup(F2786,'College Conference'!$B$1:$Z$1000 , 6,False),0)</f>
        <v>7</v>
      </c>
      <c r="J2786" s="2">
        <f>IFERROR(vlookup(G2786,'College Conference'!$B$1:$Z$1000 , 6,False),0)</f>
        <v>6</v>
      </c>
    </row>
    <row r="2787">
      <c r="A2787" s="3" t="s">
        <v>3070</v>
      </c>
      <c r="B2787" s="3">
        <v>0.87</v>
      </c>
      <c r="C2787" s="3" t="s">
        <v>22</v>
      </c>
      <c r="D2787" s="4">
        <v>45422.0</v>
      </c>
      <c r="E2787" s="2">
        <v>198.0</v>
      </c>
      <c r="F2787" s="3" t="s">
        <v>703</v>
      </c>
      <c r="G2787" s="3" t="s">
        <v>643</v>
      </c>
      <c r="H2787" s="3">
        <v>1.0</v>
      </c>
      <c r="I2787" s="2">
        <f>IFERROR(vlookup(F2787,'College Conference'!$B$1:$Z$1000 , 6,False),0)</f>
        <v>7</v>
      </c>
      <c r="J2787" s="2">
        <f>IFERROR(vlookup(G2787,'College Conference'!$B$1:$Z$1000 , 6,False),0)</f>
        <v>6</v>
      </c>
    </row>
    <row r="2788">
      <c r="A2788" s="3" t="s">
        <v>3071</v>
      </c>
      <c r="B2788" s="3">
        <v>0.91</v>
      </c>
      <c r="C2788" s="3" t="s">
        <v>17</v>
      </c>
      <c r="D2788" s="2" t="s">
        <v>72</v>
      </c>
      <c r="E2788" s="2">
        <v>190.0</v>
      </c>
      <c r="F2788" s="3" t="s">
        <v>701</v>
      </c>
      <c r="G2788" s="3" t="s">
        <v>643</v>
      </c>
      <c r="H2788" s="3">
        <v>1.0</v>
      </c>
      <c r="I2788" s="2">
        <f>IFERROR(vlookup(F2788,'College Conference'!$B$1:$Z$1000 , 6,False),0)</f>
        <v>7</v>
      </c>
      <c r="J2788" s="2">
        <f>IFERROR(vlookup(G2788,'College Conference'!$B$1:$Z$1000 , 6,False),0)</f>
        <v>6</v>
      </c>
    </row>
    <row r="2789">
      <c r="A2789" s="3" t="s">
        <v>3072</v>
      </c>
      <c r="B2789" s="3">
        <v>0.86</v>
      </c>
      <c r="C2789" s="3" t="s">
        <v>12</v>
      </c>
      <c r="D2789" s="4">
        <v>45444.0</v>
      </c>
      <c r="E2789" s="2">
        <v>250.0</v>
      </c>
      <c r="F2789" s="3" t="s">
        <v>708</v>
      </c>
      <c r="G2789" s="3" t="s">
        <v>613</v>
      </c>
      <c r="H2789" s="3">
        <v>1.0</v>
      </c>
      <c r="I2789" s="2">
        <f>IFERROR(vlookup(F2789,'College Conference'!$B$1:$Z$1000 , 6,False),0)</f>
        <v>7</v>
      </c>
      <c r="J2789" s="2">
        <f>IFERROR(vlookup(G2789,'College Conference'!$B$1:$Z$1000 , 6,False),0)</f>
        <v>6</v>
      </c>
    </row>
    <row r="2790">
      <c r="A2790" s="3" t="s">
        <v>3073</v>
      </c>
      <c r="B2790" s="3">
        <v>0.86</v>
      </c>
      <c r="C2790" s="3" t="s">
        <v>17</v>
      </c>
      <c r="D2790" s="2" t="s">
        <v>72</v>
      </c>
      <c r="E2790" s="2">
        <v>196.0</v>
      </c>
      <c r="F2790" s="3" t="s">
        <v>691</v>
      </c>
      <c r="G2790" s="3" t="s">
        <v>635</v>
      </c>
      <c r="H2790" s="3">
        <v>1.0</v>
      </c>
      <c r="I2790" s="2">
        <f>IFERROR(vlookup(F2790,'College Conference'!$B$1:$Z$1000 , 6,False),0)</f>
        <v>7</v>
      </c>
      <c r="J2790" s="2">
        <f>IFERROR(vlookup(G2790,'College Conference'!$B$1:$Z$1000 , 6,False),0)</f>
        <v>6</v>
      </c>
    </row>
    <row r="2791">
      <c r="A2791" s="3" t="s">
        <v>3074</v>
      </c>
      <c r="B2791" s="3">
        <v>0.89</v>
      </c>
      <c r="C2791" s="3" t="s">
        <v>17</v>
      </c>
      <c r="D2791" s="4">
        <v>45444.0</v>
      </c>
      <c r="E2791" s="2">
        <v>215.0</v>
      </c>
      <c r="F2791" s="3" t="s">
        <v>701</v>
      </c>
      <c r="G2791" s="3" t="s">
        <v>635</v>
      </c>
      <c r="H2791" s="3">
        <v>1.0</v>
      </c>
      <c r="I2791" s="2">
        <f>IFERROR(vlookup(F2791,'College Conference'!$B$1:$Z$1000 , 6,False),0)</f>
        <v>7</v>
      </c>
      <c r="J2791" s="2">
        <f>IFERROR(vlookup(G2791,'College Conference'!$B$1:$Z$1000 , 6,False),0)</f>
        <v>6</v>
      </c>
    </row>
    <row r="2792">
      <c r="A2792" s="3" t="s">
        <v>3075</v>
      </c>
      <c r="B2792" s="3">
        <v>0.89</v>
      </c>
      <c r="C2792" s="3" t="s">
        <v>78</v>
      </c>
      <c r="D2792" s="4">
        <v>45447.0</v>
      </c>
      <c r="E2792" s="2">
        <v>185.0</v>
      </c>
      <c r="F2792" s="3" t="s">
        <v>714</v>
      </c>
      <c r="G2792" s="3" t="s">
        <v>623</v>
      </c>
      <c r="H2792" s="3">
        <v>1.0</v>
      </c>
      <c r="I2792" s="2">
        <f>IFERROR(vlookup(F2792,'College Conference'!$B$1:$Z$1000 , 6,False),0)</f>
        <v>7</v>
      </c>
      <c r="J2792" s="2">
        <f>IFERROR(vlookup(G2792,'College Conference'!$B$1:$Z$1000 , 6,False),0)</f>
        <v>6</v>
      </c>
    </row>
    <row r="2793">
      <c r="A2793" s="3" t="s">
        <v>3076</v>
      </c>
      <c r="B2793" s="3">
        <v>0.85</v>
      </c>
      <c r="C2793" s="3" t="s">
        <v>12</v>
      </c>
      <c r="D2793" s="4">
        <v>45449.0</v>
      </c>
      <c r="E2793" s="2">
        <v>280.0</v>
      </c>
      <c r="F2793" s="3" t="s">
        <v>701</v>
      </c>
      <c r="G2793" s="3" t="s">
        <v>631</v>
      </c>
      <c r="H2793" s="3">
        <v>1.0</v>
      </c>
      <c r="I2793" s="2">
        <f>IFERROR(vlookup(F2793,'College Conference'!$B$1:$Z$1000 , 6,False),0)</f>
        <v>7</v>
      </c>
      <c r="J2793" s="2">
        <f>IFERROR(vlookup(G2793,'College Conference'!$B$1:$Z$1000 , 6,False),0)</f>
        <v>6</v>
      </c>
    </row>
    <row r="2794">
      <c r="A2794" s="3" t="s">
        <v>3077</v>
      </c>
      <c r="B2794" s="3">
        <v>0.9</v>
      </c>
      <c r="C2794" s="3" t="s">
        <v>12</v>
      </c>
      <c r="D2794" s="4">
        <v>45448.0</v>
      </c>
      <c r="E2794" s="2">
        <v>290.0</v>
      </c>
      <c r="F2794" s="3" t="s">
        <v>701</v>
      </c>
      <c r="G2794" s="3" t="s">
        <v>631</v>
      </c>
      <c r="H2794" s="3">
        <v>1.0</v>
      </c>
      <c r="I2794" s="2">
        <f>IFERROR(vlookup(F2794,'College Conference'!$B$1:$Z$1000 , 6,False),0)</f>
        <v>7</v>
      </c>
      <c r="J2794" s="2">
        <f>IFERROR(vlookup(G2794,'College Conference'!$B$1:$Z$1000 , 6,False),0)</f>
        <v>6</v>
      </c>
    </row>
    <row r="2795">
      <c r="A2795" s="3" t="s">
        <v>3078</v>
      </c>
      <c r="B2795" s="3">
        <v>0.79</v>
      </c>
      <c r="C2795" s="3" t="s">
        <v>63</v>
      </c>
      <c r="D2795" s="4">
        <v>45446.0</v>
      </c>
      <c r="E2795" s="2">
        <v>215.0</v>
      </c>
      <c r="F2795" s="3" t="s">
        <v>701</v>
      </c>
      <c r="G2795" s="3" t="s">
        <v>635</v>
      </c>
      <c r="H2795" s="3">
        <v>1.0</v>
      </c>
      <c r="I2795" s="2">
        <f>IFERROR(vlookup(F2795,'College Conference'!$B$1:$Z$1000 , 6,False),0)</f>
        <v>7</v>
      </c>
      <c r="J2795" s="2">
        <f>IFERROR(vlookup(G2795,'College Conference'!$B$1:$Z$1000 , 6,False),0)</f>
        <v>6</v>
      </c>
    </row>
    <row r="2796">
      <c r="A2796" s="3" t="s">
        <v>1701</v>
      </c>
      <c r="B2796" s="3">
        <v>0.93</v>
      </c>
      <c r="C2796" s="3" t="s">
        <v>421</v>
      </c>
      <c r="D2796" s="4">
        <v>45447.0</v>
      </c>
      <c r="E2796" s="2">
        <v>305.0</v>
      </c>
      <c r="F2796" s="3" t="s">
        <v>701</v>
      </c>
      <c r="G2796" s="3" t="s">
        <v>635</v>
      </c>
      <c r="H2796" s="3">
        <v>1.0</v>
      </c>
      <c r="I2796" s="2">
        <f>IFERROR(vlookup(F2796,'College Conference'!$B$1:$Z$1000 , 6,False),0)</f>
        <v>7</v>
      </c>
      <c r="J2796" s="2">
        <f>IFERROR(vlookup(G2796,'College Conference'!$B$1:$Z$1000 , 6,False),0)</f>
        <v>6</v>
      </c>
    </row>
    <row r="2797">
      <c r="A2797" s="3" t="s">
        <v>3079</v>
      </c>
      <c r="B2797" s="3">
        <v>0.79</v>
      </c>
      <c r="C2797" s="3" t="s">
        <v>63</v>
      </c>
      <c r="D2797" s="4">
        <v>45423.0</v>
      </c>
      <c r="E2797" s="2">
        <v>198.0</v>
      </c>
      <c r="F2797" s="3" t="s">
        <v>711</v>
      </c>
      <c r="G2797" s="3" t="s">
        <v>646</v>
      </c>
      <c r="H2797" s="3">
        <v>1.0</v>
      </c>
      <c r="I2797" s="2">
        <f>IFERROR(vlookup(F2797,'College Conference'!$B$1:$Z$1000 , 6,False),0)</f>
        <v>7</v>
      </c>
      <c r="J2797" s="2">
        <f>IFERROR(vlookup(G2797,'College Conference'!$B$1:$Z$1000 , 6,False),0)</f>
        <v>6</v>
      </c>
    </row>
    <row r="2798">
      <c r="A2798" s="3" t="s">
        <v>3080</v>
      </c>
      <c r="B2798" s="3">
        <v>0.86</v>
      </c>
      <c r="C2798" s="3" t="s">
        <v>120</v>
      </c>
      <c r="D2798" s="4">
        <v>45446.0</v>
      </c>
      <c r="E2798" s="2">
        <v>220.0</v>
      </c>
      <c r="F2798" s="3" t="s">
        <v>714</v>
      </c>
      <c r="G2798" s="3" t="s">
        <v>623</v>
      </c>
      <c r="H2798" s="3">
        <v>1.0</v>
      </c>
      <c r="I2798" s="2">
        <f>IFERROR(vlookup(F2798,'College Conference'!$B$1:$Z$1000 , 6,False),0)</f>
        <v>7</v>
      </c>
      <c r="J2798" s="2">
        <f>IFERROR(vlookup(G2798,'College Conference'!$B$1:$Z$1000 , 6,False),0)</f>
        <v>6</v>
      </c>
    </row>
    <row r="2799">
      <c r="A2799" s="3" t="s">
        <v>3081</v>
      </c>
      <c r="B2799" s="3">
        <v>0.8</v>
      </c>
      <c r="C2799" s="3" t="s">
        <v>17</v>
      </c>
      <c r="D2799" s="4">
        <v>45447.0</v>
      </c>
      <c r="E2799" s="2">
        <v>200.0</v>
      </c>
      <c r="F2799" s="3" t="s">
        <v>718</v>
      </c>
      <c r="G2799" s="3" t="s">
        <v>626</v>
      </c>
      <c r="H2799" s="3">
        <v>1.0</v>
      </c>
      <c r="I2799" s="2">
        <f>IFERROR(vlookup(F2799,'College Conference'!$B$1:$Z$1000 , 6,False),0)</f>
        <v>7</v>
      </c>
      <c r="J2799" s="2">
        <f>IFERROR(vlookup(G2799,'College Conference'!$B$1:$Z$1000 , 6,False),0)</f>
        <v>6</v>
      </c>
    </row>
    <row r="2800">
      <c r="A2800" s="3" t="s">
        <v>3082</v>
      </c>
      <c r="B2800" s="3">
        <v>0.86</v>
      </c>
      <c r="C2800" s="3" t="s">
        <v>31</v>
      </c>
      <c r="D2800" s="4">
        <v>45446.0</v>
      </c>
      <c r="E2800" s="2">
        <v>310.0</v>
      </c>
      <c r="F2800" s="3" t="s">
        <v>685</v>
      </c>
      <c r="G2800" s="3" t="s">
        <v>646</v>
      </c>
      <c r="H2800" s="3">
        <v>1.0</v>
      </c>
      <c r="I2800" s="2">
        <f>IFERROR(vlookup(F2800,'College Conference'!$B$1:$Z$1000 , 6,False),0)</f>
        <v>7</v>
      </c>
      <c r="J2800" s="2">
        <f>IFERROR(vlookup(G2800,'College Conference'!$B$1:$Z$1000 , 6,False),0)</f>
        <v>6</v>
      </c>
    </row>
    <row r="2801">
      <c r="A2801" s="3" t="s">
        <v>3083</v>
      </c>
      <c r="B2801" s="3">
        <v>0.92</v>
      </c>
      <c r="C2801" s="3" t="s">
        <v>27</v>
      </c>
      <c r="D2801" s="2" t="s">
        <v>72</v>
      </c>
      <c r="E2801" s="2">
        <v>170.0</v>
      </c>
      <c r="F2801" s="3" t="s">
        <v>689</v>
      </c>
      <c r="G2801" s="3" t="s">
        <v>646</v>
      </c>
      <c r="H2801" s="3">
        <v>1.0</v>
      </c>
      <c r="I2801" s="2">
        <f>IFERROR(vlookup(F2801,'College Conference'!$B$1:$Z$1000 , 6,False),0)</f>
        <v>7</v>
      </c>
      <c r="J2801" s="2">
        <f>IFERROR(vlookup(G2801,'College Conference'!$B$1:$Z$1000 , 6,False),0)</f>
        <v>6</v>
      </c>
    </row>
    <row r="2802">
      <c r="A2802" s="3" t="s">
        <v>3084</v>
      </c>
      <c r="B2802" s="3">
        <v>0.88</v>
      </c>
      <c r="C2802" s="3" t="s">
        <v>27</v>
      </c>
      <c r="D2802" s="4">
        <v>45445.0</v>
      </c>
      <c r="E2802" s="2">
        <v>175.0</v>
      </c>
      <c r="F2802" s="3" t="s">
        <v>685</v>
      </c>
      <c r="G2802" s="3" t="s">
        <v>635</v>
      </c>
      <c r="H2802" s="3">
        <v>1.0</v>
      </c>
      <c r="I2802" s="2">
        <f>IFERROR(vlookup(F2802,'College Conference'!$B$1:$Z$1000 , 6,False),0)</f>
        <v>7</v>
      </c>
      <c r="J2802" s="2">
        <f>IFERROR(vlookup(G2802,'College Conference'!$B$1:$Z$1000 , 6,False),0)</f>
        <v>6</v>
      </c>
    </row>
    <row r="2803">
      <c r="A2803" s="3" t="s">
        <v>3085</v>
      </c>
      <c r="B2803" s="3">
        <v>0.86</v>
      </c>
      <c r="C2803" s="3" t="s">
        <v>58</v>
      </c>
      <c r="D2803" s="4">
        <v>45447.0</v>
      </c>
      <c r="E2803" s="2">
        <v>250.0</v>
      </c>
      <c r="F2803" s="3" t="s">
        <v>695</v>
      </c>
      <c r="G2803" s="3" t="s">
        <v>631</v>
      </c>
      <c r="H2803" s="3">
        <v>1.0</v>
      </c>
      <c r="I2803" s="2">
        <f>IFERROR(vlookup(F2803,'College Conference'!$B$1:$Z$1000 , 6,False),0)</f>
        <v>7</v>
      </c>
      <c r="J2803" s="2">
        <f>IFERROR(vlookup(G2803,'College Conference'!$B$1:$Z$1000 , 6,False),0)</f>
        <v>6</v>
      </c>
    </row>
    <row r="2804">
      <c r="A2804" s="3" t="s">
        <v>3086</v>
      </c>
      <c r="B2804" s="3">
        <v>0.79</v>
      </c>
      <c r="C2804" s="3" t="s">
        <v>31</v>
      </c>
      <c r="D2804" s="4">
        <v>45449.0</v>
      </c>
      <c r="E2804" s="2">
        <v>265.0</v>
      </c>
      <c r="F2804" s="3" t="s">
        <v>708</v>
      </c>
      <c r="G2804" s="3" t="s">
        <v>635</v>
      </c>
      <c r="H2804" s="3">
        <v>1.0</v>
      </c>
      <c r="I2804" s="2">
        <f>IFERROR(vlookup(F2804,'College Conference'!$B$1:$Z$1000 , 6,False),0)</f>
        <v>7</v>
      </c>
      <c r="J2804" s="2">
        <f>IFERROR(vlookup(G2804,'College Conference'!$B$1:$Z$1000 , 6,False),0)</f>
        <v>6</v>
      </c>
    </row>
    <row r="2805">
      <c r="A2805" s="3" t="s">
        <v>3087</v>
      </c>
      <c r="B2805" s="3">
        <v>0.87</v>
      </c>
      <c r="C2805" s="3" t="s">
        <v>17</v>
      </c>
      <c r="D2805" s="2" t="s">
        <v>72</v>
      </c>
      <c r="E2805" s="2">
        <v>167.0</v>
      </c>
      <c r="F2805" s="3" t="s">
        <v>711</v>
      </c>
      <c r="G2805" s="3" t="s">
        <v>631</v>
      </c>
      <c r="H2805" s="3">
        <v>1.0</v>
      </c>
      <c r="I2805" s="2">
        <f>IFERROR(vlookup(F2805,'College Conference'!$B$1:$Z$1000 , 6,False),0)</f>
        <v>7</v>
      </c>
      <c r="J2805" s="2">
        <f>IFERROR(vlookup(G2805,'College Conference'!$B$1:$Z$1000 , 6,False),0)</f>
        <v>6</v>
      </c>
    </row>
    <row r="2806">
      <c r="A2806" s="3" t="s">
        <v>3088</v>
      </c>
      <c r="B2806" s="3">
        <v>0.87</v>
      </c>
      <c r="C2806" s="3" t="s">
        <v>17</v>
      </c>
      <c r="D2806" s="2" t="s">
        <v>72</v>
      </c>
      <c r="E2806" s="2">
        <v>170.0</v>
      </c>
      <c r="F2806" s="3" t="s">
        <v>689</v>
      </c>
      <c r="G2806" s="3" t="s">
        <v>623</v>
      </c>
      <c r="H2806" s="3">
        <v>1.0</v>
      </c>
      <c r="I2806" s="2">
        <f>IFERROR(vlookup(F2806,'College Conference'!$B$1:$Z$1000 , 6,False),0)</f>
        <v>7</v>
      </c>
      <c r="J2806" s="2">
        <f>IFERROR(vlookup(G2806,'College Conference'!$B$1:$Z$1000 , 6,False),0)</f>
        <v>6</v>
      </c>
    </row>
    <row r="2807">
      <c r="A2807" s="3" t="s">
        <v>3089</v>
      </c>
      <c r="B2807" s="3">
        <v>0.86</v>
      </c>
      <c r="C2807" s="3" t="s">
        <v>111</v>
      </c>
      <c r="D2807" s="4">
        <v>45446.0</v>
      </c>
      <c r="E2807" s="2">
        <v>220.0</v>
      </c>
      <c r="F2807" s="3" t="s">
        <v>701</v>
      </c>
      <c r="G2807" s="3" t="s">
        <v>643</v>
      </c>
      <c r="H2807" s="3">
        <v>1.0</v>
      </c>
      <c r="I2807" s="2">
        <f>IFERROR(vlookup(F2807,'College Conference'!$B$1:$Z$1000 , 6,False),0)</f>
        <v>7</v>
      </c>
      <c r="J2807" s="2">
        <f>IFERROR(vlookup(G2807,'College Conference'!$B$1:$Z$1000 , 6,False),0)</f>
        <v>6</v>
      </c>
    </row>
    <row r="2808">
      <c r="A2808" s="3" t="s">
        <v>2122</v>
      </c>
      <c r="B2808" s="3">
        <v>0.9</v>
      </c>
      <c r="C2808" s="3" t="s">
        <v>22</v>
      </c>
      <c r="D2808" s="4">
        <v>45423.0</v>
      </c>
      <c r="E2808" s="2">
        <v>200.0</v>
      </c>
      <c r="F2808" s="3" t="s">
        <v>714</v>
      </c>
      <c r="G2808" s="3" t="s">
        <v>621</v>
      </c>
      <c r="H2808" s="3">
        <v>1.0</v>
      </c>
      <c r="I2808" s="2">
        <f>IFERROR(vlookup(F2808,'College Conference'!$B$1:$Z$1000 , 6,False),0)</f>
        <v>7</v>
      </c>
      <c r="J2808" s="2">
        <f>IFERROR(vlookup(G2808,'College Conference'!$B$1:$Z$1000 , 6,False),0)</f>
        <v>6</v>
      </c>
    </row>
    <row r="2809">
      <c r="A2809" s="3" t="s">
        <v>3090</v>
      </c>
      <c r="B2809" s="3">
        <v>0.85</v>
      </c>
      <c r="C2809" s="3" t="s">
        <v>120</v>
      </c>
      <c r="D2809" s="4">
        <v>45448.0</v>
      </c>
      <c r="E2809" s="2">
        <v>250.0</v>
      </c>
      <c r="F2809" s="3" t="s">
        <v>736</v>
      </c>
      <c r="G2809" s="3" t="s">
        <v>631</v>
      </c>
      <c r="H2809" s="3">
        <v>1.0</v>
      </c>
      <c r="I2809" s="2">
        <f>IFERROR(vlookup(F2809,'College Conference'!$B$1:$Z$1000 , 6,False),0)</f>
        <v>7</v>
      </c>
      <c r="J2809" s="2">
        <f>IFERROR(vlookup(G2809,'College Conference'!$B$1:$Z$1000 , 6,False),0)</f>
        <v>6</v>
      </c>
    </row>
    <row r="2810">
      <c r="A2810" s="3" t="s">
        <v>3091</v>
      </c>
      <c r="B2810" s="3">
        <v>0.9</v>
      </c>
      <c r="C2810" s="3" t="s">
        <v>27</v>
      </c>
      <c r="D2810" s="4">
        <v>45423.0</v>
      </c>
      <c r="E2810" s="2">
        <v>180.0</v>
      </c>
      <c r="F2810" s="3" t="s">
        <v>701</v>
      </c>
      <c r="G2810" s="3" t="s">
        <v>643</v>
      </c>
      <c r="H2810" s="3">
        <v>1.0</v>
      </c>
      <c r="I2810" s="2">
        <f>IFERROR(vlookup(F2810,'College Conference'!$B$1:$Z$1000 , 6,False),0)</f>
        <v>7</v>
      </c>
      <c r="J2810" s="2">
        <f>IFERROR(vlookup(G2810,'College Conference'!$B$1:$Z$1000 , 6,False),0)</f>
        <v>6</v>
      </c>
    </row>
    <row r="2811">
      <c r="A2811" s="3" t="s">
        <v>3092</v>
      </c>
      <c r="B2811" s="3">
        <v>0.85</v>
      </c>
      <c r="C2811" s="3" t="s">
        <v>274</v>
      </c>
      <c r="D2811" s="4">
        <v>45445.0</v>
      </c>
      <c r="E2811" s="2">
        <v>240.0</v>
      </c>
      <c r="F2811" s="3" t="s">
        <v>705</v>
      </c>
      <c r="G2811" s="3" t="s">
        <v>613</v>
      </c>
      <c r="H2811" s="3">
        <v>1.0</v>
      </c>
      <c r="I2811" s="2">
        <f>IFERROR(vlookup(F2811,'College Conference'!$B$1:$Z$1000 , 6,False),0)</f>
        <v>7</v>
      </c>
      <c r="J2811" s="2">
        <f>IFERROR(vlookup(G2811,'College Conference'!$B$1:$Z$1000 , 6,False),0)</f>
        <v>6</v>
      </c>
    </row>
    <row r="2812">
      <c r="A2812" s="3" t="s">
        <v>3093</v>
      </c>
      <c r="B2812" s="3" t="s">
        <v>11</v>
      </c>
      <c r="C2812" s="3" t="s">
        <v>17</v>
      </c>
      <c r="D2812" s="4">
        <v>45420.0</v>
      </c>
      <c r="E2812" s="2">
        <v>175.0</v>
      </c>
      <c r="F2812" s="3" t="s">
        <v>693</v>
      </c>
      <c r="G2812" s="3" t="s">
        <v>623</v>
      </c>
      <c r="H2812" s="3">
        <v>1.0</v>
      </c>
      <c r="I2812" s="2">
        <f>IFERROR(vlookup(F2812,'College Conference'!$B$1:$Z$1000 , 6,False),0)</f>
        <v>7</v>
      </c>
      <c r="J2812" s="2">
        <f>IFERROR(vlookup(G2812,'College Conference'!$B$1:$Z$1000 , 6,False),0)</f>
        <v>6</v>
      </c>
    </row>
    <row r="2813">
      <c r="A2813" s="3" t="s">
        <v>3094</v>
      </c>
      <c r="B2813" s="3">
        <v>0.85</v>
      </c>
      <c r="C2813" s="3" t="s">
        <v>31</v>
      </c>
      <c r="D2813" s="4">
        <v>45448.0</v>
      </c>
      <c r="E2813" s="2">
        <v>295.0</v>
      </c>
      <c r="F2813" s="3" t="s">
        <v>691</v>
      </c>
      <c r="G2813" s="3" t="s">
        <v>615</v>
      </c>
      <c r="H2813" s="3">
        <v>1.0</v>
      </c>
      <c r="I2813" s="2">
        <f>IFERROR(vlookup(F2813,'College Conference'!$B$1:$Z$1000 , 6,False),0)</f>
        <v>7</v>
      </c>
      <c r="J2813" s="2">
        <f>IFERROR(vlookup(G2813,'College Conference'!$B$1:$Z$1000 , 6,False),0)</f>
        <v>6</v>
      </c>
    </row>
    <row r="2814">
      <c r="A2814" s="3" t="s">
        <v>3095</v>
      </c>
      <c r="B2814" s="3">
        <v>0.78</v>
      </c>
      <c r="C2814" s="3" t="s">
        <v>27</v>
      </c>
      <c r="D2814" s="4">
        <v>45422.0</v>
      </c>
      <c r="E2814" s="2">
        <v>196.0</v>
      </c>
      <c r="F2814" s="3" t="s">
        <v>740</v>
      </c>
      <c r="G2814" s="3" t="s">
        <v>631</v>
      </c>
      <c r="H2814" s="3">
        <v>1.0</v>
      </c>
      <c r="I2814" s="2">
        <f>IFERROR(vlookup(F2814,'College Conference'!$B$1:$Z$1000 , 6,False),0)</f>
        <v>7</v>
      </c>
      <c r="J2814" s="2">
        <f>IFERROR(vlookup(G2814,'College Conference'!$B$1:$Z$1000 , 6,False),0)</f>
        <v>6</v>
      </c>
    </row>
    <row r="2815">
      <c r="A2815" s="3" t="s">
        <v>3096</v>
      </c>
      <c r="B2815" s="3">
        <v>0.86</v>
      </c>
      <c r="C2815" s="3" t="s">
        <v>17</v>
      </c>
      <c r="D2815" s="4">
        <v>45423.0</v>
      </c>
      <c r="E2815" s="2">
        <v>195.0</v>
      </c>
      <c r="F2815" s="3" t="s">
        <v>806</v>
      </c>
      <c r="G2815" s="3" t="s">
        <v>643</v>
      </c>
      <c r="H2815" s="3">
        <v>1.0</v>
      </c>
      <c r="I2815" s="2">
        <f>IFERROR(vlookup(F2815,'College Conference'!$B$1:$Z$1000 , 6,False),0)</f>
        <v>8</v>
      </c>
      <c r="J2815" s="2">
        <f>IFERROR(vlookup(G2815,'College Conference'!$B$1:$Z$1000 , 6,False),0)</f>
        <v>6</v>
      </c>
    </row>
    <row r="2816">
      <c r="A2816" s="3" t="s">
        <v>3097</v>
      </c>
      <c r="B2816" s="3">
        <v>0.86</v>
      </c>
      <c r="C2816" s="3" t="s">
        <v>120</v>
      </c>
      <c r="D2816" s="4">
        <v>45447.0</v>
      </c>
      <c r="E2816" s="2">
        <v>240.0</v>
      </c>
      <c r="F2816" s="3" t="s">
        <v>796</v>
      </c>
      <c r="G2816" s="3" t="s">
        <v>643</v>
      </c>
      <c r="H2816" s="3">
        <v>1.0</v>
      </c>
      <c r="I2816" s="2">
        <f>IFERROR(vlookup(F2816,'College Conference'!$B$1:$Z$1000 , 6,False),0)</f>
        <v>8</v>
      </c>
      <c r="J2816" s="2">
        <f>IFERROR(vlookup(G2816,'College Conference'!$B$1:$Z$1000 , 6,False),0)</f>
        <v>6</v>
      </c>
    </row>
    <row r="2817">
      <c r="A2817" s="3" t="s">
        <v>3098</v>
      </c>
      <c r="B2817" s="3">
        <v>0.87</v>
      </c>
      <c r="C2817" s="3" t="s">
        <v>78</v>
      </c>
      <c r="D2817" s="4">
        <v>45444.0</v>
      </c>
      <c r="E2817" s="2">
        <v>194.0</v>
      </c>
      <c r="F2817" s="3" t="s">
        <v>816</v>
      </c>
      <c r="G2817" s="3" t="s">
        <v>623</v>
      </c>
      <c r="H2817" s="3">
        <v>1.0</v>
      </c>
      <c r="I2817" s="2">
        <f>IFERROR(vlookup(F2817,'College Conference'!$B$1:$Z$1000 , 6,False),0)</f>
        <v>8</v>
      </c>
      <c r="J2817" s="2">
        <f>IFERROR(vlookup(G2817,'College Conference'!$B$1:$Z$1000 , 6,False),0)</f>
        <v>6</v>
      </c>
    </row>
    <row r="2818">
      <c r="A2818" s="3" t="s">
        <v>3099</v>
      </c>
      <c r="B2818" s="3">
        <v>0.9</v>
      </c>
      <c r="C2818" s="3" t="s">
        <v>52</v>
      </c>
      <c r="D2818" s="4">
        <v>45444.0</v>
      </c>
      <c r="E2818" s="2">
        <v>230.0</v>
      </c>
      <c r="F2818" s="3" t="s">
        <v>830</v>
      </c>
      <c r="G2818" s="3" t="s">
        <v>610</v>
      </c>
      <c r="H2818" s="3">
        <v>1.0</v>
      </c>
      <c r="I2818" s="2">
        <f>IFERROR(vlookup(F2818,'College Conference'!$B$1:$Z$1000 , 6,False),0)</f>
        <v>8</v>
      </c>
      <c r="J2818" s="2">
        <f>IFERROR(vlookup(G2818,'College Conference'!$B$1:$Z$1000 , 6,False),0)</f>
        <v>6</v>
      </c>
    </row>
    <row r="2819">
      <c r="A2819" s="3" t="s">
        <v>556</v>
      </c>
      <c r="B2819" s="3">
        <v>1.0</v>
      </c>
      <c r="C2819" s="3" t="s">
        <v>52</v>
      </c>
      <c r="D2819" s="4">
        <v>45448.0</v>
      </c>
      <c r="E2819" s="2">
        <v>245.0</v>
      </c>
      <c r="F2819" s="3" t="s">
        <v>830</v>
      </c>
      <c r="G2819" s="3" t="s">
        <v>610</v>
      </c>
      <c r="H2819" s="3">
        <v>1.0</v>
      </c>
      <c r="I2819" s="2">
        <f>IFERROR(vlookup(F2819,'College Conference'!$B$1:$Z$1000 , 6,False),0)</f>
        <v>8</v>
      </c>
      <c r="J2819" s="2">
        <f>IFERROR(vlookup(G2819,'College Conference'!$B$1:$Z$1000 , 6,False),0)</f>
        <v>6</v>
      </c>
    </row>
    <row r="2820">
      <c r="A2820" s="3" t="s">
        <v>3100</v>
      </c>
      <c r="B2820" s="3">
        <v>0.9</v>
      </c>
      <c r="C2820" s="3" t="s">
        <v>17</v>
      </c>
      <c r="D2820" s="4">
        <v>45447.0</v>
      </c>
      <c r="E2820" s="2">
        <v>200.0</v>
      </c>
      <c r="F2820" s="3" t="s">
        <v>783</v>
      </c>
      <c r="G2820" s="3" t="s">
        <v>626</v>
      </c>
      <c r="H2820" s="3">
        <v>1.0</v>
      </c>
      <c r="I2820" s="2">
        <f>IFERROR(vlookup(F2820,'College Conference'!$B$1:$Z$1000 , 6,False),0)</f>
        <v>8</v>
      </c>
      <c r="J2820" s="2">
        <f>IFERROR(vlookup(G2820,'College Conference'!$B$1:$Z$1000 , 6,False),0)</f>
        <v>6</v>
      </c>
    </row>
    <row r="2821">
      <c r="A2821" s="3" t="s">
        <v>3101</v>
      </c>
      <c r="B2821" s="3">
        <v>0.9</v>
      </c>
      <c r="C2821" s="3" t="s">
        <v>12</v>
      </c>
      <c r="D2821" s="4">
        <v>45449.0</v>
      </c>
      <c r="E2821" s="2">
        <v>253.0</v>
      </c>
      <c r="F2821" s="3" t="s">
        <v>830</v>
      </c>
      <c r="G2821" s="3" t="s">
        <v>610</v>
      </c>
      <c r="H2821" s="3">
        <v>1.0</v>
      </c>
      <c r="I2821" s="2">
        <f>IFERROR(vlookup(F2821,'College Conference'!$B$1:$Z$1000 , 6,False),0)</f>
        <v>8</v>
      </c>
      <c r="J2821" s="2">
        <f>IFERROR(vlookup(G2821,'College Conference'!$B$1:$Z$1000 , 6,False),0)</f>
        <v>6</v>
      </c>
    </row>
    <row r="2822">
      <c r="A2822" s="3" t="s">
        <v>3102</v>
      </c>
      <c r="B2822" s="3">
        <v>0.85</v>
      </c>
      <c r="C2822" s="3" t="s">
        <v>17</v>
      </c>
      <c r="D2822" s="4">
        <v>45423.0</v>
      </c>
      <c r="E2822" s="2">
        <v>185.0</v>
      </c>
      <c r="F2822" s="3" t="s">
        <v>806</v>
      </c>
      <c r="G2822" s="3" t="s">
        <v>610</v>
      </c>
      <c r="H2822" s="3">
        <v>1.0</v>
      </c>
      <c r="I2822" s="2">
        <f>IFERROR(vlookup(F2822,'College Conference'!$B$1:$Z$1000 , 6,False),0)</f>
        <v>8</v>
      </c>
      <c r="J2822" s="2">
        <f>IFERROR(vlookup(G2822,'College Conference'!$B$1:$Z$1000 , 6,False),0)</f>
        <v>6</v>
      </c>
    </row>
    <row r="2823">
      <c r="A2823" s="3" t="s">
        <v>3103</v>
      </c>
      <c r="B2823" s="3" t="s">
        <v>11</v>
      </c>
      <c r="C2823" s="3" t="s">
        <v>313</v>
      </c>
      <c r="D2823" s="4">
        <v>45423.0</v>
      </c>
      <c r="E2823" s="2">
        <v>195.0</v>
      </c>
      <c r="F2823" s="3" t="s">
        <v>823</v>
      </c>
      <c r="G2823" s="3" t="s">
        <v>631</v>
      </c>
      <c r="H2823" s="3">
        <v>1.0</v>
      </c>
      <c r="I2823" s="2">
        <f>IFERROR(vlookup(F2823,'College Conference'!$B$1:$Z$1000 , 6,False),0)</f>
        <v>8</v>
      </c>
      <c r="J2823" s="2">
        <f>IFERROR(vlookup(G2823,'College Conference'!$B$1:$Z$1000 , 6,False),0)</f>
        <v>6</v>
      </c>
    </row>
    <row r="2824">
      <c r="A2824" s="3" t="s">
        <v>3104</v>
      </c>
      <c r="B2824" s="3" t="s">
        <v>11</v>
      </c>
      <c r="C2824" s="3" t="s">
        <v>43</v>
      </c>
      <c r="D2824" s="4">
        <v>45448.0</v>
      </c>
      <c r="E2824" s="2">
        <v>332.0</v>
      </c>
      <c r="F2824" s="3" t="s">
        <v>816</v>
      </c>
      <c r="G2824" s="3" t="s">
        <v>610</v>
      </c>
      <c r="H2824" s="3">
        <v>1.0</v>
      </c>
      <c r="I2824" s="2">
        <f>IFERROR(vlookup(F2824,'College Conference'!$B$1:$Z$1000 , 6,False),0)</f>
        <v>8</v>
      </c>
      <c r="J2824" s="2">
        <f>IFERROR(vlookup(G2824,'College Conference'!$B$1:$Z$1000 , 6,False),0)</f>
        <v>6</v>
      </c>
    </row>
    <row r="2825">
      <c r="A2825" s="3" t="s">
        <v>3105</v>
      </c>
      <c r="B2825" s="3">
        <v>0.87</v>
      </c>
      <c r="C2825" s="3" t="s">
        <v>58</v>
      </c>
      <c r="D2825" s="4">
        <v>45445.0</v>
      </c>
      <c r="E2825" s="2">
        <v>245.0</v>
      </c>
      <c r="F2825" s="3" t="s">
        <v>774</v>
      </c>
      <c r="G2825" s="3" t="s">
        <v>623</v>
      </c>
      <c r="H2825" s="3">
        <v>1.0</v>
      </c>
      <c r="I2825" s="2">
        <f>IFERROR(vlookup(F2825,'College Conference'!$B$1:$Z$1000 , 6,False),0)</f>
        <v>8</v>
      </c>
      <c r="J2825" s="2">
        <f>IFERROR(vlookup(G2825,'College Conference'!$B$1:$Z$1000 , 6,False),0)</f>
        <v>6</v>
      </c>
    </row>
    <row r="2826">
      <c r="A2826" s="3" t="s">
        <v>3106</v>
      </c>
      <c r="B2826" s="3">
        <v>0.86</v>
      </c>
      <c r="C2826" s="3" t="s">
        <v>27</v>
      </c>
      <c r="D2826" s="4">
        <v>45423.0</v>
      </c>
      <c r="E2826" s="2">
        <v>167.0</v>
      </c>
      <c r="F2826" s="3" t="s">
        <v>861</v>
      </c>
      <c r="G2826" s="3" t="s">
        <v>646</v>
      </c>
      <c r="H2826" s="3">
        <v>1.0</v>
      </c>
      <c r="I2826" s="2">
        <f>IFERROR(vlookup(F2826,'College Conference'!$B$1:$Z$1000 , 6,False),0)</f>
        <v>8</v>
      </c>
      <c r="J2826" s="2">
        <f>IFERROR(vlookup(G2826,'College Conference'!$B$1:$Z$1000 , 6,False),0)</f>
        <v>6</v>
      </c>
    </row>
    <row r="2827">
      <c r="A2827" s="3" t="s">
        <v>3107</v>
      </c>
      <c r="B2827" s="3">
        <v>0.9</v>
      </c>
      <c r="C2827" s="3" t="s">
        <v>17</v>
      </c>
      <c r="D2827" s="4">
        <v>45446.0</v>
      </c>
      <c r="E2827" s="2">
        <v>191.0</v>
      </c>
      <c r="F2827" s="3" t="s">
        <v>774</v>
      </c>
      <c r="G2827" s="3" t="s">
        <v>617</v>
      </c>
      <c r="H2827" s="3">
        <v>1.0</v>
      </c>
      <c r="I2827" s="2">
        <f>IFERROR(vlookup(F2827,'College Conference'!$B$1:$Z$1000 , 6,False),0)</f>
        <v>8</v>
      </c>
      <c r="J2827" s="2">
        <f>IFERROR(vlookup(G2827,'College Conference'!$B$1:$Z$1000 , 6,False),0)</f>
        <v>6</v>
      </c>
    </row>
    <row r="2828">
      <c r="A2828" s="3" t="s">
        <v>3108</v>
      </c>
      <c r="B2828" s="3">
        <v>0.78</v>
      </c>
      <c r="C2828" s="3" t="s">
        <v>22</v>
      </c>
      <c r="D2828" s="4">
        <v>45421.0</v>
      </c>
      <c r="E2828" s="2">
        <v>175.0</v>
      </c>
      <c r="F2828" s="3" t="s">
        <v>823</v>
      </c>
      <c r="G2828" s="3" t="s">
        <v>623</v>
      </c>
      <c r="H2828" s="3">
        <v>1.0</v>
      </c>
      <c r="I2828" s="2">
        <f>IFERROR(vlookup(F2828,'College Conference'!$B$1:$Z$1000 , 6,False),0)</f>
        <v>8</v>
      </c>
      <c r="J2828" s="2">
        <f>IFERROR(vlookup(G2828,'College Conference'!$B$1:$Z$1000 , 6,False),0)</f>
        <v>6</v>
      </c>
    </row>
    <row r="2829">
      <c r="A2829" s="3" t="s">
        <v>3109</v>
      </c>
      <c r="B2829" s="3">
        <v>0.86</v>
      </c>
      <c r="C2829" s="3" t="s">
        <v>58</v>
      </c>
      <c r="D2829" s="4">
        <v>45446.0</v>
      </c>
      <c r="E2829" s="2">
        <v>220.0</v>
      </c>
      <c r="F2829" s="3" t="s">
        <v>796</v>
      </c>
      <c r="G2829" s="3" t="s">
        <v>610</v>
      </c>
      <c r="H2829" s="3">
        <v>1.0</v>
      </c>
      <c r="I2829" s="2">
        <f>IFERROR(vlookup(F2829,'College Conference'!$B$1:$Z$1000 , 6,False),0)</f>
        <v>8</v>
      </c>
      <c r="J2829" s="2">
        <f>IFERROR(vlookup(G2829,'College Conference'!$B$1:$Z$1000 , 6,False),0)</f>
        <v>6</v>
      </c>
    </row>
    <row r="2830">
      <c r="A2830" s="3" t="s">
        <v>3110</v>
      </c>
      <c r="B2830" s="3">
        <v>0.82</v>
      </c>
      <c r="C2830" s="3" t="s">
        <v>31</v>
      </c>
      <c r="D2830" s="4">
        <v>45449.0</v>
      </c>
      <c r="E2830" s="2">
        <v>320.0</v>
      </c>
      <c r="F2830" s="3" t="s">
        <v>796</v>
      </c>
      <c r="G2830" s="3" t="s">
        <v>610</v>
      </c>
      <c r="H2830" s="3">
        <v>1.0</v>
      </c>
      <c r="I2830" s="2">
        <f>IFERROR(vlookup(F2830,'College Conference'!$B$1:$Z$1000 , 6,False),0)</f>
        <v>8</v>
      </c>
      <c r="J2830" s="2">
        <f>IFERROR(vlookup(G2830,'College Conference'!$B$1:$Z$1000 , 6,False),0)</f>
        <v>6</v>
      </c>
    </row>
    <row r="2831">
      <c r="A2831" s="3" t="s">
        <v>2913</v>
      </c>
      <c r="B2831" s="3">
        <v>0.89</v>
      </c>
      <c r="C2831" s="3" t="s">
        <v>63</v>
      </c>
      <c r="D2831" s="4">
        <v>45444.0</v>
      </c>
      <c r="E2831" s="2">
        <v>200.0</v>
      </c>
      <c r="F2831" s="3" t="s">
        <v>843</v>
      </c>
      <c r="G2831" s="3" t="s">
        <v>621</v>
      </c>
      <c r="H2831" s="3">
        <v>1.0</v>
      </c>
      <c r="I2831" s="2">
        <f>IFERROR(vlookup(F2831,'College Conference'!$B$1:$Z$1000 , 6,False),0)</f>
        <v>8</v>
      </c>
      <c r="J2831" s="2">
        <f>IFERROR(vlookup(G2831,'College Conference'!$B$1:$Z$1000 , 6,False),0)</f>
        <v>6</v>
      </c>
    </row>
    <row r="2832">
      <c r="A2832" s="3" t="s">
        <v>3111</v>
      </c>
      <c r="B2832" s="3">
        <v>0.86</v>
      </c>
      <c r="C2832" s="3" t="s">
        <v>52</v>
      </c>
      <c r="D2832" s="4">
        <v>45444.0</v>
      </c>
      <c r="E2832" s="2">
        <v>230.0</v>
      </c>
      <c r="F2832" s="3" t="s">
        <v>811</v>
      </c>
      <c r="G2832" s="3" t="s">
        <v>638</v>
      </c>
      <c r="H2832" s="3">
        <v>1.0</v>
      </c>
      <c r="I2832" s="2">
        <f>IFERROR(vlookup(F2832,'College Conference'!$B$1:$Z$1000 , 6,False),0)</f>
        <v>8</v>
      </c>
      <c r="J2832" s="2">
        <f>IFERROR(vlookup(G2832,'College Conference'!$B$1:$Z$1000 , 6,False),0)</f>
        <v>6</v>
      </c>
    </row>
    <row r="2833">
      <c r="A2833" s="3" t="s">
        <v>3112</v>
      </c>
      <c r="B2833" s="3">
        <v>0.85</v>
      </c>
      <c r="C2833" s="3" t="s">
        <v>31</v>
      </c>
      <c r="D2833" s="4">
        <v>45450.0</v>
      </c>
      <c r="E2833" s="2">
        <v>300.0</v>
      </c>
      <c r="F2833" s="3" t="s">
        <v>816</v>
      </c>
      <c r="G2833" s="3" t="s">
        <v>626</v>
      </c>
      <c r="H2833" s="3">
        <v>1.0</v>
      </c>
      <c r="I2833" s="2">
        <f>IFERROR(vlookup(F2833,'College Conference'!$B$1:$Z$1000 , 6,False),0)</f>
        <v>8</v>
      </c>
      <c r="J2833" s="2">
        <f>IFERROR(vlookup(G2833,'College Conference'!$B$1:$Z$1000 , 6,False),0)</f>
        <v>6</v>
      </c>
    </row>
    <row r="2834">
      <c r="A2834" s="3" t="s">
        <v>3113</v>
      </c>
      <c r="B2834" s="3" t="s">
        <v>11</v>
      </c>
      <c r="C2834" s="3" t="s">
        <v>17</v>
      </c>
      <c r="D2834" s="4">
        <v>45446.0</v>
      </c>
      <c r="E2834" s="2">
        <v>195.0</v>
      </c>
      <c r="F2834" s="3" t="s">
        <v>816</v>
      </c>
      <c r="G2834" s="3" t="s">
        <v>615</v>
      </c>
      <c r="H2834" s="3">
        <v>1.0</v>
      </c>
      <c r="I2834" s="2">
        <f>IFERROR(vlookup(F2834,'College Conference'!$B$1:$Z$1000 , 6,False),0)</f>
        <v>8</v>
      </c>
      <c r="J2834" s="2">
        <f>IFERROR(vlookup(G2834,'College Conference'!$B$1:$Z$1000 , 6,False),0)</f>
        <v>6</v>
      </c>
    </row>
    <row r="2835">
      <c r="A2835" s="3" t="s">
        <v>3114</v>
      </c>
      <c r="B2835" s="3">
        <v>0.87</v>
      </c>
      <c r="C2835" s="3" t="s">
        <v>31</v>
      </c>
      <c r="D2835" s="4">
        <v>45448.0</v>
      </c>
      <c r="E2835" s="2">
        <v>320.0</v>
      </c>
      <c r="F2835" s="3" t="s">
        <v>772</v>
      </c>
      <c r="G2835" s="3" t="s">
        <v>638</v>
      </c>
      <c r="H2835" s="3">
        <v>1.0</v>
      </c>
      <c r="I2835" s="2">
        <f>IFERROR(vlookup(F2835,'College Conference'!$B$1:$Z$1000 , 6,False),0)</f>
        <v>8</v>
      </c>
      <c r="J2835" s="2">
        <f>IFERROR(vlookup(G2835,'College Conference'!$B$1:$Z$1000 , 6,False),0)</f>
        <v>6</v>
      </c>
    </row>
    <row r="2836">
      <c r="A2836" s="3" t="s">
        <v>3115</v>
      </c>
      <c r="B2836" s="3">
        <v>0.9</v>
      </c>
      <c r="C2836" s="3" t="s">
        <v>63</v>
      </c>
      <c r="D2836" s="4">
        <v>45445.0</v>
      </c>
      <c r="E2836" s="2">
        <v>195.0</v>
      </c>
      <c r="F2836" s="3" t="s">
        <v>783</v>
      </c>
      <c r="G2836" s="3" t="s">
        <v>623</v>
      </c>
      <c r="H2836" s="3">
        <v>1.0</v>
      </c>
      <c r="I2836" s="2">
        <f>IFERROR(vlookup(F2836,'College Conference'!$B$1:$Z$1000 , 6,False),0)</f>
        <v>8</v>
      </c>
      <c r="J2836" s="2">
        <f>IFERROR(vlookup(G2836,'College Conference'!$B$1:$Z$1000 , 6,False),0)</f>
        <v>6</v>
      </c>
    </row>
    <row r="2837">
      <c r="A2837" s="3" t="s">
        <v>3116</v>
      </c>
      <c r="B2837" s="3">
        <v>0.8</v>
      </c>
      <c r="C2837" s="3" t="s">
        <v>52</v>
      </c>
      <c r="D2837" s="4">
        <v>45445.0</v>
      </c>
      <c r="E2837" s="2">
        <v>215.0</v>
      </c>
      <c r="F2837" s="3" t="s">
        <v>808</v>
      </c>
      <c r="G2837" s="3" t="s">
        <v>626</v>
      </c>
      <c r="H2837" s="3">
        <v>1.0</v>
      </c>
      <c r="I2837" s="2">
        <f>IFERROR(vlookup(F2837,'College Conference'!$B$1:$Z$1000 , 6,False),0)</f>
        <v>8</v>
      </c>
      <c r="J2837" s="2">
        <f>IFERROR(vlookup(G2837,'College Conference'!$B$1:$Z$1000 , 6,False),0)</f>
        <v>6</v>
      </c>
    </row>
    <row r="2838">
      <c r="A2838" s="3" t="s">
        <v>3117</v>
      </c>
      <c r="B2838" s="3">
        <v>0.78</v>
      </c>
      <c r="C2838" s="3" t="s">
        <v>22</v>
      </c>
      <c r="D2838" s="4">
        <v>45422.0</v>
      </c>
      <c r="E2838" s="2">
        <v>185.0</v>
      </c>
      <c r="F2838" s="3" t="s">
        <v>772</v>
      </c>
      <c r="G2838" s="3" t="s">
        <v>631</v>
      </c>
      <c r="H2838" s="3">
        <v>1.0</v>
      </c>
      <c r="I2838" s="2">
        <f>IFERROR(vlookup(F2838,'College Conference'!$B$1:$Z$1000 , 6,False),0)</f>
        <v>8</v>
      </c>
      <c r="J2838" s="2">
        <f>IFERROR(vlookup(G2838,'College Conference'!$B$1:$Z$1000 , 6,False),0)</f>
        <v>6</v>
      </c>
    </row>
    <row r="2839">
      <c r="A2839" s="3" t="s">
        <v>3118</v>
      </c>
      <c r="B2839" s="3">
        <v>0.85</v>
      </c>
      <c r="C2839" s="3" t="s">
        <v>12</v>
      </c>
      <c r="D2839" s="4">
        <v>45448.0</v>
      </c>
      <c r="E2839" s="2">
        <v>295.0</v>
      </c>
      <c r="F2839" s="3" t="s">
        <v>804</v>
      </c>
      <c r="G2839" s="3" t="s">
        <v>631</v>
      </c>
      <c r="H2839" s="3">
        <v>1.0</v>
      </c>
      <c r="I2839" s="2">
        <f>IFERROR(vlookup(F2839,'College Conference'!$B$1:$Z$1000 , 6,False),0)</f>
        <v>8</v>
      </c>
      <c r="J2839" s="2">
        <f>IFERROR(vlookup(G2839,'College Conference'!$B$1:$Z$1000 , 6,False),0)</f>
        <v>6</v>
      </c>
    </row>
    <row r="2840">
      <c r="A2840" s="3" t="s">
        <v>3119</v>
      </c>
      <c r="B2840" s="3">
        <v>0.87</v>
      </c>
      <c r="C2840" s="3" t="s">
        <v>17</v>
      </c>
      <c r="D2840" s="4">
        <v>45446.0</v>
      </c>
      <c r="E2840" s="2">
        <v>200.0</v>
      </c>
      <c r="F2840" s="3" t="s">
        <v>799</v>
      </c>
      <c r="G2840" s="3" t="s">
        <v>631</v>
      </c>
      <c r="H2840" s="3">
        <v>1.0</v>
      </c>
      <c r="I2840" s="2">
        <f>IFERROR(vlookup(F2840,'College Conference'!$B$1:$Z$1000 , 6,False),0)</f>
        <v>8</v>
      </c>
      <c r="J2840" s="2">
        <f>IFERROR(vlookup(G2840,'College Conference'!$B$1:$Z$1000 , 6,False),0)</f>
        <v>6</v>
      </c>
    </row>
    <row r="2841">
      <c r="A2841" s="3" t="s">
        <v>3120</v>
      </c>
      <c r="B2841" s="3">
        <v>0.87</v>
      </c>
      <c r="C2841" s="3" t="s">
        <v>22</v>
      </c>
      <c r="D2841" s="4">
        <v>45421.0</v>
      </c>
      <c r="E2841" s="2">
        <v>203.0</v>
      </c>
      <c r="F2841" s="3" t="s">
        <v>816</v>
      </c>
      <c r="G2841" s="3" t="s">
        <v>623</v>
      </c>
      <c r="H2841" s="3">
        <v>1.0</v>
      </c>
      <c r="I2841" s="2">
        <f>IFERROR(vlookup(F2841,'College Conference'!$B$1:$Z$1000 , 6,False),0)</f>
        <v>8</v>
      </c>
      <c r="J2841" s="2">
        <f>IFERROR(vlookup(G2841,'College Conference'!$B$1:$Z$1000 , 6,False),0)</f>
        <v>6</v>
      </c>
    </row>
    <row r="2842">
      <c r="A2842" s="3" t="s">
        <v>3121</v>
      </c>
      <c r="B2842" s="3">
        <v>0.87</v>
      </c>
      <c r="C2842" s="3" t="s">
        <v>17</v>
      </c>
      <c r="D2842" s="4">
        <v>45422.0</v>
      </c>
      <c r="E2842" s="2">
        <v>175.0</v>
      </c>
      <c r="F2842" s="3" t="s">
        <v>796</v>
      </c>
      <c r="G2842" s="3" t="s">
        <v>646</v>
      </c>
      <c r="H2842" s="3">
        <v>1.0</v>
      </c>
      <c r="I2842" s="2">
        <f>IFERROR(vlookup(F2842,'College Conference'!$B$1:$Z$1000 , 6,False),0)</f>
        <v>8</v>
      </c>
      <c r="J2842" s="2">
        <f>IFERROR(vlookup(G2842,'College Conference'!$B$1:$Z$1000 , 6,False),0)</f>
        <v>6</v>
      </c>
    </row>
    <row r="2843">
      <c r="A2843" s="3" t="s">
        <v>3122</v>
      </c>
      <c r="B2843" s="3">
        <v>0.84</v>
      </c>
      <c r="C2843" s="3" t="s">
        <v>43</v>
      </c>
      <c r="D2843" s="4">
        <v>45448.0</v>
      </c>
      <c r="E2843" s="2">
        <v>305.0</v>
      </c>
      <c r="F2843" s="3" t="s">
        <v>808</v>
      </c>
      <c r="G2843" s="3" t="s">
        <v>623</v>
      </c>
      <c r="H2843" s="3">
        <v>1.0</v>
      </c>
      <c r="I2843" s="2">
        <f>IFERROR(vlookup(F2843,'College Conference'!$B$1:$Z$1000 , 6,False),0)</f>
        <v>8</v>
      </c>
      <c r="J2843" s="2">
        <f>IFERROR(vlookup(G2843,'College Conference'!$B$1:$Z$1000 , 6,False),0)</f>
        <v>6</v>
      </c>
    </row>
    <row r="2844">
      <c r="A2844" s="3" t="s">
        <v>3123</v>
      </c>
      <c r="B2844" s="3">
        <v>0.81</v>
      </c>
      <c r="C2844" s="3" t="s">
        <v>31</v>
      </c>
      <c r="D2844" s="4">
        <v>45447.0</v>
      </c>
      <c r="E2844" s="2">
        <v>321.0</v>
      </c>
      <c r="F2844" s="3" t="s">
        <v>796</v>
      </c>
      <c r="G2844" s="3" t="s">
        <v>643</v>
      </c>
      <c r="H2844" s="3">
        <v>1.0</v>
      </c>
      <c r="I2844" s="2">
        <f>IFERROR(vlookup(F2844,'College Conference'!$B$1:$Z$1000 , 6,False),0)</f>
        <v>8</v>
      </c>
      <c r="J2844" s="2">
        <f>IFERROR(vlookup(G2844,'College Conference'!$B$1:$Z$1000 , 6,False),0)</f>
        <v>6</v>
      </c>
    </row>
    <row r="2845">
      <c r="A2845" s="3" t="s">
        <v>3124</v>
      </c>
      <c r="B2845" s="3">
        <v>0.86</v>
      </c>
      <c r="C2845" s="3" t="s">
        <v>31</v>
      </c>
      <c r="D2845" s="4">
        <v>45447.0</v>
      </c>
      <c r="E2845" s="2">
        <v>273.0</v>
      </c>
      <c r="F2845" s="3" t="s">
        <v>861</v>
      </c>
      <c r="G2845" s="3" t="s">
        <v>613</v>
      </c>
      <c r="H2845" s="3">
        <v>1.0</v>
      </c>
      <c r="I2845" s="2">
        <f>IFERROR(vlookup(F2845,'College Conference'!$B$1:$Z$1000 , 6,False),0)</f>
        <v>8</v>
      </c>
      <c r="J2845" s="2">
        <f>IFERROR(vlookup(G2845,'College Conference'!$B$1:$Z$1000 , 6,False),0)</f>
        <v>6</v>
      </c>
    </row>
    <row r="2846">
      <c r="A2846" s="3" t="s">
        <v>3125</v>
      </c>
      <c r="B2846" s="3">
        <v>0.87</v>
      </c>
      <c r="C2846" s="3" t="s">
        <v>52</v>
      </c>
      <c r="D2846" s="4">
        <v>45444.0</v>
      </c>
      <c r="E2846" s="2">
        <v>230.0</v>
      </c>
      <c r="F2846" s="3" t="s">
        <v>806</v>
      </c>
      <c r="G2846" s="3" t="s">
        <v>643</v>
      </c>
      <c r="H2846" s="3">
        <v>1.0</v>
      </c>
      <c r="I2846" s="2">
        <f>IFERROR(vlookup(F2846,'College Conference'!$B$1:$Z$1000 , 6,False),0)</f>
        <v>8</v>
      </c>
      <c r="J2846" s="2">
        <f>IFERROR(vlookup(G2846,'College Conference'!$B$1:$Z$1000 , 6,False),0)</f>
        <v>6</v>
      </c>
    </row>
    <row r="2847">
      <c r="A2847" s="3" t="s">
        <v>3126</v>
      </c>
      <c r="B2847" s="3">
        <v>0.87</v>
      </c>
      <c r="C2847" s="3" t="s">
        <v>12</v>
      </c>
      <c r="D2847" s="4">
        <v>45445.0</v>
      </c>
      <c r="E2847" s="2">
        <v>295.0</v>
      </c>
      <c r="F2847" s="3" t="s">
        <v>806</v>
      </c>
      <c r="G2847" s="3" t="s">
        <v>643</v>
      </c>
      <c r="H2847" s="3">
        <v>1.0</v>
      </c>
      <c r="I2847" s="2">
        <f>IFERROR(vlookup(F2847,'College Conference'!$B$1:$Z$1000 , 6,False),0)</f>
        <v>8</v>
      </c>
      <c r="J2847" s="2">
        <f>IFERROR(vlookup(G2847,'College Conference'!$B$1:$Z$1000 , 6,False),0)</f>
        <v>6</v>
      </c>
    </row>
    <row r="2848">
      <c r="A2848" s="3" t="s">
        <v>3127</v>
      </c>
      <c r="B2848" s="3">
        <v>0.8</v>
      </c>
      <c r="C2848" s="3" t="s">
        <v>313</v>
      </c>
      <c r="D2848" s="4">
        <v>45445.0</v>
      </c>
      <c r="E2848" s="2">
        <v>211.0</v>
      </c>
      <c r="F2848" s="3" t="s">
        <v>776</v>
      </c>
      <c r="G2848" s="3" t="s">
        <v>626</v>
      </c>
      <c r="H2848" s="3">
        <v>1.0</v>
      </c>
      <c r="I2848" s="2">
        <f>IFERROR(vlookup(F2848,'College Conference'!$B$1:$Z$1000 , 6,False),0)</f>
        <v>8</v>
      </c>
      <c r="J2848" s="2">
        <f>IFERROR(vlookup(G2848,'College Conference'!$B$1:$Z$1000 , 6,False),0)</f>
        <v>6</v>
      </c>
    </row>
    <row r="2849">
      <c r="A2849" s="3" t="s">
        <v>3128</v>
      </c>
      <c r="B2849" s="3">
        <v>0.86</v>
      </c>
      <c r="C2849" s="3" t="s">
        <v>58</v>
      </c>
      <c r="D2849" s="4">
        <v>45444.0</v>
      </c>
      <c r="E2849" s="2">
        <v>245.0</v>
      </c>
      <c r="F2849" s="3" t="s">
        <v>799</v>
      </c>
      <c r="G2849" s="3" t="s">
        <v>635</v>
      </c>
      <c r="H2849" s="3">
        <v>1.0</v>
      </c>
      <c r="I2849" s="2">
        <f>IFERROR(vlookup(F2849,'College Conference'!$B$1:$Z$1000 , 6,False),0)</f>
        <v>8</v>
      </c>
      <c r="J2849" s="2">
        <f>IFERROR(vlookup(G2849,'College Conference'!$B$1:$Z$1000 , 6,False),0)</f>
        <v>6</v>
      </c>
    </row>
    <row r="2850">
      <c r="A2850" s="3" t="s">
        <v>3129</v>
      </c>
      <c r="B2850" s="3">
        <v>0.86</v>
      </c>
      <c r="C2850" s="3" t="s">
        <v>58</v>
      </c>
      <c r="D2850" s="4">
        <v>45448.0</v>
      </c>
      <c r="E2850" s="2">
        <v>230.0</v>
      </c>
      <c r="F2850" s="3" t="s">
        <v>774</v>
      </c>
      <c r="G2850" s="3" t="s">
        <v>617</v>
      </c>
      <c r="H2850" s="3">
        <v>1.0</v>
      </c>
      <c r="I2850" s="2">
        <f>IFERROR(vlookup(F2850,'College Conference'!$B$1:$Z$1000 , 6,False),0)</f>
        <v>8</v>
      </c>
      <c r="J2850" s="2">
        <f>IFERROR(vlookup(G2850,'College Conference'!$B$1:$Z$1000 , 6,False),0)</f>
        <v>6</v>
      </c>
    </row>
    <row r="2851">
      <c r="A2851" s="3" t="s">
        <v>3130</v>
      </c>
      <c r="B2851" s="3">
        <v>0.89</v>
      </c>
      <c r="C2851" s="3" t="s">
        <v>78</v>
      </c>
      <c r="D2851" s="4">
        <v>45445.0</v>
      </c>
      <c r="E2851" s="2">
        <v>183.0</v>
      </c>
      <c r="F2851" s="3" t="s">
        <v>816</v>
      </c>
      <c r="G2851" s="3" t="s">
        <v>626</v>
      </c>
      <c r="H2851" s="3">
        <v>1.0</v>
      </c>
      <c r="I2851" s="2">
        <f>IFERROR(vlookup(F2851,'College Conference'!$B$1:$Z$1000 , 6,False),0)</f>
        <v>8</v>
      </c>
      <c r="J2851" s="2">
        <f>IFERROR(vlookup(G2851,'College Conference'!$B$1:$Z$1000 , 6,False),0)</f>
        <v>6</v>
      </c>
    </row>
    <row r="2852">
      <c r="A2852" s="3" t="s">
        <v>3131</v>
      </c>
      <c r="B2852" s="3">
        <v>0.86</v>
      </c>
      <c r="C2852" s="3" t="s">
        <v>43</v>
      </c>
      <c r="D2852" s="4">
        <v>45446.0</v>
      </c>
      <c r="E2852" s="2">
        <v>255.0</v>
      </c>
      <c r="F2852" s="3" t="s">
        <v>816</v>
      </c>
      <c r="G2852" s="3" t="s">
        <v>638</v>
      </c>
      <c r="H2852" s="3">
        <v>1.0</v>
      </c>
      <c r="I2852" s="2">
        <f>IFERROR(vlookup(F2852,'College Conference'!$B$1:$Z$1000 , 6,False),0)</f>
        <v>8</v>
      </c>
      <c r="J2852" s="2">
        <f>IFERROR(vlookup(G2852,'College Conference'!$B$1:$Z$1000 , 6,False),0)</f>
        <v>6</v>
      </c>
    </row>
    <row r="2853">
      <c r="A2853" s="3" t="s">
        <v>3132</v>
      </c>
      <c r="B2853" s="3">
        <v>0.86</v>
      </c>
      <c r="C2853" s="3" t="s">
        <v>27</v>
      </c>
      <c r="D2853" s="4">
        <v>45423.0</v>
      </c>
      <c r="E2853" s="2">
        <v>180.0</v>
      </c>
      <c r="F2853" s="3" t="s">
        <v>861</v>
      </c>
      <c r="G2853" s="3" t="s">
        <v>631</v>
      </c>
      <c r="H2853" s="3">
        <v>1.0</v>
      </c>
      <c r="I2853" s="2">
        <f>IFERROR(vlookup(F2853,'College Conference'!$B$1:$Z$1000 , 6,False),0)</f>
        <v>8</v>
      </c>
      <c r="J2853" s="2">
        <f>IFERROR(vlookup(G2853,'College Conference'!$B$1:$Z$1000 , 6,False),0)</f>
        <v>6</v>
      </c>
    </row>
    <row r="2854">
      <c r="A2854" s="3" t="s">
        <v>3133</v>
      </c>
      <c r="B2854" s="3">
        <v>0.96</v>
      </c>
      <c r="C2854" s="3" t="s">
        <v>31</v>
      </c>
      <c r="D2854" s="4">
        <v>45447.0</v>
      </c>
      <c r="E2854" s="2">
        <v>304.0</v>
      </c>
      <c r="F2854" s="3" t="s">
        <v>799</v>
      </c>
      <c r="G2854" s="3" t="s">
        <v>621</v>
      </c>
      <c r="H2854" s="3">
        <v>1.0</v>
      </c>
      <c r="I2854" s="2">
        <f>IFERROR(vlookup(F2854,'College Conference'!$B$1:$Z$1000 , 6,False),0)</f>
        <v>8</v>
      </c>
      <c r="J2854" s="2">
        <f>IFERROR(vlookup(G2854,'College Conference'!$B$1:$Z$1000 , 6,False),0)</f>
        <v>6</v>
      </c>
    </row>
    <row r="2855">
      <c r="A2855" s="3" t="s">
        <v>3134</v>
      </c>
      <c r="B2855" s="3">
        <v>0.88</v>
      </c>
      <c r="C2855" s="3" t="s">
        <v>27</v>
      </c>
      <c r="D2855" s="4">
        <v>45423.0</v>
      </c>
      <c r="E2855" s="2">
        <v>185.0</v>
      </c>
      <c r="F2855" s="3" t="s">
        <v>823</v>
      </c>
      <c r="G2855" s="3" t="s">
        <v>610</v>
      </c>
      <c r="H2855" s="3">
        <v>1.0</v>
      </c>
      <c r="I2855" s="2">
        <f>IFERROR(vlookup(F2855,'College Conference'!$B$1:$Z$1000 , 6,False),0)</f>
        <v>8</v>
      </c>
      <c r="J2855" s="2">
        <f>IFERROR(vlookup(G2855,'College Conference'!$B$1:$Z$1000 , 6,False),0)</f>
        <v>6</v>
      </c>
    </row>
    <row r="2856">
      <c r="A2856" s="3" t="s">
        <v>3135</v>
      </c>
      <c r="B2856" s="3">
        <v>0.89</v>
      </c>
      <c r="C2856" s="3" t="s">
        <v>17</v>
      </c>
      <c r="D2856" s="4">
        <v>45423.0</v>
      </c>
      <c r="E2856" s="2">
        <v>170.0</v>
      </c>
      <c r="F2856" s="3" t="s">
        <v>823</v>
      </c>
      <c r="G2856" s="3" t="s">
        <v>631</v>
      </c>
      <c r="H2856" s="3">
        <v>1.0</v>
      </c>
      <c r="I2856" s="2">
        <f>IFERROR(vlookup(F2856,'College Conference'!$B$1:$Z$1000 , 6,False),0)</f>
        <v>8</v>
      </c>
      <c r="J2856" s="2">
        <f>IFERROR(vlookup(G2856,'College Conference'!$B$1:$Z$1000 , 6,False),0)</f>
        <v>6</v>
      </c>
    </row>
    <row r="2857">
      <c r="A2857" s="3" t="s">
        <v>3136</v>
      </c>
      <c r="B2857" s="3">
        <v>0.81</v>
      </c>
      <c r="C2857" s="3" t="s">
        <v>22</v>
      </c>
      <c r="D2857" s="4">
        <v>45423.0</v>
      </c>
      <c r="E2857" s="2">
        <v>220.0</v>
      </c>
      <c r="F2857" s="3" t="s">
        <v>772</v>
      </c>
      <c r="G2857" s="3" t="s">
        <v>631</v>
      </c>
      <c r="H2857" s="3">
        <v>1.0</v>
      </c>
      <c r="I2857" s="2">
        <f>IFERROR(vlookup(F2857,'College Conference'!$B$1:$Z$1000 , 6,False),0)</f>
        <v>8</v>
      </c>
      <c r="J2857" s="2">
        <f>IFERROR(vlookup(G2857,'College Conference'!$B$1:$Z$1000 , 6,False),0)</f>
        <v>6</v>
      </c>
    </row>
    <row r="2858">
      <c r="A2858" s="3" t="s">
        <v>3137</v>
      </c>
      <c r="B2858" s="3">
        <v>0.84</v>
      </c>
      <c r="C2858" s="3" t="s">
        <v>22</v>
      </c>
      <c r="D2858" s="4">
        <v>45421.0</v>
      </c>
      <c r="E2858" s="2">
        <v>211.0</v>
      </c>
      <c r="F2858" s="3" t="s">
        <v>779</v>
      </c>
      <c r="G2858" s="3" t="s">
        <v>610</v>
      </c>
      <c r="H2858" s="3">
        <v>1.0</v>
      </c>
      <c r="I2858" s="2">
        <f>IFERROR(vlookup(F2858,'College Conference'!$B$1:$Z$1000 , 6,False),0)</f>
        <v>8</v>
      </c>
      <c r="J2858" s="2">
        <f>IFERROR(vlookup(G2858,'College Conference'!$B$1:$Z$1000 , 6,False),0)</f>
        <v>6</v>
      </c>
    </row>
    <row r="2859">
      <c r="A2859" s="3" t="s">
        <v>3138</v>
      </c>
      <c r="B2859" s="3">
        <v>0.86</v>
      </c>
      <c r="C2859" s="3" t="s">
        <v>78</v>
      </c>
      <c r="D2859" s="4">
        <v>45445.0</v>
      </c>
      <c r="E2859" s="2">
        <v>199.0</v>
      </c>
      <c r="F2859" s="3" t="s">
        <v>804</v>
      </c>
      <c r="G2859" s="3" t="s">
        <v>623</v>
      </c>
      <c r="H2859" s="3">
        <v>1.0</v>
      </c>
      <c r="I2859" s="2">
        <f>IFERROR(vlookup(F2859,'College Conference'!$B$1:$Z$1000 , 6,False),0)</f>
        <v>8</v>
      </c>
      <c r="J2859" s="2">
        <f>IFERROR(vlookup(G2859,'College Conference'!$B$1:$Z$1000 , 6,False),0)</f>
        <v>6</v>
      </c>
    </row>
    <row r="2860">
      <c r="A2860" s="3" t="s">
        <v>3139</v>
      </c>
      <c r="B2860" s="3">
        <v>0.8</v>
      </c>
      <c r="C2860" s="3" t="s">
        <v>27</v>
      </c>
      <c r="D2860" s="2" t="s">
        <v>72</v>
      </c>
      <c r="E2860" s="2">
        <v>170.0</v>
      </c>
      <c r="F2860" s="3" t="s">
        <v>823</v>
      </c>
      <c r="G2860" s="3" t="s">
        <v>615</v>
      </c>
      <c r="H2860" s="3">
        <v>1.0</v>
      </c>
      <c r="I2860" s="2">
        <f>IFERROR(vlookup(F2860,'College Conference'!$B$1:$Z$1000 , 6,False),0)</f>
        <v>8</v>
      </c>
      <c r="J2860" s="2">
        <f>IFERROR(vlookup(G2860,'College Conference'!$B$1:$Z$1000 , 6,False),0)</f>
        <v>6</v>
      </c>
    </row>
    <row r="2861">
      <c r="A2861" s="3" t="s">
        <v>3140</v>
      </c>
      <c r="B2861" s="3">
        <v>0.83</v>
      </c>
      <c r="C2861" s="3" t="s">
        <v>191</v>
      </c>
      <c r="D2861" s="4">
        <v>45444.0</v>
      </c>
      <c r="E2861" s="2">
        <v>231.0</v>
      </c>
      <c r="F2861" s="3" t="s">
        <v>830</v>
      </c>
      <c r="G2861" s="3" t="s">
        <v>643</v>
      </c>
      <c r="H2861" s="3">
        <v>1.0</v>
      </c>
      <c r="I2861" s="2">
        <f>IFERROR(vlookup(F2861,'College Conference'!$B$1:$Z$1000 , 6,False),0)</f>
        <v>8</v>
      </c>
      <c r="J2861" s="2">
        <f>IFERROR(vlookup(G2861,'College Conference'!$B$1:$Z$1000 , 6,False),0)</f>
        <v>6</v>
      </c>
    </row>
    <row r="2862">
      <c r="A2862" s="3" t="s">
        <v>3141</v>
      </c>
      <c r="B2862" s="3">
        <v>0.83</v>
      </c>
      <c r="C2862" s="3" t="s">
        <v>120</v>
      </c>
      <c r="D2862" s="4">
        <v>45446.0</v>
      </c>
      <c r="E2862" s="2">
        <v>250.0</v>
      </c>
      <c r="F2862" s="3" t="s">
        <v>823</v>
      </c>
      <c r="G2862" s="3" t="s">
        <v>631</v>
      </c>
      <c r="H2862" s="3">
        <v>1.0</v>
      </c>
      <c r="I2862" s="2">
        <f>IFERROR(vlookup(F2862,'College Conference'!$B$1:$Z$1000 , 6,False),0)</f>
        <v>8</v>
      </c>
      <c r="J2862" s="2">
        <f>IFERROR(vlookup(G2862,'College Conference'!$B$1:$Z$1000 , 6,False),0)</f>
        <v>6</v>
      </c>
    </row>
    <row r="2863">
      <c r="A2863" s="3" t="s">
        <v>3142</v>
      </c>
      <c r="B2863" s="3">
        <v>0.89</v>
      </c>
      <c r="C2863" s="3" t="s">
        <v>22</v>
      </c>
      <c r="D2863" s="4">
        <v>45423.0</v>
      </c>
      <c r="E2863" s="2">
        <v>194.0</v>
      </c>
      <c r="F2863" s="3" t="s">
        <v>781</v>
      </c>
      <c r="G2863" s="3" t="s">
        <v>643</v>
      </c>
      <c r="H2863" s="3">
        <v>1.0</v>
      </c>
      <c r="I2863" s="2">
        <f>IFERROR(vlookup(F2863,'College Conference'!$B$1:$Z$1000 , 6,False),0)</f>
        <v>8</v>
      </c>
      <c r="J2863" s="2">
        <f>IFERROR(vlookup(G2863,'College Conference'!$B$1:$Z$1000 , 6,False),0)</f>
        <v>6</v>
      </c>
    </row>
    <row r="2864">
      <c r="A2864" s="3" t="s">
        <v>1692</v>
      </c>
      <c r="B2864" s="3" t="s">
        <v>11</v>
      </c>
      <c r="C2864" s="3" t="s">
        <v>286</v>
      </c>
      <c r="D2864" s="4">
        <v>45448.0</v>
      </c>
      <c r="E2864" s="2">
        <v>270.0</v>
      </c>
      <c r="F2864" s="3" t="s">
        <v>772</v>
      </c>
      <c r="G2864" s="3" t="s">
        <v>631</v>
      </c>
      <c r="H2864" s="3">
        <v>1.0</v>
      </c>
      <c r="I2864" s="2">
        <f>IFERROR(vlookup(F2864,'College Conference'!$B$1:$Z$1000 , 6,False),0)</f>
        <v>8</v>
      </c>
      <c r="J2864" s="2">
        <f>IFERROR(vlookup(G2864,'College Conference'!$B$1:$Z$1000 , 6,False),0)</f>
        <v>6</v>
      </c>
    </row>
    <row r="2865">
      <c r="A2865" s="3" t="s">
        <v>3143</v>
      </c>
      <c r="B2865" s="3">
        <v>0.91</v>
      </c>
      <c r="C2865" s="3" t="s">
        <v>17</v>
      </c>
      <c r="D2865" s="4">
        <v>45445.0</v>
      </c>
      <c r="E2865" s="2">
        <v>189.0</v>
      </c>
      <c r="F2865" s="3" t="s">
        <v>783</v>
      </c>
      <c r="G2865" s="3" t="s">
        <v>635</v>
      </c>
      <c r="H2865" s="3">
        <v>1.0</v>
      </c>
      <c r="I2865" s="2">
        <f>IFERROR(vlookup(F2865,'College Conference'!$B$1:$Z$1000 , 6,False),0)</f>
        <v>8</v>
      </c>
      <c r="J2865" s="2">
        <f>IFERROR(vlookup(G2865,'College Conference'!$B$1:$Z$1000 , 6,False),0)</f>
        <v>6</v>
      </c>
    </row>
    <row r="2866">
      <c r="A2866" s="3" t="s">
        <v>3144</v>
      </c>
      <c r="B2866" s="3">
        <v>0.89</v>
      </c>
      <c r="C2866" s="3" t="s">
        <v>63</v>
      </c>
      <c r="D2866" s="4">
        <v>45423.0</v>
      </c>
      <c r="E2866" s="2">
        <v>202.0</v>
      </c>
      <c r="F2866" s="3" t="s">
        <v>804</v>
      </c>
      <c r="G2866" s="3" t="s">
        <v>631</v>
      </c>
      <c r="H2866" s="3">
        <v>1.0</v>
      </c>
      <c r="I2866" s="2">
        <f>IFERROR(vlookup(F2866,'College Conference'!$B$1:$Z$1000 , 6,False),0)</f>
        <v>8</v>
      </c>
      <c r="J2866" s="2">
        <f>IFERROR(vlookup(G2866,'College Conference'!$B$1:$Z$1000 , 6,False),0)</f>
        <v>6</v>
      </c>
    </row>
    <row r="2867">
      <c r="A2867" s="3" t="s">
        <v>3145</v>
      </c>
      <c r="B2867" s="3" t="s">
        <v>11</v>
      </c>
      <c r="C2867" s="3" t="s">
        <v>27</v>
      </c>
      <c r="D2867" s="2" t="s">
        <v>72</v>
      </c>
      <c r="E2867" s="2">
        <v>186.0</v>
      </c>
      <c r="F2867" s="3" t="s">
        <v>781</v>
      </c>
      <c r="G2867" s="3" t="s">
        <v>613</v>
      </c>
      <c r="H2867" s="3">
        <v>1.0</v>
      </c>
      <c r="I2867" s="2">
        <f>IFERROR(vlookup(F2867,'College Conference'!$B$1:$Z$1000 , 6,False),0)</f>
        <v>8</v>
      </c>
      <c r="J2867" s="2">
        <f>IFERROR(vlookup(G2867,'College Conference'!$B$1:$Z$1000 , 6,False),0)</f>
        <v>6</v>
      </c>
    </row>
    <row r="2868">
      <c r="A2868" s="3" t="s">
        <v>3146</v>
      </c>
      <c r="B2868" s="3">
        <v>0.83</v>
      </c>
      <c r="C2868" s="3" t="s">
        <v>353</v>
      </c>
      <c r="D2868" s="4">
        <v>45447.0</v>
      </c>
      <c r="E2868" s="2">
        <v>225.0</v>
      </c>
      <c r="F2868" s="3" t="s">
        <v>808</v>
      </c>
      <c r="G2868" s="3" t="s">
        <v>631</v>
      </c>
      <c r="H2868" s="3">
        <v>1.0</v>
      </c>
      <c r="I2868" s="2">
        <f>IFERROR(vlookup(F2868,'College Conference'!$B$1:$Z$1000 , 6,False),0)</f>
        <v>8</v>
      </c>
      <c r="J2868" s="2">
        <f>IFERROR(vlookup(G2868,'College Conference'!$B$1:$Z$1000 , 6,False),0)</f>
        <v>6</v>
      </c>
    </row>
    <row r="2869">
      <c r="A2869" s="3" t="s">
        <v>3147</v>
      </c>
      <c r="B2869" s="3">
        <v>0.8</v>
      </c>
      <c r="C2869" s="3" t="s">
        <v>27</v>
      </c>
      <c r="D2869" s="2" t="s">
        <v>72</v>
      </c>
      <c r="E2869" s="2">
        <v>185.0</v>
      </c>
      <c r="F2869" s="3" t="s">
        <v>774</v>
      </c>
      <c r="G2869" s="3" t="s">
        <v>610</v>
      </c>
      <c r="H2869" s="3">
        <v>1.0</v>
      </c>
      <c r="I2869" s="2">
        <f>IFERROR(vlookup(F2869,'College Conference'!$B$1:$Z$1000 , 6,False),0)</f>
        <v>8</v>
      </c>
      <c r="J2869" s="2">
        <f>IFERROR(vlookup(G2869,'College Conference'!$B$1:$Z$1000 , 6,False),0)</f>
        <v>6</v>
      </c>
    </row>
    <row r="2870">
      <c r="A2870" s="3" t="s">
        <v>3148</v>
      </c>
      <c r="B2870" s="3">
        <v>86.5</v>
      </c>
      <c r="C2870" s="3" t="s">
        <v>12</v>
      </c>
      <c r="D2870" s="5">
        <v>45449.0</v>
      </c>
      <c r="E2870" s="3">
        <v>246.0</v>
      </c>
      <c r="F2870" s="3" t="s">
        <v>806</v>
      </c>
      <c r="G2870" s="3" t="s">
        <v>3149</v>
      </c>
      <c r="H2870" s="3">
        <v>1.0</v>
      </c>
      <c r="I2870" s="2">
        <f>IFERROR(vlookup(F2870,'College Conference'!$B$1:$Z$1000 , 6,False),0)</f>
        <v>8</v>
      </c>
      <c r="J2870" s="2">
        <f>IFERROR(vlookup(G2870,'College Conference'!$A$1:$Z$1000 , 7,False),0)</f>
        <v>6</v>
      </c>
    </row>
    <row r="2871">
      <c r="A2871" s="3" t="s">
        <v>3150</v>
      </c>
      <c r="B2871" s="3">
        <v>0.78</v>
      </c>
      <c r="C2871" s="3" t="s">
        <v>120</v>
      </c>
      <c r="D2871" s="4">
        <v>45449.0</v>
      </c>
      <c r="E2871" s="2">
        <v>220.0</v>
      </c>
      <c r="F2871" s="3" t="s">
        <v>906</v>
      </c>
      <c r="G2871" s="3" t="s">
        <v>643</v>
      </c>
      <c r="H2871" s="3">
        <v>1.0</v>
      </c>
      <c r="I2871" s="2">
        <f>IFERROR(vlookup(F2871,'College Conference'!$B$1:$Z$1000 , 6,False),0)</f>
        <v>9</v>
      </c>
      <c r="J2871" s="2">
        <f>IFERROR(vlookup(G2871,'College Conference'!$B$1:$Z$1000 , 6,False),0)</f>
        <v>6</v>
      </c>
    </row>
    <row r="2872">
      <c r="A2872" s="3" t="s">
        <v>3151</v>
      </c>
      <c r="B2872" s="3">
        <v>0.81</v>
      </c>
      <c r="C2872" s="3" t="s">
        <v>27</v>
      </c>
      <c r="D2872" s="4">
        <v>45422.0</v>
      </c>
      <c r="E2872" s="2">
        <v>170.0</v>
      </c>
      <c r="F2872" s="3" t="s">
        <v>1218</v>
      </c>
      <c r="G2872" s="3" t="s">
        <v>613</v>
      </c>
      <c r="H2872" s="3">
        <v>1.0</v>
      </c>
      <c r="I2872" s="2">
        <f>IFERROR(vlookup(F2872,'College Conference'!$B$1:$Z$1000 , 6,False),0)</f>
        <v>9</v>
      </c>
      <c r="J2872" s="2">
        <f>IFERROR(vlookup(G2872,'College Conference'!$B$1:$Z$1000 , 6,False),0)</f>
        <v>6</v>
      </c>
    </row>
    <row r="2873">
      <c r="A2873" s="3" t="s">
        <v>3152</v>
      </c>
      <c r="B2873" s="3" t="s">
        <v>11</v>
      </c>
      <c r="C2873" s="3" t="s">
        <v>27</v>
      </c>
      <c r="D2873" s="2" t="s">
        <v>72</v>
      </c>
      <c r="E2873" s="2">
        <v>185.0</v>
      </c>
      <c r="F2873" s="3" t="s">
        <v>896</v>
      </c>
      <c r="G2873" s="3" t="s">
        <v>613</v>
      </c>
      <c r="H2873" s="3">
        <v>1.0</v>
      </c>
      <c r="I2873" s="2">
        <f>IFERROR(vlookup(F2873,'College Conference'!$B$1:$Z$1000 , 6,False),0)</f>
        <v>9</v>
      </c>
      <c r="J2873" s="2">
        <f>IFERROR(vlookup(G2873,'College Conference'!$B$1:$Z$1000 , 6,False),0)</f>
        <v>6</v>
      </c>
    </row>
    <row r="2874">
      <c r="A2874" s="3" t="s">
        <v>3153</v>
      </c>
      <c r="B2874" s="3">
        <v>0.79</v>
      </c>
      <c r="C2874" s="3" t="s">
        <v>52</v>
      </c>
      <c r="D2874" s="2" t="s">
        <v>72</v>
      </c>
      <c r="E2874" s="2">
        <v>220.0</v>
      </c>
      <c r="F2874" s="3" t="s">
        <v>888</v>
      </c>
      <c r="G2874" s="3" t="s">
        <v>646</v>
      </c>
      <c r="H2874" s="3">
        <v>1.0</v>
      </c>
      <c r="I2874" s="2">
        <f>IFERROR(vlookup(F2874,'College Conference'!$B$1:$Z$1000 , 6,False),0)</f>
        <v>9</v>
      </c>
      <c r="J2874" s="2">
        <f>IFERROR(vlookup(G2874,'College Conference'!$B$1:$Z$1000 , 6,False),0)</f>
        <v>6</v>
      </c>
    </row>
    <row r="2875">
      <c r="A2875" s="3" t="s">
        <v>3154</v>
      </c>
      <c r="B2875" s="3">
        <v>0.84</v>
      </c>
      <c r="C2875" s="3" t="s">
        <v>22</v>
      </c>
      <c r="D2875" s="2" t="s">
        <v>72</v>
      </c>
      <c r="E2875" s="2">
        <v>210.0</v>
      </c>
      <c r="F2875" s="3" t="s">
        <v>894</v>
      </c>
      <c r="G2875" s="3" t="s">
        <v>631</v>
      </c>
      <c r="H2875" s="3">
        <v>1.0</v>
      </c>
      <c r="I2875" s="2">
        <f>IFERROR(vlookup(F2875,'College Conference'!$B$1:$Z$1000 , 6,False),0)</f>
        <v>9</v>
      </c>
      <c r="J2875" s="2">
        <f>IFERROR(vlookup(G2875,'College Conference'!$B$1:$Z$1000 , 6,False),0)</f>
        <v>6</v>
      </c>
    </row>
    <row r="2876">
      <c r="A2876" s="3" t="s">
        <v>3155</v>
      </c>
      <c r="B2876" s="3" t="s">
        <v>11</v>
      </c>
      <c r="C2876" s="3" t="s">
        <v>12</v>
      </c>
      <c r="D2876" s="4">
        <v>45444.0</v>
      </c>
      <c r="E2876" s="2">
        <v>260.0</v>
      </c>
      <c r="F2876" s="3" t="s">
        <v>896</v>
      </c>
      <c r="G2876" s="3" t="s">
        <v>621</v>
      </c>
      <c r="H2876" s="3">
        <v>1.0</v>
      </c>
      <c r="I2876" s="2">
        <f>IFERROR(vlookup(F2876,'College Conference'!$B$1:$Z$1000 , 6,False),0)</f>
        <v>9</v>
      </c>
      <c r="J2876" s="2">
        <f>IFERROR(vlookup(G2876,'College Conference'!$B$1:$Z$1000 , 6,False),0)</f>
        <v>6</v>
      </c>
    </row>
    <row r="2877">
      <c r="A2877" s="3" t="s">
        <v>3156</v>
      </c>
      <c r="B2877" s="3">
        <v>0.83</v>
      </c>
      <c r="C2877" s="3" t="s">
        <v>43</v>
      </c>
      <c r="D2877" s="4">
        <v>45445.0</v>
      </c>
      <c r="E2877" s="2">
        <v>300.0</v>
      </c>
      <c r="F2877" s="3" t="s">
        <v>892</v>
      </c>
      <c r="G2877" s="3" t="s">
        <v>623</v>
      </c>
      <c r="H2877" s="3">
        <v>1.0</v>
      </c>
      <c r="I2877" s="2">
        <f>IFERROR(vlookup(F2877,'College Conference'!$B$1:$Z$1000 , 6,False),0)</f>
        <v>9</v>
      </c>
      <c r="J2877" s="2">
        <f>IFERROR(vlookup(G2877,'College Conference'!$B$1:$Z$1000 , 6,False),0)</f>
        <v>6</v>
      </c>
    </row>
    <row r="2878">
      <c r="A2878" s="3" t="s">
        <v>3157</v>
      </c>
      <c r="B2878" s="3">
        <v>0.86</v>
      </c>
      <c r="C2878" s="3" t="s">
        <v>31</v>
      </c>
      <c r="D2878" s="4">
        <v>45448.0</v>
      </c>
      <c r="E2878" s="2">
        <v>327.0</v>
      </c>
      <c r="F2878" s="3" t="s">
        <v>896</v>
      </c>
      <c r="G2878" s="3" t="s">
        <v>646</v>
      </c>
      <c r="H2878" s="3">
        <v>1.0</v>
      </c>
      <c r="I2878" s="2">
        <f>IFERROR(vlookup(F2878,'College Conference'!$B$1:$Z$1000 , 6,False),0)</f>
        <v>9</v>
      </c>
      <c r="J2878" s="2">
        <f>IFERROR(vlookup(G2878,'College Conference'!$B$1:$Z$1000 , 6,False),0)</f>
        <v>6</v>
      </c>
    </row>
    <row r="2879">
      <c r="A2879" s="3" t="s">
        <v>3158</v>
      </c>
      <c r="B2879" s="3">
        <v>0.84</v>
      </c>
      <c r="C2879" s="3" t="s">
        <v>78</v>
      </c>
      <c r="D2879" s="4">
        <v>45444.0</v>
      </c>
      <c r="E2879" s="2">
        <v>180.0</v>
      </c>
      <c r="F2879" s="3" t="s">
        <v>888</v>
      </c>
      <c r="G2879" s="3" t="s">
        <v>615</v>
      </c>
      <c r="H2879" s="3">
        <v>1.0</v>
      </c>
      <c r="I2879" s="2">
        <f>IFERROR(vlookup(F2879,'College Conference'!$B$1:$Z$1000 , 6,False),0)</f>
        <v>9</v>
      </c>
      <c r="J2879" s="2">
        <f>IFERROR(vlookup(G2879,'College Conference'!$B$1:$Z$1000 , 6,False),0)</f>
        <v>6</v>
      </c>
    </row>
    <row r="2880">
      <c r="A2880" s="3" t="s">
        <v>3159</v>
      </c>
      <c r="B2880" s="3">
        <v>0.8</v>
      </c>
      <c r="C2880" s="3" t="s">
        <v>111</v>
      </c>
      <c r="D2880" s="4">
        <v>45445.0</v>
      </c>
      <c r="E2880" s="2">
        <v>204.0</v>
      </c>
      <c r="F2880" s="3" t="s">
        <v>1218</v>
      </c>
      <c r="G2880" s="3" t="s">
        <v>613</v>
      </c>
      <c r="H2880" s="3">
        <v>1.0</v>
      </c>
      <c r="I2880" s="2">
        <f>IFERROR(vlookup(F2880,'College Conference'!$B$1:$Z$1000 , 6,False),0)</f>
        <v>9</v>
      </c>
      <c r="J2880" s="2">
        <f>IFERROR(vlookup(G2880,'College Conference'!$B$1:$Z$1000 , 6,False),0)</f>
        <v>6</v>
      </c>
    </row>
    <row r="2881">
      <c r="A2881" s="3" t="s">
        <v>3160</v>
      </c>
      <c r="B2881" s="3">
        <v>0.79</v>
      </c>
      <c r="C2881" s="3" t="s">
        <v>58</v>
      </c>
      <c r="D2881" s="4">
        <v>45447.0</v>
      </c>
      <c r="E2881" s="2">
        <v>260.0</v>
      </c>
      <c r="F2881" s="3" t="s">
        <v>922</v>
      </c>
      <c r="G2881" s="3" t="s">
        <v>615</v>
      </c>
      <c r="H2881" s="3">
        <v>1.0</v>
      </c>
      <c r="I2881" s="2">
        <f>IFERROR(vlookup(F2881,'College Conference'!$B$1:$Z$1000 , 6,False),0)</f>
        <v>10</v>
      </c>
      <c r="J2881" s="2">
        <f>IFERROR(vlookup(G2881,'College Conference'!$B$1:$Z$1000 , 6,False),0)</f>
        <v>6</v>
      </c>
    </row>
    <row r="2882">
      <c r="A2882" s="3" t="s">
        <v>3161</v>
      </c>
      <c r="B2882" s="3">
        <v>0.87</v>
      </c>
      <c r="C2882" s="3" t="s">
        <v>63</v>
      </c>
      <c r="D2882" s="2" t="s">
        <v>72</v>
      </c>
      <c r="E2882" s="2">
        <v>189.0</v>
      </c>
      <c r="F2882" s="3" t="s">
        <v>924</v>
      </c>
      <c r="G2882" s="3" t="s">
        <v>626</v>
      </c>
      <c r="H2882" s="3">
        <v>1.0</v>
      </c>
      <c r="I2882" s="2">
        <f>IFERROR(vlookup(F2882,'College Conference'!$B$1:$Z$1000 , 6,False),0)</f>
        <v>10</v>
      </c>
      <c r="J2882" s="2">
        <f>IFERROR(vlookup(G2882,'College Conference'!$B$1:$Z$1000 , 6,False),0)</f>
        <v>6</v>
      </c>
    </row>
    <row r="2883">
      <c r="A2883" s="3" t="s">
        <v>3162</v>
      </c>
      <c r="B2883" s="3">
        <v>0.88</v>
      </c>
      <c r="C2883" s="3" t="s">
        <v>17</v>
      </c>
      <c r="D2883" s="4">
        <v>45422.0</v>
      </c>
      <c r="E2883" s="2">
        <v>160.0</v>
      </c>
      <c r="F2883" s="3" t="s">
        <v>924</v>
      </c>
      <c r="G2883" s="3" t="s">
        <v>646</v>
      </c>
      <c r="H2883" s="3">
        <v>1.0</v>
      </c>
      <c r="I2883" s="2">
        <f>IFERROR(vlookup(F2883,'College Conference'!$B$1:$Z$1000 , 6,False),0)</f>
        <v>10</v>
      </c>
      <c r="J2883" s="2">
        <f>IFERROR(vlookup(G2883,'College Conference'!$B$1:$Z$1000 , 6,False),0)</f>
        <v>6</v>
      </c>
    </row>
    <row r="2884">
      <c r="A2884" s="3" t="s">
        <v>3163</v>
      </c>
      <c r="B2884" s="3">
        <v>0.8</v>
      </c>
      <c r="C2884" s="3" t="s">
        <v>31</v>
      </c>
      <c r="D2884" s="4">
        <v>45449.0</v>
      </c>
      <c r="E2884" s="2">
        <v>305.0</v>
      </c>
      <c r="F2884" s="3" t="s">
        <v>935</v>
      </c>
      <c r="G2884" s="3" t="s">
        <v>613</v>
      </c>
      <c r="H2884" s="3">
        <v>1.0</v>
      </c>
      <c r="I2884" s="2">
        <f>IFERROR(vlookup(F2884,'College Conference'!$B$1:$Z$1000 , 6,False),0)</f>
        <v>10</v>
      </c>
      <c r="J2884" s="2">
        <f>IFERROR(vlookup(G2884,'College Conference'!$B$1:$Z$1000 , 6,False),0)</f>
        <v>6</v>
      </c>
    </row>
    <row r="2885">
      <c r="A2885" s="3" t="s">
        <v>3164</v>
      </c>
      <c r="B2885" s="3">
        <v>0.78</v>
      </c>
      <c r="C2885" s="3" t="s">
        <v>27</v>
      </c>
      <c r="D2885" s="4">
        <v>45423.0</v>
      </c>
      <c r="E2885" s="2">
        <v>195.0</v>
      </c>
      <c r="F2885" s="3" t="s">
        <v>935</v>
      </c>
      <c r="G2885" s="3" t="s">
        <v>631</v>
      </c>
      <c r="H2885" s="3">
        <v>1.0</v>
      </c>
      <c r="I2885" s="2">
        <f>IFERROR(vlookup(F2885,'College Conference'!$B$1:$Z$1000 , 6,False),0)</f>
        <v>10</v>
      </c>
      <c r="J2885" s="2">
        <f>IFERROR(vlookup(G2885,'College Conference'!$B$1:$Z$1000 , 6,False),0)</f>
        <v>6</v>
      </c>
    </row>
    <row r="2886">
      <c r="A2886" s="3" t="s">
        <v>3165</v>
      </c>
      <c r="B2886" s="3">
        <v>0.85</v>
      </c>
      <c r="C2886" s="3" t="s">
        <v>17</v>
      </c>
      <c r="D2886" s="4">
        <v>45422.0</v>
      </c>
      <c r="E2886" s="2">
        <v>180.0</v>
      </c>
      <c r="F2886" s="3" t="s">
        <v>922</v>
      </c>
      <c r="G2886" s="3" t="s">
        <v>613</v>
      </c>
      <c r="H2886" s="3">
        <v>1.0</v>
      </c>
      <c r="I2886" s="2">
        <f>IFERROR(vlookup(F2886,'College Conference'!$B$1:$Z$1000 , 6,False),0)</f>
        <v>10</v>
      </c>
      <c r="J2886" s="2">
        <f>IFERROR(vlookup(G2886,'College Conference'!$B$1:$Z$1000 , 6,False),0)</f>
        <v>6</v>
      </c>
    </row>
    <row r="2887">
      <c r="A2887" s="3" t="s">
        <v>3166</v>
      </c>
      <c r="B2887" s="3">
        <v>0.82</v>
      </c>
      <c r="C2887" s="3" t="s">
        <v>63</v>
      </c>
      <c r="D2887" s="4">
        <v>45444.0</v>
      </c>
      <c r="E2887" s="2">
        <v>200.0</v>
      </c>
      <c r="F2887" s="3" t="s">
        <v>948</v>
      </c>
      <c r="G2887" s="3" t="s">
        <v>613</v>
      </c>
      <c r="H2887" s="3">
        <v>1.0</v>
      </c>
      <c r="I2887" s="2">
        <f>IFERROR(vlookup(F2887,'College Conference'!$B$1:$Z$1000 , 6,False),0)</f>
        <v>11</v>
      </c>
      <c r="J2887" s="2">
        <f>IFERROR(vlookup(G2887,'College Conference'!$B$1:$Z$1000 , 6,False),0)</f>
        <v>6</v>
      </c>
    </row>
    <row r="2888">
      <c r="A2888" s="3" t="s">
        <v>3167</v>
      </c>
      <c r="B2888" s="3">
        <v>0.8</v>
      </c>
      <c r="C2888" s="3" t="s">
        <v>58</v>
      </c>
      <c r="D2888" s="4">
        <v>45446.0</v>
      </c>
      <c r="E2888" s="2">
        <v>255.0</v>
      </c>
      <c r="F2888" s="3" t="s">
        <v>948</v>
      </c>
      <c r="G2888" s="3" t="s">
        <v>638</v>
      </c>
      <c r="H2888" s="3">
        <v>1.0</v>
      </c>
      <c r="I2888" s="2">
        <f>IFERROR(vlookup(F2888,'College Conference'!$B$1:$Z$1000 , 6,False),0)</f>
        <v>11</v>
      </c>
      <c r="J2888" s="2">
        <f>IFERROR(vlookup(G2888,'College Conference'!$B$1:$Z$1000 , 6,False),0)</f>
        <v>6</v>
      </c>
    </row>
    <row r="2889">
      <c r="A2889" s="3" t="s">
        <v>3168</v>
      </c>
      <c r="B2889" s="3">
        <v>0.79</v>
      </c>
      <c r="C2889" s="3" t="s">
        <v>31</v>
      </c>
      <c r="D2889" s="4">
        <v>45448.0</v>
      </c>
      <c r="E2889" s="2">
        <v>295.0</v>
      </c>
      <c r="F2889" s="3" t="s">
        <v>951</v>
      </c>
      <c r="G2889" s="3" t="s">
        <v>635</v>
      </c>
      <c r="H2889" s="3">
        <v>1.0</v>
      </c>
      <c r="I2889" s="2">
        <f>IFERROR(vlookup(F2889,'College Conference'!$B$1:$Z$1000 , 6,False),0)</f>
        <v>11</v>
      </c>
      <c r="J2889" s="2">
        <f>IFERROR(vlookup(G2889,'College Conference'!$B$1:$Z$1000 , 6,False),0)</f>
        <v>6</v>
      </c>
    </row>
    <row r="2890">
      <c r="A2890" s="3" t="s">
        <v>3169</v>
      </c>
      <c r="B2890" s="3">
        <v>0.86</v>
      </c>
      <c r="C2890" s="3" t="s">
        <v>58</v>
      </c>
      <c r="D2890" s="4">
        <v>45447.0</v>
      </c>
      <c r="E2890" s="2">
        <v>255.0</v>
      </c>
      <c r="F2890" s="3" t="s">
        <v>948</v>
      </c>
      <c r="G2890" s="3" t="s">
        <v>631</v>
      </c>
      <c r="H2890" s="3">
        <v>1.0</v>
      </c>
      <c r="I2890" s="2">
        <f>IFERROR(vlookup(F2890,'College Conference'!$B$1:$Z$1000 , 6,False),0)</f>
        <v>11</v>
      </c>
      <c r="J2890" s="2">
        <f>IFERROR(vlookup(G2890,'College Conference'!$B$1:$Z$1000 , 6,False),0)</f>
        <v>6</v>
      </c>
    </row>
    <row r="2891">
      <c r="A2891" s="3" t="s">
        <v>3170</v>
      </c>
      <c r="B2891" s="3">
        <v>0.86</v>
      </c>
      <c r="C2891" s="3" t="s">
        <v>31</v>
      </c>
      <c r="D2891" s="4">
        <v>45448.0</v>
      </c>
      <c r="E2891" s="2">
        <v>280.0</v>
      </c>
      <c r="F2891" s="3" t="s">
        <v>462</v>
      </c>
      <c r="G2891" s="3" t="s">
        <v>691</v>
      </c>
      <c r="H2891" s="3">
        <v>1.0</v>
      </c>
      <c r="I2891" s="2">
        <f>IFERROR(vlookup(F2891,'College Conference'!$B$1:$Z$1000 , 6,False),0)</f>
        <v>0</v>
      </c>
      <c r="J2891" s="2">
        <f>IFERROR(vlookup(G2891,'College Conference'!$B$1:$Z$1000 , 6,False),0)</f>
        <v>7</v>
      </c>
    </row>
    <row r="2892">
      <c r="A2892" s="3" t="s">
        <v>3171</v>
      </c>
      <c r="B2892" s="3">
        <v>0.86</v>
      </c>
      <c r="C2892" s="3" t="s">
        <v>31</v>
      </c>
      <c r="D2892" s="4">
        <v>45446.0</v>
      </c>
      <c r="E2892" s="2">
        <v>290.0</v>
      </c>
      <c r="F2892" s="3" t="s">
        <v>28</v>
      </c>
      <c r="G2892" s="3" t="s">
        <v>687</v>
      </c>
      <c r="H2892" s="3">
        <v>1.0</v>
      </c>
      <c r="I2892" s="2">
        <f>IFERROR(vlookup(F2892,'College Conference'!$B$1:$Z$1000 , 6,False),0)</f>
        <v>0</v>
      </c>
      <c r="J2892" s="2">
        <f>IFERROR(vlookup(G2892,'College Conference'!$B$1:$Z$1000 , 6,False),0)</f>
        <v>7</v>
      </c>
    </row>
    <row r="2893">
      <c r="A2893" s="3" t="s">
        <v>3172</v>
      </c>
      <c r="B2893" s="3">
        <v>0.87</v>
      </c>
      <c r="C2893" s="3" t="s">
        <v>31</v>
      </c>
      <c r="D2893" s="4">
        <v>45446.0</v>
      </c>
      <c r="E2893" s="2">
        <v>310.0</v>
      </c>
      <c r="F2893" s="3" t="s">
        <v>64</v>
      </c>
      <c r="G2893" s="3" t="s">
        <v>1131</v>
      </c>
      <c r="H2893" s="3">
        <v>1.0</v>
      </c>
      <c r="I2893" s="2">
        <f>IFERROR(vlookup(F2893,'College Conference'!$B$1:$Z$1000 , 6,False),0)</f>
        <v>0</v>
      </c>
      <c r="J2893" s="2">
        <f>IFERROR(vlookup(G2893,'College Conference'!$B$1:$Z$1000 , 6,False),0)</f>
        <v>7</v>
      </c>
    </row>
    <row r="2894">
      <c r="A2894" s="3" t="s">
        <v>3173</v>
      </c>
      <c r="B2894" s="3">
        <v>0.84</v>
      </c>
      <c r="C2894" s="3" t="s">
        <v>43</v>
      </c>
      <c r="D2894" s="4">
        <v>45446.0</v>
      </c>
      <c r="E2894" s="2">
        <v>322.0</v>
      </c>
      <c r="F2894" s="3" t="s">
        <v>70</v>
      </c>
      <c r="G2894" s="3" t="s">
        <v>685</v>
      </c>
      <c r="H2894" s="3">
        <v>1.0</v>
      </c>
      <c r="I2894" s="2">
        <f>IFERROR(vlookup(F2894,'College Conference'!$B$1:$Z$1000 , 6,False),0)</f>
        <v>0</v>
      </c>
      <c r="J2894" s="2">
        <f>IFERROR(vlookup(G2894,'College Conference'!$B$1:$Z$1000 , 6,False),0)</f>
        <v>7</v>
      </c>
    </row>
    <row r="2895">
      <c r="A2895" s="3" t="s">
        <v>3174</v>
      </c>
      <c r="B2895" s="3">
        <v>0.89</v>
      </c>
      <c r="C2895" s="3" t="s">
        <v>63</v>
      </c>
      <c r="D2895" s="4">
        <v>45447.0</v>
      </c>
      <c r="E2895" s="2">
        <v>209.0</v>
      </c>
      <c r="F2895" s="3" t="s">
        <v>1232</v>
      </c>
      <c r="G2895" s="3" t="s">
        <v>718</v>
      </c>
      <c r="H2895" s="3">
        <v>1.0</v>
      </c>
      <c r="I2895" s="2">
        <f>IFERROR(vlookup(F2895,'College Conference'!$B$1:$Z$1000 , 6,False),0)</f>
        <v>0</v>
      </c>
      <c r="J2895" s="2">
        <f>IFERROR(vlookup(G2895,'College Conference'!$B$1:$Z$1000 , 6,False),0)</f>
        <v>7</v>
      </c>
    </row>
    <row r="2896">
      <c r="A2896" s="3" t="s">
        <v>3175</v>
      </c>
      <c r="B2896" s="3">
        <v>0.87</v>
      </c>
      <c r="C2896" s="3" t="s">
        <v>274</v>
      </c>
      <c r="D2896" s="2" t="s">
        <v>72</v>
      </c>
      <c r="E2896" s="2">
        <v>211.0</v>
      </c>
      <c r="F2896" s="3" t="s">
        <v>674</v>
      </c>
      <c r="G2896" s="3" t="s">
        <v>695</v>
      </c>
      <c r="H2896" s="3">
        <v>1.0</v>
      </c>
      <c r="I2896" s="2">
        <f>IFERROR(vlookup(F2896,'College Conference'!$B$1:$Z$1000 , 6,False),0)</f>
        <v>0</v>
      </c>
      <c r="J2896" s="2">
        <f>IFERROR(vlookup(G2896,'College Conference'!$B$1:$Z$1000 , 6,False),0)</f>
        <v>7</v>
      </c>
    </row>
    <row r="2897">
      <c r="A2897" s="3" t="s">
        <v>684</v>
      </c>
      <c r="B2897" s="3">
        <v>0.84</v>
      </c>
      <c r="C2897" s="3" t="s">
        <v>31</v>
      </c>
      <c r="D2897" s="4">
        <v>45449.0</v>
      </c>
      <c r="E2897" s="2">
        <v>305.0</v>
      </c>
      <c r="F2897" s="3" t="s">
        <v>426</v>
      </c>
      <c r="G2897" s="3" t="s">
        <v>685</v>
      </c>
      <c r="H2897" s="3">
        <v>1.0</v>
      </c>
      <c r="I2897" s="2">
        <f>IFERROR(vlookup(F2897,'College Conference'!$B$1:$Z$1000 , 6,False),0)</f>
        <v>0</v>
      </c>
      <c r="J2897" s="2">
        <f>IFERROR(vlookup(G2897,'College Conference'!$B$1:$Z$1000 , 6,False),0)</f>
        <v>7</v>
      </c>
    </row>
    <row r="2898">
      <c r="A2898" s="3" t="s">
        <v>3176</v>
      </c>
      <c r="B2898" s="3">
        <v>0.88</v>
      </c>
      <c r="C2898" s="3" t="s">
        <v>17</v>
      </c>
      <c r="D2898" s="4">
        <v>45423.0</v>
      </c>
      <c r="E2898" s="2">
        <v>170.0</v>
      </c>
      <c r="F2898" s="3" t="s">
        <v>39</v>
      </c>
      <c r="G2898" s="3" t="s">
        <v>687</v>
      </c>
      <c r="H2898" s="3">
        <v>1.0</v>
      </c>
      <c r="I2898" s="2">
        <f>IFERROR(vlookup(F2898,'College Conference'!$B$1:$Z$1000 , 6,False),0)</f>
        <v>0</v>
      </c>
      <c r="J2898" s="2">
        <f>IFERROR(vlookup(G2898,'College Conference'!$B$1:$Z$1000 , 6,False),0)</f>
        <v>7</v>
      </c>
    </row>
    <row r="2899">
      <c r="A2899" s="3" t="s">
        <v>3177</v>
      </c>
      <c r="B2899" s="3">
        <v>0.89</v>
      </c>
      <c r="C2899" s="3" t="s">
        <v>22</v>
      </c>
      <c r="D2899" s="4">
        <v>45423.0</v>
      </c>
      <c r="E2899" s="2">
        <v>195.0</v>
      </c>
      <c r="F2899" s="3" t="s">
        <v>674</v>
      </c>
      <c r="G2899" s="3" t="s">
        <v>691</v>
      </c>
      <c r="H2899" s="3">
        <v>1.0</v>
      </c>
      <c r="I2899" s="2">
        <f>IFERROR(vlookup(F2899,'College Conference'!$B$1:$Z$1000 , 6,False),0)</f>
        <v>0</v>
      </c>
      <c r="J2899" s="2">
        <f>IFERROR(vlookup(G2899,'College Conference'!$B$1:$Z$1000 , 6,False),0)</f>
        <v>7</v>
      </c>
    </row>
    <row r="2900">
      <c r="A2900" s="3" t="s">
        <v>3178</v>
      </c>
      <c r="B2900" s="3">
        <v>0.85</v>
      </c>
      <c r="C2900" s="3" t="s">
        <v>31</v>
      </c>
      <c r="D2900" s="4">
        <v>45448.0</v>
      </c>
      <c r="E2900" s="2">
        <v>306.0</v>
      </c>
      <c r="F2900" s="3" t="s">
        <v>48</v>
      </c>
      <c r="G2900" s="3" t="s">
        <v>740</v>
      </c>
      <c r="H2900" s="3">
        <v>1.0</v>
      </c>
      <c r="I2900" s="2">
        <f>IFERROR(vlookup(F2900,'College Conference'!$B$1:$Z$1000 , 6,False),0)</f>
        <v>0</v>
      </c>
      <c r="J2900" s="2">
        <f>IFERROR(vlookup(G2900,'College Conference'!$B$1:$Z$1000 , 6,False),0)</f>
        <v>7</v>
      </c>
    </row>
    <row r="2901">
      <c r="A2901" s="3" t="s">
        <v>3179</v>
      </c>
      <c r="B2901" s="3">
        <v>0.85</v>
      </c>
      <c r="C2901" s="3" t="s">
        <v>31</v>
      </c>
      <c r="D2901" s="4">
        <v>45446.0</v>
      </c>
      <c r="E2901" s="2">
        <v>282.0</v>
      </c>
      <c r="F2901" s="3" t="s">
        <v>1428</v>
      </c>
      <c r="G2901" s="3" t="s">
        <v>685</v>
      </c>
      <c r="H2901" s="3">
        <v>1.0</v>
      </c>
      <c r="I2901" s="2">
        <f>IFERROR(vlookup(F2901,'College Conference'!$B$1:$Z$1000 , 6,False),0)</f>
        <v>0</v>
      </c>
      <c r="J2901" s="2">
        <f>IFERROR(vlookup(G2901,'College Conference'!$B$1:$Z$1000 , 6,False),0)</f>
        <v>7</v>
      </c>
    </row>
    <row r="2902">
      <c r="A2902" s="3" t="s">
        <v>3180</v>
      </c>
      <c r="B2902" s="3">
        <v>0.87</v>
      </c>
      <c r="C2902" s="3" t="s">
        <v>421</v>
      </c>
      <c r="D2902" s="4">
        <v>45447.0</v>
      </c>
      <c r="E2902" s="2">
        <v>320.0</v>
      </c>
      <c r="F2902" s="3" t="s">
        <v>67</v>
      </c>
      <c r="G2902" s="3" t="s">
        <v>685</v>
      </c>
      <c r="H2902" s="3">
        <v>1.0</v>
      </c>
      <c r="I2902" s="2">
        <f>IFERROR(vlookup(F2902,'College Conference'!$B$1:$Z$1000 , 6,False),0)</f>
        <v>0</v>
      </c>
      <c r="J2902" s="2">
        <f>IFERROR(vlookup(G2902,'College Conference'!$B$1:$Z$1000 , 6,False),0)</f>
        <v>7</v>
      </c>
    </row>
    <row r="2903">
      <c r="A2903" s="3" t="s">
        <v>3181</v>
      </c>
      <c r="B2903" s="3" t="s">
        <v>11</v>
      </c>
      <c r="C2903" s="3" t="s">
        <v>198</v>
      </c>
      <c r="D2903" s="2" t="s">
        <v>72</v>
      </c>
      <c r="E2903" s="2">
        <v>220.0</v>
      </c>
      <c r="F2903" s="3" t="s">
        <v>3182</v>
      </c>
      <c r="G2903" s="3" t="s">
        <v>701</v>
      </c>
      <c r="H2903" s="3">
        <v>1.0</v>
      </c>
      <c r="I2903" s="2">
        <f>IFERROR(vlookup(F2903,'College Conference'!$B$1:$Z$1000 , 6,False),0)</f>
        <v>0</v>
      </c>
      <c r="J2903" s="2">
        <f>IFERROR(vlookup(G2903,'College Conference'!$B$1:$Z$1000 , 6,False),0)</f>
        <v>7</v>
      </c>
    </row>
    <row r="2904">
      <c r="A2904" s="3" t="s">
        <v>3183</v>
      </c>
      <c r="B2904" s="3">
        <v>0.9</v>
      </c>
      <c r="C2904" s="3" t="s">
        <v>27</v>
      </c>
      <c r="D2904" s="4">
        <v>45423.0</v>
      </c>
      <c r="E2904" s="2">
        <v>190.0</v>
      </c>
      <c r="F2904" s="3" t="s">
        <v>32</v>
      </c>
      <c r="G2904" s="3" t="s">
        <v>701</v>
      </c>
      <c r="H2904" s="3">
        <v>1.0</v>
      </c>
      <c r="I2904" s="2">
        <f>IFERROR(vlookup(F2904,'College Conference'!$B$1:$Z$1000 , 6,False),0)</f>
        <v>0</v>
      </c>
      <c r="J2904" s="2">
        <f>IFERROR(vlookup(G2904,'College Conference'!$B$1:$Z$1000 , 6,False),0)</f>
        <v>7</v>
      </c>
    </row>
    <row r="2905">
      <c r="A2905" s="3" t="s">
        <v>3184</v>
      </c>
      <c r="B2905" s="3">
        <v>0.88</v>
      </c>
      <c r="C2905" s="3" t="s">
        <v>78</v>
      </c>
      <c r="D2905" s="4">
        <v>45444.0</v>
      </c>
      <c r="E2905" s="2">
        <v>187.0</v>
      </c>
      <c r="F2905" s="3" t="s">
        <v>441</v>
      </c>
      <c r="G2905" s="3" t="s">
        <v>705</v>
      </c>
      <c r="H2905" s="3">
        <v>1.0</v>
      </c>
      <c r="I2905" s="2">
        <f>IFERROR(vlookup(F2905,'College Conference'!$B$1:$Z$1000 , 6,False),0)</f>
        <v>0</v>
      </c>
      <c r="J2905" s="2">
        <f>IFERROR(vlookup(G2905,'College Conference'!$B$1:$Z$1000 , 6,False),0)</f>
        <v>7</v>
      </c>
    </row>
    <row r="2906">
      <c r="A2906" s="3" t="s">
        <v>3185</v>
      </c>
      <c r="B2906" s="3">
        <v>0.87</v>
      </c>
      <c r="C2906" s="3" t="s">
        <v>43</v>
      </c>
      <c r="D2906" s="4">
        <v>45445.0</v>
      </c>
      <c r="E2906" s="2">
        <v>290.0</v>
      </c>
      <c r="F2906" s="3" t="s">
        <v>2838</v>
      </c>
      <c r="G2906" s="3" t="s">
        <v>705</v>
      </c>
      <c r="H2906" s="3">
        <v>1.0</v>
      </c>
      <c r="I2906" s="2">
        <f>IFERROR(vlookup(F2906,'College Conference'!$B$1:$Z$1000 , 6,False),0)</f>
        <v>0</v>
      </c>
      <c r="J2906" s="2">
        <f>IFERROR(vlookup(G2906,'College Conference'!$B$1:$Z$1000 , 6,False),0)</f>
        <v>7</v>
      </c>
    </row>
    <row r="2907">
      <c r="A2907" s="3" t="s">
        <v>3186</v>
      </c>
      <c r="B2907" s="3">
        <v>0.89</v>
      </c>
      <c r="C2907" s="3" t="s">
        <v>27</v>
      </c>
      <c r="D2907" s="4">
        <v>45444.0</v>
      </c>
      <c r="E2907" s="2">
        <v>180.0</v>
      </c>
      <c r="F2907" s="3" t="s">
        <v>1428</v>
      </c>
      <c r="G2907" s="3" t="s">
        <v>718</v>
      </c>
      <c r="H2907" s="3">
        <v>1.0</v>
      </c>
      <c r="I2907" s="2">
        <f>IFERROR(vlookup(F2907,'College Conference'!$B$1:$Z$1000 , 6,False),0)</f>
        <v>0</v>
      </c>
      <c r="J2907" s="2">
        <f>IFERROR(vlookup(G2907,'College Conference'!$B$1:$Z$1000 , 6,False),0)</f>
        <v>7</v>
      </c>
    </row>
    <row r="2908">
      <c r="A2908" s="3" t="s">
        <v>3187</v>
      </c>
      <c r="B2908" s="3">
        <v>0.87</v>
      </c>
      <c r="C2908" s="3" t="s">
        <v>43</v>
      </c>
      <c r="D2908" s="4">
        <v>45447.0</v>
      </c>
      <c r="E2908" s="2">
        <v>312.0</v>
      </c>
      <c r="F2908" s="3" t="s">
        <v>64</v>
      </c>
      <c r="G2908" s="3" t="s">
        <v>685</v>
      </c>
      <c r="H2908" s="3">
        <v>1.0</v>
      </c>
      <c r="I2908" s="2">
        <f>IFERROR(vlookup(F2908,'College Conference'!$B$1:$Z$1000 , 6,False),0)</f>
        <v>0</v>
      </c>
      <c r="J2908" s="2">
        <f>IFERROR(vlookup(G2908,'College Conference'!$B$1:$Z$1000 , 6,False),0)</f>
        <v>7</v>
      </c>
    </row>
    <row r="2909">
      <c r="A2909" s="3" t="s">
        <v>3188</v>
      </c>
      <c r="B2909" s="3">
        <v>0.9</v>
      </c>
      <c r="C2909" s="3" t="s">
        <v>120</v>
      </c>
      <c r="D2909" s="4">
        <v>45450.0</v>
      </c>
      <c r="E2909" s="2">
        <v>250.0</v>
      </c>
      <c r="F2909" s="3" t="s">
        <v>86</v>
      </c>
      <c r="G2909" s="3" t="s">
        <v>689</v>
      </c>
      <c r="H2909" s="3">
        <v>1.0</v>
      </c>
      <c r="I2909" s="2">
        <f>IFERROR(vlookup(F2909,'College Conference'!$B$1:$Z$1000 , 6,False),0)</f>
        <v>0</v>
      </c>
      <c r="J2909" s="2">
        <f>IFERROR(vlookup(G2909,'College Conference'!$B$1:$Z$1000 , 6,False),0)</f>
        <v>7</v>
      </c>
    </row>
    <row r="2910">
      <c r="A2910" s="3" t="s">
        <v>3189</v>
      </c>
      <c r="B2910" s="3">
        <v>0.89</v>
      </c>
      <c r="C2910" s="3" t="s">
        <v>17</v>
      </c>
      <c r="D2910" s="4">
        <v>45446.0</v>
      </c>
      <c r="E2910" s="2">
        <v>180.0</v>
      </c>
      <c r="F2910" s="3" t="s">
        <v>28</v>
      </c>
      <c r="G2910" s="3" t="s">
        <v>711</v>
      </c>
      <c r="H2910" s="3">
        <v>1.0</v>
      </c>
      <c r="I2910" s="2">
        <f>IFERROR(vlookup(F2910,'College Conference'!$B$1:$Z$1000 , 6,False),0)</f>
        <v>0</v>
      </c>
      <c r="J2910" s="2">
        <f>IFERROR(vlookup(G2910,'College Conference'!$B$1:$Z$1000 , 6,False),0)</f>
        <v>7</v>
      </c>
    </row>
    <row r="2911">
      <c r="A2911" s="3" t="s">
        <v>3190</v>
      </c>
      <c r="B2911" s="3">
        <v>0.84</v>
      </c>
      <c r="C2911" s="3" t="s">
        <v>31</v>
      </c>
      <c r="D2911" s="4">
        <v>45447.0</v>
      </c>
      <c r="E2911" s="2">
        <v>265.0</v>
      </c>
      <c r="F2911" s="3" t="s">
        <v>1428</v>
      </c>
      <c r="G2911" s="3" t="s">
        <v>1131</v>
      </c>
      <c r="H2911" s="3">
        <v>1.0</v>
      </c>
      <c r="I2911" s="2">
        <f>IFERROR(vlookup(F2911,'College Conference'!$B$1:$Z$1000 , 6,False),0)</f>
        <v>0</v>
      </c>
      <c r="J2911" s="2">
        <f>IFERROR(vlookup(G2911,'College Conference'!$B$1:$Z$1000 , 6,False),0)</f>
        <v>7</v>
      </c>
    </row>
    <row r="2912">
      <c r="A2912" s="3" t="s">
        <v>3191</v>
      </c>
      <c r="B2912" s="3">
        <v>0.87</v>
      </c>
      <c r="C2912" s="3" t="s">
        <v>52</v>
      </c>
      <c r="D2912" s="4">
        <v>45446.0</v>
      </c>
      <c r="E2912" s="2">
        <v>240.0</v>
      </c>
      <c r="F2912" s="3" t="s">
        <v>1252</v>
      </c>
      <c r="G2912" s="3" t="s">
        <v>691</v>
      </c>
      <c r="H2912" s="3">
        <v>1.0</v>
      </c>
      <c r="I2912" s="2">
        <f>IFERROR(vlookup(F2912,'College Conference'!$B$1:$Z$1000 , 6,False),0)</f>
        <v>0</v>
      </c>
      <c r="J2912" s="2">
        <f>IFERROR(vlookup(G2912,'College Conference'!$B$1:$Z$1000 , 6,False),0)</f>
        <v>7</v>
      </c>
    </row>
    <row r="2913">
      <c r="A2913" s="3" t="s">
        <v>3192</v>
      </c>
      <c r="B2913" s="3">
        <v>0.89</v>
      </c>
      <c r="C2913" s="3" t="s">
        <v>17</v>
      </c>
      <c r="D2913" s="4">
        <v>45446.0</v>
      </c>
      <c r="E2913" s="2">
        <v>200.0</v>
      </c>
      <c r="F2913" s="3" t="s">
        <v>499</v>
      </c>
      <c r="G2913" s="3" t="s">
        <v>691</v>
      </c>
      <c r="H2913" s="3">
        <v>1.0</v>
      </c>
      <c r="I2913" s="2">
        <f>IFERROR(vlookup(F2913,'College Conference'!$B$1:$Z$1000 , 6,False),0)</f>
        <v>0</v>
      </c>
      <c r="J2913" s="2">
        <f>IFERROR(vlookup(G2913,'College Conference'!$B$1:$Z$1000 , 6,False),0)</f>
        <v>7</v>
      </c>
    </row>
    <row r="2914">
      <c r="A2914" s="3" t="s">
        <v>3193</v>
      </c>
      <c r="B2914" s="3" t="s">
        <v>11</v>
      </c>
      <c r="C2914" s="3" t="s">
        <v>31</v>
      </c>
      <c r="D2914" s="4">
        <v>45447.0</v>
      </c>
      <c r="E2914" s="2">
        <v>295.0</v>
      </c>
      <c r="F2914" s="3" t="s">
        <v>578</v>
      </c>
      <c r="G2914" s="3" t="s">
        <v>734</v>
      </c>
      <c r="H2914" s="3">
        <v>1.0</v>
      </c>
      <c r="I2914" s="2">
        <f>IFERROR(vlookup(F2914,'College Conference'!$B$1:$Z$1000 , 6,False),0)</f>
        <v>0</v>
      </c>
      <c r="J2914" s="2">
        <f>IFERROR(vlookup(G2914,'College Conference'!$B$1:$Z$1000 , 6,False),0)</f>
        <v>7</v>
      </c>
    </row>
    <row r="2915">
      <c r="A2915" s="3" t="s">
        <v>3194</v>
      </c>
      <c r="B2915" s="3" t="s">
        <v>11</v>
      </c>
      <c r="C2915" s="3" t="s">
        <v>31</v>
      </c>
      <c r="D2915" s="4">
        <v>45447.0</v>
      </c>
      <c r="E2915" s="2">
        <v>280.0</v>
      </c>
      <c r="F2915" s="3" t="s">
        <v>254</v>
      </c>
      <c r="G2915" s="3" t="s">
        <v>718</v>
      </c>
      <c r="H2915" s="3">
        <v>1.0</v>
      </c>
      <c r="I2915" s="2">
        <f>IFERROR(vlookup(F2915,'College Conference'!$B$1:$Z$1000 , 6,False),0)</f>
        <v>0</v>
      </c>
      <c r="J2915" s="2">
        <f>IFERROR(vlookup(G2915,'College Conference'!$B$1:$Z$1000 , 6,False),0)</f>
        <v>7</v>
      </c>
    </row>
    <row r="2916">
      <c r="A2916" s="3" t="s">
        <v>903</v>
      </c>
      <c r="B2916" s="3">
        <v>0.88</v>
      </c>
      <c r="C2916" s="3" t="s">
        <v>63</v>
      </c>
      <c r="D2916" s="4">
        <v>45445.0</v>
      </c>
      <c r="E2916" s="2">
        <v>202.0</v>
      </c>
      <c r="F2916" s="3" t="s">
        <v>55</v>
      </c>
      <c r="G2916" s="3" t="s">
        <v>685</v>
      </c>
      <c r="H2916" s="3">
        <v>1.0</v>
      </c>
      <c r="I2916" s="2">
        <f>IFERROR(vlookup(F2916,'College Conference'!$B$1:$Z$1000 , 6,False),0)</f>
        <v>0</v>
      </c>
      <c r="J2916" s="2">
        <f>IFERROR(vlookup(G2916,'College Conference'!$B$1:$Z$1000 , 6,False),0)</f>
        <v>7</v>
      </c>
    </row>
    <row r="2917">
      <c r="A2917" s="3" t="s">
        <v>3195</v>
      </c>
      <c r="B2917" s="3">
        <v>0.9</v>
      </c>
      <c r="C2917" s="3" t="s">
        <v>17</v>
      </c>
      <c r="D2917" s="4">
        <v>45445.0</v>
      </c>
      <c r="E2917" s="2">
        <v>175.0</v>
      </c>
      <c r="F2917" s="3" t="s">
        <v>117</v>
      </c>
      <c r="G2917" s="3" t="s">
        <v>687</v>
      </c>
      <c r="H2917" s="3">
        <v>1.0</v>
      </c>
      <c r="I2917" s="2">
        <f>IFERROR(vlookup(F2917,'College Conference'!$B$1:$Z$1000 , 6,False),0)</f>
        <v>0</v>
      </c>
      <c r="J2917" s="2">
        <f>IFERROR(vlookup(G2917,'College Conference'!$B$1:$Z$1000 , 6,False),0)</f>
        <v>7</v>
      </c>
    </row>
    <row r="2918">
      <c r="A2918" s="3" t="s">
        <v>390</v>
      </c>
      <c r="B2918" s="3">
        <v>0.91</v>
      </c>
      <c r="C2918" s="3" t="s">
        <v>52</v>
      </c>
      <c r="D2918" s="2" t="s">
        <v>72</v>
      </c>
      <c r="E2918" s="2">
        <v>224.0</v>
      </c>
      <c r="F2918" s="3" t="s">
        <v>361</v>
      </c>
      <c r="G2918" s="3" t="s">
        <v>693</v>
      </c>
      <c r="H2918" s="3">
        <v>1.0</v>
      </c>
      <c r="I2918" s="2">
        <f>IFERROR(vlookup(F2918,'College Conference'!$B$1:$Z$1000 , 6,False),0)</f>
        <v>0</v>
      </c>
      <c r="J2918" s="2">
        <f>IFERROR(vlookup(G2918,'College Conference'!$B$1:$Z$1000 , 6,False),0)</f>
        <v>7</v>
      </c>
    </row>
    <row r="2919">
      <c r="A2919" s="3" t="s">
        <v>3196</v>
      </c>
      <c r="B2919" s="3" t="s">
        <v>11</v>
      </c>
      <c r="C2919" s="3" t="s">
        <v>274</v>
      </c>
      <c r="D2919" s="4">
        <v>45445.0</v>
      </c>
      <c r="E2919" s="2">
        <v>219.0</v>
      </c>
      <c r="F2919" s="3" t="s">
        <v>1431</v>
      </c>
      <c r="G2919" s="3" t="s">
        <v>685</v>
      </c>
      <c r="H2919" s="3">
        <v>1.0</v>
      </c>
      <c r="I2919" s="2">
        <f>IFERROR(vlookup(F2919,'College Conference'!$B$1:$Z$1000 , 6,False),0)</f>
        <v>0</v>
      </c>
      <c r="J2919" s="2">
        <f>IFERROR(vlookup(G2919,'College Conference'!$B$1:$Z$1000 , 6,False),0)</f>
        <v>7</v>
      </c>
    </row>
    <row r="2920">
      <c r="A2920" s="3" t="s">
        <v>3197</v>
      </c>
      <c r="B2920" s="3">
        <v>0.88</v>
      </c>
      <c r="C2920" s="3" t="s">
        <v>27</v>
      </c>
      <c r="D2920" s="4">
        <v>45446.0</v>
      </c>
      <c r="E2920" s="2">
        <v>205.0</v>
      </c>
      <c r="F2920" s="3" t="s">
        <v>1242</v>
      </c>
      <c r="G2920" s="3" t="s">
        <v>740</v>
      </c>
      <c r="H2920" s="3">
        <v>1.0</v>
      </c>
      <c r="I2920" s="2">
        <f>IFERROR(vlookup(F2920,'College Conference'!$B$1:$Z$1000 , 6,False),0)</f>
        <v>0</v>
      </c>
      <c r="J2920" s="2">
        <f>IFERROR(vlookup(G2920,'College Conference'!$B$1:$Z$1000 , 6,False),0)</f>
        <v>7</v>
      </c>
    </row>
    <row r="2921">
      <c r="A2921" s="3" t="s">
        <v>3198</v>
      </c>
      <c r="B2921" s="3">
        <v>0.88</v>
      </c>
      <c r="C2921" s="3" t="s">
        <v>12</v>
      </c>
      <c r="D2921" s="4">
        <v>45446.0</v>
      </c>
      <c r="E2921" s="2">
        <v>290.0</v>
      </c>
      <c r="F2921" s="3" t="s">
        <v>48</v>
      </c>
      <c r="G2921" s="3" t="s">
        <v>695</v>
      </c>
      <c r="H2921" s="3">
        <v>1.0</v>
      </c>
      <c r="I2921" s="2">
        <f>IFERROR(vlookup(F2921,'College Conference'!$B$1:$Z$1000 , 6,False),0)</f>
        <v>0</v>
      </c>
      <c r="J2921" s="2">
        <f>IFERROR(vlookup(G2921,'College Conference'!$B$1:$Z$1000 , 6,False),0)</f>
        <v>7</v>
      </c>
    </row>
    <row r="2922">
      <c r="A2922" s="3" t="s">
        <v>3199</v>
      </c>
      <c r="B2922" s="3">
        <v>0.93</v>
      </c>
      <c r="C2922" s="3" t="s">
        <v>58</v>
      </c>
      <c r="D2922" s="4">
        <v>45447.0</v>
      </c>
      <c r="E2922" s="2">
        <v>247.0</v>
      </c>
      <c r="F2922" s="3" t="s">
        <v>49</v>
      </c>
      <c r="G2922" s="3" t="s">
        <v>689</v>
      </c>
      <c r="H2922" s="3">
        <v>1.0</v>
      </c>
      <c r="I2922" s="2">
        <f>IFERROR(vlookup(F2922,'College Conference'!$B$1:$Z$1000 , 6,False),0)</f>
        <v>0</v>
      </c>
      <c r="J2922" s="2">
        <f>IFERROR(vlookup(G2922,'College Conference'!$B$1:$Z$1000 , 6,False),0)</f>
        <v>7</v>
      </c>
    </row>
    <row r="2923">
      <c r="A2923" s="3" t="s">
        <v>3200</v>
      </c>
      <c r="B2923" s="3">
        <v>0.78</v>
      </c>
      <c r="C2923" s="3" t="s">
        <v>279</v>
      </c>
      <c r="D2923" s="4">
        <v>45445.0</v>
      </c>
      <c r="E2923" s="2">
        <v>240.0</v>
      </c>
      <c r="F2923" s="3" t="s">
        <v>1428</v>
      </c>
      <c r="G2923" s="3" t="s">
        <v>685</v>
      </c>
      <c r="H2923" s="3">
        <v>1.0</v>
      </c>
      <c r="I2923" s="2">
        <f>IFERROR(vlookup(F2923,'College Conference'!$B$1:$Z$1000 , 6,False),0)</f>
        <v>0</v>
      </c>
      <c r="J2923" s="2">
        <f>IFERROR(vlookup(G2923,'College Conference'!$B$1:$Z$1000 , 6,False),0)</f>
        <v>7</v>
      </c>
    </row>
    <row r="2924">
      <c r="A2924" s="3" t="s">
        <v>3201</v>
      </c>
      <c r="B2924" s="3" t="s">
        <v>11</v>
      </c>
      <c r="C2924" s="3" t="s">
        <v>43</v>
      </c>
      <c r="D2924" s="4">
        <v>45446.0</v>
      </c>
      <c r="E2924" s="2">
        <v>295.0</v>
      </c>
      <c r="F2924" s="3" t="s">
        <v>1006</v>
      </c>
      <c r="G2924" s="3" t="s">
        <v>685</v>
      </c>
      <c r="H2924" s="3">
        <v>1.0</v>
      </c>
      <c r="I2924" s="2">
        <f>IFERROR(vlookup(F2924,'College Conference'!$B$1:$Z$1000 , 6,False),0)</f>
        <v>0</v>
      </c>
      <c r="J2924" s="2">
        <f>IFERROR(vlookup(G2924,'College Conference'!$B$1:$Z$1000 , 6,False),0)</f>
        <v>7</v>
      </c>
    </row>
    <row r="2925">
      <c r="A2925" s="3" t="s">
        <v>3202</v>
      </c>
      <c r="B2925" s="3" t="s">
        <v>11</v>
      </c>
      <c r="C2925" s="3" t="s">
        <v>31</v>
      </c>
      <c r="D2925" s="4">
        <v>45448.0</v>
      </c>
      <c r="E2925" s="2">
        <v>300.0</v>
      </c>
      <c r="F2925" s="3" t="s">
        <v>1242</v>
      </c>
      <c r="G2925" s="3" t="s">
        <v>705</v>
      </c>
      <c r="H2925" s="3">
        <v>1.0</v>
      </c>
      <c r="I2925" s="2">
        <f>IFERROR(vlookup(F2925,'College Conference'!$B$1:$Z$1000 , 6,False),0)</f>
        <v>0</v>
      </c>
      <c r="J2925" s="2">
        <f>IFERROR(vlookup(G2925,'College Conference'!$B$1:$Z$1000 , 6,False),0)</f>
        <v>7</v>
      </c>
    </row>
    <row r="2926">
      <c r="A2926" s="3" t="s">
        <v>3203</v>
      </c>
      <c r="B2926" s="3" t="s">
        <v>11</v>
      </c>
      <c r="C2926" s="3" t="s">
        <v>31</v>
      </c>
      <c r="D2926" s="4">
        <v>45447.0</v>
      </c>
      <c r="E2926" s="2">
        <v>315.0</v>
      </c>
      <c r="F2926" s="3" t="s">
        <v>115</v>
      </c>
      <c r="G2926" s="3" t="s">
        <v>689</v>
      </c>
      <c r="H2926" s="3">
        <v>1.0</v>
      </c>
      <c r="I2926" s="2">
        <f>IFERROR(vlookup(F2926,'College Conference'!$B$1:$Z$1000 , 6,False),0)</f>
        <v>0</v>
      </c>
      <c r="J2926" s="2">
        <f>IFERROR(vlookup(G2926,'College Conference'!$B$1:$Z$1000 , 6,False),0)</f>
        <v>7</v>
      </c>
    </row>
    <row r="2927">
      <c r="A2927" s="3" t="s">
        <v>3204</v>
      </c>
      <c r="B2927" s="3">
        <v>0.75</v>
      </c>
      <c r="C2927" s="3" t="s">
        <v>31</v>
      </c>
      <c r="D2927" s="4">
        <v>45449.0</v>
      </c>
      <c r="E2927" s="2">
        <v>295.0</v>
      </c>
      <c r="F2927" s="3" t="s">
        <v>1428</v>
      </c>
      <c r="G2927" s="3" t="s">
        <v>701</v>
      </c>
      <c r="H2927" s="3">
        <v>1.0</v>
      </c>
      <c r="I2927" s="2">
        <f>IFERROR(vlookup(F2927,'College Conference'!$B$1:$Z$1000 , 6,False),0)</f>
        <v>0</v>
      </c>
      <c r="J2927" s="2">
        <f>IFERROR(vlookup(G2927,'College Conference'!$B$1:$Z$1000 , 6,False),0)</f>
        <v>7</v>
      </c>
    </row>
    <row r="2928">
      <c r="A2928" s="3" t="s">
        <v>3205</v>
      </c>
      <c r="B2928" s="3">
        <v>0.83</v>
      </c>
      <c r="C2928" s="3" t="s">
        <v>58</v>
      </c>
      <c r="D2928" s="4">
        <v>45445.0</v>
      </c>
      <c r="E2928" s="2">
        <v>220.0</v>
      </c>
      <c r="F2928" s="3" t="s">
        <v>467</v>
      </c>
      <c r="G2928" s="3" t="s">
        <v>689</v>
      </c>
      <c r="H2928" s="3">
        <v>1.0</v>
      </c>
      <c r="I2928" s="2">
        <f>IFERROR(vlookup(F2928,'College Conference'!$B$1:$Z$1000 , 6,False),0)</f>
        <v>0</v>
      </c>
      <c r="J2928" s="2">
        <f>IFERROR(vlookup(G2928,'College Conference'!$B$1:$Z$1000 , 6,False),0)</f>
        <v>7</v>
      </c>
    </row>
    <row r="2929">
      <c r="A2929" s="3" t="s">
        <v>99</v>
      </c>
      <c r="B2929" s="3">
        <v>0.84</v>
      </c>
      <c r="C2929" s="3" t="s">
        <v>78</v>
      </c>
      <c r="D2929" s="4">
        <v>45444.0</v>
      </c>
      <c r="E2929" s="2">
        <v>190.0</v>
      </c>
      <c r="F2929" s="3" t="s">
        <v>100</v>
      </c>
      <c r="G2929" s="3" t="s">
        <v>734</v>
      </c>
      <c r="H2929" s="3">
        <v>1.0</v>
      </c>
      <c r="I2929" s="2">
        <f>IFERROR(vlookup(F2929,'College Conference'!$B$1:$Z$1000 , 6,False),0)</f>
        <v>0</v>
      </c>
      <c r="J2929" s="2">
        <f>IFERROR(vlookup(G2929,'College Conference'!$B$1:$Z$1000 , 6,False),0)</f>
        <v>7</v>
      </c>
    </row>
    <row r="2930">
      <c r="A2930" s="3" t="s">
        <v>3206</v>
      </c>
      <c r="B2930" s="3" t="s">
        <v>11</v>
      </c>
      <c r="C2930" s="3" t="s">
        <v>27</v>
      </c>
      <c r="D2930" s="4">
        <v>45446.0</v>
      </c>
      <c r="E2930" s="2">
        <v>190.0</v>
      </c>
      <c r="F2930" s="3" t="s">
        <v>366</v>
      </c>
      <c r="G2930" s="3" t="s">
        <v>687</v>
      </c>
      <c r="H2930" s="3">
        <v>1.0</v>
      </c>
      <c r="I2930" s="2">
        <f>IFERROR(vlookup(F2930,'College Conference'!$B$1:$Z$1000 , 6,False),0)</f>
        <v>0</v>
      </c>
      <c r="J2930" s="2">
        <f>IFERROR(vlookup(G2930,'College Conference'!$B$1:$Z$1000 , 6,False),0)</f>
        <v>7</v>
      </c>
    </row>
    <row r="2931">
      <c r="A2931" s="3" t="s">
        <v>3207</v>
      </c>
      <c r="B2931" s="3" t="s">
        <v>11</v>
      </c>
      <c r="C2931" s="3" t="s">
        <v>27</v>
      </c>
      <c r="D2931" s="4">
        <v>45422.0</v>
      </c>
      <c r="E2931" s="2">
        <v>182.0</v>
      </c>
      <c r="F2931" s="3" t="s">
        <v>48</v>
      </c>
      <c r="G2931" s="3" t="s">
        <v>695</v>
      </c>
      <c r="H2931" s="3">
        <v>1.0</v>
      </c>
      <c r="I2931" s="2">
        <f>IFERROR(vlookup(F2931,'College Conference'!$B$1:$Z$1000 , 6,False),0)</f>
        <v>0</v>
      </c>
      <c r="J2931" s="2">
        <f>IFERROR(vlookup(G2931,'College Conference'!$B$1:$Z$1000 , 6,False),0)</f>
        <v>7</v>
      </c>
    </row>
    <row r="2932">
      <c r="A2932" s="3" t="s">
        <v>3208</v>
      </c>
      <c r="B2932" s="3" t="s">
        <v>11</v>
      </c>
      <c r="C2932" s="3" t="s">
        <v>274</v>
      </c>
      <c r="D2932" s="2" t="s">
        <v>72</v>
      </c>
      <c r="E2932" s="2">
        <v>215.0</v>
      </c>
      <c r="F2932" s="3" t="s">
        <v>2831</v>
      </c>
      <c r="G2932" s="3" t="s">
        <v>685</v>
      </c>
      <c r="H2932" s="3">
        <v>1.0</v>
      </c>
      <c r="I2932" s="2">
        <f>IFERROR(vlookup(F2932,'College Conference'!$B$1:$Z$1000 , 6,False),0)</f>
        <v>0</v>
      </c>
      <c r="J2932" s="2">
        <f>IFERROR(vlookup(G2932,'College Conference'!$B$1:$Z$1000 , 6,False),0)</f>
        <v>7</v>
      </c>
    </row>
    <row r="2933">
      <c r="A2933" s="3" t="s">
        <v>3209</v>
      </c>
      <c r="B2933" s="3" t="s">
        <v>11</v>
      </c>
      <c r="C2933" s="3" t="s">
        <v>31</v>
      </c>
      <c r="D2933" s="4">
        <v>45448.0</v>
      </c>
      <c r="E2933" s="2">
        <v>280.0</v>
      </c>
      <c r="F2933" s="3" t="s">
        <v>499</v>
      </c>
      <c r="G2933" s="3" t="s">
        <v>711</v>
      </c>
      <c r="H2933" s="3">
        <v>1.0</v>
      </c>
      <c r="I2933" s="2">
        <f>IFERROR(vlookup(F2933,'College Conference'!$B$1:$Z$1000 , 6,False),0)</f>
        <v>0</v>
      </c>
      <c r="J2933" s="2">
        <f>IFERROR(vlookup(G2933,'College Conference'!$B$1:$Z$1000 , 6,False),0)</f>
        <v>7</v>
      </c>
    </row>
    <row r="2934">
      <c r="A2934" s="3" t="s">
        <v>3210</v>
      </c>
      <c r="B2934" s="3" t="s">
        <v>11</v>
      </c>
      <c r="C2934" s="3" t="s">
        <v>63</v>
      </c>
      <c r="D2934" s="4">
        <v>45422.0</v>
      </c>
      <c r="E2934" s="2">
        <v>193.0</v>
      </c>
      <c r="F2934" s="3" t="s">
        <v>1237</v>
      </c>
      <c r="G2934" s="3" t="s">
        <v>689</v>
      </c>
      <c r="H2934" s="3">
        <v>1.0</v>
      </c>
      <c r="I2934" s="2">
        <f>IFERROR(vlookup(F2934,'College Conference'!$B$1:$Z$1000 , 6,False),0)</f>
        <v>0</v>
      </c>
      <c r="J2934" s="2">
        <f>IFERROR(vlookup(G2934,'College Conference'!$B$1:$Z$1000 , 6,False),0)</f>
        <v>7</v>
      </c>
    </row>
    <row r="2935">
      <c r="A2935" s="3" t="s">
        <v>2635</v>
      </c>
      <c r="B2935" s="3" t="s">
        <v>11</v>
      </c>
      <c r="C2935" s="3" t="s">
        <v>27</v>
      </c>
      <c r="D2935" s="2" t="s">
        <v>72</v>
      </c>
      <c r="E2935" s="2">
        <v>175.0</v>
      </c>
      <c r="F2935" s="3" t="s">
        <v>599</v>
      </c>
      <c r="G2935" s="3" t="s">
        <v>705</v>
      </c>
      <c r="H2935" s="3">
        <v>1.0</v>
      </c>
      <c r="I2935" s="2">
        <f>IFERROR(vlookup(F2935,'College Conference'!$B$1:$Z$1000 , 6,False),0)</f>
        <v>0</v>
      </c>
      <c r="J2935" s="2">
        <f>IFERROR(vlookup(G2935,'College Conference'!$B$1:$Z$1000 , 6,False),0)</f>
        <v>7</v>
      </c>
    </row>
    <row r="2936">
      <c r="A2936" s="3" t="s">
        <v>3211</v>
      </c>
      <c r="B2936" s="3" t="s">
        <v>11</v>
      </c>
      <c r="C2936" s="3" t="s">
        <v>43</v>
      </c>
      <c r="D2936" s="4">
        <v>45446.0</v>
      </c>
      <c r="E2936" s="2">
        <v>308.0</v>
      </c>
      <c r="F2936" s="3" t="s">
        <v>169</v>
      </c>
      <c r="G2936" s="3" t="s">
        <v>685</v>
      </c>
      <c r="H2936" s="3">
        <v>1.0</v>
      </c>
      <c r="I2936" s="2">
        <f>IFERROR(vlookup(F2936,'College Conference'!$B$1:$Z$1000 , 6,False),0)</f>
        <v>0</v>
      </c>
      <c r="J2936" s="2">
        <f>IFERROR(vlookup(G2936,'College Conference'!$B$1:$Z$1000 , 6,False),0)</f>
        <v>7</v>
      </c>
    </row>
    <row r="2937">
      <c r="A2937" s="3" t="s">
        <v>3212</v>
      </c>
      <c r="B2937" s="3" t="s">
        <v>11</v>
      </c>
      <c r="C2937" s="3" t="s">
        <v>421</v>
      </c>
      <c r="D2937" s="4">
        <v>45447.0</v>
      </c>
      <c r="E2937" s="2">
        <v>314.0</v>
      </c>
      <c r="F2937" s="3" t="s">
        <v>1237</v>
      </c>
      <c r="G2937" s="3" t="s">
        <v>685</v>
      </c>
      <c r="H2937" s="3">
        <v>1.0</v>
      </c>
      <c r="I2937" s="2">
        <f>IFERROR(vlookup(F2937,'College Conference'!$B$1:$Z$1000 , 6,False),0)</f>
        <v>0</v>
      </c>
      <c r="J2937" s="2">
        <f>IFERROR(vlookup(G2937,'College Conference'!$B$1:$Z$1000 , 6,False),0)</f>
        <v>7</v>
      </c>
    </row>
    <row r="2938">
      <c r="A2938" s="3" t="s">
        <v>3213</v>
      </c>
      <c r="B2938" s="3" t="s">
        <v>11</v>
      </c>
      <c r="C2938" s="3" t="s">
        <v>43</v>
      </c>
      <c r="D2938" s="4">
        <v>45448.0</v>
      </c>
      <c r="E2938" s="2">
        <v>325.0</v>
      </c>
      <c r="F2938" s="3" t="s">
        <v>3214</v>
      </c>
      <c r="G2938" s="3" t="s">
        <v>708</v>
      </c>
      <c r="H2938" s="3">
        <v>1.0</v>
      </c>
      <c r="I2938" s="2">
        <f>IFERROR(vlookup(F2938,'College Conference'!$B$1:$Z$1000 , 6,False),0)</f>
        <v>0</v>
      </c>
      <c r="J2938" s="2">
        <f>IFERROR(vlookup(G2938,'College Conference'!$B$1:$Z$1000 , 6,False),0)</f>
        <v>7</v>
      </c>
    </row>
    <row r="2939">
      <c r="A2939" s="3" t="s">
        <v>3215</v>
      </c>
      <c r="B2939" s="3" t="s">
        <v>11</v>
      </c>
      <c r="C2939" s="3" t="s">
        <v>17</v>
      </c>
      <c r="D2939" s="4">
        <v>45444.0</v>
      </c>
      <c r="E2939" s="2">
        <v>200.0</v>
      </c>
      <c r="F2939" s="3" t="s">
        <v>2287</v>
      </c>
      <c r="G2939" s="3" t="s">
        <v>691</v>
      </c>
      <c r="H2939" s="3">
        <v>1.0</v>
      </c>
      <c r="I2939" s="2">
        <f>IFERROR(vlookup(F2939,'College Conference'!$B$1:$Z$1000 , 6,False),0)</f>
        <v>0</v>
      </c>
      <c r="J2939" s="2">
        <f>IFERROR(vlookup(G2939,'College Conference'!$B$1:$Z$1000 , 6,False),0)</f>
        <v>7</v>
      </c>
    </row>
    <row r="2940">
      <c r="A2940" s="3" t="s">
        <v>3216</v>
      </c>
      <c r="B2940" s="3" t="s">
        <v>11</v>
      </c>
      <c r="C2940" s="3" t="s">
        <v>27</v>
      </c>
      <c r="D2940" s="2" t="s">
        <v>72</v>
      </c>
      <c r="E2940" s="2">
        <v>170.0</v>
      </c>
      <c r="F2940" s="3" t="s">
        <v>361</v>
      </c>
      <c r="G2940" s="3" t="s">
        <v>691</v>
      </c>
      <c r="H2940" s="3">
        <v>1.0</v>
      </c>
      <c r="I2940" s="2">
        <f>IFERROR(vlookup(F2940,'College Conference'!$B$1:$Z$1000 , 6,False),0)</f>
        <v>0</v>
      </c>
      <c r="J2940" s="2">
        <f>IFERROR(vlookup(G2940,'College Conference'!$B$1:$Z$1000 , 6,False),0)</f>
        <v>7</v>
      </c>
    </row>
    <row r="2941">
      <c r="A2941" s="3" t="s">
        <v>3217</v>
      </c>
      <c r="B2941" s="3" t="s">
        <v>11</v>
      </c>
      <c r="C2941" s="3" t="s">
        <v>22</v>
      </c>
      <c r="D2941" s="4">
        <v>45423.0</v>
      </c>
      <c r="E2941" s="2">
        <v>206.0</v>
      </c>
      <c r="F2941" s="3" t="s">
        <v>426</v>
      </c>
      <c r="G2941" s="3" t="s">
        <v>705</v>
      </c>
      <c r="H2941" s="3">
        <v>1.0</v>
      </c>
      <c r="I2941" s="2">
        <f>IFERROR(vlookup(F2941,'College Conference'!$B$1:$Z$1000 , 6,False),0)</f>
        <v>0</v>
      </c>
      <c r="J2941" s="2">
        <f>IFERROR(vlookup(G2941,'College Conference'!$B$1:$Z$1000 , 6,False),0)</f>
        <v>7</v>
      </c>
    </row>
    <row r="2942">
      <c r="A2942" s="3" t="s">
        <v>3218</v>
      </c>
      <c r="B2942" s="3">
        <v>0.74</v>
      </c>
      <c r="C2942" s="3" t="s">
        <v>353</v>
      </c>
      <c r="D2942" s="4">
        <v>45423.0</v>
      </c>
      <c r="E2942" s="2">
        <v>236.0</v>
      </c>
      <c r="F2942" s="3" t="s">
        <v>375</v>
      </c>
      <c r="G2942" s="3" t="s">
        <v>740</v>
      </c>
      <c r="H2942" s="3">
        <v>1.0</v>
      </c>
      <c r="I2942" s="2">
        <f>IFERROR(vlookup(F2942,'College Conference'!$B$1:$Z$1000 , 6,False),0)</f>
        <v>0</v>
      </c>
      <c r="J2942" s="2">
        <f>IFERROR(vlookup(G2942,'College Conference'!$B$1:$Z$1000 , 6,False),0)</f>
        <v>7</v>
      </c>
    </row>
    <row r="2943">
      <c r="A2943" s="3" t="s">
        <v>3219</v>
      </c>
      <c r="B2943" s="3" t="s">
        <v>11</v>
      </c>
      <c r="C2943" s="3" t="s">
        <v>17</v>
      </c>
      <c r="D2943" s="4">
        <v>45445.0</v>
      </c>
      <c r="E2943" s="2">
        <v>195.0</v>
      </c>
      <c r="F2943" s="3" t="s">
        <v>660</v>
      </c>
      <c r="G2943" s="3" t="s">
        <v>705</v>
      </c>
      <c r="H2943" s="3">
        <v>1.0</v>
      </c>
      <c r="I2943" s="2">
        <f>IFERROR(vlookup(F2943,'College Conference'!$B$1:$Z$1000 , 6,False),0)</f>
        <v>0</v>
      </c>
      <c r="J2943" s="2">
        <f>IFERROR(vlookup(G2943,'College Conference'!$B$1:$Z$1000 , 6,False),0)</f>
        <v>7</v>
      </c>
    </row>
    <row r="2944">
      <c r="A2944" s="3" t="s">
        <v>435</v>
      </c>
      <c r="B2944" s="3">
        <v>0.83</v>
      </c>
      <c r="C2944" s="3" t="s">
        <v>353</v>
      </c>
      <c r="D2944" s="4">
        <v>45446.0</v>
      </c>
      <c r="E2944" s="2">
        <v>270.0</v>
      </c>
      <c r="F2944" s="3" t="s">
        <v>256</v>
      </c>
      <c r="G2944" s="3" t="s">
        <v>691</v>
      </c>
      <c r="H2944" s="3">
        <v>1.0</v>
      </c>
      <c r="I2944" s="2">
        <f>IFERROR(vlookup(F2944,'College Conference'!$B$1:$Z$1000 , 6,False),0)</f>
        <v>0</v>
      </c>
      <c r="J2944" s="2">
        <f>IFERROR(vlookup(G2944,'College Conference'!$B$1:$Z$1000 , 6,False),0)</f>
        <v>7</v>
      </c>
    </row>
    <row r="2945">
      <c r="A2945" s="3" t="s">
        <v>3220</v>
      </c>
      <c r="B2945" s="3" t="s">
        <v>11</v>
      </c>
      <c r="C2945" s="3" t="s">
        <v>274</v>
      </c>
      <c r="D2945" s="4">
        <v>45423.0</v>
      </c>
      <c r="E2945" s="2">
        <v>210.0</v>
      </c>
      <c r="F2945" s="3" t="s">
        <v>3221</v>
      </c>
      <c r="G2945" s="3" t="s">
        <v>718</v>
      </c>
      <c r="H2945" s="3">
        <v>1.0</v>
      </c>
      <c r="I2945" s="2">
        <f>IFERROR(vlookup(F2945,'College Conference'!$B$1:$Z$1000 , 6,False),0)</f>
        <v>0</v>
      </c>
      <c r="J2945" s="2">
        <f>IFERROR(vlookup(G2945,'College Conference'!$B$1:$Z$1000 , 6,False),0)</f>
        <v>7</v>
      </c>
    </row>
    <row r="2946">
      <c r="A2946" s="3" t="s">
        <v>3222</v>
      </c>
      <c r="B2946" s="3" t="s">
        <v>11</v>
      </c>
      <c r="C2946" s="3" t="s">
        <v>313</v>
      </c>
      <c r="D2946" s="4">
        <v>45422.0</v>
      </c>
      <c r="E2946" s="2">
        <v>188.0</v>
      </c>
      <c r="F2946" s="3" t="s">
        <v>33</v>
      </c>
      <c r="G2946" s="3" t="s">
        <v>701</v>
      </c>
      <c r="H2946" s="3">
        <v>1.0</v>
      </c>
      <c r="I2946" s="2">
        <f>IFERROR(vlookup(F2946,'College Conference'!$B$1:$Z$1000 , 6,False),0)</f>
        <v>0</v>
      </c>
      <c r="J2946" s="2">
        <f>IFERROR(vlookup(G2946,'College Conference'!$B$1:$Z$1000 , 6,False),0)</f>
        <v>7</v>
      </c>
    </row>
    <row r="2947">
      <c r="A2947" s="3" t="s">
        <v>3223</v>
      </c>
      <c r="B2947" s="3" t="s">
        <v>11</v>
      </c>
      <c r="C2947" s="3" t="s">
        <v>120</v>
      </c>
      <c r="D2947" s="4">
        <v>45451.0</v>
      </c>
      <c r="E2947" s="2">
        <v>262.0</v>
      </c>
      <c r="F2947" s="3" t="s">
        <v>1006</v>
      </c>
      <c r="G2947" s="3" t="s">
        <v>693</v>
      </c>
      <c r="H2947" s="3">
        <v>1.0</v>
      </c>
      <c r="I2947" s="2">
        <f>IFERROR(vlookup(F2947,'College Conference'!$B$1:$Z$1000 , 6,False),0)</f>
        <v>0</v>
      </c>
      <c r="J2947" s="2">
        <f>IFERROR(vlookup(G2947,'College Conference'!$B$1:$Z$1000 , 6,False),0)</f>
        <v>7</v>
      </c>
    </row>
    <row r="2948">
      <c r="A2948" s="3" t="s">
        <v>3224</v>
      </c>
      <c r="B2948" s="3" t="s">
        <v>11</v>
      </c>
      <c r="C2948" s="3" t="s">
        <v>421</v>
      </c>
      <c r="D2948" s="4">
        <v>45446.0</v>
      </c>
      <c r="E2948" s="2">
        <v>275.0</v>
      </c>
      <c r="F2948" s="3" t="s">
        <v>1431</v>
      </c>
      <c r="G2948" s="3" t="s">
        <v>693</v>
      </c>
      <c r="H2948" s="3">
        <v>1.0</v>
      </c>
      <c r="I2948" s="2">
        <f>IFERROR(vlookup(F2948,'College Conference'!$B$1:$Z$1000 , 6,False),0)</f>
        <v>0</v>
      </c>
      <c r="J2948" s="2">
        <f>IFERROR(vlookup(G2948,'College Conference'!$B$1:$Z$1000 , 6,False),0)</f>
        <v>7</v>
      </c>
    </row>
    <row r="2949">
      <c r="A2949" s="3" t="s">
        <v>3225</v>
      </c>
      <c r="B2949" s="3" t="s">
        <v>11</v>
      </c>
      <c r="C2949" s="3" t="s">
        <v>274</v>
      </c>
      <c r="D2949" s="4">
        <v>45444.0</v>
      </c>
      <c r="E2949" s="2">
        <v>225.0</v>
      </c>
      <c r="F2949" s="3" t="s">
        <v>3226</v>
      </c>
      <c r="G2949" s="3" t="s">
        <v>693</v>
      </c>
      <c r="H2949" s="3">
        <v>1.0</v>
      </c>
      <c r="I2949" s="2">
        <f>IFERROR(vlookup(F2949,'College Conference'!$B$1:$Z$1000 , 6,False),0)</f>
        <v>0</v>
      </c>
      <c r="J2949" s="2">
        <f>IFERROR(vlookup(G2949,'College Conference'!$B$1:$Z$1000 , 6,False),0)</f>
        <v>7</v>
      </c>
    </row>
    <row r="2950">
      <c r="A2950" s="3" t="s">
        <v>3227</v>
      </c>
      <c r="B2950" s="3" t="s">
        <v>11</v>
      </c>
      <c r="C2950" s="3" t="s">
        <v>274</v>
      </c>
      <c r="D2950" s="4">
        <v>45444.0</v>
      </c>
      <c r="E2950" s="2">
        <v>230.0</v>
      </c>
      <c r="F2950" s="3" t="s">
        <v>786</v>
      </c>
      <c r="G2950" s="3" t="s">
        <v>687</v>
      </c>
      <c r="H2950" s="3">
        <v>1.0</v>
      </c>
      <c r="I2950" s="2">
        <f>IFERROR(vlookup(F2950,'College Conference'!$B$1:$Z$1000 , 6,False),0)</f>
        <v>0</v>
      </c>
      <c r="J2950" s="2">
        <f>IFERROR(vlookup(G2950,'College Conference'!$B$1:$Z$1000 , 6,False),0)</f>
        <v>7</v>
      </c>
    </row>
    <row r="2951">
      <c r="A2951" s="3" t="s">
        <v>3228</v>
      </c>
      <c r="B2951" s="3" t="s">
        <v>11</v>
      </c>
      <c r="C2951" s="3" t="s">
        <v>31</v>
      </c>
      <c r="D2951" s="4">
        <v>45448.0</v>
      </c>
      <c r="E2951" s="2">
        <v>285.0</v>
      </c>
      <c r="F2951" s="3" t="s">
        <v>3229</v>
      </c>
      <c r="G2951" s="3" t="s">
        <v>714</v>
      </c>
      <c r="H2951" s="3">
        <v>1.0</v>
      </c>
      <c r="I2951" s="2">
        <f>IFERROR(vlookup(F2951,'College Conference'!$B$1:$Z$1000 , 6,False),0)</f>
        <v>0</v>
      </c>
      <c r="J2951" s="2">
        <f>IFERROR(vlookup(G2951,'College Conference'!$B$1:$Z$1000 , 6,False),0)</f>
        <v>7</v>
      </c>
    </row>
    <row r="2952">
      <c r="A2952" s="3" t="s">
        <v>983</v>
      </c>
      <c r="B2952" s="3">
        <v>0.88</v>
      </c>
      <c r="C2952" s="3" t="s">
        <v>22</v>
      </c>
      <c r="D2952" s="4">
        <v>45422.0</v>
      </c>
      <c r="E2952" s="2">
        <v>190.0</v>
      </c>
      <c r="F2952" s="3" t="s">
        <v>133</v>
      </c>
      <c r="G2952" s="3" t="s">
        <v>734</v>
      </c>
      <c r="H2952" s="3">
        <v>1.0</v>
      </c>
      <c r="I2952" s="2">
        <f>IFERROR(vlookup(F2952,'College Conference'!$B$1:$Z$1000 , 6,False),0)</f>
        <v>1</v>
      </c>
      <c r="J2952" s="2">
        <f>IFERROR(vlookup(G2952,'College Conference'!$B$1:$Z$1000 , 6,False),0)</f>
        <v>7</v>
      </c>
    </row>
    <row r="2953">
      <c r="A2953" s="3" t="s">
        <v>1055</v>
      </c>
      <c r="B2953" s="3">
        <v>0.85</v>
      </c>
      <c r="C2953" s="3" t="s">
        <v>78</v>
      </c>
      <c r="D2953" s="4">
        <v>45448.0</v>
      </c>
      <c r="E2953" s="2">
        <v>225.0</v>
      </c>
      <c r="F2953" s="3" t="s">
        <v>149</v>
      </c>
      <c r="G2953" s="3" t="s">
        <v>687</v>
      </c>
      <c r="H2953" s="3">
        <v>1.0</v>
      </c>
      <c r="I2953" s="2">
        <f>IFERROR(vlookup(F2953,'College Conference'!$B$1:$Z$1000 , 6,False),0)</f>
        <v>1</v>
      </c>
      <c r="J2953" s="2">
        <f>IFERROR(vlookup(G2953,'College Conference'!$B$1:$Z$1000 , 6,False),0)</f>
        <v>7</v>
      </c>
    </row>
    <row r="2954">
      <c r="A2954" s="3" t="s">
        <v>3230</v>
      </c>
      <c r="B2954" s="3">
        <v>0.9</v>
      </c>
      <c r="C2954" s="3" t="s">
        <v>27</v>
      </c>
      <c r="D2954" s="2" t="s">
        <v>72</v>
      </c>
      <c r="E2954" s="2">
        <v>210.0</v>
      </c>
      <c r="F2954" s="3" t="s">
        <v>202</v>
      </c>
      <c r="G2954" s="3" t="s">
        <v>734</v>
      </c>
      <c r="H2954" s="3">
        <v>1.0</v>
      </c>
      <c r="I2954" s="2">
        <f>IFERROR(vlookup(F2954,'College Conference'!$B$1:$Z$1000 , 6,False),0)</f>
        <v>1</v>
      </c>
      <c r="J2954" s="2">
        <f>IFERROR(vlookup(G2954,'College Conference'!$B$1:$Z$1000 , 6,False),0)</f>
        <v>7</v>
      </c>
    </row>
    <row r="2955">
      <c r="A2955" s="3" t="s">
        <v>3231</v>
      </c>
      <c r="B2955" s="3">
        <v>0.87</v>
      </c>
      <c r="C2955" s="3" t="s">
        <v>27</v>
      </c>
      <c r="D2955" s="4">
        <v>45422.0</v>
      </c>
      <c r="E2955" s="2">
        <v>170.0</v>
      </c>
      <c r="F2955" s="3" t="s">
        <v>156</v>
      </c>
      <c r="G2955" s="3" t="s">
        <v>693</v>
      </c>
      <c r="H2955" s="3">
        <v>1.0</v>
      </c>
      <c r="I2955" s="2">
        <f>IFERROR(vlookup(F2955,'College Conference'!$B$1:$Z$1000 , 6,False),0)</f>
        <v>1</v>
      </c>
      <c r="J2955" s="2">
        <f>IFERROR(vlookup(G2955,'College Conference'!$B$1:$Z$1000 , 6,False),0)</f>
        <v>7</v>
      </c>
    </row>
    <row r="2956">
      <c r="A2956" s="3" t="s">
        <v>3232</v>
      </c>
      <c r="B2956" s="3">
        <v>0.91</v>
      </c>
      <c r="C2956" s="3" t="s">
        <v>27</v>
      </c>
      <c r="D2956" s="2" t="s">
        <v>72</v>
      </c>
      <c r="E2956" s="2">
        <v>170.0</v>
      </c>
      <c r="F2956" s="3" t="s">
        <v>149</v>
      </c>
      <c r="G2956" s="3" t="s">
        <v>734</v>
      </c>
      <c r="H2956" s="3">
        <v>1.0</v>
      </c>
      <c r="I2956" s="2">
        <f>IFERROR(vlookup(F2956,'College Conference'!$B$1:$Z$1000 , 6,False),0)</f>
        <v>1</v>
      </c>
      <c r="J2956" s="2">
        <f>IFERROR(vlookup(G2956,'College Conference'!$B$1:$Z$1000 , 6,False),0)</f>
        <v>7</v>
      </c>
    </row>
    <row r="2957">
      <c r="A2957" s="3" t="s">
        <v>3233</v>
      </c>
      <c r="B2957" s="3">
        <v>0.8</v>
      </c>
      <c r="C2957" s="3" t="s">
        <v>12</v>
      </c>
      <c r="D2957" s="2" t="s">
        <v>72</v>
      </c>
      <c r="E2957" s="2">
        <v>275.0</v>
      </c>
      <c r="F2957" s="3" t="s">
        <v>133</v>
      </c>
      <c r="G2957" s="3" t="s">
        <v>734</v>
      </c>
      <c r="H2957" s="3">
        <v>1.0</v>
      </c>
      <c r="I2957" s="2">
        <f>IFERROR(vlookup(F2957,'College Conference'!$B$1:$Z$1000 , 6,False),0)</f>
        <v>1</v>
      </c>
      <c r="J2957" s="2">
        <f>IFERROR(vlookup(G2957,'College Conference'!$B$1:$Z$1000 , 6,False),0)</f>
        <v>7</v>
      </c>
    </row>
    <row r="2958">
      <c r="A2958" s="3" t="s">
        <v>3234</v>
      </c>
      <c r="B2958" s="3">
        <v>0.84</v>
      </c>
      <c r="C2958" s="3" t="s">
        <v>43</v>
      </c>
      <c r="D2958" s="4">
        <v>45445.0</v>
      </c>
      <c r="E2958" s="2">
        <v>325.0</v>
      </c>
      <c r="F2958" s="3" t="s">
        <v>149</v>
      </c>
      <c r="G2958" s="3" t="s">
        <v>714</v>
      </c>
      <c r="H2958" s="3">
        <v>1.0</v>
      </c>
      <c r="I2958" s="2">
        <f>IFERROR(vlookup(F2958,'College Conference'!$B$1:$Z$1000 , 6,False),0)</f>
        <v>1</v>
      </c>
      <c r="J2958" s="2">
        <f>IFERROR(vlookup(G2958,'College Conference'!$B$1:$Z$1000 , 6,False),0)</f>
        <v>7</v>
      </c>
    </row>
    <row r="2959">
      <c r="A2959" s="3" t="s">
        <v>3235</v>
      </c>
      <c r="B2959" s="3">
        <v>0.9</v>
      </c>
      <c r="C2959" s="3" t="s">
        <v>27</v>
      </c>
      <c r="D2959" s="4">
        <v>45423.0</v>
      </c>
      <c r="E2959" s="2">
        <v>175.0</v>
      </c>
      <c r="F2959" s="3" t="s">
        <v>976</v>
      </c>
      <c r="G2959" s="3" t="s">
        <v>693</v>
      </c>
      <c r="H2959" s="3">
        <v>1.0</v>
      </c>
      <c r="I2959" s="2">
        <f>IFERROR(vlookup(F2959,'College Conference'!$B$1:$Z$1000 , 6,False),0)</f>
        <v>1</v>
      </c>
      <c r="J2959" s="2">
        <f>IFERROR(vlookup(G2959,'College Conference'!$B$1:$Z$1000 , 6,False),0)</f>
        <v>7</v>
      </c>
    </row>
    <row r="2960">
      <c r="A2960" s="3" t="s">
        <v>3236</v>
      </c>
      <c r="B2960" s="3">
        <v>0.8</v>
      </c>
      <c r="C2960" s="3" t="s">
        <v>27</v>
      </c>
      <c r="D2960" s="4">
        <v>45444.0</v>
      </c>
      <c r="E2960" s="2">
        <v>171.0</v>
      </c>
      <c r="F2960" s="3" t="s">
        <v>976</v>
      </c>
      <c r="G2960" s="3" t="s">
        <v>689</v>
      </c>
      <c r="H2960" s="3">
        <v>1.0</v>
      </c>
      <c r="I2960" s="2">
        <f>IFERROR(vlookup(F2960,'College Conference'!$B$1:$Z$1000 , 6,False),0)</f>
        <v>1</v>
      </c>
      <c r="J2960" s="2">
        <f>IFERROR(vlookup(G2960,'College Conference'!$B$1:$Z$1000 , 6,False),0)</f>
        <v>7</v>
      </c>
    </row>
    <row r="2961">
      <c r="A2961" s="3" t="s">
        <v>3237</v>
      </c>
      <c r="B2961" s="3" t="s">
        <v>11</v>
      </c>
      <c r="C2961" s="3" t="s">
        <v>313</v>
      </c>
      <c r="D2961" s="4">
        <v>45448.0</v>
      </c>
      <c r="E2961" s="2">
        <v>235.0</v>
      </c>
      <c r="F2961" s="3" t="s">
        <v>222</v>
      </c>
      <c r="G2961" s="3" t="s">
        <v>718</v>
      </c>
      <c r="H2961" s="3">
        <v>1.0</v>
      </c>
      <c r="I2961" s="2">
        <f>IFERROR(vlookup(F2961,'College Conference'!$B$1:$Z$1000 , 6,False),0)</f>
        <v>1</v>
      </c>
      <c r="J2961" s="2">
        <f>IFERROR(vlookup(G2961,'College Conference'!$B$1:$Z$1000 , 6,False),0)</f>
        <v>7</v>
      </c>
    </row>
    <row r="2962">
      <c r="A2962" s="3" t="s">
        <v>1254</v>
      </c>
      <c r="B2962" s="3">
        <v>0.95</v>
      </c>
      <c r="C2962" s="3" t="s">
        <v>17</v>
      </c>
      <c r="D2962" s="4">
        <v>45446.0</v>
      </c>
      <c r="E2962" s="2">
        <v>192.0</v>
      </c>
      <c r="F2962" s="3" t="s">
        <v>280</v>
      </c>
      <c r="G2962" s="3" t="s">
        <v>701</v>
      </c>
      <c r="H2962" s="3">
        <v>1.0</v>
      </c>
      <c r="I2962" s="2">
        <f>IFERROR(vlookup(F2962,'College Conference'!$B$1:$Z$1000 , 6,False),0)</f>
        <v>2</v>
      </c>
      <c r="J2962" s="2">
        <f>IFERROR(vlookup(G2962,'College Conference'!$B$1:$Z$1000 , 6,False),0)</f>
        <v>7</v>
      </c>
    </row>
    <row r="2963">
      <c r="A2963" s="3" t="s">
        <v>3238</v>
      </c>
      <c r="B2963" s="3">
        <v>0.93</v>
      </c>
      <c r="C2963" s="3" t="s">
        <v>12</v>
      </c>
      <c r="D2963" s="4">
        <v>45448.0</v>
      </c>
      <c r="E2963" s="2">
        <v>300.0</v>
      </c>
      <c r="F2963" s="3" t="s">
        <v>244</v>
      </c>
      <c r="G2963" s="3" t="s">
        <v>689</v>
      </c>
      <c r="H2963" s="3">
        <v>1.0</v>
      </c>
      <c r="I2963" s="2">
        <f>IFERROR(vlookup(F2963,'College Conference'!$B$1:$Z$1000 , 6,False),0)</f>
        <v>2</v>
      </c>
      <c r="J2963" s="2">
        <f>IFERROR(vlookup(G2963,'College Conference'!$B$1:$Z$1000 , 6,False),0)</f>
        <v>7</v>
      </c>
    </row>
    <row r="2964">
      <c r="A2964" s="3" t="s">
        <v>2606</v>
      </c>
      <c r="B2964" s="3">
        <v>0.89</v>
      </c>
      <c r="C2964" s="3" t="s">
        <v>22</v>
      </c>
      <c r="D2964" s="2" t="s">
        <v>72</v>
      </c>
      <c r="E2964" s="2">
        <v>205.0</v>
      </c>
      <c r="F2964" s="3" t="s">
        <v>229</v>
      </c>
      <c r="G2964" s="3" t="s">
        <v>711</v>
      </c>
      <c r="H2964" s="3">
        <v>1.0</v>
      </c>
      <c r="I2964" s="2">
        <f>IFERROR(vlookup(F2964,'College Conference'!$B$1:$Z$1000 , 6,False),0)</f>
        <v>2</v>
      </c>
      <c r="J2964" s="2">
        <f>IFERROR(vlookup(G2964,'College Conference'!$B$1:$Z$1000 , 6,False),0)</f>
        <v>7</v>
      </c>
    </row>
    <row r="2965">
      <c r="A2965" s="3" t="s">
        <v>3239</v>
      </c>
      <c r="B2965" s="3">
        <v>0.89</v>
      </c>
      <c r="C2965" s="3" t="s">
        <v>17</v>
      </c>
      <c r="D2965" s="2" t="s">
        <v>72</v>
      </c>
      <c r="E2965" s="2">
        <v>175.0</v>
      </c>
      <c r="F2965" s="3" t="s">
        <v>251</v>
      </c>
      <c r="G2965" s="3" t="s">
        <v>736</v>
      </c>
      <c r="H2965" s="3">
        <v>1.0</v>
      </c>
      <c r="I2965" s="2">
        <f>IFERROR(vlookup(F2965,'College Conference'!$B$1:$Z$1000 , 6,False),0)</f>
        <v>2</v>
      </c>
      <c r="J2965" s="2">
        <f>IFERROR(vlookup(G2965,'College Conference'!$B$1:$Z$1000 , 6,False),0)</f>
        <v>7</v>
      </c>
    </row>
    <row r="2966">
      <c r="A2966" s="3" t="s">
        <v>3240</v>
      </c>
      <c r="B2966" s="3">
        <v>0.87</v>
      </c>
      <c r="C2966" s="3" t="s">
        <v>78</v>
      </c>
      <c r="D2966" s="4">
        <v>45446.0</v>
      </c>
      <c r="E2966" s="2">
        <v>215.0</v>
      </c>
      <c r="F2966" s="3" t="s">
        <v>251</v>
      </c>
      <c r="G2966" s="3" t="s">
        <v>711</v>
      </c>
      <c r="H2966" s="3">
        <v>1.0</v>
      </c>
      <c r="I2966" s="2">
        <f>IFERROR(vlookup(F2966,'College Conference'!$B$1:$Z$1000 , 6,False),0)</f>
        <v>2</v>
      </c>
      <c r="J2966" s="2">
        <f>IFERROR(vlookup(G2966,'College Conference'!$B$1:$Z$1000 , 6,False),0)</f>
        <v>7</v>
      </c>
    </row>
    <row r="2967">
      <c r="A2967" s="3" t="s">
        <v>3241</v>
      </c>
      <c r="B2967" s="3">
        <v>0.87</v>
      </c>
      <c r="C2967" s="3" t="s">
        <v>120</v>
      </c>
      <c r="D2967" s="4">
        <v>45450.0</v>
      </c>
      <c r="E2967" s="2">
        <v>225.0</v>
      </c>
      <c r="F2967" s="3" t="s">
        <v>240</v>
      </c>
      <c r="G2967" s="3" t="s">
        <v>705</v>
      </c>
      <c r="H2967" s="3">
        <v>1.0</v>
      </c>
      <c r="I2967" s="2">
        <f>IFERROR(vlookup(F2967,'College Conference'!$B$1:$Z$1000 , 6,False),0)</f>
        <v>2</v>
      </c>
      <c r="J2967" s="2">
        <f>IFERROR(vlookup(G2967,'College Conference'!$B$1:$Z$1000 , 6,False),0)</f>
        <v>7</v>
      </c>
    </row>
    <row r="2968">
      <c r="A2968" s="3" t="s">
        <v>3242</v>
      </c>
      <c r="B2968" s="3">
        <v>0.8</v>
      </c>
      <c r="C2968" s="3" t="s">
        <v>31</v>
      </c>
      <c r="D2968" s="4">
        <v>45448.0</v>
      </c>
      <c r="E2968" s="2">
        <v>250.0</v>
      </c>
      <c r="F2968" s="3" t="s">
        <v>238</v>
      </c>
      <c r="G2968" s="3" t="s">
        <v>689</v>
      </c>
      <c r="H2968" s="3">
        <v>1.0</v>
      </c>
      <c r="I2968" s="2">
        <f>IFERROR(vlookup(F2968,'College Conference'!$B$1:$Z$1000 , 6,False),0)</f>
        <v>2</v>
      </c>
      <c r="J2968" s="2">
        <f>IFERROR(vlookup(G2968,'College Conference'!$B$1:$Z$1000 , 6,False),0)</f>
        <v>7</v>
      </c>
    </row>
    <row r="2969">
      <c r="A2969" s="3" t="s">
        <v>3243</v>
      </c>
      <c r="B2969" s="3">
        <v>0.8</v>
      </c>
      <c r="C2969" s="3" t="s">
        <v>17</v>
      </c>
      <c r="D2969" s="2" t="s">
        <v>72</v>
      </c>
      <c r="E2969" s="2">
        <v>205.0</v>
      </c>
      <c r="F2969" s="3" t="s">
        <v>229</v>
      </c>
      <c r="G2969" s="3" t="s">
        <v>714</v>
      </c>
      <c r="H2969" s="3">
        <v>1.0</v>
      </c>
      <c r="I2969" s="2">
        <f>IFERROR(vlookup(F2969,'College Conference'!$B$1:$Z$1000 , 6,False),0)</f>
        <v>2</v>
      </c>
      <c r="J2969" s="2">
        <f>IFERROR(vlookup(G2969,'College Conference'!$B$1:$Z$1000 , 6,False),0)</f>
        <v>7</v>
      </c>
    </row>
    <row r="2970">
      <c r="A2970" s="3" t="s">
        <v>3244</v>
      </c>
      <c r="B2970" s="3">
        <v>0.83</v>
      </c>
      <c r="C2970" s="3" t="s">
        <v>258</v>
      </c>
      <c r="D2970" s="4">
        <v>45447.0</v>
      </c>
      <c r="E2970" s="2">
        <v>232.0</v>
      </c>
      <c r="F2970" s="3" t="s">
        <v>244</v>
      </c>
      <c r="G2970" s="3" t="s">
        <v>689</v>
      </c>
      <c r="H2970" s="3">
        <v>1.0</v>
      </c>
      <c r="I2970" s="2">
        <f>IFERROR(vlookup(F2970,'College Conference'!$B$1:$Z$1000 , 6,False),0)</f>
        <v>2</v>
      </c>
      <c r="J2970" s="2">
        <f>IFERROR(vlookup(G2970,'College Conference'!$B$1:$Z$1000 , 6,False),0)</f>
        <v>7</v>
      </c>
    </row>
    <row r="2971">
      <c r="A2971" s="3" t="s">
        <v>3245</v>
      </c>
      <c r="B2971" s="3">
        <v>0.89</v>
      </c>
      <c r="C2971" s="3" t="s">
        <v>12</v>
      </c>
      <c r="D2971" s="4">
        <v>45445.0</v>
      </c>
      <c r="E2971" s="2">
        <v>323.0</v>
      </c>
      <c r="F2971" s="3" t="s">
        <v>325</v>
      </c>
      <c r="G2971" s="3" t="s">
        <v>714</v>
      </c>
      <c r="H2971" s="3">
        <v>1.0</v>
      </c>
      <c r="I2971" s="2">
        <f>IFERROR(vlookup(F2971,'College Conference'!$B$1:$Z$1000 , 6,False),0)</f>
        <v>3</v>
      </c>
      <c r="J2971" s="2">
        <f>IFERROR(vlookup(G2971,'College Conference'!$B$1:$Z$1000 , 6,False),0)</f>
        <v>7</v>
      </c>
    </row>
    <row r="2972">
      <c r="A2972" s="3" t="s">
        <v>3246</v>
      </c>
      <c r="B2972" s="3">
        <v>0.88</v>
      </c>
      <c r="C2972" s="3" t="s">
        <v>27</v>
      </c>
      <c r="D2972" s="4">
        <v>45445.0</v>
      </c>
      <c r="E2972" s="2">
        <v>197.0</v>
      </c>
      <c r="F2972" s="3" t="s">
        <v>301</v>
      </c>
      <c r="G2972" s="3" t="s">
        <v>714</v>
      </c>
      <c r="H2972" s="3">
        <v>1.0</v>
      </c>
      <c r="I2972" s="2">
        <f>IFERROR(vlookup(F2972,'College Conference'!$B$1:$Z$1000 , 6,False),0)</f>
        <v>3</v>
      </c>
      <c r="J2972" s="2">
        <f>IFERROR(vlookup(G2972,'College Conference'!$B$1:$Z$1000 , 6,False),0)</f>
        <v>7</v>
      </c>
    </row>
    <row r="2973">
      <c r="A2973" s="3" t="s">
        <v>3247</v>
      </c>
      <c r="B2973" s="3">
        <v>0.9</v>
      </c>
      <c r="C2973" s="3" t="s">
        <v>27</v>
      </c>
      <c r="D2973" s="4">
        <v>45422.0</v>
      </c>
      <c r="E2973" s="2">
        <v>181.0</v>
      </c>
      <c r="F2973" s="3" t="s">
        <v>372</v>
      </c>
      <c r="G2973" s="3" t="s">
        <v>714</v>
      </c>
      <c r="H2973" s="3">
        <v>1.0</v>
      </c>
      <c r="I2973" s="2">
        <f>IFERROR(vlookup(F2973,'College Conference'!$B$1:$Z$1000 , 6,False),0)</f>
        <v>3</v>
      </c>
      <c r="J2973" s="2">
        <f>IFERROR(vlookup(G2973,'College Conference'!$B$1:$Z$1000 , 6,False),0)</f>
        <v>7</v>
      </c>
    </row>
    <row r="2974">
      <c r="A2974" s="3" t="s">
        <v>1744</v>
      </c>
      <c r="B2974" s="3">
        <v>0.89</v>
      </c>
      <c r="C2974" s="3" t="s">
        <v>17</v>
      </c>
      <c r="D2974" s="2" t="s">
        <v>72</v>
      </c>
      <c r="E2974" s="2">
        <v>165.0</v>
      </c>
      <c r="F2974" s="3" t="s">
        <v>325</v>
      </c>
      <c r="G2974" s="3" t="s">
        <v>714</v>
      </c>
      <c r="H2974" s="3">
        <v>1.0</v>
      </c>
      <c r="I2974" s="2">
        <f>IFERROR(vlookup(F2974,'College Conference'!$B$1:$Z$1000 , 6,False),0)</f>
        <v>3</v>
      </c>
      <c r="J2974" s="2">
        <f>IFERROR(vlookup(G2974,'College Conference'!$B$1:$Z$1000 , 6,False),0)</f>
        <v>7</v>
      </c>
    </row>
    <row r="2975">
      <c r="A2975" s="3" t="s">
        <v>3248</v>
      </c>
      <c r="B2975" s="3">
        <v>0.94</v>
      </c>
      <c r="C2975" s="3" t="s">
        <v>43</v>
      </c>
      <c r="D2975" s="4">
        <v>45448.0</v>
      </c>
      <c r="E2975" s="2">
        <v>295.0</v>
      </c>
      <c r="F2975" s="3" t="s">
        <v>325</v>
      </c>
      <c r="G2975" s="3" t="s">
        <v>714</v>
      </c>
      <c r="H2975" s="3">
        <v>1.0</v>
      </c>
      <c r="I2975" s="2">
        <f>IFERROR(vlookup(F2975,'College Conference'!$B$1:$Z$1000 , 6,False),0)</f>
        <v>3</v>
      </c>
      <c r="J2975" s="2">
        <f>IFERROR(vlookup(G2975,'College Conference'!$B$1:$Z$1000 , 6,False),0)</f>
        <v>7</v>
      </c>
    </row>
    <row r="2976">
      <c r="A2976" s="3" t="s">
        <v>3249</v>
      </c>
      <c r="B2976" s="3">
        <v>0.88</v>
      </c>
      <c r="C2976" s="3" t="s">
        <v>63</v>
      </c>
      <c r="D2976" s="2" t="s">
        <v>72</v>
      </c>
      <c r="E2976" s="2">
        <v>183.0</v>
      </c>
      <c r="F2976" s="3" t="s">
        <v>311</v>
      </c>
      <c r="G2976" s="3" t="s">
        <v>711</v>
      </c>
      <c r="H2976" s="3">
        <v>1.0</v>
      </c>
      <c r="I2976" s="2">
        <f>IFERROR(vlookup(F2976,'College Conference'!$B$1:$Z$1000 , 6,False),0)</f>
        <v>3</v>
      </c>
      <c r="J2976" s="2">
        <f>IFERROR(vlookup(G2976,'College Conference'!$B$1:$Z$1000 , 6,False),0)</f>
        <v>7</v>
      </c>
    </row>
    <row r="2977">
      <c r="A2977" s="3" t="s">
        <v>3250</v>
      </c>
      <c r="B2977" s="3">
        <v>0.87</v>
      </c>
      <c r="C2977" s="3" t="s">
        <v>43</v>
      </c>
      <c r="D2977" s="4">
        <v>45449.0</v>
      </c>
      <c r="E2977" s="2">
        <v>280.0</v>
      </c>
      <c r="F2977" s="3" t="s">
        <v>306</v>
      </c>
      <c r="G2977" s="3" t="s">
        <v>740</v>
      </c>
      <c r="H2977" s="3">
        <v>1.0</v>
      </c>
      <c r="I2977" s="2">
        <f>IFERROR(vlookup(F2977,'College Conference'!$B$1:$Z$1000 , 6,False),0)</f>
        <v>3</v>
      </c>
      <c r="J2977" s="2">
        <f>IFERROR(vlookup(G2977,'College Conference'!$B$1:$Z$1000 , 6,False),0)</f>
        <v>7</v>
      </c>
    </row>
    <row r="2978">
      <c r="A2978" s="3" t="s">
        <v>3251</v>
      </c>
      <c r="B2978" s="3">
        <v>0.87</v>
      </c>
      <c r="C2978" s="3" t="s">
        <v>78</v>
      </c>
      <c r="D2978" s="4">
        <v>45448.0</v>
      </c>
      <c r="E2978" s="2">
        <v>195.0</v>
      </c>
      <c r="F2978" s="3" t="s">
        <v>318</v>
      </c>
      <c r="G2978" s="3" t="s">
        <v>740</v>
      </c>
      <c r="H2978" s="3">
        <v>1.0</v>
      </c>
      <c r="I2978" s="2">
        <f>IFERROR(vlookup(F2978,'College Conference'!$B$1:$Z$1000 , 6,False),0)</f>
        <v>3</v>
      </c>
      <c r="J2978" s="2">
        <f>IFERROR(vlookup(G2978,'College Conference'!$B$1:$Z$1000 , 6,False),0)</f>
        <v>7</v>
      </c>
    </row>
    <row r="2979">
      <c r="A2979" s="3" t="s">
        <v>3252</v>
      </c>
      <c r="B2979" s="3">
        <v>0.86</v>
      </c>
      <c r="C2979" s="3" t="s">
        <v>58</v>
      </c>
      <c r="D2979" s="4">
        <v>45446.0</v>
      </c>
      <c r="E2979" s="2">
        <v>234.0</v>
      </c>
      <c r="F2979" s="3" t="s">
        <v>348</v>
      </c>
      <c r="G2979" s="3" t="s">
        <v>691</v>
      </c>
      <c r="H2979" s="3">
        <v>1.0</v>
      </c>
      <c r="I2979" s="2">
        <f>IFERROR(vlookup(F2979,'College Conference'!$B$1:$Z$1000 , 6,False),0)</f>
        <v>3</v>
      </c>
      <c r="J2979" s="2">
        <f>IFERROR(vlookup(G2979,'College Conference'!$B$1:$Z$1000 , 6,False),0)</f>
        <v>7</v>
      </c>
    </row>
    <row r="2980">
      <c r="A2980" s="3" t="s">
        <v>3253</v>
      </c>
      <c r="B2980" s="3">
        <v>0.92</v>
      </c>
      <c r="C2980" s="3" t="s">
        <v>27</v>
      </c>
      <c r="D2980" s="2" t="s">
        <v>72</v>
      </c>
      <c r="E2980" s="2">
        <v>170.0</v>
      </c>
      <c r="F2980" s="3" t="s">
        <v>292</v>
      </c>
      <c r="G2980" s="3" t="s">
        <v>687</v>
      </c>
      <c r="H2980" s="3">
        <v>1.0</v>
      </c>
      <c r="I2980" s="2">
        <f>IFERROR(vlookup(F2980,'College Conference'!$B$1:$Z$1000 , 6,False),0)</f>
        <v>3</v>
      </c>
      <c r="J2980" s="2">
        <f>IFERROR(vlookup(G2980,'College Conference'!$B$1:$Z$1000 , 6,False),0)</f>
        <v>7</v>
      </c>
    </row>
    <row r="2981">
      <c r="A2981" s="3" t="s">
        <v>3254</v>
      </c>
      <c r="B2981" s="3">
        <v>0.86</v>
      </c>
      <c r="C2981" s="3" t="s">
        <v>12</v>
      </c>
      <c r="D2981" s="4">
        <v>45448.0</v>
      </c>
      <c r="E2981" s="2">
        <v>283.0</v>
      </c>
      <c r="F2981" s="3" t="s">
        <v>372</v>
      </c>
      <c r="G2981" s="3" t="s">
        <v>693</v>
      </c>
      <c r="H2981" s="3">
        <v>1.0</v>
      </c>
      <c r="I2981" s="2">
        <f>IFERROR(vlookup(F2981,'College Conference'!$B$1:$Z$1000 , 6,False),0)</f>
        <v>3</v>
      </c>
      <c r="J2981" s="2">
        <f>IFERROR(vlookup(G2981,'College Conference'!$B$1:$Z$1000 , 6,False),0)</f>
        <v>7</v>
      </c>
    </row>
    <row r="2982">
      <c r="A2982" s="3" t="s">
        <v>3255</v>
      </c>
      <c r="B2982" s="3">
        <v>0.89</v>
      </c>
      <c r="C2982" s="3" t="s">
        <v>17</v>
      </c>
      <c r="D2982" s="2" t="s">
        <v>72</v>
      </c>
      <c r="E2982" s="2">
        <v>175.0</v>
      </c>
      <c r="F2982" s="3" t="s">
        <v>311</v>
      </c>
      <c r="G2982" s="3" t="s">
        <v>734</v>
      </c>
      <c r="H2982" s="3">
        <v>1.0</v>
      </c>
      <c r="I2982" s="2">
        <f>IFERROR(vlookup(F2982,'College Conference'!$B$1:$Z$1000 , 6,False),0)</f>
        <v>3</v>
      </c>
      <c r="J2982" s="2">
        <f>IFERROR(vlookup(G2982,'College Conference'!$B$1:$Z$1000 , 6,False),0)</f>
        <v>7</v>
      </c>
    </row>
    <row r="2983">
      <c r="A2983" s="3" t="s">
        <v>3256</v>
      </c>
      <c r="B2983" s="3">
        <v>0.88</v>
      </c>
      <c r="C2983" s="3" t="s">
        <v>27</v>
      </c>
      <c r="D2983" s="4">
        <v>45445.0</v>
      </c>
      <c r="E2983" s="2">
        <v>170.0</v>
      </c>
      <c r="F2983" s="3" t="s">
        <v>289</v>
      </c>
      <c r="G2983" s="3" t="s">
        <v>734</v>
      </c>
      <c r="H2983" s="3">
        <v>1.0</v>
      </c>
      <c r="I2983" s="2">
        <f>IFERROR(vlookup(F2983,'College Conference'!$B$1:$Z$1000 , 6,False),0)</f>
        <v>3</v>
      </c>
      <c r="J2983" s="2">
        <f>IFERROR(vlookup(G2983,'College Conference'!$B$1:$Z$1000 , 6,False),0)</f>
        <v>7</v>
      </c>
    </row>
    <row r="2984">
      <c r="A2984" s="3" t="s">
        <v>3257</v>
      </c>
      <c r="B2984" s="3">
        <v>0.89</v>
      </c>
      <c r="C2984" s="3" t="s">
        <v>43</v>
      </c>
      <c r="D2984" s="4">
        <v>45449.0</v>
      </c>
      <c r="E2984" s="2">
        <v>330.0</v>
      </c>
      <c r="F2984" s="3" t="s">
        <v>320</v>
      </c>
      <c r="G2984" s="3" t="s">
        <v>734</v>
      </c>
      <c r="H2984" s="3">
        <v>1.0</v>
      </c>
      <c r="I2984" s="2">
        <f>IFERROR(vlookup(F2984,'College Conference'!$B$1:$Z$1000 , 6,False),0)</f>
        <v>3</v>
      </c>
      <c r="J2984" s="2">
        <f>IFERROR(vlookup(G2984,'College Conference'!$B$1:$Z$1000 , 6,False),0)</f>
        <v>7</v>
      </c>
    </row>
    <row r="2985">
      <c r="A2985" s="3" t="s">
        <v>3258</v>
      </c>
      <c r="B2985" s="3">
        <v>0.87</v>
      </c>
      <c r="C2985" s="3" t="s">
        <v>17</v>
      </c>
      <c r="D2985" s="4">
        <v>45444.0</v>
      </c>
      <c r="E2985" s="2">
        <v>205.0</v>
      </c>
      <c r="F2985" s="3" t="s">
        <v>292</v>
      </c>
      <c r="G2985" s="3" t="s">
        <v>711</v>
      </c>
      <c r="H2985" s="3">
        <v>1.0</v>
      </c>
      <c r="I2985" s="2">
        <f>IFERROR(vlookup(F2985,'College Conference'!$B$1:$Z$1000 , 6,False),0)</f>
        <v>3</v>
      </c>
      <c r="J2985" s="2">
        <f>IFERROR(vlookup(G2985,'College Conference'!$B$1:$Z$1000 , 6,False),0)</f>
        <v>7</v>
      </c>
    </row>
    <row r="2986">
      <c r="A2986" s="3" t="s">
        <v>3259</v>
      </c>
      <c r="B2986" s="3">
        <v>0.87</v>
      </c>
      <c r="C2986" s="3" t="s">
        <v>120</v>
      </c>
      <c r="D2986" s="4">
        <v>45448.0</v>
      </c>
      <c r="E2986" s="2">
        <v>228.0</v>
      </c>
      <c r="F2986" s="3" t="s">
        <v>292</v>
      </c>
      <c r="G2986" s="3" t="s">
        <v>711</v>
      </c>
      <c r="H2986" s="3">
        <v>1.0</v>
      </c>
      <c r="I2986" s="2">
        <f>IFERROR(vlookup(F2986,'College Conference'!$B$1:$Z$1000 , 6,False),0)</f>
        <v>3</v>
      </c>
      <c r="J2986" s="2">
        <f>IFERROR(vlookup(G2986,'College Conference'!$B$1:$Z$1000 , 6,False),0)</f>
        <v>7</v>
      </c>
    </row>
    <row r="2987">
      <c r="A2987" s="3" t="s">
        <v>3260</v>
      </c>
      <c r="B2987" s="3">
        <v>0.88</v>
      </c>
      <c r="C2987" s="3" t="s">
        <v>17</v>
      </c>
      <c r="D2987" s="4">
        <v>45444.0</v>
      </c>
      <c r="E2987" s="2">
        <v>195.0</v>
      </c>
      <c r="F2987" s="3" t="s">
        <v>298</v>
      </c>
      <c r="G2987" s="3" t="s">
        <v>695</v>
      </c>
      <c r="H2987" s="3">
        <v>1.0</v>
      </c>
      <c r="I2987" s="2">
        <f>IFERROR(vlookup(F2987,'College Conference'!$B$1:$Z$1000 , 6,False),0)</f>
        <v>3</v>
      </c>
      <c r="J2987" s="2">
        <f>IFERROR(vlookup(G2987,'College Conference'!$B$1:$Z$1000 , 6,False),0)</f>
        <v>7</v>
      </c>
    </row>
    <row r="2988">
      <c r="A2988" s="3" t="s">
        <v>3261</v>
      </c>
      <c r="B2988" s="3">
        <v>0.91</v>
      </c>
      <c r="C2988" s="3" t="s">
        <v>27</v>
      </c>
      <c r="D2988" s="2" t="s">
        <v>72</v>
      </c>
      <c r="E2988" s="2">
        <v>180.0</v>
      </c>
      <c r="F2988" s="3" t="s">
        <v>320</v>
      </c>
      <c r="G2988" s="3" t="s">
        <v>687</v>
      </c>
      <c r="H2988" s="3">
        <v>1.0</v>
      </c>
      <c r="I2988" s="2">
        <f>IFERROR(vlookup(F2988,'College Conference'!$B$1:$Z$1000 , 6,False),0)</f>
        <v>3</v>
      </c>
      <c r="J2988" s="2">
        <f>IFERROR(vlookup(G2988,'College Conference'!$B$1:$Z$1000 , 6,False),0)</f>
        <v>7</v>
      </c>
    </row>
    <row r="2989">
      <c r="A2989" s="3" t="s">
        <v>3262</v>
      </c>
      <c r="B2989" s="3">
        <v>0.85</v>
      </c>
      <c r="C2989" s="3" t="s">
        <v>27</v>
      </c>
      <c r="D2989" s="4">
        <v>45423.0</v>
      </c>
      <c r="E2989" s="2">
        <v>175.0</v>
      </c>
      <c r="F2989" s="3" t="s">
        <v>295</v>
      </c>
      <c r="G2989" s="3" t="s">
        <v>693</v>
      </c>
      <c r="H2989" s="3">
        <v>1.0</v>
      </c>
      <c r="I2989" s="2">
        <f>IFERROR(vlookup(F2989,'College Conference'!$B$1:$Z$1000 , 6,False),0)</f>
        <v>3</v>
      </c>
      <c r="J2989" s="2">
        <f>IFERROR(vlookup(G2989,'College Conference'!$B$1:$Z$1000 , 6,False),0)</f>
        <v>7</v>
      </c>
    </row>
    <row r="2990">
      <c r="A2990" s="3" t="s">
        <v>3263</v>
      </c>
      <c r="B2990" s="3">
        <v>0.92</v>
      </c>
      <c r="C2990" s="3" t="s">
        <v>58</v>
      </c>
      <c r="D2990" s="4">
        <v>45447.0</v>
      </c>
      <c r="E2990" s="2">
        <v>230.0</v>
      </c>
      <c r="F2990" s="3" t="s">
        <v>318</v>
      </c>
      <c r="G2990" s="3" t="s">
        <v>689</v>
      </c>
      <c r="H2990" s="3">
        <v>1.0</v>
      </c>
      <c r="I2990" s="2">
        <f>IFERROR(vlookup(F2990,'College Conference'!$B$1:$Z$1000 , 6,False),0)</f>
        <v>3</v>
      </c>
      <c r="J2990" s="2">
        <f>IFERROR(vlookup(G2990,'College Conference'!$B$1:$Z$1000 , 6,False),0)</f>
        <v>7</v>
      </c>
    </row>
    <row r="2991">
      <c r="A2991" s="3" t="s">
        <v>3264</v>
      </c>
      <c r="B2991" s="3">
        <v>0.87</v>
      </c>
      <c r="C2991" s="3" t="s">
        <v>43</v>
      </c>
      <c r="D2991" s="4">
        <v>45447.0</v>
      </c>
      <c r="E2991" s="2">
        <v>314.0</v>
      </c>
      <c r="F2991" s="3" t="s">
        <v>335</v>
      </c>
      <c r="G2991" s="3" t="s">
        <v>693</v>
      </c>
      <c r="H2991" s="3">
        <v>1.0</v>
      </c>
      <c r="I2991" s="2">
        <f>IFERROR(vlookup(F2991,'College Conference'!$B$1:$Z$1000 , 6,False),0)</f>
        <v>3</v>
      </c>
      <c r="J2991" s="2">
        <f>IFERROR(vlookup(G2991,'College Conference'!$B$1:$Z$1000 , 6,False),0)</f>
        <v>7</v>
      </c>
    </row>
    <row r="2992">
      <c r="A2992" s="3" t="s">
        <v>3265</v>
      </c>
      <c r="B2992" s="3">
        <v>0.89</v>
      </c>
      <c r="C2992" s="3" t="s">
        <v>22</v>
      </c>
      <c r="D2992" s="4">
        <v>45444.0</v>
      </c>
      <c r="E2992" s="2">
        <v>194.0</v>
      </c>
      <c r="F2992" s="3" t="s">
        <v>295</v>
      </c>
      <c r="G2992" s="3" t="s">
        <v>736</v>
      </c>
      <c r="H2992" s="3">
        <v>1.0</v>
      </c>
      <c r="I2992" s="2">
        <f>IFERROR(vlookup(F2992,'College Conference'!$B$1:$Z$1000 , 6,False),0)</f>
        <v>3</v>
      </c>
      <c r="J2992" s="2">
        <f>IFERROR(vlookup(G2992,'College Conference'!$B$1:$Z$1000 , 6,False),0)</f>
        <v>7</v>
      </c>
    </row>
    <row r="2993">
      <c r="A2993" s="3" t="s">
        <v>3266</v>
      </c>
      <c r="B2993" s="3">
        <v>0.9</v>
      </c>
      <c r="C2993" s="3" t="s">
        <v>63</v>
      </c>
      <c r="D2993" s="4">
        <v>45445.0</v>
      </c>
      <c r="E2993" s="2">
        <v>193.0</v>
      </c>
      <c r="F2993" s="3" t="s">
        <v>348</v>
      </c>
      <c r="G2993" s="3" t="s">
        <v>736</v>
      </c>
      <c r="H2993" s="3">
        <v>1.0</v>
      </c>
      <c r="I2993" s="2">
        <f>IFERROR(vlookup(F2993,'College Conference'!$B$1:$Z$1000 , 6,False),0)</f>
        <v>3</v>
      </c>
      <c r="J2993" s="2">
        <f>IFERROR(vlookup(G2993,'College Conference'!$B$1:$Z$1000 , 6,False),0)</f>
        <v>7</v>
      </c>
    </row>
    <row r="2994">
      <c r="A2994" s="3" t="s">
        <v>3267</v>
      </c>
      <c r="B2994" s="3">
        <v>0.85</v>
      </c>
      <c r="C2994" s="3" t="s">
        <v>52</v>
      </c>
      <c r="D2994" s="4">
        <v>45444.0</v>
      </c>
      <c r="E2994" s="2">
        <v>221.0</v>
      </c>
      <c r="F2994" s="3" t="s">
        <v>348</v>
      </c>
      <c r="G2994" s="3" t="s">
        <v>734</v>
      </c>
      <c r="H2994" s="3">
        <v>1.0</v>
      </c>
      <c r="I2994" s="2">
        <f>IFERROR(vlookup(F2994,'College Conference'!$B$1:$Z$1000 , 6,False),0)</f>
        <v>3</v>
      </c>
      <c r="J2994" s="2">
        <f>IFERROR(vlookup(G2994,'College Conference'!$B$1:$Z$1000 , 6,False),0)</f>
        <v>7</v>
      </c>
    </row>
    <row r="2995">
      <c r="A2995" s="3" t="s">
        <v>3268</v>
      </c>
      <c r="B2995" s="3">
        <v>0.86</v>
      </c>
      <c r="C2995" s="3" t="s">
        <v>52</v>
      </c>
      <c r="D2995" s="4">
        <v>45446.0</v>
      </c>
      <c r="E2995" s="2">
        <v>225.0</v>
      </c>
      <c r="F2995" s="3" t="s">
        <v>320</v>
      </c>
      <c r="G2995" s="3" t="s">
        <v>711</v>
      </c>
      <c r="H2995" s="3">
        <v>1.0</v>
      </c>
      <c r="I2995" s="2">
        <f>IFERROR(vlookup(F2995,'College Conference'!$B$1:$Z$1000 , 6,False),0)</f>
        <v>3</v>
      </c>
      <c r="J2995" s="2">
        <f>IFERROR(vlookup(G2995,'College Conference'!$B$1:$Z$1000 , 6,False),0)</f>
        <v>7</v>
      </c>
    </row>
    <row r="2996">
      <c r="A2996" s="3" t="s">
        <v>3269</v>
      </c>
      <c r="B2996" s="3">
        <v>0.94</v>
      </c>
      <c r="C2996" s="3" t="s">
        <v>120</v>
      </c>
      <c r="D2996" s="4">
        <v>45445.0</v>
      </c>
      <c r="E2996" s="2">
        <v>207.0</v>
      </c>
      <c r="F2996" s="3" t="s">
        <v>318</v>
      </c>
      <c r="G2996" s="3" t="s">
        <v>689</v>
      </c>
      <c r="H2996" s="3">
        <v>1.0</v>
      </c>
      <c r="I2996" s="2">
        <f>IFERROR(vlookup(F2996,'College Conference'!$B$1:$Z$1000 , 6,False),0)</f>
        <v>3</v>
      </c>
      <c r="J2996" s="2">
        <f>IFERROR(vlookup(G2996,'College Conference'!$B$1:$Z$1000 , 6,False),0)</f>
        <v>7</v>
      </c>
    </row>
    <row r="2997">
      <c r="A2997" s="3" t="s">
        <v>3270</v>
      </c>
      <c r="B2997" s="3">
        <v>0.88</v>
      </c>
      <c r="C2997" s="3" t="s">
        <v>17</v>
      </c>
      <c r="D2997" s="4">
        <v>45445.0</v>
      </c>
      <c r="E2997" s="2">
        <v>210.0</v>
      </c>
      <c r="F2997" s="3" t="s">
        <v>348</v>
      </c>
      <c r="G2997" s="3" t="s">
        <v>736</v>
      </c>
      <c r="H2997" s="3">
        <v>1.0</v>
      </c>
      <c r="I2997" s="2">
        <f>IFERROR(vlookup(F2997,'College Conference'!$B$1:$Z$1000 , 6,False),0)</f>
        <v>3</v>
      </c>
      <c r="J2997" s="2">
        <f>IFERROR(vlookup(G2997,'College Conference'!$B$1:$Z$1000 , 6,False),0)</f>
        <v>7</v>
      </c>
    </row>
    <row r="2998">
      <c r="A2998" s="3" t="s">
        <v>3271</v>
      </c>
      <c r="B2998" s="3">
        <v>0.89</v>
      </c>
      <c r="C2998" s="3" t="s">
        <v>17</v>
      </c>
      <c r="D2998" s="4">
        <v>45422.0</v>
      </c>
      <c r="E2998" s="2">
        <v>185.0</v>
      </c>
      <c r="F2998" s="3" t="s">
        <v>325</v>
      </c>
      <c r="G2998" s="3" t="s">
        <v>711</v>
      </c>
      <c r="H2998" s="3">
        <v>1.0</v>
      </c>
      <c r="I2998" s="2">
        <f>IFERROR(vlookup(F2998,'College Conference'!$B$1:$Z$1000 , 6,False),0)</f>
        <v>3</v>
      </c>
      <c r="J2998" s="2">
        <f>IFERROR(vlookup(G2998,'College Conference'!$B$1:$Z$1000 , 6,False),0)</f>
        <v>7</v>
      </c>
    </row>
    <row r="2999">
      <c r="A2999" s="3" t="s">
        <v>3272</v>
      </c>
      <c r="B2999" s="3">
        <v>0.89</v>
      </c>
      <c r="C2999" s="3" t="s">
        <v>31</v>
      </c>
      <c r="D2999" s="4">
        <v>45450.0</v>
      </c>
      <c r="E2999" s="2">
        <v>292.0</v>
      </c>
      <c r="F2999" s="3" t="s">
        <v>289</v>
      </c>
      <c r="G2999" s="3" t="s">
        <v>693</v>
      </c>
      <c r="H2999" s="3">
        <v>1.0</v>
      </c>
      <c r="I2999" s="2">
        <f>IFERROR(vlookup(F2999,'College Conference'!$B$1:$Z$1000 , 6,False),0)</f>
        <v>3</v>
      </c>
      <c r="J2999" s="2">
        <f>IFERROR(vlookup(G2999,'College Conference'!$B$1:$Z$1000 , 6,False),0)</f>
        <v>7</v>
      </c>
    </row>
    <row r="3000">
      <c r="A3000" s="3" t="s">
        <v>3273</v>
      </c>
      <c r="B3000" s="3">
        <v>0.87</v>
      </c>
      <c r="C3000" s="3" t="s">
        <v>43</v>
      </c>
      <c r="D3000" s="4">
        <v>45447.0</v>
      </c>
      <c r="E3000" s="2">
        <v>341.0</v>
      </c>
      <c r="F3000" s="3" t="s">
        <v>322</v>
      </c>
      <c r="G3000" s="3" t="s">
        <v>689</v>
      </c>
      <c r="H3000" s="3">
        <v>1.0</v>
      </c>
      <c r="I3000" s="2">
        <f>IFERROR(vlookup(F3000,'College Conference'!$B$1:$Z$1000 , 6,False),0)</f>
        <v>3</v>
      </c>
      <c r="J3000" s="2">
        <f>IFERROR(vlookup(G3000,'College Conference'!$B$1:$Z$1000 , 6,False),0)</f>
        <v>7</v>
      </c>
    </row>
    <row r="3001">
      <c r="A3001" s="3" t="s">
        <v>3274</v>
      </c>
      <c r="B3001" s="3">
        <v>0.91</v>
      </c>
      <c r="C3001" s="3" t="s">
        <v>22</v>
      </c>
      <c r="D3001" s="4">
        <v>45422.0</v>
      </c>
      <c r="E3001" s="2">
        <v>205.0</v>
      </c>
      <c r="F3001" s="3" t="s">
        <v>320</v>
      </c>
      <c r="G3001" s="3" t="s">
        <v>693</v>
      </c>
      <c r="H3001" s="3">
        <v>1.0</v>
      </c>
      <c r="I3001" s="2">
        <f>IFERROR(vlookup(F3001,'College Conference'!$B$1:$Z$1000 , 6,False),0)</f>
        <v>3</v>
      </c>
      <c r="J3001" s="2">
        <f>IFERROR(vlookup(G3001,'College Conference'!$B$1:$Z$1000 , 6,False),0)</f>
        <v>7</v>
      </c>
    </row>
    <row r="3002">
      <c r="A3002" s="3" t="s">
        <v>3275</v>
      </c>
      <c r="B3002" s="3">
        <v>0.89</v>
      </c>
      <c r="C3002" s="3" t="s">
        <v>31</v>
      </c>
      <c r="D3002" s="4">
        <v>45447.0</v>
      </c>
      <c r="E3002" s="2">
        <v>285.0</v>
      </c>
      <c r="F3002" s="3" t="s">
        <v>320</v>
      </c>
      <c r="G3002" s="3" t="s">
        <v>693</v>
      </c>
      <c r="H3002" s="3">
        <v>1.0</v>
      </c>
      <c r="I3002" s="2">
        <f>IFERROR(vlookup(F3002,'College Conference'!$B$1:$Z$1000 , 6,False),0)</f>
        <v>3</v>
      </c>
      <c r="J3002" s="2">
        <f>IFERROR(vlookup(G3002,'College Conference'!$B$1:$Z$1000 , 6,False),0)</f>
        <v>7</v>
      </c>
    </row>
    <row r="3003">
      <c r="A3003" s="3" t="s">
        <v>3276</v>
      </c>
      <c r="B3003" s="3">
        <v>0.88</v>
      </c>
      <c r="C3003" s="3" t="s">
        <v>27</v>
      </c>
      <c r="D3003" s="4">
        <v>45447.0</v>
      </c>
      <c r="E3003" s="2">
        <v>190.0</v>
      </c>
      <c r="F3003" s="3" t="s">
        <v>320</v>
      </c>
      <c r="G3003" s="3" t="s">
        <v>685</v>
      </c>
      <c r="H3003" s="3">
        <v>1.0</v>
      </c>
      <c r="I3003" s="2">
        <f>IFERROR(vlookup(F3003,'College Conference'!$B$1:$Z$1000 , 6,False),0)</f>
        <v>3</v>
      </c>
      <c r="J3003" s="2">
        <f>IFERROR(vlookup(G3003,'College Conference'!$B$1:$Z$1000 , 6,False),0)</f>
        <v>7</v>
      </c>
    </row>
    <row r="3004">
      <c r="A3004" s="3" t="s">
        <v>3277</v>
      </c>
      <c r="B3004" s="3">
        <v>0.87</v>
      </c>
      <c r="C3004" s="3" t="s">
        <v>27</v>
      </c>
      <c r="D3004" s="2" t="s">
        <v>72</v>
      </c>
      <c r="E3004" s="2">
        <v>185.0</v>
      </c>
      <c r="F3004" s="3" t="s">
        <v>400</v>
      </c>
      <c r="G3004" s="3" t="s">
        <v>718</v>
      </c>
      <c r="H3004" s="3">
        <v>1.0</v>
      </c>
      <c r="I3004" s="2">
        <f>IFERROR(vlookup(F3004,'College Conference'!$B$1:$Z$1000 , 6,False),0)</f>
        <v>3</v>
      </c>
      <c r="J3004" s="2">
        <f>IFERROR(vlookup(G3004,'College Conference'!$B$1:$Z$1000 , 6,False),0)</f>
        <v>7</v>
      </c>
    </row>
    <row r="3005">
      <c r="A3005" s="3" t="s">
        <v>3278</v>
      </c>
      <c r="B3005" s="3">
        <v>0.87</v>
      </c>
      <c r="C3005" s="3" t="s">
        <v>17</v>
      </c>
      <c r="D3005" s="2" t="s">
        <v>72</v>
      </c>
      <c r="E3005" s="2">
        <v>190.0</v>
      </c>
      <c r="F3005" s="3" t="s">
        <v>298</v>
      </c>
      <c r="G3005" s="3" t="s">
        <v>687</v>
      </c>
      <c r="H3005" s="3">
        <v>1.0</v>
      </c>
      <c r="I3005" s="2">
        <f>IFERROR(vlookup(F3005,'College Conference'!$B$1:$Z$1000 , 6,False),0)</f>
        <v>3</v>
      </c>
      <c r="J3005" s="2">
        <f>IFERROR(vlookup(G3005,'College Conference'!$B$1:$Z$1000 , 6,False),0)</f>
        <v>7</v>
      </c>
    </row>
    <row r="3006">
      <c r="A3006" s="3" t="s">
        <v>3279</v>
      </c>
      <c r="B3006" s="3">
        <v>0.89</v>
      </c>
      <c r="C3006" s="3" t="s">
        <v>22</v>
      </c>
      <c r="D3006" s="2" t="s">
        <v>72</v>
      </c>
      <c r="E3006" s="2">
        <v>210.0</v>
      </c>
      <c r="F3006" s="3" t="s">
        <v>298</v>
      </c>
      <c r="G3006" s="3" t="s">
        <v>734</v>
      </c>
      <c r="H3006" s="3">
        <v>1.0</v>
      </c>
      <c r="I3006" s="2">
        <f>IFERROR(vlookup(F3006,'College Conference'!$B$1:$Z$1000 , 6,False),0)</f>
        <v>3</v>
      </c>
      <c r="J3006" s="2">
        <f>IFERROR(vlookup(G3006,'College Conference'!$B$1:$Z$1000 , 6,False),0)</f>
        <v>7</v>
      </c>
    </row>
    <row r="3007">
      <c r="A3007" s="3" t="s">
        <v>3280</v>
      </c>
      <c r="B3007" s="3">
        <v>0.85</v>
      </c>
      <c r="C3007" s="3" t="s">
        <v>78</v>
      </c>
      <c r="D3007" s="4">
        <v>45446.0</v>
      </c>
      <c r="E3007" s="2">
        <v>200.0</v>
      </c>
      <c r="F3007" s="3" t="s">
        <v>320</v>
      </c>
      <c r="G3007" s="3" t="s">
        <v>711</v>
      </c>
      <c r="H3007" s="3">
        <v>1.0</v>
      </c>
      <c r="I3007" s="2">
        <f>IFERROR(vlookup(F3007,'College Conference'!$B$1:$Z$1000 , 6,False),0)</f>
        <v>3</v>
      </c>
      <c r="J3007" s="2">
        <f>IFERROR(vlookup(G3007,'College Conference'!$B$1:$Z$1000 , 6,False),0)</f>
        <v>7</v>
      </c>
    </row>
    <row r="3008">
      <c r="A3008" s="3" t="s">
        <v>3281</v>
      </c>
      <c r="B3008" s="3">
        <v>0.87</v>
      </c>
      <c r="C3008" s="3" t="s">
        <v>17</v>
      </c>
      <c r="D3008" s="2" t="s">
        <v>72</v>
      </c>
      <c r="E3008" s="2">
        <v>194.0</v>
      </c>
      <c r="F3008" s="3" t="s">
        <v>320</v>
      </c>
      <c r="G3008" s="3" t="s">
        <v>711</v>
      </c>
      <c r="H3008" s="3">
        <v>1.0</v>
      </c>
      <c r="I3008" s="2">
        <f>IFERROR(vlookup(F3008,'College Conference'!$B$1:$Z$1000 , 6,False),0)</f>
        <v>3</v>
      </c>
      <c r="J3008" s="2">
        <f>IFERROR(vlookup(G3008,'College Conference'!$B$1:$Z$1000 , 6,False),0)</f>
        <v>7</v>
      </c>
    </row>
    <row r="3009">
      <c r="A3009" s="3" t="s">
        <v>3282</v>
      </c>
      <c r="B3009" s="3">
        <v>0.84</v>
      </c>
      <c r="C3009" s="3" t="s">
        <v>12</v>
      </c>
      <c r="D3009" s="4">
        <v>45447.0</v>
      </c>
      <c r="E3009" s="2">
        <v>291.0</v>
      </c>
      <c r="F3009" s="3" t="s">
        <v>325</v>
      </c>
      <c r="G3009" s="3" t="s">
        <v>740</v>
      </c>
      <c r="H3009" s="3">
        <v>1.0</v>
      </c>
      <c r="I3009" s="2">
        <f>IFERROR(vlookup(F3009,'College Conference'!$B$1:$Z$1000 , 6,False),0)</f>
        <v>3</v>
      </c>
      <c r="J3009" s="2">
        <f>IFERROR(vlookup(G3009,'College Conference'!$B$1:$Z$1000 , 6,False),0)</f>
        <v>7</v>
      </c>
    </row>
    <row r="3010">
      <c r="A3010" s="3" t="s">
        <v>3283</v>
      </c>
      <c r="B3010" s="3">
        <v>0.87</v>
      </c>
      <c r="C3010" s="3" t="s">
        <v>353</v>
      </c>
      <c r="D3010" s="4">
        <v>45447.0</v>
      </c>
      <c r="E3010" s="2">
        <v>248.0</v>
      </c>
      <c r="F3010" s="3" t="s">
        <v>335</v>
      </c>
      <c r="G3010" s="3" t="s">
        <v>693</v>
      </c>
      <c r="H3010" s="3">
        <v>1.0</v>
      </c>
      <c r="I3010" s="2">
        <f>IFERROR(vlookup(F3010,'College Conference'!$B$1:$Z$1000 , 6,False),0)</f>
        <v>3</v>
      </c>
      <c r="J3010" s="2">
        <f>IFERROR(vlookup(G3010,'College Conference'!$B$1:$Z$1000 , 6,False),0)</f>
        <v>7</v>
      </c>
    </row>
    <row r="3011">
      <c r="A3011" s="3" t="s">
        <v>3284</v>
      </c>
      <c r="B3011" s="3">
        <v>0.86</v>
      </c>
      <c r="C3011" s="3" t="s">
        <v>31</v>
      </c>
      <c r="D3011" s="4">
        <v>45449.0</v>
      </c>
      <c r="E3011" s="2">
        <v>337.0</v>
      </c>
      <c r="F3011" s="3" t="s">
        <v>318</v>
      </c>
      <c r="G3011" s="3" t="s">
        <v>689</v>
      </c>
      <c r="H3011" s="3">
        <v>1.0</v>
      </c>
      <c r="I3011" s="2">
        <f>IFERROR(vlookup(F3011,'College Conference'!$B$1:$Z$1000 , 6,False),0)</f>
        <v>3</v>
      </c>
      <c r="J3011" s="2">
        <f>IFERROR(vlookup(G3011,'College Conference'!$B$1:$Z$1000 , 6,False),0)</f>
        <v>7</v>
      </c>
    </row>
    <row r="3012">
      <c r="A3012" s="3" t="s">
        <v>3285</v>
      </c>
      <c r="B3012" s="3">
        <v>0.9</v>
      </c>
      <c r="C3012" s="3" t="s">
        <v>17</v>
      </c>
      <c r="D3012" s="2" t="s">
        <v>72</v>
      </c>
      <c r="E3012" s="2">
        <v>182.0</v>
      </c>
      <c r="F3012" s="3" t="s">
        <v>335</v>
      </c>
      <c r="G3012" s="3" t="s">
        <v>693</v>
      </c>
      <c r="H3012" s="3">
        <v>1.0</v>
      </c>
      <c r="I3012" s="2">
        <f>IFERROR(vlookup(F3012,'College Conference'!$B$1:$Z$1000 , 6,False),0)</f>
        <v>3</v>
      </c>
      <c r="J3012" s="2">
        <f>IFERROR(vlookup(G3012,'College Conference'!$B$1:$Z$1000 , 6,False),0)</f>
        <v>7</v>
      </c>
    </row>
    <row r="3013">
      <c r="A3013" s="3" t="s">
        <v>3286</v>
      </c>
      <c r="B3013" s="3">
        <v>0.89</v>
      </c>
      <c r="C3013" s="3" t="s">
        <v>78</v>
      </c>
      <c r="D3013" s="4">
        <v>45446.0</v>
      </c>
      <c r="E3013" s="2">
        <v>215.0</v>
      </c>
      <c r="F3013" s="3" t="s">
        <v>348</v>
      </c>
      <c r="G3013" s="3" t="s">
        <v>740</v>
      </c>
      <c r="H3013" s="3">
        <v>1.0</v>
      </c>
      <c r="I3013" s="2">
        <f>IFERROR(vlookup(F3013,'College Conference'!$B$1:$Z$1000 , 6,False),0)</f>
        <v>3</v>
      </c>
      <c r="J3013" s="2">
        <f>IFERROR(vlookup(G3013,'College Conference'!$B$1:$Z$1000 , 6,False),0)</f>
        <v>7</v>
      </c>
    </row>
    <row r="3014">
      <c r="A3014" s="3" t="s">
        <v>3287</v>
      </c>
      <c r="B3014" s="3">
        <v>0.88</v>
      </c>
      <c r="C3014" s="3" t="s">
        <v>43</v>
      </c>
      <c r="D3014" s="4">
        <v>45446.0</v>
      </c>
      <c r="E3014" s="2">
        <v>326.0</v>
      </c>
      <c r="F3014" s="3" t="s">
        <v>306</v>
      </c>
      <c r="G3014" s="3" t="s">
        <v>711</v>
      </c>
      <c r="H3014" s="3">
        <v>1.0</v>
      </c>
      <c r="I3014" s="2">
        <f>IFERROR(vlookup(F3014,'College Conference'!$B$1:$Z$1000 , 6,False),0)</f>
        <v>3</v>
      </c>
      <c r="J3014" s="2">
        <f>IFERROR(vlookup(G3014,'College Conference'!$B$1:$Z$1000 , 6,False),0)</f>
        <v>7</v>
      </c>
    </row>
    <row r="3015">
      <c r="A3015" s="3" t="s">
        <v>1418</v>
      </c>
      <c r="B3015" s="3">
        <v>0.83</v>
      </c>
      <c r="C3015" s="3" t="s">
        <v>120</v>
      </c>
      <c r="D3015" s="4">
        <v>45450.0</v>
      </c>
      <c r="E3015" s="2">
        <v>243.0</v>
      </c>
      <c r="F3015" s="3" t="s">
        <v>318</v>
      </c>
      <c r="G3015" s="3" t="s">
        <v>711</v>
      </c>
      <c r="H3015" s="3">
        <v>1.0</v>
      </c>
      <c r="I3015" s="2">
        <f>IFERROR(vlookup(F3015,'College Conference'!$B$1:$Z$1000 , 6,False),0)</f>
        <v>3</v>
      </c>
      <c r="J3015" s="2">
        <f>IFERROR(vlookup(G3015,'College Conference'!$B$1:$Z$1000 , 6,False),0)</f>
        <v>7</v>
      </c>
    </row>
    <row r="3016">
      <c r="A3016" s="3" t="s">
        <v>3288</v>
      </c>
      <c r="B3016" s="3">
        <v>0.92</v>
      </c>
      <c r="C3016" s="3" t="s">
        <v>27</v>
      </c>
      <c r="D3016" s="4">
        <v>45444.0</v>
      </c>
      <c r="E3016" s="2">
        <v>197.0</v>
      </c>
      <c r="F3016" s="3" t="s">
        <v>322</v>
      </c>
      <c r="G3016" s="3" t="s">
        <v>711</v>
      </c>
      <c r="H3016" s="3">
        <v>1.0</v>
      </c>
      <c r="I3016" s="2">
        <f>IFERROR(vlookup(F3016,'College Conference'!$B$1:$Z$1000 , 6,False),0)</f>
        <v>3</v>
      </c>
      <c r="J3016" s="2">
        <f>IFERROR(vlookup(G3016,'College Conference'!$B$1:$Z$1000 , 6,False),0)</f>
        <v>7</v>
      </c>
    </row>
    <row r="3017">
      <c r="A3017" s="3" t="s">
        <v>3289</v>
      </c>
      <c r="B3017" s="3">
        <v>0.89</v>
      </c>
      <c r="C3017" s="3" t="s">
        <v>31</v>
      </c>
      <c r="D3017" s="4">
        <v>45450.0</v>
      </c>
      <c r="E3017" s="2">
        <v>310.0</v>
      </c>
      <c r="F3017" s="3" t="s">
        <v>292</v>
      </c>
      <c r="G3017" s="3" t="s">
        <v>693</v>
      </c>
      <c r="H3017" s="3">
        <v>1.0</v>
      </c>
      <c r="I3017" s="2">
        <f>IFERROR(vlookup(F3017,'College Conference'!$B$1:$Z$1000 , 6,False),0)</f>
        <v>3</v>
      </c>
      <c r="J3017" s="2">
        <f>IFERROR(vlookup(G3017,'College Conference'!$B$1:$Z$1000 , 6,False),0)</f>
        <v>7</v>
      </c>
    </row>
    <row r="3018">
      <c r="A3018" s="3" t="s">
        <v>3290</v>
      </c>
      <c r="B3018" s="3">
        <v>0.85</v>
      </c>
      <c r="C3018" s="3" t="s">
        <v>198</v>
      </c>
      <c r="D3018" s="2" t="s">
        <v>72</v>
      </c>
      <c r="E3018" s="2">
        <v>183.0</v>
      </c>
      <c r="F3018" s="3" t="s">
        <v>335</v>
      </c>
      <c r="G3018" s="3" t="s">
        <v>693</v>
      </c>
      <c r="H3018" s="3">
        <v>1.0</v>
      </c>
      <c r="I3018" s="2">
        <f>IFERROR(vlookup(F3018,'College Conference'!$B$1:$Z$1000 , 6,False),0)</f>
        <v>3</v>
      </c>
      <c r="J3018" s="2">
        <f>IFERROR(vlookup(G3018,'College Conference'!$B$1:$Z$1000 , 6,False),0)</f>
        <v>7</v>
      </c>
    </row>
    <row r="3019">
      <c r="A3019" s="3" t="s">
        <v>3291</v>
      </c>
      <c r="B3019" s="3">
        <v>0.91</v>
      </c>
      <c r="C3019" s="3" t="s">
        <v>22</v>
      </c>
      <c r="D3019" s="4">
        <v>45423.0</v>
      </c>
      <c r="E3019" s="2">
        <v>190.0</v>
      </c>
      <c r="F3019" s="3" t="s">
        <v>325</v>
      </c>
      <c r="G3019" s="3" t="s">
        <v>693</v>
      </c>
      <c r="H3019" s="3">
        <v>1.0</v>
      </c>
      <c r="I3019" s="2">
        <f>IFERROR(vlookup(F3019,'College Conference'!$B$1:$Z$1000 , 6,False),0)</f>
        <v>3</v>
      </c>
      <c r="J3019" s="2">
        <f>IFERROR(vlookup(G3019,'College Conference'!$B$1:$Z$1000 , 6,False),0)</f>
        <v>7</v>
      </c>
    </row>
    <row r="3020">
      <c r="A3020" s="3" t="s">
        <v>3292</v>
      </c>
      <c r="B3020" s="3">
        <v>0.88</v>
      </c>
      <c r="C3020" s="3" t="s">
        <v>17</v>
      </c>
      <c r="D3020" s="4">
        <v>45422.0</v>
      </c>
      <c r="E3020" s="2">
        <v>167.0</v>
      </c>
      <c r="F3020" s="3" t="s">
        <v>311</v>
      </c>
      <c r="G3020" s="3" t="s">
        <v>693</v>
      </c>
      <c r="H3020" s="3">
        <v>1.0</v>
      </c>
      <c r="I3020" s="2">
        <f>IFERROR(vlookup(F3020,'College Conference'!$B$1:$Z$1000 , 6,False),0)</f>
        <v>3</v>
      </c>
      <c r="J3020" s="2">
        <f>IFERROR(vlookup(G3020,'College Conference'!$B$1:$Z$1000 , 6,False),0)</f>
        <v>7</v>
      </c>
    </row>
    <row r="3021">
      <c r="A3021" s="3" t="s">
        <v>3293</v>
      </c>
      <c r="B3021" s="3">
        <v>0.89</v>
      </c>
      <c r="C3021" s="3" t="s">
        <v>22</v>
      </c>
      <c r="D3021" s="4">
        <v>45422.0</v>
      </c>
      <c r="E3021" s="2">
        <v>183.0</v>
      </c>
      <c r="F3021" s="3" t="s">
        <v>404</v>
      </c>
      <c r="G3021" s="3" t="s">
        <v>714</v>
      </c>
      <c r="H3021" s="3">
        <v>1.0</v>
      </c>
      <c r="I3021" s="2">
        <f>IFERROR(vlookup(F3021,'College Conference'!$B$1:$Z$1000 , 6,False),0)</f>
        <v>3</v>
      </c>
      <c r="J3021" s="2">
        <f>IFERROR(vlookup(G3021,'College Conference'!$B$1:$Z$1000 , 6,False),0)</f>
        <v>7</v>
      </c>
    </row>
    <row r="3022">
      <c r="A3022" s="3" t="s">
        <v>1666</v>
      </c>
      <c r="B3022" s="3">
        <v>0.86</v>
      </c>
      <c r="C3022" s="3" t="s">
        <v>27</v>
      </c>
      <c r="D3022" s="4">
        <v>45445.0</v>
      </c>
      <c r="E3022" s="2">
        <v>192.0</v>
      </c>
      <c r="F3022" s="3" t="s">
        <v>322</v>
      </c>
      <c r="G3022" s="3" t="s">
        <v>708</v>
      </c>
      <c r="H3022" s="3">
        <v>1.0</v>
      </c>
      <c r="I3022" s="2">
        <f>IFERROR(vlookup(F3022,'College Conference'!$B$1:$Z$1000 , 6,False),0)</f>
        <v>3</v>
      </c>
      <c r="J3022" s="2">
        <f>IFERROR(vlookup(G3022,'College Conference'!$B$1:$Z$1000 , 6,False),0)</f>
        <v>7</v>
      </c>
    </row>
    <row r="3023">
      <c r="A3023" s="3" t="s">
        <v>3294</v>
      </c>
      <c r="B3023" s="3">
        <v>0.89</v>
      </c>
      <c r="C3023" s="3" t="s">
        <v>63</v>
      </c>
      <c r="D3023" s="2" t="s">
        <v>72</v>
      </c>
      <c r="E3023" s="2">
        <v>190.0</v>
      </c>
      <c r="F3023" s="3" t="s">
        <v>372</v>
      </c>
      <c r="G3023" s="3" t="s">
        <v>1131</v>
      </c>
      <c r="H3023" s="3">
        <v>1.0</v>
      </c>
      <c r="I3023" s="2">
        <f>IFERROR(vlookup(F3023,'College Conference'!$B$1:$Z$1000 , 6,False),0)</f>
        <v>3</v>
      </c>
      <c r="J3023" s="2">
        <f>IFERROR(vlookup(G3023,'College Conference'!$B$1:$Z$1000 , 6,False),0)</f>
        <v>7</v>
      </c>
    </row>
    <row r="3024">
      <c r="A3024" s="3" t="s">
        <v>3295</v>
      </c>
      <c r="B3024" s="3">
        <v>0.89</v>
      </c>
      <c r="C3024" s="3" t="s">
        <v>63</v>
      </c>
      <c r="D3024" s="4">
        <v>45422.0</v>
      </c>
      <c r="E3024" s="2">
        <v>171.0</v>
      </c>
      <c r="F3024" s="3" t="s">
        <v>322</v>
      </c>
      <c r="G3024" s="3" t="s">
        <v>711</v>
      </c>
      <c r="H3024" s="3">
        <v>1.0</v>
      </c>
      <c r="I3024" s="2">
        <f>IFERROR(vlookup(F3024,'College Conference'!$B$1:$Z$1000 , 6,False),0)</f>
        <v>3</v>
      </c>
      <c r="J3024" s="2">
        <f>IFERROR(vlookup(G3024,'College Conference'!$B$1:$Z$1000 , 6,False),0)</f>
        <v>7</v>
      </c>
    </row>
    <row r="3025">
      <c r="A3025" s="3" t="s">
        <v>1419</v>
      </c>
      <c r="B3025" s="3">
        <v>0.8</v>
      </c>
      <c r="C3025" s="3" t="s">
        <v>78</v>
      </c>
      <c r="D3025" s="4">
        <v>45445.0</v>
      </c>
      <c r="E3025" s="2">
        <v>205.0</v>
      </c>
      <c r="F3025" s="3" t="s">
        <v>318</v>
      </c>
      <c r="G3025" s="3" t="s">
        <v>691</v>
      </c>
      <c r="H3025" s="3">
        <v>1.0</v>
      </c>
      <c r="I3025" s="2">
        <f>IFERROR(vlookup(F3025,'College Conference'!$B$1:$Z$1000 , 6,False),0)</f>
        <v>3</v>
      </c>
      <c r="J3025" s="2">
        <f>IFERROR(vlookup(G3025,'College Conference'!$B$1:$Z$1000 , 6,False),0)</f>
        <v>7</v>
      </c>
    </row>
    <row r="3026">
      <c r="A3026" s="3" t="s">
        <v>3296</v>
      </c>
      <c r="B3026" s="3">
        <v>0.92</v>
      </c>
      <c r="C3026" s="3" t="s">
        <v>63</v>
      </c>
      <c r="D3026" s="4">
        <v>45444.0</v>
      </c>
      <c r="E3026" s="2">
        <v>206.0</v>
      </c>
      <c r="F3026" s="3" t="s">
        <v>335</v>
      </c>
      <c r="G3026" s="3" t="s">
        <v>693</v>
      </c>
      <c r="H3026" s="3">
        <v>1.0</v>
      </c>
      <c r="I3026" s="2">
        <f>IFERROR(vlookup(F3026,'College Conference'!$B$1:$Z$1000 , 6,False),0)</f>
        <v>3</v>
      </c>
      <c r="J3026" s="2">
        <f>IFERROR(vlookup(G3026,'College Conference'!$B$1:$Z$1000 , 6,False),0)</f>
        <v>7</v>
      </c>
    </row>
    <row r="3027">
      <c r="A3027" s="3" t="s">
        <v>3297</v>
      </c>
      <c r="B3027" s="3">
        <v>0.87</v>
      </c>
      <c r="C3027" s="3" t="s">
        <v>63</v>
      </c>
      <c r="D3027" s="2" t="s">
        <v>72</v>
      </c>
      <c r="E3027" s="2">
        <v>212.0</v>
      </c>
      <c r="F3027" s="3" t="s">
        <v>301</v>
      </c>
      <c r="G3027" s="3" t="s">
        <v>695</v>
      </c>
      <c r="H3027" s="3">
        <v>1.0</v>
      </c>
      <c r="I3027" s="2">
        <f>IFERROR(vlookup(F3027,'College Conference'!$B$1:$Z$1000 , 6,False),0)</f>
        <v>3</v>
      </c>
      <c r="J3027" s="2">
        <f>IFERROR(vlookup(G3027,'College Conference'!$B$1:$Z$1000 , 6,False),0)</f>
        <v>7</v>
      </c>
    </row>
    <row r="3028">
      <c r="A3028" s="3" t="s">
        <v>3298</v>
      </c>
      <c r="B3028" s="3">
        <v>0.88</v>
      </c>
      <c r="C3028" s="3" t="s">
        <v>52</v>
      </c>
      <c r="D3028" s="4">
        <v>45445.0</v>
      </c>
      <c r="E3028" s="2">
        <v>239.0</v>
      </c>
      <c r="F3028" s="3" t="s">
        <v>404</v>
      </c>
      <c r="G3028" s="3" t="s">
        <v>687</v>
      </c>
      <c r="H3028" s="3">
        <v>1.0</v>
      </c>
      <c r="I3028" s="2">
        <f>IFERROR(vlookup(F3028,'College Conference'!$B$1:$Z$1000 , 6,False),0)</f>
        <v>3</v>
      </c>
      <c r="J3028" s="2">
        <f>IFERROR(vlookup(G3028,'College Conference'!$B$1:$Z$1000 , 6,False),0)</f>
        <v>7</v>
      </c>
    </row>
    <row r="3029">
      <c r="A3029" s="3" t="s">
        <v>3299</v>
      </c>
      <c r="B3029" s="3">
        <v>0.95</v>
      </c>
      <c r="C3029" s="3" t="s">
        <v>31</v>
      </c>
      <c r="D3029" s="4">
        <v>45448.0</v>
      </c>
      <c r="E3029" s="2">
        <v>287.0</v>
      </c>
      <c r="F3029" s="3" t="s">
        <v>325</v>
      </c>
      <c r="G3029" s="3" t="s">
        <v>711</v>
      </c>
      <c r="H3029" s="3">
        <v>1.0</v>
      </c>
      <c r="I3029" s="2">
        <f>IFERROR(vlookup(F3029,'College Conference'!$B$1:$Z$1000 , 6,False),0)</f>
        <v>3</v>
      </c>
      <c r="J3029" s="2">
        <f>IFERROR(vlookup(G3029,'College Conference'!$B$1:$Z$1000 , 6,False),0)</f>
        <v>7</v>
      </c>
    </row>
    <row r="3030">
      <c r="A3030" s="3" t="s">
        <v>3300</v>
      </c>
      <c r="B3030" s="3">
        <v>0.9</v>
      </c>
      <c r="C3030" s="3" t="s">
        <v>22</v>
      </c>
      <c r="D3030" s="4">
        <v>45423.0</v>
      </c>
      <c r="E3030" s="2">
        <v>220.0</v>
      </c>
      <c r="F3030" s="3" t="s">
        <v>298</v>
      </c>
      <c r="G3030" s="3" t="s">
        <v>687</v>
      </c>
      <c r="H3030" s="3">
        <v>1.0</v>
      </c>
      <c r="I3030" s="2">
        <f>IFERROR(vlookup(F3030,'College Conference'!$B$1:$Z$1000 , 6,False),0)</f>
        <v>3</v>
      </c>
      <c r="J3030" s="2">
        <f>IFERROR(vlookup(G3030,'College Conference'!$B$1:$Z$1000 , 6,False),0)</f>
        <v>7</v>
      </c>
    </row>
    <row r="3031">
      <c r="A3031" s="3" t="s">
        <v>3301</v>
      </c>
      <c r="B3031" s="3">
        <v>0.95</v>
      </c>
      <c r="C3031" s="3" t="s">
        <v>27</v>
      </c>
      <c r="D3031" s="2" t="s">
        <v>72</v>
      </c>
      <c r="E3031" s="2">
        <v>170.0</v>
      </c>
      <c r="F3031" s="3" t="s">
        <v>348</v>
      </c>
      <c r="G3031" s="3" t="s">
        <v>693</v>
      </c>
      <c r="H3031" s="3">
        <v>1.0</v>
      </c>
      <c r="I3031" s="2">
        <f>IFERROR(vlookup(F3031,'College Conference'!$B$1:$Z$1000 , 6,False),0)</f>
        <v>3</v>
      </c>
      <c r="J3031" s="2">
        <f>IFERROR(vlookup(G3031,'College Conference'!$B$1:$Z$1000 , 6,False),0)</f>
        <v>7</v>
      </c>
    </row>
    <row r="3032">
      <c r="A3032" s="3" t="s">
        <v>3302</v>
      </c>
      <c r="B3032" s="3">
        <v>0.79</v>
      </c>
      <c r="C3032" s="3" t="s">
        <v>313</v>
      </c>
      <c r="D3032" s="2" t="s">
        <v>72</v>
      </c>
      <c r="E3032" s="2">
        <v>210.0</v>
      </c>
      <c r="F3032" s="3" t="s">
        <v>298</v>
      </c>
      <c r="G3032" s="3" t="s">
        <v>711</v>
      </c>
      <c r="H3032" s="3">
        <v>1.0</v>
      </c>
      <c r="I3032" s="2">
        <f>IFERROR(vlookup(F3032,'College Conference'!$B$1:$Z$1000 , 6,False),0)</f>
        <v>3</v>
      </c>
      <c r="J3032" s="2">
        <f>IFERROR(vlookup(G3032,'College Conference'!$B$1:$Z$1000 , 6,False),0)</f>
        <v>7</v>
      </c>
    </row>
    <row r="3033">
      <c r="A3033" s="3" t="s">
        <v>3303</v>
      </c>
      <c r="B3033" s="3">
        <v>0.82</v>
      </c>
      <c r="C3033" s="3" t="s">
        <v>31</v>
      </c>
      <c r="D3033" s="4">
        <v>45449.0</v>
      </c>
      <c r="E3033" s="2">
        <v>315.0</v>
      </c>
      <c r="F3033" s="3" t="s">
        <v>289</v>
      </c>
      <c r="G3033" s="3" t="s">
        <v>693</v>
      </c>
      <c r="H3033" s="3">
        <v>1.0</v>
      </c>
      <c r="I3033" s="2">
        <f>IFERROR(vlookup(F3033,'College Conference'!$B$1:$Z$1000 , 6,False),0)</f>
        <v>3</v>
      </c>
      <c r="J3033" s="2">
        <f>IFERROR(vlookup(G3033,'College Conference'!$B$1:$Z$1000 , 6,False),0)</f>
        <v>7</v>
      </c>
    </row>
    <row r="3034">
      <c r="A3034" s="3" t="s">
        <v>3304</v>
      </c>
      <c r="B3034" s="3">
        <v>0.92</v>
      </c>
      <c r="C3034" s="3" t="s">
        <v>27</v>
      </c>
      <c r="D3034" s="2" t="s">
        <v>72</v>
      </c>
      <c r="E3034" s="2">
        <v>202.0</v>
      </c>
      <c r="F3034" s="3" t="s">
        <v>292</v>
      </c>
      <c r="G3034" s="3" t="s">
        <v>714</v>
      </c>
      <c r="H3034" s="3">
        <v>1.0</v>
      </c>
      <c r="I3034" s="2">
        <f>IFERROR(vlookup(F3034,'College Conference'!$B$1:$Z$1000 , 6,False),0)</f>
        <v>3</v>
      </c>
      <c r="J3034" s="2">
        <f>IFERROR(vlookup(G3034,'College Conference'!$B$1:$Z$1000 , 6,False),0)</f>
        <v>7</v>
      </c>
    </row>
    <row r="3035">
      <c r="A3035" s="3" t="s">
        <v>2622</v>
      </c>
      <c r="B3035" s="3">
        <v>0.85</v>
      </c>
      <c r="C3035" s="3" t="s">
        <v>22</v>
      </c>
      <c r="D3035" s="4">
        <v>45423.0</v>
      </c>
      <c r="E3035" s="2">
        <v>210.0</v>
      </c>
      <c r="F3035" s="3" t="s">
        <v>322</v>
      </c>
      <c r="G3035" s="3" t="s">
        <v>689</v>
      </c>
      <c r="H3035" s="3">
        <v>1.0</v>
      </c>
      <c r="I3035" s="2">
        <f>IFERROR(vlookup(F3035,'College Conference'!$B$1:$Z$1000 , 6,False),0)</f>
        <v>3</v>
      </c>
      <c r="J3035" s="2">
        <f>IFERROR(vlookup(G3035,'College Conference'!$B$1:$Z$1000 , 6,False),0)</f>
        <v>7</v>
      </c>
    </row>
    <row r="3036">
      <c r="A3036" s="3" t="s">
        <v>3305</v>
      </c>
      <c r="B3036" s="3">
        <v>0.91</v>
      </c>
      <c r="C3036" s="3" t="s">
        <v>22</v>
      </c>
      <c r="D3036" s="4">
        <v>45423.0</v>
      </c>
      <c r="E3036" s="2">
        <v>205.0</v>
      </c>
      <c r="F3036" s="3" t="s">
        <v>298</v>
      </c>
      <c r="G3036" s="3" t="s">
        <v>701</v>
      </c>
      <c r="H3036" s="3">
        <v>1.0</v>
      </c>
      <c r="I3036" s="2">
        <f>IFERROR(vlookup(F3036,'College Conference'!$B$1:$Z$1000 , 6,False),0)</f>
        <v>3</v>
      </c>
      <c r="J3036" s="2">
        <f>IFERROR(vlookup(G3036,'College Conference'!$B$1:$Z$1000 , 6,False),0)</f>
        <v>7</v>
      </c>
    </row>
    <row r="3037">
      <c r="A3037" s="3" t="s">
        <v>3306</v>
      </c>
      <c r="B3037" s="3">
        <v>0.89</v>
      </c>
      <c r="C3037" s="3" t="s">
        <v>17</v>
      </c>
      <c r="D3037" s="4">
        <v>45444.0</v>
      </c>
      <c r="E3037" s="2">
        <v>167.0</v>
      </c>
      <c r="F3037" s="3" t="s">
        <v>372</v>
      </c>
      <c r="G3037" s="3" t="s">
        <v>714</v>
      </c>
      <c r="H3037" s="3">
        <v>1.0</v>
      </c>
      <c r="I3037" s="2">
        <f>IFERROR(vlookup(F3037,'College Conference'!$B$1:$Z$1000 , 6,False),0)</f>
        <v>3</v>
      </c>
      <c r="J3037" s="2">
        <f>IFERROR(vlookup(G3037,'College Conference'!$B$1:$Z$1000 , 6,False),0)</f>
        <v>7</v>
      </c>
    </row>
    <row r="3038">
      <c r="A3038" s="3" t="s">
        <v>3307</v>
      </c>
      <c r="B3038" s="3">
        <v>0.88</v>
      </c>
      <c r="C3038" s="3" t="s">
        <v>105</v>
      </c>
      <c r="D3038" s="4">
        <v>45445.0</v>
      </c>
      <c r="E3038" s="2">
        <v>276.0</v>
      </c>
      <c r="F3038" s="3" t="s">
        <v>318</v>
      </c>
      <c r="G3038" s="3" t="s">
        <v>689</v>
      </c>
      <c r="H3038" s="3">
        <v>1.0</v>
      </c>
      <c r="I3038" s="2">
        <f>IFERROR(vlookup(F3038,'College Conference'!$B$1:$Z$1000 , 6,False),0)</f>
        <v>3</v>
      </c>
      <c r="J3038" s="2">
        <f>IFERROR(vlookup(G3038,'College Conference'!$B$1:$Z$1000 , 6,False),0)</f>
        <v>7</v>
      </c>
    </row>
    <row r="3039">
      <c r="A3039" s="3" t="s">
        <v>3308</v>
      </c>
      <c r="B3039" s="3">
        <v>0.84</v>
      </c>
      <c r="C3039" s="3" t="s">
        <v>111</v>
      </c>
      <c r="D3039" s="4">
        <v>45448.0</v>
      </c>
      <c r="E3039" s="2">
        <v>215.0</v>
      </c>
      <c r="F3039" s="3" t="s">
        <v>320</v>
      </c>
      <c r="G3039" s="3" t="s">
        <v>691</v>
      </c>
      <c r="H3039" s="3">
        <v>1.0</v>
      </c>
      <c r="I3039" s="2">
        <f>IFERROR(vlookup(F3039,'College Conference'!$B$1:$Z$1000 , 6,False),0)</f>
        <v>3</v>
      </c>
      <c r="J3039" s="2">
        <f>IFERROR(vlookup(G3039,'College Conference'!$B$1:$Z$1000 , 6,False),0)</f>
        <v>7</v>
      </c>
    </row>
    <row r="3040">
      <c r="A3040" s="3" t="s">
        <v>3309</v>
      </c>
      <c r="B3040" s="3">
        <v>0.84</v>
      </c>
      <c r="C3040" s="3" t="s">
        <v>58</v>
      </c>
      <c r="D3040" s="4">
        <v>45446.0</v>
      </c>
      <c r="E3040" s="2">
        <v>255.0</v>
      </c>
      <c r="F3040" s="3" t="s">
        <v>298</v>
      </c>
      <c r="G3040" s="3" t="s">
        <v>714</v>
      </c>
      <c r="H3040" s="3">
        <v>1.0</v>
      </c>
      <c r="I3040" s="2">
        <f>IFERROR(vlookup(F3040,'College Conference'!$B$1:$Z$1000 , 6,False),0)</f>
        <v>3</v>
      </c>
      <c r="J3040" s="2">
        <f>IFERROR(vlookup(G3040,'College Conference'!$B$1:$Z$1000 , 6,False),0)</f>
        <v>7</v>
      </c>
    </row>
    <row r="3041">
      <c r="A3041" s="3" t="s">
        <v>3310</v>
      </c>
      <c r="B3041" s="3">
        <v>0.87</v>
      </c>
      <c r="C3041" s="3" t="s">
        <v>63</v>
      </c>
      <c r="D3041" s="4">
        <v>45423.0</v>
      </c>
      <c r="E3041" s="2">
        <v>200.0</v>
      </c>
      <c r="F3041" s="3" t="s">
        <v>318</v>
      </c>
      <c r="G3041" s="3" t="s">
        <v>689</v>
      </c>
      <c r="H3041" s="3">
        <v>1.0</v>
      </c>
      <c r="I3041" s="2">
        <f>IFERROR(vlookup(F3041,'College Conference'!$B$1:$Z$1000 , 6,False),0)</f>
        <v>3</v>
      </c>
      <c r="J3041" s="2">
        <f>IFERROR(vlookup(G3041,'College Conference'!$B$1:$Z$1000 , 6,False),0)</f>
        <v>7</v>
      </c>
    </row>
    <row r="3042">
      <c r="A3042" s="3" t="s">
        <v>3311</v>
      </c>
      <c r="B3042" s="3">
        <v>0.88</v>
      </c>
      <c r="C3042" s="3" t="s">
        <v>191</v>
      </c>
      <c r="D3042" s="4">
        <v>45448.0</v>
      </c>
      <c r="E3042" s="2">
        <v>250.0</v>
      </c>
      <c r="F3042" s="3" t="s">
        <v>292</v>
      </c>
      <c r="G3042" s="3" t="s">
        <v>689</v>
      </c>
      <c r="H3042" s="3">
        <v>1.0</v>
      </c>
      <c r="I3042" s="2">
        <f>IFERROR(vlookup(F3042,'College Conference'!$B$1:$Z$1000 , 6,False),0)</f>
        <v>3</v>
      </c>
      <c r="J3042" s="2">
        <f>IFERROR(vlookup(G3042,'College Conference'!$B$1:$Z$1000 , 6,False),0)</f>
        <v>7</v>
      </c>
    </row>
    <row r="3043">
      <c r="A3043" s="3" t="s">
        <v>3312</v>
      </c>
      <c r="B3043" s="3">
        <v>0.87</v>
      </c>
      <c r="C3043" s="3" t="s">
        <v>27</v>
      </c>
      <c r="D3043" s="2" t="s">
        <v>72</v>
      </c>
      <c r="E3043" s="2">
        <v>185.0</v>
      </c>
      <c r="F3043" s="3" t="s">
        <v>306</v>
      </c>
      <c r="G3043" s="3" t="s">
        <v>736</v>
      </c>
      <c r="H3043" s="3">
        <v>1.0</v>
      </c>
      <c r="I3043" s="2">
        <f>IFERROR(vlookup(F3043,'College Conference'!$B$1:$Z$1000 , 6,False),0)</f>
        <v>3</v>
      </c>
      <c r="J3043" s="2">
        <f>IFERROR(vlookup(G3043,'College Conference'!$B$1:$Z$1000 , 6,False),0)</f>
        <v>7</v>
      </c>
    </row>
    <row r="3044">
      <c r="A3044" s="3" t="s">
        <v>3313</v>
      </c>
      <c r="B3044" s="3">
        <v>0.89</v>
      </c>
      <c r="C3044" s="3" t="s">
        <v>258</v>
      </c>
      <c r="D3044" s="4">
        <v>45445.0</v>
      </c>
      <c r="E3044" s="2">
        <v>213.0</v>
      </c>
      <c r="F3044" s="3" t="s">
        <v>372</v>
      </c>
      <c r="G3044" s="3" t="s">
        <v>693</v>
      </c>
      <c r="H3044" s="3">
        <v>1.0</v>
      </c>
      <c r="I3044" s="2">
        <f>IFERROR(vlookup(F3044,'College Conference'!$B$1:$Z$1000 , 6,False),0)</f>
        <v>3</v>
      </c>
      <c r="J3044" s="2">
        <f>IFERROR(vlookup(G3044,'College Conference'!$B$1:$Z$1000 , 6,False),0)</f>
        <v>7</v>
      </c>
    </row>
    <row r="3045">
      <c r="A3045" s="3" t="s">
        <v>3314</v>
      </c>
      <c r="B3045" s="3">
        <v>0.84</v>
      </c>
      <c r="C3045" s="3" t="s">
        <v>27</v>
      </c>
      <c r="D3045" s="2" t="s">
        <v>72</v>
      </c>
      <c r="E3045" s="2">
        <v>188.0</v>
      </c>
      <c r="F3045" s="3" t="s">
        <v>400</v>
      </c>
      <c r="G3045" s="3" t="s">
        <v>689</v>
      </c>
      <c r="H3045" s="3">
        <v>1.0</v>
      </c>
      <c r="I3045" s="2">
        <f>IFERROR(vlookup(F3045,'College Conference'!$B$1:$Z$1000 , 6,False),0)</f>
        <v>3</v>
      </c>
      <c r="J3045" s="2">
        <f>IFERROR(vlookup(G3045,'College Conference'!$B$1:$Z$1000 , 6,False),0)</f>
        <v>7</v>
      </c>
    </row>
    <row r="3046">
      <c r="A3046" s="3" t="s">
        <v>3315</v>
      </c>
      <c r="B3046" s="3">
        <v>0.88</v>
      </c>
      <c r="C3046" s="3" t="s">
        <v>353</v>
      </c>
      <c r="D3046" s="4">
        <v>45446.0</v>
      </c>
      <c r="E3046" s="2">
        <v>306.0</v>
      </c>
      <c r="F3046" s="3" t="s">
        <v>318</v>
      </c>
      <c r="G3046" s="3" t="s">
        <v>711</v>
      </c>
      <c r="H3046" s="3">
        <v>1.0</v>
      </c>
      <c r="I3046" s="2">
        <f>IFERROR(vlookup(F3046,'College Conference'!$B$1:$Z$1000 , 6,False),0)</f>
        <v>3</v>
      </c>
      <c r="J3046" s="2">
        <f>IFERROR(vlookup(G3046,'College Conference'!$B$1:$Z$1000 , 6,False),0)</f>
        <v>7</v>
      </c>
    </row>
    <row r="3047">
      <c r="A3047" s="3" t="s">
        <v>3316</v>
      </c>
      <c r="B3047" s="3">
        <v>0.94</v>
      </c>
      <c r="C3047" s="3" t="s">
        <v>191</v>
      </c>
      <c r="D3047" s="4">
        <v>45447.0</v>
      </c>
      <c r="E3047" s="2">
        <v>228.0</v>
      </c>
      <c r="F3047" s="3" t="s">
        <v>325</v>
      </c>
      <c r="G3047" s="3" t="s">
        <v>711</v>
      </c>
      <c r="H3047" s="3">
        <v>1.0</v>
      </c>
      <c r="I3047" s="2">
        <f>IFERROR(vlookup(F3047,'College Conference'!$B$1:$Z$1000 , 6,False),0)</f>
        <v>3</v>
      </c>
      <c r="J3047" s="2">
        <f>IFERROR(vlookup(G3047,'College Conference'!$B$1:$Z$1000 , 6,False),0)</f>
        <v>7</v>
      </c>
    </row>
    <row r="3048">
      <c r="A3048" s="3" t="s">
        <v>1619</v>
      </c>
      <c r="B3048" s="3" t="s">
        <v>11</v>
      </c>
      <c r="C3048" s="3" t="s">
        <v>313</v>
      </c>
      <c r="D3048" s="4">
        <v>45444.0</v>
      </c>
      <c r="E3048" s="2">
        <v>185.0</v>
      </c>
      <c r="F3048" s="3" t="s">
        <v>318</v>
      </c>
      <c r="G3048" s="3" t="s">
        <v>691</v>
      </c>
      <c r="H3048" s="3">
        <v>1.0</v>
      </c>
      <c r="I3048" s="2">
        <f>IFERROR(vlookup(F3048,'College Conference'!$B$1:$Z$1000 , 6,False),0)</f>
        <v>3</v>
      </c>
      <c r="J3048" s="2">
        <f>IFERROR(vlookup(G3048,'College Conference'!$B$1:$Z$1000 , 6,False),0)</f>
        <v>7</v>
      </c>
    </row>
    <row r="3049">
      <c r="A3049" s="3" t="s">
        <v>3317</v>
      </c>
      <c r="B3049" s="3">
        <v>0.85</v>
      </c>
      <c r="C3049" s="3" t="s">
        <v>421</v>
      </c>
      <c r="D3049" s="4">
        <v>45448.0</v>
      </c>
      <c r="E3049" s="2">
        <v>290.0</v>
      </c>
      <c r="F3049" s="3" t="s">
        <v>311</v>
      </c>
      <c r="G3049" s="3" t="s">
        <v>711</v>
      </c>
      <c r="H3049" s="3">
        <v>1.0</v>
      </c>
      <c r="I3049" s="2">
        <f>IFERROR(vlookup(F3049,'College Conference'!$B$1:$Z$1000 , 6,False),0)</f>
        <v>3</v>
      </c>
      <c r="J3049" s="2">
        <f>IFERROR(vlookup(G3049,'College Conference'!$B$1:$Z$1000 , 6,False),0)</f>
        <v>7</v>
      </c>
    </row>
    <row r="3050">
      <c r="A3050" s="3" t="s">
        <v>3318</v>
      </c>
      <c r="B3050" s="3">
        <v>0.88</v>
      </c>
      <c r="C3050" s="3" t="s">
        <v>258</v>
      </c>
      <c r="D3050" s="4">
        <v>45447.0</v>
      </c>
      <c r="E3050" s="2">
        <v>215.0</v>
      </c>
      <c r="F3050" s="3" t="s">
        <v>311</v>
      </c>
      <c r="G3050" s="3" t="s">
        <v>740</v>
      </c>
      <c r="H3050" s="3">
        <v>1.0</v>
      </c>
      <c r="I3050" s="2">
        <f>IFERROR(vlookup(F3050,'College Conference'!$B$1:$Z$1000 , 6,False),0)</f>
        <v>3</v>
      </c>
      <c r="J3050" s="2">
        <f>IFERROR(vlookup(G3050,'College Conference'!$B$1:$Z$1000 , 6,False),0)</f>
        <v>7</v>
      </c>
    </row>
    <row r="3051">
      <c r="A3051" s="3" t="s">
        <v>3319</v>
      </c>
      <c r="B3051" s="3">
        <v>0.84</v>
      </c>
      <c r="C3051" s="3" t="s">
        <v>27</v>
      </c>
      <c r="D3051" s="4">
        <v>45445.0</v>
      </c>
      <c r="E3051" s="2">
        <v>182.0</v>
      </c>
      <c r="F3051" s="3" t="s">
        <v>335</v>
      </c>
      <c r="G3051" s="3" t="s">
        <v>711</v>
      </c>
      <c r="H3051" s="3">
        <v>1.0</v>
      </c>
      <c r="I3051" s="2">
        <f>IFERROR(vlookup(F3051,'College Conference'!$B$1:$Z$1000 , 6,False),0)</f>
        <v>3</v>
      </c>
      <c r="J3051" s="2">
        <f>IFERROR(vlookup(G3051,'College Conference'!$B$1:$Z$1000 , 6,False),0)</f>
        <v>7</v>
      </c>
    </row>
    <row r="3052">
      <c r="A3052" s="3" t="s">
        <v>3320</v>
      </c>
      <c r="B3052" s="3">
        <v>0.86</v>
      </c>
      <c r="C3052" s="3" t="s">
        <v>63</v>
      </c>
      <c r="D3052" s="4">
        <v>45423.0</v>
      </c>
      <c r="E3052" s="2">
        <v>175.0</v>
      </c>
      <c r="F3052" s="3" t="s">
        <v>301</v>
      </c>
      <c r="G3052" s="3" t="s">
        <v>691</v>
      </c>
      <c r="H3052" s="3">
        <v>1.0</v>
      </c>
      <c r="I3052" s="2">
        <f>IFERROR(vlookup(F3052,'College Conference'!$B$1:$Z$1000 , 6,False),0)</f>
        <v>3</v>
      </c>
      <c r="J3052" s="2">
        <f>IFERROR(vlookup(G3052,'College Conference'!$B$1:$Z$1000 , 6,False),0)</f>
        <v>7</v>
      </c>
    </row>
    <row r="3053">
      <c r="A3053" s="3" t="s">
        <v>3321</v>
      </c>
      <c r="B3053" s="3">
        <v>0.87</v>
      </c>
      <c r="C3053" s="3" t="s">
        <v>120</v>
      </c>
      <c r="D3053" s="4">
        <v>45446.0</v>
      </c>
      <c r="E3053" s="2">
        <v>234.0</v>
      </c>
      <c r="F3053" s="3" t="s">
        <v>372</v>
      </c>
      <c r="G3053" s="3" t="s">
        <v>693</v>
      </c>
      <c r="H3053" s="3">
        <v>1.0</v>
      </c>
      <c r="I3053" s="2">
        <f>IFERROR(vlookup(F3053,'College Conference'!$B$1:$Z$1000 , 6,False),0)</f>
        <v>3</v>
      </c>
      <c r="J3053" s="2">
        <f>IFERROR(vlookup(G3053,'College Conference'!$B$1:$Z$1000 , 6,False),0)</f>
        <v>7</v>
      </c>
    </row>
    <row r="3054">
      <c r="A3054" s="3" t="s">
        <v>3322</v>
      </c>
      <c r="B3054" s="3">
        <v>0.89</v>
      </c>
      <c r="C3054" s="3" t="s">
        <v>31</v>
      </c>
      <c r="D3054" s="4">
        <v>45447.0</v>
      </c>
      <c r="E3054" s="2">
        <v>280.0</v>
      </c>
      <c r="F3054" s="3" t="s">
        <v>322</v>
      </c>
      <c r="G3054" s="3" t="s">
        <v>693</v>
      </c>
      <c r="H3054" s="3">
        <v>1.0</v>
      </c>
      <c r="I3054" s="2">
        <f>IFERROR(vlookup(F3054,'College Conference'!$B$1:$Z$1000 , 6,False),0)</f>
        <v>3</v>
      </c>
      <c r="J3054" s="2">
        <f>IFERROR(vlookup(G3054,'College Conference'!$B$1:$Z$1000 , 6,False),0)</f>
        <v>7</v>
      </c>
    </row>
    <row r="3055">
      <c r="A3055" s="3" t="s">
        <v>3323</v>
      </c>
      <c r="B3055" s="3">
        <v>0.85</v>
      </c>
      <c r="C3055" s="3" t="s">
        <v>31</v>
      </c>
      <c r="D3055" s="4">
        <v>45450.0</v>
      </c>
      <c r="E3055" s="2">
        <v>305.0</v>
      </c>
      <c r="F3055" s="3" t="s">
        <v>301</v>
      </c>
      <c r="G3055" s="3" t="s">
        <v>711</v>
      </c>
      <c r="H3055" s="3">
        <v>1.0</v>
      </c>
      <c r="I3055" s="2">
        <f>IFERROR(vlookup(F3055,'College Conference'!$B$1:$Z$1000 , 6,False),0)</f>
        <v>3</v>
      </c>
      <c r="J3055" s="2">
        <f>IFERROR(vlookup(G3055,'College Conference'!$B$1:$Z$1000 , 6,False),0)</f>
        <v>7</v>
      </c>
    </row>
    <row r="3056">
      <c r="A3056" s="3" t="s">
        <v>3324</v>
      </c>
      <c r="B3056" s="3">
        <v>0.91</v>
      </c>
      <c r="C3056" s="3" t="s">
        <v>63</v>
      </c>
      <c r="D3056" s="4">
        <v>45444.0</v>
      </c>
      <c r="E3056" s="2">
        <v>185.0</v>
      </c>
      <c r="F3056" s="3" t="s">
        <v>311</v>
      </c>
      <c r="G3056" s="3" t="s">
        <v>689</v>
      </c>
      <c r="H3056" s="3">
        <v>1.0</v>
      </c>
      <c r="I3056" s="2">
        <f>IFERROR(vlookup(F3056,'College Conference'!$B$1:$Z$1000 , 6,False),0)</f>
        <v>3</v>
      </c>
      <c r="J3056" s="2">
        <f>IFERROR(vlookup(G3056,'College Conference'!$B$1:$Z$1000 , 6,False),0)</f>
        <v>7</v>
      </c>
    </row>
    <row r="3057">
      <c r="A3057" s="3" t="s">
        <v>3325</v>
      </c>
      <c r="B3057" s="3">
        <v>0.89</v>
      </c>
      <c r="C3057" s="3" t="s">
        <v>31</v>
      </c>
      <c r="D3057" s="4">
        <v>45447.0</v>
      </c>
      <c r="E3057" s="2">
        <v>309.0</v>
      </c>
      <c r="F3057" s="3" t="s">
        <v>348</v>
      </c>
      <c r="G3057" s="3" t="s">
        <v>714</v>
      </c>
      <c r="H3057" s="3">
        <v>1.0</v>
      </c>
      <c r="I3057" s="2">
        <f>IFERROR(vlookup(F3057,'College Conference'!$B$1:$Z$1000 , 6,False),0)</f>
        <v>3</v>
      </c>
      <c r="J3057" s="2">
        <f>IFERROR(vlookup(G3057,'College Conference'!$B$1:$Z$1000 , 6,False),0)</f>
        <v>7</v>
      </c>
    </row>
    <row r="3058">
      <c r="A3058" s="3" t="s">
        <v>3326</v>
      </c>
      <c r="B3058" s="3">
        <v>0.94</v>
      </c>
      <c r="C3058" s="3" t="s">
        <v>258</v>
      </c>
      <c r="D3058" s="4">
        <v>45447.0</v>
      </c>
      <c r="E3058" s="2">
        <v>225.0</v>
      </c>
      <c r="F3058" s="3" t="s">
        <v>311</v>
      </c>
      <c r="G3058" s="3" t="s">
        <v>705</v>
      </c>
      <c r="H3058" s="3">
        <v>1.0</v>
      </c>
      <c r="I3058" s="2">
        <f>IFERROR(vlookup(F3058,'College Conference'!$B$1:$Z$1000 , 6,False),0)</f>
        <v>3</v>
      </c>
      <c r="J3058" s="2">
        <f>IFERROR(vlookup(G3058,'College Conference'!$B$1:$Z$1000 , 6,False),0)</f>
        <v>7</v>
      </c>
    </row>
    <row r="3059">
      <c r="A3059" s="3" t="s">
        <v>3327</v>
      </c>
      <c r="B3059" s="3">
        <v>0.9</v>
      </c>
      <c r="C3059" s="3" t="s">
        <v>105</v>
      </c>
      <c r="D3059" s="4">
        <v>45446.0</v>
      </c>
      <c r="E3059" s="2">
        <v>330.0</v>
      </c>
      <c r="F3059" s="3" t="s">
        <v>311</v>
      </c>
      <c r="G3059" s="3" t="s">
        <v>689</v>
      </c>
      <c r="H3059" s="3">
        <v>1.0</v>
      </c>
      <c r="I3059" s="2">
        <f>IFERROR(vlookup(F3059,'College Conference'!$B$1:$Z$1000 , 6,False),0)</f>
        <v>3</v>
      </c>
      <c r="J3059" s="2">
        <f>IFERROR(vlookup(G3059,'College Conference'!$B$1:$Z$1000 , 6,False),0)</f>
        <v>7</v>
      </c>
    </row>
    <row r="3060">
      <c r="A3060" s="3" t="s">
        <v>3328</v>
      </c>
      <c r="B3060" s="3">
        <v>0.89</v>
      </c>
      <c r="C3060" s="3" t="s">
        <v>17</v>
      </c>
      <c r="D3060" s="4">
        <v>45447.0</v>
      </c>
      <c r="E3060" s="2">
        <v>197.0</v>
      </c>
      <c r="F3060" s="3" t="s">
        <v>400</v>
      </c>
      <c r="G3060" s="3" t="s">
        <v>693</v>
      </c>
      <c r="H3060" s="3">
        <v>1.0</v>
      </c>
      <c r="I3060" s="2">
        <f>IFERROR(vlookup(F3060,'College Conference'!$B$1:$Z$1000 , 6,False),0)</f>
        <v>3</v>
      </c>
      <c r="J3060" s="2">
        <f>IFERROR(vlookup(G3060,'College Conference'!$B$1:$Z$1000 , 6,False),0)</f>
        <v>7</v>
      </c>
    </row>
    <row r="3061">
      <c r="A3061" s="3" t="s">
        <v>3329</v>
      </c>
      <c r="B3061" s="3">
        <v>0.86</v>
      </c>
      <c r="C3061" s="3" t="s">
        <v>63</v>
      </c>
      <c r="D3061" s="2" t="s">
        <v>72</v>
      </c>
      <c r="E3061" s="2">
        <v>190.0</v>
      </c>
      <c r="F3061" s="3" t="s">
        <v>372</v>
      </c>
      <c r="G3061" s="3" t="s">
        <v>693</v>
      </c>
      <c r="H3061" s="3">
        <v>1.0</v>
      </c>
      <c r="I3061" s="2">
        <f>IFERROR(vlookup(F3061,'College Conference'!$B$1:$Z$1000 , 6,False),0)</f>
        <v>3</v>
      </c>
      <c r="J3061" s="2">
        <f>IFERROR(vlookup(G3061,'College Conference'!$B$1:$Z$1000 , 6,False),0)</f>
        <v>7</v>
      </c>
    </row>
    <row r="3062">
      <c r="A3062" s="3" t="s">
        <v>3330</v>
      </c>
      <c r="B3062" s="3">
        <v>0.88</v>
      </c>
      <c r="C3062" s="3" t="s">
        <v>22</v>
      </c>
      <c r="D3062" s="2" t="s">
        <v>72</v>
      </c>
      <c r="E3062" s="2">
        <v>210.0</v>
      </c>
      <c r="F3062" s="3" t="s">
        <v>320</v>
      </c>
      <c r="G3062" s="3" t="s">
        <v>689</v>
      </c>
      <c r="H3062" s="3">
        <v>1.0</v>
      </c>
      <c r="I3062" s="2">
        <f>IFERROR(vlookup(F3062,'College Conference'!$B$1:$Z$1000 , 6,False),0)</f>
        <v>3</v>
      </c>
      <c r="J3062" s="2">
        <f>IFERROR(vlookup(G3062,'College Conference'!$B$1:$Z$1000 , 6,False),0)</f>
        <v>7</v>
      </c>
    </row>
    <row r="3063">
      <c r="A3063" s="3" t="s">
        <v>3331</v>
      </c>
      <c r="B3063" s="3">
        <v>0.91</v>
      </c>
      <c r="C3063" s="3" t="s">
        <v>421</v>
      </c>
      <c r="D3063" s="4">
        <v>45449.0</v>
      </c>
      <c r="E3063" s="2">
        <v>310.0</v>
      </c>
      <c r="F3063" s="3" t="s">
        <v>298</v>
      </c>
      <c r="G3063" s="3" t="s">
        <v>711</v>
      </c>
      <c r="H3063" s="3">
        <v>1.0</v>
      </c>
      <c r="I3063" s="2">
        <f>IFERROR(vlookup(F3063,'College Conference'!$B$1:$Z$1000 , 6,False),0)</f>
        <v>3</v>
      </c>
      <c r="J3063" s="2">
        <f>IFERROR(vlookup(G3063,'College Conference'!$B$1:$Z$1000 , 6,False),0)</f>
        <v>7</v>
      </c>
    </row>
    <row r="3064">
      <c r="A3064" s="3" t="s">
        <v>3332</v>
      </c>
      <c r="B3064" s="3">
        <v>0.92</v>
      </c>
      <c r="C3064" s="3" t="s">
        <v>120</v>
      </c>
      <c r="D3064" s="4">
        <v>45450.0</v>
      </c>
      <c r="E3064" s="2">
        <v>255.0</v>
      </c>
      <c r="F3064" s="3" t="s">
        <v>348</v>
      </c>
      <c r="G3064" s="3" t="s">
        <v>736</v>
      </c>
      <c r="H3064" s="3">
        <v>1.0</v>
      </c>
      <c r="I3064" s="2">
        <f>IFERROR(vlookup(F3064,'College Conference'!$B$1:$Z$1000 , 6,False),0)</f>
        <v>3</v>
      </c>
      <c r="J3064" s="2">
        <f>IFERROR(vlookup(G3064,'College Conference'!$B$1:$Z$1000 , 6,False),0)</f>
        <v>7</v>
      </c>
    </row>
    <row r="3065">
      <c r="A3065" s="3" t="s">
        <v>3333</v>
      </c>
      <c r="B3065" s="3" t="s">
        <v>11</v>
      </c>
      <c r="C3065" s="3" t="s">
        <v>198</v>
      </c>
      <c r="D3065" s="4">
        <v>45444.0</v>
      </c>
      <c r="E3065" s="2">
        <v>195.0</v>
      </c>
      <c r="F3065" s="3" t="s">
        <v>335</v>
      </c>
      <c r="G3065" s="3" t="s">
        <v>693</v>
      </c>
      <c r="H3065" s="3">
        <v>1.0</v>
      </c>
      <c r="I3065" s="2">
        <f>IFERROR(vlookup(F3065,'College Conference'!$B$1:$Z$1000 , 6,False),0)</f>
        <v>3</v>
      </c>
      <c r="J3065" s="2">
        <f>IFERROR(vlookup(G3065,'College Conference'!$B$1:$Z$1000 , 6,False),0)</f>
        <v>7</v>
      </c>
    </row>
    <row r="3066">
      <c r="A3066" s="3" t="s">
        <v>3334</v>
      </c>
      <c r="B3066" s="3">
        <v>0.88</v>
      </c>
      <c r="C3066" s="3" t="s">
        <v>421</v>
      </c>
      <c r="D3066" s="4">
        <v>45449.0</v>
      </c>
      <c r="E3066" s="2">
        <v>305.0</v>
      </c>
      <c r="F3066" s="3" t="s">
        <v>348</v>
      </c>
      <c r="G3066" s="3" t="s">
        <v>740</v>
      </c>
      <c r="H3066" s="3">
        <v>1.0</v>
      </c>
      <c r="I3066" s="2">
        <f>IFERROR(vlookup(F3066,'College Conference'!$B$1:$Z$1000 , 6,False),0)</f>
        <v>3</v>
      </c>
      <c r="J3066" s="2">
        <f>IFERROR(vlookup(G3066,'College Conference'!$B$1:$Z$1000 , 6,False),0)</f>
        <v>7</v>
      </c>
    </row>
    <row r="3067">
      <c r="A3067" s="3" t="s">
        <v>3335</v>
      </c>
      <c r="B3067" s="3">
        <v>0.86</v>
      </c>
      <c r="C3067" s="3" t="s">
        <v>120</v>
      </c>
      <c r="D3067" s="4">
        <v>45448.0</v>
      </c>
      <c r="E3067" s="2">
        <v>263.0</v>
      </c>
      <c r="F3067" s="3" t="s">
        <v>325</v>
      </c>
      <c r="G3067" s="3" t="s">
        <v>693</v>
      </c>
      <c r="H3067" s="3">
        <v>1.0</v>
      </c>
      <c r="I3067" s="2">
        <f>IFERROR(vlookup(F3067,'College Conference'!$B$1:$Z$1000 , 6,False),0)</f>
        <v>3</v>
      </c>
      <c r="J3067" s="2">
        <f>IFERROR(vlookup(G3067,'College Conference'!$B$1:$Z$1000 , 6,False),0)</f>
        <v>7</v>
      </c>
    </row>
    <row r="3068">
      <c r="A3068" s="3" t="s">
        <v>3336</v>
      </c>
      <c r="B3068" s="3">
        <v>0.92</v>
      </c>
      <c r="C3068" s="3" t="s">
        <v>27</v>
      </c>
      <c r="D3068" s="4">
        <v>45444.0</v>
      </c>
      <c r="E3068" s="2">
        <v>203.0</v>
      </c>
      <c r="F3068" s="3" t="s">
        <v>322</v>
      </c>
      <c r="G3068" s="3" t="s">
        <v>701</v>
      </c>
      <c r="H3068" s="3">
        <v>1.0</v>
      </c>
      <c r="I3068" s="2">
        <f>IFERROR(vlookup(F3068,'College Conference'!$B$1:$Z$1000 , 6,False),0)</f>
        <v>3</v>
      </c>
      <c r="J3068" s="2">
        <f>IFERROR(vlookup(G3068,'College Conference'!$B$1:$Z$1000 , 6,False),0)</f>
        <v>7</v>
      </c>
    </row>
    <row r="3069">
      <c r="A3069" s="3" t="s">
        <v>3337</v>
      </c>
      <c r="B3069" s="3">
        <v>0.96</v>
      </c>
      <c r="C3069" s="3" t="s">
        <v>279</v>
      </c>
      <c r="D3069" s="4">
        <v>45446.0</v>
      </c>
      <c r="E3069" s="2">
        <v>255.0</v>
      </c>
      <c r="F3069" s="3" t="s">
        <v>348</v>
      </c>
      <c r="G3069" s="3" t="s">
        <v>711</v>
      </c>
      <c r="H3069" s="3">
        <v>1.0</v>
      </c>
      <c r="I3069" s="2">
        <f>IFERROR(vlookup(F3069,'College Conference'!$B$1:$Z$1000 , 6,False),0)</f>
        <v>3</v>
      </c>
      <c r="J3069" s="2">
        <f>IFERROR(vlookup(G3069,'College Conference'!$B$1:$Z$1000 , 6,False),0)</f>
        <v>7</v>
      </c>
    </row>
    <row r="3070">
      <c r="A3070" s="3" t="s">
        <v>3338</v>
      </c>
      <c r="B3070" s="3">
        <v>0.95</v>
      </c>
      <c r="C3070" s="3" t="s">
        <v>191</v>
      </c>
      <c r="D3070" s="4">
        <v>45444.0</v>
      </c>
      <c r="E3070" s="2">
        <v>227.0</v>
      </c>
      <c r="F3070" s="3" t="s">
        <v>322</v>
      </c>
      <c r="G3070" s="3" t="s">
        <v>693</v>
      </c>
      <c r="H3070" s="3">
        <v>1.0</v>
      </c>
      <c r="I3070" s="2">
        <f>IFERROR(vlookup(F3070,'College Conference'!$B$1:$Z$1000 , 6,False),0)</f>
        <v>3</v>
      </c>
      <c r="J3070" s="2">
        <f>IFERROR(vlookup(G3070,'College Conference'!$B$1:$Z$1000 , 6,False),0)</f>
        <v>7</v>
      </c>
    </row>
    <row r="3071">
      <c r="A3071" s="3" t="s">
        <v>3339</v>
      </c>
      <c r="B3071" s="3">
        <v>0.87</v>
      </c>
      <c r="C3071" s="3" t="s">
        <v>52</v>
      </c>
      <c r="D3071" s="4">
        <v>45445.0</v>
      </c>
      <c r="E3071" s="2">
        <v>236.0</v>
      </c>
      <c r="F3071" s="3" t="s">
        <v>348</v>
      </c>
      <c r="G3071" s="3" t="s">
        <v>736</v>
      </c>
      <c r="H3071" s="3">
        <v>1.0</v>
      </c>
      <c r="I3071" s="2">
        <f>IFERROR(vlookup(F3071,'College Conference'!$B$1:$Z$1000 , 6,False),0)</f>
        <v>3</v>
      </c>
      <c r="J3071" s="2">
        <f>IFERROR(vlookup(G3071,'College Conference'!$B$1:$Z$1000 , 6,False),0)</f>
        <v>7</v>
      </c>
    </row>
    <row r="3072">
      <c r="A3072" s="3" t="s">
        <v>3340</v>
      </c>
      <c r="B3072" s="3" t="s">
        <v>11</v>
      </c>
      <c r="C3072" s="3" t="s">
        <v>286</v>
      </c>
      <c r="D3072" s="4">
        <v>45446.0</v>
      </c>
      <c r="E3072" s="2">
        <v>215.0</v>
      </c>
      <c r="F3072" s="3" t="s">
        <v>335</v>
      </c>
      <c r="G3072" s="3" t="s">
        <v>693</v>
      </c>
      <c r="H3072" s="3">
        <v>1.0</v>
      </c>
      <c r="I3072" s="2">
        <f>IFERROR(vlookup(F3072,'College Conference'!$B$1:$Z$1000 , 6,False),0)</f>
        <v>3</v>
      </c>
      <c r="J3072" s="2">
        <f>IFERROR(vlookup(G3072,'College Conference'!$B$1:$Z$1000 , 6,False),0)</f>
        <v>7</v>
      </c>
    </row>
    <row r="3073">
      <c r="A3073" s="3" t="s">
        <v>3341</v>
      </c>
      <c r="B3073" s="3">
        <v>0.9</v>
      </c>
      <c r="C3073" s="3" t="s">
        <v>258</v>
      </c>
      <c r="D3073" s="4">
        <v>45444.0</v>
      </c>
      <c r="E3073" s="2">
        <v>205.0</v>
      </c>
      <c r="F3073" s="3" t="s">
        <v>335</v>
      </c>
      <c r="G3073" s="3" t="s">
        <v>693</v>
      </c>
      <c r="H3073" s="3">
        <v>1.0</v>
      </c>
      <c r="I3073" s="2">
        <f>IFERROR(vlookup(F3073,'College Conference'!$B$1:$Z$1000 , 6,False),0)</f>
        <v>3</v>
      </c>
      <c r="J3073" s="2">
        <f>IFERROR(vlookup(G3073,'College Conference'!$B$1:$Z$1000 , 6,False),0)</f>
        <v>7</v>
      </c>
    </row>
    <row r="3074">
      <c r="A3074" s="3" t="s">
        <v>3342</v>
      </c>
      <c r="B3074" s="3">
        <v>0.78</v>
      </c>
      <c r="C3074" s="3" t="s">
        <v>415</v>
      </c>
      <c r="D3074" s="4">
        <v>45444.0</v>
      </c>
      <c r="E3074" s="2">
        <v>302.0</v>
      </c>
      <c r="F3074" s="3" t="s">
        <v>348</v>
      </c>
      <c r="G3074" s="3" t="s">
        <v>687</v>
      </c>
      <c r="H3074" s="3">
        <v>1.0</v>
      </c>
      <c r="I3074" s="2">
        <f>IFERROR(vlookup(F3074,'College Conference'!$B$1:$Z$1000 , 6,False),0)</f>
        <v>3</v>
      </c>
      <c r="J3074" s="2">
        <f>IFERROR(vlookup(G3074,'College Conference'!$B$1:$Z$1000 , 6,False),0)</f>
        <v>7</v>
      </c>
    </row>
    <row r="3075">
      <c r="A3075" s="3" t="s">
        <v>3343</v>
      </c>
      <c r="B3075" s="3">
        <v>0.85</v>
      </c>
      <c r="C3075" s="3" t="s">
        <v>421</v>
      </c>
      <c r="D3075" s="4">
        <v>45447.0</v>
      </c>
      <c r="E3075" s="2">
        <v>315.0</v>
      </c>
      <c r="F3075" s="3" t="s">
        <v>301</v>
      </c>
      <c r="G3075" s="3" t="s">
        <v>711</v>
      </c>
      <c r="H3075" s="3">
        <v>1.0</v>
      </c>
      <c r="I3075" s="2">
        <f>IFERROR(vlookup(F3075,'College Conference'!$B$1:$Z$1000 , 6,False),0)</f>
        <v>3</v>
      </c>
      <c r="J3075" s="2">
        <f>IFERROR(vlookup(G3075,'College Conference'!$B$1:$Z$1000 , 6,False),0)</f>
        <v>7</v>
      </c>
    </row>
    <row r="3076">
      <c r="A3076" s="3" t="s">
        <v>2122</v>
      </c>
      <c r="B3076" s="3">
        <v>0.9</v>
      </c>
      <c r="C3076" s="3" t="s">
        <v>22</v>
      </c>
      <c r="D3076" s="4">
        <v>45423.0</v>
      </c>
      <c r="E3076" s="2">
        <v>200.0</v>
      </c>
      <c r="F3076" s="3" t="s">
        <v>322</v>
      </c>
      <c r="G3076" s="3" t="s">
        <v>714</v>
      </c>
      <c r="H3076" s="3">
        <v>1.0</v>
      </c>
      <c r="I3076" s="2">
        <f>IFERROR(vlookup(F3076,'College Conference'!$B$1:$Z$1000 , 6,False),0)</f>
        <v>3</v>
      </c>
      <c r="J3076" s="2">
        <f>IFERROR(vlookup(G3076,'College Conference'!$B$1:$Z$1000 , 6,False),0)</f>
        <v>7</v>
      </c>
    </row>
    <row r="3077">
      <c r="A3077" s="3" t="s">
        <v>3344</v>
      </c>
      <c r="B3077" s="3">
        <v>0.9</v>
      </c>
      <c r="C3077" s="3" t="s">
        <v>27</v>
      </c>
      <c r="D3077" s="4">
        <v>45422.0</v>
      </c>
      <c r="E3077" s="2">
        <v>180.0</v>
      </c>
      <c r="F3077" s="3" t="s">
        <v>400</v>
      </c>
      <c r="G3077" s="3" t="s">
        <v>693</v>
      </c>
      <c r="H3077" s="3">
        <v>1.0</v>
      </c>
      <c r="I3077" s="2">
        <f>IFERROR(vlookup(F3077,'College Conference'!$B$1:$Z$1000 , 6,False),0)</f>
        <v>3</v>
      </c>
      <c r="J3077" s="2">
        <f>IFERROR(vlookup(G3077,'College Conference'!$B$1:$Z$1000 , 6,False),0)</f>
        <v>7</v>
      </c>
    </row>
    <row r="3078">
      <c r="A3078" s="3" t="s">
        <v>3345</v>
      </c>
      <c r="B3078" s="3">
        <v>0.85</v>
      </c>
      <c r="C3078" s="3" t="s">
        <v>31</v>
      </c>
      <c r="D3078" s="4">
        <v>45447.0</v>
      </c>
      <c r="E3078" s="2">
        <v>300.0</v>
      </c>
      <c r="F3078" s="3" t="s">
        <v>301</v>
      </c>
      <c r="G3078" s="3" t="s">
        <v>687</v>
      </c>
      <c r="H3078" s="3">
        <v>1.0</v>
      </c>
      <c r="I3078" s="2">
        <f>IFERROR(vlookup(F3078,'College Conference'!$B$1:$Z$1000 , 6,False),0)</f>
        <v>3</v>
      </c>
      <c r="J3078" s="2">
        <f>IFERROR(vlookup(G3078,'College Conference'!$B$1:$Z$1000 , 6,False),0)</f>
        <v>7</v>
      </c>
    </row>
    <row r="3079">
      <c r="A3079" s="3" t="s">
        <v>3346</v>
      </c>
      <c r="B3079" s="3">
        <v>0.86</v>
      </c>
      <c r="C3079" s="3" t="s">
        <v>31</v>
      </c>
      <c r="D3079" s="4">
        <v>45448.0</v>
      </c>
      <c r="E3079" s="2">
        <v>302.0</v>
      </c>
      <c r="F3079" s="3" t="s">
        <v>404</v>
      </c>
      <c r="G3079" s="3" t="s">
        <v>711</v>
      </c>
      <c r="H3079" s="3">
        <v>1.0</v>
      </c>
      <c r="I3079" s="2">
        <f>IFERROR(vlookup(F3079,'College Conference'!$B$1:$Z$1000 , 6,False),0)</f>
        <v>3</v>
      </c>
      <c r="J3079" s="2">
        <f>IFERROR(vlookup(G3079,'College Conference'!$B$1:$Z$1000 , 6,False),0)</f>
        <v>7</v>
      </c>
    </row>
    <row r="3080">
      <c r="A3080" s="3" t="s">
        <v>3347</v>
      </c>
      <c r="B3080" s="3">
        <v>89.73</v>
      </c>
      <c r="C3080" s="3" t="s">
        <v>52</v>
      </c>
      <c r="D3080" s="5">
        <v>45444.0</v>
      </c>
      <c r="E3080" s="3">
        <v>218.0</v>
      </c>
      <c r="F3080" s="3" t="s">
        <v>320</v>
      </c>
      <c r="G3080" s="3" t="s">
        <v>3348</v>
      </c>
      <c r="H3080" s="3">
        <v>1.0</v>
      </c>
      <c r="I3080" s="2">
        <f>IFERROR(vlookup(F3080,'College Conference'!$B$1:$Z$1000 , 6,False),0)</f>
        <v>3</v>
      </c>
      <c r="J3080" s="2">
        <f>IFERROR(vlookup(G3080,'College Conference'!$A$1:$Z$1000 , 7,False),0)</f>
        <v>7</v>
      </c>
    </row>
    <row r="3081">
      <c r="A3081" s="3" t="s">
        <v>3349</v>
      </c>
      <c r="B3081" s="3">
        <v>0.88</v>
      </c>
      <c r="C3081" s="3" t="s">
        <v>12</v>
      </c>
      <c r="D3081" s="4">
        <v>45450.0</v>
      </c>
      <c r="E3081" s="2">
        <v>265.0</v>
      </c>
      <c r="F3081" s="3" t="s">
        <v>450</v>
      </c>
      <c r="G3081" s="3" t="s">
        <v>714</v>
      </c>
      <c r="H3081" s="3">
        <v>1.0</v>
      </c>
      <c r="I3081" s="2">
        <f>IFERROR(vlookup(F3081,'College Conference'!$B$1:$Z$1000 , 6,False),0)</f>
        <v>4</v>
      </c>
      <c r="J3081" s="2">
        <f>IFERROR(vlookup(G3081,'College Conference'!$B$1:$Z$1000 , 6,False),0)</f>
        <v>7</v>
      </c>
    </row>
    <row r="3082">
      <c r="A3082" s="3" t="s">
        <v>3350</v>
      </c>
      <c r="B3082" s="3">
        <v>0.83</v>
      </c>
      <c r="C3082" s="3" t="s">
        <v>43</v>
      </c>
      <c r="D3082" s="2" t="s">
        <v>72</v>
      </c>
      <c r="E3082" s="2">
        <v>275.0</v>
      </c>
      <c r="F3082" s="3" t="s">
        <v>446</v>
      </c>
      <c r="G3082" s="3" t="s">
        <v>714</v>
      </c>
      <c r="H3082" s="3">
        <v>1.0</v>
      </c>
      <c r="I3082" s="2">
        <f>IFERROR(vlookup(F3082,'College Conference'!$B$1:$Z$1000 , 6,False),0)</f>
        <v>4</v>
      </c>
      <c r="J3082" s="2">
        <f>IFERROR(vlookup(G3082,'College Conference'!$B$1:$Z$1000 , 6,False),0)</f>
        <v>7</v>
      </c>
    </row>
    <row r="3083">
      <c r="A3083" s="3" t="s">
        <v>3351</v>
      </c>
      <c r="B3083" s="3">
        <v>0.89</v>
      </c>
      <c r="C3083" s="3" t="s">
        <v>12</v>
      </c>
      <c r="D3083" s="2" t="s">
        <v>72</v>
      </c>
      <c r="E3083" s="2">
        <v>270.0</v>
      </c>
      <c r="F3083" s="3" t="s">
        <v>446</v>
      </c>
      <c r="G3083" s="3" t="s">
        <v>714</v>
      </c>
      <c r="H3083" s="3">
        <v>1.0</v>
      </c>
      <c r="I3083" s="2">
        <f>IFERROR(vlookup(F3083,'College Conference'!$B$1:$Z$1000 , 6,False),0)</f>
        <v>4</v>
      </c>
      <c r="J3083" s="2">
        <f>IFERROR(vlookup(G3083,'College Conference'!$B$1:$Z$1000 , 6,False),0)</f>
        <v>7</v>
      </c>
    </row>
    <row r="3084">
      <c r="A3084" s="3" t="s">
        <v>3352</v>
      </c>
      <c r="B3084" s="3">
        <v>0.86</v>
      </c>
      <c r="C3084" s="3" t="s">
        <v>12</v>
      </c>
      <c r="D3084" s="2" t="s">
        <v>72</v>
      </c>
      <c r="E3084" s="2">
        <v>270.0</v>
      </c>
      <c r="F3084" s="3" t="s">
        <v>446</v>
      </c>
      <c r="G3084" s="3" t="s">
        <v>687</v>
      </c>
      <c r="H3084" s="3">
        <v>1.0</v>
      </c>
      <c r="I3084" s="2">
        <f>IFERROR(vlookup(F3084,'College Conference'!$B$1:$Z$1000 , 6,False),0)</f>
        <v>4</v>
      </c>
      <c r="J3084" s="2">
        <f>IFERROR(vlookup(G3084,'College Conference'!$B$1:$Z$1000 , 6,False),0)</f>
        <v>7</v>
      </c>
    </row>
    <row r="3085">
      <c r="A3085" s="3" t="s">
        <v>3353</v>
      </c>
      <c r="B3085" s="3">
        <v>0.86</v>
      </c>
      <c r="C3085" s="3" t="s">
        <v>120</v>
      </c>
      <c r="D3085" s="4">
        <v>45448.0</v>
      </c>
      <c r="E3085" s="2">
        <v>200.0</v>
      </c>
      <c r="F3085" s="3" t="s">
        <v>444</v>
      </c>
      <c r="G3085" s="3" t="s">
        <v>693</v>
      </c>
      <c r="H3085" s="3">
        <v>1.0</v>
      </c>
      <c r="I3085" s="2">
        <f>IFERROR(vlookup(F3085,'College Conference'!$B$1:$Z$1000 , 6,False),0)</f>
        <v>4</v>
      </c>
      <c r="J3085" s="2">
        <f>IFERROR(vlookup(G3085,'College Conference'!$B$1:$Z$1000 , 6,False),0)</f>
        <v>7</v>
      </c>
    </row>
    <row r="3086">
      <c r="A3086" s="3" t="s">
        <v>3354</v>
      </c>
      <c r="B3086" s="3">
        <v>0.91</v>
      </c>
      <c r="C3086" s="3" t="s">
        <v>17</v>
      </c>
      <c r="D3086" s="2" t="s">
        <v>72</v>
      </c>
      <c r="E3086" s="2">
        <v>180.0</v>
      </c>
      <c r="F3086" s="3" t="s">
        <v>446</v>
      </c>
      <c r="G3086" s="3" t="s">
        <v>687</v>
      </c>
      <c r="H3086" s="3">
        <v>1.0</v>
      </c>
      <c r="I3086" s="2">
        <f>IFERROR(vlookup(F3086,'College Conference'!$B$1:$Z$1000 , 6,False),0)</f>
        <v>4</v>
      </c>
      <c r="J3086" s="2">
        <f>IFERROR(vlookup(G3086,'College Conference'!$B$1:$Z$1000 , 6,False),0)</f>
        <v>7</v>
      </c>
    </row>
    <row r="3087">
      <c r="A3087" s="3" t="s">
        <v>3355</v>
      </c>
      <c r="B3087" s="3">
        <v>0.9</v>
      </c>
      <c r="C3087" s="3" t="s">
        <v>27</v>
      </c>
      <c r="D3087" s="4">
        <v>45422.0</v>
      </c>
      <c r="E3087" s="2">
        <v>175.0</v>
      </c>
      <c r="F3087" s="3" t="s">
        <v>483</v>
      </c>
      <c r="G3087" s="3" t="s">
        <v>691</v>
      </c>
      <c r="H3087" s="3">
        <v>1.0</v>
      </c>
      <c r="I3087" s="2">
        <f>IFERROR(vlookup(F3087,'College Conference'!$B$1:$Z$1000 , 6,False),0)</f>
        <v>4</v>
      </c>
      <c r="J3087" s="2">
        <f>IFERROR(vlookup(G3087,'College Conference'!$B$1:$Z$1000 , 6,False),0)</f>
        <v>7</v>
      </c>
    </row>
    <row r="3088">
      <c r="A3088" s="3" t="s">
        <v>3356</v>
      </c>
      <c r="B3088" s="3">
        <v>0.86</v>
      </c>
      <c r="C3088" s="3" t="s">
        <v>63</v>
      </c>
      <c r="D3088" s="4">
        <v>45421.0</v>
      </c>
      <c r="E3088" s="2">
        <v>180.0</v>
      </c>
      <c r="F3088" s="3" t="s">
        <v>446</v>
      </c>
      <c r="G3088" s="3" t="s">
        <v>701</v>
      </c>
      <c r="H3088" s="3">
        <v>1.0</v>
      </c>
      <c r="I3088" s="2">
        <f>IFERROR(vlookup(F3088,'College Conference'!$B$1:$Z$1000 , 6,False),0)</f>
        <v>4</v>
      </c>
      <c r="J3088" s="2">
        <f>IFERROR(vlookup(G3088,'College Conference'!$B$1:$Z$1000 , 6,False),0)</f>
        <v>7</v>
      </c>
    </row>
    <row r="3089">
      <c r="A3089" s="3" t="s">
        <v>3357</v>
      </c>
      <c r="B3089" s="3">
        <v>0.88</v>
      </c>
      <c r="C3089" s="3" t="s">
        <v>43</v>
      </c>
      <c r="D3089" s="2" t="s">
        <v>72</v>
      </c>
      <c r="E3089" s="2">
        <v>275.0</v>
      </c>
      <c r="F3089" s="3" t="s">
        <v>498</v>
      </c>
      <c r="G3089" s="3" t="s">
        <v>701</v>
      </c>
      <c r="H3089" s="3">
        <v>1.0</v>
      </c>
      <c r="I3089" s="2">
        <f>IFERROR(vlookup(F3089,'College Conference'!$B$1:$Z$1000 , 6,False),0)</f>
        <v>4</v>
      </c>
      <c r="J3089" s="2">
        <f>IFERROR(vlookup(G3089,'College Conference'!$B$1:$Z$1000 , 6,False),0)</f>
        <v>7</v>
      </c>
    </row>
    <row r="3090">
      <c r="A3090" s="3" t="s">
        <v>2096</v>
      </c>
      <c r="B3090" s="3">
        <v>0.92</v>
      </c>
      <c r="C3090" s="3" t="s">
        <v>17</v>
      </c>
      <c r="D3090" s="4">
        <v>45445.0</v>
      </c>
      <c r="E3090" s="2">
        <v>186.0</v>
      </c>
      <c r="F3090" s="3" t="s">
        <v>455</v>
      </c>
      <c r="G3090" s="3" t="s">
        <v>691</v>
      </c>
      <c r="H3090" s="3">
        <v>1.0</v>
      </c>
      <c r="I3090" s="2">
        <f>IFERROR(vlookup(F3090,'College Conference'!$B$1:$Z$1000 , 6,False),0)</f>
        <v>4</v>
      </c>
      <c r="J3090" s="2">
        <f>IFERROR(vlookup(G3090,'College Conference'!$B$1:$Z$1000 , 6,False),0)</f>
        <v>7</v>
      </c>
    </row>
    <row r="3091">
      <c r="A3091" s="3" t="s">
        <v>3358</v>
      </c>
      <c r="B3091" s="3">
        <v>0.88</v>
      </c>
      <c r="C3091" s="3" t="s">
        <v>43</v>
      </c>
      <c r="D3091" s="4">
        <v>45445.0</v>
      </c>
      <c r="E3091" s="2">
        <v>305.0</v>
      </c>
      <c r="F3091" s="3" t="s">
        <v>444</v>
      </c>
      <c r="G3091" s="3" t="s">
        <v>718</v>
      </c>
      <c r="H3091" s="3">
        <v>1.0</v>
      </c>
      <c r="I3091" s="2">
        <f>IFERROR(vlookup(F3091,'College Conference'!$B$1:$Z$1000 , 6,False),0)</f>
        <v>4</v>
      </c>
      <c r="J3091" s="2">
        <f>IFERROR(vlookup(G3091,'College Conference'!$B$1:$Z$1000 , 6,False),0)</f>
        <v>7</v>
      </c>
    </row>
    <row r="3092">
      <c r="A3092" s="3" t="s">
        <v>3359</v>
      </c>
      <c r="B3092" s="3" t="s">
        <v>11</v>
      </c>
      <c r="C3092" s="3" t="s">
        <v>286</v>
      </c>
      <c r="D3092" s="4">
        <v>45446.0</v>
      </c>
      <c r="E3092" s="2">
        <v>235.0</v>
      </c>
      <c r="F3092" s="3" t="s">
        <v>453</v>
      </c>
      <c r="G3092" s="3" t="s">
        <v>687</v>
      </c>
      <c r="H3092" s="3">
        <v>1.0</v>
      </c>
      <c r="I3092" s="2">
        <f>IFERROR(vlookup(F3092,'College Conference'!$B$1:$Z$1000 , 6,False),0)</f>
        <v>4</v>
      </c>
      <c r="J3092" s="2">
        <f>IFERROR(vlookup(G3092,'College Conference'!$B$1:$Z$1000 , 6,False),0)</f>
        <v>7</v>
      </c>
    </row>
    <row r="3093">
      <c r="A3093" s="3" t="s">
        <v>3360</v>
      </c>
      <c r="B3093" s="3">
        <v>0.8</v>
      </c>
      <c r="C3093" s="3" t="s">
        <v>52</v>
      </c>
      <c r="D3093" s="4">
        <v>45444.0</v>
      </c>
      <c r="E3093" s="2">
        <v>210.0</v>
      </c>
      <c r="F3093" s="3" t="s">
        <v>483</v>
      </c>
      <c r="G3093" s="3" t="s">
        <v>695</v>
      </c>
      <c r="H3093" s="3">
        <v>1.0</v>
      </c>
      <c r="I3093" s="2">
        <f>IFERROR(vlookup(F3093,'College Conference'!$B$1:$Z$1000 , 6,False),0)</f>
        <v>4</v>
      </c>
      <c r="J3093" s="2">
        <f>IFERROR(vlookup(G3093,'College Conference'!$B$1:$Z$1000 , 6,False),0)</f>
        <v>7</v>
      </c>
    </row>
    <row r="3094">
      <c r="A3094" s="3" t="s">
        <v>3361</v>
      </c>
      <c r="B3094" s="3">
        <v>0.78</v>
      </c>
      <c r="C3094" s="3" t="s">
        <v>43</v>
      </c>
      <c r="D3094" s="4">
        <v>45446.0</v>
      </c>
      <c r="E3094" s="2">
        <v>330.0</v>
      </c>
      <c r="F3094" s="3" t="s">
        <v>453</v>
      </c>
      <c r="G3094" s="3" t="s">
        <v>685</v>
      </c>
      <c r="H3094" s="3">
        <v>1.0</v>
      </c>
      <c r="I3094" s="2">
        <f>IFERROR(vlookup(F3094,'College Conference'!$B$1:$Z$1000 , 6,False),0)</f>
        <v>4</v>
      </c>
      <c r="J3094" s="2">
        <f>IFERROR(vlookup(G3094,'College Conference'!$B$1:$Z$1000 , 6,False),0)</f>
        <v>7</v>
      </c>
    </row>
    <row r="3095">
      <c r="A3095" s="3" t="s">
        <v>2138</v>
      </c>
      <c r="B3095" s="3">
        <v>0.84</v>
      </c>
      <c r="C3095" s="3" t="s">
        <v>63</v>
      </c>
      <c r="D3095" s="4">
        <v>45423.0</v>
      </c>
      <c r="E3095" s="2">
        <v>190.0</v>
      </c>
      <c r="F3095" s="3" t="s">
        <v>450</v>
      </c>
      <c r="G3095" s="3" t="s">
        <v>693</v>
      </c>
      <c r="H3095" s="3">
        <v>1.0</v>
      </c>
      <c r="I3095" s="2">
        <f>IFERROR(vlookup(F3095,'College Conference'!$B$1:$Z$1000 , 6,False),0)</f>
        <v>4</v>
      </c>
      <c r="J3095" s="2">
        <f>IFERROR(vlookup(G3095,'College Conference'!$B$1:$Z$1000 , 6,False),0)</f>
        <v>7</v>
      </c>
    </row>
    <row r="3096">
      <c r="A3096" s="3" t="s">
        <v>3362</v>
      </c>
      <c r="B3096" s="3">
        <v>0.87</v>
      </c>
      <c r="C3096" s="3" t="s">
        <v>78</v>
      </c>
      <c r="D3096" s="4">
        <v>45444.0</v>
      </c>
      <c r="E3096" s="2">
        <v>192.0</v>
      </c>
      <c r="F3096" s="3" t="s">
        <v>503</v>
      </c>
      <c r="G3096" s="3" t="s">
        <v>691</v>
      </c>
      <c r="H3096" s="3">
        <v>1.0</v>
      </c>
      <c r="I3096" s="2">
        <f>IFERROR(vlookup(F3096,'College Conference'!$B$1:$Z$1000 , 6,False),0)</f>
        <v>4</v>
      </c>
      <c r="J3096" s="2">
        <f>IFERROR(vlookup(G3096,'College Conference'!$B$1:$Z$1000 , 6,False),0)</f>
        <v>7</v>
      </c>
    </row>
    <row r="3097">
      <c r="A3097" s="3" t="s">
        <v>3363</v>
      </c>
      <c r="B3097" s="3" t="s">
        <v>11</v>
      </c>
      <c r="C3097" s="3" t="s">
        <v>191</v>
      </c>
      <c r="D3097" s="4">
        <v>45446.0</v>
      </c>
      <c r="E3097" s="2">
        <v>215.0</v>
      </c>
      <c r="F3097" s="3" t="s">
        <v>503</v>
      </c>
      <c r="G3097" s="3" t="s">
        <v>691</v>
      </c>
      <c r="H3097" s="3">
        <v>1.0</v>
      </c>
      <c r="I3097" s="2">
        <f>IFERROR(vlookup(F3097,'College Conference'!$B$1:$Z$1000 , 6,False),0)</f>
        <v>4</v>
      </c>
      <c r="J3097" s="2">
        <f>IFERROR(vlookup(G3097,'College Conference'!$B$1:$Z$1000 , 6,False),0)</f>
        <v>7</v>
      </c>
    </row>
    <row r="3098">
      <c r="A3098" s="3" t="s">
        <v>2110</v>
      </c>
      <c r="B3098" s="3">
        <v>0.86</v>
      </c>
      <c r="C3098" s="3" t="s">
        <v>63</v>
      </c>
      <c r="D3098" s="4">
        <v>45444.0</v>
      </c>
      <c r="E3098" s="2">
        <v>174.0</v>
      </c>
      <c r="F3098" s="3" t="s">
        <v>503</v>
      </c>
      <c r="G3098" s="3" t="s">
        <v>708</v>
      </c>
      <c r="H3098" s="3">
        <v>1.0</v>
      </c>
      <c r="I3098" s="2">
        <f>IFERROR(vlookup(F3098,'College Conference'!$B$1:$Z$1000 , 6,False),0)</f>
        <v>4</v>
      </c>
      <c r="J3098" s="2">
        <f>IFERROR(vlookup(G3098,'College Conference'!$B$1:$Z$1000 , 6,False),0)</f>
        <v>7</v>
      </c>
    </row>
    <row r="3099">
      <c r="A3099" s="3" t="s">
        <v>3364</v>
      </c>
      <c r="B3099" s="3">
        <v>0.88</v>
      </c>
      <c r="C3099" s="3" t="s">
        <v>63</v>
      </c>
      <c r="D3099" s="4">
        <v>45446.0</v>
      </c>
      <c r="E3099" s="2">
        <v>190.0</v>
      </c>
      <c r="F3099" s="3" t="s">
        <v>483</v>
      </c>
      <c r="G3099" s="3" t="s">
        <v>687</v>
      </c>
      <c r="H3099" s="3">
        <v>1.0</v>
      </c>
      <c r="I3099" s="2">
        <f>IFERROR(vlookup(F3099,'College Conference'!$B$1:$Z$1000 , 6,False),0)</f>
        <v>4</v>
      </c>
      <c r="J3099" s="2">
        <f>IFERROR(vlookup(G3099,'College Conference'!$B$1:$Z$1000 , 6,False),0)</f>
        <v>7</v>
      </c>
    </row>
    <row r="3100">
      <c r="A3100" s="3" t="s">
        <v>3365</v>
      </c>
      <c r="B3100" s="3">
        <v>0.79</v>
      </c>
      <c r="C3100" s="3" t="s">
        <v>258</v>
      </c>
      <c r="D3100" s="4">
        <v>45423.0</v>
      </c>
      <c r="E3100" s="2">
        <v>205.0</v>
      </c>
      <c r="F3100" s="3" t="s">
        <v>483</v>
      </c>
      <c r="G3100" s="3" t="s">
        <v>687</v>
      </c>
      <c r="H3100" s="3">
        <v>1.0</v>
      </c>
      <c r="I3100" s="2">
        <f>IFERROR(vlookup(F3100,'College Conference'!$B$1:$Z$1000 , 6,False),0)</f>
        <v>4</v>
      </c>
      <c r="J3100" s="2">
        <f>IFERROR(vlookup(G3100,'College Conference'!$B$1:$Z$1000 , 6,False),0)</f>
        <v>7</v>
      </c>
    </row>
    <row r="3101">
      <c r="A3101" s="3" t="s">
        <v>3366</v>
      </c>
      <c r="B3101" s="3">
        <v>0.88</v>
      </c>
      <c r="C3101" s="3" t="s">
        <v>279</v>
      </c>
      <c r="D3101" s="4">
        <v>45447.0</v>
      </c>
      <c r="E3101" s="2">
        <v>267.0</v>
      </c>
      <c r="F3101" s="3" t="s">
        <v>455</v>
      </c>
      <c r="G3101" s="3" t="s">
        <v>711</v>
      </c>
      <c r="H3101" s="3">
        <v>1.0</v>
      </c>
      <c r="I3101" s="2">
        <f>IFERROR(vlookup(F3101,'College Conference'!$B$1:$Z$1000 , 6,False),0)</f>
        <v>4</v>
      </c>
      <c r="J3101" s="2">
        <f>IFERROR(vlookup(G3101,'College Conference'!$B$1:$Z$1000 , 6,False),0)</f>
        <v>7</v>
      </c>
    </row>
    <row r="3102">
      <c r="A3102" s="3" t="s">
        <v>2111</v>
      </c>
      <c r="B3102" s="3">
        <v>0.88</v>
      </c>
      <c r="C3102" s="3" t="s">
        <v>17</v>
      </c>
      <c r="D3102" s="4">
        <v>45444.0</v>
      </c>
      <c r="E3102" s="2">
        <v>216.0</v>
      </c>
      <c r="F3102" s="3" t="s">
        <v>440</v>
      </c>
      <c r="G3102" s="3" t="s">
        <v>691</v>
      </c>
      <c r="H3102" s="3">
        <v>1.0</v>
      </c>
      <c r="I3102" s="2">
        <f>IFERROR(vlookup(F3102,'College Conference'!$B$1:$Z$1000 , 6,False),0)</f>
        <v>4</v>
      </c>
      <c r="J3102" s="2">
        <f>IFERROR(vlookup(G3102,'College Conference'!$B$1:$Z$1000 , 6,False),0)</f>
        <v>7</v>
      </c>
    </row>
    <row r="3103">
      <c r="A3103" s="3" t="s">
        <v>3367</v>
      </c>
      <c r="B3103" s="3">
        <v>0.73</v>
      </c>
      <c r="C3103" s="3" t="s">
        <v>313</v>
      </c>
      <c r="D3103" s="4">
        <v>45446.0</v>
      </c>
      <c r="E3103" s="2">
        <v>215.0</v>
      </c>
      <c r="F3103" s="3" t="s">
        <v>461</v>
      </c>
      <c r="G3103" s="3" t="s">
        <v>701</v>
      </c>
      <c r="H3103" s="3">
        <v>1.0</v>
      </c>
      <c r="I3103" s="2">
        <f>IFERROR(vlookup(F3103,'College Conference'!$B$1:$Z$1000 , 6,False),0)</f>
        <v>4</v>
      </c>
      <c r="J3103" s="2">
        <f>IFERROR(vlookup(G3103,'College Conference'!$B$1:$Z$1000 , 6,False),0)</f>
        <v>7</v>
      </c>
    </row>
    <row r="3104">
      <c r="A3104" s="3" t="s">
        <v>3368</v>
      </c>
      <c r="B3104" s="3">
        <v>0.75</v>
      </c>
      <c r="C3104" s="3" t="s">
        <v>421</v>
      </c>
      <c r="D3104" s="4">
        <v>45447.0</v>
      </c>
      <c r="E3104" s="2">
        <v>315.0</v>
      </c>
      <c r="F3104" s="3" t="s">
        <v>498</v>
      </c>
      <c r="G3104" s="3" t="s">
        <v>691</v>
      </c>
      <c r="H3104" s="3">
        <v>1.0</v>
      </c>
      <c r="I3104" s="2">
        <f>IFERROR(vlookup(F3104,'College Conference'!$B$1:$Z$1000 , 6,False),0)</f>
        <v>4</v>
      </c>
      <c r="J3104" s="2">
        <f>IFERROR(vlookup(G3104,'College Conference'!$B$1:$Z$1000 , 6,False),0)</f>
        <v>7</v>
      </c>
    </row>
    <row r="3105">
      <c r="A3105" s="3" t="s">
        <v>2177</v>
      </c>
      <c r="B3105" s="3">
        <v>0.76</v>
      </c>
      <c r="C3105" s="3" t="s">
        <v>353</v>
      </c>
      <c r="D3105" s="4">
        <v>45447.0</v>
      </c>
      <c r="E3105" s="2">
        <v>255.0</v>
      </c>
      <c r="F3105" s="3" t="s">
        <v>498</v>
      </c>
      <c r="G3105" s="3" t="s">
        <v>708</v>
      </c>
      <c r="H3105" s="3">
        <v>1.0</v>
      </c>
      <c r="I3105" s="2">
        <f>IFERROR(vlookup(F3105,'College Conference'!$B$1:$Z$1000 , 6,False),0)</f>
        <v>4</v>
      </c>
      <c r="J3105" s="2">
        <f>IFERROR(vlookup(G3105,'College Conference'!$B$1:$Z$1000 , 6,False),0)</f>
        <v>7</v>
      </c>
    </row>
    <row r="3106">
      <c r="A3106" s="3" t="s">
        <v>3369</v>
      </c>
      <c r="B3106" s="3">
        <v>0.93</v>
      </c>
      <c r="C3106" s="3" t="s">
        <v>43</v>
      </c>
      <c r="D3106" s="4">
        <v>45446.0</v>
      </c>
      <c r="E3106" s="2">
        <v>285.0</v>
      </c>
      <c r="F3106" s="3" t="s">
        <v>510</v>
      </c>
      <c r="G3106" s="3" t="s">
        <v>714</v>
      </c>
      <c r="H3106" s="3">
        <v>1.0</v>
      </c>
      <c r="I3106" s="2">
        <f>IFERROR(vlookup(F3106,'College Conference'!$B$1:$Z$1000 , 6,False),0)</f>
        <v>5</v>
      </c>
      <c r="J3106" s="2">
        <f>IFERROR(vlookup(G3106,'College Conference'!$B$1:$Z$1000 , 6,False),0)</f>
        <v>7</v>
      </c>
    </row>
    <row r="3107">
      <c r="A3107" s="3" t="s">
        <v>3370</v>
      </c>
      <c r="B3107" s="3">
        <v>0.91</v>
      </c>
      <c r="C3107" s="3" t="s">
        <v>27</v>
      </c>
      <c r="D3107" s="4">
        <v>45444.0</v>
      </c>
      <c r="E3107" s="2">
        <v>160.0</v>
      </c>
      <c r="F3107" s="3" t="s">
        <v>510</v>
      </c>
      <c r="G3107" s="3" t="s">
        <v>714</v>
      </c>
      <c r="H3107" s="3">
        <v>1.0</v>
      </c>
      <c r="I3107" s="2">
        <f>IFERROR(vlookup(F3107,'College Conference'!$B$1:$Z$1000 , 6,False),0)</f>
        <v>5</v>
      </c>
      <c r="J3107" s="2">
        <f>IFERROR(vlookup(G3107,'College Conference'!$B$1:$Z$1000 , 6,False),0)</f>
        <v>7</v>
      </c>
    </row>
    <row r="3108">
      <c r="A3108" s="3" t="s">
        <v>3371</v>
      </c>
      <c r="B3108" s="3">
        <v>0.86</v>
      </c>
      <c r="C3108" s="3" t="s">
        <v>27</v>
      </c>
      <c r="D3108" s="2" t="s">
        <v>72</v>
      </c>
      <c r="E3108" s="2">
        <v>180.0</v>
      </c>
      <c r="F3108" s="3" t="s">
        <v>517</v>
      </c>
      <c r="G3108" s="3" t="s">
        <v>711</v>
      </c>
      <c r="H3108" s="3">
        <v>1.0</v>
      </c>
      <c r="I3108" s="2">
        <f>IFERROR(vlookup(F3108,'College Conference'!$B$1:$Z$1000 , 6,False),0)</f>
        <v>5</v>
      </c>
      <c r="J3108" s="2">
        <f>IFERROR(vlookup(G3108,'College Conference'!$B$1:$Z$1000 , 6,False),0)</f>
        <v>7</v>
      </c>
    </row>
    <row r="3109">
      <c r="A3109" s="3" t="s">
        <v>2767</v>
      </c>
      <c r="B3109" s="3">
        <v>0.87</v>
      </c>
      <c r="C3109" s="3" t="s">
        <v>43</v>
      </c>
      <c r="D3109" s="4">
        <v>45447.0</v>
      </c>
      <c r="E3109" s="2">
        <v>255.0</v>
      </c>
      <c r="F3109" s="3" t="s">
        <v>540</v>
      </c>
      <c r="G3109" s="3" t="s">
        <v>687</v>
      </c>
      <c r="H3109" s="3">
        <v>1.0</v>
      </c>
      <c r="I3109" s="2">
        <f>IFERROR(vlookup(F3109,'College Conference'!$B$1:$Z$1000 , 6,False),0)</f>
        <v>5</v>
      </c>
      <c r="J3109" s="2">
        <f>IFERROR(vlookup(G3109,'College Conference'!$B$1:$Z$1000 , 6,False),0)</f>
        <v>7</v>
      </c>
    </row>
    <row r="3110">
      <c r="A3110" s="3" t="s">
        <v>3372</v>
      </c>
      <c r="B3110" s="3">
        <v>0.86</v>
      </c>
      <c r="C3110" s="3" t="s">
        <v>78</v>
      </c>
      <c r="D3110" s="4">
        <v>45423.0</v>
      </c>
      <c r="E3110" s="2">
        <v>190.0</v>
      </c>
      <c r="F3110" s="3" t="s">
        <v>510</v>
      </c>
      <c r="G3110" s="3" t="s">
        <v>718</v>
      </c>
      <c r="H3110" s="3">
        <v>1.0</v>
      </c>
      <c r="I3110" s="2">
        <f>IFERROR(vlookup(F3110,'College Conference'!$B$1:$Z$1000 , 6,False),0)</f>
        <v>5</v>
      </c>
      <c r="J3110" s="2">
        <f>IFERROR(vlookup(G3110,'College Conference'!$B$1:$Z$1000 , 6,False),0)</f>
        <v>7</v>
      </c>
    </row>
    <row r="3111">
      <c r="A3111" s="3" t="s">
        <v>3373</v>
      </c>
      <c r="B3111" s="3">
        <v>0.86</v>
      </c>
      <c r="C3111" s="3" t="s">
        <v>27</v>
      </c>
      <c r="D3111" s="2" t="s">
        <v>72</v>
      </c>
      <c r="E3111" s="2">
        <v>195.0</v>
      </c>
      <c r="F3111" s="3" t="s">
        <v>564</v>
      </c>
      <c r="G3111" s="3" t="s">
        <v>693</v>
      </c>
      <c r="H3111" s="3">
        <v>1.0</v>
      </c>
      <c r="I3111" s="2">
        <f>IFERROR(vlookup(F3111,'College Conference'!$B$1:$Z$1000 , 6,False),0)</f>
        <v>5</v>
      </c>
      <c r="J3111" s="2">
        <f>IFERROR(vlookup(G3111,'College Conference'!$B$1:$Z$1000 , 6,False),0)</f>
        <v>7</v>
      </c>
    </row>
    <row r="3112">
      <c r="A3112" s="3" t="s">
        <v>3374</v>
      </c>
      <c r="B3112" s="3">
        <v>0.93</v>
      </c>
      <c r="C3112" s="3" t="s">
        <v>17</v>
      </c>
      <c r="D3112" s="4">
        <v>45444.0</v>
      </c>
      <c r="E3112" s="2">
        <v>190.0</v>
      </c>
      <c r="F3112" s="3" t="s">
        <v>564</v>
      </c>
      <c r="G3112" s="3" t="s">
        <v>693</v>
      </c>
      <c r="H3112" s="3">
        <v>1.0</v>
      </c>
      <c r="I3112" s="2">
        <f>IFERROR(vlookup(F3112,'College Conference'!$B$1:$Z$1000 , 6,False),0)</f>
        <v>5</v>
      </c>
      <c r="J3112" s="2">
        <f>IFERROR(vlookup(G3112,'College Conference'!$B$1:$Z$1000 , 6,False),0)</f>
        <v>7</v>
      </c>
    </row>
    <row r="3113">
      <c r="A3113" s="3" t="s">
        <v>3375</v>
      </c>
      <c r="B3113" s="3">
        <v>0.86</v>
      </c>
      <c r="C3113" s="3" t="s">
        <v>27</v>
      </c>
      <c r="D3113" s="2" t="s">
        <v>72</v>
      </c>
      <c r="E3113" s="2">
        <v>190.0</v>
      </c>
      <c r="F3113" s="3" t="s">
        <v>512</v>
      </c>
      <c r="G3113" s="3" t="s">
        <v>693</v>
      </c>
      <c r="H3113" s="3">
        <v>1.0</v>
      </c>
      <c r="I3113" s="2">
        <f>IFERROR(vlookup(F3113,'College Conference'!$B$1:$Z$1000 , 6,False),0)</f>
        <v>5</v>
      </c>
      <c r="J3113" s="2">
        <f>IFERROR(vlookup(G3113,'College Conference'!$B$1:$Z$1000 , 6,False),0)</f>
        <v>7</v>
      </c>
    </row>
    <row r="3114">
      <c r="A3114" s="3" t="s">
        <v>3376</v>
      </c>
      <c r="B3114" s="3">
        <v>0.84</v>
      </c>
      <c r="C3114" s="3" t="s">
        <v>31</v>
      </c>
      <c r="D3114" s="4">
        <v>45448.0</v>
      </c>
      <c r="E3114" s="2">
        <v>230.0</v>
      </c>
      <c r="F3114" s="3" t="s">
        <v>540</v>
      </c>
      <c r="G3114" s="3" t="s">
        <v>687</v>
      </c>
      <c r="H3114" s="3">
        <v>1.0</v>
      </c>
      <c r="I3114" s="2">
        <f>IFERROR(vlookup(F3114,'College Conference'!$B$1:$Z$1000 , 6,False),0)</f>
        <v>5</v>
      </c>
      <c r="J3114" s="2">
        <f>IFERROR(vlookup(G3114,'College Conference'!$B$1:$Z$1000 , 6,False),0)</f>
        <v>7</v>
      </c>
    </row>
    <row r="3115">
      <c r="A3115" s="3" t="s">
        <v>3377</v>
      </c>
      <c r="B3115" s="3">
        <v>0.9</v>
      </c>
      <c r="C3115" s="3" t="s">
        <v>78</v>
      </c>
      <c r="D3115" s="4">
        <v>45423.0</v>
      </c>
      <c r="E3115" s="2">
        <v>180.0</v>
      </c>
      <c r="F3115" s="3" t="s">
        <v>564</v>
      </c>
      <c r="G3115" s="3" t="s">
        <v>734</v>
      </c>
      <c r="H3115" s="3">
        <v>1.0</v>
      </c>
      <c r="I3115" s="2">
        <f>IFERROR(vlookup(F3115,'College Conference'!$B$1:$Z$1000 , 6,False),0)</f>
        <v>5</v>
      </c>
      <c r="J3115" s="2">
        <f>IFERROR(vlookup(G3115,'College Conference'!$B$1:$Z$1000 , 6,False),0)</f>
        <v>7</v>
      </c>
    </row>
    <row r="3116">
      <c r="A3116" s="3" t="s">
        <v>3378</v>
      </c>
      <c r="B3116" s="3">
        <v>0.85</v>
      </c>
      <c r="C3116" s="3" t="s">
        <v>31</v>
      </c>
      <c r="D3116" s="4">
        <v>45447.0</v>
      </c>
      <c r="E3116" s="2">
        <v>300.0</v>
      </c>
      <c r="F3116" s="3" t="s">
        <v>540</v>
      </c>
      <c r="G3116" s="3" t="s">
        <v>705</v>
      </c>
      <c r="H3116" s="3">
        <v>1.0</v>
      </c>
      <c r="I3116" s="2">
        <f>IFERROR(vlookup(F3116,'College Conference'!$B$1:$Z$1000 , 6,False),0)</f>
        <v>5</v>
      </c>
      <c r="J3116" s="2">
        <f>IFERROR(vlookup(G3116,'College Conference'!$B$1:$Z$1000 , 6,False),0)</f>
        <v>7</v>
      </c>
    </row>
    <row r="3117">
      <c r="A3117" s="3" t="s">
        <v>3379</v>
      </c>
      <c r="B3117" s="3">
        <v>0.85</v>
      </c>
      <c r="C3117" s="3" t="s">
        <v>27</v>
      </c>
      <c r="D3117" s="4">
        <v>45423.0</v>
      </c>
      <c r="E3117" s="2">
        <v>189.0</v>
      </c>
      <c r="F3117" s="3" t="s">
        <v>521</v>
      </c>
      <c r="G3117" s="3" t="s">
        <v>705</v>
      </c>
      <c r="H3117" s="3">
        <v>1.0</v>
      </c>
      <c r="I3117" s="2">
        <f>IFERROR(vlookup(F3117,'College Conference'!$B$1:$Z$1000 , 6,False),0)</f>
        <v>5</v>
      </c>
      <c r="J3117" s="2">
        <f>IFERROR(vlookup(G3117,'College Conference'!$B$1:$Z$1000 , 6,False),0)</f>
        <v>7</v>
      </c>
    </row>
    <row r="3118">
      <c r="A3118" s="3" t="s">
        <v>1584</v>
      </c>
      <c r="B3118" s="3">
        <v>0.86</v>
      </c>
      <c r="C3118" s="3" t="s">
        <v>17</v>
      </c>
      <c r="D3118" s="4">
        <v>45448.0</v>
      </c>
      <c r="E3118" s="2">
        <v>233.0</v>
      </c>
      <c r="F3118" s="3" t="s">
        <v>510</v>
      </c>
      <c r="G3118" s="3" t="s">
        <v>687</v>
      </c>
      <c r="H3118" s="3">
        <v>1.0</v>
      </c>
      <c r="I3118" s="2">
        <f>IFERROR(vlookup(F3118,'College Conference'!$B$1:$Z$1000 , 6,False),0)</f>
        <v>5</v>
      </c>
      <c r="J3118" s="2">
        <f>IFERROR(vlookup(G3118,'College Conference'!$B$1:$Z$1000 , 6,False),0)</f>
        <v>7</v>
      </c>
    </row>
    <row r="3119">
      <c r="A3119" s="3" t="s">
        <v>3380</v>
      </c>
      <c r="B3119" s="3">
        <v>0.87</v>
      </c>
      <c r="C3119" s="3" t="s">
        <v>38</v>
      </c>
      <c r="D3119" s="2" t="s">
        <v>72</v>
      </c>
      <c r="E3119" s="2">
        <v>180.0</v>
      </c>
      <c r="F3119" s="3" t="s">
        <v>512</v>
      </c>
      <c r="G3119" s="3" t="s">
        <v>734</v>
      </c>
      <c r="H3119" s="3">
        <v>1.0</v>
      </c>
      <c r="I3119" s="2">
        <f>IFERROR(vlookup(F3119,'College Conference'!$B$1:$Z$1000 , 6,False),0)</f>
        <v>5</v>
      </c>
      <c r="J3119" s="2">
        <f>IFERROR(vlookup(G3119,'College Conference'!$B$1:$Z$1000 , 6,False),0)</f>
        <v>7</v>
      </c>
    </row>
    <row r="3120">
      <c r="A3120" s="3" t="s">
        <v>3381</v>
      </c>
      <c r="B3120" s="3">
        <v>0.87</v>
      </c>
      <c r="C3120" s="3" t="s">
        <v>17</v>
      </c>
      <c r="D3120" s="4">
        <v>45445.0</v>
      </c>
      <c r="E3120" s="2">
        <v>160.0</v>
      </c>
      <c r="F3120" s="3" t="s">
        <v>568</v>
      </c>
      <c r="G3120" s="3" t="s">
        <v>687</v>
      </c>
      <c r="H3120" s="3">
        <v>1.0</v>
      </c>
      <c r="I3120" s="2">
        <f>IFERROR(vlookup(F3120,'College Conference'!$B$1:$Z$1000 , 6,False),0)</f>
        <v>5</v>
      </c>
      <c r="J3120" s="2">
        <f>IFERROR(vlookup(G3120,'College Conference'!$B$1:$Z$1000 , 6,False),0)</f>
        <v>7</v>
      </c>
    </row>
    <row r="3121">
      <c r="A3121" s="3" t="s">
        <v>2695</v>
      </c>
      <c r="B3121" s="3">
        <v>0.84</v>
      </c>
      <c r="C3121" s="3" t="s">
        <v>12</v>
      </c>
      <c r="D3121" s="4">
        <v>45448.0</v>
      </c>
      <c r="E3121" s="2">
        <v>250.0</v>
      </c>
      <c r="F3121" s="3" t="s">
        <v>568</v>
      </c>
      <c r="G3121" s="3" t="s">
        <v>708</v>
      </c>
      <c r="H3121" s="3">
        <v>1.0</v>
      </c>
      <c r="I3121" s="2">
        <f>IFERROR(vlookup(F3121,'College Conference'!$B$1:$Z$1000 , 6,False),0)</f>
        <v>5</v>
      </c>
      <c r="J3121" s="2">
        <f>IFERROR(vlookup(G3121,'College Conference'!$B$1:$Z$1000 , 6,False),0)</f>
        <v>7</v>
      </c>
    </row>
    <row r="3122">
      <c r="A3122" s="3" t="s">
        <v>2281</v>
      </c>
      <c r="B3122" s="3">
        <v>0.8</v>
      </c>
      <c r="C3122" s="3" t="s">
        <v>313</v>
      </c>
      <c r="D3122" s="4">
        <v>45446.0</v>
      </c>
      <c r="E3122" s="2">
        <v>225.0</v>
      </c>
      <c r="F3122" s="3" t="s">
        <v>568</v>
      </c>
      <c r="G3122" s="3" t="s">
        <v>701</v>
      </c>
      <c r="H3122" s="3">
        <v>1.0</v>
      </c>
      <c r="I3122" s="2">
        <f>IFERROR(vlookup(F3122,'College Conference'!$B$1:$Z$1000 , 6,False),0)</f>
        <v>5</v>
      </c>
      <c r="J3122" s="2">
        <f>IFERROR(vlookup(G3122,'College Conference'!$B$1:$Z$1000 , 6,False),0)</f>
        <v>7</v>
      </c>
    </row>
    <row r="3123">
      <c r="A3123" s="3" t="s">
        <v>3382</v>
      </c>
      <c r="B3123" s="3">
        <v>0.89</v>
      </c>
      <c r="C3123" s="3" t="s">
        <v>17</v>
      </c>
      <c r="D3123" s="4">
        <v>45422.0</v>
      </c>
      <c r="E3123" s="2">
        <v>165.0</v>
      </c>
      <c r="F3123" s="3" t="s">
        <v>510</v>
      </c>
      <c r="G3123" s="3" t="s">
        <v>718</v>
      </c>
      <c r="H3123" s="3">
        <v>1.0</v>
      </c>
      <c r="I3123" s="2">
        <f>IFERROR(vlookup(F3123,'College Conference'!$B$1:$Z$1000 , 6,False),0)</f>
        <v>5</v>
      </c>
      <c r="J3123" s="2">
        <f>IFERROR(vlookup(G3123,'College Conference'!$B$1:$Z$1000 , 6,False),0)</f>
        <v>7</v>
      </c>
    </row>
    <row r="3124">
      <c r="A3124" s="3" t="s">
        <v>3383</v>
      </c>
      <c r="B3124" s="3">
        <v>0.88</v>
      </c>
      <c r="C3124" s="3" t="s">
        <v>78</v>
      </c>
      <c r="D3124" s="4">
        <v>45445.0</v>
      </c>
      <c r="E3124" s="2">
        <v>195.0</v>
      </c>
      <c r="F3124" s="3" t="s">
        <v>548</v>
      </c>
      <c r="G3124" s="3" t="s">
        <v>691</v>
      </c>
      <c r="H3124" s="3">
        <v>1.0</v>
      </c>
      <c r="I3124" s="2">
        <f>IFERROR(vlookup(F3124,'College Conference'!$B$1:$Z$1000 , 6,False),0)</f>
        <v>5</v>
      </c>
      <c r="J3124" s="2">
        <f>IFERROR(vlookup(G3124,'College Conference'!$B$1:$Z$1000 , 6,False),0)</f>
        <v>7</v>
      </c>
    </row>
    <row r="3125">
      <c r="A3125" s="3" t="s">
        <v>3384</v>
      </c>
      <c r="B3125" s="3">
        <v>0.89</v>
      </c>
      <c r="C3125" s="3" t="s">
        <v>63</v>
      </c>
      <c r="D3125" s="2" t="s">
        <v>72</v>
      </c>
      <c r="E3125" s="2">
        <v>192.0</v>
      </c>
      <c r="F3125" s="3" t="s">
        <v>548</v>
      </c>
      <c r="G3125" s="3" t="s">
        <v>687</v>
      </c>
      <c r="H3125" s="3">
        <v>1.0</v>
      </c>
      <c r="I3125" s="2">
        <f>IFERROR(vlookup(F3125,'College Conference'!$B$1:$Z$1000 , 6,False),0)</f>
        <v>5</v>
      </c>
      <c r="J3125" s="2">
        <f>IFERROR(vlookup(G3125,'College Conference'!$B$1:$Z$1000 , 6,False),0)</f>
        <v>7</v>
      </c>
    </row>
    <row r="3126">
      <c r="A3126" s="3" t="s">
        <v>3385</v>
      </c>
      <c r="B3126" s="3">
        <v>0.89</v>
      </c>
      <c r="C3126" s="3" t="s">
        <v>43</v>
      </c>
      <c r="D3126" s="4">
        <v>45447.0</v>
      </c>
      <c r="E3126" s="2">
        <v>340.0</v>
      </c>
      <c r="F3126" s="3" t="s">
        <v>512</v>
      </c>
      <c r="G3126" s="3" t="s">
        <v>689</v>
      </c>
      <c r="H3126" s="3">
        <v>1.0</v>
      </c>
      <c r="I3126" s="2">
        <f>IFERROR(vlookup(F3126,'College Conference'!$B$1:$Z$1000 , 6,False),0)</f>
        <v>5</v>
      </c>
      <c r="J3126" s="2">
        <f>IFERROR(vlookup(G3126,'College Conference'!$B$1:$Z$1000 , 6,False),0)</f>
        <v>7</v>
      </c>
    </row>
    <row r="3127">
      <c r="A3127" s="3" t="s">
        <v>2423</v>
      </c>
      <c r="B3127" s="3">
        <v>0.83</v>
      </c>
      <c r="C3127" s="3" t="s">
        <v>78</v>
      </c>
      <c r="D3127" s="4">
        <v>45448.0</v>
      </c>
      <c r="E3127" s="2">
        <v>228.0</v>
      </c>
      <c r="F3127" s="3" t="s">
        <v>527</v>
      </c>
      <c r="G3127" s="3" t="s">
        <v>703</v>
      </c>
      <c r="H3127" s="3">
        <v>1.0</v>
      </c>
      <c r="I3127" s="2">
        <f>IFERROR(vlookup(F3127,'College Conference'!$B$1:$Z$1000 , 6,False),0)</f>
        <v>5</v>
      </c>
      <c r="J3127" s="2">
        <f>IFERROR(vlookup(G3127,'College Conference'!$B$1:$Z$1000 , 6,False),0)</f>
        <v>7</v>
      </c>
    </row>
    <row r="3128">
      <c r="A3128" s="3" t="s">
        <v>2286</v>
      </c>
      <c r="B3128" s="3">
        <v>0.89</v>
      </c>
      <c r="C3128" s="3" t="s">
        <v>27</v>
      </c>
      <c r="D3128" s="4">
        <v>45444.0</v>
      </c>
      <c r="E3128" s="2">
        <v>175.0</v>
      </c>
      <c r="F3128" s="3" t="s">
        <v>525</v>
      </c>
      <c r="G3128" s="3" t="s">
        <v>693</v>
      </c>
      <c r="H3128" s="3">
        <v>1.0</v>
      </c>
      <c r="I3128" s="2">
        <f>IFERROR(vlookup(F3128,'College Conference'!$B$1:$Z$1000 , 6,False),0)</f>
        <v>5</v>
      </c>
      <c r="J3128" s="2">
        <f>IFERROR(vlookup(G3128,'College Conference'!$B$1:$Z$1000 , 6,False),0)</f>
        <v>7</v>
      </c>
    </row>
    <row r="3129">
      <c r="A3129" s="3" t="s">
        <v>3386</v>
      </c>
      <c r="B3129" s="3">
        <v>0.91</v>
      </c>
      <c r="C3129" s="3" t="s">
        <v>12</v>
      </c>
      <c r="D3129" s="4">
        <v>45445.0</v>
      </c>
      <c r="E3129" s="2">
        <v>270.0</v>
      </c>
      <c r="F3129" s="3" t="s">
        <v>527</v>
      </c>
      <c r="G3129" s="3" t="s">
        <v>687</v>
      </c>
      <c r="H3129" s="3">
        <v>1.0</v>
      </c>
      <c r="I3129" s="2">
        <f>IFERROR(vlookup(F3129,'College Conference'!$B$1:$Z$1000 , 6,False),0)</f>
        <v>5</v>
      </c>
      <c r="J3129" s="2">
        <f>IFERROR(vlookup(G3129,'College Conference'!$B$1:$Z$1000 , 6,False),0)</f>
        <v>7</v>
      </c>
    </row>
    <row r="3130">
      <c r="A3130" s="3" t="s">
        <v>2602</v>
      </c>
      <c r="B3130" s="3">
        <v>0.81</v>
      </c>
      <c r="C3130" s="3" t="s">
        <v>31</v>
      </c>
      <c r="D3130" s="4">
        <v>45450.0</v>
      </c>
      <c r="E3130" s="2">
        <v>315.0</v>
      </c>
      <c r="F3130" s="3" t="s">
        <v>527</v>
      </c>
      <c r="G3130" s="3" t="s">
        <v>734</v>
      </c>
      <c r="H3130" s="3">
        <v>1.0</v>
      </c>
      <c r="I3130" s="2">
        <f>IFERROR(vlookup(F3130,'College Conference'!$B$1:$Z$1000 , 6,False),0)</f>
        <v>5</v>
      </c>
      <c r="J3130" s="2">
        <f>IFERROR(vlookup(G3130,'College Conference'!$B$1:$Z$1000 , 6,False),0)</f>
        <v>7</v>
      </c>
    </row>
    <row r="3131">
      <c r="A3131" s="3" t="s">
        <v>3387</v>
      </c>
      <c r="B3131" s="3">
        <v>0.87</v>
      </c>
      <c r="C3131" s="3" t="s">
        <v>52</v>
      </c>
      <c r="D3131" s="2" t="s">
        <v>72</v>
      </c>
      <c r="E3131" s="2">
        <v>200.0</v>
      </c>
      <c r="F3131" s="3" t="s">
        <v>532</v>
      </c>
      <c r="G3131" s="3" t="s">
        <v>693</v>
      </c>
      <c r="H3131" s="3">
        <v>1.0</v>
      </c>
      <c r="I3131" s="2">
        <f>IFERROR(vlookup(F3131,'College Conference'!$B$1:$Z$1000 , 6,False),0)</f>
        <v>5</v>
      </c>
      <c r="J3131" s="2">
        <f>IFERROR(vlookup(G3131,'College Conference'!$B$1:$Z$1000 , 6,False),0)</f>
        <v>7</v>
      </c>
    </row>
    <row r="3132">
      <c r="A3132" s="3" t="s">
        <v>3388</v>
      </c>
      <c r="B3132" s="3">
        <v>0.83</v>
      </c>
      <c r="C3132" s="3" t="s">
        <v>31</v>
      </c>
      <c r="D3132" s="4">
        <v>45448.0</v>
      </c>
      <c r="E3132" s="2">
        <v>290.0</v>
      </c>
      <c r="F3132" s="3" t="s">
        <v>514</v>
      </c>
      <c r="G3132" s="3" t="s">
        <v>711</v>
      </c>
      <c r="H3132" s="3">
        <v>1.0</v>
      </c>
      <c r="I3132" s="2">
        <f>IFERROR(vlookup(F3132,'College Conference'!$B$1:$Z$1000 , 6,False),0)</f>
        <v>5</v>
      </c>
      <c r="J3132" s="2">
        <f>IFERROR(vlookup(G3132,'College Conference'!$B$1:$Z$1000 , 6,False),0)</f>
        <v>7</v>
      </c>
    </row>
    <row r="3133">
      <c r="A3133" s="3" t="s">
        <v>3389</v>
      </c>
      <c r="B3133" s="3">
        <v>0.92</v>
      </c>
      <c r="C3133" s="3" t="s">
        <v>12</v>
      </c>
      <c r="D3133" s="4">
        <v>45446.0</v>
      </c>
      <c r="E3133" s="2">
        <v>250.0</v>
      </c>
      <c r="F3133" s="3" t="s">
        <v>525</v>
      </c>
      <c r="G3133" s="3" t="s">
        <v>714</v>
      </c>
      <c r="H3133" s="3">
        <v>1.0</v>
      </c>
      <c r="I3133" s="2">
        <f>IFERROR(vlookup(F3133,'College Conference'!$B$1:$Z$1000 , 6,False),0)</f>
        <v>5</v>
      </c>
      <c r="J3133" s="2">
        <f>IFERROR(vlookup(G3133,'College Conference'!$B$1:$Z$1000 , 6,False),0)</f>
        <v>7</v>
      </c>
    </row>
    <row r="3134">
      <c r="A3134" s="3" t="s">
        <v>3390</v>
      </c>
      <c r="B3134" s="3">
        <v>0.78</v>
      </c>
      <c r="C3134" s="3" t="s">
        <v>27</v>
      </c>
      <c r="D3134" s="4">
        <v>45422.0</v>
      </c>
      <c r="E3134" s="2">
        <v>170.0</v>
      </c>
      <c r="F3134" s="3" t="s">
        <v>521</v>
      </c>
      <c r="G3134" s="3" t="s">
        <v>685</v>
      </c>
      <c r="H3134" s="3">
        <v>1.0</v>
      </c>
      <c r="I3134" s="2">
        <f>IFERROR(vlookup(F3134,'College Conference'!$B$1:$Z$1000 , 6,False),0)</f>
        <v>5</v>
      </c>
      <c r="J3134" s="2">
        <f>IFERROR(vlookup(G3134,'College Conference'!$B$1:$Z$1000 , 6,False),0)</f>
        <v>7</v>
      </c>
    </row>
    <row r="3135">
      <c r="A3135" s="3" t="s">
        <v>3391</v>
      </c>
      <c r="B3135" s="3">
        <v>0.89</v>
      </c>
      <c r="C3135" s="3" t="s">
        <v>27</v>
      </c>
      <c r="D3135" s="4">
        <v>45423.0</v>
      </c>
      <c r="E3135" s="2">
        <v>168.0</v>
      </c>
      <c r="F3135" s="3" t="s">
        <v>525</v>
      </c>
      <c r="G3135" s="3" t="s">
        <v>714</v>
      </c>
      <c r="H3135" s="3">
        <v>1.0</v>
      </c>
      <c r="I3135" s="2">
        <f>IFERROR(vlookup(F3135,'College Conference'!$B$1:$Z$1000 , 6,False),0)</f>
        <v>5</v>
      </c>
      <c r="J3135" s="2">
        <f>IFERROR(vlookup(G3135,'College Conference'!$B$1:$Z$1000 , 6,False),0)</f>
        <v>7</v>
      </c>
    </row>
    <row r="3136">
      <c r="A3136" s="3" t="s">
        <v>3392</v>
      </c>
      <c r="B3136" s="3">
        <v>0.78</v>
      </c>
      <c r="C3136" s="3" t="s">
        <v>31</v>
      </c>
      <c r="D3136" s="4">
        <v>45450.0</v>
      </c>
      <c r="E3136" s="2">
        <v>300.0</v>
      </c>
      <c r="F3136" s="3" t="s">
        <v>512</v>
      </c>
      <c r="G3136" s="3" t="s">
        <v>685</v>
      </c>
      <c r="H3136" s="3">
        <v>1.0</v>
      </c>
      <c r="I3136" s="2">
        <f>IFERROR(vlookup(F3136,'College Conference'!$B$1:$Z$1000 , 6,False),0)</f>
        <v>5</v>
      </c>
      <c r="J3136" s="2">
        <f>IFERROR(vlookup(G3136,'College Conference'!$B$1:$Z$1000 , 6,False),0)</f>
        <v>7</v>
      </c>
    </row>
    <row r="3137">
      <c r="A3137" s="3" t="s">
        <v>3393</v>
      </c>
      <c r="B3137" s="3">
        <v>0.86</v>
      </c>
      <c r="C3137" s="3" t="s">
        <v>58</v>
      </c>
      <c r="D3137" s="4">
        <v>45446.0</v>
      </c>
      <c r="E3137" s="2">
        <v>230.0</v>
      </c>
      <c r="F3137" s="3" t="s">
        <v>530</v>
      </c>
      <c r="G3137" s="3" t="s">
        <v>718</v>
      </c>
      <c r="H3137" s="3">
        <v>1.0</v>
      </c>
      <c r="I3137" s="2">
        <f>IFERROR(vlookup(F3137,'College Conference'!$B$1:$Z$1000 , 6,False),0)</f>
        <v>5</v>
      </c>
      <c r="J3137" s="2">
        <f>IFERROR(vlookup(G3137,'College Conference'!$B$1:$Z$1000 , 6,False),0)</f>
        <v>7</v>
      </c>
    </row>
    <row r="3138">
      <c r="A3138" s="3" t="s">
        <v>3394</v>
      </c>
      <c r="B3138" s="3">
        <v>0.89</v>
      </c>
      <c r="C3138" s="3" t="s">
        <v>17</v>
      </c>
      <c r="D3138" s="4">
        <v>45423.0</v>
      </c>
      <c r="E3138" s="2">
        <v>175.0</v>
      </c>
      <c r="F3138" s="3" t="s">
        <v>525</v>
      </c>
      <c r="G3138" s="3" t="s">
        <v>689</v>
      </c>
      <c r="H3138" s="3">
        <v>1.0</v>
      </c>
      <c r="I3138" s="2">
        <f>IFERROR(vlookup(F3138,'College Conference'!$B$1:$Z$1000 , 6,False),0)</f>
        <v>5</v>
      </c>
      <c r="J3138" s="2">
        <f>IFERROR(vlookup(G3138,'College Conference'!$B$1:$Z$1000 , 6,False),0)</f>
        <v>7</v>
      </c>
    </row>
    <row r="3139">
      <c r="A3139" s="3" t="s">
        <v>3395</v>
      </c>
      <c r="B3139" s="3">
        <v>0.9</v>
      </c>
      <c r="C3139" s="3" t="s">
        <v>58</v>
      </c>
      <c r="D3139" s="4">
        <v>45449.0</v>
      </c>
      <c r="E3139" s="2">
        <v>260.0</v>
      </c>
      <c r="F3139" s="3" t="s">
        <v>545</v>
      </c>
      <c r="G3139" s="3" t="s">
        <v>734</v>
      </c>
      <c r="H3139" s="3">
        <v>1.0</v>
      </c>
      <c r="I3139" s="2">
        <f>IFERROR(vlookup(F3139,'College Conference'!$B$1:$Z$1000 , 6,False),0)</f>
        <v>5</v>
      </c>
      <c r="J3139" s="2">
        <f>IFERROR(vlookup(G3139,'College Conference'!$B$1:$Z$1000 , 6,False),0)</f>
        <v>7</v>
      </c>
    </row>
    <row r="3140">
      <c r="A3140" s="3" t="s">
        <v>3396</v>
      </c>
      <c r="B3140" s="3">
        <v>0.89</v>
      </c>
      <c r="C3140" s="3" t="s">
        <v>52</v>
      </c>
      <c r="D3140" s="2" t="s">
        <v>72</v>
      </c>
      <c r="E3140" s="2">
        <v>215.0</v>
      </c>
      <c r="F3140" s="3" t="s">
        <v>510</v>
      </c>
      <c r="G3140" s="3" t="s">
        <v>689</v>
      </c>
      <c r="H3140" s="3">
        <v>1.0</v>
      </c>
      <c r="I3140" s="2">
        <f>IFERROR(vlookup(F3140,'College Conference'!$B$1:$Z$1000 , 6,False),0)</f>
        <v>5</v>
      </c>
      <c r="J3140" s="2">
        <f>IFERROR(vlookup(G3140,'College Conference'!$B$1:$Z$1000 , 6,False),0)</f>
        <v>7</v>
      </c>
    </row>
    <row r="3141">
      <c r="A3141" s="3" t="s">
        <v>3397</v>
      </c>
      <c r="B3141" s="3">
        <v>0.92</v>
      </c>
      <c r="C3141" s="3" t="s">
        <v>17</v>
      </c>
      <c r="D3141" s="4">
        <v>45449.0</v>
      </c>
      <c r="E3141" s="2">
        <v>224.0</v>
      </c>
      <c r="F3141" s="3" t="s">
        <v>527</v>
      </c>
      <c r="G3141" s="3" t="s">
        <v>689</v>
      </c>
      <c r="H3141" s="3">
        <v>1.0</v>
      </c>
      <c r="I3141" s="2">
        <f>IFERROR(vlookup(F3141,'College Conference'!$B$1:$Z$1000 , 6,False),0)</f>
        <v>5</v>
      </c>
      <c r="J3141" s="2">
        <f>IFERROR(vlookup(G3141,'College Conference'!$B$1:$Z$1000 , 6,False),0)</f>
        <v>7</v>
      </c>
    </row>
    <row r="3142">
      <c r="A3142" s="3" t="s">
        <v>3398</v>
      </c>
      <c r="B3142" s="3">
        <v>0.87</v>
      </c>
      <c r="C3142" s="3" t="s">
        <v>22</v>
      </c>
      <c r="D3142" s="4">
        <v>45421.0</v>
      </c>
      <c r="E3142" s="2">
        <v>170.0</v>
      </c>
      <c r="F3142" s="3" t="s">
        <v>514</v>
      </c>
      <c r="G3142" s="3" t="s">
        <v>693</v>
      </c>
      <c r="H3142" s="3">
        <v>1.0</v>
      </c>
      <c r="I3142" s="2">
        <f>IFERROR(vlookup(F3142,'College Conference'!$B$1:$Z$1000 , 6,False),0)</f>
        <v>5</v>
      </c>
      <c r="J3142" s="2">
        <f>IFERROR(vlookup(G3142,'College Conference'!$B$1:$Z$1000 , 6,False),0)</f>
        <v>7</v>
      </c>
    </row>
    <row r="3143">
      <c r="A3143" s="3" t="s">
        <v>3399</v>
      </c>
      <c r="B3143" s="3">
        <v>0.91</v>
      </c>
      <c r="C3143" s="3" t="s">
        <v>12</v>
      </c>
      <c r="D3143" s="4">
        <v>45446.0</v>
      </c>
      <c r="E3143" s="2">
        <v>297.0</v>
      </c>
      <c r="F3143" s="3" t="s">
        <v>527</v>
      </c>
      <c r="G3143" s="3" t="s">
        <v>693</v>
      </c>
      <c r="H3143" s="3">
        <v>1.0</v>
      </c>
      <c r="I3143" s="2">
        <f>IFERROR(vlookup(F3143,'College Conference'!$B$1:$Z$1000 , 6,False),0)</f>
        <v>5</v>
      </c>
      <c r="J3143" s="2">
        <f>IFERROR(vlookup(G3143,'College Conference'!$B$1:$Z$1000 , 6,False),0)</f>
        <v>7</v>
      </c>
    </row>
    <row r="3144">
      <c r="A3144" s="3" t="s">
        <v>2743</v>
      </c>
      <c r="B3144" s="3">
        <v>0.84</v>
      </c>
      <c r="C3144" s="3" t="s">
        <v>43</v>
      </c>
      <c r="D3144" s="4">
        <v>45447.0</v>
      </c>
      <c r="E3144" s="2">
        <v>285.0</v>
      </c>
      <c r="F3144" s="3" t="s">
        <v>527</v>
      </c>
      <c r="G3144" s="3" t="s">
        <v>740</v>
      </c>
      <c r="H3144" s="3">
        <v>1.0</v>
      </c>
      <c r="I3144" s="2">
        <f>IFERROR(vlookup(F3144,'College Conference'!$B$1:$Z$1000 , 6,False),0)</f>
        <v>5</v>
      </c>
      <c r="J3144" s="2">
        <f>IFERROR(vlookup(G3144,'College Conference'!$B$1:$Z$1000 , 6,False),0)</f>
        <v>7</v>
      </c>
    </row>
    <row r="3145">
      <c r="A3145" s="3" t="s">
        <v>3400</v>
      </c>
      <c r="B3145" s="3">
        <v>0.88</v>
      </c>
      <c r="C3145" s="3" t="s">
        <v>27</v>
      </c>
      <c r="D3145" s="4">
        <v>45444.0</v>
      </c>
      <c r="E3145" s="2">
        <v>170.0</v>
      </c>
      <c r="F3145" s="3" t="s">
        <v>512</v>
      </c>
      <c r="G3145" s="3" t="s">
        <v>695</v>
      </c>
      <c r="H3145" s="3">
        <v>1.0</v>
      </c>
      <c r="I3145" s="2">
        <f>IFERROR(vlookup(F3145,'College Conference'!$B$1:$Z$1000 , 6,False),0)</f>
        <v>5</v>
      </c>
      <c r="J3145" s="2">
        <f>IFERROR(vlookup(G3145,'College Conference'!$B$1:$Z$1000 , 6,False),0)</f>
        <v>7</v>
      </c>
    </row>
    <row r="3146">
      <c r="A3146" s="3" t="s">
        <v>3401</v>
      </c>
      <c r="B3146" s="3">
        <v>0.83</v>
      </c>
      <c r="C3146" s="3" t="s">
        <v>22</v>
      </c>
      <c r="D3146" s="4">
        <v>45422.0</v>
      </c>
      <c r="E3146" s="2">
        <v>190.0</v>
      </c>
      <c r="F3146" s="3" t="s">
        <v>525</v>
      </c>
      <c r="G3146" s="3" t="s">
        <v>718</v>
      </c>
      <c r="H3146" s="3">
        <v>1.0</v>
      </c>
      <c r="I3146" s="2">
        <f>IFERROR(vlookup(F3146,'College Conference'!$B$1:$Z$1000 , 6,False),0)</f>
        <v>5</v>
      </c>
      <c r="J3146" s="2">
        <f>IFERROR(vlookup(G3146,'College Conference'!$B$1:$Z$1000 , 6,False),0)</f>
        <v>7</v>
      </c>
    </row>
    <row r="3147">
      <c r="A3147" s="3" t="s">
        <v>3402</v>
      </c>
      <c r="B3147" s="3">
        <v>0.87</v>
      </c>
      <c r="C3147" s="3" t="s">
        <v>27</v>
      </c>
      <c r="D3147" s="2" t="s">
        <v>72</v>
      </c>
      <c r="E3147" s="2">
        <v>165.0</v>
      </c>
      <c r="F3147" s="3" t="s">
        <v>510</v>
      </c>
      <c r="G3147" s="3" t="s">
        <v>689</v>
      </c>
      <c r="H3147" s="3">
        <v>1.0</v>
      </c>
      <c r="I3147" s="2">
        <f>IFERROR(vlookup(F3147,'College Conference'!$B$1:$Z$1000 , 6,False),0)</f>
        <v>5</v>
      </c>
      <c r="J3147" s="2">
        <f>IFERROR(vlookup(G3147,'College Conference'!$B$1:$Z$1000 , 6,False),0)</f>
        <v>7</v>
      </c>
    </row>
    <row r="3148">
      <c r="A3148" s="3" t="s">
        <v>3403</v>
      </c>
      <c r="B3148" s="3">
        <v>0.85</v>
      </c>
      <c r="C3148" s="3" t="s">
        <v>120</v>
      </c>
      <c r="D3148" s="4">
        <v>45450.0</v>
      </c>
      <c r="E3148" s="2">
        <v>251.0</v>
      </c>
      <c r="F3148" s="3" t="s">
        <v>532</v>
      </c>
      <c r="G3148" s="3" t="s">
        <v>705</v>
      </c>
      <c r="H3148" s="3">
        <v>1.0</v>
      </c>
      <c r="I3148" s="2">
        <f>IFERROR(vlookup(F3148,'College Conference'!$B$1:$Z$1000 , 6,False),0)</f>
        <v>5</v>
      </c>
      <c r="J3148" s="2">
        <f>IFERROR(vlookup(G3148,'College Conference'!$B$1:$Z$1000 , 6,False),0)</f>
        <v>7</v>
      </c>
    </row>
    <row r="3149">
      <c r="A3149" s="3" t="s">
        <v>3404</v>
      </c>
      <c r="B3149" s="3">
        <v>0.85</v>
      </c>
      <c r="C3149" s="3" t="s">
        <v>17</v>
      </c>
      <c r="D3149" s="4">
        <v>45446.0</v>
      </c>
      <c r="E3149" s="2">
        <v>185.0</v>
      </c>
      <c r="F3149" s="3" t="s">
        <v>514</v>
      </c>
      <c r="G3149" s="3" t="s">
        <v>689</v>
      </c>
      <c r="H3149" s="3">
        <v>1.0</v>
      </c>
      <c r="I3149" s="2">
        <f>IFERROR(vlookup(F3149,'College Conference'!$B$1:$Z$1000 , 6,False),0)</f>
        <v>5</v>
      </c>
      <c r="J3149" s="2">
        <f>IFERROR(vlookup(G3149,'College Conference'!$B$1:$Z$1000 , 6,False),0)</f>
        <v>7</v>
      </c>
    </row>
    <row r="3150">
      <c r="A3150" s="3" t="s">
        <v>3405</v>
      </c>
      <c r="B3150" s="3">
        <v>0.9</v>
      </c>
      <c r="C3150" s="3" t="s">
        <v>258</v>
      </c>
      <c r="D3150" s="4">
        <v>45423.0</v>
      </c>
      <c r="E3150" s="2">
        <v>185.0</v>
      </c>
      <c r="F3150" s="3" t="s">
        <v>510</v>
      </c>
      <c r="G3150" s="3" t="s">
        <v>689</v>
      </c>
      <c r="H3150" s="3">
        <v>1.0</v>
      </c>
      <c r="I3150" s="2">
        <f>IFERROR(vlookup(F3150,'College Conference'!$B$1:$Z$1000 , 6,False),0)</f>
        <v>5</v>
      </c>
      <c r="J3150" s="2">
        <f>IFERROR(vlookup(G3150,'College Conference'!$B$1:$Z$1000 , 6,False),0)</f>
        <v>7</v>
      </c>
    </row>
    <row r="3151">
      <c r="A3151" s="3" t="s">
        <v>3406</v>
      </c>
      <c r="B3151" s="3">
        <v>0.87</v>
      </c>
      <c r="C3151" s="3" t="s">
        <v>120</v>
      </c>
      <c r="D3151" s="4">
        <v>45446.0</v>
      </c>
      <c r="E3151" s="2">
        <v>242.0</v>
      </c>
      <c r="F3151" s="3" t="s">
        <v>527</v>
      </c>
      <c r="G3151" s="3" t="s">
        <v>693</v>
      </c>
      <c r="H3151" s="3">
        <v>1.0</v>
      </c>
      <c r="I3151" s="2">
        <f>IFERROR(vlookup(F3151,'College Conference'!$B$1:$Z$1000 , 6,False),0)</f>
        <v>5</v>
      </c>
      <c r="J3151" s="2">
        <f>IFERROR(vlookup(G3151,'College Conference'!$B$1:$Z$1000 , 6,False),0)</f>
        <v>7</v>
      </c>
    </row>
    <row r="3152">
      <c r="A3152" s="3" t="s">
        <v>3407</v>
      </c>
      <c r="B3152" s="3">
        <v>0.85</v>
      </c>
      <c r="C3152" s="3" t="s">
        <v>17</v>
      </c>
      <c r="D3152" s="4">
        <v>45444.0</v>
      </c>
      <c r="E3152" s="2">
        <v>185.0</v>
      </c>
      <c r="F3152" s="3" t="s">
        <v>527</v>
      </c>
      <c r="G3152" s="3" t="s">
        <v>693</v>
      </c>
      <c r="H3152" s="3">
        <v>1.0</v>
      </c>
      <c r="I3152" s="2">
        <f>IFERROR(vlookup(F3152,'College Conference'!$B$1:$Z$1000 , 6,False),0)</f>
        <v>5</v>
      </c>
      <c r="J3152" s="2">
        <f>IFERROR(vlookup(G3152,'College Conference'!$B$1:$Z$1000 , 6,False),0)</f>
        <v>7</v>
      </c>
    </row>
    <row r="3153">
      <c r="A3153" s="3" t="s">
        <v>3408</v>
      </c>
      <c r="B3153" s="3">
        <v>0.84</v>
      </c>
      <c r="C3153" s="3" t="s">
        <v>120</v>
      </c>
      <c r="D3153" s="4">
        <v>45446.0</v>
      </c>
      <c r="E3153" s="2">
        <v>222.0</v>
      </c>
      <c r="F3153" s="3" t="s">
        <v>519</v>
      </c>
      <c r="G3153" s="3" t="s">
        <v>693</v>
      </c>
      <c r="H3153" s="3">
        <v>1.0</v>
      </c>
      <c r="I3153" s="2">
        <f>IFERROR(vlookup(F3153,'College Conference'!$B$1:$Z$1000 , 6,False),0)</f>
        <v>5</v>
      </c>
      <c r="J3153" s="2">
        <f>IFERROR(vlookup(G3153,'College Conference'!$B$1:$Z$1000 , 6,False),0)</f>
        <v>7</v>
      </c>
    </row>
    <row r="3154">
      <c r="A3154" s="3" t="s">
        <v>3409</v>
      </c>
      <c r="B3154" s="3">
        <v>0.75</v>
      </c>
      <c r="C3154" s="3" t="s">
        <v>31</v>
      </c>
      <c r="D3154" s="4">
        <v>45450.0</v>
      </c>
      <c r="E3154" s="2">
        <v>305.0</v>
      </c>
      <c r="F3154" s="3" t="s">
        <v>540</v>
      </c>
      <c r="G3154" s="3" t="s">
        <v>714</v>
      </c>
      <c r="H3154" s="3">
        <v>1.0</v>
      </c>
      <c r="I3154" s="2">
        <f>IFERROR(vlookup(F3154,'College Conference'!$B$1:$Z$1000 , 6,False),0)</f>
        <v>5</v>
      </c>
      <c r="J3154" s="2">
        <f>IFERROR(vlookup(G3154,'College Conference'!$B$1:$Z$1000 , 6,False),0)</f>
        <v>7</v>
      </c>
    </row>
    <row r="3155">
      <c r="A3155" s="3" t="s">
        <v>3410</v>
      </c>
      <c r="B3155" s="3">
        <v>0.82</v>
      </c>
      <c r="C3155" s="3" t="s">
        <v>17</v>
      </c>
      <c r="D3155" s="4">
        <v>45445.0</v>
      </c>
      <c r="E3155" s="2">
        <v>180.0</v>
      </c>
      <c r="F3155" s="3" t="s">
        <v>514</v>
      </c>
      <c r="G3155" s="3" t="s">
        <v>691</v>
      </c>
      <c r="H3155" s="3">
        <v>1.0</v>
      </c>
      <c r="I3155" s="2">
        <f>IFERROR(vlookup(F3155,'College Conference'!$B$1:$Z$1000 , 6,False),0)</f>
        <v>5</v>
      </c>
      <c r="J3155" s="2">
        <f>IFERROR(vlookup(G3155,'College Conference'!$B$1:$Z$1000 , 6,False),0)</f>
        <v>7</v>
      </c>
    </row>
    <row r="3156">
      <c r="A3156" s="3" t="s">
        <v>3411</v>
      </c>
      <c r="B3156" s="3">
        <v>0.87</v>
      </c>
      <c r="C3156" s="3" t="s">
        <v>279</v>
      </c>
      <c r="D3156" s="4">
        <v>45445.0</v>
      </c>
      <c r="E3156" s="2">
        <v>235.0</v>
      </c>
      <c r="F3156" s="3" t="s">
        <v>548</v>
      </c>
      <c r="G3156" s="3" t="s">
        <v>689</v>
      </c>
      <c r="H3156" s="3">
        <v>1.0</v>
      </c>
      <c r="I3156" s="2">
        <f>IFERROR(vlookup(F3156,'College Conference'!$B$1:$Z$1000 , 6,False),0)</f>
        <v>5</v>
      </c>
      <c r="J3156" s="2">
        <f>IFERROR(vlookup(G3156,'College Conference'!$B$1:$Z$1000 , 6,False),0)</f>
        <v>7</v>
      </c>
    </row>
    <row r="3157">
      <c r="A3157" s="3" t="s">
        <v>3412</v>
      </c>
      <c r="B3157" s="3">
        <v>0.88</v>
      </c>
      <c r="C3157" s="3" t="s">
        <v>258</v>
      </c>
      <c r="D3157" s="4">
        <v>45423.0</v>
      </c>
      <c r="E3157" s="2">
        <v>190.0</v>
      </c>
      <c r="F3157" s="3" t="s">
        <v>540</v>
      </c>
      <c r="G3157" s="3" t="s">
        <v>714</v>
      </c>
      <c r="H3157" s="3">
        <v>1.0</v>
      </c>
      <c r="I3157" s="2">
        <f>IFERROR(vlookup(F3157,'College Conference'!$B$1:$Z$1000 , 6,False),0)</f>
        <v>5</v>
      </c>
      <c r="J3157" s="2">
        <f>IFERROR(vlookup(G3157,'College Conference'!$B$1:$Z$1000 , 6,False),0)</f>
        <v>7</v>
      </c>
    </row>
    <row r="3158">
      <c r="A3158" s="3" t="s">
        <v>1136</v>
      </c>
      <c r="B3158" s="3">
        <v>0.85</v>
      </c>
      <c r="C3158" s="3" t="s">
        <v>111</v>
      </c>
      <c r="D3158" s="4">
        <v>45445.0</v>
      </c>
      <c r="E3158" s="2">
        <v>211.0</v>
      </c>
      <c r="F3158" s="3" t="s">
        <v>527</v>
      </c>
      <c r="G3158" s="3" t="s">
        <v>736</v>
      </c>
      <c r="H3158" s="3">
        <v>1.0</v>
      </c>
      <c r="I3158" s="2">
        <f>IFERROR(vlookup(F3158,'College Conference'!$B$1:$Z$1000 , 6,False),0)</f>
        <v>5</v>
      </c>
      <c r="J3158" s="2">
        <f>IFERROR(vlookup(G3158,'College Conference'!$B$1:$Z$1000 , 6,False),0)</f>
        <v>7</v>
      </c>
    </row>
    <row r="3159">
      <c r="A3159" s="3" t="s">
        <v>3413</v>
      </c>
      <c r="B3159" s="3">
        <v>0.83</v>
      </c>
      <c r="C3159" s="3" t="s">
        <v>22</v>
      </c>
      <c r="D3159" s="4">
        <v>45421.0</v>
      </c>
      <c r="E3159" s="2">
        <v>200.0</v>
      </c>
      <c r="F3159" s="3" t="s">
        <v>514</v>
      </c>
      <c r="G3159" s="3" t="s">
        <v>691</v>
      </c>
      <c r="H3159" s="3">
        <v>1.0</v>
      </c>
      <c r="I3159" s="2">
        <f>IFERROR(vlookup(F3159,'College Conference'!$B$1:$Z$1000 , 6,False),0)</f>
        <v>5</v>
      </c>
      <c r="J3159" s="2">
        <f>IFERROR(vlookup(G3159,'College Conference'!$B$1:$Z$1000 , 6,False),0)</f>
        <v>7</v>
      </c>
    </row>
    <row r="3160">
      <c r="A3160" s="3" t="s">
        <v>3414</v>
      </c>
      <c r="B3160" s="3">
        <v>0.84</v>
      </c>
      <c r="C3160" s="3" t="s">
        <v>63</v>
      </c>
      <c r="D3160" s="2" t="s">
        <v>72</v>
      </c>
      <c r="E3160" s="2">
        <v>175.0</v>
      </c>
      <c r="F3160" s="3" t="s">
        <v>530</v>
      </c>
      <c r="G3160" s="3" t="s">
        <v>687</v>
      </c>
      <c r="H3160" s="3">
        <v>1.0</v>
      </c>
      <c r="I3160" s="2">
        <f>IFERROR(vlookup(F3160,'College Conference'!$B$1:$Z$1000 , 6,False),0)</f>
        <v>5</v>
      </c>
      <c r="J3160" s="2">
        <f>IFERROR(vlookup(G3160,'College Conference'!$B$1:$Z$1000 , 6,False),0)</f>
        <v>7</v>
      </c>
    </row>
    <row r="3161">
      <c r="A3161" s="3" t="s">
        <v>3415</v>
      </c>
      <c r="B3161" s="3" t="s">
        <v>11</v>
      </c>
      <c r="C3161" s="3" t="s">
        <v>313</v>
      </c>
      <c r="D3161" s="4">
        <v>45444.0</v>
      </c>
      <c r="E3161" s="2">
        <v>210.0</v>
      </c>
      <c r="F3161" s="3" t="s">
        <v>525</v>
      </c>
      <c r="G3161" s="3" t="s">
        <v>693</v>
      </c>
      <c r="H3161" s="3">
        <v>1.0</v>
      </c>
      <c r="I3161" s="2">
        <f>IFERROR(vlookup(F3161,'College Conference'!$B$1:$Z$1000 , 6,False),0)</f>
        <v>5</v>
      </c>
      <c r="J3161" s="2">
        <f>IFERROR(vlookup(G3161,'College Conference'!$B$1:$Z$1000 , 6,False),0)</f>
        <v>7</v>
      </c>
    </row>
    <row r="3162">
      <c r="A3162" s="3" t="s">
        <v>3416</v>
      </c>
      <c r="B3162" s="3" t="s">
        <v>11</v>
      </c>
      <c r="C3162" s="3" t="s">
        <v>279</v>
      </c>
      <c r="D3162" s="2" t="s">
        <v>72</v>
      </c>
      <c r="E3162" s="2">
        <v>220.0</v>
      </c>
      <c r="F3162" s="3" t="s">
        <v>545</v>
      </c>
      <c r="G3162" s="3" t="s">
        <v>693</v>
      </c>
      <c r="H3162" s="3">
        <v>1.0</v>
      </c>
      <c r="I3162" s="2">
        <f>IFERROR(vlookup(F3162,'College Conference'!$B$1:$Z$1000 , 6,False),0)</f>
        <v>5</v>
      </c>
      <c r="J3162" s="2">
        <f>IFERROR(vlookup(G3162,'College Conference'!$B$1:$Z$1000 , 6,False),0)</f>
        <v>7</v>
      </c>
    </row>
    <row r="3163">
      <c r="A3163" s="3" t="s">
        <v>3417</v>
      </c>
      <c r="B3163" s="3">
        <v>83.94</v>
      </c>
      <c r="C3163" s="3" t="s">
        <v>120</v>
      </c>
      <c r="D3163" s="5">
        <v>45448.0</v>
      </c>
      <c r="E3163" s="3">
        <v>235.0</v>
      </c>
      <c r="F3163" s="3" t="s">
        <v>527</v>
      </c>
      <c r="G3163" s="3" t="s">
        <v>3348</v>
      </c>
      <c r="H3163" s="3">
        <v>1.0</v>
      </c>
      <c r="I3163" s="2">
        <f>IFERROR(vlookup(F3163,'College Conference'!$B$1:$Z$1000 , 6,False),0)</f>
        <v>5</v>
      </c>
      <c r="J3163" s="2">
        <f>IFERROR(vlookup(G3163,'College Conference'!$A$1:$Z$1000 , 7,False),0)</f>
        <v>7</v>
      </c>
    </row>
    <row r="3164">
      <c r="A3164" s="3" t="s">
        <v>3418</v>
      </c>
      <c r="B3164" s="3">
        <v>0.79</v>
      </c>
      <c r="C3164" s="3" t="s">
        <v>27</v>
      </c>
      <c r="D3164" s="4">
        <v>45422.0</v>
      </c>
      <c r="E3164" s="2">
        <v>183.0</v>
      </c>
      <c r="F3164" s="3" t="s">
        <v>623</v>
      </c>
      <c r="G3164" s="3" t="s">
        <v>689</v>
      </c>
      <c r="H3164" s="3">
        <v>1.0</v>
      </c>
      <c r="I3164" s="2">
        <f>IFERROR(vlookup(F3164,'College Conference'!$B$1:$Z$1000 , 6,False),0)</f>
        <v>6</v>
      </c>
      <c r="J3164" s="2">
        <f>IFERROR(vlookup(G3164,'College Conference'!$B$1:$Z$1000 , 6,False),0)</f>
        <v>7</v>
      </c>
    </row>
    <row r="3165">
      <c r="A3165" s="3" t="s">
        <v>3419</v>
      </c>
      <c r="B3165" s="3">
        <v>0.85</v>
      </c>
      <c r="C3165" s="3" t="s">
        <v>12</v>
      </c>
      <c r="D3165" s="4">
        <v>45447.0</v>
      </c>
      <c r="E3165" s="2">
        <v>274.0</v>
      </c>
      <c r="F3165" s="3" t="s">
        <v>643</v>
      </c>
      <c r="G3165" s="3" t="s">
        <v>711</v>
      </c>
      <c r="H3165" s="3">
        <v>1.0</v>
      </c>
      <c r="I3165" s="2">
        <f>IFERROR(vlookup(F3165,'College Conference'!$B$1:$Z$1000 , 6,False),0)</f>
        <v>6</v>
      </c>
      <c r="J3165" s="2">
        <f>IFERROR(vlookup(G3165,'College Conference'!$B$1:$Z$1000 , 6,False),0)</f>
        <v>7</v>
      </c>
    </row>
    <row r="3166">
      <c r="A3166" s="3" t="s">
        <v>3420</v>
      </c>
      <c r="B3166" s="3">
        <v>0.87</v>
      </c>
      <c r="C3166" s="3" t="s">
        <v>58</v>
      </c>
      <c r="D3166" s="4">
        <v>45447.0</v>
      </c>
      <c r="E3166" s="2">
        <v>230.0</v>
      </c>
      <c r="F3166" s="3" t="s">
        <v>615</v>
      </c>
      <c r="G3166" s="3" t="s">
        <v>693</v>
      </c>
      <c r="H3166" s="3">
        <v>1.0</v>
      </c>
      <c r="I3166" s="2">
        <f>IFERROR(vlookup(F3166,'College Conference'!$B$1:$Z$1000 , 6,False),0)</f>
        <v>6</v>
      </c>
      <c r="J3166" s="2">
        <f>IFERROR(vlookup(G3166,'College Conference'!$B$1:$Z$1000 , 6,False),0)</f>
        <v>7</v>
      </c>
    </row>
    <row r="3167">
      <c r="A3167" s="3" t="s">
        <v>3421</v>
      </c>
      <c r="B3167" s="3">
        <v>0.87</v>
      </c>
      <c r="C3167" s="3" t="s">
        <v>52</v>
      </c>
      <c r="D3167" s="2" t="s">
        <v>72</v>
      </c>
      <c r="E3167" s="2">
        <v>220.0</v>
      </c>
      <c r="F3167" s="3" t="s">
        <v>631</v>
      </c>
      <c r="G3167" s="3" t="s">
        <v>693</v>
      </c>
      <c r="H3167" s="3">
        <v>1.0</v>
      </c>
      <c r="I3167" s="2">
        <f>IFERROR(vlookup(F3167,'College Conference'!$B$1:$Z$1000 , 6,False),0)</f>
        <v>6</v>
      </c>
      <c r="J3167" s="2">
        <f>IFERROR(vlookup(G3167,'College Conference'!$B$1:$Z$1000 , 6,False),0)</f>
        <v>7</v>
      </c>
    </row>
    <row r="3168">
      <c r="A3168" s="3" t="s">
        <v>3037</v>
      </c>
      <c r="B3168" s="3">
        <v>0.86</v>
      </c>
      <c r="C3168" s="3" t="s">
        <v>43</v>
      </c>
      <c r="D3168" s="4">
        <v>45446.0</v>
      </c>
      <c r="E3168" s="2">
        <v>308.0</v>
      </c>
      <c r="F3168" s="3" t="s">
        <v>643</v>
      </c>
      <c r="G3168" s="3" t="s">
        <v>685</v>
      </c>
      <c r="H3168" s="3">
        <v>1.0</v>
      </c>
      <c r="I3168" s="2">
        <f>IFERROR(vlookup(F3168,'College Conference'!$B$1:$Z$1000 , 6,False),0)</f>
        <v>6</v>
      </c>
      <c r="J3168" s="2">
        <f>IFERROR(vlookup(G3168,'College Conference'!$B$1:$Z$1000 , 6,False),0)</f>
        <v>7</v>
      </c>
    </row>
    <row r="3169">
      <c r="A3169" s="3" t="s">
        <v>2543</v>
      </c>
      <c r="B3169" s="3">
        <v>0.87</v>
      </c>
      <c r="C3169" s="3" t="s">
        <v>43</v>
      </c>
      <c r="D3169" s="4">
        <v>45448.0</v>
      </c>
      <c r="E3169" s="2">
        <v>320.0</v>
      </c>
      <c r="F3169" s="3" t="s">
        <v>610</v>
      </c>
      <c r="G3169" s="3" t="s">
        <v>711</v>
      </c>
      <c r="H3169" s="3">
        <v>1.0</v>
      </c>
      <c r="I3169" s="2">
        <f>IFERROR(vlookup(F3169,'College Conference'!$B$1:$Z$1000 , 6,False),0)</f>
        <v>6</v>
      </c>
      <c r="J3169" s="2">
        <f>IFERROR(vlookup(G3169,'College Conference'!$B$1:$Z$1000 , 6,False),0)</f>
        <v>7</v>
      </c>
    </row>
    <row r="3170">
      <c r="A3170" s="3" t="s">
        <v>3422</v>
      </c>
      <c r="B3170" s="3">
        <v>0.84</v>
      </c>
      <c r="C3170" s="3" t="s">
        <v>120</v>
      </c>
      <c r="D3170" s="4">
        <v>45447.0</v>
      </c>
      <c r="E3170" s="2">
        <v>260.0</v>
      </c>
      <c r="F3170" s="3" t="s">
        <v>615</v>
      </c>
      <c r="G3170" s="3" t="s">
        <v>734</v>
      </c>
      <c r="H3170" s="3">
        <v>1.0</v>
      </c>
      <c r="I3170" s="2">
        <f>IFERROR(vlookup(F3170,'College Conference'!$B$1:$Z$1000 , 6,False),0)</f>
        <v>6</v>
      </c>
      <c r="J3170" s="2">
        <f>IFERROR(vlookup(G3170,'College Conference'!$B$1:$Z$1000 , 6,False),0)</f>
        <v>7</v>
      </c>
    </row>
    <row r="3171">
      <c r="A3171" s="3" t="s">
        <v>3423</v>
      </c>
      <c r="B3171" s="3">
        <v>0.85</v>
      </c>
      <c r="C3171" s="3" t="s">
        <v>120</v>
      </c>
      <c r="D3171" s="4">
        <v>45447.0</v>
      </c>
      <c r="E3171" s="2">
        <v>225.0</v>
      </c>
      <c r="F3171" s="3" t="s">
        <v>643</v>
      </c>
      <c r="G3171" s="3" t="s">
        <v>711</v>
      </c>
      <c r="H3171" s="3">
        <v>1.0</v>
      </c>
      <c r="I3171" s="2">
        <f>IFERROR(vlookup(F3171,'College Conference'!$B$1:$Z$1000 , 6,False),0)</f>
        <v>6</v>
      </c>
      <c r="J3171" s="2">
        <f>IFERROR(vlookup(G3171,'College Conference'!$B$1:$Z$1000 , 6,False),0)</f>
        <v>7</v>
      </c>
    </row>
    <row r="3172">
      <c r="A3172" s="3" t="s">
        <v>3424</v>
      </c>
      <c r="B3172" s="3">
        <v>0.87</v>
      </c>
      <c r="C3172" s="3" t="s">
        <v>63</v>
      </c>
      <c r="D3172" s="4">
        <v>45422.0</v>
      </c>
      <c r="E3172" s="2">
        <v>183.0</v>
      </c>
      <c r="F3172" s="3" t="s">
        <v>635</v>
      </c>
      <c r="G3172" s="3" t="s">
        <v>708</v>
      </c>
      <c r="H3172" s="3">
        <v>1.0</v>
      </c>
      <c r="I3172" s="2">
        <f>IFERROR(vlookup(F3172,'College Conference'!$B$1:$Z$1000 , 6,False),0)</f>
        <v>6</v>
      </c>
      <c r="J3172" s="2">
        <f>IFERROR(vlookup(G3172,'College Conference'!$B$1:$Z$1000 , 6,False),0)</f>
        <v>7</v>
      </c>
    </row>
    <row r="3173">
      <c r="A3173" s="3" t="s">
        <v>3425</v>
      </c>
      <c r="B3173" s="3">
        <v>0.78</v>
      </c>
      <c r="C3173" s="3" t="s">
        <v>43</v>
      </c>
      <c r="D3173" s="4">
        <v>45446.0</v>
      </c>
      <c r="E3173" s="2">
        <v>300.0</v>
      </c>
      <c r="F3173" s="3" t="s">
        <v>610</v>
      </c>
      <c r="G3173" s="3" t="s">
        <v>689</v>
      </c>
      <c r="H3173" s="3">
        <v>1.0</v>
      </c>
      <c r="I3173" s="2">
        <f>IFERROR(vlookup(F3173,'College Conference'!$B$1:$Z$1000 , 6,False),0)</f>
        <v>6</v>
      </c>
      <c r="J3173" s="2">
        <f>IFERROR(vlookup(G3173,'College Conference'!$B$1:$Z$1000 , 6,False),0)</f>
        <v>7</v>
      </c>
    </row>
    <row r="3174">
      <c r="A3174" s="3" t="s">
        <v>3426</v>
      </c>
      <c r="B3174" s="3">
        <v>0.83</v>
      </c>
      <c r="C3174" s="3" t="s">
        <v>27</v>
      </c>
      <c r="D3174" s="4">
        <v>45444.0</v>
      </c>
      <c r="E3174" s="2">
        <v>183.0</v>
      </c>
      <c r="F3174" s="3" t="s">
        <v>646</v>
      </c>
      <c r="G3174" s="3" t="s">
        <v>693</v>
      </c>
      <c r="H3174" s="3">
        <v>1.0</v>
      </c>
      <c r="I3174" s="2">
        <f>IFERROR(vlookup(F3174,'College Conference'!$B$1:$Z$1000 , 6,False),0)</f>
        <v>6</v>
      </c>
      <c r="J3174" s="2">
        <f>IFERROR(vlookup(G3174,'College Conference'!$B$1:$Z$1000 , 6,False),0)</f>
        <v>7</v>
      </c>
    </row>
    <row r="3175">
      <c r="A3175" s="3" t="s">
        <v>3427</v>
      </c>
      <c r="B3175" s="3">
        <v>0.88</v>
      </c>
      <c r="C3175" s="3" t="s">
        <v>17</v>
      </c>
      <c r="D3175" s="4">
        <v>45422.0</v>
      </c>
      <c r="E3175" s="2">
        <v>180.0</v>
      </c>
      <c r="F3175" s="3" t="s">
        <v>626</v>
      </c>
      <c r="G3175" s="3" t="s">
        <v>693</v>
      </c>
      <c r="H3175" s="3">
        <v>1.0</v>
      </c>
      <c r="I3175" s="2">
        <f>IFERROR(vlookup(F3175,'College Conference'!$B$1:$Z$1000 , 6,False),0)</f>
        <v>6</v>
      </c>
      <c r="J3175" s="2">
        <f>IFERROR(vlookup(G3175,'College Conference'!$B$1:$Z$1000 , 6,False),0)</f>
        <v>7</v>
      </c>
    </row>
    <row r="3176">
      <c r="A3176" s="3" t="s">
        <v>3428</v>
      </c>
      <c r="B3176" s="3">
        <v>0.88</v>
      </c>
      <c r="C3176" s="3" t="s">
        <v>58</v>
      </c>
      <c r="D3176" s="4">
        <v>45447.0</v>
      </c>
      <c r="E3176" s="2">
        <v>260.0</v>
      </c>
      <c r="F3176" s="3" t="s">
        <v>617</v>
      </c>
      <c r="G3176" s="3" t="s">
        <v>714</v>
      </c>
      <c r="H3176" s="3">
        <v>1.0</v>
      </c>
      <c r="I3176" s="2">
        <f>IFERROR(vlookup(F3176,'College Conference'!$B$1:$Z$1000 , 6,False),0)</f>
        <v>6</v>
      </c>
      <c r="J3176" s="2">
        <f>IFERROR(vlookup(G3176,'College Conference'!$B$1:$Z$1000 , 6,False),0)</f>
        <v>7</v>
      </c>
    </row>
    <row r="3177">
      <c r="A3177" s="3" t="s">
        <v>3088</v>
      </c>
      <c r="B3177" s="3">
        <v>0.87</v>
      </c>
      <c r="C3177" s="3" t="s">
        <v>17</v>
      </c>
      <c r="D3177" s="2" t="s">
        <v>72</v>
      </c>
      <c r="E3177" s="2">
        <v>170.0</v>
      </c>
      <c r="F3177" s="3" t="s">
        <v>623</v>
      </c>
      <c r="G3177" s="3" t="s">
        <v>740</v>
      </c>
      <c r="H3177" s="3">
        <v>1.0</v>
      </c>
      <c r="I3177" s="2">
        <f>IFERROR(vlookup(F3177,'College Conference'!$B$1:$Z$1000 , 6,False),0)</f>
        <v>6</v>
      </c>
      <c r="J3177" s="2">
        <f>IFERROR(vlookup(G3177,'College Conference'!$B$1:$Z$1000 , 6,False),0)</f>
        <v>7</v>
      </c>
    </row>
    <row r="3178">
      <c r="A3178" s="3" t="s">
        <v>3429</v>
      </c>
      <c r="B3178" s="3">
        <v>0.75</v>
      </c>
      <c r="C3178" s="3" t="s">
        <v>120</v>
      </c>
      <c r="D3178" s="4">
        <v>45447.0</v>
      </c>
      <c r="E3178" s="2">
        <v>213.0</v>
      </c>
      <c r="F3178" s="3" t="s">
        <v>626</v>
      </c>
      <c r="G3178" s="3" t="s">
        <v>695</v>
      </c>
      <c r="H3178" s="3">
        <v>1.0</v>
      </c>
      <c r="I3178" s="2">
        <f>IFERROR(vlookup(F3178,'College Conference'!$B$1:$Z$1000 , 6,False),0)</f>
        <v>6</v>
      </c>
      <c r="J3178" s="2">
        <f>IFERROR(vlookup(G3178,'College Conference'!$B$1:$Z$1000 , 6,False),0)</f>
        <v>7</v>
      </c>
    </row>
    <row r="3179">
      <c r="A3179" s="3" t="s">
        <v>3430</v>
      </c>
      <c r="B3179" s="3">
        <v>0.83</v>
      </c>
      <c r="C3179" s="3" t="s">
        <v>63</v>
      </c>
      <c r="D3179" s="4">
        <v>45444.0</v>
      </c>
      <c r="E3179" s="2">
        <v>200.0</v>
      </c>
      <c r="F3179" s="3" t="s">
        <v>631</v>
      </c>
      <c r="G3179" s="3" t="s">
        <v>687</v>
      </c>
      <c r="H3179" s="3">
        <v>1.0</v>
      </c>
      <c r="I3179" s="2">
        <f>IFERROR(vlookup(F3179,'College Conference'!$B$1:$Z$1000 , 6,False),0)</f>
        <v>6</v>
      </c>
      <c r="J3179" s="2">
        <f>IFERROR(vlookup(G3179,'College Conference'!$B$1:$Z$1000 , 6,False),0)</f>
        <v>7</v>
      </c>
    </row>
    <row r="3180">
      <c r="A3180" s="3" t="s">
        <v>3431</v>
      </c>
      <c r="B3180" s="3">
        <v>0.9</v>
      </c>
      <c r="C3180" s="3" t="s">
        <v>17</v>
      </c>
      <c r="D3180" s="2" t="s">
        <v>72</v>
      </c>
      <c r="E3180" s="2">
        <v>190.0</v>
      </c>
      <c r="F3180" s="3" t="s">
        <v>631</v>
      </c>
      <c r="G3180" s="3" t="s">
        <v>691</v>
      </c>
      <c r="H3180" s="3">
        <v>1.0</v>
      </c>
      <c r="I3180" s="2">
        <f>IFERROR(vlookup(F3180,'College Conference'!$B$1:$Z$1000 , 6,False),0)</f>
        <v>6</v>
      </c>
      <c r="J3180" s="2">
        <f>IFERROR(vlookup(G3180,'College Conference'!$B$1:$Z$1000 , 6,False),0)</f>
        <v>7</v>
      </c>
    </row>
    <row r="3181">
      <c r="A3181" s="3" t="s">
        <v>3432</v>
      </c>
      <c r="B3181" s="3">
        <v>0.83</v>
      </c>
      <c r="C3181" s="3" t="s">
        <v>78</v>
      </c>
      <c r="D3181" s="4">
        <v>45448.0</v>
      </c>
      <c r="E3181" s="2">
        <v>220.0</v>
      </c>
      <c r="F3181" s="3" t="s">
        <v>631</v>
      </c>
      <c r="G3181" s="3" t="s">
        <v>711</v>
      </c>
      <c r="H3181" s="3">
        <v>1.0</v>
      </c>
      <c r="I3181" s="2">
        <f>IFERROR(vlookup(F3181,'College Conference'!$B$1:$Z$1000 , 6,False),0)</f>
        <v>6</v>
      </c>
      <c r="J3181" s="2">
        <f>IFERROR(vlookup(G3181,'College Conference'!$B$1:$Z$1000 , 6,False),0)</f>
        <v>7</v>
      </c>
    </row>
    <row r="3182">
      <c r="A3182" s="3" t="s">
        <v>3433</v>
      </c>
      <c r="B3182" s="3">
        <v>0.78</v>
      </c>
      <c r="C3182" s="3" t="s">
        <v>22</v>
      </c>
      <c r="D3182" s="4">
        <v>45420.0</v>
      </c>
      <c r="E3182" s="2">
        <v>193.0</v>
      </c>
      <c r="F3182" s="3" t="s">
        <v>615</v>
      </c>
      <c r="G3182" s="3" t="s">
        <v>693</v>
      </c>
      <c r="H3182" s="3">
        <v>1.0</v>
      </c>
      <c r="I3182" s="2">
        <f>IFERROR(vlookup(F3182,'College Conference'!$B$1:$Z$1000 , 6,False),0)</f>
        <v>6</v>
      </c>
      <c r="J3182" s="2">
        <f>IFERROR(vlookup(G3182,'College Conference'!$B$1:$Z$1000 , 6,False),0)</f>
        <v>7</v>
      </c>
    </row>
    <row r="3183">
      <c r="A3183" s="3" t="s">
        <v>3434</v>
      </c>
      <c r="B3183" s="3">
        <v>0.85</v>
      </c>
      <c r="C3183" s="3" t="s">
        <v>105</v>
      </c>
      <c r="D3183" s="4">
        <v>45447.0</v>
      </c>
      <c r="E3183" s="2">
        <v>290.0</v>
      </c>
      <c r="F3183" s="3" t="s">
        <v>631</v>
      </c>
      <c r="G3183" s="3" t="s">
        <v>718</v>
      </c>
      <c r="H3183" s="3">
        <v>1.0</v>
      </c>
      <c r="I3183" s="2">
        <f>IFERROR(vlookup(F3183,'College Conference'!$B$1:$Z$1000 , 6,False),0)</f>
        <v>6</v>
      </c>
      <c r="J3183" s="2">
        <f>IFERROR(vlookup(G3183,'College Conference'!$B$1:$Z$1000 , 6,False),0)</f>
        <v>7</v>
      </c>
    </row>
    <row r="3184">
      <c r="A3184" s="3" t="s">
        <v>3435</v>
      </c>
      <c r="B3184" s="3">
        <v>0.84</v>
      </c>
      <c r="C3184" s="3" t="s">
        <v>274</v>
      </c>
      <c r="D3184" s="4">
        <v>45445.0</v>
      </c>
      <c r="E3184" s="2">
        <v>225.0</v>
      </c>
      <c r="F3184" s="3" t="s">
        <v>631</v>
      </c>
      <c r="G3184" s="3" t="s">
        <v>718</v>
      </c>
      <c r="H3184" s="3">
        <v>1.0</v>
      </c>
      <c r="I3184" s="2">
        <f>IFERROR(vlookup(F3184,'College Conference'!$B$1:$Z$1000 , 6,False),0)</f>
        <v>6</v>
      </c>
      <c r="J3184" s="2">
        <f>IFERROR(vlookup(G3184,'College Conference'!$B$1:$Z$1000 , 6,False),0)</f>
        <v>7</v>
      </c>
    </row>
    <row r="3185">
      <c r="A3185" s="3" t="s">
        <v>3436</v>
      </c>
      <c r="B3185" s="3">
        <v>0.75</v>
      </c>
      <c r="C3185" s="3" t="s">
        <v>313</v>
      </c>
      <c r="D3185" s="4">
        <v>45444.0</v>
      </c>
      <c r="E3185" s="2">
        <v>175.0</v>
      </c>
      <c r="F3185" s="3" t="s">
        <v>626</v>
      </c>
      <c r="G3185" s="3" t="s">
        <v>691</v>
      </c>
      <c r="H3185" s="3">
        <v>1.0</v>
      </c>
      <c r="I3185" s="2">
        <f>IFERROR(vlookup(F3185,'College Conference'!$B$1:$Z$1000 , 6,False),0)</f>
        <v>6</v>
      </c>
      <c r="J3185" s="2">
        <f>IFERROR(vlookup(G3185,'College Conference'!$B$1:$Z$1000 , 6,False),0)</f>
        <v>7</v>
      </c>
    </row>
    <row r="3186">
      <c r="A3186" s="3" t="s">
        <v>3437</v>
      </c>
      <c r="B3186" s="3">
        <v>0.78</v>
      </c>
      <c r="C3186" s="3" t="s">
        <v>27</v>
      </c>
      <c r="D3186" s="4">
        <v>45422.0</v>
      </c>
      <c r="E3186" s="2">
        <v>188.0</v>
      </c>
      <c r="F3186" s="3" t="s">
        <v>623</v>
      </c>
      <c r="G3186" s="3" t="s">
        <v>689</v>
      </c>
      <c r="H3186" s="3">
        <v>1.0</v>
      </c>
      <c r="I3186" s="2">
        <f>IFERROR(vlookup(F3186,'College Conference'!$B$1:$Z$1000 , 6,False),0)</f>
        <v>6</v>
      </c>
      <c r="J3186" s="2">
        <f>IFERROR(vlookup(G3186,'College Conference'!$B$1:$Z$1000 , 6,False),0)</f>
        <v>7</v>
      </c>
    </row>
    <row r="3187">
      <c r="A3187" s="3" t="s">
        <v>3438</v>
      </c>
      <c r="B3187" s="3">
        <v>0.84</v>
      </c>
      <c r="C3187" s="3" t="s">
        <v>279</v>
      </c>
      <c r="D3187" s="4">
        <v>45447.0</v>
      </c>
      <c r="E3187" s="2">
        <v>235.0</v>
      </c>
      <c r="F3187" s="3" t="s">
        <v>631</v>
      </c>
      <c r="G3187" s="3" t="s">
        <v>714</v>
      </c>
      <c r="H3187" s="3">
        <v>1.0</v>
      </c>
      <c r="I3187" s="2">
        <f>IFERROR(vlookup(F3187,'College Conference'!$B$1:$Z$1000 , 6,False),0)</f>
        <v>6</v>
      </c>
      <c r="J3187" s="2">
        <f>IFERROR(vlookup(G3187,'College Conference'!$B$1:$Z$1000 , 6,False),0)</f>
        <v>7</v>
      </c>
    </row>
    <row r="3188">
      <c r="A3188" s="3" t="s">
        <v>3439</v>
      </c>
      <c r="B3188" s="3" t="s">
        <v>11</v>
      </c>
      <c r="C3188" s="3" t="s">
        <v>313</v>
      </c>
      <c r="D3188" s="4">
        <v>45423.0</v>
      </c>
      <c r="E3188" s="2">
        <v>170.0</v>
      </c>
      <c r="F3188" s="3" t="s">
        <v>638</v>
      </c>
      <c r="G3188" s="3" t="s">
        <v>691</v>
      </c>
      <c r="H3188" s="3">
        <v>1.0</v>
      </c>
      <c r="I3188" s="2">
        <f>IFERROR(vlookup(F3188,'College Conference'!$B$1:$Z$1000 , 6,False),0)</f>
        <v>6</v>
      </c>
      <c r="J3188" s="2">
        <f>IFERROR(vlookup(G3188,'College Conference'!$B$1:$Z$1000 , 6,False),0)</f>
        <v>7</v>
      </c>
    </row>
    <row r="3189">
      <c r="A3189" s="3" t="s">
        <v>3440</v>
      </c>
      <c r="B3189" s="3" t="s">
        <v>11</v>
      </c>
      <c r="C3189" s="3" t="s">
        <v>313</v>
      </c>
      <c r="D3189" s="2" t="s">
        <v>72</v>
      </c>
      <c r="E3189" s="2">
        <v>195.0</v>
      </c>
      <c r="F3189" s="3" t="s">
        <v>631</v>
      </c>
      <c r="G3189" s="3" t="s">
        <v>718</v>
      </c>
      <c r="H3189" s="3">
        <v>1.0</v>
      </c>
      <c r="I3189" s="2">
        <f>IFERROR(vlookup(F3189,'College Conference'!$B$1:$Z$1000 , 6,False),0)</f>
        <v>6</v>
      </c>
      <c r="J3189" s="2">
        <f>IFERROR(vlookup(G3189,'College Conference'!$B$1:$Z$1000 , 6,False),0)</f>
        <v>7</v>
      </c>
    </row>
    <row r="3190">
      <c r="A3190" s="3" t="s">
        <v>3441</v>
      </c>
      <c r="B3190" s="3">
        <v>0.85</v>
      </c>
      <c r="C3190" s="3" t="s">
        <v>105</v>
      </c>
      <c r="D3190" s="4">
        <v>45445.0</v>
      </c>
      <c r="E3190" s="2">
        <v>286.0</v>
      </c>
      <c r="F3190" s="3" t="s">
        <v>626</v>
      </c>
      <c r="G3190" s="3" t="s">
        <v>693</v>
      </c>
      <c r="H3190" s="3">
        <v>1.0</v>
      </c>
      <c r="I3190" s="2">
        <f>IFERROR(vlookup(F3190,'College Conference'!$B$1:$Z$1000 , 6,False),0)</f>
        <v>6</v>
      </c>
      <c r="J3190" s="2">
        <f>IFERROR(vlookup(G3190,'College Conference'!$B$1:$Z$1000 , 6,False),0)</f>
        <v>7</v>
      </c>
    </row>
    <row r="3191">
      <c r="A3191" s="3" t="s">
        <v>3442</v>
      </c>
      <c r="B3191" s="3">
        <v>0.77</v>
      </c>
      <c r="C3191" s="3" t="s">
        <v>38</v>
      </c>
      <c r="D3191" s="4">
        <v>45444.0</v>
      </c>
      <c r="E3191" s="2">
        <v>215.0</v>
      </c>
      <c r="F3191" s="3" t="s">
        <v>623</v>
      </c>
      <c r="G3191" s="3" t="s">
        <v>689</v>
      </c>
      <c r="H3191" s="3">
        <v>1.0</v>
      </c>
      <c r="I3191" s="2">
        <f>IFERROR(vlookup(F3191,'College Conference'!$B$1:$Z$1000 , 6,False),0)</f>
        <v>6</v>
      </c>
      <c r="J3191" s="2">
        <f>IFERROR(vlookup(G3191,'College Conference'!$B$1:$Z$1000 , 6,False),0)</f>
        <v>7</v>
      </c>
    </row>
    <row r="3192">
      <c r="A3192" s="3" t="s">
        <v>3443</v>
      </c>
      <c r="B3192" s="3" t="s">
        <v>11</v>
      </c>
      <c r="C3192" s="3" t="s">
        <v>105</v>
      </c>
      <c r="D3192" s="2" t="s">
        <v>72</v>
      </c>
      <c r="E3192" s="2">
        <v>291.0</v>
      </c>
      <c r="F3192" s="3" t="s">
        <v>638</v>
      </c>
      <c r="G3192" s="3" t="s">
        <v>693</v>
      </c>
      <c r="H3192" s="3">
        <v>1.0</v>
      </c>
      <c r="I3192" s="2">
        <f>IFERROR(vlookup(F3192,'College Conference'!$B$1:$Z$1000 , 6,False),0)</f>
        <v>6</v>
      </c>
      <c r="J3192" s="2">
        <f>IFERROR(vlookup(G3192,'College Conference'!$B$1:$Z$1000 , 6,False),0)</f>
        <v>7</v>
      </c>
    </row>
    <row r="3193">
      <c r="A3193" s="3" t="s">
        <v>3444</v>
      </c>
      <c r="B3193" s="3">
        <v>0.85</v>
      </c>
      <c r="C3193" s="3" t="s">
        <v>17</v>
      </c>
      <c r="D3193" s="4">
        <v>45444.0</v>
      </c>
      <c r="E3193" s="2">
        <v>236.0</v>
      </c>
      <c r="F3193" s="3" t="s">
        <v>623</v>
      </c>
      <c r="G3193" s="3" t="s">
        <v>693</v>
      </c>
      <c r="H3193" s="3">
        <v>1.0</v>
      </c>
      <c r="I3193" s="2">
        <f>IFERROR(vlookup(F3193,'College Conference'!$B$1:$Z$1000 , 6,False),0)</f>
        <v>6</v>
      </c>
      <c r="J3193" s="2">
        <f>IFERROR(vlookup(G3193,'College Conference'!$B$1:$Z$1000 , 6,False),0)</f>
        <v>7</v>
      </c>
    </row>
    <row r="3194">
      <c r="A3194" s="3" t="s">
        <v>3445</v>
      </c>
      <c r="B3194" s="3">
        <v>0.85</v>
      </c>
      <c r="C3194" s="3" t="s">
        <v>52</v>
      </c>
      <c r="D3194" s="4">
        <v>45445.0</v>
      </c>
      <c r="E3194" s="2">
        <v>229.0</v>
      </c>
      <c r="F3194" s="3" t="s">
        <v>687</v>
      </c>
      <c r="G3194" s="3" t="s">
        <v>714</v>
      </c>
      <c r="H3194" s="3">
        <v>1.0</v>
      </c>
      <c r="I3194" s="2">
        <f>IFERROR(vlookup(F3194,'College Conference'!$B$1:$Z$1000 , 6,False),0)</f>
        <v>7</v>
      </c>
      <c r="J3194" s="2">
        <f>IFERROR(vlookup(G3194,'College Conference'!$B$1:$Z$1000 , 6,False),0)</f>
        <v>7</v>
      </c>
    </row>
    <row r="3195">
      <c r="A3195" s="3" t="s">
        <v>3446</v>
      </c>
      <c r="B3195" s="3">
        <v>0.85</v>
      </c>
      <c r="C3195" s="3" t="s">
        <v>52</v>
      </c>
      <c r="D3195" s="2" t="s">
        <v>72</v>
      </c>
      <c r="E3195" s="2">
        <v>205.0</v>
      </c>
      <c r="F3195" s="3" t="s">
        <v>685</v>
      </c>
      <c r="G3195" s="3" t="s">
        <v>714</v>
      </c>
      <c r="H3195" s="3">
        <v>1.0</v>
      </c>
      <c r="I3195" s="2">
        <f>IFERROR(vlookup(F3195,'College Conference'!$B$1:$Z$1000 , 6,False),0)</f>
        <v>7</v>
      </c>
      <c r="J3195" s="2">
        <f>IFERROR(vlookup(G3195,'College Conference'!$B$1:$Z$1000 , 6,False),0)</f>
        <v>7</v>
      </c>
    </row>
    <row r="3196">
      <c r="A3196" s="3" t="s">
        <v>3447</v>
      </c>
      <c r="B3196" s="3">
        <v>0.9</v>
      </c>
      <c r="C3196" s="3" t="s">
        <v>31</v>
      </c>
      <c r="D3196" s="4">
        <v>45448.0</v>
      </c>
      <c r="E3196" s="2">
        <v>270.0</v>
      </c>
      <c r="F3196" s="3" t="s">
        <v>1131</v>
      </c>
      <c r="G3196" s="3" t="s">
        <v>734</v>
      </c>
      <c r="H3196" s="3">
        <v>1.0</v>
      </c>
      <c r="I3196" s="2">
        <f>IFERROR(vlookup(F3196,'College Conference'!$B$1:$Z$1000 , 6,False),0)</f>
        <v>7</v>
      </c>
      <c r="J3196" s="2">
        <f>IFERROR(vlookup(G3196,'College Conference'!$B$1:$Z$1000 , 6,False),0)</f>
        <v>7</v>
      </c>
    </row>
    <row r="3197">
      <c r="A3197" s="3" t="s">
        <v>3448</v>
      </c>
      <c r="B3197" s="3">
        <v>0.87</v>
      </c>
      <c r="C3197" s="3" t="s">
        <v>78</v>
      </c>
      <c r="D3197" s="4">
        <v>45446.0</v>
      </c>
      <c r="E3197" s="2">
        <v>210.0</v>
      </c>
      <c r="F3197" s="3" t="s">
        <v>740</v>
      </c>
      <c r="G3197" s="3" t="s">
        <v>1131</v>
      </c>
      <c r="H3197" s="3">
        <v>1.0</v>
      </c>
      <c r="I3197" s="2">
        <f>IFERROR(vlookup(F3197,'College Conference'!$B$1:$Z$1000 , 6,False),0)</f>
        <v>7</v>
      </c>
      <c r="J3197" s="2">
        <f>IFERROR(vlookup(G3197,'College Conference'!$B$1:$Z$1000 , 6,False),0)</f>
        <v>7</v>
      </c>
    </row>
    <row r="3198">
      <c r="A3198" s="3" t="s">
        <v>3449</v>
      </c>
      <c r="B3198" s="3">
        <v>0.87</v>
      </c>
      <c r="C3198" s="3" t="s">
        <v>31</v>
      </c>
      <c r="D3198" s="4">
        <v>45449.0</v>
      </c>
      <c r="E3198" s="2">
        <v>295.0</v>
      </c>
      <c r="F3198" s="3" t="s">
        <v>734</v>
      </c>
      <c r="G3198" s="3" t="s">
        <v>736</v>
      </c>
      <c r="H3198" s="3">
        <v>1.0</v>
      </c>
      <c r="I3198" s="2">
        <f>IFERROR(vlookup(F3198,'College Conference'!$B$1:$Z$1000 , 6,False),0)</f>
        <v>7</v>
      </c>
      <c r="J3198" s="2">
        <f>IFERROR(vlookup(G3198,'College Conference'!$B$1:$Z$1000 , 6,False),0)</f>
        <v>7</v>
      </c>
    </row>
    <row r="3199">
      <c r="A3199" s="3" t="s">
        <v>3450</v>
      </c>
      <c r="B3199" s="3">
        <v>0.88</v>
      </c>
      <c r="C3199" s="3" t="s">
        <v>63</v>
      </c>
      <c r="D3199" s="4">
        <v>45423.0</v>
      </c>
      <c r="E3199" s="2">
        <v>195.0</v>
      </c>
      <c r="F3199" s="3" t="s">
        <v>703</v>
      </c>
      <c r="G3199" s="3" t="s">
        <v>705</v>
      </c>
      <c r="H3199" s="3">
        <v>1.0</v>
      </c>
      <c r="I3199" s="2">
        <f>IFERROR(vlookup(F3199,'College Conference'!$B$1:$Z$1000 , 6,False),0)</f>
        <v>7</v>
      </c>
      <c r="J3199" s="2">
        <f>IFERROR(vlookup(G3199,'College Conference'!$B$1:$Z$1000 , 6,False),0)</f>
        <v>7</v>
      </c>
    </row>
    <row r="3200">
      <c r="A3200" s="3" t="s">
        <v>3336</v>
      </c>
      <c r="B3200" s="3">
        <v>0.89</v>
      </c>
      <c r="C3200" s="3" t="s">
        <v>63</v>
      </c>
      <c r="D3200" s="4">
        <v>45444.0</v>
      </c>
      <c r="E3200" s="2">
        <v>210.0</v>
      </c>
      <c r="F3200" s="3" t="s">
        <v>705</v>
      </c>
      <c r="G3200" s="3" t="s">
        <v>687</v>
      </c>
      <c r="H3200" s="3">
        <v>1.0</v>
      </c>
      <c r="I3200" s="2">
        <f>IFERROR(vlookup(F3200,'College Conference'!$B$1:$Z$1000 , 6,False),0)</f>
        <v>7</v>
      </c>
      <c r="J3200" s="2">
        <f>IFERROR(vlookup(G3200,'College Conference'!$B$1:$Z$1000 , 6,False),0)</f>
        <v>7</v>
      </c>
    </row>
    <row r="3201">
      <c r="A3201" s="3" t="s">
        <v>3451</v>
      </c>
      <c r="B3201" s="3">
        <v>0.87</v>
      </c>
      <c r="C3201" s="3" t="s">
        <v>78</v>
      </c>
      <c r="D3201" s="4">
        <v>45445.0</v>
      </c>
      <c r="E3201" s="2">
        <v>195.0</v>
      </c>
      <c r="F3201" s="3" t="s">
        <v>708</v>
      </c>
      <c r="G3201" s="3" t="s">
        <v>734</v>
      </c>
      <c r="H3201" s="3">
        <v>1.0</v>
      </c>
      <c r="I3201" s="2">
        <f>IFERROR(vlookup(F3201,'College Conference'!$B$1:$Z$1000 , 6,False),0)</f>
        <v>7</v>
      </c>
      <c r="J3201" s="2">
        <f>IFERROR(vlookup(G3201,'College Conference'!$B$1:$Z$1000 , 6,False),0)</f>
        <v>7</v>
      </c>
    </row>
    <row r="3202">
      <c r="A3202" s="3" t="s">
        <v>3452</v>
      </c>
      <c r="B3202" s="3">
        <v>0.89</v>
      </c>
      <c r="C3202" s="3" t="s">
        <v>43</v>
      </c>
      <c r="D3202" s="4">
        <v>45446.0</v>
      </c>
      <c r="E3202" s="2">
        <v>305.0</v>
      </c>
      <c r="F3202" s="3" t="s">
        <v>714</v>
      </c>
      <c r="G3202" s="3" t="s">
        <v>693</v>
      </c>
      <c r="H3202" s="3">
        <v>1.0</v>
      </c>
      <c r="I3202" s="2">
        <f>IFERROR(vlookup(F3202,'College Conference'!$B$1:$Z$1000 , 6,False),0)</f>
        <v>7</v>
      </c>
      <c r="J3202" s="2">
        <f>IFERROR(vlookup(G3202,'College Conference'!$B$1:$Z$1000 , 6,False),0)</f>
        <v>7</v>
      </c>
    </row>
    <row r="3203">
      <c r="A3203" s="3" t="s">
        <v>3453</v>
      </c>
      <c r="B3203" s="3">
        <v>0.88</v>
      </c>
      <c r="C3203" s="3" t="s">
        <v>12</v>
      </c>
      <c r="D3203" s="4">
        <v>45446.0</v>
      </c>
      <c r="E3203" s="2">
        <v>295.0</v>
      </c>
      <c r="F3203" s="3" t="s">
        <v>703</v>
      </c>
      <c r="G3203" s="3" t="s">
        <v>711</v>
      </c>
      <c r="H3203" s="3">
        <v>1.0</v>
      </c>
      <c r="I3203" s="2">
        <f>IFERROR(vlookup(F3203,'College Conference'!$B$1:$Z$1000 , 6,False),0)</f>
        <v>7</v>
      </c>
      <c r="J3203" s="2">
        <f>IFERROR(vlookup(G3203,'College Conference'!$B$1:$Z$1000 , 6,False),0)</f>
        <v>7</v>
      </c>
    </row>
    <row r="3204">
      <c r="A3204" s="3" t="s">
        <v>3454</v>
      </c>
      <c r="B3204" s="3">
        <v>0.87</v>
      </c>
      <c r="C3204" s="3" t="s">
        <v>78</v>
      </c>
      <c r="D3204" s="4">
        <v>45448.0</v>
      </c>
      <c r="E3204" s="2">
        <v>215.0</v>
      </c>
      <c r="F3204" s="3" t="s">
        <v>734</v>
      </c>
      <c r="G3204" s="3" t="s">
        <v>687</v>
      </c>
      <c r="H3204" s="3">
        <v>1.0</v>
      </c>
      <c r="I3204" s="2">
        <f>IFERROR(vlookup(F3204,'College Conference'!$B$1:$Z$1000 , 6,False),0)</f>
        <v>7</v>
      </c>
      <c r="J3204" s="2">
        <f>IFERROR(vlookup(G3204,'College Conference'!$B$1:$Z$1000 , 6,False),0)</f>
        <v>7</v>
      </c>
    </row>
    <row r="3205">
      <c r="A3205" s="3" t="s">
        <v>3455</v>
      </c>
      <c r="B3205" s="3">
        <v>0.88</v>
      </c>
      <c r="C3205" s="3" t="s">
        <v>31</v>
      </c>
      <c r="D3205" s="4">
        <v>45450.0</v>
      </c>
      <c r="E3205" s="2">
        <v>332.0</v>
      </c>
      <c r="F3205" s="3" t="s">
        <v>705</v>
      </c>
      <c r="G3205" s="3" t="s">
        <v>718</v>
      </c>
      <c r="H3205" s="3">
        <v>1.0</v>
      </c>
      <c r="I3205" s="2">
        <f>IFERROR(vlookup(F3205,'College Conference'!$B$1:$Z$1000 , 6,False),0)</f>
        <v>7</v>
      </c>
      <c r="J3205" s="2">
        <f>IFERROR(vlookup(G3205,'College Conference'!$B$1:$Z$1000 , 6,False),0)</f>
        <v>7</v>
      </c>
    </row>
    <row r="3206">
      <c r="A3206" s="3" t="s">
        <v>3202</v>
      </c>
      <c r="B3206" s="3">
        <v>0.87</v>
      </c>
      <c r="C3206" s="3" t="s">
        <v>31</v>
      </c>
      <c r="D3206" s="4">
        <v>45448.0</v>
      </c>
      <c r="E3206" s="2">
        <v>300.0</v>
      </c>
      <c r="F3206" s="3" t="s">
        <v>705</v>
      </c>
      <c r="G3206" s="3" t="s">
        <v>687</v>
      </c>
      <c r="H3206" s="3">
        <v>1.0</v>
      </c>
      <c r="I3206" s="2">
        <f>IFERROR(vlookup(F3206,'College Conference'!$B$1:$Z$1000 , 6,False),0)</f>
        <v>7</v>
      </c>
      <c r="J3206" s="2">
        <f>IFERROR(vlookup(G3206,'College Conference'!$B$1:$Z$1000 , 6,False),0)</f>
        <v>7</v>
      </c>
    </row>
    <row r="3207">
      <c r="A3207" s="3" t="s">
        <v>3456</v>
      </c>
      <c r="B3207" s="3">
        <v>0.89</v>
      </c>
      <c r="C3207" s="3" t="s">
        <v>17</v>
      </c>
      <c r="D3207" s="4">
        <v>45423.0</v>
      </c>
      <c r="E3207" s="2">
        <v>185.0</v>
      </c>
      <c r="F3207" s="3" t="s">
        <v>711</v>
      </c>
      <c r="G3207" s="3" t="s">
        <v>701</v>
      </c>
      <c r="H3207" s="3">
        <v>1.0</v>
      </c>
      <c r="I3207" s="2">
        <f>IFERROR(vlookup(F3207,'College Conference'!$B$1:$Z$1000 , 6,False),0)</f>
        <v>7</v>
      </c>
      <c r="J3207" s="2">
        <f>IFERROR(vlookup(G3207,'College Conference'!$B$1:$Z$1000 , 6,False),0)</f>
        <v>7</v>
      </c>
    </row>
    <row r="3208">
      <c r="A3208" s="3" t="s">
        <v>3457</v>
      </c>
      <c r="B3208" s="3">
        <v>0.89</v>
      </c>
      <c r="C3208" s="3" t="s">
        <v>63</v>
      </c>
      <c r="D3208" s="4">
        <v>45445.0</v>
      </c>
      <c r="E3208" s="2">
        <v>211.0</v>
      </c>
      <c r="F3208" s="3" t="s">
        <v>711</v>
      </c>
      <c r="G3208" s="3" t="s">
        <v>701</v>
      </c>
      <c r="H3208" s="3">
        <v>1.0</v>
      </c>
      <c r="I3208" s="2">
        <f>IFERROR(vlookup(F3208,'College Conference'!$B$1:$Z$1000 , 6,False),0)</f>
        <v>7</v>
      </c>
      <c r="J3208" s="2">
        <f>IFERROR(vlookup(G3208,'College Conference'!$B$1:$Z$1000 , 6,False),0)</f>
        <v>7</v>
      </c>
    </row>
    <row r="3209">
      <c r="A3209" s="3" t="s">
        <v>3458</v>
      </c>
      <c r="B3209" s="3">
        <v>0.86</v>
      </c>
      <c r="C3209" s="3" t="s">
        <v>17</v>
      </c>
      <c r="D3209" s="4">
        <v>45445.0</v>
      </c>
      <c r="E3209" s="2">
        <v>185.0</v>
      </c>
      <c r="F3209" s="3" t="s">
        <v>714</v>
      </c>
      <c r="G3209" s="3" t="s">
        <v>693</v>
      </c>
      <c r="H3209" s="3">
        <v>1.0</v>
      </c>
      <c r="I3209" s="2">
        <f>IFERROR(vlookup(F3209,'College Conference'!$B$1:$Z$1000 , 6,False),0)</f>
        <v>7</v>
      </c>
      <c r="J3209" s="2">
        <f>IFERROR(vlookup(G3209,'College Conference'!$B$1:$Z$1000 , 6,False),0)</f>
        <v>7</v>
      </c>
    </row>
    <row r="3210">
      <c r="A3210" s="3" t="s">
        <v>3459</v>
      </c>
      <c r="B3210" s="3">
        <v>0.91</v>
      </c>
      <c r="C3210" s="3" t="s">
        <v>12</v>
      </c>
      <c r="D3210" s="4">
        <v>45449.0</v>
      </c>
      <c r="E3210" s="2">
        <v>300.0</v>
      </c>
      <c r="F3210" s="3" t="s">
        <v>714</v>
      </c>
      <c r="G3210" s="3" t="s">
        <v>689</v>
      </c>
      <c r="H3210" s="3">
        <v>1.0</v>
      </c>
      <c r="I3210" s="2">
        <f>IFERROR(vlookup(F3210,'College Conference'!$B$1:$Z$1000 , 6,False),0)</f>
        <v>7</v>
      </c>
      <c r="J3210" s="2">
        <f>IFERROR(vlookup(G3210,'College Conference'!$B$1:$Z$1000 , 6,False),0)</f>
        <v>7</v>
      </c>
    </row>
    <row r="3211">
      <c r="A3211" s="3" t="s">
        <v>3460</v>
      </c>
      <c r="B3211" s="3">
        <v>0.89</v>
      </c>
      <c r="C3211" s="3" t="s">
        <v>22</v>
      </c>
      <c r="D3211" s="4">
        <v>45422.0</v>
      </c>
      <c r="E3211" s="2">
        <v>190.0</v>
      </c>
      <c r="F3211" s="3" t="s">
        <v>714</v>
      </c>
      <c r="G3211" s="3" t="s">
        <v>693</v>
      </c>
      <c r="H3211" s="3">
        <v>1.0</v>
      </c>
      <c r="I3211" s="2">
        <f>IFERROR(vlookup(F3211,'College Conference'!$B$1:$Z$1000 , 6,False),0)</f>
        <v>7</v>
      </c>
      <c r="J3211" s="2">
        <f>IFERROR(vlookup(G3211,'College Conference'!$B$1:$Z$1000 , 6,False),0)</f>
        <v>7</v>
      </c>
    </row>
    <row r="3212">
      <c r="A3212" s="3" t="s">
        <v>3461</v>
      </c>
      <c r="B3212" s="3">
        <v>0.88</v>
      </c>
      <c r="C3212" s="3" t="s">
        <v>22</v>
      </c>
      <c r="D3212" s="4">
        <v>45422.0</v>
      </c>
      <c r="E3212" s="2">
        <v>205.0</v>
      </c>
      <c r="F3212" s="3" t="s">
        <v>703</v>
      </c>
      <c r="G3212" s="3" t="s">
        <v>705</v>
      </c>
      <c r="H3212" s="3">
        <v>1.0</v>
      </c>
      <c r="I3212" s="2">
        <f>IFERROR(vlookup(F3212,'College Conference'!$B$1:$Z$1000 , 6,False),0)</f>
        <v>7</v>
      </c>
      <c r="J3212" s="2">
        <f>IFERROR(vlookup(G3212,'College Conference'!$B$1:$Z$1000 , 6,False),0)</f>
        <v>7</v>
      </c>
    </row>
    <row r="3213">
      <c r="A3213" s="3" t="s">
        <v>3462</v>
      </c>
      <c r="B3213" s="3">
        <v>0.88</v>
      </c>
      <c r="C3213" s="3" t="s">
        <v>12</v>
      </c>
      <c r="D3213" s="4">
        <v>45447.0</v>
      </c>
      <c r="E3213" s="2">
        <v>320.0</v>
      </c>
      <c r="F3213" s="3" t="s">
        <v>714</v>
      </c>
      <c r="G3213" s="3" t="s">
        <v>693</v>
      </c>
      <c r="H3213" s="3">
        <v>1.0</v>
      </c>
      <c r="I3213" s="2">
        <f>IFERROR(vlookup(F3213,'College Conference'!$B$1:$Z$1000 , 6,False),0)</f>
        <v>7</v>
      </c>
      <c r="J3213" s="2">
        <f>IFERROR(vlookup(G3213,'College Conference'!$B$1:$Z$1000 , 6,False),0)</f>
        <v>7</v>
      </c>
    </row>
    <row r="3214">
      <c r="A3214" s="3" t="s">
        <v>3463</v>
      </c>
      <c r="B3214" s="3">
        <v>0.87</v>
      </c>
      <c r="C3214" s="3" t="s">
        <v>22</v>
      </c>
      <c r="D3214" s="4">
        <v>45423.0</v>
      </c>
      <c r="E3214" s="2">
        <v>208.0</v>
      </c>
      <c r="F3214" s="3" t="s">
        <v>687</v>
      </c>
      <c r="G3214" s="3" t="s">
        <v>711</v>
      </c>
      <c r="H3214" s="3">
        <v>1.0</v>
      </c>
      <c r="I3214" s="2">
        <f>IFERROR(vlookup(F3214,'College Conference'!$B$1:$Z$1000 , 6,False),0)</f>
        <v>7</v>
      </c>
      <c r="J3214" s="2">
        <f>IFERROR(vlookup(G3214,'College Conference'!$B$1:$Z$1000 , 6,False),0)</f>
        <v>7</v>
      </c>
    </row>
    <row r="3215">
      <c r="A3215" s="3" t="s">
        <v>3464</v>
      </c>
      <c r="B3215" s="3">
        <v>0.89</v>
      </c>
      <c r="C3215" s="3" t="s">
        <v>27</v>
      </c>
      <c r="D3215" s="2" t="s">
        <v>72</v>
      </c>
      <c r="E3215" s="2">
        <v>180.0</v>
      </c>
      <c r="F3215" s="3" t="s">
        <v>691</v>
      </c>
      <c r="G3215" s="3" t="s">
        <v>701</v>
      </c>
      <c r="H3215" s="3">
        <v>1.0</v>
      </c>
      <c r="I3215" s="2">
        <f>IFERROR(vlookup(F3215,'College Conference'!$B$1:$Z$1000 , 6,False),0)</f>
        <v>7</v>
      </c>
      <c r="J3215" s="2">
        <f>IFERROR(vlookup(G3215,'College Conference'!$B$1:$Z$1000 , 6,False),0)</f>
        <v>7</v>
      </c>
    </row>
    <row r="3216">
      <c r="A3216" s="3" t="s">
        <v>3336</v>
      </c>
      <c r="B3216" s="3">
        <v>0.9</v>
      </c>
      <c r="C3216" s="3" t="s">
        <v>27</v>
      </c>
      <c r="D3216" s="4">
        <v>45444.0</v>
      </c>
      <c r="E3216" s="2">
        <v>210.0</v>
      </c>
      <c r="F3216" s="3" t="s">
        <v>701</v>
      </c>
      <c r="G3216" s="3" t="s">
        <v>705</v>
      </c>
      <c r="H3216" s="3">
        <v>1.0</v>
      </c>
      <c r="I3216" s="2">
        <f>IFERROR(vlookup(F3216,'College Conference'!$B$1:$Z$1000 , 6,False),0)</f>
        <v>7</v>
      </c>
      <c r="J3216" s="2">
        <f>IFERROR(vlookup(G3216,'College Conference'!$B$1:$Z$1000 , 6,False),0)</f>
        <v>7</v>
      </c>
    </row>
    <row r="3217">
      <c r="A3217" s="3" t="s">
        <v>3465</v>
      </c>
      <c r="B3217" s="3">
        <v>0.86</v>
      </c>
      <c r="C3217" s="3" t="s">
        <v>52</v>
      </c>
      <c r="D3217" s="4">
        <v>45446.0</v>
      </c>
      <c r="E3217" s="2">
        <v>237.0</v>
      </c>
      <c r="F3217" s="3" t="s">
        <v>689</v>
      </c>
      <c r="G3217" s="3" t="s">
        <v>701</v>
      </c>
      <c r="H3217" s="3">
        <v>1.0</v>
      </c>
      <c r="I3217" s="2">
        <f>IFERROR(vlookup(F3217,'College Conference'!$B$1:$Z$1000 , 6,False),0)</f>
        <v>7</v>
      </c>
      <c r="J3217" s="2">
        <f>IFERROR(vlookup(G3217,'College Conference'!$B$1:$Z$1000 , 6,False),0)</f>
        <v>7</v>
      </c>
    </row>
    <row r="3218">
      <c r="A3218" s="3" t="s">
        <v>3466</v>
      </c>
      <c r="B3218" s="3">
        <v>0.95</v>
      </c>
      <c r="C3218" s="3" t="s">
        <v>27</v>
      </c>
      <c r="D3218" s="2" t="s">
        <v>72</v>
      </c>
      <c r="E3218" s="2">
        <v>184.0</v>
      </c>
      <c r="F3218" s="3" t="s">
        <v>705</v>
      </c>
      <c r="G3218" s="3" t="s">
        <v>689</v>
      </c>
      <c r="H3218" s="3">
        <v>1.0</v>
      </c>
      <c r="I3218" s="2">
        <f>IFERROR(vlookup(F3218,'College Conference'!$B$1:$Z$1000 , 6,False),0)</f>
        <v>7</v>
      </c>
      <c r="J3218" s="2">
        <f>IFERROR(vlookup(G3218,'College Conference'!$B$1:$Z$1000 , 6,False),0)</f>
        <v>7</v>
      </c>
    </row>
    <row r="3219">
      <c r="A3219" s="3" t="s">
        <v>3467</v>
      </c>
      <c r="B3219" s="3">
        <v>0.88</v>
      </c>
      <c r="C3219" s="3" t="s">
        <v>17</v>
      </c>
      <c r="D3219" s="4">
        <v>45444.0</v>
      </c>
      <c r="E3219" s="2">
        <v>182.0</v>
      </c>
      <c r="F3219" s="3" t="s">
        <v>714</v>
      </c>
      <c r="G3219" s="3" t="s">
        <v>693</v>
      </c>
      <c r="H3219" s="3">
        <v>1.0</v>
      </c>
      <c r="I3219" s="2">
        <f>IFERROR(vlookup(F3219,'College Conference'!$B$1:$Z$1000 , 6,False),0)</f>
        <v>7</v>
      </c>
      <c r="J3219" s="2">
        <f>IFERROR(vlookup(G3219,'College Conference'!$B$1:$Z$1000 , 6,False),0)</f>
        <v>7</v>
      </c>
    </row>
    <row r="3220">
      <c r="A3220" s="3" t="s">
        <v>3468</v>
      </c>
      <c r="B3220" s="3">
        <v>0.88</v>
      </c>
      <c r="C3220" s="3" t="s">
        <v>17</v>
      </c>
      <c r="D3220" s="4">
        <v>45448.0</v>
      </c>
      <c r="E3220" s="2">
        <v>211.0</v>
      </c>
      <c r="F3220" s="3" t="s">
        <v>703</v>
      </c>
      <c r="G3220" s="3" t="s">
        <v>708</v>
      </c>
      <c r="H3220" s="3">
        <v>1.0</v>
      </c>
      <c r="I3220" s="2">
        <f>IFERROR(vlookup(F3220,'College Conference'!$B$1:$Z$1000 , 6,False),0)</f>
        <v>7</v>
      </c>
      <c r="J3220" s="2">
        <f>IFERROR(vlookup(G3220,'College Conference'!$B$1:$Z$1000 , 6,False),0)</f>
        <v>7</v>
      </c>
    </row>
    <row r="3221">
      <c r="A3221" s="3" t="s">
        <v>3469</v>
      </c>
      <c r="B3221" s="3">
        <v>0.85</v>
      </c>
      <c r="C3221" s="3" t="s">
        <v>52</v>
      </c>
      <c r="D3221" s="4">
        <v>45444.0</v>
      </c>
      <c r="E3221" s="2">
        <v>230.0</v>
      </c>
      <c r="F3221" s="3" t="s">
        <v>703</v>
      </c>
      <c r="G3221" s="3" t="s">
        <v>734</v>
      </c>
      <c r="H3221" s="3">
        <v>1.0</v>
      </c>
      <c r="I3221" s="2">
        <f>IFERROR(vlookup(F3221,'College Conference'!$B$1:$Z$1000 , 6,False),0)</f>
        <v>7</v>
      </c>
      <c r="J3221" s="2">
        <f>IFERROR(vlookup(G3221,'College Conference'!$B$1:$Z$1000 , 6,False),0)</f>
        <v>7</v>
      </c>
    </row>
    <row r="3222">
      <c r="A3222" s="3" t="s">
        <v>3470</v>
      </c>
      <c r="B3222" s="3">
        <v>0.87</v>
      </c>
      <c r="C3222" s="3" t="s">
        <v>12</v>
      </c>
      <c r="D3222" s="4">
        <v>45447.0</v>
      </c>
      <c r="E3222" s="2">
        <v>275.0</v>
      </c>
      <c r="F3222" s="3" t="s">
        <v>714</v>
      </c>
      <c r="G3222" s="3" t="s">
        <v>693</v>
      </c>
      <c r="H3222" s="3">
        <v>1.0</v>
      </c>
      <c r="I3222" s="2">
        <f>IFERROR(vlookup(F3222,'College Conference'!$B$1:$Z$1000 , 6,False),0)</f>
        <v>7</v>
      </c>
      <c r="J3222" s="2">
        <f>IFERROR(vlookup(G3222,'College Conference'!$B$1:$Z$1000 , 6,False),0)</f>
        <v>7</v>
      </c>
    </row>
    <row r="3223">
      <c r="A3223" s="3" t="s">
        <v>3471</v>
      </c>
      <c r="B3223" s="3">
        <v>0.91</v>
      </c>
      <c r="C3223" s="3" t="s">
        <v>78</v>
      </c>
      <c r="D3223" s="4">
        <v>45445.0</v>
      </c>
      <c r="E3223" s="2">
        <v>215.0</v>
      </c>
      <c r="F3223" s="3" t="s">
        <v>705</v>
      </c>
      <c r="G3223" s="3" t="s">
        <v>708</v>
      </c>
      <c r="H3223" s="3">
        <v>1.0</v>
      </c>
      <c r="I3223" s="2">
        <f>IFERROR(vlookup(F3223,'College Conference'!$B$1:$Z$1000 , 6,False),0)</f>
        <v>7</v>
      </c>
      <c r="J3223" s="2">
        <f>IFERROR(vlookup(G3223,'College Conference'!$B$1:$Z$1000 , 6,False),0)</f>
        <v>7</v>
      </c>
    </row>
    <row r="3224">
      <c r="A3224" s="3" t="s">
        <v>3472</v>
      </c>
      <c r="B3224" s="3">
        <v>0.87</v>
      </c>
      <c r="C3224" s="3" t="s">
        <v>27</v>
      </c>
      <c r="D3224" s="4">
        <v>45444.0</v>
      </c>
      <c r="E3224" s="2">
        <v>188.0</v>
      </c>
      <c r="F3224" s="3" t="s">
        <v>714</v>
      </c>
      <c r="G3224" s="3" t="s">
        <v>685</v>
      </c>
      <c r="H3224" s="3">
        <v>1.0</v>
      </c>
      <c r="I3224" s="2">
        <f>IFERROR(vlookup(F3224,'College Conference'!$B$1:$Z$1000 , 6,False),0)</f>
        <v>7</v>
      </c>
      <c r="J3224" s="2">
        <f>IFERROR(vlookup(G3224,'College Conference'!$B$1:$Z$1000 , 6,False),0)</f>
        <v>7</v>
      </c>
    </row>
    <row r="3225">
      <c r="A3225" s="3" t="s">
        <v>3473</v>
      </c>
      <c r="B3225" s="3">
        <v>0.88</v>
      </c>
      <c r="C3225" s="3" t="s">
        <v>31</v>
      </c>
      <c r="D3225" s="4">
        <v>45447.0</v>
      </c>
      <c r="E3225" s="2">
        <v>275.0</v>
      </c>
      <c r="F3225" s="3" t="s">
        <v>1131</v>
      </c>
      <c r="G3225" s="3" t="s">
        <v>685</v>
      </c>
      <c r="H3225" s="3">
        <v>1.0</v>
      </c>
      <c r="I3225" s="2">
        <f>IFERROR(vlookup(F3225,'College Conference'!$B$1:$Z$1000 , 6,False),0)</f>
        <v>7</v>
      </c>
      <c r="J3225" s="2">
        <f>IFERROR(vlookup(G3225,'College Conference'!$B$1:$Z$1000 , 6,False),0)</f>
        <v>7</v>
      </c>
    </row>
    <row r="3226">
      <c r="A3226" s="3" t="s">
        <v>3474</v>
      </c>
      <c r="B3226" s="3">
        <v>0.86</v>
      </c>
      <c r="C3226" s="3" t="s">
        <v>58</v>
      </c>
      <c r="D3226" s="4">
        <v>45446.0</v>
      </c>
      <c r="E3226" s="2">
        <v>238.0</v>
      </c>
      <c r="F3226" s="3" t="s">
        <v>1131</v>
      </c>
      <c r="G3226" s="3" t="s">
        <v>687</v>
      </c>
      <c r="H3226" s="3">
        <v>1.0</v>
      </c>
      <c r="I3226" s="2">
        <f>IFERROR(vlookup(F3226,'College Conference'!$B$1:$Z$1000 , 6,False),0)</f>
        <v>7</v>
      </c>
      <c r="J3226" s="2">
        <f>IFERROR(vlookup(G3226,'College Conference'!$B$1:$Z$1000 , 6,False),0)</f>
        <v>7</v>
      </c>
    </row>
    <row r="3227">
      <c r="A3227" s="3" t="s">
        <v>3475</v>
      </c>
      <c r="B3227" s="3">
        <v>0.87</v>
      </c>
      <c r="C3227" s="3" t="s">
        <v>63</v>
      </c>
      <c r="D3227" s="4">
        <v>45421.0</v>
      </c>
      <c r="E3227" s="2">
        <v>175.0</v>
      </c>
      <c r="F3227" s="3" t="s">
        <v>1131</v>
      </c>
      <c r="G3227" s="3" t="s">
        <v>693</v>
      </c>
      <c r="H3227" s="3">
        <v>1.0</v>
      </c>
      <c r="I3227" s="2">
        <f>IFERROR(vlookup(F3227,'College Conference'!$B$1:$Z$1000 , 6,False),0)</f>
        <v>7</v>
      </c>
      <c r="J3227" s="2">
        <f>IFERROR(vlookup(G3227,'College Conference'!$B$1:$Z$1000 , 6,False),0)</f>
        <v>7</v>
      </c>
    </row>
    <row r="3228">
      <c r="A3228" s="3" t="s">
        <v>3476</v>
      </c>
      <c r="B3228" s="3">
        <v>0.86</v>
      </c>
      <c r="C3228" s="3" t="s">
        <v>63</v>
      </c>
      <c r="D3228" s="4">
        <v>45444.0</v>
      </c>
      <c r="E3228" s="2">
        <v>210.0</v>
      </c>
      <c r="F3228" s="3" t="s">
        <v>714</v>
      </c>
      <c r="G3228" s="3" t="s">
        <v>687</v>
      </c>
      <c r="H3228" s="3">
        <v>1.0</v>
      </c>
      <c r="I3228" s="2">
        <f>IFERROR(vlookup(F3228,'College Conference'!$B$1:$Z$1000 , 6,False),0)</f>
        <v>7</v>
      </c>
      <c r="J3228" s="2">
        <f>IFERROR(vlookup(G3228,'College Conference'!$B$1:$Z$1000 , 6,False),0)</f>
        <v>7</v>
      </c>
    </row>
    <row r="3229">
      <c r="A3229" s="3" t="s">
        <v>3477</v>
      </c>
      <c r="B3229" s="3">
        <v>0.87</v>
      </c>
      <c r="C3229" s="3" t="s">
        <v>78</v>
      </c>
      <c r="D3229" s="4">
        <v>45448.0</v>
      </c>
      <c r="E3229" s="2">
        <v>215.0</v>
      </c>
      <c r="F3229" s="3" t="s">
        <v>718</v>
      </c>
      <c r="G3229" s="3" t="s">
        <v>736</v>
      </c>
      <c r="H3229" s="3">
        <v>1.0</v>
      </c>
      <c r="I3229" s="2">
        <f>IFERROR(vlookup(F3229,'College Conference'!$B$1:$Z$1000 , 6,False),0)</f>
        <v>7</v>
      </c>
      <c r="J3229" s="2">
        <f>IFERROR(vlookup(G3229,'College Conference'!$B$1:$Z$1000 , 6,False),0)</f>
        <v>7</v>
      </c>
    </row>
    <row r="3230">
      <c r="A3230" s="3" t="s">
        <v>3478</v>
      </c>
      <c r="B3230" s="3">
        <v>0.82</v>
      </c>
      <c r="C3230" s="3" t="s">
        <v>27</v>
      </c>
      <c r="D3230" s="4">
        <v>45422.0</v>
      </c>
      <c r="E3230" s="2">
        <v>183.0</v>
      </c>
      <c r="F3230" s="3" t="s">
        <v>693</v>
      </c>
      <c r="G3230" s="3" t="s">
        <v>705</v>
      </c>
      <c r="H3230" s="3">
        <v>1.0</v>
      </c>
      <c r="I3230" s="2">
        <f>IFERROR(vlookup(F3230,'College Conference'!$B$1:$Z$1000 , 6,False),0)</f>
        <v>7</v>
      </c>
      <c r="J3230" s="2">
        <f>IFERROR(vlookup(G3230,'College Conference'!$B$1:$Z$1000 , 6,False),0)</f>
        <v>7</v>
      </c>
    </row>
    <row r="3231">
      <c r="A3231" s="3" t="s">
        <v>3479</v>
      </c>
      <c r="B3231" s="3">
        <v>0.9</v>
      </c>
      <c r="C3231" s="3" t="s">
        <v>22</v>
      </c>
      <c r="D3231" s="2" t="s">
        <v>72</v>
      </c>
      <c r="E3231" s="2">
        <v>217.0</v>
      </c>
      <c r="F3231" s="3" t="s">
        <v>714</v>
      </c>
      <c r="G3231" s="3" t="s">
        <v>705</v>
      </c>
      <c r="H3231" s="3">
        <v>1.0</v>
      </c>
      <c r="I3231" s="2">
        <f>IFERROR(vlookup(F3231,'College Conference'!$B$1:$Z$1000 , 6,False),0)</f>
        <v>7</v>
      </c>
      <c r="J3231" s="2">
        <f>IFERROR(vlookup(G3231,'College Conference'!$B$1:$Z$1000 , 6,False),0)</f>
        <v>7</v>
      </c>
    </row>
    <row r="3232">
      <c r="A3232" s="3" t="s">
        <v>3480</v>
      </c>
      <c r="B3232" s="3">
        <v>0.86</v>
      </c>
      <c r="C3232" s="3" t="s">
        <v>120</v>
      </c>
      <c r="D3232" s="4">
        <v>45449.0</v>
      </c>
      <c r="E3232" s="2">
        <v>245.0</v>
      </c>
      <c r="F3232" s="3" t="s">
        <v>711</v>
      </c>
      <c r="G3232" s="3" t="s">
        <v>736</v>
      </c>
      <c r="H3232" s="3">
        <v>1.0</v>
      </c>
      <c r="I3232" s="2">
        <f>IFERROR(vlookup(F3232,'College Conference'!$B$1:$Z$1000 , 6,False),0)</f>
        <v>7</v>
      </c>
      <c r="J3232" s="2">
        <f>IFERROR(vlookup(G3232,'College Conference'!$B$1:$Z$1000 , 6,False),0)</f>
        <v>7</v>
      </c>
    </row>
    <row r="3233">
      <c r="A3233" s="3" t="s">
        <v>3481</v>
      </c>
      <c r="B3233" s="3">
        <v>0.88</v>
      </c>
      <c r="C3233" s="3" t="s">
        <v>27</v>
      </c>
      <c r="D3233" s="4">
        <v>45423.0</v>
      </c>
      <c r="E3233" s="2">
        <v>181.0</v>
      </c>
      <c r="F3233" s="3" t="s">
        <v>689</v>
      </c>
      <c r="G3233" s="3" t="s">
        <v>687</v>
      </c>
      <c r="H3233" s="3">
        <v>1.0</v>
      </c>
      <c r="I3233" s="2">
        <f>IFERROR(vlookup(F3233,'College Conference'!$B$1:$Z$1000 , 6,False),0)</f>
        <v>7</v>
      </c>
      <c r="J3233" s="2">
        <f>IFERROR(vlookup(G3233,'College Conference'!$B$1:$Z$1000 , 6,False),0)</f>
        <v>7</v>
      </c>
    </row>
    <row r="3234">
      <c r="A3234" s="3" t="s">
        <v>3482</v>
      </c>
      <c r="B3234" s="3">
        <v>0.87</v>
      </c>
      <c r="C3234" s="3" t="s">
        <v>63</v>
      </c>
      <c r="D3234" s="2" t="s">
        <v>72</v>
      </c>
      <c r="E3234" s="2">
        <v>165.0</v>
      </c>
      <c r="F3234" s="3" t="s">
        <v>685</v>
      </c>
      <c r="G3234" s="3" t="s">
        <v>687</v>
      </c>
      <c r="H3234" s="3">
        <v>1.0</v>
      </c>
      <c r="I3234" s="2">
        <f>IFERROR(vlookup(F3234,'College Conference'!$B$1:$Z$1000 , 6,False),0)</f>
        <v>7</v>
      </c>
      <c r="J3234" s="2">
        <f>IFERROR(vlookup(G3234,'College Conference'!$B$1:$Z$1000 , 6,False),0)</f>
        <v>7</v>
      </c>
    </row>
    <row r="3235">
      <c r="A3235" s="3" t="s">
        <v>3483</v>
      </c>
      <c r="B3235" s="3">
        <v>0.86</v>
      </c>
      <c r="C3235" s="3" t="s">
        <v>17</v>
      </c>
      <c r="D3235" s="4">
        <v>45444.0</v>
      </c>
      <c r="E3235" s="2">
        <v>210.0</v>
      </c>
      <c r="F3235" s="3" t="s">
        <v>701</v>
      </c>
      <c r="G3235" s="3" t="s">
        <v>691</v>
      </c>
      <c r="H3235" s="3">
        <v>1.0</v>
      </c>
      <c r="I3235" s="2">
        <f>IFERROR(vlookup(F3235,'College Conference'!$B$1:$Z$1000 , 6,False),0)</f>
        <v>7</v>
      </c>
      <c r="J3235" s="2">
        <f>IFERROR(vlookup(G3235,'College Conference'!$B$1:$Z$1000 , 6,False),0)</f>
        <v>7</v>
      </c>
    </row>
    <row r="3236">
      <c r="A3236" s="3" t="s">
        <v>3484</v>
      </c>
      <c r="B3236" s="3">
        <v>0.87</v>
      </c>
      <c r="C3236" s="3" t="s">
        <v>27</v>
      </c>
      <c r="D3236" s="4">
        <v>45422.0</v>
      </c>
      <c r="E3236" s="2">
        <v>155.0</v>
      </c>
      <c r="F3236" s="3" t="s">
        <v>687</v>
      </c>
      <c r="G3236" s="3" t="s">
        <v>689</v>
      </c>
      <c r="H3236" s="3">
        <v>1.0</v>
      </c>
      <c r="I3236" s="2">
        <f>IFERROR(vlookup(F3236,'College Conference'!$B$1:$Z$1000 , 6,False),0)</f>
        <v>7</v>
      </c>
      <c r="J3236" s="2">
        <f>IFERROR(vlookup(G3236,'College Conference'!$B$1:$Z$1000 , 6,False),0)</f>
        <v>7</v>
      </c>
    </row>
    <row r="3237">
      <c r="A3237" s="3" t="s">
        <v>3485</v>
      </c>
      <c r="B3237" s="3">
        <v>0.89</v>
      </c>
      <c r="C3237" s="3" t="s">
        <v>52</v>
      </c>
      <c r="D3237" s="4">
        <v>45447.0</v>
      </c>
      <c r="E3237" s="2">
        <v>200.0</v>
      </c>
      <c r="F3237" s="3" t="s">
        <v>705</v>
      </c>
      <c r="G3237" s="3" t="s">
        <v>701</v>
      </c>
      <c r="H3237" s="3">
        <v>1.0</v>
      </c>
      <c r="I3237" s="2">
        <f>IFERROR(vlookup(F3237,'College Conference'!$B$1:$Z$1000 , 6,False),0)</f>
        <v>7</v>
      </c>
      <c r="J3237" s="2">
        <f>IFERROR(vlookup(G3237,'College Conference'!$B$1:$Z$1000 , 6,False),0)</f>
        <v>7</v>
      </c>
    </row>
    <row r="3238">
      <c r="A3238" s="3" t="s">
        <v>3486</v>
      </c>
      <c r="B3238" s="3">
        <v>0.87</v>
      </c>
      <c r="C3238" s="3" t="s">
        <v>78</v>
      </c>
      <c r="D3238" s="4">
        <v>45446.0</v>
      </c>
      <c r="E3238" s="2">
        <v>227.0</v>
      </c>
      <c r="F3238" s="3" t="s">
        <v>703</v>
      </c>
      <c r="G3238" s="3" t="s">
        <v>711</v>
      </c>
      <c r="H3238" s="3">
        <v>1.0</v>
      </c>
      <c r="I3238" s="2">
        <f>IFERROR(vlookup(F3238,'College Conference'!$B$1:$Z$1000 , 6,False),0)</f>
        <v>7</v>
      </c>
      <c r="J3238" s="2">
        <f>IFERROR(vlookup(G3238,'College Conference'!$B$1:$Z$1000 , 6,False),0)</f>
        <v>7</v>
      </c>
    </row>
    <row r="3239">
      <c r="A3239" s="3" t="s">
        <v>3487</v>
      </c>
      <c r="B3239" s="3">
        <v>0.87</v>
      </c>
      <c r="C3239" s="3" t="s">
        <v>17</v>
      </c>
      <c r="D3239" s="4">
        <v>45446.0</v>
      </c>
      <c r="E3239" s="2">
        <v>205.0</v>
      </c>
      <c r="F3239" s="3" t="s">
        <v>703</v>
      </c>
      <c r="G3239" s="3" t="s">
        <v>714</v>
      </c>
      <c r="H3239" s="3">
        <v>1.0</v>
      </c>
      <c r="I3239" s="2">
        <f>IFERROR(vlookup(F3239,'College Conference'!$B$1:$Z$1000 , 6,False),0)</f>
        <v>7</v>
      </c>
      <c r="J3239" s="2">
        <f>IFERROR(vlookup(G3239,'College Conference'!$B$1:$Z$1000 , 6,False),0)</f>
        <v>7</v>
      </c>
    </row>
    <row r="3240">
      <c r="A3240" s="3" t="s">
        <v>3488</v>
      </c>
      <c r="B3240" s="3">
        <v>0.88</v>
      </c>
      <c r="C3240" s="3" t="s">
        <v>31</v>
      </c>
      <c r="D3240" s="4">
        <v>45447.0</v>
      </c>
      <c r="E3240" s="2">
        <v>297.0</v>
      </c>
      <c r="F3240" s="3" t="s">
        <v>705</v>
      </c>
      <c r="G3240" s="3" t="s">
        <v>693</v>
      </c>
      <c r="H3240" s="3">
        <v>1.0</v>
      </c>
      <c r="I3240" s="2">
        <f>IFERROR(vlookup(F3240,'College Conference'!$B$1:$Z$1000 , 6,False),0)</f>
        <v>7</v>
      </c>
      <c r="J3240" s="2">
        <f>IFERROR(vlookup(G3240,'College Conference'!$B$1:$Z$1000 , 6,False),0)</f>
        <v>7</v>
      </c>
    </row>
    <row r="3241">
      <c r="A3241" s="3" t="s">
        <v>3489</v>
      </c>
      <c r="B3241" s="3">
        <v>0.83</v>
      </c>
      <c r="C3241" s="3" t="s">
        <v>43</v>
      </c>
      <c r="D3241" s="4">
        <v>45447.0</v>
      </c>
      <c r="E3241" s="2">
        <v>282.0</v>
      </c>
      <c r="F3241" s="3" t="s">
        <v>714</v>
      </c>
      <c r="G3241" s="3" t="s">
        <v>701</v>
      </c>
      <c r="H3241" s="3">
        <v>1.0</v>
      </c>
      <c r="I3241" s="2">
        <f>IFERROR(vlookup(F3241,'College Conference'!$B$1:$Z$1000 , 6,False),0)</f>
        <v>7</v>
      </c>
      <c r="J3241" s="2">
        <f>IFERROR(vlookup(G3241,'College Conference'!$B$1:$Z$1000 , 6,False),0)</f>
        <v>7</v>
      </c>
    </row>
    <row r="3242">
      <c r="A3242" s="3" t="s">
        <v>2145</v>
      </c>
      <c r="B3242" s="3">
        <v>0.88</v>
      </c>
      <c r="C3242" s="3" t="s">
        <v>17</v>
      </c>
      <c r="D3242" s="4">
        <v>45446.0</v>
      </c>
      <c r="E3242" s="2">
        <v>210.0</v>
      </c>
      <c r="F3242" s="3" t="s">
        <v>701</v>
      </c>
      <c r="G3242" s="3" t="s">
        <v>693</v>
      </c>
      <c r="H3242" s="3">
        <v>1.0</v>
      </c>
      <c r="I3242" s="2">
        <f>IFERROR(vlookup(F3242,'College Conference'!$B$1:$Z$1000 , 6,False),0)</f>
        <v>7</v>
      </c>
      <c r="J3242" s="2">
        <f>IFERROR(vlookup(G3242,'College Conference'!$B$1:$Z$1000 , 6,False),0)</f>
        <v>7</v>
      </c>
    </row>
    <row r="3243">
      <c r="A3243" s="3" t="s">
        <v>3490</v>
      </c>
      <c r="B3243" s="3">
        <v>0.83</v>
      </c>
      <c r="C3243" s="3" t="s">
        <v>120</v>
      </c>
      <c r="D3243" s="4">
        <v>45447.0</v>
      </c>
      <c r="E3243" s="2">
        <v>220.0</v>
      </c>
      <c r="F3243" s="3" t="s">
        <v>740</v>
      </c>
      <c r="G3243" s="3" t="s">
        <v>711</v>
      </c>
      <c r="H3243" s="3">
        <v>1.0</v>
      </c>
      <c r="I3243" s="2">
        <f>IFERROR(vlookup(F3243,'College Conference'!$B$1:$Z$1000 , 6,False),0)</f>
        <v>7</v>
      </c>
      <c r="J3243" s="2">
        <f>IFERROR(vlookup(G3243,'College Conference'!$B$1:$Z$1000 , 6,False),0)</f>
        <v>7</v>
      </c>
    </row>
    <row r="3244">
      <c r="A3244" s="3" t="s">
        <v>3491</v>
      </c>
      <c r="B3244" s="3">
        <v>0.86</v>
      </c>
      <c r="C3244" s="3" t="s">
        <v>22</v>
      </c>
      <c r="D3244" s="4">
        <v>45423.0</v>
      </c>
      <c r="E3244" s="2">
        <v>190.0</v>
      </c>
      <c r="F3244" s="3" t="s">
        <v>687</v>
      </c>
      <c r="G3244" s="3" t="s">
        <v>711</v>
      </c>
      <c r="H3244" s="3">
        <v>1.0</v>
      </c>
      <c r="I3244" s="2">
        <f>IFERROR(vlookup(F3244,'College Conference'!$B$1:$Z$1000 , 6,False),0)</f>
        <v>7</v>
      </c>
      <c r="J3244" s="2">
        <f>IFERROR(vlookup(G3244,'College Conference'!$B$1:$Z$1000 , 6,False),0)</f>
        <v>7</v>
      </c>
    </row>
    <row r="3245">
      <c r="A3245" s="3" t="s">
        <v>3492</v>
      </c>
      <c r="B3245" s="3">
        <v>0.88</v>
      </c>
      <c r="C3245" s="3" t="s">
        <v>31</v>
      </c>
      <c r="D3245" s="4">
        <v>45448.0</v>
      </c>
      <c r="E3245" s="2">
        <v>311.0</v>
      </c>
      <c r="F3245" s="3" t="s">
        <v>703</v>
      </c>
      <c r="G3245" s="3" t="s">
        <v>711</v>
      </c>
      <c r="H3245" s="3">
        <v>1.0</v>
      </c>
      <c r="I3245" s="2">
        <f>IFERROR(vlookup(F3245,'College Conference'!$B$1:$Z$1000 , 6,False),0)</f>
        <v>7</v>
      </c>
      <c r="J3245" s="2">
        <f>IFERROR(vlookup(G3245,'College Conference'!$B$1:$Z$1000 , 6,False),0)</f>
        <v>7</v>
      </c>
    </row>
    <row r="3246">
      <c r="A3246" s="3" t="s">
        <v>2600</v>
      </c>
      <c r="B3246" s="3">
        <v>0.88</v>
      </c>
      <c r="C3246" s="3" t="s">
        <v>17</v>
      </c>
      <c r="D3246" s="4">
        <v>45446.0</v>
      </c>
      <c r="E3246" s="2">
        <v>175.0</v>
      </c>
      <c r="F3246" s="3" t="s">
        <v>714</v>
      </c>
      <c r="G3246" s="3" t="s">
        <v>687</v>
      </c>
      <c r="H3246" s="3">
        <v>1.0</v>
      </c>
      <c r="I3246" s="2">
        <f>IFERROR(vlookup(F3246,'College Conference'!$B$1:$Z$1000 , 6,False),0)</f>
        <v>7</v>
      </c>
      <c r="J3246" s="2">
        <f>IFERROR(vlookup(G3246,'College Conference'!$B$1:$Z$1000 , 6,False),0)</f>
        <v>7</v>
      </c>
    </row>
    <row r="3247">
      <c r="A3247" s="3" t="s">
        <v>3493</v>
      </c>
      <c r="B3247" s="3">
        <v>0.87</v>
      </c>
      <c r="C3247" s="3" t="s">
        <v>63</v>
      </c>
      <c r="D3247" s="4">
        <v>45445.0</v>
      </c>
      <c r="E3247" s="2">
        <v>195.0</v>
      </c>
      <c r="F3247" s="3" t="s">
        <v>687</v>
      </c>
      <c r="G3247" s="3" t="s">
        <v>740</v>
      </c>
      <c r="H3247" s="3">
        <v>1.0</v>
      </c>
      <c r="I3247" s="2">
        <f>IFERROR(vlookup(F3247,'College Conference'!$B$1:$Z$1000 , 6,False),0)</f>
        <v>7</v>
      </c>
      <c r="J3247" s="2">
        <f>IFERROR(vlookup(G3247,'College Conference'!$B$1:$Z$1000 , 6,False),0)</f>
        <v>7</v>
      </c>
    </row>
    <row r="3248">
      <c r="A3248" s="3" t="s">
        <v>3494</v>
      </c>
      <c r="B3248" s="3">
        <v>0.84</v>
      </c>
      <c r="C3248" s="3" t="s">
        <v>31</v>
      </c>
      <c r="D3248" s="4">
        <v>45449.0</v>
      </c>
      <c r="E3248" s="2">
        <v>235.0</v>
      </c>
      <c r="F3248" s="3" t="s">
        <v>736</v>
      </c>
      <c r="G3248" s="3" t="s">
        <v>685</v>
      </c>
      <c r="H3248" s="3">
        <v>1.0</v>
      </c>
      <c r="I3248" s="2">
        <f>IFERROR(vlookup(F3248,'College Conference'!$B$1:$Z$1000 , 6,False),0)</f>
        <v>7</v>
      </c>
      <c r="J3248" s="2">
        <f>IFERROR(vlookup(G3248,'College Conference'!$B$1:$Z$1000 , 6,False),0)</f>
        <v>7</v>
      </c>
    </row>
    <row r="3249">
      <c r="A3249" s="3" t="s">
        <v>3495</v>
      </c>
      <c r="B3249" s="3">
        <v>0.86</v>
      </c>
      <c r="C3249" s="3" t="s">
        <v>63</v>
      </c>
      <c r="D3249" s="4">
        <v>45444.0</v>
      </c>
      <c r="E3249" s="2">
        <v>192.0</v>
      </c>
      <c r="F3249" s="3" t="s">
        <v>689</v>
      </c>
      <c r="G3249" s="3" t="s">
        <v>734</v>
      </c>
      <c r="H3249" s="3">
        <v>1.0</v>
      </c>
      <c r="I3249" s="2">
        <f>IFERROR(vlookup(F3249,'College Conference'!$B$1:$Z$1000 , 6,False),0)</f>
        <v>7</v>
      </c>
      <c r="J3249" s="2">
        <f>IFERROR(vlookup(G3249,'College Conference'!$B$1:$Z$1000 , 6,False),0)</f>
        <v>7</v>
      </c>
    </row>
    <row r="3250">
      <c r="A3250" s="3" t="s">
        <v>3496</v>
      </c>
      <c r="B3250" s="3">
        <v>0.88</v>
      </c>
      <c r="C3250" s="3" t="s">
        <v>22</v>
      </c>
      <c r="D3250" s="4">
        <v>45421.0</v>
      </c>
      <c r="E3250" s="2">
        <v>172.0</v>
      </c>
      <c r="F3250" s="3" t="s">
        <v>740</v>
      </c>
      <c r="G3250" s="3" t="s">
        <v>687</v>
      </c>
      <c r="H3250" s="3">
        <v>1.0</v>
      </c>
      <c r="I3250" s="2">
        <f>IFERROR(vlookup(F3250,'College Conference'!$B$1:$Z$1000 , 6,False),0)</f>
        <v>7</v>
      </c>
      <c r="J3250" s="2">
        <f>IFERROR(vlookup(G3250,'College Conference'!$B$1:$Z$1000 , 6,False),0)</f>
        <v>7</v>
      </c>
    </row>
    <row r="3251">
      <c r="A3251" s="3" t="s">
        <v>3497</v>
      </c>
      <c r="B3251" s="3">
        <v>0.86</v>
      </c>
      <c r="C3251" s="3" t="s">
        <v>105</v>
      </c>
      <c r="D3251" s="4">
        <v>45447.0</v>
      </c>
      <c r="E3251" s="2">
        <v>310.0</v>
      </c>
      <c r="F3251" s="3" t="s">
        <v>703</v>
      </c>
      <c r="G3251" s="3" t="s">
        <v>691</v>
      </c>
      <c r="H3251" s="3">
        <v>1.0</v>
      </c>
      <c r="I3251" s="2">
        <f>IFERROR(vlookup(F3251,'College Conference'!$B$1:$Z$1000 , 6,False),0)</f>
        <v>7</v>
      </c>
      <c r="J3251" s="2">
        <f>IFERROR(vlookup(G3251,'College Conference'!$B$1:$Z$1000 , 6,False),0)</f>
        <v>7</v>
      </c>
    </row>
    <row r="3252">
      <c r="A3252" s="3" t="s">
        <v>3498</v>
      </c>
      <c r="B3252" s="3">
        <v>0.88</v>
      </c>
      <c r="C3252" s="3" t="s">
        <v>415</v>
      </c>
      <c r="D3252" s="4">
        <v>45447.0</v>
      </c>
      <c r="E3252" s="2">
        <v>292.0</v>
      </c>
      <c r="F3252" s="3" t="s">
        <v>691</v>
      </c>
      <c r="G3252" s="3" t="s">
        <v>687</v>
      </c>
      <c r="H3252" s="3">
        <v>1.0</v>
      </c>
      <c r="I3252" s="2">
        <f>IFERROR(vlookup(F3252,'College Conference'!$B$1:$Z$1000 , 6,False),0)</f>
        <v>7</v>
      </c>
      <c r="J3252" s="2">
        <f>IFERROR(vlookup(G3252,'College Conference'!$B$1:$Z$1000 , 6,False),0)</f>
        <v>7</v>
      </c>
    </row>
    <row r="3253">
      <c r="A3253" s="3" t="s">
        <v>3499</v>
      </c>
      <c r="B3253" s="3">
        <v>0.87</v>
      </c>
      <c r="C3253" s="3" t="s">
        <v>12</v>
      </c>
      <c r="D3253" s="4">
        <v>45448.0</v>
      </c>
      <c r="E3253" s="2">
        <v>312.0</v>
      </c>
      <c r="F3253" s="3" t="s">
        <v>689</v>
      </c>
      <c r="G3253" s="3" t="s">
        <v>708</v>
      </c>
      <c r="H3253" s="3">
        <v>1.0</v>
      </c>
      <c r="I3253" s="2">
        <f>IFERROR(vlookup(F3253,'College Conference'!$B$1:$Z$1000 , 6,False),0)</f>
        <v>7</v>
      </c>
      <c r="J3253" s="2">
        <f>IFERROR(vlookup(G3253,'College Conference'!$B$1:$Z$1000 , 6,False),0)</f>
        <v>7</v>
      </c>
    </row>
    <row r="3254">
      <c r="A3254" s="3" t="s">
        <v>3500</v>
      </c>
      <c r="B3254" s="3">
        <v>0.86</v>
      </c>
      <c r="C3254" s="3" t="s">
        <v>58</v>
      </c>
      <c r="D3254" s="4">
        <v>45447.0</v>
      </c>
      <c r="E3254" s="2">
        <v>215.0</v>
      </c>
      <c r="F3254" s="3" t="s">
        <v>711</v>
      </c>
      <c r="G3254" s="3" t="s">
        <v>705</v>
      </c>
      <c r="H3254" s="3">
        <v>1.0</v>
      </c>
      <c r="I3254" s="2">
        <f>IFERROR(vlookup(F3254,'College Conference'!$B$1:$Z$1000 , 6,False),0)</f>
        <v>7</v>
      </c>
      <c r="J3254" s="2">
        <f>IFERROR(vlookup(G3254,'College Conference'!$B$1:$Z$1000 , 6,False),0)</f>
        <v>7</v>
      </c>
    </row>
    <row r="3255">
      <c r="A3255" s="3" t="s">
        <v>255</v>
      </c>
      <c r="B3255" s="3">
        <v>0.8</v>
      </c>
      <c r="C3255" s="3" t="s">
        <v>27</v>
      </c>
      <c r="D3255" s="4">
        <v>45445.0</v>
      </c>
      <c r="E3255" s="2">
        <v>180.0</v>
      </c>
      <c r="F3255" s="3" t="s">
        <v>687</v>
      </c>
      <c r="G3255" s="3" t="s">
        <v>705</v>
      </c>
      <c r="H3255" s="3">
        <v>1.0</v>
      </c>
      <c r="I3255" s="2">
        <f>IFERROR(vlookup(F3255,'College Conference'!$B$1:$Z$1000 , 6,False),0)</f>
        <v>7</v>
      </c>
      <c r="J3255" s="2">
        <f>IFERROR(vlookup(G3255,'College Conference'!$B$1:$Z$1000 , 6,False),0)</f>
        <v>7</v>
      </c>
    </row>
    <row r="3256">
      <c r="A3256" s="3" t="s">
        <v>3501</v>
      </c>
      <c r="B3256" s="3">
        <v>0.88</v>
      </c>
      <c r="C3256" s="3" t="s">
        <v>63</v>
      </c>
      <c r="D3256" s="4">
        <v>45445.0</v>
      </c>
      <c r="E3256" s="2">
        <v>204.0</v>
      </c>
      <c r="F3256" s="3" t="s">
        <v>689</v>
      </c>
      <c r="G3256" s="3" t="s">
        <v>718</v>
      </c>
      <c r="H3256" s="3">
        <v>1.0</v>
      </c>
      <c r="I3256" s="2">
        <f>IFERROR(vlookup(F3256,'College Conference'!$B$1:$Z$1000 , 6,False),0)</f>
        <v>7</v>
      </c>
      <c r="J3256" s="2">
        <f>IFERROR(vlookup(G3256,'College Conference'!$B$1:$Z$1000 , 6,False),0)</f>
        <v>7</v>
      </c>
    </row>
    <row r="3257">
      <c r="A3257" s="3" t="s">
        <v>3502</v>
      </c>
      <c r="B3257" s="3">
        <v>0.84</v>
      </c>
      <c r="C3257" s="3" t="s">
        <v>63</v>
      </c>
      <c r="D3257" s="4">
        <v>45445.0</v>
      </c>
      <c r="E3257" s="2">
        <v>182.0</v>
      </c>
      <c r="F3257" s="3" t="s">
        <v>689</v>
      </c>
      <c r="G3257" s="3" t="s">
        <v>708</v>
      </c>
      <c r="H3257" s="3">
        <v>1.0</v>
      </c>
      <c r="I3257" s="2">
        <f>IFERROR(vlookup(F3257,'College Conference'!$B$1:$Z$1000 , 6,False),0)</f>
        <v>7</v>
      </c>
      <c r="J3257" s="2">
        <f>IFERROR(vlookup(G3257,'College Conference'!$B$1:$Z$1000 , 6,False),0)</f>
        <v>7</v>
      </c>
    </row>
    <row r="3258">
      <c r="A3258" s="3" t="s">
        <v>3503</v>
      </c>
      <c r="B3258" s="3">
        <v>0.81</v>
      </c>
      <c r="C3258" s="3" t="s">
        <v>105</v>
      </c>
      <c r="D3258" s="4">
        <v>45445.0</v>
      </c>
      <c r="E3258" s="2">
        <v>300.0</v>
      </c>
      <c r="F3258" s="3" t="s">
        <v>734</v>
      </c>
      <c r="G3258" s="3" t="s">
        <v>718</v>
      </c>
      <c r="H3258" s="3">
        <v>1.0</v>
      </c>
      <c r="I3258" s="2">
        <f>IFERROR(vlookup(F3258,'College Conference'!$B$1:$Z$1000 , 6,False),0)</f>
        <v>7</v>
      </c>
      <c r="J3258" s="2">
        <f>IFERROR(vlookup(G3258,'College Conference'!$B$1:$Z$1000 , 6,False),0)</f>
        <v>7</v>
      </c>
    </row>
    <row r="3259">
      <c r="A3259" s="3" t="s">
        <v>2171</v>
      </c>
      <c r="B3259" s="3">
        <v>0.88</v>
      </c>
      <c r="C3259" s="3" t="s">
        <v>258</v>
      </c>
      <c r="D3259" s="4">
        <v>45445.0</v>
      </c>
      <c r="E3259" s="2">
        <v>207.0</v>
      </c>
      <c r="F3259" s="3" t="s">
        <v>703</v>
      </c>
      <c r="G3259" s="3" t="s">
        <v>685</v>
      </c>
      <c r="H3259" s="3">
        <v>1.0</v>
      </c>
      <c r="I3259" s="2">
        <f>IFERROR(vlookup(F3259,'College Conference'!$B$1:$Z$1000 , 6,False),0)</f>
        <v>7</v>
      </c>
      <c r="J3259" s="2">
        <f>IFERROR(vlookup(G3259,'College Conference'!$B$1:$Z$1000 , 6,False),0)</f>
        <v>7</v>
      </c>
    </row>
    <row r="3260">
      <c r="A3260" s="3" t="s">
        <v>3504</v>
      </c>
      <c r="B3260" s="3">
        <v>0.92</v>
      </c>
      <c r="C3260" s="3" t="s">
        <v>31</v>
      </c>
      <c r="D3260" s="4">
        <v>45449.0</v>
      </c>
      <c r="E3260" s="2">
        <v>290.0</v>
      </c>
      <c r="F3260" s="3" t="s">
        <v>1131</v>
      </c>
      <c r="G3260" s="3" t="s">
        <v>685</v>
      </c>
      <c r="H3260" s="3">
        <v>1.0</v>
      </c>
      <c r="I3260" s="2">
        <f>IFERROR(vlookup(F3260,'College Conference'!$B$1:$Z$1000 , 6,False),0)</f>
        <v>7</v>
      </c>
      <c r="J3260" s="2">
        <f>IFERROR(vlookup(G3260,'College Conference'!$B$1:$Z$1000 , 6,False),0)</f>
        <v>7</v>
      </c>
    </row>
    <row r="3261">
      <c r="A3261" s="3" t="s">
        <v>3505</v>
      </c>
      <c r="B3261" s="3">
        <v>0.82</v>
      </c>
      <c r="C3261" s="3" t="s">
        <v>17</v>
      </c>
      <c r="D3261" s="4">
        <v>45444.0</v>
      </c>
      <c r="E3261" s="2">
        <v>200.0</v>
      </c>
      <c r="F3261" s="3" t="s">
        <v>701</v>
      </c>
      <c r="G3261" s="3" t="s">
        <v>687</v>
      </c>
      <c r="H3261" s="3">
        <v>1.0</v>
      </c>
      <c r="I3261" s="2">
        <f>IFERROR(vlookup(F3261,'College Conference'!$B$1:$Z$1000 , 6,False),0)</f>
        <v>7</v>
      </c>
      <c r="J3261" s="2">
        <f>IFERROR(vlookup(G3261,'College Conference'!$B$1:$Z$1000 , 6,False),0)</f>
        <v>7</v>
      </c>
    </row>
    <row r="3262">
      <c r="A3262" s="3" t="s">
        <v>1592</v>
      </c>
      <c r="B3262" s="3">
        <v>0.88</v>
      </c>
      <c r="C3262" s="3" t="s">
        <v>105</v>
      </c>
      <c r="D3262" s="4">
        <v>45444.0</v>
      </c>
      <c r="E3262" s="2">
        <v>305.0</v>
      </c>
      <c r="F3262" s="3" t="s">
        <v>1131</v>
      </c>
      <c r="G3262" s="3" t="s">
        <v>693</v>
      </c>
      <c r="H3262" s="3">
        <v>1.0</v>
      </c>
      <c r="I3262" s="2">
        <f>IFERROR(vlookup(F3262,'College Conference'!$B$1:$Z$1000 , 6,False),0)</f>
        <v>7</v>
      </c>
      <c r="J3262" s="2">
        <f>IFERROR(vlookup(G3262,'College Conference'!$B$1:$Z$1000 , 6,False),0)</f>
        <v>7</v>
      </c>
    </row>
    <row r="3263">
      <c r="A3263" s="3" t="s">
        <v>3506</v>
      </c>
      <c r="B3263" s="3">
        <v>0.87</v>
      </c>
      <c r="C3263" s="3" t="s">
        <v>353</v>
      </c>
      <c r="D3263" s="4">
        <v>45449.0</v>
      </c>
      <c r="E3263" s="2">
        <v>281.0</v>
      </c>
      <c r="F3263" s="3" t="s">
        <v>687</v>
      </c>
      <c r="G3263" s="3" t="s">
        <v>689</v>
      </c>
      <c r="H3263" s="3">
        <v>1.0</v>
      </c>
      <c r="I3263" s="2">
        <f>IFERROR(vlookup(F3263,'College Conference'!$B$1:$Z$1000 , 6,False),0)</f>
        <v>7</v>
      </c>
      <c r="J3263" s="2">
        <f>IFERROR(vlookup(G3263,'College Conference'!$B$1:$Z$1000 , 6,False),0)</f>
        <v>7</v>
      </c>
    </row>
    <row r="3264">
      <c r="A3264" s="3" t="s">
        <v>3507</v>
      </c>
      <c r="B3264" s="3">
        <v>0.95</v>
      </c>
      <c r="C3264" s="3" t="s">
        <v>27</v>
      </c>
      <c r="D3264" s="4">
        <v>45444.0</v>
      </c>
      <c r="E3264" s="2">
        <v>201.0</v>
      </c>
      <c r="F3264" s="3" t="s">
        <v>703</v>
      </c>
      <c r="G3264" s="3" t="s">
        <v>701</v>
      </c>
      <c r="H3264" s="3">
        <v>1.0</v>
      </c>
      <c r="I3264" s="2">
        <f>IFERROR(vlookup(F3264,'College Conference'!$B$1:$Z$1000 , 6,False),0)</f>
        <v>7</v>
      </c>
      <c r="J3264" s="2">
        <f>IFERROR(vlookup(G3264,'College Conference'!$B$1:$Z$1000 , 6,False),0)</f>
        <v>7</v>
      </c>
    </row>
    <row r="3265">
      <c r="A3265" s="3" t="s">
        <v>3508</v>
      </c>
      <c r="B3265" s="3">
        <v>0.85</v>
      </c>
      <c r="C3265" s="3" t="s">
        <v>27</v>
      </c>
      <c r="D3265" s="2" t="s">
        <v>72</v>
      </c>
      <c r="E3265" s="2">
        <v>165.0</v>
      </c>
      <c r="F3265" s="3" t="s">
        <v>691</v>
      </c>
      <c r="G3265" s="3" t="s">
        <v>701</v>
      </c>
      <c r="H3265" s="3">
        <v>1.0</v>
      </c>
      <c r="I3265" s="2">
        <f>IFERROR(vlookup(F3265,'College Conference'!$B$1:$Z$1000 , 6,False),0)</f>
        <v>7</v>
      </c>
      <c r="J3265" s="2">
        <f>IFERROR(vlookup(G3265,'College Conference'!$B$1:$Z$1000 , 6,False),0)</f>
        <v>7</v>
      </c>
    </row>
    <row r="3266">
      <c r="A3266" s="3" t="s">
        <v>3509</v>
      </c>
      <c r="B3266" s="3">
        <v>0.9</v>
      </c>
      <c r="C3266" s="3" t="s">
        <v>279</v>
      </c>
      <c r="D3266" s="4">
        <v>45447.0</v>
      </c>
      <c r="E3266" s="2">
        <v>249.0</v>
      </c>
      <c r="F3266" s="3" t="s">
        <v>703</v>
      </c>
      <c r="G3266" s="3" t="s">
        <v>718</v>
      </c>
      <c r="H3266" s="3">
        <v>1.0</v>
      </c>
      <c r="I3266" s="2">
        <f>IFERROR(vlookup(F3266,'College Conference'!$B$1:$Z$1000 , 6,False),0)</f>
        <v>7</v>
      </c>
      <c r="J3266" s="2">
        <f>IFERROR(vlookup(G3266,'College Conference'!$B$1:$Z$1000 , 6,False),0)</f>
        <v>7</v>
      </c>
    </row>
    <row r="3267">
      <c r="A3267" s="3" t="s">
        <v>3510</v>
      </c>
      <c r="B3267" s="3">
        <v>0.81</v>
      </c>
      <c r="C3267" s="3" t="s">
        <v>421</v>
      </c>
      <c r="D3267" s="4">
        <v>45446.0</v>
      </c>
      <c r="E3267" s="2">
        <v>285.0</v>
      </c>
      <c r="F3267" s="3" t="s">
        <v>718</v>
      </c>
      <c r="G3267" s="3" t="s">
        <v>693</v>
      </c>
      <c r="H3267" s="3">
        <v>1.0</v>
      </c>
      <c r="I3267" s="2">
        <f>IFERROR(vlookup(F3267,'College Conference'!$B$1:$Z$1000 , 6,False),0)</f>
        <v>7</v>
      </c>
      <c r="J3267" s="2">
        <f>IFERROR(vlookup(G3267,'College Conference'!$B$1:$Z$1000 , 6,False),0)</f>
        <v>7</v>
      </c>
    </row>
    <row r="3268">
      <c r="A3268" s="3" t="s">
        <v>3511</v>
      </c>
      <c r="B3268" s="3">
        <v>0.87</v>
      </c>
      <c r="C3268" s="3" t="s">
        <v>17</v>
      </c>
      <c r="D3268" s="4">
        <v>45444.0</v>
      </c>
      <c r="E3268" s="2">
        <v>213.0</v>
      </c>
      <c r="F3268" s="3" t="s">
        <v>714</v>
      </c>
      <c r="G3268" s="3" t="s">
        <v>711</v>
      </c>
      <c r="H3268" s="3">
        <v>1.0</v>
      </c>
      <c r="I3268" s="2">
        <f>IFERROR(vlookup(F3268,'College Conference'!$B$1:$Z$1000 , 6,False),0)</f>
        <v>7</v>
      </c>
      <c r="J3268" s="2">
        <f>IFERROR(vlookup(G3268,'College Conference'!$B$1:$Z$1000 , 6,False),0)</f>
        <v>7</v>
      </c>
    </row>
    <row r="3269">
      <c r="A3269" s="3" t="s">
        <v>3512</v>
      </c>
      <c r="B3269" s="3">
        <v>0.84</v>
      </c>
      <c r="C3269" s="3" t="s">
        <v>421</v>
      </c>
      <c r="D3269" s="4">
        <v>45448.0</v>
      </c>
      <c r="E3269" s="2">
        <v>296.0</v>
      </c>
      <c r="F3269" s="3" t="s">
        <v>714</v>
      </c>
      <c r="G3269" s="3" t="s">
        <v>718</v>
      </c>
      <c r="H3269" s="3">
        <v>1.0</v>
      </c>
      <c r="I3269" s="2">
        <f>IFERROR(vlookup(F3269,'College Conference'!$B$1:$Z$1000 , 6,False),0)</f>
        <v>7</v>
      </c>
      <c r="J3269" s="2">
        <f>IFERROR(vlookup(G3269,'College Conference'!$B$1:$Z$1000 , 6,False),0)</f>
        <v>7</v>
      </c>
    </row>
    <row r="3270">
      <c r="A3270" s="3" t="s">
        <v>3513</v>
      </c>
      <c r="B3270" s="3" t="s">
        <v>11</v>
      </c>
      <c r="C3270" s="3" t="s">
        <v>17</v>
      </c>
      <c r="D3270" s="4">
        <v>45423.0</v>
      </c>
      <c r="E3270" s="2">
        <v>200.0</v>
      </c>
      <c r="F3270" s="3" t="s">
        <v>701</v>
      </c>
      <c r="G3270" s="3" t="s">
        <v>687</v>
      </c>
      <c r="H3270" s="3">
        <v>1.0</v>
      </c>
      <c r="I3270" s="2">
        <f>IFERROR(vlookup(F3270,'College Conference'!$B$1:$Z$1000 , 6,False),0)</f>
        <v>7</v>
      </c>
      <c r="J3270" s="2">
        <f>IFERROR(vlookup(G3270,'College Conference'!$B$1:$Z$1000 , 6,False),0)</f>
        <v>7</v>
      </c>
    </row>
    <row r="3271">
      <c r="A3271" s="3" t="s">
        <v>3514</v>
      </c>
      <c r="B3271" s="3">
        <v>0.86</v>
      </c>
      <c r="C3271" s="3" t="s">
        <v>258</v>
      </c>
      <c r="D3271" s="4">
        <v>45445.0</v>
      </c>
      <c r="E3271" s="2">
        <v>185.0</v>
      </c>
      <c r="F3271" s="3" t="s">
        <v>687</v>
      </c>
      <c r="G3271" s="3" t="s">
        <v>689</v>
      </c>
      <c r="H3271" s="3">
        <v>1.0</v>
      </c>
      <c r="I3271" s="2">
        <f>IFERROR(vlookup(F3271,'College Conference'!$B$1:$Z$1000 , 6,False),0)</f>
        <v>7</v>
      </c>
      <c r="J3271" s="2">
        <f>IFERROR(vlookup(G3271,'College Conference'!$B$1:$Z$1000 , 6,False),0)</f>
        <v>7</v>
      </c>
    </row>
    <row r="3272">
      <c r="A3272" s="3" t="s">
        <v>3515</v>
      </c>
      <c r="B3272" s="3">
        <v>0.92</v>
      </c>
      <c r="C3272" s="3" t="s">
        <v>279</v>
      </c>
      <c r="D3272" s="4">
        <v>45448.0</v>
      </c>
      <c r="E3272" s="2">
        <v>228.0</v>
      </c>
      <c r="F3272" s="3" t="s">
        <v>691</v>
      </c>
      <c r="G3272" s="3" t="s">
        <v>714</v>
      </c>
      <c r="H3272" s="3">
        <v>1.0</v>
      </c>
      <c r="I3272" s="2">
        <f>IFERROR(vlookup(F3272,'College Conference'!$B$1:$Z$1000 , 6,False),0)</f>
        <v>7</v>
      </c>
      <c r="J3272" s="2">
        <f>IFERROR(vlookup(G3272,'College Conference'!$B$1:$Z$1000 , 6,False),0)</f>
        <v>7</v>
      </c>
    </row>
    <row r="3273">
      <c r="A3273" s="3" t="s">
        <v>3516</v>
      </c>
      <c r="B3273" s="3">
        <v>0.89</v>
      </c>
      <c r="C3273" s="3" t="s">
        <v>22</v>
      </c>
      <c r="D3273" s="4">
        <v>45423.0</v>
      </c>
      <c r="E3273" s="2">
        <v>182.0</v>
      </c>
      <c r="F3273" s="3" t="s">
        <v>816</v>
      </c>
      <c r="G3273" s="3" t="s">
        <v>714</v>
      </c>
      <c r="H3273" s="3">
        <v>1.0</v>
      </c>
      <c r="I3273" s="2">
        <f>IFERROR(vlookup(F3273,'College Conference'!$B$1:$Z$1000 , 6,False),0)</f>
        <v>8</v>
      </c>
      <c r="J3273" s="2">
        <f>IFERROR(vlookup(G3273,'College Conference'!$B$1:$Z$1000 , 6,False),0)</f>
        <v>7</v>
      </c>
    </row>
    <row r="3274">
      <c r="A3274" s="3" t="s">
        <v>3517</v>
      </c>
      <c r="B3274" s="3">
        <v>0.89</v>
      </c>
      <c r="C3274" s="3" t="s">
        <v>120</v>
      </c>
      <c r="D3274" s="4">
        <v>45448.0</v>
      </c>
      <c r="E3274" s="2">
        <v>230.0</v>
      </c>
      <c r="F3274" s="3" t="s">
        <v>781</v>
      </c>
      <c r="G3274" s="3" t="s">
        <v>714</v>
      </c>
      <c r="H3274" s="3">
        <v>1.0</v>
      </c>
      <c r="I3274" s="2">
        <f>IFERROR(vlookup(F3274,'College Conference'!$B$1:$Z$1000 , 6,False),0)</f>
        <v>8</v>
      </c>
      <c r="J3274" s="2">
        <f>IFERROR(vlookup(G3274,'College Conference'!$B$1:$Z$1000 , 6,False),0)</f>
        <v>7</v>
      </c>
    </row>
    <row r="3275">
      <c r="A3275" s="3" t="s">
        <v>3518</v>
      </c>
      <c r="B3275" s="3">
        <v>0.91</v>
      </c>
      <c r="C3275" s="3" t="s">
        <v>12</v>
      </c>
      <c r="D3275" s="4">
        <v>45446.0</v>
      </c>
      <c r="E3275" s="2">
        <v>255.0</v>
      </c>
      <c r="F3275" s="3" t="s">
        <v>823</v>
      </c>
      <c r="G3275" s="3" t="s">
        <v>714</v>
      </c>
      <c r="H3275" s="3">
        <v>1.0</v>
      </c>
      <c r="I3275" s="2">
        <f>IFERROR(vlookup(F3275,'College Conference'!$B$1:$Z$1000 , 6,False),0)</f>
        <v>8</v>
      </c>
      <c r="J3275" s="2">
        <f>IFERROR(vlookup(G3275,'College Conference'!$B$1:$Z$1000 , 6,False),0)</f>
        <v>7</v>
      </c>
    </row>
    <row r="3276">
      <c r="A3276" s="3" t="s">
        <v>3519</v>
      </c>
      <c r="B3276" s="3">
        <v>0.88</v>
      </c>
      <c r="C3276" s="3" t="s">
        <v>27</v>
      </c>
      <c r="D3276" s="4">
        <v>45422.0</v>
      </c>
      <c r="E3276" s="2">
        <v>182.0</v>
      </c>
      <c r="F3276" s="3" t="s">
        <v>779</v>
      </c>
      <c r="G3276" s="3" t="s">
        <v>714</v>
      </c>
      <c r="H3276" s="3">
        <v>1.0</v>
      </c>
      <c r="I3276" s="2">
        <f>IFERROR(vlookup(F3276,'College Conference'!$B$1:$Z$1000 , 6,False),0)</f>
        <v>8</v>
      </c>
      <c r="J3276" s="2">
        <f>IFERROR(vlookup(G3276,'College Conference'!$B$1:$Z$1000 , 6,False),0)</f>
        <v>7</v>
      </c>
    </row>
    <row r="3277">
      <c r="A3277" s="3" t="s">
        <v>3520</v>
      </c>
      <c r="B3277" s="3">
        <v>0.86</v>
      </c>
      <c r="C3277" s="3" t="s">
        <v>63</v>
      </c>
      <c r="D3277" s="4">
        <v>45446.0</v>
      </c>
      <c r="E3277" s="2">
        <v>194.0</v>
      </c>
      <c r="F3277" s="3" t="s">
        <v>816</v>
      </c>
      <c r="G3277" s="3" t="s">
        <v>740</v>
      </c>
      <c r="H3277" s="3">
        <v>1.0</v>
      </c>
      <c r="I3277" s="2">
        <f>IFERROR(vlookup(F3277,'College Conference'!$B$1:$Z$1000 , 6,False),0)</f>
        <v>8</v>
      </c>
      <c r="J3277" s="2">
        <f>IFERROR(vlookup(G3277,'College Conference'!$B$1:$Z$1000 , 6,False),0)</f>
        <v>7</v>
      </c>
    </row>
    <row r="3278">
      <c r="A3278" s="3" t="s">
        <v>3521</v>
      </c>
      <c r="B3278" s="3">
        <v>0.85</v>
      </c>
      <c r="C3278" s="3" t="s">
        <v>52</v>
      </c>
      <c r="D3278" s="4">
        <v>45444.0</v>
      </c>
      <c r="E3278" s="2">
        <v>230.0</v>
      </c>
      <c r="F3278" s="3" t="s">
        <v>861</v>
      </c>
      <c r="G3278" s="3" t="s">
        <v>689</v>
      </c>
      <c r="H3278" s="3">
        <v>1.0</v>
      </c>
      <c r="I3278" s="2">
        <f>IFERROR(vlookup(F3278,'College Conference'!$B$1:$Z$1000 , 6,False),0)</f>
        <v>8</v>
      </c>
      <c r="J3278" s="2">
        <f>IFERROR(vlookup(G3278,'College Conference'!$B$1:$Z$1000 , 6,False),0)</f>
        <v>7</v>
      </c>
    </row>
    <row r="3279">
      <c r="A3279" s="3" t="s">
        <v>3522</v>
      </c>
      <c r="B3279" s="3">
        <v>0.88</v>
      </c>
      <c r="C3279" s="3" t="s">
        <v>17</v>
      </c>
      <c r="D3279" s="4">
        <v>45445.0</v>
      </c>
      <c r="E3279" s="2">
        <v>200.0</v>
      </c>
      <c r="F3279" s="3" t="s">
        <v>776</v>
      </c>
      <c r="G3279" s="3" t="s">
        <v>734</v>
      </c>
      <c r="H3279" s="3">
        <v>1.0</v>
      </c>
      <c r="I3279" s="2">
        <f>IFERROR(vlookup(F3279,'College Conference'!$B$1:$Z$1000 , 6,False),0)</f>
        <v>8</v>
      </c>
      <c r="J3279" s="2">
        <f>IFERROR(vlookup(G3279,'College Conference'!$B$1:$Z$1000 , 6,False),0)</f>
        <v>7</v>
      </c>
    </row>
    <row r="3280">
      <c r="A3280" s="3" t="s">
        <v>3523</v>
      </c>
      <c r="B3280" s="3">
        <v>0.87</v>
      </c>
      <c r="C3280" s="3" t="s">
        <v>63</v>
      </c>
      <c r="D3280" s="4">
        <v>45446.0</v>
      </c>
      <c r="E3280" s="2">
        <v>190.0</v>
      </c>
      <c r="F3280" s="3" t="s">
        <v>816</v>
      </c>
      <c r="G3280" s="3" t="s">
        <v>740</v>
      </c>
      <c r="H3280" s="3">
        <v>1.0</v>
      </c>
      <c r="I3280" s="2">
        <f>IFERROR(vlookup(F3280,'College Conference'!$B$1:$Z$1000 , 6,False),0)</f>
        <v>8</v>
      </c>
      <c r="J3280" s="2">
        <f>IFERROR(vlookup(G3280,'College Conference'!$B$1:$Z$1000 , 6,False),0)</f>
        <v>7</v>
      </c>
    </row>
    <row r="3281">
      <c r="A3281" s="3" t="s">
        <v>3524</v>
      </c>
      <c r="B3281" s="3">
        <v>0.93</v>
      </c>
      <c r="C3281" s="3" t="s">
        <v>17</v>
      </c>
      <c r="D3281" s="4">
        <v>45447.0</v>
      </c>
      <c r="E3281" s="2">
        <v>200.0</v>
      </c>
      <c r="F3281" s="3" t="s">
        <v>799</v>
      </c>
      <c r="G3281" s="3" t="s">
        <v>689</v>
      </c>
      <c r="H3281" s="3">
        <v>1.0</v>
      </c>
      <c r="I3281" s="2">
        <f>IFERROR(vlookup(F3281,'College Conference'!$B$1:$Z$1000 , 6,False),0)</f>
        <v>8</v>
      </c>
      <c r="J3281" s="2">
        <f>IFERROR(vlookup(G3281,'College Conference'!$B$1:$Z$1000 , 6,False),0)</f>
        <v>7</v>
      </c>
    </row>
    <row r="3282">
      <c r="A3282" s="3" t="s">
        <v>3525</v>
      </c>
      <c r="B3282" s="3">
        <v>0.86</v>
      </c>
      <c r="C3282" s="3" t="s">
        <v>31</v>
      </c>
      <c r="D3282" s="4">
        <v>45450.0</v>
      </c>
      <c r="E3282" s="2">
        <v>305.0</v>
      </c>
      <c r="F3282" s="3" t="s">
        <v>823</v>
      </c>
      <c r="G3282" s="3" t="s">
        <v>687</v>
      </c>
      <c r="H3282" s="3">
        <v>1.0</v>
      </c>
      <c r="I3282" s="2">
        <f>IFERROR(vlookup(F3282,'College Conference'!$B$1:$Z$1000 , 6,False),0)</f>
        <v>8</v>
      </c>
      <c r="J3282" s="2">
        <f>IFERROR(vlookup(G3282,'College Conference'!$B$1:$Z$1000 , 6,False),0)</f>
        <v>7</v>
      </c>
    </row>
    <row r="3283">
      <c r="A3283" s="3" t="s">
        <v>3526</v>
      </c>
      <c r="B3283" s="3">
        <v>0.89</v>
      </c>
      <c r="C3283" s="3" t="s">
        <v>27</v>
      </c>
      <c r="D3283" s="2" t="s">
        <v>72</v>
      </c>
      <c r="E3283" s="2">
        <v>200.0</v>
      </c>
      <c r="F3283" s="3" t="s">
        <v>804</v>
      </c>
      <c r="G3283" s="3" t="s">
        <v>687</v>
      </c>
      <c r="H3283" s="3">
        <v>1.0</v>
      </c>
      <c r="I3283" s="2">
        <f>IFERROR(vlookup(F3283,'College Conference'!$B$1:$Z$1000 , 6,False),0)</f>
        <v>8</v>
      </c>
      <c r="J3283" s="2">
        <f>IFERROR(vlookup(G3283,'College Conference'!$B$1:$Z$1000 , 6,False),0)</f>
        <v>7</v>
      </c>
    </row>
    <row r="3284">
      <c r="A3284" s="3" t="s">
        <v>3527</v>
      </c>
      <c r="B3284" s="3">
        <v>0.9</v>
      </c>
      <c r="C3284" s="3" t="s">
        <v>78</v>
      </c>
      <c r="D3284" s="4">
        <v>45448.0</v>
      </c>
      <c r="E3284" s="2">
        <v>210.0</v>
      </c>
      <c r="F3284" s="3" t="s">
        <v>823</v>
      </c>
      <c r="G3284" s="3" t="s">
        <v>687</v>
      </c>
      <c r="H3284" s="3">
        <v>1.0</v>
      </c>
      <c r="I3284" s="2">
        <f>IFERROR(vlookup(F3284,'College Conference'!$B$1:$Z$1000 , 6,False),0)</f>
        <v>8</v>
      </c>
      <c r="J3284" s="2">
        <f>IFERROR(vlookup(G3284,'College Conference'!$B$1:$Z$1000 , 6,False),0)</f>
        <v>7</v>
      </c>
    </row>
    <row r="3285">
      <c r="A3285" s="3" t="s">
        <v>3528</v>
      </c>
      <c r="B3285" s="3">
        <v>0.86</v>
      </c>
      <c r="C3285" s="3" t="s">
        <v>31</v>
      </c>
      <c r="D3285" s="4">
        <v>45450.0</v>
      </c>
      <c r="E3285" s="2">
        <v>295.0</v>
      </c>
      <c r="F3285" s="3" t="s">
        <v>804</v>
      </c>
      <c r="G3285" s="3" t="s">
        <v>705</v>
      </c>
      <c r="H3285" s="3">
        <v>1.0</v>
      </c>
      <c r="I3285" s="2">
        <f>IFERROR(vlookup(F3285,'College Conference'!$B$1:$Z$1000 , 6,False),0)</f>
        <v>8</v>
      </c>
      <c r="J3285" s="2">
        <f>IFERROR(vlookup(G3285,'College Conference'!$B$1:$Z$1000 , 6,False),0)</f>
        <v>7</v>
      </c>
    </row>
    <row r="3286">
      <c r="A3286" s="3" t="s">
        <v>3529</v>
      </c>
      <c r="B3286" s="3">
        <v>0.88</v>
      </c>
      <c r="C3286" s="3" t="s">
        <v>52</v>
      </c>
      <c r="D3286" s="4">
        <v>45444.0</v>
      </c>
      <c r="E3286" s="2">
        <v>220.0</v>
      </c>
      <c r="F3286" s="3" t="s">
        <v>781</v>
      </c>
      <c r="G3286" s="3" t="s">
        <v>687</v>
      </c>
      <c r="H3286" s="3">
        <v>1.0</v>
      </c>
      <c r="I3286" s="2">
        <f>IFERROR(vlookup(F3286,'College Conference'!$B$1:$Z$1000 , 6,False),0)</f>
        <v>8</v>
      </c>
      <c r="J3286" s="2">
        <f>IFERROR(vlookup(G3286,'College Conference'!$B$1:$Z$1000 , 6,False),0)</f>
        <v>7</v>
      </c>
    </row>
    <row r="3287">
      <c r="A3287" s="3" t="s">
        <v>3530</v>
      </c>
      <c r="B3287" s="3">
        <v>0.86</v>
      </c>
      <c r="C3287" s="3" t="s">
        <v>120</v>
      </c>
      <c r="D3287" s="4">
        <v>45449.0</v>
      </c>
      <c r="E3287" s="2">
        <v>250.0</v>
      </c>
      <c r="F3287" s="3" t="s">
        <v>811</v>
      </c>
      <c r="G3287" s="3" t="s">
        <v>736</v>
      </c>
      <c r="H3287" s="3">
        <v>1.0</v>
      </c>
      <c r="I3287" s="2">
        <f>IFERROR(vlookup(F3287,'College Conference'!$B$1:$Z$1000 , 6,False),0)</f>
        <v>8</v>
      </c>
      <c r="J3287" s="2">
        <f>IFERROR(vlookup(G3287,'College Conference'!$B$1:$Z$1000 , 6,False),0)</f>
        <v>7</v>
      </c>
    </row>
    <row r="3288">
      <c r="A3288" s="3" t="s">
        <v>2022</v>
      </c>
      <c r="B3288" s="3">
        <v>0.87</v>
      </c>
      <c r="C3288" s="3" t="s">
        <v>43</v>
      </c>
      <c r="D3288" s="4">
        <v>45450.0</v>
      </c>
      <c r="E3288" s="2">
        <v>330.0</v>
      </c>
      <c r="F3288" s="3" t="s">
        <v>808</v>
      </c>
      <c r="G3288" s="3" t="s">
        <v>687</v>
      </c>
      <c r="H3288" s="3">
        <v>1.0</v>
      </c>
      <c r="I3288" s="2">
        <f>IFERROR(vlookup(F3288,'College Conference'!$B$1:$Z$1000 , 6,False),0)</f>
        <v>8</v>
      </c>
      <c r="J3288" s="2">
        <f>IFERROR(vlookup(G3288,'College Conference'!$B$1:$Z$1000 , 6,False),0)</f>
        <v>7</v>
      </c>
    </row>
    <row r="3289">
      <c r="A3289" s="3" t="s">
        <v>3531</v>
      </c>
      <c r="B3289" s="3">
        <v>0.87</v>
      </c>
      <c r="C3289" s="3" t="s">
        <v>22</v>
      </c>
      <c r="D3289" s="4">
        <v>45423.0</v>
      </c>
      <c r="E3289" s="2">
        <v>205.0</v>
      </c>
      <c r="F3289" s="3" t="s">
        <v>823</v>
      </c>
      <c r="G3289" s="3" t="s">
        <v>734</v>
      </c>
      <c r="H3289" s="3">
        <v>1.0</v>
      </c>
      <c r="I3289" s="2">
        <f>IFERROR(vlookup(F3289,'College Conference'!$B$1:$Z$1000 , 6,False),0)</f>
        <v>8</v>
      </c>
      <c r="J3289" s="2">
        <f>IFERROR(vlookup(G3289,'College Conference'!$B$1:$Z$1000 , 6,False),0)</f>
        <v>7</v>
      </c>
    </row>
    <row r="3290">
      <c r="A3290" s="3" t="s">
        <v>3532</v>
      </c>
      <c r="B3290" s="3">
        <v>0.85</v>
      </c>
      <c r="C3290" s="3" t="s">
        <v>17</v>
      </c>
      <c r="D3290" s="4">
        <v>45446.0</v>
      </c>
      <c r="E3290" s="2">
        <v>220.0</v>
      </c>
      <c r="F3290" s="3" t="s">
        <v>772</v>
      </c>
      <c r="G3290" s="3" t="s">
        <v>734</v>
      </c>
      <c r="H3290" s="3">
        <v>1.0</v>
      </c>
      <c r="I3290" s="2">
        <f>IFERROR(vlookup(F3290,'College Conference'!$B$1:$Z$1000 , 6,False),0)</f>
        <v>8</v>
      </c>
      <c r="J3290" s="2">
        <f>IFERROR(vlookup(G3290,'College Conference'!$B$1:$Z$1000 , 6,False),0)</f>
        <v>7</v>
      </c>
    </row>
    <row r="3291">
      <c r="A3291" s="3" t="s">
        <v>3533</v>
      </c>
      <c r="B3291" s="3">
        <v>0.86</v>
      </c>
      <c r="C3291" s="3" t="s">
        <v>52</v>
      </c>
      <c r="D3291" s="4">
        <v>45444.0</v>
      </c>
      <c r="E3291" s="2">
        <v>235.0</v>
      </c>
      <c r="F3291" s="3" t="s">
        <v>806</v>
      </c>
      <c r="G3291" s="3" t="s">
        <v>711</v>
      </c>
      <c r="H3291" s="3">
        <v>1.0</v>
      </c>
      <c r="I3291" s="2">
        <f>IFERROR(vlookup(F3291,'College Conference'!$B$1:$Z$1000 , 6,False),0)</f>
        <v>8</v>
      </c>
      <c r="J3291" s="2">
        <f>IFERROR(vlookup(G3291,'College Conference'!$B$1:$Z$1000 , 6,False),0)</f>
        <v>7</v>
      </c>
    </row>
    <row r="3292">
      <c r="A3292" s="3" t="s">
        <v>3534</v>
      </c>
      <c r="B3292" s="3">
        <v>0.87</v>
      </c>
      <c r="C3292" s="3" t="s">
        <v>31</v>
      </c>
      <c r="D3292" s="4">
        <v>45448.0</v>
      </c>
      <c r="E3292" s="2">
        <v>295.0</v>
      </c>
      <c r="F3292" s="3" t="s">
        <v>781</v>
      </c>
      <c r="G3292" s="3" t="s">
        <v>708</v>
      </c>
      <c r="H3292" s="3">
        <v>1.0</v>
      </c>
      <c r="I3292" s="2">
        <f>IFERROR(vlookup(F3292,'College Conference'!$B$1:$Z$1000 , 6,False),0)</f>
        <v>8</v>
      </c>
      <c r="J3292" s="2">
        <f>IFERROR(vlookup(G3292,'College Conference'!$B$1:$Z$1000 , 6,False),0)</f>
        <v>7</v>
      </c>
    </row>
    <row r="3293">
      <c r="A3293" s="3" t="s">
        <v>3535</v>
      </c>
      <c r="B3293" s="3">
        <v>0.87</v>
      </c>
      <c r="C3293" s="3" t="s">
        <v>12</v>
      </c>
      <c r="D3293" s="4">
        <v>45447.0</v>
      </c>
      <c r="E3293" s="2">
        <v>260.0</v>
      </c>
      <c r="F3293" s="3" t="s">
        <v>830</v>
      </c>
      <c r="G3293" s="3" t="s">
        <v>718</v>
      </c>
      <c r="H3293" s="3">
        <v>1.0</v>
      </c>
      <c r="I3293" s="2">
        <f>IFERROR(vlookup(F3293,'College Conference'!$B$1:$Z$1000 , 6,False),0)</f>
        <v>8</v>
      </c>
      <c r="J3293" s="2">
        <f>IFERROR(vlookup(G3293,'College Conference'!$B$1:$Z$1000 , 6,False),0)</f>
        <v>7</v>
      </c>
    </row>
    <row r="3294">
      <c r="A3294" s="3" t="s">
        <v>3536</v>
      </c>
      <c r="B3294" s="3">
        <v>0.87</v>
      </c>
      <c r="C3294" s="3" t="s">
        <v>22</v>
      </c>
      <c r="D3294" s="4">
        <v>45444.0</v>
      </c>
      <c r="E3294" s="2">
        <v>190.0</v>
      </c>
      <c r="F3294" s="3" t="s">
        <v>1167</v>
      </c>
      <c r="G3294" s="3" t="s">
        <v>687</v>
      </c>
      <c r="H3294" s="3">
        <v>1.0</v>
      </c>
      <c r="I3294" s="2">
        <f>IFERROR(vlookup(F3294,'College Conference'!$B$1:$Z$1000 , 6,False),0)</f>
        <v>8</v>
      </c>
      <c r="J3294" s="2">
        <f>IFERROR(vlookup(G3294,'College Conference'!$B$1:$Z$1000 , 6,False),0)</f>
        <v>7</v>
      </c>
    </row>
    <row r="3295">
      <c r="A3295" s="3" t="s">
        <v>3537</v>
      </c>
      <c r="B3295" s="3">
        <v>0.84</v>
      </c>
      <c r="C3295" s="3" t="s">
        <v>52</v>
      </c>
      <c r="D3295" s="4">
        <v>45445.0</v>
      </c>
      <c r="E3295" s="2">
        <v>215.0</v>
      </c>
      <c r="F3295" s="3" t="s">
        <v>808</v>
      </c>
      <c r="G3295" s="3" t="s">
        <v>711</v>
      </c>
      <c r="H3295" s="3">
        <v>1.0</v>
      </c>
      <c r="I3295" s="2">
        <f>IFERROR(vlookup(F3295,'College Conference'!$B$1:$Z$1000 , 6,False),0)</f>
        <v>8</v>
      </c>
      <c r="J3295" s="2">
        <f>IFERROR(vlookup(G3295,'College Conference'!$B$1:$Z$1000 , 6,False),0)</f>
        <v>7</v>
      </c>
    </row>
    <row r="3296">
      <c r="A3296" s="3" t="s">
        <v>3538</v>
      </c>
      <c r="B3296" s="3">
        <v>0.89</v>
      </c>
      <c r="C3296" s="3" t="s">
        <v>22</v>
      </c>
      <c r="D3296" s="2" t="s">
        <v>72</v>
      </c>
      <c r="E3296" s="2">
        <v>203.0</v>
      </c>
      <c r="F3296" s="3" t="s">
        <v>781</v>
      </c>
      <c r="G3296" s="3" t="s">
        <v>734</v>
      </c>
      <c r="H3296" s="3">
        <v>1.0</v>
      </c>
      <c r="I3296" s="2">
        <f>IFERROR(vlookup(F3296,'College Conference'!$B$1:$Z$1000 , 6,False),0)</f>
        <v>8</v>
      </c>
      <c r="J3296" s="2">
        <f>IFERROR(vlookup(G3296,'College Conference'!$B$1:$Z$1000 , 6,False),0)</f>
        <v>7</v>
      </c>
    </row>
    <row r="3297">
      <c r="A3297" s="3" t="s">
        <v>3539</v>
      </c>
      <c r="B3297" s="3">
        <v>0.87</v>
      </c>
      <c r="C3297" s="3" t="s">
        <v>58</v>
      </c>
      <c r="D3297" s="4">
        <v>45448.0</v>
      </c>
      <c r="E3297" s="2">
        <v>255.0</v>
      </c>
      <c r="F3297" s="3" t="s">
        <v>804</v>
      </c>
      <c r="G3297" s="3" t="s">
        <v>687</v>
      </c>
      <c r="H3297" s="3">
        <v>1.0</v>
      </c>
      <c r="I3297" s="2">
        <f>IFERROR(vlookup(F3297,'College Conference'!$B$1:$Z$1000 , 6,False),0)</f>
        <v>8</v>
      </c>
      <c r="J3297" s="2">
        <f>IFERROR(vlookup(G3297,'College Conference'!$B$1:$Z$1000 , 6,False),0)</f>
        <v>7</v>
      </c>
    </row>
    <row r="3298">
      <c r="A3298" s="3" t="s">
        <v>3540</v>
      </c>
      <c r="B3298" s="3">
        <v>0.88</v>
      </c>
      <c r="C3298" s="3" t="s">
        <v>78</v>
      </c>
      <c r="D3298" s="4">
        <v>45446.0</v>
      </c>
      <c r="E3298" s="2">
        <v>201.0</v>
      </c>
      <c r="F3298" s="3" t="s">
        <v>804</v>
      </c>
      <c r="G3298" s="3" t="s">
        <v>736</v>
      </c>
      <c r="H3298" s="3">
        <v>1.0</v>
      </c>
      <c r="I3298" s="2">
        <f>IFERROR(vlookup(F3298,'College Conference'!$B$1:$Z$1000 , 6,False),0)</f>
        <v>8</v>
      </c>
      <c r="J3298" s="2">
        <f>IFERROR(vlookup(G3298,'College Conference'!$B$1:$Z$1000 , 6,False),0)</f>
        <v>7</v>
      </c>
    </row>
    <row r="3299">
      <c r="A3299" s="3" t="s">
        <v>3541</v>
      </c>
      <c r="B3299" s="3">
        <v>0.9</v>
      </c>
      <c r="C3299" s="3" t="s">
        <v>27</v>
      </c>
      <c r="D3299" s="4">
        <v>45445.0</v>
      </c>
      <c r="E3299" s="2">
        <v>190.0</v>
      </c>
      <c r="F3299" s="3" t="s">
        <v>816</v>
      </c>
      <c r="G3299" s="3" t="s">
        <v>740</v>
      </c>
      <c r="H3299" s="3">
        <v>1.0</v>
      </c>
      <c r="I3299" s="2">
        <f>IFERROR(vlookup(F3299,'College Conference'!$B$1:$Z$1000 , 6,False),0)</f>
        <v>8</v>
      </c>
      <c r="J3299" s="2">
        <f>IFERROR(vlookup(G3299,'College Conference'!$B$1:$Z$1000 , 6,False),0)</f>
        <v>7</v>
      </c>
    </row>
    <row r="3300">
      <c r="A3300" s="3" t="s">
        <v>3542</v>
      </c>
      <c r="B3300" s="3">
        <v>0.85</v>
      </c>
      <c r="C3300" s="3" t="s">
        <v>78</v>
      </c>
      <c r="D3300" s="4">
        <v>45444.0</v>
      </c>
      <c r="E3300" s="2">
        <v>190.0</v>
      </c>
      <c r="F3300" s="3" t="s">
        <v>779</v>
      </c>
      <c r="G3300" s="3" t="s">
        <v>693</v>
      </c>
      <c r="H3300" s="3">
        <v>1.0</v>
      </c>
      <c r="I3300" s="2">
        <f>IFERROR(vlookup(F3300,'College Conference'!$B$1:$Z$1000 , 6,False),0)</f>
        <v>8</v>
      </c>
      <c r="J3300" s="2">
        <f>IFERROR(vlookup(G3300,'College Conference'!$B$1:$Z$1000 , 6,False),0)</f>
        <v>7</v>
      </c>
    </row>
    <row r="3301">
      <c r="A3301" s="3" t="s">
        <v>3543</v>
      </c>
      <c r="B3301" s="3">
        <v>0.88</v>
      </c>
      <c r="C3301" s="3" t="s">
        <v>17</v>
      </c>
      <c r="D3301" s="4">
        <v>45421.0</v>
      </c>
      <c r="E3301" s="2">
        <v>180.0</v>
      </c>
      <c r="F3301" s="3" t="s">
        <v>861</v>
      </c>
      <c r="G3301" s="3" t="s">
        <v>705</v>
      </c>
      <c r="H3301" s="3">
        <v>1.0</v>
      </c>
      <c r="I3301" s="2">
        <f>IFERROR(vlookup(F3301,'College Conference'!$B$1:$Z$1000 , 6,False),0)</f>
        <v>8</v>
      </c>
      <c r="J3301" s="2">
        <f>IFERROR(vlookup(G3301,'College Conference'!$B$1:$Z$1000 , 6,False),0)</f>
        <v>7</v>
      </c>
    </row>
    <row r="3302">
      <c r="A3302" s="3" t="s">
        <v>3544</v>
      </c>
      <c r="B3302" s="3">
        <v>0.93</v>
      </c>
      <c r="C3302" s="3" t="s">
        <v>22</v>
      </c>
      <c r="D3302" s="4">
        <v>45423.0</v>
      </c>
      <c r="E3302" s="2">
        <v>217.0</v>
      </c>
      <c r="F3302" s="3" t="s">
        <v>804</v>
      </c>
      <c r="G3302" s="3" t="s">
        <v>689</v>
      </c>
      <c r="H3302" s="3">
        <v>1.0</v>
      </c>
      <c r="I3302" s="2">
        <f>IFERROR(vlookup(F3302,'College Conference'!$B$1:$Z$1000 , 6,False),0)</f>
        <v>8</v>
      </c>
      <c r="J3302" s="2">
        <f>IFERROR(vlookup(G3302,'College Conference'!$B$1:$Z$1000 , 6,False),0)</f>
        <v>7</v>
      </c>
    </row>
    <row r="3303">
      <c r="A3303" s="3" t="s">
        <v>3545</v>
      </c>
      <c r="B3303" s="3">
        <v>0.84</v>
      </c>
      <c r="C3303" s="3" t="s">
        <v>27</v>
      </c>
      <c r="D3303" s="4">
        <v>45445.0</v>
      </c>
      <c r="E3303" s="2">
        <v>196.0</v>
      </c>
      <c r="F3303" s="3" t="s">
        <v>796</v>
      </c>
      <c r="G3303" s="3" t="s">
        <v>711</v>
      </c>
      <c r="H3303" s="3">
        <v>1.0</v>
      </c>
      <c r="I3303" s="2">
        <f>IFERROR(vlookup(F3303,'College Conference'!$B$1:$Z$1000 , 6,False),0)</f>
        <v>8</v>
      </c>
      <c r="J3303" s="2">
        <f>IFERROR(vlookup(G3303,'College Conference'!$B$1:$Z$1000 , 6,False),0)</f>
        <v>7</v>
      </c>
    </row>
    <row r="3304">
      <c r="A3304" s="3" t="s">
        <v>3546</v>
      </c>
      <c r="B3304" s="3">
        <v>0.9</v>
      </c>
      <c r="C3304" s="3" t="s">
        <v>58</v>
      </c>
      <c r="D3304" s="4">
        <v>45448.0</v>
      </c>
      <c r="E3304" s="2">
        <v>230.0</v>
      </c>
      <c r="F3304" s="3" t="s">
        <v>783</v>
      </c>
      <c r="G3304" s="3" t="s">
        <v>711</v>
      </c>
      <c r="H3304" s="3">
        <v>1.0</v>
      </c>
      <c r="I3304" s="2">
        <f>IFERROR(vlookup(F3304,'College Conference'!$B$1:$Z$1000 , 6,False),0)</f>
        <v>8</v>
      </c>
      <c r="J3304" s="2">
        <f>IFERROR(vlookup(G3304,'College Conference'!$B$1:$Z$1000 , 6,False),0)</f>
        <v>7</v>
      </c>
    </row>
    <row r="3305">
      <c r="A3305" s="3" t="s">
        <v>3547</v>
      </c>
      <c r="B3305" s="3">
        <v>0.87</v>
      </c>
      <c r="C3305" s="3" t="s">
        <v>58</v>
      </c>
      <c r="D3305" s="4">
        <v>45447.0</v>
      </c>
      <c r="E3305" s="2">
        <v>265.0</v>
      </c>
      <c r="F3305" s="3" t="s">
        <v>783</v>
      </c>
      <c r="G3305" s="3" t="s">
        <v>734</v>
      </c>
      <c r="H3305" s="3">
        <v>1.0</v>
      </c>
      <c r="I3305" s="2">
        <f>IFERROR(vlookup(F3305,'College Conference'!$B$1:$Z$1000 , 6,False),0)</f>
        <v>8</v>
      </c>
      <c r="J3305" s="2">
        <f>IFERROR(vlookup(G3305,'College Conference'!$B$1:$Z$1000 , 6,False),0)</f>
        <v>7</v>
      </c>
    </row>
    <row r="3306">
      <c r="A3306" s="3" t="s">
        <v>3548</v>
      </c>
      <c r="B3306" s="3">
        <v>0.89</v>
      </c>
      <c r="C3306" s="3" t="s">
        <v>12</v>
      </c>
      <c r="D3306" s="4">
        <v>45448.0</v>
      </c>
      <c r="E3306" s="2">
        <v>262.0</v>
      </c>
      <c r="F3306" s="3" t="s">
        <v>843</v>
      </c>
      <c r="G3306" s="3" t="s">
        <v>701</v>
      </c>
      <c r="H3306" s="3">
        <v>1.0</v>
      </c>
      <c r="I3306" s="2">
        <f>IFERROR(vlookup(F3306,'College Conference'!$B$1:$Z$1000 , 6,False),0)</f>
        <v>8</v>
      </c>
      <c r="J3306" s="2">
        <f>IFERROR(vlookup(G3306,'College Conference'!$B$1:$Z$1000 , 6,False),0)</f>
        <v>7</v>
      </c>
    </row>
    <row r="3307">
      <c r="A3307" s="3" t="s">
        <v>392</v>
      </c>
      <c r="B3307" s="3">
        <v>0.88</v>
      </c>
      <c r="C3307" s="3" t="s">
        <v>52</v>
      </c>
      <c r="D3307" s="2" t="s">
        <v>72</v>
      </c>
      <c r="E3307" s="2">
        <v>235.0</v>
      </c>
      <c r="F3307" s="3" t="s">
        <v>783</v>
      </c>
      <c r="G3307" s="3" t="s">
        <v>714</v>
      </c>
      <c r="H3307" s="3">
        <v>1.0</v>
      </c>
      <c r="I3307" s="2">
        <f>IFERROR(vlookup(F3307,'College Conference'!$B$1:$Z$1000 , 6,False),0)</f>
        <v>8</v>
      </c>
      <c r="J3307" s="2">
        <f>IFERROR(vlookup(G3307,'College Conference'!$B$1:$Z$1000 , 6,False),0)</f>
        <v>7</v>
      </c>
    </row>
    <row r="3308">
      <c r="A3308" s="3" t="s">
        <v>3459</v>
      </c>
      <c r="B3308" s="3">
        <v>0.88</v>
      </c>
      <c r="C3308" s="3" t="s">
        <v>12</v>
      </c>
      <c r="D3308" s="4">
        <v>45448.0</v>
      </c>
      <c r="E3308" s="2">
        <v>300.0</v>
      </c>
      <c r="F3308" s="3" t="s">
        <v>796</v>
      </c>
      <c r="G3308" s="3" t="s">
        <v>714</v>
      </c>
      <c r="H3308" s="3">
        <v>1.0</v>
      </c>
      <c r="I3308" s="2">
        <f>IFERROR(vlookup(F3308,'College Conference'!$B$1:$Z$1000 , 6,False),0)</f>
        <v>8</v>
      </c>
      <c r="J3308" s="2">
        <f>IFERROR(vlookup(G3308,'College Conference'!$B$1:$Z$1000 , 6,False),0)</f>
        <v>7</v>
      </c>
    </row>
    <row r="3309">
      <c r="A3309" s="3" t="s">
        <v>3549</v>
      </c>
      <c r="B3309" s="3">
        <v>0.88</v>
      </c>
      <c r="C3309" s="3" t="s">
        <v>43</v>
      </c>
      <c r="D3309" s="4">
        <v>45446.0</v>
      </c>
      <c r="E3309" s="2">
        <v>279.0</v>
      </c>
      <c r="F3309" s="3" t="s">
        <v>781</v>
      </c>
      <c r="G3309" s="3" t="s">
        <v>714</v>
      </c>
      <c r="H3309" s="3">
        <v>1.0</v>
      </c>
      <c r="I3309" s="2">
        <f>IFERROR(vlookup(F3309,'College Conference'!$B$1:$Z$1000 , 6,False),0)</f>
        <v>8</v>
      </c>
      <c r="J3309" s="2">
        <f>IFERROR(vlookup(G3309,'College Conference'!$B$1:$Z$1000 , 6,False),0)</f>
        <v>7</v>
      </c>
    </row>
    <row r="3310">
      <c r="A3310" s="3" t="s">
        <v>3550</v>
      </c>
      <c r="B3310" s="3">
        <v>0.88</v>
      </c>
      <c r="C3310" s="3" t="s">
        <v>27</v>
      </c>
      <c r="D3310" s="4">
        <v>45444.0</v>
      </c>
      <c r="E3310" s="2">
        <v>196.0</v>
      </c>
      <c r="F3310" s="3" t="s">
        <v>843</v>
      </c>
      <c r="G3310" s="3" t="s">
        <v>701</v>
      </c>
      <c r="H3310" s="3">
        <v>1.0</v>
      </c>
      <c r="I3310" s="2">
        <f>IFERROR(vlookup(F3310,'College Conference'!$B$1:$Z$1000 , 6,False),0)</f>
        <v>8</v>
      </c>
      <c r="J3310" s="2">
        <f>IFERROR(vlookup(G3310,'College Conference'!$B$1:$Z$1000 , 6,False),0)</f>
        <v>7</v>
      </c>
    </row>
    <row r="3311">
      <c r="A3311" s="3" t="s">
        <v>3551</v>
      </c>
      <c r="B3311" s="3">
        <v>0.87</v>
      </c>
      <c r="C3311" s="3" t="s">
        <v>58</v>
      </c>
      <c r="D3311" s="4">
        <v>45446.0</v>
      </c>
      <c r="E3311" s="2">
        <v>260.0</v>
      </c>
      <c r="F3311" s="3" t="s">
        <v>816</v>
      </c>
      <c r="G3311" s="3" t="s">
        <v>691</v>
      </c>
      <c r="H3311" s="3">
        <v>1.0</v>
      </c>
      <c r="I3311" s="2">
        <f>IFERROR(vlookup(F3311,'College Conference'!$B$1:$Z$1000 , 6,False),0)</f>
        <v>8</v>
      </c>
      <c r="J3311" s="2">
        <f>IFERROR(vlookup(G3311,'College Conference'!$B$1:$Z$1000 , 6,False),0)</f>
        <v>7</v>
      </c>
    </row>
    <row r="3312">
      <c r="A3312" s="3" t="s">
        <v>3552</v>
      </c>
      <c r="B3312" s="3">
        <v>0.89</v>
      </c>
      <c r="C3312" s="3" t="s">
        <v>12</v>
      </c>
      <c r="D3312" s="4">
        <v>45447.0</v>
      </c>
      <c r="E3312" s="2">
        <v>245.0</v>
      </c>
      <c r="F3312" s="3" t="s">
        <v>783</v>
      </c>
      <c r="G3312" s="3" t="s">
        <v>714</v>
      </c>
      <c r="H3312" s="3">
        <v>1.0</v>
      </c>
      <c r="I3312" s="2">
        <f>IFERROR(vlookup(F3312,'College Conference'!$B$1:$Z$1000 , 6,False),0)</f>
        <v>8</v>
      </c>
      <c r="J3312" s="2">
        <f>IFERROR(vlookup(G3312,'College Conference'!$B$1:$Z$1000 , 6,False),0)</f>
        <v>7</v>
      </c>
    </row>
    <row r="3313">
      <c r="A3313" s="3" t="s">
        <v>3553</v>
      </c>
      <c r="B3313" s="3" t="s">
        <v>11</v>
      </c>
      <c r="C3313" s="3" t="s">
        <v>313</v>
      </c>
      <c r="D3313" s="4">
        <v>45422.0</v>
      </c>
      <c r="E3313" s="2">
        <v>185.0</v>
      </c>
      <c r="F3313" s="3" t="s">
        <v>830</v>
      </c>
      <c r="G3313" s="3" t="s">
        <v>687</v>
      </c>
      <c r="H3313" s="3">
        <v>1.0</v>
      </c>
      <c r="I3313" s="2">
        <f>IFERROR(vlookup(F3313,'College Conference'!$B$1:$Z$1000 , 6,False),0)</f>
        <v>8</v>
      </c>
      <c r="J3313" s="2">
        <f>IFERROR(vlookup(G3313,'College Conference'!$B$1:$Z$1000 , 6,False),0)</f>
        <v>7</v>
      </c>
    </row>
    <row r="3314">
      <c r="A3314" s="3" t="s">
        <v>3554</v>
      </c>
      <c r="B3314" s="3">
        <v>0.86</v>
      </c>
      <c r="C3314" s="3" t="s">
        <v>43</v>
      </c>
      <c r="D3314" s="4">
        <v>45446.0</v>
      </c>
      <c r="E3314" s="2">
        <v>340.0</v>
      </c>
      <c r="F3314" s="3" t="s">
        <v>781</v>
      </c>
      <c r="G3314" s="3" t="s">
        <v>714</v>
      </c>
      <c r="H3314" s="3">
        <v>1.0</v>
      </c>
      <c r="I3314" s="2">
        <f>IFERROR(vlookup(F3314,'College Conference'!$B$1:$Z$1000 , 6,False),0)</f>
        <v>8</v>
      </c>
      <c r="J3314" s="2">
        <f>IFERROR(vlookup(G3314,'College Conference'!$B$1:$Z$1000 , 6,False),0)</f>
        <v>7</v>
      </c>
    </row>
    <row r="3315">
      <c r="A3315" s="3" t="s">
        <v>3555</v>
      </c>
      <c r="B3315" s="3">
        <v>0.88</v>
      </c>
      <c r="C3315" s="3" t="s">
        <v>27</v>
      </c>
      <c r="D3315" s="4">
        <v>45445.0</v>
      </c>
      <c r="E3315" s="2">
        <v>180.0</v>
      </c>
      <c r="F3315" s="3" t="s">
        <v>808</v>
      </c>
      <c r="G3315" s="3" t="s">
        <v>740</v>
      </c>
      <c r="H3315" s="3">
        <v>1.0</v>
      </c>
      <c r="I3315" s="2">
        <f>IFERROR(vlookup(F3315,'College Conference'!$B$1:$Z$1000 , 6,False),0)</f>
        <v>8</v>
      </c>
      <c r="J3315" s="2">
        <f>IFERROR(vlookup(G3315,'College Conference'!$B$1:$Z$1000 , 6,False),0)</f>
        <v>7</v>
      </c>
    </row>
    <row r="3316">
      <c r="A3316" s="3" t="s">
        <v>3556</v>
      </c>
      <c r="B3316" s="3">
        <v>0.92</v>
      </c>
      <c r="C3316" s="3" t="s">
        <v>22</v>
      </c>
      <c r="D3316" s="2" t="s">
        <v>72</v>
      </c>
      <c r="E3316" s="2">
        <v>209.0</v>
      </c>
      <c r="F3316" s="3" t="s">
        <v>781</v>
      </c>
      <c r="G3316" s="3" t="s">
        <v>689</v>
      </c>
      <c r="H3316" s="3">
        <v>1.0</v>
      </c>
      <c r="I3316" s="2">
        <f>IFERROR(vlookup(F3316,'College Conference'!$B$1:$Z$1000 , 6,False),0)</f>
        <v>8</v>
      </c>
      <c r="J3316" s="2">
        <f>IFERROR(vlookup(G3316,'College Conference'!$B$1:$Z$1000 , 6,False),0)</f>
        <v>7</v>
      </c>
    </row>
    <row r="3317">
      <c r="A3317" s="3" t="s">
        <v>761</v>
      </c>
      <c r="B3317" s="3">
        <v>0.96</v>
      </c>
      <c r="C3317" s="3" t="s">
        <v>78</v>
      </c>
      <c r="D3317" s="4">
        <v>45447.0</v>
      </c>
      <c r="E3317" s="2">
        <v>200.0</v>
      </c>
      <c r="F3317" s="3" t="s">
        <v>861</v>
      </c>
      <c r="G3317" s="3" t="s">
        <v>703</v>
      </c>
      <c r="H3317" s="3">
        <v>1.0</v>
      </c>
      <c r="I3317" s="2">
        <f>IFERROR(vlookup(F3317,'College Conference'!$B$1:$Z$1000 , 6,False),0)</f>
        <v>8</v>
      </c>
      <c r="J3317" s="2">
        <f>IFERROR(vlookup(G3317,'College Conference'!$B$1:$Z$1000 , 6,False),0)</f>
        <v>7</v>
      </c>
    </row>
    <row r="3318">
      <c r="A3318" s="3" t="s">
        <v>3557</v>
      </c>
      <c r="B3318" s="3">
        <v>0.87</v>
      </c>
      <c r="C3318" s="3" t="s">
        <v>17</v>
      </c>
      <c r="D3318" s="2" t="s">
        <v>72</v>
      </c>
      <c r="E3318" s="2">
        <v>165.0</v>
      </c>
      <c r="F3318" s="3" t="s">
        <v>796</v>
      </c>
      <c r="G3318" s="3" t="s">
        <v>718</v>
      </c>
      <c r="H3318" s="3">
        <v>1.0</v>
      </c>
      <c r="I3318" s="2">
        <f>IFERROR(vlookup(F3318,'College Conference'!$B$1:$Z$1000 , 6,False),0)</f>
        <v>8</v>
      </c>
      <c r="J3318" s="2">
        <f>IFERROR(vlookup(G3318,'College Conference'!$B$1:$Z$1000 , 6,False),0)</f>
        <v>7</v>
      </c>
    </row>
    <row r="3319">
      <c r="A3319" s="3" t="s">
        <v>3558</v>
      </c>
      <c r="B3319" s="3">
        <v>0.85</v>
      </c>
      <c r="C3319" s="3" t="s">
        <v>78</v>
      </c>
      <c r="D3319" s="4">
        <v>45447.0</v>
      </c>
      <c r="E3319" s="2">
        <v>215.0</v>
      </c>
      <c r="F3319" s="3" t="s">
        <v>830</v>
      </c>
      <c r="G3319" s="3" t="s">
        <v>740</v>
      </c>
      <c r="H3319" s="3">
        <v>1.0</v>
      </c>
      <c r="I3319" s="2">
        <f>IFERROR(vlookup(F3319,'College Conference'!$B$1:$Z$1000 , 6,False),0)</f>
        <v>8</v>
      </c>
      <c r="J3319" s="2">
        <f>IFERROR(vlookup(G3319,'College Conference'!$B$1:$Z$1000 , 6,False),0)</f>
        <v>7</v>
      </c>
    </row>
    <row r="3320">
      <c r="A3320" s="3" t="s">
        <v>3559</v>
      </c>
      <c r="B3320" s="3">
        <v>0.86</v>
      </c>
      <c r="C3320" s="3" t="s">
        <v>52</v>
      </c>
      <c r="D3320" s="4">
        <v>45445.0</v>
      </c>
      <c r="E3320" s="2">
        <v>220.0</v>
      </c>
      <c r="F3320" s="3" t="s">
        <v>806</v>
      </c>
      <c r="G3320" s="3" t="s">
        <v>693</v>
      </c>
      <c r="H3320" s="3">
        <v>1.0</v>
      </c>
      <c r="I3320" s="2">
        <f>IFERROR(vlookup(F3320,'College Conference'!$B$1:$Z$1000 , 6,False),0)</f>
        <v>8</v>
      </c>
      <c r="J3320" s="2">
        <f>IFERROR(vlookup(G3320,'College Conference'!$B$1:$Z$1000 , 6,False),0)</f>
        <v>7</v>
      </c>
    </row>
    <row r="3321">
      <c r="A3321" s="3" t="s">
        <v>3560</v>
      </c>
      <c r="B3321" s="3">
        <v>0.9</v>
      </c>
      <c r="C3321" s="3" t="s">
        <v>17</v>
      </c>
      <c r="D3321" s="4">
        <v>45446.0</v>
      </c>
      <c r="E3321" s="2">
        <v>200.0</v>
      </c>
      <c r="F3321" s="3" t="s">
        <v>796</v>
      </c>
      <c r="G3321" s="3" t="s">
        <v>708</v>
      </c>
      <c r="H3321" s="3">
        <v>1.0</v>
      </c>
      <c r="I3321" s="2">
        <f>IFERROR(vlookup(F3321,'College Conference'!$B$1:$Z$1000 , 6,False),0)</f>
        <v>8</v>
      </c>
      <c r="J3321" s="2">
        <f>IFERROR(vlookup(G3321,'College Conference'!$B$1:$Z$1000 , 6,False),0)</f>
        <v>7</v>
      </c>
    </row>
    <row r="3322">
      <c r="A3322" s="3" t="s">
        <v>3561</v>
      </c>
      <c r="B3322" s="3">
        <v>0.91</v>
      </c>
      <c r="C3322" s="3" t="s">
        <v>52</v>
      </c>
      <c r="D3322" s="4">
        <v>45446.0</v>
      </c>
      <c r="E3322" s="2">
        <v>238.0</v>
      </c>
      <c r="F3322" s="3" t="s">
        <v>776</v>
      </c>
      <c r="G3322" s="3" t="s">
        <v>734</v>
      </c>
      <c r="H3322" s="3">
        <v>1.0</v>
      </c>
      <c r="I3322" s="2">
        <f>IFERROR(vlookup(F3322,'College Conference'!$B$1:$Z$1000 , 6,False),0)</f>
        <v>8</v>
      </c>
      <c r="J3322" s="2">
        <f>IFERROR(vlookup(G3322,'College Conference'!$B$1:$Z$1000 , 6,False),0)</f>
        <v>7</v>
      </c>
    </row>
    <row r="3323">
      <c r="A3323" s="3" t="s">
        <v>3562</v>
      </c>
      <c r="B3323" s="3">
        <v>0.83</v>
      </c>
      <c r="C3323" s="3" t="s">
        <v>17</v>
      </c>
      <c r="D3323" s="4">
        <v>45447.0</v>
      </c>
      <c r="E3323" s="2">
        <v>194.0</v>
      </c>
      <c r="F3323" s="3" t="s">
        <v>772</v>
      </c>
      <c r="G3323" s="3" t="s">
        <v>689</v>
      </c>
      <c r="H3323" s="3">
        <v>1.0</v>
      </c>
      <c r="I3323" s="2">
        <f>IFERROR(vlookup(F3323,'College Conference'!$B$1:$Z$1000 , 6,False),0)</f>
        <v>8</v>
      </c>
      <c r="J3323" s="2">
        <f>IFERROR(vlookup(G3323,'College Conference'!$B$1:$Z$1000 , 6,False),0)</f>
        <v>7</v>
      </c>
    </row>
    <row r="3324">
      <c r="A3324" s="3" t="s">
        <v>3563</v>
      </c>
      <c r="B3324" s="3">
        <v>0.85</v>
      </c>
      <c r="C3324" s="3" t="s">
        <v>120</v>
      </c>
      <c r="D3324" s="4">
        <v>45448.0</v>
      </c>
      <c r="E3324" s="2">
        <v>220.0</v>
      </c>
      <c r="F3324" s="3" t="s">
        <v>799</v>
      </c>
      <c r="G3324" s="3" t="s">
        <v>693</v>
      </c>
      <c r="H3324" s="3">
        <v>1.0</v>
      </c>
      <c r="I3324" s="2">
        <f>IFERROR(vlookup(F3324,'College Conference'!$B$1:$Z$1000 , 6,False),0)</f>
        <v>8</v>
      </c>
      <c r="J3324" s="2">
        <f>IFERROR(vlookup(G3324,'College Conference'!$B$1:$Z$1000 , 6,False),0)</f>
        <v>7</v>
      </c>
    </row>
    <row r="3325">
      <c r="A3325" s="3" t="s">
        <v>2591</v>
      </c>
      <c r="B3325" s="3">
        <v>0.91</v>
      </c>
      <c r="C3325" s="3" t="s">
        <v>78</v>
      </c>
      <c r="D3325" s="4">
        <v>45445.0</v>
      </c>
      <c r="E3325" s="2">
        <v>200.0</v>
      </c>
      <c r="F3325" s="3" t="s">
        <v>811</v>
      </c>
      <c r="G3325" s="3" t="s">
        <v>736</v>
      </c>
      <c r="H3325" s="3">
        <v>1.0</v>
      </c>
      <c r="I3325" s="2">
        <f>IFERROR(vlookup(F3325,'College Conference'!$B$1:$Z$1000 , 6,False),0)</f>
        <v>8</v>
      </c>
      <c r="J3325" s="2">
        <f>IFERROR(vlookup(G3325,'College Conference'!$B$1:$Z$1000 , 6,False),0)</f>
        <v>7</v>
      </c>
    </row>
    <row r="3326">
      <c r="A3326" s="3" t="s">
        <v>3564</v>
      </c>
      <c r="B3326" s="3">
        <v>0.87</v>
      </c>
      <c r="C3326" s="3" t="s">
        <v>12</v>
      </c>
      <c r="D3326" s="4">
        <v>45449.0</v>
      </c>
      <c r="E3326" s="2">
        <v>230.0</v>
      </c>
      <c r="F3326" s="3" t="s">
        <v>799</v>
      </c>
      <c r="G3326" s="3" t="s">
        <v>705</v>
      </c>
      <c r="H3326" s="3">
        <v>1.0</v>
      </c>
      <c r="I3326" s="2">
        <f>IFERROR(vlookup(F3326,'College Conference'!$B$1:$Z$1000 , 6,False),0)</f>
        <v>8</v>
      </c>
      <c r="J3326" s="2">
        <f>IFERROR(vlookup(G3326,'College Conference'!$B$1:$Z$1000 , 6,False),0)</f>
        <v>7</v>
      </c>
    </row>
    <row r="3327">
      <c r="A3327" s="3" t="s">
        <v>3565</v>
      </c>
      <c r="B3327" s="3">
        <v>0.84</v>
      </c>
      <c r="C3327" s="3" t="s">
        <v>17</v>
      </c>
      <c r="D3327" s="4">
        <v>45446.0</v>
      </c>
      <c r="E3327" s="2">
        <v>200.0</v>
      </c>
      <c r="F3327" s="3" t="s">
        <v>799</v>
      </c>
      <c r="G3327" s="3" t="s">
        <v>740</v>
      </c>
      <c r="H3327" s="3">
        <v>1.0</v>
      </c>
      <c r="I3327" s="2">
        <f>IFERROR(vlookup(F3327,'College Conference'!$B$1:$Z$1000 , 6,False),0)</f>
        <v>8</v>
      </c>
      <c r="J3327" s="2">
        <f>IFERROR(vlookup(G3327,'College Conference'!$B$1:$Z$1000 , 6,False),0)</f>
        <v>7</v>
      </c>
    </row>
    <row r="3328">
      <c r="A3328" s="3" t="s">
        <v>3566</v>
      </c>
      <c r="B3328" s="3">
        <v>0.89</v>
      </c>
      <c r="C3328" s="3" t="s">
        <v>12</v>
      </c>
      <c r="D3328" s="4">
        <v>45449.0</v>
      </c>
      <c r="E3328" s="2">
        <v>270.0</v>
      </c>
      <c r="F3328" s="3" t="s">
        <v>811</v>
      </c>
      <c r="G3328" s="3" t="s">
        <v>714</v>
      </c>
      <c r="H3328" s="3">
        <v>1.0</v>
      </c>
      <c r="I3328" s="2">
        <f>IFERROR(vlookup(F3328,'College Conference'!$B$1:$Z$1000 , 6,False),0)</f>
        <v>8</v>
      </c>
      <c r="J3328" s="2">
        <f>IFERROR(vlookup(G3328,'College Conference'!$B$1:$Z$1000 , 6,False),0)</f>
        <v>7</v>
      </c>
    </row>
    <row r="3329">
      <c r="A3329" s="3" t="s">
        <v>3454</v>
      </c>
      <c r="B3329" s="3">
        <v>0.88</v>
      </c>
      <c r="C3329" s="3" t="s">
        <v>78</v>
      </c>
      <c r="D3329" s="4">
        <v>45448.0</v>
      </c>
      <c r="E3329" s="2">
        <v>212.0</v>
      </c>
      <c r="F3329" s="3" t="s">
        <v>823</v>
      </c>
      <c r="G3329" s="3" t="s">
        <v>734</v>
      </c>
      <c r="H3329" s="3">
        <v>1.0</v>
      </c>
      <c r="I3329" s="2">
        <f>IFERROR(vlookup(F3329,'College Conference'!$B$1:$Z$1000 , 6,False),0)</f>
        <v>8</v>
      </c>
      <c r="J3329" s="2">
        <f>IFERROR(vlookup(G3329,'College Conference'!$B$1:$Z$1000 , 6,False),0)</f>
        <v>7</v>
      </c>
    </row>
    <row r="3330">
      <c r="A3330" s="3" t="s">
        <v>2594</v>
      </c>
      <c r="B3330" s="3">
        <v>0.87</v>
      </c>
      <c r="C3330" s="3" t="s">
        <v>17</v>
      </c>
      <c r="D3330" s="4">
        <v>45423.0</v>
      </c>
      <c r="E3330" s="2">
        <v>195.0</v>
      </c>
      <c r="F3330" s="3" t="s">
        <v>781</v>
      </c>
      <c r="G3330" s="3" t="s">
        <v>689</v>
      </c>
      <c r="H3330" s="3">
        <v>1.0</v>
      </c>
      <c r="I3330" s="2">
        <f>IFERROR(vlookup(F3330,'College Conference'!$B$1:$Z$1000 , 6,False),0)</f>
        <v>8</v>
      </c>
      <c r="J3330" s="2">
        <f>IFERROR(vlookup(G3330,'College Conference'!$B$1:$Z$1000 , 6,False),0)</f>
        <v>7</v>
      </c>
    </row>
    <row r="3331">
      <c r="A3331" s="3" t="s">
        <v>3567</v>
      </c>
      <c r="B3331" s="3">
        <v>0.92</v>
      </c>
      <c r="C3331" s="3" t="s">
        <v>43</v>
      </c>
      <c r="D3331" s="4">
        <v>45446.0</v>
      </c>
      <c r="E3331" s="2">
        <v>323.0</v>
      </c>
      <c r="F3331" s="3" t="s">
        <v>1167</v>
      </c>
      <c r="G3331" s="3" t="s">
        <v>689</v>
      </c>
      <c r="H3331" s="3">
        <v>1.0</v>
      </c>
      <c r="I3331" s="2">
        <f>IFERROR(vlookup(F3331,'College Conference'!$B$1:$Z$1000 , 6,False),0)</f>
        <v>8</v>
      </c>
      <c r="J3331" s="2">
        <f>IFERROR(vlookup(G3331,'College Conference'!$B$1:$Z$1000 , 6,False),0)</f>
        <v>7</v>
      </c>
    </row>
    <row r="3332">
      <c r="A3332" s="3" t="s">
        <v>3568</v>
      </c>
      <c r="B3332" s="3">
        <v>0.85</v>
      </c>
      <c r="C3332" s="3" t="s">
        <v>17</v>
      </c>
      <c r="D3332" s="2" t="s">
        <v>72</v>
      </c>
      <c r="E3332" s="2">
        <v>171.0</v>
      </c>
      <c r="F3332" s="3" t="s">
        <v>1167</v>
      </c>
      <c r="G3332" s="3" t="s">
        <v>705</v>
      </c>
      <c r="H3332" s="3">
        <v>1.0</v>
      </c>
      <c r="I3332" s="2">
        <f>IFERROR(vlookup(F3332,'College Conference'!$B$1:$Z$1000 , 6,False),0)</f>
        <v>8</v>
      </c>
      <c r="J3332" s="2">
        <f>IFERROR(vlookup(G3332,'College Conference'!$B$1:$Z$1000 , 6,False),0)</f>
        <v>7</v>
      </c>
    </row>
    <row r="3333">
      <c r="A3333" s="3" t="s">
        <v>3569</v>
      </c>
      <c r="B3333" s="3">
        <v>0.9</v>
      </c>
      <c r="C3333" s="3" t="s">
        <v>31</v>
      </c>
      <c r="D3333" s="4">
        <v>45448.0</v>
      </c>
      <c r="E3333" s="2">
        <v>270.0</v>
      </c>
      <c r="F3333" s="3" t="s">
        <v>843</v>
      </c>
      <c r="G3333" s="3" t="s">
        <v>736</v>
      </c>
      <c r="H3333" s="3">
        <v>1.0</v>
      </c>
      <c r="I3333" s="2">
        <f>IFERROR(vlookup(F3333,'College Conference'!$B$1:$Z$1000 , 6,False),0)</f>
        <v>8</v>
      </c>
      <c r="J3333" s="2">
        <f>IFERROR(vlookup(G3333,'College Conference'!$B$1:$Z$1000 , 6,False),0)</f>
        <v>7</v>
      </c>
    </row>
    <row r="3334">
      <c r="A3334" s="3" t="s">
        <v>3570</v>
      </c>
      <c r="B3334" s="3">
        <v>0.86</v>
      </c>
      <c r="C3334" s="3" t="s">
        <v>52</v>
      </c>
      <c r="D3334" s="2" t="s">
        <v>72</v>
      </c>
      <c r="E3334" s="2">
        <v>206.0</v>
      </c>
      <c r="F3334" s="3" t="s">
        <v>781</v>
      </c>
      <c r="G3334" s="3" t="s">
        <v>693</v>
      </c>
      <c r="H3334" s="3">
        <v>1.0</v>
      </c>
      <c r="I3334" s="2">
        <f>IFERROR(vlookup(F3334,'College Conference'!$B$1:$Z$1000 , 6,False),0)</f>
        <v>8</v>
      </c>
      <c r="J3334" s="2">
        <f>IFERROR(vlookup(G3334,'College Conference'!$B$1:$Z$1000 , 6,False),0)</f>
        <v>7</v>
      </c>
    </row>
    <row r="3335">
      <c r="A3335" s="3" t="s">
        <v>3571</v>
      </c>
      <c r="B3335" s="3">
        <v>0.88</v>
      </c>
      <c r="C3335" s="3" t="s">
        <v>63</v>
      </c>
      <c r="D3335" s="4">
        <v>45445.0</v>
      </c>
      <c r="E3335" s="2">
        <v>189.0</v>
      </c>
      <c r="F3335" s="3" t="s">
        <v>799</v>
      </c>
      <c r="G3335" s="3" t="s">
        <v>685</v>
      </c>
      <c r="H3335" s="3">
        <v>1.0</v>
      </c>
      <c r="I3335" s="2">
        <f>IFERROR(vlookup(F3335,'College Conference'!$B$1:$Z$1000 , 6,False),0)</f>
        <v>8</v>
      </c>
      <c r="J3335" s="2">
        <f>IFERROR(vlookup(G3335,'College Conference'!$B$1:$Z$1000 , 6,False),0)</f>
        <v>7</v>
      </c>
    </row>
    <row r="3336">
      <c r="A3336" s="3" t="s">
        <v>3572</v>
      </c>
      <c r="B3336" s="3">
        <v>0.83</v>
      </c>
      <c r="C3336" s="3" t="s">
        <v>17</v>
      </c>
      <c r="D3336" s="4">
        <v>45445.0</v>
      </c>
      <c r="E3336" s="2">
        <v>190.0</v>
      </c>
      <c r="F3336" s="3" t="s">
        <v>772</v>
      </c>
      <c r="G3336" s="3" t="s">
        <v>695</v>
      </c>
      <c r="H3336" s="3">
        <v>1.0</v>
      </c>
      <c r="I3336" s="2">
        <f>IFERROR(vlookup(F3336,'College Conference'!$B$1:$Z$1000 , 6,False),0)</f>
        <v>8</v>
      </c>
      <c r="J3336" s="2">
        <f>IFERROR(vlookup(G3336,'College Conference'!$B$1:$Z$1000 , 6,False),0)</f>
        <v>7</v>
      </c>
    </row>
    <row r="3337">
      <c r="A3337" s="3" t="s">
        <v>3573</v>
      </c>
      <c r="B3337" s="3">
        <v>0.88</v>
      </c>
      <c r="C3337" s="3" t="s">
        <v>52</v>
      </c>
      <c r="D3337" s="4">
        <v>45423.0</v>
      </c>
      <c r="E3337" s="2">
        <v>217.0</v>
      </c>
      <c r="F3337" s="3" t="s">
        <v>796</v>
      </c>
      <c r="G3337" s="3" t="s">
        <v>689</v>
      </c>
      <c r="H3337" s="3">
        <v>1.0</v>
      </c>
      <c r="I3337" s="2">
        <f>IFERROR(vlookup(F3337,'College Conference'!$B$1:$Z$1000 , 6,False),0)</f>
        <v>8</v>
      </c>
      <c r="J3337" s="2">
        <f>IFERROR(vlookup(G3337,'College Conference'!$B$1:$Z$1000 , 6,False),0)</f>
        <v>7</v>
      </c>
    </row>
    <row r="3338">
      <c r="A3338" s="3" t="s">
        <v>3574</v>
      </c>
      <c r="B3338" s="3">
        <v>0.85</v>
      </c>
      <c r="C3338" s="3" t="s">
        <v>274</v>
      </c>
      <c r="D3338" s="4">
        <v>45446.0</v>
      </c>
      <c r="E3338" s="2">
        <v>240.0</v>
      </c>
      <c r="F3338" s="3" t="s">
        <v>796</v>
      </c>
      <c r="G3338" s="3" t="s">
        <v>711</v>
      </c>
      <c r="H3338" s="3">
        <v>1.0</v>
      </c>
      <c r="I3338" s="2">
        <f>IFERROR(vlookup(F3338,'College Conference'!$B$1:$Z$1000 , 6,False),0)</f>
        <v>8</v>
      </c>
      <c r="J3338" s="2">
        <f>IFERROR(vlookup(G3338,'College Conference'!$B$1:$Z$1000 , 6,False),0)</f>
        <v>7</v>
      </c>
    </row>
    <row r="3339">
      <c r="A3339" s="3" t="s">
        <v>3575</v>
      </c>
      <c r="B3339" s="3">
        <v>0.84</v>
      </c>
      <c r="C3339" s="3" t="s">
        <v>415</v>
      </c>
      <c r="D3339" s="4">
        <v>45445.0</v>
      </c>
      <c r="E3339" s="2">
        <v>290.0</v>
      </c>
      <c r="F3339" s="3" t="s">
        <v>796</v>
      </c>
      <c r="G3339" s="3" t="s">
        <v>691</v>
      </c>
      <c r="H3339" s="3">
        <v>1.0</v>
      </c>
      <c r="I3339" s="2">
        <f>IFERROR(vlookup(F3339,'College Conference'!$B$1:$Z$1000 , 6,False),0)</f>
        <v>8</v>
      </c>
      <c r="J3339" s="2">
        <f>IFERROR(vlookup(G3339,'College Conference'!$B$1:$Z$1000 , 6,False),0)</f>
        <v>7</v>
      </c>
    </row>
    <row r="3340">
      <c r="A3340" s="3" t="s">
        <v>3576</v>
      </c>
      <c r="B3340" s="3">
        <v>0.82</v>
      </c>
      <c r="C3340" s="3" t="s">
        <v>17</v>
      </c>
      <c r="D3340" s="4">
        <v>45422.0</v>
      </c>
      <c r="E3340" s="2">
        <v>183.0</v>
      </c>
      <c r="F3340" s="3" t="s">
        <v>861</v>
      </c>
      <c r="G3340" s="3" t="s">
        <v>711</v>
      </c>
      <c r="H3340" s="3">
        <v>1.0</v>
      </c>
      <c r="I3340" s="2">
        <f>IFERROR(vlookup(F3340,'College Conference'!$B$1:$Z$1000 , 6,False),0)</f>
        <v>8</v>
      </c>
      <c r="J3340" s="2">
        <f>IFERROR(vlookup(G3340,'College Conference'!$B$1:$Z$1000 , 6,False),0)</f>
        <v>7</v>
      </c>
    </row>
    <row r="3341">
      <c r="A3341" s="3" t="s">
        <v>3577</v>
      </c>
      <c r="B3341" s="3">
        <v>0.87</v>
      </c>
      <c r="C3341" s="3" t="s">
        <v>22</v>
      </c>
      <c r="D3341" s="4">
        <v>45423.0</v>
      </c>
      <c r="E3341" s="2">
        <v>200.0</v>
      </c>
      <c r="F3341" s="3" t="s">
        <v>830</v>
      </c>
      <c r="G3341" s="3" t="s">
        <v>695</v>
      </c>
      <c r="H3341" s="3">
        <v>1.0</v>
      </c>
      <c r="I3341" s="2">
        <f>IFERROR(vlookup(F3341,'College Conference'!$B$1:$Z$1000 , 6,False),0)</f>
        <v>8</v>
      </c>
      <c r="J3341" s="2">
        <f>IFERROR(vlookup(G3341,'College Conference'!$B$1:$Z$1000 , 6,False),0)</f>
        <v>7</v>
      </c>
    </row>
    <row r="3342">
      <c r="A3342" s="3" t="s">
        <v>3578</v>
      </c>
      <c r="B3342" s="3">
        <v>0.96</v>
      </c>
      <c r="C3342" s="3" t="s">
        <v>22</v>
      </c>
      <c r="D3342" s="4">
        <v>45444.0</v>
      </c>
      <c r="E3342" s="2">
        <v>182.0</v>
      </c>
      <c r="F3342" s="3" t="s">
        <v>843</v>
      </c>
      <c r="G3342" s="3" t="s">
        <v>718</v>
      </c>
      <c r="H3342" s="3">
        <v>1.0</v>
      </c>
      <c r="I3342" s="2">
        <f>IFERROR(vlookup(F3342,'College Conference'!$B$1:$Z$1000 , 6,False),0)</f>
        <v>8</v>
      </c>
      <c r="J3342" s="2">
        <f>IFERROR(vlookup(G3342,'College Conference'!$B$1:$Z$1000 , 6,False),0)</f>
        <v>7</v>
      </c>
    </row>
    <row r="3343">
      <c r="A3343" s="3" t="s">
        <v>3579</v>
      </c>
      <c r="B3343" s="3">
        <v>0.9</v>
      </c>
      <c r="C3343" s="3" t="s">
        <v>63</v>
      </c>
      <c r="D3343" s="4">
        <v>45444.0</v>
      </c>
      <c r="E3343" s="2">
        <v>180.0</v>
      </c>
      <c r="F3343" s="3" t="s">
        <v>796</v>
      </c>
      <c r="G3343" s="3" t="s">
        <v>718</v>
      </c>
      <c r="H3343" s="3">
        <v>1.0</v>
      </c>
      <c r="I3343" s="2">
        <f>IFERROR(vlookup(F3343,'College Conference'!$B$1:$Z$1000 , 6,False),0)</f>
        <v>8</v>
      </c>
      <c r="J3343" s="2">
        <f>IFERROR(vlookup(G3343,'College Conference'!$B$1:$Z$1000 , 6,False),0)</f>
        <v>7</v>
      </c>
    </row>
    <row r="3344">
      <c r="A3344" s="3" t="s">
        <v>3580</v>
      </c>
      <c r="B3344" s="3">
        <v>0.89</v>
      </c>
      <c r="C3344" s="3" t="s">
        <v>22</v>
      </c>
      <c r="D3344" s="4">
        <v>45423.0</v>
      </c>
      <c r="E3344" s="2">
        <v>206.0</v>
      </c>
      <c r="F3344" s="3" t="s">
        <v>774</v>
      </c>
      <c r="G3344" s="3" t="s">
        <v>705</v>
      </c>
      <c r="H3344" s="3">
        <v>1.0</v>
      </c>
      <c r="I3344" s="2">
        <f>IFERROR(vlookup(F3344,'College Conference'!$B$1:$Z$1000 , 6,False),0)</f>
        <v>8</v>
      </c>
      <c r="J3344" s="2">
        <f>IFERROR(vlookup(G3344,'College Conference'!$B$1:$Z$1000 , 6,False),0)</f>
        <v>7</v>
      </c>
    </row>
    <row r="3345">
      <c r="A3345" s="3" t="s">
        <v>3581</v>
      </c>
      <c r="B3345" s="3">
        <v>0.85</v>
      </c>
      <c r="C3345" s="3" t="s">
        <v>120</v>
      </c>
      <c r="D3345" s="4">
        <v>45448.0</v>
      </c>
      <c r="E3345" s="2">
        <v>255.0</v>
      </c>
      <c r="F3345" s="3" t="s">
        <v>783</v>
      </c>
      <c r="G3345" s="3" t="s">
        <v>689</v>
      </c>
      <c r="H3345" s="3">
        <v>1.0</v>
      </c>
      <c r="I3345" s="2">
        <f>IFERROR(vlookup(F3345,'College Conference'!$B$1:$Z$1000 , 6,False),0)</f>
        <v>8</v>
      </c>
      <c r="J3345" s="2">
        <f>IFERROR(vlookup(G3345,'College Conference'!$B$1:$Z$1000 , 6,False),0)</f>
        <v>7</v>
      </c>
    </row>
    <row r="3346">
      <c r="A3346" s="3" t="s">
        <v>3582</v>
      </c>
      <c r="B3346" s="3">
        <v>0.85</v>
      </c>
      <c r="C3346" s="3" t="s">
        <v>22</v>
      </c>
      <c r="D3346" s="4">
        <v>45444.0</v>
      </c>
      <c r="E3346" s="2">
        <v>205.0</v>
      </c>
      <c r="F3346" s="3" t="s">
        <v>1167</v>
      </c>
      <c r="G3346" s="3" t="s">
        <v>734</v>
      </c>
      <c r="H3346" s="3">
        <v>1.0</v>
      </c>
      <c r="I3346" s="2">
        <f>IFERROR(vlookup(F3346,'College Conference'!$B$1:$Z$1000 , 6,False),0)</f>
        <v>8</v>
      </c>
      <c r="J3346" s="2">
        <f>IFERROR(vlookup(G3346,'College Conference'!$B$1:$Z$1000 , 6,False),0)</f>
        <v>7</v>
      </c>
    </row>
    <row r="3347">
      <c r="A3347" s="3" t="s">
        <v>3583</v>
      </c>
      <c r="B3347" s="3" t="s">
        <v>11</v>
      </c>
      <c r="C3347" s="3" t="s">
        <v>313</v>
      </c>
      <c r="D3347" s="4">
        <v>45444.0</v>
      </c>
      <c r="E3347" s="2">
        <v>200.0</v>
      </c>
      <c r="F3347" s="3" t="s">
        <v>811</v>
      </c>
      <c r="G3347" s="3" t="s">
        <v>693</v>
      </c>
      <c r="H3347" s="3">
        <v>1.0</v>
      </c>
      <c r="I3347" s="2">
        <f>IFERROR(vlookup(F3347,'College Conference'!$B$1:$Z$1000 , 6,False),0)</f>
        <v>8</v>
      </c>
      <c r="J3347" s="2">
        <f>IFERROR(vlookup(G3347,'College Conference'!$B$1:$Z$1000 , 6,False),0)</f>
        <v>7</v>
      </c>
    </row>
    <row r="3348">
      <c r="A3348" s="3" t="s">
        <v>3584</v>
      </c>
      <c r="B3348" s="3">
        <v>0.94</v>
      </c>
      <c r="C3348" s="3" t="s">
        <v>421</v>
      </c>
      <c r="D3348" s="4">
        <v>45447.0</v>
      </c>
      <c r="E3348" s="2">
        <v>305.0</v>
      </c>
      <c r="F3348" s="3" t="s">
        <v>796</v>
      </c>
      <c r="G3348" s="3" t="s">
        <v>695</v>
      </c>
      <c r="H3348" s="3">
        <v>1.0</v>
      </c>
      <c r="I3348" s="2">
        <f>IFERROR(vlookup(F3348,'College Conference'!$B$1:$Z$1000 , 6,False),0)</f>
        <v>8</v>
      </c>
      <c r="J3348" s="2">
        <f>IFERROR(vlookup(G3348,'College Conference'!$B$1:$Z$1000 , 6,False),0)</f>
        <v>7</v>
      </c>
    </row>
    <row r="3349">
      <c r="A3349" s="3" t="s">
        <v>3585</v>
      </c>
      <c r="B3349" s="3">
        <v>0.82</v>
      </c>
      <c r="C3349" s="3" t="s">
        <v>274</v>
      </c>
      <c r="D3349" s="4">
        <v>45445.0</v>
      </c>
      <c r="E3349" s="2">
        <v>225.0</v>
      </c>
      <c r="F3349" s="3" t="s">
        <v>823</v>
      </c>
      <c r="G3349" s="3" t="s">
        <v>689</v>
      </c>
      <c r="H3349" s="3">
        <v>1.0</v>
      </c>
      <c r="I3349" s="2">
        <f>IFERROR(vlookup(F3349,'College Conference'!$B$1:$Z$1000 , 6,False),0)</f>
        <v>8</v>
      </c>
      <c r="J3349" s="2">
        <f>IFERROR(vlookup(G3349,'College Conference'!$B$1:$Z$1000 , 6,False),0)</f>
        <v>7</v>
      </c>
    </row>
    <row r="3350">
      <c r="A3350" s="3" t="s">
        <v>3586</v>
      </c>
      <c r="B3350" s="3">
        <v>0.83</v>
      </c>
      <c r="C3350" s="3" t="s">
        <v>22</v>
      </c>
      <c r="D3350" s="4">
        <v>45421.0</v>
      </c>
      <c r="E3350" s="2">
        <v>170.0</v>
      </c>
      <c r="F3350" s="3" t="s">
        <v>808</v>
      </c>
      <c r="G3350" s="3" t="s">
        <v>691</v>
      </c>
      <c r="H3350" s="3">
        <v>1.0</v>
      </c>
      <c r="I3350" s="2">
        <f>IFERROR(vlookup(F3350,'College Conference'!$B$1:$Z$1000 , 6,False),0)</f>
        <v>8</v>
      </c>
      <c r="J3350" s="2">
        <f>IFERROR(vlookup(G3350,'College Conference'!$B$1:$Z$1000 , 6,False),0)</f>
        <v>7</v>
      </c>
    </row>
    <row r="3351">
      <c r="A3351" s="3" t="s">
        <v>3587</v>
      </c>
      <c r="B3351" s="3">
        <v>0.87</v>
      </c>
      <c r="C3351" s="3" t="s">
        <v>63</v>
      </c>
      <c r="D3351" s="4">
        <v>45446.0</v>
      </c>
      <c r="E3351" s="2">
        <v>210.0</v>
      </c>
      <c r="F3351" s="3" t="s">
        <v>830</v>
      </c>
      <c r="G3351" s="3" t="s">
        <v>685</v>
      </c>
      <c r="H3351" s="3">
        <v>1.0</v>
      </c>
      <c r="I3351" s="2">
        <f>IFERROR(vlookup(F3351,'College Conference'!$B$1:$Z$1000 , 6,False),0)</f>
        <v>8</v>
      </c>
      <c r="J3351" s="2">
        <f>IFERROR(vlookup(G3351,'College Conference'!$B$1:$Z$1000 , 6,False),0)</f>
        <v>7</v>
      </c>
    </row>
    <row r="3352">
      <c r="A3352" s="3" t="s">
        <v>3588</v>
      </c>
      <c r="B3352" s="3">
        <v>0.85</v>
      </c>
      <c r="C3352" s="3" t="s">
        <v>63</v>
      </c>
      <c r="D3352" s="2" t="s">
        <v>72</v>
      </c>
      <c r="E3352" s="2">
        <v>207.0</v>
      </c>
      <c r="F3352" s="3" t="s">
        <v>804</v>
      </c>
      <c r="G3352" s="3" t="s">
        <v>736</v>
      </c>
      <c r="H3352" s="3">
        <v>1.0</v>
      </c>
      <c r="I3352" s="2">
        <f>IFERROR(vlookup(F3352,'College Conference'!$B$1:$Z$1000 , 6,False),0)</f>
        <v>8</v>
      </c>
      <c r="J3352" s="2">
        <f>IFERROR(vlookup(G3352,'College Conference'!$B$1:$Z$1000 , 6,False),0)</f>
        <v>7</v>
      </c>
    </row>
    <row r="3353">
      <c r="A3353" s="3" t="s">
        <v>3589</v>
      </c>
      <c r="B3353" s="3">
        <v>0.91</v>
      </c>
      <c r="C3353" s="3" t="s">
        <v>63</v>
      </c>
      <c r="D3353" s="2" t="s">
        <v>72</v>
      </c>
      <c r="E3353" s="2">
        <v>200.0</v>
      </c>
      <c r="F3353" s="3" t="s">
        <v>816</v>
      </c>
      <c r="G3353" s="3" t="s">
        <v>693</v>
      </c>
      <c r="H3353" s="3">
        <v>1.0</v>
      </c>
      <c r="I3353" s="2">
        <f>IFERROR(vlookup(F3353,'College Conference'!$B$1:$Z$1000 , 6,False),0)</f>
        <v>8</v>
      </c>
      <c r="J3353" s="2">
        <f>IFERROR(vlookup(G3353,'College Conference'!$B$1:$Z$1000 , 6,False),0)</f>
        <v>7</v>
      </c>
    </row>
    <row r="3354">
      <c r="A3354" s="3" t="s">
        <v>3590</v>
      </c>
      <c r="B3354" s="3">
        <v>0.88</v>
      </c>
      <c r="C3354" s="3" t="s">
        <v>27</v>
      </c>
      <c r="D3354" s="4">
        <v>45446.0</v>
      </c>
      <c r="E3354" s="2">
        <v>183.0</v>
      </c>
      <c r="F3354" s="3" t="s">
        <v>830</v>
      </c>
      <c r="G3354" s="3" t="s">
        <v>711</v>
      </c>
      <c r="H3354" s="3">
        <v>1.0</v>
      </c>
      <c r="I3354" s="2">
        <f>IFERROR(vlookup(F3354,'College Conference'!$B$1:$Z$1000 , 6,False),0)</f>
        <v>8</v>
      </c>
      <c r="J3354" s="2">
        <f>IFERROR(vlookup(G3354,'College Conference'!$B$1:$Z$1000 , 6,False),0)</f>
        <v>7</v>
      </c>
    </row>
    <row r="3355">
      <c r="A3355" s="3" t="s">
        <v>3591</v>
      </c>
      <c r="B3355" s="3">
        <v>0.85</v>
      </c>
      <c r="C3355" s="3" t="s">
        <v>111</v>
      </c>
      <c r="D3355" s="4">
        <v>45447.0</v>
      </c>
      <c r="E3355" s="2">
        <v>213.0</v>
      </c>
      <c r="F3355" s="3" t="s">
        <v>1167</v>
      </c>
      <c r="G3355" s="3" t="s">
        <v>689</v>
      </c>
      <c r="H3355" s="3">
        <v>1.0</v>
      </c>
      <c r="I3355" s="2">
        <f>IFERROR(vlookup(F3355,'College Conference'!$B$1:$Z$1000 , 6,False),0)</f>
        <v>8</v>
      </c>
      <c r="J3355" s="2">
        <f>IFERROR(vlookup(G3355,'College Conference'!$B$1:$Z$1000 , 6,False),0)</f>
        <v>7</v>
      </c>
    </row>
    <row r="3356">
      <c r="A3356" s="3" t="s">
        <v>3592</v>
      </c>
      <c r="B3356" s="3">
        <v>0.79</v>
      </c>
      <c r="C3356" s="3" t="s">
        <v>120</v>
      </c>
      <c r="D3356" s="4">
        <v>45448.0</v>
      </c>
      <c r="E3356" s="2">
        <v>240.0</v>
      </c>
      <c r="F3356" s="3" t="s">
        <v>808</v>
      </c>
      <c r="G3356" s="3" t="s">
        <v>736</v>
      </c>
      <c r="H3356" s="3">
        <v>1.0</v>
      </c>
      <c r="I3356" s="2">
        <f>IFERROR(vlookup(F3356,'College Conference'!$B$1:$Z$1000 , 6,False),0)</f>
        <v>8</v>
      </c>
      <c r="J3356" s="2">
        <f>IFERROR(vlookup(G3356,'College Conference'!$B$1:$Z$1000 , 6,False),0)</f>
        <v>7</v>
      </c>
    </row>
    <row r="3357">
      <c r="A3357" s="3" t="s">
        <v>3593</v>
      </c>
      <c r="B3357" s="3">
        <v>0.87</v>
      </c>
      <c r="C3357" s="3" t="s">
        <v>22</v>
      </c>
      <c r="D3357" s="2" t="s">
        <v>72</v>
      </c>
      <c r="E3357" s="2">
        <v>210.0</v>
      </c>
      <c r="F3357" s="3" t="s">
        <v>783</v>
      </c>
      <c r="G3357" s="3" t="s">
        <v>693</v>
      </c>
      <c r="H3357" s="3">
        <v>1.0</v>
      </c>
      <c r="I3357" s="2">
        <f>IFERROR(vlookup(F3357,'College Conference'!$B$1:$Z$1000 , 6,False),0)</f>
        <v>8</v>
      </c>
      <c r="J3357" s="2">
        <f>IFERROR(vlookup(G3357,'College Conference'!$B$1:$Z$1000 , 6,False),0)</f>
        <v>7</v>
      </c>
    </row>
    <row r="3358">
      <c r="A3358" s="3" t="s">
        <v>3594</v>
      </c>
      <c r="B3358" s="3">
        <v>0.92</v>
      </c>
      <c r="C3358" s="3" t="s">
        <v>120</v>
      </c>
      <c r="D3358" s="4">
        <v>45447.0</v>
      </c>
      <c r="E3358" s="2">
        <v>241.0</v>
      </c>
      <c r="F3358" s="3" t="s">
        <v>804</v>
      </c>
      <c r="G3358" s="3" t="s">
        <v>718</v>
      </c>
      <c r="H3358" s="3">
        <v>1.0</v>
      </c>
      <c r="I3358" s="2">
        <f>IFERROR(vlookup(F3358,'College Conference'!$B$1:$Z$1000 , 6,False),0)</f>
        <v>8</v>
      </c>
      <c r="J3358" s="2">
        <f>IFERROR(vlookup(G3358,'College Conference'!$B$1:$Z$1000 , 6,False),0)</f>
        <v>7</v>
      </c>
    </row>
    <row r="3359">
      <c r="A3359" s="3" t="s">
        <v>3595</v>
      </c>
      <c r="B3359" s="3">
        <v>0.85</v>
      </c>
      <c r="C3359" s="3" t="s">
        <v>31</v>
      </c>
      <c r="D3359" s="4">
        <v>45449.0</v>
      </c>
      <c r="E3359" s="2">
        <v>281.0</v>
      </c>
      <c r="F3359" s="3" t="s">
        <v>804</v>
      </c>
      <c r="G3359" s="3" t="s">
        <v>705</v>
      </c>
      <c r="H3359" s="3">
        <v>1.0</v>
      </c>
      <c r="I3359" s="2">
        <f>IFERROR(vlookup(F3359,'College Conference'!$B$1:$Z$1000 , 6,False),0)</f>
        <v>8</v>
      </c>
      <c r="J3359" s="2">
        <f>IFERROR(vlookup(G3359,'College Conference'!$B$1:$Z$1000 , 6,False),0)</f>
        <v>7</v>
      </c>
    </row>
    <row r="3360">
      <c r="A3360" s="3" t="s">
        <v>3596</v>
      </c>
      <c r="B3360" s="3">
        <v>0.89</v>
      </c>
      <c r="C3360" s="3" t="s">
        <v>63</v>
      </c>
      <c r="D3360" s="4">
        <v>45423.0</v>
      </c>
      <c r="E3360" s="2">
        <v>191.0</v>
      </c>
      <c r="F3360" s="3" t="s">
        <v>804</v>
      </c>
      <c r="G3360" s="3" t="s">
        <v>734</v>
      </c>
      <c r="H3360" s="3">
        <v>1.0</v>
      </c>
      <c r="I3360" s="2">
        <f>IFERROR(vlookup(F3360,'College Conference'!$B$1:$Z$1000 , 6,False),0)</f>
        <v>8</v>
      </c>
      <c r="J3360" s="2">
        <f>IFERROR(vlookup(G3360,'College Conference'!$B$1:$Z$1000 , 6,False),0)</f>
        <v>7</v>
      </c>
    </row>
    <row r="3361">
      <c r="A3361" s="3" t="s">
        <v>1139</v>
      </c>
      <c r="B3361" s="3">
        <v>0.87</v>
      </c>
      <c r="C3361" s="3" t="s">
        <v>258</v>
      </c>
      <c r="D3361" s="4">
        <v>45444.0</v>
      </c>
      <c r="E3361" s="2">
        <v>204.0</v>
      </c>
      <c r="F3361" s="3" t="s">
        <v>781</v>
      </c>
      <c r="G3361" s="3" t="s">
        <v>691</v>
      </c>
      <c r="H3361" s="3">
        <v>1.0</v>
      </c>
      <c r="I3361" s="2">
        <f>IFERROR(vlookup(F3361,'College Conference'!$B$1:$Z$1000 , 6,False),0)</f>
        <v>8</v>
      </c>
      <c r="J3361" s="2">
        <f>IFERROR(vlookup(G3361,'College Conference'!$B$1:$Z$1000 , 6,False),0)</f>
        <v>7</v>
      </c>
    </row>
    <row r="3362">
      <c r="A3362" s="3" t="s">
        <v>3597</v>
      </c>
      <c r="B3362" s="3">
        <v>0.95</v>
      </c>
      <c r="C3362" s="3" t="s">
        <v>258</v>
      </c>
      <c r="D3362" s="4">
        <v>45423.0</v>
      </c>
      <c r="E3362" s="2">
        <v>205.0</v>
      </c>
      <c r="F3362" s="3" t="s">
        <v>843</v>
      </c>
      <c r="G3362" s="3" t="s">
        <v>714</v>
      </c>
      <c r="H3362" s="3">
        <v>1.0</v>
      </c>
      <c r="I3362" s="2">
        <f>IFERROR(vlookup(F3362,'College Conference'!$B$1:$Z$1000 , 6,False),0)</f>
        <v>8</v>
      </c>
      <c r="J3362" s="2">
        <f>IFERROR(vlookup(G3362,'College Conference'!$B$1:$Z$1000 , 6,False),0)</f>
        <v>7</v>
      </c>
    </row>
    <row r="3363">
      <c r="A3363" s="3" t="s">
        <v>3598</v>
      </c>
      <c r="B3363" s="3">
        <v>0.95</v>
      </c>
      <c r="C3363" s="3" t="s">
        <v>63</v>
      </c>
      <c r="D3363" s="4">
        <v>45446.0</v>
      </c>
      <c r="E3363" s="2">
        <v>200.0</v>
      </c>
      <c r="F3363" s="3" t="s">
        <v>811</v>
      </c>
      <c r="G3363" s="3" t="s">
        <v>714</v>
      </c>
      <c r="H3363" s="3">
        <v>1.0</v>
      </c>
      <c r="I3363" s="2">
        <f>IFERROR(vlookup(F3363,'College Conference'!$B$1:$Z$1000 , 6,False),0)</f>
        <v>8</v>
      </c>
      <c r="J3363" s="2">
        <f>IFERROR(vlookup(G3363,'College Conference'!$B$1:$Z$1000 , 6,False),0)</f>
        <v>7</v>
      </c>
    </row>
    <row r="3364">
      <c r="A3364" s="3" t="s">
        <v>3599</v>
      </c>
      <c r="B3364" s="3" t="s">
        <v>11</v>
      </c>
      <c r="C3364" s="3" t="s">
        <v>279</v>
      </c>
      <c r="D3364" s="4">
        <v>45445.0</v>
      </c>
      <c r="E3364" s="2">
        <v>290.0</v>
      </c>
      <c r="F3364" s="3" t="s">
        <v>783</v>
      </c>
      <c r="G3364" s="3" t="s">
        <v>714</v>
      </c>
      <c r="H3364" s="3">
        <v>1.0</v>
      </c>
      <c r="I3364" s="2">
        <f>IFERROR(vlookup(F3364,'College Conference'!$B$1:$Z$1000 , 6,False),0)</f>
        <v>8</v>
      </c>
      <c r="J3364" s="2">
        <f>IFERROR(vlookup(G3364,'College Conference'!$B$1:$Z$1000 , 6,False),0)</f>
        <v>7</v>
      </c>
    </row>
    <row r="3365">
      <c r="A3365" s="3" t="s">
        <v>3600</v>
      </c>
      <c r="B3365" s="3">
        <v>1.0</v>
      </c>
      <c r="C3365" s="3" t="s">
        <v>191</v>
      </c>
      <c r="D3365" s="4">
        <v>45448.0</v>
      </c>
      <c r="E3365" s="2">
        <v>255.0</v>
      </c>
      <c r="F3365" s="3" t="s">
        <v>783</v>
      </c>
      <c r="G3365" s="3" t="s">
        <v>714</v>
      </c>
      <c r="H3365" s="3">
        <v>1.0</v>
      </c>
      <c r="I3365" s="2">
        <f>IFERROR(vlookup(F3365,'College Conference'!$B$1:$Z$1000 , 6,False),0)</f>
        <v>8</v>
      </c>
      <c r="J3365" s="2">
        <f>IFERROR(vlookup(G3365,'College Conference'!$B$1:$Z$1000 , 6,False),0)</f>
        <v>7</v>
      </c>
    </row>
    <row r="3366">
      <c r="A3366" s="3" t="s">
        <v>3601</v>
      </c>
      <c r="B3366" s="3">
        <v>0.94</v>
      </c>
      <c r="C3366" s="3" t="s">
        <v>274</v>
      </c>
      <c r="D3366" s="4">
        <v>45446.0</v>
      </c>
      <c r="E3366" s="2">
        <v>220.0</v>
      </c>
      <c r="F3366" s="3" t="s">
        <v>811</v>
      </c>
      <c r="G3366" s="3" t="s">
        <v>708</v>
      </c>
      <c r="H3366" s="3">
        <v>1.0</v>
      </c>
      <c r="I3366" s="2">
        <f>IFERROR(vlookup(F3366,'College Conference'!$B$1:$Z$1000 , 6,False),0)</f>
        <v>8</v>
      </c>
      <c r="J3366" s="2">
        <f>IFERROR(vlookup(G3366,'College Conference'!$B$1:$Z$1000 , 6,False),0)</f>
        <v>7</v>
      </c>
    </row>
    <row r="3367">
      <c r="A3367" s="3" t="s">
        <v>3602</v>
      </c>
      <c r="B3367" s="3">
        <v>0.87</v>
      </c>
      <c r="C3367" s="3" t="s">
        <v>17</v>
      </c>
      <c r="D3367" s="4">
        <v>45422.0</v>
      </c>
      <c r="E3367" s="2">
        <v>175.0</v>
      </c>
      <c r="F3367" s="3" t="s">
        <v>781</v>
      </c>
      <c r="G3367" s="3" t="s">
        <v>708</v>
      </c>
      <c r="H3367" s="3">
        <v>1.0</v>
      </c>
      <c r="I3367" s="2">
        <f>IFERROR(vlookup(F3367,'College Conference'!$B$1:$Z$1000 , 6,False),0)</f>
        <v>8</v>
      </c>
      <c r="J3367" s="2">
        <f>IFERROR(vlookup(G3367,'College Conference'!$B$1:$Z$1000 , 6,False),0)</f>
        <v>7</v>
      </c>
    </row>
    <row r="3368">
      <c r="A3368" s="3" t="s">
        <v>3603</v>
      </c>
      <c r="B3368" s="3">
        <v>0.88</v>
      </c>
      <c r="C3368" s="3" t="s">
        <v>22</v>
      </c>
      <c r="D3368" s="2" t="s">
        <v>72</v>
      </c>
      <c r="E3368" s="2">
        <v>215.0</v>
      </c>
      <c r="F3368" s="3" t="s">
        <v>890</v>
      </c>
      <c r="G3368" s="3" t="s">
        <v>718</v>
      </c>
      <c r="H3368" s="3">
        <v>1.0</v>
      </c>
      <c r="I3368" s="2">
        <f>IFERROR(vlookup(F3368,'College Conference'!$B$1:$Z$1000 , 6,False),0)</f>
        <v>9</v>
      </c>
      <c r="J3368" s="2">
        <f>IFERROR(vlookup(G3368,'College Conference'!$B$1:$Z$1000 , 6,False),0)</f>
        <v>7</v>
      </c>
    </row>
    <row r="3369">
      <c r="A3369" s="3" t="s">
        <v>3604</v>
      </c>
      <c r="B3369" s="3">
        <v>0.88</v>
      </c>
      <c r="C3369" s="3" t="s">
        <v>17</v>
      </c>
      <c r="D3369" s="4">
        <v>45422.0</v>
      </c>
      <c r="E3369" s="2">
        <v>170.0</v>
      </c>
      <c r="F3369" s="3" t="s">
        <v>892</v>
      </c>
      <c r="G3369" s="3" t="s">
        <v>691</v>
      </c>
      <c r="H3369" s="3">
        <v>1.0</v>
      </c>
      <c r="I3369" s="2">
        <f>IFERROR(vlookup(F3369,'College Conference'!$B$1:$Z$1000 , 6,False),0)</f>
        <v>9</v>
      </c>
      <c r="J3369" s="2">
        <f>IFERROR(vlookup(G3369,'College Conference'!$B$1:$Z$1000 , 6,False),0)</f>
        <v>7</v>
      </c>
    </row>
    <row r="3370">
      <c r="A3370" s="3" t="s">
        <v>3605</v>
      </c>
      <c r="B3370" s="3">
        <v>0.87</v>
      </c>
      <c r="C3370" s="3" t="s">
        <v>27</v>
      </c>
      <c r="D3370" s="2" t="s">
        <v>72</v>
      </c>
      <c r="E3370" s="2">
        <v>180.0</v>
      </c>
      <c r="F3370" s="3" t="s">
        <v>906</v>
      </c>
      <c r="G3370" s="3" t="s">
        <v>693</v>
      </c>
      <c r="H3370" s="3">
        <v>1.0</v>
      </c>
      <c r="I3370" s="2">
        <f>IFERROR(vlookup(F3370,'College Conference'!$B$1:$Z$1000 , 6,False),0)</f>
        <v>9</v>
      </c>
      <c r="J3370" s="2">
        <f>IFERROR(vlookup(G3370,'College Conference'!$B$1:$Z$1000 , 6,False),0)</f>
        <v>7</v>
      </c>
    </row>
    <row r="3371">
      <c r="A3371" s="3" t="s">
        <v>3606</v>
      </c>
      <c r="B3371" s="3">
        <v>0.88</v>
      </c>
      <c r="C3371" s="3" t="s">
        <v>52</v>
      </c>
      <c r="D3371" s="2" t="s">
        <v>72</v>
      </c>
      <c r="E3371" s="2">
        <v>215.0</v>
      </c>
      <c r="F3371" s="3" t="s">
        <v>906</v>
      </c>
      <c r="G3371" s="3" t="s">
        <v>693</v>
      </c>
      <c r="H3371" s="3">
        <v>1.0</v>
      </c>
      <c r="I3371" s="2">
        <f>IFERROR(vlookup(F3371,'College Conference'!$B$1:$Z$1000 , 6,False),0)</f>
        <v>9</v>
      </c>
      <c r="J3371" s="2">
        <f>IFERROR(vlookup(G3371,'College Conference'!$B$1:$Z$1000 , 6,False),0)</f>
        <v>7</v>
      </c>
    </row>
    <row r="3372">
      <c r="A3372" s="3" t="s">
        <v>3607</v>
      </c>
      <c r="B3372" s="3">
        <v>0.92</v>
      </c>
      <c r="C3372" s="3" t="s">
        <v>31</v>
      </c>
      <c r="D3372" s="4">
        <v>45449.0</v>
      </c>
      <c r="E3372" s="2">
        <v>290.0</v>
      </c>
      <c r="F3372" s="3" t="s">
        <v>900</v>
      </c>
      <c r="G3372" s="3" t="s">
        <v>689</v>
      </c>
      <c r="H3372" s="3">
        <v>1.0</v>
      </c>
      <c r="I3372" s="2">
        <f>IFERROR(vlookup(F3372,'College Conference'!$B$1:$Z$1000 , 6,False),0)</f>
        <v>9</v>
      </c>
      <c r="J3372" s="2">
        <f>IFERROR(vlookup(G3372,'College Conference'!$B$1:$Z$1000 , 6,False),0)</f>
        <v>7</v>
      </c>
    </row>
    <row r="3373">
      <c r="A3373" s="3" t="s">
        <v>3608</v>
      </c>
      <c r="B3373" s="3">
        <v>0.85</v>
      </c>
      <c r="C3373" s="3" t="s">
        <v>52</v>
      </c>
      <c r="D3373" s="4">
        <v>45444.0</v>
      </c>
      <c r="E3373" s="2">
        <v>210.0</v>
      </c>
      <c r="F3373" s="3" t="s">
        <v>894</v>
      </c>
      <c r="G3373" s="3" t="s">
        <v>1131</v>
      </c>
      <c r="H3373" s="3">
        <v>1.0</v>
      </c>
      <c r="I3373" s="2">
        <f>IFERROR(vlookup(F3373,'College Conference'!$B$1:$Z$1000 , 6,False),0)</f>
        <v>9</v>
      </c>
      <c r="J3373" s="2">
        <f>IFERROR(vlookup(G3373,'College Conference'!$B$1:$Z$1000 , 6,False),0)</f>
        <v>7</v>
      </c>
    </row>
    <row r="3374">
      <c r="A3374" s="3" t="s">
        <v>3609</v>
      </c>
      <c r="B3374" s="3">
        <v>0.79</v>
      </c>
      <c r="C3374" s="3" t="s">
        <v>313</v>
      </c>
      <c r="D3374" s="4">
        <v>45444.0</v>
      </c>
      <c r="E3374" s="2">
        <v>190.0</v>
      </c>
      <c r="F3374" s="3" t="s">
        <v>890</v>
      </c>
      <c r="G3374" s="3" t="s">
        <v>708</v>
      </c>
      <c r="H3374" s="3">
        <v>1.0</v>
      </c>
      <c r="I3374" s="2">
        <f>IFERROR(vlookup(F3374,'College Conference'!$B$1:$Z$1000 , 6,False),0)</f>
        <v>9</v>
      </c>
      <c r="J3374" s="2">
        <f>IFERROR(vlookup(G3374,'College Conference'!$B$1:$Z$1000 , 6,False),0)</f>
        <v>7</v>
      </c>
    </row>
    <row r="3375">
      <c r="A3375" s="3" t="s">
        <v>3044</v>
      </c>
      <c r="B3375" s="3" t="s">
        <v>11</v>
      </c>
      <c r="C3375" s="3" t="s">
        <v>27</v>
      </c>
      <c r="D3375" s="2" t="s">
        <v>72</v>
      </c>
      <c r="E3375" s="2">
        <v>187.0</v>
      </c>
      <c r="F3375" s="3" t="s">
        <v>904</v>
      </c>
      <c r="G3375" s="3" t="s">
        <v>689</v>
      </c>
      <c r="H3375" s="3">
        <v>1.0</v>
      </c>
      <c r="I3375" s="2">
        <f>IFERROR(vlookup(F3375,'College Conference'!$B$1:$Z$1000 , 6,False),0)</f>
        <v>9</v>
      </c>
      <c r="J3375" s="2">
        <f>IFERROR(vlookup(G3375,'College Conference'!$B$1:$Z$1000 , 6,False),0)</f>
        <v>7</v>
      </c>
    </row>
    <row r="3376">
      <c r="A3376" s="3" t="s">
        <v>3610</v>
      </c>
      <c r="B3376" s="3">
        <v>0.79</v>
      </c>
      <c r="C3376" s="3" t="s">
        <v>17</v>
      </c>
      <c r="D3376" s="4">
        <v>45445.0</v>
      </c>
      <c r="E3376" s="2">
        <v>214.0</v>
      </c>
      <c r="F3376" s="3" t="s">
        <v>888</v>
      </c>
      <c r="G3376" s="3" t="s">
        <v>736</v>
      </c>
      <c r="H3376" s="3">
        <v>1.0</v>
      </c>
      <c r="I3376" s="2">
        <f>IFERROR(vlookup(F3376,'College Conference'!$B$1:$Z$1000 , 6,False),0)</f>
        <v>9</v>
      </c>
      <c r="J3376" s="2">
        <f>IFERROR(vlookup(G3376,'College Conference'!$B$1:$Z$1000 , 6,False),0)</f>
        <v>7</v>
      </c>
    </row>
    <row r="3377">
      <c r="A3377" s="3" t="s">
        <v>3611</v>
      </c>
      <c r="B3377" s="3">
        <v>0.89</v>
      </c>
      <c r="C3377" s="3" t="s">
        <v>27</v>
      </c>
      <c r="D3377" s="2" t="s">
        <v>72</v>
      </c>
      <c r="E3377" s="2">
        <v>181.0</v>
      </c>
      <c r="F3377" s="3" t="s">
        <v>892</v>
      </c>
      <c r="G3377" s="3" t="s">
        <v>687</v>
      </c>
      <c r="H3377" s="3">
        <v>1.0</v>
      </c>
      <c r="I3377" s="2">
        <f>IFERROR(vlookup(F3377,'College Conference'!$B$1:$Z$1000 , 6,False),0)</f>
        <v>9</v>
      </c>
      <c r="J3377" s="2">
        <f>IFERROR(vlookup(G3377,'College Conference'!$B$1:$Z$1000 , 6,False),0)</f>
        <v>7</v>
      </c>
    </row>
    <row r="3378">
      <c r="A3378" s="3" t="s">
        <v>3612</v>
      </c>
      <c r="B3378" s="3">
        <v>0.89</v>
      </c>
      <c r="C3378" s="3" t="s">
        <v>22</v>
      </c>
      <c r="D3378" s="4">
        <v>45422.0</v>
      </c>
      <c r="E3378" s="2">
        <v>185.0</v>
      </c>
      <c r="F3378" s="3" t="s">
        <v>1218</v>
      </c>
      <c r="G3378" s="3" t="s">
        <v>740</v>
      </c>
      <c r="H3378" s="3">
        <v>1.0</v>
      </c>
      <c r="I3378" s="2">
        <f>IFERROR(vlookup(F3378,'College Conference'!$B$1:$Z$1000 , 6,False),0)</f>
        <v>9</v>
      </c>
      <c r="J3378" s="2">
        <f>IFERROR(vlookup(G3378,'College Conference'!$B$1:$Z$1000 , 6,False),0)</f>
        <v>7</v>
      </c>
    </row>
    <row r="3379">
      <c r="A3379" s="3" t="s">
        <v>3613</v>
      </c>
      <c r="B3379" s="3" t="s">
        <v>11</v>
      </c>
      <c r="C3379" s="3" t="s">
        <v>27</v>
      </c>
      <c r="D3379" s="4">
        <v>45422.0</v>
      </c>
      <c r="E3379" s="2">
        <v>165.0</v>
      </c>
      <c r="F3379" s="3" t="s">
        <v>906</v>
      </c>
      <c r="G3379" s="3" t="s">
        <v>687</v>
      </c>
      <c r="H3379" s="3">
        <v>1.0</v>
      </c>
      <c r="I3379" s="2">
        <f>IFERROR(vlookup(F3379,'College Conference'!$B$1:$Z$1000 , 6,False),0)</f>
        <v>9</v>
      </c>
      <c r="J3379" s="2">
        <f>IFERROR(vlookup(G3379,'College Conference'!$B$1:$Z$1000 , 6,False),0)</f>
        <v>7</v>
      </c>
    </row>
    <row r="3380">
      <c r="A3380" s="3" t="s">
        <v>3614</v>
      </c>
      <c r="B3380" s="3">
        <v>0.76</v>
      </c>
      <c r="C3380" s="3" t="s">
        <v>31</v>
      </c>
      <c r="D3380" s="4">
        <v>45446.0</v>
      </c>
      <c r="E3380" s="2">
        <v>278.0</v>
      </c>
      <c r="F3380" s="3" t="s">
        <v>894</v>
      </c>
      <c r="G3380" s="3" t="s">
        <v>689</v>
      </c>
      <c r="H3380" s="3">
        <v>1.0</v>
      </c>
      <c r="I3380" s="2">
        <f>IFERROR(vlookup(F3380,'College Conference'!$B$1:$Z$1000 , 6,False),0)</f>
        <v>9</v>
      </c>
      <c r="J3380" s="2">
        <f>IFERROR(vlookup(G3380,'College Conference'!$B$1:$Z$1000 , 6,False),0)</f>
        <v>7</v>
      </c>
    </row>
    <row r="3381">
      <c r="A3381" s="3" t="s">
        <v>3615</v>
      </c>
      <c r="B3381" s="3">
        <v>0.76</v>
      </c>
      <c r="C3381" s="3" t="s">
        <v>313</v>
      </c>
      <c r="D3381" s="4">
        <v>45422.0</v>
      </c>
      <c r="E3381" s="2">
        <v>195.0</v>
      </c>
      <c r="F3381" s="3" t="s">
        <v>894</v>
      </c>
      <c r="G3381" s="3" t="s">
        <v>714</v>
      </c>
      <c r="H3381" s="3">
        <v>1.0</v>
      </c>
      <c r="I3381" s="2">
        <f>IFERROR(vlookup(F3381,'College Conference'!$B$1:$Z$1000 , 6,False),0)</f>
        <v>9</v>
      </c>
      <c r="J3381" s="2">
        <f>IFERROR(vlookup(G3381,'College Conference'!$B$1:$Z$1000 , 6,False),0)</f>
        <v>7</v>
      </c>
    </row>
    <row r="3382">
      <c r="A3382" s="3" t="s">
        <v>3616</v>
      </c>
      <c r="B3382" s="3" t="s">
        <v>11</v>
      </c>
      <c r="C3382" s="3" t="s">
        <v>198</v>
      </c>
      <c r="D3382" s="2" t="s">
        <v>72</v>
      </c>
      <c r="E3382" s="2">
        <v>178.0</v>
      </c>
      <c r="F3382" s="3" t="s">
        <v>892</v>
      </c>
      <c r="G3382" s="3" t="s">
        <v>693</v>
      </c>
      <c r="H3382" s="3">
        <v>1.0</v>
      </c>
      <c r="I3382" s="2">
        <f>IFERROR(vlookup(F3382,'College Conference'!$B$1:$Z$1000 , 6,False),0)</f>
        <v>9</v>
      </c>
      <c r="J3382" s="2">
        <f>IFERROR(vlookup(G3382,'College Conference'!$B$1:$Z$1000 , 6,False),0)</f>
        <v>7</v>
      </c>
    </row>
    <row r="3383">
      <c r="A3383" s="3" t="s">
        <v>392</v>
      </c>
      <c r="B3383" s="3">
        <v>0.87</v>
      </c>
      <c r="C3383" s="3" t="s">
        <v>31</v>
      </c>
      <c r="D3383" s="4">
        <v>45450.0</v>
      </c>
      <c r="E3383" s="2">
        <v>295.0</v>
      </c>
      <c r="F3383" s="3" t="s">
        <v>924</v>
      </c>
      <c r="G3383" s="3" t="s">
        <v>693</v>
      </c>
      <c r="H3383" s="3">
        <v>1.0</v>
      </c>
      <c r="I3383" s="2">
        <f>IFERROR(vlookup(F3383,'College Conference'!$B$1:$Z$1000 , 6,False),0)</f>
        <v>10</v>
      </c>
      <c r="J3383" s="2">
        <f>IFERROR(vlookup(G3383,'College Conference'!$B$1:$Z$1000 , 6,False),0)</f>
        <v>7</v>
      </c>
    </row>
    <row r="3384">
      <c r="A3384" s="3" t="s">
        <v>3617</v>
      </c>
      <c r="B3384" s="3">
        <v>0.88</v>
      </c>
      <c r="C3384" s="3" t="s">
        <v>27</v>
      </c>
      <c r="D3384" s="4">
        <v>45423.0</v>
      </c>
      <c r="E3384" s="2">
        <v>175.0</v>
      </c>
      <c r="F3384" s="3" t="s">
        <v>924</v>
      </c>
      <c r="G3384" s="3" t="s">
        <v>740</v>
      </c>
      <c r="H3384" s="3">
        <v>1.0</v>
      </c>
      <c r="I3384" s="2">
        <f>IFERROR(vlookup(F3384,'College Conference'!$B$1:$Z$1000 , 6,False),0)</f>
        <v>10</v>
      </c>
      <c r="J3384" s="2">
        <f>IFERROR(vlookup(G3384,'College Conference'!$B$1:$Z$1000 , 6,False),0)</f>
        <v>7</v>
      </c>
    </row>
    <row r="3385">
      <c r="A3385" s="3" t="s">
        <v>3618</v>
      </c>
      <c r="B3385" s="3">
        <v>0.86</v>
      </c>
      <c r="C3385" s="3" t="s">
        <v>22</v>
      </c>
      <c r="D3385" s="4">
        <v>45423.0</v>
      </c>
      <c r="E3385" s="2">
        <v>197.0</v>
      </c>
      <c r="F3385" s="3" t="s">
        <v>924</v>
      </c>
      <c r="G3385" s="3" t="s">
        <v>736</v>
      </c>
      <c r="H3385" s="3">
        <v>1.0</v>
      </c>
      <c r="I3385" s="2">
        <f>IFERROR(vlookup(F3385,'College Conference'!$B$1:$Z$1000 , 6,False),0)</f>
        <v>10</v>
      </c>
      <c r="J3385" s="2">
        <f>IFERROR(vlookup(G3385,'College Conference'!$B$1:$Z$1000 , 6,False),0)</f>
        <v>7</v>
      </c>
    </row>
    <row r="3386">
      <c r="A3386" s="3" t="s">
        <v>3619</v>
      </c>
      <c r="B3386" s="3">
        <v>0.87</v>
      </c>
      <c r="C3386" s="3" t="s">
        <v>120</v>
      </c>
      <c r="D3386" s="4">
        <v>45450.0</v>
      </c>
      <c r="E3386" s="2">
        <v>242.0</v>
      </c>
      <c r="F3386" s="3" t="s">
        <v>924</v>
      </c>
      <c r="G3386" s="3" t="s">
        <v>718</v>
      </c>
      <c r="H3386" s="3">
        <v>1.0</v>
      </c>
      <c r="I3386" s="2">
        <f>IFERROR(vlookup(F3386,'College Conference'!$B$1:$Z$1000 , 6,False),0)</f>
        <v>10</v>
      </c>
      <c r="J3386" s="2">
        <f>IFERROR(vlookup(G3386,'College Conference'!$B$1:$Z$1000 , 6,False),0)</f>
        <v>7</v>
      </c>
    </row>
    <row r="3387">
      <c r="A3387" s="3" t="s">
        <v>3620</v>
      </c>
      <c r="B3387" s="3">
        <v>0.9</v>
      </c>
      <c r="C3387" s="3" t="s">
        <v>27</v>
      </c>
      <c r="D3387" s="4">
        <v>45422.0</v>
      </c>
      <c r="E3387" s="2">
        <v>187.0</v>
      </c>
      <c r="F3387" s="3" t="s">
        <v>924</v>
      </c>
      <c r="G3387" s="3" t="s">
        <v>711</v>
      </c>
      <c r="H3387" s="3">
        <v>1.0</v>
      </c>
      <c r="I3387" s="2">
        <f>IFERROR(vlookup(F3387,'College Conference'!$B$1:$Z$1000 , 6,False),0)</f>
        <v>10</v>
      </c>
      <c r="J3387" s="2">
        <f>IFERROR(vlookup(G3387,'College Conference'!$B$1:$Z$1000 , 6,False),0)</f>
        <v>7</v>
      </c>
    </row>
    <row r="3388">
      <c r="A3388" s="3" t="s">
        <v>3621</v>
      </c>
      <c r="B3388" s="3">
        <v>0.88</v>
      </c>
      <c r="C3388" s="3" t="s">
        <v>63</v>
      </c>
      <c r="D3388" s="4">
        <v>45446.0</v>
      </c>
      <c r="E3388" s="2">
        <v>185.0</v>
      </c>
      <c r="F3388" s="3" t="s">
        <v>924</v>
      </c>
      <c r="G3388" s="3" t="s">
        <v>711</v>
      </c>
      <c r="H3388" s="3">
        <v>1.0</v>
      </c>
      <c r="I3388" s="2">
        <f>IFERROR(vlookup(F3388,'College Conference'!$B$1:$Z$1000 , 6,False),0)</f>
        <v>10</v>
      </c>
      <c r="J3388" s="2">
        <f>IFERROR(vlookup(G3388,'College Conference'!$B$1:$Z$1000 , 6,False),0)</f>
        <v>7</v>
      </c>
    </row>
    <row r="3389">
      <c r="A3389" s="3" t="s">
        <v>3622</v>
      </c>
      <c r="B3389" s="3">
        <v>0.96</v>
      </c>
      <c r="C3389" s="3" t="s">
        <v>52</v>
      </c>
      <c r="D3389" s="4">
        <v>45446.0</v>
      </c>
      <c r="E3389" s="2">
        <v>215.0</v>
      </c>
      <c r="F3389" s="3" t="s">
        <v>924</v>
      </c>
      <c r="G3389" s="3" t="s">
        <v>736</v>
      </c>
      <c r="H3389" s="3">
        <v>1.0</v>
      </c>
      <c r="I3389" s="2">
        <f>IFERROR(vlookup(F3389,'College Conference'!$B$1:$Z$1000 , 6,False),0)</f>
        <v>10</v>
      </c>
      <c r="J3389" s="2">
        <f>IFERROR(vlookup(G3389,'College Conference'!$B$1:$Z$1000 , 6,False),0)</f>
        <v>7</v>
      </c>
    </row>
    <row r="3390">
      <c r="A3390" s="3" t="s">
        <v>3623</v>
      </c>
      <c r="B3390" s="3">
        <v>0.72</v>
      </c>
      <c r="C3390" s="3" t="s">
        <v>286</v>
      </c>
      <c r="D3390" s="4">
        <v>45446.0</v>
      </c>
      <c r="E3390" s="2">
        <v>250.0</v>
      </c>
      <c r="F3390" s="3" t="s">
        <v>922</v>
      </c>
      <c r="G3390" s="3" t="s">
        <v>685</v>
      </c>
      <c r="H3390" s="3">
        <v>1.0</v>
      </c>
      <c r="I3390" s="2">
        <f>IFERROR(vlookup(F3390,'College Conference'!$B$1:$Z$1000 , 6,False),0)</f>
        <v>10</v>
      </c>
      <c r="J3390" s="2">
        <f>IFERROR(vlookup(G3390,'College Conference'!$B$1:$Z$1000 , 6,False),0)</f>
        <v>7</v>
      </c>
    </row>
    <row r="3391">
      <c r="A3391" s="3" t="s">
        <v>3624</v>
      </c>
      <c r="B3391" s="3">
        <v>0.88</v>
      </c>
      <c r="C3391" s="3" t="s">
        <v>43</v>
      </c>
      <c r="D3391" s="4">
        <v>45447.0</v>
      </c>
      <c r="E3391" s="2">
        <v>294.0</v>
      </c>
      <c r="F3391" s="3" t="s">
        <v>924</v>
      </c>
      <c r="G3391" s="3" t="s">
        <v>689</v>
      </c>
      <c r="H3391" s="3">
        <v>1.0</v>
      </c>
      <c r="I3391" s="2">
        <f>IFERROR(vlookup(F3391,'College Conference'!$B$1:$Z$1000 , 6,False),0)</f>
        <v>10</v>
      </c>
      <c r="J3391" s="2">
        <f>IFERROR(vlookup(G3391,'College Conference'!$B$1:$Z$1000 , 6,False),0)</f>
        <v>7</v>
      </c>
    </row>
    <row r="3392">
      <c r="A3392" s="3" t="s">
        <v>3625</v>
      </c>
      <c r="B3392" s="3">
        <v>0.87</v>
      </c>
      <c r="C3392" s="3" t="s">
        <v>105</v>
      </c>
      <c r="D3392" s="4">
        <v>45444.0</v>
      </c>
      <c r="E3392" s="2">
        <v>295.0</v>
      </c>
      <c r="F3392" s="3" t="s">
        <v>924</v>
      </c>
      <c r="G3392" s="3" t="s">
        <v>685</v>
      </c>
      <c r="H3392" s="3">
        <v>1.0</v>
      </c>
      <c r="I3392" s="2">
        <f>IFERROR(vlookup(F3392,'College Conference'!$B$1:$Z$1000 , 6,False),0)</f>
        <v>10</v>
      </c>
      <c r="J3392" s="2">
        <f>IFERROR(vlookup(G3392,'College Conference'!$B$1:$Z$1000 , 6,False),0)</f>
        <v>7</v>
      </c>
    </row>
    <row r="3393">
      <c r="A3393" s="3" t="s">
        <v>3626</v>
      </c>
      <c r="B3393" s="3">
        <v>0.87</v>
      </c>
      <c r="C3393" s="3" t="s">
        <v>421</v>
      </c>
      <c r="D3393" s="4">
        <v>45449.0</v>
      </c>
      <c r="E3393" s="2">
        <v>255.0</v>
      </c>
      <c r="F3393" s="3" t="s">
        <v>935</v>
      </c>
      <c r="G3393" s="3" t="s">
        <v>687</v>
      </c>
      <c r="H3393" s="3">
        <v>1.0</v>
      </c>
      <c r="I3393" s="2">
        <f>IFERROR(vlookup(F3393,'College Conference'!$B$1:$Z$1000 , 6,False),0)</f>
        <v>10</v>
      </c>
      <c r="J3393" s="2">
        <f>IFERROR(vlookup(G3393,'College Conference'!$B$1:$Z$1000 , 6,False),0)</f>
        <v>7</v>
      </c>
    </row>
    <row r="3394">
      <c r="A3394" s="3" t="s">
        <v>3477</v>
      </c>
      <c r="B3394" s="3">
        <v>0.95</v>
      </c>
      <c r="C3394" s="3" t="s">
        <v>258</v>
      </c>
      <c r="D3394" s="4">
        <v>45448.0</v>
      </c>
      <c r="E3394" s="2">
        <v>215.0</v>
      </c>
      <c r="F3394" s="3" t="s">
        <v>924</v>
      </c>
      <c r="G3394" s="3" t="s">
        <v>718</v>
      </c>
      <c r="H3394" s="3">
        <v>1.0</v>
      </c>
      <c r="I3394" s="2">
        <f>IFERROR(vlookup(F3394,'College Conference'!$B$1:$Z$1000 , 6,False),0)</f>
        <v>10</v>
      </c>
      <c r="J3394" s="2">
        <f>IFERROR(vlookup(G3394,'College Conference'!$B$1:$Z$1000 , 6,False),0)</f>
        <v>7</v>
      </c>
    </row>
    <row r="3395">
      <c r="A3395" s="3" t="s">
        <v>3457</v>
      </c>
      <c r="B3395" s="3">
        <v>0.93</v>
      </c>
      <c r="C3395" s="3" t="s">
        <v>63</v>
      </c>
      <c r="D3395" s="4">
        <v>45445.0</v>
      </c>
      <c r="E3395" s="2">
        <v>211.0</v>
      </c>
      <c r="F3395" s="3" t="s">
        <v>924</v>
      </c>
      <c r="G3395" s="3" t="s">
        <v>711</v>
      </c>
      <c r="H3395" s="3">
        <v>1.0</v>
      </c>
      <c r="I3395" s="2">
        <f>IFERROR(vlookup(F3395,'College Conference'!$B$1:$Z$1000 , 6,False),0)</f>
        <v>10</v>
      </c>
      <c r="J3395" s="2">
        <f>IFERROR(vlookup(G3395,'College Conference'!$B$1:$Z$1000 , 6,False),0)</f>
        <v>7</v>
      </c>
    </row>
    <row r="3396">
      <c r="A3396" s="3" t="s">
        <v>3627</v>
      </c>
      <c r="B3396" s="3">
        <v>0.79</v>
      </c>
      <c r="C3396" s="3" t="s">
        <v>120</v>
      </c>
      <c r="D3396" s="4">
        <v>45447.0</v>
      </c>
      <c r="E3396" s="2">
        <v>243.0</v>
      </c>
      <c r="F3396" s="3" t="s">
        <v>935</v>
      </c>
      <c r="G3396" s="3" t="s">
        <v>711</v>
      </c>
      <c r="H3396" s="3">
        <v>1.0</v>
      </c>
      <c r="I3396" s="2">
        <f>IFERROR(vlookup(F3396,'College Conference'!$B$1:$Z$1000 , 6,False),0)</f>
        <v>10</v>
      </c>
      <c r="J3396" s="2">
        <f>IFERROR(vlookup(G3396,'College Conference'!$B$1:$Z$1000 , 6,False),0)</f>
        <v>7</v>
      </c>
    </row>
    <row r="3397">
      <c r="A3397" s="3" t="s">
        <v>3628</v>
      </c>
      <c r="B3397" s="3">
        <v>0.92</v>
      </c>
      <c r="C3397" s="3" t="s">
        <v>52</v>
      </c>
      <c r="D3397" s="4">
        <v>45446.0</v>
      </c>
      <c r="E3397" s="2">
        <v>219.0</v>
      </c>
      <c r="F3397" s="3" t="s">
        <v>948</v>
      </c>
      <c r="G3397" s="3" t="s">
        <v>714</v>
      </c>
      <c r="H3397" s="3">
        <v>1.0</v>
      </c>
      <c r="I3397" s="2">
        <f>IFERROR(vlookup(F3397,'College Conference'!$B$1:$Z$1000 , 6,False),0)</f>
        <v>11</v>
      </c>
      <c r="J3397" s="2">
        <f>IFERROR(vlookup(G3397,'College Conference'!$B$1:$Z$1000 , 6,False),0)</f>
        <v>7</v>
      </c>
    </row>
    <row r="3398">
      <c r="A3398" s="3" t="s">
        <v>3629</v>
      </c>
      <c r="B3398" s="3">
        <v>0.86</v>
      </c>
      <c r="C3398" s="3" t="s">
        <v>120</v>
      </c>
      <c r="D3398" s="4">
        <v>45449.0</v>
      </c>
      <c r="E3398" s="2">
        <v>238.0</v>
      </c>
      <c r="F3398" s="3" t="s">
        <v>951</v>
      </c>
      <c r="G3398" s="3" t="s">
        <v>734</v>
      </c>
      <c r="H3398" s="3">
        <v>1.0</v>
      </c>
      <c r="I3398" s="2">
        <f>IFERROR(vlookup(F3398,'College Conference'!$B$1:$Z$1000 , 6,False),0)</f>
        <v>11</v>
      </c>
      <c r="J3398" s="2">
        <f>IFERROR(vlookup(G3398,'College Conference'!$B$1:$Z$1000 , 6,False),0)</f>
        <v>7</v>
      </c>
    </row>
    <row r="3399">
      <c r="A3399" s="3" t="s">
        <v>3630</v>
      </c>
      <c r="B3399" s="3" t="s">
        <v>11</v>
      </c>
      <c r="C3399" s="3" t="s">
        <v>313</v>
      </c>
      <c r="D3399" s="4">
        <v>45421.0</v>
      </c>
      <c r="E3399" s="2">
        <v>183.0</v>
      </c>
      <c r="F3399" s="3" t="s">
        <v>948</v>
      </c>
      <c r="G3399" s="3" t="s">
        <v>693</v>
      </c>
      <c r="H3399" s="3">
        <v>1.0</v>
      </c>
      <c r="I3399" s="2">
        <f>IFERROR(vlookup(F3399,'College Conference'!$B$1:$Z$1000 , 6,False),0)</f>
        <v>11</v>
      </c>
      <c r="J3399" s="2">
        <f>IFERROR(vlookup(G3399,'College Conference'!$B$1:$Z$1000 , 6,False),0)</f>
        <v>7</v>
      </c>
    </row>
    <row r="3400">
      <c r="A3400" s="3" t="s">
        <v>3631</v>
      </c>
      <c r="B3400" s="3">
        <v>0.89</v>
      </c>
      <c r="C3400" s="3" t="s">
        <v>120</v>
      </c>
      <c r="D3400" s="4">
        <v>45448.0</v>
      </c>
      <c r="E3400" s="2">
        <v>255.0</v>
      </c>
      <c r="F3400" s="3" t="s">
        <v>267</v>
      </c>
      <c r="G3400" s="3" t="s">
        <v>808</v>
      </c>
      <c r="H3400" s="3">
        <v>1.0</v>
      </c>
      <c r="I3400" s="2">
        <f>IFERROR(vlookup(F3400,'College Conference'!$B$1:$Z$1000 , 6,False),0)</f>
        <v>0</v>
      </c>
      <c r="J3400" s="2">
        <f>IFERROR(vlookup(G3400,'College Conference'!$B$1:$Z$1000 , 6,False),0)</f>
        <v>8</v>
      </c>
    </row>
    <row r="3401">
      <c r="A3401" s="3" t="s">
        <v>911</v>
      </c>
      <c r="B3401" s="3">
        <v>0.82</v>
      </c>
      <c r="C3401" s="3" t="s">
        <v>63</v>
      </c>
      <c r="D3401" s="2" t="s">
        <v>72</v>
      </c>
      <c r="E3401" s="2">
        <v>200.0</v>
      </c>
      <c r="F3401" s="3" t="s">
        <v>112</v>
      </c>
      <c r="G3401" s="3" t="s">
        <v>772</v>
      </c>
      <c r="H3401" s="3">
        <v>1.0</v>
      </c>
      <c r="I3401" s="2">
        <f>IFERROR(vlookup(F3401,'College Conference'!$B$1:$Z$1000 , 6,False),0)</f>
        <v>0</v>
      </c>
      <c r="J3401" s="2">
        <f>IFERROR(vlookup(G3401,'College Conference'!$B$1:$Z$1000 , 6,False),0)</f>
        <v>8</v>
      </c>
    </row>
    <row r="3402">
      <c r="A3402" s="3" t="s">
        <v>3632</v>
      </c>
      <c r="B3402" s="3">
        <v>0.87</v>
      </c>
      <c r="C3402" s="3" t="s">
        <v>27</v>
      </c>
      <c r="D3402" s="4">
        <v>45444.0</v>
      </c>
      <c r="E3402" s="2">
        <v>185.0</v>
      </c>
      <c r="F3402" s="3" t="s">
        <v>826</v>
      </c>
      <c r="G3402" s="3" t="s">
        <v>1167</v>
      </c>
      <c r="H3402" s="3">
        <v>1.0</v>
      </c>
      <c r="I3402" s="2">
        <f>IFERROR(vlookup(F3402,'College Conference'!$B$1:$Z$1000 , 6,False),0)</f>
        <v>0</v>
      </c>
      <c r="J3402" s="2">
        <f>IFERROR(vlookup(G3402,'College Conference'!$B$1:$Z$1000 , 6,False),0)</f>
        <v>8</v>
      </c>
    </row>
    <row r="3403">
      <c r="A3403" s="3" t="s">
        <v>3633</v>
      </c>
      <c r="B3403" s="3">
        <v>0.84</v>
      </c>
      <c r="C3403" s="3" t="s">
        <v>58</v>
      </c>
      <c r="D3403" s="4">
        <v>45446.0</v>
      </c>
      <c r="E3403" s="2">
        <v>224.0</v>
      </c>
      <c r="F3403" s="3" t="s">
        <v>618</v>
      </c>
      <c r="G3403" s="3" t="s">
        <v>774</v>
      </c>
      <c r="H3403" s="3">
        <v>1.0</v>
      </c>
      <c r="I3403" s="2">
        <f>IFERROR(vlookup(F3403,'College Conference'!$B$1:$Z$1000 , 6,False),0)</f>
        <v>0</v>
      </c>
      <c r="J3403" s="2">
        <f>IFERROR(vlookup(G3403,'College Conference'!$B$1:$Z$1000 , 6,False),0)</f>
        <v>8</v>
      </c>
    </row>
    <row r="3404">
      <c r="A3404" s="3" t="s">
        <v>3634</v>
      </c>
      <c r="B3404" s="3">
        <v>0.89</v>
      </c>
      <c r="C3404" s="3" t="s">
        <v>17</v>
      </c>
      <c r="D3404" s="4">
        <v>45446.0</v>
      </c>
      <c r="E3404" s="2">
        <v>175.0</v>
      </c>
      <c r="F3404" s="3" t="s">
        <v>2245</v>
      </c>
      <c r="G3404" s="3" t="s">
        <v>808</v>
      </c>
      <c r="H3404" s="3">
        <v>1.0</v>
      </c>
      <c r="I3404" s="2">
        <f>IFERROR(vlookup(F3404,'College Conference'!$B$1:$Z$1000 , 6,False),0)</f>
        <v>0</v>
      </c>
      <c r="J3404" s="2">
        <f>IFERROR(vlookup(G3404,'College Conference'!$B$1:$Z$1000 , 6,False),0)</f>
        <v>8</v>
      </c>
    </row>
    <row r="3405">
      <c r="A3405" s="3" t="s">
        <v>3635</v>
      </c>
      <c r="B3405" s="3">
        <v>0.85</v>
      </c>
      <c r="C3405" s="3" t="s">
        <v>31</v>
      </c>
      <c r="D3405" s="4">
        <v>45447.0</v>
      </c>
      <c r="E3405" s="2">
        <v>299.0</v>
      </c>
      <c r="F3405" s="3" t="s">
        <v>3636</v>
      </c>
      <c r="G3405" s="3" t="s">
        <v>823</v>
      </c>
      <c r="H3405" s="3">
        <v>1.0</v>
      </c>
      <c r="I3405" s="2">
        <f>IFERROR(vlookup(F3405,'College Conference'!$B$1:$Z$1000 , 6,False),0)</f>
        <v>0</v>
      </c>
      <c r="J3405" s="2">
        <f>IFERROR(vlookup(G3405,'College Conference'!$B$1:$Z$1000 , 6,False),0)</f>
        <v>8</v>
      </c>
    </row>
    <row r="3406">
      <c r="A3406" s="3" t="s">
        <v>3637</v>
      </c>
      <c r="B3406" s="3" t="s">
        <v>11</v>
      </c>
      <c r="C3406" s="3" t="s">
        <v>286</v>
      </c>
      <c r="D3406" s="4">
        <v>45444.0</v>
      </c>
      <c r="E3406" s="2">
        <v>230.0</v>
      </c>
      <c r="F3406" s="3" t="s">
        <v>814</v>
      </c>
      <c r="G3406" s="3" t="s">
        <v>781</v>
      </c>
      <c r="H3406" s="3">
        <v>1.0</v>
      </c>
      <c r="I3406" s="2">
        <f>IFERROR(vlookup(F3406,'College Conference'!$B$1:$Z$1000 , 6,False),0)</f>
        <v>0</v>
      </c>
      <c r="J3406" s="2">
        <f>IFERROR(vlookup(G3406,'College Conference'!$B$1:$Z$1000 , 6,False),0)</f>
        <v>8</v>
      </c>
    </row>
    <row r="3407">
      <c r="A3407" s="3" t="s">
        <v>3638</v>
      </c>
      <c r="B3407" s="3">
        <v>0.8</v>
      </c>
      <c r="C3407" s="3" t="s">
        <v>313</v>
      </c>
      <c r="D3407" s="4">
        <v>45445.0</v>
      </c>
      <c r="E3407" s="2">
        <v>175.0</v>
      </c>
      <c r="F3407" s="3" t="s">
        <v>578</v>
      </c>
      <c r="G3407" s="3" t="s">
        <v>783</v>
      </c>
      <c r="H3407" s="3">
        <v>1.0</v>
      </c>
      <c r="I3407" s="2">
        <f>IFERROR(vlookup(F3407,'College Conference'!$B$1:$Z$1000 , 6,False),0)</f>
        <v>0</v>
      </c>
      <c r="J3407" s="2">
        <f>IFERROR(vlookup(G3407,'College Conference'!$B$1:$Z$1000 , 6,False),0)</f>
        <v>8</v>
      </c>
    </row>
    <row r="3408">
      <c r="A3408" s="3" t="s">
        <v>3639</v>
      </c>
      <c r="B3408" s="3">
        <v>0.85</v>
      </c>
      <c r="C3408" s="3" t="s">
        <v>52</v>
      </c>
      <c r="D3408" s="2" t="s">
        <v>72</v>
      </c>
      <c r="E3408" s="2">
        <v>226.0</v>
      </c>
      <c r="F3408" s="3" t="s">
        <v>73</v>
      </c>
      <c r="G3408" s="3" t="s">
        <v>774</v>
      </c>
      <c r="H3408" s="3">
        <v>1.0</v>
      </c>
      <c r="I3408" s="2">
        <f>IFERROR(vlookup(F3408,'College Conference'!$B$1:$Z$1000 , 6,False),0)</f>
        <v>0</v>
      </c>
      <c r="J3408" s="2">
        <f>IFERROR(vlookup(G3408,'College Conference'!$B$1:$Z$1000 , 6,False),0)</f>
        <v>8</v>
      </c>
    </row>
    <row r="3409">
      <c r="A3409" s="3" t="s">
        <v>3640</v>
      </c>
      <c r="B3409" s="3">
        <v>0.87</v>
      </c>
      <c r="C3409" s="3" t="s">
        <v>353</v>
      </c>
      <c r="D3409" s="4">
        <v>45446.0</v>
      </c>
      <c r="E3409" s="2">
        <v>235.0</v>
      </c>
      <c r="F3409" s="3" t="s">
        <v>660</v>
      </c>
      <c r="G3409" s="3" t="s">
        <v>796</v>
      </c>
      <c r="H3409" s="3">
        <v>1.0</v>
      </c>
      <c r="I3409" s="2">
        <f>IFERROR(vlookup(F3409,'College Conference'!$B$1:$Z$1000 , 6,False),0)</f>
        <v>0</v>
      </c>
      <c r="J3409" s="2">
        <f>IFERROR(vlookup(G3409,'College Conference'!$B$1:$Z$1000 , 6,False),0)</f>
        <v>8</v>
      </c>
    </row>
    <row r="3410">
      <c r="A3410" s="3" t="s">
        <v>3641</v>
      </c>
      <c r="B3410" s="3">
        <v>0.9</v>
      </c>
      <c r="C3410" s="3" t="s">
        <v>120</v>
      </c>
      <c r="D3410" s="4">
        <v>45448.0</v>
      </c>
      <c r="E3410" s="2">
        <v>245.0</v>
      </c>
      <c r="F3410" s="3" t="s">
        <v>777</v>
      </c>
      <c r="G3410" s="3" t="s">
        <v>776</v>
      </c>
      <c r="H3410" s="3">
        <v>1.0</v>
      </c>
      <c r="I3410" s="2">
        <f>IFERROR(vlookup(F3410,'College Conference'!$B$1:$Z$1000 , 6,False),0)</f>
        <v>0</v>
      </c>
      <c r="J3410" s="2">
        <f>IFERROR(vlookup(G3410,'College Conference'!$B$1:$Z$1000 , 6,False),0)</f>
        <v>8</v>
      </c>
    </row>
    <row r="3411">
      <c r="A3411" s="3" t="s">
        <v>3642</v>
      </c>
      <c r="B3411" s="3">
        <v>0.89</v>
      </c>
      <c r="C3411" s="3" t="s">
        <v>63</v>
      </c>
      <c r="D3411" s="4">
        <v>45445.0</v>
      </c>
      <c r="E3411" s="2">
        <v>205.0</v>
      </c>
      <c r="F3411" s="3" t="s">
        <v>59</v>
      </c>
      <c r="G3411" s="3" t="s">
        <v>806</v>
      </c>
      <c r="H3411" s="3">
        <v>1.0</v>
      </c>
      <c r="I3411" s="2">
        <f>IFERROR(vlookup(F3411,'College Conference'!$B$1:$Z$1000 , 6,False),0)</f>
        <v>0</v>
      </c>
      <c r="J3411" s="2">
        <f>IFERROR(vlookup(G3411,'College Conference'!$B$1:$Z$1000 , 6,False),0)</f>
        <v>8</v>
      </c>
    </row>
    <row r="3412">
      <c r="A3412" s="3" t="s">
        <v>3643</v>
      </c>
      <c r="B3412" s="3">
        <v>0.89</v>
      </c>
      <c r="C3412" s="3" t="s">
        <v>120</v>
      </c>
      <c r="D3412" s="4">
        <v>45450.0</v>
      </c>
      <c r="E3412" s="2">
        <v>235.0</v>
      </c>
      <c r="F3412" s="3" t="s">
        <v>499</v>
      </c>
      <c r="G3412" s="3" t="s">
        <v>799</v>
      </c>
      <c r="H3412" s="3">
        <v>1.0</v>
      </c>
      <c r="I3412" s="2">
        <f>IFERROR(vlookup(F3412,'College Conference'!$B$1:$Z$1000 , 6,False),0)</f>
        <v>0</v>
      </c>
      <c r="J3412" s="2">
        <f>IFERROR(vlookup(G3412,'College Conference'!$B$1:$Z$1000 , 6,False),0)</f>
        <v>8</v>
      </c>
    </row>
    <row r="3413">
      <c r="A3413" s="3" t="s">
        <v>3644</v>
      </c>
      <c r="B3413" s="3">
        <v>0.9</v>
      </c>
      <c r="C3413" s="3" t="s">
        <v>31</v>
      </c>
      <c r="D3413" s="4">
        <v>45448.0</v>
      </c>
      <c r="E3413" s="2">
        <v>300.0</v>
      </c>
      <c r="F3413" s="3" t="s">
        <v>3645</v>
      </c>
      <c r="G3413" s="3" t="s">
        <v>796</v>
      </c>
      <c r="H3413" s="3">
        <v>1.0</v>
      </c>
      <c r="I3413" s="2">
        <f>IFERROR(vlookup(F3413,'College Conference'!$B$1:$Z$1000 , 6,False),0)</f>
        <v>0</v>
      </c>
      <c r="J3413" s="2">
        <f>IFERROR(vlookup(G3413,'College Conference'!$B$1:$Z$1000 , 6,False),0)</f>
        <v>8</v>
      </c>
    </row>
    <row r="3414">
      <c r="A3414" s="3" t="s">
        <v>3646</v>
      </c>
      <c r="B3414" s="3">
        <v>0.89</v>
      </c>
      <c r="C3414" s="3" t="s">
        <v>17</v>
      </c>
      <c r="D3414" s="4">
        <v>45447.0</v>
      </c>
      <c r="E3414" s="2">
        <v>200.0</v>
      </c>
      <c r="F3414" s="3" t="s">
        <v>55</v>
      </c>
      <c r="G3414" s="3" t="s">
        <v>808</v>
      </c>
      <c r="H3414" s="3">
        <v>1.0</v>
      </c>
      <c r="I3414" s="2">
        <f>IFERROR(vlookup(F3414,'College Conference'!$B$1:$Z$1000 , 6,False),0)</f>
        <v>0</v>
      </c>
      <c r="J3414" s="2">
        <f>IFERROR(vlookup(G3414,'College Conference'!$B$1:$Z$1000 , 6,False),0)</f>
        <v>8</v>
      </c>
    </row>
    <row r="3415">
      <c r="A3415" s="3" t="s">
        <v>3647</v>
      </c>
      <c r="B3415" s="3">
        <v>0.87</v>
      </c>
      <c r="C3415" s="3" t="s">
        <v>31</v>
      </c>
      <c r="D3415" s="4">
        <v>45449.0</v>
      </c>
      <c r="E3415" s="2">
        <v>300.0</v>
      </c>
      <c r="F3415" s="3" t="s">
        <v>3648</v>
      </c>
      <c r="G3415" s="3" t="s">
        <v>779</v>
      </c>
      <c r="H3415" s="3">
        <v>1.0</v>
      </c>
      <c r="I3415" s="2">
        <f>IFERROR(vlookup(F3415,'College Conference'!$B$1:$Z$1000 , 6,False),0)</f>
        <v>0</v>
      </c>
      <c r="J3415" s="2">
        <f>IFERROR(vlookup(G3415,'College Conference'!$B$1:$Z$1000 , 6,False),0)</f>
        <v>8</v>
      </c>
    </row>
    <row r="3416">
      <c r="A3416" s="3" t="s">
        <v>3649</v>
      </c>
      <c r="B3416" s="3">
        <v>0.87</v>
      </c>
      <c r="C3416" s="3" t="s">
        <v>27</v>
      </c>
      <c r="D3416" s="2" t="s">
        <v>72</v>
      </c>
      <c r="E3416" s="2">
        <v>170.0</v>
      </c>
      <c r="F3416" s="3" t="s">
        <v>67</v>
      </c>
      <c r="G3416" s="3" t="s">
        <v>806</v>
      </c>
      <c r="H3416" s="3">
        <v>1.0</v>
      </c>
      <c r="I3416" s="2">
        <f>IFERROR(vlookup(F3416,'College Conference'!$B$1:$Z$1000 , 6,False),0)</f>
        <v>0</v>
      </c>
      <c r="J3416" s="2">
        <f>IFERROR(vlookup(G3416,'College Conference'!$B$1:$Z$1000 , 6,False),0)</f>
        <v>8</v>
      </c>
    </row>
    <row r="3417">
      <c r="A3417" s="3" t="s">
        <v>3650</v>
      </c>
      <c r="B3417" s="3">
        <v>0.92</v>
      </c>
      <c r="C3417" s="3" t="s">
        <v>31</v>
      </c>
      <c r="D3417" s="4">
        <v>45447.0</v>
      </c>
      <c r="E3417" s="2">
        <v>315.0</v>
      </c>
      <c r="F3417" s="3" t="s">
        <v>363</v>
      </c>
      <c r="G3417" s="3" t="s">
        <v>781</v>
      </c>
      <c r="H3417" s="3">
        <v>1.0</v>
      </c>
      <c r="I3417" s="2">
        <f>IFERROR(vlookup(F3417,'College Conference'!$B$1:$Z$1000 , 6,False),0)</f>
        <v>0</v>
      </c>
      <c r="J3417" s="2">
        <f>IFERROR(vlookup(G3417,'College Conference'!$B$1:$Z$1000 , 6,False),0)</f>
        <v>8</v>
      </c>
    </row>
    <row r="3418">
      <c r="A3418" s="3" t="s">
        <v>3651</v>
      </c>
      <c r="B3418" s="3">
        <v>0.9</v>
      </c>
      <c r="C3418" s="3" t="s">
        <v>17</v>
      </c>
      <c r="D3418" s="2" t="s">
        <v>72</v>
      </c>
      <c r="E3418" s="2">
        <v>196.0</v>
      </c>
      <c r="F3418" s="3" t="s">
        <v>859</v>
      </c>
      <c r="G3418" s="3" t="s">
        <v>774</v>
      </c>
      <c r="H3418" s="3">
        <v>1.0</v>
      </c>
      <c r="I3418" s="2">
        <f>IFERROR(vlookup(F3418,'College Conference'!$B$1:$Z$1000 , 6,False),0)</f>
        <v>0</v>
      </c>
      <c r="J3418" s="2">
        <f>IFERROR(vlookup(G3418,'College Conference'!$B$1:$Z$1000 , 6,False),0)</f>
        <v>8</v>
      </c>
    </row>
    <row r="3419">
      <c r="A3419" s="3" t="s">
        <v>3652</v>
      </c>
      <c r="B3419" s="3">
        <v>0.85</v>
      </c>
      <c r="C3419" s="3" t="s">
        <v>58</v>
      </c>
      <c r="D3419" s="4">
        <v>45448.0</v>
      </c>
      <c r="E3419" s="2">
        <v>250.0</v>
      </c>
      <c r="F3419" s="3" t="s">
        <v>3653</v>
      </c>
      <c r="G3419" s="3" t="s">
        <v>776</v>
      </c>
      <c r="H3419" s="3">
        <v>1.0</v>
      </c>
      <c r="I3419" s="2">
        <f>IFERROR(vlookup(F3419,'College Conference'!$B$1:$Z$1000 , 6,False),0)</f>
        <v>0</v>
      </c>
      <c r="J3419" s="2">
        <f>IFERROR(vlookup(G3419,'College Conference'!$B$1:$Z$1000 , 6,False),0)</f>
        <v>8</v>
      </c>
    </row>
    <row r="3420">
      <c r="A3420" s="3" t="s">
        <v>3654</v>
      </c>
      <c r="B3420" s="3">
        <v>0.89</v>
      </c>
      <c r="C3420" s="3" t="s">
        <v>58</v>
      </c>
      <c r="D3420" s="4">
        <v>45447.0</v>
      </c>
      <c r="E3420" s="2">
        <v>245.0</v>
      </c>
      <c r="F3420" s="3" t="s">
        <v>64</v>
      </c>
      <c r="G3420" s="3" t="s">
        <v>783</v>
      </c>
      <c r="H3420" s="3">
        <v>1.0</v>
      </c>
      <c r="I3420" s="2">
        <f>IFERROR(vlookup(F3420,'College Conference'!$B$1:$Z$1000 , 6,False),0)</f>
        <v>0</v>
      </c>
      <c r="J3420" s="2">
        <f>IFERROR(vlookup(G3420,'College Conference'!$B$1:$Z$1000 , 6,False),0)</f>
        <v>8</v>
      </c>
    </row>
    <row r="3421">
      <c r="A3421" s="3" t="s">
        <v>3655</v>
      </c>
      <c r="B3421" s="3" t="s">
        <v>11</v>
      </c>
      <c r="C3421" s="3" t="s">
        <v>43</v>
      </c>
      <c r="D3421" s="4">
        <v>45447.0</v>
      </c>
      <c r="E3421" s="2">
        <v>300.0</v>
      </c>
      <c r="F3421" s="3" t="s">
        <v>2284</v>
      </c>
      <c r="G3421" s="3" t="s">
        <v>774</v>
      </c>
      <c r="H3421" s="3">
        <v>1.0</v>
      </c>
      <c r="I3421" s="2">
        <f>IFERROR(vlookup(F3421,'College Conference'!$B$1:$Z$1000 , 6,False),0)</f>
        <v>0</v>
      </c>
      <c r="J3421" s="2">
        <f>IFERROR(vlookup(G3421,'College Conference'!$B$1:$Z$1000 , 6,False),0)</f>
        <v>8</v>
      </c>
    </row>
    <row r="3422">
      <c r="A3422" s="3" t="s">
        <v>3656</v>
      </c>
      <c r="B3422" s="3">
        <v>0.88</v>
      </c>
      <c r="C3422" s="3" t="s">
        <v>43</v>
      </c>
      <c r="D3422" s="4">
        <v>45447.0</v>
      </c>
      <c r="E3422" s="2">
        <v>315.0</v>
      </c>
      <c r="F3422" s="3" t="s">
        <v>299</v>
      </c>
      <c r="G3422" s="3" t="s">
        <v>796</v>
      </c>
      <c r="H3422" s="3">
        <v>1.0</v>
      </c>
      <c r="I3422" s="2">
        <f>IFERROR(vlookup(F3422,'College Conference'!$B$1:$Z$1000 , 6,False),0)</f>
        <v>0</v>
      </c>
      <c r="J3422" s="2">
        <f>IFERROR(vlookup(G3422,'College Conference'!$B$1:$Z$1000 , 6,False),0)</f>
        <v>8</v>
      </c>
    </row>
    <row r="3423">
      <c r="A3423" s="3" t="s">
        <v>556</v>
      </c>
      <c r="B3423" s="3">
        <v>0.89</v>
      </c>
      <c r="C3423" s="3" t="s">
        <v>58</v>
      </c>
      <c r="D3423" s="4">
        <v>45448.0</v>
      </c>
      <c r="E3423" s="2">
        <v>245.0</v>
      </c>
      <c r="F3423" s="3" t="s">
        <v>309</v>
      </c>
      <c r="G3423" s="3" t="s">
        <v>830</v>
      </c>
      <c r="H3423" s="3">
        <v>1.0</v>
      </c>
      <c r="I3423" s="2">
        <f>IFERROR(vlookup(F3423,'College Conference'!$B$1:$Z$1000 , 6,False),0)</f>
        <v>0</v>
      </c>
      <c r="J3423" s="2">
        <f>IFERROR(vlookup(G3423,'College Conference'!$B$1:$Z$1000 , 6,False),0)</f>
        <v>8</v>
      </c>
    </row>
    <row r="3424">
      <c r="A3424" s="3" t="s">
        <v>3657</v>
      </c>
      <c r="B3424" s="3">
        <v>0.89</v>
      </c>
      <c r="C3424" s="3" t="s">
        <v>43</v>
      </c>
      <c r="D3424" s="4">
        <v>45447.0</v>
      </c>
      <c r="E3424" s="2">
        <v>298.0</v>
      </c>
      <c r="F3424" s="3" t="s">
        <v>1006</v>
      </c>
      <c r="G3424" s="3" t="s">
        <v>804</v>
      </c>
      <c r="H3424" s="3">
        <v>1.0</v>
      </c>
      <c r="I3424" s="2">
        <f>IFERROR(vlookup(F3424,'College Conference'!$B$1:$Z$1000 , 6,False),0)</f>
        <v>0</v>
      </c>
      <c r="J3424" s="2">
        <f>IFERROR(vlookup(G3424,'College Conference'!$B$1:$Z$1000 , 6,False),0)</f>
        <v>8</v>
      </c>
    </row>
    <row r="3425">
      <c r="A3425" s="3" t="s">
        <v>250</v>
      </c>
      <c r="B3425" s="3">
        <v>0.87</v>
      </c>
      <c r="C3425" s="3" t="s">
        <v>17</v>
      </c>
      <c r="D3425" s="4">
        <v>45447.0</v>
      </c>
      <c r="E3425" s="2">
        <v>198.0</v>
      </c>
      <c r="F3425" s="3" t="s">
        <v>106</v>
      </c>
      <c r="G3425" s="3" t="s">
        <v>772</v>
      </c>
      <c r="H3425" s="3">
        <v>1.0</v>
      </c>
      <c r="I3425" s="2">
        <f>IFERROR(vlookup(F3425,'College Conference'!$B$1:$Z$1000 , 6,False),0)</f>
        <v>0</v>
      </c>
      <c r="J3425" s="2">
        <f>IFERROR(vlookup(G3425,'College Conference'!$B$1:$Z$1000 , 6,False),0)</f>
        <v>8</v>
      </c>
    </row>
    <row r="3426">
      <c r="A3426" s="3" t="s">
        <v>3658</v>
      </c>
      <c r="B3426" s="3" t="s">
        <v>11</v>
      </c>
      <c r="C3426" s="3" t="s">
        <v>17</v>
      </c>
      <c r="D3426" s="4">
        <v>45422.0</v>
      </c>
      <c r="E3426" s="2">
        <v>175.0</v>
      </c>
      <c r="F3426" s="3" t="s">
        <v>597</v>
      </c>
      <c r="G3426" s="3" t="s">
        <v>772</v>
      </c>
      <c r="H3426" s="3">
        <v>1.0</v>
      </c>
      <c r="I3426" s="2">
        <f>IFERROR(vlookup(F3426,'College Conference'!$B$1:$Z$1000 , 6,False),0)</f>
        <v>0</v>
      </c>
      <c r="J3426" s="2">
        <f>IFERROR(vlookup(G3426,'College Conference'!$B$1:$Z$1000 , 6,False),0)</f>
        <v>8</v>
      </c>
    </row>
    <row r="3427">
      <c r="A3427" s="3" t="s">
        <v>3659</v>
      </c>
      <c r="B3427" s="3" t="s">
        <v>11</v>
      </c>
      <c r="C3427" s="3" t="s">
        <v>31</v>
      </c>
      <c r="D3427" s="4">
        <v>45447.0</v>
      </c>
      <c r="E3427" s="2">
        <v>260.0</v>
      </c>
      <c r="F3427" s="3" t="s">
        <v>33</v>
      </c>
      <c r="G3427" s="3" t="s">
        <v>772</v>
      </c>
      <c r="H3427" s="3">
        <v>1.0</v>
      </c>
      <c r="I3427" s="2">
        <f>IFERROR(vlookup(F3427,'College Conference'!$B$1:$Z$1000 , 6,False),0)</f>
        <v>0</v>
      </c>
      <c r="J3427" s="2">
        <f>IFERROR(vlookup(G3427,'College Conference'!$B$1:$Z$1000 , 6,False),0)</f>
        <v>8</v>
      </c>
    </row>
    <row r="3428">
      <c r="A3428" s="3" t="s">
        <v>3660</v>
      </c>
      <c r="B3428" s="3" t="s">
        <v>11</v>
      </c>
      <c r="C3428" s="3" t="s">
        <v>12</v>
      </c>
      <c r="D3428" s="4">
        <v>45446.0</v>
      </c>
      <c r="E3428" s="2">
        <v>295.0</v>
      </c>
      <c r="F3428" s="3" t="s">
        <v>90</v>
      </c>
      <c r="G3428" s="3" t="s">
        <v>806</v>
      </c>
      <c r="H3428" s="3">
        <v>1.0</v>
      </c>
      <c r="I3428" s="2">
        <f>IFERROR(vlookup(F3428,'College Conference'!$B$1:$Z$1000 , 6,False),0)</f>
        <v>0</v>
      </c>
      <c r="J3428" s="2">
        <f>IFERROR(vlookup(G3428,'College Conference'!$B$1:$Z$1000 , 6,False),0)</f>
        <v>8</v>
      </c>
    </row>
    <row r="3429">
      <c r="A3429" s="3" t="s">
        <v>3661</v>
      </c>
      <c r="B3429" s="3" t="s">
        <v>11</v>
      </c>
      <c r="C3429" s="3" t="s">
        <v>31</v>
      </c>
      <c r="D3429" s="4">
        <v>45449.0</v>
      </c>
      <c r="E3429" s="2">
        <v>308.0</v>
      </c>
      <c r="F3429" s="3" t="s">
        <v>590</v>
      </c>
      <c r="G3429" s="3" t="s">
        <v>774</v>
      </c>
      <c r="H3429" s="3">
        <v>1.0</v>
      </c>
      <c r="I3429" s="2">
        <f>IFERROR(vlookup(F3429,'College Conference'!$B$1:$Z$1000 , 6,False),0)</f>
        <v>0</v>
      </c>
      <c r="J3429" s="2">
        <f>IFERROR(vlookup(G3429,'College Conference'!$B$1:$Z$1000 , 6,False),0)</f>
        <v>8</v>
      </c>
    </row>
    <row r="3430">
      <c r="A3430" s="3" t="s">
        <v>3662</v>
      </c>
      <c r="B3430" s="3">
        <v>0.88</v>
      </c>
      <c r="C3430" s="3" t="s">
        <v>12</v>
      </c>
      <c r="D3430" s="4">
        <v>45447.0</v>
      </c>
      <c r="E3430" s="2">
        <v>280.0</v>
      </c>
      <c r="F3430" s="3" t="s">
        <v>1428</v>
      </c>
      <c r="G3430" s="3" t="s">
        <v>783</v>
      </c>
      <c r="H3430" s="3">
        <v>1.0</v>
      </c>
      <c r="I3430" s="2">
        <f>IFERROR(vlookup(F3430,'College Conference'!$B$1:$Z$1000 , 6,False),0)</f>
        <v>0</v>
      </c>
      <c r="J3430" s="2">
        <f>IFERROR(vlookup(G3430,'College Conference'!$B$1:$Z$1000 , 6,False),0)</f>
        <v>8</v>
      </c>
    </row>
    <row r="3431">
      <c r="A3431" s="3" t="s">
        <v>3663</v>
      </c>
      <c r="B3431" s="3">
        <v>0.89</v>
      </c>
      <c r="C3431" s="3" t="s">
        <v>27</v>
      </c>
      <c r="D3431" s="4">
        <v>45444.0</v>
      </c>
      <c r="E3431" s="2">
        <v>180.0</v>
      </c>
      <c r="F3431" s="3" t="s">
        <v>89</v>
      </c>
      <c r="G3431" s="3" t="s">
        <v>816</v>
      </c>
      <c r="H3431" s="3">
        <v>1.0</v>
      </c>
      <c r="I3431" s="2">
        <f>IFERROR(vlookup(F3431,'College Conference'!$B$1:$Z$1000 , 6,False),0)</f>
        <v>0</v>
      </c>
      <c r="J3431" s="2">
        <f>IFERROR(vlookup(G3431,'College Conference'!$B$1:$Z$1000 , 6,False),0)</f>
        <v>8</v>
      </c>
    </row>
    <row r="3432">
      <c r="A3432" s="3" t="s">
        <v>3664</v>
      </c>
      <c r="B3432" s="3">
        <v>0.9</v>
      </c>
      <c r="C3432" s="3" t="s">
        <v>31</v>
      </c>
      <c r="D3432" s="4">
        <v>45449.0</v>
      </c>
      <c r="E3432" s="2">
        <v>315.0</v>
      </c>
      <c r="F3432" s="3" t="s">
        <v>76</v>
      </c>
      <c r="G3432" s="3" t="s">
        <v>808</v>
      </c>
      <c r="H3432" s="3">
        <v>1.0</v>
      </c>
      <c r="I3432" s="2">
        <f>IFERROR(vlookup(F3432,'College Conference'!$B$1:$Z$1000 , 6,False),0)</f>
        <v>0</v>
      </c>
      <c r="J3432" s="2">
        <f>IFERROR(vlookup(G3432,'College Conference'!$B$1:$Z$1000 , 6,False),0)</f>
        <v>8</v>
      </c>
    </row>
    <row r="3433">
      <c r="A3433" s="3" t="s">
        <v>3665</v>
      </c>
      <c r="B3433" s="3" t="s">
        <v>11</v>
      </c>
      <c r="C3433" s="3" t="s">
        <v>198</v>
      </c>
      <c r="D3433" s="2" t="s">
        <v>72</v>
      </c>
      <c r="E3433" s="2">
        <v>160.0</v>
      </c>
      <c r="F3433" s="3" t="s">
        <v>23</v>
      </c>
      <c r="G3433" s="3" t="s">
        <v>776</v>
      </c>
      <c r="H3433" s="3">
        <v>1.0</v>
      </c>
      <c r="I3433" s="2">
        <f>IFERROR(vlookup(F3433,'College Conference'!$B$1:$Z$1000 , 6,False),0)</f>
        <v>0</v>
      </c>
      <c r="J3433" s="2">
        <f>IFERROR(vlookup(G3433,'College Conference'!$B$1:$Z$1000 , 6,False),0)</f>
        <v>8</v>
      </c>
    </row>
    <row r="3434">
      <c r="A3434" s="3" t="s">
        <v>3666</v>
      </c>
      <c r="B3434" s="3" t="s">
        <v>11</v>
      </c>
      <c r="C3434" s="3" t="s">
        <v>27</v>
      </c>
      <c r="D3434" s="2" t="s">
        <v>72</v>
      </c>
      <c r="E3434" s="2">
        <v>180.0</v>
      </c>
      <c r="F3434" s="3" t="s">
        <v>182</v>
      </c>
      <c r="G3434" s="3" t="s">
        <v>776</v>
      </c>
      <c r="H3434" s="3">
        <v>1.0</v>
      </c>
      <c r="I3434" s="2">
        <f>IFERROR(vlookup(F3434,'College Conference'!$B$1:$Z$1000 , 6,False),0)</f>
        <v>0</v>
      </c>
      <c r="J3434" s="2">
        <f>IFERROR(vlookup(G3434,'College Conference'!$B$1:$Z$1000 , 6,False),0)</f>
        <v>8</v>
      </c>
    </row>
    <row r="3435">
      <c r="A3435" s="3" t="s">
        <v>3667</v>
      </c>
      <c r="B3435" s="3" t="s">
        <v>11</v>
      </c>
      <c r="C3435" s="3" t="s">
        <v>198</v>
      </c>
      <c r="D3435" s="2" t="s">
        <v>72</v>
      </c>
      <c r="E3435" s="2">
        <v>215.0</v>
      </c>
      <c r="F3435" s="3" t="s">
        <v>140</v>
      </c>
      <c r="G3435" s="3" t="s">
        <v>816</v>
      </c>
      <c r="H3435" s="3">
        <v>1.0</v>
      </c>
      <c r="I3435" s="2">
        <f>IFERROR(vlookup(F3435,'College Conference'!$B$1:$Z$1000 , 6,False),0)</f>
        <v>0</v>
      </c>
      <c r="J3435" s="2">
        <f>IFERROR(vlookup(G3435,'College Conference'!$B$1:$Z$1000 , 6,False),0)</f>
        <v>8</v>
      </c>
    </row>
    <row r="3436">
      <c r="A3436" s="3" t="s">
        <v>3104</v>
      </c>
      <c r="B3436" s="3" t="s">
        <v>11</v>
      </c>
      <c r="C3436" s="3" t="s">
        <v>43</v>
      </c>
      <c r="D3436" s="4">
        <v>45448.0</v>
      </c>
      <c r="E3436" s="2">
        <v>332.0</v>
      </c>
      <c r="F3436" s="3" t="s">
        <v>106</v>
      </c>
      <c r="G3436" s="3" t="s">
        <v>816</v>
      </c>
      <c r="H3436" s="3">
        <v>1.0</v>
      </c>
      <c r="I3436" s="2">
        <f>IFERROR(vlookup(F3436,'College Conference'!$B$1:$Z$1000 , 6,False),0)</f>
        <v>0</v>
      </c>
      <c r="J3436" s="2">
        <f>IFERROR(vlookup(G3436,'College Conference'!$B$1:$Z$1000 , 6,False),0)</f>
        <v>8</v>
      </c>
    </row>
    <row r="3437">
      <c r="A3437" s="3" t="s">
        <v>3668</v>
      </c>
      <c r="B3437" s="3" t="s">
        <v>11</v>
      </c>
      <c r="C3437" s="3" t="s">
        <v>313</v>
      </c>
      <c r="D3437" s="4">
        <v>45420.0</v>
      </c>
      <c r="E3437" s="2">
        <v>189.0</v>
      </c>
      <c r="F3437" s="3" t="s">
        <v>33</v>
      </c>
      <c r="G3437" s="3" t="s">
        <v>816</v>
      </c>
      <c r="H3437" s="3">
        <v>1.0</v>
      </c>
      <c r="I3437" s="2">
        <f>IFERROR(vlookup(F3437,'College Conference'!$B$1:$Z$1000 , 6,False),0)</f>
        <v>0</v>
      </c>
      <c r="J3437" s="2">
        <f>IFERROR(vlookup(G3437,'College Conference'!$B$1:$Z$1000 , 6,False),0)</f>
        <v>8</v>
      </c>
    </row>
    <row r="3438">
      <c r="A3438" s="3" t="s">
        <v>3669</v>
      </c>
      <c r="B3438" s="3" t="s">
        <v>11</v>
      </c>
      <c r="C3438" s="3" t="s">
        <v>120</v>
      </c>
      <c r="D3438" s="4">
        <v>45448.0</v>
      </c>
      <c r="E3438" s="2">
        <v>250.0</v>
      </c>
      <c r="F3438" s="3" t="s">
        <v>1240</v>
      </c>
      <c r="G3438" s="3" t="s">
        <v>779</v>
      </c>
      <c r="H3438" s="3">
        <v>1.0</v>
      </c>
      <c r="I3438" s="2">
        <f>IFERROR(vlookup(F3438,'College Conference'!$B$1:$Z$1000 , 6,False),0)</f>
        <v>0</v>
      </c>
      <c r="J3438" s="2">
        <f>IFERROR(vlookup(G3438,'College Conference'!$B$1:$Z$1000 , 6,False),0)</f>
        <v>8</v>
      </c>
    </row>
    <row r="3439">
      <c r="A3439" s="3" t="s">
        <v>3670</v>
      </c>
      <c r="B3439" s="3">
        <v>0.88</v>
      </c>
      <c r="C3439" s="3" t="s">
        <v>27</v>
      </c>
      <c r="D3439" s="4">
        <v>45422.0</v>
      </c>
      <c r="E3439" s="2">
        <v>170.0</v>
      </c>
      <c r="F3439" s="3" t="s">
        <v>169</v>
      </c>
      <c r="G3439" s="3" t="s">
        <v>806</v>
      </c>
      <c r="H3439" s="3">
        <v>1.0</v>
      </c>
      <c r="I3439" s="2">
        <f>IFERROR(vlookup(F3439,'College Conference'!$B$1:$Z$1000 , 6,False),0)</f>
        <v>0</v>
      </c>
      <c r="J3439" s="2">
        <f>IFERROR(vlookup(G3439,'College Conference'!$B$1:$Z$1000 , 6,False),0)</f>
        <v>8</v>
      </c>
    </row>
    <row r="3440">
      <c r="A3440" s="3" t="s">
        <v>1817</v>
      </c>
      <c r="B3440" s="3" t="s">
        <v>11</v>
      </c>
      <c r="C3440" s="3" t="s">
        <v>120</v>
      </c>
      <c r="D3440" s="4">
        <v>45448.0</v>
      </c>
      <c r="E3440" s="2">
        <v>225.0</v>
      </c>
      <c r="F3440" s="3" t="s">
        <v>3671</v>
      </c>
      <c r="G3440" s="3" t="s">
        <v>772</v>
      </c>
      <c r="H3440" s="3">
        <v>1.0</v>
      </c>
      <c r="I3440" s="2">
        <f>IFERROR(vlookup(F3440,'College Conference'!$B$1:$Z$1000 , 6,False),0)</f>
        <v>0</v>
      </c>
      <c r="J3440" s="2">
        <f>IFERROR(vlookup(G3440,'College Conference'!$B$1:$Z$1000 , 6,False),0)</f>
        <v>8</v>
      </c>
    </row>
    <row r="3441">
      <c r="A3441" s="3" t="s">
        <v>3672</v>
      </c>
      <c r="B3441" s="3">
        <v>0.83</v>
      </c>
      <c r="C3441" s="3" t="s">
        <v>27</v>
      </c>
      <c r="D3441" s="4">
        <v>45423.0</v>
      </c>
      <c r="E3441" s="2">
        <v>185.0</v>
      </c>
      <c r="F3441" s="3" t="s">
        <v>2831</v>
      </c>
      <c r="G3441" s="3" t="s">
        <v>861</v>
      </c>
      <c r="H3441" s="3">
        <v>1.0</v>
      </c>
      <c r="I3441" s="2">
        <f>IFERROR(vlookup(F3441,'College Conference'!$B$1:$Z$1000 , 6,False),0)</f>
        <v>0</v>
      </c>
      <c r="J3441" s="2">
        <f>IFERROR(vlookup(G3441,'College Conference'!$B$1:$Z$1000 , 6,False),0)</f>
        <v>8</v>
      </c>
    </row>
    <row r="3442">
      <c r="A3442" s="3" t="s">
        <v>3673</v>
      </c>
      <c r="B3442" s="3" t="s">
        <v>11</v>
      </c>
      <c r="C3442" s="3" t="s">
        <v>63</v>
      </c>
      <c r="D3442" s="4">
        <v>45423.0</v>
      </c>
      <c r="E3442" s="2">
        <v>190.0</v>
      </c>
      <c r="F3442" s="3" t="s">
        <v>3674</v>
      </c>
      <c r="G3442" s="3" t="s">
        <v>823</v>
      </c>
      <c r="H3442" s="3">
        <v>1.0</v>
      </c>
      <c r="I3442" s="2">
        <f>IFERROR(vlookup(F3442,'College Conference'!$B$1:$Z$1000 , 6,False),0)</f>
        <v>0</v>
      </c>
      <c r="J3442" s="2">
        <f>IFERROR(vlookup(G3442,'College Conference'!$B$1:$Z$1000 , 6,False),0)</f>
        <v>8</v>
      </c>
    </row>
    <row r="3443">
      <c r="A3443" s="3" t="s">
        <v>3675</v>
      </c>
      <c r="B3443" s="3" t="s">
        <v>11</v>
      </c>
      <c r="C3443" s="3" t="s">
        <v>17</v>
      </c>
      <c r="D3443" s="2" t="s">
        <v>72</v>
      </c>
      <c r="E3443" s="2">
        <v>205.0</v>
      </c>
      <c r="F3443" s="3" t="s">
        <v>1921</v>
      </c>
      <c r="G3443" s="3" t="s">
        <v>808</v>
      </c>
      <c r="H3443" s="3">
        <v>1.0</v>
      </c>
      <c r="I3443" s="2">
        <f>IFERROR(vlookup(F3443,'College Conference'!$B$1:$Z$1000 , 6,False),0)</f>
        <v>0</v>
      </c>
      <c r="J3443" s="2">
        <f>IFERROR(vlookup(G3443,'College Conference'!$B$1:$Z$1000 , 6,False),0)</f>
        <v>8</v>
      </c>
    </row>
    <row r="3444">
      <c r="A3444" s="3" t="s">
        <v>3676</v>
      </c>
      <c r="B3444" s="3" t="s">
        <v>11</v>
      </c>
      <c r="C3444" s="3" t="s">
        <v>313</v>
      </c>
      <c r="D3444" s="4">
        <v>45446.0</v>
      </c>
      <c r="E3444" s="2">
        <v>195.0</v>
      </c>
      <c r="F3444" s="3" t="s">
        <v>786</v>
      </c>
      <c r="G3444" s="3" t="s">
        <v>804</v>
      </c>
      <c r="H3444" s="3">
        <v>1.0</v>
      </c>
      <c r="I3444" s="2">
        <f>IFERROR(vlookup(F3444,'College Conference'!$B$1:$Z$1000 , 6,False),0)</f>
        <v>0</v>
      </c>
      <c r="J3444" s="2">
        <f>IFERROR(vlookup(G3444,'College Conference'!$B$1:$Z$1000 , 6,False),0)</f>
        <v>8</v>
      </c>
    </row>
    <row r="3445">
      <c r="A3445" s="3" t="s">
        <v>3677</v>
      </c>
      <c r="B3445" s="3">
        <v>0.84</v>
      </c>
      <c r="C3445" s="3" t="s">
        <v>274</v>
      </c>
      <c r="D3445" s="4">
        <v>45447.0</v>
      </c>
      <c r="E3445" s="2">
        <v>240.0</v>
      </c>
      <c r="F3445" s="3" t="s">
        <v>169</v>
      </c>
      <c r="G3445" s="3" t="s">
        <v>806</v>
      </c>
      <c r="H3445" s="3">
        <v>1.0</v>
      </c>
      <c r="I3445" s="2">
        <f>IFERROR(vlookup(F3445,'College Conference'!$B$1:$Z$1000 , 6,False),0)</f>
        <v>0</v>
      </c>
      <c r="J3445" s="2">
        <f>IFERROR(vlookup(G3445,'College Conference'!$B$1:$Z$1000 , 6,False),0)</f>
        <v>8</v>
      </c>
    </row>
    <row r="3446">
      <c r="A3446" s="3" t="s">
        <v>3678</v>
      </c>
      <c r="B3446" s="3">
        <v>0.87</v>
      </c>
      <c r="C3446" s="3" t="s">
        <v>17</v>
      </c>
      <c r="D3446" s="2" t="s">
        <v>72</v>
      </c>
      <c r="E3446" s="2">
        <v>172.0</v>
      </c>
      <c r="F3446" s="3" t="s">
        <v>140</v>
      </c>
      <c r="G3446" s="3" t="s">
        <v>816</v>
      </c>
      <c r="H3446" s="3">
        <v>1.0</v>
      </c>
      <c r="I3446" s="2">
        <f>IFERROR(vlookup(F3446,'College Conference'!$B$1:$Z$1000 , 6,False),0)</f>
        <v>0</v>
      </c>
      <c r="J3446" s="2">
        <f>IFERROR(vlookup(G3446,'College Conference'!$B$1:$Z$1000 , 6,False),0)</f>
        <v>8</v>
      </c>
    </row>
    <row r="3447">
      <c r="A3447" s="3" t="s">
        <v>3679</v>
      </c>
      <c r="B3447" s="3" t="s">
        <v>11</v>
      </c>
      <c r="C3447" s="3" t="s">
        <v>274</v>
      </c>
      <c r="D3447" s="4">
        <v>45444.0</v>
      </c>
      <c r="E3447" s="2">
        <v>215.0</v>
      </c>
      <c r="F3447" s="3" t="s">
        <v>89</v>
      </c>
      <c r="G3447" s="3" t="s">
        <v>816</v>
      </c>
      <c r="H3447" s="3">
        <v>1.0</v>
      </c>
      <c r="I3447" s="2">
        <f>IFERROR(vlookup(F3447,'College Conference'!$B$1:$Z$1000 , 6,False),0)</f>
        <v>0</v>
      </c>
      <c r="J3447" s="2">
        <f>IFERROR(vlookup(G3447,'College Conference'!$B$1:$Z$1000 , 6,False),0)</f>
        <v>8</v>
      </c>
    </row>
    <row r="3448">
      <c r="A3448" s="3" t="s">
        <v>3680</v>
      </c>
      <c r="B3448" s="3">
        <v>0.84</v>
      </c>
      <c r="C3448" s="3" t="s">
        <v>63</v>
      </c>
      <c r="D3448" s="4">
        <v>45423.0</v>
      </c>
      <c r="E3448" s="2">
        <v>192.0</v>
      </c>
      <c r="F3448" s="3" t="s">
        <v>89</v>
      </c>
      <c r="G3448" s="3" t="s">
        <v>779</v>
      </c>
      <c r="H3448" s="3">
        <v>1.0</v>
      </c>
      <c r="I3448" s="2">
        <f>IFERROR(vlookup(F3448,'College Conference'!$B$1:$Z$1000 , 6,False),0)</f>
        <v>0</v>
      </c>
      <c r="J3448" s="2">
        <f>IFERROR(vlookup(G3448,'College Conference'!$B$1:$Z$1000 , 6,False),0)</f>
        <v>8</v>
      </c>
    </row>
    <row r="3449">
      <c r="A3449" s="3" t="s">
        <v>3681</v>
      </c>
      <c r="B3449" s="3">
        <v>0.85</v>
      </c>
      <c r="C3449" s="3" t="s">
        <v>421</v>
      </c>
      <c r="D3449" s="4">
        <v>45447.0</v>
      </c>
      <c r="E3449" s="2">
        <v>280.0</v>
      </c>
      <c r="F3449" s="3" t="s">
        <v>1428</v>
      </c>
      <c r="G3449" s="3" t="s">
        <v>804</v>
      </c>
      <c r="H3449" s="3">
        <v>1.0</v>
      </c>
      <c r="I3449" s="2">
        <f>IFERROR(vlookup(F3449,'College Conference'!$B$1:$Z$1000 , 6,False),0)</f>
        <v>0</v>
      </c>
      <c r="J3449" s="2">
        <f>IFERROR(vlookup(G3449,'College Conference'!$B$1:$Z$1000 , 6,False),0)</f>
        <v>8</v>
      </c>
    </row>
    <row r="3450">
      <c r="A3450" s="3" t="s">
        <v>3682</v>
      </c>
      <c r="B3450" s="3" t="s">
        <v>11</v>
      </c>
      <c r="C3450" s="3" t="s">
        <v>421</v>
      </c>
      <c r="D3450" s="4">
        <v>45447.0</v>
      </c>
      <c r="E3450" s="2">
        <v>300.0</v>
      </c>
      <c r="F3450" s="3" t="s">
        <v>2287</v>
      </c>
      <c r="G3450" s="3" t="s">
        <v>783</v>
      </c>
      <c r="H3450" s="3">
        <v>1.0</v>
      </c>
      <c r="I3450" s="2">
        <f>IFERROR(vlookup(F3450,'College Conference'!$B$1:$Z$1000 , 6,False),0)</f>
        <v>0</v>
      </c>
      <c r="J3450" s="2">
        <f>IFERROR(vlookup(G3450,'College Conference'!$B$1:$Z$1000 , 6,False),0)</f>
        <v>8</v>
      </c>
    </row>
    <row r="3451">
      <c r="A3451" s="3" t="s">
        <v>3683</v>
      </c>
      <c r="B3451" s="3" t="s">
        <v>11</v>
      </c>
      <c r="C3451" s="3" t="s">
        <v>105</v>
      </c>
      <c r="D3451" s="4">
        <v>45445.0</v>
      </c>
      <c r="E3451" s="2">
        <v>300.0</v>
      </c>
      <c r="F3451" s="3" t="s">
        <v>666</v>
      </c>
      <c r="G3451" s="3" t="s">
        <v>772</v>
      </c>
      <c r="H3451" s="3">
        <v>1.0</v>
      </c>
      <c r="I3451" s="2">
        <f>IFERROR(vlookup(F3451,'College Conference'!$B$1:$Z$1000 , 6,False),0)</f>
        <v>0</v>
      </c>
      <c r="J3451" s="2">
        <f>IFERROR(vlookup(G3451,'College Conference'!$B$1:$Z$1000 , 6,False),0)</f>
        <v>8</v>
      </c>
    </row>
    <row r="3452">
      <c r="A3452" s="3" t="s">
        <v>3684</v>
      </c>
      <c r="B3452" s="3" t="s">
        <v>11</v>
      </c>
      <c r="C3452" s="3" t="s">
        <v>415</v>
      </c>
      <c r="D3452" s="4">
        <v>45444.0</v>
      </c>
      <c r="E3452" s="2">
        <v>290.0</v>
      </c>
      <c r="F3452" s="3" t="s">
        <v>68</v>
      </c>
      <c r="G3452" s="3" t="s">
        <v>772</v>
      </c>
      <c r="H3452" s="3">
        <v>1.0</v>
      </c>
      <c r="I3452" s="2">
        <f>IFERROR(vlookup(F3452,'College Conference'!$B$1:$Z$1000 , 6,False),0)</f>
        <v>0</v>
      </c>
      <c r="J3452" s="2">
        <f>IFERROR(vlookup(G3452,'College Conference'!$B$1:$Z$1000 , 6,False),0)</f>
        <v>8</v>
      </c>
    </row>
    <row r="3453">
      <c r="A3453" s="3" t="s">
        <v>2549</v>
      </c>
      <c r="B3453" s="3" t="s">
        <v>11</v>
      </c>
      <c r="C3453" s="3" t="s">
        <v>279</v>
      </c>
      <c r="D3453" s="4">
        <v>45449.0</v>
      </c>
      <c r="E3453" s="2">
        <v>240.0</v>
      </c>
      <c r="F3453" s="3" t="s">
        <v>361</v>
      </c>
      <c r="G3453" s="3" t="s">
        <v>783</v>
      </c>
      <c r="H3453" s="3">
        <v>1.0</v>
      </c>
      <c r="I3453" s="2">
        <f>IFERROR(vlookup(F3453,'College Conference'!$B$1:$Z$1000 , 6,False),0)</f>
        <v>0</v>
      </c>
      <c r="J3453" s="2">
        <f>IFERROR(vlookup(G3453,'College Conference'!$B$1:$Z$1000 , 6,False),0)</f>
        <v>8</v>
      </c>
    </row>
    <row r="3454">
      <c r="A3454" s="3" t="s">
        <v>3685</v>
      </c>
      <c r="B3454" s="3" t="s">
        <v>11</v>
      </c>
      <c r="C3454" s="3" t="s">
        <v>17</v>
      </c>
      <c r="D3454" s="4">
        <v>45445.0</v>
      </c>
      <c r="E3454" s="2">
        <v>200.0</v>
      </c>
      <c r="F3454" s="3" t="s">
        <v>2301</v>
      </c>
      <c r="G3454" s="3" t="s">
        <v>804</v>
      </c>
      <c r="H3454" s="3">
        <v>1.0</v>
      </c>
      <c r="I3454" s="2">
        <f>IFERROR(vlookup(F3454,'College Conference'!$B$1:$Z$1000 , 6,False),0)</f>
        <v>0</v>
      </c>
      <c r="J3454" s="2">
        <f>IFERROR(vlookup(G3454,'College Conference'!$B$1:$Z$1000 , 6,False),0)</f>
        <v>8</v>
      </c>
    </row>
    <row r="3455">
      <c r="A3455" s="3" t="s">
        <v>3686</v>
      </c>
      <c r="B3455" s="3" t="s">
        <v>11</v>
      </c>
      <c r="C3455" s="3" t="s">
        <v>17</v>
      </c>
      <c r="D3455" s="4">
        <v>45423.0</v>
      </c>
      <c r="E3455" s="2">
        <v>190.0</v>
      </c>
      <c r="F3455" s="3" t="s">
        <v>3687</v>
      </c>
      <c r="G3455" s="3" t="s">
        <v>772</v>
      </c>
      <c r="H3455" s="3">
        <v>1.0</v>
      </c>
      <c r="I3455" s="2">
        <f>IFERROR(vlookup(F3455,'College Conference'!$B$1:$Z$1000 , 6,False),0)</f>
        <v>0</v>
      </c>
      <c r="J3455" s="2">
        <f>IFERROR(vlookup(G3455,'College Conference'!$B$1:$Z$1000 , 6,False),0)</f>
        <v>8</v>
      </c>
    </row>
    <row r="3456">
      <c r="A3456" s="3" t="s">
        <v>3688</v>
      </c>
      <c r="B3456" s="3" t="s">
        <v>11</v>
      </c>
      <c r="C3456" s="3" t="s">
        <v>27</v>
      </c>
      <c r="D3456" s="4">
        <v>45444.0</v>
      </c>
      <c r="E3456" s="2">
        <v>190.0</v>
      </c>
      <c r="F3456" s="3" t="s">
        <v>146</v>
      </c>
      <c r="G3456" s="3" t="s">
        <v>1167</v>
      </c>
      <c r="H3456" s="3">
        <v>1.0</v>
      </c>
      <c r="I3456" s="2">
        <f>IFERROR(vlookup(F3456,'College Conference'!$B$1:$Z$1000 , 6,False),0)</f>
        <v>1</v>
      </c>
      <c r="J3456" s="2">
        <f>IFERROR(vlookup(G3456,'College Conference'!$B$1:$Z$1000 , 6,False),0)</f>
        <v>8</v>
      </c>
    </row>
    <row r="3457">
      <c r="A3457" s="3" t="s">
        <v>3689</v>
      </c>
      <c r="B3457" s="3">
        <v>0.87</v>
      </c>
      <c r="C3457" s="3" t="s">
        <v>43</v>
      </c>
      <c r="D3457" s="4">
        <v>45445.0</v>
      </c>
      <c r="E3457" s="2">
        <v>290.0</v>
      </c>
      <c r="F3457" s="3" t="s">
        <v>149</v>
      </c>
      <c r="G3457" s="3" t="s">
        <v>823</v>
      </c>
      <c r="H3457" s="3">
        <v>1.0</v>
      </c>
      <c r="I3457" s="2">
        <f>IFERROR(vlookup(F3457,'College Conference'!$B$1:$Z$1000 , 6,False),0)</f>
        <v>1</v>
      </c>
      <c r="J3457" s="2">
        <f>IFERROR(vlookup(G3457,'College Conference'!$B$1:$Z$1000 , 6,False),0)</f>
        <v>8</v>
      </c>
    </row>
    <row r="3458">
      <c r="A3458" s="3" t="s">
        <v>3690</v>
      </c>
      <c r="B3458" s="3">
        <v>0.83</v>
      </c>
      <c r="C3458" s="3" t="s">
        <v>12</v>
      </c>
      <c r="D3458" s="4">
        <v>45445.0</v>
      </c>
      <c r="E3458" s="2">
        <v>290.0</v>
      </c>
      <c r="F3458" s="3" t="s">
        <v>156</v>
      </c>
      <c r="G3458" s="3" t="s">
        <v>861</v>
      </c>
      <c r="H3458" s="3">
        <v>1.0</v>
      </c>
      <c r="I3458" s="2">
        <f>IFERROR(vlookup(F3458,'College Conference'!$B$1:$Z$1000 , 6,False),0)</f>
        <v>1</v>
      </c>
      <c r="J3458" s="2">
        <f>IFERROR(vlookup(G3458,'College Conference'!$B$1:$Z$1000 , 6,False),0)</f>
        <v>8</v>
      </c>
    </row>
    <row r="3459">
      <c r="A3459" s="3" t="s">
        <v>3691</v>
      </c>
      <c r="B3459" s="3">
        <v>0.92</v>
      </c>
      <c r="C3459" s="3" t="s">
        <v>43</v>
      </c>
      <c r="D3459" s="4">
        <v>45449.0</v>
      </c>
      <c r="E3459" s="2">
        <v>318.0</v>
      </c>
      <c r="F3459" s="3" t="s">
        <v>161</v>
      </c>
      <c r="G3459" s="3" t="s">
        <v>811</v>
      </c>
      <c r="H3459" s="3">
        <v>1.0</v>
      </c>
      <c r="I3459" s="2">
        <f>IFERROR(vlookup(F3459,'College Conference'!$B$1:$Z$1000 , 6,False),0)</f>
        <v>1</v>
      </c>
      <c r="J3459" s="2">
        <f>IFERROR(vlookup(G3459,'College Conference'!$B$1:$Z$1000 , 6,False),0)</f>
        <v>8</v>
      </c>
    </row>
    <row r="3460">
      <c r="A3460" s="3" t="s">
        <v>3692</v>
      </c>
      <c r="B3460" s="3">
        <v>0.91</v>
      </c>
      <c r="C3460" s="3" t="s">
        <v>43</v>
      </c>
      <c r="D3460" s="4">
        <v>45449.0</v>
      </c>
      <c r="E3460" s="2">
        <v>280.0</v>
      </c>
      <c r="F3460" s="3" t="s">
        <v>202</v>
      </c>
      <c r="G3460" s="3" t="s">
        <v>843</v>
      </c>
      <c r="H3460" s="3">
        <v>1.0</v>
      </c>
      <c r="I3460" s="2">
        <f>IFERROR(vlookup(F3460,'College Conference'!$B$1:$Z$1000 , 6,False),0)</f>
        <v>1</v>
      </c>
      <c r="J3460" s="2">
        <f>IFERROR(vlookup(G3460,'College Conference'!$B$1:$Z$1000 , 6,False),0)</f>
        <v>8</v>
      </c>
    </row>
    <row r="3461">
      <c r="A3461" s="3" t="s">
        <v>3693</v>
      </c>
      <c r="B3461" s="3">
        <v>0.91</v>
      </c>
      <c r="C3461" s="3" t="s">
        <v>63</v>
      </c>
      <c r="D3461" s="2" t="s">
        <v>72</v>
      </c>
      <c r="E3461" s="2">
        <v>185.0</v>
      </c>
      <c r="F3461" s="3" t="s">
        <v>156</v>
      </c>
      <c r="G3461" s="3" t="s">
        <v>781</v>
      </c>
      <c r="H3461" s="3">
        <v>1.0</v>
      </c>
      <c r="I3461" s="2">
        <f>IFERROR(vlookup(F3461,'College Conference'!$B$1:$Z$1000 , 6,False),0)</f>
        <v>1</v>
      </c>
      <c r="J3461" s="2">
        <f>IFERROR(vlookup(G3461,'College Conference'!$B$1:$Z$1000 , 6,False),0)</f>
        <v>8</v>
      </c>
    </row>
    <row r="3462">
      <c r="A3462" s="3" t="s">
        <v>3694</v>
      </c>
      <c r="B3462" s="3">
        <v>0.86</v>
      </c>
      <c r="C3462" s="3" t="s">
        <v>78</v>
      </c>
      <c r="D3462" s="4">
        <v>45447.0</v>
      </c>
      <c r="E3462" s="2">
        <v>200.0</v>
      </c>
      <c r="F3462" s="3" t="s">
        <v>202</v>
      </c>
      <c r="G3462" s="3" t="s">
        <v>776</v>
      </c>
      <c r="H3462" s="3">
        <v>1.0</v>
      </c>
      <c r="I3462" s="2">
        <f>IFERROR(vlookup(F3462,'College Conference'!$B$1:$Z$1000 , 6,False),0)</f>
        <v>1</v>
      </c>
      <c r="J3462" s="2">
        <f>IFERROR(vlookup(G3462,'College Conference'!$B$1:$Z$1000 , 6,False),0)</f>
        <v>8</v>
      </c>
    </row>
    <row r="3463">
      <c r="A3463" s="3" t="s">
        <v>3695</v>
      </c>
      <c r="B3463" s="3">
        <v>0.86</v>
      </c>
      <c r="C3463" s="3" t="s">
        <v>120</v>
      </c>
      <c r="D3463" s="4">
        <v>45445.0</v>
      </c>
      <c r="E3463" s="2">
        <v>225.0</v>
      </c>
      <c r="F3463" s="3" t="s">
        <v>139</v>
      </c>
      <c r="G3463" s="3" t="s">
        <v>799</v>
      </c>
      <c r="H3463" s="3">
        <v>1.0</v>
      </c>
      <c r="I3463" s="2">
        <f>IFERROR(vlookup(F3463,'College Conference'!$B$1:$Z$1000 , 6,False),0)</f>
        <v>1</v>
      </c>
      <c r="J3463" s="2">
        <f>IFERROR(vlookup(G3463,'College Conference'!$B$1:$Z$1000 , 6,False),0)</f>
        <v>8</v>
      </c>
    </row>
    <row r="3464">
      <c r="A3464" s="3" t="s">
        <v>3696</v>
      </c>
      <c r="B3464" s="3">
        <v>0.86</v>
      </c>
      <c r="C3464" s="3" t="s">
        <v>120</v>
      </c>
      <c r="D3464" s="4">
        <v>45446.0</v>
      </c>
      <c r="E3464" s="2">
        <v>215.0</v>
      </c>
      <c r="F3464" s="3" t="s">
        <v>976</v>
      </c>
      <c r="G3464" s="3" t="s">
        <v>772</v>
      </c>
      <c r="H3464" s="3">
        <v>1.0</v>
      </c>
      <c r="I3464" s="2">
        <f>IFERROR(vlookup(F3464,'College Conference'!$B$1:$Z$1000 , 6,False),0)</f>
        <v>1</v>
      </c>
      <c r="J3464" s="2">
        <f>IFERROR(vlookup(G3464,'College Conference'!$B$1:$Z$1000 , 6,False),0)</f>
        <v>8</v>
      </c>
    </row>
    <row r="3465">
      <c r="A3465" s="3" t="s">
        <v>3697</v>
      </c>
      <c r="B3465" s="3">
        <v>0.79</v>
      </c>
      <c r="C3465" s="3" t="s">
        <v>58</v>
      </c>
      <c r="D3465" s="4">
        <v>45447.0</v>
      </c>
      <c r="E3465" s="2">
        <v>249.0</v>
      </c>
      <c r="F3465" s="3" t="s">
        <v>161</v>
      </c>
      <c r="G3465" s="3" t="s">
        <v>811</v>
      </c>
      <c r="H3465" s="3">
        <v>1.0</v>
      </c>
      <c r="I3465" s="2">
        <f>IFERROR(vlookup(F3465,'College Conference'!$B$1:$Z$1000 , 6,False),0)</f>
        <v>1</v>
      </c>
      <c r="J3465" s="2">
        <f>IFERROR(vlookup(G3465,'College Conference'!$B$1:$Z$1000 , 6,False),0)</f>
        <v>8</v>
      </c>
    </row>
    <row r="3466">
      <c r="A3466" s="3" t="s">
        <v>1101</v>
      </c>
      <c r="B3466" s="3">
        <v>0.83</v>
      </c>
      <c r="C3466" s="3" t="s">
        <v>63</v>
      </c>
      <c r="D3466" s="4">
        <v>45444.0</v>
      </c>
      <c r="E3466" s="2">
        <v>209.0</v>
      </c>
      <c r="F3466" s="3" t="s">
        <v>143</v>
      </c>
      <c r="G3466" s="3" t="s">
        <v>772</v>
      </c>
      <c r="H3466" s="3">
        <v>1.0</v>
      </c>
      <c r="I3466" s="2">
        <f>IFERROR(vlookup(F3466,'College Conference'!$B$1:$Z$1000 , 6,False),0)</f>
        <v>1</v>
      </c>
      <c r="J3466" s="2">
        <f>IFERROR(vlookup(G3466,'College Conference'!$B$1:$Z$1000 , 6,False),0)</f>
        <v>8</v>
      </c>
    </row>
    <row r="3467">
      <c r="A3467" s="3" t="s">
        <v>1150</v>
      </c>
      <c r="B3467" s="3">
        <v>0.8</v>
      </c>
      <c r="C3467" s="3" t="s">
        <v>43</v>
      </c>
      <c r="D3467" s="4">
        <v>45446.0</v>
      </c>
      <c r="E3467" s="2">
        <v>265.0</v>
      </c>
      <c r="F3467" s="3" t="s">
        <v>976</v>
      </c>
      <c r="G3467" s="3" t="s">
        <v>808</v>
      </c>
      <c r="H3467" s="3">
        <v>1.0</v>
      </c>
      <c r="I3467" s="2">
        <f>IFERROR(vlookup(F3467,'College Conference'!$B$1:$Z$1000 , 6,False),0)</f>
        <v>1</v>
      </c>
      <c r="J3467" s="2">
        <f>IFERROR(vlookup(G3467,'College Conference'!$B$1:$Z$1000 , 6,False),0)</f>
        <v>8</v>
      </c>
    </row>
    <row r="3468">
      <c r="A3468" s="3" t="s">
        <v>1108</v>
      </c>
      <c r="B3468" s="3">
        <v>0.89</v>
      </c>
      <c r="C3468" s="3" t="s">
        <v>27</v>
      </c>
      <c r="D3468" s="4">
        <v>45444.0</v>
      </c>
      <c r="E3468" s="2">
        <v>187.0</v>
      </c>
      <c r="F3468" s="3" t="s">
        <v>161</v>
      </c>
      <c r="G3468" s="3" t="s">
        <v>783</v>
      </c>
      <c r="H3468" s="3">
        <v>1.0</v>
      </c>
      <c r="I3468" s="2">
        <f>IFERROR(vlookup(F3468,'College Conference'!$B$1:$Z$1000 , 6,False),0)</f>
        <v>1</v>
      </c>
      <c r="J3468" s="2">
        <f>IFERROR(vlookup(G3468,'College Conference'!$B$1:$Z$1000 , 6,False),0)</f>
        <v>8</v>
      </c>
    </row>
    <row r="3469">
      <c r="A3469" s="3" t="s">
        <v>3698</v>
      </c>
      <c r="B3469" s="3">
        <v>0.9</v>
      </c>
      <c r="C3469" s="3" t="s">
        <v>22</v>
      </c>
      <c r="D3469" s="4">
        <v>45423.0</v>
      </c>
      <c r="E3469" s="2">
        <v>180.0</v>
      </c>
      <c r="F3469" s="3" t="s">
        <v>222</v>
      </c>
      <c r="G3469" s="3" t="s">
        <v>776</v>
      </c>
      <c r="H3469" s="3">
        <v>1.0</v>
      </c>
      <c r="I3469" s="2">
        <f>IFERROR(vlookup(F3469,'College Conference'!$B$1:$Z$1000 , 6,False),0)</f>
        <v>1</v>
      </c>
      <c r="J3469" s="2">
        <f>IFERROR(vlookup(G3469,'College Conference'!$B$1:$Z$1000 , 6,False),0)</f>
        <v>8</v>
      </c>
    </row>
    <row r="3470">
      <c r="A3470" s="3" t="s">
        <v>3699</v>
      </c>
      <c r="B3470" s="3">
        <v>0.9</v>
      </c>
      <c r="C3470" s="3" t="s">
        <v>52</v>
      </c>
      <c r="D3470" s="4">
        <v>45444.0</v>
      </c>
      <c r="E3470" s="2">
        <v>225.0</v>
      </c>
      <c r="F3470" s="3" t="s">
        <v>143</v>
      </c>
      <c r="G3470" s="3" t="s">
        <v>783</v>
      </c>
      <c r="H3470" s="3">
        <v>1.0</v>
      </c>
      <c r="I3470" s="2">
        <f>IFERROR(vlookup(F3470,'College Conference'!$B$1:$Z$1000 , 6,False),0)</f>
        <v>1</v>
      </c>
      <c r="J3470" s="2">
        <f>IFERROR(vlookup(G3470,'College Conference'!$B$1:$Z$1000 , 6,False),0)</f>
        <v>8</v>
      </c>
    </row>
    <row r="3471">
      <c r="A3471" s="3" t="s">
        <v>3700</v>
      </c>
      <c r="B3471" s="3">
        <v>0.74</v>
      </c>
      <c r="C3471" s="3" t="s">
        <v>12</v>
      </c>
      <c r="D3471" s="4">
        <v>45447.0</v>
      </c>
      <c r="E3471" s="2">
        <v>255.0</v>
      </c>
      <c r="F3471" s="3" t="s">
        <v>133</v>
      </c>
      <c r="G3471" s="3" t="s">
        <v>811</v>
      </c>
      <c r="H3471" s="3">
        <v>1.0</v>
      </c>
      <c r="I3471" s="2">
        <f>IFERROR(vlookup(F3471,'College Conference'!$B$1:$Z$1000 , 6,False),0)</f>
        <v>1</v>
      </c>
      <c r="J3471" s="2">
        <f>IFERROR(vlookup(G3471,'College Conference'!$B$1:$Z$1000 , 6,False),0)</f>
        <v>8</v>
      </c>
    </row>
    <row r="3472">
      <c r="A3472" s="3" t="s">
        <v>3701</v>
      </c>
      <c r="B3472" s="3">
        <v>0.89</v>
      </c>
      <c r="C3472" s="3" t="s">
        <v>52</v>
      </c>
      <c r="D3472" s="4">
        <v>45445.0</v>
      </c>
      <c r="E3472" s="2">
        <v>230.0</v>
      </c>
      <c r="F3472" s="3" t="s">
        <v>149</v>
      </c>
      <c r="G3472" s="3" t="s">
        <v>799</v>
      </c>
      <c r="H3472" s="3">
        <v>1.0</v>
      </c>
      <c r="I3472" s="2">
        <f>IFERROR(vlookup(F3472,'College Conference'!$B$1:$Z$1000 , 6,False),0)</f>
        <v>1</v>
      </c>
      <c r="J3472" s="2">
        <f>IFERROR(vlookup(G3472,'College Conference'!$B$1:$Z$1000 , 6,False),0)</f>
        <v>8</v>
      </c>
    </row>
    <row r="3473">
      <c r="A3473" s="3" t="s">
        <v>3702</v>
      </c>
      <c r="B3473" s="3">
        <v>0.77</v>
      </c>
      <c r="C3473" s="3" t="s">
        <v>421</v>
      </c>
      <c r="D3473" s="4">
        <v>45446.0</v>
      </c>
      <c r="E3473" s="2">
        <v>305.0</v>
      </c>
      <c r="F3473" s="3" t="s">
        <v>158</v>
      </c>
      <c r="G3473" s="3" t="s">
        <v>806</v>
      </c>
      <c r="H3473" s="3">
        <v>1.0</v>
      </c>
      <c r="I3473" s="2">
        <f>IFERROR(vlookup(F3473,'College Conference'!$B$1:$Z$1000 , 6,False),0)</f>
        <v>1</v>
      </c>
      <c r="J3473" s="2">
        <f>IFERROR(vlookup(G3473,'College Conference'!$B$1:$Z$1000 , 6,False),0)</f>
        <v>8</v>
      </c>
    </row>
    <row r="3474">
      <c r="A3474" s="3" t="s">
        <v>3703</v>
      </c>
      <c r="B3474" s="3">
        <v>0.95</v>
      </c>
      <c r="C3474" s="3" t="s">
        <v>111</v>
      </c>
      <c r="D3474" s="4">
        <v>45447.0</v>
      </c>
      <c r="E3474" s="2">
        <v>230.0</v>
      </c>
      <c r="F3474" s="3" t="s">
        <v>976</v>
      </c>
      <c r="G3474" s="3" t="s">
        <v>776</v>
      </c>
      <c r="H3474" s="3">
        <v>1.0</v>
      </c>
      <c r="I3474" s="2">
        <f>IFERROR(vlookup(F3474,'College Conference'!$B$1:$Z$1000 , 6,False),0)</f>
        <v>1</v>
      </c>
      <c r="J3474" s="2">
        <f>IFERROR(vlookup(G3474,'College Conference'!$B$1:$Z$1000 , 6,False),0)</f>
        <v>8</v>
      </c>
    </row>
    <row r="3475">
      <c r="A3475" s="3" t="s">
        <v>3704</v>
      </c>
      <c r="B3475" s="3">
        <v>0.8</v>
      </c>
      <c r="C3475" s="3" t="s">
        <v>22</v>
      </c>
      <c r="D3475" s="4">
        <v>45423.0</v>
      </c>
      <c r="E3475" s="2">
        <v>212.0</v>
      </c>
      <c r="F3475" s="3" t="s">
        <v>149</v>
      </c>
      <c r="G3475" s="3" t="s">
        <v>823</v>
      </c>
      <c r="H3475" s="3">
        <v>1.0</v>
      </c>
      <c r="I3475" s="2">
        <f>IFERROR(vlookup(F3475,'College Conference'!$B$1:$Z$1000 , 6,False),0)</f>
        <v>1</v>
      </c>
      <c r="J3475" s="2">
        <f>IFERROR(vlookup(G3475,'College Conference'!$B$1:$Z$1000 , 6,False),0)</f>
        <v>8</v>
      </c>
    </row>
    <row r="3476">
      <c r="A3476" s="3" t="s">
        <v>3705</v>
      </c>
      <c r="B3476" s="3">
        <v>0.82</v>
      </c>
      <c r="C3476" s="3" t="s">
        <v>63</v>
      </c>
      <c r="D3476" s="4">
        <v>45423.0</v>
      </c>
      <c r="E3476" s="2">
        <v>191.0</v>
      </c>
      <c r="F3476" s="3" t="s">
        <v>139</v>
      </c>
      <c r="G3476" s="3" t="s">
        <v>781</v>
      </c>
      <c r="H3476" s="3">
        <v>1.0</v>
      </c>
      <c r="I3476" s="2">
        <f>IFERROR(vlookup(F3476,'College Conference'!$B$1:$Z$1000 , 6,False),0)</f>
        <v>1</v>
      </c>
      <c r="J3476" s="2">
        <f>IFERROR(vlookup(G3476,'College Conference'!$B$1:$Z$1000 , 6,False),0)</f>
        <v>8</v>
      </c>
    </row>
    <row r="3477">
      <c r="A3477" s="3" t="s">
        <v>3706</v>
      </c>
      <c r="B3477" s="3">
        <v>0.8</v>
      </c>
      <c r="C3477" s="3" t="s">
        <v>421</v>
      </c>
      <c r="D3477" s="4">
        <v>45447.0</v>
      </c>
      <c r="E3477" s="2">
        <v>283.0</v>
      </c>
      <c r="F3477" s="3" t="s">
        <v>976</v>
      </c>
      <c r="G3477" s="3" t="s">
        <v>816</v>
      </c>
      <c r="H3477" s="3">
        <v>1.0</v>
      </c>
      <c r="I3477" s="2">
        <f>IFERROR(vlookup(F3477,'College Conference'!$B$1:$Z$1000 , 6,False),0)</f>
        <v>1</v>
      </c>
      <c r="J3477" s="2">
        <f>IFERROR(vlookup(G3477,'College Conference'!$B$1:$Z$1000 , 6,False),0)</f>
        <v>8</v>
      </c>
    </row>
    <row r="3478">
      <c r="A3478" s="3" t="s">
        <v>877</v>
      </c>
      <c r="B3478" s="3">
        <v>81.78</v>
      </c>
      <c r="C3478" s="3" t="s">
        <v>17</v>
      </c>
      <c r="D3478" s="5">
        <v>45444.0</v>
      </c>
      <c r="E3478" s="3">
        <v>193.0</v>
      </c>
      <c r="F3478" s="3" t="s">
        <v>222</v>
      </c>
      <c r="G3478" s="3" t="s">
        <v>3707</v>
      </c>
      <c r="H3478" s="3">
        <v>1.0</v>
      </c>
      <c r="I3478" s="2">
        <f>IFERROR(vlookup(F3478,'College Conference'!$B$1:$Z$1000 , 6,False),0)</f>
        <v>1</v>
      </c>
      <c r="J3478" s="2">
        <f>IFERROR(vlookup(G3478,'College Conference'!$A$1:$Z$1000 , 7,False),0)</f>
        <v>8</v>
      </c>
    </row>
    <row r="3479">
      <c r="A3479" s="3" t="s">
        <v>3708</v>
      </c>
      <c r="B3479" s="3">
        <v>78.27</v>
      </c>
      <c r="C3479" s="3" t="s">
        <v>27</v>
      </c>
      <c r="D3479" s="5">
        <v>45422.0</v>
      </c>
      <c r="E3479" s="3">
        <v>165.0</v>
      </c>
      <c r="F3479" s="3" t="s">
        <v>158</v>
      </c>
      <c r="G3479" s="3" t="s">
        <v>3709</v>
      </c>
      <c r="H3479" s="3">
        <v>1.0</v>
      </c>
      <c r="I3479" s="2">
        <f>IFERROR(vlookup(F3479,'College Conference'!$B$1:$Z$1000 , 6,False),0)</f>
        <v>1</v>
      </c>
      <c r="J3479" s="2">
        <f>IFERROR(vlookup(G3479,'College Conference'!$A$1:$Z$1000 , 7,False),0)</f>
        <v>8</v>
      </c>
    </row>
    <row r="3480">
      <c r="A3480" s="3" t="s">
        <v>3710</v>
      </c>
      <c r="B3480" s="3">
        <v>0.85</v>
      </c>
      <c r="C3480" s="3" t="s">
        <v>63</v>
      </c>
      <c r="D3480" s="4">
        <v>45448.0</v>
      </c>
      <c r="E3480" s="2">
        <v>210.0</v>
      </c>
      <c r="F3480" s="3" t="s">
        <v>236</v>
      </c>
      <c r="G3480" s="3" t="s">
        <v>806</v>
      </c>
      <c r="H3480" s="3">
        <v>1.0</v>
      </c>
      <c r="I3480" s="2">
        <f>IFERROR(vlookup(F3480,'College Conference'!$B$1:$Z$1000 , 6,False),0)</f>
        <v>2</v>
      </c>
      <c r="J3480" s="2">
        <f>IFERROR(vlookup(G3480,'College Conference'!$B$1:$Z$1000 , 6,False),0)</f>
        <v>8</v>
      </c>
    </row>
    <row r="3481">
      <c r="A3481" s="3" t="s">
        <v>3711</v>
      </c>
      <c r="B3481" s="3">
        <v>0.87</v>
      </c>
      <c r="C3481" s="3" t="s">
        <v>421</v>
      </c>
      <c r="D3481" s="4">
        <v>45448.0</v>
      </c>
      <c r="E3481" s="2">
        <v>305.0</v>
      </c>
      <c r="F3481" s="3" t="s">
        <v>236</v>
      </c>
      <c r="G3481" s="3" t="s">
        <v>779</v>
      </c>
      <c r="H3481" s="3">
        <v>1.0</v>
      </c>
      <c r="I3481" s="2">
        <f>IFERROR(vlookup(F3481,'College Conference'!$B$1:$Z$1000 , 6,False),0)</f>
        <v>2</v>
      </c>
      <c r="J3481" s="2">
        <f>IFERROR(vlookup(G3481,'College Conference'!$B$1:$Z$1000 , 6,False),0)</f>
        <v>8</v>
      </c>
    </row>
    <row r="3482">
      <c r="A3482" s="3" t="s">
        <v>3712</v>
      </c>
      <c r="B3482" s="3">
        <v>0.86</v>
      </c>
      <c r="C3482" s="3" t="s">
        <v>12</v>
      </c>
      <c r="D3482" s="4">
        <v>45445.0</v>
      </c>
      <c r="E3482" s="2">
        <v>315.0</v>
      </c>
      <c r="F3482" s="3" t="s">
        <v>246</v>
      </c>
      <c r="G3482" s="3" t="s">
        <v>772</v>
      </c>
      <c r="H3482" s="3">
        <v>1.0</v>
      </c>
      <c r="I3482" s="2">
        <f>IFERROR(vlookup(F3482,'College Conference'!$B$1:$Z$1000 , 6,False),0)</f>
        <v>2</v>
      </c>
      <c r="J3482" s="2">
        <f>IFERROR(vlookup(G3482,'College Conference'!$B$1:$Z$1000 , 6,False),0)</f>
        <v>8</v>
      </c>
    </row>
    <row r="3483">
      <c r="A3483" s="3" t="s">
        <v>3713</v>
      </c>
      <c r="B3483" s="3">
        <v>0.86</v>
      </c>
      <c r="C3483" s="3" t="s">
        <v>43</v>
      </c>
      <c r="D3483" s="4">
        <v>45446.0</v>
      </c>
      <c r="E3483" s="2">
        <v>297.0</v>
      </c>
      <c r="F3483" s="3" t="s">
        <v>233</v>
      </c>
      <c r="G3483" s="3" t="s">
        <v>823</v>
      </c>
      <c r="H3483" s="3">
        <v>1.0</v>
      </c>
      <c r="I3483" s="2">
        <f>IFERROR(vlookup(F3483,'College Conference'!$B$1:$Z$1000 , 6,False),0)</f>
        <v>2</v>
      </c>
      <c r="J3483" s="2">
        <f>IFERROR(vlookup(G3483,'College Conference'!$B$1:$Z$1000 , 6,False),0)</f>
        <v>8</v>
      </c>
    </row>
    <row r="3484">
      <c r="A3484" s="3" t="s">
        <v>3714</v>
      </c>
      <c r="B3484" s="3">
        <v>0.9</v>
      </c>
      <c r="C3484" s="3" t="s">
        <v>63</v>
      </c>
      <c r="D3484" s="4">
        <v>45422.0</v>
      </c>
      <c r="E3484" s="2">
        <v>200.0</v>
      </c>
      <c r="F3484" s="3" t="s">
        <v>233</v>
      </c>
      <c r="G3484" s="3" t="s">
        <v>783</v>
      </c>
      <c r="H3484" s="3">
        <v>1.0</v>
      </c>
      <c r="I3484" s="2">
        <f>IFERROR(vlookup(F3484,'College Conference'!$B$1:$Z$1000 , 6,False),0)</f>
        <v>2</v>
      </c>
      <c r="J3484" s="2">
        <f>IFERROR(vlookup(G3484,'College Conference'!$B$1:$Z$1000 , 6,False),0)</f>
        <v>8</v>
      </c>
    </row>
    <row r="3485">
      <c r="A3485" s="3" t="s">
        <v>3715</v>
      </c>
      <c r="B3485" s="3">
        <v>0.79</v>
      </c>
      <c r="C3485" s="3" t="s">
        <v>313</v>
      </c>
      <c r="D3485" s="4">
        <v>45444.0</v>
      </c>
      <c r="E3485" s="2">
        <v>195.0</v>
      </c>
      <c r="F3485" s="3" t="s">
        <v>246</v>
      </c>
      <c r="G3485" s="3" t="s">
        <v>1167</v>
      </c>
      <c r="H3485" s="3">
        <v>1.0</v>
      </c>
      <c r="I3485" s="2">
        <f>IFERROR(vlookup(F3485,'College Conference'!$B$1:$Z$1000 , 6,False),0)</f>
        <v>2</v>
      </c>
      <c r="J3485" s="2">
        <f>IFERROR(vlookup(G3485,'College Conference'!$B$1:$Z$1000 , 6,False),0)</f>
        <v>8</v>
      </c>
    </row>
    <row r="3486">
      <c r="A3486" s="3" t="s">
        <v>3716</v>
      </c>
      <c r="B3486" s="3">
        <v>0.91</v>
      </c>
      <c r="C3486" s="3" t="s">
        <v>78</v>
      </c>
      <c r="D3486" s="4">
        <v>45446.0</v>
      </c>
      <c r="E3486" s="2">
        <v>210.0</v>
      </c>
      <c r="F3486" s="3" t="s">
        <v>280</v>
      </c>
      <c r="G3486" s="3" t="s">
        <v>783</v>
      </c>
      <c r="H3486" s="3">
        <v>1.0</v>
      </c>
      <c r="I3486" s="2">
        <f>IFERROR(vlookup(F3486,'College Conference'!$B$1:$Z$1000 , 6,False),0)</f>
        <v>2</v>
      </c>
      <c r="J3486" s="2">
        <f>IFERROR(vlookup(G3486,'College Conference'!$B$1:$Z$1000 , 6,False),0)</f>
        <v>8</v>
      </c>
    </row>
    <row r="3487">
      <c r="A3487" s="3" t="s">
        <v>3717</v>
      </c>
      <c r="B3487" s="3">
        <v>0.92</v>
      </c>
      <c r="C3487" s="3" t="s">
        <v>17</v>
      </c>
      <c r="D3487" s="4">
        <v>45444.0</v>
      </c>
      <c r="E3487" s="2">
        <v>175.0</v>
      </c>
      <c r="F3487" s="3" t="s">
        <v>280</v>
      </c>
      <c r="G3487" s="3" t="s">
        <v>804</v>
      </c>
      <c r="H3487" s="3">
        <v>1.0</v>
      </c>
      <c r="I3487" s="2">
        <f>IFERROR(vlookup(F3487,'College Conference'!$B$1:$Z$1000 , 6,False),0)</f>
        <v>2</v>
      </c>
      <c r="J3487" s="2">
        <f>IFERROR(vlookup(G3487,'College Conference'!$B$1:$Z$1000 , 6,False),0)</f>
        <v>8</v>
      </c>
    </row>
    <row r="3488">
      <c r="A3488" s="3" t="s">
        <v>3718</v>
      </c>
      <c r="B3488" s="3">
        <v>0.89</v>
      </c>
      <c r="C3488" s="3" t="s">
        <v>27</v>
      </c>
      <c r="D3488" s="4">
        <v>45445.0</v>
      </c>
      <c r="E3488" s="2">
        <v>165.0</v>
      </c>
      <c r="F3488" s="3" t="s">
        <v>238</v>
      </c>
      <c r="G3488" s="3" t="s">
        <v>808</v>
      </c>
      <c r="H3488" s="3">
        <v>1.0</v>
      </c>
      <c r="I3488" s="2">
        <f>IFERROR(vlookup(F3488,'College Conference'!$B$1:$Z$1000 , 6,False),0)</f>
        <v>2</v>
      </c>
      <c r="J3488" s="2">
        <f>IFERROR(vlookup(G3488,'College Conference'!$B$1:$Z$1000 , 6,False),0)</f>
        <v>8</v>
      </c>
    </row>
    <row r="3489">
      <c r="A3489" s="3" t="s">
        <v>3719</v>
      </c>
      <c r="B3489" s="3">
        <v>0.92</v>
      </c>
      <c r="C3489" s="3" t="s">
        <v>22</v>
      </c>
      <c r="D3489" s="4">
        <v>45444.0</v>
      </c>
      <c r="E3489" s="2">
        <v>215.0</v>
      </c>
      <c r="F3489" s="3" t="s">
        <v>282</v>
      </c>
      <c r="G3489" s="3" t="s">
        <v>783</v>
      </c>
      <c r="H3489" s="3">
        <v>1.0</v>
      </c>
      <c r="I3489" s="2">
        <f>IFERROR(vlookup(F3489,'College Conference'!$B$1:$Z$1000 , 6,False),0)</f>
        <v>2</v>
      </c>
      <c r="J3489" s="2">
        <f>IFERROR(vlookup(G3489,'College Conference'!$B$1:$Z$1000 , 6,False),0)</f>
        <v>8</v>
      </c>
    </row>
    <row r="3490">
      <c r="A3490" s="3" t="s">
        <v>3720</v>
      </c>
      <c r="B3490" s="3">
        <v>0.93</v>
      </c>
      <c r="C3490" s="3" t="s">
        <v>12</v>
      </c>
      <c r="D3490" s="4">
        <v>45448.0</v>
      </c>
      <c r="E3490" s="2">
        <v>263.0</v>
      </c>
      <c r="F3490" s="3" t="s">
        <v>244</v>
      </c>
      <c r="G3490" s="3" t="s">
        <v>774</v>
      </c>
      <c r="H3490" s="3">
        <v>1.0</v>
      </c>
      <c r="I3490" s="2">
        <f>IFERROR(vlookup(F3490,'College Conference'!$B$1:$Z$1000 , 6,False),0)</f>
        <v>2</v>
      </c>
      <c r="J3490" s="2">
        <f>IFERROR(vlookup(G3490,'College Conference'!$B$1:$Z$1000 , 6,False),0)</f>
        <v>8</v>
      </c>
    </row>
    <row r="3491">
      <c r="A3491" s="3" t="s">
        <v>3721</v>
      </c>
      <c r="B3491" s="3">
        <v>0.89</v>
      </c>
      <c r="C3491" s="3" t="s">
        <v>22</v>
      </c>
      <c r="D3491" s="4">
        <v>45421.0</v>
      </c>
      <c r="E3491" s="2">
        <v>185.0</v>
      </c>
      <c r="F3491" s="3" t="s">
        <v>244</v>
      </c>
      <c r="G3491" s="3" t="s">
        <v>806</v>
      </c>
      <c r="H3491" s="3">
        <v>1.0</v>
      </c>
      <c r="I3491" s="2">
        <f>IFERROR(vlookup(F3491,'College Conference'!$B$1:$Z$1000 , 6,False),0)</f>
        <v>2</v>
      </c>
      <c r="J3491" s="2">
        <f>IFERROR(vlookup(G3491,'College Conference'!$B$1:$Z$1000 , 6,False),0)</f>
        <v>8</v>
      </c>
    </row>
    <row r="3492">
      <c r="A3492" s="3" t="s">
        <v>3722</v>
      </c>
      <c r="B3492" s="3">
        <v>0.88</v>
      </c>
      <c r="C3492" s="3" t="s">
        <v>17</v>
      </c>
      <c r="D3492" s="4">
        <v>45423.0</v>
      </c>
      <c r="E3492" s="2">
        <v>170.0</v>
      </c>
      <c r="F3492" s="3" t="s">
        <v>244</v>
      </c>
      <c r="G3492" s="3" t="s">
        <v>806</v>
      </c>
      <c r="H3492" s="3">
        <v>1.0</v>
      </c>
      <c r="I3492" s="2">
        <f>IFERROR(vlookup(F3492,'College Conference'!$B$1:$Z$1000 , 6,False),0)</f>
        <v>2</v>
      </c>
      <c r="J3492" s="2">
        <f>IFERROR(vlookup(G3492,'College Conference'!$B$1:$Z$1000 , 6,False),0)</f>
        <v>8</v>
      </c>
    </row>
    <row r="3493">
      <c r="A3493" s="3" t="s">
        <v>3723</v>
      </c>
      <c r="B3493" s="3">
        <v>0.87</v>
      </c>
      <c r="C3493" s="3" t="s">
        <v>78</v>
      </c>
      <c r="D3493" s="2" t="s">
        <v>72</v>
      </c>
      <c r="E3493" s="2">
        <v>185.0</v>
      </c>
      <c r="F3493" s="3" t="s">
        <v>282</v>
      </c>
      <c r="G3493" s="3" t="s">
        <v>772</v>
      </c>
      <c r="H3493" s="3">
        <v>1.0</v>
      </c>
      <c r="I3493" s="2">
        <f>IFERROR(vlookup(F3493,'College Conference'!$B$1:$Z$1000 , 6,False),0)</f>
        <v>2</v>
      </c>
      <c r="J3493" s="2">
        <f>IFERROR(vlookup(G3493,'College Conference'!$B$1:$Z$1000 , 6,False),0)</f>
        <v>8</v>
      </c>
    </row>
    <row r="3494">
      <c r="A3494" s="3" t="s">
        <v>3724</v>
      </c>
      <c r="B3494" s="3">
        <v>0.88</v>
      </c>
      <c r="C3494" s="3" t="s">
        <v>52</v>
      </c>
      <c r="D3494" s="4">
        <v>45446.0</v>
      </c>
      <c r="E3494" s="2">
        <v>210.0</v>
      </c>
      <c r="F3494" s="3" t="s">
        <v>244</v>
      </c>
      <c r="G3494" s="3" t="s">
        <v>806</v>
      </c>
      <c r="H3494" s="3">
        <v>1.0</v>
      </c>
      <c r="I3494" s="2">
        <f>IFERROR(vlookup(F3494,'College Conference'!$B$1:$Z$1000 , 6,False),0)</f>
        <v>2</v>
      </c>
      <c r="J3494" s="2">
        <f>IFERROR(vlookup(G3494,'College Conference'!$B$1:$Z$1000 , 6,False),0)</f>
        <v>8</v>
      </c>
    </row>
    <row r="3495">
      <c r="A3495" s="3" t="s">
        <v>3725</v>
      </c>
      <c r="B3495" s="3">
        <v>0.85</v>
      </c>
      <c r="C3495" s="3" t="s">
        <v>27</v>
      </c>
      <c r="D3495" s="4">
        <v>45423.0</v>
      </c>
      <c r="E3495" s="2">
        <v>180.0</v>
      </c>
      <c r="F3495" s="3" t="s">
        <v>251</v>
      </c>
      <c r="G3495" s="3" t="s">
        <v>808</v>
      </c>
      <c r="H3495" s="3">
        <v>1.0</v>
      </c>
      <c r="I3495" s="2">
        <f>IFERROR(vlookup(F3495,'College Conference'!$B$1:$Z$1000 , 6,False),0)</f>
        <v>2</v>
      </c>
      <c r="J3495" s="2">
        <f>IFERROR(vlookup(G3495,'College Conference'!$B$1:$Z$1000 , 6,False),0)</f>
        <v>8</v>
      </c>
    </row>
    <row r="3496">
      <c r="A3496" s="3" t="s">
        <v>3726</v>
      </c>
      <c r="B3496" s="3">
        <v>0.76</v>
      </c>
      <c r="C3496" s="3" t="s">
        <v>313</v>
      </c>
      <c r="D3496" s="4">
        <v>45423.0</v>
      </c>
      <c r="E3496" s="2">
        <v>165.0</v>
      </c>
      <c r="F3496" s="3" t="s">
        <v>280</v>
      </c>
      <c r="G3496" s="3" t="s">
        <v>843</v>
      </c>
      <c r="H3496" s="3">
        <v>1.0</v>
      </c>
      <c r="I3496" s="2">
        <f>IFERROR(vlookup(F3496,'College Conference'!$B$1:$Z$1000 , 6,False),0)</f>
        <v>2</v>
      </c>
      <c r="J3496" s="2">
        <f>IFERROR(vlookup(G3496,'College Conference'!$B$1:$Z$1000 , 6,False),0)</f>
        <v>8</v>
      </c>
    </row>
    <row r="3497">
      <c r="A3497" s="3" t="s">
        <v>3108</v>
      </c>
      <c r="B3497" s="3">
        <v>0.78</v>
      </c>
      <c r="C3497" s="3" t="s">
        <v>22</v>
      </c>
      <c r="D3497" s="4">
        <v>45421.0</v>
      </c>
      <c r="E3497" s="2">
        <v>175.0</v>
      </c>
      <c r="F3497" s="3" t="s">
        <v>240</v>
      </c>
      <c r="G3497" s="3" t="s">
        <v>823</v>
      </c>
      <c r="H3497" s="3">
        <v>1.0</v>
      </c>
      <c r="I3497" s="2">
        <f>IFERROR(vlookup(F3497,'College Conference'!$B$1:$Z$1000 , 6,False),0)</f>
        <v>2</v>
      </c>
      <c r="J3497" s="2">
        <f>IFERROR(vlookup(G3497,'College Conference'!$B$1:$Z$1000 , 6,False),0)</f>
        <v>8</v>
      </c>
    </row>
    <row r="3498">
      <c r="A3498" s="3" t="s">
        <v>3727</v>
      </c>
      <c r="B3498" s="3" t="s">
        <v>11</v>
      </c>
      <c r="C3498" s="3" t="s">
        <v>313</v>
      </c>
      <c r="D3498" s="2" t="s">
        <v>72</v>
      </c>
      <c r="E3498" s="2">
        <v>183.0</v>
      </c>
      <c r="F3498" s="3" t="s">
        <v>231</v>
      </c>
      <c r="G3498" s="3" t="s">
        <v>796</v>
      </c>
      <c r="H3498" s="3">
        <v>1.0</v>
      </c>
      <c r="I3498" s="2">
        <f>IFERROR(vlookup(F3498,'College Conference'!$B$1:$Z$1000 , 6,False),0)</f>
        <v>2</v>
      </c>
      <c r="J3498" s="2">
        <f>IFERROR(vlookup(G3498,'College Conference'!$B$1:$Z$1000 , 6,False),0)</f>
        <v>8</v>
      </c>
    </row>
    <row r="3499">
      <c r="A3499" s="3" t="s">
        <v>3728</v>
      </c>
      <c r="B3499" s="3" t="s">
        <v>11</v>
      </c>
      <c r="C3499" s="3" t="s">
        <v>313</v>
      </c>
      <c r="D3499" s="4">
        <v>45446.0</v>
      </c>
      <c r="E3499" s="2">
        <v>205.0</v>
      </c>
      <c r="F3499" s="3" t="s">
        <v>282</v>
      </c>
      <c r="G3499" s="3" t="s">
        <v>806</v>
      </c>
      <c r="H3499" s="3">
        <v>1.0</v>
      </c>
      <c r="I3499" s="2">
        <f>IFERROR(vlookup(F3499,'College Conference'!$B$1:$Z$1000 , 6,False),0)</f>
        <v>2</v>
      </c>
      <c r="J3499" s="2">
        <f>IFERROR(vlookup(G3499,'College Conference'!$B$1:$Z$1000 , 6,False),0)</f>
        <v>8</v>
      </c>
    </row>
    <row r="3500">
      <c r="A3500" s="3" t="s">
        <v>3729</v>
      </c>
      <c r="B3500" s="3">
        <v>0.78</v>
      </c>
      <c r="C3500" s="3" t="s">
        <v>27</v>
      </c>
      <c r="D3500" s="4">
        <v>45423.0</v>
      </c>
      <c r="E3500" s="2">
        <v>165.0</v>
      </c>
      <c r="F3500" s="3" t="s">
        <v>253</v>
      </c>
      <c r="G3500" s="3" t="s">
        <v>1167</v>
      </c>
      <c r="H3500" s="3">
        <v>1.0</v>
      </c>
      <c r="I3500" s="2">
        <f>IFERROR(vlookup(F3500,'College Conference'!$B$1:$Z$1000 , 6,False),0)</f>
        <v>2</v>
      </c>
      <c r="J3500" s="2">
        <f>IFERROR(vlookup(G3500,'College Conference'!$B$1:$Z$1000 , 6,False),0)</f>
        <v>8</v>
      </c>
    </row>
    <row r="3501">
      <c r="A3501" s="3" t="s">
        <v>3730</v>
      </c>
      <c r="B3501" s="3">
        <v>0.76</v>
      </c>
      <c r="C3501" s="3" t="s">
        <v>52</v>
      </c>
      <c r="D3501" s="4">
        <v>45446.0</v>
      </c>
      <c r="E3501" s="2">
        <v>194.0</v>
      </c>
      <c r="F3501" s="3" t="s">
        <v>236</v>
      </c>
      <c r="G3501" s="3" t="s">
        <v>774</v>
      </c>
      <c r="H3501" s="3">
        <v>1.0</v>
      </c>
      <c r="I3501" s="2">
        <f>IFERROR(vlookup(F3501,'College Conference'!$B$1:$Z$1000 , 6,False),0)</f>
        <v>2</v>
      </c>
      <c r="J3501" s="2">
        <f>IFERROR(vlookup(G3501,'College Conference'!$B$1:$Z$1000 , 6,False),0)</f>
        <v>8</v>
      </c>
    </row>
    <row r="3502">
      <c r="A3502" s="3" t="s">
        <v>3731</v>
      </c>
      <c r="B3502" s="3">
        <v>0.83</v>
      </c>
      <c r="C3502" s="3" t="s">
        <v>63</v>
      </c>
      <c r="D3502" s="4">
        <v>45444.0</v>
      </c>
      <c r="E3502" s="2">
        <v>192.0</v>
      </c>
      <c r="F3502" s="3" t="s">
        <v>236</v>
      </c>
      <c r="G3502" s="3" t="s">
        <v>774</v>
      </c>
      <c r="H3502" s="3">
        <v>1.0</v>
      </c>
      <c r="I3502" s="2">
        <f>IFERROR(vlookup(F3502,'College Conference'!$B$1:$Z$1000 , 6,False),0)</f>
        <v>2</v>
      </c>
      <c r="J3502" s="2">
        <f>IFERROR(vlookup(G3502,'College Conference'!$B$1:$Z$1000 , 6,False),0)</f>
        <v>8</v>
      </c>
    </row>
    <row r="3503">
      <c r="A3503" s="3" t="s">
        <v>3732</v>
      </c>
      <c r="B3503" s="3">
        <v>0.81</v>
      </c>
      <c r="C3503" s="3" t="s">
        <v>22</v>
      </c>
      <c r="D3503" s="4">
        <v>45421.0</v>
      </c>
      <c r="E3503" s="2">
        <v>180.0</v>
      </c>
      <c r="F3503" s="3" t="s">
        <v>233</v>
      </c>
      <c r="G3503" s="3" t="s">
        <v>861</v>
      </c>
      <c r="H3503" s="3">
        <v>1.0</v>
      </c>
      <c r="I3503" s="2">
        <f>IFERROR(vlookup(F3503,'College Conference'!$B$1:$Z$1000 , 6,False),0)</f>
        <v>2</v>
      </c>
      <c r="J3503" s="2">
        <f>IFERROR(vlookup(G3503,'College Conference'!$B$1:$Z$1000 , 6,False),0)</f>
        <v>8</v>
      </c>
    </row>
    <row r="3504">
      <c r="A3504" s="3" t="s">
        <v>3733</v>
      </c>
      <c r="B3504" s="3">
        <v>0.71</v>
      </c>
      <c r="C3504" s="3" t="s">
        <v>313</v>
      </c>
      <c r="D3504" s="2" t="s">
        <v>72</v>
      </c>
      <c r="E3504" s="2">
        <v>185.0</v>
      </c>
      <c r="F3504" s="3" t="s">
        <v>280</v>
      </c>
      <c r="G3504" s="3" t="s">
        <v>806</v>
      </c>
      <c r="H3504" s="3">
        <v>1.0</v>
      </c>
      <c r="I3504" s="2">
        <f>IFERROR(vlookup(F3504,'College Conference'!$B$1:$Z$1000 , 6,False),0)</f>
        <v>2</v>
      </c>
      <c r="J3504" s="2">
        <f>IFERROR(vlookup(G3504,'College Conference'!$B$1:$Z$1000 , 6,False),0)</f>
        <v>8</v>
      </c>
    </row>
    <row r="3505">
      <c r="A3505" s="3" t="s">
        <v>3734</v>
      </c>
      <c r="B3505" s="3">
        <v>0.75</v>
      </c>
      <c r="C3505" s="3" t="s">
        <v>105</v>
      </c>
      <c r="D3505" s="4">
        <v>45445.0</v>
      </c>
      <c r="E3505" s="2">
        <v>290.0</v>
      </c>
      <c r="F3505" s="3" t="s">
        <v>238</v>
      </c>
      <c r="G3505" s="3" t="s">
        <v>774</v>
      </c>
      <c r="H3505" s="3">
        <v>1.0</v>
      </c>
      <c r="I3505" s="2">
        <f>IFERROR(vlookup(F3505,'College Conference'!$B$1:$Z$1000 , 6,False),0)</f>
        <v>2</v>
      </c>
      <c r="J3505" s="2">
        <f>IFERROR(vlookup(G3505,'College Conference'!$B$1:$Z$1000 , 6,False),0)</f>
        <v>8</v>
      </c>
    </row>
    <row r="3506">
      <c r="A3506" s="3" t="s">
        <v>3735</v>
      </c>
      <c r="B3506" s="3">
        <v>0.82</v>
      </c>
      <c r="C3506" s="3" t="s">
        <v>120</v>
      </c>
      <c r="D3506" s="4">
        <v>45449.0</v>
      </c>
      <c r="E3506" s="2">
        <v>230.0</v>
      </c>
      <c r="F3506" s="3" t="s">
        <v>236</v>
      </c>
      <c r="G3506" s="3" t="s">
        <v>774</v>
      </c>
      <c r="H3506" s="3">
        <v>1.0</v>
      </c>
      <c r="I3506" s="2">
        <f>IFERROR(vlookup(F3506,'College Conference'!$B$1:$Z$1000 , 6,False),0)</f>
        <v>2</v>
      </c>
      <c r="J3506" s="2">
        <f>IFERROR(vlookup(G3506,'College Conference'!$B$1:$Z$1000 , 6,False),0)</f>
        <v>8</v>
      </c>
    </row>
    <row r="3507">
      <c r="A3507" s="3" t="s">
        <v>3736</v>
      </c>
      <c r="B3507" s="3">
        <v>0.75</v>
      </c>
      <c r="C3507" s="3" t="s">
        <v>279</v>
      </c>
      <c r="D3507" s="4">
        <v>45446.0</v>
      </c>
      <c r="E3507" s="2">
        <v>235.0</v>
      </c>
      <c r="F3507" s="3" t="s">
        <v>238</v>
      </c>
      <c r="G3507" s="3" t="s">
        <v>779</v>
      </c>
      <c r="H3507" s="3">
        <v>1.0</v>
      </c>
      <c r="I3507" s="2">
        <f>IFERROR(vlookup(F3507,'College Conference'!$B$1:$Z$1000 , 6,False),0)</f>
        <v>2</v>
      </c>
      <c r="J3507" s="2">
        <f>IFERROR(vlookup(G3507,'College Conference'!$B$1:$Z$1000 , 6,False),0)</f>
        <v>8</v>
      </c>
    </row>
    <row r="3508">
      <c r="A3508" s="3" t="s">
        <v>3737</v>
      </c>
      <c r="B3508" s="3">
        <v>0.8</v>
      </c>
      <c r="C3508" s="3" t="s">
        <v>353</v>
      </c>
      <c r="D3508" s="4">
        <v>45446.0</v>
      </c>
      <c r="E3508" s="2">
        <v>274.0</v>
      </c>
      <c r="F3508" s="3" t="s">
        <v>238</v>
      </c>
      <c r="G3508" s="3" t="s">
        <v>779</v>
      </c>
      <c r="H3508" s="3">
        <v>1.0</v>
      </c>
      <c r="I3508" s="2">
        <f>IFERROR(vlookup(F3508,'College Conference'!$B$1:$Z$1000 , 6,False),0)</f>
        <v>2</v>
      </c>
      <c r="J3508" s="2">
        <f>IFERROR(vlookup(G3508,'College Conference'!$B$1:$Z$1000 , 6,False),0)</f>
        <v>8</v>
      </c>
    </row>
    <row r="3509">
      <c r="A3509" s="3" t="s">
        <v>1386</v>
      </c>
      <c r="B3509" s="3">
        <v>0.84</v>
      </c>
      <c r="C3509" s="3" t="s">
        <v>63</v>
      </c>
      <c r="D3509" s="2" t="s">
        <v>72</v>
      </c>
      <c r="E3509" s="2">
        <v>200.0</v>
      </c>
      <c r="F3509" s="3" t="s">
        <v>280</v>
      </c>
      <c r="G3509" s="3" t="s">
        <v>783</v>
      </c>
      <c r="H3509" s="3">
        <v>1.0</v>
      </c>
      <c r="I3509" s="2">
        <f>IFERROR(vlookup(F3509,'College Conference'!$B$1:$Z$1000 , 6,False),0)</f>
        <v>2</v>
      </c>
      <c r="J3509" s="2">
        <f>IFERROR(vlookup(G3509,'College Conference'!$B$1:$Z$1000 , 6,False),0)</f>
        <v>8</v>
      </c>
    </row>
    <row r="3510">
      <c r="A3510" s="3" t="s">
        <v>3738</v>
      </c>
      <c r="B3510" s="3">
        <v>0.76</v>
      </c>
      <c r="C3510" s="3" t="s">
        <v>17</v>
      </c>
      <c r="D3510" s="4">
        <v>45444.0</v>
      </c>
      <c r="E3510" s="2">
        <v>180.0</v>
      </c>
      <c r="F3510" s="3" t="s">
        <v>240</v>
      </c>
      <c r="G3510" s="3" t="s">
        <v>779</v>
      </c>
      <c r="H3510" s="3">
        <v>1.0</v>
      </c>
      <c r="I3510" s="2">
        <f>IFERROR(vlookup(F3510,'College Conference'!$B$1:$Z$1000 , 6,False),0)</f>
        <v>2</v>
      </c>
      <c r="J3510" s="2">
        <f>IFERROR(vlookup(G3510,'College Conference'!$B$1:$Z$1000 , 6,False),0)</f>
        <v>8</v>
      </c>
    </row>
    <row r="3511">
      <c r="A3511" s="3" t="s">
        <v>3739</v>
      </c>
      <c r="B3511" s="3">
        <v>0.83</v>
      </c>
      <c r="C3511" s="3" t="s">
        <v>17</v>
      </c>
      <c r="D3511" s="4">
        <v>45423.0</v>
      </c>
      <c r="E3511" s="2">
        <v>155.0</v>
      </c>
      <c r="F3511" s="3" t="s">
        <v>244</v>
      </c>
      <c r="G3511" s="3" t="s">
        <v>799</v>
      </c>
      <c r="H3511" s="3">
        <v>1.0</v>
      </c>
      <c r="I3511" s="2">
        <f>IFERROR(vlookup(F3511,'College Conference'!$B$1:$Z$1000 , 6,False),0)</f>
        <v>2</v>
      </c>
      <c r="J3511" s="2">
        <f>IFERROR(vlookup(G3511,'College Conference'!$B$1:$Z$1000 , 6,False),0)</f>
        <v>8</v>
      </c>
    </row>
    <row r="3512">
      <c r="A3512" s="3" t="s">
        <v>3740</v>
      </c>
      <c r="B3512" s="3">
        <v>0.86</v>
      </c>
      <c r="C3512" s="3" t="s">
        <v>22</v>
      </c>
      <c r="D3512" s="4">
        <v>45423.0</v>
      </c>
      <c r="E3512" s="2">
        <v>195.0</v>
      </c>
      <c r="F3512" s="3" t="s">
        <v>244</v>
      </c>
      <c r="G3512" s="3" t="s">
        <v>772</v>
      </c>
      <c r="H3512" s="3">
        <v>1.0</v>
      </c>
      <c r="I3512" s="2">
        <f>IFERROR(vlookup(F3512,'College Conference'!$B$1:$Z$1000 , 6,False),0)</f>
        <v>2</v>
      </c>
      <c r="J3512" s="2">
        <f>IFERROR(vlookup(G3512,'College Conference'!$B$1:$Z$1000 , 6,False),0)</f>
        <v>8</v>
      </c>
    </row>
    <row r="3513">
      <c r="A3513" s="3" t="s">
        <v>3741</v>
      </c>
      <c r="B3513" s="3">
        <v>0.76</v>
      </c>
      <c r="C3513" s="3" t="s">
        <v>120</v>
      </c>
      <c r="D3513" s="4">
        <v>45446.0</v>
      </c>
      <c r="E3513" s="2">
        <v>265.0</v>
      </c>
      <c r="F3513" s="3" t="s">
        <v>229</v>
      </c>
      <c r="G3513" s="3" t="s">
        <v>796</v>
      </c>
      <c r="H3513" s="3">
        <v>1.0</v>
      </c>
      <c r="I3513" s="2">
        <f>IFERROR(vlookup(F3513,'College Conference'!$B$1:$Z$1000 , 6,False),0)</f>
        <v>2</v>
      </c>
      <c r="J3513" s="2">
        <f>IFERROR(vlookup(G3513,'College Conference'!$B$1:$Z$1000 , 6,False),0)</f>
        <v>8</v>
      </c>
    </row>
    <row r="3514">
      <c r="A3514" s="3" t="s">
        <v>3742</v>
      </c>
      <c r="B3514" s="3">
        <v>0.76</v>
      </c>
      <c r="C3514" s="3" t="s">
        <v>279</v>
      </c>
      <c r="D3514" s="4">
        <v>45445.0</v>
      </c>
      <c r="E3514" s="2">
        <v>250.0</v>
      </c>
      <c r="F3514" s="3" t="s">
        <v>240</v>
      </c>
      <c r="G3514" s="3" t="s">
        <v>830</v>
      </c>
      <c r="H3514" s="3">
        <v>1.0</v>
      </c>
      <c r="I3514" s="2">
        <f>IFERROR(vlookup(F3514,'College Conference'!$B$1:$Z$1000 , 6,False),0)</f>
        <v>2</v>
      </c>
      <c r="J3514" s="2">
        <f>IFERROR(vlookup(G3514,'College Conference'!$B$1:$Z$1000 , 6,False),0)</f>
        <v>8</v>
      </c>
    </row>
    <row r="3515">
      <c r="A3515" s="3" t="s">
        <v>3743</v>
      </c>
      <c r="B3515" s="3">
        <v>0.77</v>
      </c>
      <c r="C3515" s="3" t="s">
        <v>17</v>
      </c>
      <c r="D3515" s="2" t="s">
        <v>72</v>
      </c>
      <c r="E3515" s="2">
        <v>190.0</v>
      </c>
      <c r="F3515" s="3" t="s">
        <v>229</v>
      </c>
      <c r="G3515" s="3" t="s">
        <v>779</v>
      </c>
      <c r="H3515" s="3">
        <v>1.0</v>
      </c>
      <c r="I3515" s="2">
        <f>IFERROR(vlookup(F3515,'College Conference'!$B$1:$Z$1000 , 6,False),0)</f>
        <v>2</v>
      </c>
      <c r="J3515" s="2">
        <f>IFERROR(vlookup(G3515,'College Conference'!$B$1:$Z$1000 , 6,False),0)</f>
        <v>8</v>
      </c>
    </row>
    <row r="3516">
      <c r="A3516" s="3" t="s">
        <v>3744</v>
      </c>
      <c r="B3516" s="3">
        <v>0.87</v>
      </c>
      <c r="C3516" s="3" t="s">
        <v>27</v>
      </c>
      <c r="D3516" s="2" t="s">
        <v>72</v>
      </c>
      <c r="E3516" s="2">
        <v>165.0</v>
      </c>
      <c r="F3516" s="3" t="s">
        <v>311</v>
      </c>
      <c r="G3516" s="3" t="s">
        <v>804</v>
      </c>
      <c r="H3516" s="3">
        <v>1.0</v>
      </c>
      <c r="I3516" s="2">
        <f>IFERROR(vlookup(F3516,'College Conference'!$B$1:$Z$1000 , 6,False),0)</f>
        <v>3</v>
      </c>
      <c r="J3516" s="2">
        <f>IFERROR(vlookup(G3516,'College Conference'!$B$1:$Z$1000 , 6,False),0)</f>
        <v>8</v>
      </c>
    </row>
    <row r="3517">
      <c r="A3517" s="3" t="s">
        <v>1646</v>
      </c>
      <c r="B3517" s="3">
        <v>0.87</v>
      </c>
      <c r="C3517" s="3" t="s">
        <v>63</v>
      </c>
      <c r="D3517" s="4">
        <v>45445.0</v>
      </c>
      <c r="E3517" s="2">
        <v>190.0</v>
      </c>
      <c r="F3517" s="3" t="s">
        <v>322</v>
      </c>
      <c r="G3517" s="3" t="s">
        <v>806</v>
      </c>
      <c r="H3517" s="3">
        <v>1.0</v>
      </c>
      <c r="I3517" s="2">
        <f>IFERROR(vlookup(F3517,'College Conference'!$B$1:$Z$1000 , 6,False),0)</f>
        <v>3</v>
      </c>
      <c r="J3517" s="2">
        <f>IFERROR(vlookup(G3517,'College Conference'!$B$1:$Z$1000 , 6,False),0)</f>
        <v>8</v>
      </c>
    </row>
    <row r="3518">
      <c r="A3518" s="3" t="s">
        <v>3745</v>
      </c>
      <c r="B3518" s="3">
        <v>0.89</v>
      </c>
      <c r="C3518" s="3" t="s">
        <v>63</v>
      </c>
      <c r="D3518" s="4">
        <v>45444.0</v>
      </c>
      <c r="E3518" s="2">
        <v>185.0</v>
      </c>
      <c r="F3518" s="3" t="s">
        <v>404</v>
      </c>
      <c r="G3518" s="3" t="s">
        <v>823</v>
      </c>
      <c r="H3518" s="3">
        <v>1.0</v>
      </c>
      <c r="I3518" s="2">
        <f>IFERROR(vlookup(F3518,'College Conference'!$B$1:$Z$1000 , 6,False),0)</f>
        <v>3</v>
      </c>
      <c r="J3518" s="2">
        <f>IFERROR(vlookup(G3518,'College Conference'!$B$1:$Z$1000 , 6,False),0)</f>
        <v>8</v>
      </c>
    </row>
    <row r="3519">
      <c r="A3519" s="3" t="s">
        <v>3746</v>
      </c>
      <c r="B3519" s="3">
        <v>0.9</v>
      </c>
      <c r="C3519" s="3" t="s">
        <v>27</v>
      </c>
      <c r="D3519" s="4">
        <v>45444.0</v>
      </c>
      <c r="E3519" s="2">
        <v>181.0</v>
      </c>
      <c r="F3519" s="3" t="s">
        <v>325</v>
      </c>
      <c r="G3519" s="3" t="s">
        <v>811</v>
      </c>
      <c r="H3519" s="3">
        <v>1.0</v>
      </c>
      <c r="I3519" s="2">
        <f>IFERROR(vlookup(F3519,'College Conference'!$B$1:$Z$1000 , 6,False),0)</f>
        <v>3</v>
      </c>
      <c r="J3519" s="2">
        <f>IFERROR(vlookup(G3519,'College Conference'!$B$1:$Z$1000 , 6,False),0)</f>
        <v>8</v>
      </c>
    </row>
    <row r="3520">
      <c r="A3520" s="3" t="s">
        <v>3747</v>
      </c>
      <c r="B3520" s="3">
        <v>0.88</v>
      </c>
      <c r="C3520" s="3" t="s">
        <v>27</v>
      </c>
      <c r="D3520" s="2" t="s">
        <v>72</v>
      </c>
      <c r="E3520" s="2">
        <v>170.0</v>
      </c>
      <c r="F3520" s="3" t="s">
        <v>404</v>
      </c>
      <c r="G3520" s="3" t="s">
        <v>823</v>
      </c>
      <c r="H3520" s="3">
        <v>1.0</v>
      </c>
      <c r="I3520" s="2">
        <f>IFERROR(vlookup(F3520,'College Conference'!$B$1:$Z$1000 , 6,False),0)</f>
        <v>3</v>
      </c>
      <c r="J3520" s="2">
        <f>IFERROR(vlookup(G3520,'College Conference'!$B$1:$Z$1000 , 6,False),0)</f>
        <v>8</v>
      </c>
    </row>
    <row r="3521">
      <c r="A3521" s="3" t="s">
        <v>3748</v>
      </c>
      <c r="B3521" s="3">
        <v>0.89</v>
      </c>
      <c r="C3521" s="3" t="s">
        <v>12</v>
      </c>
      <c r="D3521" s="4">
        <v>45447.0</v>
      </c>
      <c r="E3521" s="2">
        <v>305.0</v>
      </c>
      <c r="F3521" s="3" t="s">
        <v>404</v>
      </c>
      <c r="G3521" s="3" t="s">
        <v>843</v>
      </c>
      <c r="H3521" s="3">
        <v>1.0</v>
      </c>
      <c r="I3521" s="2">
        <f>IFERROR(vlookup(F3521,'College Conference'!$B$1:$Z$1000 , 6,False),0)</f>
        <v>3</v>
      </c>
      <c r="J3521" s="2">
        <f>IFERROR(vlookup(G3521,'College Conference'!$B$1:$Z$1000 , 6,False),0)</f>
        <v>8</v>
      </c>
    </row>
    <row r="3522">
      <c r="A3522" s="3" t="s">
        <v>3749</v>
      </c>
      <c r="B3522" s="3">
        <v>0.94</v>
      </c>
      <c r="C3522" s="3" t="s">
        <v>12</v>
      </c>
      <c r="D3522" s="4">
        <v>45446.0</v>
      </c>
      <c r="E3522" s="2">
        <v>325.0</v>
      </c>
      <c r="F3522" s="3" t="s">
        <v>292</v>
      </c>
      <c r="G3522" s="3" t="s">
        <v>811</v>
      </c>
      <c r="H3522" s="3">
        <v>1.0</v>
      </c>
      <c r="I3522" s="2">
        <f>IFERROR(vlookup(F3522,'College Conference'!$B$1:$Z$1000 , 6,False),0)</f>
        <v>3</v>
      </c>
      <c r="J3522" s="2">
        <f>IFERROR(vlookup(G3522,'College Conference'!$B$1:$Z$1000 , 6,False),0)</f>
        <v>8</v>
      </c>
    </row>
    <row r="3523">
      <c r="A3523" s="3" t="s">
        <v>3750</v>
      </c>
      <c r="B3523" s="3">
        <v>0.88</v>
      </c>
      <c r="C3523" s="3" t="s">
        <v>12</v>
      </c>
      <c r="D3523" s="4">
        <v>45449.0</v>
      </c>
      <c r="E3523" s="2">
        <v>305.0</v>
      </c>
      <c r="F3523" s="3" t="s">
        <v>322</v>
      </c>
      <c r="G3523" s="3" t="s">
        <v>823</v>
      </c>
      <c r="H3523" s="3">
        <v>1.0</v>
      </c>
      <c r="I3523" s="2">
        <f>IFERROR(vlookup(F3523,'College Conference'!$B$1:$Z$1000 , 6,False),0)</f>
        <v>3</v>
      </c>
      <c r="J3523" s="2">
        <f>IFERROR(vlookup(G3523,'College Conference'!$B$1:$Z$1000 , 6,False),0)</f>
        <v>8</v>
      </c>
    </row>
    <row r="3524">
      <c r="A3524" s="3" t="s">
        <v>3751</v>
      </c>
      <c r="B3524" s="3">
        <v>0.87</v>
      </c>
      <c r="C3524" s="3" t="s">
        <v>31</v>
      </c>
      <c r="D3524" s="4">
        <v>45448.0</v>
      </c>
      <c r="E3524" s="2">
        <v>275.0</v>
      </c>
      <c r="F3524" s="3" t="s">
        <v>289</v>
      </c>
      <c r="G3524" s="3" t="s">
        <v>823</v>
      </c>
      <c r="H3524" s="3">
        <v>1.0</v>
      </c>
      <c r="I3524" s="2">
        <f>IFERROR(vlookup(F3524,'College Conference'!$B$1:$Z$1000 , 6,False),0)</f>
        <v>3</v>
      </c>
      <c r="J3524" s="2">
        <f>IFERROR(vlookup(G3524,'College Conference'!$B$1:$Z$1000 , 6,False),0)</f>
        <v>8</v>
      </c>
    </row>
    <row r="3525">
      <c r="A3525" s="3" t="s">
        <v>3752</v>
      </c>
      <c r="B3525" s="3">
        <v>0.87</v>
      </c>
      <c r="C3525" s="3" t="s">
        <v>120</v>
      </c>
      <c r="D3525" s="4">
        <v>45447.0</v>
      </c>
      <c r="E3525" s="2">
        <v>220.0</v>
      </c>
      <c r="F3525" s="3" t="s">
        <v>404</v>
      </c>
      <c r="G3525" s="3" t="s">
        <v>781</v>
      </c>
      <c r="H3525" s="3">
        <v>1.0</v>
      </c>
      <c r="I3525" s="2">
        <f>IFERROR(vlookup(F3525,'College Conference'!$B$1:$Z$1000 , 6,False),0)</f>
        <v>3</v>
      </c>
      <c r="J3525" s="2">
        <f>IFERROR(vlookup(G3525,'College Conference'!$B$1:$Z$1000 , 6,False),0)</f>
        <v>8</v>
      </c>
    </row>
    <row r="3526">
      <c r="A3526" s="3" t="s">
        <v>3753</v>
      </c>
      <c r="B3526" s="3">
        <v>0.94</v>
      </c>
      <c r="C3526" s="3" t="s">
        <v>27</v>
      </c>
      <c r="D3526" s="4">
        <v>45445.0</v>
      </c>
      <c r="E3526" s="2">
        <v>185.0</v>
      </c>
      <c r="F3526" s="3" t="s">
        <v>404</v>
      </c>
      <c r="G3526" s="3" t="s">
        <v>843</v>
      </c>
      <c r="H3526" s="3">
        <v>1.0</v>
      </c>
      <c r="I3526" s="2">
        <f>IFERROR(vlookup(F3526,'College Conference'!$B$1:$Z$1000 , 6,False),0)</f>
        <v>3</v>
      </c>
      <c r="J3526" s="2">
        <f>IFERROR(vlookup(G3526,'College Conference'!$B$1:$Z$1000 , 6,False),0)</f>
        <v>8</v>
      </c>
    </row>
    <row r="3527">
      <c r="A3527" s="3" t="s">
        <v>3754</v>
      </c>
      <c r="B3527" s="3">
        <v>0.89</v>
      </c>
      <c r="C3527" s="3" t="s">
        <v>63</v>
      </c>
      <c r="D3527" s="4">
        <v>45422.0</v>
      </c>
      <c r="E3527" s="2">
        <v>190.0</v>
      </c>
      <c r="F3527" s="3" t="s">
        <v>404</v>
      </c>
      <c r="G3527" s="3" t="s">
        <v>781</v>
      </c>
      <c r="H3527" s="3">
        <v>1.0</v>
      </c>
      <c r="I3527" s="2">
        <f>IFERROR(vlookup(F3527,'College Conference'!$B$1:$Z$1000 , 6,False),0)</f>
        <v>3</v>
      </c>
      <c r="J3527" s="2">
        <f>IFERROR(vlookup(G3527,'College Conference'!$B$1:$Z$1000 , 6,False),0)</f>
        <v>8</v>
      </c>
    </row>
    <row r="3528">
      <c r="A3528" s="3" t="s">
        <v>3755</v>
      </c>
      <c r="B3528" s="3">
        <v>0.9</v>
      </c>
      <c r="C3528" s="3" t="s">
        <v>58</v>
      </c>
      <c r="D3528" s="4">
        <v>45445.0</v>
      </c>
      <c r="E3528" s="2">
        <v>250.0</v>
      </c>
      <c r="F3528" s="3" t="s">
        <v>292</v>
      </c>
      <c r="G3528" s="3" t="s">
        <v>816</v>
      </c>
      <c r="H3528" s="3">
        <v>1.0</v>
      </c>
      <c r="I3528" s="2">
        <f>IFERROR(vlookup(F3528,'College Conference'!$B$1:$Z$1000 , 6,False),0)</f>
        <v>3</v>
      </c>
      <c r="J3528" s="2">
        <f>IFERROR(vlookup(G3528,'College Conference'!$B$1:$Z$1000 , 6,False),0)</f>
        <v>8</v>
      </c>
    </row>
    <row r="3529">
      <c r="A3529" s="3" t="s">
        <v>3756</v>
      </c>
      <c r="B3529" s="3">
        <v>0.9</v>
      </c>
      <c r="C3529" s="3" t="s">
        <v>78</v>
      </c>
      <c r="D3529" s="4">
        <v>45446.0</v>
      </c>
      <c r="E3529" s="2">
        <v>200.0</v>
      </c>
      <c r="F3529" s="3" t="s">
        <v>298</v>
      </c>
      <c r="G3529" s="3" t="s">
        <v>774</v>
      </c>
      <c r="H3529" s="3">
        <v>1.0</v>
      </c>
      <c r="I3529" s="2">
        <f>IFERROR(vlookup(F3529,'College Conference'!$B$1:$Z$1000 , 6,False),0)</f>
        <v>3</v>
      </c>
      <c r="J3529" s="2">
        <f>IFERROR(vlookup(G3529,'College Conference'!$B$1:$Z$1000 , 6,False),0)</f>
        <v>8</v>
      </c>
    </row>
    <row r="3530">
      <c r="A3530" s="3" t="s">
        <v>3757</v>
      </c>
      <c r="B3530" s="3">
        <v>0.88</v>
      </c>
      <c r="C3530" s="3" t="s">
        <v>31</v>
      </c>
      <c r="D3530" s="4">
        <v>45451.0</v>
      </c>
      <c r="E3530" s="2">
        <v>342.0</v>
      </c>
      <c r="F3530" s="3" t="s">
        <v>292</v>
      </c>
      <c r="G3530" s="3" t="s">
        <v>816</v>
      </c>
      <c r="H3530" s="3">
        <v>1.0</v>
      </c>
      <c r="I3530" s="2">
        <f>IFERROR(vlookup(F3530,'College Conference'!$B$1:$Z$1000 , 6,False),0)</f>
        <v>3</v>
      </c>
      <c r="J3530" s="2">
        <f>IFERROR(vlookup(G3530,'College Conference'!$B$1:$Z$1000 , 6,False),0)</f>
        <v>8</v>
      </c>
    </row>
    <row r="3531">
      <c r="A3531" s="3" t="s">
        <v>3758</v>
      </c>
      <c r="B3531" s="3">
        <v>0.87</v>
      </c>
      <c r="C3531" s="3" t="s">
        <v>63</v>
      </c>
      <c r="D3531" s="2" t="s">
        <v>72</v>
      </c>
      <c r="E3531" s="2">
        <v>185.0</v>
      </c>
      <c r="F3531" s="3" t="s">
        <v>400</v>
      </c>
      <c r="G3531" s="3" t="s">
        <v>823</v>
      </c>
      <c r="H3531" s="3">
        <v>1.0</v>
      </c>
      <c r="I3531" s="2">
        <f>IFERROR(vlookup(F3531,'College Conference'!$B$1:$Z$1000 , 6,False),0)</f>
        <v>3</v>
      </c>
      <c r="J3531" s="2">
        <f>IFERROR(vlookup(G3531,'College Conference'!$B$1:$Z$1000 , 6,False),0)</f>
        <v>8</v>
      </c>
    </row>
    <row r="3532">
      <c r="A3532" s="3" t="s">
        <v>104</v>
      </c>
      <c r="B3532" s="3">
        <v>0.86</v>
      </c>
      <c r="C3532" s="3" t="s">
        <v>12</v>
      </c>
      <c r="D3532" s="4">
        <v>45446.0</v>
      </c>
      <c r="E3532" s="2">
        <v>295.0</v>
      </c>
      <c r="F3532" s="3" t="s">
        <v>404</v>
      </c>
      <c r="G3532" s="3" t="s">
        <v>808</v>
      </c>
      <c r="H3532" s="3">
        <v>1.0</v>
      </c>
      <c r="I3532" s="2">
        <f>IFERROR(vlookup(F3532,'College Conference'!$B$1:$Z$1000 , 6,False),0)</f>
        <v>3</v>
      </c>
      <c r="J3532" s="2">
        <f>IFERROR(vlookup(G3532,'College Conference'!$B$1:$Z$1000 , 6,False),0)</f>
        <v>8</v>
      </c>
    </row>
    <row r="3533">
      <c r="A3533" s="3" t="s">
        <v>3759</v>
      </c>
      <c r="B3533" s="3">
        <v>0.88</v>
      </c>
      <c r="C3533" s="3" t="s">
        <v>78</v>
      </c>
      <c r="D3533" s="4">
        <v>45444.0</v>
      </c>
      <c r="E3533" s="2">
        <v>195.0</v>
      </c>
      <c r="F3533" s="3" t="s">
        <v>311</v>
      </c>
      <c r="G3533" s="3" t="s">
        <v>1167</v>
      </c>
      <c r="H3533" s="3">
        <v>1.0</v>
      </c>
      <c r="I3533" s="2">
        <f>IFERROR(vlookup(F3533,'College Conference'!$B$1:$Z$1000 , 6,False),0)</f>
        <v>3</v>
      </c>
      <c r="J3533" s="2">
        <f>IFERROR(vlookup(G3533,'College Conference'!$B$1:$Z$1000 , 6,False),0)</f>
        <v>8</v>
      </c>
    </row>
    <row r="3534">
      <c r="A3534" s="3" t="s">
        <v>3760</v>
      </c>
      <c r="B3534" s="3">
        <v>0.94</v>
      </c>
      <c r="C3534" s="3" t="s">
        <v>58</v>
      </c>
      <c r="D3534" s="4">
        <v>45448.0</v>
      </c>
      <c r="E3534" s="2">
        <v>275.0</v>
      </c>
      <c r="F3534" s="3" t="s">
        <v>318</v>
      </c>
      <c r="G3534" s="3" t="s">
        <v>781</v>
      </c>
      <c r="H3534" s="3">
        <v>1.0</v>
      </c>
      <c r="I3534" s="2">
        <f>IFERROR(vlookup(F3534,'College Conference'!$B$1:$Z$1000 , 6,False),0)</f>
        <v>3</v>
      </c>
      <c r="J3534" s="2">
        <f>IFERROR(vlookup(G3534,'College Conference'!$B$1:$Z$1000 , 6,False),0)</f>
        <v>8</v>
      </c>
    </row>
    <row r="3535">
      <c r="A3535" s="3" t="s">
        <v>3761</v>
      </c>
      <c r="B3535" s="3">
        <v>0.92</v>
      </c>
      <c r="C3535" s="3" t="s">
        <v>12</v>
      </c>
      <c r="D3535" s="4">
        <v>45449.0</v>
      </c>
      <c r="E3535" s="2">
        <v>270.0</v>
      </c>
      <c r="F3535" s="3" t="s">
        <v>320</v>
      </c>
      <c r="G3535" s="3" t="s">
        <v>811</v>
      </c>
      <c r="H3535" s="3">
        <v>1.0</v>
      </c>
      <c r="I3535" s="2">
        <f>IFERROR(vlookup(F3535,'College Conference'!$B$1:$Z$1000 , 6,False),0)</f>
        <v>3</v>
      </c>
      <c r="J3535" s="2">
        <f>IFERROR(vlookup(G3535,'College Conference'!$B$1:$Z$1000 , 6,False),0)</f>
        <v>8</v>
      </c>
    </row>
    <row r="3536">
      <c r="A3536" s="3" t="s">
        <v>3762</v>
      </c>
      <c r="B3536" s="3">
        <v>0.89</v>
      </c>
      <c r="C3536" s="3" t="s">
        <v>31</v>
      </c>
      <c r="D3536" s="4">
        <v>45449.0</v>
      </c>
      <c r="E3536" s="2">
        <v>290.0</v>
      </c>
      <c r="F3536" s="3" t="s">
        <v>348</v>
      </c>
      <c r="G3536" s="3" t="s">
        <v>811</v>
      </c>
      <c r="H3536" s="3">
        <v>1.0</v>
      </c>
      <c r="I3536" s="2">
        <f>IFERROR(vlookup(F3536,'College Conference'!$B$1:$Z$1000 , 6,False),0)</f>
        <v>3</v>
      </c>
      <c r="J3536" s="2">
        <f>IFERROR(vlookup(G3536,'College Conference'!$B$1:$Z$1000 , 6,False),0)</f>
        <v>8</v>
      </c>
    </row>
    <row r="3537">
      <c r="A3537" s="3" t="s">
        <v>1571</v>
      </c>
      <c r="B3537" s="3">
        <v>0.91</v>
      </c>
      <c r="C3537" s="3" t="s">
        <v>120</v>
      </c>
      <c r="D3537" s="4">
        <v>45448.0</v>
      </c>
      <c r="E3537" s="2">
        <v>248.0</v>
      </c>
      <c r="F3537" s="3" t="s">
        <v>292</v>
      </c>
      <c r="G3537" s="3" t="s">
        <v>816</v>
      </c>
      <c r="H3537" s="3">
        <v>1.0</v>
      </c>
      <c r="I3537" s="2">
        <f>IFERROR(vlookup(F3537,'College Conference'!$B$1:$Z$1000 , 6,False),0)</f>
        <v>3</v>
      </c>
      <c r="J3537" s="2">
        <f>IFERROR(vlookup(G3537,'College Conference'!$B$1:$Z$1000 , 6,False),0)</f>
        <v>8</v>
      </c>
    </row>
    <row r="3538">
      <c r="A3538" s="3" t="s">
        <v>3763</v>
      </c>
      <c r="B3538" s="3">
        <v>0.87</v>
      </c>
      <c r="C3538" s="3" t="s">
        <v>12</v>
      </c>
      <c r="D3538" s="4">
        <v>45446.0</v>
      </c>
      <c r="E3538" s="2">
        <v>300.0</v>
      </c>
      <c r="F3538" s="3" t="s">
        <v>400</v>
      </c>
      <c r="G3538" s="3" t="s">
        <v>823</v>
      </c>
      <c r="H3538" s="3">
        <v>1.0</v>
      </c>
      <c r="I3538" s="2">
        <f>IFERROR(vlookup(F3538,'College Conference'!$B$1:$Z$1000 , 6,False),0)</f>
        <v>3</v>
      </c>
      <c r="J3538" s="2">
        <f>IFERROR(vlookup(G3538,'College Conference'!$B$1:$Z$1000 , 6,False),0)</f>
        <v>8</v>
      </c>
    </row>
    <row r="3539">
      <c r="A3539" s="3" t="s">
        <v>3764</v>
      </c>
      <c r="B3539" s="3">
        <v>0.89</v>
      </c>
      <c r="C3539" s="3" t="s">
        <v>12</v>
      </c>
      <c r="D3539" s="4">
        <v>45445.0</v>
      </c>
      <c r="E3539" s="2">
        <v>295.0</v>
      </c>
      <c r="F3539" s="3" t="s">
        <v>298</v>
      </c>
      <c r="G3539" s="3" t="s">
        <v>796</v>
      </c>
      <c r="H3539" s="3">
        <v>1.0</v>
      </c>
      <c r="I3539" s="2">
        <f>IFERROR(vlookup(F3539,'College Conference'!$B$1:$Z$1000 , 6,False),0)</f>
        <v>3</v>
      </c>
      <c r="J3539" s="2">
        <f>IFERROR(vlookup(G3539,'College Conference'!$B$1:$Z$1000 , 6,False),0)</f>
        <v>8</v>
      </c>
    </row>
    <row r="3540">
      <c r="A3540" s="3" t="s">
        <v>3765</v>
      </c>
      <c r="B3540" s="3">
        <v>0.87</v>
      </c>
      <c r="C3540" s="3" t="s">
        <v>31</v>
      </c>
      <c r="D3540" s="4">
        <v>45448.0</v>
      </c>
      <c r="E3540" s="2">
        <v>305.0</v>
      </c>
      <c r="F3540" s="3" t="s">
        <v>295</v>
      </c>
      <c r="G3540" s="3" t="s">
        <v>796</v>
      </c>
      <c r="H3540" s="3">
        <v>1.0</v>
      </c>
      <c r="I3540" s="2">
        <f>IFERROR(vlookup(F3540,'College Conference'!$B$1:$Z$1000 , 6,False),0)</f>
        <v>3</v>
      </c>
      <c r="J3540" s="2">
        <f>IFERROR(vlookup(G3540,'College Conference'!$B$1:$Z$1000 , 6,False),0)</f>
        <v>8</v>
      </c>
    </row>
    <row r="3541">
      <c r="A3541" s="3" t="s">
        <v>3766</v>
      </c>
      <c r="B3541" s="3">
        <v>0.9</v>
      </c>
      <c r="C3541" s="3" t="s">
        <v>43</v>
      </c>
      <c r="D3541" s="4">
        <v>45449.0</v>
      </c>
      <c r="E3541" s="2">
        <v>316.0</v>
      </c>
      <c r="F3541" s="3" t="s">
        <v>335</v>
      </c>
      <c r="G3541" s="3" t="s">
        <v>781</v>
      </c>
      <c r="H3541" s="3">
        <v>1.0</v>
      </c>
      <c r="I3541" s="2">
        <f>IFERROR(vlookup(F3541,'College Conference'!$B$1:$Z$1000 , 6,False),0)</f>
        <v>3</v>
      </c>
      <c r="J3541" s="2">
        <f>IFERROR(vlookup(G3541,'College Conference'!$B$1:$Z$1000 , 6,False),0)</f>
        <v>8</v>
      </c>
    </row>
    <row r="3542">
      <c r="A3542" s="3" t="s">
        <v>3767</v>
      </c>
      <c r="B3542" s="3">
        <v>0.92</v>
      </c>
      <c r="C3542" s="3" t="s">
        <v>22</v>
      </c>
      <c r="D3542" s="4">
        <v>45421.0</v>
      </c>
      <c r="E3542" s="2">
        <v>211.0</v>
      </c>
      <c r="F3542" s="3" t="s">
        <v>318</v>
      </c>
      <c r="G3542" s="3" t="s">
        <v>811</v>
      </c>
      <c r="H3542" s="3">
        <v>1.0</v>
      </c>
      <c r="I3542" s="2">
        <f>IFERROR(vlookup(F3542,'College Conference'!$B$1:$Z$1000 , 6,False),0)</f>
        <v>3</v>
      </c>
      <c r="J3542" s="2">
        <f>IFERROR(vlookup(G3542,'College Conference'!$B$1:$Z$1000 , 6,False),0)</f>
        <v>8</v>
      </c>
    </row>
    <row r="3543">
      <c r="A3543" s="3" t="s">
        <v>1588</v>
      </c>
      <c r="B3543" s="3">
        <v>0.92</v>
      </c>
      <c r="C3543" s="3" t="s">
        <v>12</v>
      </c>
      <c r="D3543" s="4">
        <v>45448.0</v>
      </c>
      <c r="E3543" s="2">
        <v>296.0</v>
      </c>
      <c r="F3543" s="3" t="s">
        <v>301</v>
      </c>
      <c r="G3543" s="3" t="s">
        <v>823</v>
      </c>
      <c r="H3543" s="3">
        <v>1.0</v>
      </c>
      <c r="I3543" s="2">
        <f>IFERROR(vlookup(F3543,'College Conference'!$B$1:$Z$1000 , 6,False),0)</f>
        <v>3</v>
      </c>
      <c r="J3543" s="2">
        <f>IFERROR(vlookup(G3543,'College Conference'!$B$1:$Z$1000 , 6,False),0)</f>
        <v>8</v>
      </c>
    </row>
    <row r="3544">
      <c r="A3544" s="3" t="s">
        <v>3768</v>
      </c>
      <c r="B3544" s="3">
        <v>0.89</v>
      </c>
      <c r="C3544" s="3" t="s">
        <v>27</v>
      </c>
      <c r="D3544" s="4">
        <v>45445.0</v>
      </c>
      <c r="E3544" s="2">
        <v>170.0</v>
      </c>
      <c r="F3544" s="3" t="s">
        <v>348</v>
      </c>
      <c r="G3544" s="3" t="s">
        <v>816</v>
      </c>
      <c r="H3544" s="3">
        <v>1.0</v>
      </c>
      <c r="I3544" s="2">
        <f>IFERROR(vlookup(F3544,'College Conference'!$B$1:$Z$1000 , 6,False),0)</f>
        <v>3</v>
      </c>
      <c r="J3544" s="2">
        <f>IFERROR(vlookup(G3544,'College Conference'!$B$1:$Z$1000 , 6,False),0)</f>
        <v>8</v>
      </c>
    </row>
    <row r="3545">
      <c r="A3545" s="3" t="s">
        <v>3769</v>
      </c>
      <c r="B3545" s="3">
        <v>0.91</v>
      </c>
      <c r="C3545" s="3" t="s">
        <v>22</v>
      </c>
      <c r="D3545" s="2" t="s">
        <v>72</v>
      </c>
      <c r="E3545" s="2">
        <v>192.0</v>
      </c>
      <c r="F3545" s="3" t="s">
        <v>311</v>
      </c>
      <c r="G3545" s="3" t="s">
        <v>776</v>
      </c>
      <c r="H3545" s="3">
        <v>1.0</v>
      </c>
      <c r="I3545" s="2">
        <f>IFERROR(vlookup(F3545,'College Conference'!$B$1:$Z$1000 , 6,False),0)</f>
        <v>3</v>
      </c>
      <c r="J3545" s="2">
        <f>IFERROR(vlookup(G3545,'College Conference'!$B$1:$Z$1000 , 6,False),0)</f>
        <v>8</v>
      </c>
    </row>
    <row r="3546">
      <c r="A3546" s="3" t="s">
        <v>3770</v>
      </c>
      <c r="B3546" s="3">
        <v>0.85</v>
      </c>
      <c r="C3546" s="3" t="s">
        <v>52</v>
      </c>
      <c r="D3546" s="4">
        <v>45448.0</v>
      </c>
      <c r="E3546" s="2">
        <v>242.0</v>
      </c>
      <c r="F3546" s="3" t="s">
        <v>348</v>
      </c>
      <c r="G3546" s="3" t="s">
        <v>816</v>
      </c>
      <c r="H3546" s="3">
        <v>1.0</v>
      </c>
      <c r="I3546" s="2">
        <f>IFERROR(vlookup(F3546,'College Conference'!$B$1:$Z$1000 , 6,False),0)</f>
        <v>3</v>
      </c>
      <c r="J3546" s="2">
        <f>IFERROR(vlookup(G3546,'College Conference'!$B$1:$Z$1000 , 6,False),0)</f>
        <v>8</v>
      </c>
    </row>
    <row r="3547">
      <c r="A3547" s="3" t="s">
        <v>3771</v>
      </c>
      <c r="B3547" s="3">
        <v>0.9</v>
      </c>
      <c r="C3547" s="3" t="s">
        <v>12</v>
      </c>
      <c r="D3547" s="4">
        <v>45447.0</v>
      </c>
      <c r="E3547" s="2">
        <v>290.0</v>
      </c>
      <c r="F3547" s="3" t="s">
        <v>320</v>
      </c>
      <c r="G3547" s="3" t="s">
        <v>774</v>
      </c>
      <c r="H3547" s="3">
        <v>1.0</v>
      </c>
      <c r="I3547" s="2">
        <f>IFERROR(vlookup(F3547,'College Conference'!$B$1:$Z$1000 , 6,False),0)</f>
        <v>3</v>
      </c>
      <c r="J3547" s="2">
        <f>IFERROR(vlookup(G3547,'College Conference'!$B$1:$Z$1000 , 6,False),0)</f>
        <v>8</v>
      </c>
    </row>
    <row r="3548">
      <c r="A3548" s="3" t="s">
        <v>3772</v>
      </c>
      <c r="B3548" s="3">
        <v>0.91</v>
      </c>
      <c r="C3548" s="3" t="s">
        <v>17</v>
      </c>
      <c r="D3548" s="4">
        <v>45446.0</v>
      </c>
      <c r="E3548" s="2">
        <v>195.0</v>
      </c>
      <c r="F3548" s="3" t="s">
        <v>325</v>
      </c>
      <c r="G3548" s="3" t="s">
        <v>781</v>
      </c>
      <c r="H3548" s="3">
        <v>1.0</v>
      </c>
      <c r="I3548" s="2">
        <f>IFERROR(vlookup(F3548,'College Conference'!$B$1:$Z$1000 , 6,False),0)</f>
        <v>3</v>
      </c>
      <c r="J3548" s="2">
        <f>IFERROR(vlookup(G3548,'College Conference'!$B$1:$Z$1000 , 6,False),0)</f>
        <v>8</v>
      </c>
    </row>
    <row r="3549">
      <c r="A3549" s="3" t="s">
        <v>3773</v>
      </c>
      <c r="B3549" s="3">
        <v>0.89</v>
      </c>
      <c r="C3549" s="3" t="s">
        <v>78</v>
      </c>
      <c r="D3549" s="4">
        <v>45446.0</v>
      </c>
      <c r="E3549" s="2">
        <v>186.0</v>
      </c>
      <c r="F3549" s="3" t="s">
        <v>372</v>
      </c>
      <c r="G3549" s="3" t="s">
        <v>1167</v>
      </c>
      <c r="H3549" s="3">
        <v>1.0</v>
      </c>
      <c r="I3549" s="2">
        <f>IFERROR(vlookup(F3549,'College Conference'!$B$1:$Z$1000 , 6,False),0)</f>
        <v>3</v>
      </c>
      <c r="J3549" s="2">
        <f>IFERROR(vlookup(G3549,'College Conference'!$B$1:$Z$1000 , 6,False),0)</f>
        <v>8</v>
      </c>
    </row>
    <row r="3550">
      <c r="A3550" s="3" t="s">
        <v>3774</v>
      </c>
      <c r="B3550" s="3">
        <v>0.87</v>
      </c>
      <c r="C3550" s="3" t="s">
        <v>27</v>
      </c>
      <c r="D3550" s="2" t="s">
        <v>72</v>
      </c>
      <c r="E3550" s="2">
        <v>175.0</v>
      </c>
      <c r="F3550" s="3" t="s">
        <v>335</v>
      </c>
      <c r="G3550" s="3" t="s">
        <v>774</v>
      </c>
      <c r="H3550" s="3">
        <v>1.0</v>
      </c>
      <c r="I3550" s="2">
        <f>IFERROR(vlookup(F3550,'College Conference'!$B$1:$Z$1000 , 6,False),0)</f>
        <v>3</v>
      </c>
      <c r="J3550" s="2">
        <f>IFERROR(vlookup(G3550,'College Conference'!$B$1:$Z$1000 , 6,False),0)</f>
        <v>8</v>
      </c>
    </row>
    <row r="3551">
      <c r="A3551" s="3" t="s">
        <v>3775</v>
      </c>
      <c r="B3551" s="3">
        <v>0.92</v>
      </c>
      <c r="C3551" s="3" t="s">
        <v>12</v>
      </c>
      <c r="D3551" s="4">
        <v>45447.0</v>
      </c>
      <c r="E3551" s="2">
        <v>295.0</v>
      </c>
      <c r="F3551" s="3" t="s">
        <v>320</v>
      </c>
      <c r="G3551" s="3" t="s">
        <v>799</v>
      </c>
      <c r="H3551" s="3">
        <v>1.0</v>
      </c>
      <c r="I3551" s="2">
        <f>IFERROR(vlookup(F3551,'College Conference'!$B$1:$Z$1000 , 6,False),0)</f>
        <v>3</v>
      </c>
      <c r="J3551" s="2">
        <f>IFERROR(vlookup(G3551,'College Conference'!$B$1:$Z$1000 , 6,False),0)</f>
        <v>8</v>
      </c>
    </row>
    <row r="3552">
      <c r="A3552" s="3" t="s">
        <v>3776</v>
      </c>
      <c r="B3552" s="3">
        <v>0.93</v>
      </c>
      <c r="C3552" s="3" t="s">
        <v>78</v>
      </c>
      <c r="D3552" s="4">
        <v>45445.0</v>
      </c>
      <c r="E3552" s="2">
        <v>195.0</v>
      </c>
      <c r="F3552" s="3" t="s">
        <v>335</v>
      </c>
      <c r="G3552" s="3" t="s">
        <v>823</v>
      </c>
      <c r="H3552" s="3">
        <v>1.0</v>
      </c>
      <c r="I3552" s="2">
        <f>IFERROR(vlookup(F3552,'College Conference'!$B$1:$Z$1000 , 6,False),0)</f>
        <v>3</v>
      </c>
      <c r="J3552" s="2">
        <f>IFERROR(vlookup(G3552,'College Conference'!$B$1:$Z$1000 , 6,False),0)</f>
        <v>8</v>
      </c>
    </row>
    <row r="3553">
      <c r="A3553" s="3" t="s">
        <v>3777</v>
      </c>
      <c r="B3553" s="3">
        <v>0.88</v>
      </c>
      <c r="C3553" s="3" t="s">
        <v>12</v>
      </c>
      <c r="D3553" s="4">
        <v>45446.0</v>
      </c>
      <c r="E3553" s="2">
        <v>295.0</v>
      </c>
      <c r="F3553" s="3" t="s">
        <v>320</v>
      </c>
      <c r="G3553" s="3" t="s">
        <v>816</v>
      </c>
      <c r="H3553" s="3">
        <v>1.0</v>
      </c>
      <c r="I3553" s="2">
        <f>IFERROR(vlookup(F3553,'College Conference'!$B$1:$Z$1000 , 6,False),0)</f>
        <v>3</v>
      </c>
      <c r="J3553" s="2">
        <f>IFERROR(vlookup(G3553,'College Conference'!$B$1:$Z$1000 , 6,False),0)</f>
        <v>8</v>
      </c>
    </row>
    <row r="3554">
      <c r="A3554" s="3" t="s">
        <v>3778</v>
      </c>
      <c r="B3554" s="3">
        <v>0.91</v>
      </c>
      <c r="C3554" s="3" t="s">
        <v>78</v>
      </c>
      <c r="D3554" s="4">
        <v>45445.0</v>
      </c>
      <c r="E3554" s="2">
        <v>190.0</v>
      </c>
      <c r="F3554" s="3" t="s">
        <v>404</v>
      </c>
      <c r="G3554" s="3" t="s">
        <v>772</v>
      </c>
      <c r="H3554" s="3">
        <v>1.0</v>
      </c>
      <c r="I3554" s="2">
        <f>IFERROR(vlookup(F3554,'College Conference'!$B$1:$Z$1000 , 6,False),0)</f>
        <v>3</v>
      </c>
      <c r="J3554" s="2">
        <f>IFERROR(vlookup(G3554,'College Conference'!$B$1:$Z$1000 , 6,False),0)</f>
        <v>8</v>
      </c>
    </row>
    <row r="3555">
      <c r="A3555" s="3" t="s">
        <v>3779</v>
      </c>
      <c r="B3555" s="3">
        <v>0.89</v>
      </c>
      <c r="C3555" s="3" t="s">
        <v>27</v>
      </c>
      <c r="D3555" s="4">
        <v>45446.0</v>
      </c>
      <c r="E3555" s="2">
        <v>197.0</v>
      </c>
      <c r="F3555" s="3" t="s">
        <v>325</v>
      </c>
      <c r="G3555" s="3" t="s">
        <v>781</v>
      </c>
      <c r="H3555" s="3">
        <v>1.0</v>
      </c>
      <c r="I3555" s="2">
        <f>IFERROR(vlookup(F3555,'College Conference'!$B$1:$Z$1000 , 6,False),0)</f>
        <v>3</v>
      </c>
      <c r="J3555" s="2">
        <f>IFERROR(vlookup(G3555,'College Conference'!$B$1:$Z$1000 , 6,False),0)</f>
        <v>8</v>
      </c>
    </row>
    <row r="3556">
      <c r="A3556" s="3" t="s">
        <v>3780</v>
      </c>
      <c r="B3556" s="3" t="s">
        <v>11</v>
      </c>
      <c r="C3556" s="3" t="s">
        <v>286</v>
      </c>
      <c r="D3556" s="4">
        <v>45448.0</v>
      </c>
      <c r="E3556" s="2">
        <v>230.0</v>
      </c>
      <c r="F3556" s="3" t="s">
        <v>348</v>
      </c>
      <c r="G3556" s="3" t="s">
        <v>816</v>
      </c>
      <c r="H3556" s="3">
        <v>1.0</v>
      </c>
      <c r="I3556" s="2">
        <f>IFERROR(vlookup(F3556,'College Conference'!$B$1:$Z$1000 , 6,False),0)</f>
        <v>3</v>
      </c>
      <c r="J3556" s="2">
        <f>IFERROR(vlookup(G3556,'College Conference'!$B$1:$Z$1000 , 6,False),0)</f>
        <v>8</v>
      </c>
    </row>
    <row r="3557">
      <c r="A3557" s="3" t="s">
        <v>3781</v>
      </c>
      <c r="B3557" s="3">
        <v>0.87</v>
      </c>
      <c r="C3557" s="3" t="s">
        <v>58</v>
      </c>
      <c r="D3557" s="4">
        <v>45447.0</v>
      </c>
      <c r="E3557" s="2">
        <v>220.0</v>
      </c>
      <c r="F3557" s="3" t="s">
        <v>320</v>
      </c>
      <c r="G3557" s="3" t="s">
        <v>808</v>
      </c>
      <c r="H3557" s="3">
        <v>1.0</v>
      </c>
      <c r="I3557" s="2">
        <f>IFERROR(vlookup(F3557,'College Conference'!$B$1:$Z$1000 , 6,False),0)</f>
        <v>3</v>
      </c>
      <c r="J3557" s="2">
        <f>IFERROR(vlookup(G3557,'College Conference'!$B$1:$Z$1000 , 6,False),0)</f>
        <v>8</v>
      </c>
    </row>
    <row r="3558">
      <c r="A3558" s="3" t="s">
        <v>3782</v>
      </c>
      <c r="B3558" s="3">
        <v>0.89</v>
      </c>
      <c r="C3558" s="3" t="s">
        <v>63</v>
      </c>
      <c r="D3558" s="4">
        <v>45445.0</v>
      </c>
      <c r="E3558" s="2">
        <v>205.0</v>
      </c>
      <c r="F3558" s="3" t="s">
        <v>325</v>
      </c>
      <c r="G3558" s="3" t="s">
        <v>816</v>
      </c>
      <c r="H3558" s="3">
        <v>1.0</v>
      </c>
      <c r="I3558" s="2">
        <f>IFERROR(vlookup(F3558,'College Conference'!$B$1:$Z$1000 , 6,False),0)</f>
        <v>3</v>
      </c>
      <c r="J3558" s="2">
        <f>IFERROR(vlookup(G3558,'College Conference'!$B$1:$Z$1000 , 6,False),0)</f>
        <v>8</v>
      </c>
    </row>
    <row r="3559">
      <c r="A3559" s="3" t="s">
        <v>3253</v>
      </c>
      <c r="B3559" s="3">
        <v>0.9</v>
      </c>
      <c r="C3559" s="3" t="s">
        <v>17</v>
      </c>
      <c r="D3559" s="4">
        <v>45445.0</v>
      </c>
      <c r="E3559" s="2">
        <v>191.0</v>
      </c>
      <c r="F3559" s="3" t="s">
        <v>335</v>
      </c>
      <c r="G3559" s="3" t="s">
        <v>816</v>
      </c>
      <c r="H3559" s="3">
        <v>1.0</v>
      </c>
      <c r="I3559" s="2">
        <f>IFERROR(vlookup(F3559,'College Conference'!$B$1:$Z$1000 , 6,False),0)</f>
        <v>3</v>
      </c>
      <c r="J3559" s="2">
        <f>IFERROR(vlookup(G3559,'College Conference'!$B$1:$Z$1000 , 6,False),0)</f>
        <v>8</v>
      </c>
    </row>
    <row r="3560">
      <c r="A3560" s="3" t="s">
        <v>1793</v>
      </c>
      <c r="B3560" s="3">
        <v>0.95</v>
      </c>
      <c r="C3560" s="3" t="s">
        <v>12</v>
      </c>
      <c r="D3560" s="4">
        <v>45447.0</v>
      </c>
      <c r="E3560" s="2">
        <v>299.0</v>
      </c>
      <c r="F3560" s="3" t="s">
        <v>325</v>
      </c>
      <c r="G3560" s="3" t="s">
        <v>816</v>
      </c>
      <c r="H3560" s="3">
        <v>1.0</v>
      </c>
      <c r="I3560" s="2">
        <f>IFERROR(vlookup(F3560,'College Conference'!$B$1:$Z$1000 , 6,False),0)</f>
        <v>3</v>
      </c>
      <c r="J3560" s="2">
        <f>IFERROR(vlookup(G3560,'College Conference'!$B$1:$Z$1000 , 6,False),0)</f>
        <v>8</v>
      </c>
    </row>
    <row r="3561">
      <c r="A3561" s="3" t="s">
        <v>3783</v>
      </c>
      <c r="B3561" s="3">
        <v>0.89</v>
      </c>
      <c r="C3561" s="3" t="s">
        <v>17</v>
      </c>
      <c r="D3561" s="4">
        <v>45448.0</v>
      </c>
      <c r="E3561" s="2">
        <v>200.0</v>
      </c>
      <c r="F3561" s="3" t="s">
        <v>320</v>
      </c>
      <c r="G3561" s="3" t="s">
        <v>781</v>
      </c>
      <c r="H3561" s="3">
        <v>1.0</v>
      </c>
      <c r="I3561" s="2">
        <f>IFERROR(vlookup(F3561,'College Conference'!$B$1:$Z$1000 , 6,False),0)</f>
        <v>3</v>
      </c>
      <c r="J3561" s="2">
        <f>IFERROR(vlookup(G3561,'College Conference'!$B$1:$Z$1000 , 6,False),0)</f>
        <v>8</v>
      </c>
    </row>
    <row r="3562">
      <c r="A3562" s="3" t="s">
        <v>3784</v>
      </c>
      <c r="B3562" s="3">
        <v>0.81</v>
      </c>
      <c r="C3562" s="3" t="s">
        <v>12</v>
      </c>
      <c r="D3562" s="4">
        <v>45446.0</v>
      </c>
      <c r="E3562" s="2">
        <v>307.0</v>
      </c>
      <c r="F3562" s="3" t="s">
        <v>301</v>
      </c>
      <c r="G3562" s="3" t="s">
        <v>772</v>
      </c>
      <c r="H3562" s="3">
        <v>1.0</v>
      </c>
      <c r="I3562" s="2">
        <f>IFERROR(vlookup(F3562,'College Conference'!$B$1:$Z$1000 , 6,False),0)</f>
        <v>3</v>
      </c>
      <c r="J3562" s="2">
        <f>IFERROR(vlookup(G3562,'College Conference'!$B$1:$Z$1000 , 6,False),0)</f>
        <v>8</v>
      </c>
    </row>
    <row r="3563">
      <c r="A3563" s="3" t="s">
        <v>3785</v>
      </c>
      <c r="B3563" s="3">
        <v>0.89</v>
      </c>
      <c r="C3563" s="3" t="s">
        <v>52</v>
      </c>
      <c r="D3563" s="4">
        <v>45448.0</v>
      </c>
      <c r="E3563" s="2">
        <v>216.0</v>
      </c>
      <c r="F3563" s="3" t="s">
        <v>322</v>
      </c>
      <c r="G3563" s="3" t="s">
        <v>811</v>
      </c>
      <c r="H3563" s="3">
        <v>1.0</v>
      </c>
      <c r="I3563" s="2">
        <f>IFERROR(vlookup(F3563,'College Conference'!$B$1:$Z$1000 , 6,False),0)</f>
        <v>3</v>
      </c>
      <c r="J3563" s="2">
        <f>IFERROR(vlookup(G3563,'College Conference'!$B$1:$Z$1000 , 6,False),0)</f>
        <v>8</v>
      </c>
    </row>
    <row r="3564">
      <c r="A3564" s="3" t="s">
        <v>3786</v>
      </c>
      <c r="B3564" s="3">
        <v>0.88</v>
      </c>
      <c r="C3564" s="3" t="s">
        <v>52</v>
      </c>
      <c r="D3564" s="2" t="s">
        <v>72</v>
      </c>
      <c r="E3564" s="2">
        <v>243.0</v>
      </c>
      <c r="F3564" s="3" t="s">
        <v>325</v>
      </c>
      <c r="G3564" s="3" t="s">
        <v>811</v>
      </c>
      <c r="H3564" s="3">
        <v>1.0</v>
      </c>
      <c r="I3564" s="2">
        <f>IFERROR(vlookup(F3564,'College Conference'!$B$1:$Z$1000 , 6,False),0)</f>
        <v>3</v>
      </c>
      <c r="J3564" s="2">
        <f>IFERROR(vlookup(G3564,'College Conference'!$B$1:$Z$1000 , 6,False),0)</f>
        <v>8</v>
      </c>
    </row>
    <row r="3565">
      <c r="A3565" s="3" t="s">
        <v>3787</v>
      </c>
      <c r="B3565" s="3">
        <v>0.87</v>
      </c>
      <c r="C3565" s="3" t="s">
        <v>17</v>
      </c>
      <c r="D3565" s="4">
        <v>45445.0</v>
      </c>
      <c r="E3565" s="2">
        <v>180.0</v>
      </c>
      <c r="F3565" s="3" t="s">
        <v>298</v>
      </c>
      <c r="G3565" s="3" t="s">
        <v>774</v>
      </c>
      <c r="H3565" s="3">
        <v>1.0</v>
      </c>
      <c r="I3565" s="2">
        <f>IFERROR(vlookup(F3565,'College Conference'!$B$1:$Z$1000 , 6,False),0)</f>
        <v>3</v>
      </c>
      <c r="J3565" s="2">
        <f>IFERROR(vlookup(G3565,'College Conference'!$B$1:$Z$1000 , 6,False),0)</f>
        <v>8</v>
      </c>
    </row>
    <row r="3566">
      <c r="A3566" s="3" t="s">
        <v>773</v>
      </c>
      <c r="B3566" s="3">
        <v>0.87</v>
      </c>
      <c r="C3566" s="3" t="s">
        <v>27</v>
      </c>
      <c r="D3566" s="4">
        <v>45444.0</v>
      </c>
      <c r="E3566" s="2">
        <v>170.0</v>
      </c>
      <c r="F3566" s="3" t="s">
        <v>325</v>
      </c>
      <c r="G3566" s="3" t="s">
        <v>774</v>
      </c>
      <c r="H3566" s="3">
        <v>1.0</v>
      </c>
      <c r="I3566" s="2">
        <f>IFERROR(vlookup(F3566,'College Conference'!$B$1:$Z$1000 , 6,False),0)</f>
        <v>3</v>
      </c>
      <c r="J3566" s="2">
        <f>IFERROR(vlookup(G3566,'College Conference'!$B$1:$Z$1000 , 6,False),0)</f>
        <v>8</v>
      </c>
    </row>
    <row r="3567">
      <c r="A3567" s="3" t="s">
        <v>3788</v>
      </c>
      <c r="B3567" s="3">
        <v>0.88</v>
      </c>
      <c r="C3567" s="3" t="s">
        <v>27</v>
      </c>
      <c r="D3567" s="4">
        <v>45446.0</v>
      </c>
      <c r="E3567" s="2">
        <v>211.0</v>
      </c>
      <c r="F3567" s="3" t="s">
        <v>292</v>
      </c>
      <c r="G3567" s="3" t="s">
        <v>799</v>
      </c>
      <c r="H3567" s="3">
        <v>1.0</v>
      </c>
      <c r="I3567" s="2">
        <f>IFERROR(vlookup(F3567,'College Conference'!$B$1:$Z$1000 , 6,False),0)</f>
        <v>3</v>
      </c>
      <c r="J3567" s="2">
        <f>IFERROR(vlookup(G3567,'College Conference'!$B$1:$Z$1000 , 6,False),0)</f>
        <v>8</v>
      </c>
    </row>
    <row r="3568">
      <c r="A3568" s="3" t="s">
        <v>3789</v>
      </c>
      <c r="B3568" s="3">
        <v>0.9</v>
      </c>
      <c r="C3568" s="3" t="s">
        <v>27</v>
      </c>
      <c r="D3568" s="4">
        <v>45444.0</v>
      </c>
      <c r="E3568" s="2">
        <v>176.0</v>
      </c>
      <c r="F3568" s="3" t="s">
        <v>372</v>
      </c>
      <c r="G3568" s="3" t="s">
        <v>811</v>
      </c>
      <c r="H3568" s="3">
        <v>1.0</v>
      </c>
      <c r="I3568" s="2">
        <f>IFERROR(vlookup(F3568,'College Conference'!$B$1:$Z$1000 , 6,False),0)</f>
        <v>3</v>
      </c>
      <c r="J3568" s="2">
        <f>IFERROR(vlookup(G3568,'College Conference'!$B$1:$Z$1000 , 6,False),0)</f>
        <v>8</v>
      </c>
    </row>
    <row r="3569">
      <c r="A3569" s="3" t="s">
        <v>3790</v>
      </c>
      <c r="B3569" s="3">
        <v>0.82</v>
      </c>
      <c r="C3569" s="3" t="s">
        <v>27</v>
      </c>
      <c r="D3569" s="4">
        <v>45444.0</v>
      </c>
      <c r="E3569" s="2">
        <v>165.0</v>
      </c>
      <c r="F3569" s="3" t="s">
        <v>306</v>
      </c>
      <c r="G3569" s="3" t="s">
        <v>1167</v>
      </c>
      <c r="H3569" s="3">
        <v>1.0</v>
      </c>
      <c r="I3569" s="2">
        <f>IFERROR(vlookup(F3569,'College Conference'!$B$1:$Z$1000 , 6,False),0)</f>
        <v>3</v>
      </c>
      <c r="J3569" s="2">
        <f>IFERROR(vlookup(G3569,'College Conference'!$B$1:$Z$1000 , 6,False),0)</f>
        <v>8</v>
      </c>
    </row>
    <row r="3570">
      <c r="A3570" s="3" t="s">
        <v>3791</v>
      </c>
      <c r="B3570" s="3">
        <v>0.94</v>
      </c>
      <c r="C3570" s="3" t="s">
        <v>17</v>
      </c>
      <c r="D3570" s="4">
        <v>45423.0</v>
      </c>
      <c r="E3570" s="2">
        <v>178.0</v>
      </c>
      <c r="F3570" s="3" t="s">
        <v>372</v>
      </c>
      <c r="G3570" s="3" t="s">
        <v>811</v>
      </c>
      <c r="H3570" s="3">
        <v>1.0</v>
      </c>
      <c r="I3570" s="2">
        <f>IFERROR(vlookup(F3570,'College Conference'!$B$1:$Z$1000 , 6,False),0)</f>
        <v>3</v>
      </c>
      <c r="J3570" s="2">
        <f>IFERROR(vlookup(G3570,'College Conference'!$B$1:$Z$1000 , 6,False),0)</f>
        <v>8</v>
      </c>
    </row>
    <row r="3571">
      <c r="A3571" s="3" t="s">
        <v>3792</v>
      </c>
      <c r="B3571" s="3">
        <v>1.0</v>
      </c>
      <c r="C3571" s="3" t="s">
        <v>78</v>
      </c>
      <c r="D3571" s="4">
        <v>45444.0</v>
      </c>
      <c r="E3571" s="2">
        <v>210.0</v>
      </c>
      <c r="F3571" s="3" t="s">
        <v>372</v>
      </c>
      <c r="G3571" s="3" t="s">
        <v>811</v>
      </c>
      <c r="H3571" s="3">
        <v>1.0</v>
      </c>
      <c r="I3571" s="2">
        <f>IFERROR(vlookup(F3571,'College Conference'!$B$1:$Z$1000 , 6,False),0)</f>
        <v>3</v>
      </c>
      <c r="J3571" s="2">
        <f>IFERROR(vlookup(G3571,'College Conference'!$B$1:$Z$1000 , 6,False),0)</f>
        <v>8</v>
      </c>
    </row>
    <row r="3572">
      <c r="A3572" s="3" t="s">
        <v>1359</v>
      </c>
      <c r="B3572" s="3">
        <v>0.9</v>
      </c>
      <c r="C3572" s="3" t="s">
        <v>78</v>
      </c>
      <c r="D3572" s="4">
        <v>45446.0</v>
      </c>
      <c r="E3572" s="2">
        <v>207.0</v>
      </c>
      <c r="F3572" s="3" t="s">
        <v>289</v>
      </c>
      <c r="G3572" s="3" t="s">
        <v>774</v>
      </c>
      <c r="H3572" s="3">
        <v>1.0</v>
      </c>
      <c r="I3572" s="2">
        <f>IFERROR(vlookup(F3572,'College Conference'!$B$1:$Z$1000 , 6,False),0)</f>
        <v>3</v>
      </c>
      <c r="J3572" s="2">
        <f>IFERROR(vlookup(G3572,'College Conference'!$B$1:$Z$1000 , 6,False),0)</f>
        <v>8</v>
      </c>
    </row>
    <row r="3573">
      <c r="A3573" s="3" t="s">
        <v>3098</v>
      </c>
      <c r="B3573" s="3">
        <v>0.89</v>
      </c>
      <c r="C3573" s="3" t="s">
        <v>78</v>
      </c>
      <c r="D3573" s="4">
        <v>45444.0</v>
      </c>
      <c r="E3573" s="2">
        <v>194.0</v>
      </c>
      <c r="F3573" s="3" t="s">
        <v>335</v>
      </c>
      <c r="G3573" s="3" t="s">
        <v>816</v>
      </c>
      <c r="H3573" s="3">
        <v>1.0</v>
      </c>
      <c r="I3573" s="2">
        <f>IFERROR(vlookup(F3573,'College Conference'!$B$1:$Z$1000 , 6,False),0)</f>
        <v>3</v>
      </c>
      <c r="J3573" s="2">
        <f>IFERROR(vlookup(G3573,'College Conference'!$B$1:$Z$1000 , 6,False),0)</f>
        <v>8</v>
      </c>
    </row>
    <row r="3574">
      <c r="A3574" s="3" t="s">
        <v>3793</v>
      </c>
      <c r="B3574" s="3">
        <v>0.89</v>
      </c>
      <c r="C3574" s="3" t="s">
        <v>17</v>
      </c>
      <c r="D3574" s="2" t="s">
        <v>72</v>
      </c>
      <c r="E3574" s="2">
        <v>179.0</v>
      </c>
      <c r="F3574" s="3" t="s">
        <v>295</v>
      </c>
      <c r="G3574" s="3" t="s">
        <v>816</v>
      </c>
      <c r="H3574" s="3">
        <v>1.0</v>
      </c>
      <c r="I3574" s="2">
        <f>IFERROR(vlookup(F3574,'College Conference'!$B$1:$Z$1000 , 6,False),0)</f>
        <v>3</v>
      </c>
      <c r="J3574" s="2">
        <f>IFERROR(vlookup(G3574,'College Conference'!$B$1:$Z$1000 , 6,False),0)</f>
        <v>8</v>
      </c>
    </row>
    <row r="3575">
      <c r="A3575" s="3" t="s">
        <v>3794</v>
      </c>
      <c r="B3575" s="3">
        <v>0.88</v>
      </c>
      <c r="C3575" s="3" t="s">
        <v>78</v>
      </c>
      <c r="D3575" s="4">
        <v>45444.0</v>
      </c>
      <c r="E3575" s="2">
        <v>207.0</v>
      </c>
      <c r="F3575" s="3" t="s">
        <v>322</v>
      </c>
      <c r="G3575" s="3" t="s">
        <v>781</v>
      </c>
      <c r="H3575" s="3">
        <v>1.0</v>
      </c>
      <c r="I3575" s="2">
        <f>IFERROR(vlookup(F3575,'College Conference'!$B$1:$Z$1000 , 6,False),0)</f>
        <v>3</v>
      </c>
      <c r="J3575" s="2">
        <f>IFERROR(vlookup(G3575,'College Conference'!$B$1:$Z$1000 , 6,False),0)</f>
        <v>8</v>
      </c>
    </row>
    <row r="3576">
      <c r="A3576" s="3" t="s">
        <v>3795</v>
      </c>
      <c r="B3576" s="3">
        <v>0.9</v>
      </c>
      <c r="C3576" s="3" t="s">
        <v>17</v>
      </c>
      <c r="D3576" s="2" t="s">
        <v>72</v>
      </c>
      <c r="E3576" s="2">
        <v>192.0</v>
      </c>
      <c r="F3576" s="3" t="s">
        <v>348</v>
      </c>
      <c r="G3576" s="3" t="s">
        <v>796</v>
      </c>
      <c r="H3576" s="3">
        <v>1.0</v>
      </c>
      <c r="I3576" s="2">
        <f>IFERROR(vlookup(F3576,'College Conference'!$B$1:$Z$1000 , 6,False),0)</f>
        <v>3</v>
      </c>
      <c r="J3576" s="2">
        <f>IFERROR(vlookup(G3576,'College Conference'!$B$1:$Z$1000 , 6,False),0)</f>
        <v>8</v>
      </c>
    </row>
    <row r="3577">
      <c r="A3577" s="3" t="s">
        <v>3796</v>
      </c>
      <c r="B3577" s="3" t="s">
        <v>11</v>
      </c>
      <c r="C3577" s="3" t="s">
        <v>313</v>
      </c>
      <c r="D3577" s="4">
        <v>45445.0</v>
      </c>
      <c r="E3577" s="2">
        <v>200.0</v>
      </c>
      <c r="F3577" s="3" t="s">
        <v>400</v>
      </c>
      <c r="G3577" s="3" t="s">
        <v>1167</v>
      </c>
      <c r="H3577" s="3">
        <v>1.0</v>
      </c>
      <c r="I3577" s="2">
        <f>IFERROR(vlookup(F3577,'College Conference'!$B$1:$Z$1000 , 6,False),0)</f>
        <v>3</v>
      </c>
      <c r="J3577" s="2">
        <f>IFERROR(vlookup(G3577,'College Conference'!$B$1:$Z$1000 , 6,False),0)</f>
        <v>8</v>
      </c>
    </row>
    <row r="3578">
      <c r="A3578" s="3" t="s">
        <v>3797</v>
      </c>
      <c r="B3578" s="3">
        <v>0.89</v>
      </c>
      <c r="C3578" s="3" t="s">
        <v>52</v>
      </c>
      <c r="D3578" s="4">
        <v>45444.0</v>
      </c>
      <c r="E3578" s="2">
        <v>220.0</v>
      </c>
      <c r="F3578" s="3" t="s">
        <v>311</v>
      </c>
      <c r="G3578" s="3" t="s">
        <v>799</v>
      </c>
      <c r="H3578" s="3">
        <v>1.0</v>
      </c>
      <c r="I3578" s="2">
        <f>IFERROR(vlookup(F3578,'College Conference'!$B$1:$Z$1000 , 6,False),0)</f>
        <v>3</v>
      </c>
      <c r="J3578" s="2">
        <f>IFERROR(vlookup(G3578,'College Conference'!$B$1:$Z$1000 , 6,False),0)</f>
        <v>8</v>
      </c>
    </row>
    <row r="3579">
      <c r="A3579" s="3" t="s">
        <v>3798</v>
      </c>
      <c r="B3579" s="3">
        <v>0.9</v>
      </c>
      <c r="C3579" s="3" t="s">
        <v>52</v>
      </c>
      <c r="D3579" s="4">
        <v>45446.0</v>
      </c>
      <c r="E3579" s="2">
        <v>232.0</v>
      </c>
      <c r="F3579" s="3" t="s">
        <v>306</v>
      </c>
      <c r="G3579" s="3" t="s">
        <v>774</v>
      </c>
      <c r="H3579" s="3">
        <v>1.0</v>
      </c>
      <c r="I3579" s="2">
        <f>IFERROR(vlookup(F3579,'College Conference'!$B$1:$Z$1000 , 6,False),0)</f>
        <v>3</v>
      </c>
      <c r="J3579" s="2">
        <f>IFERROR(vlookup(G3579,'College Conference'!$B$1:$Z$1000 , 6,False),0)</f>
        <v>8</v>
      </c>
    </row>
    <row r="3580">
      <c r="A3580" s="3" t="s">
        <v>3799</v>
      </c>
      <c r="B3580" s="3">
        <v>0.9</v>
      </c>
      <c r="C3580" s="3" t="s">
        <v>58</v>
      </c>
      <c r="D3580" s="4">
        <v>45447.0</v>
      </c>
      <c r="E3580" s="2">
        <v>240.0</v>
      </c>
      <c r="F3580" s="3" t="s">
        <v>348</v>
      </c>
      <c r="G3580" s="3" t="s">
        <v>799</v>
      </c>
      <c r="H3580" s="3">
        <v>1.0</v>
      </c>
      <c r="I3580" s="2">
        <f>IFERROR(vlookup(F3580,'College Conference'!$B$1:$Z$1000 , 6,False),0)</f>
        <v>3</v>
      </c>
      <c r="J3580" s="2">
        <f>IFERROR(vlookup(G3580,'College Conference'!$B$1:$Z$1000 , 6,False),0)</f>
        <v>8</v>
      </c>
    </row>
    <row r="3581">
      <c r="A3581" s="3" t="s">
        <v>3800</v>
      </c>
      <c r="B3581" s="3">
        <v>0.87</v>
      </c>
      <c r="C3581" s="3" t="s">
        <v>17</v>
      </c>
      <c r="D3581" s="4">
        <v>45446.0</v>
      </c>
      <c r="E3581" s="2">
        <v>190.0</v>
      </c>
      <c r="F3581" s="3" t="s">
        <v>322</v>
      </c>
      <c r="G3581" s="3" t="s">
        <v>823</v>
      </c>
      <c r="H3581" s="3">
        <v>1.0</v>
      </c>
      <c r="I3581" s="2">
        <f>IFERROR(vlookup(F3581,'College Conference'!$B$1:$Z$1000 , 6,False),0)</f>
        <v>3</v>
      </c>
      <c r="J3581" s="2">
        <f>IFERROR(vlookup(G3581,'College Conference'!$B$1:$Z$1000 , 6,False),0)</f>
        <v>8</v>
      </c>
    </row>
    <row r="3582">
      <c r="A3582" s="3" t="s">
        <v>3801</v>
      </c>
      <c r="B3582" s="3">
        <v>0.9</v>
      </c>
      <c r="C3582" s="3" t="s">
        <v>38</v>
      </c>
      <c r="D3582" s="4">
        <v>45419.0</v>
      </c>
      <c r="E3582" s="2">
        <v>189.0</v>
      </c>
      <c r="F3582" s="3" t="s">
        <v>322</v>
      </c>
      <c r="G3582" s="3" t="s">
        <v>774</v>
      </c>
      <c r="H3582" s="3">
        <v>1.0</v>
      </c>
      <c r="I3582" s="2">
        <f>IFERROR(vlookup(F3582,'College Conference'!$B$1:$Z$1000 , 6,False),0)</f>
        <v>3</v>
      </c>
      <c r="J3582" s="2">
        <f>IFERROR(vlookup(G3582,'College Conference'!$B$1:$Z$1000 , 6,False),0)</f>
        <v>8</v>
      </c>
    </row>
    <row r="3583">
      <c r="A3583" s="3" t="s">
        <v>3802</v>
      </c>
      <c r="B3583" s="3">
        <v>0.81</v>
      </c>
      <c r="C3583" s="3" t="s">
        <v>12</v>
      </c>
      <c r="D3583" s="4">
        <v>45448.0</v>
      </c>
      <c r="E3583" s="2">
        <v>265.0</v>
      </c>
      <c r="F3583" s="3" t="s">
        <v>301</v>
      </c>
      <c r="G3583" s="3" t="s">
        <v>806</v>
      </c>
      <c r="H3583" s="3">
        <v>1.0</v>
      </c>
      <c r="I3583" s="2">
        <f>IFERROR(vlookup(F3583,'College Conference'!$B$1:$Z$1000 , 6,False),0)</f>
        <v>3</v>
      </c>
      <c r="J3583" s="2">
        <f>IFERROR(vlookup(G3583,'College Conference'!$B$1:$Z$1000 , 6,False),0)</f>
        <v>8</v>
      </c>
    </row>
    <row r="3584">
      <c r="A3584" s="3" t="s">
        <v>3803</v>
      </c>
      <c r="B3584" s="3">
        <v>0.89</v>
      </c>
      <c r="C3584" s="3" t="s">
        <v>12</v>
      </c>
      <c r="D3584" s="4">
        <v>45446.0</v>
      </c>
      <c r="E3584" s="2">
        <v>290.0</v>
      </c>
      <c r="F3584" s="3" t="s">
        <v>404</v>
      </c>
      <c r="G3584" s="3" t="s">
        <v>774</v>
      </c>
      <c r="H3584" s="3">
        <v>1.0</v>
      </c>
      <c r="I3584" s="2">
        <f>IFERROR(vlookup(F3584,'College Conference'!$B$1:$Z$1000 , 6,False),0)</f>
        <v>3</v>
      </c>
      <c r="J3584" s="2">
        <f>IFERROR(vlookup(G3584,'College Conference'!$B$1:$Z$1000 , 6,False),0)</f>
        <v>8</v>
      </c>
    </row>
    <row r="3585">
      <c r="A3585" s="3" t="s">
        <v>3804</v>
      </c>
      <c r="B3585" s="3">
        <v>0.87</v>
      </c>
      <c r="C3585" s="3" t="s">
        <v>12</v>
      </c>
      <c r="D3585" s="4">
        <v>45448.0</v>
      </c>
      <c r="E3585" s="2">
        <v>312.0</v>
      </c>
      <c r="F3585" s="3" t="s">
        <v>404</v>
      </c>
      <c r="G3585" s="3" t="s">
        <v>774</v>
      </c>
      <c r="H3585" s="3">
        <v>1.0</v>
      </c>
      <c r="I3585" s="2">
        <f>IFERROR(vlookup(F3585,'College Conference'!$B$1:$Z$1000 , 6,False),0)</f>
        <v>3</v>
      </c>
      <c r="J3585" s="2">
        <f>IFERROR(vlookup(G3585,'College Conference'!$B$1:$Z$1000 , 6,False),0)</f>
        <v>8</v>
      </c>
    </row>
    <row r="3586">
      <c r="A3586" s="3" t="s">
        <v>2681</v>
      </c>
      <c r="B3586" s="3">
        <v>0.88</v>
      </c>
      <c r="C3586" s="3" t="s">
        <v>17</v>
      </c>
      <c r="D3586" s="2" t="s">
        <v>72</v>
      </c>
      <c r="E3586" s="2">
        <v>195.0</v>
      </c>
      <c r="F3586" s="3" t="s">
        <v>335</v>
      </c>
      <c r="G3586" s="3" t="s">
        <v>811</v>
      </c>
      <c r="H3586" s="3">
        <v>1.0</v>
      </c>
      <c r="I3586" s="2">
        <f>IFERROR(vlookup(F3586,'College Conference'!$B$1:$Z$1000 , 6,False),0)</f>
        <v>3</v>
      </c>
      <c r="J3586" s="2">
        <f>IFERROR(vlookup(G3586,'College Conference'!$B$1:$Z$1000 , 6,False),0)</f>
        <v>8</v>
      </c>
    </row>
    <row r="3587">
      <c r="A3587" s="3" t="s">
        <v>3805</v>
      </c>
      <c r="B3587" s="3">
        <v>0.85</v>
      </c>
      <c r="C3587" s="3" t="s">
        <v>63</v>
      </c>
      <c r="D3587" s="4">
        <v>45445.0</v>
      </c>
      <c r="E3587" s="2">
        <v>199.0</v>
      </c>
      <c r="F3587" s="3" t="s">
        <v>322</v>
      </c>
      <c r="G3587" s="3" t="s">
        <v>811</v>
      </c>
      <c r="H3587" s="3">
        <v>1.0</v>
      </c>
      <c r="I3587" s="2">
        <f>IFERROR(vlookup(F3587,'College Conference'!$B$1:$Z$1000 , 6,False),0)</f>
        <v>3</v>
      </c>
      <c r="J3587" s="2">
        <f>IFERROR(vlookup(G3587,'College Conference'!$B$1:$Z$1000 , 6,False),0)</f>
        <v>8</v>
      </c>
    </row>
    <row r="3588">
      <c r="A3588" s="3" t="s">
        <v>3806</v>
      </c>
      <c r="B3588" s="3">
        <v>0.95</v>
      </c>
      <c r="C3588" s="3" t="s">
        <v>353</v>
      </c>
      <c r="D3588" s="4">
        <v>45448.0</v>
      </c>
      <c r="E3588" s="2">
        <v>255.0</v>
      </c>
      <c r="F3588" s="3" t="s">
        <v>322</v>
      </c>
      <c r="G3588" s="3" t="s">
        <v>774</v>
      </c>
      <c r="H3588" s="3">
        <v>1.0</v>
      </c>
      <c r="I3588" s="2">
        <f>IFERROR(vlookup(F3588,'College Conference'!$B$1:$Z$1000 , 6,False),0)</f>
        <v>3</v>
      </c>
      <c r="J3588" s="2">
        <f>IFERROR(vlookup(G3588,'College Conference'!$B$1:$Z$1000 , 6,False),0)</f>
        <v>8</v>
      </c>
    </row>
    <row r="3589">
      <c r="A3589" s="3" t="s">
        <v>792</v>
      </c>
      <c r="B3589" s="3">
        <v>0.86</v>
      </c>
      <c r="C3589" s="3" t="s">
        <v>17</v>
      </c>
      <c r="D3589" s="4">
        <v>45445.0</v>
      </c>
      <c r="E3589" s="2">
        <v>194.0</v>
      </c>
      <c r="F3589" s="3" t="s">
        <v>320</v>
      </c>
      <c r="G3589" s="3" t="s">
        <v>774</v>
      </c>
      <c r="H3589" s="3">
        <v>1.0</v>
      </c>
      <c r="I3589" s="2">
        <f>IFERROR(vlookup(F3589,'College Conference'!$B$1:$Z$1000 , 6,False),0)</f>
        <v>3</v>
      </c>
      <c r="J3589" s="2">
        <f>IFERROR(vlookup(G3589,'College Conference'!$B$1:$Z$1000 , 6,False),0)</f>
        <v>8</v>
      </c>
    </row>
    <row r="3590">
      <c r="A3590" s="3" t="s">
        <v>3530</v>
      </c>
      <c r="B3590" s="3">
        <v>0.89</v>
      </c>
      <c r="C3590" s="3" t="s">
        <v>120</v>
      </c>
      <c r="D3590" s="4">
        <v>45448.0</v>
      </c>
      <c r="E3590" s="2">
        <v>218.0</v>
      </c>
      <c r="F3590" s="3" t="s">
        <v>335</v>
      </c>
      <c r="G3590" s="3" t="s">
        <v>811</v>
      </c>
      <c r="H3590" s="3">
        <v>1.0</v>
      </c>
      <c r="I3590" s="2">
        <f>IFERROR(vlookup(F3590,'College Conference'!$B$1:$Z$1000 , 6,False),0)</f>
        <v>3</v>
      </c>
      <c r="J3590" s="2">
        <f>IFERROR(vlookup(G3590,'College Conference'!$B$1:$Z$1000 , 6,False),0)</f>
        <v>8</v>
      </c>
    </row>
    <row r="3591">
      <c r="A3591" s="3" t="s">
        <v>3807</v>
      </c>
      <c r="B3591" s="3">
        <v>0.89</v>
      </c>
      <c r="C3591" s="3" t="s">
        <v>27</v>
      </c>
      <c r="D3591" s="4">
        <v>45445.0</v>
      </c>
      <c r="E3591" s="2">
        <v>188.0</v>
      </c>
      <c r="F3591" s="3" t="s">
        <v>325</v>
      </c>
      <c r="G3591" s="3" t="s">
        <v>799</v>
      </c>
      <c r="H3591" s="3">
        <v>1.0</v>
      </c>
      <c r="I3591" s="2">
        <f>IFERROR(vlookup(F3591,'College Conference'!$B$1:$Z$1000 , 6,False),0)</f>
        <v>3</v>
      </c>
      <c r="J3591" s="2">
        <f>IFERROR(vlookup(G3591,'College Conference'!$B$1:$Z$1000 , 6,False),0)</f>
        <v>8</v>
      </c>
    </row>
    <row r="3592">
      <c r="A3592" s="3" t="s">
        <v>3808</v>
      </c>
      <c r="B3592" s="3">
        <v>0.86</v>
      </c>
      <c r="C3592" s="3" t="s">
        <v>27</v>
      </c>
      <c r="D3592" s="4">
        <v>45422.0</v>
      </c>
      <c r="E3592" s="2">
        <v>183.0</v>
      </c>
      <c r="F3592" s="3" t="s">
        <v>372</v>
      </c>
      <c r="G3592" s="3" t="s">
        <v>776</v>
      </c>
      <c r="H3592" s="3">
        <v>1.0</v>
      </c>
      <c r="I3592" s="2">
        <f>IFERROR(vlookup(F3592,'College Conference'!$B$1:$Z$1000 , 6,False),0)</f>
        <v>3</v>
      </c>
      <c r="J3592" s="2">
        <f>IFERROR(vlookup(G3592,'College Conference'!$B$1:$Z$1000 , 6,False),0)</f>
        <v>8</v>
      </c>
    </row>
    <row r="3593">
      <c r="A3593" s="3" t="s">
        <v>3809</v>
      </c>
      <c r="B3593" s="3">
        <v>0.98</v>
      </c>
      <c r="C3593" s="3" t="s">
        <v>274</v>
      </c>
      <c r="D3593" s="4">
        <v>45444.0</v>
      </c>
      <c r="E3593" s="2">
        <v>232.0</v>
      </c>
      <c r="F3593" s="3" t="s">
        <v>325</v>
      </c>
      <c r="G3593" s="3" t="s">
        <v>783</v>
      </c>
      <c r="H3593" s="3">
        <v>1.0</v>
      </c>
      <c r="I3593" s="2">
        <f>IFERROR(vlookup(F3593,'College Conference'!$B$1:$Z$1000 , 6,False),0)</f>
        <v>3</v>
      </c>
      <c r="J3593" s="2">
        <f>IFERROR(vlookup(G3593,'College Conference'!$B$1:$Z$1000 , 6,False),0)</f>
        <v>8</v>
      </c>
    </row>
    <row r="3594">
      <c r="A3594" s="3" t="s">
        <v>3810</v>
      </c>
      <c r="B3594" s="3">
        <v>0.92</v>
      </c>
      <c r="C3594" s="3" t="s">
        <v>279</v>
      </c>
      <c r="D3594" s="4">
        <v>45448.0</v>
      </c>
      <c r="E3594" s="2">
        <v>244.0</v>
      </c>
      <c r="F3594" s="3" t="s">
        <v>320</v>
      </c>
      <c r="G3594" s="3" t="s">
        <v>776</v>
      </c>
      <c r="H3594" s="3">
        <v>1.0</v>
      </c>
      <c r="I3594" s="2">
        <f>IFERROR(vlookup(F3594,'College Conference'!$B$1:$Z$1000 , 6,False),0)</f>
        <v>3</v>
      </c>
      <c r="J3594" s="2">
        <f>IFERROR(vlookup(G3594,'College Conference'!$B$1:$Z$1000 , 6,False),0)</f>
        <v>8</v>
      </c>
    </row>
    <row r="3595">
      <c r="A3595" s="3" t="s">
        <v>3811</v>
      </c>
      <c r="B3595" s="3">
        <v>0.84</v>
      </c>
      <c r="C3595" s="3" t="s">
        <v>52</v>
      </c>
      <c r="D3595" s="4">
        <v>45445.0</v>
      </c>
      <c r="E3595" s="2">
        <v>235.0</v>
      </c>
      <c r="F3595" s="3" t="s">
        <v>298</v>
      </c>
      <c r="G3595" s="3" t="s">
        <v>799</v>
      </c>
      <c r="H3595" s="3">
        <v>1.0</v>
      </c>
      <c r="I3595" s="2">
        <f>IFERROR(vlookup(F3595,'College Conference'!$B$1:$Z$1000 , 6,False),0)</f>
        <v>3</v>
      </c>
      <c r="J3595" s="2">
        <f>IFERROR(vlookup(G3595,'College Conference'!$B$1:$Z$1000 , 6,False),0)</f>
        <v>8</v>
      </c>
    </row>
    <row r="3596">
      <c r="A3596" s="3" t="s">
        <v>3812</v>
      </c>
      <c r="B3596" s="3">
        <v>0.86</v>
      </c>
      <c r="C3596" s="3" t="s">
        <v>111</v>
      </c>
      <c r="D3596" s="4">
        <v>45446.0</v>
      </c>
      <c r="E3596" s="2">
        <v>230.0</v>
      </c>
      <c r="F3596" s="3" t="s">
        <v>318</v>
      </c>
      <c r="G3596" s="3" t="s">
        <v>861</v>
      </c>
      <c r="H3596" s="3">
        <v>1.0</v>
      </c>
      <c r="I3596" s="2">
        <f>IFERROR(vlookup(F3596,'College Conference'!$B$1:$Z$1000 , 6,False),0)</f>
        <v>3</v>
      </c>
      <c r="J3596" s="2">
        <f>IFERROR(vlookup(G3596,'College Conference'!$B$1:$Z$1000 , 6,False),0)</f>
        <v>8</v>
      </c>
    </row>
    <row r="3597">
      <c r="A3597" s="3" t="s">
        <v>3813</v>
      </c>
      <c r="B3597" s="3">
        <v>0.88</v>
      </c>
      <c r="C3597" s="3" t="s">
        <v>22</v>
      </c>
      <c r="D3597" s="4">
        <v>45444.0</v>
      </c>
      <c r="E3597" s="2">
        <v>190.0</v>
      </c>
      <c r="F3597" s="3" t="s">
        <v>335</v>
      </c>
      <c r="G3597" s="3" t="s">
        <v>811</v>
      </c>
      <c r="H3597" s="3">
        <v>1.0</v>
      </c>
      <c r="I3597" s="2">
        <f>IFERROR(vlookup(F3597,'College Conference'!$B$1:$Z$1000 , 6,False),0)</f>
        <v>3</v>
      </c>
      <c r="J3597" s="2">
        <f>IFERROR(vlookup(G3597,'College Conference'!$B$1:$Z$1000 , 6,False),0)</f>
        <v>8</v>
      </c>
    </row>
    <row r="3598">
      <c r="A3598" s="3" t="s">
        <v>2197</v>
      </c>
      <c r="B3598" s="3">
        <v>0.9</v>
      </c>
      <c r="C3598" s="3" t="s">
        <v>63</v>
      </c>
      <c r="D3598" s="2" t="s">
        <v>72</v>
      </c>
      <c r="E3598" s="2">
        <v>184.0</v>
      </c>
      <c r="F3598" s="3" t="s">
        <v>325</v>
      </c>
      <c r="G3598" s="3" t="s">
        <v>772</v>
      </c>
      <c r="H3598" s="3">
        <v>1.0</v>
      </c>
      <c r="I3598" s="2">
        <f>IFERROR(vlookup(F3598,'College Conference'!$B$1:$Z$1000 , 6,False),0)</f>
        <v>3</v>
      </c>
      <c r="J3598" s="2">
        <f>IFERROR(vlookup(G3598,'College Conference'!$B$1:$Z$1000 , 6,False),0)</f>
        <v>8</v>
      </c>
    </row>
    <row r="3599">
      <c r="A3599" s="3" t="s">
        <v>3814</v>
      </c>
      <c r="B3599" s="3">
        <v>0.94</v>
      </c>
      <c r="C3599" s="3" t="s">
        <v>353</v>
      </c>
      <c r="D3599" s="4">
        <v>45447.0</v>
      </c>
      <c r="E3599" s="2">
        <v>268.0</v>
      </c>
      <c r="F3599" s="3" t="s">
        <v>318</v>
      </c>
      <c r="G3599" s="3" t="s">
        <v>823</v>
      </c>
      <c r="H3599" s="3">
        <v>1.0</v>
      </c>
      <c r="I3599" s="2">
        <f>IFERROR(vlookup(F3599,'College Conference'!$B$1:$Z$1000 , 6,False),0)</f>
        <v>3</v>
      </c>
      <c r="J3599" s="2">
        <f>IFERROR(vlookup(G3599,'College Conference'!$B$1:$Z$1000 , 6,False),0)</f>
        <v>8</v>
      </c>
    </row>
    <row r="3600">
      <c r="A3600" s="3" t="s">
        <v>3815</v>
      </c>
      <c r="B3600" s="3">
        <v>0.81</v>
      </c>
      <c r="C3600" s="3" t="s">
        <v>279</v>
      </c>
      <c r="D3600" s="4">
        <v>45450.0</v>
      </c>
      <c r="E3600" s="2">
        <v>230.0</v>
      </c>
      <c r="F3600" s="3" t="s">
        <v>404</v>
      </c>
      <c r="G3600" s="3" t="s">
        <v>774</v>
      </c>
      <c r="H3600" s="3">
        <v>1.0</v>
      </c>
      <c r="I3600" s="2">
        <f>IFERROR(vlookup(F3600,'College Conference'!$B$1:$Z$1000 , 6,False),0)</f>
        <v>3</v>
      </c>
      <c r="J3600" s="2">
        <f>IFERROR(vlookup(G3600,'College Conference'!$B$1:$Z$1000 , 6,False),0)</f>
        <v>8</v>
      </c>
    </row>
    <row r="3601">
      <c r="A3601" s="3" t="s">
        <v>3816</v>
      </c>
      <c r="B3601" s="3" t="s">
        <v>11</v>
      </c>
      <c r="C3601" s="3" t="s">
        <v>63</v>
      </c>
      <c r="D3601" s="4">
        <v>45423.0</v>
      </c>
      <c r="E3601" s="2">
        <v>200.0</v>
      </c>
      <c r="F3601" s="3" t="s">
        <v>292</v>
      </c>
      <c r="G3601" s="3" t="s">
        <v>772</v>
      </c>
      <c r="H3601" s="3">
        <v>1.0</v>
      </c>
      <c r="I3601" s="2">
        <f>IFERROR(vlookup(F3601,'College Conference'!$B$1:$Z$1000 , 6,False),0)</f>
        <v>3</v>
      </c>
      <c r="J3601" s="2">
        <f>IFERROR(vlookup(G3601,'College Conference'!$B$1:$Z$1000 , 6,False),0)</f>
        <v>8</v>
      </c>
    </row>
    <row r="3602">
      <c r="A3602" s="3" t="s">
        <v>3817</v>
      </c>
      <c r="B3602" s="3">
        <v>0.83</v>
      </c>
      <c r="C3602" s="3" t="s">
        <v>27</v>
      </c>
      <c r="D3602" s="2" t="s">
        <v>72</v>
      </c>
      <c r="E3602" s="2">
        <v>170.0</v>
      </c>
      <c r="F3602" s="3" t="s">
        <v>318</v>
      </c>
      <c r="G3602" s="3" t="s">
        <v>804</v>
      </c>
      <c r="H3602" s="3">
        <v>1.0</v>
      </c>
      <c r="I3602" s="2">
        <f>IFERROR(vlookup(F3602,'College Conference'!$B$1:$Z$1000 , 6,False),0)</f>
        <v>3</v>
      </c>
      <c r="J3602" s="2">
        <f>IFERROR(vlookup(G3602,'College Conference'!$B$1:$Z$1000 , 6,False),0)</f>
        <v>8</v>
      </c>
    </row>
    <row r="3603">
      <c r="A3603" s="3" t="s">
        <v>2683</v>
      </c>
      <c r="B3603" s="3">
        <v>0.86</v>
      </c>
      <c r="C3603" s="3" t="s">
        <v>63</v>
      </c>
      <c r="D3603" s="2" t="s">
        <v>72</v>
      </c>
      <c r="E3603" s="2">
        <v>190.0</v>
      </c>
      <c r="F3603" s="3" t="s">
        <v>335</v>
      </c>
      <c r="G3603" s="3" t="s">
        <v>811</v>
      </c>
      <c r="H3603" s="3">
        <v>1.0</v>
      </c>
      <c r="I3603" s="2">
        <f>IFERROR(vlookup(F3603,'College Conference'!$B$1:$Z$1000 , 6,False),0)</f>
        <v>3</v>
      </c>
      <c r="J3603" s="2">
        <f>IFERROR(vlookup(G3603,'College Conference'!$B$1:$Z$1000 , 6,False),0)</f>
        <v>8</v>
      </c>
    </row>
    <row r="3604">
      <c r="A3604" s="3" t="s">
        <v>2670</v>
      </c>
      <c r="B3604" s="3">
        <v>0.84</v>
      </c>
      <c r="C3604" s="3" t="s">
        <v>17</v>
      </c>
      <c r="D3604" s="4">
        <v>45447.0</v>
      </c>
      <c r="E3604" s="2">
        <v>215.0</v>
      </c>
      <c r="F3604" s="3" t="s">
        <v>320</v>
      </c>
      <c r="G3604" s="3" t="s">
        <v>806</v>
      </c>
      <c r="H3604" s="3">
        <v>1.0</v>
      </c>
      <c r="I3604" s="2">
        <f>IFERROR(vlookup(F3604,'College Conference'!$B$1:$Z$1000 , 6,False),0)</f>
        <v>3</v>
      </c>
      <c r="J3604" s="2">
        <f>IFERROR(vlookup(G3604,'College Conference'!$B$1:$Z$1000 , 6,False),0)</f>
        <v>8</v>
      </c>
    </row>
    <row r="3605">
      <c r="A3605" s="3" t="s">
        <v>3818</v>
      </c>
      <c r="B3605" s="3">
        <v>0.86</v>
      </c>
      <c r="C3605" s="3" t="s">
        <v>191</v>
      </c>
      <c r="D3605" s="4">
        <v>45445.0</v>
      </c>
      <c r="E3605" s="2">
        <v>210.0</v>
      </c>
      <c r="F3605" s="3" t="s">
        <v>322</v>
      </c>
      <c r="G3605" s="3" t="s">
        <v>823</v>
      </c>
      <c r="H3605" s="3">
        <v>1.0</v>
      </c>
      <c r="I3605" s="2">
        <f>IFERROR(vlookup(F3605,'College Conference'!$B$1:$Z$1000 , 6,False),0)</f>
        <v>3</v>
      </c>
      <c r="J3605" s="2">
        <f>IFERROR(vlookup(G3605,'College Conference'!$B$1:$Z$1000 , 6,False),0)</f>
        <v>8</v>
      </c>
    </row>
    <row r="3606">
      <c r="A3606" s="3" t="s">
        <v>3819</v>
      </c>
      <c r="B3606" s="3">
        <v>0.89</v>
      </c>
      <c r="C3606" s="3" t="s">
        <v>17</v>
      </c>
      <c r="D3606" s="2" t="s">
        <v>72</v>
      </c>
      <c r="E3606" s="2">
        <v>180.0</v>
      </c>
      <c r="F3606" s="3" t="s">
        <v>320</v>
      </c>
      <c r="G3606" s="3" t="s">
        <v>783</v>
      </c>
      <c r="H3606" s="3">
        <v>1.0</v>
      </c>
      <c r="I3606" s="2">
        <f>IFERROR(vlookup(F3606,'College Conference'!$B$1:$Z$1000 , 6,False),0)</f>
        <v>3</v>
      </c>
      <c r="J3606" s="2">
        <f>IFERROR(vlookup(G3606,'College Conference'!$B$1:$Z$1000 , 6,False),0)</f>
        <v>8</v>
      </c>
    </row>
    <row r="3607">
      <c r="A3607" s="3" t="s">
        <v>3820</v>
      </c>
      <c r="B3607" s="3">
        <v>0.85</v>
      </c>
      <c r="C3607" s="3" t="s">
        <v>105</v>
      </c>
      <c r="D3607" s="4">
        <v>45447.0</v>
      </c>
      <c r="E3607" s="2">
        <v>334.0</v>
      </c>
      <c r="F3607" s="3" t="s">
        <v>325</v>
      </c>
      <c r="G3607" s="3" t="s">
        <v>811</v>
      </c>
      <c r="H3607" s="3">
        <v>1.0</v>
      </c>
      <c r="I3607" s="2">
        <f>IFERROR(vlookup(F3607,'College Conference'!$B$1:$Z$1000 , 6,False),0)</f>
        <v>3</v>
      </c>
      <c r="J3607" s="2">
        <f>IFERROR(vlookup(G3607,'College Conference'!$B$1:$Z$1000 , 6,False),0)</f>
        <v>8</v>
      </c>
    </row>
    <row r="3608">
      <c r="A3608" s="3" t="s">
        <v>2187</v>
      </c>
      <c r="B3608" s="3">
        <v>0.85</v>
      </c>
      <c r="C3608" s="3" t="s">
        <v>17</v>
      </c>
      <c r="D3608" s="4">
        <v>45445.0</v>
      </c>
      <c r="E3608" s="2">
        <v>210.0</v>
      </c>
      <c r="F3608" s="3" t="s">
        <v>289</v>
      </c>
      <c r="G3608" s="3" t="s">
        <v>772</v>
      </c>
      <c r="H3608" s="3">
        <v>1.0</v>
      </c>
      <c r="I3608" s="2">
        <f>IFERROR(vlookup(F3608,'College Conference'!$B$1:$Z$1000 , 6,False),0)</f>
        <v>3</v>
      </c>
      <c r="J3608" s="2">
        <f>IFERROR(vlookup(G3608,'College Conference'!$B$1:$Z$1000 , 6,False),0)</f>
        <v>8</v>
      </c>
    </row>
    <row r="3609">
      <c r="A3609" s="3" t="s">
        <v>3821</v>
      </c>
      <c r="B3609" s="3">
        <v>0.92</v>
      </c>
      <c r="C3609" s="3" t="s">
        <v>111</v>
      </c>
      <c r="D3609" s="4">
        <v>45423.0</v>
      </c>
      <c r="E3609" s="2">
        <v>214.0</v>
      </c>
      <c r="F3609" s="3" t="s">
        <v>325</v>
      </c>
      <c r="G3609" s="3" t="s">
        <v>796</v>
      </c>
      <c r="H3609" s="3">
        <v>1.0</v>
      </c>
      <c r="I3609" s="2">
        <f>IFERROR(vlookup(F3609,'College Conference'!$B$1:$Z$1000 , 6,False),0)</f>
        <v>3</v>
      </c>
      <c r="J3609" s="2">
        <f>IFERROR(vlookup(G3609,'College Conference'!$B$1:$Z$1000 , 6,False),0)</f>
        <v>8</v>
      </c>
    </row>
    <row r="3610">
      <c r="A3610" s="3" t="s">
        <v>3822</v>
      </c>
      <c r="B3610" s="3">
        <v>0.8</v>
      </c>
      <c r="C3610" s="3" t="s">
        <v>31</v>
      </c>
      <c r="D3610" s="4">
        <v>45447.0</v>
      </c>
      <c r="E3610" s="2">
        <v>261.0</v>
      </c>
      <c r="F3610" s="3" t="s">
        <v>311</v>
      </c>
      <c r="G3610" s="3" t="s">
        <v>772</v>
      </c>
      <c r="H3610" s="3">
        <v>1.0</v>
      </c>
      <c r="I3610" s="2">
        <f>IFERROR(vlookup(F3610,'College Conference'!$B$1:$Z$1000 , 6,False),0)</f>
        <v>3</v>
      </c>
      <c r="J3610" s="2">
        <f>IFERROR(vlookup(G3610,'College Conference'!$B$1:$Z$1000 , 6,False),0)</f>
        <v>8</v>
      </c>
    </row>
    <row r="3611">
      <c r="A3611" s="3" t="s">
        <v>3823</v>
      </c>
      <c r="B3611" s="3">
        <v>0.93</v>
      </c>
      <c r="C3611" s="3" t="s">
        <v>22</v>
      </c>
      <c r="D3611" s="2" t="s">
        <v>72</v>
      </c>
      <c r="E3611" s="2">
        <v>222.0</v>
      </c>
      <c r="F3611" s="3" t="s">
        <v>372</v>
      </c>
      <c r="G3611" s="3" t="s">
        <v>843</v>
      </c>
      <c r="H3611" s="3">
        <v>1.0</v>
      </c>
      <c r="I3611" s="2">
        <f>IFERROR(vlookup(F3611,'College Conference'!$B$1:$Z$1000 , 6,False),0)</f>
        <v>3</v>
      </c>
      <c r="J3611" s="2">
        <f>IFERROR(vlookup(G3611,'College Conference'!$B$1:$Z$1000 , 6,False),0)</f>
        <v>8</v>
      </c>
    </row>
    <row r="3612">
      <c r="A3612" s="3" t="s">
        <v>3824</v>
      </c>
      <c r="B3612" s="3">
        <v>0.8</v>
      </c>
      <c r="C3612" s="3" t="s">
        <v>313</v>
      </c>
      <c r="D3612" s="4">
        <v>45422.0</v>
      </c>
      <c r="E3612" s="2">
        <v>185.0</v>
      </c>
      <c r="F3612" s="3" t="s">
        <v>295</v>
      </c>
      <c r="G3612" s="3" t="s">
        <v>816</v>
      </c>
      <c r="H3612" s="3">
        <v>1.0</v>
      </c>
      <c r="I3612" s="2">
        <f>IFERROR(vlookup(F3612,'College Conference'!$B$1:$Z$1000 , 6,False),0)</f>
        <v>3</v>
      </c>
      <c r="J3612" s="2">
        <f>IFERROR(vlookup(G3612,'College Conference'!$B$1:$Z$1000 , 6,False),0)</f>
        <v>8</v>
      </c>
    </row>
    <row r="3613">
      <c r="A3613" s="3" t="s">
        <v>3825</v>
      </c>
      <c r="B3613" s="3" t="s">
        <v>11</v>
      </c>
      <c r="C3613" s="3" t="s">
        <v>78</v>
      </c>
      <c r="D3613" s="4">
        <v>45446.0</v>
      </c>
      <c r="E3613" s="2">
        <v>190.0</v>
      </c>
      <c r="F3613" s="3" t="s">
        <v>301</v>
      </c>
      <c r="G3613" s="3" t="s">
        <v>811</v>
      </c>
      <c r="H3613" s="3">
        <v>1.0</v>
      </c>
      <c r="I3613" s="2">
        <f>IFERROR(vlookup(F3613,'College Conference'!$B$1:$Z$1000 , 6,False),0)</f>
        <v>3</v>
      </c>
      <c r="J3613" s="2">
        <f>IFERROR(vlookup(G3613,'College Conference'!$B$1:$Z$1000 , 6,False),0)</f>
        <v>8</v>
      </c>
    </row>
    <row r="3614">
      <c r="A3614" s="3" t="s">
        <v>1821</v>
      </c>
      <c r="B3614" s="3">
        <v>0.98</v>
      </c>
      <c r="C3614" s="3" t="s">
        <v>17</v>
      </c>
      <c r="D3614" s="4">
        <v>45445.0</v>
      </c>
      <c r="E3614" s="2">
        <v>205.0</v>
      </c>
      <c r="F3614" s="3" t="s">
        <v>335</v>
      </c>
      <c r="G3614" s="3" t="s">
        <v>811</v>
      </c>
      <c r="H3614" s="3">
        <v>1.0</v>
      </c>
      <c r="I3614" s="2">
        <f>IFERROR(vlookup(F3614,'College Conference'!$B$1:$Z$1000 , 6,False),0)</f>
        <v>3</v>
      </c>
      <c r="J3614" s="2">
        <f>IFERROR(vlookup(G3614,'College Conference'!$B$1:$Z$1000 , 6,False),0)</f>
        <v>8</v>
      </c>
    </row>
    <row r="3615">
      <c r="A3615" s="3" t="s">
        <v>3826</v>
      </c>
      <c r="B3615" s="3">
        <v>0.95</v>
      </c>
      <c r="C3615" s="3" t="s">
        <v>27</v>
      </c>
      <c r="D3615" s="4">
        <v>45444.0</v>
      </c>
      <c r="E3615" s="2">
        <v>187.0</v>
      </c>
      <c r="F3615" s="3" t="s">
        <v>348</v>
      </c>
      <c r="G3615" s="3" t="s">
        <v>811</v>
      </c>
      <c r="H3615" s="3">
        <v>1.0</v>
      </c>
      <c r="I3615" s="2">
        <f>IFERROR(vlookup(F3615,'College Conference'!$B$1:$Z$1000 , 6,False),0)</f>
        <v>3</v>
      </c>
      <c r="J3615" s="2">
        <f>IFERROR(vlookup(G3615,'College Conference'!$B$1:$Z$1000 , 6,False),0)</f>
        <v>8</v>
      </c>
    </row>
    <row r="3616">
      <c r="A3616" s="3" t="s">
        <v>3827</v>
      </c>
      <c r="B3616" s="3" t="s">
        <v>11</v>
      </c>
      <c r="C3616" s="3" t="s">
        <v>111</v>
      </c>
      <c r="D3616" s="4">
        <v>45444.0</v>
      </c>
      <c r="E3616" s="2">
        <v>210.0</v>
      </c>
      <c r="F3616" s="3" t="s">
        <v>320</v>
      </c>
      <c r="G3616" s="3" t="s">
        <v>843</v>
      </c>
      <c r="H3616" s="3">
        <v>1.0</v>
      </c>
      <c r="I3616" s="2">
        <f>IFERROR(vlookup(F3616,'College Conference'!$B$1:$Z$1000 , 6,False),0)</f>
        <v>3</v>
      </c>
      <c r="J3616" s="2">
        <f>IFERROR(vlookup(G3616,'College Conference'!$B$1:$Z$1000 , 6,False),0)</f>
        <v>8</v>
      </c>
    </row>
    <row r="3617">
      <c r="A3617" s="3" t="s">
        <v>3828</v>
      </c>
      <c r="B3617" s="3">
        <v>0.84</v>
      </c>
      <c r="C3617" s="3" t="s">
        <v>111</v>
      </c>
      <c r="D3617" s="4">
        <v>45447.0</v>
      </c>
      <c r="E3617" s="2">
        <v>200.0</v>
      </c>
      <c r="F3617" s="3" t="s">
        <v>306</v>
      </c>
      <c r="G3617" s="3" t="s">
        <v>843</v>
      </c>
      <c r="H3617" s="3">
        <v>1.0</v>
      </c>
      <c r="I3617" s="2">
        <f>IFERROR(vlookup(F3617,'College Conference'!$B$1:$Z$1000 , 6,False),0)</f>
        <v>3</v>
      </c>
      <c r="J3617" s="2">
        <f>IFERROR(vlookup(G3617,'College Conference'!$B$1:$Z$1000 , 6,False),0)</f>
        <v>8</v>
      </c>
    </row>
    <row r="3618">
      <c r="A3618" s="3" t="s">
        <v>3829</v>
      </c>
      <c r="B3618" s="3">
        <v>0.95</v>
      </c>
      <c r="C3618" s="3" t="s">
        <v>31</v>
      </c>
      <c r="D3618" s="4">
        <v>45448.0</v>
      </c>
      <c r="E3618" s="2">
        <v>316.0</v>
      </c>
      <c r="F3618" s="3" t="s">
        <v>298</v>
      </c>
      <c r="G3618" s="3" t="s">
        <v>811</v>
      </c>
      <c r="H3618" s="3">
        <v>1.0</v>
      </c>
      <c r="I3618" s="2">
        <f>IFERROR(vlookup(F3618,'College Conference'!$B$1:$Z$1000 , 6,False),0)</f>
        <v>3</v>
      </c>
      <c r="J3618" s="2">
        <f>IFERROR(vlookup(G3618,'College Conference'!$B$1:$Z$1000 , 6,False),0)</f>
        <v>8</v>
      </c>
    </row>
    <row r="3619">
      <c r="A3619" s="3" t="s">
        <v>3830</v>
      </c>
      <c r="B3619" s="3">
        <v>0.96</v>
      </c>
      <c r="C3619" s="3" t="s">
        <v>421</v>
      </c>
      <c r="D3619" s="4">
        <v>45447.0</v>
      </c>
      <c r="E3619" s="2">
        <v>308.0</v>
      </c>
      <c r="F3619" s="3" t="s">
        <v>325</v>
      </c>
      <c r="G3619" s="3" t="s">
        <v>772</v>
      </c>
      <c r="H3619" s="3">
        <v>1.0</v>
      </c>
      <c r="I3619" s="2">
        <f>IFERROR(vlookup(F3619,'College Conference'!$B$1:$Z$1000 , 6,False),0)</f>
        <v>3</v>
      </c>
      <c r="J3619" s="2">
        <f>IFERROR(vlookup(G3619,'College Conference'!$B$1:$Z$1000 , 6,False),0)</f>
        <v>8</v>
      </c>
    </row>
    <row r="3620">
      <c r="A3620" s="3" t="s">
        <v>3831</v>
      </c>
      <c r="B3620" s="3">
        <v>1.01</v>
      </c>
      <c r="C3620" s="3" t="s">
        <v>258</v>
      </c>
      <c r="D3620" s="4">
        <v>45446.0</v>
      </c>
      <c r="E3620" s="2">
        <v>225.0</v>
      </c>
      <c r="F3620" s="3" t="s">
        <v>292</v>
      </c>
      <c r="G3620" s="3" t="s">
        <v>843</v>
      </c>
      <c r="H3620" s="3">
        <v>1.0</v>
      </c>
      <c r="I3620" s="2">
        <f>IFERROR(vlookup(F3620,'College Conference'!$B$1:$Z$1000 , 6,False),0)</f>
        <v>3</v>
      </c>
      <c r="J3620" s="2">
        <f>IFERROR(vlookup(G3620,'College Conference'!$B$1:$Z$1000 , 6,False),0)</f>
        <v>8</v>
      </c>
    </row>
    <row r="3621">
      <c r="A3621" s="3" t="s">
        <v>3832</v>
      </c>
      <c r="B3621" s="3">
        <v>0.95</v>
      </c>
      <c r="C3621" s="3" t="s">
        <v>120</v>
      </c>
      <c r="D3621" s="4">
        <v>45449.0</v>
      </c>
      <c r="E3621" s="2">
        <v>252.0</v>
      </c>
      <c r="F3621" s="3" t="s">
        <v>292</v>
      </c>
      <c r="G3621" s="3" t="s">
        <v>772</v>
      </c>
      <c r="H3621" s="3">
        <v>1.0</v>
      </c>
      <c r="I3621" s="2">
        <f>IFERROR(vlookup(F3621,'College Conference'!$B$1:$Z$1000 , 6,False),0)</f>
        <v>3</v>
      </c>
      <c r="J3621" s="2">
        <f>IFERROR(vlookup(G3621,'College Conference'!$B$1:$Z$1000 , 6,False),0)</f>
        <v>8</v>
      </c>
    </row>
    <row r="3622">
      <c r="A3622" s="3" t="s">
        <v>3824</v>
      </c>
      <c r="B3622" s="3">
        <v>80.53</v>
      </c>
      <c r="C3622" s="3" t="s">
        <v>313</v>
      </c>
      <c r="D3622" s="5">
        <v>45423.0</v>
      </c>
      <c r="E3622" s="3">
        <v>185.0</v>
      </c>
      <c r="F3622" s="3" t="s">
        <v>295</v>
      </c>
      <c r="G3622" s="3" t="s">
        <v>606</v>
      </c>
      <c r="H3622" s="3">
        <v>1.0</v>
      </c>
      <c r="I3622" s="2">
        <f>IFERROR(vlookup(F3622,'College Conference'!$B$1:$Z$1000 , 6,False),0)</f>
        <v>3</v>
      </c>
      <c r="J3622" s="2">
        <f>IFERROR(vlookup(G3622,'College Conference'!$A$1:$Z$1000 , 7,False),0)</f>
        <v>8</v>
      </c>
    </row>
    <row r="3623">
      <c r="A3623" s="3" t="s">
        <v>3833</v>
      </c>
      <c r="B3623" s="3">
        <v>0.87</v>
      </c>
      <c r="C3623" s="3" t="s">
        <v>12</v>
      </c>
      <c r="D3623" s="4">
        <v>45446.0</v>
      </c>
      <c r="E3623" s="2">
        <v>290.0</v>
      </c>
      <c r="F3623" s="3" t="s">
        <v>455</v>
      </c>
      <c r="G3623" s="3" t="s">
        <v>804</v>
      </c>
      <c r="H3623" s="3">
        <v>1.0</v>
      </c>
      <c r="I3623" s="2">
        <f>IFERROR(vlookup(F3623,'College Conference'!$B$1:$Z$1000 , 6,False),0)</f>
        <v>4</v>
      </c>
      <c r="J3623" s="2">
        <f>IFERROR(vlookup(G3623,'College Conference'!$B$1:$Z$1000 , 6,False),0)</f>
        <v>8</v>
      </c>
    </row>
    <row r="3624">
      <c r="A3624" s="3" t="s">
        <v>3834</v>
      </c>
      <c r="B3624" s="3">
        <v>0.85</v>
      </c>
      <c r="C3624" s="3" t="s">
        <v>27</v>
      </c>
      <c r="D3624" s="4">
        <v>45422.0</v>
      </c>
      <c r="E3624" s="2">
        <v>172.0</v>
      </c>
      <c r="F3624" s="3" t="s">
        <v>483</v>
      </c>
      <c r="G3624" s="3" t="s">
        <v>806</v>
      </c>
      <c r="H3624" s="3">
        <v>1.0</v>
      </c>
      <c r="I3624" s="2">
        <f>IFERROR(vlookup(F3624,'College Conference'!$B$1:$Z$1000 , 6,False),0)</f>
        <v>4</v>
      </c>
      <c r="J3624" s="2">
        <f>IFERROR(vlookup(G3624,'College Conference'!$B$1:$Z$1000 , 6,False),0)</f>
        <v>8</v>
      </c>
    </row>
    <row r="3625">
      <c r="A3625" s="3" t="s">
        <v>3835</v>
      </c>
      <c r="B3625" s="3">
        <v>0.88</v>
      </c>
      <c r="C3625" s="3" t="s">
        <v>31</v>
      </c>
      <c r="D3625" s="4">
        <v>45449.0</v>
      </c>
      <c r="E3625" s="2">
        <v>305.0</v>
      </c>
      <c r="F3625" s="3" t="s">
        <v>455</v>
      </c>
      <c r="G3625" s="3" t="s">
        <v>783</v>
      </c>
      <c r="H3625" s="3">
        <v>1.0</v>
      </c>
      <c r="I3625" s="2">
        <f>IFERROR(vlookup(F3625,'College Conference'!$B$1:$Z$1000 , 6,False),0)</f>
        <v>4</v>
      </c>
      <c r="J3625" s="2">
        <f>IFERROR(vlookup(G3625,'College Conference'!$B$1:$Z$1000 , 6,False),0)</f>
        <v>8</v>
      </c>
    </row>
    <row r="3626">
      <c r="A3626" s="3" t="s">
        <v>3836</v>
      </c>
      <c r="B3626" s="3">
        <v>0.87</v>
      </c>
      <c r="C3626" s="3" t="s">
        <v>31</v>
      </c>
      <c r="D3626" s="4">
        <v>45446.0</v>
      </c>
      <c r="E3626" s="2">
        <v>302.0</v>
      </c>
      <c r="F3626" s="3" t="s">
        <v>450</v>
      </c>
      <c r="G3626" s="3" t="s">
        <v>843</v>
      </c>
      <c r="H3626" s="3">
        <v>1.0</v>
      </c>
      <c r="I3626" s="2">
        <f>IFERROR(vlookup(F3626,'College Conference'!$B$1:$Z$1000 , 6,False),0)</f>
        <v>4</v>
      </c>
      <c r="J3626" s="2">
        <f>IFERROR(vlookup(G3626,'College Conference'!$B$1:$Z$1000 , 6,False),0)</f>
        <v>8</v>
      </c>
    </row>
    <row r="3627">
      <c r="A3627" s="3" t="s">
        <v>3837</v>
      </c>
      <c r="B3627" s="3">
        <v>0.88</v>
      </c>
      <c r="C3627" s="3" t="s">
        <v>17</v>
      </c>
      <c r="D3627" s="4">
        <v>45421.0</v>
      </c>
      <c r="E3627" s="2">
        <v>138.0</v>
      </c>
      <c r="F3627" s="3" t="s">
        <v>472</v>
      </c>
      <c r="G3627" s="3" t="s">
        <v>781</v>
      </c>
      <c r="H3627" s="3">
        <v>1.0</v>
      </c>
      <c r="I3627" s="2">
        <f>IFERROR(vlookup(F3627,'College Conference'!$B$1:$Z$1000 , 6,False),0)</f>
        <v>4</v>
      </c>
      <c r="J3627" s="2">
        <f>IFERROR(vlookup(G3627,'College Conference'!$B$1:$Z$1000 , 6,False),0)</f>
        <v>8</v>
      </c>
    </row>
    <row r="3628">
      <c r="A3628" s="3" t="s">
        <v>3838</v>
      </c>
      <c r="B3628" s="3">
        <v>0.91</v>
      </c>
      <c r="C3628" s="3" t="s">
        <v>58</v>
      </c>
      <c r="D3628" s="4">
        <v>45445.0</v>
      </c>
      <c r="E3628" s="2">
        <v>235.0</v>
      </c>
      <c r="F3628" s="3" t="s">
        <v>498</v>
      </c>
      <c r="G3628" s="3" t="s">
        <v>830</v>
      </c>
      <c r="H3628" s="3">
        <v>1.0</v>
      </c>
      <c r="I3628" s="2">
        <f>IFERROR(vlookup(F3628,'College Conference'!$B$1:$Z$1000 , 6,False),0)</f>
        <v>4</v>
      </c>
      <c r="J3628" s="2">
        <f>IFERROR(vlookup(G3628,'College Conference'!$B$1:$Z$1000 , 6,False),0)</f>
        <v>8</v>
      </c>
    </row>
    <row r="3629">
      <c r="A3629" s="3" t="s">
        <v>2034</v>
      </c>
      <c r="B3629" s="3">
        <v>0.89</v>
      </c>
      <c r="C3629" s="3" t="s">
        <v>52</v>
      </c>
      <c r="D3629" s="4">
        <v>45445.0</v>
      </c>
      <c r="E3629" s="2">
        <v>245.0</v>
      </c>
      <c r="F3629" s="3" t="s">
        <v>446</v>
      </c>
      <c r="G3629" s="3" t="s">
        <v>811</v>
      </c>
      <c r="H3629" s="3">
        <v>1.0</v>
      </c>
      <c r="I3629" s="2">
        <f>IFERROR(vlookup(F3629,'College Conference'!$B$1:$Z$1000 , 6,False),0)</f>
        <v>4</v>
      </c>
      <c r="J3629" s="2">
        <f>IFERROR(vlookup(G3629,'College Conference'!$B$1:$Z$1000 , 6,False),0)</f>
        <v>8</v>
      </c>
    </row>
    <row r="3630">
      <c r="A3630" s="3" t="s">
        <v>2022</v>
      </c>
      <c r="B3630" s="3">
        <v>0.84</v>
      </c>
      <c r="C3630" s="3" t="s">
        <v>31</v>
      </c>
      <c r="D3630" s="4">
        <v>45450.0</v>
      </c>
      <c r="E3630" s="2">
        <v>330.0</v>
      </c>
      <c r="F3630" s="3" t="s">
        <v>450</v>
      </c>
      <c r="G3630" s="3" t="s">
        <v>808</v>
      </c>
      <c r="H3630" s="3">
        <v>1.0</v>
      </c>
      <c r="I3630" s="2">
        <f>IFERROR(vlookup(F3630,'College Conference'!$B$1:$Z$1000 , 6,False),0)</f>
        <v>4</v>
      </c>
      <c r="J3630" s="2">
        <f>IFERROR(vlookup(G3630,'College Conference'!$B$1:$Z$1000 , 6,False),0)</f>
        <v>8</v>
      </c>
    </row>
    <row r="3631">
      <c r="A3631" s="3" t="s">
        <v>3839</v>
      </c>
      <c r="B3631" s="3">
        <v>0.78</v>
      </c>
      <c r="C3631" s="3" t="s">
        <v>17</v>
      </c>
      <c r="D3631" s="4">
        <v>45446.0</v>
      </c>
      <c r="E3631" s="2">
        <v>181.0</v>
      </c>
      <c r="F3631" s="3" t="s">
        <v>503</v>
      </c>
      <c r="G3631" s="3" t="s">
        <v>823</v>
      </c>
      <c r="H3631" s="3">
        <v>1.0</v>
      </c>
      <c r="I3631" s="2">
        <f>IFERROR(vlookup(F3631,'College Conference'!$B$1:$Z$1000 , 6,False),0)</f>
        <v>4</v>
      </c>
      <c r="J3631" s="2">
        <f>IFERROR(vlookup(G3631,'College Conference'!$B$1:$Z$1000 , 6,False),0)</f>
        <v>8</v>
      </c>
    </row>
    <row r="3632">
      <c r="A3632" s="3" t="s">
        <v>3840</v>
      </c>
      <c r="B3632" s="3">
        <v>0.75</v>
      </c>
      <c r="C3632" s="3" t="s">
        <v>12</v>
      </c>
      <c r="D3632" s="4">
        <v>45446.0</v>
      </c>
      <c r="E3632" s="2">
        <v>285.0</v>
      </c>
      <c r="F3632" s="3" t="s">
        <v>455</v>
      </c>
      <c r="G3632" s="3" t="s">
        <v>861</v>
      </c>
      <c r="H3632" s="3">
        <v>1.0</v>
      </c>
      <c r="I3632" s="2">
        <f>IFERROR(vlookup(F3632,'College Conference'!$B$1:$Z$1000 , 6,False),0)</f>
        <v>4</v>
      </c>
      <c r="J3632" s="2">
        <f>IFERROR(vlookup(G3632,'College Conference'!$B$1:$Z$1000 , 6,False),0)</f>
        <v>8</v>
      </c>
    </row>
    <row r="3633">
      <c r="A3633" s="3" t="s">
        <v>3841</v>
      </c>
      <c r="B3633" s="3">
        <v>0.83</v>
      </c>
      <c r="C3633" s="3" t="s">
        <v>31</v>
      </c>
      <c r="D3633" s="4">
        <v>45449.0</v>
      </c>
      <c r="E3633" s="2">
        <v>305.0</v>
      </c>
      <c r="F3633" s="3" t="s">
        <v>453</v>
      </c>
      <c r="G3633" s="3" t="s">
        <v>799</v>
      </c>
      <c r="H3633" s="3">
        <v>1.0</v>
      </c>
      <c r="I3633" s="2">
        <f>IFERROR(vlookup(F3633,'College Conference'!$B$1:$Z$1000 , 6,False),0)</f>
        <v>4</v>
      </c>
      <c r="J3633" s="2">
        <f>IFERROR(vlookup(G3633,'College Conference'!$B$1:$Z$1000 , 6,False),0)</f>
        <v>8</v>
      </c>
    </row>
    <row r="3634">
      <c r="A3634" s="3" t="s">
        <v>794</v>
      </c>
      <c r="B3634" s="3">
        <v>0.75</v>
      </c>
      <c r="C3634" s="3" t="s">
        <v>120</v>
      </c>
      <c r="D3634" s="4">
        <v>45447.0</v>
      </c>
      <c r="E3634" s="2">
        <v>270.0</v>
      </c>
      <c r="F3634" s="3" t="s">
        <v>491</v>
      </c>
      <c r="G3634" s="3" t="s">
        <v>774</v>
      </c>
      <c r="H3634" s="3">
        <v>1.0</v>
      </c>
      <c r="I3634" s="2">
        <f>IFERROR(vlookup(F3634,'College Conference'!$B$1:$Z$1000 , 6,False),0)</f>
        <v>4</v>
      </c>
      <c r="J3634" s="2">
        <f>IFERROR(vlookup(G3634,'College Conference'!$B$1:$Z$1000 , 6,False),0)</f>
        <v>8</v>
      </c>
    </row>
    <row r="3635">
      <c r="A3635" s="3" t="s">
        <v>3842</v>
      </c>
      <c r="B3635" s="3">
        <v>0.9</v>
      </c>
      <c r="C3635" s="3" t="s">
        <v>31</v>
      </c>
      <c r="D3635" s="4">
        <v>45448.0</v>
      </c>
      <c r="E3635" s="2">
        <v>272.0</v>
      </c>
      <c r="F3635" s="3" t="s">
        <v>517</v>
      </c>
      <c r="G3635" s="3" t="s">
        <v>776</v>
      </c>
      <c r="H3635" s="3">
        <v>1.0</v>
      </c>
      <c r="I3635" s="2">
        <f>IFERROR(vlookup(F3635,'College Conference'!$B$1:$Z$1000 , 6,False),0)</f>
        <v>5</v>
      </c>
      <c r="J3635" s="2">
        <f>IFERROR(vlookup(G3635,'College Conference'!$B$1:$Z$1000 , 6,False),0)</f>
        <v>8</v>
      </c>
    </row>
    <row r="3636">
      <c r="A3636" s="3" t="s">
        <v>3843</v>
      </c>
      <c r="B3636" s="3">
        <v>0.84</v>
      </c>
      <c r="C3636" s="3" t="s">
        <v>31</v>
      </c>
      <c r="D3636" s="4">
        <v>45450.0</v>
      </c>
      <c r="E3636" s="2">
        <v>300.0</v>
      </c>
      <c r="F3636" s="3" t="s">
        <v>545</v>
      </c>
      <c r="G3636" s="3" t="s">
        <v>816</v>
      </c>
      <c r="H3636" s="3">
        <v>1.0</v>
      </c>
      <c r="I3636" s="2">
        <f>IFERROR(vlookup(F3636,'College Conference'!$B$1:$Z$1000 , 6,False),0)</f>
        <v>5</v>
      </c>
      <c r="J3636" s="2">
        <f>IFERROR(vlookup(G3636,'College Conference'!$B$1:$Z$1000 , 6,False),0)</f>
        <v>8</v>
      </c>
    </row>
    <row r="3637">
      <c r="A3637" s="3" t="s">
        <v>3844</v>
      </c>
      <c r="B3637" s="3">
        <v>0.86</v>
      </c>
      <c r="C3637" s="3" t="s">
        <v>43</v>
      </c>
      <c r="D3637" s="4">
        <v>45448.0</v>
      </c>
      <c r="E3637" s="2">
        <v>310.0</v>
      </c>
      <c r="F3637" s="3" t="s">
        <v>512</v>
      </c>
      <c r="G3637" s="3" t="s">
        <v>783</v>
      </c>
      <c r="H3637" s="3">
        <v>1.0</v>
      </c>
      <c r="I3637" s="2">
        <f>IFERROR(vlookup(F3637,'College Conference'!$B$1:$Z$1000 , 6,False),0)</f>
        <v>5</v>
      </c>
      <c r="J3637" s="2">
        <f>IFERROR(vlookup(G3637,'College Conference'!$B$1:$Z$1000 , 6,False),0)</f>
        <v>8</v>
      </c>
    </row>
    <row r="3638">
      <c r="A3638" s="3" t="s">
        <v>3845</v>
      </c>
      <c r="B3638" s="3">
        <v>0.86</v>
      </c>
      <c r="C3638" s="3" t="s">
        <v>12</v>
      </c>
      <c r="D3638" s="4">
        <v>45449.0</v>
      </c>
      <c r="E3638" s="2">
        <v>320.0</v>
      </c>
      <c r="F3638" s="3" t="s">
        <v>512</v>
      </c>
      <c r="G3638" s="3" t="s">
        <v>799</v>
      </c>
      <c r="H3638" s="3">
        <v>1.0</v>
      </c>
      <c r="I3638" s="2">
        <f>IFERROR(vlookup(F3638,'College Conference'!$B$1:$Z$1000 , 6,False),0)</f>
        <v>5</v>
      </c>
      <c r="J3638" s="2">
        <f>IFERROR(vlookup(G3638,'College Conference'!$B$1:$Z$1000 , 6,False),0)</f>
        <v>8</v>
      </c>
    </row>
    <row r="3639">
      <c r="A3639" s="3" t="s">
        <v>1313</v>
      </c>
      <c r="B3639" s="3">
        <v>0.88</v>
      </c>
      <c r="C3639" s="3" t="s">
        <v>78</v>
      </c>
      <c r="D3639" s="4">
        <v>45446.0</v>
      </c>
      <c r="E3639" s="2">
        <v>190.0</v>
      </c>
      <c r="F3639" s="3" t="s">
        <v>568</v>
      </c>
      <c r="G3639" s="3" t="s">
        <v>861</v>
      </c>
      <c r="H3639" s="3">
        <v>1.0</v>
      </c>
      <c r="I3639" s="2">
        <f>IFERROR(vlookup(F3639,'College Conference'!$B$1:$Z$1000 , 6,False),0)</f>
        <v>5</v>
      </c>
      <c r="J3639" s="2">
        <f>IFERROR(vlookup(G3639,'College Conference'!$B$1:$Z$1000 , 6,False),0)</f>
        <v>8</v>
      </c>
    </row>
    <row r="3640">
      <c r="A3640" s="3" t="s">
        <v>3846</v>
      </c>
      <c r="B3640" s="3">
        <v>0.86</v>
      </c>
      <c r="C3640" s="3" t="s">
        <v>31</v>
      </c>
      <c r="D3640" s="4">
        <v>45448.0</v>
      </c>
      <c r="E3640" s="2">
        <v>265.0</v>
      </c>
      <c r="F3640" s="3" t="s">
        <v>564</v>
      </c>
      <c r="G3640" s="3" t="s">
        <v>774</v>
      </c>
      <c r="H3640" s="3">
        <v>1.0</v>
      </c>
      <c r="I3640" s="2">
        <f>IFERROR(vlookup(F3640,'College Conference'!$B$1:$Z$1000 , 6,False),0)</f>
        <v>5</v>
      </c>
      <c r="J3640" s="2">
        <f>IFERROR(vlookup(G3640,'College Conference'!$B$1:$Z$1000 , 6,False),0)</f>
        <v>8</v>
      </c>
    </row>
    <row r="3641">
      <c r="A3641" s="3" t="s">
        <v>3847</v>
      </c>
      <c r="B3641" s="3">
        <v>0.85</v>
      </c>
      <c r="C3641" s="3" t="s">
        <v>12</v>
      </c>
      <c r="D3641" s="4">
        <v>45447.0</v>
      </c>
      <c r="E3641" s="2">
        <v>325.0</v>
      </c>
      <c r="F3641" s="3" t="s">
        <v>527</v>
      </c>
      <c r="G3641" s="3" t="s">
        <v>774</v>
      </c>
      <c r="H3641" s="3">
        <v>1.0</v>
      </c>
      <c r="I3641" s="2">
        <f>IFERROR(vlookup(F3641,'College Conference'!$B$1:$Z$1000 , 6,False),0)</f>
        <v>5</v>
      </c>
      <c r="J3641" s="2">
        <f>IFERROR(vlookup(G3641,'College Conference'!$B$1:$Z$1000 , 6,False),0)</f>
        <v>8</v>
      </c>
    </row>
    <row r="3642">
      <c r="A3642" s="3" t="s">
        <v>3848</v>
      </c>
      <c r="B3642" s="3">
        <v>0.86</v>
      </c>
      <c r="C3642" s="3" t="s">
        <v>78</v>
      </c>
      <c r="D3642" s="4">
        <v>45446.0</v>
      </c>
      <c r="E3642" s="2">
        <v>190.0</v>
      </c>
      <c r="F3642" s="3" t="s">
        <v>527</v>
      </c>
      <c r="G3642" s="3" t="s">
        <v>823</v>
      </c>
      <c r="H3642" s="3">
        <v>1.0</v>
      </c>
      <c r="I3642" s="2">
        <f>IFERROR(vlookup(F3642,'College Conference'!$B$1:$Z$1000 , 6,False),0)</f>
        <v>5</v>
      </c>
      <c r="J3642" s="2">
        <f>IFERROR(vlookup(G3642,'College Conference'!$B$1:$Z$1000 , 6,False),0)</f>
        <v>8</v>
      </c>
    </row>
    <row r="3643">
      <c r="A3643" s="3" t="s">
        <v>3849</v>
      </c>
      <c r="B3643" s="3">
        <v>0.87</v>
      </c>
      <c r="C3643" s="3" t="s">
        <v>58</v>
      </c>
      <c r="D3643" s="4">
        <v>45448.0</v>
      </c>
      <c r="E3643" s="2">
        <v>240.0</v>
      </c>
      <c r="F3643" s="3" t="s">
        <v>512</v>
      </c>
      <c r="G3643" s="3" t="s">
        <v>781</v>
      </c>
      <c r="H3643" s="3">
        <v>1.0</v>
      </c>
      <c r="I3643" s="2">
        <f>IFERROR(vlookup(F3643,'College Conference'!$B$1:$Z$1000 , 6,False),0)</f>
        <v>5</v>
      </c>
      <c r="J3643" s="2">
        <f>IFERROR(vlookup(G3643,'College Conference'!$B$1:$Z$1000 , 6,False),0)</f>
        <v>8</v>
      </c>
    </row>
    <row r="3644">
      <c r="A3644" s="3" t="s">
        <v>3850</v>
      </c>
      <c r="B3644" s="3">
        <v>0.89</v>
      </c>
      <c r="C3644" s="3" t="s">
        <v>27</v>
      </c>
      <c r="D3644" s="4">
        <v>45422.0</v>
      </c>
      <c r="E3644" s="2">
        <v>160.0</v>
      </c>
      <c r="F3644" s="3" t="s">
        <v>512</v>
      </c>
      <c r="G3644" s="3" t="s">
        <v>781</v>
      </c>
      <c r="H3644" s="3">
        <v>1.0</v>
      </c>
      <c r="I3644" s="2">
        <f>IFERROR(vlookup(F3644,'College Conference'!$B$1:$Z$1000 , 6,False),0)</f>
        <v>5</v>
      </c>
      <c r="J3644" s="2">
        <f>IFERROR(vlookup(G3644,'College Conference'!$B$1:$Z$1000 , 6,False),0)</f>
        <v>8</v>
      </c>
    </row>
    <row r="3645">
      <c r="A3645" s="3" t="s">
        <v>3851</v>
      </c>
      <c r="B3645" s="3">
        <v>0.86</v>
      </c>
      <c r="C3645" s="3" t="s">
        <v>17</v>
      </c>
      <c r="D3645" s="4">
        <v>45445.0</v>
      </c>
      <c r="E3645" s="2">
        <v>180.0</v>
      </c>
      <c r="F3645" s="3" t="s">
        <v>568</v>
      </c>
      <c r="G3645" s="3" t="s">
        <v>1167</v>
      </c>
      <c r="H3645" s="3">
        <v>1.0</v>
      </c>
      <c r="I3645" s="2">
        <f>IFERROR(vlookup(F3645,'College Conference'!$B$1:$Z$1000 , 6,False),0)</f>
        <v>5</v>
      </c>
      <c r="J3645" s="2">
        <f>IFERROR(vlookup(G3645,'College Conference'!$B$1:$Z$1000 , 6,False),0)</f>
        <v>8</v>
      </c>
    </row>
    <row r="3646">
      <c r="A3646" s="3" t="s">
        <v>3852</v>
      </c>
      <c r="B3646" s="3">
        <v>0.85</v>
      </c>
      <c r="C3646" s="3" t="s">
        <v>52</v>
      </c>
      <c r="D3646" s="4">
        <v>45446.0</v>
      </c>
      <c r="E3646" s="2">
        <v>230.0</v>
      </c>
      <c r="F3646" s="3" t="s">
        <v>525</v>
      </c>
      <c r="G3646" s="3" t="s">
        <v>774</v>
      </c>
      <c r="H3646" s="3">
        <v>1.0</v>
      </c>
      <c r="I3646" s="2">
        <f>IFERROR(vlookup(F3646,'College Conference'!$B$1:$Z$1000 , 6,False),0)</f>
        <v>5</v>
      </c>
      <c r="J3646" s="2">
        <f>IFERROR(vlookup(G3646,'College Conference'!$B$1:$Z$1000 , 6,False),0)</f>
        <v>8</v>
      </c>
    </row>
    <row r="3647">
      <c r="A3647" s="3" t="s">
        <v>3853</v>
      </c>
      <c r="B3647" s="3">
        <v>0.85</v>
      </c>
      <c r="C3647" s="3" t="s">
        <v>52</v>
      </c>
      <c r="D3647" s="4">
        <v>45444.0</v>
      </c>
      <c r="E3647" s="2">
        <v>195.0</v>
      </c>
      <c r="F3647" s="3" t="s">
        <v>527</v>
      </c>
      <c r="G3647" s="3" t="s">
        <v>781</v>
      </c>
      <c r="H3647" s="3">
        <v>1.0</v>
      </c>
      <c r="I3647" s="2">
        <f>IFERROR(vlookup(F3647,'College Conference'!$B$1:$Z$1000 , 6,False),0)</f>
        <v>5</v>
      </c>
      <c r="J3647" s="2">
        <f>IFERROR(vlookup(G3647,'College Conference'!$B$1:$Z$1000 , 6,False),0)</f>
        <v>8</v>
      </c>
    </row>
    <row r="3648">
      <c r="A3648" s="3" t="s">
        <v>3854</v>
      </c>
      <c r="B3648" s="3">
        <v>0.88</v>
      </c>
      <c r="C3648" s="3" t="s">
        <v>17</v>
      </c>
      <c r="D3648" s="2" t="s">
        <v>72</v>
      </c>
      <c r="E3648" s="2">
        <v>203.0</v>
      </c>
      <c r="F3648" s="3" t="s">
        <v>532</v>
      </c>
      <c r="G3648" s="3" t="s">
        <v>1167</v>
      </c>
      <c r="H3648" s="3">
        <v>1.0</v>
      </c>
      <c r="I3648" s="2">
        <f>IFERROR(vlookup(F3648,'College Conference'!$B$1:$Z$1000 , 6,False),0)</f>
        <v>5</v>
      </c>
      <c r="J3648" s="2">
        <f>IFERROR(vlookup(G3648,'College Conference'!$B$1:$Z$1000 , 6,False),0)</f>
        <v>8</v>
      </c>
    </row>
    <row r="3649">
      <c r="A3649" s="3" t="s">
        <v>3855</v>
      </c>
      <c r="B3649" s="3">
        <v>0.88</v>
      </c>
      <c r="C3649" s="3" t="s">
        <v>31</v>
      </c>
      <c r="D3649" s="4">
        <v>45448.0</v>
      </c>
      <c r="E3649" s="2">
        <v>310.0</v>
      </c>
      <c r="F3649" s="3" t="s">
        <v>568</v>
      </c>
      <c r="G3649" s="3" t="s">
        <v>1167</v>
      </c>
      <c r="H3649" s="3">
        <v>1.0</v>
      </c>
      <c r="I3649" s="2">
        <f>IFERROR(vlookup(F3649,'College Conference'!$B$1:$Z$1000 , 6,False),0)</f>
        <v>5</v>
      </c>
      <c r="J3649" s="2">
        <f>IFERROR(vlookup(G3649,'College Conference'!$B$1:$Z$1000 , 6,False),0)</f>
        <v>8</v>
      </c>
    </row>
    <row r="3650">
      <c r="A3650" s="3" t="s">
        <v>3856</v>
      </c>
      <c r="B3650" s="3">
        <v>0.86</v>
      </c>
      <c r="C3650" s="3" t="s">
        <v>17</v>
      </c>
      <c r="D3650" s="4">
        <v>45422.0</v>
      </c>
      <c r="E3650" s="2">
        <v>165.0</v>
      </c>
      <c r="F3650" s="3" t="s">
        <v>568</v>
      </c>
      <c r="G3650" s="3" t="s">
        <v>1167</v>
      </c>
      <c r="H3650" s="3">
        <v>1.0</v>
      </c>
      <c r="I3650" s="2">
        <f>IFERROR(vlookup(F3650,'College Conference'!$B$1:$Z$1000 , 6,False),0)</f>
        <v>5</v>
      </c>
      <c r="J3650" s="2">
        <f>IFERROR(vlookup(G3650,'College Conference'!$B$1:$Z$1000 , 6,False),0)</f>
        <v>8</v>
      </c>
    </row>
    <row r="3651">
      <c r="A3651" s="3" t="s">
        <v>3857</v>
      </c>
      <c r="B3651" s="3">
        <v>0.86</v>
      </c>
      <c r="C3651" s="3" t="s">
        <v>63</v>
      </c>
      <c r="D3651" s="2" t="s">
        <v>72</v>
      </c>
      <c r="E3651" s="2">
        <v>185.0</v>
      </c>
      <c r="F3651" s="3" t="s">
        <v>519</v>
      </c>
      <c r="G3651" s="3" t="s">
        <v>774</v>
      </c>
      <c r="H3651" s="3">
        <v>1.0</v>
      </c>
      <c r="I3651" s="2">
        <f>IFERROR(vlookup(F3651,'College Conference'!$B$1:$Z$1000 , 6,False),0)</f>
        <v>5</v>
      </c>
      <c r="J3651" s="2">
        <f>IFERROR(vlookup(G3651,'College Conference'!$B$1:$Z$1000 , 6,False),0)</f>
        <v>8</v>
      </c>
    </row>
    <row r="3652">
      <c r="A3652" s="3" t="s">
        <v>3858</v>
      </c>
      <c r="B3652" s="3">
        <v>0.9</v>
      </c>
      <c r="C3652" s="3" t="s">
        <v>27</v>
      </c>
      <c r="D3652" s="4">
        <v>45422.0</v>
      </c>
      <c r="E3652" s="2">
        <v>175.0</v>
      </c>
      <c r="F3652" s="3" t="s">
        <v>532</v>
      </c>
      <c r="G3652" s="3" t="s">
        <v>776</v>
      </c>
      <c r="H3652" s="3">
        <v>1.0</v>
      </c>
      <c r="I3652" s="2">
        <f>IFERROR(vlookup(F3652,'College Conference'!$B$1:$Z$1000 , 6,False),0)</f>
        <v>5</v>
      </c>
      <c r="J3652" s="2">
        <f>IFERROR(vlookup(G3652,'College Conference'!$B$1:$Z$1000 , 6,False),0)</f>
        <v>8</v>
      </c>
    </row>
    <row r="3653">
      <c r="A3653" s="3" t="s">
        <v>3859</v>
      </c>
      <c r="B3653" s="3">
        <v>0.88</v>
      </c>
      <c r="C3653" s="3" t="s">
        <v>12</v>
      </c>
      <c r="D3653" s="4">
        <v>45446.0</v>
      </c>
      <c r="E3653" s="2">
        <v>295.0</v>
      </c>
      <c r="F3653" s="3" t="s">
        <v>519</v>
      </c>
      <c r="G3653" s="3" t="s">
        <v>774</v>
      </c>
      <c r="H3653" s="3">
        <v>1.0</v>
      </c>
      <c r="I3653" s="2">
        <f>IFERROR(vlookup(F3653,'College Conference'!$B$1:$Z$1000 , 6,False),0)</f>
        <v>5</v>
      </c>
      <c r="J3653" s="2">
        <f>IFERROR(vlookup(G3653,'College Conference'!$B$1:$Z$1000 , 6,False),0)</f>
        <v>8</v>
      </c>
    </row>
    <row r="3654">
      <c r="A3654" s="3" t="s">
        <v>3860</v>
      </c>
      <c r="B3654" s="3">
        <v>0.92</v>
      </c>
      <c r="C3654" s="3" t="s">
        <v>27</v>
      </c>
      <c r="D3654" s="4">
        <v>45423.0</v>
      </c>
      <c r="E3654" s="2">
        <v>198.0</v>
      </c>
      <c r="F3654" s="3" t="s">
        <v>530</v>
      </c>
      <c r="G3654" s="3" t="s">
        <v>811</v>
      </c>
      <c r="H3654" s="3">
        <v>1.0</v>
      </c>
      <c r="I3654" s="2">
        <f>IFERROR(vlookup(F3654,'College Conference'!$B$1:$Z$1000 , 6,False),0)</f>
        <v>5</v>
      </c>
      <c r="J3654" s="2">
        <f>IFERROR(vlookup(G3654,'College Conference'!$B$1:$Z$1000 , 6,False),0)</f>
        <v>8</v>
      </c>
    </row>
    <row r="3655">
      <c r="A3655" s="3" t="s">
        <v>3861</v>
      </c>
      <c r="B3655" s="3">
        <v>0.92</v>
      </c>
      <c r="C3655" s="3" t="s">
        <v>17</v>
      </c>
      <c r="D3655" s="4">
        <v>45446.0</v>
      </c>
      <c r="E3655" s="2">
        <v>210.0</v>
      </c>
      <c r="F3655" s="3" t="s">
        <v>525</v>
      </c>
      <c r="G3655" s="3" t="s">
        <v>796</v>
      </c>
      <c r="H3655" s="3">
        <v>1.0</v>
      </c>
      <c r="I3655" s="2">
        <f>IFERROR(vlookup(F3655,'College Conference'!$B$1:$Z$1000 , 6,False),0)</f>
        <v>5</v>
      </c>
      <c r="J3655" s="2">
        <f>IFERROR(vlookup(G3655,'College Conference'!$B$1:$Z$1000 , 6,False),0)</f>
        <v>8</v>
      </c>
    </row>
    <row r="3656">
      <c r="A3656" s="3" t="s">
        <v>2432</v>
      </c>
      <c r="B3656" s="3">
        <v>0.86</v>
      </c>
      <c r="C3656" s="3" t="s">
        <v>17</v>
      </c>
      <c r="D3656" s="2" t="s">
        <v>72</v>
      </c>
      <c r="E3656" s="2">
        <v>198.0</v>
      </c>
      <c r="F3656" s="3" t="s">
        <v>527</v>
      </c>
      <c r="G3656" s="3" t="s">
        <v>861</v>
      </c>
      <c r="H3656" s="3">
        <v>1.0</v>
      </c>
      <c r="I3656" s="2">
        <f>IFERROR(vlookup(F3656,'College Conference'!$B$1:$Z$1000 , 6,False),0)</f>
        <v>5</v>
      </c>
      <c r="J3656" s="2">
        <f>IFERROR(vlookup(G3656,'College Conference'!$B$1:$Z$1000 , 6,False),0)</f>
        <v>8</v>
      </c>
    </row>
    <row r="3657">
      <c r="A3657" s="3" t="s">
        <v>3862</v>
      </c>
      <c r="B3657" s="3">
        <v>0.88</v>
      </c>
      <c r="C3657" s="3" t="s">
        <v>31</v>
      </c>
      <c r="D3657" s="4">
        <v>45448.0</v>
      </c>
      <c r="E3657" s="2">
        <v>290.0</v>
      </c>
      <c r="F3657" s="3" t="s">
        <v>527</v>
      </c>
      <c r="G3657" s="3" t="s">
        <v>816</v>
      </c>
      <c r="H3657" s="3">
        <v>1.0</v>
      </c>
      <c r="I3657" s="2">
        <f>IFERROR(vlookup(F3657,'College Conference'!$B$1:$Z$1000 , 6,False),0)</f>
        <v>5</v>
      </c>
      <c r="J3657" s="2">
        <f>IFERROR(vlookup(G3657,'College Conference'!$B$1:$Z$1000 , 6,False),0)</f>
        <v>8</v>
      </c>
    </row>
    <row r="3658">
      <c r="A3658" s="3" t="s">
        <v>3863</v>
      </c>
      <c r="B3658" s="3">
        <v>0.8</v>
      </c>
      <c r="C3658" s="3" t="s">
        <v>198</v>
      </c>
      <c r="D3658" s="4">
        <v>45444.0</v>
      </c>
      <c r="E3658" s="2">
        <v>185.0</v>
      </c>
      <c r="F3658" s="3" t="s">
        <v>527</v>
      </c>
      <c r="G3658" s="3" t="s">
        <v>811</v>
      </c>
      <c r="H3658" s="3">
        <v>1.0</v>
      </c>
      <c r="I3658" s="2">
        <f>IFERROR(vlookup(F3658,'College Conference'!$B$1:$Z$1000 , 6,False),0)</f>
        <v>5</v>
      </c>
      <c r="J3658" s="2">
        <f>IFERROR(vlookup(G3658,'College Conference'!$B$1:$Z$1000 , 6,False),0)</f>
        <v>8</v>
      </c>
    </row>
    <row r="3659">
      <c r="A3659" s="3" t="s">
        <v>3864</v>
      </c>
      <c r="B3659" s="3">
        <v>0.9</v>
      </c>
      <c r="C3659" s="3" t="s">
        <v>27</v>
      </c>
      <c r="D3659" s="4">
        <v>45445.0</v>
      </c>
      <c r="E3659" s="2">
        <v>190.0</v>
      </c>
      <c r="F3659" s="3" t="s">
        <v>568</v>
      </c>
      <c r="G3659" s="3" t="s">
        <v>796</v>
      </c>
      <c r="H3659" s="3">
        <v>1.0</v>
      </c>
      <c r="I3659" s="2">
        <f>IFERROR(vlookup(F3659,'College Conference'!$B$1:$Z$1000 , 6,False),0)</f>
        <v>5</v>
      </c>
      <c r="J3659" s="2">
        <f>IFERROR(vlookup(G3659,'College Conference'!$B$1:$Z$1000 , 6,False),0)</f>
        <v>8</v>
      </c>
    </row>
    <row r="3660">
      <c r="A3660" s="3" t="s">
        <v>3865</v>
      </c>
      <c r="B3660" s="3">
        <v>0.92</v>
      </c>
      <c r="C3660" s="3" t="s">
        <v>17</v>
      </c>
      <c r="D3660" s="2" t="s">
        <v>72</v>
      </c>
      <c r="E3660" s="2">
        <v>172.0</v>
      </c>
      <c r="F3660" s="3" t="s">
        <v>530</v>
      </c>
      <c r="G3660" s="3" t="s">
        <v>811</v>
      </c>
      <c r="H3660" s="3">
        <v>1.0</v>
      </c>
      <c r="I3660" s="2">
        <f>IFERROR(vlookup(F3660,'College Conference'!$B$1:$Z$1000 , 6,False),0)</f>
        <v>5</v>
      </c>
      <c r="J3660" s="2">
        <f>IFERROR(vlookup(G3660,'College Conference'!$B$1:$Z$1000 , 6,False),0)</f>
        <v>8</v>
      </c>
    </row>
    <row r="3661">
      <c r="A3661" s="3" t="s">
        <v>3866</v>
      </c>
      <c r="B3661" s="3">
        <v>0.88</v>
      </c>
      <c r="C3661" s="3" t="s">
        <v>22</v>
      </c>
      <c r="D3661" s="4">
        <v>45421.0</v>
      </c>
      <c r="E3661" s="2">
        <v>195.0</v>
      </c>
      <c r="F3661" s="3" t="s">
        <v>527</v>
      </c>
      <c r="G3661" s="3" t="s">
        <v>776</v>
      </c>
      <c r="H3661" s="3">
        <v>1.0</v>
      </c>
      <c r="I3661" s="2">
        <f>IFERROR(vlookup(F3661,'College Conference'!$B$1:$Z$1000 , 6,False),0)</f>
        <v>5</v>
      </c>
      <c r="J3661" s="2">
        <f>IFERROR(vlookup(G3661,'College Conference'!$B$1:$Z$1000 , 6,False),0)</f>
        <v>8</v>
      </c>
    </row>
    <row r="3662">
      <c r="A3662" s="3" t="s">
        <v>3867</v>
      </c>
      <c r="B3662" s="3" t="s">
        <v>11</v>
      </c>
      <c r="C3662" s="3" t="s">
        <v>286</v>
      </c>
      <c r="D3662" s="4">
        <v>45446.0</v>
      </c>
      <c r="E3662" s="2">
        <v>225.0</v>
      </c>
      <c r="F3662" s="3" t="s">
        <v>527</v>
      </c>
      <c r="G3662" s="3" t="s">
        <v>843</v>
      </c>
      <c r="H3662" s="3">
        <v>1.0</v>
      </c>
      <c r="I3662" s="2">
        <f>IFERROR(vlookup(F3662,'College Conference'!$B$1:$Z$1000 , 6,False),0)</f>
        <v>5</v>
      </c>
      <c r="J3662" s="2">
        <f>IFERROR(vlookup(G3662,'College Conference'!$B$1:$Z$1000 , 6,False),0)</f>
        <v>8</v>
      </c>
    </row>
    <row r="3663">
      <c r="A3663" s="3" t="s">
        <v>3868</v>
      </c>
      <c r="B3663" s="3">
        <v>0.93</v>
      </c>
      <c r="C3663" s="3" t="s">
        <v>43</v>
      </c>
      <c r="D3663" s="4">
        <v>45447.0</v>
      </c>
      <c r="E3663" s="2">
        <v>270.0</v>
      </c>
      <c r="F3663" s="3" t="s">
        <v>527</v>
      </c>
      <c r="G3663" s="3" t="s">
        <v>830</v>
      </c>
      <c r="H3663" s="3">
        <v>1.0</v>
      </c>
      <c r="I3663" s="2">
        <f>IFERROR(vlookup(F3663,'College Conference'!$B$1:$Z$1000 , 6,False),0)</f>
        <v>5</v>
      </c>
      <c r="J3663" s="2">
        <f>IFERROR(vlookup(G3663,'College Conference'!$B$1:$Z$1000 , 6,False),0)</f>
        <v>8</v>
      </c>
    </row>
    <row r="3664">
      <c r="A3664" s="3" t="s">
        <v>3869</v>
      </c>
      <c r="B3664" s="3">
        <v>0.91</v>
      </c>
      <c r="C3664" s="3" t="s">
        <v>52</v>
      </c>
      <c r="D3664" s="4">
        <v>45444.0</v>
      </c>
      <c r="E3664" s="2">
        <v>220.0</v>
      </c>
      <c r="F3664" s="3" t="s">
        <v>532</v>
      </c>
      <c r="G3664" s="3" t="s">
        <v>811</v>
      </c>
      <c r="H3664" s="3">
        <v>1.0</v>
      </c>
      <c r="I3664" s="2">
        <f>IFERROR(vlookup(F3664,'College Conference'!$B$1:$Z$1000 , 6,False),0)</f>
        <v>5</v>
      </c>
      <c r="J3664" s="2">
        <f>IFERROR(vlookup(G3664,'College Conference'!$B$1:$Z$1000 , 6,False),0)</f>
        <v>8</v>
      </c>
    </row>
    <row r="3665">
      <c r="A3665" s="3" t="s">
        <v>3870</v>
      </c>
      <c r="B3665" s="3">
        <v>0.89</v>
      </c>
      <c r="C3665" s="3" t="s">
        <v>12</v>
      </c>
      <c r="D3665" s="4">
        <v>45446.0</v>
      </c>
      <c r="E3665" s="2">
        <v>285.0</v>
      </c>
      <c r="F3665" s="3" t="s">
        <v>530</v>
      </c>
      <c r="G3665" s="3" t="s">
        <v>811</v>
      </c>
      <c r="H3665" s="3">
        <v>1.0</v>
      </c>
      <c r="I3665" s="2">
        <f>IFERROR(vlookup(F3665,'College Conference'!$B$1:$Z$1000 , 6,False),0)</f>
        <v>5</v>
      </c>
      <c r="J3665" s="2">
        <f>IFERROR(vlookup(G3665,'College Conference'!$B$1:$Z$1000 , 6,False),0)</f>
        <v>8</v>
      </c>
    </row>
    <row r="3666">
      <c r="A3666" s="3" t="s">
        <v>3871</v>
      </c>
      <c r="B3666" s="3">
        <v>0.88</v>
      </c>
      <c r="C3666" s="3" t="s">
        <v>43</v>
      </c>
      <c r="D3666" s="4">
        <v>45446.0</v>
      </c>
      <c r="E3666" s="2">
        <v>290.0</v>
      </c>
      <c r="F3666" s="3" t="s">
        <v>568</v>
      </c>
      <c r="G3666" s="3" t="s">
        <v>1167</v>
      </c>
      <c r="H3666" s="3">
        <v>1.0</v>
      </c>
      <c r="I3666" s="2">
        <f>IFERROR(vlookup(F3666,'College Conference'!$B$1:$Z$1000 , 6,False),0)</f>
        <v>5</v>
      </c>
      <c r="J3666" s="2">
        <f>IFERROR(vlookup(G3666,'College Conference'!$B$1:$Z$1000 , 6,False),0)</f>
        <v>8</v>
      </c>
    </row>
    <row r="3667">
      <c r="A3667" s="3" t="s">
        <v>3872</v>
      </c>
      <c r="B3667" s="3">
        <v>0.85</v>
      </c>
      <c r="C3667" s="3" t="s">
        <v>17</v>
      </c>
      <c r="D3667" s="4">
        <v>45423.0</v>
      </c>
      <c r="E3667" s="2">
        <v>170.0</v>
      </c>
      <c r="F3667" s="3" t="s">
        <v>548</v>
      </c>
      <c r="G3667" s="3" t="s">
        <v>816</v>
      </c>
      <c r="H3667" s="3">
        <v>1.0</v>
      </c>
      <c r="I3667" s="2">
        <f>IFERROR(vlookup(F3667,'College Conference'!$B$1:$Z$1000 , 6,False),0)</f>
        <v>5</v>
      </c>
      <c r="J3667" s="2">
        <f>IFERROR(vlookup(G3667,'College Conference'!$B$1:$Z$1000 , 6,False),0)</f>
        <v>8</v>
      </c>
    </row>
    <row r="3668">
      <c r="A3668" s="3" t="s">
        <v>3873</v>
      </c>
      <c r="B3668" s="3">
        <v>0.87</v>
      </c>
      <c r="C3668" s="3" t="s">
        <v>52</v>
      </c>
      <c r="D3668" s="4">
        <v>45445.0</v>
      </c>
      <c r="E3668" s="2">
        <v>225.0</v>
      </c>
      <c r="F3668" s="3" t="s">
        <v>545</v>
      </c>
      <c r="G3668" s="3" t="s">
        <v>811</v>
      </c>
      <c r="H3668" s="3">
        <v>1.0</v>
      </c>
      <c r="I3668" s="2">
        <f>IFERROR(vlookup(F3668,'College Conference'!$B$1:$Z$1000 , 6,False),0)</f>
        <v>5</v>
      </c>
      <c r="J3668" s="2">
        <f>IFERROR(vlookup(G3668,'College Conference'!$B$1:$Z$1000 , 6,False),0)</f>
        <v>8</v>
      </c>
    </row>
    <row r="3669">
      <c r="A3669" s="3" t="s">
        <v>3874</v>
      </c>
      <c r="B3669" s="3">
        <v>0.93</v>
      </c>
      <c r="C3669" s="3" t="s">
        <v>52</v>
      </c>
      <c r="D3669" s="4">
        <v>45449.0</v>
      </c>
      <c r="E3669" s="2">
        <v>205.0</v>
      </c>
      <c r="F3669" s="3" t="s">
        <v>527</v>
      </c>
      <c r="G3669" s="3" t="s">
        <v>811</v>
      </c>
      <c r="H3669" s="3">
        <v>1.0</v>
      </c>
      <c r="I3669" s="2">
        <f>IFERROR(vlookup(F3669,'College Conference'!$B$1:$Z$1000 , 6,False),0)</f>
        <v>5</v>
      </c>
      <c r="J3669" s="2">
        <f>IFERROR(vlookup(G3669,'College Conference'!$B$1:$Z$1000 , 6,False),0)</f>
        <v>8</v>
      </c>
    </row>
    <row r="3670">
      <c r="A3670" s="3" t="s">
        <v>2662</v>
      </c>
      <c r="B3670" s="3">
        <v>0.86</v>
      </c>
      <c r="C3670" s="3" t="s">
        <v>12</v>
      </c>
      <c r="D3670" s="4">
        <v>45445.0</v>
      </c>
      <c r="E3670" s="2">
        <v>315.0</v>
      </c>
      <c r="F3670" s="3" t="s">
        <v>510</v>
      </c>
      <c r="G3670" s="3" t="s">
        <v>830</v>
      </c>
      <c r="H3670" s="3">
        <v>1.0</v>
      </c>
      <c r="I3670" s="2">
        <f>IFERROR(vlookup(F3670,'College Conference'!$B$1:$Z$1000 , 6,False),0)</f>
        <v>5</v>
      </c>
      <c r="J3670" s="2">
        <f>IFERROR(vlookup(G3670,'College Conference'!$B$1:$Z$1000 , 6,False),0)</f>
        <v>8</v>
      </c>
    </row>
    <row r="3671">
      <c r="A3671" s="3" t="s">
        <v>3875</v>
      </c>
      <c r="B3671" s="3">
        <v>0.83</v>
      </c>
      <c r="C3671" s="3" t="s">
        <v>12</v>
      </c>
      <c r="D3671" s="4">
        <v>45447.0</v>
      </c>
      <c r="E3671" s="2">
        <v>272.0</v>
      </c>
      <c r="F3671" s="3" t="s">
        <v>519</v>
      </c>
      <c r="G3671" s="3" t="s">
        <v>816</v>
      </c>
      <c r="H3671" s="3">
        <v>1.0</v>
      </c>
      <c r="I3671" s="2">
        <f>IFERROR(vlookup(F3671,'College Conference'!$B$1:$Z$1000 , 6,False),0)</f>
        <v>5</v>
      </c>
      <c r="J3671" s="2">
        <f>IFERROR(vlookup(G3671,'College Conference'!$B$1:$Z$1000 , 6,False),0)</f>
        <v>8</v>
      </c>
    </row>
    <row r="3672">
      <c r="A3672" s="3" t="s">
        <v>3876</v>
      </c>
      <c r="B3672" s="3">
        <v>0.88</v>
      </c>
      <c r="C3672" s="3" t="s">
        <v>17</v>
      </c>
      <c r="D3672" s="4">
        <v>45444.0</v>
      </c>
      <c r="E3672" s="2">
        <v>200.0</v>
      </c>
      <c r="F3672" s="3" t="s">
        <v>527</v>
      </c>
      <c r="G3672" s="3" t="s">
        <v>776</v>
      </c>
      <c r="H3672" s="3">
        <v>1.0</v>
      </c>
      <c r="I3672" s="2">
        <f>IFERROR(vlookup(F3672,'College Conference'!$B$1:$Z$1000 , 6,False),0)</f>
        <v>5</v>
      </c>
      <c r="J3672" s="2">
        <f>IFERROR(vlookup(G3672,'College Conference'!$B$1:$Z$1000 , 6,False),0)</f>
        <v>8</v>
      </c>
    </row>
    <row r="3673">
      <c r="A3673" s="3" t="s">
        <v>3877</v>
      </c>
      <c r="B3673" s="3">
        <v>0.89</v>
      </c>
      <c r="C3673" s="3" t="s">
        <v>22</v>
      </c>
      <c r="D3673" s="4">
        <v>45421.0</v>
      </c>
      <c r="E3673" s="2">
        <v>171.0</v>
      </c>
      <c r="F3673" s="3" t="s">
        <v>512</v>
      </c>
      <c r="G3673" s="3" t="s">
        <v>799</v>
      </c>
      <c r="H3673" s="3">
        <v>1.0</v>
      </c>
      <c r="I3673" s="2">
        <f>IFERROR(vlookup(F3673,'College Conference'!$B$1:$Z$1000 , 6,False),0)</f>
        <v>5</v>
      </c>
      <c r="J3673" s="2">
        <f>IFERROR(vlookup(G3673,'College Conference'!$B$1:$Z$1000 , 6,False),0)</f>
        <v>8</v>
      </c>
    </row>
    <row r="3674">
      <c r="A3674" s="3" t="s">
        <v>3878</v>
      </c>
      <c r="B3674" s="3">
        <v>0.94</v>
      </c>
      <c r="C3674" s="3" t="s">
        <v>58</v>
      </c>
      <c r="D3674" s="4">
        <v>45448.0</v>
      </c>
      <c r="E3674" s="2">
        <v>235.0</v>
      </c>
      <c r="F3674" s="3" t="s">
        <v>564</v>
      </c>
      <c r="G3674" s="3" t="s">
        <v>816</v>
      </c>
      <c r="H3674" s="3">
        <v>1.0</v>
      </c>
      <c r="I3674" s="2">
        <f>IFERROR(vlookup(F3674,'College Conference'!$B$1:$Z$1000 , 6,False),0)</f>
        <v>5</v>
      </c>
      <c r="J3674" s="2">
        <f>IFERROR(vlookup(G3674,'College Conference'!$B$1:$Z$1000 , 6,False),0)</f>
        <v>8</v>
      </c>
    </row>
    <row r="3675">
      <c r="A3675" s="3" t="s">
        <v>3879</v>
      </c>
      <c r="B3675" s="3">
        <v>0.81</v>
      </c>
      <c r="C3675" s="3" t="s">
        <v>27</v>
      </c>
      <c r="D3675" s="2" t="s">
        <v>72</v>
      </c>
      <c r="E3675" s="2">
        <v>175.0</v>
      </c>
      <c r="F3675" s="3" t="s">
        <v>512</v>
      </c>
      <c r="G3675" s="3" t="s">
        <v>811</v>
      </c>
      <c r="H3675" s="3">
        <v>1.0</v>
      </c>
      <c r="I3675" s="2">
        <f>IFERROR(vlookup(F3675,'College Conference'!$B$1:$Z$1000 , 6,False),0)</f>
        <v>5</v>
      </c>
      <c r="J3675" s="2">
        <f>IFERROR(vlookup(G3675,'College Conference'!$B$1:$Z$1000 , 6,False),0)</f>
        <v>8</v>
      </c>
    </row>
    <row r="3676">
      <c r="A3676" s="3" t="s">
        <v>2588</v>
      </c>
      <c r="B3676" s="3">
        <v>0.85</v>
      </c>
      <c r="C3676" s="3" t="s">
        <v>17</v>
      </c>
      <c r="D3676" s="4">
        <v>45446.0</v>
      </c>
      <c r="E3676" s="2">
        <v>185.0</v>
      </c>
      <c r="F3676" s="3" t="s">
        <v>525</v>
      </c>
      <c r="G3676" s="3" t="s">
        <v>808</v>
      </c>
      <c r="H3676" s="3">
        <v>1.0</v>
      </c>
      <c r="I3676" s="2">
        <f>IFERROR(vlookup(F3676,'College Conference'!$B$1:$Z$1000 , 6,False),0)</f>
        <v>5</v>
      </c>
      <c r="J3676" s="2">
        <f>IFERROR(vlookup(G3676,'College Conference'!$B$1:$Z$1000 , 6,False),0)</f>
        <v>8</v>
      </c>
    </row>
    <row r="3677">
      <c r="A3677" s="3" t="s">
        <v>3880</v>
      </c>
      <c r="B3677" s="3">
        <v>0.84</v>
      </c>
      <c r="C3677" s="3" t="s">
        <v>12</v>
      </c>
      <c r="D3677" s="4">
        <v>45445.0</v>
      </c>
      <c r="E3677" s="2">
        <v>275.0</v>
      </c>
      <c r="F3677" s="3" t="s">
        <v>517</v>
      </c>
      <c r="G3677" s="3" t="s">
        <v>811</v>
      </c>
      <c r="H3677" s="3">
        <v>1.0</v>
      </c>
      <c r="I3677" s="2">
        <f>IFERROR(vlookup(F3677,'College Conference'!$B$1:$Z$1000 , 6,False),0)</f>
        <v>5</v>
      </c>
      <c r="J3677" s="2">
        <f>IFERROR(vlookup(G3677,'College Conference'!$B$1:$Z$1000 , 6,False),0)</f>
        <v>8</v>
      </c>
    </row>
    <row r="3678">
      <c r="A3678" s="3" t="s">
        <v>3881</v>
      </c>
      <c r="B3678" s="3">
        <v>0.89</v>
      </c>
      <c r="C3678" s="3" t="s">
        <v>17</v>
      </c>
      <c r="D3678" s="4">
        <v>45444.0</v>
      </c>
      <c r="E3678" s="2">
        <v>170.0</v>
      </c>
      <c r="F3678" s="3" t="s">
        <v>510</v>
      </c>
      <c r="G3678" s="3" t="s">
        <v>783</v>
      </c>
      <c r="H3678" s="3">
        <v>1.0</v>
      </c>
      <c r="I3678" s="2">
        <f>IFERROR(vlookup(F3678,'College Conference'!$B$1:$Z$1000 , 6,False),0)</f>
        <v>5</v>
      </c>
      <c r="J3678" s="2">
        <f>IFERROR(vlookup(G3678,'College Conference'!$B$1:$Z$1000 , 6,False),0)</f>
        <v>8</v>
      </c>
    </row>
    <row r="3679">
      <c r="A3679" s="3" t="s">
        <v>3882</v>
      </c>
      <c r="B3679" s="3">
        <v>0.9</v>
      </c>
      <c r="C3679" s="3" t="s">
        <v>17</v>
      </c>
      <c r="D3679" s="4">
        <v>45445.0</v>
      </c>
      <c r="E3679" s="2">
        <v>204.0</v>
      </c>
      <c r="F3679" s="3" t="s">
        <v>512</v>
      </c>
      <c r="G3679" s="3" t="s">
        <v>811</v>
      </c>
      <c r="H3679" s="3">
        <v>1.0</v>
      </c>
      <c r="I3679" s="2">
        <f>IFERROR(vlookup(F3679,'College Conference'!$B$1:$Z$1000 , 6,False),0)</f>
        <v>5</v>
      </c>
      <c r="J3679" s="2">
        <f>IFERROR(vlookup(G3679,'College Conference'!$B$1:$Z$1000 , 6,False),0)</f>
        <v>8</v>
      </c>
    </row>
    <row r="3680">
      <c r="A3680" s="3" t="s">
        <v>3883</v>
      </c>
      <c r="B3680" s="3">
        <v>0.9</v>
      </c>
      <c r="C3680" s="3" t="s">
        <v>63</v>
      </c>
      <c r="D3680" s="4">
        <v>45444.0</v>
      </c>
      <c r="E3680" s="2">
        <v>193.0</v>
      </c>
      <c r="F3680" s="3" t="s">
        <v>512</v>
      </c>
      <c r="G3680" s="3" t="s">
        <v>781</v>
      </c>
      <c r="H3680" s="3">
        <v>1.0</v>
      </c>
      <c r="I3680" s="2">
        <f>IFERROR(vlookup(F3680,'College Conference'!$B$1:$Z$1000 , 6,False),0)</f>
        <v>5</v>
      </c>
      <c r="J3680" s="2">
        <f>IFERROR(vlookup(G3680,'College Conference'!$B$1:$Z$1000 , 6,False),0)</f>
        <v>8</v>
      </c>
    </row>
    <row r="3681">
      <c r="A3681" s="3" t="s">
        <v>3884</v>
      </c>
      <c r="B3681" s="3">
        <v>0.94</v>
      </c>
      <c r="C3681" s="3" t="s">
        <v>27</v>
      </c>
      <c r="D3681" s="4">
        <v>45423.0</v>
      </c>
      <c r="E3681" s="2">
        <v>182.0</v>
      </c>
      <c r="F3681" s="3" t="s">
        <v>532</v>
      </c>
      <c r="G3681" s="3" t="s">
        <v>843</v>
      </c>
      <c r="H3681" s="3">
        <v>1.0</v>
      </c>
      <c r="I3681" s="2">
        <f>IFERROR(vlookup(F3681,'College Conference'!$B$1:$Z$1000 , 6,False),0)</f>
        <v>5</v>
      </c>
      <c r="J3681" s="2">
        <f>IFERROR(vlookup(G3681,'College Conference'!$B$1:$Z$1000 , 6,False),0)</f>
        <v>8</v>
      </c>
    </row>
    <row r="3682">
      <c r="A3682" s="3" t="s">
        <v>3885</v>
      </c>
      <c r="B3682" s="3">
        <v>0.88</v>
      </c>
      <c r="C3682" s="3" t="s">
        <v>12</v>
      </c>
      <c r="D3682" s="4">
        <v>45446.0</v>
      </c>
      <c r="E3682" s="2">
        <v>277.0</v>
      </c>
      <c r="F3682" s="3" t="s">
        <v>564</v>
      </c>
      <c r="G3682" s="3" t="s">
        <v>811</v>
      </c>
      <c r="H3682" s="3">
        <v>1.0</v>
      </c>
      <c r="I3682" s="2">
        <f>IFERROR(vlookup(F3682,'College Conference'!$B$1:$Z$1000 , 6,False),0)</f>
        <v>5</v>
      </c>
      <c r="J3682" s="2">
        <f>IFERROR(vlookup(G3682,'College Conference'!$B$1:$Z$1000 , 6,False),0)</f>
        <v>8</v>
      </c>
    </row>
    <row r="3683">
      <c r="A3683" s="3" t="s">
        <v>3886</v>
      </c>
      <c r="B3683" s="3">
        <v>0.9</v>
      </c>
      <c r="C3683" s="3" t="s">
        <v>27</v>
      </c>
      <c r="D3683" s="4">
        <v>45444.0</v>
      </c>
      <c r="E3683" s="2">
        <v>185.0</v>
      </c>
      <c r="F3683" s="3" t="s">
        <v>527</v>
      </c>
      <c r="G3683" s="3" t="s">
        <v>816</v>
      </c>
      <c r="H3683" s="3">
        <v>1.0</v>
      </c>
      <c r="I3683" s="2">
        <f>IFERROR(vlookup(F3683,'College Conference'!$B$1:$Z$1000 , 6,False),0)</f>
        <v>5</v>
      </c>
      <c r="J3683" s="2">
        <f>IFERROR(vlookup(G3683,'College Conference'!$B$1:$Z$1000 , 6,False),0)</f>
        <v>8</v>
      </c>
    </row>
    <row r="3684">
      <c r="A3684" s="3" t="s">
        <v>3887</v>
      </c>
      <c r="B3684" s="3">
        <v>0.85</v>
      </c>
      <c r="C3684" s="3" t="s">
        <v>31</v>
      </c>
      <c r="D3684" s="4">
        <v>45450.0</v>
      </c>
      <c r="E3684" s="2">
        <v>330.0</v>
      </c>
      <c r="F3684" s="3" t="s">
        <v>532</v>
      </c>
      <c r="G3684" s="3" t="s">
        <v>816</v>
      </c>
      <c r="H3684" s="3">
        <v>1.0</v>
      </c>
      <c r="I3684" s="2">
        <f>IFERROR(vlookup(F3684,'College Conference'!$B$1:$Z$1000 , 6,False),0)</f>
        <v>5</v>
      </c>
      <c r="J3684" s="2">
        <f>IFERROR(vlookup(G3684,'College Conference'!$B$1:$Z$1000 , 6,False),0)</f>
        <v>8</v>
      </c>
    </row>
    <row r="3685">
      <c r="A3685" s="3" t="s">
        <v>3888</v>
      </c>
      <c r="B3685" s="3">
        <v>0.87</v>
      </c>
      <c r="C3685" s="3" t="s">
        <v>27</v>
      </c>
      <c r="D3685" s="2" t="s">
        <v>72</v>
      </c>
      <c r="E3685" s="2">
        <v>190.0</v>
      </c>
      <c r="F3685" s="3" t="s">
        <v>517</v>
      </c>
      <c r="G3685" s="3" t="s">
        <v>823</v>
      </c>
      <c r="H3685" s="3">
        <v>1.0</v>
      </c>
      <c r="I3685" s="2">
        <f>IFERROR(vlookup(F3685,'College Conference'!$B$1:$Z$1000 , 6,False),0)</f>
        <v>5</v>
      </c>
      <c r="J3685" s="2">
        <f>IFERROR(vlookup(G3685,'College Conference'!$B$1:$Z$1000 , 6,False),0)</f>
        <v>8</v>
      </c>
    </row>
    <row r="3686">
      <c r="A3686" s="3" t="s">
        <v>2480</v>
      </c>
      <c r="B3686" s="3">
        <v>0.95</v>
      </c>
      <c r="C3686" s="3" t="s">
        <v>52</v>
      </c>
      <c r="D3686" s="4">
        <v>45447.0</v>
      </c>
      <c r="E3686" s="2">
        <v>236.0</v>
      </c>
      <c r="F3686" s="3" t="s">
        <v>525</v>
      </c>
      <c r="G3686" s="3" t="s">
        <v>796</v>
      </c>
      <c r="H3686" s="3">
        <v>1.0</v>
      </c>
      <c r="I3686" s="2">
        <f>IFERROR(vlookup(F3686,'College Conference'!$B$1:$Z$1000 , 6,False),0)</f>
        <v>5</v>
      </c>
      <c r="J3686" s="2">
        <f>IFERROR(vlookup(G3686,'College Conference'!$B$1:$Z$1000 , 6,False),0)</f>
        <v>8</v>
      </c>
    </row>
    <row r="3687">
      <c r="A3687" s="3" t="s">
        <v>3889</v>
      </c>
      <c r="B3687" s="3">
        <v>0.88</v>
      </c>
      <c r="C3687" s="3" t="s">
        <v>52</v>
      </c>
      <c r="D3687" s="4">
        <v>45423.0</v>
      </c>
      <c r="E3687" s="2">
        <v>220.0</v>
      </c>
      <c r="F3687" s="3" t="s">
        <v>527</v>
      </c>
      <c r="G3687" s="3" t="s">
        <v>843</v>
      </c>
      <c r="H3687" s="3">
        <v>1.0</v>
      </c>
      <c r="I3687" s="2">
        <f>IFERROR(vlookup(F3687,'College Conference'!$B$1:$Z$1000 , 6,False),0)</f>
        <v>5</v>
      </c>
      <c r="J3687" s="2">
        <f>IFERROR(vlookup(G3687,'College Conference'!$B$1:$Z$1000 , 6,False),0)</f>
        <v>8</v>
      </c>
    </row>
    <row r="3688">
      <c r="A3688" s="3" t="s">
        <v>3890</v>
      </c>
      <c r="B3688" s="3">
        <v>0.86</v>
      </c>
      <c r="C3688" s="3" t="s">
        <v>22</v>
      </c>
      <c r="D3688" s="4">
        <v>45423.0</v>
      </c>
      <c r="E3688" s="2">
        <v>195.0</v>
      </c>
      <c r="F3688" s="3" t="s">
        <v>564</v>
      </c>
      <c r="G3688" s="3" t="s">
        <v>811</v>
      </c>
      <c r="H3688" s="3">
        <v>1.0</v>
      </c>
      <c r="I3688" s="2">
        <f>IFERROR(vlookup(F3688,'College Conference'!$B$1:$Z$1000 , 6,False),0)</f>
        <v>5</v>
      </c>
      <c r="J3688" s="2">
        <f>IFERROR(vlookup(G3688,'College Conference'!$B$1:$Z$1000 , 6,False),0)</f>
        <v>8</v>
      </c>
    </row>
    <row r="3689">
      <c r="A3689" s="3" t="s">
        <v>3891</v>
      </c>
      <c r="B3689" s="3">
        <v>0.79</v>
      </c>
      <c r="C3689" s="3" t="s">
        <v>58</v>
      </c>
      <c r="D3689" s="4">
        <v>45445.0</v>
      </c>
      <c r="E3689" s="2">
        <v>250.0</v>
      </c>
      <c r="F3689" s="3" t="s">
        <v>525</v>
      </c>
      <c r="G3689" s="3" t="s">
        <v>861</v>
      </c>
      <c r="H3689" s="3">
        <v>1.0</v>
      </c>
      <c r="I3689" s="2">
        <f>IFERROR(vlookup(F3689,'College Conference'!$B$1:$Z$1000 , 6,False),0)</f>
        <v>5</v>
      </c>
      <c r="J3689" s="2">
        <f>IFERROR(vlookup(G3689,'College Conference'!$B$1:$Z$1000 , 6,False),0)</f>
        <v>8</v>
      </c>
    </row>
    <row r="3690">
      <c r="A3690" s="3" t="s">
        <v>3892</v>
      </c>
      <c r="B3690" s="3">
        <v>0.85</v>
      </c>
      <c r="C3690" s="3" t="s">
        <v>17</v>
      </c>
      <c r="D3690" s="4">
        <v>45445.0</v>
      </c>
      <c r="E3690" s="2">
        <v>185.0</v>
      </c>
      <c r="F3690" s="3" t="s">
        <v>519</v>
      </c>
      <c r="G3690" s="3" t="s">
        <v>776</v>
      </c>
      <c r="H3690" s="3">
        <v>1.0</v>
      </c>
      <c r="I3690" s="2">
        <f>IFERROR(vlookup(F3690,'College Conference'!$B$1:$Z$1000 , 6,False),0)</f>
        <v>5</v>
      </c>
      <c r="J3690" s="2">
        <f>IFERROR(vlookup(G3690,'College Conference'!$B$1:$Z$1000 , 6,False),0)</f>
        <v>8</v>
      </c>
    </row>
    <row r="3691">
      <c r="A3691" s="3" t="s">
        <v>2679</v>
      </c>
      <c r="B3691" s="3">
        <v>0.84</v>
      </c>
      <c r="C3691" s="3" t="s">
        <v>78</v>
      </c>
      <c r="D3691" s="4">
        <v>45446.0</v>
      </c>
      <c r="E3691" s="2">
        <v>208.0</v>
      </c>
      <c r="F3691" s="3" t="s">
        <v>519</v>
      </c>
      <c r="G3691" s="3" t="s">
        <v>830</v>
      </c>
      <c r="H3691" s="3">
        <v>1.0</v>
      </c>
      <c r="I3691" s="2">
        <f>IFERROR(vlookup(F3691,'College Conference'!$B$1:$Z$1000 , 6,False),0)</f>
        <v>5</v>
      </c>
      <c r="J3691" s="2">
        <f>IFERROR(vlookup(G3691,'College Conference'!$B$1:$Z$1000 , 6,False),0)</f>
        <v>8</v>
      </c>
    </row>
    <row r="3692">
      <c r="A3692" s="3" t="s">
        <v>3893</v>
      </c>
      <c r="B3692" s="3">
        <v>0.87</v>
      </c>
      <c r="C3692" s="3" t="s">
        <v>17</v>
      </c>
      <c r="D3692" s="4">
        <v>45420.0</v>
      </c>
      <c r="E3692" s="2">
        <v>182.0</v>
      </c>
      <c r="F3692" s="3" t="s">
        <v>512</v>
      </c>
      <c r="G3692" s="3" t="s">
        <v>811</v>
      </c>
      <c r="H3692" s="3">
        <v>1.0</v>
      </c>
      <c r="I3692" s="2">
        <f>IFERROR(vlookup(F3692,'College Conference'!$B$1:$Z$1000 , 6,False),0)</f>
        <v>5</v>
      </c>
      <c r="J3692" s="2">
        <f>IFERROR(vlookup(G3692,'College Conference'!$B$1:$Z$1000 , 6,False),0)</f>
        <v>8</v>
      </c>
    </row>
    <row r="3693">
      <c r="A3693" s="3" t="s">
        <v>3894</v>
      </c>
      <c r="B3693" s="3">
        <v>0.87</v>
      </c>
      <c r="C3693" s="3" t="s">
        <v>27</v>
      </c>
      <c r="D3693" s="4">
        <v>45422.0</v>
      </c>
      <c r="E3693" s="2">
        <v>175.0</v>
      </c>
      <c r="F3693" s="3" t="s">
        <v>530</v>
      </c>
      <c r="G3693" s="3" t="s">
        <v>799</v>
      </c>
      <c r="H3693" s="3">
        <v>1.0</v>
      </c>
      <c r="I3693" s="2">
        <f>IFERROR(vlookup(F3693,'College Conference'!$B$1:$Z$1000 , 6,False),0)</f>
        <v>5</v>
      </c>
      <c r="J3693" s="2">
        <f>IFERROR(vlookup(G3693,'College Conference'!$B$1:$Z$1000 , 6,False),0)</f>
        <v>8</v>
      </c>
    </row>
    <row r="3694">
      <c r="A3694" s="3" t="s">
        <v>3895</v>
      </c>
      <c r="B3694" s="3">
        <v>0.9</v>
      </c>
      <c r="C3694" s="3" t="s">
        <v>22</v>
      </c>
      <c r="D3694" s="2" t="s">
        <v>72</v>
      </c>
      <c r="E3694" s="2">
        <v>203.0</v>
      </c>
      <c r="F3694" s="3" t="s">
        <v>548</v>
      </c>
      <c r="G3694" s="3" t="s">
        <v>804</v>
      </c>
      <c r="H3694" s="3">
        <v>1.0</v>
      </c>
      <c r="I3694" s="2">
        <f>IFERROR(vlookup(F3694,'College Conference'!$B$1:$Z$1000 , 6,False),0)</f>
        <v>5</v>
      </c>
      <c r="J3694" s="2">
        <f>IFERROR(vlookup(G3694,'College Conference'!$B$1:$Z$1000 , 6,False),0)</f>
        <v>8</v>
      </c>
    </row>
    <row r="3695">
      <c r="A3695" s="3" t="s">
        <v>3896</v>
      </c>
      <c r="B3695" s="3">
        <v>0.82</v>
      </c>
      <c r="C3695" s="3" t="s">
        <v>17</v>
      </c>
      <c r="D3695" s="4">
        <v>45422.0</v>
      </c>
      <c r="E3695" s="2">
        <v>165.0</v>
      </c>
      <c r="F3695" s="3" t="s">
        <v>514</v>
      </c>
      <c r="G3695" s="3" t="s">
        <v>861</v>
      </c>
      <c r="H3695" s="3">
        <v>1.0</v>
      </c>
      <c r="I3695" s="2">
        <f>IFERROR(vlookup(F3695,'College Conference'!$B$1:$Z$1000 , 6,False),0)</f>
        <v>5</v>
      </c>
      <c r="J3695" s="2">
        <f>IFERROR(vlookup(G3695,'College Conference'!$B$1:$Z$1000 , 6,False),0)</f>
        <v>8</v>
      </c>
    </row>
    <row r="3696">
      <c r="A3696" s="3" t="s">
        <v>3897</v>
      </c>
      <c r="B3696" s="3">
        <v>0.84</v>
      </c>
      <c r="C3696" s="3" t="s">
        <v>17</v>
      </c>
      <c r="D3696" s="4">
        <v>45423.0</v>
      </c>
      <c r="E3696" s="2">
        <v>170.0</v>
      </c>
      <c r="F3696" s="3" t="s">
        <v>517</v>
      </c>
      <c r="G3696" s="3" t="s">
        <v>808</v>
      </c>
      <c r="H3696" s="3">
        <v>1.0</v>
      </c>
      <c r="I3696" s="2">
        <f>IFERROR(vlookup(F3696,'College Conference'!$B$1:$Z$1000 , 6,False),0)</f>
        <v>5</v>
      </c>
      <c r="J3696" s="2">
        <f>IFERROR(vlookup(G3696,'College Conference'!$B$1:$Z$1000 , 6,False),0)</f>
        <v>8</v>
      </c>
    </row>
    <row r="3697">
      <c r="A3697" s="3" t="s">
        <v>3898</v>
      </c>
      <c r="B3697" s="3">
        <v>0.87</v>
      </c>
      <c r="C3697" s="3" t="s">
        <v>120</v>
      </c>
      <c r="D3697" s="4">
        <v>45447.0</v>
      </c>
      <c r="E3697" s="2">
        <v>230.0</v>
      </c>
      <c r="F3697" s="3" t="s">
        <v>527</v>
      </c>
      <c r="G3697" s="3" t="s">
        <v>816</v>
      </c>
      <c r="H3697" s="3">
        <v>1.0</v>
      </c>
      <c r="I3697" s="2">
        <f>IFERROR(vlookup(F3697,'College Conference'!$B$1:$Z$1000 , 6,False),0)</f>
        <v>5</v>
      </c>
      <c r="J3697" s="2">
        <f>IFERROR(vlookup(G3697,'College Conference'!$B$1:$Z$1000 , 6,False),0)</f>
        <v>8</v>
      </c>
    </row>
    <row r="3698">
      <c r="A3698" s="3" t="s">
        <v>2754</v>
      </c>
      <c r="B3698" s="3">
        <v>0.95</v>
      </c>
      <c r="C3698" s="3" t="s">
        <v>105</v>
      </c>
      <c r="D3698" s="4">
        <v>45446.0</v>
      </c>
      <c r="E3698" s="2">
        <v>270.0</v>
      </c>
      <c r="F3698" s="3" t="s">
        <v>510</v>
      </c>
      <c r="G3698" s="3" t="s">
        <v>808</v>
      </c>
      <c r="H3698" s="3">
        <v>1.0</v>
      </c>
      <c r="I3698" s="2">
        <f>IFERROR(vlookup(F3698,'College Conference'!$B$1:$Z$1000 , 6,False),0)</f>
        <v>5</v>
      </c>
      <c r="J3698" s="2">
        <f>IFERROR(vlookup(G3698,'College Conference'!$B$1:$Z$1000 , 6,False),0)</f>
        <v>8</v>
      </c>
    </row>
    <row r="3699">
      <c r="A3699" s="3" t="s">
        <v>3899</v>
      </c>
      <c r="B3699" s="3">
        <v>0.92</v>
      </c>
      <c r="C3699" s="3" t="s">
        <v>120</v>
      </c>
      <c r="D3699" s="4">
        <v>45447.0</v>
      </c>
      <c r="E3699" s="2">
        <v>235.0</v>
      </c>
      <c r="F3699" s="3" t="s">
        <v>525</v>
      </c>
      <c r="G3699" s="3" t="s">
        <v>808</v>
      </c>
      <c r="H3699" s="3">
        <v>1.0</v>
      </c>
      <c r="I3699" s="2">
        <f>IFERROR(vlookup(F3699,'College Conference'!$B$1:$Z$1000 , 6,False),0)</f>
        <v>5</v>
      </c>
      <c r="J3699" s="2">
        <f>IFERROR(vlookup(G3699,'College Conference'!$B$1:$Z$1000 , 6,False),0)</f>
        <v>8</v>
      </c>
    </row>
    <row r="3700">
      <c r="A3700" s="3" t="s">
        <v>3900</v>
      </c>
      <c r="B3700" s="3">
        <v>0.89</v>
      </c>
      <c r="C3700" s="3" t="s">
        <v>258</v>
      </c>
      <c r="D3700" s="4">
        <v>45445.0</v>
      </c>
      <c r="E3700" s="2">
        <v>182.0</v>
      </c>
      <c r="F3700" s="3" t="s">
        <v>548</v>
      </c>
      <c r="G3700" s="3" t="s">
        <v>808</v>
      </c>
      <c r="H3700" s="3">
        <v>1.0</v>
      </c>
      <c r="I3700" s="2">
        <f>IFERROR(vlookup(F3700,'College Conference'!$B$1:$Z$1000 , 6,False),0)</f>
        <v>5</v>
      </c>
      <c r="J3700" s="2">
        <f>IFERROR(vlookup(G3700,'College Conference'!$B$1:$Z$1000 , 6,False),0)</f>
        <v>8</v>
      </c>
    </row>
    <row r="3701">
      <c r="A3701" s="3" t="s">
        <v>3901</v>
      </c>
      <c r="B3701" s="3">
        <v>0.8</v>
      </c>
      <c r="C3701" s="3" t="s">
        <v>198</v>
      </c>
      <c r="D3701" s="4">
        <v>45445.0</v>
      </c>
      <c r="E3701" s="2">
        <v>210.0</v>
      </c>
      <c r="F3701" s="3" t="s">
        <v>527</v>
      </c>
      <c r="G3701" s="3" t="s">
        <v>779</v>
      </c>
      <c r="H3701" s="3">
        <v>1.0</v>
      </c>
      <c r="I3701" s="2">
        <f>IFERROR(vlookup(F3701,'College Conference'!$B$1:$Z$1000 , 6,False),0)</f>
        <v>5</v>
      </c>
      <c r="J3701" s="2">
        <f>IFERROR(vlookup(G3701,'College Conference'!$B$1:$Z$1000 , 6,False),0)</f>
        <v>8</v>
      </c>
    </row>
    <row r="3702">
      <c r="A3702" s="3" t="s">
        <v>3902</v>
      </c>
      <c r="B3702" s="3">
        <v>0.75</v>
      </c>
      <c r="C3702" s="3" t="s">
        <v>198</v>
      </c>
      <c r="D3702" s="4">
        <v>45421.0</v>
      </c>
      <c r="E3702" s="2">
        <v>179.0</v>
      </c>
      <c r="F3702" s="3" t="s">
        <v>564</v>
      </c>
      <c r="G3702" s="3" t="s">
        <v>861</v>
      </c>
      <c r="H3702" s="3">
        <v>1.0</v>
      </c>
      <c r="I3702" s="2">
        <f>IFERROR(vlookup(F3702,'College Conference'!$B$1:$Z$1000 , 6,False),0)</f>
        <v>5</v>
      </c>
      <c r="J3702" s="2">
        <f>IFERROR(vlookup(G3702,'College Conference'!$B$1:$Z$1000 , 6,False),0)</f>
        <v>8</v>
      </c>
    </row>
    <row r="3703">
      <c r="A3703" s="3" t="s">
        <v>3903</v>
      </c>
      <c r="B3703" s="3">
        <v>0.95</v>
      </c>
      <c r="C3703" s="3" t="s">
        <v>111</v>
      </c>
      <c r="D3703" s="4">
        <v>45447.0</v>
      </c>
      <c r="E3703" s="2">
        <v>210.0</v>
      </c>
      <c r="F3703" s="3" t="s">
        <v>545</v>
      </c>
      <c r="G3703" s="3" t="s">
        <v>774</v>
      </c>
      <c r="H3703" s="3">
        <v>1.0</v>
      </c>
      <c r="I3703" s="2">
        <f>IFERROR(vlookup(F3703,'College Conference'!$B$1:$Z$1000 , 6,False),0)</f>
        <v>5</v>
      </c>
      <c r="J3703" s="2">
        <f>IFERROR(vlookup(G3703,'College Conference'!$B$1:$Z$1000 , 6,False),0)</f>
        <v>8</v>
      </c>
    </row>
    <row r="3704">
      <c r="A3704" s="3" t="s">
        <v>3904</v>
      </c>
      <c r="B3704" s="3">
        <v>0.87</v>
      </c>
      <c r="C3704" s="3" t="s">
        <v>274</v>
      </c>
      <c r="D3704" s="2" t="s">
        <v>72</v>
      </c>
      <c r="E3704" s="2">
        <v>225.0</v>
      </c>
      <c r="F3704" s="3" t="s">
        <v>512</v>
      </c>
      <c r="G3704" s="3" t="s">
        <v>811</v>
      </c>
      <c r="H3704" s="3">
        <v>1.0</v>
      </c>
      <c r="I3704" s="2">
        <f>IFERROR(vlookup(F3704,'College Conference'!$B$1:$Z$1000 , 6,False),0)</f>
        <v>5</v>
      </c>
      <c r="J3704" s="2">
        <f>IFERROR(vlookup(G3704,'College Conference'!$B$1:$Z$1000 , 6,False),0)</f>
        <v>8</v>
      </c>
    </row>
    <row r="3705">
      <c r="A3705" s="3" t="s">
        <v>3905</v>
      </c>
      <c r="B3705" s="3">
        <v>0.88</v>
      </c>
      <c r="C3705" s="3" t="s">
        <v>105</v>
      </c>
      <c r="D3705" s="4">
        <v>45446.0</v>
      </c>
      <c r="E3705" s="2">
        <v>300.0</v>
      </c>
      <c r="F3705" s="3" t="s">
        <v>532</v>
      </c>
      <c r="G3705" s="3" t="s">
        <v>816</v>
      </c>
      <c r="H3705" s="3">
        <v>1.0</v>
      </c>
      <c r="I3705" s="2">
        <f>IFERROR(vlookup(F3705,'College Conference'!$B$1:$Z$1000 , 6,False),0)</f>
        <v>5</v>
      </c>
      <c r="J3705" s="2">
        <f>IFERROR(vlookup(G3705,'College Conference'!$B$1:$Z$1000 , 6,False),0)</f>
        <v>8</v>
      </c>
    </row>
    <row r="3706">
      <c r="A3706" s="3" t="s">
        <v>3906</v>
      </c>
      <c r="B3706" s="3">
        <v>0.79</v>
      </c>
      <c r="C3706" s="3" t="s">
        <v>43</v>
      </c>
      <c r="D3706" s="4">
        <v>45446.0</v>
      </c>
      <c r="E3706" s="2">
        <v>309.0</v>
      </c>
      <c r="F3706" s="3" t="s">
        <v>635</v>
      </c>
      <c r="G3706" s="3" t="s">
        <v>781</v>
      </c>
      <c r="H3706" s="3">
        <v>1.0</v>
      </c>
      <c r="I3706" s="2">
        <f>IFERROR(vlookup(F3706,'College Conference'!$B$1:$Z$1000 , 6,False),0)</f>
        <v>6</v>
      </c>
      <c r="J3706" s="2">
        <f>IFERROR(vlookup(G3706,'College Conference'!$B$1:$Z$1000 , 6,False),0)</f>
        <v>8</v>
      </c>
    </row>
    <row r="3707">
      <c r="A3707" s="3" t="s">
        <v>3907</v>
      </c>
      <c r="B3707" s="3">
        <v>0.88</v>
      </c>
      <c r="C3707" s="3" t="s">
        <v>17</v>
      </c>
      <c r="D3707" s="4">
        <v>45446.0</v>
      </c>
      <c r="E3707" s="2">
        <v>210.0</v>
      </c>
      <c r="F3707" s="3" t="s">
        <v>623</v>
      </c>
      <c r="G3707" s="3" t="s">
        <v>823</v>
      </c>
      <c r="H3707" s="3">
        <v>1.0</v>
      </c>
      <c r="I3707" s="2">
        <f>IFERROR(vlookup(F3707,'College Conference'!$B$1:$Z$1000 , 6,False),0)</f>
        <v>6</v>
      </c>
      <c r="J3707" s="2">
        <f>IFERROR(vlookup(G3707,'College Conference'!$B$1:$Z$1000 , 6,False),0)</f>
        <v>8</v>
      </c>
    </row>
    <row r="3708">
      <c r="A3708" s="3" t="s">
        <v>3908</v>
      </c>
      <c r="B3708" s="3">
        <v>0.82</v>
      </c>
      <c r="C3708" s="3" t="s">
        <v>198</v>
      </c>
      <c r="D3708" s="2" t="s">
        <v>82</v>
      </c>
      <c r="E3708" s="2">
        <v>0.0</v>
      </c>
      <c r="F3708" s="3" t="s">
        <v>623</v>
      </c>
      <c r="G3708" s="3" t="s">
        <v>804</v>
      </c>
      <c r="H3708" s="3">
        <v>1.0</v>
      </c>
      <c r="I3708" s="2">
        <f>IFERROR(vlookup(F3708,'College Conference'!$B$1:$Z$1000 , 6,False),0)</f>
        <v>6</v>
      </c>
      <c r="J3708" s="2">
        <f>IFERROR(vlookup(G3708,'College Conference'!$B$1:$Z$1000 , 6,False),0)</f>
        <v>8</v>
      </c>
    </row>
    <row r="3709">
      <c r="A3709" s="3" t="s">
        <v>3909</v>
      </c>
      <c r="B3709" s="3">
        <v>0.89</v>
      </c>
      <c r="C3709" s="3" t="s">
        <v>12</v>
      </c>
      <c r="D3709" s="4">
        <v>45445.0</v>
      </c>
      <c r="E3709" s="2">
        <v>260.0</v>
      </c>
      <c r="F3709" s="3" t="s">
        <v>631</v>
      </c>
      <c r="G3709" s="3" t="s">
        <v>1167</v>
      </c>
      <c r="H3709" s="3">
        <v>1.0</v>
      </c>
      <c r="I3709" s="2">
        <f>IFERROR(vlookup(F3709,'College Conference'!$B$1:$Z$1000 , 6,False),0)</f>
        <v>6</v>
      </c>
      <c r="J3709" s="2">
        <f>IFERROR(vlookup(G3709,'College Conference'!$B$1:$Z$1000 , 6,False),0)</f>
        <v>8</v>
      </c>
    </row>
    <row r="3710">
      <c r="A3710" s="3" t="s">
        <v>3004</v>
      </c>
      <c r="B3710" s="3">
        <v>0.87</v>
      </c>
      <c r="C3710" s="3" t="s">
        <v>22</v>
      </c>
      <c r="D3710" s="4">
        <v>45445.0</v>
      </c>
      <c r="E3710" s="2">
        <v>231.0</v>
      </c>
      <c r="F3710" s="3" t="s">
        <v>643</v>
      </c>
      <c r="G3710" s="3" t="s">
        <v>799</v>
      </c>
      <c r="H3710" s="3">
        <v>1.0</v>
      </c>
      <c r="I3710" s="2">
        <f>IFERROR(vlookup(F3710,'College Conference'!$B$1:$Z$1000 , 6,False),0)</f>
        <v>6</v>
      </c>
      <c r="J3710" s="2">
        <f>IFERROR(vlookup(G3710,'College Conference'!$B$1:$Z$1000 , 6,False),0)</f>
        <v>8</v>
      </c>
    </row>
    <row r="3711">
      <c r="A3711" s="3" t="s">
        <v>3910</v>
      </c>
      <c r="B3711" s="3">
        <v>0.78</v>
      </c>
      <c r="C3711" s="3" t="s">
        <v>313</v>
      </c>
      <c r="D3711" s="4">
        <v>45421.0</v>
      </c>
      <c r="E3711" s="2">
        <v>170.0</v>
      </c>
      <c r="F3711" s="3" t="s">
        <v>621</v>
      </c>
      <c r="G3711" s="3" t="s">
        <v>806</v>
      </c>
      <c r="H3711" s="3">
        <v>1.0</v>
      </c>
      <c r="I3711" s="2">
        <f>IFERROR(vlookup(F3711,'College Conference'!$B$1:$Z$1000 , 6,False),0)</f>
        <v>6</v>
      </c>
      <c r="J3711" s="2">
        <f>IFERROR(vlookup(G3711,'College Conference'!$B$1:$Z$1000 , 6,False),0)</f>
        <v>8</v>
      </c>
    </row>
    <row r="3712">
      <c r="A3712" s="3" t="s">
        <v>3911</v>
      </c>
      <c r="B3712" s="3">
        <v>0.9</v>
      </c>
      <c r="C3712" s="3" t="s">
        <v>17</v>
      </c>
      <c r="D3712" s="4">
        <v>45445.0</v>
      </c>
      <c r="E3712" s="2">
        <v>190.0</v>
      </c>
      <c r="F3712" s="3" t="s">
        <v>610</v>
      </c>
      <c r="G3712" s="3" t="s">
        <v>806</v>
      </c>
      <c r="H3712" s="3">
        <v>1.0</v>
      </c>
      <c r="I3712" s="2">
        <f>IFERROR(vlookup(F3712,'College Conference'!$B$1:$Z$1000 , 6,False),0)</f>
        <v>6</v>
      </c>
      <c r="J3712" s="2">
        <f>IFERROR(vlookup(G3712,'College Conference'!$B$1:$Z$1000 , 6,False),0)</f>
        <v>8</v>
      </c>
    </row>
    <row r="3713">
      <c r="A3713" s="3" t="s">
        <v>3912</v>
      </c>
      <c r="B3713" s="3">
        <v>0.89</v>
      </c>
      <c r="C3713" s="3" t="s">
        <v>22</v>
      </c>
      <c r="D3713" s="4">
        <v>45446.0</v>
      </c>
      <c r="E3713" s="2">
        <v>222.0</v>
      </c>
      <c r="F3713" s="3" t="s">
        <v>663</v>
      </c>
      <c r="G3713" s="3" t="s">
        <v>783</v>
      </c>
      <c r="H3713" s="3">
        <v>1.0</v>
      </c>
      <c r="I3713" s="2">
        <f>IFERROR(vlookup(F3713,'College Conference'!$B$1:$Z$1000 , 6,False),0)</f>
        <v>6</v>
      </c>
      <c r="J3713" s="2">
        <f>IFERROR(vlookup(G3713,'College Conference'!$B$1:$Z$1000 , 6,False),0)</f>
        <v>8</v>
      </c>
    </row>
    <row r="3714">
      <c r="A3714" s="3" t="s">
        <v>3913</v>
      </c>
      <c r="B3714" s="3">
        <v>0.89</v>
      </c>
      <c r="C3714" s="3" t="s">
        <v>58</v>
      </c>
      <c r="D3714" s="4">
        <v>45445.0</v>
      </c>
      <c r="E3714" s="2">
        <v>215.0</v>
      </c>
      <c r="F3714" s="3" t="s">
        <v>615</v>
      </c>
      <c r="G3714" s="3" t="s">
        <v>783</v>
      </c>
      <c r="H3714" s="3">
        <v>1.0</v>
      </c>
      <c r="I3714" s="2">
        <f>IFERROR(vlookup(F3714,'College Conference'!$B$1:$Z$1000 , 6,False),0)</f>
        <v>6</v>
      </c>
      <c r="J3714" s="2">
        <f>IFERROR(vlookup(G3714,'College Conference'!$B$1:$Z$1000 , 6,False),0)</f>
        <v>8</v>
      </c>
    </row>
    <row r="3715">
      <c r="A3715" s="3" t="s">
        <v>3914</v>
      </c>
      <c r="B3715" s="3">
        <v>0.89</v>
      </c>
      <c r="C3715" s="3" t="s">
        <v>58</v>
      </c>
      <c r="D3715" s="4">
        <v>45445.0</v>
      </c>
      <c r="E3715" s="2">
        <v>215.0</v>
      </c>
      <c r="F3715" s="3" t="s">
        <v>615</v>
      </c>
      <c r="G3715" s="3" t="s">
        <v>783</v>
      </c>
      <c r="H3715" s="3">
        <v>1.0</v>
      </c>
      <c r="I3715" s="2">
        <f>IFERROR(vlookup(F3715,'College Conference'!$B$1:$Z$1000 , 6,False),0)</f>
        <v>6</v>
      </c>
      <c r="J3715" s="2">
        <f>IFERROR(vlookup(G3715,'College Conference'!$B$1:$Z$1000 , 6,False),0)</f>
        <v>8</v>
      </c>
    </row>
    <row r="3716">
      <c r="A3716" s="3" t="s">
        <v>3915</v>
      </c>
      <c r="B3716" s="3" t="s">
        <v>11</v>
      </c>
      <c r="C3716" s="3" t="s">
        <v>198</v>
      </c>
      <c r="D3716" s="4">
        <v>45449.0</v>
      </c>
      <c r="E3716" s="2">
        <v>225.0</v>
      </c>
      <c r="F3716" s="3" t="s">
        <v>631</v>
      </c>
      <c r="G3716" s="3" t="s">
        <v>781</v>
      </c>
      <c r="H3716" s="3">
        <v>1.0</v>
      </c>
      <c r="I3716" s="2">
        <f>IFERROR(vlookup(F3716,'College Conference'!$B$1:$Z$1000 , 6,False),0)</f>
        <v>6</v>
      </c>
      <c r="J3716" s="2">
        <f>IFERROR(vlookup(G3716,'College Conference'!$B$1:$Z$1000 , 6,False),0)</f>
        <v>8</v>
      </c>
    </row>
    <row r="3717">
      <c r="A3717" s="3" t="s">
        <v>3916</v>
      </c>
      <c r="B3717" s="3">
        <v>0.88</v>
      </c>
      <c r="C3717" s="3" t="s">
        <v>52</v>
      </c>
      <c r="D3717" s="4">
        <v>45444.0</v>
      </c>
      <c r="E3717" s="2">
        <v>205.0</v>
      </c>
      <c r="F3717" s="3" t="s">
        <v>617</v>
      </c>
      <c r="G3717" s="3" t="s">
        <v>776</v>
      </c>
      <c r="H3717" s="3">
        <v>1.0</v>
      </c>
      <c r="I3717" s="2">
        <f>IFERROR(vlookup(F3717,'College Conference'!$B$1:$Z$1000 , 6,False),0)</f>
        <v>6</v>
      </c>
      <c r="J3717" s="2">
        <f>IFERROR(vlookup(G3717,'College Conference'!$B$1:$Z$1000 , 6,False),0)</f>
        <v>8</v>
      </c>
    </row>
    <row r="3718">
      <c r="A3718" s="3" t="s">
        <v>3917</v>
      </c>
      <c r="B3718" s="3">
        <v>0.85</v>
      </c>
      <c r="C3718" s="3" t="s">
        <v>17</v>
      </c>
      <c r="D3718" s="4">
        <v>45422.0</v>
      </c>
      <c r="E3718" s="2">
        <v>170.0</v>
      </c>
      <c r="F3718" s="3" t="s">
        <v>621</v>
      </c>
      <c r="G3718" s="3" t="s">
        <v>811</v>
      </c>
      <c r="H3718" s="3">
        <v>1.0</v>
      </c>
      <c r="I3718" s="2">
        <f>IFERROR(vlookup(F3718,'College Conference'!$B$1:$Z$1000 , 6,False),0)</f>
        <v>6</v>
      </c>
      <c r="J3718" s="2">
        <f>IFERROR(vlookup(G3718,'College Conference'!$B$1:$Z$1000 , 6,False),0)</f>
        <v>8</v>
      </c>
    </row>
    <row r="3719">
      <c r="A3719" s="3" t="s">
        <v>3918</v>
      </c>
      <c r="B3719" s="3">
        <v>0.75</v>
      </c>
      <c r="C3719" s="3" t="s">
        <v>27</v>
      </c>
      <c r="D3719" s="4">
        <v>45422.0</v>
      </c>
      <c r="E3719" s="2">
        <v>180.0</v>
      </c>
      <c r="F3719" s="3" t="s">
        <v>631</v>
      </c>
      <c r="G3719" s="3" t="s">
        <v>808</v>
      </c>
      <c r="H3719" s="3">
        <v>1.0</v>
      </c>
      <c r="I3719" s="2">
        <f>IFERROR(vlookup(F3719,'College Conference'!$B$1:$Z$1000 , 6,False),0)</f>
        <v>6</v>
      </c>
      <c r="J3719" s="2">
        <f>IFERROR(vlookup(G3719,'College Conference'!$B$1:$Z$1000 , 6,False),0)</f>
        <v>8</v>
      </c>
    </row>
    <row r="3720">
      <c r="A3720" s="3" t="s">
        <v>662</v>
      </c>
      <c r="B3720" s="3">
        <v>0.85</v>
      </c>
      <c r="C3720" s="3" t="s">
        <v>63</v>
      </c>
      <c r="D3720" s="4">
        <v>45423.0</v>
      </c>
      <c r="E3720" s="2">
        <v>170.0</v>
      </c>
      <c r="F3720" s="3" t="s">
        <v>615</v>
      </c>
      <c r="G3720" s="3" t="s">
        <v>783</v>
      </c>
      <c r="H3720" s="3">
        <v>1.0</v>
      </c>
      <c r="I3720" s="2">
        <f>IFERROR(vlookup(F3720,'College Conference'!$B$1:$Z$1000 , 6,False),0)</f>
        <v>6</v>
      </c>
      <c r="J3720" s="2">
        <f>IFERROR(vlookup(G3720,'College Conference'!$B$1:$Z$1000 , 6,False),0)</f>
        <v>8</v>
      </c>
    </row>
    <row r="3721">
      <c r="A3721" s="3" t="s">
        <v>3919</v>
      </c>
      <c r="B3721" s="3">
        <v>0.87</v>
      </c>
      <c r="C3721" s="3" t="s">
        <v>12</v>
      </c>
      <c r="D3721" s="4">
        <v>45447.0</v>
      </c>
      <c r="E3721" s="2">
        <v>235.0</v>
      </c>
      <c r="F3721" s="3" t="s">
        <v>631</v>
      </c>
      <c r="G3721" s="3" t="s">
        <v>804</v>
      </c>
      <c r="H3721" s="3">
        <v>1.0</v>
      </c>
      <c r="I3721" s="2">
        <f>IFERROR(vlookup(F3721,'College Conference'!$B$1:$Z$1000 , 6,False),0)</f>
        <v>6</v>
      </c>
      <c r="J3721" s="2">
        <f>IFERROR(vlookup(G3721,'College Conference'!$B$1:$Z$1000 , 6,False),0)</f>
        <v>8</v>
      </c>
    </row>
    <row r="3722">
      <c r="A3722" s="3" t="s">
        <v>3920</v>
      </c>
      <c r="B3722" s="3">
        <v>0.82</v>
      </c>
      <c r="C3722" s="3" t="s">
        <v>31</v>
      </c>
      <c r="D3722" s="4">
        <v>45448.0</v>
      </c>
      <c r="E3722" s="2">
        <v>295.0</v>
      </c>
      <c r="F3722" s="3" t="s">
        <v>631</v>
      </c>
      <c r="G3722" s="3" t="s">
        <v>808</v>
      </c>
      <c r="H3722" s="3">
        <v>1.0</v>
      </c>
      <c r="I3722" s="2">
        <f>IFERROR(vlookup(F3722,'College Conference'!$B$1:$Z$1000 , 6,False),0)</f>
        <v>6</v>
      </c>
      <c r="J3722" s="2">
        <f>IFERROR(vlookup(G3722,'College Conference'!$B$1:$Z$1000 , 6,False),0)</f>
        <v>8</v>
      </c>
    </row>
    <row r="3723">
      <c r="A3723" s="3" t="s">
        <v>3921</v>
      </c>
      <c r="B3723" s="3">
        <v>0.76</v>
      </c>
      <c r="C3723" s="3" t="s">
        <v>105</v>
      </c>
      <c r="D3723" s="4">
        <v>45445.0</v>
      </c>
      <c r="E3723" s="2">
        <v>285.0</v>
      </c>
      <c r="F3723" s="3" t="s">
        <v>631</v>
      </c>
      <c r="G3723" s="3" t="s">
        <v>808</v>
      </c>
      <c r="H3723" s="3">
        <v>1.0</v>
      </c>
      <c r="I3723" s="2">
        <f>IFERROR(vlookup(F3723,'College Conference'!$B$1:$Z$1000 , 6,False),0)</f>
        <v>6</v>
      </c>
      <c r="J3723" s="2">
        <f>IFERROR(vlookup(G3723,'College Conference'!$B$1:$Z$1000 , 6,False),0)</f>
        <v>8</v>
      </c>
    </row>
    <row r="3724">
      <c r="A3724" s="3" t="s">
        <v>2935</v>
      </c>
      <c r="B3724" s="3">
        <v>0.92</v>
      </c>
      <c r="C3724" s="3" t="s">
        <v>22</v>
      </c>
      <c r="D3724" s="4">
        <v>45422.0</v>
      </c>
      <c r="E3724" s="2">
        <v>205.0</v>
      </c>
      <c r="F3724" s="3" t="s">
        <v>635</v>
      </c>
      <c r="G3724" s="3" t="s">
        <v>772</v>
      </c>
      <c r="H3724" s="3">
        <v>1.0</v>
      </c>
      <c r="I3724" s="2">
        <f>IFERROR(vlookup(F3724,'College Conference'!$B$1:$Z$1000 , 6,False),0)</f>
        <v>6</v>
      </c>
      <c r="J3724" s="2">
        <f>IFERROR(vlookup(G3724,'College Conference'!$B$1:$Z$1000 , 6,False),0)</f>
        <v>8</v>
      </c>
    </row>
    <row r="3725">
      <c r="A3725" s="3" t="s">
        <v>3922</v>
      </c>
      <c r="B3725" s="3" t="s">
        <v>11</v>
      </c>
      <c r="C3725" s="3" t="s">
        <v>313</v>
      </c>
      <c r="D3725" s="4">
        <v>45420.0</v>
      </c>
      <c r="E3725" s="2">
        <v>170.0</v>
      </c>
      <c r="F3725" s="3" t="s">
        <v>631</v>
      </c>
      <c r="G3725" s="3" t="s">
        <v>806</v>
      </c>
      <c r="H3725" s="3">
        <v>1.0</v>
      </c>
      <c r="I3725" s="2">
        <f>IFERROR(vlookup(F3725,'College Conference'!$B$1:$Z$1000 , 6,False),0)</f>
        <v>6</v>
      </c>
      <c r="J3725" s="2">
        <f>IFERROR(vlookup(G3725,'College Conference'!$B$1:$Z$1000 , 6,False),0)</f>
        <v>8</v>
      </c>
    </row>
    <row r="3726">
      <c r="A3726" s="3" t="s">
        <v>3923</v>
      </c>
      <c r="B3726" s="3">
        <v>0.75</v>
      </c>
      <c r="C3726" s="3" t="s">
        <v>353</v>
      </c>
      <c r="D3726" s="4">
        <v>45448.0</v>
      </c>
      <c r="E3726" s="2">
        <v>265.0</v>
      </c>
      <c r="F3726" s="3" t="s">
        <v>631</v>
      </c>
      <c r="G3726" s="3" t="s">
        <v>776</v>
      </c>
      <c r="H3726" s="3">
        <v>1.0</v>
      </c>
      <c r="I3726" s="2">
        <f>IFERROR(vlookup(F3726,'College Conference'!$B$1:$Z$1000 , 6,False),0)</f>
        <v>6</v>
      </c>
      <c r="J3726" s="2">
        <f>IFERROR(vlookup(G3726,'College Conference'!$B$1:$Z$1000 , 6,False),0)</f>
        <v>8</v>
      </c>
    </row>
    <row r="3727">
      <c r="A3727" s="3" t="s">
        <v>3519</v>
      </c>
      <c r="B3727" s="3">
        <v>0.84</v>
      </c>
      <c r="C3727" s="3" t="s">
        <v>27</v>
      </c>
      <c r="D3727" s="4">
        <v>45422.0</v>
      </c>
      <c r="E3727" s="2">
        <v>182.0</v>
      </c>
      <c r="F3727" s="3" t="s">
        <v>714</v>
      </c>
      <c r="G3727" s="3" t="s">
        <v>799</v>
      </c>
      <c r="H3727" s="3">
        <v>1.0</v>
      </c>
      <c r="I3727" s="2">
        <f>IFERROR(vlookup(F3727,'College Conference'!$B$1:$Z$1000 , 6,False),0)</f>
        <v>7</v>
      </c>
      <c r="J3727" s="2">
        <f>IFERROR(vlookup(G3727,'College Conference'!$B$1:$Z$1000 , 6,False),0)</f>
        <v>8</v>
      </c>
    </row>
    <row r="3728">
      <c r="A3728" s="3" t="s">
        <v>3924</v>
      </c>
      <c r="B3728" s="3">
        <v>0.83</v>
      </c>
      <c r="C3728" s="3" t="s">
        <v>313</v>
      </c>
      <c r="D3728" s="2" t="s">
        <v>72</v>
      </c>
      <c r="E3728" s="2">
        <v>196.0</v>
      </c>
      <c r="F3728" s="3" t="s">
        <v>687</v>
      </c>
      <c r="G3728" s="3" t="s">
        <v>830</v>
      </c>
      <c r="H3728" s="3">
        <v>1.0</v>
      </c>
      <c r="I3728" s="2">
        <f>IFERROR(vlookup(F3728,'College Conference'!$B$1:$Z$1000 , 6,False),0)</f>
        <v>7</v>
      </c>
      <c r="J3728" s="2">
        <f>IFERROR(vlookup(G3728,'College Conference'!$B$1:$Z$1000 , 6,False),0)</f>
        <v>8</v>
      </c>
    </row>
    <row r="3729">
      <c r="A3729" s="3" t="s">
        <v>3180</v>
      </c>
      <c r="B3729" s="3">
        <v>0.87</v>
      </c>
      <c r="C3729" s="3" t="s">
        <v>43</v>
      </c>
      <c r="D3729" s="4">
        <v>45447.0</v>
      </c>
      <c r="E3729" s="2">
        <v>320.0</v>
      </c>
      <c r="F3729" s="3" t="s">
        <v>685</v>
      </c>
      <c r="G3729" s="3" t="s">
        <v>796</v>
      </c>
      <c r="H3729" s="3">
        <v>1.0</v>
      </c>
      <c r="I3729" s="2">
        <f>IFERROR(vlookup(F3729,'College Conference'!$B$1:$Z$1000 , 6,False),0)</f>
        <v>7</v>
      </c>
      <c r="J3729" s="2">
        <f>IFERROR(vlookup(G3729,'College Conference'!$B$1:$Z$1000 , 6,False),0)</f>
        <v>8</v>
      </c>
    </row>
    <row r="3730">
      <c r="A3730" s="3" t="s">
        <v>3925</v>
      </c>
      <c r="B3730" s="3">
        <v>0.85</v>
      </c>
      <c r="C3730" s="3" t="s">
        <v>120</v>
      </c>
      <c r="D3730" s="4">
        <v>45446.0</v>
      </c>
      <c r="E3730" s="2">
        <v>255.0</v>
      </c>
      <c r="F3730" s="3" t="s">
        <v>1131</v>
      </c>
      <c r="G3730" s="3" t="s">
        <v>774</v>
      </c>
      <c r="H3730" s="3">
        <v>1.0</v>
      </c>
      <c r="I3730" s="2">
        <f>IFERROR(vlookup(F3730,'College Conference'!$B$1:$Z$1000 , 6,False),0)</f>
        <v>7</v>
      </c>
      <c r="J3730" s="2">
        <f>IFERROR(vlookup(G3730,'College Conference'!$B$1:$Z$1000 , 6,False),0)</f>
        <v>8</v>
      </c>
    </row>
    <row r="3731">
      <c r="A3731" s="3" t="s">
        <v>3926</v>
      </c>
      <c r="B3731" s="3">
        <v>0.89</v>
      </c>
      <c r="C3731" s="3" t="s">
        <v>17</v>
      </c>
      <c r="D3731" s="4">
        <v>45447.0</v>
      </c>
      <c r="E3731" s="2">
        <v>201.0</v>
      </c>
      <c r="F3731" s="3" t="s">
        <v>689</v>
      </c>
      <c r="G3731" s="3" t="s">
        <v>804</v>
      </c>
      <c r="H3731" s="3">
        <v>1.0</v>
      </c>
      <c r="I3731" s="2">
        <f>IFERROR(vlookup(F3731,'College Conference'!$B$1:$Z$1000 , 6,False),0)</f>
        <v>7</v>
      </c>
      <c r="J3731" s="2">
        <f>IFERROR(vlookup(G3731,'College Conference'!$B$1:$Z$1000 , 6,False),0)</f>
        <v>8</v>
      </c>
    </row>
    <row r="3732">
      <c r="A3732" s="3" t="s">
        <v>3927</v>
      </c>
      <c r="B3732" s="3">
        <v>0.93</v>
      </c>
      <c r="C3732" s="3" t="s">
        <v>17</v>
      </c>
      <c r="D3732" s="4">
        <v>45446.0</v>
      </c>
      <c r="E3732" s="2">
        <v>205.0</v>
      </c>
      <c r="F3732" s="3" t="s">
        <v>734</v>
      </c>
      <c r="G3732" s="3" t="s">
        <v>783</v>
      </c>
      <c r="H3732" s="3">
        <v>1.0</v>
      </c>
      <c r="I3732" s="2">
        <f>IFERROR(vlookup(F3732,'College Conference'!$B$1:$Z$1000 , 6,False),0)</f>
        <v>7</v>
      </c>
      <c r="J3732" s="2">
        <f>IFERROR(vlookup(G3732,'College Conference'!$B$1:$Z$1000 , 6,False),0)</f>
        <v>8</v>
      </c>
    </row>
    <row r="3733">
      <c r="A3733" s="3" t="s">
        <v>3928</v>
      </c>
      <c r="B3733" s="3">
        <v>0.89</v>
      </c>
      <c r="C3733" s="3" t="s">
        <v>17</v>
      </c>
      <c r="D3733" s="4">
        <v>45421.0</v>
      </c>
      <c r="E3733" s="2">
        <v>172.0</v>
      </c>
      <c r="F3733" s="3" t="s">
        <v>705</v>
      </c>
      <c r="G3733" s="3" t="s">
        <v>816</v>
      </c>
      <c r="H3733" s="3">
        <v>1.0</v>
      </c>
      <c r="I3733" s="2">
        <f>IFERROR(vlookup(F3733,'College Conference'!$B$1:$Z$1000 , 6,False),0)</f>
        <v>7</v>
      </c>
      <c r="J3733" s="2">
        <f>IFERROR(vlookup(G3733,'College Conference'!$B$1:$Z$1000 , 6,False),0)</f>
        <v>8</v>
      </c>
    </row>
    <row r="3734">
      <c r="A3734" s="3" t="s">
        <v>3929</v>
      </c>
      <c r="B3734" s="3">
        <v>0.8</v>
      </c>
      <c r="C3734" s="3" t="s">
        <v>52</v>
      </c>
      <c r="D3734" s="4">
        <v>45445.0</v>
      </c>
      <c r="E3734" s="2">
        <v>216.0</v>
      </c>
      <c r="F3734" s="3" t="s">
        <v>693</v>
      </c>
      <c r="G3734" s="3" t="s">
        <v>811</v>
      </c>
      <c r="H3734" s="3">
        <v>1.0</v>
      </c>
      <c r="I3734" s="2">
        <f>IFERROR(vlookup(F3734,'College Conference'!$B$1:$Z$1000 , 6,False),0)</f>
        <v>7</v>
      </c>
      <c r="J3734" s="2">
        <f>IFERROR(vlookup(G3734,'College Conference'!$B$1:$Z$1000 , 6,False),0)</f>
        <v>8</v>
      </c>
    </row>
    <row r="3735">
      <c r="A3735" s="3" t="s">
        <v>3313</v>
      </c>
      <c r="B3735" s="3">
        <v>0.91</v>
      </c>
      <c r="C3735" s="3" t="s">
        <v>78</v>
      </c>
      <c r="D3735" s="4">
        <v>45446.0</v>
      </c>
      <c r="E3735" s="2">
        <v>214.0</v>
      </c>
      <c r="F3735" s="3" t="s">
        <v>693</v>
      </c>
      <c r="G3735" s="3" t="s">
        <v>1167</v>
      </c>
      <c r="H3735" s="3">
        <v>1.0</v>
      </c>
      <c r="I3735" s="2">
        <f>IFERROR(vlookup(F3735,'College Conference'!$B$1:$Z$1000 , 6,False),0)</f>
        <v>7</v>
      </c>
      <c r="J3735" s="2">
        <f>IFERROR(vlookup(G3735,'College Conference'!$B$1:$Z$1000 , 6,False),0)</f>
        <v>8</v>
      </c>
    </row>
    <row r="3736">
      <c r="A3736" s="3" t="s">
        <v>3930</v>
      </c>
      <c r="B3736" s="3">
        <v>0.9</v>
      </c>
      <c r="C3736" s="3" t="s">
        <v>52</v>
      </c>
      <c r="D3736" s="4">
        <v>45444.0</v>
      </c>
      <c r="E3736" s="2">
        <v>236.0</v>
      </c>
      <c r="F3736" s="3" t="s">
        <v>705</v>
      </c>
      <c r="G3736" s="3" t="s">
        <v>779</v>
      </c>
      <c r="H3736" s="3">
        <v>1.0</v>
      </c>
      <c r="I3736" s="2">
        <f>IFERROR(vlookup(F3736,'College Conference'!$B$1:$Z$1000 , 6,False),0)</f>
        <v>7</v>
      </c>
      <c r="J3736" s="2">
        <f>IFERROR(vlookup(G3736,'College Conference'!$B$1:$Z$1000 , 6,False),0)</f>
        <v>8</v>
      </c>
    </row>
    <row r="3737">
      <c r="A3737" s="3" t="s">
        <v>3931</v>
      </c>
      <c r="B3737" s="3">
        <v>0.93</v>
      </c>
      <c r="C3737" s="3" t="s">
        <v>63</v>
      </c>
      <c r="D3737" s="4">
        <v>45445.0</v>
      </c>
      <c r="E3737" s="2">
        <v>198.0</v>
      </c>
      <c r="F3737" s="3" t="s">
        <v>740</v>
      </c>
      <c r="G3737" s="3" t="s">
        <v>843</v>
      </c>
      <c r="H3737" s="3">
        <v>1.0</v>
      </c>
      <c r="I3737" s="2">
        <f>IFERROR(vlookup(F3737,'College Conference'!$B$1:$Z$1000 , 6,False),0)</f>
        <v>7</v>
      </c>
      <c r="J3737" s="2">
        <f>IFERROR(vlookup(G3737,'College Conference'!$B$1:$Z$1000 , 6,False),0)</f>
        <v>8</v>
      </c>
    </row>
    <row r="3738">
      <c r="A3738" s="3" t="s">
        <v>3526</v>
      </c>
      <c r="B3738" s="3">
        <v>0.9</v>
      </c>
      <c r="C3738" s="3" t="s">
        <v>27</v>
      </c>
      <c r="D3738" s="2" t="s">
        <v>72</v>
      </c>
      <c r="E3738" s="2">
        <v>200.0</v>
      </c>
      <c r="F3738" s="3" t="s">
        <v>701</v>
      </c>
      <c r="G3738" s="3" t="s">
        <v>804</v>
      </c>
      <c r="H3738" s="3">
        <v>1.0</v>
      </c>
      <c r="I3738" s="2">
        <f>IFERROR(vlookup(F3738,'College Conference'!$B$1:$Z$1000 , 6,False),0)</f>
        <v>7</v>
      </c>
      <c r="J3738" s="2">
        <f>IFERROR(vlookup(G3738,'College Conference'!$B$1:$Z$1000 , 6,False),0)</f>
        <v>8</v>
      </c>
    </row>
    <row r="3739">
      <c r="A3739" s="3" t="s">
        <v>3932</v>
      </c>
      <c r="B3739" s="3" t="s">
        <v>11</v>
      </c>
      <c r="C3739" s="3" t="s">
        <v>12</v>
      </c>
      <c r="D3739" s="4">
        <v>45445.0</v>
      </c>
      <c r="E3739" s="2">
        <v>285.0</v>
      </c>
      <c r="F3739" s="3" t="s">
        <v>687</v>
      </c>
      <c r="G3739" s="3" t="s">
        <v>774</v>
      </c>
      <c r="H3739" s="3">
        <v>1.0</v>
      </c>
      <c r="I3739" s="2">
        <f>IFERROR(vlookup(F3739,'College Conference'!$B$1:$Z$1000 , 6,False),0)</f>
        <v>7</v>
      </c>
      <c r="J3739" s="2">
        <f>IFERROR(vlookup(G3739,'College Conference'!$B$1:$Z$1000 , 6,False),0)</f>
        <v>8</v>
      </c>
    </row>
    <row r="3740">
      <c r="A3740" s="3" t="s">
        <v>3506</v>
      </c>
      <c r="B3740" s="3">
        <v>0.86</v>
      </c>
      <c r="C3740" s="3" t="s">
        <v>12</v>
      </c>
      <c r="D3740" s="4">
        <v>45449.0</v>
      </c>
      <c r="E3740" s="2">
        <v>308.0</v>
      </c>
      <c r="F3740" s="3" t="s">
        <v>689</v>
      </c>
      <c r="G3740" s="3" t="s">
        <v>799</v>
      </c>
      <c r="H3740" s="3">
        <v>1.0</v>
      </c>
      <c r="I3740" s="2">
        <f>IFERROR(vlookup(F3740,'College Conference'!$B$1:$Z$1000 , 6,False),0)</f>
        <v>7</v>
      </c>
      <c r="J3740" s="2">
        <f>IFERROR(vlookup(G3740,'College Conference'!$B$1:$Z$1000 , 6,False),0)</f>
        <v>8</v>
      </c>
    </row>
    <row r="3741">
      <c r="A3741" s="3" t="s">
        <v>3933</v>
      </c>
      <c r="B3741" s="3">
        <v>0.9</v>
      </c>
      <c r="C3741" s="3" t="s">
        <v>63</v>
      </c>
      <c r="D3741" s="2" t="s">
        <v>72</v>
      </c>
      <c r="E3741" s="2">
        <v>198.0</v>
      </c>
      <c r="F3741" s="3" t="s">
        <v>714</v>
      </c>
      <c r="G3741" s="3" t="s">
        <v>796</v>
      </c>
      <c r="H3741" s="3">
        <v>1.0</v>
      </c>
      <c r="I3741" s="2">
        <f>IFERROR(vlookup(F3741,'College Conference'!$B$1:$Z$1000 , 6,False),0)</f>
        <v>7</v>
      </c>
      <c r="J3741" s="2">
        <f>IFERROR(vlookup(G3741,'College Conference'!$B$1:$Z$1000 , 6,False),0)</f>
        <v>8</v>
      </c>
    </row>
    <row r="3742">
      <c r="A3742" s="3" t="s">
        <v>3934</v>
      </c>
      <c r="B3742" s="3">
        <v>0.89</v>
      </c>
      <c r="C3742" s="3" t="s">
        <v>52</v>
      </c>
      <c r="D3742" s="4">
        <v>45446.0</v>
      </c>
      <c r="E3742" s="2">
        <v>255.0</v>
      </c>
      <c r="F3742" s="3" t="s">
        <v>734</v>
      </c>
      <c r="G3742" s="3" t="s">
        <v>783</v>
      </c>
      <c r="H3742" s="3">
        <v>1.0</v>
      </c>
      <c r="I3742" s="2">
        <f>IFERROR(vlookup(F3742,'College Conference'!$B$1:$Z$1000 , 6,False),0)</f>
        <v>7</v>
      </c>
      <c r="J3742" s="2">
        <f>IFERROR(vlookup(G3742,'College Conference'!$B$1:$Z$1000 , 6,False),0)</f>
        <v>8</v>
      </c>
    </row>
    <row r="3743">
      <c r="A3743" s="3" t="s">
        <v>3935</v>
      </c>
      <c r="B3743" s="3">
        <v>0.89</v>
      </c>
      <c r="C3743" s="3" t="s">
        <v>52</v>
      </c>
      <c r="D3743" s="4">
        <v>45447.0</v>
      </c>
      <c r="E3743" s="2">
        <v>235.0</v>
      </c>
      <c r="F3743" s="3" t="s">
        <v>1131</v>
      </c>
      <c r="G3743" s="3" t="s">
        <v>774</v>
      </c>
      <c r="H3743" s="3">
        <v>1.0</v>
      </c>
      <c r="I3743" s="2">
        <f>IFERROR(vlookup(F3743,'College Conference'!$B$1:$Z$1000 , 6,False),0)</f>
        <v>7</v>
      </c>
      <c r="J3743" s="2">
        <f>IFERROR(vlookup(G3743,'College Conference'!$B$1:$Z$1000 , 6,False),0)</f>
        <v>8</v>
      </c>
    </row>
    <row r="3744">
      <c r="A3744" s="3" t="s">
        <v>3936</v>
      </c>
      <c r="B3744" s="3">
        <v>0.87</v>
      </c>
      <c r="C3744" s="3" t="s">
        <v>17</v>
      </c>
      <c r="D3744" s="4">
        <v>45446.0</v>
      </c>
      <c r="E3744" s="2">
        <v>191.0</v>
      </c>
      <c r="F3744" s="3" t="s">
        <v>703</v>
      </c>
      <c r="G3744" s="3" t="s">
        <v>774</v>
      </c>
      <c r="H3744" s="3">
        <v>1.0</v>
      </c>
      <c r="I3744" s="2">
        <f>IFERROR(vlookup(F3744,'College Conference'!$B$1:$Z$1000 , 6,False),0)</f>
        <v>7</v>
      </c>
      <c r="J3744" s="2">
        <f>IFERROR(vlookup(G3744,'College Conference'!$B$1:$Z$1000 , 6,False),0)</f>
        <v>8</v>
      </c>
    </row>
    <row r="3745">
      <c r="A3745" s="3" t="s">
        <v>3577</v>
      </c>
      <c r="B3745" s="3">
        <v>0.88</v>
      </c>
      <c r="C3745" s="3" t="s">
        <v>22</v>
      </c>
      <c r="D3745" s="4">
        <v>45423.0</v>
      </c>
      <c r="E3745" s="2">
        <v>200.0</v>
      </c>
      <c r="F3745" s="3" t="s">
        <v>695</v>
      </c>
      <c r="G3745" s="3" t="s">
        <v>774</v>
      </c>
      <c r="H3745" s="3">
        <v>1.0</v>
      </c>
      <c r="I3745" s="2">
        <f>IFERROR(vlookup(F3745,'College Conference'!$B$1:$Z$1000 , 6,False),0)</f>
        <v>7</v>
      </c>
      <c r="J3745" s="2">
        <f>IFERROR(vlookup(G3745,'College Conference'!$B$1:$Z$1000 , 6,False),0)</f>
        <v>8</v>
      </c>
    </row>
    <row r="3746">
      <c r="A3746" s="3" t="s">
        <v>3937</v>
      </c>
      <c r="B3746" s="3">
        <v>0.87</v>
      </c>
      <c r="C3746" s="3" t="s">
        <v>58</v>
      </c>
      <c r="D3746" s="4">
        <v>45447.0</v>
      </c>
      <c r="E3746" s="2">
        <v>245.0</v>
      </c>
      <c r="F3746" s="3" t="s">
        <v>701</v>
      </c>
      <c r="G3746" s="3" t="s">
        <v>806</v>
      </c>
      <c r="H3746" s="3">
        <v>1.0</v>
      </c>
      <c r="I3746" s="2">
        <f>IFERROR(vlookup(F3746,'College Conference'!$B$1:$Z$1000 , 6,False),0)</f>
        <v>7</v>
      </c>
      <c r="J3746" s="2">
        <f>IFERROR(vlookup(G3746,'College Conference'!$B$1:$Z$1000 , 6,False),0)</f>
        <v>8</v>
      </c>
    </row>
    <row r="3747">
      <c r="A3747" s="3" t="s">
        <v>3938</v>
      </c>
      <c r="B3747" s="3">
        <v>0.9</v>
      </c>
      <c r="C3747" s="3" t="s">
        <v>78</v>
      </c>
      <c r="D3747" s="4">
        <v>45446.0</v>
      </c>
      <c r="E3747" s="2">
        <v>205.0</v>
      </c>
      <c r="F3747" s="3" t="s">
        <v>711</v>
      </c>
      <c r="G3747" s="3" t="s">
        <v>816</v>
      </c>
      <c r="H3747" s="3">
        <v>1.0</v>
      </c>
      <c r="I3747" s="2">
        <f>IFERROR(vlookup(F3747,'College Conference'!$B$1:$Z$1000 , 6,False),0)</f>
        <v>7</v>
      </c>
      <c r="J3747" s="2">
        <f>IFERROR(vlookup(G3747,'College Conference'!$B$1:$Z$1000 , 6,False),0)</f>
        <v>8</v>
      </c>
    </row>
    <row r="3748">
      <c r="A3748" s="3" t="s">
        <v>3939</v>
      </c>
      <c r="B3748" s="3">
        <v>0.87</v>
      </c>
      <c r="C3748" s="3" t="s">
        <v>27</v>
      </c>
      <c r="D3748" s="4">
        <v>45444.0</v>
      </c>
      <c r="E3748" s="2">
        <v>176.0</v>
      </c>
      <c r="F3748" s="3" t="s">
        <v>1131</v>
      </c>
      <c r="G3748" s="3" t="s">
        <v>774</v>
      </c>
      <c r="H3748" s="3">
        <v>1.0</v>
      </c>
      <c r="I3748" s="2">
        <f>IFERROR(vlookup(F3748,'College Conference'!$B$1:$Z$1000 , 6,False),0)</f>
        <v>7</v>
      </c>
      <c r="J3748" s="2">
        <f>IFERROR(vlookup(G3748,'College Conference'!$B$1:$Z$1000 , 6,False),0)</f>
        <v>8</v>
      </c>
    </row>
    <row r="3749">
      <c r="A3749" s="3" t="s">
        <v>3940</v>
      </c>
      <c r="B3749" s="3">
        <v>0.9</v>
      </c>
      <c r="C3749" s="3" t="s">
        <v>31</v>
      </c>
      <c r="D3749" s="4">
        <v>45449.0</v>
      </c>
      <c r="E3749" s="2">
        <v>308.0</v>
      </c>
      <c r="F3749" s="3" t="s">
        <v>1131</v>
      </c>
      <c r="G3749" s="3" t="s">
        <v>830</v>
      </c>
      <c r="H3749" s="3">
        <v>1.0</v>
      </c>
      <c r="I3749" s="2">
        <f>IFERROR(vlookup(F3749,'College Conference'!$B$1:$Z$1000 , 6,False),0)</f>
        <v>7</v>
      </c>
      <c r="J3749" s="2">
        <f>IFERROR(vlookup(G3749,'College Conference'!$B$1:$Z$1000 , 6,False),0)</f>
        <v>8</v>
      </c>
    </row>
    <row r="3750">
      <c r="A3750" s="3" t="s">
        <v>3941</v>
      </c>
      <c r="B3750" s="3">
        <v>0.9</v>
      </c>
      <c r="C3750" s="3" t="s">
        <v>43</v>
      </c>
      <c r="D3750" s="4">
        <v>45445.0</v>
      </c>
      <c r="E3750" s="2">
        <v>275.0</v>
      </c>
      <c r="F3750" s="3" t="s">
        <v>1131</v>
      </c>
      <c r="G3750" s="3" t="s">
        <v>830</v>
      </c>
      <c r="H3750" s="3">
        <v>1.0</v>
      </c>
      <c r="I3750" s="2">
        <f>IFERROR(vlookup(F3750,'College Conference'!$B$1:$Z$1000 , 6,False),0)</f>
        <v>7</v>
      </c>
      <c r="J3750" s="2">
        <f>IFERROR(vlookup(G3750,'College Conference'!$B$1:$Z$1000 , 6,False),0)</f>
        <v>8</v>
      </c>
    </row>
    <row r="3751">
      <c r="A3751" s="3" t="s">
        <v>3942</v>
      </c>
      <c r="B3751" s="3">
        <v>0.87</v>
      </c>
      <c r="C3751" s="3" t="s">
        <v>63</v>
      </c>
      <c r="D3751" s="4">
        <v>45422.0</v>
      </c>
      <c r="E3751" s="2">
        <v>188.0</v>
      </c>
      <c r="F3751" s="3" t="s">
        <v>718</v>
      </c>
      <c r="G3751" s="3" t="s">
        <v>1167</v>
      </c>
      <c r="H3751" s="3">
        <v>1.0</v>
      </c>
      <c r="I3751" s="2">
        <f>IFERROR(vlookup(F3751,'College Conference'!$B$1:$Z$1000 , 6,False),0)</f>
        <v>7</v>
      </c>
      <c r="J3751" s="2">
        <f>IFERROR(vlookup(G3751,'College Conference'!$B$1:$Z$1000 , 6,False),0)</f>
        <v>8</v>
      </c>
    </row>
    <row r="3752">
      <c r="A3752" s="3" t="s">
        <v>3943</v>
      </c>
      <c r="B3752" s="3">
        <v>0.87</v>
      </c>
      <c r="C3752" s="3" t="s">
        <v>27</v>
      </c>
      <c r="D3752" s="2" t="s">
        <v>72</v>
      </c>
      <c r="E3752" s="2">
        <v>170.0</v>
      </c>
      <c r="F3752" s="3" t="s">
        <v>1131</v>
      </c>
      <c r="G3752" s="3" t="s">
        <v>823</v>
      </c>
      <c r="H3752" s="3">
        <v>1.0</v>
      </c>
      <c r="I3752" s="2">
        <f>IFERROR(vlookup(F3752,'College Conference'!$B$1:$Z$1000 , 6,False),0)</f>
        <v>7</v>
      </c>
      <c r="J3752" s="2">
        <f>IFERROR(vlookup(G3752,'College Conference'!$B$1:$Z$1000 , 6,False),0)</f>
        <v>8</v>
      </c>
    </row>
    <row r="3753">
      <c r="A3753" s="3" t="s">
        <v>3944</v>
      </c>
      <c r="B3753" s="3">
        <v>0.79</v>
      </c>
      <c r="C3753" s="3" t="s">
        <v>313</v>
      </c>
      <c r="D3753" s="2" t="s">
        <v>72</v>
      </c>
      <c r="E3753" s="2">
        <v>210.0</v>
      </c>
      <c r="F3753" s="3" t="s">
        <v>701</v>
      </c>
      <c r="G3753" s="3" t="s">
        <v>799</v>
      </c>
      <c r="H3753" s="3">
        <v>1.0</v>
      </c>
      <c r="I3753" s="2">
        <f>IFERROR(vlookup(F3753,'College Conference'!$B$1:$Z$1000 , 6,False),0)</f>
        <v>7</v>
      </c>
      <c r="J3753" s="2">
        <f>IFERROR(vlookup(G3753,'College Conference'!$B$1:$Z$1000 , 6,False),0)</f>
        <v>8</v>
      </c>
    </row>
    <row r="3754">
      <c r="A3754" s="3" t="s">
        <v>3945</v>
      </c>
      <c r="B3754" s="3">
        <v>0.88</v>
      </c>
      <c r="C3754" s="3" t="s">
        <v>63</v>
      </c>
      <c r="D3754" s="2" t="s">
        <v>72</v>
      </c>
      <c r="E3754" s="2">
        <v>203.0</v>
      </c>
      <c r="F3754" s="3" t="s">
        <v>687</v>
      </c>
      <c r="G3754" s="3" t="s">
        <v>772</v>
      </c>
      <c r="H3754" s="3">
        <v>1.0</v>
      </c>
      <c r="I3754" s="2">
        <f>IFERROR(vlookup(F3754,'College Conference'!$B$1:$Z$1000 , 6,False),0)</f>
        <v>7</v>
      </c>
      <c r="J3754" s="2">
        <f>IFERROR(vlookup(G3754,'College Conference'!$B$1:$Z$1000 , 6,False),0)</f>
        <v>8</v>
      </c>
    </row>
    <row r="3755">
      <c r="A3755" s="3" t="s">
        <v>3946</v>
      </c>
      <c r="B3755" s="3">
        <v>0.98</v>
      </c>
      <c r="C3755" s="3" t="s">
        <v>17</v>
      </c>
      <c r="D3755" s="2" t="s">
        <v>72</v>
      </c>
      <c r="E3755" s="2">
        <v>175.0</v>
      </c>
      <c r="F3755" s="3" t="s">
        <v>736</v>
      </c>
      <c r="G3755" s="3" t="s">
        <v>811</v>
      </c>
      <c r="H3755" s="3">
        <v>1.0</v>
      </c>
      <c r="I3755" s="2">
        <f>IFERROR(vlookup(F3755,'College Conference'!$B$1:$Z$1000 , 6,False),0)</f>
        <v>7</v>
      </c>
      <c r="J3755" s="2">
        <f>IFERROR(vlookup(G3755,'College Conference'!$B$1:$Z$1000 , 6,False),0)</f>
        <v>8</v>
      </c>
    </row>
    <row r="3756">
      <c r="A3756" s="3" t="s">
        <v>3947</v>
      </c>
      <c r="B3756" s="3">
        <v>0.82</v>
      </c>
      <c r="C3756" s="3" t="s">
        <v>78</v>
      </c>
      <c r="D3756" s="4">
        <v>45446.0</v>
      </c>
      <c r="E3756" s="2">
        <v>215.0</v>
      </c>
      <c r="F3756" s="3" t="s">
        <v>695</v>
      </c>
      <c r="G3756" s="3" t="s">
        <v>796</v>
      </c>
      <c r="H3756" s="3">
        <v>1.0</v>
      </c>
      <c r="I3756" s="2">
        <f>IFERROR(vlookup(F3756,'College Conference'!$B$1:$Z$1000 , 6,False),0)</f>
        <v>7</v>
      </c>
      <c r="J3756" s="2">
        <f>IFERROR(vlookup(G3756,'College Conference'!$B$1:$Z$1000 , 6,False),0)</f>
        <v>8</v>
      </c>
    </row>
    <row r="3757">
      <c r="A3757" s="3" t="s">
        <v>3948</v>
      </c>
      <c r="B3757" s="3">
        <v>0.92</v>
      </c>
      <c r="C3757" s="3" t="s">
        <v>58</v>
      </c>
      <c r="D3757" s="4">
        <v>45446.0</v>
      </c>
      <c r="E3757" s="2">
        <v>263.0</v>
      </c>
      <c r="F3757" s="3" t="s">
        <v>689</v>
      </c>
      <c r="G3757" s="3" t="s">
        <v>796</v>
      </c>
      <c r="H3757" s="3">
        <v>1.0</v>
      </c>
      <c r="I3757" s="2">
        <f>IFERROR(vlookup(F3757,'College Conference'!$B$1:$Z$1000 , 6,False),0)</f>
        <v>7</v>
      </c>
      <c r="J3757" s="2">
        <f>IFERROR(vlookup(G3757,'College Conference'!$B$1:$Z$1000 , 6,False),0)</f>
        <v>8</v>
      </c>
    </row>
    <row r="3758">
      <c r="A3758" s="3" t="s">
        <v>3949</v>
      </c>
      <c r="B3758" s="3">
        <v>0.79</v>
      </c>
      <c r="C3758" s="3" t="s">
        <v>22</v>
      </c>
      <c r="D3758" s="4">
        <v>45423.0</v>
      </c>
      <c r="E3758" s="2">
        <v>202.0</v>
      </c>
      <c r="F3758" s="3" t="s">
        <v>705</v>
      </c>
      <c r="G3758" s="3" t="s">
        <v>776</v>
      </c>
      <c r="H3758" s="3">
        <v>1.0</v>
      </c>
      <c r="I3758" s="2">
        <f>IFERROR(vlookup(F3758,'College Conference'!$B$1:$Z$1000 , 6,False),0)</f>
        <v>7</v>
      </c>
      <c r="J3758" s="2">
        <f>IFERROR(vlookup(G3758,'College Conference'!$B$1:$Z$1000 , 6,False),0)</f>
        <v>8</v>
      </c>
    </row>
    <row r="3759">
      <c r="A3759" s="3" t="s">
        <v>3950</v>
      </c>
      <c r="B3759" s="3">
        <v>0.89</v>
      </c>
      <c r="C3759" s="3" t="s">
        <v>52</v>
      </c>
      <c r="D3759" s="4">
        <v>45444.0</v>
      </c>
      <c r="E3759" s="2">
        <v>220.0</v>
      </c>
      <c r="F3759" s="3" t="s">
        <v>736</v>
      </c>
      <c r="G3759" s="3" t="s">
        <v>776</v>
      </c>
      <c r="H3759" s="3">
        <v>1.0</v>
      </c>
      <c r="I3759" s="2">
        <f>IFERROR(vlookup(F3759,'College Conference'!$B$1:$Z$1000 , 6,False),0)</f>
        <v>7</v>
      </c>
      <c r="J3759" s="2">
        <f>IFERROR(vlookup(G3759,'College Conference'!$B$1:$Z$1000 , 6,False),0)</f>
        <v>8</v>
      </c>
    </row>
    <row r="3760">
      <c r="A3760" s="3" t="s">
        <v>3951</v>
      </c>
      <c r="B3760" s="3">
        <v>0.89</v>
      </c>
      <c r="C3760" s="3" t="s">
        <v>22</v>
      </c>
      <c r="D3760" s="4">
        <v>45422.0</v>
      </c>
      <c r="E3760" s="2">
        <v>195.0</v>
      </c>
      <c r="F3760" s="3" t="s">
        <v>1131</v>
      </c>
      <c r="G3760" s="3" t="s">
        <v>811</v>
      </c>
      <c r="H3760" s="3">
        <v>1.0</v>
      </c>
      <c r="I3760" s="2">
        <f>IFERROR(vlookup(F3760,'College Conference'!$B$1:$Z$1000 , 6,False),0)</f>
        <v>7</v>
      </c>
      <c r="J3760" s="2">
        <f>IFERROR(vlookup(G3760,'College Conference'!$B$1:$Z$1000 , 6,False),0)</f>
        <v>8</v>
      </c>
    </row>
    <row r="3761">
      <c r="A3761" s="3" t="s">
        <v>3952</v>
      </c>
      <c r="B3761" s="3">
        <v>0.88</v>
      </c>
      <c r="C3761" s="3" t="s">
        <v>12</v>
      </c>
      <c r="D3761" s="4">
        <v>45445.0</v>
      </c>
      <c r="E3761" s="2">
        <v>290.0</v>
      </c>
      <c r="F3761" s="3" t="s">
        <v>703</v>
      </c>
      <c r="G3761" s="3" t="s">
        <v>806</v>
      </c>
      <c r="H3761" s="3">
        <v>1.0</v>
      </c>
      <c r="I3761" s="2">
        <f>IFERROR(vlookup(F3761,'College Conference'!$B$1:$Z$1000 , 6,False),0)</f>
        <v>7</v>
      </c>
      <c r="J3761" s="2">
        <f>IFERROR(vlookup(G3761,'College Conference'!$B$1:$Z$1000 , 6,False),0)</f>
        <v>8</v>
      </c>
    </row>
    <row r="3762">
      <c r="A3762" s="3" t="s">
        <v>3953</v>
      </c>
      <c r="B3762" s="3">
        <v>0.84</v>
      </c>
      <c r="C3762" s="3" t="s">
        <v>58</v>
      </c>
      <c r="D3762" s="4">
        <v>45447.0</v>
      </c>
      <c r="E3762" s="2">
        <v>285.0</v>
      </c>
      <c r="F3762" s="3" t="s">
        <v>734</v>
      </c>
      <c r="G3762" s="3" t="s">
        <v>774</v>
      </c>
      <c r="H3762" s="3">
        <v>1.0</v>
      </c>
      <c r="I3762" s="2">
        <f>IFERROR(vlookup(F3762,'College Conference'!$B$1:$Z$1000 , 6,False),0)</f>
        <v>7</v>
      </c>
      <c r="J3762" s="2">
        <f>IFERROR(vlookup(G3762,'College Conference'!$B$1:$Z$1000 , 6,False),0)</f>
        <v>8</v>
      </c>
    </row>
    <row r="3763">
      <c r="A3763" s="3" t="s">
        <v>3954</v>
      </c>
      <c r="B3763" s="3">
        <v>0.94</v>
      </c>
      <c r="C3763" s="3" t="s">
        <v>43</v>
      </c>
      <c r="D3763" s="4">
        <v>45447.0</v>
      </c>
      <c r="E3763" s="2">
        <v>275.0</v>
      </c>
      <c r="F3763" s="3" t="s">
        <v>705</v>
      </c>
      <c r="G3763" s="3" t="s">
        <v>830</v>
      </c>
      <c r="H3763" s="3">
        <v>1.0</v>
      </c>
      <c r="I3763" s="2">
        <f>IFERROR(vlookup(F3763,'College Conference'!$B$1:$Z$1000 , 6,False),0)</f>
        <v>7</v>
      </c>
      <c r="J3763" s="2">
        <f>IFERROR(vlookup(G3763,'College Conference'!$B$1:$Z$1000 , 6,False),0)</f>
        <v>8</v>
      </c>
    </row>
    <row r="3764">
      <c r="A3764" s="3" t="s">
        <v>3955</v>
      </c>
      <c r="B3764" s="3">
        <v>0.88</v>
      </c>
      <c r="C3764" s="3" t="s">
        <v>31</v>
      </c>
      <c r="D3764" s="4">
        <v>45450.0</v>
      </c>
      <c r="E3764" s="2">
        <v>295.0</v>
      </c>
      <c r="F3764" s="3" t="s">
        <v>705</v>
      </c>
      <c r="G3764" s="3" t="s">
        <v>811</v>
      </c>
      <c r="H3764" s="3">
        <v>1.0</v>
      </c>
      <c r="I3764" s="2">
        <f>IFERROR(vlookup(F3764,'College Conference'!$B$1:$Z$1000 , 6,False),0)</f>
        <v>7</v>
      </c>
      <c r="J3764" s="2">
        <f>IFERROR(vlookup(G3764,'College Conference'!$B$1:$Z$1000 , 6,False),0)</f>
        <v>8</v>
      </c>
    </row>
    <row r="3765">
      <c r="A3765" s="3" t="s">
        <v>3956</v>
      </c>
      <c r="B3765" s="3">
        <v>0.88</v>
      </c>
      <c r="C3765" s="3" t="s">
        <v>12</v>
      </c>
      <c r="D3765" s="4">
        <v>45445.0</v>
      </c>
      <c r="E3765" s="2">
        <v>310.0</v>
      </c>
      <c r="F3765" s="3" t="s">
        <v>685</v>
      </c>
      <c r="G3765" s="3" t="s">
        <v>783</v>
      </c>
      <c r="H3765" s="3">
        <v>1.0</v>
      </c>
      <c r="I3765" s="2">
        <f>IFERROR(vlookup(F3765,'College Conference'!$B$1:$Z$1000 , 6,False),0)</f>
        <v>7</v>
      </c>
      <c r="J3765" s="2">
        <f>IFERROR(vlookup(G3765,'College Conference'!$B$1:$Z$1000 , 6,False),0)</f>
        <v>8</v>
      </c>
    </row>
    <row r="3766">
      <c r="A3766" s="3" t="s">
        <v>3331</v>
      </c>
      <c r="B3766" s="3">
        <v>0.89</v>
      </c>
      <c r="C3766" s="3" t="s">
        <v>12</v>
      </c>
      <c r="D3766" s="4">
        <v>45447.0</v>
      </c>
      <c r="E3766" s="2">
        <v>280.0</v>
      </c>
      <c r="F3766" s="3" t="s">
        <v>1131</v>
      </c>
      <c r="G3766" s="3" t="s">
        <v>861</v>
      </c>
      <c r="H3766" s="3">
        <v>1.0</v>
      </c>
      <c r="I3766" s="2">
        <f>IFERROR(vlookup(F3766,'College Conference'!$B$1:$Z$1000 , 6,False),0)</f>
        <v>7</v>
      </c>
      <c r="J3766" s="2">
        <f>IFERROR(vlookup(G3766,'College Conference'!$B$1:$Z$1000 , 6,False),0)</f>
        <v>8</v>
      </c>
    </row>
    <row r="3767">
      <c r="A3767" s="3" t="s">
        <v>3957</v>
      </c>
      <c r="B3767" s="3">
        <v>0.89</v>
      </c>
      <c r="C3767" s="3" t="s">
        <v>17</v>
      </c>
      <c r="D3767" s="4">
        <v>45447.0</v>
      </c>
      <c r="E3767" s="2">
        <v>185.0</v>
      </c>
      <c r="F3767" s="3" t="s">
        <v>685</v>
      </c>
      <c r="G3767" s="3" t="s">
        <v>783</v>
      </c>
      <c r="H3767" s="3">
        <v>1.0</v>
      </c>
      <c r="I3767" s="2">
        <f>IFERROR(vlookup(F3767,'College Conference'!$B$1:$Z$1000 , 6,False),0)</f>
        <v>7</v>
      </c>
      <c r="J3767" s="2">
        <f>IFERROR(vlookup(G3767,'College Conference'!$B$1:$Z$1000 , 6,False),0)</f>
        <v>8</v>
      </c>
    </row>
    <row r="3768">
      <c r="A3768" s="3" t="s">
        <v>3958</v>
      </c>
      <c r="B3768" s="3">
        <v>0.84</v>
      </c>
      <c r="C3768" s="3" t="s">
        <v>52</v>
      </c>
      <c r="D3768" s="4">
        <v>45445.0</v>
      </c>
      <c r="E3768" s="2">
        <v>230.0</v>
      </c>
      <c r="F3768" s="3" t="s">
        <v>714</v>
      </c>
      <c r="G3768" s="3" t="s">
        <v>774</v>
      </c>
      <c r="H3768" s="3">
        <v>1.0</v>
      </c>
      <c r="I3768" s="2">
        <f>IFERROR(vlookup(F3768,'College Conference'!$B$1:$Z$1000 , 6,False),0)</f>
        <v>7</v>
      </c>
      <c r="J3768" s="2">
        <f>IFERROR(vlookup(G3768,'College Conference'!$B$1:$Z$1000 , 6,False),0)</f>
        <v>8</v>
      </c>
    </row>
    <row r="3769">
      <c r="A3769" s="3" t="s">
        <v>3959</v>
      </c>
      <c r="B3769" s="3">
        <v>0.91</v>
      </c>
      <c r="C3769" s="3" t="s">
        <v>78</v>
      </c>
      <c r="D3769" s="4">
        <v>45445.0</v>
      </c>
      <c r="E3769" s="2">
        <v>215.0</v>
      </c>
      <c r="F3769" s="3" t="s">
        <v>689</v>
      </c>
      <c r="G3769" s="3" t="s">
        <v>816</v>
      </c>
      <c r="H3769" s="3">
        <v>1.0</v>
      </c>
      <c r="I3769" s="2">
        <f>IFERROR(vlookup(F3769,'College Conference'!$B$1:$Z$1000 , 6,False),0)</f>
        <v>7</v>
      </c>
      <c r="J3769" s="2">
        <f>IFERROR(vlookup(G3769,'College Conference'!$B$1:$Z$1000 , 6,False),0)</f>
        <v>8</v>
      </c>
    </row>
    <row r="3770">
      <c r="A3770" s="3" t="s">
        <v>3960</v>
      </c>
      <c r="B3770" s="3">
        <v>0.88</v>
      </c>
      <c r="C3770" s="3" t="s">
        <v>52</v>
      </c>
      <c r="D3770" s="4">
        <v>45445.0</v>
      </c>
      <c r="E3770" s="2">
        <v>215.0</v>
      </c>
      <c r="F3770" s="3" t="s">
        <v>736</v>
      </c>
      <c r="G3770" s="3" t="s">
        <v>861</v>
      </c>
      <c r="H3770" s="3">
        <v>1.0</v>
      </c>
      <c r="I3770" s="2">
        <f>IFERROR(vlookup(F3770,'College Conference'!$B$1:$Z$1000 , 6,False),0)</f>
        <v>7</v>
      </c>
      <c r="J3770" s="2">
        <f>IFERROR(vlookup(G3770,'College Conference'!$B$1:$Z$1000 , 6,False),0)</f>
        <v>8</v>
      </c>
    </row>
    <row r="3771">
      <c r="A3771" s="3" t="s">
        <v>2675</v>
      </c>
      <c r="B3771" s="3">
        <v>0.9</v>
      </c>
      <c r="C3771" s="3" t="s">
        <v>17</v>
      </c>
      <c r="D3771" s="4">
        <v>45444.0</v>
      </c>
      <c r="E3771" s="2">
        <v>195.0</v>
      </c>
      <c r="F3771" s="3" t="s">
        <v>701</v>
      </c>
      <c r="G3771" s="3" t="s">
        <v>774</v>
      </c>
      <c r="H3771" s="3">
        <v>1.0</v>
      </c>
      <c r="I3771" s="2">
        <f>IFERROR(vlookup(F3771,'College Conference'!$B$1:$Z$1000 , 6,False),0)</f>
        <v>7</v>
      </c>
      <c r="J3771" s="2">
        <f>IFERROR(vlookup(G3771,'College Conference'!$B$1:$Z$1000 , 6,False),0)</f>
        <v>8</v>
      </c>
    </row>
    <row r="3772">
      <c r="A3772" s="3" t="s">
        <v>3961</v>
      </c>
      <c r="B3772" s="3">
        <v>0.85</v>
      </c>
      <c r="C3772" s="3" t="s">
        <v>22</v>
      </c>
      <c r="D3772" s="4">
        <v>45423.0</v>
      </c>
      <c r="E3772" s="2">
        <v>215.0</v>
      </c>
      <c r="F3772" s="3" t="s">
        <v>701</v>
      </c>
      <c r="G3772" s="3" t="s">
        <v>774</v>
      </c>
      <c r="H3772" s="3">
        <v>1.0</v>
      </c>
      <c r="I3772" s="2">
        <f>IFERROR(vlookup(F3772,'College Conference'!$B$1:$Z$1000 , 6,False),0)</f>
        <v>7</v>
      </c>
      <c r="J3772" s="2">
        <f>IFERROR(vlookup(G3772,'College Conference'!$B$1:$Z$1000 , 6,False),0)</f>
        <v>8</v>
      </c>
    </row>
    <row r="3773">
      <c r="A3773" s="3" t="s">
        <v>3962</v>
      </c>
      <c r="B3773" s="3">
        <v>0.9</v>
      </c>
      <c r="C3773" s="3" t="s">
        <v>78</v>
      </c>
      <c r="D3773" s="4">
        <v>45445.0</v>
      </c>
      <c r="E3773" s="2">
        <v>206.0</v>
      </c>
      <c r="F3773" s="3" t="s">
        <v>740</v>
      </c>
      <c r="G3773" s="3" t="s">
        <v>772</v>
      </c>
      <c r="H3773" s="3">
        <v>1.0</v>
      </c>
      <c r="I3773" s="2">
        <f>IFERROR(vlookup(F3773,'College Conference'!$B$1:$Z$1000 , 6,False),0)</f>
        <v>7</v>
      </c>
      <c r="J3773" s="2">
        <f>IFERROR(vlookup(G3773,'College Conference'!$B$1:$Z$1000 , 6,False),0)</f>
        <v>8</v>
      </c>
    </row>
    <row r="3774">
      <c r="A3774" s="3" t="s">
        <v>3963</v>
      </c>
      <c r="B3774" s="3">
        <v>0.9</v>
      </c>
      <c r="C3774" s="3" t="s">
        <v>17</v>
      </c>
      <c r="D3774" s="4">
        <v>45445.0</v>
      </c>
      <c r="E3774" s="2">
        <v>175.0</v>
      </c>
      <c r="F3774" s="3" t="s">
        <v>740</v>
      </c>
      <c r="G3774" s="3" t="s">
        <v>808</v>
      </c>
      <c r="H3774" s="3">
        <v>1.0</v>
      </c>
      <c r="I3774" s="2">
        <f>IFERROR(vlookup(F3774,'College Conference'!$B$1:$Z$1000 , 6,False),0)</f>
        <v>7</v>
      </c>
      <c r="J3774" s="2">
        <f>IFERROR(vlookup(G3774,'College Conference'!$B$1:$Z$1000 , 6,False),0)</f>
        <v>8</v>
      </c>
    </row>
    <row r="3775">
      <c r="A3775" s="3" t="s">
        <v>3964</v>
      </c>
      <c r="B3775" s="3">
        <v>0.88</v>
      </c>
      <c r="C3775" s="3" t="s">
        <v>58</v>
      </c>
      <c r="D3775" s="4">
        <v>45446.0</v>
      </c>
      <c r="E3775" s="2">
        <v>240.0</v>
      </c>
      <c r="F3775" s="3" t="s">
        <v>691</v>
      </c>
      <c r="G3775" s="3" t="s">
        <v>772</v>
      </c>
      <c r="H3775" s="3">
        <v>1.0</v>
      </c>
      <c r="I3775" s="2">
        <f>IFERROR(vlookup(F3775,'College Conference'!$B$1:$Z$1000 , 6,False),0)</f>
        <v>7</v>
      </c>
      <c r="J3775" s="2">
        <f>IFERROR(vlookup(G3775,'College Conference'!$B$1:$Z$1000 , 6,False),0)</f>
        <v>8</v>
      </c>
    </row>
    <row r="3776">
      <c r="A3776" s="3" t="s">
        <v>3965</v>
      </c>
      <c r="B3776" s="3">
        <v>0.86</v>
      </c>
      <c r="C3776" s="3" t="s">
        <v>63</v>
      </c>
      <c r="D3776" s="4">
        <v>45423.0</v>
      </c>
      <c r="E3776" s="2">
        <v>175.0</v>
      </c>
      <c r="F3776" s="3" t="s">
        <v>689</v>
      </c>
      <c r="G3776" s="3" t="s">
        <v>804</v>
      </c>
      <c r="H3776" s="3">
        <v>1.0</v>
      </c>
      <c r="I3776" s="2">
        <f>IFERROR(vlookup(F3776,'College Conference'!$B$1:$Z$1000 , 6,False),0)</f>
        <v>7</v>
      </c>
      <c r="J3776" s="2">
        <f>IFERROR(vlookup(G3776,'College Conference'!$B$1:$Z$1000 , 6,False),0)</f>
        <v>8</v>
      </c>
    </row>
    <row r="3777">
      <c r="A3777" s="3" t="s">
        <v>3966</v>
      </c>
      <c r="B3777" s="3">
        <v>0.83</v>
      </c>
      <c r="C3777" s="3" t="s">
        <v>22</v>
      </c>
      <c r="D3777" s="4">
        <v>45423.0</v>
      </c>
      <c r="E3777" s="2">
        <v>190.0</v>
      </c>
      <c r="F3777" s="3" t="s">
        <v>703</v>
      </c>
      <c r="G3777" s="3" t="s">
        <v>1167</v>
      </c>
      <c r="H3777" s="3">
        <v>1.0</v>
      </c>
      <c r="I3777" s="2">
        <f>IFERROR(vlookup(F3777,'College Conference'!$B$1:$Z$1000 , 6,False),0)</f>
        <v>7</v>
      </c>
      <c r="J3777" s="2">
        <f>IFERROR(vlookup(G3777,'College Conference'!$B$1:$Z$1000 , 6,False),0)</f>
        <v>8</v>
      </c>
    </row>
    <row r="3778">
      <c r="A3778" s="3" t="s">
        <v>3967</v>
      </c>
      <c r="B3778" s="3">
        <v>0.86</v>
      </c>
      <c r="C3778" s="3" t="s">
        <v>27</v>
      </c>
      <c r="D3778" s="2" t="s">
        <v>72</v>
      </c>
      <c r="E3778" s="2">
        <v>170.0</v>
      </c>
      <c r="F3778" s="3" t="s">
        <v>687</v>
      </c>
      <c r="G3778" s="3" t="s">
        <v>799</v>
      </c>
      <c r="H3778" s="3">
        <v>1.0</v>
      </c>
      <c r="I3778" s="2">
        <f>IFERROR(vlookup(F3778,'College Conference'!$B$1:$Z$1000 , 6,False),0)</f>
        <v>7</v>
      </c>
      <c r="J3778" s="2">
        <f>IFERROR(vlookup(G3778,'College Conference'!$B$1:$Z$1000 , 6,False),0)</f>
        <v>8</v>
      </c>
    </row>
    <row r="3779">
      <c r="A3779" s="3" t="s">
        <v>3968</v>
      </c>
      <c r="B3779" s="3">
        <v>0.89</v>
      </c>
      <c r="C3779" s="3" t="s">
        <v>27</v>
      </c>
      <c r="D3779" s="4">
        <v>45446.0</v>
      </c>
      <c r="E3779" s="2">
        <v>205.0</v>
      </c>
      <c r="F3779" s="3" t="s">
        <v>701</v>
      </c>
      <c r="G3779" s="3" t="s">
        <v>808</v>
      </c>
      <c r="H3779" s="3">
        <v>1.0</v>
      </c>
      <c r="I3779" s="2">
        <f>IFERROR(vlookup(F3779,'College Conference'!$B$1:$Z$1000 , 6,False),0)</f>
        <v>7</v>
      </c>
      <c r="J3779" s="2">
        <f>IFERROR(vlookup(G3779,'College Conference'!$B$1:$Z$1000 , 6,False),0)</f>
        <v>8</v>
      </c>
    </row>
    <row r="3780">
      <c r="A3780" s="3" t="s">
        <v>3969</v>
      </c>
      <c r="B3780" s="3">
        <v>0.83</v>
      </c>
      <c r="C3780" s="3" t="s">
        <v>105</v>
      </c>
      <c r="D3780" s="4">
        <v>45444.0</v>
      </c>
      <c r="E3780" s="2">
        <v>295.0</v>
      </c>
      <c r="F3780" s="3" t="s">
        <v>703</v>
      </c>
      <c r="G3780" s="3" t="s">
        <v>806</v>
      </c>
      <c r="H3780" s="3">
        <v>1.0</v>
      </c>
      <c r="I3780" s="2">
        <f>IFERROR(vlookup(F3780,'College Conference'!$B$1:$Z$1000 , 6,False),0)</f>
        <v>7</v>
      </c>
      <c r="J3780" s="2">
        <f>IFERROR(vlookup(G3780,'College Conference'!$B$1:$Z$1000 , 6,False),0)</f>
        <v>8</v>
      </c>
    </row>
    <row r="3781">
      <c r="A3781" s="3" t="s">
        <v>3970</v>
      </c>
      <c r="B3781" s="3">
        <v>0.84</v>
      </c>
      <c r="C3781" s="3" t="s">
        <v>22</v>
      </c>
      <c r="D3781" s="4">
        <v>45422.0</v>
      </c>
      <c r="E3781" s="2">
        <v>206.0</v>
      </c>
      <c r="F3781" s="3" t="s">
        <v>695</v>
      </c>
      <c r="G3781" s="3" t="s">
        <v>799</v>
      </c>
      <c r="H3781" s="3">
        <v>1.0</v>
      </c>
      <c r="I3781" s="2">
        <f>IFERROR(vlookup(F3781,'College Conference'!$B$1:$Z$1000 , 6,False),0)</f>
        <v>7</v>
      </c>
      <c r="J3781" s="2">
        <f>IFERROR(vlookup(G3781,'College Conference'!$B$1:$Z$1000 , 6,False),0)</f>
        <v>8</v>
      </c>
    </row>
    <row r="3782">
      <c r="A3782" s="3" t="s">
        <v>3971</v>
      </c>
      <c r="B3782" s="3">
        <v>0.86</v>
      </c>
      <c r="C3782" s="3" t="s">
        <v>105</v>
      </c>
      <c r="D3782" s="4">
        <v>45445.0</v>
      </c>
      <c r="E3782" s="2">
        <v>290.0</v>
      </c>
      <c r="F3782" s="3" t="s">
        <v>685</v>
      </c>
      <c r="G3782" s="3" t="s">
        <v>804</v>
      </c>
      <c r="H3782" s="3">
        <v>1.0</v>
      </c>
      <c r="I3782" s="2">
        <f>IFERROR(vlookup(F3782,'College Conference'!$B$1:$Z$1000 , 6,False),0)</f>
        <v>7</v>
      </c>
      <c r="J3782" s="2">
        <f>IFERROR(vlookup(G3782,'College Conference'!$B$1:$Z$1000 , 6,False),0)</f>
        <v>8</v>
      </c>
    </row>
    <row r="3783">
      <c r="A3783" s="3" t="s">
        <v>3972</v>
      </c>
      <c r="B3783" s="3">
        <v>0.76</v>
      </c>
      <c r="C3783" s="3" t="s">
        <v>313</v>
      </c>
      <c r="D3783" s="4">
        <v>45445.0</v>
      </c>
      <c r="E3783" s="2">
        <v>195.0</v>
      </c>
      <c r="F3783" s="3" t="s">
        <v>701</v>
      </c>
      <c r="G3783" s="3" t="s">
        <v>843</v>
      </c>
      <c r="H3783" s="3">
        <v>1.0</v>
      </c>
      <c r="I3783" s="2">
        <f>IFERROR(vlookup(F3783,'College Conference'!$B$1:$Z$1000 , 6,False),0)</f>
        <v>7</v>
      </c>
      <c r="J3783" s="2">
        <f>IFERROR(vlookup(G3783,'College Conference'!$B$1:$Z$1000 , 6,False),0)</f>
        <v>8</v>
      </c>
    </row>
    <row r="3784">
      <c r="A3784" s="3" t="s">
        <v>3973</v>
      </c>
      <c r="B3784" s="3">
        <v>0.93</v>
      </c>
      <c r="C3784" s="3" t="s">
        <v>279</v>
      </c>
      <c r="D3784" s="4">
        <v>45445.0</v>
      </c>
      <c r="E3784" s="2">
        <v>255.0</v>
      </c>
      <c r="F3784" s="3" t="s">
        <v>685</v>
      </c>
      <c r="G3784" s="3" t="s">
        <v>799</v>
      </c>
      <c r="H3784" s="3">
        <v>1.0</v>
      </c>
      <c r="I3784" s="2">
        <f>IFERROR(vlookup(F3784,'College Conference'!$B$1:$Z$1000 , 6,False),0)</f>
        <v>7</v>
      </c>
      <c r="J3784" s="2">
        <f>IFERROR(vlookup(G3784,'College Conference'!$B$1:$Z$1000 , 6,False),0)</f>
        <v>8</v>
      </c>
    </row>
    <row r="3785">
      <c r="A3785" s="3" t="s">
        <v>3974</v>
      </c>
      <c r="B3785" s="3">
        <v>0.84</v>
      </c>
      <c r="C3785" s="3" t="s">
        <v>191</v>
      </c>
      <c r="D3785" s="2" t="s">
        <v>72</v>
      </c>
      <c r="E3785" s="2">
        <v>207.0</v>
      </c>
      <c r="F3785" s="3" t="s">
        <v>708</v>
      </c>
      <c r="G3785" s="3" t="s">
        <v>772</v>
      </c>
      <c r="H3785" s="3">
        <v>1.0</v>
      </c>
      <c r="I3785" s="2">
        <f>IFERROR(vlookup(F3785,'College Conference'!$B$1:$Z$1000 , 6,False),0)</f>
        <v>7</v>
      </c>
      <c r="J3785" s="2">
        <f>IFERROR(vlookup(G3785,'College Conference'!$B$1:$Z$1000 , 6,False),0)</f>
        <v>8</v>
      </c>
    </row>
    <row r="3786">
      <c r="A3786" s="3" t="s">
        <v>3975</v>
      </c>
      <c r="B3786" s="3">
        <v>0.82</v>
      </c>
      <c r="C3786" s="3" t="s">
        <v>105</v>
      </c>
      <c r="D3786" s="4">
        <v>45445.0</v>
      </c>
      <c r="E3786" s="2">
        <v>305.0</v>
      </c>
      <c r="F3786" s="3" t="s">
        <v>708</v>
      </c>
      <c r="G3786" s="3" t="s">
        <v>806</v>
      </c>
      <c r="H3786" s="3">
        <v>1.0</v>
      </c>
      <c r="I3786" s="2">
        <f>IFERROR(vlookup(F3786,'College Conference'!$B$1:$Z$1000 , 6,False),0)</f>
        <v>7</v>
      </c>
      <c r="J3786" s="2">
        <f>IFERROR(vlookup(G3786,'College Conference'!$B$1:$Z$1000 , 6,False),0)</f>
        <v>8</v>
      </c>
    </row>
    <row r="3787">
      <c r="A3787" s="3" t="s">
        <v>3976</v>
      </c>
      <c r="B3787" s="3">
        <v>0.84</v>
      </c>
      <c r="C3787" s="3" t="s">
        <v>17</v>
      </c>
      <c r="D3787" s="4">
        <v>45423.0</v>
      </c>
      <c r="E3787" s="2">
        <v>160.0</v>
      </c>
      <c r="F3787" s="3" t="s">
        <v>689</v>
      </c>
      <c r="G3787" s="3" t="s">
        <v>774</v>
      </c>
      <c r="H3787" s="3">
        <v>1.0</v>
      </c>
      <c r="I3787" s="2">
        <f>IFERROR(vlookup(F3787,'College Conference'!$B$1:$Z$1000 , 6,False),0)</f>
        <v>7</v>
      </c>
      <c r="J3787" s="2">
        <f>IFERROR(vlookup(G3787,'College Conference'!$B$1:$Z$1000 , 6,False),0)</f>
        <v>8</v>
      </c>
    </row>
    <row r="3788">
      <c r="A3788" s="3" t="s">
        <v>3977</v>
      </c>
      <c r="B3788" s="3">
        <v>0.78</v>
      </c>
      <c r="C3788" s="3" t="s">
        <v>105</v>
      </c>
      <c r="D3788" s="4">
        <v>45447.0</v>
      </c>
      <c r="E3788" s="2">
        <v>250.0</v>
      </c>
      <c r="F3788" s="3" t="s">
        <v>734</v>
      </c>
      <c r="G3788" s="3" t="s">
        <v>772</v>
      </c>
      <c r="H3788" s="3">
        <v>1.0</v>
      </c>
      <c r="I3788" s="2">
        <f>IFERROR(vlookup(F3788,'College Conference'!$B$1:$Z$1000 , 6,False),0)</f>
        <v>7</v>
      </c>
      <c r="J3788" s="2">
        <f>IFERROR(vlookup(G3788,'College Conference'!$B$1:$Z$1000 , 6,False),0)</f>
        <v>8</v>
      </c>
    </row>
    <row r="3789">
      <c r="A3789" s="3" t="s">
        <v>3978</v>
      </c>
      <c r="B3789" s="3">
        <v>0.85</v>
      </c>
      <c r="C3789" s="3" t="s">
        <v>12</v>
      </c>
      <c r="D3789" s="4">
        <v>45446.0</v>
      </c>
      <c r="E3789" s="2">
        <v>244.0</v>
      </c>
      <c r="F3789" s="3" t="s">
        <v>708</v>
      </c>
      <c r="G3789" s="3" t="s">
        <v>796</v>
      </c>
      <c r="H3789" s="3">
        <v>1.0</v>
      </c>
      <c r="I3789" s="2">
        <f>IFERROR(vlookup(F3789,'College Conference'!$B$1:$Z$1000 , 6,False),0)</f>
        <v>7</v>
      </c>
      <c r="J3789" s="2">
        <f>IFERROR(vlookup(G3789,'College Conference'!$B$1:$Z$1000 , 6,False),0)</f>
        <v>8</v>
      </c>
    </row>
    <row r="3790">
      <c r="A3790" s="3" t="s">
        <v>3979</v>
      </c>
      <c r="B3790" s="3">
        <v>0.88</v>
      </c>
      <c r="C3790" s="3" t="s">
        <v>22</v>
      </c>
      <c r="D3790" s="4">
        <v>45444.0</v>
      </c>
      <c r="E3790" s="2">
        <v>200.0</v>
      </c>
      <c r="F3790" s="3" t="s">
        <v>685</v>
      </c>
      <c r="G3790" s="3" t="s">
        <v>783</v>
      </c>
      <c r="H3790" s="3">
        <v>1.0</v>
      </c>
      <c r="I3790" s="2">
        <f>IFERROR(vlookup(F3790,'College Conference'!$B$1:$Z$1000 , 6,False),0)</f>
        <v>7</v>
      </c>
      <c r="J3790" s="2">
        <f>IFERROR(vlookup(G3790,'College Conference'!$B$1:$Z$1000 , 6,False),0)</f>
        <v>8</v>
      </c>
    </row>
    <row r="3791">
      <c r="A3791" s="3" t="s">
        <v>3980</v>
      </c>
      <c r="B3791" s="3">
        <v>0.85</v>
      </c>
      <c r="C3791" s="3" t="s">
        <v>105</v>
      </c>
      <c r="D3791" s="4">
        <v>45446.0</v>
      </c>
      <c r="E3791" s="2">
        <v>285.0</v>
      </c>
      <c r="F3791" s="3" t="s">
        <v>718</v>
      </c>
      <c r="G3791" s="3" t="s">
        <v>808</v>
      </c>
      <c r="H3791" s="3">
        <v>1.0</v>
      </c>
      <c r="I3791" s="2">
        <f>IFERROR(vlookup(F3791,'College Conference'!$B$1:$Z$1000 , 6,False),0)</f>
        <v>7</v>
      </c>
      <c r="J3791" s="2">
        <f>IFERROR(vlookup(G3791,'College Conference'!$B$1:$Z$1000 , 6,False),0)</f>
        <v>8</v>
      </c>
    </row>
    <row r="3792">
      <c r="A3792" s="3" t="s">
        <v>3758</v>
      </c>
      <c r="B3792" s="3">
        <v>0.89</v>
      </c>
      <c r="C3792" s="3" t="s">
        <v>258</v>
      </c>
      <c r="D3792" s="4">
        <v>45444.0</v>
      </c>
      <c r="E3792" s="2">
        <v>210.0</v>
      </c>
      <c r="F3792" s="3" t="s">
        <v>718</v>
      </c>
      <c r="G3792" s="3" t="s">
        <v>781</v>
      </c>
      <c r="H3792" s="3">
        <v>1.0</v>
      </c>
      <c r="I3792" s="2">
        <f>IFERROR(vlookup(F3792,'College Conference'!$B$1:$Z$1000 , 6,False),0)</f>
        <v>7</v>
      </c>
      <c r="J3792" s="2">
        <f>IFERROR(vlookup(G3792,'College Conference'!$B$1:$Z$1000 , 6,False),0)</f>
        <v>8</v>
      </c>
    </row>
    <row r="3793">
      <c r="A3793" s="3" t="s">
        <v>3981</v>
      </c>
      <c r="B3793" s="3">
        <v>0.86</v>
      </c>
      <c r="C3793" s="3" t="s">
        <v>27</v>
      </c>
      <c r="D3793" s="4">
        <v>45445.0</v>
      </c>
      <c r="E3793" s="2">
        <v>190.0</v>
      </c>
      <c r="F3793" s="3" t="s">
        <v>1131</v>
      </c>
      <c r="G3793" s="3" t="s">
        <v>783</v>
      </c>
      <c r="H3793" s="3">
        <v>1.0</v>
      </c>
      <c r="I3793" s="2">
        <f>IFERROR(vlookup(F3793,'College Conference'!$B$1:$Z$1000 , 6,False),0)</f>
        <v>7</v>
      </c>
      <c r="J3793" s="2">
        <f>IFERROR(vlookup(G3793,'College Conference'!$B$1:$Z$1000 , 6,False),0)</f>
        <v>8</v>
      </c>
    </row>
    <row r="3794">
      <c r="A3794" s="3" t="s">
        <v>3982</v>
      </c>
      <c r="B3794" s="3">
        <v>0.87</v>
      </c>
      <c r="C3794" s="3" t="s">
        <v>353</v>
      </c>
      <c r="D3794" s="4">
        <v>45445.0</v>
      </c>
      <c r="E3794" s="2">
        <v>270.0</v>
      </c>
      <c r="F3794" s="3" t="s">
        <v>1131</v>
      </c>
      <c r="G3794" s="3" t="s">
        <v>774</v>
      </c>
      <c r="H3794" s="3">
        <v>1.0</v>
      </c>
      <c r="I3794" s="2">
        <f>IFERROR(vlookup(F3794,'College Conference'!$B$1:$Z$1000 , 6,False),0)</f>
        <v>7</v>
      </c>
      <c r="J3794" s="2">
        <f>IFERROR(vlookup(G3794,'College Conference'!$B$1:$Z$1000 , 6,False),0)</f>
        <v>8</v>
      </c>
    </row>
    <row r="3795">
      <c r="A3795" s="3" t="s">
        <v>3983</v>
      </c>
      <c r="B3795" s="3">
        <v>0.9</v>
      </c>
      <c r="C3795" s="3" t="s">
        <v>17</v>
      </c>
      <c r="D3795" s="4">
        <v>45448.0</v>
      </c>
      <c r="E3795" s="2">
        <v>228.0</v>
      </c>
      <c r="F3795" s="3" t="s">
        <v>714</v>
      </c>
      <c r="G3795" s="3" t="s">
        <v>783</v>
      </c>
      <c r="H3795" s="3">
        <v>1.0</v>
      </c>
      <c r="I3795" s="2">
        <f>IFERROR(vlookup(F3795,'College Conference'!$B$1:$Z$1000 , 6,False),0)</f>
        <v>7</v>
      </c>
      <c r="J3795" s="2">
        <f>IFERROR(vlookup(G3795,'College Conference'!$B$1:$Z$1000 , 6,False),0)</f>
        <v>8</v>
      </c>
    </row>
    <row r="3796">
      <c r="A3796" s="3" t="s">
        <v>3532</v>
      </c>
      <c r="B3796" s="3">
        <v>0.93</v>
      </c>
      <c r="C3796" s="3" t="s">
        <v>17</v>
      </c>
      <c r="D3796" s="4">
        <v>45445.0</v>
      </c>
      <c r="E3796" s="2">
        <v>202.0</v>
      </c>
      <c r="F3796" s="3" t="s">
        <v>714</v>
      </c>
      <c r="G3796" s="3" t="s">
        <v>772</v>
      </c>
      <c r="H3796" s="3">
        <v>1.0</v>
      </c>
      <c r="I3796" s="2">
        <f>IFERROR(vlookup(F3796,'College Conference'!$B$1:$Z$1000 , 6,False),0)</f>
        <v>7</v>
      </c>
      <c r="J3796" s="2">
        <f>IFERROR(vlookup(G3796,'College Conference'!$B$1:$Z$1000 , 6,False),0)</f>
        <v>8</v>
      </c>
    </row>
    <row r="3797">
      <c r="A3797" s="3" t="s">
        <v>3984</v>
      </c>
      <c r="B3797" s="3">
        <v>0.81</v>
      </c>
      <c r="C3797" s="3" t="s">
        <v>421</v>
      </c>
      <c r="D3797" s="4">
        <v>45446.0</v>
      </c>
      <c r="E3797" s="2">
        <v>281.0</v>
      </c>
      <c r="F3797" s="3" t="s">
        <v>1131</v>
      </c>
      <c r="G3797" s="3" t="s">
        <v>774</v>
      </c>
      <c r="H3797" s="3">
        <v>1.0</v>
      </c>
      <c r="I3797" s="2">
        <f>IFERROR(vlookup(F3797,'College Conference'!$B$1:$Z$1000 , 6,False),0)</f>
        <v>7</v>
      </c>
      <c r="J3797" s="2">
        <f>IFERROR(vlookup(G3797,'College Conference'!$B$1:$Z$1000 , 6,False),0)</f>
        <v>8</v>
      </c>
    </row>
    <row r="3798">
      <c r="A3798" s="3" t="s">
        <v>3985</v>
      </c>
      <c r="B3798" s="3">
        <v>0.86</v>
      </c>
      <c r="C3798" s="3" t="s">
        <v>63</v>
      </c>
      <c r="D3798" s="4">
        <v>45446.0</v>
      </c>
      <c r="E3798" s="2">
        <v>190.0</v>
      </c>
      <c r="F3798" s="3" t="s">
        <v>714</v>
      </c>
      <c r="G3798" s="3" t="s">
        <v>772</v>
      </c>
      <c r="H3798" s="3">
        <v>1.0</v>
      </c>
      <c r="I3798" s="2">
        <f>IFERROR(vlookup(F3798,'College Conference'!$B$1:$Z$1000 , 6,False),0)</f>
        <v>7</v>
      </c>
      <c r="J3798" s="2">
        <f>IFERROR(vlookup(G3798,'College Conference'!$B$1:$Z$1000 , 6,False),0)</f>
        <v>8</v>
      </c>
    </row>
    <row r="3799">
      <c r="A3799" s="3" t="s">
        <v>3986</v>
      </c>
      <c r="B3799" s="3">
        <v>0.9</v>
      </c>
      <c r="C3799" s="3" t="s">
        <v>17</v>
      </c>
      <c r="D3799" s="4">
        <v>45423.0</v>
      </c>
      <c r="E3799" s="2">
        <v>178.0</v>
      </c>
      <c r="F3799" s="3" t="s">
        <v>691</v>
      </c>
      <c r="G3799" s="3" t="s">
        <v>796</v>
      </c>
      <c r="H3799" s="3">
        <v>1.0</v>
      </c>
      <c r="I3799" s="2">
        <f>IFERROR(vlookup(F3799,'College Conference'!$B$1:$Z$1000 , 6,False),0)</f>
        <v>7</v>
      </c>
      <c r="J3799" s="2">
        <f>IFERROR(vlookup(G3799,'College Conference'!$B$1:$Z$1000 , 6,False),0)</f>
        <v>8</v>
      </c>
    </row>
    <row r="3800">
      <c r="A3800" s="3" t="s">
        <v>3987</v>
      </c>
      <c r="B3800" s="3">
        <v>0.94</v>
      </c>
      <c r="C3800" s="3" t="s">
        <v>274</v>
      </c>
      <c r="D3800" s="4">
        <v>45445.0</v>
      </c>
      <c r="E3800" s="2">
        <v>240.0</v>
      </c>
      <c r="F3800" s="3" t="s">
        <v>703</v>
      </c>
      <c r="G3800" s="3" t="s">
        <v>796</v>
      </c>
      <c r="H3800" s="3">
        <v>1.0</v>
      </c>
      <c r="I3800" s="2">
        <f>IFERROR(vlookup(F3800,'College Conference'!$B$1:$Z$1000 , 6,False),0)</f>
        <v>7</v>
      </c>
      <c r="J3800" s="2">
        <f>IFERROR(vlookup(G3800,'College Conference'!$B$1:$Z$1000 , 6,False),0)</f>
        <v>8</v>
      </c>
    </row>
    <row r="3801">
      <c r="A3801" s="3" t="s">
        <v>3988</v>
      </c>
      <c r="B3801" s="3">
        <v>0.86</v>
      </c>
      <c r="C3801" s="3" t="s">
        <v>17</v>
      </c>
      <c r="D3801" s="2" t="s">
        <v>82</v>
      </c>
      <c r="E3801" s="2">
        <v>0.0</v>
      </c>
      <c r="F3801" s="3" t="s">
        <v>734</v>
      </c>
      <c r="G3801" s="3" t="s">
        <v>816</v>
      </c>
      <c r="H3801" s="3">
        <v>1.0</v>
      </c>
      <c r="I3801" s="2">
        <f>IFERROR(vlookup(F3801,'College Conference'!$B$1:$Z$1000 , 6,False),0)</f>
        <v>7</v>
      </c>
      <c r="J3801" s="2">
        <f>IFERROR(vlookup(G3801,'College Conference'!$B$1:$Z$1000 , 6,False),0)</f>
        <v>8</v>
      </c>
    </row>
    <row r="3802">
      <c r="A3802" s="3" t="s">
        <v>3989</v>
      </c>
      <c r="B3802" s="3" t="s">
        <v>11</v>
      </c>
      <c r="C3802" s="3" t="s">
        <v>313</v>
      </c>
      <c r="D3802" s="4">
        <v>45445.0</v>
      </c>
      <c r="E3802" s="2">
        <v>182.0</v>
      </c>
      <c r="F3802" s="3" t="s">
        <v>691</v>
      </c>
      <c r="G3802" s="3" t="s">
        <v>804</v>
      </c>
      <c r="H3802" s="3">
        <v>1.0</v>
      </c>
      <c r="I3802" s="2">
        <f>IFERROR(vlookup(F3802,'College Conference'!$B$1:$Z$1000 , 6,False),0)</f>
        <v>7</v>
      </c>
      <c r="J3802" s="2">
        <f>IFERROR(vlookup(G3802,'College Conference'!$B$1:$Z$1000 , 6,False),0)</f>
        <v>8</v>
      </c>
    </row>
    <row r="3803">
      <c r="A3803" s="3" t="s">
        <v>3990</v>
      </c>
      <c r="B3803" s="3">
        <v>0.91</v>
      </c>
      <c r="C3803" s="3" t="s">
        <v>258</v>
      </c>
      <c r="D3803" s="4">
        <v>45444.0</v>
      </c>
      <c r="E3803" s="2">
        <v>215.0</v>
      </c>
      <c r="F3803" s="3" t="s">
        <v>691</v>
      </c>
      <c r="G3803" s="3" t="s">
        <v>796</v>
      </c>
      <c r="H3803" s="3">
        <v>1.0</v>
      </c>
      <c r="I3803" s="2">
        <f>IFERROR(vlookup(F3803,'College Conference'!$B$1:$Z$1000 , 6,False),0)</f>
        <v>7</v>
      </c>
      <c r="J3803" s="2">
        <f>IFERROR(vlookup(G3803,'College Conference'!$B$1:$Z$1000 , 6,False),0)</f>
        <v>8</v>
      </c>
    </row>
    <row r="3804">
      <c r="A3804" s="3" t="s">
        <v>3991</v>
      </c>
      <c r="B3804" s="3">
        <v>0.89</v>
      </c>
      <c r="C3804" s="3" t="s">
        <v>17</v>
      </c>
      <c r="D3804" s="4">
        <v>45421.0</v>
      </c>
      <c r="E3804" s="2">
        <v>177.0</v>
      </c>
      <c r="F3804" s="3" t="s">
        <v>691</v>
      </c>
      <c r="G3804" s="3" t="s">
        <v>796</v>
      </c>
      <c r="H3804" s="3">
        <v>1.0</v>
      </c>
      <c r="I3804" s="2">
        <f>IFERROR(vlookup(F3804,'College Conference'!$B$1:$Z$1000 , 6,False),0)</f>
        <v>7</v>
      </c>
      <c r="J3804" s="2">
        <f>IFERROR(vlookup(G3804,'College Conference'!$B$1:$Z$1000 , 6,False),0)</f>
        <v>8</v>
      </c>
    </row>
    <row r="3805">
      <c r="A3805" s="3" t="s">
        <v>3992</v>
      </c>
      <c r="B3805" s="3">
        <v>0.76</v>
      </c>
      <c r="C3805" s="3" t="s">
        <v>43</v>
      </c>
      <c r="D3805" s="4">
        <v>45447.0</v>
      </c>
      <c r="E3805" s="2">
        <v>260.0</v>
      </c>
      <c r="F3805" s="3" t="s">
        <v>1167</v>
      </c>
      <c r="G3805" s="3" t="s">
        <v>774</v>
      </c>
      <c r="H3805" s="3">
        <v>1.0</v>
      </c>
      <c r="I3805" s="2">
        <f>IFERROR(vlookup(F3805,'College Conference'!$B$1:$Z$1000 , 6,False),0)</f>
        <v>8</v>
      </c>
      <c r="J3805" s="2">
        <f>IFERROR(vlookup(G3805,'College Conference'!$B$1:$Z$1000 , 6,False),0)</f>
        <v>8</v>
      </c>
    </row>
    <row r="3806">
      <c r="A3806" s="3" t="s">
        <v>3993</v>
      </c>
      <c r="B3806" s="3">
        <v>0.9</v>
      </c>
      <c r="C3806" s="3" t="s">
        <v>63</v>
      </c>
      <c r="D3806" s="4">
        <v>45446.0</v>
      </c>
      <c r="E3806" s="2">
        <v>210.0</v>
      </c>
      <c r="F3806" s="3" t="s">
        <v>861</v>
      </c>
      <c r="G3806" s="3" t="s">
        <v>843</v>
      </c>
      <c r="H3806" s="3">
        <v>1.0</v>
      </c>
      <c r="I3806" s="2">
        <f>IFERROR(vlookup(F3806,'College Conference'!$B$1:$Z$1000 , 6,False),0)</f>
        <v>8</v>
      </c>
      <c r="J3806" s="2">
        <f>IFERROR(vlookup(G3806,'College Conference'!$B$1:$Z$1000 , 6,False),0)</f>
        <v>8</v>
      </c>
    </row>
    <row r="3807">
      <c r="A3807" s="3" t="s">
        <v>3994</v>
      </c>
      <c r="B3807" s="3">
        <v>0.88</v>
      </c>
      <c r="C3807" s="3" t="s">
        <v>58</v>
      </c>
      <c r="D3807" s="4">
        <v>45448.0</v>
      </c>
      <c r="E3807" s="2">
        <v>242.0</v>
      </c>
      <c r="F3807" s="3" t="s">
        <v>781</v>
      </c>
      <c r="G3807" s="3" t="s">
        <v>774</v>
      </c>
      <c r="H3807" s="3">
        <v>1.0</v>
      </c>
      <c r="I3807" s="2">
        <f>IFERROR(vlookup(F3807,'College Conference'!$B$1:$Z$1000 , 6,False),0)</f>
        <v>8</v>
      </c>
      <c r="J3807" s="2">
        <f>IFERROR(vlookup(G3807,'College Conference'!$B$1:$Z$1000 , 6,False),0)</f>
        <v>8</v>
      </c>
    </row>
    <row r="3808">
      <c r="A3808" s="3" t="s">
        <v>3995</v>
      </c>
      <c r="B3808" s="3">
        <v>0.88</v>
      </c>
      <c r="C3808" s="3" t="s">
        <v>27</v>
      </c>
      <c r="D3808" s="2" t="s">
        <v>72</v>
      </c>
      <c r="E3808" s="2">
        <v>166.0</v>
      </c>
      <c r="F3808" s="3" t="s">
        <v>781</v>
      </c>
      <c r="G3808" s="3" t="s">
        <v>776</v>
      </c>
      <c r="H3808" s="3">
        <v>1.0</v>
      </c>
      <c r="I3808" s="2">
        <f>IFERROR(vlookup(F3808,'College Conference'!$B$1:$Z$1000 , 6,False),0)</f>
        <v>8</v>
      </c>
      <c r="J3808" s="2">
        <f>IFERROR(vlookup(G3808,'College Conference'!$B$1:$Z$1000 , 6,False),0)</f>
        <v>8</v>
      </c>
    </row>
    <row r="3809">
      <c r="A3809" s="3" t="s">
        <v>3996</v>
      </c>
      <c r="B3809" s="3">
        <v>0.87</v>
      </c>
      <c r="C3809" s="3" t="s">
        <v>17</v>
      </c>
      <c r="D3809" s="4">
        <v>45422.0</v>
      </c>
      <c r="E3809" s="2">
        <v>183.0</v>
      </c>
      <c r="F3809" s="3" t="s">
        <v>830</v>
      </c>
      <c r="G3809" s="3" t="s">
        <v>861</v>
      </c>
      <c r="H3809" s="3">
        <v>1.0</v>
      </c>
      <c r="I3809" s="2">
        <f>IFERROR(vlookup(F3809,'College Conference'!$B$1:$Z$1000 , 6,False),0)</f>
        <v>8</v>
      </c>
      <c r="J3809" s="2">
        <f>IFERROR(vlookup(G3809,'College Conference'!$B$1:$Z$1000 , 6,False),0)</f>
        <v>8</v>
      </c>
    </row>
    <row r="3810">
      <c r="A3810" s="3" t="s">
        <v>3997</v>
      </c>
      <c r="B3810" s="3">
        <v>0.87</v>
      </c>
      <c r="C3810" s="3" t="s">
        <v>17</v>
      </c>
      <c r="D3810" s="2" t="s">
        <v>72</v>
      </c>
      <c r="E3810" s="2">
        <v>190.0</v>
      </c>
      <c r="F3810" s="3" t="s">
        <v>816</v>
      </c>
      <c r="G3810" s="3" t="s">
        <v>799</v>
      </c>
      <c r="H3810" s="3">
        <v>1.0</v>
      </c>
      <c r="I3810" s="2">
        <f>IFERROR(vlookup(F3810,'College Conference'!$B$1:$Z$1000 , 6,False),0)</f>
        <v>8</v>
      </c>
      <c r="J3810" s="2">
        <f>IFERROR(vlookup(G3810,'College Conference'!$B$1:$Z$1000 , 6,False),0)</f>
        <v>8</v>
      </c>
    </row>
    <row r="3811">
      <c r="A3811" s="3" t="s">
        <v>3998</v>
      </c>
      <c r="B3811" s="3">
        <v>0.89</v>
      </c>
      <c r="C3811" s="3" t="s">
        <v>22</v>
      </c>
      <c r="D3811" s="4">
        <v>45423.0</v>
      </c>
      <c r="E3811" s="2">
        <v>200.0</v>
      </c>
      <c r="F3811" s="3" t="s">
        <v>806</v>
      </c>
      <c r="G3811" s="3" t="s">
        <v>804</v>
      </c>
      <c r="H3811" s="3">
        <v>1.0</v>
      </c>
      <c r="I3811" s="2">
        <f>IFERROR(vlookup(F3811,'College Conference'!$B$1:$Z$1000 , 6,False),0)</f>
        <v>8</v>
      </c>
      <c r="J3811" s="2">
        <f>IFERROR(vlookup(G3811,'College Conference'!$B$1:$Z$1000 , 6,False),0)</f>
        <v>8</v>
      </c>
    </row>
    <row r="3812">
      <c r="A3812" s="3" t="s">
        <v>3999</v>
      </c>
      <c r="B3812" s="3">
        <v>0.89</v>
      </c>
      <c r="C3812" s="3" t="s">
        <v>12</v>
      </c>
      <c r="D3812" s="4">
        <v>45447.0</v>
      </c>
      <c r="E3812" s="2">
        <v>300.0</v>
      </c>
      <c r="F3812" s="3" t="s">
        <v>781</v>
      </c>
      <c r="G3812" s="3" t="s">
        <v>783</v>
      </c>
      <c r="H3812" s="3">
        <v>1.0</v>
      </c>
      <c r="I3812" s="2">
        <f>IFERROR(vlookup(F3812,'College Conference'!$B$1:$Z$1000 , 6,False),0)</f>
        <v>8</v>
      </c>
      <c r="J3812" s="2">
        <f>IFERROR(vlookup(G3812,'College Conference'!$B$1:$Z$1000 , 6,False),0)</f>
        <v>8</v>
      </c>
    </row>
    <row r="3813">
      <c r="A3813" s="3" t="s">
        <v>4000</v>
      </c>
      <c r="B3813" s="3">
        <v>0.9</v>
      </c>
      <c r="C3813" s="3" t="s">
        <v>27</v>
      </c>
      <c r="D3813" s="2" t="s">
        <v>72</v>
      </c>
      <c r="E3813" s="2">
        <v>175.0</v>
      </c>
      <c r="F3813" s="3" t="s">
        <v>804</v>
      </c>
      <c r="G3813" s="3" t="s">
        <v>823</v>
      </c>
      <c r="H3813" s="3">
        <v>1.0</v>
      </c>
      <c r="I3813" s="2">
        <f>IFERROR(vlookup(F3813,'College Conference'!$B$1:$Z$1000 , 6,False),0)</f>
        <v>8</v>
      </c>
      <c r="J3813" s="2">
        <f>IFERROR(vlookup(G3813,'College Conference'!$B$1:$Z$1000 , 6,False),0)</f>
        <v>8</v>
      </c>
    </row>
    <row r="3814">
      <c r="A3814" s="3" t="s">
        <v>4001</v>
      </c>
      <c r="B3814" s="3">
        <v>0.9</v>
      </c>
      <c r="C3814" s="3" t="s">
        <v>17</v>
      </c>
      <c r="D3814" s="4">
        <v>45446.0</v>
      </c>
      <c r="E3814" s="2">
        <v>220.0</v>
      </c>
      <c r="F3814" s="3" t="s">
        <v>811</v>
      </c>
      <c r="G3814" s="3" t="s">
        <v>783</v>
      </c>
      <c r="H3814" s="3">
        <v>1.0</v>
      </c>
      <c r="I3814" s="2">
        <f>IFERROR(vlookup(F3814,'College Conference'!$B$1:$Z$1000 , 6,False),0)</f>
        <v>8</v>
      </c>
      <c r="J3814" s="2">
        <f>IFERROR(vlookup(G3814,'College Conference'!$B$1:$Z$1000 , 6,False),0)</f>
        <v>8</v>
      </c>
    </row>
    <row r="3815">
      <c r="A3815" s="3" t="s">
        <v>4002</v>
      </c>
      <c r="B3815" s="3">
        <v>0.9</v>
      </c>
      <c r="C3815" s="3" t="s">
        <v>17</v>
      </c>
      <c r="D3815" s="4">
        <v>45423.0</v>
      </c>
      <c r="E3815" s="2">
        <v>180.0</v>
      </c>
      <c r="F3815" s="3" t="s">
        <v>811</v>
      </c>
      <c r="G3815" s="3" t="s">
        <v>781</v>
      </c>
      <c r="H3815" s="3">
        <v>1.0</v>
      </c>
      <c r="I3815" s="2">
        <f>IFERROR(vlookup(F3815,'College Conference'!$B$1:$Z$1000 , 6,False),0)</f>
        <v>8</v>
      </c>
      <c r="J3815" s="2">
        <f>IFERROR(vlookup(G3815,'College Conference'!$B$1:$Z$1000 , 6,False),0)</f>
        <v>8</v>
      </c>
    </row>
    <row r="3816">
      <c r="A3816" s="3" t="s">
        <v>4003</v>
      </c>
      <c r="B3816" s="3">
        <v>0.87</v>
      </c>
      <c r="C3816" s="3" t="s">
        <v>58</v>
      </c>
      <c r="D3816" s="4">
        <v>45444.0</v>
      </c>
      <c r="E3816" s="2">
        <v>235.0</v>
      </c>
      <c r="F3816" s="3" t="s">
        <v>799</v>
      </c>
      <c r="G3816" s="3" t="s">
        <v>1167</v>
      </c>
      <c r="H3816" s="3">
        <v>1.0</v>
      </c>
      <c r="I3816" s="2">
        <f>IFERROR(vlookup(F3816,'College Conference'!$B$1:$Z$1000 , 6,False),0)</f>
        <v>8</v>
      </c>
      <c r="J3816" s="2">
        <f>IFERROR(vlookup(G3816,'College Conference'!$B$1:$Z$1000 , 6,False),0)</f>
        <v>8</v>
      </c>
    </row>
    <row r="3817">
      <c r="A3817" s="3" t="s">
        <v>4004</v>
      </c>
      <c r="B3817" s="3">
        <v>0.9</v>
      </c>
      <c r="C3817" s="3" t="s">
        <v>17</v>
      </c>
      <c r="D3817" s="4">
        <v>45445.0</v>
      </c>
      <c r="E3817" s="2">
        <v>190.0</v>
      </c>
      <c r="F3817" s="3" t="s">
        <v>811</v>
      </c>
      <c r="G3817" s="3" t="s">
        <v>1167</v>
      </c>
      <c r="H3817" s="3">
        <v>1.0</v>
      </c>
      <c r="I3817" s="2">
        <f>IFERROR(vlookup(F3817,'College Conference'!$B$1:$Z$1000 , 6,False),0)</f>
        <v>8</v>
      </c>
      <c r="J3817" s="2">
        <f>IFERROR(vlookup(G3817,'College Conference'!$B$1:$Z$1000 , 6,False),0)</f>
        <v>8</v>
      </c>
    </row>
    <row r="3818">
      <c r="A3818" s="3" t="s">
        <v>4005</v>
      </c>
      <c r="B3818" s="3">
        <v>0.9</v>
      </c>
      <c r="C3818" s="3" t="s">
        <v>12</v>
      </c>
      <c r="D3818" s="4">
        <v>45448.0</v>
      </c>
      <c r="E3818" s="2">
        <v>245.0</v>
      </c>
      <c r="F3818" s="3" t="s">
        <v>823</v>
      </c>
      <c r="G3818" s="3" t="s">
        <v>811</v>
      </c>
      <c r="H3818" s="3">
        <v>1.0</v>
      </c>
      <c r="I3818" s="2">
        <f>IFERROR(vlookup(F3818,'College Conference'!$B$1:$Z$1000 , 6,False),0)</f>
        <v>8</v>
      </c>
      <c r="J3818" s="2">
        <f>IFERROR(vlookup(G3818,'College Conference'!$B$1:$Z$1000 , 6,False),0)</f>
        <v>8</v>
      </c>
    </row>
    <row r="3819">
      <c r="A3819" s="3" t="s">
        <v>4006</v>
      </c>
      <c r="B3819" s="3">
        <v>0.9</v>
      </c>
      <c r="C3819" s="3" t="s">
        <v>17</v>
      </c>
      <c r="D3819" s="4">
        <v>45445.0</v>
      </c>
      <c r="E3819" s="2">
        <v>195.0</v>
      </c>
      <c r="F3819" s="3" t="s">
        <v>799</v>
      </c>
      <c r="G3819" s="3" t="s">
        <v>776</v>
      </c>
      <c r="H3819" s="3">
        <v>1.0</v>
      </c>
      <c r="I3819" s="2">
        <f>IFERROR(vlookup(F3819,'College Conference'!$B$1:$Z$1000 , 6,False),0)</f>
        <v>8</v>
      </c>
      <c r="J3819" s="2">
        <f>IFERROR(vlookup(G3819,'College Conference'!$B$1:$Z$1000 , 6,False),0)</f>
        <v>8</v>
      </c>
    </row>
    <row r="3820">
      <c r="A3820" s="3" t="s">
        <v>4007</v>
      </c>
      <c r="B3820" s="3">
        <v>0.89</v>
      </c>
      <c r="C3820" s="3" t="s">
        <v>120</v>
      </c>
      <c r="D3820" s="4">
        <v>45449.0</v>
      </c>
      <c r="E3820" s="2">
        <v>240.0</v>
      </c>
      <c r="F3820" s="3" t="s">
        <v>781</v>
      </c>
      <c r="G3820" s="3" t="s">
        <v>783</v>
      </c>
      <c r="H3820" s="3">
        <v>1.0</v>
      </c>
      <c r="I3820" s="2">
        <f>IFERROR(vlookup(F3820,'College Conference'!$B$1:$Z$1000 , 6,False),0)</f>
        <v>8</v>
      </c>
      <c r="J3820" s="2">
        <f>IFERROR(vlookup(G3820,'College Conference'!$B$1:$Z$1000 , 6,False),0)</f>
        <v>8</v>
      </c>
    </row>
    <row r="3821">
      <c r="A3821" s="3" t="s">
        <v>4008</v>
      </c>
      <c r="B3821" s="3">
        <v>0.9</v>
      </c>
      <c r="C3821" s="3" t="s">
        <v>52</v>
      </c>
      <c r="D3821" s="4">
        <v>45446.0</v>
      </c>
      <c r="E3821" s="2">
        <v>205.0</v>
      </c>
      <c r="F3821" s="3" t="s">
        <v>779</v>
      </c>
      <c r="G3821" s="3" t="s">
        <v>781</v>
      </c>
      <c r="H3821" s="3">
        <v>1.0</v>
      </c>
      <c r="I3821" s="2">
        <f>IFERROR(vlookup(F3821,'College Conference'!$B$1:$Z$1000 , 6,False),0)</f>
        <v>8</v>
      </c>
      <c r="J3821" s="2">
        <f>IFERROR(vlookup(G3821,'College Conference'!$B$1:$Z$1000 , 6,False),0)</f>
        <v>8</v>
      </c>
    </row>
    <row r="3822">
      <c r="A3822" s="3" t="s">
        <v>4009</v>
      </c>
      <c r="B3822" s="3">
        <v>0.85</v>
      </c>
      <c r="C3822" s="3" t="s">
        <v>120</v>
      </c>
      <c r="D3822" s="4">
        <v>45447.0</v>
      </c>
      <c r="E3822" s="2">
        <v>220.0</v>
      </c>
      <c r="F3822" s="3" t="s">
        <v>1167</v>
      </c>
      <c r="G3822" s="3" t="s">
        <v>799</v>
      </c>
      <c r="H3822" s="3">
        <v>1.0</v>
      </c>
      <c r="I3822" s="2">
        <f>IFERROR(vlookup(F3822,'College Conference'!$B$1:$Z$1000 , 6,False),0)</f>
        <v>8</v>
      </c>
      <c r="J3822" s="2">
        <f>IFERROR(vlookup(G3822,'College Conference'!$B$1:$Z$1000 , 6,False),0)</f>
        <v>8</v>
      </c>
    </row>
    <row r="3823">
      <c r="A3823" s="3" t="s">
        <v>4010</v>
      </c>
      <c r="B3823" s="3">
        <v>0.87</v>
      </c>
      <c r="C3823" s="3" t="s">
        <v>27</v>
      </c>
      <c r="D3823" s="4">
        <v>45422.0</v>
      </c>
      <c r="E3823" s="2">
        <v>163.0</v>
      </c>
      <c r="F3823" s="3" t="s">
        <v>1167</v>
      </c>
      <c r="G3823" s="3" t="s">
        <v>799</v>
      </c>
      <c r="H3823" s="3">
        <v>1.0</v>
      </c>
      <c r="I3823" s="2">
        <f>IFERROR(vlookup(F3823,'College Conference'!$B$1:$Z$1000 , 6,False),0)</f>
        <v>8</v>
      </c>
      <c r="J3823" s="2">
        <f>IFERROR(vlookup(G3823,'College Conference'!$B$1:$Z$1000 , 6,False),0)</f>
        <v>8</v>
      </c>
    </row>
    <row r="3824">
      <c r="A3824" s="3" t="s">
        <v>4011</v>
      </c>
      <c r="B3824" s="3">
        <v>0.92</v>
      </c>
      <c r="C3824" s="3" t="s">
        <v>120</v>
      </c>
      <c r="D3824" s="4">
        <v>45447.0</v>
      </c>
      <c r="E3824" s="2">
        <v>225.0</v>
      </c>
      <c r="F3824" s="3" t="s">
        <v>830</v>
      </c>
      <c r="G3824" s="3" t="s">
        <v>779</v>
      </c>
      <c r="H3824" s="3">
        <v>1.0</v>
      </c>
      <c r="I3824" s="2">
        <f>IFERROR(vlookup(F3824,'College Conference'!$B$1:$Z$1000 , 6,False),0)</f>
        <v>8</v>
      </c>
      <c r="J3824" s="2">
        <f>IFERROR(vlookup(G3824,'College Conference'!$B$1:$Z$1000 , 6,False),0)</f>
        <v>8</v>
      </c>
    </row>
    <row r="3825">
      <c r="A3825" s="3" t="s">
        <v>4012</v>
      </c>
      <c r="B3825" s="3">
        <v>0.88</v>
      </c>
      <c r="C3825" s="3" t="s">
        <v>52</v>
      </c>
      <c r="D3825" s="4">
        <v>45445.0</v>
      </c>
      <c r="E3825" s="2">
        <v>225.0</v>
      </c>
      <c r="F3825" s="3" t="s">
        <v>811</v>
      </c>
      <c r="G3825" s="3" t="s">
        <v>776</v>
      </c>
      <c r="H3825" s="3">
        <v>1.0</v>
      </c>
      <c r="I3825" s="2">
        <f>IFERROR(vlookup(F3825,'College Conference'!$B$1:$Z$1000 , 6,False),0)</f>
        <v>8</v>
      </c>
      <c r="J3825" s="2">
        <f>IFERROR(vlookup(G3825,'College Conference'!$B$1:$Z$1000 , 6,False),0)</f>
        <v>8</v>
      </c>
    </row>
    <row r="3826">
      <c r="A3826" s="3" t="s">
        <v>4013</v>
      </c>
      <c r="B3826" s="3">
        <v>0.87</v>
      </c>
      <c r="C3826" s="3" t="s">
        <v>63</v>
      </c>
      <c r="D3826" s="4">
        <v>45445.0</v>
      </c>
      <c r="E3826" s="2">
        <v>210.0</v>
      </c>
      <c r="F3826" s="3" t="s">
        <v>806</v>
      </c>
      <c r="G3826" s="3" t="s">
        <v>808</v>
      </c>
      <c r="H3826" s="3">
        <v>1.0</v>
      </c>
      <c r="I3826" s="2">
        <f>IFERROR(vlookup(F3826,'College Conference'!$B$1:$Z$1000 , 6,False),0)</f>
        <v>8</v>
      </c>
      <c r="J3826" s="2">
        <f>IFERROR(vlookup(G3826,'College Conference'!$B$1:$Z$1000 , 6,False),0)</f>
        <v>8</v>
      </c>
    </row>
    <row r="3827">
      <c r="A3827" s="3" t="s">
        <v>4014</v>
      </c>
      <c r="B3827" s="3">
        <v>0.88</v>
      </c>
      <c r="C3827" s="3" t="s">
        <v>43</v>
      </c>
      <c r="D3827" s="4">
        <v>45448.0</v>
      </c>
      <c r="E3827" s="2">
        <v>275.0</v>
      </c>
      <c r="F3827" s="3" t="s">
        <v>823</v>
      </c>
      <c r="G3827" s="3" t="s">
        <v>783</v>
      </c>
      <c r="H3827" s="3">
        <v>1.0</v>
      </c>
      <c r="I3827" s="2">
        <f>IFERROR(vlookup(F3827,'College Conference'!$B$1:$Z$1000 , 6,False),0)</f>
        <v>8</v>
      </c>
      <c r="J3827" s="2">
        <f>IFERROR(vlookup(G3827,'College Conference'!$B$1:$Z$1000 , 6,False),0)</f>
        <v>8</v>
      </c>
    </row>
    <row r="3828">
      <c r="A3828" s="3" t="s">
        <v>4015</v>
      </c>
      <c r="B3828" s="3">
        <v>0.91</v>
      </c>
      <c r="C3828" s="3" t="s">
        <v>120</v>
      </c>
      <c r="D3828" s="4">
        <v>45449.0</v>
      </c>
      <c r="E3828" s="2">
        <v>250.0</v>
      </c>
      <c r="F3828" s="3" t="s">
        <v>774</v>
      </c>
      <c r="G3828" s="3" t="s">
        <v>830</v>
      </c>
      <c r="H3828" s="3">
        <v>1.0</v>
      </c>
      <c r="I3828" s="2">
        <f>IFERROR(vlookup(F3828,'College Conference'!$B$1:$Z$1000 , 6,False),0)</f>
        <v>8</v>
      </c>
      <c r="J3828" s="2">
        <f>IFERROR(vlookup(G3828,'College Conference'!$B$1:$Z$1000 , 6,False),0)</f>
        <v>8</v>
      </c>
    </row>
    <row r="3829">
      <c r="A3829" s="3" t="s">
        <v>4016</v>
      </c>
      <c r="B3829" s="3">
        <v>0.96</v>
      </c>
      <c r="C3829" s="3" t="s">
        <v>52</v>
      </c>
      <c r="D3829" s="4">
        <v>45445.0</v>
      </c>
      <c r="E3829" s="2">
        <v>220.0</v>
      </c>
      <c r="F3829" s="3" t="s">
        <v>816</v>
      </c>
      <c r="G3829" s="3" t="s">
        <v>830</v>
      </c>
      <c r="H3829" s="3">
        <v>1.0</v>
      </c>
      <c r="I3829" s="2">
        <f>IFERROR(vlookup(F3829,'College Conference'!$B$1:$Z$1000 , 6,False),0)</f>
        <v>8</v>
      </c>
      <c r="J3829" s="2">
        <f>IFERROR(vlookup(G3829,'College Conference'!$B$1:$Z$1000 , 6,False),0)</f>
        <v>8</v>
      </c>
    </row>
    <row r="3830">
      <c r="A3830" s="3" t="s">
        <v>4017</v>
      </c>
      <c r="B3830" s="3">
        <v>0.88</v>
      </c>
      <c r="C3830" s="3" t="s">
        <v>78</v>
      </c>
      <c r="D3830" s="4">
        <v>45444.0</v>
      </c>
      <c r="E3830" s="2">
        <v>206.0</v>
      </c>
      <c r="F3830" s="3" t="s">
        <v>830</v>
      </c>
      <c r="G3830" s="3" t="s">
        <v>779</v>
      </c>
      <c r="H3830" s="3">
        <v>1.0</v>
      </c>
      <c r="I3830" s="2">
        <f>IFERROR(vlookup(F3830,'College Conference'!$B$1:$Z$1000 , 6,False),0)</f>
        <v>8</v>
      </c>
      <c r="J3830" s="2">
        <f>IFERROR(vlookup(G3830,'College Conference'!$B$1:$Z$1000 , 6,False),0)</f>
        <v>8</v>
      </c>
    </row>
    <row r="3831">
      <c r="A3831" s="3" t="s">
        <v>3903</v>
      </c>
      <c r="B3831" s="3">
        <v>0.84</v>
      </c>
      <c r="C3831" s="3" t="s">
        <v>78</v>
      </c>
      <c r="D3831" s="4">
        <v>45447.0</v>
      </c>
      <c r="E3831" s="2">
        <v>212.0</v>
      </c>
      <c r="F3831" s="3" t="s">
        <v>774</v>
      </c>
      <c r="G3831" s="3" t="s">
        <v>830</v>
      </c>
      <c r="H3831" s="3">
        <v>1.0</v>
      </c>
      <c r="I3831" s="2">
        <f>IFERROR(vlookup(F3831,'College Conference'!$B$1:$Z$1000 , 6,False),0)</f>
        <v>8</v>
      </c>
      <c r="J3831" s="2">
        <f>IFERROR(vlookup(G3831,'College Conference'!$B$1:$Z$1000 , 6,False),0)</f>
        <v>8</v>
      </c>
    </row>
    <row r="3832">
      <c r="A3832" s="3" t="s">
        <v>4018</v>
      </c>
      <c r="B3832" s="3">
        <v>0.85</v>
      </c>
      <c r="C3832" s="3" t="s">
        <v>78</v>
      </c>
      <c r="D3832" s="4">
        <v>45446.0</v>
      </c>
      <c r="E3832" s="2">
        <v>230.0</v>
      </c>
      <c r="F3832" s="3" t="s">
        <v>1167</v>
      </c>
      <c r="G3832" s="3" t="s">
        <v>779</v>
      </c>
      <c r="H3832" s="3">
        <v>1.0</v>
      </c>
      <c r="I3832" s="2">
        <f>IFERROR(vlookup(F3832,'College Conference'!$B$1:$Z$1000 , 6,False),0)</f>
        <v>8</v>
      </c>
      <c r="J3832" s="2">
        <f>IFERROR(vlookup(G3832,'College Conference'!$B$1:$Z$1000 , 6,False),0)</f>
        <v>8</v>
      </c>
    </row>
    <row r="3833">
      <c r="A3833" s="3" t="s">
        <v>4019</v>
      </c>
      <c r="B3833" s="3">
        <v>0.9</v>
      </c>
      <c r="C3833" s="3" t="s">
        <v>58</v>
      </c>
      <c r="D3833" s="4">
        <v>45446.0</v>
      </c>
      <c r="E3833" s="2">
        <v>230.0</v>
      </c>
      <c r="F3833" s="3" t="s">
        <v>804</v>
      </c>
      <c r="G3833" s="3" t="s">
        <v>799</v>
      </c>
      <c r="H3833" s="3">
        <v>1.0</v>
      </c>
      <c r="I3833" s="2">
        <f>IFERROR(vlookup(F3833,'College Conference'!$B$1:$Z$1000 , 6,False),0)</f>
        <v>8</v>
      </c>
      <c r="J3833" s="2">
        <f>IFERROR(vlookup(G3833,'College Conference'!$B$1:$Z$1000 , 6,False),0)</f>
        <v>8</v>
      </c>
    </row>
    <row r="3834">
      <c r="A3834" s="3" t="s">
        <v>4020</v>
      </c>
      <c r="B3834" s="3">
        <v>0.92</v>
      </c>
      <c r="C3834" s="3" t="s">
        <v>22</v>
      </c>
      <c r="D3834" s="4">
        <v>45444.0</v>
      </c>
      <c r="E3834" s="2">
        <v>220.0</v>
      </c>
      <c r="F3834" s="3" t="s">
        <v>823</v>
      </c>
      <c r="G3834" s="3" t="s">
        <v>774</v>
      </c>
      <c r="H3834" s="3">
        <v>1.0</v>
      </c>
      <c r="I3834" s="2">
        <f>IFERROR(vlookup(F3834,'College Conference'!$B$1:$Z$1000 , 6,False),0)</f>
        <v>8</v>
      </c>
      <c r="J3834" s="2">
        <f>IFERROR(vlookup(G3834,'College Conference'!$B$1:$Z$1000 , 6,False),0)</f>
        <v>8</v>
      </c>
    </row>
    <row r="3835">
      <c r="A3835" s="3" t="s">
        <v>3743</v>
      </c>
      <c r="B3835" s="3">
        <v>0.77</v>
      </c>
      <c r="C3835" s="3" t="s">
        <v>17</v>
      </c>
      <c r="D3835" s="2" t="s">
        <v>72</v>
      </c>
      <c r="E3835" s="2">
        <v>190.0</v>
      </c>
      <c r="F3835" s="3" t="s">
        <v>779</v>
      </c>
      <c r="G3835" s="3" t="s">
        <v>823</v>
      </c>
      <c r="H3835" s="3">
        <v>1.0</v>
      </c>
      <c r="I3835" s="2">
        <f>IFERROR(vlookup(F3835,'College Conference'!$B$1:$Z$1000 , 6,False),0)</f>
        <v>8</v>
      </c>
      <c r="J3835" s="2">
        <f>IFERROR(vlookup(G3835,'College Conference'!$B$1:$Z$1000 , 6,False),0)</f>
        <v>8</v>
      </c>
    </row>
    <row r="3836">
      <c r="A3836" s="3" t="s">
        <v>4021</v>
      </c>
      <c r="B3836" s="3">
        <v>0.88</v>
      </c>
      <c r="C3836" s="3" t="s">
        <v>27</v>
      </c>
      <c r="D3836" s="4">
        <v>45444.0</v>
      </c>
      <c r="E3836" s="2">
        <v>198.0</v>
      </c>
      <c r="F3836" s="3" t="s">
        <v>776</v>
      </c>
      <c r="G3836" s="3" t="s">
        <v>811</v>
      </c>
      <c r="H3836" s="3">
        <v>1.0</v>
      </c>
      <c r="I3836" s="2">
        <f>IFERROR(vlookup(F3836,'College Conference'!$B$1:$Z$1000 , 6,False),0)</f>
        <v>8</v>
      </c>
      <c r="J3836" s="2">
        <f>IFERROR(vlookup(G3836,'College Conference'!$B$1:$Z$1000 , 6,False),0)</f>
        <v>8</v>
      </c>
    </row>
    <row r="3837">
      <c r="A3837" s="3" t="s">
        <v>4022</v>
      </c>
      <c r="B3837" s="3">
        <v>0.88</v>
      </c>
      <c r="C3837" s="3" t="s">
        <v>12</v>
      </c>
      <c r="D3837" s="4">
        <v>45446.0</v>
      </c>
      <c r="E3837" s="2">
        <v>305.0</v>
      </c>
      <c r="F3837" s="3" t="s">
        <v>804</v>
      </c>
      <c r="G3837" s="3" t="s">
        <v>823</v>
      </c>
      <c r="H3837" s="3">
        <v>1.0</v>
      </c>
      <c r="I3837" s="2">
        <f>IFERROR(vlookup(F3837,'College Conference'!$B$1:$Z$1000 , 6,False),0)</f>
        <v>8</v>
      </c>
      <c r="J3837" s="2">
        <f>IFERROR(vlookup(G3837,'College Conference'!$B$1:$Z$1000 , 6,False),0)</f>
        <v>8</v>
      </c>
    </row>
    <row r="3838">
      <c r="A3838" s="3" t="s">
        <v>4023</v>
      </c>
      <c r="B3838" s="3">
        <v>0.87</v>
      </c>
      <c r="C3838" s="3" t="s">
        <v>12</v>
      </c>
      <c r="D3838" s="4">
        <v>45448.0</v>
      </c>
      <c r="E3838" s="2">
        <v>250.0</v>
      </c>
      <c r="F3838" s="3" t="s">
        <v>816</v>
      </c>
      <c r="G3838" s="3" t="s">
        <v>781</v>
      </c>
      <c r="H3838" s="3">
        <v>1.0</v>
      </c>
      <c r="I3838" s="2">
        <f>IFERROR(vlookup(F3838,'College Conference'!$B$1:$Z$1000 , 6,False),0)</f>
        <v>8</v>
      </c>
      <c r="J3838" s="2">
        <f>IFERROR(vlookup(G3838,'College Conference'!$B$1:$Z$1000 , 6,False),0)</f>
        <v>8</v>
      </c>
    </row>
    <row r="3839">
      <c r="A3839" s="3" t="s">
        <v>4024</v>
      </c>
      <c r="B3839" s="3">
        <v>0.91</v>
      </c>
      <c r="C3839" s="3" t="s">
        <v>22</v>
      </c>
      <c r="D3839" s="4">
        <v>45422.0</v>
      </c>
      <c r="E3839" s="2">
        <v>175.0</v>
      </c>
      <c r="F3839" s="3" t="s">
        <v>806</v>
      </c>
      <c r="G3839" s="3" t="s">
        <v>781</v>
      </c>
      <c r="H3839" s="3">
        <v>1.0</v>
      </c>
      <c r="I3839" s="2">
        <f>IFERROR(vlookup(F3839,'College Conference'!$B$1:$Z$1000 , 6,False),0)</f>
        <v>8</v>
      </c>
      <c r="J3839" s="2">
        <f>IFERROR(vlookup(G3839,'College Conference'!$B$1:$Z$1000 , 6,False),0)</f>
        <v>8</v>
      </c>
    </row>
    <row r="3840">
      <c r="A3840" s="3" t="s">
        <v>4025</v>
      </c>
      <c r="B3840" s="3">
        <v>0.89</v>
      </c>
      <c r="C3840" s="3" t="s">
        <v>31</v>
      </c>
      <c r="D3840" s="4">
        <v>45448.0</v>
      </c>
      <c r="E3840" s="2">
        <v>291.0</v>
      </c>
      <c r="F3840" s="3" t="s">
        <v>781</v>
      </c>
      <c r="G3840" s="3" t="s">
        <v>783</v>
      </c>
      <c r="H3840" s="3">
        <v>1.0</v>
      </c>
      <c r="I3840" s="2">
        <f>IFERROR(vlookup(F3840,'College Conference'!$B$1:$Z$1000 , 6,False),0)</f>
        <v>8</v>
      </c>
      <c r="J3840" s="2">
        <f>IFERROR(vlookup(G3840,'College Conference'!$B$1:$Z$1000 , 6,False),0)</f>
        <v>8</v>
      </c>
    </row>
    <row r="3841">
      <c r="A3841" s="3" t="s">
        <v>4026</v>
      </c>
      <c r="B3841" s="3">
        <v>0.87</v>
      </c>
      <c r="C3841" s="3" t="s">
        <v>17</v>
      </c>
      <c r="D3841" s="4">
        <v>45423.0</v>
      </c>
      <c r="E3841" s="2">
        <v>185.0</v>
      </c>
      <c r="F3841" s="3" t="s">
        <v>816</v>
      </c>
      <c r="G3841" s="3" t="s">
        <v>776</v>
      </c>
      <c r="H3841" s="3">
        <v>1.0</v>
      </c>
      <c r="I3841" s="2">
        <f>IFERROR(vlookup(F3841,'College Conference'!$B$1:$Z$1000 , 6,False),0)</f>
        <v>8</v>
      </c>
      <c r="J3841" s="2">
        <f>IFERROR(vlookup(G3841,'College Conference'!$B$1:$Z$1000 , 6,False),0)</f>
        <v>8</v>
      </c>
    </row>
    <row r="3842">
      <c r="A3842" s="3" t="s">
        <v>4027</v>
      </c>
      <c r="B3842" s="3">
        <v>0.89</v>
      </c>
      <c r="C3842" s="3" t="s">
        <v>63</v>
      </c>
      <c r="D3842" s="4">
        <v>45445.0</v>
      </c>
      <c r="E3842" s="2">
        <v>175.0</v>
      </c>
      <c r="F3842" s="3" t="s">
        <v>843</v>
      </c>
      <c r="G3842" s="3" t="s">
        <v>811</v>
      </c>
      <c r="H3842" s="3">
        <v>1.0</v>
      </c>
      <c r="I3842" s="2">
        <f>IFERROR(vlookup(F3842,'College Conference'!$B$1:$Z$1000 , 6,False),0)</f>
        <v>8</v>
      </c>
      <c r="J3842" s="2">
        <f>IFERROR(vlookup(G3842,'College Conference'!$B$1:$Z$1000 , 6,False),0)</f>
        <v>8</v>
      </c>
    </row>
    <row r="3843">
      <c r="A3843" s="3" t="s">
        <v>4028</v>
      </c>
      <c r="B3843" s="3">
        <v>0.98</v>
      </c>
      <c r="C3843" s="3" t="s">
        <v>58</v>
      </c>
      <c r="D3843" s="4">
        <v>45447.0</v>
      </c>
      <c r="E3843" s="2">
        <v>250.0</v>
      </c>
      <c r="F3843" s="3" t="s">
        <v>796</v>
      </c>
      <c r="G3843" s="3" t="s">
        <v>804</v>
      </c>
      <c r="H3843" s="3">
        <v>1.0</v>
      </c>
      <c r="I3843" s="2">
        <f>IFERROR(vlookup(F3843,'College Conference'!$B$1:$Z$1000 , 6,False),0)</f>
        <v>8</v>
      </c>
      <c r="J3843" s="2">
        <f>IFERROR(vlookup(G3843,'College Conference'!$B$1:$Z$1000 , 6,False),0)</f>
        <v>8</v>
      </c>
    </row>
    <row r="3844">
      <c r="A3844" s="3" t="s">
        <v>4029</v>
      </c>
      <c r="B3844" s="3">
        <v>0.88</v>
      </c>
      <c r="C3844" s="3" t="s">
        <v>27</v>
      </c>
      <c r="D3844" s="4">
        <v>45444.0</v>
      </c>
      <c r="E3844" s="2">
        <v>165.0</v>
      </c>
      <c r="F3844" s="3" t="s">
        <v>781</v>
      </c>
      <c r="G3844" s="3" t="s">
        <v>783</v>
      </c>
      <c r="H3844" s="3">
        <v>1.0</v>
      </c>
      <c r="I3844" s="2">
        <f>IFERROR(vlookup(F3844,'College Conference'!$B$1:$Z$1000 , 6,False),0)</f>
        <v>8</v>
      </c>
      <c r="J3844" s="2">
        <f>IFERROR(vlookup(G3844,'College Conference'!$B$1:$Z$1000 , 6,False),0)</f>
        <v>8</v>
      </c>
    </row>
    <row r="3845">
      <c r="A3845" s="3" t="s">
        <v>4030</v>
      </c>
      <c r="B3845" s="3">
        <v>0.88</v>
      </c>
      <c r="C3845" s="3" t="s">
        <v>12</v>
      </c>
      <c r="D3845" s="4">
        <v>45448.0</v>
      </c>
      <c r="E3845" s="2">
        <v>330.0</v>
      </c>
      <c r="F3845" s="3" t="s">
        <v>816</v>
      </c>
      <c r="G3845" s="3" t="s">
        <v>781</v>
      </c>
      <c r="H3845" s="3">
        <v>1.0</v>
      </c>
      <c r="I3845" s="2">
        <f>IFERROR(vlookup(F3845,'College Conference'!$B$1:$Z$1000 , 6,False),0)</f>
        <v>8</v>
      </c>
      <c r="J3845" s="2">
        <f>IFERROR(vlookup(G3845,'College Conference'!$B$1:$Z$1000 , 6,False),0)</f>
        <v>8</v>
      </c>
    </row>
    <row r="3846">
      <c r="A3846" s="3" t="s">
        <v>3686</v>
      </c>
      <c r="B3846" s="3" t="s">
        <v>11</v>
      </c>
      <c r="C3846" s="3" t="s">
        <v>17</v>
      </c>
      <c r="D3846" s="4">
        <v>45423.0</v>
      </c>
      <c r="E3846" s="2">
        <v>190.0</v>
      </c>
      <c r="F3846" s="3" t="s">
        <v>772</v>
      </c>
      <c r="G3846" s="3" t="s">
        <v>861</v>
      </c>
      <c r="H3846" s="3">
        <v>1.0</v>
      </c>
      <c r="I3846" s="2">
        <f>IFERROR(vlookup(F3846,'College Conference'!$B$1:$Z$1000 , 6,False),0)</f>
        <v>8</v>
      </c>
      <c r="J3846" s="2">
        <f>IFERROR(vlookup(G3846,'College Conference'!$B$1:$Z$1000 , 6,False),0)</f>
        <v>8</v>
      </c>
    </row>
    <row r="3847">
      <c r="A3847" s="3" t="s">
        <v>4031</v>
      </c>
      <c r="B3847" s="3">
        <v>0.89</v>
      </c>
      <c r="C3847" s="3" t="s">
        <v>31</v>
      </c>
      <c r="D3847" s="4">
        <v>45447.0</v>
      </c>
      <c r="E3847" s="2">
        <v>305.0</v>
      </c>
      <c r="F3847" s="3" t="s">
        <v>808</v>
      </c>
      <c r="G3847" s="3" t="s">
        <v>783</v>
      </c>
      <c r="H3847" s="3">
        <v>1.0</v>
      </c>
      <c r="I3847" s="2">
        <f>IFERROR(vlookup(F3847,'College Conference'!$B$1:$Z$1000 , 6,False),0)</f>
        <v>8</v>
      </c>
      <c r="J3847" s="2">
        <f>IFERROR(vlookup(G3847,'College Conference'!$B$1:$Z$1000 , 6,False),0)</f>
        <v>8</v>
      </c>
    </row>
    <row r="3848">
      <c r="A3848" s="3" t="s">
        <v>4032</v>
      </c>
      <c r="B3848" s="3">
        <v>0.9</v>
      </c>
      <c r="C3848" s="3" t="s">
        <v>120</v>
      </c>
      <c r="D3848" s="4">
        <v>45447.0</v>
      </c>
      <c r="E3848" s="2">
        <v>230.0</v>
      </c>
      <c r="F3848" s="3" t="s">
        <v>772</v>
      </c>
      <c r="G3848" s="3" t="s">
        <v>799</v>
      </c>
      <c r="H3848" s="3">
        <v>1.0</v>
      </c>
      <c r="I3848" s="2">
        <f>IFERROR(vlookup(F3848,'College Conference'!$B$1:$Z$1000 , 6,False),0)</f>
        <v>8</v>
      </c>
      <c r="J3848" s="2">
        <f>IFERROR(vlookup(G3848,'College Conference'!$B$1:$Z$1000 , 6,False),0)</f>
        <v>8</v>
      </c>
    </row>
    <row r="3849">
      <c r="A3849" s="3" t="s">
        <v>4033</v>
      </c>
      <c r="B3849" s="3">
        <v>0.92</v>
      </c>
      <c r="C3849" s="3" t="s">
        <v>27</v>
      </c>
      <c r="D3849" s="4">
        <v>45423.0</v>
      </c>
      <c r="E3849" s="2">
        <v>193.0</v>
      </c>
      <c r="F3849" s="3" t="s">
        <v>783</v>
      </c>
      <c r="G3849" s="3" t="s">
        <v>1167</v>
      </c>
      <c r="H3849" s="3">
        <v>1.0</v>
      </c>
      <c r="I3849" s="2">
        <f>IFERROR(vlookup(F3849,'College Conference'!$B$1:$Z$1000 , 6,False),0)</f>
        <v>8</v>
      </c>
      <c r="J3849" s="2">
        <f>IFERROR(vlookup(G3849,'College Conference'!$B$1:$Z$1000 , 6,False),0)</f>
        <v>8</v>
      </c>
    </row>
    <row r="3850">
      <c r="A3850" s="3" t="s">
        <v>4034</v>
      </c>
      <c r="B3850" s="3">
        <v>0.94</v>
      </c>
      <c r="C3850" s="3" t="s">
        <v>17</v>
      </c>
      <c r="D3850" s="4">
        <v>45446.0</v>
      </c>
      <c r="E3850" s="2">
        <v>205.0</v>
      </c>
      <c r="F3850" s="3" t="s">
        <v>783</v>
      </c>
      <c r="G3850" s="3" t="s">
        <v>781</v>
      </c>
      <c r="H3850" s="3">
        <v>1.0</v>
      </c>
      <c r="I3850" s="2">
        <f>IFERROR(vlookup(F3850,'College Conference'!$B$1:$Z$1000 , 6,False),0)</f>
        <v>8</v>
      </c>
      <c r="J3850" s="2">
        <f>IFERROR(vlookup(G3850,'College Conference'!$B$1:$Z$1000 , 6,False),0)</f>
        <v>8</v>
      </c>
    </row>
    <row r="3851">
      <c r="A3851" s="3" t="s">
        <v>4035</v>
      </c>
      <c r="B3851" s="3">
        <v>0.92</v>
      </c>
      <c r="C3851" s="3" t="s">
        <v>22</v>
      </c>
      <c r="D3851" s="4">
        <v>45421.0</v>
      </c>
      <c r="E3851" s="2">
        <v>170.0</v>
      </c>
      <c r="F3851" s="3" t="s">
        <v>781</v>
      </c>
      <c r="G3851" s="3" t="s">
        <v>811</v>
      </c>
      <c r="H3851" s="3">
        <v>1.0</v>
      </c>
      <c r="I3851" s="2">
        <f>IFERROR(vlookup(F3851,'College Conference'!$B$1:$Z$1000 , 6,False),0)</f>
        <v>8</v>
      </c>
      <c r="J3851" s="2">
        <f>IFERROR(vlookup(G3851,'College Conference'!$B$1:$Z$1000 , 6,False),0)</f>
        <v>8</v>
      </c>
    </row>
    <row r="3852">
      <c r="A3852" s="3" t="s">
        <v>4036</v>
      </c>
      <c r="B3852" s="3">
        <v>0.88</v>
      </c>
      <c r="C3852" s="3" t="s">
        <v>43</v>
      </c>
      <c r="D3852" s="4">
        <v>45449.0</v>
      </c>
      <c r="E3852" s="2">
        <v>341.0</v>
      </c>
      <c r="F3852" s="3" t="s">
        <v>830</v>
      </c>
      <c r="G3852" s="3" t="s">
        <v>806</v>
      </c>
      <c r="H3852" s="3">
        <v>1.0</v>
      </c>
      <c r="I3852" s="2">
        <f>IFERROR(vlookup(F3852,'College Conference'!$B$1:$Z$1000 , 6,False),0)</f>
        <v>8</v>
      </c>
      <c r="J3852" s="2">
        <f>IFERROR(vlookup(G3852,'College Conference'!$B$1:$Z$1000 , 6,False),0)</f>
        <v>8</v>
      </c>
    </row>
    <row r="3853">
      <c r="A3853" s="3" t="s">
        <v>4037</v>
      </c>
      <c r="B3853" s="3">
        <v>0.88</v>
      </c>
      <c r="C3853" s="3" t="s">
        <v>17</v>
      </c>
      <c r="D3853" s="4">
        <v>45444.0</v>
      </c>
      <c r="E3853" s="2">
        <v>190.0</v>
      </c>
      <c r="F3853" s="3" t="s">
        <v>776</v>
      </c>
      <c r="G3853" s="3" t="s">
        <v>811</v>
      </c>
      <c r="H3853" s="3">
        <v>1.0</v>
      </c>
      <c r="I3853" s="2">
        <f>IFERROR(vlookup(F3853,'College Conference'!$B$1:$Z$1000 , 6,False),0)</f>
        <v>8</v>
      </c>
      <c r="J3853" s="2">
        <f>IFERROR(vlookup(G3853,'College Conference'!$B$1:$Z$1000 , 6,False),0)</f>
        <v>8</v>
      </c>
    </row>
    <row r="3854">
      <c r="A3854" s="3" t="s">
        <v>4038</v>
      </c>
      <c r="B3854" s="3">
        <v>0.89</v>
      </c>
      <c r="C3854" s="3" t="s">
        <v>27</v>
      </c>
      <c r="D3854" s="4">
        <v>45423.0</v>
      </c>
      <c r="E3854" s="2">
        <v>185.0</v>
      </c>
      <c r="F3854" s="3" t="s">
        <v>774</v>
      </c>
      <c r="G3854" s="3" t="s">
        <v>823</v>
      </c>
      <c r="H3854" s="3">
        <v>1.0</v>
      </c>
      <c r="I3854" s="2">
        <f>IFERROR(vlookup(F3854,'College Conference'!$B$1:$Z$1000 , 6,False),0)</f>
        <v>8</v>
      </c>
      <c r="J3854" s="2">
        <f>IFERROR(vlookup(G3854,'College Conference'!$B$1:$Z$1000 , 6,False),0)</f>
        <v>8</v>
      </c>
    </row>
    <row r="3855">
      <c r="A3855" s="3" t="s">
        <v>4039</v>
      </c>
      <c r="B3855" s="3">
        <v>0.88</v>
      </c>
      <c r="C3855" s="3" t="s">
        <v>12</v>
      </c>
      <c r="D3855" s="4">
        <v>45445.0</v>
      </c>
      <c r="E3855" s="2">
        <v>321.0</v>
      </c>
      <c r="F3855" s="3" t="s">
        <v>776</v>
      </c>
      <c r="G3855" s="3" t="s">
        <v>781</v>
      </c>
      <c r="H3855" s="3">
        <v>1.0</v>
      </c>
      <c r="I3855" s="2">
        <f>IFERROR(vlookup(F3855,'College Conference'!$B$1:$Z$1000 , 6,False),0)</f>
        <v>8</v>
      </c>
      <c r="J3855" s="2">
        <f>IFERROR(vlookup(G3855,'College Conference'!$B$1:$Z$1000 , 6,False),0)</f>
        <v>8</v>
      </c>
    </row>
    <row r="3856">
      <c r="A3856" s="3" t="s">
        <v>4040</v>
      </c>
      <c r="B3856" s="3">
        <v>0.87</v>
      </c>
      <c r="C3856" s="3" t="s">
        <v>43</v>
      </c>
      <c r="D3856" s="4">
        <v>45448.0</v>
      </c>
      <c r="E3856" s="2">
        <v>315.0</v>
      </c>
      <c r="F3856" s="3" t="s">
        <v>811</v>
      </c>
      <c r="G3856" s="3" t="s">
        <v>783</v>
      </c>
      <c r="H3856" s="3">
        <v>1.0</v>
      </c>
      <c r="I3856" s="2">
        <f>IFERROR(vlookup(F3856,'College Conference'!$B$1:$Z$1000 , 6,False),0)</f>
        <v>8</v>
      </c>
      <c r="J3856" s="2">
        <f>IFERROR(vlookup(G3856,'College Conference'!$B$1:$Z$1000 , 6,False),0)</f>
        <v>8</v>
      </c>
    </row>
    <row r="3857">
      <c r="A3857" s="3" t="s">
        <v>4041</v>
      </c>
      <c r="B3857" s="3">
        <v>0.82</v>
      </c>
      <c r="C3857" s="3" t="s">
        <v>313</v>
      </c>
      <c r="D3857" s="4">
        <v>45446.0</v>
      </c>
      <c r="E3857" s="2">
        <v>205.0</v>
      </c>
      <c r="F3857" s="3" t="s">
        <v>811</v>
      </c>
      <c r="G3857" s="3" t="s">
        <v>843</v>
      </c>
      <c r="H3857" s="3">
        <v>1.0</v>
      </c>
      <c r="I3857" s="2">
        <f>IFERROR(vlookup(F3857,'College Conference'!$B$1:$Z$1000 , 6,False),0)</f>
        <v>8</v>
      </c>
      <c r="J3857" s="2">
        <f>IFERROR(vlookup(G3857,'College Conference'!$B$1:$Z$1000 , 6,False),0)</f>
        <v>8</v>
      </c>
    </row>
    <row r="3858">
      <c r="A3858" s="3" t="s">
        <v>4042</v>
      </c>
      <c r="B3858" s="3">
        <v>0.89</v>
      </c>
      <c r="C3858" s="3" t="s">
        <v>17</v>
      </c>
      <c r="D3858" s="4">
        <v>45446.0</v>
      </c>
      <c r="E3858" s="2">
        <v>197.0</v>
      </c>
      <c r="F3858" s="3" t="s">
        <v>783</v>
      </c>
      <c r="G3858" s="3" t="s">
        <v>1167</v>
      </c>
      <c r="H3858" s="3">
        <v>1.0</v>
      </c>
      <c r="I3858" s="2">
        <f>IFERROR(vlookup(F3858,'College Conference'!$B$1:$Z$1000 , 6,False),0)</f>
        <v>8</v>
      </c>
      <c r="J3858" s="2">
        <f>IFERROR(vlookup(G3858,'College Conference'!$B$1:$Z$1000 , 6,False),0)</f>
        <v>8</v>
      </c>
    </row>
    <row r="3859">
      <c r="A3859" s="3" t="s">
        <v>4043</v>
      </c>
      <c r="B3859" s="3">
        <v>0.87</v>
      </c>
      <c r="C3859" s="3" t="s">
        <v>17</v>
      </c>
      <c r="D3859" s="2" t="s">
        <v>72</v>
      </c>
      <c r="E3859" s="2">
        <v>185.0</v>
      </c>
      <c r="F3859" s="3" t="s">
        <v>779</v>
      </c>
      <c r="G3859" s="3" t="s">
        <v>823</v>
      </c>
      <c r="H3859" s="3">
        <v>1.0</v>
      </c>
      <c r="I3859" s="2">
        <f>IFERROR(vlookup(F3859,'College Conference'!$B$1:$Z$1000 , 6,False),0)</f>
        <v>8</v>
      </c>
      <c r="J3859" s="2">
        <f>IFERROR(vlookup(G3859,'College Conference'!$B$1:$Z$1000 , 6,False),0)</f>
        <v>8</v>
      </c>
    </row>
    <row r="3860">
      <c r="A3860" s="3" t="s">
        <v>4044</v>
      </c>
      <c r="B3860" s="3">
        <v>0.87</v>
      </c>
      <c r="C3860" s="3" t="s">
        <v>78</v>
      </c>
      <c r="D3860" s="4">
        <v>45446.0</v>
      </c>
      <c r="E3860" s="2">
        <v>218.0</v>
      </c>
      <c r="F3860" s="3" t="s">
        <v>774</v>
      </c>
      <c r="G3860" s="3" t="s">
        <v>776</v>
      </c>
      <c r="H3860" s="3">
        <v>1.0</v>
      </c>
      <c r="I3860" s="2">
        <f>IFERROR(vlookup(F3860,'College Conference'!$B$1:$Z$1000 , 6,False),0)</f>
        <v>8</v>
      </c>
      <c r="J3860" s="2">
        <f>IFERROR(vlookup(G3860,'College Conference'!$B$1:$Z$1000 , 6,False),0)</f>
        <v>8</v>
      </c>
    </row>
    <row r="3861">
      <c r="A3861" s="3" t="s">
        <v>4045</v>
      </c>
      <c r="B3861" s="3">
        <v>0.8</v>
      </c>
      <c r="C3861" s="3" t="s">
        <v>198</v>
      </c>
      <c r="D3861" s="4">
        <v>45445.0</v>
      </c>
      <c r="E3861" s="2">
        <v>180.0</v>
      </c>
      <c r="F3861" s="3" t="s">
        <v>783</v>
      </c>
      <c r="G3861" s="3" t="s">
        <v>861</v>
      </c>
      <c r="H3861" s="3">
        <v>1.0</v>
      </c>
      <c r="I3861" s="2">
        <f>IFERROR(vlookup(F3861,'College Conference'!$B$1:$Z$1000 , 6,False),0)</f>
        <v>8</v>
      </c>
      <c r="J3861" s="2">
        <f>IFERROR(vlookup(G3861,'College Conference'!$B$1:$Z$1000 , 6,False),0)</f>
        <v>8</v>
      </c>
    </row>
    <row r="3862">
      <c r="A3862" s="3" t="s">
        <v>4046</v>
      </c>
      <c r="B3862" s="3">
        <v>0.95</v>
      </c>
      <c r="C3862" s="3" t="s">
        <v>58</v>
      </c>
      <c r="D3862" s="4">
        <v>45447.0</v>
      </c>
      <c r="E3862" s="2">
        <v>265.0</v>
      </c>
      <c r="F3862" s="3" t="s">
        <v>776</v>
      </c>
      <c r="G3862" s="3" t="s">
        <v>783</v>
      </c>
      <c r="H3862" s="3">
        <v>1.0</v>
      </c>
      <c r="I3862" s="2">
        <f>IFERROR(vlookup(F3862,'College Conference'!$B$1:$Z$1000 , 6,False),0)</f>
        <v>8</v>
      </c>
      <c r="J3862" s="2">
        <f>IFERROR(vlookup(G3862,'College Conference'!$B$1:$Z$1000 , 6,False),0)</f>
        <v>8</v>
      </c>
    </row>
    <row r="3863">
      <c r="A3863" s="3" t="s">
        <v>4047</v>
      </c>
      <c r="B3863" s="3">
        <v>0.88</v>
      </c>
      <c r="C3863" s="3" t="s">
        <v>58</v>
      </c>
      <c r="D3863" s="4">
        <v>45446.0</v>
      </c>
      <c r="E3863" s="2">
        <v>248.0</v>
      </c>
      <c r="F3863" s="3" t="s">
        <v>783</v>
      </c>
      <c r="G3863" s="3" t="s">
        <v>774</v>
      </c>
      <c r="H3863" s="3">
        <v>1.0</v>
      </c>
      <c r="I3863" s="2">
        <f>IFERROR(vlookup(F3863,'College Conference'!$B$1:$Z$1000 , 6,False),0)</f>
        <v>8</v>
      </c>
      <c r="J3863" s="2">
        <f>IFERROR(vlookup(G3863,'College Conference'!$B$1:$Z$1000 , 6,False),0)</f>
        <v>8</v>
      </c>
    </row>
    <row r="3864">
      <c r="A3864" s="3" t="s">
        <v>4048</v>
      </c>
      <c r="B3864" s="3">
        <v>0.87</v>
      </c>
      <c r="C3864" s="3" t="s">
        <v>12</v>
      </c>
      <c r="D3864" s="4">
        <v>45445.0</v>
      </c>
      <c r="E3864" s="2">
        <v>316.0</v>
      </c>
      <c r="F3864" s="3" t="s">
        <v>861</v>
      </c>
      <c r="G3864" s="3" t="s">
        <v>772</v>
      </c>
      <c r="H3864" s="3">
        <v>1.0</v>
      </c>
      <c r="I3864" s="2">
        <f>IFERROR(vlookup(F3864,'College Conference'!$B$1:$Z$1000 , 6,False),0)</f>
        <v>8</v>
      </c>
      <c r="J3864" s="2">
        <f>IFERROR(vlookup(G3864,'College Conference'!$B$1:$Z$1000 , 6,False),0)</f>
        <v>8</v>
      </c>
    </row>
    <row r="3865">
      <c r="A3865" s="3" t="s">
        <v>4049</v>
      </c>
      <c r="B3865" s="3">
        <v>0.89</v>
      </c>
      <c r="C3865" s="3" t="s">
        <v>22</v>
      </c>
      <c r="D3865" s="2" t="s">
        <v>72</v>
      </c>
      <c r="E3865" s="2">
        <v>205.0</v>
      </c>
      <c r="F3865" s="3" t="s">
        <v>1167</v>
      </c>
      <c r="G3865" s="3" t="s">
        <v>799</v>
      </c>
      <c r="H3865" s="3">
        <v>1.0</v>
      </c>
      <c r="I3865" s="2">
        <f>IFERROR(vlookup(F3865,'College Conference'!$B$1:$Z$1000 , 6,False),0)</f>
        <v>8</v>
      </c>
      <c r="J3865" s="2">
        <f>IFERROR(vlookup(G3865,'College Conference'!$B$1:$Z$1000 , 6,False),0)</f>
        <v>8</v>
      </c>
    </row>
    <row r="3866">
      <c r="A3866" s="3" t="s">
        <v>4050</v>
      </c>
      <c r="B3866" s="3">
        <v>0.9</v>
      </c>
      <c r="C3866" s="3" t="s">
        <v>43</v>
      </c>
      <c r="D3866" s="4">
        <v>45448.0</v>
      </c>
      <c r="E3866" s="2">
        <v>345.0</v>
      </c>
      <c r="F3866" s="3" t="s">
        <v>806</v>
      </c>
      <c r="G3866" s="3" t="s">
        <v>808</v>
      </c>
      <c r="H3866" s="3">
        <v>1.0</v>
      </c>
      <c r="I3866" s="2">
        <f>IFERROR(vlookup(F3866,'College Conference'!$B$1:$Z$1000 , 6,False),0)</f>
        <v>8</v>
      </c>
      <c r="J3866" s="2">
        <f>IFERROR(vlookup(G3866,'College Conference'!$B$1:$Z$1000 , 6,False),0)</f>
        <v>8</v>
      </c>
    </row>
    <row r="3867">
      <c r="A3867" s="3" t="s">
        <v>4020</v>
      </c>
      <c r="B3867" s="3">
        <v>0.92</v>
      </c>
      <c r="C3867" s="3" t="s">
        <v>22</v>
      </c>
      <c r="D3867" s="4">
        <v>45444.0</v>
      </c>
      <c r="E3867" s="2">
        <v>220.0</v>
      </c>
      <c r="F3867" s="3" t="s">
        <v>774</v>
      </c>
      <c r="G3867" s="3" t="s">
        <v>823</v>
      </c>
      <c r="H3867" s="3">
        <v>1.0</v>
      </c>
      <c r="I3867" s="2">
        <f>IFERROR(vlookup(F3867,'College Conference'!$B$1:$Z$1000 , 6,False),0)</f>
        <v>8</v>
      </c>
      <c r="J3867" s="2">
        <f>IFERROR(vlookup(G3867,'College Conference'!$B$1:$Z$1000 , 6,False),0)</f>
        <v>8</v>
      </c>
    </row>
    <row r="3868">
      <c r="A3868" s="3" t="s">
        <v>4051</v>
      </c>
      <c r="B3868" s="3">
        <v>0.9</v>
      </c>
      <c r="C3868" s="3" t="s">
        <v>12</v>
      </c>
      <c r="D3868" s="4">
        <v>45445.0</v>
      </c>
      <c r="E3868" s="2">
        <v>315.0</v>
      </c>
      <c r="F3868" s="3" t="s">
        <v>811</v>
      </c>
      <c r="G3868" s="3" t="s">
        <v>783</v>
      </c>
      <c r="H3868" s="3">
        <v>1.0</v>
      </c>
      <c r="I3868" s="2">
        <f>IFERROR(vlookup(F3868,'College Conference'!$B$1:$Z$1000 , 6,False),0)</f>
        <v>8</v>
      </c>
      <c r="J3868" s="2">
        <f>IFERROR(vlookup(G3868,'College Conference'!$B$1:$Z$1000 , 6,False),0)</f>
        <v>8</v>
      </c>
    </row>
    <row r="3869">
      <c r="A3869" s="3" t="s">
        <v>4052</v>
      </c>
      <c r="B3869" s="3">
        <v>0.83</v>
      </c>
      <c r="C3869" s="3" t="s">
        <v>27</v>
      </c>
      <c r="D3869" s="4">
        <v>45444.0</v>
      </c>
      <c r="E3869" s="2">
        <v>191.0</v>
      </c>
      <c r="F3869" s="3" t="s">
        <v>843</v>
      </c>
      <c r="G3869" s="3" t="s">
        <v>816</v>
      </c>
      <c r="H3869" s="3">
        <v>1.0</v>
      </c>
      <c r="I3869" s="2">
        <f>IFERROR(vlookup(F3869,'College Conference'!$B$1:$Z$1000 , 6,False),0)</f>
        <v>8</v>
      </c>
      <c r="J3869" s="2">
        <f>IFERROR(vlookup(G3869,'College Conference'!$B$1:$Z$1000 , 6,False),0)</f>
        <v>8</v>
      </c>
    </row>
    <row r="3870">
      <c r="A3870" s="3" t="s">
        <v>4053</v>
      </c>
      <c r="B3870" s="3">
        <v>0.87</v>
      </c>
      <c r="C3870" s="3" t="s">
        <v>22</v>
      </c>
      <c r="D3870" s="2" t="s">
        <v>72</v>
      </c>
      <c r="E3870" s="2">
        <v>215.0</v>
      </c>
      <c r="F3870" s="3" t="s">
        <v>811</v>
      </c>
      <c r="G3870" s="3" t="s">
        <v>774</v>
      </c>
      <c r="H3870" s="3">
        <v>1.0</v>
      </c>
      <c r="I3870" s="2">
        <f>IFERROR(vlookup(F3870,'College Conference'!$B$1:$Z$1000 , 6,False),0)</f>
        <v>8</v>
      </c>
      <c r="J3870" s="2">
        <f>IFERROR(vlookup(G3870,'College Conference'!$B$1:$Z$1000 , 6,False),0)</f>
        <v>8</v>
      </c>
    </row>
    <row r="3871">
      <c r="A3871" s="3" t="s">
        <v>4054</v>
      </c>
      <c r="B3871" s="3">
        <v>0.92</v>
      </c>
      <c r="C3871" s="3" t="s">
        <v>17</v>
      </c>
      <c r="D3871" s="4">
        <v>45420.0</v>
      </c>
      <c r="E3871" s="2">
        <v>175.0</v>
      </c>
      <c r="F3871" s="3" t="s">
        <v>830</v>
      </c>
      <c r="G3871" s="3" t="s">
        <v>776</v>
      </c>
      <c r="H3871" s="3">
        <v>1.0</v>
      </c>
      <c r="I3871" s="2">
        <f>IFERROR(vlookup(F3871,'College Conference'!$B$1:$Z$1000 , 6,False),0)</f>
        <v>8</v>
      </c>
      <c r="J3871" s="2">
        <f>IFERROR(vlookup(G3871,'College Conference'!$B$1:$Z$1000 , 6,False),0)</f>
        <v>8</v>
      </c>
    </row>
    <row r="3872">
      <c r="A3872" s="3" t="s">
        <v>4055</v>
      </c>
      <c r="B3872" s="3">
        <v>0.88</v>
      </c>
      <c r="C3872" s="3" t="s">
        <v>78</v>
      </c>
      <c r="D3872" s="4">
        <v>45448.0</v>
      </c>
      <c r="E3872" s="2">
        <v>225.0</v>
      </c>
      <c r="F3872" s="3" t="s">
        <v>808</v>
      </c>
      <c r="G3872" s="3" t="s">
        <v>772</v>
      </c>
      <c r="H3872" s="3">
        <v>1.0</v>
      </c>
      <c r="I3872" s="2">
        <f>IFERROR(vlookup(F3872,'College Conference'!$B$1:$Z$1000 , 6,False),0)</f>
        <v>8</v>
      </c>
      <c r="J3872" s="2">
        <f>IFERROR(vlookup(G3872,'College Conference'!$B$1:$Z$1000 , 6,False),0)</f>
        <v>8</v>
      </c>
    </row>
    <row r="3873">
      <c r="A3873" s="3" t="s">
        <v>4056</v>
      </c>
      <c r="B3873" s="3">
        <v>0.94</v>
      </c>
      <c r="C3873" s="3" t="s">
        <v>17</v>
      </c>
      <c r="D3873" s="4">
        <v>45447.0</v>
      </c>
      <c r="E3873" s="2">
        <v>230.0</v>
      </c>
      <c r="F3873" s="3" t="s">
        <v>823</v>
      </c>
      <c r="G3873" s="3" t="s">
        <v>799</v>
      </c>
      <c r="H3873" s="3">
        <v>1.0</v>
      </c>
      <c r="I3873" s="2">
        <f>IFERROR(vlookup(F3873,'College Conference'!$B$1:$Z$1000 , 6,False),0)</f>
        <v>8</v>
      </c>
      <c r="J3873" s="2">
        <f>IFERROR(vlookup(G3873,'College Conference'!$B$1:$Z$1000 , 6,False),0)</f>
        <v>8</v>
      </c>
    </row>
    <row r="3874">
      <c r="A3874" s="3" t="s">
        <v>4057</v>
      </c>
      <c r="B3874" s="3">
        <v>0.84</v>
      </c>
      <c r="C3874" s="3" t="s">
        <v>52</v>
      </c>
      <c r="D3874" s="4">
        <v>45447.0</v>
      </c>
      <c r="E3874" s="2">
        <v>235.0</v>
      </c>
      <c r="F3874" s="3" t="s">
        <v>806</v>
      </c>
      <c r="G3874" s="3" t="s">
        <v>799</v>
      </c>
      <c r="H3874" s="3">
        <v>1.0</v>
      </c>
      <c r="I3874" s="2">
        <f>IFERROR(vlookup(F3874,'College Conference'!$B$1:$Z$1000 , 6,False),0)</f>
        <v>8</v>
      </c>
      <c r="J3874" s="2">
        <f>IFERROR(vlookup(G3874,'College Conference'!$B$1:$Z$1000 , 6,False),0)</f>
        <v>8</v>
      </c>
    </row>
    <row r="3875">
      <c r="A3875" s="3" t="s">
        <v>4058</v>
      </c>
      <c r="B3875" s="3">
        <v>0.86</v>
      </c>
      <c r="C3875" s="3" t="s">
        <v>52</v>
      </c>
      <c r="D3875" s="4">
        <v>45446.0</v>
      </c>
      <c r="E3875" s="2">
        <v>236.0</v>
      </c>
      <c r="F3875" s="3" t="s">
        <v>830</v>
      </c>
      <c r="G3875" s="3" t="s">
        <v>799</v>
      </c>
      <c r="H3875" s="3">
        <v>1.0</v>
      </c>
      <c r="I3875" s="2">
        <f>IFERROR(vlookup(F3875,'College Conference'!$B$1:$Z$1000 , 6,False),0)</f>
        <v>8</v>
      </c>
      <c r="J3875" s="2">
        <f>IFERROR(vlookup(G3875,'College Conference'!$B$1:$Z$1000 , 6,False),0)</f>
        <v>8</v>
      </c>
    </row>
    <row r="3876">
      <c r="A3876" s="3" t="s">
        <v>4059</v>
      </c>
      <c r="B3876" s="3">
        <v>0.89</v>
      </c>
      <c r="C3876" s="3" t="s">
        <v>279</v>
      </c>
      <c r="D3876" s="4">
        <v>45449.0</v>
      </c>
      <c r="E3876" s="2">
        <v>235.0</v>
      </c>
      <c r="F3876" s="3" t="s">
        <v>781</v>
      </c>
      <c r="G3876" s="3" t="s">
        <v>1167</v>
      </c>
      <c r="H3876" s="3">
        <v>1.0</v>
      </c>
      <c r="I3876" s="2">
        <f>IFERROR(vlookup(F3876,'College Conference'!$B$1:$Z$1000 , 6,False),0)</f>
        <v>8</v>
      </c>
      <c r="J3876" s="2">
        <f>IFERROR(vlookup(G3876,'College Conference'!$B$1:$Z$1000 , 6,False),0)</f>
        <v>8</v>
      </c>
    </row>
    <row r="3877">
      <c r="A3877" s="3" t="s">
        <v>4060</v>
      </c>
      <c r="B3877" s="3">
        <v>0.9</v>
      </c>
      <c r="C3877" s="3" t="s">
        <v>22</v>
      </c>
      <c r="D3877" s="4">
        <v>45445.0</v>
      </c>
      <c r="E3877" s="2">
        <v>215.0</v>
      </c>
      <c r="F3877" s="3" t="s">
        <v>830</v>
      </c>
      <c r="G3877" s="3" t="s">
        <v>783</v>
      </c>
      <c r="H3877" s="3">
        <v>1.0</v>
      </c>
      <c r="I3877" s="2">
        <f>IFERROR(vlookup(F3877,'College Conference'!$B$1:$Z$1000 , 6,False),0)</f>
        <v>8</v>
      </c>
      <c r="J3877" s="2">
        <f>IFERROR(vlookup(G3877,'College Conference'!$B$1:$Z$1000 , 6,False),0)</f>
        <v>8</v>
      </c>
    </row>
    <row r="3878">
      <c r="A3878" s="3" t="s">
        <v>4061</v>
      </c>
      <c r="B3878" s="3">
        <v>0.87</v>
      </c>
      <c r="C3878" s="3" t="s">
        <v>22</v>
      </c>
      <c r="D3878" s="2" t="s">
        <v>72</v>
      </c>
      <c r="E3878" s="2">
        <v>235.0</v>
      </c>
      <c r="F3878" s="3" t="s">
        <v>811</v>
      </c>
      <c r="G3878" s="3" t="s">
        <v>816</v>
      </c>
      <c r="H3878" s="3">
        <v>1.0</v>
      </c>
      <c r="I3878" s="2">
        <f>IFERROR(vlookup(F3878,'College Conference'!$B$1:$Z$1000 , 6,False),0)</f>
        <v>8</v>
      </c>
      <c r="J3878" s="2">
        <f>IFERROR(vlookup(G3878,'College Conference'!$B$1:$Z$1000 , 6,False),0)</f>
        <v>8</v>
      </c>
    </row>
    <row r="3879">
      <c r="A3879" s="3" t="s">
        <v>4062</v>
      </c>
      <c r="B3879" s="3">
        <v>0.88</v>
      </c>
      <c r="C3879" s="3" t="s">
        <v>111</v>
      </c>
      <c r="D3879" s="4">
        <v>45446.0</v>
      </c>
      <c r="E3879" s="2">
        <v>215.0</v>
      </c>
      <c r="F3879" s="3" t="s">
        <v>776</v>
      </c>
      <c r="G3879" s="3" t="s">
        <v>783</v>
      </c>
      <c r="H3879" s="3">
        <v>1.0</v>
      </c>
      <c r="I3879" s="2">
        <f>IFERROR(vlookup(F3879,'College Conference'!$B$1:$Z$1000 , 6,False),0)</f>
        <v>8</v>
      </c>
      <c r="J3879" s="2">
        <f>IFERROR(vlookup(G3879,'College Conference'!$B$1:$Z$1000 , 6,False),0)</f>
        <v>8</v>
      </c>
    </row>
    <row r="3880">
      <c r="A3880" s="3" t="s">
        <v>4063</v>
      </c>
      <c r="B3880" s="3">
        <v>0.88</v>
      </c>
      <c r="C3880" s="3" t="s">
        <v>421</v>
      </c>
      <c r="D3880" s="4">
        <v>45448.0</v>
      </c>
      <c r="E3880" s="2">
        <v>310.0</v>
      </c>
      <c r="F3880" s="3" t="s">
        <v>830</v>
      </c>
      <c r="G3880" s="3" t="s">
        <v>774</v>
      </c>
      <c r="H3880" s="3">
        <v>1.0</v>
      </c>
      <c r="I3880" s="2">
        <f>IFERROR(vlookup(F3880,'College Conference'!$B$1:$Z$1000 , 6,False),0)</f>
        <v>8</v>
      </c>
      <c r="J3880" s="2">
        <f>IFERROR(vlookup(G3880,'College Conference'!$B$1:$Z$1000 , 6,False),0)</f>
        <v>8</v>
      </c>
    </row>
    <row r="3881">
      <c r="A3881" s="3" t="s">
        <v>4064</v>
      </c>
      <c r="B3881" s="3">
        <v>0.97</v>
      </c>
      <c r="C3881" s="3" t="s">
        <v>17</v>
      </c>
      <c r="D3881" s="4">
        <v>45444.0</v>
      </c>
      <c r="E3881" s="2">
        <v>200.0</v>
      </c>
      <c r="F3881" s="3" t="s">
        <v>779</v>
      </c>
      <c r="G3881" s="3" t="s">
        <v>816</v>
      </c>
      <c r="H3881" s="3">
        <v>1.0</v>
      </c>
      <c r="I3881" s="2">
        <f>IFERROR(vlookup(F3881,'College Conference'!$B$1:$Z$1000 , 6,False),0)</f>
        <v>8</v>
      </c>
      <c r="J3881" s="2">
        <f>IFERROR(vlookup(G3881,'College Conference'!$B$1:$Z$1000 , 6,False),0)</f>
        <v>8</v>
      </c>
    </row>
    <row r="3882">
      <c r="A3882" s="3" t="s">
        <v>2729</v>
      </c>
      <c r="B3882" s="3">
        <v>0.87</v>
      </c>
      <c r="C3882" s="3" t="s">
        <v>120</v>
      </c>
      <c r="D3882" s="4">
        <v>45446.0</v>
      </c>
      <c r="E3882" s="2">
        <v>235.0</v>
      </c>
      <c r="F3882" s="3" t="s">
        <v>811</v>
      </c>
      <c r="G3882" s="3" t="s">
        <v>772</v>
      </c>
      <c r="H3882" s="3">
        <v>1.0</v>
      </c>
      <c r="I3882" s="2">
        <f>IFERROR(vlookup(F3882,'College Conference'!$B$1:$Z$1000 , 6,False),0)</f>
        <v>8</v>
      </c>
      <c r="J3882" s="2">
        <f>IFERROR(vlookup(G3882,'College Conference'!$B$1:$Z$1000 , 6,False),0)</f>
        <v>8</v>
      </c>
    </row>
    <row r="3883">
      <c r="A3883" s="3" t="s">
        <v>4065</v>
      </c>
      <c r="B3883" s="3">
        <v>0.9</v>
      </c>
      <c r="C3883" s="3" t="s">
        <v>353</v>
      </c>
      <c r="D3883" s="4">
        <v>45448.0</v>
      </c>
      <c r="E3883" s="2">
        <v>235.0</v>
      </c>
      <c r="F3883" s="3" t="s">
        <v>830</v>
      </c>
      <c r="G3883" s="3" t="s">
        <v>808</v>
      </c>
      <c r="H3883" s="3">
        <v>1.0</v>
      </c>
      <c r="I3883" s="2">
        <f>IFERROR(vlookup(F3883,'College Conference'!$B$1:$Z$1000 , 6,False),0)</f>
        <v>8</v>
      </c>
      <c r="J3883" s="2">
        <f>IFERROR(vlookup(G3883,'College Conference'!$B$1:$Z$1000 , 6,False),0)</f>
        <v>8</v>
      </c>
    </row>
    <row r="3884">
      <c r="A3884" s="3" t="s">
        <v>4066</v>
      </c>
      <c r="B3884" s="3">
        <v>0.91</v>
      </c>
      <c r="C3884" s="3" t="s">
        <v>31</v>
      </c>
      <c r="D3884" s="4">
        <v>45449.0</v>
      </c>
      <c r="E3884" s="2">
        <v>305.0</v>
      </c>
      <c r="F3884" s="3" t="s">
        <v>779</v>
      </c>
      <c r="G3884" s="3" t="s">
        <v>816</v>
      </c>
      <c r="H3884" s="3">
        <v>1.0</v>
      </c>
      <c r="I3884" s="2">
        <f>IFERROR(vlookup(F3884,'College Conference'!$B$1:$Z$1000 , 6,False),0)</f>
        <v>8</v>
      </c>
      <c r="J3884" s="2">
        <f>IFERROR(vlookup(G3884,'College Conference'!$B$1:$Z$1000 , 6,False),0)</f>
        <v>8</v>
      </c>
    </row>
    <row r="3885">
      <c r="A3885" s="3" t="s">
        <v>605</v>
      </c>
      <c r="B3885" s="3">
        <v>0.83</v>
      </c>
      <c r="C3885" s="3" t="s">
        <v>258</v>
      </c>
      <c r="D3885" s="4">
        <v>45445.0</v>
      </c>
      <c r="E3885" s="2">
        <v>184.0</v>
      </c>
      <c r="F3885" s="3" t="s">
        <v>816</v>
      </c>
      <c r="G3885" s="3" t="s">
        <v>808</v>
      </c>
      <c r="H3885" s="3">
        <v>1.0</v>
      </c>
      <c r="I3885" s="2">
        <f>IFERROR(vlookup(F3885,'College Conference'!$B$1:$Z$1000 , 6,False),0)</f>
        <v>8</v>
      </c>
      <c r="J3885" s="2">
        <f>IFERROR(vlookup(G3885,'College Conference'!$B$1:$Z$1000 , 6,False),0)</f>
        <v>8</v>
      </c>
    </row>
    <row r="3886">
      <c r="A3886" s="3" t="s">
        <v>4067</v>
      </c>
      <c r="B3886" s="3">
        <v>0.78</v>
      </c>
      <c r="C3886" s="3" t="s">
        <v>111</v>
      </c>
      <c r="D3886" s="4">
        <v>45446.0</v>
      </c>
      <c r="E3886" s="2">
        <v>195.0</v>
      </c>
      <c r="F3886" s="3" t="s">
        <v>783</v>
      </c>
      <c r="G3886" s="3" t="s">
        <v>823</v>
      </c>
      <c r="H3886" s="3">
        <v>1.0</v>
      </c>
      <c r="I3886" s="2">
        <f>IFERROR(vlookup(F3886,'College Conference'!$B$1:$Z$1000 , 6,False),0)</f>
        <v>8</v>
      </c>
      <c r="J3886" s="2">
        <f>IFERROR(vlookup(G3886,'College Conference'!$B$1:$Z$1000 , 6,False),0)</f>
        <v>8</v>
      </c>
    </row>
    <row r="3887">
      <c r="A3887" s="3" t="s">
        <v>4068</v>
      </c>
      <c r="B3887" s="3">
        <v>0.86</v>
      </c>
      <c r="C3887" s="3" t="s">
        <v>353</v>
      </c>
      <c r="D3887" s="4">
        <v>45447.0</v>
      </c>
      <c r="E3887" s="2">
        <v>250.0</v>
      </c>
      <c r="F3887" s="3" t="s">
        <v>806</v>
      </c>
      <c r="G3887" s="3" t="s">
        <v>808</v>
      </c>
      <c r="H3887" s="3">
        <v>1.0</v>
      </c>
      <c r="I3887" s="2">
        <f>IFERROR(vlookup(F3887,'College Conference'!$B$1:$Z$1000 , 6,False),0)</f>
        <v>8</v>
      </c>
      <c r="J3887" s="2">
        <f>IFERROR(vlookup(G3887,'College Conference'!$B$1:$Z$1000 , 6,False),0)</f>
        <v>8</v>
      </c>
    </row>
    <row r="3888">
      <c r="A3888" s="3" t="s">
        <v>4069</v>
      </c>
      <c r="B3888" s="3">
        <v>0.86</v>
      </c>
      <c r="C3888" s="3" t="s">
        <v>258</v>
      </c>
      <c r="D3888" s="4">
        <v>45445.0</v>
      </c>
      <c r="E3888" s="2">
        <v>212.0</v>
      </c>
      <c r="F3888" s="3" t="s">
        <v>774</v>
      </c>
      <c r="G3888" s="3" t="s">
        <v>861</v>
      </c>
      <c r="H3888" s="3">
        <v>1.0</v>
      </c>
      <c r="I3888" s="2">
        <f>IFERROR(vlookup(F3888,'College Conference'!$B$1:$Z$1000 , 6,False),0)</f>
        <v>8</v>
      </c>
      <c r="J3888" s="2">
        <f>IFERROR(vlookup(G3888,'College Conference'!$B$1:$Z$1000 , 6,False),0)</f>
        <v>8</v>
      </c>
    </row>
    <row r="3889">
      <c r="A3889" s="3" t="s">
        <v>4070</v>
      </c>
      <c r="B3889" s="3" t="s">
        <v>11</v>
      </c>
      <c r="C3889" s="3" t="s">
        <v>286</v>
      </c>
      <c r="D3889" s="4">
        <v>45446.0</v>
      </c>
      <c r="E3889" s="2">
        <v>237.0</v>
      </c>
      <c r="F3889" s="3" t="s">
        <v>804</v>
      </c>
      <c r="G3889" s="3" t="s">
        <v>806</v>
      </c>
      <c r="H3889" s="3">
        <v>1.0</v>
      </c>
      <c r="I3889" s="2">
        <f>IFERROR(vlookup(F3889,'College Conference'!$B$1:$Z$1000 , 6,False),0)</f>
        <v>8</v>
      </c>
      <c r="J3889" s="2">
        <f>IFERROR(vlookup(G3889,'College Conference'!$B$1:$Z$1000 , 6,False),0)</f>
        <v>8</v>
      </c>
    </row>
    <row r="3890">
      <c r="A3890" s="3" t="s">
        <v>4071</v>
      </c>
      <c r="B3890" s="3">
        <v>0.79</v>
      </c>
      <c r="C3890" s="3" t="s">
        <v>22</v>
      </c>
      <c r="D3890" s="4">
        <v>45420.0</v>
      </c>
      <c r="E3890" s="2">
        <v>193.0</v>
      </c>
      <c r="F3890" s="3" t="s">
        <v>830</v>
      </c>
      <c r="G3890" s="3" t="s">
        <v>796</v>
      </c>
      <c r="H3890" s="3">
        <v>1.0</v>
      </c>
      <c r="I3890" s="2">
        <f>IFERROR(vlookup(F3890,'College Conference'!$B$1:$Z$1000 , 6,False),0)</f>
        <v>8</v>
      </c>
      <c r="J3890" s="2">
        <f>IFERROR(vlookup(G3890,'College Conference'!$B$1:$Z$1000 , 6,False),0)</f>
        <v>8</v>
      </c>
    </row>
    <row r="3891">
      <c r="A3891" s="3" t="s">
        <v>4072</v>
      </c>
      <c r="B3891" s="3">
        <v>0.87</v>
      </c>
      <c r="C3891" s="3" t="s">
        <v>17</v>
      </c>
      <c r="D3891" s="4">
        <v>45421.0</v>
      </c>
      <c r="E3891" s="2">
        <v>155.0</v>
      </c>
      <c r="F3891" s="3" t="s">
        <v>1167</v>
      </c>
      <c r="G3891" s="3" t="s">
        <v>808</v>
      </c>
      <c r="H3891" s="3">
        <v>1.0</v>
      </c>
      <c r="I3891" s="2">
        <f>IFERROR(vlookup(F3891,'College Conference'!$B$1:$Z$1000 , 6,False),0)</f>
        <v>8</v>
      </c>
      <c r="J3891" s="2">
        <f>IFERROR(vlookup(G3891,'College Conference'!$B$1:$Z$1000 , 6,False),0)</f>
        <v>8</v>
      </c>
    </row>
    <row r="3892">
      <c r="A3892" s="3" t="s">
        <v>4073</v>
      </c>
      <c r="B3892" s="3">
        <v>0.84</v>
      </c>
      <c r="C3892" s="3" t="s">
        <v>274</v>
      </c>
      <c r="D3892" s="4">
        <v>45445.0</v>
      </c>
      <c r="E3892" s="2">
        <v>222.0</v>
      </c>
      <c r="F3892" s="3" t="s">
        <v>799</v>
      </c>
      <c r="G3892" s="3" t="s">
        <v>830</v>
      </c>
      <c r="H3892" s="3">
        <v>1.0</v>
      </c>
      <c r="I3892" s="2">
        <f>IFERROR(vlookup(F3892,'College Conference'!$B$1:$Z$1000 , 6,False),0)</f>
        <v>8</v>
      </c>
      <c r="J3892" s="2">
        <f>IFERROR(vlookup(G3892,'College Conference'!$B$1:$Z$1000 , 6,False),0)</f>
        <v>8</v>
      </c>
    </row>
    <row r="3893">
      <c r="A3893" s="3" t="s">
        <v>4074</v>
      </c>
      <c r="B3893" s="3" t="s">
        <v>11</v>
      </c>
      <c r="C3893" s="3" t="s">
        <v>286</v>
      </c>
      <c r="D3893" s="4">
        <v>45444.0</v>
      </c>
      <c r="E3893" s="2">
        <v>200.0</v>
      </c>
      <c r="F3893" s="3" t="s">
        <v>772</v>
      </c>
      <c r="G3893" s="3" t="s">
        <v>799</v>
      </c>
      <c r="H3893" s="3">
        <v>1.0</v>
      </c>
      <c r="I3893" s="2">
        <f>IFERROR(vlookup(F3893,'College Conference'!$B$1:$Z$1000 , 6,False),0)</f>
        <v>8</v>
      </c>
      <c r="J3893" s="2">
        <f>IFERROR(vlookup(G3893,'College Conference'!$B$1:$Z$1000 , 6,False),0)</f>
        <v>8</v>
      </c>
    </row>
    <row r="3894">
      <c r="A3894" s="3" t="s">
        <v>4075</v>
      </c>
      <c r="B3894" s="3">
        <v>0.95</v>
      </c>
      <c r="C3894" s="3" t="s">
        <v>17</v>
      </c>
      <c r="D3894" s="4">
        <v>45447.0</v>
      </c>
      <c r="E3894" s="2">
        <v>205.0</v>
      </c>
      <c r="F3894" s="3" t="s">
        <v>811</v>
      </c>
      <c r="G3894" s="3" t="s">
        <v>781</v>
      </c>
      <c r="H3894" s="3">
        <v>1.0</v>
      </c>
      <c r="I3894" s="2">
        <f>IFERROR(vlookup(F3894,'College Conference'!$B$1:$Z$1000 , 6,False),0)</f>
        <v>8</v>
      </c>
      <c r="J3894" s="2">
        <f>IFERROR(vlookup(G3894,'College Conference'!$B$1:$Z$1000 , 6,False),0)</f>
        <v>8</v>
      </c>
    </row>
    <row r="3895">
      <c r="A3895" s="3" t="s">
        <v>4064</v>
      </c>
      <c r="B3895" s="3">
        <v>0.97</v>
      </c>
      <c r="C3895" s="3" t="s">
        <v>17</v>
      </c>
      <c r="D3895" s="4">
        <v>45444.0</v>
      </c>
      <c r="E3895" s="2">
        <v>200.0</v>
      </c>
      <c r="F3895" s="3" t="s">
        <v>830</v>
      </c>
      <c r="G3895" s="3" t="s">
        <v>779</v>
      </c>
      <c r="H3895" s="3">
        <v>1.0</v>
      </c>
      <c r="I3895" s="2">
        <f>IFERROR(vlookup(F3895,'College Conference'!$B$1:$Z$1000 , 6,False),0)</f>
        <v>8</v>
      </c>
      <c r="J3895" s="2">
        <f>IFERROR(vlookup(G3895,'College Conference'!$B$1:$Z$1000 , 6,False),0)</f>
        <v>8</v>
      </c>
    </row>
    <row r="3896">
      <c r="A3896" s="3" t="s">
        <v>4076</v>
      </c>
      <c r="B3896" s="3">
        <v>0.95</v>
      </c>
      <c r="C3896" s="3" t="s">
        <v>27</v>
      </c>
      <c r="D3896" s="4">
        <v>45446.0</v>
      </c>
      <c r="E3896" s="2">
        <v>196.0</v>
      </c>
      <c r="F3896" s="3" t="s">
        <v>830</v>
      </c>
      <c r="G3896" s="3" t="s">
        <v>806</v>
      </c>
      <c r="H3896" s="3">
        <v>1.0</v>
      </c>
      <c r="I3896" s="2">
        <f>IFERROR(vlookup(F3896,'College Conference'!$B$1:$Z$1000 , 6,False),0)</f>
        <v>8</v>
      </c>
      <c r="J3896" s="2">
        <f>IFERROR(vlookup(G3896,'College Conference'!$B$1:$Z$1000 , 6,False),0)</f>
        <v>8</v>
      </c>
    </row>
    <row r="3897">
      <c r="A3897" s="3" t="s">
        <v>4077</v>
      </c>
      <c r="B3897" s="3">
        <v>0.97</v>
      </c>
      <c r="C3897" s="3" t="s">
        <v>111</v>
      </c>
      <c r="D3897" s="4">
        <v>45448.0</v>
      </c>
      <c r="E3897" s="2">
        <v>230.0</v>
      </c>
      <c r="F3897" s="3" t="s">
        <v>830</v>
      </c>
      <c r="G3897" s="3" t="s">
        <v>772</v>
      </c>
      <c r="H3897" s="3">
        <v>1.0</v>
      </c>
      <c r="I3897" s="2">
        <f>IFERROR(vlookup(F3897,'College Conference'!$B$1:$Z$1000 , 6,False),0)</f>
        <v>8</v>
      </c>
      <c r="J3897" s="2">
        <f>IFERROR(vlookup(G3897,'College Conference'!$B$1:$Z$1000 , 6,False),0)</f>
        <v>8</v>
      </c>
    </row>
    <row r="3898">
      <c r="A3898" s="3" t="s">
        <v>4078</v>
      </c>
      <c r="B3898" s="3">
        <v>0.94</v>
      </c>
      <c r="C3898" s="3" t="s">
        <v>258</v>
      </c>
      <c r="D3898" s="4">
        <v>45447.0</v>
      </c>
      <c r="E3898" s="2">
        <v>209.0</v>
      </c>
      <c r="F3898" s="3" t="s">
        <v>776</v>
      </c>
      <c r="G3898" s="3" t="s">
        <v>783</v>
      </c>
      <c r="H3898" s="3">
        <v>1.0</v>
      </c>
      <c r="I3898" s="2">
        <f>IFERROR(vlookup(F3898,'College Conference'!$B$1:$Z$1000 , 6,False),0)</f>
        <v>8</v>
      </c>
      <c r="J3898" s="2">
        <f>IFERROR(vlookup(G3898,'College Conference'!$B$1:$Z$1000 , 6,False),0)</f>
        <v>8</v>
      </c>
    </row>
    <row r="3899">
      <c r="A3899" s="3" t="s">
        <v>4079</v>
      </c>
      <c r="B3899" s="3">
        <v>0.79</v>
      </c>
      <c r="C3899" s="3" t="s">
        <v>120</v>
      </c>
      <c r="D3899" s="4">
        <v>45449.0</v>
      </c>
      <c r="E3899" s="2">
        <v>215.0</v>
      </c>
      <c r="F3899" s="3" t="s">
        <v>808</v>
      </c>
      <c r="G3899" s="3" t="s">
        <v>816</v>
      </c>
      <c r="H3899" s="3">
        <v>1.0</v>
      </c>
      <c r="I3899" s="2">
        <f>IFERROR(vlookup(F3899,'College Conference'!$B$1:$Z$1000 , 6,False),0)</f>
        <v>8</v>
      </c>
      <c r="J3899" s="2">
        <f>IFERROR(vlookup(G3899,'College Conference'!$B$1:$Z$1000 , 6,False),0)</f>
        <v>8</v>
      </c>
    </row>
    <row r="3900">
      <c r="A3900" s="3" t="s">
        <v>4080</v>
      </c>
      <c r="B3900" s="3" t="s">
        <v>11</v>
      </c>
      <c r="C3900" s="3" t="s">
        <v>198</v>
      </c>
      <c r="D3900" s="4">
        <v>45445.0</v>
      </c>
      <c r="E3900" s="2">
        <v>204.0</v>
      </c>
      <c r="F3900" s="3" t="s">
        <v>796</v>
      </c>
      <c r="G3900" s="3" t="s">
        <v>783</v>
      </c>
      <c r="H3900" s="3">
        <v>1.0</v>
      </c>
      <c r="I3900" s="2">
        <f>IFERROR(vlookup(F3900,'College Conference'!$B$1:$Z$1000 , 6,False),0)</f>
        <v>8</v>
      </c>
      <c r="J3900" s="2">
        <f>IFERROR(vlookup(G3900,'College Conference'!$B$1:$Z$1000 , 6,False),0)</f>
        <v>8</v>
      </c>
    </row>
    <row r="3901">
      <c r="A3901" s="3" t="s">
        <v>4081</v>
      </c>
      <c r="B3901" s="3">
        <v>0.94</v>
      </c>
      <c r="C3901" s="3" t="s">
        <v>17</v>
      </c>
      <c r="D3901" s="4">
        <v>45445.0</v>
      </c>
      <c r="E3901" s="2">
        <v>215.0</v>
      </c>
      <c r="F3901" s="3" t="s">
        <v>811</v>
      </c>
      <c r="G3901" s="3" t="s">
        <v>772</v>
      </c>
      <c r="H3901" s="3">
        <v>1.0</v>
      </c>
      <c r="I3901" s="2">
        <f>IFERROR(vlookup(F3901,'College Conference'!$B$1:$Z$1000 , 6,False),0)</f>
        <v>8</v>
      </c>
      <c r="J3901" s="2">
        <f>IFERROR(vlookup(G3901,'College Conference'!$B$1:$Z$1000 , 6,False),0)</f>
        <v>8</v>
      </c>
    </row>
    <row r="3902">
      <c r="A3902" s="3" t="s">
        <v>4082</v>
      </c>
      <c r="B3902" s="3">
        <v>0.94</v>
      </c>
      <c r="C3902" s="3" t="s">
        <v>17</v>
      </c>
      <c r="D3902" s="4">
        <v>45423.0</v>
      </c>
      <c r="E3902" s="2">
        <v>170.0</v>
      </c>
      <c r="F3902" s="3" t="s">
        <v>811</v>
      </c>
      <c r="G3902" s="3" t="s">
        <v>772</v>
      </c>
      <c r="H3902" s="3">
        <v>1.0</v>
      </c>
      <c r="I3902" s="2">
        <f>IFERROR(vlookup(F3902,'College Conference'!$B$1:$Z$1000 , 6,False),0)</f>
        <v>8</v>
      </c>
      <c r="J3902" s="2">
        <f>IFERROR(vlookup(G3902,'College Conference'!$B$1:$Z$1000 , 6,False),0)</f>
        <v>8</v>
      </c>
    </row>
    <row r="3903">
      <c r="A3903" s="3" t="s">
        <v>4083</v>
      </c>
      <c r="B3903" s="3">
        <v>0.77</v>
      </c>
      <c r="C3903" s="3" t="s">
        <v>421</v>
      </c>
      <c r="D3903" s="4">
        <v>45447.0</v>
      </c>
      <c r="E3903" s="2">
        <v>299.0</v>
      </c>
      <c r="F3903" s="3" t="s">
        <v>808</v>
      </c>
      <c r="G3903" s="3" t="s">
        <v>843</v>
      </c>
      <c r="H3903" s="3">
        <v>1.0</v>
      </c>
      <c r="I3903" s="2">
        <f>IFERROR(vlookup(F3903,'College Conference'!$B$1:$Z$1000 , 6,False),0)</f>
        <v>8</v>
      </c>
      <c r="J3903" s="2">
        <f>IFERROR(vlookup(G3903,'College Conference'!$B$1:$Z$1000 , 6,False),0)</f>
        <v>8</v>
      </c>
    </row>
    <row r="3904">
      <c r="A3904" s="3" t="s">
        <v>4084</v>
      </c>
      <c r="B3904" s="3">
        <v>0.94</v>
      </c>
      <c r="C3904" s="3" t="s">
        <v>120</v>
      </c>
      <c r="D3904" s="4">
        <v>45448.0</v>
      </c>
      <c r="E3904" s="2">
        <v>230.0</v>
      </c>
      <c r="F3904" s="3" t="s">
        <v>1167</v>
      </c>
      <c r="G3904" s="3" t="s">
        <v>808</v>
      </c>
      <c r="H3904" s="3">
        <v>1.0</v>
      </c>
      <c r="I3904" s="2">
        <f>IFERROR(vlookup(F3904,'College Conference'!$B$1:$Z$1000 , 6,False),0)</f>
        <v>8</v>
      </c>
      <c r="J3904" s="2">
        <f>IFERROR(vlookup(G3904,'College Conference'!$B$1:$Z$1000 , 6,False),0)</f>
        <v>8</v>
      </c>
    </row>
    <row r="3905">
      <c r="A3905" s="3" t="s">
        <v>4085</v>
      </c>
      <c r="B3905" s="3">
        <v>0.93</v>
      </c>
      <c r="C3905" s="3" t="s">
        <v>191</v>
      </c>
      <c r="D3905" s="4">
        <v>45446.0</v>
      </c>
      <c r="E3905" s="2">
        <v>210.0</v>
      </c>
      <c r="F3905" s="3" t="s">
        <v>843</v>
      </c>
      <c r="G3905" s="3" t="s">
        <v>796</v>
      </c>
      <c r="H3905" s="3">
        <v>1.0</v>
      </c>
      <c r="I3905" s="2">
        <f>IFERROR(vlookup(F3905,'College Conference'!$B$1:$Z$1000 , 6,False),0)</f>
        <v>8</v>
      </c>
      <c r="J3905" s="2">
        <f>IFERROR(vlookup(G3905,'College Conference'!$B$1:$Z$1000 , 6,False),0)</f>
        <v>8</v>
      </c>
    </row>
    <row r="3906">
      <c r="A3906" s="3" t="s">
        <v>4086</v>
      </c>
      <c r="B3906" s="3">
        <v>0.87</v>
      </c>
      <c r="C3906" s="3" t="s">
        <v>120</v>
      </c>
      <c r="D3906" s="4">
        <v>45448.0</v>
      </c>
      <c r="E3906" s="2">
        <v>225.0</v>
      </c>
      <c r="F3906" s="3" t="s">
        <v>783</v>
      </c>
      <c r="G3906" s="3" t="s">
        <v>808</v>
      </c>
      <c r="H3906" s="3">
        <v>1.0</v>
      </c>
      <c r="I3906" s="2">
        <f>IFERROR(vlookup(F3906,'College Conference'!$B$1:$Z$1000 , 6,False),0)</f>
        <v>8</v>
      </c>
      <c r="J3906" s="2">
        <f>IFERROR(vlookup(G3906,'College Conference'!$B$1:$Z$1000 , 6,False),0)</f>
        <v>8</v>
      </c>
    </row>
    <row r="3907">
      <c r="A3907" s="3" t="s">
        <v>4087</v>
      </c>
      <c r="B3907" s="3">
        <v>0.95</v>
      </c>
      <c r="C3907" s="3" t="s">
        <v>17</v>
      </c>
      <c r="D3907" s="4">
        <v>45447.0</v>
      </c>
      <c r="E3907" s="2">
        <v>221.0</v>
      </c>
      <c r="F3907" s="3" t="s">
        <v>804</v>
      </c>
      <c r="G3907" s="3" t="s">
        <v>781</v>
      </c>
      <c r="H3907" s="3">
        <v>1.0</v>
      </c>
      <c r="I3907" s="2">
        <f>IFERROR(vlookup(F3907,'College Conference'!$B$1:$Z$1000 , 6,False),0)</f>
        <v>8</v>
      </c>
      <c r="J3907" s="2">
        <f>IFERROR(vlookup(G3907,'College Conference'!$B$1:$Z$1000 , 6,False),0)</f>
        <v>8</v>
      </c>
    </row>
    <row r="3908">
      <c r="A3908" s="3" t="s">
        <v>4088</v>
      </c>
      <c r="B3908" s="3">
        <v>0.98</v>
      </c>
      <c r="C3908" s="3" t="s">
        <v>191</v>
      </c>
      <c r="D3908" s="4">
        <v>45446.0</v>
      </c>
      <c r="E3908" s="2">
        <v>240.0</v>
      </c>
      <c r="F3908" s="3" t="s">
        <v>811</v>
      </c>
      <c r="G3908" s="3" t="s">
        <v>772</v>
      </c>
      <c r="H3908" s="3">
        <v>1.0</v>
      </c>
      <c r="I3908" s="2">
        <f>IFERROR(vlookup(F3908,'College Conference'!$B$1:$Z$1000 , 6,False),0)</f>
        <v>8</v>
      </c>
      <c r="J3908" s="2">
        <f>IFERROR(vlookup(G3908,'College Conference'!$B$1:$Z$1000 , 6,False),0)</f>
        <v>8</v>
      </c>
    </row>
    <row r="3909">
      <c r="A3909" s="3" t="s">
        <v>4089</v>
      </c>
      <c r="B3909" s="3">
        <v>0.95</v>
      </c>
      <c r="C3909" s="3" t="s">
        <v>191</v>
      </c>
      <c r="D3909" s="4">
        <v>45445.0</v>
      </c>
      <c r="E3909" s="2">
        <v>222.0</v>
      </c>
      <c r="F3909" s="3" t="s">
        <v>830</v>
      </c>
      <c r="G3909" s="3" t="s">
        <v>808</v>
      </c>
      <c r="H3909" s="3">
        <v>1.0</v>
      </c>
      <c r="I3909" s="2">
        <f>IFERROR(vlookup(F3909,'College Conference'!$B$1:$Z$1000 , 6,False),0)</f>
        <v>8</v>
      </c>
      <c r="J3909" s="2">
        <f>IFERROR(vlookup(G3909,'College Conference'!$B$1:$Z$1000 , 6,False),0)</f>
        <v>8</v>
      </c>
    </row>
    <row r="3910">
      <c r="A3910" s="3" t="s">
        <v>4090</v>
      </c>
      <c r="B3910" s="3">
        <v>0.85</v>
      </c>
      <c r="C3910" s="3" t="s">
        <v>191</v>
      </c>
      <c r="D3910" s="4">
        <v>45445.0</v>
      </c>
      <c r="E3910" s="2">
        <v>227.0</v>
      </c>
      <c r="F3910" s="3" t="s">
        <v>796</v>
      </c>
      <c r="G3910" s="3" t="s">
        <v>808</v>
      </c>
      <c r="H3910" s="3">
        <v>1.0</v>
      </c>
      <c r="I3910" s="2">
        <f>IFERROR(vlookup(F3910,'College Conference'!$B$1:$Z$1000 , 6,False),0)</f>
        <v>8</v>
      </c>
      <c r="J3910" s="2">
        <f>IFERROR(vlookup(G3910,'College Conference'!$B$1:$Z$1000 , 6,False),0)</f>
        <v>8</v>
      </c>
    </row>
    <row r="3911">
      <c r="A3911" s="3" t="s">
        <v>4091</v>
      </c>
      <c r="B3911" s="3">
        <v>0.78</v>
      </c>
      <c r="C3911" s="3" t="s">
        <v>274</v>
      </c>
      <c r="D3911" s="4">
        <v>45445.0</v>
      </c>
      <c r="E3911" s="2">
        <v>230.0</v>
      </c>
      <c r="F3911" s="3" t="s">
        <v>772</v>
      </c>
      <c r="G3911" s="3" t="s">
        <v>796</v>
      </c>
      <c r="H3911" s="3">
        <v>1.0</v>
      </c>
      <c r="I3911" s="2">
        <f>IFERROR(vlookup(F3911,'College Conference'!$B$1:$Z$1000 , 6,False),0)</f>
        <v>8</v>
      </c>
      <c r="J3911" s="2">
        <f>IFERROR(vlookup(G3911,'College Conference'!$B$1:$Z$1000 , 6,False),0)</f>
        <v>8</v>
      </c>
    </row>
    <row r="3912">
      <c r="A3912" s="3" t="s">
        <v>4092</v>
      </c>
      <c r="B3912" s="3">
        <v>0.85</v>
      </c>
      <c r="C3912" s="3" t="s">
        <v>63</v>
      </c>
      <c r="D3912" s="4">
        <v>45445.0</v>
      </c>
      <c r="E3912" s="2">
        <v>190.0</v>
      </c>
      <c r="F3912" s="3" t="s">
        <v>894</v>
      </c>
      <c r="G3912" s="3" t="s">
        <v>772</v>
      </c>
      <c r="H3912" s="3">
        <v>1.0</v>
      </c>
      <c r="I3912" s="2">
        <f>IFERROR(vlookup(F3912,'College Conference'!$B$1:$Z$1000 , 6,False),0)</f>
        <v>9</v>
      </c>
      <c r="J3912" s="2">
        <f>IFERROR(vlookup(G3912,'College Conference'!$B$1:$Z$1000 , 6,False),0)</f>
        <v>8</v>
      </c>
    </row>
    <row r="3913">
      <c r="A3913" s="3" t="s">
        <v>2298</v>
      </c>
      <c r="B3913" s="3">
        <v>0.84</v>
      </c>
      <c r="C3913" s="3" t="s">
        <v>52</v>
      </c>
      <c r="D3913" s="2" t="s">
        <v>72</v>
      </c>
      <c r="E3913" s="2">
        <v>223.0</v>
      </c>
      <c r="F3913" s="3" t="s">
        <v>900</v>
      </c>
      <c r="G3913" s="3" t="s">
        <v>774</v>
      </c>
      <c r="H3913" s="3">
        <v>1.0</v>
      </c>
      <c r="I3913" s="2">
        <f>IFERROR(vlookup(F3913,'College Conference'!$B$1:$Z$1000 , 6,False),0)</f>
        <v>9</v>
      </c>
      <c r="J3913" s="2">
        <f>IFERROR(vlookup(G3913,'College Conference'!$B$1:$Z$1000 , 6,False),0)</f>
        <v>8</v>
      </c>
    </row>
    <row r="3914">
      <c r="A3914" s="3" t="s">
        <v>4093</v>
      </c>
      <c r="B3914" s="3">
        <v>0.85</v>
      </c>
      <c r="C3914" s="3" t="s">
        <v>12</v>
      </c>
      <c r="D3914" s="4">
        <v>45448.0</v>
      </c>
      <c r="E3914" s="2">
        <v>280.0</v>
      </c>
      <c r="F3914" s="3" t="s">
        <v>906</v>
      </c>
      <c r="G3914" s="3" t="s">
        <v>799</v>
      </c>
      <c r="H3914" s="3">
        <v>1.0</v>
      </c>
      <c r="I3914" s="2">
        <f>IFERROR(vlookup(F3914,'College Conference'!$B$1:$Z$1000 , 6,False),0)</f>
        <v>9</v>
      </c>
      <c r="J3914" s="2">
        <f>IFERROR(vlookup(G3914,'College Conference'!$B$1:$Z$1000 , 6,False),0)</f>
        <v>8</v>
      </c>
    </row>
    <row r="3915">
      <c r="A3915" s="3" t="s">
        <v>4094</v>
      </c>
      <c r="B3915" s="3">
        <v>0.9</v>
      </c>
      <c r="C3915" s="3" t="s">
        <v>17</v>
      </c>
      <c r="D3915" s="4">
        <v>45444.0</v>
      </c>
      <c r="E3915" s="2">
        <v>175.0</v>
      </c>
      <c r="F3915" s="3" t="s">
        <v>894</v>
      </c>
      <c r="G3915" s="3" t="s">
        <v>796</v>
      </c>
      <c r="H3915" s="3">
        <v>1.0</v>
      </c>
      <c r="I3915" s="2">
        <f>IFERROR(vlookup(F3915,'College Conference'!$B$1:$Z$1000 , 6,False),0)</f>
        <v>9</v>
      </c>
      <c r="J3915" s="2">
        <f>IFERROR(vlookup(G3915,'College Conference'!$B$1:$Z$1000 , 6,False),0)</f>
        <v>8</v>
      </c>
    </row>
    <row r="3916">
      <c r="A3916" s="3" t="s">
        <v>4095</v>
      </c>
      <c r="B3916" s="3">
        <v>0.8</v>
      </c>
      <c r="C3916" s="3" t="s">
        <v>12</v>
      </c>
      <c r="D3916" s="4">
        <v>45445.0</v>
      </c>
      <c r="E3916" s="2">
        <v>330.0</v>
      </c>
      <c r="F3916" s="3" t="s">
        <v>906</v>
      </c>
      <c r="G3916" s="3" t="s">
        <v>796</v>
      </c>
      <c r="H3916" s="3">
        <v>1.0</v>
      </c>
      <c r="I3916" s="2">
        <f>IFERROR(vlookup(F3916,'College Conference'!$B$1:$Z$1000 , 6,False),0)</f>
        <v>9</v>
      </c>
      <c r="J3916" s="2">
        <f>IFERROR(vlookup(G3916,'College Conference'!$B$1:$Z$1000 , 6,False),0)</f>
        <v>8</v>
      </c>
    </row>
    <row r="3917">
      <c r="A3917" s="3" t="s">
        <v>2672</v>
      </c>
      <c r="B3917" s="3">
        <v>0.88</v>
      </c>
      <c r="C3917" s="3" t="s">
        <v>27</v>
      </c>
      <c r="D3917" s="4">
        <v>45421.0</v>
      </c>
      <c r="E3917" s="2">
        <v>160.0</v>
      </c>
      <c r="F3917" s="3" t="s">
        <v>890</v>
      </c>
      <c r="G3917" s="3" t="s">
        <v>806</v>
      </c>
      <c r="H3917" s="3">
        <v>1.0</v>
      </c>
      <c r="I3917" s="2">
        <f>IFERROR(vlookup(F3917,'College Conference'!$B$1:$Z$1000 , 6,False),0)</f>
        <v>9</v>
      </c>
      <c r="J3917" s="2">
        <f>IFERROR(vlookup(G3917,'College Conference'!$B$1:$Z$1000 , 6,False),0)</f>
        <v>8</v>
      </c>
    </row>
    <row r="3918">
      <c r="A3918" s="3" t="s">
        <v>4096</v>
      </c>
      <c r="B3918" s="3">
        <v>0.89</v>
      </c>
      <c r="C3918" s="3" t="s">
        <v>17</v>
      </c>
      <c r="D3918" s="2" t="s">
        <v>72</v>
      </c>
      <c r="E3918" s="2">
        <v>180.0</v>
      </c>
      <c r="F3918" s="3" t="s">
        <v>890</v>
      </c>
      <c r="G3918" s="3" t="s">
        <v>804</v>
      </c>
      <c r="H3918" s="3">
        <v>1.0</v>
      </c>
      <c r="I3918" s="2">
        <f>IFERROR(vlookup(F3918,'College Conference'!$B$1:$Z$1000 , 6,False),0)</f>
        <v>9</v>
      </c>
      <c r="J3918" s="2">
        <f>IFERROR(vlookup(G3918,'College Conference'!$B$1:$Z$1000 , 6,False),0)</f>
        <v>8</v>
      </c>
    </row>
    <row r="3919">
      <c r="A3919" s="3" t="s">
        <v>4097</v>
      </c>
      <c r="B3919" s="3">
        <v>0.87</v>
      </c>
      <c r="C3919" s="3" t="s">
        <v>17</v>
      </c>
      <c r="D3919" s="2" t="s">
        <v>72</v>
      </c>
      <c r="E3919" s="2">
        <v>180.0</v>
      </c>
      <c r="F3919" s="3" t="s">
        <v>1218</v>
      </c>
      <c r="G3919" s="3" t="s">
        <v>816</v>
      </c>
      <c r="H3919" s="3">
        <v>1.0</v>
      </c>
      <c r="I3919" s="2">
        <f>IFERROR(vlookup(F3919,'College Conference'!$B$1:$Z$1000 , 6,False),0)</f>
        <v>9</v>
      </c>
      <c r="J3919" s="2">
        <f>IFERROR(vlookup(G3919,'College Conference'!$B$1:$Z$1000 , 6,False),0)</f>
        <v>8</v>
      </c>
    </row>
    <row r="3920">
      <c r="A3920" s="3" t="s">
        <v>2671</v>
      </c>
      <c r="B3920" s="3">
        <v>0.84</v>
      </c>
      <c r="C3920" s="3" t="s">
        <v>43</v>
      </c>
      <c r="D3920" s="4">
        <v>45446.0</v>
      </c>
      <c r="E3920" s="2">
        <v>300.0</v>
      </c>
      <c r="F3920" s="3" t="s">
        <v>894</v>
      </c>
      <c r="G3920" s="3" t="s">
        <v>823</v>
      </c>
      <c r="H3920" s="3">
        <v>1.0</v>
      </c>
      <c r="I3920" s="2">
        <f>IFERROR(vlookup(F3920,'College Conference'!$B$1:$Z$1000 , 6,False),0)</f>
        <v>9</v>
      </c>
      <c r="J3920" s="2">
        <f>IFERROR(vlookup(G3920,'College Conference'!$B$1:$Z$1000 , 6,False),0)</f>
        <v>8</v>
      </c>
    </row>
    <row r="3921">
      <c r="A3921" s="3" t="s">
        <v>4098</v>
      </c>
      <c r="B3921" s="3">
        <v>0.85</v>
      </c>
      <c r="C3921" s="3" t="s">
        <v>421</v>
      </c>
      <c r="D3921" s="4">
        <v>45445.0</v>
      </c>
      <c r="E3921" s="2">
        <v>295.0</v>
      </c>
      <c r="F3921" s="3" t="s">
        <v>890</v>
      </c>
      <c r="G3921" s="3" t="s">
        <v>823</v>
      </c>
      <c r="H3921" s="3">
        <v>1.0</v>
      </c>
      <c r="I3921" s="2">
        <f>IFERROR(vlookup(F3921,'College Conference'!$B$1:$Z$1000 , 6,False),0)</f>
        <v>9</v>
      </c>
      <c r="J3921" s="2">
        <f>IFERROR(vlookup(G3921,'College Conference'!$B$1:$Z$1000 , 6,False),0)</f>
        <v>8</v>
      </c>
    </row>
    <row r="3922">
      <c r="A3922" s="3" t="s">
        <v>4099</v>
      </c>
      <c r="B3922" s="3">
        <v>0.86</v>
      </c>
      <c r="C3922" s="3" t="s">
        <v>31</v>
      </c>
      <c r="D3922" s="4">
        <v>45450.0</v>
      </c>
      <c r="E3922" s="2">
        <v>300.0</v>
      </c>
      <c r="F3922" s="3" t="s">
        <v>888</v>
      </c>
      <c r="G3922" s="3" t="s">
        <v>830</v>
      </c>
      <c r="H3922" s="3">
        <v>1.0</v>
      </c>
      <c r="I3922" s="2">
        <f>IFERROR(vlookup(F3922,'College Conference'!$B$1:$Z$1000 , 6,False),0)</f>
        <v>9</v>
      </c>
      <c r="J3922" s="2">
        <f>IFERROR(vlookup(G3922,'College Conference'!$B$1:$Z$1000 , 6,False),0)</f>
        <v>8</v>
      </c>
    </row>
    <row r="3923">
      <c r="A3923" s="3" t="s">
        <v>4100</v>
      </c>
      <c r="B3923" s="3">
        <v>0.78</v>
      </c>
      <c r="C3923" s="3" t="s">
        <v>17</v>
      </c>
      <c r="D3923" s="4">
        <v>45446.0</v>
      </c>
      <c r="E3923" s="2">
        <v>180.0</v>
      </c>
      <c r="F3923" s="3" t="s">
        <v>1218</v>
      </c>
      <c r="G3923" s="3" t="s">
        <v>772</v>
      </c>
      <c r="H3923" s="3">
        <v>1.0</v>
      </c>
      <c r="I3923" s="2">
        <f>IFERROR(vlookup(F3923,'College Conference'!$B$1:$Z$1000 , 6,False),0)</f>
        <v>9</v>
      </c>
      <c r="J3923" s="2">
        <f>IFERROR(vlookup(G3923,'College Conference'!$B$1:$Z$1000 , 6,False),0)</f>
        <v>8</v>
      </c>
    </row>
    <row r="3924">
      <c r="A3924" s="3" t="s">
        <v>4101</v>
      </c>
      <c r="B3924" s="3">
        <v>0.88</v>
      </c>
      <c r="C3924" s="3" t="s">
        <v>27</v>
      </c>
      <c r="D3924" s="4">
        <v>45444.0</v>
      </c>
      <c r="E3924" s="2">
        <v>170.0</v>
      </c>
      <c r="F3924" s="3" t="s">
        <v>922</v>
      </c>
      <c r="G3924" s="3" t="s">
        <v>830</v>
      </c>
      <c r="H3924" s="3">
        <v>1.0</v>
      </c>
      <c r="I3924" s="2">
        <f>IFERROR(vlookup(F3924,'College Conference'!$B$1:$Z$1000 , 6,False),0)</f>
        <v>10</v>
      </c>
      <c r="J3924" s="2">
        <f>IFERROR(vlookup(G3924,'College Conference'!$B$1:$Z$1000 , 6,False),0)</f>
        <v>8</v>
      </c>
    </row>
    <row r="3925">
      <c r="A3925" s="3" t="s">
        <v>4102</v>
      </c>
      <c r="B3925" s="3">
        <v>0.9</v>
      </c>
      <c r="C3925" s="3" t="s">
        <v>17</v>
      </c>
      <c r="D3925" s="4">
        <v>45444.0</v>
      </c>
      <c r="E3925" s="2">
        <v>185.0</v>
      </c>
      <c r="F3925" s="3" t="s">
        <v>924</v>
      </c>
      <c r="G3925" s="3" t="s">
        <v>843</v>
      </c>
      <c r="H3925" s="3">
        <v>1.0</v>
      </c>
      <c r="I3925" s="2">
        <f>IFERROR(vlookup(F3925,'College Conference'!$B$1:$Z$1000 , 6,False),0)</f>
        <v>10</v>
      </c>
      <c r="J3925" s="2">
        <f>IFERROR(vlookup(G3925,'College Conference'!$B$1:$Z$1000 , 6,False),0)</f>
        <v>8</v>
      </c>
    </row>
    <row r="3926">
      <c r="A3926" s="3" t="s">
        <v>4103</v>
      </c>
      <c r="B3926" s="3">
        <v>0.87</v>
      </c>
      <c r="C3926" s="3" t="s">
        <v>22</v>
      </c>
      <c r="D3926" s="4">
        <v>45422.0</v>
      </c>
      <c r="E3926" s="2">
        <v>190.0</v>
      </c>
      <c r="F3926" s="3" t="s">
        <v>935</v>
      </c>
      <c r="G3926" s="3" t="s">
        <v>799</v>
      </c>
      <c r="H3926" s="3">
        <v>1.0</v>
      </c>
      <c r="I3926" s="2">
        <f>IFERROR(vlookup(F3926,'College Conference'!$B$1:$Z$1000 , 6,False),0)</f>
        <v>10</v>
      </c>
      <c r="J3926" s="2">
        <f>IFERROR(vlookup(G3926,'College Conference'!$B$1:$Z$1000 , 6,False),0)</f>
        <v>8</v>
      </c>
    </row>
    <row r="3927">
      <c r="A3927" s="3" t="s">
        <v>4104</v>
      </c>
      <c r="B3927" s="3">
        <v>0.85</v>
      </c>
      <c r="C3927" s="3" t="s">
        <v>52</v>
      </c>
      <c r="D3927" s="4">
        <v>45444.0</v>
      </c>
      <c r="E3927" s="2">
        <v>205.0</v>
      </c>
      <c r="F3927" s="3" t="s">
        <v>922</v>
      </c>
      <c r="G3927" s="3" t="s">
        <v>799</v>
      </c>
      <c r="H3927" s="3">
        <v>1.0</v>
      </c>
      <c r="I3927" s="2">
        <f>IFERROR(vlookup(F3927,'College Conference'!$B$1:$Z$1000 , 6,False),0)</f>
        <v>10</v>
      </c>
      <c r="J3927" s="2">
        <f>IFERROR(vlookup(G3927,'College Conference'!$B$1:$Z$1000 , 6,False),0)</f>
        <v>8</v>
      </c>
    </row>
    <row r="3928">
      <c r="A3928" s="3" t="s">
        <v>4105</v>
      </c>
      <c r="B3928" s="3">
        <v>0.84</v>
      </c>
      <c r="C3928" s="3" t="s">
        <v>31</v>
      </c>
      <c r="D3928" s="4">
        <v>45447.0</v>
      </c>
      <c r="E3928" s="2">
        <v>295.0</v>
      </c>
      <c r="F3928" s="3" t="s">
        <v>922</v>
      </c>
      <c r="G3928" s="3" t="s">
        <v>774</v>
      </c>
      <c r="H3928" s="3">
        <v>1.0</v>
      </c>
      <c r="I3928" s="2">
        <f>IFERROR(vlookup(F3928,'College Conference'!$B$1:$Z$1000 , 6,False),0)</f>
        <v>10</v>
      </c>
      <c r="J3928" s="2">
        <f>IFERROR(vlookup(G3928,'College Conference'!$B$1:$Z$1000 , 6,False),0)</f>
        <v>8</v>
      </c>
    </row>
    <row r="3929">
      <c r="A3929" s="3" t="s">
        <v>4106</v>
      </c>
      <c r="B3929" s="3">
        <v>0.88</v>
      </c>
      <c r="C3929" s="3" t="s">
        <v>31</v>
      </c>
      <c r="D3929" s="4">
        <v>45449.0</v>
      </c>
      <c r="E3929" s="2">
        <v>295.0</v>
      </c>
      <c r="F3929" s="3" t="s">
        <v>924</v>
      </c>
      <c r="G3929" s="3" t="s">
        <v>806</v>
      </c>
      <c r="H3929" s="3">
        <v>1.0</v>
      </c>
      <c r="I3929" s="2">
        <f>IFERROR(vlookup(F3929,'College Conference'!$B$1:$Z$1000 , 6,False),0)</f>
        <v>10</v>
      </c>
      <c r="J3929" s="2">
        <f>IFERROR(vlookup(G3929,'College Conference'!$B$1:$Z$1000 , 6,False),0)</f>
        <v>8</v>
      </c>
    </row>
    <row r="3930">
      <c r="A3930" s="3" t="s">
        <v>4107</v>
      </c>
      <c r="B3930" s="3">
        <v>0.77</v>
      </c>
      <c r="C3930" s="3" t="s">
        <v>12</v>
      </c>
      <c r="D3930" s="4">
        <v>45445.0</v>
      </c>
      <c r="E3930" s="2">
        <v>300.0</v>
      </c>
      <c r="F3930" s="3" t="s">
        <v>922</v>
      </c>
      <c r="G3930" s="3" t="s">
        <v>861</v>
      </c>
      <c r="H3930" s="3">
        <v>1.0</v>
      </c>
      <c r="I3930" s="2">
        <f>IFERROR(vlookup(F3930,'College Conference'!$B$1:$Z$1000 , 6,False),0)</f>
        <v>10</v>
      </c>
      <c r="J3930" s="2">
        <f>IFERROR(vlookup(G3930,'College Conference'!$B$1:$Z$1000 , 6,False),0)</f>
        <v>8</v>
      </c>
    </row>
    <row r="3931">
      <c r="A3931" s="3" t="s">
        <v>4108</v>
      </c>
      <c r="B3931" s="3">
        <v>0.89</v>
      </c>
      <c r="C3931" s="3" t="s">
        <v>52</v>
      </c>
      <c r="D3931" s="4">
        <v>45448.0</v>
      </c>
      <c r="E3931" s="2">
        <v>220.0</v>
      </c>
      <c r="F3931" s="3" t="s">
        <v>924</v>
      </c>
      <c r="G3931" s="3" t="s">
        <v>783</v>
      </c>
      <c r="H3931" s="3">
        <v>1.0</v>
      </c>
      <c r="I3931" s="2">
        <f>IFERROR(vlookup(F3931,'College Conference'!$B$1:$Z$1000 , 6,False),0)</f>
        <v>10</v>
      </c>
      <c r="J3931" s="2">
        <f>IFERROR(vlookup(G3931,'College Conference'!$B$1:$Z$1000 , 6,False),0)</f>
        <v>8</v>
      </c>
    </row>
    <row r="3932">
      <c r="A3932" s="3" t="s">
        <v>4109</v>
      </c>
      <c r="B3932" s="3">
        <v>0.91</v>
      </c>
      <c r="C3932" s="3" t="s">
        <v>17</v>
      </c>
      <c r="D3932" s="4">
        <v>45444.0</v>
      </c>
      <c r="E3932" s="2">
        <v>220.0</v>
      </c>
      <c r="F3932" s="3" t="s">
        <v>924</v>
      </c>
      <c r="G3932" s="3" t="s">
        <v>772</v>
      </c>
      <c r="H3932" s="3">
        <v>1.0</v>
      </c>
      <c r="I3932" s="2">
        <f>IFERROR(vlookup(F3932,'College Conference'!$B$1:$Z$1000 , 6,False),0)</f>
        <v>10</v>
      </c>
      <c r="J3932" s="2">
        <f>IFERROR(vlookup(G3932,'College Conference'!$B$1:$Z$1000 , 6,False),0)</f>
        <v>8</v>
      </c>
    </row>
    <row r="3933">
      <c r="A3933" s="3" t="s">
        <v>4110</v>
      </c>
      <c r="B3933" s="3">
        <v>0.91</v>
      </c>
      <c r="C3933" s="3" t="s">
        <v>63</v>
      </c>
      <c r="D3933" s="4">
        <v>45445.0</v>
      </c>
      <c r="E3933" s="2">
        <v>205.0</v>
      </c>
      <c r="F3933" s="3" t="s">
        <v>924</v>
      </c>
      <c r="G3933" s="3" t="s">
        <v>783</v>
      </c>
      <c r="H3933" s="3">
        <v>1.0</v>
      </c>
      <c r="I3933" s="2">
        <f>IFERROR(vlookup(F3933,'College Conference'!$B$1:$Z$1000 , 6,False),0)</f>
        <v>10</v>
      </c>
      <c r="J3933" s="2">
        <f>IFERROR(vlookup(G3933,'College Conference'!$B$1:$Z$1000 , 6,False),0)</f>
        <v>8</v>
      </c>
    </row>
    <row r="3934">
      <c r="A3934" s="3" t="s">
        <v>4111</v>
      </c>
      <c r="B3934" s="3">
        <v>0.87</v>
      </c>
      <c r="C3934" s="3" t="s">
        <v>105</v>
      </c>
      <c r="D3934" s="4">
        <v>45447.0</v>
      </c>
      <c r="E3934" s="2">
        <v>300.0</v>
      </c>
      <c r="F3934" s="3" t="s">
        <v>924</v>
      </c>
      <c r="G3934" s="3" t="s">
        <v>806</v>
      </c>
      <c r="H3934" s="3">
        <v>1.0</v>
      </c>
      <c r="I3934" s="2">
        <f>IFERROR(vlookup(F3934,'College Conference'!$B$1:$Z$1000 , 6,False),0)</f>
        <v>10</v>
      </c>
      <c r="J3934" s="2">
        <f>IFERROR(vlookup(G3934,'College Conference'!$B$1:$Z$1000 , 6,False),0)</f>
        <v>8</v>
      </c>
    </row>
    <row r="3935">
      <c r="A3935" s="3" t="s">
        <v>4112</v>
      </c>
      <c r="B3935" s="3">
        <v>0.73</v>
      </c>
      <c r="C3935" s="3" t="s">
        <v>313</v>
      </c>
      <c r="D3935" s="2" t="s">
        <v>72</v>
      </c>
      <c r="E3935" s="2">
        <v>190.0</v>
      </c>
      <c r="F3935" s="3" t="s">
        <v>935</v>
      </c>
      <c r="G3935" s="3" t="s">
        <v>806</v>
      </c>
      <c r="H3935" s="3">
        <v>1.0</v>
      </c>
      <c r="I3935" s="2">
        <f>IFERROR(vlookup(F3935,'College Conference'!$B$1:$Z$1000 , 6,False),0)</f>
        <v>10</v>
      </c>
      <c r="J3935" s="2">
        <f>IFERROR(vlookup(G3935,'College Conference'!$B$1:$Z$1000 , 6,False),0)</f>
        <v>8</v>
      </c>
    </row>
    <row r="3936">
      <c r="A3936" s="3" t="s">
        <v>4113</v>
      </c>
      <c r="B3936" s="3">
        <v>0.85</v>
      </c>
      <c r="C3936" s="3" t="s">
        <v>78</v>
      </c>
      <c r="D3936" s="4">
        <v>45446.0</v>
      </c>
      <c r="E3936" s="2">
        <v>210.0</v>
      </c>
      <c r="F3936" s="3" t="s">
        <v>951</v>
      </c>
      <c r="G3936" s="3" t="s">
        <v>843</v>
      </c>
      <c r="H3936" s="3">
        <v>1.0</v>
      </c>
      <c r="I3936" s="2">
        <f>IFERROR(vlookup(F3936,'College Conference'!$B$1:$Z$1000 , 6,False),0)</f>
        <v>11</v>
      </c>
      <c r="J3936" s="2">
        <f>IFERROR(vlookup(G3936,'College Conference'!$B$1:$Z$1000 , 6,False),0)</f>
        <v>8</v>
      </c>
    </row>
    <row r="3937">
      <c r="A3937" s="3" t="s">
        <v>4114</v>
      </c>
      <c r="B3937" s="3">
        <v>0.89</v>
      </c>
      <c r="C3937" s="3" t="s">
        <v>43</v>
      </c>
      <c r="D3937" s="4">
        <v>45448.0</v>
      </c>
      <c r="E3937" s="2">
        <v>300.0</v>
      </c>
      <c r="F3937" s="3" t="s">
        <v>948</v>
      </c>
      <c r="G3937" s="3" t="s">
        <v>811</v>
      </c>
      <c r="H3937" s="3">
        <v>1.0</v>
      </c>
      <c r="I3937" s="2">
        <f>IFERROR(vlookup(F3937,'College Conference'!$B$1:$Z$1000 , 6,False),0)</f>
        <v>11</v>
      </c>
      <c r="J3937" s="2">
        <f>IFERROR(vlookup(G3937,'College Conference'!$B$1:$Z$1000 , 6,False),0)</f>
        <v>8</v>
      </c>
    </row>
    <row r="3938">
      <c r="A3938" s="3" t="s">
        <v>4115</v>
      </c>
      <c r="B3938" s="3">
        <v>0.75</v>
      </c>
      <c r="C3938" s="3" t="s">
        <v>313</v>
      </c>
      <c r="D3938" s="4">
        <v>45445.0</v>
      </c>
      <c r="E3938" s="2">
        <v>193.0</v>
      </c>
      <c r="F3938" s="3" t="s">
        <v>948</v>
      </c>
      <c r="G3938" s="3" t="s">
        <v>781</v>
      </c>
      <c r="H3938" s="3">
        <v>1.0</v>
      </c>
      <c r="I3938" s="2">
        <f>IFERROR(vlookup(F3938,'College Conference'!$B$1:$Z$1000 , 6,False),0)</f>
        <v>11</v>
      </c>
      <c r="J3938" s="2">
        <f>IFERROR(vlookup(G3938,'College Conference'!$B$1:$Z$1000 , 6,False),0)</f>
        <v>8</v>
      </c>
    </row>
    <row r="3939">
      <c r="A3939" s="3" t="s">
        <v>4116</v>
      </c>
      <c r="B3939" s="3">
        <v>0.77</v>
      </c>
      <c r="C3939" s="3" t="s">
        <v>43</v>
      </c>
      <c r="D3939" s="4">
        <v>45446.0</v>
      </c>
      <c r="E3939" s="2">
        <v>300.0</v>
      </c>
      <c r="F3939" s="3" t="s">
        <v>948</v>
      </c>
      <c r="G3939" s="3" t="s">
        <v>799</v>
      </c>
      <c r="H3939" s="3">
        <v>1.0</v>
      </c>
      <c r="I3939" s="2">
        <f>IFERROR(vlookup(F3939,'College Conference'!$B$1:$Z$1000 , 6,False),0)</f>
        <v>11</v>
      </c>
      <c r="J3939" s="2">
        <f>IFERROR(vlookup(G3939,'College Conference'!$B$1:$Z$1000 , 6,False),0)</f>
        <v>8</v>
      </c>
    </row>
    <row r="3940">
      <c r="A3940" s="3" t="s">
        <v>4117</v>
      </c>
      <c r="B3940" s="3" t="s">
        <v>11</v>
      </c>
      <c r="C3940" s="3" t="s">
        <v>78</v>
      </c>
      <c r="D3940" s="2" t="s">
        <v>72</v>
      </c>
      <c r="E3940" s="2">
        <v>197.0</v>
      </c>
      <c r="F3940" s="3" t="s">
        <v>2831</v>
      </c>
      <c r="G3940" s="3" t="s">
        <v>892</v>
      </c>
      <c r="H3940" s="3">
        <v>1.0</v>
      </c>
      <c r="I3940" s="2">
        <f>IFERROR(vlookup(F3940,'College Conference'!$B$1:$Z$1000 , 6,False),0)</f>
        <v>0</v>
      </c>
      <c r="J3940" s="2">
        <f>IFERROR(vlookup(G3940,'College Conference'!$B$1:$Z$1000 , 6,False),0)</f>
        <v>9</v>
      </c>
    </row>
    <row r="3941">
      <c r="A3941" s="3" t="s">
        <v>4118</v>
      </c>
      <c r="B3941" s="3" t="s">
        <v>11</v>
      </c>
      <c r="C3941" s="3" t="s">
        <v>12</v>
      </c>
      <c r="D3941" s="4">
        <v>45446.0</v>
      </c>
      <c r="E3941" s="2">
        <v>270.0</v>
      </c>
      <c r="F3941" s="3" t="s">
        <v>60</v>
      </c>
      <c r="G3941" s="3" t="s">
        <v>904</v>
      </c>
      <c r="H3941" s="3">
        <v>1.0</v>
      </c>
      <c r="I3941" s="2">
        <f>IFERROR(vlookup(F3941,'College Conference'!$B$1:$Z$1000 , 6,False),0)</f>
        <v>0</v>
      </c>
      <c r="J3941" s="2">
        <f>IFERROR(vlookup(G3941,'College Conference'!$B$1:$Z$1000 , 6,False),0)</f>
        <v>9</v>
      </c>
    </row>
    <row r="3942">
      <c r="A3942" s="3" t="s">
        <v>4119</v>
      </c>
      <c r="B3942" s="3">
        <v>0.9</v>
      </c>
      <c r="C3942" s="3" t="s">
        <v>63</v>
      </c>
      <c r="D3942" s="2" t="s">
        <v>72</v>
      </c>
      <c r="E3942" s="2">
        <v>185.0</v>
      </c>
      <c r="F3942" s="3" t="s">
        <v>271</v>
      </c>
      <c r="G3942" s="3" t="s">
        <v>1218</v>
      </c>
      <c r="H3942" s="3">
        <v>1.0</v>
      </c>
      <c r="I3942" s="2">
        <f>IFERROR(vlookup(F3942,'College Conference'!$B$1:$Z$1000 , 6,False),0)</f>
        <v>0</v>
      </c>
      <c r="J3942" s="2">
        <f>IFERROR(vlookup(G3942,'College Conference'!$B$1:$Z$1000 , 6,False),0)</f>
        <v>9</v>
      </c>
    </row>
    <row r="3943">
      <c r="A3943" s="3" t="s">
        <v>4120</v>
      </c>
      <c r="B3943" s="3" t="s">
        <v>11</v>
      </c>
      <c r="C3943" s="3" t="s">
        <v>22</v>
      </c>
      <c r="D3943" s="2" t="s">
        <v>72</v>
      </c>
      <c r="E3943" s="2">
        <v>200.0</v>
      </c>
      <c r="F3943" s="3" t="s">
        <v>597</v>
      </c>
      <c r="G3943" s="3" t="s">
        <v>894</v>
      </c>
      <c r="H3943" s="3">
        <v>1.0</v>
      </c>
      <c r="I3943" s="2">
        <f>IFERROR(vlookup(F3943,'College Conference'!$B$1:$Z$1000 , 6,False),0)</f>
        <v>0</v>
      </c>
      <c r="J3943" s="2">
        <f>IFERROR(vlookup(G3943,'College Conference'!$B$1:$Z$1000 , 6,False),0)</f>
        <v>9</v>
      </c>
    </row>
    <row r="3944">
      <c r="A3944" s="3" t="s">
        <v>4121</v>
      </c>
      <c r="B3944" s="3" t="s">
        <v>11</v>
      </c>
      <c r="C3944" s="3" t="s">
        <v>52</v>
      </c>
      <c r="D3944" s="2" t="s">
        <v>72</v>
      </c>
      <c r="E3944" s="2">
        <v>238.0</v>
      </c>
      <c r="F3944" s="3" t="s">
        <v>106</v>
      </c>
      <c r="G3944" s="3" t="s">
        <v>894</v>
      </c>
      <c r="H3944" s="3">
        <v>1.0</v>
      </c>
      <c r="I3944" s="2">
        <f>IFERROR(vlookup(F3944,'College Conference'!$B$1:$Z$1000 , 6,False),0)</f>
        <v>0</v>
      </c>
      <c r="J3944" s="2">
        <f>IFERROR(vlookup(G3944,'College Conference'!$B$1:$Z$1000 , 6,False),0)</f>
        <v>9</v>
      </c>
    </row>
    <row r="3945">
      <c r="A3945" s="3" t="s">
        <v>4122</v>
      </c>
      <c r="B3945" s="3" t="s">
        <v>11</v>
      </c>
      <c r="C3945" s="3" t="s">
        <v>52</v>
      </c>
      <c r="D3945" s="4">
        <v>45423.0</v>
      </c>
      <c r="E3945" s="2">
        <v>228.0</v>
      </c>
      <c r="F3945" s="3" t="s">
        <v>382</v>
      </c>
      <c r="G3945" s="3" t="s">
        <v>888</v>
      </c>
      <c r="H3945" s="3">
        <v>1.0</v>
      </c>
      <c r="I3945" s="2">
        <f>IFERROR(vlookup(F3945,'College Conference'!$B$1:$Z$1000 , 6,False),0)</f>
        <v>0</v>
      </c>
      <c r="J3945" s="2">
        <f>IFERROR(vlookup(G3945,'College Conference'!$B$1:$Z$1000 , 6,False),0)</f>
        <v>9</v>
      </c>
    </row>
    <row r="3946">
      <c r="A3946" s="3" t="s">
        <v>4123</v>
      </c>
      <c r="B3946" s="3" t="s">
        <v>11</v>
      </c>
      <c r="C3946" s="3" t="s">
        <v>120</v>
      </c>
      <c r="D3946" s="4">
        <v>45446.0</v>
      </c>
      <c r="E3946" s="2">
        <v>240.0</v>
      </c>
      <c r="F3946" s="3" t="s">
        <v>777</v>
      </c>
      <c r="G3946" s="3" t="s">
        <v>888</v>
      </c>
      <c r="H3946" s="3">
        <v>1.0</v>
      </c>
      <c r="I3946" s="2">
        <f>IFERROR(vlookup(F3946,'College Conference'!$B$1:$Z$1000 , 6,False),0)</f>
        <v>0</v>
      </c>
      <c r="J3946" s="2">
        <f>IFERROR(vlookup(G3946,'College Conference'!$B$1:$Z$1000 , 6,False),0)</f>
        <v>9</v>
      </c>
    </row>
    <row r="3947">
      <c r="A3947" s="3" t="s">
        <v>4124</v>
      </c>
      <c r="B3947" s="3">
        <v>0.72</v>
      </c>
      <c r="C3947" s="3" t="s">
        <v>78</v>
      </c>
      <c r="D3947" s="4">
        <v>45444.0</v>
      </c>
      <c r="E3947" s="2">
        <v>193.0</v>
      </c>
      <c r="F3947" s="3" t="s">
        <v>192</v>
      </c>
      <c r="G3947" s="3" t="s">
        <v>890</v>
      </c>
      <c r="H3947" s="3">
        <v>1.0</v>
      </c>
      <c r="I3947" s="2">
        <f>IFERROR(vlookup(F3947,'College Conference'!$B$1:$Z$1000 , 6,False),0)</f>
        <v>0</v>
      </c>
      <c r="J3947" s="2">
        <f>IFERROR(vlookup(G3947,'College Conference'!$B$1:$Z$1000 , 6,False),0)</f>
        <v>9</v>
      </c>
    </row>
    <row r="3948">
      <c r="A3948" s="3" t="s">
        <v>4125</v>
      </c>
      <c r="B3948" s="3" t="s">
        <v>11</v>
      </c>
      <c r="C3948" s="3" t="s">
        <v>58</v>
      </c>
      <c r="D3948" s="4">
        <v>45447.0</v>
      </c>
      <c r="E3948" s="2">
        <v>250.0</v>
      </c>
      <c r="F3948" s="3" t="s">
        <v>4126</v>
      </c>
      <c r="G3948" s="3" t="s">
        <v>888</v>
      </c>
      <c r="H3948" s="3">
        <v>1.0</v>
      </c>
      <c r="I3948" s="2">
        <f>IFERROR(vlookup(F3948,'College Conference'!$B$1:$Z$1000 , 6,False),0)</f>
        <v>0</v>
      </c>
      <c r="J3948" s="2">
        <f>IFERROR(vlookup(G3948,'College Conference'!$B$1:$Z$1000 , 6,False),0)</f>
        <v>9</v>
      </c>
    </row>
    <row r="3949">
      <c r="A3949" s="3" t="s">
        <v>4127</v>
      </c>
      <c r="B3949" s="3">
        <v>0.78</v>
      </c>
      <c r="C3949" s="3" t="s">
        <v>63</v>
      </c>
      <c r="D3949" s="4">
        <v>45422.0</v>
      </c>
      <c r="E3949" s="2">
        <v>195.0</v>
      </c>
      <c r="F3949" s="3" t="s">
        <v>382</v>
      </c>
      <c r="G3949" s="3" t="s">
        <v>888</v>
      </c>
      <c r="H3949" s="3">
        <v>1.0</v>
      </c>
      <c r="I3949" s="2">
        <f>IFERROR(vlookup(F3949,'College Conference'!$B$1:$Z$1000 , 6,False),0)</f>
        <v>0</v>
      </c>
      <c r="J3949" s="2">
        <f>IFERROR(vlookup(G3949,'College Conference'!$B$1:$Z$1000 , 6,False),0)</f>
        <v>9</v>
      </c>
    </row>
    <row r="3950">
      <c r="A3950" s="3" t="s">
        <v>4128</v>
      </c>
      <c r="B3950" s="3">
        <v>0.84</v>
      </c>
      <c r="C3950" s="3" t="s">
        <v>279</v>
      </c>
      <c r="D3950" s="4">
        <v>45448.0</v>
      </c>
      <c r="E3950" s="2">
        <v>260.0</v>
      </c>
      <c r="F3950" s="3" t="s">
        <v>309</v>
      </c>
      <c r="G3950" s="3" t="s">
        <v>890</v>
      </c>
      <c r="H3950" s="3">
        <v>1.0</v>
      </c>
      <c r="I3950" s="2">
        <f>IFERROR(vlookup(F3950,'College Conference'!$B$1:$Z$1000 , 6,False),0)</f>
        <v>0</v>
      </c>
      <c r="J3950" s="2">
        <f>IFERROR(vlookup(G3950,'College Conference'!$B$1:$Z$1000 , 6,False),0)</f>
        <v>9</v>
      </c>
    </row>
    <row r="3951">
      <c r="A3951" s="3" t="s">
        <v>4129</v>
      </c>
      <c r="B3951" s="3" t="s">
        <v>11</v>
      </c>
      <c r="C3951" s="3" t="s">
        <v>198</v>
      </c>
      <c r="D3951" s="4">
        <v>45444.0</v>
      </c>
      <c r="E3951" s="2">
        <v>193.0</v>
      </c>
      <c r="F3951" s="3" t="s">
        <v>584</v>
      </c>
      <c r="G3951" s="3" t="s">
        <v>1218</v>
      </c>
      <c r="H3951" s="3">
        <v>1.0</v>
      </c>
      <c r="I3951" s="2">
        <f>IFERROR(vlookup(F3951,'College Conference'!$B$1:$Z$1000 , 6,False),0)</f>
        <v>0</v>
      </c>
      <c r="J3951" s="2">
        <f>IFERROR(vlookup(G3951,'College Conference'!$B$1:$Z$1000 , 6,False),0)</f>
        <v>9</v>
      </c>
    </row>
    <row r="3952">
      <c r="A3952" s="3" t="s">
        <v>4130</v>
      </c>
      <c r="B3952" s="3" t="s">
        <v>11</v>
      </c>
      <c r="C3952" s="3" t="s">
        <v>63</v>
      </c>
      <c r="D3952" s="4">
        <v>45422.0</v>
      </c>
      <c r="E3952" s="2">
        <v>195.0</v>
      </c>
      <c r="F3952" s="3" t="s">
        <v>102</v>
      </c>
      <c r="G3952" s="3" t="s">
        <v>1218</v>
      </c>
      <c r="H3952" s="3">
        <v>1.0</v>
      </c>
      <c r="I3952" s="2">
        <f>IFERROR(vlookup(F3952,'College Conference'!$B$1:$Z$1000 , 6,False),0)</f>
        <v>0</v>
      </c>
      <c r="J3952" s="2">
        <f>IFERROR(vlookup(G3952,'College Conference'!$B$1:$Z$1000 , 6,False),0)</f>
        <v>9</v>
      </c>
    </row>
    <row r="3953">
      <c r="A3953" s="3" t="s">
        <v>4131</v>
      </c>
      <c r="B3953" s="3">
        <v>0.75</v>
      </c>
      <c r="C3953" s="3" t="s">
        <v>43</v>
      </c>
      <c r="D3953" s="4">
        <v>45446.0</v>
      </c>
      <c r="E3953" s="2">
        <v>290.0</v>
      </c>
      <c r="F3953" s="3" t="s">
        <v>1428</v>
      </c>
      <c r="G3953" s="3" t="s">
        <v>890</v>
      </c>
      <c r="H3953" s="3">
        <v>1.0</v>
      </c>
      <c r="I3953" s="2">
        <f>IFERROR(vlookup(F3953,'College Conference'!$B$1:$Z$1000 , 6,False),0)</f>
        <v>0</v>
      </c>
      <c r="J3953" s="2">
        <f>IFERROR(vlookup(G3953,'College Conference'!$B$1:$Z$1000 , 6,False),0)</f>
        <v>9</v>
      </c>
    </row>
    <row r="3954">
      <c r="A3954" s="3" t="s">
        <v>831</v>
      </c>
      <c r="B3954" s="3">
        <v>0.82</v>
      </c>
      <c r="C3954" s="3" t="s">
        <v>120</v>
      </c>
      <c r="D3954" s="4">
        <v>45447.0</v>
      </c>
      <c r="E3954" s="2">
        <v>227.0</v>
      </c>
      <c r="F3954" s="3" t="s">
        <v>93</v>
      </c>
      <c r="G3954" s="3" t="s">
        <v>1218</v>
      </c>
      <c r="H3954" s="3">
        <v>1.0</v>
      </c>
      <c r="I3954" s="2">
        <f>IFERROR(vlookup(F3954,'College Conference'!$B$1:$Z$1000 , 6,False),0)</f>
        <v>0</v>
      </c>
      <c r="J3954" s="2">
        <f>IFERROR(vlookup(G3954,'College Conference'!$B$1:$Z$1000 , 6,False),0)</f>
        <v>9</v>
      </c>
    </row>
    <row r="3955">
      <c r="A3955" s="3" t="s">
        <v>4132</v>
      </c>
      <c r="B3955" s="3">
        <v>0.8</v>
      </c>
      <c r="C3955" s="3" t="s">
        <v>17</v>
      </c>
      <c r="D3955" s="4">
        <v>45419.0</v>
      </c>
      <c r="E3955" s="2">
        <v>176.0</v>
      </c>
      <c r="F3955" s="3" t="s">
        <v>314</v>
      </c>
      <c r="G3955" s="3" t="s">
        <v>892</v>
      </c>
      <c r="H3955" s="3">
        <v>1.0</v>
      </c>
      <c r="I3955" s="2">
        <f>IFERROR(vlookup(F3955,'College Conference'!$B$1:$Z$1000 , 6,False),0)</f>
        <v>0</v>
      </c>
      <c r="J3955" s="2">
        <f>IFERROR(vlookup(G3955,'College Conference'!$B$1:$Z$1000 , 6,False),0)</f>
        <v>9</v>
      </c>
    </row>
    <row r="3956">
      <c r="A3956" s="3" t="s">
        <v>4133</v>
      </c>
      <c r="B3956" s="3">
        <v>0.78</v>
      </c>
      <c r="C3956" s="3" t="s">
        <v>17</v>
      </c>
      <c r="D3956" s="4">
        <v>45446.0</v>
      </c>
      <c r="E3956" s="2">
        <v>205.0</v>
      </c>
      <c r="F3956" s="3" t="s">
        <v>4134</v>
      </c>
      <c r="G3956" s="3" t="s">
        <v>892</v>
      </c>
      <c r="H3956" s="3">
        <v>1.0</v>
      </c>
      <c r="I3956" s="2">
        <f>IFERROR(vlookup(F3956,'College Conference'!$B$1:$Z$1000 , 6,False),0)</f>
        <v>0</v>
      </c>
      <c r="J3956" s="2">
        <f>IFERROR(vlookup(G3956,'College Conference'!$B$1:$Z$1000 , 6,False),0)</f>
        <v>9</v>
      </c>
    </row>
    <row r="3957">
      <c r="A3957" s="3" t="s">
        <v>4135</v>
      </c>
      <c r="B3957" s="3" t="s">
        <v>11</v>
      </c>
      <c r="C3957" s="3" t="s">
        <v>78</v>
      </c>
      <c r="D3957" s="2" t="s">
        <v>72</v>
      </c>
      <c r="E3957" s="2">
        <v>185.0</v>
      </c>
      <c r="F3957" s="3" t="s">
        <v>4136</v>
      </c>
      <c r="G3957" s="3" t="s">
        <v>890</v>
      </c>
      <c r="H3957" s="3">
        <v>1.0</v>
      </c>
      <c r="I3957" s="2">
        <f>IFERROR(vlookup(F3957,'College Conference'!$B$1:$Z$1000 , 6,False),0)</f>
        <v>0</v>
      </c>
      <c r="J3957" s="2">
        <f>IFERROR(vlookup(G3957,'College Conference'!$B$1:$Z$1000 , 6,False),0)</f>
        <v>9</v>
      </c>
    </row>
    <row r="3958">
      <c r="A3958" s="3" t="s">
        <v>4137</v>
      </c>
      <c r="B3958" s="3">
        <v>0.8</v>
      </c>
      <c r="C3958" s="3" t="s">
        <v>38</v>
      </c>
      <c r="D3958" s="4">
        <v>45423.0</v>
      </c>
      <c r="E3958" s="2">
        <v>165.0</v>
      </c>
      <c r="F3958" s="3" t="s">
        <v>41</v>
      </c>
      <c r="G3958" s="3" t="s">
        <v>906</v>
      </c>
      <c r="H3958" s="3">
        <v>1.0</v>
      </c>
      <c r="I3958" s="2">
        <f>IFERROR(vlookup(F3958,'College Conference'!$B$1:$Z$1000 , 6,False),0)</f>
        <v>0</v>
      </c>
      <c r="J3958" s="2">
        <f>IFERROR(vlookup(G3958,'College Conference'!$B$1:$Z$1000 , 6,False),0)</f>
        <v>9</v>
      </c>
    </row>
    <row r="3959">
      <c r="A3959" s="3" t="s">
        <v>4138</v>
      </c>
      <c r="B3959" s="3">
        <v>0.86</v>
      </c>
      <c r="C3959" s="3" t="s">
        <v>27</v>
      </c>
      <c r="D3959" s="4">
        <v>45444.0</v>
      </c>
      <c r="E3959" s="2">
        <v>185.0</v>
      </c>
      <c r="F3959" s="3" t="s">
        <v>382</v>
      </c>
      <c r="G3959" s="3" t="s">
        <v>888</v>
      </c>
      <c r="H3959" s="3">
        <v>1.0</v>
      </c>
      <c r="I3959" s="2">
        <f>IFERROR(vlookup(F3959,'College Conference'!$B$1:$Z$1000 , 6,False),0)</f>
        <v>0</v>
      </c>
      <c r="J3959" s="2">
        <f>IFERROR(vlookup(G3959,'College Conference'!$B$1:$Z$1000 , 6,False),0)</f>
        <v>9</v>
      </c>
    </row>
    <row r="3960">
      <c r="A3960" s="3" t="s">
        <v>4139</v>
      </c>
      <c r="B3960" s="3" t="s">
        <v>11</v>
      </c>
      <c r="C3960" s="3" t="s">
        <v>27</v>
      </c>
      <c r="D3960" s="2" t="s">
        <v>82</v>
      </c>
      <c r="E3960" s="2">
        <v>0.0</v>
      </c>
      <c r="F3960" s="3" t="s">
        <v>382</v>
      </c>
      <c r="G3960" s="3" t="s">
        <v>888</v>
      </c>
      <c r="H3960" s="3">
        <v>1.0</v>
      </c>
      <c r="I3960" s="2">
        <f>IFERROR(vlookup(F3960,'College Conference'!$B$1:$Z$1000 , 6,False),0)</f>
        <v>0</v>
      </c>
      <c r="J3960" s="2">
        <f>IFERROR(vlookup(G3960,'College Conference'!$B$1:$Z$1000 , 6,False),0)</f>
        <v>9</v>
      </c>
    </row>
    <row r="3961">
      <c r="A3961" s="3" t="s">
        <v>4140</v>
      </c>
      <c r="B3961" s="3" t="s">
        <v>11</v>
      </c>
      <c r="C3961" s="3" t="s">
        <v>191</v>
      </c>
      <c r="D3961" s="4">
        <v>45444.0</v>
      </c>
      <c r="E3961" s="2">
        <v>195.0</v>
      </c>
      <c r="F3961" s="3" t="s">
        <v>32</v>
      </c>
      <c r="G3961" s="3" t="s">
        <v>894</v>
      </c>
      <c r="H3961" s="3">
        <v>1.0</v>
      </c>
      <c r="I3961" s="2">
        <f>IFERROR(vlookup(F3961,'College Conference'!$B$1:$Z$1000 , 6,False),0)</f>
        <v>0</v>
      </c>
      <c r="J3961" s="2">
        <f>IFERROR(vlookup(G3961,'College Conference'!$B$1:$Z$1000 , 6,False),0)</f>
        <v>9</v>
      </c>
    </row>
    <row r="3962">
      <c r="A3962" s="3" t="s">
        <v>4141</v>
      </c>
      <c r="B3962" s="3">
        <v>0.82</v>
      </c>
      <c r="C3962" s="3" t="s">
        <v>415</v>
      </c>
      <c r="D3962" s="4">
        <v>45444.0</v>
      </c>
      <c r="E3962" s="2">
        <v>295.0</v>
      </c>
      <c r="F3962" s="3" t="s">
        <v>41</v>
      </c>
      <c r="G3962" s="3" t="s">
        <v>1218</v>
      </c>
      <c r="H3962" s="3">
        <v>1.0</v>
      </c>
      <c r="I3962" s="2">
        <f>IFERROR(vlookup(F3962,'College Conference'!$B$1:$Z$1000 , 6,False),0)</f>
        <v>0</v>
      </c>
      <c r="J3962" s="2">
        <f>IFERROR(vlookup(G3962,'College Conference'!$B$1:$Z$1000 , 6,False),0)</f>
        <v>9</v>
      </c>
    </row>
    <row r="3963">
      <c r="A3963" s="3" t="s">
        <v>4142</v>
      </c>
      <c r="B3963" s="3" t="s">
        <v>11</v>
      </c>
      <c r="C3963" s="3" t="s">
        <v>12</v>
      </c>
      <c r="D3963" s="4">
        <v>45444.0</v>
      </c>
      <c r="E3963" s="2">
        <v>300.0</v>
      </c>
      <c r="F3963" s="3" t="s">
        <v>75</v>
      </c>
      <c r="G3963" s="3" t="s">
        <v>1218</v>
      </c>
      <c r="H3963" s="3">
        <v>1.0</v>
      </c>
      <c r="I3963" s="2">
        <f>IFERROR(vlookup(F3963,'College Conference'!$B$1:$Z$1000 , 6,False),0)</f>
        <v>0</v>
      </c>
      <c r="J3963" s="2">
        <f>IFERROR(vlookup(G3963,'College Conference'!$B$1:$Z$1000 , 6,False),0)</f>
        <v>9</v>
      </c>
    </row>
    <row r="3964">
      <c r="A3964" s="3" t="s">
        <v>4143</v>
      </c>
      <c r="B3964" s="3" t="s">
        <v>11</v>
      </c>
      <c r="C3964" s="3" t="s">
        <v>120</v>
      </c>
      <c r="D3964" s="4">
        <v>45445.0</v>
      </c>
      <c r="E3964" s="2">
        <v>220.0</v>
      </c>
      <c r="F3964" s="3" t="s">
        <v>1242</v>
      </c>
      <c r="G3964" s="3" t="s">
        <v>1218</v>
      </c>
      <c r="H3964" s="3">
        <v>1.0</v>
      </c>
      <c r="I3964" s="2">
        <f>IFERROR(vlookup(F3964,'College Conference'!$B$1:$Z$1000 , 6,False),0)</f>
        <v>0</v>
      </c>
      <c r="J3964" s="2">
        <f>IFERROR(vlookup(G3964,'College Conference'!$B$1:$Z$1000 , 6,False),0)</f>
        <v>9</v>
      </c>
    </row>
    <row r="3965">
      <c r="A3965" s="3" t="s">
        <v>4144</v>
      </c>
      <c r="B3965" s="3">
        <v>0.8</v>
      </c>
      <c r="C3965" s="3" t="s">
        <v>63</v>
      </c>
      <c r="D3965" s="4">
        <v>45445.0</v>
      </c>
      <c r="E3965" s="2">
        <v>207.0</v>
      </c>
      <c r="F3965" s="3" t="s">
        <v>90</v>
      </c>
      <c r="G3965" s="3" t="s">
        <v>892</v>
      </c>
      <c r="H3965" s="3">
        <v>1.0</v>
      </c>
      <c r="I3965" s="2">
        <f>IFERROR(vlookup(F3965,'College Conference'!$B$1:$Z$1000 , 6,False),0)</f>
        <v>0</v>
      </c>
      <c r="J3965" s="2">
        <f>IFERROR(vlookup(G3965,'College Conference'!$B$1:$Z$1000 , 6,False),0)</f>
        <v>9</v>
      </c>
    </row>
    <row r="3966">
      <c r="A3966" s="3" t="s">
        <v>4145</v>
      </c>
      <c r="B3966" s="3" t="s">
        <v>11</v>
      </c>
      <c r="C3966" s="3" t="s">
        <v>17</v>
      </c>
      <c r="D3966" s="4">
        <v>45445.0</v>
      </c>
      <c r="E3966" s="2">
        <v>190.0</v>
      </c>
      <c r="F3966" s="3" t="s">
        <v>90</v>
      </c>
      <c r="G3966" s="3" t="s">
        <v>890</v>
      </c>
      <c r="H3966" s="3">
        <v>1.0</v>
      </c>
      <c r="I3966" s="2">
        <f>IFERROR(vlookup(F3966,'College Conference'!$B$1:$Z$1000 , 6,False),0)</f>
        <v>0</v>
      </c>
      <c r="J3966" s="2">
        <f>IFERROR(vlookup(G3966,'College Conference'!$B$1:$Z$1000 , 6,False),0)</f>
        <v>9</v>
      </c>
    </row>
    <row r="3967">
      <c r="A3967" s="3" t="s">
        <v>4094</v>
      </c>
      <c r="B3967" s="3" t="s">
        <v>11</v>
      </c>
      <c r="C3967" s="3" t="s">
        <v>17</v>
      </c>
      <c r="D3967" s="4">
        <v>45444.0</v>
      </c>
      <c r="E3967" s="2">
        <v>175.0</v>
      </c>
      <c r="F3967" s="3" t="s">
        <v>76</v>
      </c>
      <c r="G3967" s="3" t="s">
        <v>894</v>
      </c>
      <c r="H3967" s="3">
        <v>1.0</v>
      </c>
      <c r="I3967" s="2">
        <f>IFERROR(vlookup(F3967,'College Conference'!$B$1:$Z$1000 , 6,False),0)</f>
        <v>0</v>
      </c>
      <c r="J3967" s="2">
        <f>IFERROR(vlookup(G3967,'College Conference'!$B$1:$Z$1000 , 6,False),0)</f>
        <v>9</v>
      </c>
    </row>
    <row r="3968">
      <c r="A3968" s="3" t="s">
        <v>4146</v>
      </c>
      <c r="B3968" s="3">
        <v>0.84</v>
      </c>
      <c r="C3968" s="3" t="s">
        <v>111</v>
      </c>
      <c r="D3968" s="4">
        <v>45445.0</v>
      </c>
      <c r="E3968" s="2">
        <v>215.0</v>
      </c>
      <c r="F3968" s="3" t="s">
        <v>90</v>
      </c>
      <c r="G3968" s="3" t="s">
        <v>890</v>
      </c>
      <c r="H3968" s="3">
        <v>1.0</v>
      </c>
      <c r="I3968" s="2">
        <f>IFERROR(vlookup(F3968,'College Conference'!$B$1:$Z$1000 , 6,False),0)</f>
        <v>0</v>
      </c>
      <c r="J3968" s="2">
        <f>IFERROR(vlookup(G3968,'College Conference'!$B$1:$Z$1000 , 6,False),0)</f>
        <v>9</v>
      </c>
    </row>
    <row r="3969">
      <c r="A3969" s="3" t="s">
        <v>4147</v>
      </c>
      <c r="B3969" s="3">
        <v>0.78</v>
      </c>
      <c r="C3969" s="3" t="s">
        <v>17</v>
      </c>
      <c r="D3969" s="4">
        <v>45420.0</v>
      </c>
      <c r="E3969" s="2">
        <v>180.0</v>
      </c>
      <c r="F3969" s="3" t="s">
        <v>90</v>
      </c>
      <c r="G3969" s="3" t="s">
        <v>890</v>
      </c>
      <c r="H3969" s="3">
        <v>1.0</v>
      </c>
      <c r="I3969" s="2">
        <f>IFERROR(vlookup(F3969,'College Conference'!$B$1:$Z$1000 , 6,False),0)</f>
        <v>0</v>
      </c>
      <c r="J3969" s="2">
        <f>IFERROR(vlookup(G3969,'College Conference'!$B$1:$Z$1000 , 6,False),0)</f>
        <v>9</v>
      </c>
    </row>
    <row r="3970">
      <c r="A3970" s="3" t="s">
        <v>4148</v>
      </c>
      <c r="B3970" s="3" t="s">
        <v>11</v>
      </c>
      <c r="C3970" s="3" t="s">
        <v>17</v>
      </c>
      <c r="D3970" s="4">
        <v>45421.0</v>
      </c>
      <c r="E3970" s="2">
        <v>175.0</v>
      </c>
      <c r="F3970" s="3" t="s">
        <v>90</v>
      </c>
      <c r="G3970" s="3" t="s">
        <v>890</v>
      </c>
      <c r="H3970" s="3">
        <v>1.0</v>
      </c>
      <c r="I3970" s="2">
        <f>IFERROR(vlookup(F3970,'College Conference'!$B$1:$Z$1000 , 6,False),0)</f>
        <v>0</v>
      </c>
      <c r="J3970" s="2">
        <f>IFERROR(vlookup(G3970,'College Conference'!$B$1:$Z$1000 , 6,False),0)</f>
        <v>9</v>
      </c>
    </row>
    <row r="3971">
      <c r="A3971" s="3" t="s">
        <v>4149</v>
      </c>
      <c r="B3971" s="3" t="s">
        <v>11</v>
      </c>
      <c r="C3971" s="3" t="s">
        <v>22</v>
      </c>
      <c r="D3971" s="4">
        <v>45422.0</v>
      </c>
      <c r="E3971" s="2">
        <v>190.0</v>
      </c>
      <c r="F3971" s="3" t="s">
        <v>599</v>
      </c>
      <c r="G3971" s="3" t="s">
        <v>890</v>
      </c>
      <c r="H3971" s="3">
        <v>1.0</v>
      </c>
      <c r="I3971" s="2">
        <f>IFERROR(vlookup(F3971,'College Conference'!$B$1:$Z$1000 , 6,False),0)</f>
        <v>0</v>
      </c>
      <c r="J3971" s="2">
        <f>IFERROR(vlookup(G3971,'College Conference'!$B$1:$Z$1000 , 6,False),0)</f>
        <v>9</v>
      </c>
    </row>
    <row r="3972">
      <c r="A3972" s="3" t="s">
        <v>1216</v>
      </c>
      <c r="B3972" s="3" t="s">
        <v>11</v>
      </c>
      <c r="C3972" s="3" t="s">
        <v>43</v>
      </c>
      <c r="D3972" s="4">
        <v>45447.0</v>
      </c>
      <c r="E3972" s="2">
        <v>300.0</v>
      </c>
      <c r="F3972" s="3" t="s">
        <v>674</v>
      </c>
      <c r="G3972" s="3" t="s">
        <v>894</v>
      </c>
      <c r="H3972" s="3">
        <v>1.0</v>
      </c>
      <c r="I3972" s="2">
        <f>IFERROR(vlookup(F3972,'College Conference'!$B$1:$Z$1000 , 6,False),0)</f>
        <v>0</v>
      </c>
      <c r="J3972" s="2">
        <f>IFERROR(vlookup(G3972,'College Conference'!$B$1:$Z$1000 , 6,False),0)</f>
        <v>9</v>
      </c>
    </row>
    <row r="3973">
      <c r="A3973" s="3" t="s">
        <v>2765</v>
      </c>
      <c r="B3973" s="3">
        <v>0.75</v>
      </c>
      <c r="C3973" s="3" t="s">
        <v>78</v>
      </c>
      <c r="D3973" s="4">
        <v>45444.0</v>
      </c>
      <c r="E3973" s="2">
        <v>190.0</v>
      </c>
      <c r="F3973" s="3" t="s">
        <v>169</v>
      </c>
      <c r="G3973" s="3" t="s">
        <v>888</v>
      </c>
      <c r="H3973" s="3">
        <v>1.0</v>
      </c>
      <c r="I3973" s="2">
        <f>IFERROR(vlookup(F3973,'College Conference'!$B$1:$Z$1000 , 6,False),0)</f>
        <v>0</v>
      </c>
      <c r="J3973" s="2">
        <f>IFERROR(vlookup(G3973,'College Conference'!$B$1:$Z$1000 , 6,False),0)</f>
        <v>9</v>
      </c>
    </row>
    <row r="3974">
      <c r="A3974" s="3" t="s">
        <v>4150</v>
      </c>
      <c r="B3974" s="3">
        <v>0.7</v>
      </c>
      <c r="C3974" s="3" t="s">
        <v>111</v>
      </c>
      <c r="D3974" s="4">
        <v>45447.0</v>
      </c>
      <c r="E3974" s="2">
        <v>220.0</v>
      </c>
      <c r="F3974" s="3" t="s">
        <v>267</v>
      </c>
      <c r="G3974" s="3" t="s">
        <v>906</v>
      </c>
      <c r="H3974" s="3">
        <v>1.0</v>
      </c>
      <c r="I3974" s="2">
        <f>IFERROR(vlookup(F3974,'College Conference'!$B$1:$Z$1000 , 6,False),0)</f>
        <v>0</v>
      </c>
      <c r="J3974" s="2">
        <f>IFERROR(vlookup(G3974,'College Conference'!$B$1:$Z$1000 , 6,False),0)</f>
        <v>9</v>
      </c>
    </row>
    <row r="3975">
      <c r="A3975" s="3" t="s">
        <v>4151</v>
      </c>
      <c r="B3975" s="3">
        <v>0.82</v>
      </c>
      <c r="C3975" s="3" t="s">
        <v>421</v>
      </c>
      <c r="D3975" s="4">
        <v>45446.0</v>
      </c>
      <c r="E3975" s="2">
        <v>260.0</v>
      </c>
      <c r="F3975" s="3" t="s">
        <v>60</v>
      </c>
      <c r="G3975" s="3" t="s">
        <v>894</v>
      </c>
      <c r="H3975" s="3">
        <v>1.0</v>
      </c>
      <c r="I3975" s="2">
        <f>IFERROR(vlookup(F3975,'College Conference'!$B$1:$Z$1000 , 6,False),0)</f>
        <v>0</v>
      </c>
      <c r="J3975" s="2">
        <f>IFERROR(vlookup(G3975,'College Conference'!$B$1:$Z$1000 , 6,False),0)</f>
        <v>9</v>
      </c>
    </row>
    <row r="3976">
      <c r="A3976" s="3" t="s">
        <v>1203</v>
      </c>
      <c r="B3976" s="3">
        <v>0.83</v>
      </c>
      <c r="C3976" s="3" t="s">
        <v>22</v>
      </c>
      <c r="D3976" s="4">
        <v>45423.0</v>
      </c>
      <c r="E3976" s="2">
        <v>195.0</v>
      </c>
      <c r="F3976" s="3" t="s">
        <v>133</v>
      </c>
      <c r="G3976" s="3" t="s">
        <v>904</v>
      </c>
      <c r="H3976" s="3">
        <v>1.0</v>
      </c>
      <c r="I3976" s="2">
        <f>IFERROR(vlookup(F3976,'College Conference'!$B$1:$Z$1000 , 6,False),0)</f>
        <v>1</v>
      </c>
      <c r="J3976" s="2">
        <f>IFERROR(vlookup(G3976,'College Conference'!$B$1:$Z$1000 , 6,False),0)</f>
        <v>9</v>
      </c>
    </row>
    <row r="3977">
      <c r="A3977" s="3" t="s">
        <v>4152</v>
      </c>
      <c r="B3977" s="3">
        <v>0.77</v>
      </c>
      <c r="C3977" s="3" t="s">
        <v>27</v>
      </c>
      <c r="D3977" s="4">
        <v>45423.0</v>
      </c>
      <c r="E3977" s="2">
        <v>155.0</v>
      </c>
      <c r="F3977" s="3" t="s">
        <v>222</v>
      </c>
      <c r="G3977" s="3" t="s">
        <v>900</v>
      </c>
      <c r="H3977" s="3">
        <v>1.0</v>
      </c>
      <c r="I3977" s="2">
        <f>IFERROR(vlookup(F3977,'College Conference'!$B$1:$Z$1000 , 6,False),0)</f>
        <v>1</v>
      </c>
      <c r="J3977" s="2">
        <f>IFERROR(vlookup(G3977,'College Conference'!$B$1:$Z$1000 , 6,False),0)</f>
        <v>9</v>
      </c>
    </row>
    <row r="3978">
      <c r="A3978" s="3" t="s">
        <v>4153</v>
      </c>
      <c r="B3978" s="3">
        <v>0.82</v>
      </c>
      <c r="C3978" s="3" t="s">
        <v>63</v>
      </c>
      <c r="D3978" s="4">
        <v>45422.0</v>
      </c>
      <c r="E3978" s="2">
        <v>183.0</v>
      </c>
      <c r="F3978" s="3" t="s">
        <v>202</v>
      </c>
      <c r="G3978" s="3" t="s">
        <v>888</v>
      </c>
      <c r="H3978" s="3">
        <v>1.0</v>
      </c>
      <c r="I3978" s="2">
        <f>IFERROR(vlookup(F3978,'College Conference'!$B$1:$Z$1000 , 6,False),0)</f>
        <v>1</v>
      </c>
      <c r="J3978" s="2">
        <f>IFERROR(vlookup(G3978,'College Conference'!$B$1:$Z$1000 , 6,False),0)</f>
        <v>9</v>
      </c>
    </row>
    <row r="3979">
      <c r="A3979" s="3" t="s">
        <v>4154</v>
      </c>
      <c r="B3979" s="3">
        <v>0.82</v>
      </c>
      <c r="C3979" s="3" t="s">
        <v>31</v>
      </c>
      <c r="D3979" s="4">
        <v>45447.0</v>
      </c>
      <c r="E3979" s="2">
        <v>270.0</v>
      </c>
      <c r="F3979" s="3" t="s">
        <v>161</v>
      </c>
      <c r="G3979" s="3" t="s">
        <v>888</v>
      </c>
      <c r="H3979" s="3">
        <v>1.0</v>
      </c>
      <c r="I3979" s="2">
        <f>IFERROR(vlookup(F3979,'College Conference'!$B$1:$Z$1000 , 6,False),0)</f>
        <v>1</v>
      </c>
      <c r="J3979" s="2">
        <f>IFERROR(vlookup(G3979,'College Conference'!$B$1:$Z$1000 , 6,False),0)</f>
        <v>9</v>
      </c>
    </row>
    <row r="3980">
      <c r="A3980" s="3" t="s">
        <v>4155</v>
      </c>
      <c r="B3980" s="3">
        <v>0.84</v>
      </c>
      <c r="C3980" s="3" t="s">
        <v>27</v>
      </c>
      <c r="D3980" s="2" t="s">
        <v>72</v>
      </c>
      <c r="E3980" s="2">
        <v>170.0</v>
      </c>
      <c r="F3980" s="3" t="s">
        <v>161</v>
      </c>
      <c r="G3980" s="3" t="s">
        <v>1218</v>
      </c>
      <c r="H3980" s="3">
        <v>1.0</v>
      </c>
      <c r="I3980" s="2">
        <f>IFERROR(vlookup(F3980,'College Conference'!$B$1:$Z$1000 , 6,False),0)</f>
        <v>1</v>
      </c>
      <c r="J3980" s="2">
        <f>IFERROR(vlookup(G3980,'College Conference'!$B$1:$Z$1000 , 6,False),0)</f>
        <v>9</v>
      </c>
    </row>
    <row r="3981">
      <c r="A3981" s="3" t="s">
        <v>4156</v>
      </c>
      <c r="B3981" s="3">
        <v>0.87</v>
      </c>
      <c r="C3981" s="3" t="s">
        <v>78</v>
      </c>
      <c r="D3981" s="4">
        <v>45446.0</v>
      </c>
      <c r="E3981" s="2">
        <v>188.0</v>
      </c>
      <c r="F3981" s="3" t="s">
        <v>139</v>
      </c>
      <c r="G3981" s="3" t="s">
        <v>888</v>
      </c>
      <c r="H3981" s="3">
        <v>1.0</v>
      </c>
      <c r="I3981" s="2">
        <f>IFERROR(vlookup(F3981,'College Conference'!$B$1:$Z$1000 , 6,False),0)</f>
        <v>1</v>
      </c>
      <c r="J3981" s="2">
        <f>IFERROR(vlookup(G3981,'College Conference'!$B$1:$Z$1000 , 6,False),0)</f>
        <v>9</v>
      </c>
    </row>
    <row r="3982">
      <c r="A3982" s="3" t="s">
        <v>4157</v>
      </c>
      <c r="B3982" s="3">
        <v>0.82</v>
      </c>
      <c r="C3982" s="3" t="s">
        <v>31</v>
      </c>
      <c r="D3982" s="4">
        <v>45449.0</v>
      </c>
      <c r="E3982" s="2">
        <v>285.0</v>
      </c>
      <c r="F3982" s="3" t="s">
        <v>139</v>
      </c>
      <c r="G3982" s="3" t="s">
        <v>1218</v>
      </c>
      <c r="H3982" s="3">
        <v>1.0</v>
      </c>
      <c r="I3982" s="2">
        <f>IFERROR(vlookup(F3982,'College Conference'!$B$1:$Z$1000 , 6,False),0)</f>
        <v>1</v>
      </c>
      <c r="J3982" s="2">
        <f>IFERROR(vlookup(G3982,'College Conference'!$B$1:$Z$1000 , 6,False),0)</f>
        <v>9</v>
      </c>
    </row>
    <row r="3983">
      <c r="A3983" s="3" t="s">
        <v>4158</v>
      </c>
      <c r="B3983" s="3">
        <v>0.74</v>
      </c>
      <c r="C3983" s="3" t="s">
        <v>27</v>
      </c>
      <c r="D3983" s="4">
        <v>45423.0</v>
      </c>
      <c r="E3983" s="2">
        <v>175.0</v>
      </c>
      <c r="F3983" s="3" t="s">
        <v>161</v>
      </c>
      <c r="G3983" s="3" t="s">
        <v>890</v>
      </c>
      <c r="H3983" s="3">
        <v>1.0</v>
      </c>
      <c r="I3983" s="2">
        <f>IFERROR(vlookup(F3983,'College Conference'!$B$1:$Z$1000 , 6,False),0)</f>
        <v>1</v>
      </c>
      <c r="J3983" s="2">
        <f>IFERROR(vlookup(G3983,'College Conference'!$B$1:$Z$1000 , 6,False),0)</f>
        <v>9</v>
      </c>
    </row>
    <row r="3984">
      <c r="A3984" s="3" t="s">
        <v>4159</v>
      </c>
      <c r="B3984" s="3">
        <v>0.83</v>
      </c>
      <c r="C3984" s="3" t="s">
        <v>22</v>
      </c>
      <c r="D3984" s="4">
        <v>45422.0</v>
      </c>
      <c r="E3984" s="2">
        <v>200.0</v>
      </c>
      <c r="F3984" s="3" t="s">
        <v>143</v>
      </c>
      <c r="G3984" s="3" t="s">
        <v>906</v>
      </c>
      <c r="H3984" s="3">
        <v>1.0</v>
      </c>
      <c r="I3984" s="2">
        <f>IFERROR(vlookup(F3984,'College Conference'!$B$1:$Z$1000 , 6,False),0)</f>
        <v>1</v>
      </c>
      <c r="J3984" s="2">
        <f>IFERROR(vlookup(G3984,'College Conference'!$B$1:$Z$1000 , 6,False),0)</f>
        <v>9</v>
      </c>
    </row>
    <row r="3985">
      <c r="A3985" s="3" t="s">
        <v>4160</v>
      </c>
      <c r="B3985" s="3">
        <v>0.82</v>
      </c>
      <c r="C3985" s="3" t="s">
        <v>191</v>
      </c>
      <c r="D3985" s="2" t="s">
        <v>72</v>
      </c>
      <c r="E3985" s="2">
        <v>219.0</v>
      </c>
      <c r="F3985" s="3" t="s">
        <v>139</v>
      </c>
      <c r="G3985" s="3" t="s">
        <v>894</v>
      </c>
      <c r="H3985" s="3">
        <v>1.0</v>
      </c>
      <c r="I3985" s="2">
        <f>IFERROR(vlookup(F3985,'College Conference'!$B$1:$Z$1000 , 6,False),0)</f>
        <v>1</v>
      </c>
      <c r="J3985" s="2">
        <f>IFERROR(vlookup(G3985,'College Conference'!$B$1:$Z$1000 , 6,False),0)</f>
        <v>9</v>
      </c>
    </row>
    <row r="3986">
      <c r="A3986" s="3" t="s">
        <v>4161</v>
      </c>
      <c r="B3986" s="3" t="s">
        <v>11</v>
      </c>
      <c r="C3986" s="3" t="s">
        <v>22</v>
      </c>
      <c r="D3986" s="2" t="s">
        <v>72</v>
      </c>
      <c r="E3986" s="2">
        <v>190.0</v>
      </c>
      <c r="F3986" s="3" t="s">
        <v>238</v>
      </c>
      <c r="G3986" s="3" t="s">
        <v>892</v>
      </c>
      <c r="H3986" s="3">
        <v>1.0</v>
      </c>
      <c r="I3986" s="2">
        <f>IFERROR(vlookup(F3986,'College Conference'!$B$1:$Z$1000 , 6,False),0)</f>
        <v>2</v>
      </c>
      <c r="J3986" s="2">
        <f>IFERROR(vlookup(G3986,'College Conference'!$B$1:$Z$1000 , 6,False),0)</f>
        <v>9</v>
      </c>
    </row>
    <row r="3987">
      <c r="A3987" s="3" t="s">
        <v>1290</v>
      </c>
      <c r="B3987" s="3" t="s">
        <v>11</v>
      </c>
      <c r="C3987" s="3" t="s">
        <v>63</v>
      </c>
      <c r="D3987" s="4">
        <v>45445.0</v>
      </c>
      <c r="E3987" s="2">
        <v>196.0</v>
      </c>
      <c r="F3987" s="3" t="s">
        <v>280</v>
      </c>
      <c r="G3987" s="3" t="s">
        <v>894</v>
      </c>
      <c r="H3987" s="3">
        <v>1.0</v>
      </c>
      <c r="I3987" s="2">
        <f>IFERROR(vlookup(F3987,'College Conference'!$B$1:$Z$1000 , 6,False),0)</f>
        <v>2</v>
      </c>
      <c r="J3987" s="2">
        <f>IFERROR(vlookup(G3987,'College Conference'!$B$1:$Z$1000 , 6,False),0)</f>
        <v>9</v>
      </c>
    </row>
    <row r="3988">
      <c r="A3988" s="3" t="s">
        <v>4162</v>
      </c>
      <c r="B3988" s="3">
        <v>0.74</v>
      </c>
      <c r="C3988" s="3" t="s">
        <v>17</v>
      </c>
      <c r="D3988" s="4">
        <v>45422.0</v>
      </c>
      <c r="E3988" s="2">
        <v>178.0</v>
      </c>
      <c r="F3988" s="3" t="s">
        <v>236</v>
      </c>
      <c r="G3988" s="3" t="s">
        <v>888</v>
      </c>
      <c r="H3988" s="3">
        <v>1.0</v>
      </c>
      <c r="I3988" s="2">
        <f>IFERROR(vlookup(F3988,'College Conference'!$B$1:$Z$1000 , 6,False),0)</f>
        <v>2</v>
      </c>
      <c r="J3988" s="2">
        <f>IFERROR(vlookup(G3988,'College Conference'!$B$1:$Z$1000 , 6,False),0)</f>
        <v>9</v>
      </c>
    </row>
    <row r="3989">
      <c r="A3989" s="3" t="s">
        <v>4163</v>
      </c>
      <c r="B3989" s="3">
        <v>0.76</v>
      </c>
      <c r="C3989" s="3" t="s">
        <v>120</v>
      </c>
      <c r="D3989" s="4">
        <v>45446.0</v>
      </c>
      <c r="E3989" s="2">
        <v>225.0</v>
      </c>
      <c r="F3989" s="3" t="s">
        <v>229</v>
      </c>
      <c r="G3989" s="3" t="s">
        <v>890</v>
      </c>
      <c r="H3989" s="3">
        <v>1.0</v>
      </c>
      <c r="I3989" s="2">
        <f>IFERROR(vlookup(F3989,'College Conference'!$B$1:$Z$1000 , 6,False),0)</f>
        <v>2</v>
      </c>
      <c r="J3989" s="2">
        <f>IFERROR(vlookup(G3989,'College Conference'!$B$1:$Z$1000 , 6,False),0)</f>
        <v>9</v>
      </c>
    </row>
    <row r="3990">
      <c r="A3990" s="3" t="s">
        <v>1377</v>
      </c>
      <c r="B3990" s="3">
        <v>0.87</v>
      </c>
      <c r="C3990" s="3" t="s">
        <v>52</v>
      </c>
      <c r="D3990" s="4">
        <v>45445.0</v>
      </c>
      <c r="E3990" s="2">
        <v>210.0</v>
      </c>
      <c r="F3990" s="3" t="s">
        <v>251</v>
      </c>
      <c r="G3990" s="3" t="s">
        <v>888</v>
      </c>
      <c r="H3990" s="3">
        <v>1.0</v>
      </c>
      <c r="I3990" s="2">
        <f>IFERROR(vlookup(F3990,'College Conference'!$B$1:$Z$1000 , 6,False),0)</f>
        <v>2</v>
      </c>
      <c r="J3990" s="2">
        <f>IFERROR(vlookup(G3990,'College Conference'!$B$1:$Z$1000 , 6,False),0)</f>
        <v>9</v>
      </c>
    </row>
    <row r="3991">
      <c r="A3991" s="3" t="s">
        <v>4164</v>
      </c>
      <c r="B3991" s="3">
        <v>0.8</v>
      </c>
      <c r="C3991" s="3" t="s">
        <v>27</v>
      </c>
      <c r="D3991" s="4">
        <v>45445.0</v>
      </c>
      <c r="E3991" s="2">
        <v>180.0</v>
      </c>
      <c r="F3991" s="3" t="s">
        <v>236</v>
      </c>
      <c r="G3991" s="3" t="s">
        <v>888</v>
      </c>
      <c r="H3991" s="3">
        <v>1.0</v>
      </c>
      <c r="I3991" s="2">
        <f>IFERROR(vlookup(F3991,'College Conference'!$B$1:$Z$1000 , 6,False),0)</f>
        <v>2</v>
      </c>
      <c r="J3991" s="2">
        <f>IFERROR(vlookup(G3991,'College Conference'!$B$1:$Z$1000 , 6,False),0)</f>
        <v>9</v>
      </c>
    </row>
    <row r="3992">
      <c r="A3992" s="3" t="s">
        <v>4165</v>
      </c>
      <c r="B3992" s="3">
        <v>0.78</v>
      </c>
      <c r="C3992" s="3" t="s">
        <v>27</v>
      </c>
      <c r="D3992" s="4">
        <v>45444.0</v>
      </c>
      <c r="E3992" s="2">
        <v>170.0</v>
      </c>
      <c r="F3992" s="3" t="s">
        <v>236</v>
      </c>
      <c r="G3992" s="3" t="s">
        <v>1218</v>
      </c>
      <c r="H3992" s="3">
        <v>1.0</v>
      </c>
      <c r="I3992" s="2">
        <f>IFERROR(vlookup(F3992,'College Conference'!$B$1:$Z$1000 , 6,False),0)</f>
        <v>2</v>
      </c>
      <c r="J3992" s="2">
        <f>IFERROR(vlookup(G3992,'College Conference'!$B$1:$Z$1000 , 6,False),0)</f>
        <v>9</v>
      </c>
    </row>
    <row r="3993">
      <c r="A3993" s="3" t="s">
        <v>4166</v>
      </c>
      <c r="B3993" s="3">
        <v>0.78</v>
      </c>
      <c r="C3993" s="3" t="s">
        <v>17</v>
      </c>
      <c r="D3993" s="4">
        <v>45422.0</v>
      </c>
      <c r="E3993" s="2">
        <v>175.0</v>
      </c>
      <c r="F3993" s="3" t="s">
        <v>251</v>
      </c>
      <c r="G3993" s="3" t="s">
        <v>890</v>
      </c>
      <c r="H3993" s="3">
        <v>1.0</v>
      </c>
      <c r="I3993" s="2">
        <f>IFERROR(vlookup(F3993,'College Conference'!$B$1:$Z$1000 , 6,False),0)</f>
        <v>2</v>
      </c>
      <c r="J3993" s="2">
        <f>IFERROR(vlookup(G3993,'College Conference'!$B$1:$Z$1000 , 6,False),0)</f>
        <v>9</v>
      </c>
    </row>
    <row r="3994">
      <c r="A3994" s="3" t="s">
        <v>4167</v>
      </c>
      <c r="B3994" s="3">
        <v>0.78</v>
      </c>
      <c r="C3994" s="3" t="s">
        <v>17</v>
      </c>
      <c r="D3994" s="4">
        <v>45446.0</v>
      </c>
      <c r="E3994" s="2">
        <v>170.0</v>
      </c>
      <c r="F3994" s="3" t="s">
        <v>244</v>
      </c>
      <c r="G3994" s="3" t="s">
        <v>890</v>
      </c>
      <c r="H3994" s="3">
        <v>1.0</v>
      </c>
      <c r="I3994" s="2">
        <f>IFERROR(vlookup(F3994,'College Conference'!$B$1:$Z$1000 , 6,False),0)</f>
        <v>2</v>
      </c>
      <c r="J3994" s="2">
        <f>IFERROR(vlookup(G3994,'College Conference'!$B$1:$Z$1000 , 6,False),0)</f>
        <v>9</v>
      </c>
    </row>
    <row r="3995">
      <c r="A3995" s="3" t="s">
        <v>1873</v>
      </c>
      <c r="B3995" s="3">
        <v>0.81</v>
      </c>
      <c r="C3995" s="3" t="s">
        <v>17</v>
      </c>
      <c r="D3995" s="4">
        <v>45419.0</v>
      </c>
      <c r="E3995" s="2">
        <v>170.0</v>
      </c>
      <c r="F3995" s="3" t="s">
        <v>320</v>
      </c>
      <c r="G3995" s="3" t="s">
        <v>900</v>
      </c>
      <c r="H3995" s="3">
        <v>1.0</v>
      </c>
      <c r="I3995" s="2">
        <f>IFERROR(vlookup(F3995,'College Conference'!$B$1:$Z$1000 , 6,False),0)</f>
        <v>3</v>
      </c>
      <c r="J3995" s="2">
        <f>IFERROR(vlookup(G3995,'College Conference'!$B$1:$Z$1000 , 6,False),0)</f>
        <v>9</v>
      </c>
    </row>
    <row r="3996">
      <c r="A3996" s="3" t="s">
        <v>1511</v>
      </c>
      <c r="B3996" s="3">
        <v>0.86</v>
      </c>
      <c r="C3996" s="3" t="s">
        <v>52</v>
      </c>
      <c r="D3996" s="4">
        <v>45444.0</v>
      </c>
      <c r="E3996" s="2">
        <v>205.0</v>
      </c>
      <c r="F3996" s="3" t="s">
        <v>295</v>
      </c>
      <c r="G3996" s="3" t="s">
        <v>888</v>
      </c>
      <c r="H3996" s="3">
        <v>1.0</v>
      </c>
      <c r="I3996" s="2">
        <f>IFERROR(vlookup(F3996,'College Conference'!$B$1:$Z$1000 , 6,False),0)</f>
        <v>3</v>
      </c>
      <c r="J3996" s="2">
        <f>IFERROR(vlookup(G3996,'College Conference'!$B$1:$Z$1000 , 6,False),0)</f>
        <v>9</v>
      </c>
    </row>
    <row r="3997">
      <c r="A3997" s="3" t="s">
        <v>4168</v>
      </c>
      <c r="B3997" s="3">
        <v>0.86</v>
      </c>
      <c r="C3997" s="3" t="s">
        <v>63</v>
      </c>
      <c r="D3997" s="4">
        <v>45447.0</v>
      </c>
      <c r="E3997" s="2">
        <v>230.0</v>
      </c>
      <c r="F3997" s="3" t="s">
        <v>400</v>
      </c>
      <c r="G3997" s="3" t="s">
        <v>888</v>
      </c>
      <c r="H3997" s="3">
        <v>1.0</v>
      </c>
      <c r="I3997" s="2">
        <f>IFERROR(vlookup(F3997,'College Conference'!$B$1:$Z$1000 , 6,False),0)</f>
        <v>3</v>
      </c>
      <c r="J3997" s="2">
        <f>IFERROR(vlookup(G3997,'College Conference'!$B$1:$Z$1000 , 6,False),0)</f>
        <v>9</v>
      </c>
    </row>
    <row r="3998">
      <c r="A3998" s="3" t="s">
        <v>4169</v>
      </c>
      <c r="B3998" s="3">
        <v>0.87</v>
      </c>
      <c r="C3998" s="3" t="s">
        <v>12</v>
      </c>
      <c r="D3998" s="4">
        <v>45446.0</v>
      </c>
      <c r="E3998" s="2">
        <v>335.0</v>
      </c>
      <c r="F3998" s="3" t="s">
        <v>320</v>
      </c>
      <c r="G3998" s="3" t="s">
        <v>890</v>
      </c>
      <c r="H3998" s="3">
        <v>1.0</v>
      </c>
      <c r="I3998" s="2">
        <f>IFERROR(vlookup(F3998,'College Conference'!$B$1:$Z$1000 , 6,False),0)</f>
        <v>3</v>
      </c>
      <c r="J3998" s="2">
        <f>IFERROR(vlookup(G3998,'College Conference'!$B$1:$Z$1000 , 6,False),0)</f>
        <v>9</v>
      </c>
    </row>
    <row r="3999">
      <c r="A3999" s="3" t="s">
        <v>4170</v>
      </c>
      <c r="B3999" s="3">
        <v>0.94</v>
      </c>
      <c r="C3999" s="3" t="s">
        <v>78</v>
      </c>
      <c r="D3999" s="4">
        <v>45447.0</v>
      </c>
      <c r="E3999" s="2">
        <v>215.0</v>
      </c>
      <c r="F3999" s="3" t="s">
        <v>320</v>
      </c>
      <c r="G3999" s="3" t="s">
        <v>1218</v>
      </c>
      <c r="H3999" s="3">
        <v>1.0</v>
      </c>
      <c r="I3999" s="2">
        <f>IFERROR(vlookup(F3999,'College Conference'!$B$1:$Z$1000 , 6,False),0)</f>
        <v>3</v>
      </c>
      <c r="J3999" s="2">
        <f>IFERROR(vlookup(G3999,'College Conference'!$B$1:$Z$1000 , 6,False),0)</f>
        <v>9</v>
      </c>
    </row>
    <row r="4000">
      <c r="A4000" s="3" t="s">
        <v>4171</v>
      </c>
      <c r="B4000" s="3">
        <v>0.89</v>
      </c>
      <c r="C4000" s="3" t="s">
        <v>22</v>
      </c>
      <c r="D4000" s="2" t="s">
        <v>72</v>
      </c>
      <c r="E4000" s="2">
        <v>210.0</v>
      </c>
      <c r="F4000" s="3" t="s">
        <v>400</v>
      </c>
      <c r="G4000" s="3" t="s">
        <v>906</v>
      </c>
      <c r="H4000" s="3">
        <v>1.0</v>
      </c>
      <c r="I4000" s="2">
        <f>IFERROR(vlookup(F4000,'College Conference'!$B$1:$Z$1000 , 6,False),0)</f>
        <v>3</v>
      </c>
      <c r="J4000" s="2">
        <f>IFERROR(vlookup(G4000,'College Conference'!$B$1:$Z$1000 , 6,False),0)</f>
        <v>9</v>
      </c>
    </row>
    <row r="4001">
      <c r="A4001" s="3" t="s">
        <v>4172</v>
      </c>
      <c r="B4001" s="3">
        <v>0.88</v>
      </c>
      <c r="C4001" s="3" t="s">
        <v>17</v>
      </c>
      <c r="D4001" s="2" t="s">
        <v>72</v>
      </c>
      <c r="E4001" s="2">
        <v>205.0</v>
      </c>
      <c r="F4001" s="3" t="s">
        <v>298</v>
      </c>
      <c r="G4001" s="3" t="s">
        <v>890</v>
      </c>
      <c r="H4001" s="3">
        <v>1.0</v>
      </c>
      <c r="I4001" s="2">
        <f>IFERROR(vlookup(F4001,'College Conference'!$B$1:$Z$1000 , 6,False),0)</f>
        <v>3</v>
      </c>
      <c r="J4001" s="2">
        <f>IFERROR(vlookup(G4001,'College Conference'!$B$1:$Z$1000 , 6,False),0)</f>
        <v>9</v>
      </c>
    </row>
    <row r="4002">
      <c r="A4002" s="3" t="s">
        <v>4173</v>
      </c>
      <c r="B4002" s="3">
        <v>0.93</v>
      </c>
      <c r="C4002" s="3" t="s">
        <v>17</v>
      </c>
      <c r="D4002" s="4">
        <v>45446.0</v>
      </c>
      <c r="E4002" s="2">
        <v>195.0</v>
      </c>
      <c r="F4002" s="3" t="s">
        <v>322</v>
      </c>
      <c r="G4002" s="3" t="s">
        <v>890</v>
      </c>
      <c r="H4002" s="3">
        <v>1.0</v>
      </c>
      <c r="I4002" s="2">
        <f>IFERROR(vlookup(F4002,'College Conference'!$B$1:$Z$1000 , 6,False),0)</f>
        <v>3</v>
      </c>
      <c r="J4002" s="2">
        <f>IFERROR(vlookup(G4002,'College Conference'!$B$1:$Z$1000 , 6,False),0)</f>
        <v>9</v>
      </c>
    </row>
    <row r="4003">
      <c r="A4003" s="3" t="s">
        <v>4174</v>
      </c>
      <c r="B4003" s="3">
        <v>0.87</v>
      </c>
      <c r="C4003" s="3" t="s">
        <v>58</v>
      </c>
      <c r="D4003" s="4">
        <v>45449.0</v>
      </c>
      <c r="E4003" s="2">
        <v>260.0</v>
      </c>
      <c r="F4003" s="3" t="s">
        <v>372</v>
      </c>
      <c r="G4003" s="3" t="s">
        <v>1218</v>
      </c>
      <c r="H4003" s="3">
        <v>1.0</v>
      </c>
      <c r="I4003" s="2">
        <f>IFERROR(vlookup(F4003,'College Conference'!$B$1:$Z$1000 , 6,False),0)</f>
        <v>3</v>
      </c>
      <c r="J4003" s="2">
        <f>IFERROR(vlookup(G4003,'College Conference'!$B$1:$Z$1000 , 6,False),0)</f>
        <v>9</v>
      </c>
    </row>
    <row r="4004">
      <c r="A4004" s="3" t="s">
        <v>4175</v>
      </c>
      <c r="B4004" s="3">
        <v>0.85</v>
      </c>
      <c r="C4004" s="3" t="s">
        <v>52</v>
      </c>
      <c r="D4004" s="4">
        <v>45445.0</v>
      </c>
      <c r="E4004" s="2">
        <v>200.0</v>
      </c>
      <c r="F4004" s="3" t="s">
        <v>311</v>
      </c>
      <c r="G4004" s="3" t="s">
        <v>892</v>
      </c>
      <c r="H4004" s="3">
        <v>1.0</v>
      </c>
      <c r="I4004" s="2">
        <f>IFERROR(vlookup(F4004,'College Conference'!$B$1:$Z$1000 , 6,False),0)</f>
        <v>3</v>
      </c>
      <c r="J4004" s="2">
        <f>IFERROR(vlookup(G4004,'College Conference'!$B$1:$Z$1000 , 6,False),0)</f>
        <v>9</v>
      </c>
    </row>
    <row r="4005">
      <c r="A4005" s="3" t="s">
        <v>4176</v>
      </c>
      <c r="B4005" s="3">
        <v>0.96</v>
      </c>
      <c r="C4005" s="3" t="s">
        <v>43</v>
      </c>
      <c r="D4005" s="4">
        <v>45446.0</v>
      </c>
      <c r="E4005" s="2">
        <v>290.0</v>
      </c>
      <c r="F4005" s="3" t="s">
        <v>292</v>
      </c>
      <c r="G4005" s="3" t="s">
        <v>904</v>
      </c>
      <c r="H4005" s="3">
        <v>1.0</v>
      </c>
      <c r="I4005" s="2">
        <f>IFERROR(vlookup(F4005,'College Conference'!$B$1:$Z$1000 , 6,False),0)</f>
        <v>3</v>
      </c>
      <c r="J4005" s="2">
        <f>IFERROR(vlookup(G4005,'College Conference'!$B$1:$Z$1000 , 6,False),0)</f>
        <v>9</v>
      </c>
    </row>
    <row r="4006">
      <c r="A4006" s="3" t="s">
        <v>4177</v>
      </c>
      <c r="B4006" s="3">
        <v>0.8</v>
      </c>
      <c r="C4006" s="3" t="s">
        <v>52</v>
      </c>
      <c r="D4006" s="4">
        <v>45446.0</v>
      </c>
      <c r="E4006" s="2">
        <v>220.0</v>
      </c>
      <c r="F4006" s="3" t="s">
        <v>404</v>
      </c>
      <c r="G4006" s="3" t="s">
        <v>894</v>
      </c>
      <c r="H4006" s="3">
        <v>1.0</v>
      </c>
      <c r="I4006" s="2">
        <f>IFERROR(vlookup(F4006,'College Conference'!$B$1:$Z$1000 , 6,False),0)</f>
        <v>3</v>
      </c>
      <c r="J4006" s="2">
        <f>IFERROR(vlookup(G4006,'College Conference'!$B$1:$Z$1000 , 6,False),0)</f>
        <v>9</v>
      </c>
    </row>
    <row r="4007">
      <c r="A4007" s="3" t="s">
        <v>4178</v>
      </c>
      <c r="B4007" s="3">
        <v>0.92</v>
      </c>
      <c r="C4007" s="3" t="s">
        <v>17</v>
      </c>
      <c r="D4007" s="4">
        <v>45444.0</v>
      </c>
      <c r="E4007" s="2">
        <v>223.0</v>
      </c>
      <c r="F4007" s="3" t="s">
        <v>295</v>
      </c>
      <c r="G4007" s="3" t="s">
        <v>888</v>
      </c>
      <c r="H4007" s="3">
        <v>1.0</v>
      </c>
      <c r="I4007" s="2">
        <f>IFERROR(vlookup(F4007,'College Conference'!$B$1:$Z$1000 , 6,False),0)</f>
        <v>3</v>
      </c>
      <c r="J4007" s="2">
        <f>IFERROR(vlookup(G4007,'College Conference'!$B$1:$Z$1000 , 6,False),0)</f>
        <v>9</v>
      </c>
    </row>
    <row r="4008">
      <c r="A4008" s="3" t="s">
        <v>4093</v>
      </c>
      <c r="B4008" s="3">
        <v>0.91</v>
      </c>
      <c r="C4008" s="3" t="s">
        <v>12</v>
      </c>
      <c r="D4008" s="4">
        <v>45448.0</v>
      </c>
      <c r="E4008" s="2">
        <v>280.0</v>
      </c>
      <c r="F4008" s="3" t="s">
        <v>322</v>
      </c>
      <c r="G4008" s="3" t="s">
        <v>906</v>
      </c>
      <c r="H4008" s="3">
        <v>1.0</v>
      </c>
      <c r="I4008" s="2">
        <f>IFERROR(vlookup(F4008,'College Conference'!$B$1:$Z$1000 , 6,False),0)</f>
        <v>3</v>
      </c>
      <c r="J4008" s="2">
        <f>IFERROR(vlookup(G4008,'College Conference'!$B$1:$Z$1000 , 6,False),0)</f>
        <v>9</v>
      </c>
    </row>
    <row r="4009">
      <c r="A4009" s="3" t="s">
        <v>4179</v>
      </c>
      <c r="B4009" s="3">
        <v>0.87</v>
      </c>
      <c r="C4009" s="3" t="s">
        <v>43</v>
      </c>
      <c r="D4009" s="4">
        <v>45445.0</v>
      </c>
      <c r="E4009" s="2">
        <v>290.0</v>
      </c>
      <c r="F4009" s="3" t="s">
        <v>318</v>
      </c>
      <c r="G4009" s="3" t="s">
        <v>890</v>
      </c>
      <c r="H4009" s="3">
        <v>1.0</v>
      </c>
      <c r="I4009" s="2">
        <f>IFERROR(vlookup(F4009,'College Conference'!$B$1:$Z$1000 , 6,False),0)</f>
        <v>3</v>
      </c>
      <c r="J4009" s="2">
        <f>IFERROR(vlookup(G4009,'College Conference'!$B$1:$Z$1000 , 6,False),0)</f>
        <v>9</v>
      </c>
    </row>
    <row r="4010">
      <c r="A4010" s="3" t="s">
        <v>4180</v>
      </c>
      <c r="B4010" s="3">
        <v>0.97</v>
      </c>
      <c r="C4010" s="3" t="s">
        <v>63</v>
      </c>
      <c r="D4010" s="4">
        <v>45445.0</v>
      </c>
      <c r="E4010" s="2">
        <v>204.0</v>
      </c>
      <c r="F4010" s="3" t="s">
        <v>335</v>
      </c>
      <c r="G4010" s="3" t="s">
        <v>896</v>
      </c>
      <c r="H4010" s="3">
        <v>1.0</v>
      </c>
      <c r="I4010" s="2">
        <f>IFERROR(vlookup(F4010,'College Conference'!$B$1:$Z$1000 , 6,False),0)</f>
        <v>3</v>
      </c>
      <c r="J4010" s="2">
        <f>IFERROR(vlookup(G4010,'College Conference'!$B$1:$Z$1000 , 6,False),0)</f>
        <v>9</v>
      </c>
    </row>
    <row r="4011">
      <c r="A4011" s="3" t="s">
        <v>4181</v>
      </c>
      <c r="B4011" s="3">
        <v>0.92</v>
      </c>
      <c r="C4011" s="3" t="s">
        <v>17</v>
      </c>
      <c r="D4011" s="4">
        <v>45445.0</v>
      </c>
      <c r="E4011" s="2">
        <v>206.0</v>
      </c>
      <c r="F4011" s="3" t="s">
        <v>335</v>
      </c>
      <c r="G4011" s="3" t="s">
        <v>896</v>
      </c>
      <c r="H4011" s="3">
        <v>1.0</v>
      </c>
      <c r="I4011" s="2">
        <f>IFERROR(vlookup(F4011,'College Conference'!$B$1:$Z$1000 , 6,False),0)</f>
        <v>3</v>
      </c>
      <c r="J4011" s="2">
        <f>IFERROR(vlookup(G4011,'College Conference'!$B$1:$Z$1000 , 6,False),0)</f>
        <v>9</v>
      </c>
    </row>
    <row r="4012">
      <c r="A4012" s="3" t="s">
        <v>4182</v>
      </c>
      <c r="B4012" s="3">
        <v>0.84</v>
      </c>
      <c r="C4012" s="3" t="s">
        <v>78</v>
      </c>
      <c r="D4012" s="4">
        <v>45444.0</v>
      </c>
      <c r="E4012" s="2">
        <v>190.0</v>
      </c>
      <c r="F4012" s="3" t="s">
        <v>298</v>
      </c>
      <c r="G4012" s="3" t="s">
        <v>906</v>
      </c>
      <c r="H4012" s="3">
        <v>1.0</v>
      </c>
      <c r="I4012" s="2">
        <f>IFERROR(vlookup(F4012,'College Conference'!$B$1:$Z$1000 , 6,False),0)</f>
        <v>3</v>
      </c>
      <c r="J4012" s="2">
        <f>IFERROR(vlookup(G4012,'College Conference'!$B$1:$Z$1000 , 6,False),0)</f>
        <v>9</v>
      </c>
    </row>
    <row r="4013">
      <c r="A4013" s="3" t="s">
        <v>4183</v>
      </c>
      <c r="B4013" s="3">
        <v>0.86</v>
      </c>
      <c r="C4013" s="3" t="s">
        <v>120</v>
      </c>
      <c r="D4013" s="4">
        <v>45448.0</v>
      </c>
      <c r="E4013" s="2">
        <v>246.0</v>
      </c>
      <c r="F4013" s="3" t="s">
        <v>298</v>
      </c>
      <c r="G4013" s="3" t="s">
        <v>904</v>
      </c>
      <c r="H4013" s="3">
        <v>1.0</v>
      </c>
      <c r="I4013" s="2">
        <f>IFERROR(vlookup(F4013,'College Conference'!$B$1:$Z$1000 , 6,False),0)</f>
        <v>3</v>
      </c>
      <c r="J4013" s="2">
        <f>IFERROR(vlookup(G4013,'College Conference'!$B$1:$Z$1000 , 6,False),0)</f>
        <v>9</v>
      </c>
    </row>
    <row r="4014">
      <c r="A4014" s="3" t="s">
        <v>4184</v>
      </c>
      <c r="B4014" s="3">
        <v>0.87</v>
      </c>
      <c r="C4014" s="3" t="s">
        <v>22</v>
      </c>
      <c r="D4014" s="4">
        <v>45444.0</v>
      </c>
      <c r="E4014" s="2">
        <v>195.0</v>
      </c>
      <c r="F4014" s="3" t="s">
        <v>301</v>
      </c>
      <c r="G4014" s="3" t="s">
        <v>888</v>
      </c>
      <c r="H4014" s="3">
        <v>1.0</v>
      </c>
      <c r="I4014" s="2">
        <f>IFERROR(vlookup(F4014,'College Conference'!$B$1:$Z$1000 , 6,False),0)</f>
        <v>3</v>
      </c>
      <c r="J4014" s="2">
        <f>IFERROR(vlookup(G4014,'College Conference'!$B$1:$Z$1000 , 6,False),0)</f>
        <v>9</v>
      </c>
    </row>
    <row r="4015">
      <c r="A4015" s="3" t="s">
        <v>4185</v>
      </c>
      <c r="B4015" s="3">
        <v>0.77</v>
      </c>
      <c r="C4015" s="3" t="s">
        <v>120</v>
      </c>
      <c r="D4015" s="4">
        <v>45448.0</v>
      </c>
      <c r="E4015" s="2">
        <v>230.0</v>
      </c>
      <c r="F4015" s="3" t="s">
        <v>372</v>
      </c>
      <c r="G4015" s="3" t="s">
        <v>890</v>
      </c>
      <c r="H4015" s="3">
        <v>1.0</v>
      </c>
      <c r="I4015" s="2">
        <f>IFERROR(vlookup(F4015,'College Conference'!$B$1:$Z$1000 , 6,False),0)</f>
        <v>3</v>
      </c>
      <c r="J4015" s="2">
        <f>IFERROR(vlookup(G4015,'College Conference'!$B$1:$Z$1000 , 6,False),0)</f>
        <v>9</v>
      </c>
    </row>
    <row r="4016">
      <c r="A4016" s="3" t="s">
        <v>4186</v>
      </c>
      <c r="B4016" s="3">
        <v>0.86</v>
      </c>
      <c r="C4016" s="3" t="s">
        <v>27</v>
      </c>
      <c r="D4016" s="4">
        <v>45444.0</v>
      </c>
      <c r="E4016" s="2">
        <v>190.0</v>
      </c>
      <c r="F4016" s="3" t="s">
        <v>301</v>
      </c>
      <c r="G4016" s="3" t="s">
        <v>888</v>
      </c>
      <c r="H4016" s="3">
        <v>1.0</v>
      </c>
      <c r="I4016" s="2">
        <f>IFERROR(vlookup(F4016,'College Conference'!$B$1:$Z$1000 , 6,False),0)</f>
        <v>3</v>
      </c>
      <c r="J4016" s="2">
        <f>IFERROR(vlookup(G4016,'College Conference'!$B$1:$Z$1000 , 6,False),0)</f>
        <v>9</v>
      </c>
    </row>
    <row r="4017">
      <c r="A4017" s="3" t="s">
        <v>4187</v>
      </c>
      <c r="B4017" s="3">
        <v>0.86</v>
      </c>
      <c r="C4017" s="3" t="s">
        <v>27</v>
      </c>
      <c r="D4017" s="4">
        <v>45423.0</v>
      </c>
      <c r="E4017" s="2">
        <v>197.0</v>
      </c>
      <c r="F4017" s="3" t="s">
        <v>298</v>
      </c>
      <c r="G4017" s="3" t="s">
        <v>888</v>
      </c>
      <c r="H4017" s="3">
        <v>1.0</v>
      </c>
      <c r="I4017" s="2">
        <f>IFERROR(vlookup(F4017,'College Conference'!$B$1:$Z$1000 , 6,False),0)</f>
        <v>3</v>
      </c>
      <c r="J4017" s="2">
        <f>IFERROR(vlookup(G4017,'College Conference'!$B$1:$Z$1000 , 6,False),0)</f>
        <v>9</v>
      </c>
    </row>
    <row r="4018">
      <c r="A4018" s="3" t="s">
        <v>4188</v>
      </c>
      <c r="B4018" s="3" t="s">
        <v>11</v>
      </c>
      <c r="C4018" s="3" t="s">
        <v>17</v>
      </c>
      <c r="D4018" s="4">
        <v>45444.0</v>
      </c>
      <c r="E4018" s="2">
        <v>212.0</v>
      </c>
      <c r="F4018" s="3" t="s">
        <v>298</v>
      </c>
      <c r="G4018" s="3" t="s">
        <v>904</v>
      </c>
      <c r="H4018" s="3">
        <v>1.0</v>
      </c>
      <c r="I4018" s="2">
        <f>IFERROR(vlookup(F4018,'College Conference'!$B$1:$Z$1000 , 6,False),0)</f>
        <v>3</v>
      </c>
      <c r="J4018" s="2">
        <f>IFERROR(vlookup(G4018,'College Conference'!$B$1:$Z$1000 , 6,False),0)</f>
        <v>9</v>
      </c>
    </row>
    <row r="4019">
      <c r="A4019" s="3" t="s">
        <v>4189</v>
      </c>
      <c r="B4019" s="3">
        <v>0.88</v>
      </c>
      <c r="C4019" s="3" t="s">
        <v>120</v>
      </c>
      <c r="D4019" s="4">
        <v>45447.0</v>
      </c>
      <c r="E4019" s="2">
        <v>245.0</v>
      </c>
      <c r="F4019" s="3" t="s">
        <v>298</v>
      </c>
      <c r="G4019" s="3" t="s">
        <v>904</v>
      </c>
      <c r="H4019" s="3">
        <v>1.0</v>
      </c>
      <c r="I4019" s="2">
        <f>IFERROR(vlookup(F4019,'College Conference'!$B$1:$Z$1000 , 6,False),0)</f>
        <v>3</v>
      </c>
      <c r="J4019" s="2">
        <f>IFERROR(vlookup(G4019,'College Conference'!$B$1:$Z$1000 , 6,False),0)</f>
        <v>9</v>
      </c>
    </row>
    <row r="4020">
      <c r="A4020" s="3" t="s">
        <v>4190</v>
      </c>
      <c r="B4020" s="3">
        <v>0.93</v>
      </c>
      <c r="C4020" s="3" t="s">
        <v>421</v>
      </c>
      <c r="D4020" s="4">
        <v>45447.0</v>
      </c>
      <c r="E4020" s="2">
        <v>347.0</v>
      </c>
      <c r="F4020" s="3" t="s">
        <v>295</v>
      </c>
      <c r="G4020" s="3" t="s">
        <v>888</v>
      </c>
      <c r="H4020" s="3">
        <v>1.0</v>
      </c>
      <c r="I4020" s="2">
        <f>IFERROR(vlookup(F4020,'College Conference'!$B$1:$Z$1000 , 6,False),0)</f>
        <v>3</v>
      </c>
      <c r="J4020" s="2">
        <f>IFERROR(vlookup(G4020,'College Conference'!$B$1:$Z$1000 , 6,False),0)</f>
        <v>9</v>
      </c>
    </row>
    <row r="4021">
      <c r="A4021" s="3" t="s">
        <v>4191</v>
      </c>
      <c r="B4021" s="3">
        <v>0.81</v>
      </c>
      <c r="C4021" s="3" t="s">
        <v>17</v>
      </c>
      <c r="D4021" s="4">
        <v>45445.0</v>
      </c>
      <c r="E4021" s="2">
        <v>193.0</v>
      </c>
      <c r="F4021" s="3" t="s">
        <v>292</v>
      </c>
      <c r="G4021" s="3" t="s">
        <v>1218</v>
      </c>
      <c r="H4021" s="3">
        <v>1.0</v>
      </c>
      <c r="I4021" s="2">
        <f>IFERROR(vlookup(F4021,'College Conference'!$B$1:$Z$1000 , 6,False),0)</f>
        <v>3</v>
      </c>
      <c r="J4021" s="2">
        <f>IFERROR(vlookup(G4021,'College Conference'!$B$1:$Z$1000 , 6,False),0)</f>
        <v>9</v>
      </c>
    </row>
    <row r="4022">
      <c r="A4022" s="3" t="s">
        <v>4192</v>
      </c>
      <c r="B4022" s="3">
        <v>0.91</v>
      </c>
      <c r="C4022" s="3" t="s">
        <v>31</v>
      </c>
      <c r="D4022" s="4">
        <v>45448.0</v>
      </c>
      <c r="E4022" s="2">
        <v>280.0</v>
      </c>
      <c r="F4022" s="3" t="s">
        <v>404</v>
      </c>
      <c r="G4022" s="3" t="s">
        <v>906</v>
      </c>
      <c r="H4022" s="3">
        <v>1.0</v>
      </c>
      <c r="I4022" s="2">
        <f>IFERROR(vlookup(F4022,'College Conference'!$B$1:$Z$1000 , 6,False),0)</f>
        <v>3</v>
      </c>
      <c r="J4022" s="2">
        <f>IFERROR(vlookup(G4022,'College Conference'!$B$1:$Z$1000 , 6,False),0)</f>
        <v>9</v>
      </c>
    </row>
    <row r="4023">
      <c r="A4023" s="3" t="s">
        <v>3610</v>
      </c>
      <c r="B4023" s="3">
        <v>0.79</v>
      </c>
      <c r="C4023" s="3" t="s">
        <v>17</v>
      </c>
      <c r="D4023" s="4">
        <v>45445.0</v>
      </c>
      <c r="E4023" s="2">
        <v>214.0</v>
      </c>
      <c r="F4023" s="3" t="s">
        <v>298</v>
      </c>
      <c r="G4023" s="3" t="s">
        <v>888</v>
      </c>
      <c r="H4023" s="3">
        <v>1.0</v>
      </c>
      <c r="I4023" s="2">
        <f>IFERROR(vlookup(F4023,'College Conference'!$B$1:$Z$1000 , 6,False),0)</f>
        <v>3</v>
      </c>
      <c r="J4023" s="2">
        <f>IFERROR(vlookup(G4023,'College Conference'!$B$1:$Z$1000 , 6,False),0)</f>
        <v>9</v>
      </c>
    </row>
    <row r="4024">
      <c r="A4024" s="3" t="s">
        <v>4193</v>
      </c>
      <c r="B4024" s="3">
        <v>0.95</v>
      </c>
      <c r="C4024" s="3" t="s">
        <v>17</v>
      </c>
      <c r="D4024" s="4">
        <v>45445.0</v>
      </c>
      <c r="E4024" s="2">
        <v>200.0</v>
      </c>
      <c r="F4024" s="3" t="s">
        <v>292</v>
      </c>
      <c r="G4024" s="3" t="s">
        <v>894</v>
      </c>
      <c r="H4024" s="3">
        <v>1.0</v>
      </c>
      <c r="I4024" s="2">
        <f>IFERROR(vlookup(F4024,'College Conference'!$B$1:$Z$1000 , 6,False),0)</f>
        <v>3</v>
      </c>
      <c r="J4024" s="2">
        <f>IFERROR(vlookup(G4024,'College Conference'!$B$1:$Z$1000 , 6,False),0)</f>
        <v>9</v>
      </c>
    </row>
    <row r="4025">
      <c r="A4025" s="3" t="s">
        <v>4194</v>
      </c>
      <c r="B4025" s="3">
        <v>0.89</v>
      </c>
      <c r="C4025" s="3" t="s">
        <v>258</v>
      </c>
      <c r="D4025" s="4">
        <v>45445.0</v>
      </c>
      <c r="E4025" s="2">
        <v>188.0</v>
      </c>
      <c r="F4025" s="3" t="s">
        <v>322</v>
      </c>
      <c r="G4025" s="3" t="s">
        <v>906</v>
      </c>
      <c r="H4025" s="3">
        <v>1.0</v>
      </c>
      <c r="I4025" s="2">
        <f>IFERROR(vlookup(F4025,'College Conference'!$B$1:$Z$1000 , 6,False),0)</f>
        <v>3</v>
      </c>
      <c r="J4025" s="2">
        <f>IFERROR(vlookup(G4025,'College Conference'!$B$1:$Z$1000 , 6,False),0)</f>
        <v>9</v>
      </c>
    </row>
    <row r="4026">
      <c r="A4026" s="3" t="s">
        <v>4195</v>
      </c>
      <c r="B4026" s="3">
        <v>0.91</v>
      </c>
      <c r="C4026" s="3" t="s">
        <v>274</v>
      </c>
      <c r="D4026" s="4">
        <v>45445.0</v>
      </c>
      <c r="E4026" s="2">
        <v>228.0</v>
      </c>
      <c r="F4026" s="3" t="s">
        <v>292</v>
      </c>
      <c r="G4026" s="3" t="s">
        <v>890</v>
      </c>
      <c r="H4026" s="3">
        <v>1.0</v>
      </c>
      <c r="I4026" s="2">
        <f>IFERROR(vlookup(F4026,'College Conference'!$B$1:$Z$1000 , 6,False),0)</f>
        <v>3</v>
      </c>
      <c r="J4026" s="2">
        <f>IFERROR(vlookup(G4026,'College Conference'!$B$1:$Z$1000 , 6,False),0)</f>
        <v>9</v>
      </c>
    </row>
    <row r="4027">
      <c r="A4027" s="3" t="s">
        <v>4196</v>
      </c>
      <c r="B4027" s="3">
        <v>0.85</v>
      </c>
      <c r="C4027" s="3" t="s">
        <v>279</v>
      </c>
      <c r="D4027" s="4">
        <v>45447.0</v>
      </c>
      <c r="E4027" s="2">
        <v>246.0</v>
      </c>
      <c r="F4027" s="3" t="s">
        <v>306</v>
      </c>
      <c r="G4027" s="3" t="s">
        <v>894</v>
      </c>
      <c r="H4027" s="3">
        <v>1.0</v>
      </c>
      <c r="I4027" s="2">
        <f>IFERROR(vlookup(F4027,'College Conference'!$B$1:$Z$1000 , 6,False),0)</f>
        <v>3</v>
      </c>
      <c r="J4027" s="2">
        <f>IFERROR(vlookup(G4027,'College Conference'!$B$1:$Z$1000 , 6,False),0)</f>
        <v>9</v>
      </c>
    </row>
    <row r="4028">
      <c r="A4028" s="3" t="s">
        <v>4197</v>
      </c>
      <c r="B4028" s="3">
        <v>0.92</v>
      </c>
      <c r="C4028" s="3" t="s">
        <v>111</v>
      </c>
      <c r="D4028" s="4">
        <v>45445.0</v>
      </c>
      <c r="E4028" s="2">
        <v>215.0</v>
      </c>
      <c r="F4028" s="3" t="s">
        <v>400</v>
      </c>
      <c r="G4028" s="3" t="s">
        <v>890</v>
      </c>
      <c r="H4028" s="3">
        <v>1.0</v>
      </c>
      <c r="I4028" s="2">
        <f>IFERROR(vlookup(F4028,'College Conference'!$B$1:$Z$1000 , 6,False),0)</f>
        <v>3</v>
      </c>
      <c r="J4028" s="2">
        <f>IFERROR(vlookup(G4028,'College Conference'!$B$1:$Z$1000 , 6,False),0)</f>
        <v>9</v>
      </c>
    </row>
    <row r="4029">
      <c r="A4029" s="3" t="s">
        <v>4198</v>
      </c>
      <c r="B4029" s="3">
        <v>0.84</v>
      </c>
      <c r="C4029" s="3" t="s">
        <v>191</v>
      </c>
      <c r="D4029" s="4">
        <v>45446.0</v>
      </c>
      <c r="E4029" s="2">
        <v>205.0</v>
      </c>
      <c r="F4029" s="3" t="s">
        <v>400</v>
      </c>
      <c r="G4029" s="3" t="s">
        <v>894</v>
      </c>
      <c r="H4029" s="3">
        <v>1.0</v>
      </c>
      <c r="I4029" s="2">
        <f>IFERROR(vlookup(F4029,'College Conference'!$B$1:$Z$1000 , 6,False),0)</f>
        <v>3</v>
      </c>
      <c r="J4029" s="2">
        <f>IFERROR(vlookup(G4029,'College Conference'!$B$1:$Z$1000 , 6,False),0)</f>
        <v>9</v>
      </c>
    </row>
    <row r="4030">
      <c r="A4030" s="3" t="s">
        <v>4199</v>
      </c>
      <c r="B4030" s="3">
        <v>0.87</v>
      </c>
      <c r="C4030" s="3" t="s">
        <v>22</v>
      </c>
      <c r="D4030" s="2" t="s">
        <v>72</v>
      </c>
      <c r="E4030" s="2">
        <v>205.0</v>
      </c>
      <c r="F4030" s="3" t="s">
        <v>335</v>
      </c>
      <c r="G4030" s="3" t="s">
        <v>896</v>
      </c>
      <c r="H4030" s="3">
        <v>1.0</v>
      </c>
      <c r="I4030" s="2">
        <f>IFERROR(vlookup(F4030,'College Conference'!$B$1:$Z$1000 , 6,False),0)</f>
        <v>3</v>
      </c>
      <c r="J4030" s="2">
        <f>IFERROR(vlookup(G4030,'College Conference'!$B$1:$Z$1000 , 6,False),0)</f>
        <v>9</v>
      </c>
    </row>
    <row r="4031">
      <c r="A4031" s="3" t="s">
        <v>4200</v>
      </c>
      <c r="B4031" s="3">
        <v>0.83</v>
      </c>
      <c r="C4031" s="3" t="s">
        <v>22</v>
      </c>
      <c r="D4031" s="4">
        <v>45444.0</v>
      </c>
      <c r="E4031" s="2">
        <v>215.0</v>
      </c>
      <c r="F4031" s="3" t="s">
        <v>400</v>
      </c>
      <c r="G4031" s="3" t="s">
        <v>894</v>
      </c>
      <c r="H4031" s="3">
        <v>1.0</v>
      </c>
      <c r="I4031" s="2">
        <f>IFERROR(vlookup(F4031,'College Conference'!$B$1:$Z$1000 , 6,False),0)</f>
        <v>3</v>
      </c>
      <c r="J4031" s="2">
        <f>IFERROR(vlookup(G4031,'College Conference'!$B$1:$Z$1000 , 6,False),0)</f>
        <v>9</v>
      </c>
    </row>
    <row r="4032">
      <c r="A4032" s="3" t="s">
        <v>4201</v>
      </c>
      <c r="B4032" s="3">
        <v>0.79</v>
      </c>
      <c r="C4032" s="3" t="s">
        <v>17</v>
      </c>
      <c r="D4032" s="4">
        <v>45423.0</v>
      </c>
      <c r="E4032" s="2">
        <v>185.0</v>
      </c>
      <c r="F4032" s="3" t="s">
        <v>480</v>
      </c>
      <c r="G4032" s="3" t="s">
        <v>906</v>
      </c>
      <c r="H4032" s="3">
        <v>1.0</v>
      </c>
      <c r="I4032" s="2">
        <f>IFERROR(vlookup(F4032,'College Conference'!$B$1:$Z$1000 , 6,False),0)</f>
        <v>4</v>
      </c>
      <c r="J4032" s="2">
        <f>IFERROR(vlookup(G4032,'College Conference'!$B$1:$Z$1000 , 6,False),0)</f>
        <v>9</v>
      </c>
    </row>
    <row r="4033">
      <c r="A4033" s="3" t="s">
        <v>4202</v>
      </c>
      <c r="B4033" s="3">
        <v>0.78</v>
      </c>
      <c r="C4033" s="3" t="s">
        <v>22</v>
      </c>
      <c r="D4033" s="4">
        <v>45420.0</v>
      </c>
      <c r="E4033" s="2">
        <v>165.0</v>
      </c>
      <c r="F4033" s="3" t="s">
        <v>450</v>
      </c>
      <c r="G4033" s="3" t="s">
        <v>904</v>
      </c>
      <c r="H4033" s="3">
        <v>1.0</v>
      </c>
      <c r="I4033" s="2">
        <f>IFERROR(vlookup(F4033,'College Conference'!$B$1:$Z$1000 , 6,False),0)</f>
        <v>4</v>
      </c>
      <c r="J4033" s="2">
        <f>IFERROR(vlookup(G4033,'College Conference'!$B$1:$Z$1000 , 6,False),0)</f>
        <v>9</v>
      </c>
    </row>
    <row r="4034">
      <c r="A4034" s="3" t="s">
        <v>4203</v>
      </c>
      <c r="B4034" s="3">
        <v>0.83</v>
      </c>
      <c r="C4034" s="3" t="s">
        <v>12</v>
      </c>
      <c r="D4034" s="4">
        <v>45449.0</v>
      </c>
      <c r="E4034" s="2">
        <v>250.0</v>
      </c>
      <c r="F4034" s="3" t="s">
        <v>472</v>
      </c>
      <c r="G4034" s="3" t="s">
        <v>904</v>
      </c>
      <c r="H4034" s="3">
        <v>1.0</v>
      </c>
      <c r="I4034" s="2">
        <f>IFERROR(vlookup(F4034,'College Conference'!$B$1:$Z$1000 , 6,False),0)</f>
        <v>4</v>
      </c>
      <c r="J4034" s="2">
        <f>IFERROR(vlookup(G4034,'College Conference'!$B$1:$Z$1000 , 6,False),0)</f>
        <v>9</v>
      </c>
    </row>
    <row r="4035">
      <c r="A4035" s="3" t="s">
        <v>4204</v>
      </c>
      <c r="B4035" s="3" t="s">
        <v>11</v>
      </c>
      <c r="C4035" s="3" t="s">
        <v>63</v>
      </c>
      <c r="D4035" s="2" t="s">
        <v>72</v>
      </c>
      <c r="E4035" s="2">
        <v>197.0</v>
      </c>
      <c r="F4035" s="3" t="s">
        <v>480</v>
      </c>
      <c r="G4035" s="3" t="s">
        <v>900</v>
      </c>
      <c r="H4035" s="3">
        <v>1.0</v>
      </c>
      <c r="I4035" s="2">
        <f>IFERROR(vlookup(F4035,'College Conference'!$B$1:$Z$1000 , 6,False),0)</f>
        <v>4</v>
      </c>
      <c r="J4035" s="2">
        <f>IFERROR(vlookup(G4035,'College Conference'!$B$1:$Z$1000 , 6,False),0)</f>
        <v>9</v>
      </c>
    </row>
    <row r="4036">
      <c r="A4036" s="3" t="s">
        <v>4205</v>
      </c>
      <c r="B4036" s="3">
        <v>0.8</v>
      </c>
      <c r="C4036" s="3" t="s">
        <v>63</v>
      </c>
      <c r="D4036" s="4">
        <v>45423.0</v>
      </c>
      <c r="E4036" s="2">
        <v>180.0</v>
      </c>
      <c r="F4036" s="3" t="s">
        <v>444</v>
      </c>
      <c r="G4036" s="3" t="s">
        <v>894</v>
      </c>
      <c r="H4036" s="3">
        <v>1.0</v>
      </c>
      <c r="I4036" s="2">
        <f>IFERROR(vlookup(F4036,'College Conference'!$B$1:$Z$1000 , 6,False),0)</f>
        <v>4</v>
      </c>
      <c r="J4036" s="2">
        <f>IFERROR(vlookup(G4036,'College Conference'!$B$1:$Z$1000 , 6,False),0)</f>
        <v>9</v>
      </c>
    </row>
    <row r="4037">
      <c r="A4037" s="3" t="s">
        <v>4206</v>
      </c>
      <c r="B4037" s="3">
        <v>0.88</v>
      </c>
      <c r="C4037" s="3" t="s">
        <v>279</v>
      </c>
      <c r="D4037" s="4">
        <v>45446.0</v>
      </c>
      <c r="E4037" s="2">
        <v>240.0</v>
      </c>
      <c r="F4037" s="3" t="s">
        <v>503</v>
      </c>
      <c r="G4037" s="3" t="s">
        <v>890</v>
      </c>
      <c r="H4037" s="3">
        <v>1.0</v>
      </c>
      <c r="I4037" s="2">
        <f>IFERROR(vlookup(F4037,'College Conference'!$B$1:$Z$1000 , 6,False),0)</f>
        <v>4</v>
      </c>
      <c r="J4037" s="2">
        <f>IFERROR(vlookup(G4037,'College Conference'!$B$1:$Z$1000 , 6,False),0)</f>
        <v>9</v>
      </c>
    </row>
    <row r="4038">
      <c r="A4038" s="3" t="s">
        <v>4207</v>
      </c>
      <c r="B4038" s="3">
        <v>0.76</v>
      </c>
      <c r="C4038" s="3" t="s">
        <v>17</v>
      </c>
      <c r="D4038" s="4">
        <v>45446.0</v>
      </c>
      <c r="E4038" s="2">
        <v>205.0</v>
      </c>
      <c r="F4038" s="3" t="s">
        <v>491</v>
      </c>
      <c r="G4038" s="3" t="s">
        <v>888</v>
      </c>
      <c r="H4038" s="3">
        <v>1.0</v>
      </c>
      <c r="I4038" s="2">
        <f>IFERROR(vlookup(F4038,'College Conference'!$B$1:$Z$1000 , 6,False),0)</f>
        <v>4</v>
      </c>
      <c r="J4038" s="2">
        <f>IFERROR(vlookup(G4038,'College Conference'!$B$1:$Z$1000 , 6,False),0)</f>
        <v>9</v>
      </c>
    </row>
    <row r="4039">
      <c r="A4039" s="3" t="s">
        <v>4208</v>
      </c>
      <c r="B4039" s="3">
        <v>0.81</v>
      </c>
      <c r="C4039" s="3" t="s">
        <v>12</v>
      </c>
      <c r="D4039" s="4">
        <v>45448.0</v>
      </c>
      <c r="E4039" s="2">
        <v>260.0</v>
      </c>
      <c r="F4039" s="3" t="s">
        <v>512</v>
      </c>
      <c r="G4039" s="3" t="s">
        <v>890</v>
      </c>
      <c r="H4039" s="3">
        <v>1.0</v>
      </c>
      <c r="I4039" s="2">
        <f>IFERROR(vlookup(F4039,'College Conference'!$B$1:$Z$1000 , 6,False),0)</f>
        <v>5</v>
      </c>
      <c r="J4039" s="2">
        <f>IFERROR(vlookup(G4039,'College Conference'!$B$1:$Z$1000 , 6,False),0)</f>
        <v>9</v>
      </c>
    </row>
    <row r="4040">
      <c r="A4040" s="3" t="s">
        <v>4209</v>
      </c>
      <c r="B4040" s="3">
        <v>0.89</v>
      </c>
      <c r="C4040" s="3" t="s">
        <v>22</v>
      </c>
      <c r="D4040" s="4">
        <v>45421.0</v>
      </c>
      <c r="E4040" s="2">
        <v>170.0</v>
      </c>
      <c r="F4040" s="3" t="s">
        <v>548</v>
      </c>
      <c r="G4040" s="3" t="s">
        <v>888</v>
      </c>
      <c r="H4040" s="3">
        <v>1.0</v>
      </c>
      <c r="I4040" s="2">
        <f>IFERROR(vlookup(F4040,'College Conference'!$B$1:$Z$1000 , 6,False),0)</f>
        <v>5</v>
      </c>
      <c r="J4040" s="2">
        <f>IFERROR(vlookup(G4040,'College Conference'!$B$1:$Z$1000 , 6,False),0)</f>
        <v>9</v>
      </c>
    </row>
    <row r="4041">
      <c r="A4041" s="3" t="s">
        <v>4210</v>
      </c>
      <c r="B4041" s="3">
        <v>0.82</v>
      </c>
      <c r="C4041" s="3" t="s">
        <v>27</v>
      </c>
      <c r="D4041" s="4">
        <v>45421.0</v>
      </c>
      <c r="E4041" s="2">
        <v>170.0</v>
      </c>
      <c r="F4041" s="3" t="s">
        <v>540</v>
      </c>
      <c r="G4041" s="3" t="s">
        <v>888</v>
      </c>
      <c r="H4041" s="3">
        <v>1.0</v>
      </c>
      <c r="I4041" s="2">
        <f>IFERROR(vlookup(F4041,'College Conference'!$B$1:$Z$1000 , 6,False),0)</f>
        <v>5</v>
      </c>
      <c r="J4041" s="2">
        <f>IFERROR(vlookup(G4041,'College Conference'!$B$1:$Z$1000 , 6,False),0)</f>
        <v>9</v>
      </c>
    </row>
    <row r="4042">
      <c r="A4042" s="3" t="s">
        <v>2747</v>
      </c>
      <c r="B4042" s="3">
        <v>0.92</v>
      </c>
      <c r="C4042" s="3" t="s">
        <v>17</v>
      </c>
      <c r="D4042" s="4">
        <v>45449.0</v>
      </c>
      <c r="E4042" s="2">
        <v>205.0</v>
      </c>
      <c r="F4042" s="3" t="s">
        <v>568</v>
      </c>
      <c r="G4042" s="3" t="s">
        <v>890</v>
      </c>
      <c r="H4042" s="3">
        <v>1.0</v>
      </c>
      <c r="I4042" s="2">
        <f>IFERROR(vlookup(F4042,'College Conference'!$B$1:$Z$1000 , 6,False),0)</f>
        <v>5</v>
      </c>
      <c r="J4042" s="2">
        <f>IFERROR(vlookup(G4042,'College Conference'!$B$1:$Z$1000 , 6,False),0)</f>
        <v>9</v>
      </c>
    </row>
    <row r="4043">
      <c r="A4043" s="3" t="s">
        <v>4211</v>
      </c>
      <c r="B4043" s="3">
        <v>0.87</v>
      </c>
      <c r="C4043" s="3" t="s">
        <v>12</v>
      </c>
      <c r="D4043" s="4">
        <v>45448.0</v>
      </c>
      <c r="E4043" s="2">
        <v>260.0</v>
      </c>
      <c r="F4043" s="3" t="s">
        <v>530</v>
      </c>
      <c r="G4043" s="3" t="s">
        <v>1218</v>
      </c>
      <c r="H4043" s="3">
        <v>1.0</v>
      </c>
      <c r="I4043" s="2">
        <f>IFERROR(vlookup(F4043,'College Conference'!$B$1:$Z$1000 , 6,False),0)</f>
        <v>5</v>
      </c>
      <c r="J4043" s="2">
        <f>IFERROR(vlookup(G4043,'College Conference'!$B$1:$Z$1000 , 6,False),0)</f>
        <v>9</v>
      </c>
    </row>
    <row r="4044">
      <c r="A4044" s="3" t="s">
        <v>4212</v>
      </c>
      <c r="B4044" s="3">
        <v>0.85</v>
      </c>
      <c r="C4044" s="3" t="s">
        <v>58</v>
      </c>
      <c r="D4044" s="4">
        <v>45446.0</v>
      </c>
      <c r="E4044" s="2">
        <v>235.0</v>
      </c>
      <c r="F4044" s="3" t="s">
        <v>521</v>
      </c>
      <c r="G4044" s="3" t="s">
        <v>888</v>
      </c>
      <c r="H4044" s="3">
        <v>1.0</v>
      </c>
      <c r="I4044" s="2">
        <f>IFERROR(vlookup(F4044,'College Conference'!$B$1:$Z$1000 , 6,False),0)</f>
        <v>5</v>
      </c>
      <c r="J4044" s="2">
        <f>IFERROR(vlookup(G4044,'College Conference'!$B$1:$Z$1000 , 6,False),0)</f>
        <v>9</v>
      </c>
    </row>
    <row r="4045">
      <c r="A4045" s="3" t="s">
        <v>4213</v>
      </c>
      <c r="B4045" s="3">
        <v>0.85</v>
      </c>
      <c r="C4045" s="3" t="s">
        <v>52</v>
      </c>
      <c r="D4045" s="4">
        <v>45444.0</v>
      </c>
      <c r="E4045" s="2">
        <v>205.0</v>
      </c>
      <c r="F4045" s="3" t="s">
        <v>564</v>
      </c>
      <c r="G4045" s="3" t="s">
        <v>1218</v>
      </c>
      <c r="H4045" s="3">
        <v>1.0</v>
      </c>
      <c r="I4045" s="2">
        <f>IFERROR(vlookup(F4045,'College Conference'!$B$1:$Z$1000 , 6,False),0)</f>
        <v>5</v>
      </c>
      <c r="J4045" s="2">
        <f>IFERROR(vlookup(G4045,'College Conference'!$B$1:$Z$1000 , 6,False),0)</f>
        <v>9</v>
      </c>
    </row>
    <row r="4046">
      <c r="A4046" s="3" t="s">
        <v>4214</v>
      </c>
      <c r="B4046" s="3">
        <v>0.78</v>
      </c>
      <c r="C4046" s="3" t="s">
        <v>27</v>
      </c>
      <c r="D4046" s="4">
        <v>45444.0</v>
      </c>
      <c r="E4046" s="2">
        <v>175.0</v>
      </c>
      <c r="F4046" s="3" t="s">
        <v>530</v>
      </c>
      <c r="G4046" s="3" t="s">
        <v>888</v>
      </c>
      <c r="H4046" s="3">
        <v>1.0</v>
      </c>
      <c r="I4046" s="2">
        <f>IFERROR(vlookup(F4046,'College Conference'!$B$1:$Z$1000 , 6,False),0)</f>
        <v>5</v>
      </c>
      <c r="J4046" s="2">
        <f>IFERROR(vlookup(G4046,'College Conference'!$B$1:$Z$1000 , 6,False),0)</f>
        <v>9</v>
      </c>
    </row>
    <row r="4047">
      <c r="A4047" s="3" t="s">
        <v>4215</v>
      </c>
      <c r="B4047" s="3">
        <v>0.87</v>
      </c>
      <c r="C4047" s="3" t="s">
        <v>27</v>
      </c>
      <c r="D4047" s="4">
        <v>45423.0</v>
      </c>
      <c r="E4047" s="2">
        <v>187.0</v>
      </c>
      <c r="F4047" s="3" t="s">
        <v>568</v>
      </c>
      <c r="G4047" s="3" t="s">
        <v>892</v>
      </c>
      <c r="H4047" s="3">
        <v>1.0</v>
      </c>
      <c r="I4047" s="2">
        <f>IFERROR(vlookup(F4047,'College Conference'!$B$1:$Z$1000 , 6,False),0)</f>
        <v>5</v>
      </c>
      <c r="J4047" s="2">
        <f>IFERROR(vlookup(G4047,'College Conference'!$B$1:$Z$1000 , 6,False),0)</f>
        <v>9</v>
      </c>
    </row>
    <row r="4048">
      <c r="A4048" s="3" t="s">
        <v>4216</v>
      </c>
      <c r="B4048" s="3">
        <v>0.83</v>
      </c>
      <c r="C4048" s="3" t="s">
        <v>12</v>
      </c>
      <c r="D4048" s="4">
        <v>45446.0</v>
      </c>
      <c r="E4048" s="2">
        <v>250.0</v>
      </c>
      <c r="F4048" s="3" t="s">
        <v>519</v>
      </c>
      <c r="G4048" s="3" t="s">
        <v>888</v>
      </c>
      <c r="H4048" s="3">
        <v>1.0</v>
      </c>
      <c r="I4048" s="2">
        <f>IFERROR(vlookup(F4048,'College Conference'!$B$1:$Z$1000 , 6,False),0)</f>
        <v>5</v>
      </c>
      <c r="J4048" s="2">
        <f>IFERROR(vlookup(G4048,'College Conference'!$B$1:$Z$1000 , 6,False),0)</f>
        <v>9</v>
      </c>
    </row>
    <row r="4049">
      <c r="A4049" s="3" t="s">
        <v>2216</v>
      </c>
      <c r="B4049" s="3">
        <v>0.8</v>
      </c>
      <c r="C4049" s="3" t="s">
        <v>78</v>
      </c>
      <c r="D4049" s="4">
        <v>45445.0</v>
      </c>
      <c r="E4049" s="2">
        <v>200.0</v>
      </c>
      <c r="F4049" s="3" t="s">
        <v>525</v>
      </c>
      <c r="G4049" s="3" t="s">
        <v>890</v>
      </c>
      <c r="H4049" s="3">
        <v>1.0</v>
      </c>
      <c r="I4049" s="2">
        <f>IFERROR(vlookup(F4049,'College Conference'!$B$1:$Z$1000 , 6,False),0)</f>
        <v>5</v>
      </c>
      <c r="J4049" s="2">
        <f>IFERROR(vlookup(G4049,'College Conference'!$B$1:$Z$1000 , 6,False),0)</f>
        <v>9</v>
      </c>
    </row>
    <row r="4050">
      <c r="A4050" s="3" t="s">
        <v>4217</v>
      </c>
      <c r="B4050" s="3">
        <v>0.86</v>
      </c>
      <c r="C4050" s="3" t="s">
        <v>17</v>
      </c>
      <c r="D4050" s="4">
        <v>45422.0</v>
      </c>
      <c r="E4050" s="2">
        <v>180.0</v>
      </c>
      <c r="F4050" s="3" t="s">
        <v>519</v>
      </c>
      <c r="G4050" s="3" t="s">
        <v>904</v>
      </c>
      <c r="H4050" s="3">
        <v>1.0</v>
      </c>
      <c r="I4050" s="2">
        <f>IFERROR(vlookup(F4050,'College Conference'!$B$1:$Z$1000 , 6,False),0)</f>
        <v>5</v>
      </c>
      <c r="J4050" s="2">
        <f>IFERROR(vlookup(G4050,'College Conference'!$B$1:$Z$1000 , 6,False),0)</f>
        <v>9</v>
      </c>
    </row>
    <row r="4051">
      <c r="A4051" s="3" t="s">
        <v>1855</v>
      </c>
      <c r="B4051" s="3">
        <v>0.89</v>
      </c>
      <c r="C4051" s="3" t="s">
        <v>12</v>
      </c>
      <c r="D4051" s="4">
        <v>45446.0</v>
      </c>
      <c r="E4051" s="2">
        <v>240.0</v>
      </c>
      <c r="F4051" s="3" t="s">
        <v>564</v>
      </c>
      <c r="G4051" s="3" t="s">
        <v>896</v>
      </c>
      <c r="H4051" s="3">
        <v>1.0</v>
      </c>
      <c r="I4051" s="2">
        <f>IFERROR(vlookup(F4051,'College Conference'!$B$1:$Z$1000 , 6,False),0)</f>
        <v>5</v>
      </c>
      <c r="J4051" s="2">
        <f>IFERROR(vlookup(G4051,'College Conference'!$B$1:$Z$1000 , 6,False),0)</f>
        <v>9</v>
      </c>
    </row>
    <row r="4052">
      <c r="A4052" s="3" t="s">
        <v>4218</v>
      </c>
      <c r="B4052" s="3">
        <v>0.9</v>
      </c>
      <c r="C4052" s="3" t="s">
        <v>22</v>
      </c>
      <c r="D4052" s="4">
        <v>45422.0</v>
      </c>
      <c r="E4052" s="2">
        <v>186.0</v>
      </c>
      <c r="F4052" s="3" t="s">
        <v>564</v>
      </c>
      <c r="G4052" s="3" t="s">
        <v>1218</v>
      </c>
      <c r="H4052" s="3">
        <v>1.0</v>
      </c>
      <c r="I4052" s="2">
        <f>IFERROR(vlookup(F4052,'College Conference'!$B$1:$Z$1000 , 6,False),0)</f>
        <v>5</v>
      </c>
      <c r="J4052" s="2">
        <f>IFERROR(vlookup(G4052,'College Conference'!$B$1:$Z$1000 , 6,False),0)</f>
        <v>9</v>
      </c>
    </row>
    <row r="4053">
      <c r="A4053" s="3" t="s">
        <v>4219</v>
      </c>
      <c r="B4053" s="3">
        <v>0.77</v>
      </c>
      <c r="C4053" s="3" t="s">
        <v>22</v>
      </c>
      <c r="D4053" s="4">
        <v>45422.0</v>
      </c>
      <c r="E4053" s="2">
        <v>190.0</v>
      </c>
      <c r="F4053" s="3" t="s">
        <v>517</v>
      </c>
      <c r="G4053" s="3" t="s">
        <v>892</v>
      </c>
      <c r="H4053" s="3">
        <v>1.0</v>
      </c>
      <c r="I4053" s="2">
        <f>IFERROR(vlookup(F4053,'College Conference'!$B$1:$Z$1000 , 6,False),0)</f>
        <v>5</v>
      </c>
      <c r="J4053" s="2">
        <f>IFERROR(vlookup(G4053,'College Conference'!$B$1:$Z$1000 , 6,False),0)</f>
        <v>9</v>
      </c>
    </row>
    <row r="4054">
      <c r="A4054" s="3" t="s">
        <v>2476</v>
      </c>
      <c r="B4054" s="3" t="s">
        <v>11</v>
      </c>
      <c r="C4054" s="3" t="s">
        <v>78</v>
      </c>
      <c r="D4054" s="2" t="s">
        <v>72</v>
      </c>
      <c r="E4054" s="2">
        <v>205.0</v>
      </c>
      <c r="F4054" s="3" t="s">
        <v>564</v>
      </c>
      <c r="G4054" s="3" t="s">
        <v>888</v>
      </c>
      <c r="H4054" s="3">
        <v>1.0</v>
      </c>
      <c r="I4054" s="2">
        <f>IFERROR(vlookup(F4054,'College Conference'!$B$1:$Z$1000 , 6,False),0)</f>
        <v>5</v>
      </c>
      <c r="J4054" s="2">
        <f>IFERROR(vlookup(G4054,'College Conference'!$B$1:$Z$1000 , 6,False),0)</f>
        <v>9</v>
      </c>
    </row>
    <row r="4055">
      <c r="A4055" s="3" t="s">
        <v>4220</v>
      </c>
      <c r="B4055" s="3">
        <v>0.86</v>
      </c>
      <c r="C4055" s="3" t="s">
        <v>22</v>
      </c>
      <c r="D4055" s="4">
        <v>45422.0</v>
      </c>
      <c r="E4055" s="2">
        <v>185.0</v>
      </c>
      <c r="F4055" s="3" t="s">
        <v>525</v>
      </c>
      <c r="G4055" s="3" t="s">
        <v>892</v>
      </c>
      <c r="H4055" s="3">
        <v>1.0</v>
      </c>
      <c r="I4055" s="2">
        <f>IFERROR(vlookup(F4055,'College Conference'!$B$1:$Z$1000 , 6,False),0)</f>
        <v>5</v>
      </c>
      <c r="J4055" s="2">
        <f>IFERROR(vlookup(G4055,'College Conference'!$B$1:$Z$1000 , 6,False),0)</f>
        <v>9</v>
      </c>
    </row>
    <row r="4056">
      <c r="A4056" s="3" t="s">
        <v>529</v>
      </c>
      <c r="B4056" s="3">
        <v>0.82</v>
      </c>
      <c r="C4056" s="3" t="s">
        <v>17</v>
      </c>
      <c r="D4056" s="4">
        <v>45446.0</v>
      </c>
      <c r="E4056" s="2">
        <v>200.0</v>
      </c>
      <c r="F4056" s="3" t="s">
        <v>530</v>
      </c>
      <c r="G4056" s="3" t="s">
        <v>892</v>
      </c>
      <c r="H4056" s="3">
        <v>1.0</v>
      </c>
      <c r="I4056" s="2">
        <f>IFERROR(vlookup(F4056,'College Conference'!$B$1:$Z$1000 , 6,False),0)</f>
        <v>5</v>
      </c>
      <c r="J4056" s="2">
        <f>IFERROR(vlookup(G4056,'College Conference'!$B$1:$Z$1000 , 6,False),0)</f>
        <v>9</v>
      </c>
    </row>
    <row r="4057">
      <c r="A4057" s="3" t="s">
        <v>3157</v>
      </c>
      <c r="B4057" s="3">
        <v>0.86</v>
      </c>
      <c r="C4057" s="3" t="s">
        <v>43</v>
      </c>
      <c r="D4057" s="4">
        <v>45448.0</v>
      </c>
      <c r="E4057" s="2">
        <v>327.0</v>
      </c>
      <c r="F4057" s="3" t="s">
        <v>548</v>
      </c>
      <c r="G4057" s="3" t="s">
        <v>896</v>
      </c>
      <c r="H4057" s="3">
        <v>1.0</v>
      </c>
      <c r="I4057" s="2">
        <f>IFERROR(vlookup(F4057,'College Conference'!$B$1:$Z$1000 , 6,False),0)</f>
        <v>5</v>
      </c>
      <c r="J4057" s="2">
        <f>IFERROR(vlookup(G4057,'College Conference'!$B$1:$Z$1000 , 6,False),0)</f>
        <v>9</v>
      </c>
    </row>
    <row r="4058">
      <c r="A4058" s="3" t="s">
        <v>4221</v>
      </c>
      <c r="B4058" s="3">
        <v>0.84</v>
      </c>
      <c r="C4058" s="3" t="s">
        <v>120</v>
      </c>
      <c r="D4058" s="4">
        <v>45448.0</v>
      </c>
      <c r="E4058" s="2">
        <v>245.0</v>
      </c>
      <c r="F4058" s="3" t="s">
        <v>510</v>
      </c>
      <c r="G4058" s="3" t="s">
        <v>1218</v>
      </c>
      <c r="H4058" s="3">
        <v>1.0</v>
      </c>
      <c r="I4058" s="2">
        <f>IFERROR(vlookup(F4058,'College Conference'!$B$1:$Z$1000 , 6,False),0)</f>
        <v>5</v>
      </c>
      <c r="J4058" s="2">
        <f>IFERROR(vlookup(G4058,'College Conference'!$B$1:$Z$1000 , 6,False),0)</f>
        <v>9</v>
      </c>
    </row>
    <row r="4059">
      <c r="A4059" s="3" t="s">
        <v>4222</v>
      </c>
      <c r="B4059" s="3">
        <v>0.87</v>
      </c>
      <c r="C4059" s="3" t="s">
        <v>17</v>
      </c>
      <c r="D4059" s="4">
        <v>45422.0</v>
      </c>
      <c r="E4059" s="2">
        <v>171.0</v>
      </c>
      <c r="F4059" s="3" t="s">
        <v>530</v>
      </c>
      <c r="G4059" s="3" t="s">
        <v>900</v>
      </c>
      <c r="H4059" s="3">
        <v>1.0</v>
      </c>
      <c r="I4059" s="2">
        <f>IFERROR(vlookup(F4059,'College Conference'!$B$1:$Z$1000 , 6,False),0)</f>
        <v>5</v>
      </c>
      <c r="J4059" s="2">
        <f>IFERROR(vlookup(G4059,'College Conference'!$B$1:$Z$1000 , 6,False),0)</f>
        <v>9</v>
      </c>
    </row>
    <row r="4060">
      <c r="A4060" s="3" t="s">
        <v>4223</v>
      </c>
      <c r="B4060" s="3">
        <v>0.8</v>
      </c>
      <c r="C4060" s="3" t="s">
        <v>105</v>
      </c>
      <c r="D4060" s="4">
        <v>45444.0</v>
      </c>
      <c r="E4060" s="2">
        <v>315.0</v>
      </c>
      <c r="F4060" s="3" t="s">
        <v>519</v>
      </c>
      <c r="G4060" s="3" t="s">
        <v>896</v>
      </c>
      <c r="H4060" s="3">
        <v>1.0</v>
      </c>
      <c r="I4060" s="2">
        <f>IFERROR(vlookup(F4060,'College Conference'!$B$1:$Z$1000 , 6,False),0)</f>
        <v>5</v>
      </c>
      <c r="J4060" s="2">
        <f>IFERROR(vlookup(G4060,'College Conference'!$B$1:$Z$1000 , 6,False),0)</f>
        <v>9</v>
      </c>
    </row>
    <row r="4061">
      <c r="A4061" s="3" t="s">
        <v>1388</v>
      </c>
      <c r="B4061" s="3">
        <v>0.83</v>
      </c>
      <c r="C4061" s="3" t="s">
        <v>31</v>
      </c>
      <c r="D4061" s="4">
        <v>45447.0</v>
      </c>
      <c r="E4061" s="2">
        <v>306.0</v>
      </c>
      <c r="F4061" s="3" t="s">
        <v>548</v>
      </c>
      <c r="G4061" s="3" t="s">
        <v>896</v>
      </c>
      <c r="H4061" s="3">
        <v>1.0</v>
      </c>
      <c r="I4061" s="2">
        <f>IFERROR(vlookup(F4061,'College Conference'!$B$1:$Z$1000 , 6,False),0)</f>
        <v>5</v>
      </c>
      <c r="J4061" s="2">
        <f>IFERROR(vlookup(G4061,'College Conference'!$B$1:$Z$1000 , 6,False),0)</f>
        <v>9</v>
      </c>
    </row>
    <row r="4062">
      <c r="A4062" s="3" t="s">
        <v>4224</v>
      </c>
      <c r="B4062" s="3">
        <v>0.87</v>
      </c>
      <c r="C4062" s="3" t="s">
        <v>17</v>
      </c>
      <c r="D4062" s="4">
        <v>45422.0</v>
      </c>
      <c r="E4062" s="2">
        <v>190.0</v>
      </c>
      <c r="F4062" s="3" t="s">
        <v>548</v>
      </c>
      <c r="G4062" s="3" t="s">
        <v>1218</v>
      </c>
      <c r="H4062" s="3">
        <v>1.0</v>
      </c>
      <c r="I4062" s="2">
        <f>IFERROR(vlookup(F4062,'College Conference'!$B$1:$Z$1000 , 6,False),0)</f>
        <v>5</v>
      </c>
      <c r="J4062" s="2">
        <f>IFERROR(vlookup(G4062,'College Conference'!$B$1:$Z$1000 , 6,False),0)</f>
        <v>9</v>
      </c>
    </row>
    <row r="4063">
      <c r="A4063" s="3" t="s">
        <v>4225</v>
      </c>
      <c r="B4063" s="3">
        <v>0.85</v>
      </c>
      <c r="C4063" s="3" t="s">
        <v>17</v>
      </c>
      <c r="D4063" s="4">
        <v>45447.0</v>
      </c>
      <c r="E4063" s="2">
        <v>201.0</v>
      </c>
      <c r="F4063" s="3" t="s">
        <v>643</v>
      </c>
      <c r="G4063" s="3" t="s">
        <v>892</v>
      </c>
      <c r="H4063" s="3">
        <v>1.0</v>
      </c>
      <c r="I4063" s="2">
        <f>IFERROR(vlookup(F4063,'College Conference'!$B$1:$Z$1000 , 6,False),0)</f>
        <v>6</v>
      </c>
      <c r="J4063" s="2">
        <f>IFERROR(vlookup(G4063,'College Conference'!$B$1:$Z$1000 , 6,False),0)</f>
        <v>9</v>
      </c>
    </row>
    <row r="4064">
      <c r="A4064" s="3" t="s">
        <v>4226</v>
      </c>
      <c r="B4064" s="3">
        <v>0.83</v>
      </c>
      <c r="C4064" s="3" t="s">
        <v>12</v>
      </c>
      <c r="D4064" s="4">
        <v>45445.0</v>
      </c>
      <c r="E4064" s="2">
        <v>290.0</v>
      </c>
      <c r="F4064" s="3" t="s">
        <v>631</v>
      </c>
      <c r="G4064" s="3" t="s">
        <v>888</v>
      </c>
      <c r="H4064" s="3">
        <v>1.0</v>
      </c>
      <c r="I4064" s="2">
        <f>IFERROR(vlookup(F4064,'College Conference'!$B$1:$Z$1000 , 6,False),0)</f>
        <v>6</v>
      </c>
      <c r="J4064" s="2">
        <f>IFERROR(vlookup(G4064,'College Conference'!$B$1:$Z$1000 , 6,False),0)</f>
        <v>9</v>
      </c>
    </row>
    <row r="4065">
      <c r="A4065" s="3" t="s">
        <v>3164</v>
      </c>
      <c r="B4065" s="3">
        <v>0.78</v>
      </c>
      <c r="C4065" s="3" t="s">
        <v>27</v>
      </c>
      <c r="D4065" s="4">
        <v>45423.0</v>
      </c>
      <c r="E4065" s="2">
        <v>195.0</v>
      </c>
      <c r="F4065" s="3" t="s">
        <v>631</v>
      </c>
      <c r="G4065" s="3" t="s">
        <v>888</v>
      </c>
      <c r="H4065" s="3">
        <v>1.0</v>
      </c>
      <c r="I4065" s="2">
        <f>IFERROR(vlookup(F4065,'College Conference'!$B$1:$Z$1000 , 6,False),0)</f>
        <v>6</v>
      </c>
      <c r="J4065" s="2">
        <f>IFERROR(vlookup(G4065,'College Conference'!$B$1:$Z$1000 , 6,False),0)</f>
        <v>9</v>
      </c>
    </row>
    <row r="4066">
      <c r="A4066" s="3" t="s">
        <v>4227</v>
      </c>
      <c r="B4066" s="3">
        <v>0.8</v>
      </c>
      <c r="C4066" s="3" t="s">
        <v>17</v>
      </c>
      <c r="D4066" s="4">
        <v>45445.0</v>
      </c>
      <c r="E4066" s="2">
        <v>175.0</v>
      </c>
      <c r="F4066" s="3" t="s">
        <v>613</v>
      </c>
      <c r="G4066" s="3" t="s">
        <v>900</v>
      </c>
      <c r="H4066" s="3">
        <v>1.0</v>
      </c>
      <c r="I4066" s="2">
        <f>IFERROR(vlookup(F4066,'College Conference'!$B$1:$Z$1000 , 6,False),0)</f>
        <v>6</v>
      </c>
      <c r="J4066" s="2">
        <f>IFERROR(vlookup(G4066,'College Conference'!$B$1:$Z$1000 , 6,False),0)</f>
        <v>9</v>
      </c>
    </row>
    <row r="4067">
      <c r="A4067" s="3" t="s">
        <v>4228</v>
      </c>
      <c r="B4067" s="3">
        <v>0.8</v>
      </c>
      <c r="C4067" s="3" t="s">
        <v>38</v>
      </c>
      <c r="D4067" s="2" t="s">
        <v>72</v>
      </c>
      <c r="E4067" s="2">
        <v>157.0</v>
      </c>
      <c r="F4067" s="3" t="s">
        <v>623</v>
      </c>
      <c r="G4067" s="3" t="s">
        <v>890</v>
      </c>
      <c r="H4067" s="3">
        <v>1.0</v>
      </c>
      <c r="I4067" s="2">
        <f>IFERROR(vlookup(F4067,'College Conference'!$B$1:$Z$1000 , 6,False),0)</f>
        <v>6</v>
      </c>
      <c r="J4067" s="2">
        <f>IFERROR(vlookup(G4067,'College Conference'!$B$1:$Z$1000 , 6,False),0)</f>
        <v>9</v>
      </c>
    </row>
    <row r="4068">
      <c r="A4068" s="3" t="s">
        <v>4229</v>
      </c>
      <c r="B4068" s="3" t="s">
        <v>11</v>
      </c>
      <c r="C4068" s="3" t="s">
        <v>63</v>
      </c>
      <c r="D4068" s="2" t="s">
        <v>72</v>
      </c>
      <c r="E4068" s="2">
        <v>200.0</v>
      </c>
      <c r="F4068" s="3" t="s">
        <v>631</v>
      </c>
      <c r="G4068" s="3" t="s">
        <v>894</v>
      </c>
      <c r="H4068" s="3">
        <v>1.0</v>
      </c>
      <c r="I4068" s="2">
        <f>IFERROR(vlookup(F4068,'College Conference'!$B$1:$Z$1000 , 6,False),0)</f>
        <v>6</v>
      </c>
      <c r="J4068" s="2">
        <f>IFERROR(vlookup(G4068,'College Conference'!$B$1:$Z$1000 , 6,False),0)</f>
        <v>9</v>
      </c>
    </row>
    <row r="4069">
      <c r="A4069" s="3" t="s">
        <v>4230</v>
      </c>
      <c r="B4069" s="3">
        <v>0.8</v>
      </c>
      <c r="C4069" s="3" t="s">
        <v>63</v>
      </c>
      <c r="D4069" s="4">
        <v>45446.0</v>
      </c>
      <c r="E4069" s="2">
        <v>180.0</v>
      </c>
      <c r="F4069" s="3" t="s">
        <v>638</v>
      </c>
      <c r="G4069" s="3" t="s">
        <v>888</v>
      </c>
      <c r="H4069" s="3">
        <v>1.0</v>
      </c>
      <c r="I4069" s="2">
        <f>IFERROR(vlookup(F4069,'College Conference'!$B$1:$Z$1000 , 6,False),0)</f>
        <v>6</v>
      </c>
      <c r="J4069" s="2">
        <f>IFERROR(vlookup(G4069,'College Conference'!$B$1:$Z$1000 , 6,False),0)</f>
        <v>9</v>
      </c>
    </row>
    <row r="4070">
      <c r="A4070" s="3" t="s">
        <v>4231</v>
      </c>
      <c r="B4070" s="3">
        <v>0.84</v>
      </c>
      <c r="C4070" s="3" t="s">
        <v>38</v>
      </c>
      <c r="D4070" s="4">
        <v>45444.0</v>
      </c>
      <c r="E4070" s="2">
        <v>165.0</v>
      </c>
      <c r="F4070" s="3" t="s">
        <v>621</v>
      </c>
      <c r="G4070" s="3" t="s">
        <v>894</v>
      </c>
      <c r="H4070" s="3">
        <v>1.0</v>
      </c>
      <c r="I4070" s="2">
        <f>IFERROR(vlookup(F4070,'College Conference'!$B$1:$Z$1000 , 6,False),0)</f>
        <v>6</v>
      </c>
      <c r="J4070" s="2">
        <f>IFERROR(vlookup(G4070,'College Conference'!$B$1:$Z$1000 , 6,False),0)</f>
        <v>9</v>
      </c>
    </row>
    <row r="4071">
      <c r="A4071" s="3" t="s">
        <v>4232</v>
      </c>
      <c r="B4071" s="3">
        <v>0.85</v>
      </c>
      <c r="C4071" s="3" t="s">
        <v>120</v>
      </c>
      <c r="D4071" s="4">
        <v>45447.0</v>
      </c>
      <c r="E4071" s="2">
        <v>215.0</v>
      </c>
      <c r="F4071" s="3" t="s">
        <v>635</v>
      </c>
      <c r="G4071" s="3" t="s">
        <v>892</v>
      </c>
      <c r="H4071" s="3">
        <v>1.0</v>
      </c>
      <c r="I4071" s="2">
        <f>IFERROR(vlookup(F4071,'College Conference'!$B$1:$Z$1000 , 6,False),0)</f>
        <v>6</v>
      </c>
      <c r="J4071" s="2">
        <f>IFERROR(vlookup(G4071,'College Conference'!$B$1:$Z$1000 , 6,False),0)</f>
        <v>9</v>
      </c>
    </row>
    <row r="4072">
      <c r="A4072" s="3" t="s">
        <v>4233</v>
      </c>
      <c r="B4072" s="3">
        <v>0.76</v>
      </c>
      <c r="C4072" s="3" t="s">
        <v>43</v>
      </c>
      <c r="D4072" s="4">
        <v>45447.0</v>
      </c>
      <c r="E4072" s="2">
        <v>314.0</v>
      </c>
      <c r="F4072" s="3" t="s">
        <v>638</v>
      </c>
      <c r="G4072" s="3" t="s">
        <v>906</v>
      </c>
      <c r="H4072" s="3">
        <v>1.0</v>
      </c>
      <c r="I4072" s="2">
        <f>IFERROR(vlookup(F4072,'College Conference'!$B$1:$Z$1000 , 6,False),0)</f>
        <v>6</v>
      </c>
      <c r="J4072" s="2">
        <f>IFERROR(vlookup(G4072,'College Conference'!$B$1:$Z$1000 , 6,False),0)</f>
        <v>9</v>
      </c>
    </row>
    <row r="4073">
      <c r="A4073" s="3" t="s">
        <v>4234</v>
      </c>
      <c r="B4073" s="3">
        <v>0.76</v>
      </c>
      <c r="C4073" s="3" t="s">
        <v>43</v>
      </c>
      <c r="D4073" s="4">
        <v>45445.0</v>
      </c>
      <c r="E4073" s="2">
        <v>319.0</v>
      </c>
      <c r="F4073" s="3" t="s">
        <v>621</v>
      </c>
      <c r="G4073" s="3" t="s">
        <v>888</v>
      </c>
      <c r="H4073" s="3">
        <v>1.0</v>
      </c>
      <c r="I4073" s="2">
        <f>IFERROR(vlookup(F4073,'College Conference'!$B$1:$Z$1000 , 6,False),0)</f>
        <v>6</v>
      </c>
      <c r="J4073" s="2">
        <f>IFERROR(vlookup(G4073,'College Conference'!$B$1:$Z$1000 , 6,False),0)</f>
        <v>9</v>
      </c>
    </row>
    <row r="4074">
      <c r="A4074" s="3" t="s">
        <v>4235</v>
      </c>
      <c r="B4074" s="3">
        <v>0.79</v>
      </c>
      <c r="C4074" s="3" t="s">
        <v>52</v>
      </c>
      <c r="D4074" s="4">
        <v>45445.0</v>
      </c>
      <c r="E4074" s="2">
        <v>222.0</v>
      </c>
      <c r="F4074" s="3" t="s">
        <v>626</v>
      </c>
      <c r="G4074" s="3" t="s">
        <v>890</v>
      </c>
      <c r="H4074" s="3">
        <v>1.0</v>
      </c>
      <c r="I4074" s="2">
        <f>IFERROR(vlookup(F4074,'College Conference'!$B$1:$Z$1000 , 6,False),0)</f>
        <v>6</v>
      </c>
      <c r="J4074" s="2">
        <f>IFERROR(vlookup(G4074,'College Conference'!$B$1:$Z$1000 , 6,False),0)</f>
        <v>9</v>
      </c>
    </row>
    <row r="4075">
      <c r="A4075" s="3" t="s">
        <v>4236</v>
      </c>
      <c r="B4075" s="3">
        <v>0.83</v>
      </c>
      <c r="C4075" s="3" t="s">
        <v>63</v>
      </c>
      <c r="D4075" s="4">
        <v>45421.0</v>
      </c>
      <c r="E4075" s="2">
        <v>165.0</v>
      </c>
      <c r="F4075" s="3" t="s">
        <v>615</v>
      </c>
      <c r="G4075" s="3" t="s">
        <v>890</v>
      </c>
      <c r="H4075" s="3">
        <v>1.0</v>
      </c>
      <c r="I4075" s="2">
        <f>IFERROR(vlookup(F4075,'College Conference'!$B$1:$Z$1000 , 6,False),0)</f>
        <v>6</v>
      </c>
      <c r="J4075" s="2">
        <f>IFERROR(vlookup(G4075,'College Conference'!$B$1:$Z$1000 , 6,False),0)</f>
        <v>9</v>
      </c>
    </row>
    <row r="4076">
      <c r="A4076" s="3" t="s">
        <v>4237</v>
      </c>
      <c r="B4076" s="3">
        <v>0.85</v>
      </c>
      <c r="C4076" s="3" t="s">
        <v>63</v>
      </c>
      <c r="D4076" s="2" t="s">
        <v>72</v>
      </c>
      <c r="E4076" s="2">
        <v>185.0</v>
      </c>
      <c r="F4076" s="3" t="s">
        <v>610</v>
      </c>
      <c r="G4076" s="3" t="s">
        <v>892</v>
      </c>
      <c r="H4076" s="3">
        <v>1.0</v>
      </c>
      <c r="I4076" s="2">
        <f>IFERROR(vlookup(F4076,'College Conference'!$B$1:$Z$1000 , 6,False),0)</f>
        <v>6</v>
      </c>
      <c r="J4076" s="2">
        <f>IFERROR(vlookup(G4076,'College Conference'!$B$1:$Z$1000 , 6,False),0)</f>
        <v>9</v>
      </c>
    </row>
    <row r="4077">
      <c r="A4077" s="3" t="s">
        <v>4238</v>
      </c>
      <c r="B4077" s="3">
        <v>0.83</v>
      </c>
      <c r="C4077" s="3" t="s">
        <v>17</v>
      </c>
      <c r="D4077" s="4">
        <v>45445.0</v>
      </c>
      <c r="E4077" s="2">
        <v>200.0</v>
      </c>
      <c r="F4077" s="3" t="s">
        <v>701</v>
      </c>
      <c r="G4077" s="3" t="s">
        <v>892</v>
      </c>
      <c r="H4077" s="3">
        <v>1.0</v>
      </c>
      <c r="I4077" s="2">
        <f>IFERROR(vlookup(F4077,'College Conference'!$B$1:$Z$1000 , 6,False),0)</f>
        <v>7</v>
      </c>
      <c r="J4077" s="2">
        <f>IFERROR(vlookup(G4077,'College Conference'!$B$1:$Z$1000 , 6,False),0)</f>
        <v>9</v>
      </c>
    </row>
    <row r="4078">
      <c r="A4078" s="3" t="s">
        <v>4239</v>
      </c>
      <c r="B4078" s="3">
        <v>0.86</v>
      </c>
      <c r="C4078" s="3" t="s">
        <v>17</v>
      </c>
      <c r="D4078" s="2" t="s">
        <v>72</v>
      </c>
      <c r="E4078" s="2">
        <v>175.0</v>
      </c>
      <c r="F4078" s="3" t="s">
        <v>711</v>
      </c>
      <c r="G4078" s="3" t="s">
        <v>892</v>
      </c>
      <c r="H4078" s="3">
        <v>1.0</v>
      </c>
      <c r="I4078" s="2">
        <f>IFERROR(vlookup(F4078,'College Conference'!$B$1:$Z$1000 , 6,False),0)</f>
        <v>7</v>
      </c>
      <c r="J4078" s="2">
        <f>IFERROR(vlookup(G4078,'College Conference'!$B$1:$Z$1000 , 6,False),0)</f>
        <v>9</v>
      </c>
    </row>
    <row r="4079">
      <c r="A4079" s="3" t="s">
        <v>4240</v>
      </c>
      <c r="B4079" s="3">
        <v>0.87</v>
      </c>
      <c r="C4079" s="3" t="s">
        <v>12</v>
      </c>
      <c r="D4079" s="4">
        <v>45450.0</v>
      </c>
      <c r="E4079" s="2">
        <v>245.0</v>
      </c>
      <c r="F4079" s="3" t="s">
        <v>708</v>
      </c>
      <c r="G4079" s="3" t="s">
        <v>888</v>
      </c>
      <c r="H4079" s="3">
        <v>1.0</v>
      </c>
      <c r="I4079" s="2">
        <f>IFERROR(vlookup(F4079,'College Conference'!$B$1:$Z$1000 , 6,False),0)</f>
        <v>7</v>
      </c>
      <c r="J4079" s="2">
        <f>IFERROR(vlookup(G4079,'College Conference'!$B$1:$Z$1000 , 6,False),0)</f>
        <v>9</v>
      </c>
    </row>
    <row r="4080">
      <c r="A4080" s="3" t="s">
        <v>4241</v>
      </c>
      <c r="B4080" s="3">
        <v>0.78</v>
      </c>
      <c r="C4080" s="3" t="s">
        <v>63</v>
      </c>
      <c r="D4080" s="2" t="s">
        <v>72</v>
      </c>
      <c r="E4080" s="2">
        <v>183.0</v>
      </c>
      <c r="F4080" s="3" t="s">
        <v>693</v>
      </c>
      <c r="G4080" s="3" t="s">
        <v>888</v>
      </c>
      <c r="H4080" s="3">
        <v>1.0</v>
      </c>
      <c r="I4080" s="2">
        <f>IFERROR(vlookup(F4080,'College Conference'!$B$1:$Z$1000 , 6,False),0)</f>
        <v>7</v>
      </c>
      <c r="J4080" s="2">
        <f>IFERROR(vlookup(G4080,'College Conference'!$B$1:$Z$1000 , 6,False),0)</f>
        <v>9</v>
      </c>
    </row>
    <row r="4081">
      <c r="A4081" s="3" t="s">
        <v>4242</v>
      </c>
      <c r="B4081" s="3">
        <v>0.93</v>
      </c>
      <c r="C4081" s="3" t="s">
        <v>52</v>
      </c>
      <c r="D4081" s="4">
        <v>45446.0</v>
      </c>
      <c r="E4081" s="2">
        <v>205.0</v>
      </c>
      <c r="F4081" s="3" t="s">
        <v>714</v>
      </c>
      <c r="G4081" s="3" t="s">
        <v>894</v>
      </c>
      <c r="H4081" s="3">
        <v>1.0</v>
      </c>
      <c r="I4081" s="2">
        <f>IFERROR(vlookup(F4081,'College Conference'!$B$1:$Z$1000 , 6,False),0)</f>
        <v>7</v>
      </c>
      <c r="J4081" s="2">
        <f>IFERROR(vlookup(G4081,'College Conference'!$B$1:$Z$1000 , 6,False),0)</f>
        <v>9</v>
      </c>
    </row>
    <row r="4082">
      <c r="A4082" s="3" t="s">
        <v>4243</v>
      </c>
      <c r="B4082" s="3">
        <v>0.84</v>
      </c>
      <c r="C4082" s="3" t="s">
        <v>58</v>
      </c>
      <c r="D4082" s="4">
        <v>45447.0</v>
      </c>
      <c r="E4082" s="2">
        <v>252.0</v>
      </c>
      <c r="F4082" s="3" t="s">
        <v>708</v>
      </c>
      <c r="G4082" s="3" t="s">
        <v>894</v>
      </c>
      <c r="H4082" s="3">
        <v>1.0</v>
      </c>
      <c r="I4082" s="2">
        <f>IFERROR(vlookup(F4082,'College Conference'!$B$1:$Z$1000 , 6,False),0)</f>
        <v>7</v>
      </c>
      <c r="J4082" s="2">
        <f>IFERROR(vlookup(G4082,'College Conference'!$B$1:$Z$1000 , 6,False),0)</f>
        <v>9</v>
      </c>
    </row>
    <row r="4083">
      <c r="A4083" s="3" t="s">
        <v>4244</v>
      </c>
      <c r="B4083" s="3">
        <v>0.86</v>
      </c>
      <c r="C4083" s="3" t="s">
        <v>120</v>
      </c>
      <c r="D4083" s="4">
        <v>45448.0</v>
      </c>
      <c r="E4083" s="2">
        <v>230.0</v>
      </c>
      <c r="F4083" s="3" t="s">
        <v>687</v>
      </c>
      <c r="G4083" s="3" t="s">
        <v>894</v>
      </c>
      <c r="H4083" s="3">
        <v>1.0</v>
      </c>
      <c r="I4083" s="2">
        <f>IFERROR(vlookup(F4083,'College Conference'!$B$1:$Z$1000 , 6,False),0)</f>
        <v>7</v>
      </c>
      <c r="J4083" s="2">
        <f>IFERROR(vlookup(G4083,'College Conference'!$B$1:$Z$1000 , 6,False),0)</f>
        <v>9</v>
      </c>
    </row>
    <row r="4084">
      <c r="A4084" s="3" t="s">
        <v>4245</v>
      </c>
      <c r="B4084" s="3">
        <v>0.84</v>
      </c>
      <c r="C4084" s="3" t="s">
        <v>22</v>
      </c>
      <c r="D4084" s="4">
        <v>45423.0</v>
      </c>
      <c r="E4084" s="2">
        <v>170.0</v>
      </c>
      <c r="F4084" s="3" t="s">
        <v>685</v>
      </c>
      <c r="G4084" s="3" t="s">
        <v>904</v>
      </c>
      <c r="H4084" s="3">
        <v>1.0</v>
      </c>
      <c r="I4084" s="2">
        <f>IFERROR(vlookup(F4084,'College Conference'!$B$1:$Z$1000 , 6,False),0)</f>
        <v>7</v>
      </c>
      <c r="J4084" s="2">
        <f>IFERROR(vlookup(G4084,'College Conference'!$B$1:$Z$1000 , 6,False),0)</f>
        <v>9</v>
      </c>
    </row>
    <row r="4085">
      <c r="A4085" s="3" t="s">
        <v>4246</v>
      </c>
      <c r="B4085" s="3">
        <v>0.85</v>
      </c>
      <c r="C4085" s="3" t="s">
        <v>63</v>
      </c>
      <c r="D4085" s="4">
        <v>45444.0</v>
      </c>
      <c r="E4085" s="2">
        <v>200.0</v>
      </c>
      <c r="F4085" s="3" t="s">
        <v>691</v>
      </c>
      <c r="G4085" s="3" t="s">
        <v>892</v>
      </c>
      <c r="H4085" s="3">
        <v>1.0</v>
      </c>
      <c r="I4085" s="2">
        <f>IFERROR(vlookup(F4085,'College Conference'!$B$1:$Z$1000 , 6,False),0)</f>
        <v>7</v>
      </c>
      <c r="J4085" s="2">
        <f>IFERROR(vlookup(G4085,'College Conference'!$B$1:$Z$1000 , 6,False),0)</f>
        <v>9</v>
      </c>
    </row>
    <row r="4086">
      <c r="A4086" s="3" t="s">
        <v>4247</v>
      </c>
      <c r="B4086" s="3">
        <v>0.88</v>
      </c>
      <c r="C4086" s="3" t="s">
        <v>78</v>
      </c>
      <c r="D4086" s="4">
        <v>45446.0</v>
      </c>
      <c r="E4086" s="2">
        <v>180.0</v>
      </c>
      <c r="F4086" s="3" t="s">
        <v>685</v>
      </c>
      <c r="G4086" s="3" t="s">
        <v>894</v>
      </c>
      <c r="H4086" s="3">
        <v>1.0</v>
      </c>
      <c r="I4086" s="2">
        <f>IFERROR(vlookup(F4086,'College Conference'!$B$1:$Z$1000 , 6,False),0)</f>
        <v>7</v>
      </c>
      <c r="J4086" s="2">
        <f>IFERROR(vlookup(G4086,'College Conference'!$B$1:$Z$1000 , 6,False),0)</f>
        <v>9</v>
      </c>
    </row>
    <row r="4087">
      <c r="A4087" s="3" t="s">
        <v>4248</v>
      </c>
      <c r="B4087" s="3">
        <v>0.89</v>
      </c>
      <c r="C4087" s="3" t="s">
        <v>58</v>
      </c>
      <c r="D4087" s="4">
        <v>45445.0</v>
      </c>
      <c r="E4087" s="2">
        <v>235.0</v>
      </c>
      <c r="F4087" s="3" t="s">
        <v>687</v>
      </c>
      <c r="G4087" s="3" t="s">
        <v>892</v>
      </c>
      <c r="H4087" s="3">
        <v>1.0</v>
      </c>
      <c r="I4087" s="2">
        <f>IFERROR(vlookup(F4087,'College Conference'!$B$1:$Z$1000 , 6,False),0)</f>
        <v>7</v>
      </c>
      <c r="J4087" s="2">
        <f>IFERROR(vlookup(G4087,'College Conference'!$B$1:$Z$1000 , 6,False),0)</f>
        <v>9</v>
      </c>
    </row>
    <row r="4088">
      <c r="A4088" s="3" t="s">
        <v>4249</v>
      </c>
      <c r="B4088" s="3">
        <v>0.8</v>
      </c>
      <c r="C4088" s="3" t="s">
        <v>27</v>
      </c>
      <c r="D4088" s="4">
        <v>45422.0</v>
      </c>
      <c r="E4088" s="2">
        <v>156.0</v>
      </c>
      <c r="F4088" s="3" t="s">
        <v>740</v>
      </c>
      <c r="G4088" s="3" t="s">
        <v>894</v>
      </c>
      <c r="H4088" s="3">
        <v>1.0</v>
      </c>
      <c r="I4088" s="2">
        <f>IFERROR(vlookup(F4088,'College Conference'!$B$1:$Z$1000 , 6,False),0)</f>
        <v>7</v>
      </c>
      <c r="J4088" s="2">
        <f>IFERROR(vlookup(G4088,'College Conference'!$B$1:$Z$1000 , 6,False),0)</f>
        <v>9</v>
      </c>
    </row>
    <row r="4089">
      <c r="A4089" s="3" t="s">
        <v>4250</v>
      </c>
      <c r="B4089" s="3">
        <v>0.85</v>
      </c>
      <c r="C4089" s="3" t="s">
        <v>78</v>
      </c>
      <c r="D4089" s="4">
        <v>45423.0</v>
      </c>
      <c r="E4089" s="2">
        <v>186.0</v>
      </c>
      <c r="F4089" s="3" t="s">
        <v>711</v>
      </c>
      <c r="G4089" s="3" t="s">
        <v>896</v>
      </c>
      <c r="H4089" s="3">
        <v>1.0</v>
      </c>
      <c r="I4089" s="2">
        <f>IFERROR(vlookup(F4089,'College Conference'!$B$1:$Z$1000 , 6,False),0)</f>
        <v>7</v>
      </c>
      <c r="J4089" s="2">
        <f>IFERROR(vlookup(G4089,'College Conference'!$B$1:$Z$1000 , 6,False),0)</f>
        <v>9</v>
      </c>
    </row>
    <row r="4090">
      <c r="A4090" s="3" t="s">
        <v>4251</v>
      </c>
      <c r="B4090" s="3">
        <v>0.81</v>
      </c>
      <c r="C4090" s="3" t="s">
        <v>52</v>
      </c>
      <c r="D4090" s="4">
        <v>45446.0</v>
      </c>
      <c r="E4090" s="2">
        <v>220.0</v>
      </c>
      <c r="F4090" s="3" t="s">
        <v>711</v>
      </c>
      <c r="G4090" s="3" t="s">
        <v>894</v>
      </c>
      <c r="H4090" s="3">
        <v>1.0</v>
      </c>
      <c r="I4090" s="2">
        <f>IFERROR(vlookup(F4090,'College Conference'!$B$1:$Z$1000 , 6,False),0)</f>
        <v>7</v>
      </c>
      <c r="J4090" s="2">
        <f>IFERROR(vlookup(G4090,'College Conference'!$B$1:$Z$1000 , 6,False),0)</f>
        <v>9</v>
      </c>
    </row>
    <row r="4091">
      <c r="A4091" s="3" t="s">
        <v>4252</v>
      </c>
      <c r="B4091" s="3">
        <v>0.85</v>
      </c>
      <c r="C4091" s="3" t="s">
        <v>58</v>
      </c>
      <c r="D4091" s="4">
        <v>45445.0</v>
      </c>
      <c r="E4091" s="2">
        <v>204.0</v>
      </c>
      <c r="F4091" s="3" t="s">
        <v>740</v>
      </c>
      <c r="G4091" s="3" t="s">
        <v>894</v>
      </c>
      <c r="H4091" s="3">
        <v>1.0</v>
      </c>
      <c r="I4091" s="2">
        <f>IFERROR(vlookup(F4091,'College Conference'!$B$1:$Z$1000 , 6,False),0)</f>
        <v>7</v>
      </c>
      <c r="J4091" s="2">
        <f>IFERROR(vlookup(G4091,'College Conference'!$B$1:$Z$1000 , 6,False),0)</f>
        <v>9</v>
      </c>
    </row>
    <row r="4092">
      <c r="A4092" s="3" t="s">
        <v>4253</v>
      </c>
      <c r="B4092" s="3" t="s">
        <v>11</v>
      </c>
      <c r="C4092" s="3" t="s">
        <v>313</v>
      </c>
      <c r="D4092" s="4">
        <v>45444.0</v>
      </c>
      <c r="E4092" s="2">
        <v>190.0</v>
      </c>
      <c r="F4092" s="3" t="s">
        <v>734</v>
      </c>
      <c r="G4092" s="3" t="s">
        <v>888</v>
      </c>
      <c r="H4092" s="3">
        <v>1.0</v>
      </c>
      <c r="I4092" s="2">
        <f>IFERROR(vlookup(F4092,'College Conference'!$B$1:$Z$1000 , 6,False),0)</f>
        <v>7</v>
      </c>
      <c r="J4092" s="2">
        <f>IFERROR(vlookup(G4092,'College Conference'!$B$1:$Z$1000 , 6,False),0)</f>
        <v>9</v>
      </c>
    </row>
    <row r="4093">
      <c r="A4093" s="3" t="s">
        <v>4254</v>
      </c>
      <c r="B4093" s="3">
        <v>0.85</v>
      </c>
      <c r="C4093" s="3" t="s">
        <v>63</v>
      </c>
      <c r="D4093" s="4">
        <v>45444.0</v>
      </c>
      <c r="E4093" s="2">
        <v>206.0</v>
      </c>
      <c r="F4093" s="3" t="s">
        <v>708</v>
      </c>
      <c r="G4093" s="3" t="s">
        <v>906</v>
      </c>
      <c r="H4093" s="3">
        <v>1.0</v>
      </c>
      <c r="I4093" s="2">
        <f>IFERROR(vlookup(F4093,'College Conference'!$B$1:$Z$1000 , 6,False),0)</f>
        <v>7</v>
      </c>
      <c r="J4093" s="2">
        <f>IFERROR(vlookup(G4093,'College Conference'!$B$1:$Z$1000 , 6,False),0)</f>
        <v>9</v>
      </c>
    </row>
    <row r="4094">
      <c r="A4094" s="3" t="s">
        <v>4255</v>
      </c>
      <c r="B4094" s="3" t="s">
        <v>11</v>
      </c>
      <c r="C4094" s="3" t="s">
        <v>111</v>
      </c>
      <c r="D4094" s="4">
        <v>45448.0</v>
      </c>
      <c r="E4094" s="2">
        <v>209.0</v>
      </c>
      <c r="F4094" s="3" t="s">
        <v>687</v>
      </c>
      <c r="G4094" s="3" t="s">
        <v>890</v>
      </c>
      <c r="H4094" s="3">
        <v>1.0</v>
      </c>
      <c r="I4094" s="2">
        <f>IFERROR(vlookup(F4094,'College Conference'!$B$1:$Z$1000 , 6,False),0)</f>
        <v>7</v>
      </c>
      <c r="J4094" s="2">
        <f>IFERROR(vlookup(G4094,'College Conference'!$B$1:$Z$1000 , 6,False),0)</f>
        <v>9</v>
      </c>
    </row>
    <row r="4095">
      <c r="A4095" s="3" t="s">
        <v>4256</v>
      </c>
      <c r="B4095" s="3">
        <v>0.82</v>
      </c>
      <c r="C4095" s="3" t="s">
        <v>22</v>
      </c>
      <c r="D4095" s="4">
        <v>45444.0</v>
      </c>
      <c r="E4095" s="2">
        <v>205.0</v>
      </c>
      <c r="F4095" s="3" t="s">
        <v>687</v>
      </c>
      <c r="G4095" s="3" t="s">
        <v>890</v>
      </c>
      <c r="H4095" s="3">
        <v>1.0</v>
      </c>
      <c r="I4095" s="2">
        <f>IFERROR(vlookup(F4095,'College Conference'!$B$1:$Z$1000 , 6,False),0)</f>
        <v>7</v>
      </c>
      <c r="J4095" s="2">
        <f>IFERROR(vlookup(G4095,'College Conference'!$B$1:$Z$1000 , 6,False),0)</f>
        <v>9</v>
      </c>
    </row>
    <row r="4096">
      <c r="A4096" s="3" t="s">
        <v>4257</v>
      </c>
      <c r="B4096" s="3">
        <v>0.77</v>
      </c>
      <c r="C4096" s="3" t="s">
        <v>31</v>
      </c>
      <c r="D4096" s="4">
        <v>45449.0</v>
      </c>
      <c r="E4096" s="2">
        <v>299.0</v>
      </c>
      <c r="F4096" s="3" t="s">
        <v>693</v>
      </c>
      <c r="G4096" s="3" t="s">
        <v>896</v>
      </c>
      <c r="H4096" s="3">
        <v>1.0</v>
      </c>
      <c r="I4096" s="2">
        <f>IFERROR(vlookup(F4096,'College Conference'!$B$1:$Z$1000 , 6,False),0)</f>
        <v>7</v>
      </c>
      <c r="J4096" s="2">
        <f>IFERROR(vlookup(G4096,'College Conference'!$B$1:$Z$1000 , 6,False),0)</f>
        <v>9</v>
      </c>
    </row>
    <row r="4097">
      <c r="A4097" s="3" t="s">
        <v>4258</v>
      </c>
      <c r="B4097" s="3">
        <v>0.86</v>
      </c>
      <c r="C4097" s="3" t="s">
        <v>52</v>
      </c>
      <c r="D4097" s="4">
        <v>45444.0</v>
      </c>
      <c r="E4097" s="2">
        <v>234.0</v>
      </c>
      <c r="F4097" s="3" t="s">
        <v>781</v>
      </c>
      <c r="G4097" s="3" t="s">
        <v>892</v>
      </c>
      <c r="H4097" s="3">
        <v>1.0</v>
      </c>
      <c r="I4097" s="2">
        <f>IFERROR(vlookup(F4097,'College Conference'!$B$1:$Z$1000 , 6,False),0)</f>
        <v>8</v>
      </c>
      <c r="J4097" s="2">
        <f>IFERROR(vlookup(G4097,'College Conference'!$B$1:$Z$1000 , 6,False),0)</f>
        <v>9</v>
      </c>
    </row>
    <row r="4098">
      <c r="A4098" s="3" t="s">
        <v>4259</v>
      </c>
      <c r="B4098" s="3">
        <v>0.91</v>
      </c>
      <c r="C4098" s="3" t="s">
        <v>52</v>
      </c>
      <c r="D4098" s="4">
        <v>45445.0</v>
      </c>
      <c r="E4098" s="2">
        <v>215.0</v>
      </c>
      <c r="F4098" s="3" t="s">
        <v>804</v>
      </c>
      <c r="G4098" s="3" t="s">
        <v>1218</v>
      </c>
      <c r="H4098" s="3">
        <v>1.0</v>
      </c>
      <c r="I4098" s="2">
        <f>IFERROR(vlookup(F4098,'College Conference'!$B$1:$Z$1000 , 6,False),0)</f>
        <v>8</v>
      </c>
      <c r="J4098" s="2">
        <f>IFERROR(vlookup(G4098,'College Conference'!$B$1:$Z$1000 , 6,False),0)</f>
        <v>9</v>
      </c>
    </row>
    <row r="4099">
      <c r="A4099" s="3" t="s">
        <v>4260</v>
      </c>
      <c r="B4099" s="3">
        <v>0.86</v>
      </c>
      <c r="C4099" s="3" t="s">
        <v>12</v>
      </c>
      <c r="D4099" s="4">
        <v>45447.0</v>
      </c>
      <c r="E4099" s="2">
        <v>280.0</v>
      </c>
      <c r="F4099" s="3" t="s">
        <v>816</v>
      </c>
      <c r="G4099" s="3" t="s">
        <v>890</v>
      </c>
      <c r="H4099" s="3">
        <v>1.0</v>
      </c>
      <c r="I4099" s="2">
        <f>IFERROR(vlookup(F4099,'College Conference'!$B$1:$Z$1000 , 6,False),0)</f>
        <v>8</v>
      </c>
      <c r="J4099" s="2">
        <f>IFERROR(vlookup(G4099,'College Conference'!$B$1:$Z$1000 , 6,False),0)</f>
        <v>9</v>
      </c>
    </row>
    <row r="4100">
      <c r="A4100" s="3" t="s">
        <v>4261</v>
      </c>
      <c r="B4100" s="3">
        <v>0.87</v>
      </c>
      <c r="C4100" s="3" t="s">
        <v>17</v>
      </c>
      <c r="D4100" s="4">
        <v>45444.0</v>
      </c>
      <c r="E4100" s="2">
        <v>178.0</v>
      </c>
      <c r="F4100" s="3" t="s">
        <v>816</v>
      </c>
      <c r="G4100" s="3" t="s">
        <v>888</v>
      </c>
      <c r="H4100" s="3">
        <v>1.0</v>
      </c>
      <c r="I4100" s="2">
        <f>IFERROR(vlookup(F4100,'College Conference'!$B$1:$Z$1000 , 6,False),0)</f>
        <v>8</v>
      </c>
      <c r="J4100" s="2">
        <f>IFERROR(vlookup(G4100,'College Conference'!$B$1:$Z$1000 , 6,False),0)</f>
        <v>9</v>
      </c>
    </row>
    <row r="4101">
      <c r="A4101" s="3" t="s">
        <v>4262</v>
      </c>
      <c r="B4101" s="3">
        <v>0.84</v>
      </c>
      <c r="C4101" s="3" t="s">
        <v>27</v>
      </c>
      <c r="D4101" s="4">
        <v>45423.0</v>
      </c>
      <c r="E4101" s="2">
        <v>160.0</v>
      </c>
      <c r="F4101" s="3" t="s">
        <v>772</v>
      </c>
      <c r="G4101" s="3" t="s">
        <v>890</v>
      </c>
      <c r="H4101" s="3">
        <v>1.0</v>
      </c>
      <c r="I4101" s="2">
        <f>IFERROR(vlookup(F4101,'College Conference'!$B$1:$Z$1000 , 6,False),0)</f>
        <v>8</v>
      </c>
      <c r="J4101" s="2">
        <f>IFERROR(vlookup(G4101,'College Conference'!$B$1:$Z$1000 , 6,False),0)</f>
        <v>9</v>
      </c>
    </row>
    <row r="4102">
      <c r="A4102" s="3" t="s">
        <v>4061</v>
      </c>
      <c r="B4102" s="3">
        <v>0.87</v>
      </c>
      <c r="C4102" s="3" t="s">
        <v>22</v>
      </c>
      <c r="D4102" s="2" t="s">
        <v>72</v>
      </c>
      <c r="E4102" s="2">
        <v>235.0</v>
      </c>
      <c r="F4102" s="3" t="s">
        <v>816</v>
      </c>
      <c r="G4102" s="3" t="s">
        <v>890</v>
      </c>
      <c r="H4102" s="3">
        <v>1.0</v>
      </c>
      <c r="I4102" s="2">
        <f>IFERROR(vlookup(F4102,'College Conference'!$B$1:$Z$1000 , 6,False),0)</f>
        <v>8</v>
      </c>
      <c r="J4102" s="2">
        <f>IFERROR(vlookup(G4102,'College Conference'!$B$1:$Z$1000 , 6,False),0)</f>
        <v>9</v>
      </c>
    </row>
    <row r="4103">
      <c r="A4103" s="3" t="s">
        <v>4263</v>
      </c>
      <c r="B4103" s="3">
        <v>0.84</v>
      </c>
      <c r="C4103" s="3" t="s">
        <v>63</v>
      </c>
      <c r="D4103" s="4">
        <v>45445.0</v>
      </c>
      <c r="E4103" s="2">
        <v>200.0</v>
      </c>
      <c r="F4103" s="3" t="s">
        <v>772</v>
      </c>
      <c r="G4103" s="3" t="s">
        <v>888</v>
      </c>
      <c r="H4103" s="3">
        <v>1.0</v>
      </c>
      <c r="I4103" s="2">
        <f>IFERROR(vlookup(F4103,'College Conference'!$B$1:$Z$1000 , 6,False),0)</f>
        <v>8</v>
      </c>
      <c r="J4103" s="2">
        <f>IFERROR(vlookup(G4103,'College Conference'!$B$1:$Z$1000 , 6,False),0)</f>
        <v>9</v>
      </c>
    </row>
    <row r="4104">
      <c r="A4104" s="3" t="s">
        <v>4264</v>
      </c>
      <c r="B4104" s="3">
        <v>0.84</v>
      </c>
      <c r="C4104" s="3" t="s">
        <v>191</v>
      </c>
      <c r="D4104" s="4">
        <v>45447.0</v>
      </c>
      <c r="E4104" s="2">
        <v>225.0</v>
      </c>
      <c r="F4104" s="3" t="s">
        <v>772</v>
      </c>
      <c r="G4104" s="3" t="s">
        <v>888</v>
      </c>
      <c r="H4104" s="3">
        <v>1.0</v>
      </c>
      <c r="I4104" s="2">
        <f>IFERROR(vlookup(F4104,'College Conference'!$B$1:$Z$1000 , 6,False),0)</f>
        <v>8</v>
      </c>
      <c r="J4104" s="2">
        <f>IFERROR(vlookup(G4104,'College Conference'!$B$1:$Z$1000 , 6,False),0)</f>
        <v>9</v>
      </c>
    </row>
    <row r="4105">
      <c r="A4105" s="3" t="s">
        <v>4265</v>
      </c>
      <c r="B4105" s="3">
        <v>0.85</v>
      </c>
      <c r="C4105" s="3" t="s">
        <v>191</v>
      </c>
      <c r="D4105" s="4">
        <v>45444.0</v>
      </c>
      <c r="E4105" s="2">
        <v>210.0</v>
      </c>
      <c r="F4105" s="3" t="s">
        <v>772</v>
      </c>
      <c r="G4105" s="3" t="s">
        <v>888</v>
      </c>
      <c r="H4105" s="3">
        <v>1.0</v>
      </c>
      <c r="I4105" s="2">
        <f>IFERROR(vlookup(F4105,'College Conference'!$B$1:$Z$1000 , 6,False),0)</f>
        <v>8</v>
      </c>
      <c r="J4105" s="2">
        <f>IFERROR(vlookup(G4105,'College Conference'!$B$1:$Z$1000 , 6,False),0)</f>
        <v>9</v>
      </c>
    </row>
    <row r="4106">
      <c r="A4106" s="3" t="s">
        <v>4266</v>
      </c>
      <c r="B4106" s="3">
        <v>0.88</v>
      </c>
      <c r="C4106" s="3" t="s">
        <v>63</v>
      </c>
      <c r="D4106" s="2" t="s">
        <v>72</v>
      </c>
      <c r="E4106" s="2">
        <v>200.0</v>
      </c>
      <c r="F4106" s="3" t="s">
        <v>774</v>
      </c>
      <c r="G4106" s="3" t="s">
        <v>906</v>
      </c>
      <c r="H4106" s="3">
        <v>1.0</v>
      </c>
      <c r="I4106" s="2">
        <f>IFERROR(vlookup(F4106,'College Conference'!$B$1:$Z$1000 , 6,False),0)</f>
        <v>8</v>
      </c>
      <c r="J4106" s="2">
        <f>IFERROR(vlookup(G4106,'College Conference'!$B$1:$Z$1000 , 6,False),0)</f>
        <v>9</v>
      </c>
    </row>
    <row r="4107">
      <c r="A4107" s="3" t="s">
        <v>4267</v>
      </c>
      <c r="B4107" s="3">
        <v>0.9</v>
      </c>
      <c r="C4107" s="3" t="s">
        <v>27</v>
      </c>
      <c r="D4107" s="4">
        <v>45420.0</v>
      </c>
      <c r="E4107" s="2">
        <v>173.0</v>
      </c>
      <c r="F4107" s="3" t="s">
        <v>830</v>
      </c>
      <c r="G4107" s="3" t="s">
        <v>1218</v>
      </c>
      <c r="H4107" s="3">
        <v>1.0</v>
      </c>
      <c r="I4107" s="2">
        <f>IFERROR(vlookup(F4107,'College Conference'!$B$1:$Z$1000 , 6,False),0)</f>
        <v>8</v>
      </c>
      <c r="J4107" s="2">
        <f>IFERROR(vlookup(G4107,'College Conference'!$B$1:$Z$1000 , 6,False),0)</f>
        <v>9</v>
      </c>
    </row>
    <row r="4108">
      <c r="A4108" s="3" t="s">
        <v>4268</v>
      </c>
      <c r="B4108" s="3" t="s">
        <v>11</v>
      </c>
      <c r="C4108" s="3" t="s">
        <v>22</v>
      </c>
      <c r="D4108" s="4">
        <v>45422.0</v>
      </c>
      <c r="E4108" s="2">
        <v>190.0</v>
      </c>
      <c r="F4108" s="3" t="s">
        <v>774</v>
      </c>
      <c r="G4108" s="3" t="s">
        <v>890</v>
      </c>
      <c r="H4108" s="3">
        <v>1.0</v>
      </c>
      <c r="I4108" s="2">
        <f>IFERROR(vlookup(F4108,'College Conference'!$B$1:$Z$1000 , 6,False),0)</f>
        <v>8</v>
      </c>
      <c r="J4108" s="2">
        <f>IFERROR(vlookup(G4108,'College Conference'!$B$1:$Z$1000 , 6,False),0)</f>
        <v>9</v>
      </c>
    </row>
    <row r="4109">
      <c r="A4109" s="3" t="s">
        <v>4269</v>
      </c>
      <c r="B4109" s="3">
        <v>0.85</v>
      </c>
      <c r="C4109" s="3" t="s">
        <v>17</v>
      </c>
      <c r="D4109" s="4">
        <v>45444.0</v>
      </c>
      <c r="E4109" s="2">
        <v>198.0</v>
      </c>
      <c r="F4109" s="3" t="s">
        <v>774</v>
      </c>
      <c r="G4109" s="3" t="s">
        <v>894</v>
      </c>
      <c r="H4109" s="3">
        <v>1.0</v>
      </c>
      <c r="I4109" s="2">
        <f>IFERROR(vlookup(F4109,'College Conference'!$B$1:$Z$1000 , 6,False),0)</f>
        <v>8</v>
      </c>
      <c r="J4109" s="2">
        <f>IFERROR(vlookup(G4109,'College Conference'!$B$1:$Z$1000 , 6,False),0)</f>
        <v>9</v>
      </c>
    </row>
    <row r="4110">
      <c r="A4110" s="3" t="s">
        <v>4270</v>
      </c>
      <c r="B4110" s="3">
        <v>0.87</v>
      </c>
      <c r="C4110" s="3" t="s">
        <v>120</v>
      </c>
      <c r="D4110" s="4">
        <v>45447.0</v>
      </c>
      <c r="E4110" s="2">
        <v>225.0</v>
      </c>
      <c r="F4110" s="3" t="s">
        <v>779</v>
      </c>
      <c r="G4110" s="3" t="s">
        <v>894</v>
      </c>
      <c r="H4110" s="3">
        <v>1.0</v>
      </c>
      <c r="I4110" s="2">
        <f>IFERROR(vlookup(F4110,'College Conference'!$B$1:$Z$1000 , 6,False),0)</f>
        <v>8</v>
      </c>
      <c r="J4110" s="2">
        <f>IFERROR(vlookup(G4110,'College Conference'!$B$1:$Z$1000 , 6,False),0)</f>
        <v>9</v>
      </c>
    </row>
    <row r="4111">
      <c r="A4111" s="3" t="s">
        <v>3985</v>
      </c>
      <c r="B4111" s="3">
        <v>0.86</v>
      </c>
      <c r="C4111" s="3" t="s">
        <v>63</v>
      </c>
      <c r="D4111" s="4">
        <v>45445.0</v>
      </c>
      <c r="E4111" s="2">
        <v>220.0</v>
      </c>
      <c r="F4111" s="3" t="s">
        <v>772</v>
      </c>
      <c r="G4111" s="3" t="s">
        <v>890</v>
      </c>
      <c r="H4111" s="3">
        <v>1.0</v>
      </c>
      <c r="I4111" s="2">
        <f>IFERROR(vlookup(F4111,'College Conference'!$B$1:$Z$1000 , 6,False),0)</f>
        <v>8</v>
      </c>
      <c r="J4111" s="2">
        <f>IFERROR(vlookup(G4111,'College Conference'!$B$1:$Z$1000 , 6,False),0)</f>
        <v>9</v>
      </c>
    </row>
    <row r="4112">
      <c r="A4112" s="3" t="s">
        <v>4271</v>
      </c>
      <c r="B4112" s="3">
        <v>0.79</v>
      </c>
      <c r="C4112" s="3" t="s">
        <v>17</v>
      </c>
      <c r="D4112" s="4">
        <v>45420.0</v>
      </c>
      <c r="E4112" s="2">
        <v>170.0</v>
      </c>
      <c r="F4112" s="3" t="s">
        <v>830</v>
      </c>
      <c r="G4112" s="3" t="s">
        <v>890</v>
      </c>
      <c r="H4112" s="3">
        <v>1.0</v>
      </c>
      <c r="I4112" s="2">
        <f>IFERROR(vlookup(F4112,'College Conference'!$B$1:$Z$1000 , 6,False),0)</f>
        <v>8</v>
      </c>
      <c r="J4112" s="2">
        <f>IFERROR(vlookup(G4112,'College Conference'!$B$1:$Z$1000 , 6,False),0)</f>
        <v>9</v>
      </c>
    </row>
    <row r="4113">
      <c r="A4113" s="3" t="s">
        <v>4272</v>
      </c>
      <c r="B4113" s="3">
        <v>0.88</v>
      </c>
      <c r="C4113" s="3" t="s">
        <v>27</v>
      </c>
      <c r="D4113" s="2" t="s">
        <v>72</v>
      </c>
      <c r="E4113" s="2">
        <v>172.0</v>
      </c>
      <c r="F4113" s="3" t="s">
        <v>816</v>
      </c>
      <c r="G4113" s="3" t="s">
        <v>894</v>
      </c>
      <c r="H4113" s="3">
        <v>1.0</v>
      </c>
      <c r="I4113" s="2">
        <f>IFERROR(vlookup(F4113,'College Conference'!$B$1:$Z$1000 , 6,False),0)</f>
        <v>8</v>
      </c>
      <c r="J4113" s="2">
        <f>IFERROR(vlookup(G4113,'College Conference'!$B$1:$Z$1000 , 6,False),0)</f>
        <v>9</v>
      </c>
    </row>
    <row r="4114">
      <c r="A4114" s="3" t="s">
        <v>4273</v>
      </c>
      <c r="B4114" s="3">
        <v>0.75</v>
      </c>
      <c r="C4114" s="3" t="s">
        <v>38</v>
      </c>
      <c r="D4114" s="2" t="s">
        <v>72</v>
      </c>
      <c r="E4114" s="2">
        <v>185.0</v>
      </c>
      <c r="F4114" s="3" t="s">
        <v>823</v>
      </c>
      <c r="G4114" s="3" t="s">
        <v>892</v>
      </c>
      <c r="H4114" s="3">
        <v>1.0</v>
      </c>
      <c r="I4114" s="2">
        <f>IFERROR(vlookup(F4114,'College Conference'!$B$1:$Z$1000 , 6,False),0)</f>
        <v>8</v>
      </c>
      <c r="J4114" s="2">
        <f>IFERROR(vlookup(G4114,'College Conference'!$B$1:$Z$1000 , 6,False),0)</f>
        <v>9</v>
      </c>
    </row>
    <row r="4115">
      <c r="A4115" s="3" t="s">
        <v>4274</v>
      </c>
      <c r="B4115" s="3">
        <v>0.84</v>
      </c>
      <c r="C4115" s="3" t="s">
        <v>258</v>
      </c>
      <c r="D4115" s="4">
        <v>45423.0</v>
      </c>
      <c r="E4115" s="2">
        <v>193.0</v>
      </c>
      <c r="F4115" s="3" t="s">
        <v>796</v>
      </c>
      <c r="G4115" s="3" t="s">
        <v>890</v>
      </c>
      <c r="H4115" s="3">
        <v>1.0</v>
      </c>
      <c r="I4115" s="2">
        <f>IFERROR(vlookup(F4115,'College Conference'!$B$1:$Z$1000 , 6,False),0)</f>
        <v>8</v>
      </c>
      <c r="J4115" s="2">
        <f>IFERROR(vlookup(G4115,'College Conference'!$B$1:$Z$1000 , 6,False),0)</f>
        <v>9</v>
      </c>
    </row>
    <row r="4116">
      <c r="A4116" s="3" t="s">
        <v>4275</v>
      </c>
      <c r="B4116" s="3">
        <v>0.79</v>
      </c>
      <c r="C4116" s="3" t="s">
        <v>111</v>
      </c>
      <c r="D4116" s="4">
        <v>45446.0</v>
      </c>
      <c r="E4116" s="2">
        <v>185.0</v>
      </c>
      <c r="F4116" s="3" t="s">
        <v>796</v>
      </c>
      <c r="G4116" s="3" t="s">
        <v>894</v>
      </c>
      <c r="H4116" s="3">
        <v>1.0</v>
      </c>
      <c r="I4116" s="2">
        <f>IFERROR(vlookup(F4116,'College Conference'!$B$1:$Z$1000 , 6,False),0)</f>
        <v>8</v>
      </c>
      <c r="J4116" s="2">
        <f>IFERROR(vlookup(G4116,'College Conference'!$B$1:$Z$1000 , 6,False),0)</f>
        <v>9</v>
      </c>
    </row>
    <row r="4117">
      <c r="A4117" s="3" t="s">
        <v>4276</v>
      </c>
      <c r="B4117" s="3">
        <v>0.77</v>
      </c>
      <c r="C4117" s="3" t="s">
        <v>120</v>
      </c>
      <c r="D4117" s="2" t="s">
        <v>82</v>
      </c>
      <c r="E4117" s="2">
        <v>0.0</v>
      </c>
      <c r="F4117" s="3" t="s">
        <v>823</v>
      </c>
      <c r="G4117" s="3" t="s">
        <v>900</v>
      </c>
      <c r="H4117" s="3">
        <v>1.0</v>
      </c>
      <c r="I4117" s="2">
        <f>IFERROR(vlookup(F4117,'College Conference'!$B$1:$Z$1000 , 6,False),0)</f>
        <v>8</v>
      </c>
      <c r="J4117" s="2">
        <f>IFERROR(vlookup(G4117,'College Conference'!$B$1:$Z$1000 , 6,False),0)</f>
        <v>9</v>
      </c>
    </row>
    <row r="4118">
      <c r="A4118" s="3" t="s">
        <v>4277</v>
      </c>
      <c r="B4118" s="3">
        <v>0.79</v>
      </c>
      <c r="C4118" s="3" t="s">
        <v>31</v>
      </c>
      <c r="D4118" s="4">
        <v>45448.0</v>
      </c>
      <c r="E4118" s="2">
        <v>265.0</v>
      </c>
      <c r="F4118" s="3" t="s">
        <v>894</v>
      </c>
      <c r="G4118" s="3" t="s">
        <v>892</v>
      </c>
      <c r="H4118" s="3">
        <v>1.0</v>
      </c>
      <c r="I4118" s="2">
        <f>IFERROR(vlookup(F4118,'College Conference'!$B$1:$Z$1000 , 6,False),0)</f>
        <v>9</v>
      </c>
      <c r="J4118" s="2">
        <f>IFERROR(vlookup(G4118,'College Conference'!$B$1:$Z$1000 , 6,False),0)</f>
        <v>9</v>
      </c>
    </row>
    <row r="4119">
      <c r="A4119" s="3" t="s">
        <v>4271</v>
      </c>
      <c r="B4119" s="3">
        <v>0.79</v>
      </c>
      <c r="C4119" s="3" t="s">
        <v>17</v>
      </c>
      <c r="D4119" s="4">
        <v>45420.0</v>
      </c>
      <c r="E4119" s="2">
        <v>170.0</v>
      </c>
      <c r="F4119" s="3" t="s">
        <v>890</v>
      </c>
      <c r="G4119" s="3" t="s">
        <v>900</v>
      </c>
      <c r="H4119" s="3">
        <v>1.0</v>
      </c>
      <c r="I4119" s="2">
        <f>IFERROR(vlookup(F4119,'College Conference'!$B$1:$Z$1000 , 6,False),0)</f>
        <v>9</v>
      </c>
      <c r="J4119" s="2">
        <f>IFERROR(vlookup(G4119,'College Conference'!$B$1:$Z$1000 , 6,False),0)</f>
        <v>9</v>
      </c>
    </row>
    <row r="4120">
      <c r="A4120" s="3" t="s">
        <v>4278</v>
      </c>
      <c r="B4120" s="3">
        <v>0.84</v>
      </c>
      <c r="C4120" s="3" t="s">
        <v>12</v>
      </c>
      <c r="D4120" s="4">
        <v>45448.0</v>
      </c>
      <c r="E4120" s="2">
        <v>275.0</v>
      </c>
      <c r="F4120" s="3" t="s">
        <v>922</v>
      </c>
      <c r="G4120" s="3" t="s">
        <v>904</v>
      </c>
      <c r="H4120" s="3">
        <v>1.0</v>
      </c>
      <c r="I4120" s="2">
        <f>IFERROR(vlookup(F4120,'College Conference'!$B$1:$Z$1000 , 6,False),0)</f>
        <v>10</v>
      </c>
      <c r="J4120" s="2">
        <f>IFERROR(vlookup(G4120,'College Conference'!$B$1:$Z$1000 , 6,False),0)</f>
        <v>9</v>
      </c>
    </row>
    <row r="4121">
      <c r="A4121" s="3" t="s">
        <v>4279</v>
      </c>
      <c r="B4121" s="3">
        <v>0.9</v>
      </c>
      <c r="C4121" s="3" t="s">
        <v>17</v>
      </c>
      <c r="D4121" s="4">
        <v>45444.0</v>
      </c>
      <c r="E4121" s="2">
        <v>180.0</v>
      </c>
      <c r="F4121" s="3" t="s">
        <v>924</v>
      </c>
      <c r="G4121" s="3" t="s">
        <v>890</v>
      </c>
      <c r="H4121" s="3">
        <v>1.0</v>
      </c>
      <c r="I4121" s="2">
        <f>IFERROR(vlookup(F4121,'College Conference'!$B$1:$Z$1000 , 6,False),0)</f>
        <v>10</v>
      </c>
      <c r="J4121" s="2">
        <f>IFERROR(vlookup(G4121,'College Conference'!$B$1:$Z$1000 , 6,False),0)</f>
        <v>9</v>
      </c>
    </row>
    <row r="4122">
      <c r="A4122" s="3" t="s">
        <v>4280</v>
      </c>
      <c r="B4122" s="3">
        <v>0.81</v>
      </c>
      <c r="C4122" s="3" t="s">
        <v>353</v>
      </c>
      <c r="D4122" s="4">
        <v>45444.0</v>
      </c>
      <c r="E4122" s="2">
        <v>288.0</v>
      </c>
      <c r="F4122" s="3" t="s">
        <v>935</v>
      </c>
      <c r="G4122" s="3" t="s">
        <v>888</v>
      </c>
      <c r="H4122" s="3">
        <v>1.0</v>
      </c>
      <c r="I4122" s="2">
        <f>IFERROR(vlookup(F4122,'College Conference'!$B$1:$Z$1000 , 6,False),0)</f>
        <v>10</v>
      </c>
      <c r="J4122" s="2">
        <f>IFERROR(vlookup(G4122,'College Conference'!$B$1:$Z$1000 , 6,False),0)</f>
        <v>9</v>
      </c>
    </row>
    <row r="4123">
      <c r="A4123" s="3" t="s">
        <v>4281</v>
      </c>
      <c r="B4123" s="3">
        <v>0.86</v>
      </c>
      <c r="C4123" s="3" t="s">
        <v>78</v>
      </c>
      <c r="D4123" s="4">
        <v>45445.0</v>
      </c>
      <c r="E4123" s="2">
        <v>195.0</v>
      </c>
      <c r="F4123" s="3" t="s">
        <v>948</v>
      </c>
      <c r="G4123" s="3" t="s">
        <v>896</v>
      </c>
      <c r="H4123" s="3">
        <v>1.0</v>
      </c>
      <c r="I4123" s="2">
        <f>IFERROR(vlookup(F4123,'College Conference'!$B$1:$Z$1000 , 6,False),0)</f>
        <v>11</v>
      </c>
      <c r="J4123" s="2">
        <f>IFERROR(vlookup(G4123,'College Conference'!$B$1:$Z$1000 , 6,False),0)</f>
        <v>9</v>
      </c>
    </row>
    <row r="4124">
      <c r="A4124" s="3" t="s">
        <v>824</v>
      </c>
      <c r="B4124" s="3">
        <v>0.81</v>
      </c>
      <c r="C4124" s="3" t="s">
        <v>43</v>
      </c>
      <c r="D4124" s="4">
        <v>45447.0</v>
      </c>
      <c r="E4124" s="2">
        <v>325.0</v>
      </c>
      <c r="F4124" s="3" t="s">
        <v>49</v>
      </c>
      <c r="G4124" s="3" t="s">
        <v>922</v>
      </c>
      <c r="H4124" s="3">
        <v>1.0</v>
      </c>
      <c r="I4124" s="2">
        <f>IFERROR(vlookup(F4124,'College Conference'!$B$1:$Z$1000 , 6,False),0)</f>
        <v>0</v>
      </c>
      <c r="J4124" s="2">
        <f>IFERROR(vlookup(G4124,'College Conference'!$B$1:$Z$1000 , 6,False),0)</f>
        <v>10</v>
      </c>
    </row>
    <row r="4125">
      <c r="A4125" s="3" t="s">
        <v>713</v>
      </c>
      <c r="B4125" s="3">
        <v>0.82</v>
      </c>
      <c r="C4125" s="3" t="s">
        <v>17</v>
      </c>
      <c r="D4125" s="4">
        <v>45444.0</v>
      </c>
      <c r="E4125" s="2">
        <v>175.0</v>
      </c>
      <c r="F4125" s="3" t="s">
        <v>39</v>
      </c>
      <c r="G4125" s="3" t="s">
        <v>922</v>
      </c>
      <c r="H4125" s="3">
        <v>1.0</v>
      </c>
      <c r="I4125" s="2">
        <f>IFERROR(vlookup(F4125,'College Conference'!$B$1:$Z$1000 , 6,False),0)</f>
        <v>0</v>
      </c>
      <c r="J4125" s="2">
        <f>IFERROR(vlookup(G4125,'College Conference'!$B$1:$Z$1000 , 6,False),0)</f>
        <v>10</v>
      </c>
    </row>
    <row r="4126">
      <c r="A4126" s="3" t="s">
        <v>4282</v>
      </c>
      <c r="B4126" s="3">
        <v>0.78</v>
      </c>
      <c r="C4126" s="3" t="s">
        <v>78</v>
      </c>
      <c r="D4126" s="4">
        <v>45445.0</v>
      </c>
      <c r="E4126" s="2">
        <v>225.0</v>
      </c>
      <c r="F4126" s="3" t="s">
        <v>100</v>
      </c>
      <c r="G4126" s="3" t="s">
        <v>922</v>
      </c>
      <c r="H4126" s="3">
        <v>1.0</v>
      </c>
      <c r="I4126" s="2">
        <f>IFERROR(vlookup(F4126,'College Conference'!$B$1:$Z$1000 , 6,False),0)</f>
        <v>0</v>
      </c>
      <c r="J4126" s="2">
        <f>IFERROR(vlookup(G4126,'College Conference'!$B$1:$Z$1000 , 6,False),0)</f>
        <v>10</v>
      </c>
    </row>
    <row r="4127">
      <c r="A4127" s="3" t="s">
        <v>4283</v>
      </c>
      <c r="B4127" s="3">
        <v>0.82</v>
      </c>
      <c r="C4127" s="3" t="s">
        <v>17</v>
      </c>
      <c r="D4127" s="4">
        <v>45421.0</v>
      </c>
      <c r="E4127" s="2">
        <v>170.0</v>
      </c>
      <c r="F4127" s="3" t="s">
        <v>93</v>
      </c>
      <c r="G4127" s="3" t="s">
        <v>922</v>
      </c>
      <c r="H4127" s="3">
        <v>1.0</v>
      </c>
      <c r="I4127" s="2">
        <f>IFERROR(vlookup(F4127,'College Conference'!$B$1:$Z$1000 , 6,False),0)</f>
        <v>0</v>
      </c>
      <c r="J4127" s="2">
        <f>IFERROR(vlookup(G4127,'College Conference'!$B$1:$Z$1000 , 6,False),0)</f>
        <v>10</v>
      </c>
    </row>
    <row r="4128">
      <c r="A4128" s="3" t="s">
        <v>4284</v>
      </c>
      <c r="B4128" s="3">
        <v>0.83</v>
      </c>
      <c r="C4128" s="3" t="s">
        <v>43</v>
      </c>
      <c r="D4128" s="4">
        <v>45448.0</v>
      </c>
      <c r="E4128" s="2">
        <v>330.0</v>
      </c>
      <c r="F4128" s="3" t="s">
        <v>3648</v>
      </c>
      <c r="G4128" s="3" t="s">
        <v>922</v>
      </c>
      <c r="H4128" s="3">
        <v>1.0</v>
      </c>
      <c r="I4128" s="2">
        <f>IFERROR(vlookup(F4128,'College Conference'!$B$1:$Z$1000 , 6,False),0)</f>
        <v>0</v>
      </c>
      <c r="J4128" s="2">
        <f>IFERROR(vlookup(G4128,'College Conference'!$B$1:$Z$1000 , 6,False),0)</f>
        <v>10</v>
      </c>
    </row>
    <row r="4129">
      <c r="A4129" s="3" t="s">
        <v>235</v>
      </c>
      <c r="B4129" s="3">
        <v>0.8</v>
      </c>
      <c r="C4129" s="3" t="s">
        <v>17</v>
      </c>
      <c r="D4129" s="4">
        <v>45421.0</v>
      </c>
      <c r="E4129" s="2">
        <v>165.0</v>
      </c>
      <c r="F4129" s="3" t="s">
        <v>73</v>
      </c>
      <c r="G4129" s="3" t="s">
        <v>935</v>
      </c>
      <c r="H4129" s="3">
        <v>1.0</v>
      </c>
      <c r="I4129" s="2">
        <f>IFERROR(vlookup(F4129,'College Conference'!$B$1:$Z$1000 , 6,False),0)</f>
        <v>0</v>
      </c>
      <c r="J4129" s="2">
        <f>IFERROR(vlookup(G4129,'College Conference'!$B$1:$Z$1000 , 6,False),0)</f>
        <v>10</v>
      </c>
    </row>
    <row r="4130">
      <c r="A4130" s="3" t="s">
        <v>4285</v>
      </c>
      <c r="B4130" s="3">
        <v>0.89</v>
      </c>
      <c r="C4130" s="3" t="s">
        <v>27</v>
      </c>
      <c r="D4130" s="4">
        <v>45444.0</v>
      </c>
      <c r="E4130" s="2">
        <v>200.0</v>
      </c>
      <c r="F4130" s="3" t="s">
        <v>363</v>
      </c>
      <c r="G4130" s="3" t="s">
        <v>924</v>
      </c>
      <c r="H4130" s="3">
        <v>1.0</v>
      </c>
      <c r="I4130" s="2">
        <f>IFERROR(vlookup(F4130,'College Conference'!$B$1:$Z$1000 , 6,False),0)</f>
        <v>0</v>
      </c>
      <c r="J4130" s="2">
        <f>IFERROR(vlookup(G4130,'College Conference'!$B$1:$Z$1000 , 6,False),0)</f>
        <v>10</v>
      </c>
    </row>
    <row r="4131">
      <c r="A4131" s="3" t="s">
        <v>4286</v>
      </c>
      <c r="B4131" s="3" t="s">
        <v>11</v>
      </c>
      <c r="C4131" s="3" t="s">
        <v>111</v>
      </c>
      <c r="D4131" s="4">
        <v>45444.0</v>
      </c>
      <c r="E4131" s="2">
        <v>170.0</v>
      </c>
      <c r="F4131" s="3" t="s">
        <v>267</v>
      </c>
      <c r="G4131" s="3" t="s">
        <v>935</v>
      </c>
      <c r="H4131" s="3">
        <v>1.0</v>
      </c>
      <c r="I4131" s="2">
        <f>IFERROR(vlookup(F4131,'College Conference'!$B$1:$Z$1000 , 6,False),0)</f>
        <v>0</v>
      </c>
      <c r="J4131" s="2">
        <f>IFERROR(vlookup(G4131,'College Conference'!$B$1:$Z$1000 , 6,False),0)</f>
        <v>10</v>
      </c>
    </row>
    <row r="4132">
      <c r="A4132" s="3" t="s">
        <v>4287</v>
      </c>
      <c r="B4132" s="3" t="s">
        <v>11</v>
      </c>
      <c r="C4132" s="3" t="s">
        <v>52</v>
      </c>
      <c r="D4132" s="4">
        <v>45445.0</v>
      </c>
      <c r="E4132" s="2">
        <v>215.0</v>
      </c>
      <c r="F4132" s="3" t="s">
        <v>494</v>
      </c>
      <c r="G4132" s="3" t="s">
        <v>935</v>
      </c>
      <c r="H4132" s="3">
        <v>1.0</v>
      </c>
      <c r="I4132" s="2">
        <f>IFERROR(vlookup(F4132,'College Conference'!$B$1:$Z$1000 , 6,False),0)</f>
        <v>0</v>
      </c>
      <c r="J4132" s="2">
        <f>IFERROR(vlookup(G4132,'College Conference'!$B$1:$Z$1000 , 6,False),0)</f>
        <v>10</v>
      </c>
    </row>
    <row r="4133">
      <c r="A4133" s="3" t="s">
        <v>4288</v>
      </c>
      <c r="B4133" s="3" t="s">
        <v>11</v>
      </c>
      <c r="C4133" s="3" t="s">
        <v>12</v>
      </c>
      <c r="D4133" s="4">
        <v>45445.0</v>
      </c>
      <c r="E4133" s="2">
        <v>300.0</v>
      </c>
      <c r="F4133" s="3" t="s">
        <v>1428</v>
      </c>
      <c r="G4133" s="3" t="s">
        <v>924</v>
      </c>
      <c r="H4133" s="3">
        <v>1.0</v>
      </c>
      <c r="I4133" s="2">
        <f>IFERROR(vlookup(F4133,'College Conference'!$B$1:$Z$1000 , 6,False),0)</f>
        <v>0</v>
      </c>
      <c r="J4133" s="2">
        <f>IFERROR(vlookup(G4133,'College Conference'!$B$1:$Z$1000 , 6,False),0)</f>
        <v>10</v>
      </c>
    </row>
    <row r="4134">
      <c r="A4134" s="3" t="s">
        <v>243</v>
      </c>
      <c r="B4134" s="3" t="s">
        <v>11</v>
      </c>
      <c r="C4134" s="3" t="s">
        <v>198</v>
      </c>
      <c r="D4134" s="4">
        <v>45423.0</v>
      </c>
      <c r="E4134" s="2">
        <v>170.0</v>
      </c>
      <c r="F4134" s="3" t="s">
        <v>192</v>
      </c>
      <c r="G4134" s="3" t="s">
        <v>922</v>
      </c>
      <c r="H4134" s="3">
        <v>1.0</v>
      </c>
      <c r="I4134" s="2">
        <f>IFERROR(vlookup(F4134,'College Conference'!$B$1:$Z$1000 , 6,False),0)</f>
        <v>0</v>
      </c>
      <c r="J4134" s="2">
        <f>IFERROR(vlookup(G4134,'College Conference'!$B$1:$Z$1000 , 6,False),0)</f>
        <v>10</v>
      </c>
    </row>
    <row r="4135">
      <c r="A4135" s="3" t="s">
        <v>4289</v>
      </c>
      <c r="B4135" s="3" t="s">
        <v>11</v>
      </c>
      <c r="C4135" s="3" t="s">
        <v>43</v>
      </c>
      <c r="D4135" s="4">
        <v>45446.0</v>
      </c>
      <c r="E4135" s="2">
        <v>285.0</v>
      </c>
      <c r="F4135" s="3" t="s">
        <v>4290</v>
      </c>
      <c r="G4135" s="3" t="s">
        <v>922</v>
      </c>
      <c r="H4135" s="3">
        <v>1.0</v>
      </c>
      <c r="I4135" s="2">
        <f>IFERROR(vlookup(F4135,'College Conference'!$B$1:$Z$1000 , 6,False),0)</f>
        <v>0</v>
      </c>
      <c r="J4135" s="2">
        <f>IFERROR(vlookup(G4135,'College Conference'!$B$1:$Z$1000 , 6,False),0)</f>
        <v>10</v>
      </c>
    </row>
    <row r="4136">
      <c r="A4136" s="3" t="s">
        <v>4291</v>
      </c>
      <c r="B4136" s="3" t="s">
        <v>11</v>
      </c>
      <c r="C4136" s="3" t="s">
        <v>198</v>
      </c>
      <c r="D4136" s="4">
        <v>45423.0</v>
      </c>
      <c r="E4136" s="2">
        <v>198.0</v>
      </c>
      <c r="F4136" s="3" t="s">
        <v>1428</v>
      </c>
      <c r="G4136" s="3" t="s">
        <v>924</v>
      </c>
      <c r="H4136" s="3">
        <v>1.0</v>
      </c>
      <c r="I4136" s="2">
        <f>IFERROR(vlookup(F4136,'College Conference'!$B$1:$Z$1000 , 6,False),0)</f>
        <v>0</v>
      </c>
      <c r="J4136" s="2">
        <f>IFERROR(vlookup(G4136,'College Conference'!$B$1:$Z$1000 , 6,False),0)</f>
        <v>10</v>
      </c>
    </row>
    <row r="4137">
      <c r="A4137" s="3" t="s">
        <v>4292</v>
      </c>
      <c r="B4137" s="3">
        <v>0.75</v>
      </c>
      <c r="C4137" s="3" t="s">
        <v>274</v>
      </c>
      <c r="D4137" s="4">
        <v>45444.0</v>
      </c>
      <c r="E4137" s="2">
        <v>225.0</v>
      </c>
      <c r="F4137" s="3" t="s">
        <v>1242</v>
      </c>
      <c r="G4137" s="3" t="s">
        <v>922</v>
      </c>
      <c r="H4137" s="3">
        <v>1.0</v>
      </c>
      <c r="I4137" s="2">
        <f>IFERROR(vlookup(F4137,'College Conference'!$B$1:$Z$1000 , 6,False),0)</f>
        <v>0</v>
      </c>
      <c r="J4137" s="2">
        <f>IFERROR(vlookup(G4137,'College Conference'!$B$1:$Z$1000 , 6,False),0)</f>
        <v>10</v>
      </c>
    </row>
    <row r="4138">
      <c r="A4138" s="3" t="s">
        <v>4293</v>
      </c>
      <c r="B4138" s="3">
        <v>0.77</v>
      </c>
      <c r="C4138" s="3" t="s">
        <v>421</v>
      </c>
      <c r="D4138" s="4">
        <v>45448.0</v>
      </c>
      <c r="E4138" s="2">
        <v>325.0</v>
      </c>
      <c r="F4138" s="3" t="s">
        <v>786</v>
      </c>
      <c r="G4138" s="3" t="s">
        <v>922</v>
      </c>
      <c r="H4138" s="3">
        <v>1.0</v>
      </c>
      <c r="I4138" s="2">
        <f>IFERROR(vlookup(F4138,'College Conference'!$B$1:$Z$1000 , 6,False),0)</f>
        <v>0</v>
      </c>
      <c r="J4138" s="2">
        <f>IFERROR(vlookup(G4138,'College Conference'!$B$1:$Z$1000 , 6,False),0)</f>
        <v>10</v>
      </c>
    </row>
    <row r="4139">
      <c r="A4139" s="3" t="s">
        <v>4294</v>
      </c>
      <c r="B4139" s="3">
        <v>0.78</v>
      </c>
      <c r="C4139" s="3" t="s">
        <v>22</v>
      </c>
      <c r="D4139" s="4">
        <v>45423.0</v>
      </c>
      <c r="E4139" s="2">
        <v>182.0</v>
      </c>
      <c r="F4139" s="3" t="s">
        <v>441</v>
      </c>
      <c r="G4139" s="3" t="s">
        <v>922</v>
      </c>
      <c r="H4139" s="3">
        <v>1.0</v>
      </c>
      <c r="I4139" s="2">
        <f>IFERROR(vlookup(F4139,'College Conference'!$B$1:$Z$1000 , 6,False),0)</f>
        <v>0</v>
      </c>
      <c r="J4139" s="2">
        <f>IFERROR(vlookup(G4139,'College Conference'!$B$1:$Z$1000 , 6,False),0)</f>
        <v>10</v>
      </c>
    </row>
    <row r="4140">
      <c r="A4140" s="3" t="s">
        <v>4295</v>
      </c>
      <c r="B4140" s="3" t="s">
        <v>11</v>
      </c>
      <c r="C4140" s="3" t="s">
        <v>421</v>
      </c>
      <c r="D4140" s="4">
        <v>45447.0</v>
      </c>
      <c r="E4140" s="2">
        <v>315.0</v>
      </c>
      <c r="F4140" s="3" t="s">
        <v>1925</v>
      </c>
      <c r="G4140" s="3" t="s">
        <v>922</v>
      </c>
      <c r="H4140" s="3">
        <v>1.0</v>
      </c>
      <c r="I4140" s="2">
        <f>IFERROR(vlookup(F4140,'College Conference'!$B$1:$Z$1000 , 6,False),0)</f>
        <v>0</v>
      </c>
      <c r="J4140" s="2">
        <f>IFERROR(vlookup(G4140,'College Conference'!$B$1:$Z$1000 , 6,False),0)</f>
        <v>10</v>
      </c>
    </row>
    <row r="4141">
      <c r="A4141" s="3" t="s">
        <v>4296</v>
      </c>
      <c r="B4141" s="3" t="s">
        <v>11</v>
      </c>
      <c r="C4141" s="3" t="s">
        <v>31</v>
      </c>
      <c r="D4141" s="4">
        <v>45448.0</v>
      </c>
      <c r="E4141" s="2">
        <v>335.0</v>
      </c>
      <c r="F4141" s="3" t="s">
        <v>4297</v>
      </c>
      <c r="G4141" s="3" t="s">
        <v>922</v>
      </c>
      <c r="H4141" s="3">
        <v>1.0</v>
      </c>
      <c r="I4141" s="2">
        <f>IFERROR(vlookup(F4141,'College Conference'!$B$1:$Z$1000 , 6,False),0)</f>
        <v>0</v>
      </c>
      <c r="J4141" s="2">
        <f>IFERROR(vlookup(G4141,'College Conference'!$B$1:$Z$1000 , 6,False),0)</f>
        <v>10</v>
      </c>
    </row>
    <row r="4142">
      <c r="A4142" s="3" t="s">
        <v>927</v>
      </c>
      <c r="B4142" s="3" t="s">
        <v>11</v>
      </c>
      <c r="C4142" s="3" t="s">
        <v>17</v>
      </c>
      <c r="D4142" s="4">
        <v>45445.0</v>
      </c>
      <c r="E4142" s="2">
        <v>200.0</v>
      </c>
      <c r="F4142" s="3" t="s">
        <v>1237</v>
      </c>
      <c r="G4142" s="3" t="s">
        <v>922</v>
      </c>
      <c r="H4142" s="3">
        <v>1.0</v>
      </c>
      <c r="I4142" s="2">
        <f>IFERROR(vlookup(F4142,'College Conference'!$B$1:$Z$1000 , 6,False),0)</f>
        <v>0</v>
      </c>
      <c r="J4142" s="2">
        <f>IFERROR(vlookup(G4142,'College Conference'!$B$1:$Z$1000 , 6,False),0)</f>
        <v>10</v>
      </c>
    </row>
    <row r="4143">
      <c r="A4143" s="3" t="s">
        <v>4298</v>
      </c>
      <c r="B4143" s="3" t="s">
        <v>11</v>
      </c>
      <c r="C4143" s="3" t="s">
        <v>313</v>
      </c>
      <c r="D4143" s="2" t="s">
        <v>72</v>
      </c>
      <c r="E4143" s="2">
        <v>150.0</v>
      </c>
      <c r="F4143" s="3" t="s">
        <v>267</v>
      </c>
      <c r="G4143" s="3" t="s">
        <v>922</v>
      </c>
      <c r="H4143" s="3">
        <v>1.0</v>
      </c>
      <c r="I4143" s="2">
        <f>IFERROR(vlookup(F4143,'College Conference'!$B$1:$Z$1000 , 6,False),0)</f>
        <v>0</v>
      </c>
      <c r="J4143" s="2">
        <f>IFERROR(vlookup(G4143,'College Conference'!$B$1:$Z$1000 , 6,False),0)</f>
        <v>10</v>
      </c>
    </row>
    <row r="4144">
      <c r="A4144" s="3" t="s">
        <v>4299</v>
      </c>
      <c r="B4144" s="3" t="s">
        <v>11</v>
      </c>
      <c r="C4144" s="3" t="s">
        <v>27</v>
      </c>
      <c r="D4144" s="4">
        <v>45423.0</v>
      </c>
      <c r="E4144" s="2">
        <v>185.0</v>
      </c>
      <c r="F4144" s="3" t="s">
        <v>801</v>
      </c>
      <c r="G4144" s="3" t="s">
        <v>922</v>
      </c>
      <c r="H4144" s="3">
        <v>1.0</v>
      </c>
      <c r="I4144" s="2">
        <f>IFERROR(vlookup(F4144,'College Conference'!$B$1:$Z$1000 , 6,False),0)</f>
        <v>0</v>
      </c>
      <c r="J4144" s="2">
        <f>IFERROR(vlookup(G4144,'College Conference'!$B$1:$Z$1000 , 6,False),0)</f>
        <v>10</v>
      </c>
    </row>
    <row r="4145">
      <c r="A4145" s="3" t="s">
        <v>936</v>
      </c>
      <c r="B4145" s="3" t="s">
        <v>11</v>
      </c>
      <c r="C4145" s="3" t="s">
        <v>111</v>
      </c>
      <c r="D4145" s="4">
        <v>45448.0</v>
      </c>
      <c r="E4145" s="2">
        <v>250.0</v>
      </c>
      <c r="F4145" s="3" t="s">
        <v>4136</v>
      </c>
      <c r="G4145" s="3" t="s">
        <v>935</v>
      </c>
      <c r="H4145" s="3">
        <v>1.0</v>
      </c>
      <c r="I4145" s="2">
        <f>IFERROR(vlookup(F4145,'College Conference'!$B$1:$Z$1000 , 6,False),0)</f>
        <v>0</v>
      </c>
      <c r="J4145" s="2">
        <f>IFERROR(vlookup(G4145,'College Conference'!$B$1:$Z$1000 , 6,False),0)</f>
        <v>10</v>
      </c>
    </row>
    <row r="4146">
      <c r="A4146" s="3" t="s">
        <v>4300</v>
      </c>
      <c r="B4146" s="3" t="s">
        <v>11</v>
      </c>
      <c r="C4146" s="3" t="s">
        <v>17</v>
      </c>
      <c r="D4146" s="4">
        <v>45422.0</v>
      </c>
      <c r="E4146" s="2">
        <v>180.0</v>
      </c>
      <c r="F4146" s="3" t="s">
        <v>4301</v>
      </c>
      <c r="G4146" s="3" t="s">
        <v>935</v>
      </c>
      <c r="H4146" s="3">
        <v>1.0</v>
      </c>
      <c r="I4146" s="2">
        <f>IFERROR(vlookup(F4146,'College Conference'!$B$1:$Z$1000 , 6,False),0)</f>
        <v>0</v>
      </c>
      <c r="J4146" s="2">
        <f>IFERROR(vlookup(G4146,'College Conference'!$B$1:$Z$1000 , 6,False),0)</f>
        <v>10</v>
      </c>
    </row>
    <row r="4147">
      <c r="A4147" s="3" t="s">
        <v>1095</v>
      </c>
      <c r="B4147" s="3">
        <v>0.87</v>
      </c>
      <c r="C4147" s="3" t="s">
        <v>17</v>
      </c>
      <c r="D4147" s="4">
        <v>45445.0</v>
      </c>
      <c r="E4147" s="2">
        <v>180.0</v>
      </c>
      <c r="F4147" s="3" t="s">
        <v>222</v>
      </c>
      <c r="G4147" s="3" t="s">
        <v>935</v>
      </c>
      <c r="H4147" s="3">
        <v>1.0</v>
      </c>
      <c r="I4147" s="2">
        <f>IFERROR(vlookup(F4147,'College Conference'!$B$1:$Z$1000 , 6,False),0)</f>
        <v>1</v>
      </c>
      <c r="J4147" s="2">
        <f>IFERROR(vlookup(G4147,'College Conference'!$B$1:$Z$1000 , 6,False),0)</f>
        <v>10</v>
      </c>
    </row>
    <row r="4148">
      <c r="A4148" s="3" t="s">
        <v>4302</v>
      </c>
      <c r="B4148" s="3">
        <v>0.85</v>
      </c>
      <c r="C4148" s="3" t="s">
        <v>43</v>
      </c>
      <c r="D4148" s="4">
        <v>45447.0</v>
      </c>
      <c r="E4148" s="2">
        <v>241.0</v>
      </c>
      <c r="F4148" s="3" t="s">
        <v>139</v>
      </c>
      <c r="G4148" s="3" t="s">
        <v>935</v>
      </c>
      <c r="H4148" s="3">
        <v>1.0</v>
      </c>
      <c r="I4148" s="2">
        <f>IFERROR(vlookup(F4148,'College Conference'!$B$1:$Z$1000 , 6,False),0)</f>
        <v>1</v>
      </c>
      <c r="J4148" s="2">
        <f>IFERROR(vlookup(G4148,'College Conference'!$B$1:$Z$1000 , 6,False),0)</f>
        <v>10</v>
      </c>
    </row>
    <row r="4149">
      <c r="A4149" s="3" t="s">
        <v>4303</v>
      </c>
      <c r="B4149" s="3">
        <v>0.8</v>
      </c>
      <c r="C4149" s="3" t="s">
        <v>17</v>
      </c>
      <c r="D4149" s="4">
        <v>45422.0</v>
      </c>
      <c r="E4149" s="2">
        <v>183.0</v>
      </c>
      <c r="F4149" s="3" t="s">
        <v>133</v>
      </c>
      <c r="G4149" s="3" t="s">
        <v>922</v>
      </c>
      <c r="H4149" s="3">
        <v>1.0</v>
      </c>
      <c r="I4149" s="2">
        <f>IFERROR(vlookup(F4149,'College Conference'!$B$1:$Z$1000 , 6,False),0)</f>
        <v>1</v>
      </c>
      <c r="J4149" s="2">
        <f>IFERROR(vlookup(G4149,'College Conference'!$B$1:$Z$1000 , 6,False),0)</f>
        <v>10</v>
      </c>
    </row>
    <row r="4150">
      <c r="A4150" s="3" t="s">
        <v>4304</v>
      </c>
      <c r="B4150" s="3">
        <v>0.8</v>
      </c>
      <c r="C4150" s="3" t="s">
        <v>22</v>
      </c>
      <c r="D4150" s="2" t="s">
        <v>72</v>
      </c>
      <c r="E4150" s="2">
        <v>225.0</v>
      </c>
      <c r="F4150" s="3" t="s">
        <v>229</v>
      </c>
      <c r="G4150" s="3" t="s">
        <v>922</v>
      </c>
      <c r="H4150" s="3">
        <v>1.0</v>
      </c>
      <c r="I4150" s="2">
        <f>IFERROR(vlookup(F4150,'College Conference'!$B$1:$Z$1000 , 6,False),0)</f>
        <v>2</v>
      </c>
      <c r="J4150" s="2">
        <f>IFERROR(vlookup(G4150,'College Conference'!$B$1:$Z$1000 , 6,False),0)</f>
        <v>10</v>
      </c>
    </row>
    <row r="4151">
      <c r="A4151" s="3" t="s">
        <v>4305</v>
      </c>
      <c r="B4151" s="3">
        <v>0.79</v>
      </c>
      <c r="C4151" s="3" t="s">
        <v>31</v>
      </c>
      <c r="D4151" s="4">
        <v>45449.0</v>
      </c>
      <c r="E4151" s="2">
        <v>280.0</v>
      </c>
      <c r="F4151" s="3" t="s">
        <v>238</v>
      </c>
      <c r="G4151" s="3" t="s">
        <v>922</v>
      </c>
      <c r="H4151" s="3">
        <v>1.0</v>
      </c>
      <c r="I4151" s="2">
        <f>IFERROR(vlookup(F4151,'College Conference'!$B$1:$Z$1000 , 6,False),0)</f>
        <v>2</v>
      </c>
      <c r="J4151" s="2">
        <f>IFERROR(vlookup(G4151,'College Conference'!$B$1:$Z$1000 , 6,False),0)</f>
        <v>10</v>
      </c>
    </row>
    <row r="4152">
      <c r="A4152" s="3" t="s">
        <v>4306</v>
      </c>
      <c r="B4152" s="3">
        <v>0.81</v>
      </c>
      <c r="C4152" s="3" t="s">
        <v>22</v>
      </c>
      <c r="D4152" s="4">
        <v>45421.0</v>
      </c>
      <c r="E4152" s="2">
        <v>190.0</v>
      </c>
      <c r="F4152" s="3" t="s">
        <v>253</v>
      </c>
      <c r="G4152" s="3" t="s">
        <v>935</v>
      </c>
      <c r="H4152" s="3">
        <v>1.0</v>
      </c>
      <c r="I4152" s="2">
        <f>IFERROR(vlookup(F4152,'College Conference'!$B$1:$Z$1000 , 6,False),0)</f>
        <v>2</v>
      </c>
      <c r="J4152" s="2">
        <f>IFERROR(vlookup(G4152,'College Conference'!$B$1:$Z$1000 , 6,False),0)</f>
        <v>10</v>
      </c>
    </row>
    <row r="4153">
      <c r="A4153" s="3" t="s">
        <v>1516</v>
      </c>
      <c r="B4153" s="3">
        <v>0.86</v>
      </c>
      <c r="C4153" s="3" t="s">
        <v>63</v>
      </c>
      <c r="D4153" s="4">
        <v>45423.0</v>
      </c>
      <c r="E4153" s="2">
        <v>195.0</v>
      </c>
      <c r="F4153" s="3" t="s">
        <v>404</v>
      </c>
      <c r="G4153" s="3" t="s">
        <v>922</v>
      </c>
      <c r="H4153" s="3">
        <v>1.0</v>
      </c>
      <c r="I4153" s="2">
        <f>IFERROR(vlookup(F4153,'College Conference'!$B$1:$Z$1000 , 6,False),0)</f>
        <v>3</v>
      </c>
      <c r="J4153" s="2">
        <f>IFERROR(vlookup(G4153,'College Conference'!$B$1:$Z$1000 , 6,False),0)</f>
        <v>10</v>
      </c>
    </row>
    <row r="4154">
      <c r="A4154" s="3" t="s">
        <v>4307</v>
      </c>
      <c r="B4154" s="3">
        <v>0.88</v>
      </c>
      <c r="C4154" s="3" t="s">
        <v>31</v>
      </c>
      <c r="D4154" s="4">
        <v>45449.0</v>
      </c>
      <c r="E4154" s="2">
        <v>295.0</v>
      </c>
      <c r="F4154" s="3" t="s">
        <v>325</v>
      </c>
      <c r="G4154" s="3" t="s">
        <v>935</v>
      </c>
      <c r="H4154" s="3">
        <v>1.0</v>
      </c>
      <c r="I4154" s="2">
        <f>IFERROR(vlookup(F4154,'College Conference'!$B$1:$Z$1000 , 6,False),0)</f>
        <v>3</v>
      </c>
      <c r="J4154" s="2">
        <f>IFERROR(vlookup(G4154,'College Conference'!$B$1:$Z$1000 , 6,False),0)</f>
        <v>10</v>
      </c>
    </row>
    <row r="4155">
      <c r="A4155" s="3" t="s">
        <v>4308</v>
      </c>
      <c r="B4155" s="3">
        <v>0.86</v>
      </c>
      <c r="C4155" s="3" t="s">
        <v>17</v>
      </c>
      <c r="D4155" s="4">
        <v>45422.0</v>
      </c>
      <c r="E4155" s="2">
        <v>168.0</v>
      </c>
      <c r="F4155" s="3" t="s">
        <v>335</v>
      </c>
      <c r="G4155" s="3" t="s">
        <v>935</v>
      </c>
      <c r="H4155" s="3">
        <v>1.0</v>
      </c>
      <c r="I4155" s="2">
        <f>IFERROR(vlookup(F4155,'College Conference'!$B$1:$Z$1000 , 6,False),0)</f>
        <v>3</v>
      </c>
      <c r="J4155" s="2">
        <f>IFERROR(vlookup(G4155,'College Conference'!$B$1:$Z$1000 , 6,False),0)</f>
        <v>10</v>
      </c>
    </row>
    <row r="4156">
      <c r="A4156" s="3" t="s">
        <v>4309</v>
      </c>
      <c r="B4156" s="3">
        <v>0.87</v>
      </c>
      <c r="C4156" s="3" t="s">
        <v>52</v>
      </c>
      <c r="D4156" s="4">
        <v>45446.0</v>
      </c>
      <c r="E4156" s="2">
        <v>240.0</v>
      </c>
      <c r="F4156" s="3" t="s">
        <v>306</v>
      </c>
      <c r="G4156" s="3" t="s">
        <v>935</v>
      </c>
      <c r="H4156" s="3">
        <v>1.0</v>
      </c>
      <c r="I4156" s="2">
        <f>IFERROR(vlookup(F4156,'College Conference'!$B$1:$Z$1000 , 6,False),0)</f>
        <v>3</v>
      </c>
      <c r="J4156" s="2">
        <f>IFERROR(vlookup(G4156,'College Conference'!$B$1:$Z$1000 , 6,False),0)</f>
        <v>10</v>
      </c>
    </row>
    <row r="4157">
      <c r="A4157" s="3" t="s">
        <v>4310</v>
      </c>
      <c r="B4157" s="3">
        <v>0.92</v>
      </c>
      <c r="C4157" s="3" t="s">
        <v>12</v>
      </c>
      <c r="D4157" s="4">
        <v>45446.0</v>
      </c>
      <c r="E4157" s="2">
        <v>270.0</v>
      </c>
      <c r="F4157" s="3" t="s">
        <v>301</v>
      </c>
      <c r="G4157" s="3" t="s">
        <v>922</v>
      </c>
      <c r="H4157" s="3">
        <v>1.0</v>
      </c>
      <c r="I4157" s="2">
        <f>IFERROR(vlookup(F4157,'College Conference'!$B$1:$Z$1000 , 6,False),0)</f>
        <v>3</v>
      </c>
      <c r="J4157" s="2">
        <f>IFERROR(vlookup(G4157,'College Conference'!$B$1:$Z$1000 , 6,False),0)</f>
        <v>10</v>
      </c>
    </row>
    <row r="4158">
      <c r="A4158" s="3" t="s">
        <v>4311</v>
      </c>
      <c r="B4158" s="3" t="s">
        <v>11</v>
      </c>
      <c r="C4158" s="3" t="s">
        <v>313</v>
      </c>
      <c r="D4158" s="2" t="s">
        <v>72</v>
      </c>
      <c r="E4158" s="2">
        <v>165.0</v>
      </c>
      <c r="F4158" s="3" t="s">
        <v>404</v>
      </c>
      <c r="G4158" s="3" t="s">
        <v>922</v>
      </c>
      <c r="H4158" s="3">
        <v>1.0</v>
      </c>
      <c r="I4158" s="2">
        <f>IFERROR(vlookup(F4158,'College Conference'!$B$1:$Z$1000 , 6,False),0)</f>
        <v>3</v>
      </c>
      <c r="J4158" s="2">
        <f>IFERROR(vlookup(G4158,'College Conference'!$B$1:$Z$1000 , 6,False),0)</f>
        <v>10</v>
      </c>
    </row>
    <row r="4159">
      <c r="A4159" s="3" t="s">
        <v>4312</v>
      </c>
      <c r="B4159" s="3">
        <v>0.8</v>
      </c>
      <c r="C4159" s="3" t="s">
        <v>27</v>
      </c>
      <c r="D4159" s="4">
        <v>45422.0</v>
      </c>
      <c r="E4159" s="2">
        <v>160.0</v>
      </c>
      <c r="F4159" s="3" t="s">
        <v>498</v>
      </c>
      <c r="G4159" s="3" t="s">
        <v>922</v>
      </c>
      <c r="H4159" s="3">
        <v>1.0</v>
      </c>
      <c r="I4159" s="2">
        <f>IFERROR(vlookup(F4159,'College Conference'!$B$1:$Z$1000 , 6,False),0)</f>
        <v>4</v>
      </c>
      <c r="J4159" s="2">
        <f>IFERROR(vlookup(G4159,'College Conference'!$B$1:$Z$1000 , 6,False),0)</f>
        <v>10</v>
      </c>
    </row>
    <row r="4160">
      <c r="A4160" s="3" t="s">
        <v>4313</v>
      </c>
      <c r="B4160" s="3">
        <v>0.86</v>
      </c>
      <c r="C4160" s="3" t="s">
        <v>17</v>
      </c>
      <c r="D4160" s="4">
        <v>45444.0</v>
      </c>
      <c r="E4160" s="2">
        <v>170.0</v>
      </c>
      <c r="F4160" s="3" t="s">
        <v>461</v>
      </c>
      <c r="G4160" s="3" t="s">
        <v>922</v>
      </c>
      <c r="H4160" s="3">
        <v>1.0</v>
      </c>
      <c r="I4160" s="2">
        <f>IFERROR(vlookup(F4160,'College Conference'!$B$1:$Z$1000 , 6,False),0)</f>
        <v>4</v>
      </c>
      <c r="J4160" s="2">
        <f>IFERROR(vlookup(G4160,'College Conference'!$B$1:$Z$1000 , 6,False),0)</f>
        <v>10</v>
      </c>
    </row>
    <row r="4161">
      <c r="A4161" s="3" t="s">
        <v>4314</v>
      </c>
      <c r="B4161" s="3" t="s">
        <v>11</v>
      </c>
      <c r="C4161" s="3" t="s">
        <v>313</v>
      </c>
      <c r="D4161" s="4">
        <v>45420.0</v>
      </c>
      <c r="E4161" s="2">
        <v>150.0</v>
      </c>
      <c r="F4161" s="3" t="s">
        <v>453</v>
      </c>
      <c r="G4161" s="3" t="s">
        <v>924</v>
      </c>
      <c r="H4161" s="3">
        <v>1.0</v>
      </c>
      <c r="I4161" s="2">
        <f>IFERROR(vlookup(F4161,'College Conference'!$B$1:$Z$1000 , 6,False),0)</f>
        <v>4</v>
      </c>
      <c r="J4161" s="2">
        <f>IFERROR(vlookup(G4161,'College Conference'!$B$1:$Z$1000 , 6,False),0)</f>
        <v>10</v>
      </c>
    </row>
    <row r="4162">
      <c r="A4162" s="3" t="s">
        <v>4315</v>
      </c>
      <c r="B4162" s="3">
        <v>0.84</v>
      </c>
      <c r="C4162" s="3" t="s">
        <v>12</v>
      </c>
      <c r="D4162" s="4">
        <v>45447.0</v>
      </c>
      <c r="E4162" s="2">
        <v>265.0</v>
      </c>
      <c r="F4162" s="3" t="s">
        <v>455</v>
      </c>
      <c r="G4162" s="3" t="s">
        <v>935</v>
      </c>
      <c r="H4162" s="3">
        <v>1.0</v>
      </c>
      <c r="I4162" s="2">
        <f>IFERROR(vlookup(F4162,'College Conference'!$B$1:$Z$1000 , 6,False),0)</f>
        <v>4</v>
      </c>
      <c r="J4162" s="2">
        <f>IFERROR(vlookup(G4162,'College Conference'!$B$1:$Z$1000 , 6,False),0)</f>
        <v>10</v>
      </c>
    </row>
    <row r="4163">
      <c r="A4163" s="3" t="s">
        <v>4316</v>
      </c>
      <c r="B4163" s="3">
        <v>0.78</v>
      </c>
      <c r="C4163" s="3" t="s">
        <v>17</v>
      </c>
      <c r="D4163" s="4">
        <v>45448.0</v>
      </c>
      <c r="E4163" s="2">
        <v>210.0</v>
      </c>
      <c r="F4163" s="3" t="s">
        <v>455</v>
      </c>
      <c r="G4163" s="3" t="s">
        <v>935</v>
      </c>
      <c r="H4163" s="3">
        <v>1.0</v>
      </c>
      <c r="I4163" s="2">
        <f>IFERROR(vlookup(F4163,'College Conference'!$B$1:$Z$1000 , 6,False),0)</f>
        <v>4</v>
      </c>
      <c r="J4163" s="2">
        <f>IFERROR(vlookup(G4163,'College Conference'!$B$1:$Z$1000 , 6,False),0)</f>
        <v>10</v>
      </c>
    </row>
    <row r="4164">
      <c r="A4164" s="3" t="s">
        <v>4317</v>
      </c>
      <c r="B4164" s="3">
        <v>0.92</v>
      </c>
      <c r="C4164" s="3" t="s">
        <v>43</v>
      </c>
      <c r="D4164" s="4">
        <v>45446.0</v>
      </c>
      <c r="E4164" s="2">
        <v>313.0</v>
      </c>
      <c r="F4164" s="3" t="s">
        <v>503</v>
      </c>
      <c r="G4164" s="3" t="s">
        <v>924</v>
      </c>
      <c r="H4164" s="3">
        <v>1.0</v>
      </c>
      <c r="I4164" s="2">
        <f>IFERROR(vlookup(F4164,'College Conference'!$B$1:$Z$1000 , 6,False),0)</f>
        <v>4</v>
      </c>
      <c r="J4164" s="2">
        <f>IFERROR(vlookup(G4164,'College Conference'!$B$1:$Z$1000 , 6,False),0)</f>
        <v>10</v>
      </c>
    </row>
    <row r="4165">
      <c r="A4165" s="3" t="s">
        <v>2782</v>
      </c>
      <c r="B4165" s="3">
        <v>0.87</v>
      </c>
      <c r="C4165" s="3" t="s">
        <v>27</v>
      </c>
      <c r="D4165" s="2" t="s">
        <v>72</v>
      </c>
      <c r="E4165" s="2">
        <v>192.0</v>
      </c>
      <c r="F4165" s="3" t="s">
        <v>530</v>
      </c>
      <c r="G4165" s="3" t="s">
        <v>922</v>
      </c>
      <c r="H4165" s="3">
        <v>1.0</v>
      </c>
      <c r="I4165" s="2">
        <f>IFERROR(vlookup(F4165,'College Conference'!$B$1:$Z$1000 , 6,False),0)</f>
        <v>5</v>
      </c>
      <c r="J4165" s="2">
        <f>IFERROR(vlookup(G4165,'College Conference'!$B$1:$Z$1000 , 6,False),0)</f>
        <v>10</v>
      </c>
    </row>
    <row r="4166">
      <c r="A4166" s="3" t="s">
        <v>2358</v>
      </c>
      <c r="B4166" s="3">
        <v>0.82</v>
      </c>
      <c r="C4166" s="3" t="s">
        <v>52</v>
      </c>
      <c r="D4166" s="4">
        <v>45445.0</v>
      </c>
      <c r="E4166" s="2">
        <v>230.0</v>
      </c>
      <c r="F4166" s="3" t="s">
        <v>530</v>
      </c>
      <c r="G4166" s="3" t="s">
        <v>922</v>
      </c>
      <c r="H4166" s="3">
        <v>1.0</v>
      </c>
      <c r="I4166" s="2">
        <f>IFERROR(vlookup(F4166,'College Conference'!$B$1:$Z$1000 , 6,False),0)</f>
        <v>5</v>
      </c>
      <c r="J4166" s="2">
        <f>IFERROR(vlookup(G4166,'College Conference'!$B$1:$Z$1000 , 6,False),0)</f>
        <v>10</v>
      </c>
    </row>
    <row r="4167">
      <c r="A4167" s="3" t="s">
        <v>4318</v>
      </c>
      <c r="B4167" s="3">
        <v>0.82</v>
      </c>
      <c r="C4167" s="3" t="s">
        <v>38</v>
      </c>
      <c r="D4167" s="4">
        <v>45422.0</v>
      </c>
      <c r="E4167" s="2">
        <v>180.0</v>
      </c>
      <c r="F4167" s="3" t="s">
        <v>530</v>
      </c>
      <c r="G4167" s="3" t="s">
        <v>922</v>
      </c>
      <c r="H4167" s="3">
        <v>1.0</v>
      </c>
      <c r="I4167" s="2">
        <f>IFERROR(vlookup(F4167,'College Conference'!$B$1:$Z$1000 , 6,False),0)</f>
        <v>5</v>
      </c>
      <c r="J4167" s="2">
        <f>IFERROR(vlookup(G4167,'College Conference'!$B$1:$Z$1000 , 6,False),0)</f>
        <v>10</v>
      </c>
    </row>
    <row r="4168">
      <c r="A4168" s="3" t="s">
        <v>4319</v>
      </c>
      <c r="B4168" s="3">
        <v>0.81</v>
      </c>
      <c r="C4168" s="3" t="s">
        <v>22</v>
      </c>
      <c r="D4168" s="4">
        <v>45423.0</v>
      </c>
      <c r="E4168" s="2">
        <v>210.0</v>
      </c>
      <c r="F4168" s="3" t="s">
        <v>530</v>
      </c>
      <c r="G4168" s="3" t="s">
        <v>922</v>
      </c>
      <c r="H4168" s="3">
        <v>1.0</v>
      </c>
      <c r="I4168" s="2">
        <f>IFERROR(vlookup(F4168,'College Conference'!$B$1:$Z$1000 , 6,False),0)</f>
        <v>5</v>
      </c>
      <c r="J4168" s="2">
        <f>IFERROR(vlookup(G4168,'College Conference'!$B$1:$Z$1000 , 6,False),0)</f>
        <v>10</v>
      </c>
    </row>
    <row r="4169">
      <c r="A4169" s="3" t="s">
        <v>4320</v>
      </c>
      <c r="B4169" s="3">
        <v>0.82</v>
      </c>
      <c r="C4169" s="3" t="s">
        <v>38</v>
      </c>
      <c r="D4169" s="4">
        <v>45447.0</v>
      </c>
      <c r="E4169" s="2">
        <v>230.0</v>
      </c>
      <c r="F4169" s="3" t="s">
        <v>530</v>
      </c>
      <c r="G4169" s="3" t="s">
        <v>922</v>
      </c>
      <c r="H4169" s="3">
        <v>1.0</v>
      </c>
      <c r="I4169" s="2">
        <f>IFERROR(vlookup(F4169,'College Conference'!$B$1:$Z$1000 , 6,False),0)</f>
        <v>5</v>
      </c>
      <c r="J4169" s="2">
        <f>IFERROR(vlookup(G4169,'College Conference'!$B$1:$Z$1000 , 6,False),0)</f>
        <v>10</v>
      </c>
    </row>
    <row r="4170">
      <c r="A4170" s="3" t="s">
        <v>4321</v>
      </c>
      <c r="B4170" s="3">
        <v>0.84</v>
      </c>
      <c r="C4170" s="3" t="s">
        <v>52</v>
      </c>
      <c r="D4170" s="4">
        <v>45446.0</v>
      </c>
      <c r="E4170" s="2">
        <v>238.0</v>
      </c>
      <c r="F4170" s="3" t="s">
        <v>530</v>
      </c>
      <c r="G4170" s="3" t="s">
        <v>922</v>
      </c>
      <c r="H4170" s="3">
        <v>1.0</v>
      </c>
      <c r="I4170" s="2">
        <f>IFERROR(vlookup(F4170,'College Conference'!$B$1:$Z$1000 , 6,False),0)</f>
        <v>5</v>
      </c>
      <c r="J4170" s="2">
        <f>IFERROR(vlookup(G4170,'College Conference'!$B$1:$Z$1000 , 6,False),0)</f>
        <v>10</v>
      </c>
    </row>
    <row r="4171">
      <c r="A4171" s="3" t="s">
        <v>2341</v>
      </c>
      <c r="B4171" s="3">
        <v>0.86</v>
      </c>
      <c r="C4171" s="3" t="s">
        <v>12</v>
      </c>
      <c r="D4171" s="4">
        <v>45445.0</v>
      </c>
      <c r="E4171" s="2">
        <v>222.0</v>
      </c>
      <c r="F4171" s="3" t="s">
        <v>530</v>
      </c>
      <c r="G4171" s="3" t="s">
        <v>922</v>
      </c>
      <c r="H4171" s="3">
        <v>1.0</v>
      </c>
      <c r="I4171" s="2">
        <f>IFERROR(vlookup(F4171,'College Conference'!$B$1:$Z$1000 , 6,False),0)</f>
        <v>5</v>
      </c>
      <c r="J4171" s="2">
        <f>IFERROR(vlookup(G4171,'College Conference'!$B$1:$Z$1000 , 6,False),0)</f>
        <v>10</v>
      </c>
    </row>
    <row r="4172">
      <c r="A4172" s="3" t="s">
        <v>4322</v>
      </c>
      <c r="B4172" s="3">
        <v>0.86</v>
      </c>
      <c r="C4172" s="3" t="s">
        <v>78</v>
      </c>
      <c r="D4172" s="4">
        <v>45448.0</v>
      </c>
      <c r="E4172" s="2">
        <v>230.0</v>
      </c>
      <c r="F4172" s="3" t="s">
        <v>564</v>
      </c>
      <c r="G4172" s="3" t="s">
        <v>935</v>
      </c>
      <c r="H4172" s="3">
        <v>1.0</v>
      </c>
      <c r="I4172" s="2">
        <f>IFERROR(vlookup(F4172,'College Conference'!$B$1:$Z$1000 , 6,False),0)</f>
        <v>5</v>
      </c>
      <c r="J4172" s="2">
        <f>IFERROR(vlookup(G4172,'College Conference'!$B$1:$Z$1000 , 6,False),0)</f>
        <v>10</v>
      </c>
    </row>
    <row r="4173">
      <c r="A4173" s="3" t="s">
        <v>4323</v>
      </c>
      <c r="B4173" s="3">
        <v>0.89</v>
      </c>
      <c r="C4173" s="3" t="s">
        <v>63</v>
      </c>
      <c r="D4173" s="4">
        <v>45423.0</v>
      </c>
      <c r="E4173" s="2">
        <v>180.0</v>
      </c>
      <c r="F4173" s="3" t="s">
        <v>532</v>
      </c>
      <c r="G4173" s="3" t="s">
        <v>924</v>
      </c>
      <c r="H4173" s="3">
        <v>1.0</v>
      </c>
      <c r="I4173" s="2">
        <f>IFERROR(vlookup(F4173,'College Conference'!$B$1:$Z$1000 , 6,False),0)</f>
        <v>5</v>
      </c>
      <c r="J4173" s="2">
        <f>IFERROR(vlookup(G4173,'College Conference'!$B$1:$Z$1000 , 6,False),0)</f>
        <v>10</v>
      </c>
    </row>
    <row r="4174">
      <c r="A4174" s="3" t="s">
        <v>2544</v>
      </c>
      <c r="B4174" s="3">
        <v>0.85</v>
      </c>
      <c r="C4174" s="3" t="s">
        <v>52</v>
      </c>
      <c r="D4174" s="4">
        <v>45423.0</v>
      </c>
      <c r="E4174" s="2">
        <v>228.0</v>
      </c>
      <c r="F4174" s="3" t="s">
        <v>514</v>
      </c>
      <c r="G4174" s="3" t="s">
        <v>935</v>
      </c>
      <c r="H4174" s="3">
        <v>1.0</v>
      </c>
      <c r="I4174" s="2">
        <f>IFERROR(vlookup(F4174,'College Conference'!$B$1:$Z$1000 , 6,False),0)</f>
        <v>5</v>
      </c>
      <c r="J4174" s="2">
        <f>IFERROR(vlookup(G4174,'College Conference'!$B$1:$Z$1000 , 6,False),0)</f>
        <v>10</v>
      </c>
    </row>
    <row r="4175">
      <c r="A4175" s="3" t="s">
        <v>4324</v>
      </c>
      <c r="B4175" s="3">
        <v>0.85</v>
      </c>
      <c r="C4175" s="3" t="s">
        <v>27</v>
      </c>
      <c r="D4175" s="4">
        <v>45422.0</v>
      </c>
      <c r="E4175" s="2">
        <v>180.0</v>
      </c>
      <c r="F4175" s="3" t="s">
        <v>525</v>
      </c>
      <c r="G4175" s="3" t="s">
        <v>935</v>
      </c>
      <c r="H4175" s="3">
        <v>1.0</v>
      </c>
      <c r="I4175" s="2">
        <f>IFERROR(vlookup(F4175,'College Conference'!$B$1:$Z$1000 , 6,False),0)</f>
        <v>5</v>
      </c>
      <c r="J4175" s="2">
        <f>IFERROR(vlookup(G4175,'College Conference'!$B$1:$Z$1000 , 6,False),0)</f>
        <v>10</v>
      </c>
    </row>
    <row r="4176">
      <c r="A4176" s="3" t="s">
        <v>4325</v>
      </c>
      <c r="B4176" s="3">
        <v>0.85</v>
      </c>
      <c r="C4176" s="3" t="s">
        <v>63</v>
      </c>
      <c r="D4176" s="4">
        <v>45445.0</v>
      </c>
      <c r="E4176" s="2">
        <v>185.0</v>
      </c>
      <c r="F4176" s="3" t="s">
        <v>510</v>
      </c>
      <c r="G4176" s="3" t="s">
        <v>922</v>
      </c>
      <c r="H4176" s="3">
        <v>1.0</v>
      </c>
      <c r="I4176" s="2">
        <f>IFERROR(vlookup(F4176,'College Conference'!$B$1:$Z$1000 , 6,False),0)</f>
        <v>5</v>
      </c>
      <c r="J4176" s="2">
        <f>IFERROR(vlookup(G4176,'College Conference'!$B$1:$Z$1000 , 6,False),0)</f>
        <v>10</v>
      </c>
    </row>
    <row r="4177">
      <c r="A4177" s="3" t="s">
        <v>4326</v>
      </c>
      <c r="B4177" s="3">
        <v>0.8</v>
      </c>
      <c r="C4177" s="3" t="s">
        <v>31</v>
      </c>
      <c r="D4177" s="4">
        <v>45450.0</v>
      </c>
      <c r="E4177" s="2">
        <v>285.0</v>
      </c>
      <c r="F4177" s="3" t="s">
        <v>512</v>
      </c>
      <c r="G4177" s="3" t="s">
        <v>935</v>
      </c>
      <c r="H4177" s="3">
        <v>1.0</v>
      </c>
      <c r="I4177" s="2">
        <f>IFERROR(vlookup(F4177,'College Conference'!$B$1:$Z$1000 , 6,False),0)</f>
        <v>5</v>
      </c>
      <c r="J4177" s="2">
        <f>IFERROR(vlookup(G4177,'College Conference'!$B$1:$Z$1000 , 6,False),0)</f>
        <v>10</v>
      </c>
    </row>
    <row r="4178">
      <c r="A4178" s="3" t="s">
        <v>4327</v>
      </c>
      <c r="B4178" s="3">
        <v>0.85</v>
      </c>
      <c r="C4178" s="3" t="s">
        <v>111</v>
      </c>
      <c r="D4178" s="4">
        <v>45448.0</v>
      </c>
      <c r="E4178" s="2">
        <v>225.0</v>
      </c>
      <c r="F4178" s="3" t="s">
        <v>512</v>
      </c>
      <c r="G4178" s="3" t="s">
        <v>922</v>
      </c>
      <c r="H4178" s="3">
        <v>1.0</v>
      </c>
      <c r="I4178" s="2">
        <f>IFERROR(vlookup(F4178,'College Conference'!$B$1:$Z$1000 , 6,False),0)</f>
        <v>5</v>
      </c>
      <c r="J4178" s="2">
        <f>IFERROR(vlookup(G4178,'College Conference'!$B$1:$Z$1000 , 6,False),0)</f>
        <v>10</v>
      </c>
    </row>
    <row r="4179">
      <c r="A4179" s="3" t="s">
        <v>4328</v>
      </c>
      <c r="B4179" s="3">
        <v>0.87</v>
      </c>
      <c r="C4179" s="3" t="s">
        <v>27</v>
      </c>
      <c r="D4179" s="4">
        <v>45423.0</v>
      </c>
      <c r="E4179" s="2">
        <v>175.0</v>
      </c>
      <c r="F4179" s="3" t="s">
        <v>525</v>
      </c>
      <c r="G4179" s="3" t="s">
        <v>922</v>
      </c>
      <c r="H4179" s="3">
        <v>1.0</v>
      </c>
      <c r="I4179" s="2">
        <f>IFERROR(vlookup(F4179,'College Conference'!$B$1:$Z$1000 , 6,False),0)</f>
        <v>5</v>
      </c>
      <c r="J4179" s="2">
        <f>IFERROR(vlookup(G4179,'College Conference'!$B$1:$Z$1000 , 6,False),0)</f>
        <v>10</v>
      </c>
    </row>
    <row r="4180">
      <c r="A4180" s="3" t="s">
        <v>4329</v>
      </c>
      <c r="B4180" s="3">
        <v>0.79</v>
      </c>
      <c r="C4180" s="3" t="s">
        <v>313</v>
      </c>
      <c r="D4180" s="4">
        <v>45445.0</v>
      </c>
      <c r="E4180" s="2">
        <v>175.0</v>
      </c>
      <c r="F4180" s="3" t="s">
        <v>643</v>
      </c>
      <c r="G4180" s="3" t="s">
        <v>924</v>
      </c>
      <c r="H4180" s="3">
        <v>1.0</v>
      </c>
      <c r="I4180" s="2">
        <f>IFERROR(vlookup(F4180,'College Conference'!$B$1:$Z$1000 , 6,False),0)</f>
        <v>6</v>
      </c>
      <c r="J4180" s="2">
        <f>IFERROR(vlookup(G4180,'College Conference'!$B$1:$Z$1000 , 6,False),0)</f>
        <v>10</v>
      </c>
    </row>
    <row r="4181">
      <c r="A4181" s="3" t="s">
        <v>4330</v>
      </c>
      <c r="B4181" s="3">
        <v>0.77</v>
      </c>
      <c r="C4181" s="3" t="s">
        <v>43</v>
      </c>
      <c r="D4181" s="4">
        <v>45446.0</v>
      </c>
      <c r="E4181" s="2">
        <v>318.0</v>
      </c>
      <c r="F4181" s="3" t="s">
        <v>626</v>
      </c>
      <c r="G4181" s="3" t="s">
        <v>922</v>
      </c>
      <c r="H4181" s="3">
        <v>1.0</v>
      </c>
      <c r="I4181" s="2">
        <f>IFERROR(vlookup(F4181,'College Conference'!$B$1:$Z$1000 , 6,False),0)</f>
        <v>6</v>
      </c>
      <c r="J4181" s="2">
        <f>IFERROR(vlookup(G4181,'College Conference'!$B$1:$Z$1000 , 6,False),0)</f>
        <v>10</v>
      </c>
    </row>
    <row r="4182">
      <c r="A4182" s="3" t="s">
        <v>4331</v>
      </c>
      <c r="B4182" s="3">
        <v>0.78</v>
      </c>
      <c r="C4182" s="3" t="s">
        <v>31</v>
      </c>
      <c r="D4182" s="4">
        <v>45447.0</v>
      </c>
      <c r="E4182" s="2">
        <v>305.0</v>
      </c>
      <c r="F4182" s="3" t="s">
        <v>615</v>
      </c>
      <c r="G4182" s="3" t="s">
        <v>922</v>
      </c>
      <c r="H4182" s="3">
        <v>1.0</v>
      </c>
      <c r="I4182" s="2">
        <f>IFERROR(vlookup(F4182,'College Conference'!$B$1:$Z$1000 , 6,False),0)</f>
        <v>6</v>
      </c>
      <c r="J4182" s="2">
        <f>IFERROR(vlookup(G4182,'College Conference'!$B$1:$Z$1000 , 6,False),0)</f>
        <v>10</v>
      </c>
    </row>
    <row r="4183">
      <c r="A4183" s="3" t="s">
        <v>2224</v>
      </c>
      <c r="B4183" s="3">
        <v>0.77</v>
      </c>
      <c r="C4183" s="3" t="s">
        <v>17</v>
      </c>
      <c r="D4183" s="4">
        <v>45444.0</v>
      </c>
      <c r="E4183" s="2">
        <v>184.0</v>
      </c>
      <c r="F4183" s="3" t="s">
        <v>610</v>
      </c>
      <c r="G4183" s="3" t="s">
        <v>922</v>
      </c>
      <c r="H4183" s="3">
        <v>1.0</v>
      </c>
      <c r="I4183" s="2">
        <f>IFERROR(vlookup(F4183,'College Conference'!$B$1:$Z$1000 , 6,False),0)</f>
        <v>6</v>
      </c>
      <c r="J4183" s="2">
        <f>IFERROR(vlookup(G4183,'College Conference'!$B$1:$Z$1000 , 6,False),0)</f>
        <v>10</v>
      </c>
    </row>
    <row r="4184">
      <c r="A4184" s="3" t="s">
        <v>4332</v>
      </c>
      <c r="B4184" s="3">
        <v>0.81</v>
      </c>
      <c r="C4184" s="3" t="s">
        <v>120</v>
      </c>
      <c r="D4184" s="4">
        <v>45448.0</v>
      </c>
      <c r="E4184" s="2">
        <v>245.0</v>
      </c>
      <c r="F4184" s="3" t="s">
        <v>685</v>
      </c>
      <c r="G4184" s="3" t="s">
        <v>922</v>
      </c>
      <c r="H4184" s="3">
        <v>1.0</v>
      </c>
      <c r="I4184" s="2">
        <f>IFERROR(vlookup(F4184,'College Conference'!$B$1:$Z$1000 , 6,False),0)</f>
        <v>7</v>
      </c>
      <c r="J4184" s="2">
        <f>IFERROR(vlookup(G4184,'College Conference'!$B$1:$Z$1000 , 6,False),0)</f>
        <v>10</v>
      </c>
    </row>
    <row r="4185">
      <c r="A4185" s="3" t="s">
        <v>3486</v>
      </c>
      <c r="B4185" s="3">
        <v>0.82</v>
      </c>
      <c r="C4185" s="3" t="s">
        <v>78</v>
      </c>
      <c r="D4185" s="4">
        <v>45446.0</v>
      </c>
      <c r="E4185" s="2">
        <v>227.0</v>
      </c>
      <c r="F4185" s="3" t="s">
        <v>711</v>
      </c>
      <c r="G4185" s="3" t="s">
        <v>922</v>
      </c>
      <c r="H4185" s="3">
        <v>1.0</v>
      </c>
      <c r="I4185" s="2">
        <f>IFERROR(vlookup(F4185,'College Conference'!$B$1:$Z$1000 , 6,False),0)</f>
        <v>7</v>
      </c>
      <c r="J4185" s="2">
        <f>IFERROR(vlookup(G4185,'College Conference'!$B$1:$Z$1000 , 6,False),0)</f>
        <v>10</v>
      </c>
    </row>
    <row r="4186">
      <c r="A4186" s="3" t="s">
        <v>4333</v>
      </c>
      <c r="B4186" s="3">
        <v>0.85</v>
      </c>
      <c r="C4186" s="3" t="s">
        <v>58</v>
      </c>
      <c r="D4186" s="4">
        <v>45446.0</v>
      </c>
      <c r="E4186" s="2">
        <v>259.0</v>
      </c>
      <c r="F4186" s="3" t="s">
        <v>689</v>
      </c>
      <c r="G4186" s="3" t="s">
        <v>922</v>
      </c>
      <c r="H4186" s="3">
        <v>1.0</v>
      </c>
      <c r="I4186" s="2">
        <f>IFERROR(vlookup(F4186,'College Conference'!$B$1:$Z$1000 , 6,False),0)</f>
        <v>7</v>
      </c>
      <c r="J4186" s="2">
        <f>IFERROR(vlookup(G4186,'College Conference'!$B$1:$Z$1000 , 6,False),0)</f>
        <v>10</v>
      </c>
    </row>
    <row r="4187">
      <c r="A4187" s="3" t="s">
        <v>4334</v>
      </c>
      <c r="B4187" s="3">
        <v>0.85</v>
      </c>
      <c r="C4187" s="3" t="s">
        <v>63</v>
      </c>
      <c r="D4187" s="4">
        <v>45445.0</v>
      </c>
      <c r="E4187" s="2">
        <v>210.0</v>
      </c>
      <c r="F4187" s="3" t="s">
        <v>714</v>
      </c>
      <c r="G4187" s="3" t="s">
        <v>922</v>
      </c>
      <c r="H4187" s="3">
        <v>1.0</v>
      </c>
      <c r="I4187" s="2">
        <f>IFERROR(vlookup(F4187,'College Conference'!$B$1:$Z$1000 , 6,False),0)</f>
        <v>7</v>
      </c>
      <c r="J4187" s="2">
        <f>IFERROR(vlookup(G4187,'College Conference'!$B$1:$Z$1000 , 6,False),0)</f>
        <v>10</v>
      </c>
    </row>
    <row r="4188">
      <c r="A4188" s="3" t="s">
        <v>4335</v>
      </c>
      <c r="B4188" s="3">
        <v>0.94</v>
      </c>
      <c r="C4188" s="3" t="s">
        <v>78</v>
      </c>
      <c r="D4188" s="2" t="s">
        <v>72</v>
      </c>
      <c r="E4188" s="2">
        <v>186.0</v>
      </c>
      <c r="F4188" s="3" t="s">
        <v>695</v>
      </c>
      <c r="G4188" s="3" t="s">
        <v>924</v>
      </c>
      <c r="H4188" s="3">
        <v>1.0</v>
      </c>
      <c r="I4188" s="2">
        <f>IFERROR(vlookup(F4188,'College Conference'!$B$1:$Z$1000 , 6,False),0)</f>
        <v>7</v>
      </c>
      <c r="J4188" s="2">
        <f>IFERROR(vlookup(G4188,'College Conference'!$B$1:$Z$1000 , 6,False),0)</f>
        <v>10</v>
      </c>
    </row>
    <row r="4189">
      <c r="A4189" s="3" t="s">
        <v>4336</v>
      </c>
      <c r="B4189" s="3">
        <v>0.91</v>
      </c>
      <c r="C4189" s="3" t="s">
        <v>17</v>
      </c>
      <c r="D4189" s="4">
        <v>45446.0</v>
      </c>
      <c r="E4189" s="2">
        <v>190.0</v>
      </c>
      <c r="F4189" s="3" t="s">
        <v>691</v>
      </c>
      <c r="G4189" s="3" t="s">
        <v>924</v>
      </c>
      <c r="H4189" s="3">
        <v>1.0</v>
      </c>
      <c r="I4189" s="2">
        <f>IFERROR(vlookup(F4189,'College Conference'!$B$1:$Z$1000 , 6,False),0)</f>
        <v>7</v>
      </c>
      <c r="J4189" s="2">
        <f>IFERROR(vlookup(G4189,'College Conference'!$B$1:$Z$1000 , 6,False),0)</f>
        <v>10</v>
      </c>
    </row>
    <row r="4190">
      <c r="A4190" s="3" t="s">
        <v>4337</v>
      </c>
      <c r="B4190" s="3">
        <v>0.84</v>
      </c>
      <c r="C4190" s="3" t="s">
        <v>22</v>
      </c>
      <c r="D4190" s="4">
        <v>45423.0</v>
      </c>
      <c r="E4190" s="2">
        <v>201.0</v>
      </c>
      <c r="F4190" s="3" t="s">
        <v>687</v>
      </c>
      <c r="G4190" s="3" t="s">
        <v>935</v>
      </c>
      <c r="H4190" s="3">
        <v>1.0</v>
      </c>
      <c r="I4190" s="2">
        <f>IFERROR(vlookup(F4190,'College Conference'!$B$1:$Z$1000 , 6,False),0)</f>
        <v>7</v>
      </c>
      <c r="J4190" s="2">
        <f>IFERROR(vlookup(G4190,'College Conference'!$B$1:$Z$1000 , 6,False),0)</f>
        <v>10</v>
      </c>
    </row>
    <row r="4191">
      <c r="A4191" s="3" t="s">
        <v>4338</v>
      </c>
      <c r="B4191" s="3">
        <v>0.84</v>
      </c>
      <c r="C4191" s="3" t="s">
        <v>17</v>
      </c>
      <c r="D4191" s="4">
        <v>45423.0</v>
      </c>
      <c r="E4191" s="2">
        <v>178.0</v>
      </c>
      <c r="F4191" s="3" t="s">
        <v>718</v>
      </c>
      <c r="G4191" s="3" t="s">
        <v>935</v>
      </c>
      <c r="H4191" s="3">
        <v>1.0</v>
      </c>
      <c r="I4191" s="2">
        <f>IFERROR(vlookup(F4191,'College Conference'!$B$1:$Z$1000 , 6,False),0)</f>
        <v>7</v>
      </c>
      <c r="J4191" s="2">
        <f>IFERROR(vlookup(G4191,'College Conference'!$B$1:$Z$1000 , 6,False),0)</f>
        <v>10</v>
      </c>
    </row>
    <row r="4192">
      <c r="A4192" s="3" t="s">
        <v>3205</v>
      </c>
      <c r="B4192" s="3" t="s">
        <v>11</v>
      </c>
      <c r="C4192" s="3" t="s">
        <v>58</v>
      </c>
      <c r="D4192" s="4">
        <v>45445.0</v>
      </c>
      <c r="E4192" s="2">
        <v>250.0</v>
      </c>
      <c r="F4192" s="3" t="s">
        <v>689</v>
      </c>
      <c r="G4192" s="3" t="s">
        <v>922</v>
      </c>
      <c r="H4192" s="3">
        <v>1.0</v>
      </c>
      <c r="I4192" s="2">
        <f>IFERROR(vlookup(F4192,'College Conference'!$B$1:$Z$1000 , 6,False),0)</f>
        <v>7</v>
      </c>
      <c r="J4192" s="2">
        <f>IFERROR(vlookup(G4192,'College Conference'!$B$1:$Z$1000 , 6,False),0)</f>
        <v>10</v>
      </c>
    </row>
    <row r="4193">
      <c r="A4193" s="3" t="s">
        <v>4339</v>
      </c>
      <c r="B4193" s="3" t="s">
        <v>11</v>
      </c>
      <c r="C4193" s="3" t="s">
        <v>38</v>
      </c>
      <c r="D4193" s="4">
        <v>45423.0</v>
      </c>
      <c r="E4193" s="2">
        <v>185.0</v>
      </c>
      <c r="F4193" s="3" t="s">
        <v>687</v>
      </c>
      <c r="G4193" s="3" t="s">
        <v>922</v>
      </c>
      <c r="H4193" s="3">
        <v>1.0</v>
      </c>
      <c r="I4193" s="2">
        <f>IFERROR(vlookup(F4193,'College Conference'!$B$1:$Z$1000 , 6,False),0)</f>
        <v>7</v>
      </c>
      <c r="J4193" s="2">
        <f>IFERROR(vlookup(G4193,'College Conference'!$B$1:$Z$1000 , 6,False),0)</f>
        <v>10</v>
      </c>
    </row>
    <row r="4194">
      <c r="A4194" s="3" t="s">
        <v>757</v>
      </c>
      <c r="B4194" s="3">
        <v>0.84</v>
      </c>
      <c r="C4194" s="3" t="s">
        <v>22</v>
      </c>
      <c r="D4194" s="4">
        <v>45423.0</v>
      </c>
      <c r="E4194" s="2">
        <v>209.0</v>
      </c>
      <c r="F4194" s="3" t="s">
        <v>714</v>
      </c>
      <c r="G4194" s="3" t="s">
        <v>935</v>
      </c>
      <c r="H4194" s="3">
        <v>1.0</v>
      </c>
      <c r="I4194" s="2">
        <f>IFERROR(vlookup(F4194,'College Conference'!$B$1:$Z$1000 , 6,False),0)</f>
        <v>7</v>
      </c>
      <c r="J4194" s="2">
        <f>IFERROR(vlookup(G4194,'College Conference'!$B$1:$Z$1000 , 6,False),0)</f>
        <v>10</v>
      </c>
    </row>
    <row r="4195">
      <c r="A4195" s="3" t="s">
        <v>3508</v>
      </c>
      <c r="B4195" s="3">
        <v>0.85</v>
      </c>
      <c r="C4195" s="3" t="s">
        <v>27</v>
      </c>
      <c r="D4195" s="2" t="s">
        <v>72</v>
      </c>
      <c r="E4195" s="2">
        <v>175.0</v>
      </c>
      <c r="F4195" s="3" t="s">
        <v>701</v>
      </c>
      <c r="G4195" s="3" t="s">
        <v>922</v>
      </c>
      <c r="H4195" s="3">
        <v>1.0</v>
      </c>
      <c r="I4195" s="2">
        <f>IFERROR(vlookup(F4195,'College Conference'!$B$1:$Z$1000 , 6,False),0)</f>
        <v>7</v>
      </c>
      <c r="J4195" s="2">
        <f>IFERROR(vlookup(G4195,'College Conference'!$B$1:$Z$1000 , 6,False),0)</f>
        <v>10</v>
      </c>
    </row>
    <row r="4196">
      <c r="A4196" s="3" t="s">
        <v>4340</v>
      </c>
      <c r="B4196" s="3">
        <v>0.85</v>
      </c>
      <c r="C4196" s="3" t="s">
        <v>63</v>
      </c>
      <c r="D4196" s="2" t="s">
        <v>72</v>
      </c>
      <c r="E4196" s="2">
        <v>195.0</v>
      </c>
      <c r="F4196" s="3" t="s">
        <v>701</v>
      </c>
      <c r="G4196" s="3" t="s">
        <v>922</v>
      </c>
      <c r="H4196" s="3">
        <v>1.0</v>
      </c>
      <c r="I4196" s="2">
        <f>IFERROR(vlookup(F4196,'College Conference'!$B$1:$Z$1000 , 6,False),0)</f>
        <v>7</v>
      </c>
      <c r="J4196" s="2">
        <f>IFERROR(vlookup(G4196,'College Conference'!$B$1:$Z$1000 , 6,False),0)</f>
        <v>10</v>
      </c>
    </row>
    <row r="4197">
      <c r="A4197" s="3" t="s">
        <v>4341</v>
      </c>
      <c r="B4197" s="3">
        <v>0.87</v>
      </c>
      <c r="C4197" s="3" t="s">
        <v>22</v>
      </c>
      <c r="D4197" s="4">
        <v>45422.0</v>
      </c>
      <c r="E4197" s="2">
        <v>200.0</v>
      </c>
      <c r="F4197" s="3" t="s">
        <v>1131</v>
      </c>
      <c r="G4197" s="3" t="s">
        <v>924</v>
      </c>
      <c r="H4197" s="3">
        <v>1.0</v>
      </c>
      <c r="I4197" s="2">
        <f>IFERROR(vlookup(F4197,'College Conference'!$B$1:$Z$1000 , 6,False),0)</f>
        <v>7</v>
      </c>
      <c r="J4197" s="2">
        <f>IFERROR(vlookup(G4197,'College Conference'!$B$1:$Z$1000 , 6,False),0)</f>
        <v>10</v>
      </c>
    </row>
    <row r="4198">
      <c r="A4198" s="3" t="s">
        <v>4342</v>
      </c>
      <c r="B4198" s="3">
        <v>0.85</v>
      </c>
      <c r="C4198" s="3" t="s">
        <v>27</v>
      </c>
      <c r="D4198" s="4">
        <v>45444.0</v>
      </c>
      <c r="E4198" s="2">
        <v>175.0</v>
      </c>
      <c r="F4198" s="3" t="s">
        <v>708</v>
      </c>
      <c r="G4198" s="3" t="s">
        <v>924</v>
      </c>
      <c r="H4198" s="3">
        <v>1.0</v>
      </c>
      <c r="I4198" s="2">
        <f>IFERROR(vlookup(F4198,'College Conference'!$B$1:$Z$1000 , 6,False),0)</f>
        <v>7</v>
      </c>
      <c r="J4198" s="2">
        <f>IFERROR(vlookup(G4198,'College Conference'!$B$1:$Z$1000 , 6,False),0)</f>
        <v>10</v>
      </c>
    </row>
    <row r="4199">
      <c r="A4199" s="3" t="s">
        <v>4343</v>
      </c>
      <c r="B4199" s="3" t="s">
        <v>11</v>
      </c>
      <c r="C4199" s="3" t="s">
        <v>111</v>
      </c>
      <c r="D4199" s="4">
        <v>45448.0</v>
      </c>
      <c r="E4199" s="2">
        <v>205.0</v>
      </c>
      <c r="F4199" s="3" t="s">
        <v>708</v>
      </c>
      <c r="G4199" s="3" t="s">
        <v>935</v>
      </c>
      <c r="H4199" s="3">
        <v>1.0</v>
      </c>
      <c r="I4199" s="2">
        <f>IFERROR(vlookup(F4199,'College Conference'!$B$1:$Z$1000 , 6,False),0)</f>
        <v>7</v>
      </c>
      <c r="J4199" s="2">
        <f>IFERROR(vlookup(G4199,'College Conference'!$B$1:$Z$1000 , 6,False),0)</f>
        <v>10</v>
      </c>
    </row>
    <row r="4200">
      <c r="A4200" s="3" t="s">
        <v>4344</v>
      </c>
      <c r="B4200" s="3">
        <v>0.86</v>
      </c>
      <c r="C4200" s="3" t="s">
        <v>63</v>
      </c>
      <c r="D4200" s="2" t="s">
        <v>72</v>
      </c>
      <c r="E4200" s="2">
        <v>175.0</v>
      </c>
      <c r="F4200" s="3" t="s">
        <v>806</v>
      </c>
      <c r="G4200" s="3" t="s">
        <v>922</v>
      </c>
      <c r="H4200" s="3">
        <v>1.0</v>
      </c>
      <c r="I4200" s="2">
        <f>IFERROR(vlookup(F4200,'College Conference'!$B$1:$Z$1000 , 6,False),0)</f>
        <v>8</v>
      </c>
      <c r="J4200" s="2">
        <f>IFERROR(vlookup(G4200,'College Conference'!$B$1:$Z$1000 , 6,False),0)</f>
        <v>10</v>
      </c>
    </row>
    <row r="4201">
      <c r="A4201" s="3" t="s">
        <v>3784</v>
      </c>
      <c r="B4201" s="3">
        <v>0.81</v>
      </c>
      <c r="C4201" s="3" t="s">
        <v>12</v>
      </c>
      <c r="D4201" s="4">
        <v>45446.0</v>
      </c>
      <c r="E4201" s="2">
        <v>307.0</v>
      </c>
      <c r="F4201" s="3" t="s">
        <v>772</v>
      </c>
      <c r="G4201" s="3" t="s">
        <v>935</v>
      </c>
      <c r="H4201" s="3">
        <v>1.0</v>
      </c>
      <c r="I4201" s="2">
        <f>IFERROR(vlookup(F4201,'College Conference'!$B$1:$Z$1000 , 6,False),0)</f>
        <v>8</v>
      </c>
      <c r="J4201" s="2">
        <f>IFERROR(vlookup(G4201,'College Conference'!$B$1:$Z$1000 , 6,False),0)</f>
        <v>10</v>
      </c>
    </row>
    <row r="4202">
      <c r="A4202" s="3" t="s">
        <v>4345</v>
      </c>
      <c r="B4202" s="3">
        <v>0.87</v>
      </c>
      <c r="C4202" s="3" t="s">
        <v>22</v>
      </c>
      <c r="D4202" s="4">
        <v>45423.0</v>
      </c>
      <c r="E4202" s="2">
        <v>195.0</v>
      </c>
      <c r="F4202" s="3" t="s">
        <v>804</v>
      </c>
      <c r="G4202" s="3" t="s">
        <v>924</v>
      </c>
      <c r="H4202" s="3">
        <v>1.0</v>
      </c>
      <c r="I4202" s="2">
        <f>IFERROR(vlookup(F4202,'College Conference'!$B$1:$Z$1000 , 6,False),0)</f>
        <v>8</v>
      </c>
      <c r="J4202" s="2">
        <f>IFERROR(vlookup(G4202,'College Conference'!$B$1:$Z$1000 , 6,False),0)</f>
        <v>10</v>
      </c>
    </row>
    <row r="4203">
      <c r="A4203" s="3" t="s">
        <v>4346</v>
      </c>
      <c r="B4203" s="3">
        <v>0.9</v>
      </c>
      <c r="C4203" s="3" t="s">
        <v>52</v>
      </c>
      <c r="D4203" s="4">
        <v>45448.0</v>
      </c>
      <c r="E4203" s="2">
        <v>250.0</v>
      </c>
      <c r="F4203" s="3" t="s">
        <v>843</v>
      </c>
      <c r="G4203" s="3" t="s">
        <v>924</v>
      </c>
      <c r="H4203" s="3">
        <v>1.0</v>
      </c>
      <c r="I4203" s="2">
        <f>IFERROR(vlookup(F4203,'College Conference'!$B$1:$Z$1000 , 6,False),0)</f>
        <v>8</v>
      </c>
      <c r="J4203" s="2">
        <f>IFERROR(vlookup(G4203,'College Conference'!$B$1:$Z$1000 , 6,False),0)</f>
        <v>10</v>
      </c>
    </row>
    <row r="4204">
      <c r="A4204" s="3" t="s">
        <v>4347</v>
      </c>
      <c r="B4204" s="3">
        <v>0.89</v>
      </c>
      <c r="C4204" s="3" t="s">
        <v>27</v>
      </c>
      <c r="D4204" s="4">
        <v>45445.0</v>
      </c>
      <c r="E4204" s="2">
        <v>184.0</v>
      </c>
      <c r="F4204" s="3" t="s">
        <v>776</v>
      </c>
      <c r="G4204" s="3" t="s">
        <v>935</v>
      </c>
      <c r="H4204" s="3">
        <v>1.0</v>
      </c>
      <c r="I4204" s="2">
        <f>IFERROR(vlookup(F4204,'College Conference'!$B$1:$Z$1000 , 6,False),0)</f>
        <v>8</v>
      </c>
      <c r="J4204" s="2">
        <f>IFERROR(vlookup(G4204,'College Conference'!$B$1:$Z$1000 , 6,False),0)</f>
        <v>10</v>
      </c>
    </row>
    <row r="4205">
      <c r="A4205" s="3" t="s">
        <v>4348</v>
      </c>
      <c r="B4205" s="3">
        <v>0.88</v>
      </c>
      <c r="C4205" s="3" t="s">
        <v>120</v>
      </c>
      <c r="D4205" s="4">
        <v>45447.0</v>
      </c>
      <c r="E4205" s="2">
        <v>232.0</v>
      </c>
      <c r="F4205" s="3" t="s">
        <v>830</v>
      </c>
      <c r="G4205" s="3" t="s">
        <v>935</v>
      </c>
      <c r="H4205" s="3">
        <v>1.0</v>
      </c>
      <c r="I4205" s="2">
        <f>IFERROR(vlookup(F4205,'College Conference'!$B$1:$Z$1000 , 6,False),0)</f>
        <v>8</v>
      </c>
      <c r="J4205" s="2">
        <f>IFERROR(vlookup(G4205,'College Conference'!$B$1:$Z$1000 , 6,False),0)</f>
        <v>10</v>
      </c>
    </row>
    <row r="4206">
      <c r="A4206" s="3" t="s">
        <v>4349</v>
      </c>
      <c r="B4206" s="3">
        <v>0.87</v>
      </c>
      <c r="C4206" s="3" t="s">
        <v>17</v>
      </c>
      <c r="D4206" s="4">
        <v>45444.0</v>
      </c>
      <c r="E4206" s="2">
        <v>180.0</v>
      </c>
      <c r="F4206" s="3" t="s">
        <v>804</v>
      </c>
      <c r="G4206" s="3" t="s">
        <v>922</v>
      </c>
      <c r="H4206" s="3">
        <v>1.0</v>
      </c>
      <c r="I4206" s="2">
        <f>IFERROR(vlookup(F4206,'College Conference'!$B$1:$Z$1000 , 6,False),0)</f>
        <v>8</v>
      </c>
      <c r="J4206" s="2">
        <f>IFERROR(vlookup(G4206,'College Conference'!$B$1:$Z$1000 , 6,False),0)</f>
        <v>10</v>
      </c>
    </row>
    <row r="4207">
      <c r="A4207" s="3" t="s">
        <v>4350</v>
      </c>
      <c r="B4207" s="3">
        <v>0.86</v>
      </c>
      <c r="C4207" s="3" t="s">
        <v>63</v>
      </c>
      <c r="D4207" s="4">
        <v>45445.0</v>
      </c>
      <c r="E4207" s="2">
        <v>187.0</v>
      </c>
      <c r="F4207" s="3" t="s">
        <v>830</v>
      </c>
      <c r="G4207" s="3" t="s">
        <v>922</v>
      </c>
      <c r="H4207" s="3">
        <v>1.0</v>
      </c>
      <c r="I4207" s="2">
        <f>IFERROR(vlookup(F4207,'College Conference'!$B$1:$Z$1000 , 6,False),0)</f>
        <v>8</v>
      </c>
      <c r="J4207" s="2">
        <f>IFERROR(vlookup(G4207,'College Conference'!$B$1:$Z$1000 , 6,False),0)</f>
        <v>10</v>
      </c>
    </row>
    <row r="4208">
      <c r="A4208" s="3" t="s">
        <v>4351</v>
      </c>
      <c r="B4208" s="3">
        <v>0.85</v>
      </c>
      <c r="C4208" s="3" t="s">
        <v>27</v>
      </c>
      <c r="D4208" s="4">
        <v>45423.0</v>
      </c>
      <c r="E4208" s="2">
        <v>180.0</v>
      </c>
      <c r="F4208" s="3" t="s">
        <v>830</v>
      </c>
      <c r="G4208" s="3" t="s">
        <v>922</v>
      </c>
      <c r="H4208" s="3">
        <v>1.0</v>
      </c>
      <c r="I4208" s="2">
        <f>IFERROR(vlookup(F4208,'College Conference'!$B$1:$Z$1000 , 6,False),0)</f>
        <v>8</v>
      </c>
      <c r="J4208" s="2">
        <f>IFERROR(vlookup(G4208,'College Conference'!$B$1:$Z$1000 , 6,False),0)</f>
        <v>10</v>
      </c>
    </row>
    <row r="4209">
      <c r="A4209" s="3" t="s">
        <v>4352</v>
      </c>
      <c r="B4209" s="3">
        <v>0.94</v>
      </c>
      <c r="C4209" s="3" t="s">
        <v>63</v>
      </c>
      <c r="D4209" s="4">
        <v>45444.0</v>
      </c>
      <c r="E4209" s="2">
        <v>185.0</v>
      </c>
      <c r="F4209" s="3" t="s">
        <v>861</v>
      </c>
      <c r="G4209" s="3" t="s">
        <v>924</v>
      </c>
      <c r="H4209" s="3">
        <v>1.0</v>
      </c>
      <c r="I4209" s="2">
        <f>IFERROR(vlookup(F4209,'College Conference'!$B$1:$Z$1000 , 6,False),0)</f>
        <v>8</v>
      </c>
      <c r="J4209" s="2">
        <f>IFERROR(vlookup(G4209,'College Conference'!$B$1:$Z$1000 , 6,False),0)</f>
        <v>10</v>
      </c>
    </row>
    <row r="4210">
      <c r="A4210" s="3" t="s">
        <v>4353</v>
      </c>
      <c r="B4210" s="3">
        <v>0.85</v>
      </c>
      <c r="C4210" s="3" t="s">
        <v>12</v>
      </c>
      <c r="D4210" s="4">
        <v>45449.0</v>
      </c>
      <c r="E4210" s="2">
        <v>270.0</v>
      </c>
      <c r="F4210" s="3" t="s">
        <v>799</v>
      </c>
      <c r="G4210" s="3" t="s">
        <v>922</v>
      </c>
      <c r="H4210" s="3">
        <v>1.0</v>
      </c>
      <c r="I4210" s="2">
        <f>IFERROR(vlookup(F4210,'College Conference'!$B$1:$Z$1000 , 6,False),0)</f>
        <v>8</v>
      </c>
      <c r="J4210" s="2">
        <f>IFERROR(vlookup(G4210,'College Conference'!$B$1:$Z$1000 , 6,False),0)</f>
        <v>10</v>
      </c>
    </row>
    <row r="4211">
      <c r="A4211" s="3" t="s">
        <v>4354</v>
      </c>
      <c r="B4211" s="3">
        <v>0.88</v>
      </c>
      <c r="C4211" s="3" t="s">
        <v>78</v>
      </c>
      <c r="D4211" s="4">
        <v>45423.0</v>
      </c>
      <c r="E4211" s="2">
        <v>192.0</v>
      </c>
      <c r="F4211" s="3" t="s">
        <v>804</v>
      </c>
      <c r="G4211" s="3" t="s">
        <v>935</v>
      </c>
      <c r="H4211" s="3">
        <v>1.0</v>
      </c>
      <c r="I4211" s="2">
        <f>IFERROR(vlookup(F4211,'College Conference'!$B$1:$Z$1000 , 6,False),0)</f>
        <v>8</v>
      </c>
      <c r="J4211" s="2">
        <f>IFERROR(vlookup(G4211,'College Conference'!$B$1:$Z$1000 , 6,False),0)</f>
        <v>10</v>
      </c>
    </row>
    <row r="4212">
      <c r="A4212" s="3" t="s">
        <v>4355</v>
      </c>
      <c r="B4212" s="3">
        <v>0.92</v>
      </c>
      <c r="C4212" s="3" t="s">
        <v>63</v>
      </c>
      <c r="D4212" s="4">
        <v>45444.0</v>
      </c>
      <c r="E4212" s="2">
        <v>204.0</v>
      </c>
      <c r="F4212" s="3" t="s">
        <v>804</v>
      </c>
      <c r="G4212" s="3" t="s">
        <v>922</v>
      </c>
      <c r="H4212" s="3">
        <v>1.0</v>
      </c>
      <c r="I4212" s="2">
        <f>IFERROR(vlookup(F4212,'College Conference'!$B$1:$Z$1000 , 6,False),0)</f>
        <v>8</v>
      </c>
      <c r="J4212" s="2">
        <f>IFERROR(vlookup(G4212,'College Conference'!$B$1:$Z$1000 , 6,False),0)</f>
        <v>10</v>
      </c>
    </row>
    <row r="4213">
      <c r="A4213" s="3" t="s">
        <v>4356</v>
      </c>
      <c r="B4213" s="3">
        <v>0.86</v>
      </c>
      <c r="C4213" s="3" t="s">
        <v>58</v>
      </c>
      <c r="D4213" s="4">
        <v>45447.0</v>
      </c>
      <c r="E4213" s="2">
        <v>235.0</v>
      </c>
      <c r="F4213" s="3" t="s">
        <v>808</v>
      </c>
      <c r="G4213" s="3" t="s">
        <v>922</v>
      </c>
      <c r="H4213" s="3">
        <v>1.0</v>
      </c>
      <c r="I4213" s="2">
        <f>IFERROR(vlookup(F4213,'College Conference'!$B$1:$Z$1000 , 6,False),0)</f>
        <v>8</v>
      </c>
      <c r="J4213" s="2">
        <f>IFERROR(vlookup(G4213,'College Conference'!$B$1:$Z$1000 , 6,False),0)</f>
        <v>10</v>
      </c>
    </row>
    <row r="4214">
      <c r="A4214" s="3" t="s">
        <v>4357</v>
      </c>
      <c r="B4214" s="3">
        <v>0.87</v>
      </c>
      <c r="C4214" s="3" t="s">
        <v>22</v>
      </c>
      <c r="D4214" s="2" t="s">
        <v>72</v>
      </c>
      <c r="E4214" s="2">
        <v>211.0</v>
      </c>
      <c r="F4214" s="3" t="s">
        <v>774</v>
      </c>
      <c r="G4214" s="3" t="s">
        <v>922</v>
      </c>
      <c r="H4214" s="3">
        <v>1.0</v>
      </c>
      <c r="I4214" s="2">
        <f>IFERROR(vlookup(F4214,'College Conference'!$B$1:$Z$1000 , 6,False),0)</f>
        <v>8</v>
      </c>
      <c r="J4214" s="2">
        <f>IFERROR(vlookup(G4214,'College Conference'!$B$1:$Z$1000 , 6,False),0)</f>
        <v>10</v>
      </c>
    </row>
    <row r="4215">
      <c r="A4215" s="3" t="s">
        <v>4358</v>
      </c>
      <c r="B4215" s="3">
        <v>0.81</v>
      </c>
      <c r="C4215" s="3" t="s">
        <v>27</v>
      </c>
      <c r="D4215" s="4">
        <v>45445.0</v>
      </c>
      <c r="E4215" s="2">
        <v>195.0</v>
      </c>
      <c r="F4215" s="3" t="s">
        <v>808</v>
      </c>
      <c r="G4215" s="3" t="s">
        <v>922</v>
      </c>
      <c r="H4215" s="3">
        <v>1.0</v>
      </c>
      <c r="I4215" s="2">
        <f>IFERROR(vlookup(F4215,'College Conference'!$B$1:$Z$1000 , 6,False),0)</f>
        <v>8</v>
      </c>
      <c r="J4215" s="2">
        <f>IFERROR(vlookup(G4215,'College Conference'!$B$1:$Z$1000 , 6,False),0)</f>
        <v>10</v>
      </c>
    </row>
    <row r="4216">
      <c r="A4216" s="3" t="s">
        <v>4099</v>
      </c>
      <c r="B4216" s="3">
        <v>0.86</v>
      </c>
      <c r="C4216" s="3" t="s">
        <v>31</v>
      </c>
      <c r="D4216" s="4">
        <v>45449.0</v>
      </c>
      <c r="E4216" s="2">
        <v>343.0</v>
      </c>
      <c r="F4216" s="3" t="s">
        <v>830</v>
      </c>
      <c r="G4216" s="3" t="s">
        <v>922</v>
      </c>
      <c r="H4216" s="3">
        <v>1.0</v>
      </c>
      <c r="I4216" s="2">
        <f>IFERROR(vlookup(F4216,'College Conference'!$B$1:$Z$1000 , 6,False),0)</f>
        <v>8</v>
      </c>
      <c r="J4216" s="2">
        <f>IFERROR(vlookup(G4216,'College Conference'!$B$1:$Z$1000 , 6,False),0)</f>
        <v>10</v>
      </c>
    </row>
    <row r="4217">
      <c r="A4217" s="3" t="s">
        <v>4359</v>
      </c>
      <c r="B4217" s="3">
        <v>0.89</v>
      </c>
      <c r="C4217" s="3" t="s">
        <v>22</v>
      </c>
      <c r="D4217" s="4">
        <v>45422.0</v>
      </c>
      <c r="E4217" s="2">
        <v>203.0</v>
      </c>
      <c r="F4217" s="3" t="s">
        <v>808</v>
      </c>
      <c r="G4217" s="3" t="s">
        <v>922</v>
      </c>
      <c r="H4217" s="3">
        <v>1.0</v>
      </c>
      <c r="I4217" s="2">
        <f>IFERROR(vlookup(F4217,'College Conference'!$B$1:$Z$1000 , 6,False),0)</f>
        <v>8</v>
      </c>
      <c r="J4217" s="2">
        <f>IFERROR(vlookup(G4217,'College Conference'!$B$1:$Z$1000 , 6,False),0)</f>
        <v>10</v>
      </c>
    </row>
    <row r="4218">
      <c r="A4218" s="3" t="s">
        <v>4360</v>
      </c>
      <c r="B4218" s="3">
        <v>0.85</v>
      </c>
      <c r="C4218" s="3" t="s">
        <v>111</v>
      </c>
      <c r="D4218" s="4">
        <v>45446.0</v>
      </c>
      <c r="E4218" s="2">
        <v>190.0</v>
      </c>
      <c r="F4218" s="3" t="s">
        <v>1167</v>
      </c>
      <c r="G4218" s="3" t="s">
        <v>924</v>
      </c>
      <c r="H4218" s="3">
        <v>1.0</v>
      </c>
      <c r="I4218" s="2">
        <f>IFERROR(vlookup(F4218,'College Conference'!$B$1:$Z$1000 , 6,False),0)</f>
        <v>8</v>
      </c>
      <c r="J4218" s="2">
        <f>IFERROR(vlookup(G4218,'College Conference'!$B$1:$Z$1000 , 6,False),0)</f>
        <v>10</v>
      </c>
    </row>
    <row r="4219">
      <c r="A4219" s="3" t="s">
        <v>4278</v>
      </c>
      <c r="B4219" s="3">
        <v>0.84</v>
      </c>
      <c r="C4219" s="3" t="s">
        <v>353</v>
      </c>
      <c r="D4219" s="4">
        <v>45448.0</v>
      </c>
      <c r="E4219" s="2">
        <v>260.0</v>
      </c>
      <c r="F4219" s="3" t="s">
        <v>808</v>
      </c>
      <c r="G4219" s="3" t="s">
        <v>922</v>
      </c>
      <c r="H4219" s="3">
        <v>1.0</v>
      </c>
      <c r="I4219" s="2">
        <f>IFERROR(vlookup(F4219,'College Conference'!$B$1:$Z$1000 , 6,False),0)</f>
        <v>8</v>
      </c>
      <c r="J4219" s="2">
        <f>IFERROR(vlookup(G4219,'College Conference'!$B$1:$Z$1000 , 6,False),0)</f>
        <v>10</v>
      </c>
    </row>
    <row r="4220">
      <c r="A4220" s="3" t="s">
        <v>4361</v>
      </c>
      <c r="B4220" s="3">
        <v>0.86</v>
      </c>
      <c r="C4220" s="3" t="s">
        <v>17</v>
      </c>
      <c r="D4220" s="4">
        <v>45446.0</v>
      </c>
      <c r="E4220" s="2">
        <v>195.0</v>
      </c>
      <c r="F4220" s="3" t="s">
        <v>861</v>
      </c>
      <c r="G4220" s="3" t="s">
        <v>924</v>
      </c>
      <c r="H4220" s="3">
        <v>1.0</v>
      </c>
      <c r="I4220" s="2">
        <f>IFERROR(vlookup(F4220,'College Conference'!$B$1:$Z$1000 , 6,False),0)</f>
        <v>8</v>
      </c>
      <c r="J4220" s="2">
        <f>IFERROR(vlookup(G4220,'College Conference'!$B$1:$Z$1000 , 6,False),0)</f>
        <v>10</v>
      </c>
    </row>
    <row r="4221">
      <c r="A4221" s="3" t="s">
        <v>4362</v>
      </c>
      <c r="B4221" s="3">
        <v>0.95</v>
      </c>
      <c r="C4221" s="3" t="s">
        <v>63</v>
      </c>
      <c r="D4221" s="4">
        <v>45444.0</v>
      </c>
      <c r="E4221" s="2">
        <v>195.0</v>
      </c>
      <c r="F4221" s="3" t="s">
        <v>843</v>
      </c>
      <c r="G4221" s="3" t="s">
        <v>924</v>
      </c>
      <c r="H4221" s="3">
        <v>1.0</v>
      </c>
      <c r="I4221" s="2">
        <f>IFERROR(vlookup(F4221,'College Conference'!$B$1:$Z$1000 , 6,False),0)</f>
        <v>8</v>
      </c>
      <c r="J4221" s="2">
        <f>IFERROR(vlookup(G4221,'College Conference'!$B$1:$Z$1000 , 6,False),0)</f>
        <v>10</v>
      </c>
    </row>
    <row r="4222">
      <c r="A4222" s="3" t="s">
        <v>4363</v>
      </c>
      <c r="B4222" s="3">
        <v>0.86</v>
      </c>
      <c r="C4222" s="3" t="s">
        <v>191</v>
      </c>
      <c r="D4222" s="4">
        <v>45445.0</v>
      </c>
      <c r="E4222" s="2">
        <v>223.0</v>
      </c>
      <c r="F4222" s="3" t="s">
        <v>804</v>
      </c>
      <c r="G4222" s="3" t="s">
        <v>922</v>
      </c>
      <c r="H4222" s="3">
        <v>1.0</v>
      </c>
      <c r="I4222" s="2">
        <f>IFERROR(vlookup(F4222,'College Conference'!$B$1:$Z$1000 , 6,False),0)</f>
        <v>8</v>
      </c>
      <c r="J4222" s="2">
        <f>IFERROR(vlookup(G4222,'College Conference'!$B$1:$Z$1000 , 6,False),0)</f>
        <v>10</v>
      </c>
    </row>
    <row r="4223">
      <c r="A4223" s="3" t="s">
        <v>4364</v>
      </c>
      <c r="B4223" s="3">
        <v>0.77</v>
      </c>
      <c r="C4223" s="3" t="s">
        <v>31</v>
      </c>
      <c r="D4223" s="4">
        <v>45448.0</v>
      </c>
      <c r="E4223" s="2">
        <v>295.0</v>
      </c>
      <c r="F4223" s="3" t="s">
        <v>900</v>
      </c>
      <c r="G4223" s="3" t="s">
        <v>935</v>
      </c>
      <c r="H4223" s="3">
        <v>1.0</v>
      </c>
      <c r="I4223" s="2">
        <f>IFERROR(vlookup(F4223,'College Conference'!$B$1:$Z$1000 , 6,False),0)</f>
        <v>9</v>
      </c>
      <c r="J4223" s="2">
        <f>IFERROR(vlookup(G4223,'College Conference'!$B$1:$Z$1000 , 6,False),0)</f>
        <v>10</v>
      </c>
    </row>
    <row r="4224">
      <c r="A4224" s="3" t="s">
        <v>4365</v>
      </c>
      <c r="B4224" s="3">
        <v>0.76</v>
      </c>
      <c r="C4224" s="3" t="s">
        <v>63</v>
      </c>
      <c r="D4224" s="4">
        <v>45445.0</v>
      </c>
      <c r="E4224" s="2">
        <v>177.0</v>
      </c>
      <c r="F4224" s="3" t="s">
        <v>935</v>
      </c>
      <c r="G4224" s="3" t="s">
        <v>922</v>
      </c>
      <c r="H4224" s="3">
        <v>1.0</v>
      </c>
      <c r="I4224" s="2">
        <f>IFERROR(vlookup(F4224,'College Conference'!$B$1:$Z$1000 , 6,False),0)</f>
        <v>10</v>
      </c>
      <c r="J4224" s="2">
        <f>IFERROR(vlookup(G4224,'College Conference'!$B$1:$Z$1000 , 6,False),0)</f>
        <v>10</v>
      </c>
    </row>
    <row r="4225">
      <c r="A4225" s="3" t="s">
        <v>4366</v>
      </c>
      <c r="B4225" s="3">
        <v>0.9</v>
      </c>
      <c r="C4225" s="3" t="s">
        <v>27</v>
      </c>
      <c r="D4225" s="4">
        <v>45445.0</v>
      </c>
      <c r="E4225" s="2">
        <v>170.0</v>
      </c>
      <c r="F4225" s="3" t="s">
        <v>924</v>
      </c>
      <c r="G4225" s="3" t="s">
        <v>922</v>
      </c>
      <c r="H4225" s="3">
        <v>1.0</v>
      </c>
      <c r="I4225" s="2">
        <f>IFERROR(vlookup(F4225,'College Conference'!$B$1:$Z$1000 , 6,False),0)</f>
        <v>10</v>
      </c>
      <c r="J4225" s="2">
        <f>IFERROR(vlookup(G4225,'College Conference'!$B$1:$Z$1000 , 6,False),0)</f>
        <v>10</v>
      </c>
    </row>
    <row r="4226">
      <c r="A4226" s="3" t="s">
        <v>4367</v>
      </c>
      <c r="B4226" s="3">
        <v>0.87</v>
      </c>
      <c r="C4226" s="3" t="s">
        <v>191</v>
      </c>
      <c r="D4226" s="4">
        <v>45446.0</v>
      </c>
      <c r="E4226" s="2">
        <v>205.0</v>
      </c>
      <c r="F4226" s="3" t="s">
        <v>924</v>
      </c>
      <c r="G4226" s="3" t="s">
        <v>935</v>
      </c>
      <c r="H4226" s="3">
        <v>1.0</v>
      </c>
      <c r="I4226" s="2">
        <f>IFERROR(vlookup(F4226,'College Conference'!$B$1:$Z$1000 , 6,False),0)</f>
        <v>10</v>
      </c>
      <c r="J4226" s="2">
        <f>IFERROR(vlookup(G4226,'College Conference'!$B$1:$Z$1000 , 6,False),0)</f>
        <v>10</v>
      </c>
    </row>
    <row r="4227">
      <c r="A4227" s="3" t="s">
        <v>4368</v>
      </c>
      <c r="B4227" s="3">
        <v>0.86</v>
      </c>
      <c r="C4227" s="3" t="s">
        <v>27</v>
      </c>
      <c r="D4227" s="2" t="s">
        <v>72</v>
      </c>
      <c r="E4227" s="2">
        <v>187.0</v>
      </c>
      <c r="F4227" s="3" t="s">
        <v>948</v>
      </c>
      <c r="G4227" s="3" t="s">
        <v>935</v>
      </c>
      <c r="H4227" s="3">
        <v>1.0</v>
      </c>
      <c r="I4227" s="2">
        <f>IFERROR(vlookup(F4227,'College Conference'!$B$1:$Z$1000 , 6,False),0)</f>
        <v>11</v>
      </c>
      <c r="J4227" s="2">
        <f>IFERROR(vlookup(G4227,'College Conference'!$B$1:$Z$1000 , 6,False),0)</f>
        <v>10</v>
      </c>
    </row>
    <row r="4228">
      <c r="A4228" s="3" t="s">
        <v>2792</v>
      </c>
      <c r="B4228" s="3">
        <v>0.85</v>
      </c>
      <c r="C4228" s="3" t="s">
        <v>52</v>
      </c>
      <c r="D4228" s="4">
        <v>45445.0</v>
      </c>
      <c r="E4228" s="2">
        <v>230.0</v>
      </c>
      <c r="F4228" s="3" t="s">
        <v>80</v>
      </c>
      <c r="G4228" s="3" t="s">
        <v>948</v>
      </c>
      <c r="H4228" s="3">
        <v>1.0</v>
      </c>
      <c r="I4228" s="2">
        <f>IFERROR(vlookup(F4228,'College Conference'!$B$1:$Z$1000 , 6,False),0)</f>
        <v>0</v>
      </c>
      <c r="J4228" s="2">
        <f>IFERROR(vlookup(G4228,'College Conference'!$B$1:$Z$1000 , 6,False),0)</f>
        <v>11</v>
      </c>
    </row>
    <row r="4229">
      <c r="A4229" s="3" t="s">
        <v>4369</v>
      </c>
      <c r="B4229" s="3" t="s">
        <v>11</v>
      </c>
      <c r="C4229" s="3" t="s">
        <v>31</v>
      </c>
      <c r="D4229" s="4">
        <v>45447.0</v>
      </c>
      <c r="E4229" s="2">
        <v>300.0</v>
      </c>
      <c r="F4229" s="3" t="s">
        <v>41</v>
      </c>
      <c r="G4229" s="3" t="s">
        <v>948</v>
      </c>
      <c r="H4229" s="3">
        <v>1.0</v>
      </c>
      <c r="I4229" s="2">
        <f>IFERROR(vlookup(F4229,'College Conference'!$B$1:$Z$1000 , 6,False),0)</f>
        <v>0</v>
      </c>
      <c r="J4229" s="2">
        <f>IFERROR(vlookup(G4229,'College Conference'!$B$1:$Z$1000 , 6,False),0)</f>
        <v>11</v>
      </c>
    </row>
    <row r="4230">
      <c r="A4230" s="3" t="s">
        <v>4370</v>
      </c>
      <c r="B4230" s="3" t="s">
        <v>11</v>
      </c>
      <c r="C4230" s="3" t="s">
        <v>17</v>
      </c>
      <c r="D4230" s="4">
        <v>45421.0</v>
      </c>
      <c r="E4230" s="2">
        <v>170.0</v>
      </c>
      <c r="F4230" s="3" t="s">
        <v>80</v>
      </c>
      <c r="G4230" s="3" t="s">
        <v>948</v>
      </c>
      <c r="H4230" s="3">
        <v>1.0</v>
      </c>
      <c r="I4230" s="2">
        <f>IFERROR(vlookup(F4230,'College Conference'!$B$1:$Z$1000 , 6,False),0)</f>
        <v>0</v>
      </c>
      <c r="J4230" s="2">
        <f>IFERROR(vlookup(G4230,'College Conference'!$B$1:$Z$1000 , 6,False),0)</f>
        <v>11</v>
      </c>
    </row>
    <row r="4231">
      <c r="A4231" s="3" t="s">
        <v>4371</v>
      </c>
      <c r="B4231" s="3">
        <v>0.93</v>
      </c>
      <c r="C4231" s="3" t="s">
        <v>78</v>
      </c>
      <c r="D4231" s="4">
        <v>45446.0</v>
      </c>
      <c r="E4231" s="2">
        <v>220.0</v>
      </c>
      <c r="F4231" s="3" t="s">
        <v>80</v>
      </c>
      <c r="G4231" s="3" t="s">
        <v>948</v>
      </c>
      <c r="H4231" s="3">
        <v>1.0</v>
      </c>
      <c r="I4231" s="2">
        <f>IFERROR(vlookup(F4231,'College Conference'!$B$1:$Z$1000 , 6,False),0)</f>
        <v>0</v>
      </c>
      <c r="J4231" s="2">
        <f>IFERROR(vlookup(G4231,'College Conference'!$B$1:$Z$1000 , 6,False),0)</f>
        <v>11</v>
      </c>
    </row>
    <row r="4232">
      <c r="A4232" s="3" t="s">
        <v>4372</v>
      </c>
      <c r="B4232" s="3" t="s">
        <v>11</v>
      </c>
      <c r="C4232" s="3" t="s">
        <v>17</v>
      </c>
      <c r="D4232" s="4">
        <v>45423.0</v>
      </c>
      <c r="E4232" s="2">
        <v>177.0</v>
      </c>
      <c r="F4232" s="3" t="s">
        <v>2301</v>
      </c>
      <c r="G4232" s="3" t="s">
        <v>948</v>
      </c>
      <c r="H4232" s="3">
        <v>1.0</v>
      </c>
      <c r="I4232" s="2">
        <f>IFERROR(vlookup(F4232,'College Conference'!$B$1:$Z$1000 , 6,False),0)</f>
        <v>0</v>
      </c>
      <c r="J4232" s="2">
        <f>IFERROR(vlookup(G4232,'College Conference'!$B$1:$Z$1000 , 6,False),0)</f>
        <v>11</v>
      </c>
    </row>
    <row r="4233">
      <c r="A4233" s="3" t="s">
        <v>4373</v>
      </c>
      <c r="B4233" s="3" t="s">
        <v>11</v>
      </c>
      <c r="C4233" s="3" t="s">
        <v>63</v>
      </c>
      <c r="D4233" s="4">
        <v>45444.0</v>
      </c>
      <c r="E4233" s="2">
        <v>210.0</v>
      </c>
      <c r="F4233" s="3" t="s">
        <v>597</v>
      </c>
      <c r="G4233" s="3" t="s">
        <v>948</v>
      </c>
      <c r="H4233" s="3">
        <v>1.0</v>
      </c>
      <c r="I4233" s="2">
        <f>IFERROR(vlookup(F4233,'College Conference'!$B$1:$Z$1000 , 6,False),0)</f>
        <v>0</v>
      </c>
      <c r="J4233" s="2">
        <f>IFERROR(vlookup(G4233,'College Conference'!$B$1:$Z$1000 , 6,False),0)</f>
        <v>11</v>
      </c>
    </row>
    <row r="4234">
      <c r="A4234" s="3" t="s">
        <v>4374</v>
      </c>
      <c r="B4234" s="3" t="s">
        <v>11</v>
      </c>
      <c r="C4234" s="3" t="s">
        <v>421</v>
      </c>
      <c r="D4234" s="4">
        <v>45448.0</v>
      </c>
      <c r="E4234" s="2">
        <v>255.0</v>
      </c>
      <c r="F4234" s="3" t="s">
        <v>380</v>
      </c>
      <c r="G4234" s="3" t="s">
        <v>951</v>
      </c>
      <c r="H4234" s="3">
        <v>1.0</v>
      </c>
      <c r="I4234" s="2">
        <f>IFERROR(vlookup(F4234,'College Conference'!$B$1:$Z$1000 , 6,False),0)</f>
        <v>0</v>
      </c>
      <c r="J4234" s="2">
        <f>IFERROR(vlookup(G4234,'College Conference'!$B$1:$Z$1000 , 6,False),0)</f>
        <v>11</v>
      </c>
    </row>
    <row r="4235">
      <c r="A4235" s="3" t="s">
        <v>4375</v>
      </c>
      <c r="B4235" s="3" t="s">
        <v>11</v>
      </c>
      <c r="C4235" s="3" t="s">
        <v>258</v>
      </c>
      <c r="D4235" s="4">
        <v>45445.0</v>
      </c>
      <c r="E4235" s="2">
        <v>205.0</v>
      </c>
      <c r="F4235" s="3" t="s">
        <v>572</v>
      </c>
      <c r="G4235" s="3" t="s">
        <v>948</v>
      </c>
      <c r="H4235" s="3">
        <v>1.0</v>
      </c>
      <c r="I4235" s="2">
        <f>IFERROR(vlookup(F4235,'College Conference'!$B$1:$Z$1000 , 6,False),0)</f>
        <v>0</v>
      </c>
      <c r="J4235" s="2">
        <f>IFERROR(vlookup(G4235,'College Conference'!$B$1:$Z$1000 , 6,False),0)</f>
        <v>11</v>
      </c>
    </row>
    <row r="4236">
      <c r="A4236" s="3" t="s">
        <v>4376</v>
      </c>
      <c r="B4236" s="3">
        <v>0.85</v>
      </c>
      <c r="C4236" s="3" t="s">
        <v>27</v>
      </c>
      <c r="D4236" s="4">
        <v>45446.0</v>
      </c>
      <c r="E4236" s="2">
        <v>180.0</v>
      </c>
      <c r="F4236" s="3" t="s">
        <v>158</v>
      </c>
      <c r="G4236" s="3" t="s">
        <v>948</v>
      </c>
      <c r="H4236" s="3">
        <v>1.0</v>
      </c>
      <c r="I4236" s="2">
        <f>IFERROR(vlookup(F4236,'College Conference'!$B$1:$Z$1000 , 6,False),0)</f>
        <v>1</v>
      </c>
      <c r="J4236" s="2">
        <f>IFERROR(vlookup(G4236,'College Conference'!$B$1:$Z$1000 , 6,False),0)</f>
        <v>11</v>
      </c>
    </row>
    <row r="4237">
      <c r="A4237" s="3" t="s">
        <v>2246</v>
      </c>
      <c r="B4237" s="3">
        <v>0.86</v>
      </c>
      <c r="C4237" s="3" t="s">
        <v>17</v>
      </c>
      <c r="D4237" s="4">
        <v>45423.0</v>
      </c>
      <c r="E4237" s="2">
        <v>180.0</v>
      </c>
      <c r="F4237" s="3" t="s">
        <v>133</v>
      </c>
      <c r="G4237" s="3" t="s">
        <v>948</v>
      </c>
      <c r="H4237" s="3">
        <v>1.0</v>
      </c>
      <c r="I4237" s="2">
        <f>IFERROR(vlookup(F4237,'College Conference'!$B$1:$Z$1000 , 6,False),0)</f>
        <v>1</v>
      </c>
      <c r="J4237" s="2">
        <f>IFERROR(vlookup(G4237,'College Conference'!$B$1:$Z$1000 , 6,False),0)</f>
        <v>11</v>
      </c>
    </row>
    <row r="4238">
      <c r="A4238" s="3" t="s">
        <v>4377</v>
      </c>
      <c r="B4238" s="3">
        <v>0.87</v>
      </c>
      <c r="C4238" s="3" t="s">
        <v>17</v>
      </c>
      <c r="D4238" s="4">
        <v>45444.0</v>
      </c>
      <c r="E4238" s="2">
        <v>191.0</v>
      </c>
      <c r="F4238" s="3" t="s">
        <v>156</v>
      </c>
      <c r="G4238" s="3" t="s">
        <v>948</v>
      </c>
      <c r="H4238" s="3">
        <v>1.0</v>
      </c>
      <c r="I4238" s="2">
        <f>IFERROR(vlookup(F4238,'College Conference'!$B$1:$Z$1000 , 6,False),0)</f>
        <v>1</v>
      </c>
      <c r="J4238" s="2">
        <f>IFERROR(vlookup(G4238,'College Conference'!$B$1:$Z$1000 , 6,False),0)</f>
        <v>11</v>
      </c>
    </row>
    <row r="4239">
      <c r="A4239" s="3" t="s">
        <v>4378</v>
      </c>
      <c r="B4239" s="3">
        <v>0.88</v>
      </c>
      <c r="C4239" s="3" t="s">
        <v>17</v>
      </c>
      <c r="D4239" s="2" t="s">
        <v>72</v>
      </c>
      <c r="E4239" s="2">
        <v>180.0</v>
      </c>
      <c r="F4239" s="3" t="s">
        <v>149</v>
      </c>
      <c r="G4239" s="3" t="s">
        <v>948</v>
      </c>
      <c r="H4239" s="3">
        <v>1.0</v>
      </c>
      <c r="I4239" s="2">
        <f>IFERROR(vlookup(F4239,'College Conference'!$B$1:$Z$1000 , 6,False),0)</f>
        <v>1</v>
      </c>
      <c r="J4239" s="2">
        <f>IFERROR(vlookup(G4239,'College Conference'!$B$1:$Z$1000 , 6,False),0)</f>
        <v>11</v>
      </c>
    </row>
    <row r="4240">
      <c r="A4240" s="3" t="s">
        <v>4379</v>
      </c>
      <c r="B4240" s="3">
        <v>0.89</v>
      </c>
      <c r="C4240" s="3" t="s">
        <v>58</v>
      </c>
      <c r="D4240" s="4">
        <v>45445.0</v>
      </c>
      <c r="E4240" s="2">
        <v>246.0</v>
      </c>
      <c r="F4240" s="3" t="s">
        <v>161</v>
      </c>
      <c r="G4240" s="3" t="s">
        <v>951</v>
      </c>
      <c r="H4240" s="3">
        <v>1.0</v>
      </c>
      <c r="I4240" s="2">
        <f>IFERROR(vlookup(F4240,'College Conference'!$B$1:$Z$1000 , 6,False),0)</f>
        <v>1</v>
      </c>
      <c r="J4240" s="2">
        <f>IFERROR(vlookup(G4240,'College Conference'!$B$1:$Z$1000 , 6,False),0)</f>
        <v>11</v>
      </c>
    </row>
    <row r="4241">
      <c r="A4241" s="3" t="s">
        <v>4380</v>
      </c>
      <c r="B4241" s="3">
        <v>0.88</v>
      </c>
      <c r="C4241" s="3" t="s">
        <v>31</v>
      </c>
      <c r="D4241" s="4">
        <v>45448.0</v>
      </c>
      <c r="E4241" s="2">
        <v>280.0</v>
      </c>
      <c r="F4241" s="3" t="s">
        <v>171</v>
      </c>
      <c r="G4241" s="3" t="s">
        <v>951</v>
      </c>
      <c r="H4241" s="3">
        <v>1.0</v>
      </c>
      <c r="I4241" s="2">
        <f>IFERROR(vlookup(F4241,'College Conference'!$B$1:$Z$1000 , 6,False),0)</f>
        <v>1</v>
      </c>
      <c r="J4241" s="2">
        <f>IFERROR(vlookup(G4241,'College Conference'!$B$1:$Z$1000 , 6,False),0)</f>
        <v>11</v>
      </c>
    </row>
    <row r="4242">
      <c r="A4242" s="3" t="s">
        <v>4381</v>
      </c>
      <c r="B4242" s="3">
        <v>0.82</v>
      </c>
      <c r="C4242" s="3" t="s">
        <v>27</v>
      </c>
      <c r="D4242" s="4">
        <v>45422.0</v>
      </c>
      <c r="E4242" s="2">
        <v>165.0</v>
      </c>
      <c r="F4242" s="3" t="s">
        <v>158</v>
      </c>
      <c r="G4242" s="3" t="s">
        <v>948</v>
      </c>
      <c r="H4242" s="3">
        <v>1.0</v>
      </c>
      <c r="I4242" s="2">
        <f>IFERROR(vlookup(F4242,'College Conference'!$B$1:$Z$1000 , 6,False),0)</f>
        <v>1</v>
      </c>
      <c r="J4242" s="2">
        <f>IFERROR(vlookup(G4242,'College Conference'!$B$1:$Z$1000 , 6,False),0)</f>
        <v>11</v>
      </c>
    </row>
    <row r="4243">
      <c r="A4243" s="3" t="s">
        <v>4382</v>
      </c>
      <c r="B4243" s="3">
        <v>0.88</v>
      </c>
      <c r="C4243" s="3" t="s">
        <v>63</v>
      </c>
      <c r="D4243" s="4">
        <v>45423.0</v>
      </c>
      <c r="E4243" s="2">
        <v>205.0</v>
      </c>
      <c r="F4243" s="3" t="s">
        <v>171</v>
      </c>
      <c r="G4243" s="3" t="s">
        <v>948</v>
      </c>
      <c r="H4243" s="3">
        <v>1.0</v>
      </c>
      <c r="I4243" s="2">
        <f>IFERROR(vlookup(F4243,'College Conference'!$B$1:$Z$1000 , 6,False),0)</f>
        <v>1</v>
      </c>
      <c r="J4243" s="2">
        <f>IFERROR(vlookup(G4243,'College Conference'!$B$1:$Z$1000 , 6,False),0)</f>
        <v>11</v>
      </c>
    </row>
    <row r="4244">
      <c r="A4244" s="3" t="s">
        <v>4383</v>
      </c>
      <c r="B4244" s="3" t="s">
        <v>11</v>
      </c>
      <c r="C4244" s="3" t="s">
        <v>52</v>
      </c>
      <c r="D4244" s="4">
        <v>45445.0</v>
      </c>
      <c r="E4244" s="2">
        <v>225.0</v>
      </c>
      <c r="F4244" s="3" t="s">
        <v>171</v>
      </c>
      <c r="G4244" s="3" t="s">
        <v>948</v>
      </c>
      <c r="H4244" s="3">
        <v>1.0</v>
      </c>
      <c r="I4244" s="2">
        <f>IFERROR(vlookup(F4244,'College Conference'!$B$1:$Z$1000 , 6,False),0)</f>
        <v>1</v>
      </c>
      <c r="J4244" s="2">
        <f>IFERROR(vlookup(G4244,'College Conference'!$B$1:$Z$1000 , 6,False),0)</f>
        <v>11</v>
      </c>
    </row>
    <row r="4245">
      <c r="A4245" s="3" t="s">
        <v>4384</v>
      </c>
      <c r="B4245" s="3">
        <v>0.78</v>
      </c>
      <c r="C4245" s="3" t="s">
        <v>421</v>
      </c>
      <c r="D4245" s="4">
        <v>45445.0</v>
      </c>
      <c r="E4245" s="2">
        <v>308.0</v>
      </c>
      <c r="F4245" s="3" t="s">
        <v>158</v>
      </c>
      <c r="G4245" s="3" t="s">
        <v>951</v>
      </c>
      <c r="H4245" s="3">
        <v>1.0</v>
      </c>
      <c r="I4245" s="2">
        <f>IFERROR(vlookup(F4245,'College Conference'!$B$1:$Z$1000 , 6,False),0)</f>
        <v>1</v>
      </c>
      <c r="J4245" s="2">
        <f>IFERROR(vlookup(G4245,'College Conference'!$B$1:$Z$1000 , 6,False),0)</f>
        <v>11</v>
      </c>
    </row>
    <row r="4246">
      <c r="A4246" s="3" t="s">
        <v>4385</v>
      </c>
      <c r="B4246" s="3">
        <v>0.85</v>
      </c>
      <c r="C4246" s="3" t="s">
        <v>17</v>
      </c>
      <c r="D4246" s="4">
        <v>45422.0</v>
      </c>
      <c r="E4246" s="2">
        <v>165.0</v>
      </c>
      <c r="F4246" s="3" t="s">
        <v>143</v>
      </c>
      <c r="G4246" s="3" t="s">
        <v>948</v>
      </c>
      <c r="H4246" s="3">
        <v>1.0</v>
      </c>
      <c r="I4246" s="2">
        <f>IFERROR(vlookup(F4246,'College Conference'!$B$1:$Z$1000 , 6,False),0)</f>
        <v>1</v>
      </c>
      <c r="J4246" s="2">
        <f>IFERROR(vlookup(G4246,'College Conference'!$B$1:$Z$1000 , 6,False),0)</f>
        <v>11</v>
      </c>
    </row>
    <row r="4247">
      <c r="A4247" s="3" t="s">
        <v>4386</v>
      </c>
      <c r="B4247" s="3">
        <v>0.81</v>
      </c>
      <c r="C4247" s="3" t="s">
        <v>105</v>
      </c>
      <c r="D4247" s="4">
        <v>45445.0</v>
      </c>
      <c r="E4247" s="2">
        <v>275.0</v>
      </c>
      <c r="F4247" s="3" t="s">
        <v>146</v>
      </c>
      <c r="G4247" s="3" t="s">
        <v>951</v>
      </c>
      <c r="H4247" s="3">
        <v>1.0</v>
      </c>
      <c r="I4247" s="2">
        <f>IFERROR(vlookup(F4247,'College Conference'!$B$1:$Z$1000 , 6,False),0)</f>
        <v>1</v>
      </c>
      <c r="J4247" s="2">
        <f>IFERROR(vlookup(G4247,'College Conference'!$B$1:$Z$1000 , 6,False),0)</f>
        <v>11</v>
      </c>
    </row>
    <row r="4248">
      <c r="A4248" s="3" t="s">
        <v>4387</v>
      </c>
      <c r="B4248" s="3">
        <v>0.84</v>
      </c>
      <c r="C4248" s="3" t="s">
        <v>27</v>
      </c>
      <c r="D4248" s="4">
        <v>45444.0</v>
      </c>
      <c r="E4248" s="2">
        <v>195.0</v>
      </c>
      <c r="F4248" s="3" t="s">
        <v>229</v>
      </c>
      <c r="G4248" s="3" t="s">
        <v>948</v>
      </c>
      <c r="H4248" s="3">
        <v>1.0</v>
      </c>
      <c r="I4248" s="2">
        <f>IFERROR(vlookup(F4248,'College Conference'!$B$1:$Z$1000 , 6,False),0)</f>
        <v>2</v>
      </c>
      <c r="J4248" s="2">
        <f>IFERROR(vlookup(G4248,'College Conference'!$B$1:$Z$1000 , 6,False),0)</f>
        <v>11</v>
      </c>
    </row>
    <row r="4249">
      <c r="A4249" s="3" t="s">
        <v>1881</v>
      </c>
      <c r="B4249" s="3">
        <v>0.85</v>
      </c>
      <c r="C4249" s="3" t="s">
        <v>52</v>
      </c>
      <c r="D4249" s="4">
        <v>45446.0</v>
      </c>
      <c r="E4249" s="2">
        <v>215.0</v>
      </c>
      <c r="F4249" s="3" t="s">
        <v>335</v>
      </c>
      <c r="G4249" s="3" t="s">
        <v>948</v>
      </c>
      <c r="H4249" s="3">
        <v>1.0</v>
      </c>
      <c r="I4249" s="2">
        <f>IFERROR(vlookup(F4249,'College Conference'!$B$1:$Z$1000 , 6,False),0)</f>
        <v>3</v>
      </c>
      <c r="J4249" s="2">
        <f>IFERROR(vlookup(G4249,'College Conference'!$B$1:$Z$1000 , 6,False),0)</f>
        <v>11</v>
      </c>
    </row>
    <row r="4250">
      <c r="A4250" s="3" t="s">
        <v>4388</v>
      </c>
      <c r="B4250" s="3">
        <v>0.87</v>
      </c>
      <c r="C4250" s="3" t="s">
        <v>2557</v>
      </c>
      <c r="D4250" s="4">
        <v>45444.0</v>
      </c>
      <c r="E4250" s="2">
        <v>225.0</v>
      </c>
      <c r="F4250" s="3" t="s">
        <v>318</v>
      </c>
      <c r="G4250" s="3" t="s">
        <v>951</v>
      </c>
      <c r="H4250" s="3">
        <v>1.0</v>
      </c>
      <c r="I4250" s="2">
        <f>IFERROR(vlookup(F4250,'College Conference'!$B$1:$Z$1000 , 6,False),0)</f>
        <v>3</v>
      </c>
      <c r="J4250" s="2">
        <f>IFERROR(vlookup(G4250,'College Conference'!$B$1:$Z$1000 , 6,False),0)</f>
        <v>11</v>
      </c>
    </row>
    <row r="4251">
      <c r="A4251" s="3" t="s">
        <v>4389</v>
      </c>
      <c r="B4251" s="3">
        <v>0.93</v>
      </c>
      <c r="C4251" s="3" t="s">
        <v>258</v>
      </c>
      <c r="D4251" s="4">
        <v>45447.0</v>
      </c>
      <c r="E4251" s="2">
        <v>230.0</v>
      </c>
      <c r="F4251" s="3" t="s">
        <v>298</v>
      </c>
      <c r="G4251" s="3" t="s">
        <v>948</v>
      </c>
      <c r="H4251" s="3">
        <v>1.0</v>
      </c>
      <c r="I4251" s="2">
        <f>IFERROR(vlookup(F4251,'College Conference'!$B$1:$Z$1000 , 6,False),0)</f>
        <v>3</v>
      </c>
      <c r="J4251" s="2">
        <f>IFERROR(vlookup(G4251,'College Conference'!$B$1:$Z$1000 , 6,False),0)</f>
        <v>11</v>
      </c>
    </row>
    <row r="4252">
      <c r="A4252" s="3" t="s">
        <v>4390</v>
      </c>
      <c r="B4252" s="3">
        <v>0.89</v>
      </c>
      <c r="C4252" s="3" t="s">
        <v>17</v>
      </c>
      <c r="D4252" s="4">
        <v>45445.0</v>
      </c>
      <c r="E4252" s="2">
        <v>210.0</v>
      </c>
      <c r="F4252" s="3" t="s">
        <v>292</v>
      </c>
      <c r="G4252" s="3" t="s">
        <v>951</v>
      </c>
      <c r="H4252" s="3">
        <v>1.0</v>
      </c>
      <c r="I4252" s="2">
        <f>IFERROR(vlookup(F4252,'College Conference'!$B$1:$Z$1000 , 6,False),0)</f>
        <v>3</v>
      </c>
      <c r="J4252" s="2">
        <f>IFERROR(vlookup(G4252,'College Conference'!$B$1:$Z$1000 , 6,False),0)</f>
        <v>11</v>
      </c>
    </row>
    <row r="4253">
      <c r="A4253" s="3" t="s">
        <v>4391</v>
      </c>
      <c r="B4253" s="3">
        <v>0.95</v>
      </c>
      <c r="C4253" s="3" t="s">
        <v>353</v>
      </c>
      <c r="D4253" s="4">
        <v>45447.0</v>
      </c>
      <c r="E4253" s="2">
        <v>268.0</v>
      </c>
      <c r="F4253" s="3" t="s">
        <v>322</v>
      </c>
      <c r="G4253" s="3" t="s">
        <v>951</v>
      </c>
      <c r="H4253" s="3">
        <v>1.0</v>
      </c>
      <c r="I4253" s="2">
        <f>IFERROR(vlookup(F4253,'College Conference'!$B$1:$Z$1000 , 6,False),0)</f>
        <v>3</v>
      </c>
      <c r="J4253" s="2">
        <f>IFERROR(vlookup(G4253,'College Conference'!$B$1:$Z$1000 , 6,False),0)</f>
        <v>11</v>
      </c>
    </row>
    <row r="4254">
      <c r="A4254" s="3" t="s">
        <v>4392</v>
      </c>
      <c r="B4254" s="3">
        <v>0.91</v>
      </c>
      <c r="C4254" s="3" t="s">
        <v>279</v>
      </c>
      <c r="D4254" s="4">
        <v>45446.0</v>
      </c>
      <c r="E4254" s="2">
        <v>230.0</v>
      </c>
      <c r="F4254" s="3" t="s">
        <v>372</v>
      </c>
      <c r="G4254" s="3" t="s">
        <v>951</v>
      </c>
      <c r="H4254" s="3">
        <v>1.0</v>
      </c>
      <c r="I4254" s="2">
        <f>IFERROR(vlookup(F4254,'College Conference'!$B$1:$Z$1000 , 6,False),0)</f>
        <v>3</v>
      </c>
      <c r="J4254" s="2">
        <f>IFERROR(vlookup(G4254,'College Conference'!$B$1:$Z$1000 , 6,False),0)</f>
        <v>11</v>
      </c>
    </row>
    <row r="4255">
      <c r="A4255" s="3" t="s">
        <v>2230</v>
      </c>
      <c r="B4255" s="3">
        <v>0.85</v>
      </c>
      <c r="C4255" s="3" t="s">
        <v>27</v>
      </c>
      <c r="D4255" s="4">
        <v>45423.0</v>
      </c>
      <c r="E4255" s="2">
        <v>180.0</v>
      </c>
      <c r="F4255" s="3" t="s">
        <v>455</v>
      </c>
      <c r="G4255" s="3" t="s">
        <v>948</v>
      </c>
      <c r="H4255" s="3">
        <v>1.0</v>
      </c>
      <c r="I4255" s="2">
        <f>IFERROR(vlookup(F4255,'College Conference'!$B$1:$Z$1000 , 6,False),0)</f>
        <v>4</v>
      </c>
      <c r="J4255" s="2">
        <f>IFERROR(vlookup(G4255,'College Conference'!$B$1:$Z$1000 , 6,False),0)</f>
        <v>11</v>
      </c>
    </row>
    <row r="4256">
      <c r="A4256" s="3" t="s">
        <v>4393</v>
      </c>
      <c r="B4256" s="3">
        <v>0.85</v>
      </c>
      <c r="C4256" s="3" t="s">
        <v>12</v>
      </c>
      <c r="D4256" s="4">
        <v>45445.0</v>
      </c>
      <c r="E4256" s="2">
        <v>290.0</v>
      </c>
      <c r="F4256" s="3" t="s">
        <v>512</v>
      </c>
      <c r="G4256" s="3" t="s">
        <v>948</v>
      </c>
      <c r="H4256" s="3">
        <v>1.0</v>
      </c>
      <c r="I4256" s="2">
        <f>IFERROR(vlookup(F4256,'College Conference'!$B$1:$Z$1000 , 6,False),0)</f>
        <v>5</v>
      </c>
      <c r="J4256" s="2">
        <f>IFERROR(vlookup(G4256,'College Conference'!$B$1:$Z$1000 , 6,False),0)</f>
        <v>11</v>
      </c>
    </row>
    <row r="4257">
      <c r="A4257" s="3" t="s">
        <v>4394</v>
      </c>
      <c r="B4257" s="3">
        <v>0.87</v>
      </c>
      <c r="C4257" s="3" t="s">
        <v>52</v>
      </c>
      <c r="D4257" s="4">
        <v>45444.0</v>
      </c>
      <c r="E4257" s="2">
        <v>210.0</v>
      </c>
      <c r="F4257" s="3" t="s">
        <v>545</v>
      </c>
      <c r="G4257" s="3" t="s">
        <v>951</v>
      </c>
      <c r="H4257" s="3">
        <v>1.0</v>
      </c>
      <c r="I4257" s="2">
        <f>IFERROR(vlookup(F4257,'College Conference'!$B$1:$Z$1000 , 6,False),0)</f>
        <v>5</v>
      </c>
      <c r="J4257" s="2">
        <f>IFERROR(vlookup(G4257,'College Conference'!$B$1:$Z$1000 , 6,False),0)</f>
        <v>11</v>
      </c>
    </row>
    <row r="4258">
      <c r="A4258" s="3" t="s">
        <v>4395</v>
      </c>
      <c r="B4258" s="3">
        <v>0.85</v>
      </c>
      <c r="C4258" s="3" t="s">
        <v>78</v>
      </c>
      <c r="D4258" s="4">
        <v>45447.0</v>
      </c>
      <c r="E4258" s="2">
        <v>200.0</v>
      </c>
      <c r="F4258" s="3" t="s">
        <v>512</v>
      </c>
      <c r="G4258" s="3" t="s">
        <v>951</v>
      </c>
      <c r="H4258" s="3">
        <v>1.0</v>
      </c>
      <c r="I4258" s="2">
        <f>IFERROR(vlookup(F4258,'College Conference'!$B$1:$Z$1000 , 6,False),0)</f>
        <v>5</v>
      </c>
      <c r="J4258" s="2">
        <f>IFERROR(vlookup(G4258,'College Conference'!$B$1:$Z$1000 , 6,False),0)</f>
        <v>11</v>
      </c>
    </row>
    <row r="4259">
      <c r="A4259" s="3" t="s">
        <v>4396</v>
      </c>
      <c r="B4259" s="3">
        <v>0.82</v>
      </c>
      <c r="C4259" s="3" t="s">
        <v>27</v>
      </c>
      <c r="D4259" s="4">
        <v>45445.0</v>
      </c>
      <c r="E4259" s="2">
        <v>180.0</v>
      </c>
      <c r="F4259" s="3" t="s">
        <v>514</v>
      </c>
      <c r="G4259" s="3" t="s">
        <v>951</v>
      </c>
      <c r="H4259" s="3">
        <v>1.0</v>
      </c>
      <c r="I4259" s="2">
        <f>IFERROR(vlookup(F4259,'College Conference'!$B$1:$Z$1000 , 6,False),0)</f>
        <v>5</v>
      </c>
      <c r="J4259" s="2">
        <f>IFERROR(vlookup(G4259,'College Conference'!$B$1:$Z$1000 , 6,False),0)</f>
        <v>11</v>
      </c>
    </row>
    <row r="4260">
      <c r="A4260" s="3" t="s">
        <v>4397</v>
      </c>
      <c r="B4260" s="3">
        <v>0.9</v>
      </c>
      <c r="C4260" s="3" t="s">
        <v>274</v>
      </c>
      <c r="D4260" s="4">
        <v>45445.0</v>
      </c>
      <c r="E4260" s="2">
        <v>220.0</v>
      </c>
      <c r="F4260" s="3" t="s">
        <v>564</v>
      </c>
      <c r="G4260" s="3" t="s">
        <v>948</v>
      </c>
      <c r="H4260" s="3">
        <v>1.0</v>
      </c>
      <c r="I4260" s="2">
        <f>IFERROR(vlookup(F4260,'College Conference'!$B$1:$Z$1000 , 6,False),0)</f>
        <v>5</v>
      </c>
      <c r="J4260" s="2">
        <f>IFERROR(vlookup(G4260,'College Conference'!$B$1:$Z$1000 , 6,False),0)</f>
        <v>11</v>
      </c>
    </row>
    <row r="4261">
      <c r="A4261" s="3" t="s">
        <v>4398</v>
      </c>
      <c r="B4261" s="3">
        <v>0.85</v>
      </c>
      <c r="C4261" s="3" t="s">
        <v>421</v>
      </c>
      <c r="D4261" s="4">
        <v>45447.0</v>
      </c>
      <c r="E4261" s="2">
        <v>300.0</v>
      </c>
      <c r="F4261" s="3" t="s">
        <v>530</v>
      </c>
      <c r="G4261" s="3" t="s">
        <v>951</v>
      </c>
      <c r="H4261" s="3">
        <v>1.0</v>
      </c>
      <c r="I4261" s="2">
        <f>IFERROR(vlookup(F4261,'College Conference'!$B$1:$Z$1000 , 6,False),0)</f>
        <v>5</v>
      </c>
      <c r="J4261" s="2">
        <f>IFERROR(vlookup(G4261,'College Conference'!$B$1:$Z$1000 , 6,False),0)</f>
        <v>11</v>
      </c>
    </row>
    <row r="4262">
      <c r="A4262" s="3" t="s">
        <v>4399</v>
      </c>
      <c r="B4262" s="3">
        <v>0.84</v>
      </c>
      <c r="C4262" s="3" t="s">
        <v>52</v>
      </c>
      <c r="D4262" s="2" t="s">
        <v>72</v>
      </c>
      <c r="E4262" s="2">
        <v>218.0</v>
      </c>
      <c r="F4262" s="3" t="s">
        <v>643</v>
      </c>
      <c r="G4262" s="3" t="s">
        <v>948</v>
      </c>
      <c r="H4262" s="3">
        <v>1.0</v>
      </c>
      <c r="I4262" s="2">
        <f>IFERROR(vlookup(F4262,'College Conference'!$B$1:$Z$1000 , 6,False),0)</f>
        <v>6</v>
      </c>
      <c r="J4262" s="2">
        <f>IFERROR(vlookup(G4262,'College Conference'!$B$1:$Z$1000 , 6,False),0)</f>
        <v>11</v>
      </c>
    </row>
    <row r="4263">
      <c r="A4263" s="3" t="s">
        <v>4400</v>
      </c>
      <c r="B4263" s="3">
        <v>0.87</v>
      </c>
      <c r="C4263" s="3" t="s">
        <v>120</v>
      </c>
      <c r="D4263" s="4">
        <v>45447.0</v>
      </c>
      <c r="E4263" s="2">
        <v>235.0</v>
      </c>
      <c r="F4263" s="3" t="s">
        <v>734</v>
      </c>
      <c r="G4263" s="3" t="s">
        <v>951</v>
      </c>
      <c r="H4263" s="3">
        <v>1.0</v>
      </c>
      <c r="I4263" s="2">
        <f>IFERROR(vlookup(F4263,'College Conference'!$B$1:$Z$1000 , 6,False),0)</f>
        <v>7</v>
      </c>
      <c r="J4263" s="2">
        <f>IFERROR(vlookup(G4263,'College Conference'!$B$1:$Z$1000 , 6,False),0)</f>
        <v>11</v>
      </c>
    </row>
    <row r="4264">
      <c r="A4264" s="3" t="s">
        <v>4401</v>
      </c>
      <c r="B4264" s="3">
        <v>0.91</v>
      </c>
      <c r="C4264" s="3" t="s">
        <v>78</v>
      </c>
      <c r="D4264" s="4">
        <v>45447.0</v>
      </c>
      <c r="E4264" s="2">
        <v>234.0</v>
      </c>
      <c r="F4264" s="3" t="s">
        <v>703</v>
      </c>
      <c r="G4264" s="3" t="s">
        <v>951</v>
      </c>
      <c r="H4264" s="3">
        <v>1.0</v>
      </c>
      <c r="I4264" s="2">
        <f>IFERROR(vlookup(F4264,'College Conference'!$B$1:$Z$1000 , 6,False),0)</f>
        <v>7</v>
      </c>
      <c r="J4264" s="2">
        <f>IFERROR(vlookup(G4264,'College Conference'!$B$1:$Z$1000 , 6,False),0)</f>
        <v>11</v>
      </c>
    </row>
    <row r="4265">
      <c r="A4265" s="3" t="s">
        <v>1894</v>
      </c>
      <c r="B4265" s="3">
        <v>0.9</v>
      </c>
      <c r="C4265" s="3" t="s">
        <v>22</v>
      </c>
      <c r="D4265" s="4">
        <v>45422.0</v>
      </c>
      <c r="E4265" s="2">
        <v>205.0</v>
      </c>
      <c r="F4265" s="3" t="s">
        <v>711</v>
      </c>
      <c r="G4265" s="3" t="s">
        <v>951</v>
      </c>
      <c r="H4265" s="3">
        <v>1.0</v>
      </c>
      <c r="I4265" s="2">
        <f>IFERROR(vlookup(F4265,'College Conference'!$B$1:$Z$1000 , 6,False),0)</f>
        <v>7</v>
      </c>
      <c r="J4265" s="2">
        <f>IFERROR(vlookup(G4265,'College Conference'!$B$1:$Z$1000 , 6,False),0)</f>
        <v>11</v>
      </c>
    </row>
    <row r="4266">
      <c r="A4266" s="3" t="s">
        <v>4402</v>
      </c>
      <c r="B4266" s="3">
        <v>0.85</v>
      </c>
      <c r="C4266" s="3" t="s">
        <v>12</v>
      </c>
      <c r="D4266" s="4">
        <v>45449.0</v>
      </c>
      <c r="E4266" s="2">
        <v>275.0</v>
      </c>
      <c r="F4266" s="3" t="s">
        <v>705</v>
      </c>
      <c r="G4266" s="3" t="s">
        <v>948</v>
      </c>
      <c r="H4266" s="3">
        <v>1.0</v>
      </c>
      <c r="I4266" s="2">
        <f>IFERROR(vlookup(F4266,'College Conference'!$B$1:$Z$1000 , 6,False),0)</f>
        <v>7</v>
      </c>
      <c r="J4266" s="2">
        <f>IFERROR(vlookup(G4266,'College Conference'!$B$1:$Z$1000 , 6,False),0)</f>
        <v>11</v>
      </c>
    </row>
    <row r="4267">
      <c r="A4267" s="3" t="s">
        <v>4403</v>
      </c>
      <c r="B4267" s="3">
        <v>0.95</v>
      </c>
      <c r="C4267" s="3" t="s">
        <v>17</v>
      </c>
      <c r="D4267" s="4">
        <v>45445.0</v>
      </c>
      <c r="E4267" s="2">
        <v>190.0</v>
      </c>
      <c r="F4267" s="3" t="s">
        <v>689</v>
      </c>
      <c r="G4267" s="3" t="s">
        <v>951</v>
      </c>
      <c r="H4267" s="3">
        <v>1.0</v>
      </c>
      <c r="I4267" s="2">
        <f>IFERROR(vlookup(F4267,'College Conference'!$B$1:$Z$1000 , 6,False),0)</f>
        <v>7</v>
      </c>
      <c r="J4267" s="2">
        <f>IFERROR(vlookup(G4267,'College Conference'!$B$1:$Z$1000 , 6,False),0)</f>
        <v>11</v>
      </c>
    </row>
    <row r="4268">
      <c r="A4268" s="3" t="s">
        <v>4404</v>
      </c>
      <c r="B4268" s="3">
        <v>0.88</v>
      </c>
      <c r="C4268" s="3" t="s">
        <v>12</v>
      </c>
      <c r="D4268" s="4">
        <v>45445.0</v>
      </c>
      <c r="E4268" s="2">
        <v>300.0</v>
      </c>
      <c r="F4268" s="3" t="s">
        <v>806</v>
      </c>
      <c r="G4268" s="3" t="s">
        <v>951</v>
      </c>
      <c r="H4268" s="3">
        <v>1.0</v>
      </c>
      <c r="I4268" s="2">
        <f>IFERROR(vlookup(F4268,'College Conference'!$B$1:$Z$1000 , 6,False),0)</f>
        <v>8</v>
      </c>
      <c r="J4268" s="2">
        <f>IFERROR(vlookup(G4268,'College Conference'!$B$1:$Z$1000 , 6,False),0)</f>
        <v>11</v>
      </c>
    </row>
    <row r="4269">
      <c r="A4269" s="3" t="s">
        <v>3974</v>
      </c>
      <c r="B4269" s="3">
        <v>0.84</v>
      </c>
      <c r="C4269" s="3" t="s">
        <v>52</v>
      </c>
      <c r="D4269" s="4">
        <v>45444.0</v>
      </c>
      <c r="E4269" s="2">
        <v>235.0</v>
      </c>
      <c r="F4269" s="3" t="s">
        <v>772</v>
      </c>
      <c r="G4269" s="3" t="s">
        <v>951</v>
      </c>
      <c r="H4269" s="3">
        <v>1.0</v>
      </c>
      <c r="I4269" s="2">
        <f>IFERROR(vlookup(F4269,'College Conference'!$B$1:$Z$1000 , 6,False),0)</f>
        <v>8</v>
      </c>
      <c r="J4269" s="2">
        <f>IFERROR(vlookup(G4269,'College Conference'!$B$1:$Z$1000 , 6,False),0)</f>
        <v>11</v>
      </c>
    </row>
    <row r="4270">
      <c r="A4270" s="3" t="s">
        <v>4405</v>
      </c>
      <c r="B4270" s="3">
        <v>0.85</v>
      </c>
      <c r="C4270" s="3" t="s">
        <v>52</v>
      </c>
      <c r="D4270" s="4">
        <v>45446.0</v>
      </c>
      <c r="E4270" s="2">
        <v>210.0</v>
      </c>
      <c r="F4270" s="3" t="s">
        <v>796</v>
      </c>
      <c r="G4270" s="3" t="s">
        <v>948</v>
      </c>
      <c r="H4270" s="3">
        <v>1.0</v>
      </c>
      <c r="I4270" s="2">
        <f>IFERROR(vlookup(F4270,'College Conference'!$B$1:$Z$1000 , 6,False),0)</f>
        <v>8</v>
      </c>
      <c r="J4270" s="2">
        <f>IFERROR(vlookup(G4270,'College Conference'!$B$1:$Z$1000 , 6,False),0)</f>
        <v>11</v>
      </c>
    </row>
    <row r="4271">
      <c r="A4271" s="3" t="s">
        <v>4406</v>
      </c>
      <c r="B4271" s="3">
        <v>0.88</v>
      </c>
      <c r="C4271" s="3" t="s">
        <v>12</v>
      </c>
      <c r="D4271" s="4">
        <v>45446.0</v>
      </c>
      <c r="E4271" s="2">
        <v>295.0</v>
      </c>
      <c r="F4271" s="3" t="s">
        <v>806</v>
      </c>
      <c r="G4271" s="3" t="s">
        <v>951</v>
      </c>
      <c r="H4271" s="3">
        <v>1.0</v>
      </c>
      <c r="I4271" s="2">
        <f>IFERROR(vlookup(F4271,'College Conference'!$B$1:$Z$1000 , 6,False),0)</f>
        <v>8</v>
      </c>
      <c r="J4271" s="2">
        <f>IFERROR(vlookup(G4271,'College Conference'!$B$1:$Z$1000 , 6,False),0)</f>
        <v>11</v>
      </c>
    </row>
    <row r="4272">
      <c r="A4272" s="3" t="s">
        <v>4407</v>
      </c>
      <c r="B4272" s="3">
        <v>0.9</v>
      </c>
      <c r="C4272" s="3" t="s">
        <v>22</v>
      </c>
      <c r="D4272" s="4">
        <v>45423.0</v>
      </c>
      <c r="E4272" s="2">
        <v>212.0</v>
      </c>
      <c r="F4272" s="3" t="s">
        <v>1167</v>
      </c>
      <c r="G4272" s="3" t="s">
        <v>948</v>
      </c>
      <c r="H4272" s="3">
        <v>1.0</v>
      </c>
      <c r="I4272" s="2">
        <f>IFERROR(vlookup(F4272,'College Conference'!$B$1:$Z$1000 , 6,False),0)</f>
        <v>8</v>
      </c>
      <c r="J4272" s="2">
        <f>IFERROR(vlookup(G4272,'College Conference'!$B$1:$Z$1000 , 6,False),0)</f>
        <v>11</v>
      </c>
    </row>
    <row r="4273">
      <c r="A4273" s="3" t="s">
        <v>4408</v>
      </c>
      <c r="B4273" s="3">
        <v>0.93</v>
      </c>
      <c r="C4273" s="3" t="s">
        <v>17</v>
      </c>
      <c r="D4273" s="4">
        <v>45420.0</v>
      </c>
      <c r="E4273" s="2">
        <v>182.0</v>
      </c>
      <c r="F4273" s="3" t="s">
        <v>776</v>
      </c>
      <c r="G4273" s="3" t="s">
        <v>951</v>
      </c>
      <c r="H4273" s="3">
        <v>1.0</v>
      </c>
      <c r="I4273" s="2">
        <f>IFERROR(vlookup(F4273,'College Conference'!$B$1:$Z$1000 , 6,False),0)</f>
        <v>8</v>
      </c>
      <c r="J4273" s="2">
        <f>IFERROR(vlookup(G4273,'College Conference'!$B$1:$Z$1000 , 6,False),0)</f>
        <v>11</v>
      </c>
    </row>
    <row r="4274">
      <c r="A4274" s="3" t="s">
        <v>4409</v>
      </c>
      <c r="B4274" s="3">
        <v>0.83</v>
      </c>
      <c r="C4274" s="3" t="s">
        <v>27</v>
      </c>
      <c r="D4274" s="2" t="s">
        <v>72</v>
      </c>
      <c r="E4274" s="2">
        <v>185.0</v>
      </c>
      <c r="F4274" s="3" t="s">
        <v>811</v>
      </c>
      <c r="G4274" s="3" t="s">
        <v>948</v>
      </c>
      <c r="H4274" s="3">
        <v>1.0</v>
      </c>
      <c r="I4274" s="2">
        <f>IFERROR(vlookup(F4274,'College Conference'!$B$1:$Z$1000 , 6,False),0)</f>
        <v>8</v>
      </c>
      <c r="J4274" s="2">
        <f>IFERROR(vlookup(G4274,'College Conference'!$B$1:$Z$1000 , 6,False),0)</f>
        <v>11</v>
      </c>
    </row>
    <row r="4275">
      <c r="A4275" s="3" t="s">
        <v>4410</v>
      </c>
      <c r="B4275" s="3">
        <v>0.8</v>
      </c>
      <c r="C4275" s="3" t="s">
        <v>198</v>
      </c>
      <c r="D4275" s="4">
        <v>45446.0</v>
      </c>
      <c r="E4275" s="2">
        <v>214.0</v>
      </c>
      <c r="F4275" s="3" t="s">
        <v>816</v>
      </c>
      <c r="G4275" s="3" t="s">
        <v>951</v>
      </c>
      <c r="H4275" s="3">
        <v>1.0</v>
      </c>
      <c r="I4275" s="2">
        <f>IFERROR(vlookup(F4275,'College Conference'!$B$1:$Z$1000 , 6,False),0)</f>
        <v>8</v>
      </c>
      <c r="J4275" s="2">
        <f>IFERROR(vlookup(G4275,'College Conference'!$B$1:$Z$1000 , 6,False),0)</f>
        <v>11</v>
      </c>
    </row>
    <row r="4276">
      <c r="A4276" s="3" t="s">
        <v>4411</v>
      </c>
      <c r="B4276" s="3">
        <v>0.97</v>
      </c>
      <c r="C4276" s="3" t="s">
        <v>17</v>
      </c>
      <c r="D4276" s="4">
        <v>45421.0</v>
      </c>
      <c r="E4276" s="2">
        <v>161.0</v>
      </c>
      <c r="F4276" s="3" t="s">
        <v>816</v>
      </c>
      <c r="G4276" s="3" t="s">
        <v>951</v>
      </c>
      <c r="H4276" s="3">
        <v>1.0</v>
      </c>
      <c r="I4276" s="2">
        <f>IFERROR(vlookup(F4276,'College Conference'!$B$1:$Z$1000 , 6,False),0)</f>
        <v>8</v>
      </c>
      <c r="J4276" s="2">
        <f>IFERROR(vlookup(G4276,'College Conference'!$B$1:$Z$1000 , 6,False),0)</f>
        <v>11</v>
      </c>
    </row>
    <row r="4277">
      <c r="A4277" s="3" t="s">
        <v>4412</v>
      </c>
      <c r="B4277" s="3">
        <v>0.9</v>
      </c>
      <c r="C4277" s="3" t="s">
        <v>274</v>
      </c>
      <c r="D4277" s="4">
        <v>45444.0</v>
      </c>
      <c r="E4277" s="2">
        <v>220.0</v>
      </c>
      <c r="F4277" s="3" t="s">
        <v>816</v>
      </c>
      <c r="G4277" s="3" t="s">
        <v>951</v>
      </c>
      <c r="H4277" s="3">
        <v>1.0</v>
      </c>
      <c r="I4277" s="2">
        <f>IFERROR(vlookup(F4277,'College Conference'!$B$1:$Z$1000 , 6,False),0)</f>
        <v>8</v>
      </c>
      <c r="J4277" s="2">
        <f>IFERROR(vlookup(G4277,'College Conference'!$B$1:$Z$1000 , 6,False),0)</f>
        <v>11</v>
      </c>
    </row>
    <row r="4278">
      <c r="A4278" s="3" t="s">
        <v>4113</v>
      </c>
      <c r="B4278" s="3">
        <v>0.88</v>
      </c>
      <c r="C4278" s="3" t="s">
        <v>111</v>
      </c>
      <c r="D4278" s="4">
        <v>45446.0</v>
      </c>
      <c r="E4278" s="2">
        <v>180.0</v>
      </c>
      <c r="F4278" s="3" t="s">
        <v>816</v>
      </c>
      <c r="G4278" s="3" t="s">
        <v>951</v>
      </c>
      <c r="H4278" s="3">
        <v>1.0</v>
      </c>
      <c r="I4278" s="2">
        <f>IFERROR(vlookup(F4278,'College Conference'!$B$1:$Z$1000 , 6,False),0)</f>
        <v>8</v>
      </c>
      <c r="J4278" s="2">
        <f>IFERROR(vlookup(G4278,'College Conference'!$B$1:$Z$1000 , 6,False),0)</f>
        <v>11</v>
      </c>
    </row>
    <row r="4279">
      <c r="A4279" s="3" t="s">
        <v>4413</v>
      </c>
      <c r="B4279" s="3">
        <v>0.86</v>
      </c>
      <c r="C4279" s="3" t="s">
        <v>17</v>
      </c>
      <c r="D4279" s="2" t="s">
        <v>72</v>
      </c>
      <c r="E4279" s="2">
        <v>195.0</v>
      </c>
      <c r="F4279" s="3" t="s">
        <v>951</v>
      </c>
      <c r="G4279" s="3" t="s">
        <v>948</v>
      </c>
      <c r="H4279" s="3">
        <v>1.0</v>
      </c>
      <c r="I4279" s="2">
        <f>IFERROR(vlookup(F4279,'College Conference'!$B$1:$Z$1000 , 6,False),0)</f>
        <v>11</v>
      </c>
      <c r="J4279" s="2">
        <f>IFERROR(vlookup(G4279,'College Conference'!$B$1:$Z$1000 , 6,False),0)</f>
        <v>11</v>
      </c>
    </row>
    <row r="4280">
      <c r="A4280" s="3"/>
    </row>
    <row r="4281">
      <c r="A4281" s="3"/>
    </row>
    <row r="4282">
      <c r="A4282" s="3"/>
    </row>
    <row r="4283">
      <c r="A4283" s="3"/>
    </row>
    <row r="4284">
      <c r="A4284" s="6"/>
    </row>
    <row r="4286">
      <c r="A4286" s="3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3"/>
    </row>
    <row r="4293">
      <c r="A4293" s="3"/>
    </row>
    <row r="4294">
      <c r="A4294" s="3"/>
    </row>
    <row r="4295">
      <c r="A4295" s="3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7"/>
    </row>
    <row r="4302">
      <c r="A4302" s="3"/>
    </row>
    <row r="4303">
      <c r="A4303" s="3"/>
    </row>
    <row r="4304">
      <c r="A4304" s="3"/>
    </row>
    <row r="4305">
      <c r="A4305" s="3"/>
    </row>
    <row r="4306">
      <c r="A4306" s="3"/>
    </row>
    <row r="4307">
      <c r="A4307" s="3"/>
    </row>
    <row r="4308">
      <c r="A4308" s="3"/>
    </row>
    <row r="4309">
      <c r="A4309" s="3"/>
    </row>
    <row r="4310">
      <c r="A4310" s="3"/>
    </row>
    <row r="4311">
      <c r="A4311" s="3"/>
    </row>
    <row r="4312">
      <c r="A4312" s="3"/>
    </row>
    <row r="4313">
      <c r="A4313" s="3"/>
    </row>
    <row r="4314">
      <c r="A4314" s="3"/>
    </row>
    <row r="4315">
      <c r="A4315" s="3"/>
    </row>
    <row r="4316">
      <c r="A4316" s="7"/>
    </row>
    <row r="4318">
      <c r="A4318" s="3"/>
    </row>
    <row r="4319">
      <c r="A4319" s="3"/>
    </row>
    <row r="4320">
      <c r="A4320" s="3"/>
    </row>
    <row r="4321">
      <c r="A4321" s="3"/>
    </row>
    <row r="4322">
      <c r="A4322" s="3"/>
    </row>
    <row r="4323">
      <c r="A4323" s="3"/>
    </row>
    <row r="4324">
      <c r="A4324" s="3"/>
    </row>
    <row r="4325">
      <c r="A4325" s="3"/>
    </row>
    <row r="4326">
      <c r="A4326" s="3"/>
    </row>
    <row r="4327">
      <c r="A4327" s="3"/>
    </row>
    <row r="4328">
      <c r="A4328" s="3"/>
    </row>
    <row r="4329">
      <c r="A4329" s="3"/>
    </row>
    <row r="4330">
      <c r="A4330" s="3"/>
    </row>
    <row r="4331">
      <c r="A4331" s="3"/>
    </row>
    <row r="4332">
      <c r="A4332" s="6"/>
    </row>
    <row r="4334">
      <c r="A4334" s="3"/>
    </row>
    <row r="4335">
      <c r="A4335" s="3"/>
    </row>
    <row r="4336">
      <c r="A4336" s="3"/>
    </row>
    <row r="4337">
      <c r="A4337" s="3"/>
    </row>
    <row r="4338">
      <c r="A4338" s="3"/>
    </row>
    <row r="4339">
      <c r="A4339" s="3"/>
    </row>
    <row r="4340">
      <c r="A4340" s="3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3"/>
    </row>
    <row r="4346">
      <c r="A4346" s="3"/>
    </row>
    <row r="4347">
      <c r="A4347" s="3"/>
    </row>
    <row r="4348">
      <c r="A4348" s="7"/>
    </row>
    <row r="4350">
      <c r="A4350" s="3"/>
    </row>
    <row r="4351">
      <c r="A4351" s="3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3"/>
    </row>
    <row r="4357">
      <c r="A4357" s="3"/>
    </row>
    <row r="4358">
      <c r="A4358" s="3"/>
    </row>
    <row r="4359">
      <c r="A4359" s="3"/>
    </row>
    <row r="4360">
      <c r="A4360" s="3"/>
    </row>
    <row r="4361">
      <c r="A4361" s="3"/>
    </row>
    <row r="4362">
      <c r="A4362" s="3"/>
    </row>
    <row r="4363">
      <c r="A4363" s="3"/>
    </row>
    <row r="4364">
      <c r="A4364" s="6"/>
    </row>
    <row r="4366">
      <c r="A4366" s="3"/>
    </row>
    <row r="4367">
      <c r="A4367" s="3"/>
    </row>
    <row r="5245">
      <c r="A5245" s="6"/>
    </row>
    <row r="5247">
      <c r="A5247" s="3"/>
    </row>
    <row r="5248">
      <c r="A5248" s="3"/>
    </row>
    <row r="5249">
      <c r="A5249" s="3"/>
    </row>
    <row r="5250">
      <c r="A5250" s="3"/>
    </row>
    <row r="5251">
      <c r="A5251" s="3"/>
    </row>
    <row r="5252">
      <c r="A5252" s="3"/>
    </row>
    <row r="5253">
      <c r="A5253" s="3"/>
    </row>
    <row r="5254">
      <c r="A5254" s="3"/>
    </row>
    <row r="5255">
      <c r="A5255" s="3"/>
    </row>
    <row r="5256">
      <c r="A5256" s="3"/>
    </row>
    <row r="5257">
      <c r="A5257" s="3"/>
    </row>
    <row r="5258">
      <c r="A5258" s="3"/>
    </row>
    <row r="5259">
      <c r="A5259" s="3"/>
    </row>
    <row r="5260">
      <c r="A5260" s="3"/>
    </row>
    <row r="5261">
      <c r="A5261" s="6"/>
    </row>
    <row r="5263">
      <c r="A5263" s="3"/>
    </row>
    <row r="5264">
      <c r="A5264" s="3"/>
    </row>
    <row r="5265">
      <c r="A5265" s="3"/>
    </row>
    <row r="5266">
      <c r="A5266" s="3"/>
    </row>
    <row r="5267">
      <c r="A5267" s="3"/>
    </row>
    <row r="5268">
      <c r="A5268" s="3"/>
    </row>
    <row r="5269">
      <c r="A5269" s="3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3"/>
    </row>
    <row r="5276">
      <c r="A5276" s="3"/>
    </row>
    <row r="5277">
      <c r="A5277" s="6"/>
    </row>
    <row r="5279">
      <c r="A5279" s="3"/>
    </row>
    <row r="5280">
      <c r="A5280" s="3"/>
    </row>
    <row r="5281">
      <c r="A5281" s="3"/>
    </row>
    <row r="5282">
      <c r="A5282" s="3"/>
    </row>
    <row r="5283">
      <c r="A5283" s="3"/>
    </row>
    <row r="5284">
      <c r="A5284" s="3"/>
    </row>
    <row r="5285">
      <c r="A5285" s="3"/>
    </row>
    <row r="5286">
      <c r="A5286" s="3"/>
    </row>
    <row r="5287">
      <c r="A5287" s="3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6"/>
    </row>
    <row r="5295">
      <c r="A5295" s="3"/>
    </row>
    <row r="5296">
      <c r="A5296" s="3"/>
    </row>
    <row r="5297">
      <c r="A5297" s="3"/>
    </row>
    <row r="5298">
      <c r="A5298" s="3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3"/>
    </row>
    <row r="5307">
      <c r="A5307" s="3"/>
    </row>
    <row r="5308">
      <c r="A5308" s="3"/>
    </row>
    <row r="5309">
      <c r="A5309" s="6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3"/>
    </row>
    <row r="5318">
      <c r="A5318" s="3"/>
    </row>
    <row r="5319">
      <c r="A5319" s="3"/>
    </row>
    <row r="5320">
      <c r="A5320" s="6"/>
    </row>
    <row r="5322">
      <c r="A5322" s="3"/>
    </row>
    <row r="5323">
      <c r="A5323" s="3"/>
    </row>
    <row r="5324">
      <c r="A5324" s="3"/>
    </row>
    <row r="5325">
      <c r="A5325" s="3"/>
    </row>
    <row r="5326">
      <c r="A5326" s="3"/>
    </row>
    <row r="5327">
      <c r="A5327" s="3"/>
    </row>
    <row r="5328">
      <c r="A5328" s="3"/>
    </row>
    <row r="5329">
      <c r="A5329" s="3"/>
    </row>
    <row r="5330">
      <c r="A5330" s="3"/>
    </row>
    <row r="5331">
      <c r="A5331" s="6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3"/>
    </row>
    <row r="5341">
      <c r="A5341" s="3"/>
    </row>
    <row r="5342">
      <c r="A5342" s="6"/>
    </row>
    <row r="5344">
      <c r="A5344" s="3"/>
    </row>
    <row r="5345">
      <c r="A5345" s="3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3"/>
    </row>
    <row r="5352">
      <c r="A5352" s="3"/>
    </row>
    <row r="5353">
      <c r="A5353" s="6"/>
    </row>
    <row r="5355">
      <c r="A5355" s="3"/>
    </row>
    <row r="5356">
      <c r="A5356" s="3"/>
    </row>
    <row r="5357">
      <c r="A5357" s="3"/>
    </row>
    <row r="5358">
      <c r="A5358" s="3"/>
    </row>
    <row r="5359">
      <c r="A5359" s="3"/>
    </row>
    <row r="5360">
      <c r="A5360" s="3"/>
    </row>
    <row r="5361">
      <c r="A5361" s="3"/>
    </row>
    <row r="5362">
      <c r="A5362" s="3"/>
    </row>
    <row r="5363">
      <c r="A5363" s="3"/>
    </row>
    <row r="5364">
      <c r="A5364" s="6"/>
    </row>
    <row r="5366">
      <c r="A5366" s="3"/>
    </row>
    <row r="5367">
      <c r="A5367" s="3"/>
    </row>
    <row r="5368">
      <c r="A5368" s="3"/>
    </row>
    <row r="5369">
      <c r="A5369" s="3"/>
    </row>
    <row r="5370">
      <c r="A5370" s="3"/>
    </row>
    <row r="5371">
      <c r="A5371" s="3"/>
    </row>
    <row r="5372">
      <c r="A5372" s="3"/>
    </row>
    <row r="5373">
      <c r="A5373" s="3"/>
    </row>
    <row r="5374">
      <c r="A5374" s="3"/>
    </row>
    <row r="5375">
      <c r="A5375" s="6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3"/>
    </row>
    <row r="5383">
      <c r="A5383" s="3"/>
    </row>
    <row r="5384">
      <c r="A5384" s="3"/>
    </row>
    <row r="5385">
      <c r="A5385" s="3"/>
    </row>
    <row r="5386">
      <c r="A5386" s="6"/>
    </row>
    <row r="5388">
      <c r="A5388" s="3"/>
    </row>
    <row r="5389">
      <c r="A5389" s="3"/>
    </row>
    <row r="5390">
      <c r="A5390" s="3"/>
    </row>
    <row r="5391">
      <c r="A5391" s="3"/>
    </row>
    <row r="5392">
      <c r="A5392" s="3"/>
    </row>
    <row r="5393">
      <c r="A5393" s="3"/>
    </row>
    <row r="5394">
      <c r="A5394" s="3"/>
    </row>
    <row r="5395">
      <c r="A5395" s="3"/>
    </row>
    <row r="5396">
      <c r="A5396" s="3"/>
    </row>
    <row r="5397">
      <c r="A5397" s="6"/>
    </row>
    <row r="5399">
      <c r="A5399" s="3"/>
    </row>
    <row r="5400">
      <c r="A5400" s="3"/>
    </row>
    <row r="5401">
      <c r="A5401" s="3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6"/>
    </row>
    <row r="5410">
      <c r="A5410" s="3"/>
    </row>
    <row r="5411">
      <c r="A5411" s="3"/>
    </row>
    <row r="5412">
      <c r="A5412" s="3"/>
    </row>
    <row r="5413">
      <c r="A5413" s="3"/>
    </row>
    <row r="5414">
      <c r="A5414" s="3"/>
    </row>
    <row r="5415">
      <c r="A5415" s="3"/>
    </row>
    <row r="5416">
      <c r="A5416" s="3"/>
    </row>
    <row r="5417">
      <c r="A5417" s="3"/>
    </row>
    <row r="5418">
      <c r="A5418" s="3"/>
    </row>
    <row r="5419">
      <c r="A5419" s="6"/>
    </row>
    <row r="5421">
      <c r="A5421" s="3"/>
    </row>
    <row r="5422">
      <c r="A5422" s="3"/>
    </row>
    <row r="5423">
      <c r="A5423" s="3"/>
    </row>
    <row r="5424">
      <c r="A5424" s="3"/>
    </row>
    <row r="5425">
      <c r="A5425" s="3"/>
    </row>
    <row r="5426">
      <c r="A5426" s="3"/>
    </row>
    <row r="5427">
      <c r="A5427" s="3"/>
    </row>
    <row r="5428">
      <c r="A5428" s="3"/>
    </row>
    <row r="5429">
      <c r="A5429" s="3"/>
    </row>
    <row r="5430">
      <c r="A5430" s="6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3"/>
    </row>
    <row r="5438">
      <c r="A5438" s="3"/>
    </row>
    <row r="5439">
      <c r="A5439" s="3"/>
    </row>
    <row r="5440">
      <c r="A5440" s="3"/>
    </row>
    <row r="5441">
      <c r="A5441" s="6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3"/>
    </row>
    <row r="5449">
      <c r="A5449" s="3"/>
    </row>
    <row r="5450">
      <c r="A5450" s="3"/>
    </row>
    <row r="5451">
      <c r="A5451" s="3"/>
    </row>
    <row r="5452">
      <c r="A5452" s="6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3"/>
    </row>
    <row r="5461">
      <c r="A5461" s="3"/>
    </row>
    <row r="5462">
      <c r="A5462" s="3"/>
    </row>
    <row r="5463">
      <c r="A5463" s="6"/>
    </row>
    <row r="5465">
      <c r="A5465" s="3"/>
    </row>
    <row r="5466">
      <c r="A5466" s="3"/>
    </row>
    <row r="5467">
      <c r="A5467" s="3"/>
    </row>
    <row r="5468">
      <c r="A5468" s="3"/>
    </row>
    <row r="5469">
      <c r="A5469" s="3"/>
    </row>
    <row r="5470">
      <c r="A5470" s="3"/>
    </row>
    <row r="5471">
      <c r="A5471" s="3"/>
    </row>
    <row r="5472">
      <c r="A5472" s="3"/>
    </row>
    <row r="5473">
      <c r="A5473" s="3"/>
    </row>
    <row r="5474">
      <c r="A5474" s="3"/>
    </row>
    <row r="5475">
      <c r="A5475" s="3"/>
    </row>
    <row r="5476">
      <c r="A5476" s="3"/>
    </row>
    <row r="5477">
      <c r="A5477" s="3"/>
    </row>
    <row r="5478">
      <c r="A5478" s="3"/>
    </row>
    <row r="5479">
      <c r="A5479" s="6"/>
    </row>
    <row r="5481">
      <c r="A5481" s="3"/>
    </row>
    <row r="5482">
      <c r="A5482" s="3"/>
    </row>
    <row r="5483">
      <c r="A5483" s="3"/>
    </row>
    <row r="5484">
      <c r="A5484" s="3"/>
    </row>
    <row r="5485">
      <c r="A5485" s="3"/>
    </row>
    <row r="5486">
      <c r="A5486" s="3"/>
    </row>
    <row r="5487">
      <c r="A5487" s="3"/>
    </row>
    <row r="5488">
      <c r="A5488" s="3"/>
    </row>
    <row r="5489">
      <c r="A5489" s="3"/>
    </row>
    <row r="5490">
      <c r="A5490" s="6"/>
    </row>
    <row r="5492">
      <c r="A5492" s="3"/>
    </row>
    <row r="5493">
      <c r="A5493" s="3"/>
    </row>
    <row r="5494">
      <c r="A5494" s="3"/>
    </row>
    <row r="5495">
      <c r="A5495" s="3"/>
    </row>
    <row r="5496">
      <c r="A5496" s="3"/>
    </row>
    <row r="5497">
      <c r="A5497" s="3"/>
    </row>
    <row r="5498">
      <c r="A5498" s="3"/>
    </row>
    <row r="5499">
      <c r="A5499" s="3"/>
    </row>
    <row r="5500">
      <c r="A5500" s="3"/>
    </row>
    <row r="5501">
      <c r="A5501" s="3"/>
    </row>
    <row r="5502">
      <c r="A5502" s="3"/>
    </row>
    <row r="5503">
      <c r="A5503" s="3"/>
    </row>
    <row r="5504">
      <c r="A5504" s="3"/>
    </row>
    <row r="5505">
      <c r="A5505" s="3"/>
    </row>
    <row r="5506">
      <c r="A5506" s="6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3"/>
    </row>
    <row r="5514">
      <c r="A5514" s="3"/>
    </row>
    <row r="5515">
      <c r="A5515" s="3"/>
    </row>
    <row r="5516">
      <c r="A5516" s="3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6"/>
    </row>
    <row r="5524">
      <c r="A5524" s="3"/>
    </row>
    <row r="5525">
      <c r="A5525" s="3"/>
    </row>
    <row r="5526">
      <c r="A5526" s="3"/>
    </row>
    <row r="5527">
      <c r="A5527" s="3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6"/>
    </row>
    <row r="5535">
      <c r="A5535" s="3"/>
    </row>
    <row r="5536">
      <c r="A5536" s="3"/>
    </row>
    <row r="5537">
      <c r="A5537" s="3"/>
    </row>
    <row r="5538">
      <c r="A5538" s="3"/>
    </row>
    <row r="5539">
      <c r="A5539" s="3"/>
    </row>
    <row r="5540">
      <c r="A5540" s="3"/>
    </row>
    <row r="5541">
      <c r="A5541" s="3"/>
    </row>
    <row r="5542">
      <c r="A5542" s="3"/>
    </row>
    <row r="5543">
      <c r="A5543" s="3"/>
    </row>
    <row r="5544">
      <c r="A5544" s="6"/>
    </row>
    <row r="5546">
      <c r="A5546" s="3"/>
    </row>
    <row r="5547">
      <c r="A5547" s="3"/>
    </row>
    <row r="5548">
      <c r="A5548" s="3"/>
    </row>
    <row r="5549">
      <c r="A5549" s="3"/>
    </row>
    <row r="5550">
      <c r="A5550" s="3"/>
    </row>
    <row r="5551">
      <c r="A5551" s="3"/>
    </row>
    <row r="5552">
      <c r="A5552" s="3"/>
    </row>
    <row r="5553">
      <c r="A5553" s="3"/>
    </row>
    <row r="5554">
      <c r="A5554" s="3"/>
    </row>
    <row r="5555">
      <c r="A5555" s="6"/>
    </row>
    <row r="5557">
      <c r="A5557" s="3"/>
    </row>
    <row r="5558">
      <c r="A5558" s="3"/>
    </row>
    <row r="5559">
      <c r="A5559" s="3"/>
    </row>
    <row r="5560">
      <c r="A5560" s="3"/>
    </row>
    <row r="5561">
      <c r="A5561" s="3"/>
    </row>
    <row r="5562">
      <c r="A5562" s="3"/>
    </row>
    <row r="5563">
      <c r="A5563" s="3"/>
    </row>
    <row r="5564">
      <c r="A5564" s="3"/>
    </row>
    <row r="5565">
      <c r="A5565" s="3"/>
    </row>
    <row r="5566">
      <c r="A5566" s="3"/>
    </row>
    <row r="5567">
      <c r="A5567" s="3"/>
    </row>
    <row r="5568">
      <c r="A5568" s="3"/>
    </row>
    <row r="5569">
      <c r="A5569" s="3"/>
    </row>
    <row r="5570">
      <c r="A5570" s="3"/>
    </row>
    <row r="5571">
      <c r="A5571" s="6"/>
    </row>
    <row r="5573">
      <c r="A5573" s="3"/>
    </row>
    <row r="5574">
      <c r="A5574" s="3"/>
    </row>
    <row r="5575">
      <c r="A5575" s="3"/>
    </row>
    <row r="5576">
      <c r="A5576" s="3"/>
    </row>
    <row r="5577">
      <c r="A5577" s="3"/>
    </row>
    <row r="5578">
      <c r="A5578" s="3"/>
    </row>
    <row r="5579">
      <c r="A5579" s="3"/>
    </row>
    <row r="5580">
      <c r="A5580" s="3"/>
    </row>
    <row r="5581">
      <c r="A5581" s="3"/>
    </row>
    <row r="5582">
      <c r="A5582" s="6"/>
    </row>
    <row r="5584">
      <c r="A5584" s="3"/>
    </row>
    <row r="5585">
      <c r="A5585" s="3"/>
    </row>
    <row r="5586">
      <c r="A5586" s="3"/>
    </row>
    <row r="5587">
      <c r="A5587" s="3"/>
    </row>
    <row r="5588">
      <c r="A5588" s="3"/>
    </row>
    <row r="5589">
      <c r="A5589" s="3"/>
    </row>
    <row r="5590">
      <c r="A5590" s="3"/>
    </row>
    <row r="5591">
      <c r="A5591" s="3"/>
    </row>
    <row r="5592">
      <c r="A5592" s="3"/>
    </row>
    <row r="5593">
      <c r="A5593" s="3"/>
    </row>
    <row r="5594">
      <c r="A5594" s="3"/>
    </row>
    <row r="5595">
      <c r="A5595" s="3"/>
    </row>
    <row r="5596">
      <c r="A5596" s="3"/>
    </row>
    <row r="5597">
      <c r="A5597" s="3"/>
    </row>
    <row r="5598">
      <c r="A5598" s="6"/>
    </row>
    <row r="5600">
      <c r="A5600" s="3"/>
    </row>
    <row r="5601">
      <c r="A5601" s="3"/>
    </row>
    <row r="5602">
      <c r="A5602" s="3"/>
    </row>
    <row r="5603">
      <c r="A5603" s="3"/>
    </row>
    <row r="5604">
      <c r="A5604" s="3"/>
    </row>
    <row r="5605">
      <c r="A5605" s="3"/>
    </row>
    <row r="5606">
      <c r="A5606" s="3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7"/>
    </row>
    <row r="5616">
      <c r="A5616" s="3"/>
    </row>
    <row r="5617">
      <c r="A5617" s="3"/>
    </row>
    <row r="5618">
      <c r="A5618" s="3"/>
    </row>
    <row r="5619">
      <c r="A5619" s="3"/>
    </row>
    <row r="5620">
      <c r="A5620" s="3"/>
    </row>
    <row r="5621">
      <c r="A5621" s="3"/>
    </row>
    <row r="5622">
      <c r="A5622" s="3"/>
    </row>
    <row r="5623">
      <c r="A5623" s="3"/>
    </row>
    <row r="5624">
      <c r="A5624" s="3"/>
    </row>
    <row r="5625">
      <c r="A5625" s="7"/>
    </row>
    <row r="5627">
      <c r="A5627" s="3"/>
    </row>
    <row r="5628">
      <c r="A5628" s="3"/>
    </row>
    <row r="5629">
      <c r="A5629" s="3"/>
    </row>
    <row r="5630">
      <c r="A5630" s="3"/>
    </row>
    <row r="5631">
      <c r="A5631" s="3"/>
    </row>
    <row r="5632">
      <c r="A5632" s="3"/>
    </row>
    <row r="5633">
      <c r="A5633" s="3"/>
    </row>
    <row r="5634">
      <c r="A5634" s="3"/>
    </row>
    <row r="5635">
      <c r="A5635" s="3"/>
    </row>
    <row r="5636">
      <c r="A5636" s="3"/>
    </row>
    <row r="5637">
      <c r="A5637" s="3"/>
    </row>
    <row r="5638">
      <c r="A5638" s="3"/>
    </row>
    <row r="5639">
      <c r="A5639" s="3"/>
    </row>
    <row r="5640">
      <c r="A5640" s="3"/>
    </row>
    <row r="5641">
      <c r="A5641" s="7"/>
    </row>
    <row r="5643">
      <c r="A5643" s="3"/>
    </row>
    <row r="5644">
      <c r="A5644" s="3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3"/>
    </row>
    <row r="5651">
      <c r="A5651" s="3"/>
    </row>
    <row r="5652">
      <c r="A5652" s="7"/>
    </row>
    <row r="5654">
      <c r="A5654" s="3"/>
    </row>
    <row r="5655">
      <c r="A5655" s="3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3"/>
    </row>
    <row r="5662">
      <c r="A5662" s="3"/>
    </row>
    <row r="5663">
      <c r="A5663" s="3"/>
    </row>
    <row r="5664">
      <c r="A5664" s="3"/>
    </row>
    <row r="5665">
      <c r="A5665" s="3"/>
    </row>
    <row r="5666">
      <c r="A5666" s="3"/>
    </row>
    <row r="5667">
      <c r="A5667" s="3"/>
    </row>
    <row r="5668">
      <c r="A5668" s="7"/>
    </row>
    <row r="5670">
      <c r="A5670" s="3"/>
    </row>
    <row r="5671">
      <c r="A5671" s="3"/>
    </row>
    <row r="5672">
      <c r="A5672" s="3"/>
    </row>
    <row r="5673">
      <c r="A5673" s="3"/>
    </row>
    <row r="5674">
      <c r="A5674" s="3"/>
    </row>
    <row r="5675">
      <c r="A5675" s="3"/>
    </row>
    <row r="5676">
      <c r="A5676" s="3"/>
    </row>
    <row r="5677">
      <c r="A5677" s="3"/>
    </row>
    <row r="5678">
      <c r="A5678" s="3"/>
    </row>
    <row r="5679">
      <c r="A5679" s="7"/>
    </row>
    <row r="5681">
      <c r="A5681" s="3"/>
    </row>
    <row r="5682">
      <c r="A5682" s="3"/>
    </row>
    <row r="5683">
      <c r="A5683" s="3"/>
    </row>
    <row r="5684">
      <c r="A5684" s="3"/>
    </row>
    <row r="5685">
      <c r="A5685" s="3"/>
    </row>
    <row r="5686">
      <c r="A5686" s="3"/>
    </row>
    <row r="5687">
      <c r="A5687" s="3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3"/>
    </row>
    <row r="5693">
      <c r="A5693" s="3"/>
    </row>
    <row r="5694">
      <c r="A5694" s="3"/>
    </row>
    <row r="5695">
      <c r="A5695" s="7"/>
    </row>
    <row r="5697">
      <c r="A5697" s="3"/>
    </row>
    <row r="5698">
      <c r="A5698" s="3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3"/>
    </row>
    <row r="5704">
      <c r="A5704" s="3"/>
    </row>
    <row r="5705">
      <c r="A5705" s="3"/>
    </row>
    <row r="5706">
      <c r="A5706" s="3"/>
    </row>
    <row r="5707">
      <c r="A5707" s="3"/>
    </row>
    <row r="5708">
      <c r="A5708" s="3"/>
    </row>
    <row r="5709">
      <c r="A5709" s="3"/>
    </row>
    <row r="5710">
      <c r="A5710" s="3"/>
    </row>
    <row r="5711">
      <c r="A5711" s="7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3"/>
    </row>
    <row r="5720">
      <c r="A5720" s="3"/>
    </row>
    <row r="5721">
      <c r="A5721" s="3"/>
    </row>
    <row r="5722">
      <c r="A5722" s="7"/>
    </row>
    <row r="5724">
      <c r="A5724" s="3"/>
    </row>
    <row r="5725">
      <c r="A5725" s="3"/>
    </row>
    <row r="5726">
      <c r="A5726" s="3"/>
    </row>
    <row r="5727">
      <c r="A5727" s="3"/>
    </row>
    <row r="5728">
      <c r="A5728" s="3"/>
    </row>
    <row r="5729">
      <c r="A5729" s="3"/>
    </row>
    <row r="5730">
      <c r="A5730" s="3"/>
    </row>
    <row r="5731">
      <c r="A5731" s="3"/>
    </row>
    <row r="5732">
      <c r="A5732" s="3"/>
    </row>
    <row r="5733">
      <c r="A5733" s="3"/>
    </row>
    <row r="5734">
      <c r="A5734" s="3"/>
    </row>
    <row r="5735">
      <c r="A5735" s="3"/>
    </row>
    <row r="5736">
      <c r="A5736" s="3"/>
    </row>
    <row r="5737">
      <c r="A5737" s="3"/>
    </row>
    <row r="5738">
      <c r="A5738" s="7"/>
    </row>
    <row r="5740">
      <c r="A5740" s="3"/>
    </row>
    <row r="5741">
      <c r="A5741" s="3"/>
    </row>
    <row r="5742">
      <c r="A5742" s="3"/>
    </row>
    <row r="5743">
      <c r="A5743" s="3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7"/>
    </row>
    <row r="5751">
      <c r="A5751" s="3"/>
    </row>
    <row r="5752">
      <c r="A5752" s="3"/>
    </row>
    <row r="5753">
      <c r="A5753" s="3"/>
    </row>
    <row r="5754">
      <c r="A5754" s="3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7"/>
    </row>
    <row r="5762">
      <c r="A5762" s="3"/>
    </row>
    <row r="5763">
      <c r="A5763" s="3"/>
    </row>
    <row r="5764">
      <c r="A5764" s="3"/>
    </row>
    <row r="5765">
      <c r="A5765" s="3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3"/>
    </row>
    <row r="5771">
      <c r="A5771" s="3"/>
    </row>
    <row r="5772">
      <c r="A5772" s="3"/>
    </row>
    <row r="5773">
      <c r="A5773" s="3"/>
    </row>
    <row r="5774">
      <c r="A5774" s="3"/>
    </row>
    <row r="5775">
      <c r="A5775" s="3"/>
    </row>
    <row r="5776">
      <c r="A5776" s="6"/>
    </row>
    <row r="5778">
      <c r="A5778" s="3"/>
    </row>
    <row r="5779">
      <c r="A5779" s="3"/>
    </row>
    <row r="5780">
      <c r="A5780" s="3"/>
    </row>
    <row r="5781">
      <c r="A5781" s="3"/>
    </row>
    <row r="5782">
      <c r="A5782" s="3"/>
    </row>
    <row r="5783">
      <c r="A5783" s="3"/>
    </row>
    <row r="5784">
      <c r="A5784" s="3"/>
    </row>
    <row r="5785">
      <c r="A5785" s="3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3"/>
    </row>
    <row r="5791">
      <c r="A5791" s="3"/>
    </row>
    <row r="5792">
      <c r="A5792" s="6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3"/>
    </row>
    <row r="5801">
      <c r="A5801" s="3"/>
    </row>
    <row r="5802">
      <c r="A5802" s="3"/>
    </row>
    <row r="5803">
      <c r="A5803" s="3"/>
    </row>
    <row r="5804">
      <c r="A5804" s="3"/>
    </row>
    <row r="5805">
      <c r="A5805" s="3"/>
    </row>
    <row r="5806">
      <c r="A5806" s="3"/>
    </row>
    <row r="5807">
      <c r="A5807" s="3"/>
    </row>
    <row r="5808">
      <c r="A5808" s="6"/>
    </row>
    <row r="5810">
      <c r="A5810" s="3"/>
    </row>
    <row r="5811">
      <c r="A5811" s="3"/>
    </row>
    <row r="5812">
      <c r="A5812" s="3"/>
    </row>
    <row r="5813">
      <c r="A5813" s="3"/>
    </row>
    <row r="5814">
      <c r="A5814" s="3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3"/>
    </row>
    <row r="5820">
      <c r="A5820" s="3"/>
    </row>
    <row r="5821">
      <c r="A5821" s="3"/>
    </row>
    <row r="5822">
      <c r="A5822" s="3"/>
    </row>
    <row r="5823">
      <c r="A5823" s="3"/>
    </row>
    <row r="5824">
      <c r="A5824" s="6"/>
    </row>
    <row r="5826">
      <c r="A5826" s="3"/>
    </row>
    <row r="5827">
      <c r="A5827" s="3"/>
    </row>
    <row r="5828">
      <c r="A5828" s="3"/>
    </row>
    <row r="5829">
      <c r="A5829" s="3"/>
    </row>
    <row r="5830">
      <c r="A5830" s="3"/>
    </row>
    <row r="5831">
      <c r="A5831" s="3"/>
    </row>
    <row r="5832">
      <c r="A5832" s="3"/>
    </row>
    <row r="5833">
      <c r="A5833" s="3"/>
    </row>
    <row r="5834">
      <c r="A5834" s="3"/>
    </row>
    <row r="5835">
      <c r="A5835" s="3"/>
    </row>
    <row r="5836">
      <c r="A5836" s="3"/>
    </row>
    <row r="5837">
      <c r="A5837" s="3"/>
    </row>
    <row r="5838">
      <c r="A5838" s="3"/>
    </row>
    <row r="5839">
      <c r="A5839" s="3"/>
    </row>
    <row r="5840">
      <c r="A5840" s="6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3"/>
    </row>
    <row r="5847">
      <c r="A5847" s="3"/>
    </row>
    <row r="5848">
      <c r="A5848" s="3"/>
    </row>
    <row r="5849">
      <c r="A5849" s="3"/>
    </row>
    <row r="5850">
      <c r="A5850" s="3"/>
    </row>
    <row r="5851">
      <c r="A5851" s="6"/>
    </row>
    <row r="5853">
      <c r="A5853" s="3"/>
    </row>
    <row r="5854">
      <c r="A5854" s="3"/>
    </row>
    <row r="5855">
      <c r="A5855" s="3"/>
    </row>
    <row r="5856">
      <c r="A5856" s="3"/>
    </row>
    <row r="5857">
      <c r="A5857" s="3"/>
    </row>
    <row r="5858">
      <c r="A5858" s="3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3"/>
    </row>
    <row r="5866">
      <c r="A5866" s="3"/>
    </row>
    <row r="5867">
      <c r="A5867" s="6"/>
    </row>
    <row r="5869">
      <c r="A5869" s="3"/>
    </row>
    <row r="5870">
      <c r="A5870" s="3"/>
    </row>
    <row r="5871">
      <c r="A5871" s="3"/>
    </row>
    <row r="5872">
      <c r="A5872" s="3"/>
    </row>
    <row r="5873">
      <c r="A5873" s="3"/>
    </row>
    <row r="5874">
      <c r="A5874" s="3"/>
    </row>
    <row r="5875">
      <c r="A5875" s="3"/>
    </row>
    <row r="5876">
      <c r="A5876" s="3"/>
    </row>
    <row r="5877">
      <c r="A5877" s="3"/>
    </row>
    <row r="5878">
      <c r="A5878" s="3"/>
    </row>
    <row r="5879">
      <c r="A5879" s="3"/>
    </row>
    <row r="5880">
      <c r="A5880" s="3"/>
    </row>
    <row r="5881">
      <c r="A5881" s="3"/>
    </row>
    <row r="5882">
      <c r="A5882" s="3"/>
    </row>
    <row r="5883">
      <c r="A5883" s="6"/>
    </row>
    <row r="5885">
      <c r="A5885" s="3"/>
    </row>
    <row r="5886">
      <c r="A5886" s="3"/>
    </row>
    <row r="5887">
      <c r="A5887" s="3"/>
    </row>
    <row r="5888">
      <c r="A5888" s="3"/>
    </row>
    <row r="5889">
      <c r="A5889" s="3"/>
    </row>
    <row r="5890">
      <c r="A5890" s="3"/>
    </row>
    <row r="5891">
      <c r="A5891" s="3"/>
    </row>
    <row r="5892">
      <c r="A5892" s="3"/>
    </row>
    <row r="5893">
      <c r="A5893" s="3"/>
    </row>
    <row r="5894">
      <c r="A5894" s="6"/>
    </row>
    <row r="5896">
      <c r="A5896" s="3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3"/>
    </row>
    <row r="5902">
      <c r="A5902" s="3"/>
    </row>
    <row r="5903">
      <c r="A5903" s="3"/>
    </row>
    <row r="5904">
      <c r="A5904" s="3"/>
    </row>
    <row r="5905">
      <c r="A5905" s="6"/>
    </row>
    <row r="5907">
      <c r="A5907" s="3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3"/>
    </row>
    <row r="5913">
      <c r="A5913" s="3"/>
    </row>
    <row r="5914">
      <c r="A5914" s="3"/>
    </row>
    <row r="5915">
      <c r="A5915" s="3"/>
    </row>
    <row r="5916">
      <c r="A5916" s="6"/>
    </row>
    <row r="5918">
      <c r="A5918" s="3"/>
    </row>
    <row r="5919">
      <c r="A5919" s="3"/>
    </row>
    <row r="5920">
      <c r="A5920" s="3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6"/>
    </row>
    <row r="5929">
      <c r="A5929" s="3"/>
    </row>
    <row r="5930">
      <c r="A5930" s="3"/>
    </row>
    <row r="5931">
      <c r="A5931" s="3"/>
    </row>
    <row r="5932">
      <c r="A5932" s="3"/>
    </row>
    <row r="5933">
      <c r="A5933" s="3"/>
    </row>
    <row r="5934">
      <c r="A5934" s="3"/>
    </row>
    <row r="5935">
      <c r="A5935" s="3"/>
    </row>
    <row r="5936">
      <c r="A5936" s="3"/>
    </row>
    <row r="5937">
      <c r="A5937" s="3"/>
    </row>
    <row r="5938">
      <c r="A5938" s="3"/>
    </row>
    <row r="5939">
      <c r="A5939" s="3"/>
    </row>
    <row r="5940">
      <c r="A5940" s="3"/>
    </row>
    <row r="5941">
      <c r="A5941" s="3"/>
    </row>
    <row r="5942">
      <c r="A5942" s="3"/>
    </row>
    <row r="5943">
      <c r="A5943" s="6"/>
    </row>
    <row r="5945">
      <c r="A5945" s="3"/>
    </row>
    <row r="5946">
      <c r="A5946" s="3"/>
    </row>
    <row r="5947">
      <c r="A5947" s="3"/>
    </row>
    <row r="5948">
      <c r="A5948" s="3"/>
    </row>
    <row r="5949">
      <c r="A5949" s="3"/>
    </row>
    <row r="5950">
      <c r="A5950" s="3"/>
    </row>
    <row r="5951">
      <c r="A5951" s="3"/>
    </row>
    <row r="5952">
      <c r="A5952" s="3"/>
    </row>
    <row r="5953">
      <c r="A5953" s="3"/>
    </row>
    <row r="5954">
      <c r="A5954" s="6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3"/>
    </row>
    <row r="5962">
      <c r="A5962" s="3"/>
    </row>
    <row r="5963">
      <c r="A5963" s="3"/>
    </row>
    <row r="5964">
      <c r="A5964" s="3"/>
    </row>
    <row r="5965">
      <c r="A5965" s="6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3"/>
    </row>
    <row r="5973">
      <c r="A5973" s="3"/>
    </row>
    <row r="5974">
      <c r="A5974" s="3"/>
    </row>
    <row r="5975">
      <c r="A5975" s="3"/>
    </row>
    <row r="5976">
      <c r="A5976" s="6"/>
    </row>
    <row r="5978">
      <c r="A5978" s="3"/>
    </row>
    <row r="5979">
      <c r="A5979" s="3"/>
    </row>
    <row r="5980">
      <c r="A5980" s="3"/>
    </row>
    <row r="5981">
      <c r="A5981" s="3"/>
    </row>
    <row r="5982">
      <c r="A5982" s="3"/>
    </row>
    <row r="5983">
      <c r="A5983" s="3"/>
    </row>
    <row r="5984">
      <c r="A5984" s="3"/>
    </row>
    <row r="5985">
      <c r="A5985" s="3"/>
    </row>
    <row r="5986">
      <c r="A5986" s="3"/>
    </row>
    <row r="5987">
      <c r="A5987" s="3"/>
    </row>
    <row r="5988">
      <c r="A5988" s="3"/>
    </row>
    <row r="5989">
      <c r="A5989" s="3"/>
    </row>
    <row r="5990">
      <c r="A5990" s="3"/>
    </row>
    <row r="5991">
      <c r="A5991" s="3"/>
    </row>
    <row r="5992">
      <c r="A5992" s="6"/>
    </row>
    <row r="5994">
      <c r="A5994" s="3"/>
    </row>
    <row r="5995">
      <c r="A5995" s="3"/>
    </row>
    <row r="5996">
      <c r="A5996" s="3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6"/>
    </row>
    <row r="6005">
      <c r="A6005" s="3"/>
    </row>
    <row r="6006">
      <c r="A6006" s="3"/>
    </row>
    <row r="6007">
      <c r="A6007" s="3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3"/>
    </row>
    <row r="6017">
      <c r="A6017" s="3"/>
    </row>
    <row r="6018">
      <c r="A6018" s="3"/>
    </row>
    <row r="6019">
      <c r="A6019" s="6"/>
    </row>
    <row r="6021">
      <c r="A6021" s="3"/>
    </row>
    <row r="6022">
      <c r="A6022" s="3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3"/>
    </row>
    <row r="6028">
      <c r="A6028" s="3"/>
    </row>
    <row r="6029">
      <c r="A6029" s="3"/>
    </row>
    <row r="6030">
      <c r="A6030" s="3"/>
    </row>
    <row r="6031">
      <c r="A6031" s="3"/>
    </row>
    <row r="6032">
      <c r="A6032" s="3"/>
    </row>
    <row r="6033">
      <c r="A6033" s="3"/>
    </row>
    <row r="6034">
      <c r="A6034" s="3"/>
    </row>
    <row r="6035">
      <c r="A6035" s="6"/>
    </row>
    <row r="6037">
      <c r="A6037" s="3"/>
    </row>
    <row r="6038">
      <c r="A6038" s="3"/>
    </row>
    <row r="6039">
      <c r="A6039" s="3"/>
    </row>
    <row r="6040">
      <c r="A6040" s="3"/>
    </row>
    <row r="6041">
      <c r="A6041" s="3"/>
    </row>
    <row r="6042">
      <c r="A6042" s="3"/>
    </row>
    <row r="6043">
      <c r="A6043" s="3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3"/>
    </row>
    <row r="6051">
      <c r="A6051" s="6"/>
    </row>
    <row r="6053">
      <c r="A6053" s="3"/>
    </row>
    <row r="6054">
      <c r="A6054" s="3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3"/>
    </row>
    <row r="6065">
      <c r="A6065" s="3"/>
    </row>
    <row r="6066">
      <c r="A6066" s="3"/>
    </row>
    <row r="6067">
      <c r="A6067" s="7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3"/>
    </row>
    <row r="6076">
      <c r="A6076" s="3"/>
    </row>
    <row r="6077">
      <c r="A6077" s="3"/>
    </row>
    <row r="6078">
      <c r="A6078" s="7"/>
    </row>
    <row r="6080">
      <c r="A6080" s="3"/>
    </row>
    <row r="6081">
      <c r="A6081" s="3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3"/>
    </row>
    <row r="6088">
      <c r="A6088" s="3"/>
    </row>
    <row r="6089">
      <c r="A6089" s="7"/>
    </row>
    <row r="6091">
      <c r="A6091" s="3"/>
    </row>
    <row r="6092">
      <c r="A6092" s="3"/>
    </row>
    <row r="6093">
      <c r="A6093" s="3"/>
    </row>
    <row r="6094">
      <c r="A6094" s="3"/>
    </row>
    <row r="6095">
      <c r="A6095" s="3"/>
    </row>
    <row r="6096">
      <c r="A6096" s="3"/>
    </row>
    <row r="6097">
      <c r="A6097" s="3"/>
    </row>
    <row r="6098">
      <c r="A6098" s="3"/>
    </row>
    <row r="6099">
      <c r="A6099" s="3"/>
    </row>
    <row r="6100">
      <c r="A6100" s="7"/>
    </row>
    <row r="6102">
      <c r="A6102" s="3"/>
    </row>
    <row r="6103">
      <c r="A6103" s="3"/>
    </row>
    <row r="6104">
      <c r="A6104" s="3"/>
    </row>
    <row r="6105">
      <c r="A6105" s="3"/>
    </row>
    <row r="6106">
      <c r="A6106" s="3"/>
    </row>
    <row r="6107">
      <c r="A6107" s="3"/>
    </row>
    <row r="6108">
      <c r="A6108" s="3"/>
    </row>
    <row r="6109">
      <c r="A6109" s="3"/>
    </row>
    <row r="6110">
      <c r="A6110" s="3"/>
    </row>
    <row r="6111">
      <c r="A6111" s="3"/>
    </row>
    <row r="6112">
      <c r="A6112" s="3"/>
    </row>
    <row r="6113">
      <c r="A6113" s="3"/>
    </row>
    <row r="6114">
      <c r="A6114" s="3"/>
    </row>
    <row r="6115">
      <c r="A6115" s="3"/>
    </row>
    <row r="6116">
      <c r="A6116" s="7"/>
    </row>
    <row r="6118">
      <c r="A6118" s="3"/>
    </row>
    <row r="6119">
      <c r="A6119" s="3"/>
    </row>
    <row r="6120">
      <c r="A6120" s="3"/>
    </row>
    <row r="6121">
      <c r="A6121" s="3"/>
    </row>
    <row r="6122">
      <c r="A6122" s="3"/>
    </row>
    <row r="6123">
      <c r="A6123" s="3"/>
    </row>
    <row r="6124">
      <c r="A6124" s="3"/>
    </row>
    <row r="6125">
      <c r="A6125" s="3"/>
    </row>
    <row r="6126">
      <c r="A6126" s="3"/>
    </row>
    <row r="6127">
      <c r="A6127" s="3"/>
    </row>
    <row r="6128">
      <c r="A6128" s="3"/>
    </row>
    <row r="6129">
      <c r="A6129" s="3"/>
    </row>
    <row r="6130">
      <c r="A6130" s="3"/>
    </row>
    <row r="6131">
      <c r="A6131" s="3"/>
    </row>
    <row r="6132">
      <c r="A6132" s="7"/>
    </row>
    <row r="6134">
      <c r="A6134" s="3"/>
    </row>
    <row r="6135">
      <c r="A6135" s="3"/>
    </row>
    <row r="6136">
      <c r="A6136" s="3"/>
    </row>
    <row r="6137">
      <c r="A6137" s="3"/>
    </row>
    <row r="6138">
      <c r="A6138" s="3"/>
    </row>
    <row r="6139">
      <c r="A6139" s="3"/>
    </row>
    <row r="6140">
      <c r="A6140" s="3"/>
    </row>
    <row r="6141">
      <c r="A6141" s="3"/>
    </row>
    <row r="6142">
      <c r="A6142" s="3"/>
    </row>
    <row r="6143">
      <c r="A6143" s="7"/>
    </row>
    <row r="6145">
      <c r="A6145" s="3"/>
    </row>
    <row r="6146">
      <c r="A6146" s="3"/>
    </row>
    <row r="6147">
      <c r="A6147" s="3"/>
    </row>
    <row r="6148">
      <c r="A6148" s="3"/>
    </row>
    <row r="6149">
      <c r="A6149" s="3"/>
    </row>
    <row r="6150">
      <c r="A6150" s="3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3"/>
    </row>
    <row r="6156">
      <c r="A6156" s="3"/>
    </row>
    <row r="6157">
      <c r="A6157" s="3"/>
    </row>
    <row r="6158">
      <c r="A6158" s="3"/>
    </row>
    <row r="6159">
      <c r="A6159" s="7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3"/>
    </row>
    <row r="6166">
      <c r="A6166" s="3"/>
    </row>
    <row r="6167">
      <c r="A6167" s="3"/>
    </row>
    <row r="6168">
      <c r="A6168" s="3"/>
    </row>
    <row r="6169">
      <c r="A6169" s="3"/>
    </row>
    <row r="6170">
      <c r="A6170" s="3"/>
    </row>
    <row r="6171">
      <c r="A6171" s="3"/>
    </row>
    <row r="6172">
      <c r="A6172" s="3"/>
    </row>
    <row r="6173">
      <c r="A6173" s="3"/>
    </row>
    <row r="6174">
      <c r="A6174" s="3"/>
    </row>
    <row r="6175">
      <c r="A6175" s="6"/>
    </row>
    <row r="6177">
      <c r="A6177" s="3"/>
    </row>
    <row r="6178">
      <c r="A6178" s="3"/>
    </row>
    <row r="6179">
      <c r="A6179" s="3"/>
    </row>
    <row r="6180">
      <c r="A6180" s="3"/>
    </row>
    <row r="6181">
      <c r="A6181" s="3"/>
    </row>
    <row r="6182">
      <c r="A6182" s="3"/>
    </row>
    <row r="6183">
      <c r="A6183" s="3"/>
    </row>
    <row r="6184">
      <c r="A6184" s="3"/>
    </row>
    <row r="6185">
      <c r="A6185" s="3"/>
    </row>
    <row r="6186">
      <c r="A6186" s="6"/>
    </row>
    <row r="6188">
      <c r="A6188" s="3"/>
    </row>
    <row r="6189">
      <c r="A6189" s="3"/>
    </row>
    <row r="6190">
      <c r="A6190" s="3"/>
    </row>
    <row r="6191">
      <c r="A6191" s="3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3"/>
    </row>
    <row r="6199">
      <c r="A6199" s="3"/>
    </row>
    <row r="6200">
      <c r="A6200" s="3"/>
    </row>
    <row r="6201">
      <c r="A6201" s="3"/>
    </row>
    <row r="6202">
      <c r="A6202" s="6"/>
    </row>
    <row r="6204">
      <c r="A6204" s="3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3"/>
    </row>
    <row r="6214">
      <c r="A6214" s="3"/>
    </row>
    <row r="6215">
      <c r="A6215" s="3"/>
    </row>
    <row r="6216">
      <c r="A6216" s="3"/>
    </row>
    <row r="6217">
      <c r="A6217" s="3"/>
    </row>
    <row r="6218">
      <c r="A6218" s="6"/>
    </row>
    <row r="6220">
      <c r="A6220" s="3"/>
    </row>
    <row r="6221">
      <c r="A6221" s="3"/>
    </row>
    <row r="6222">
      <c r="A6222" s="3"/>
    </row>
    <row r="6223">
      <c r="A6223" s="3"/>
    </row>
    <row r="6224">
      <c r="A6224" s="3"/>
    </row>
    <row r="6225">
      <c r="A6225" s="3"/>
    </row>
    <row r="6226">
      <c r="A6226" s="3"/>
    </row>
    <row r="6227">
      <c r="A6227" s="3"/>
    </row>
    <row r="6228">
      <c r="A6228" s="3"/>
    </row>
    <row r="6229">
      <c r="A6229" s="3"/>
    </row>
    <row r="6230">
      <c r="A6230" s="3"/>
    </row>
    <row r="6231">
      <c r="A6231" s="3"/>
    </row>
    <row r="6232">
      <c r="A6232" s="3"/>
    </row>
    <row r="6233">
      <c r="A6233" s="3"/>
    </row>
    <row r="6234">
      <c r="A6234" s="6"/>
    </row>
    <row r="6236">
      <c r="A6236" s="3"/>
    </row>
    <row r="6237">
      <c r="A6237" s="3"/>
    </row>
    <row r="6238">
      <c r="A6238" s="3"/>
    </row>
    <row r="6239">
      <c r="A6239" s="3"/>
    </row>
    <row r="6240">
      <c r="A6240" s="3"/>
    </row>
    <row r="6241">
      <c r="A6241" s="3"/>
    </row>
    <row r="6242">
      <c r="A6242" s="3"/>
    </row>
    <row r="6243">
      <c r="A6243" s="3"/>
    </row>
    <row r="6244">
      <c r="A6244" s="3"/>
    </row>
    <row r="6245">
      <c r="A6245" s="3"/>
    </row>
    <row r="6246">
      <c r="A6246" s="3"/>
    </row>
    <row r="6247">
      <c r="A6247" s="3"/>
    </row>
    <row r="6248">
      <c r="A6248" s="3"/>
    </row>
    <row r="6249">
      <c r="A6249" s="3"/>
    </row>
    <row r="6250">
      <c r="A6250" s="6"/>
    </row>
    <row r="6252">
      <c r="A6252" s="3"/>
    </row>
    <row r="6253">
      <c r="A6253" s="3"/>
    </row>
    <row r="6254">
      <c r="A6254" s="3"/>
    </row>
    <row r="6255">
      <c r="A6255" s="3"/>
    </row>
    <row r="6256">
      <c r="A6256" s="3"/>
    </row>
    <row r="6257">
      <c r="A6257" s="3"/>
    </row>
    <row r="6258">
      <c r="A6258" s="3"/>
    </row>
    <row r="6259">
      <c r="A6259" s="3"/>
    </row>
    <row r="6260">
      <c r="A6260" s="3"/>
    </row>
    <row r="6261">
      <c r="A6261" s="3"/>
    </row>
    <row r="6262">
      <c r="A6262" s="3"/>
    </row>
    <row r="6263">
      <c r="A6263" s="3"/>
    </row>
    <row r="6264">
      <c r="A6264" s="3"/>
    </row>
    <row r="6265">
      <c r="A6265" s="3"/>
    </row>
    <row r="6266">
      <c r="A6266" s="6"/>
    </row>
    <row r="6268">
      <c r="A6268" s="3"/>
    </row>
    <row r="6269">
      <c r="A6269" s="3"/>
    </row>
    <row r="6270">
      <c r="A6270" s="3"/>
    </row>
    <row r="6271">
      <c r="A6271" s="3"/>
    </row>
    <row r="6272">
      <c r="A6272" s="3"/>
    </row>
    <row r="6273">
      <c r="A6273" s="3"/>
    </row>
    <row r="6274">
      <c r="A6274" s="3"/>
    </row>
    <row r="6275">
      <c r="A6275" s="3"/>
    </row>
    <row r="6276">
      <c r="A6276" s="3"/>
    </row>
    <row r="6277">
      <c r="A6277" s="3"/>
    </row>
    <row r="6278">
      <c r="A6278" s="3"/>
    </row>
    <row r="6279">
      <c r="A6279" s="3"/>
    </row>
    <row r="6280">
      <c r="A6280" s="3"/>
    </row>
    <row r="6281">
      <c r="A6281" s="3"/>
    </row>
    <row r="6282">
      <c r="A6282" s="6"/>
    </row>
    <row r="6284">
      <c r="A6284" s="3"/>
    </row>
    <row r="6285">
      <c r="A6285" s="3"/>
    </row>
    <row r="6286">
      <c r="A6286" s="3"/>
    </row>
    <row r="6287">
      <c r="A6287" s="3"/>
    </row>
    <row r="6288">
      <c r="A6288" s="3"/>
    </row>
    <row r="6289">
      <c r="A6289" s="3"/>
    </row>
    <row r="6290">
      <c r="A6290" s="3"/>
    </row>
    <row r="6291">
      <c r="A6291" s="3"/>
    </row>
    <row r="6292">
      <c r="A6292" s="3"/>
    </row>
    <row r="6293">
      <c r="A6293" s="3"/>
    </row>
    <row r="6294">
      <c r="A6294" s="3"/>
    </row>
    <row r="6295">
      <c r="A6295" s="3"/>
    </row>
    <row r="6296">
      <c r="A6296" s="3"/>
    </row>
    <row r="6297">
      <c r="A6297" s="3"/>
    </row>
    <row r="6298">
      <c r="A6298" s="6"/>
    </row>
    <row r="6300">
      <c r="A6300" s="3"/>
    </row>
    <row r="6301">
      <c r="A6301" s="3"/>
    </row>
    <row r="6302">
      <c r="A6302" s="3"/>
    </row>
    <row r="6303">
      <c r="A6303" s="3"/>
    </row>
    <row r="6304">
      <c r="A6304" s="3"/>
    </row>
    <row r="6305">
      <c r="A6305" s="3"/>
    </row>
    <row r="6306">
      <c r="A6306" s="3"/>
    </row>
    <row r="6307">
      <c r="A6307" s="3"/>
    </row>
    <row r="6308">
      <c r="A6308" s="3"/>
    </row>
    <row r="6309">
      <c r="A6309" s="3"/>
    </row>
    <row r="6310">
      <c r="A6310" s="3"/>
    </row>
    <row r="6311">
      <c r="A6311" s="3"/>
    </row>
    <row r="6312">
      <c r="A6312" s="3"/>
    </row>
    <row r="6313">
      <c r="A6313" s="3"/>
    </row>
    <row r="6314">
      <c r="A6314" s="6"/>
    </row>
    <row r="6316">
      <c r="A6316" s="3"/>
    </row>
    <row r="6317">
      <c r="A6317" s="3"/>
    </row>
    <row r="6318">
      <c r="A6318" s="3"/>
    </row>
    <row r="6319">
      <c r="A6319" s="3"/>
    </row>
    <row r="6320">
      <c r="A6320" s="3"/>
    </row>
    <row r="6321">
      <c r="A6321" s="3"/>
    </row>
    <row r="6322">
      <c r="A6322" s="3"/>
    </row>
    <row r="6323">
      <c r="A6323" s="3"/>
    </row>
    <row r="6324">
      <c r="A6324" s="3"/>
    </row>
    <row r="6325">
      <c r="A6325" s="6"/>
    </row>
    <row r="6327">
      <c r="A6327" s="3"/>
    </row>
    <row r="6328">
      <c r="A6328" s="3"/>
    </row>
    <row r="6329">
      <c r="A6329" s="3"/>
    </row>
    <row r="6330">
      <c r="A6330" s="3"/>
    </row>
    <row r="6331">
      <c r="A6331" s="3"/>
    </row>
    <row r="6332">
      <c r="A6332" s="3"/>
    </row>
    <row r="6333">
      <c r="A6333" s="3"/>
    </row>
    <row r="6334">
      <c r="A6334" s="3"/>
    </row>
    <row r="6335">
      <c r="A6335" s="3"/>
    </row>
    <row r="6336">
      <c r="A6336" s="6"/>
    </row>
    <row r="6338">
      <c r="A6338" s="3"/>
    </row>
    <row r="6339">
      <c r="A6339" s="3"/>
    </row>
    <row r="6340">
      <c r="A6340" s="3"/>
    </row>
    <row r="6341">
      <c r="A6341" s="3"/>
    </row>
    <row r="6342">
      <c r="A6342" s="3"/>
    </row>
    <row r="6343">
      <c r="A6343" s="3"/>
    </row>
    <row r="6344">
      <c r="A6344" s="3"/>
    </row>
    <row r="6345">
      <c r="A6345" s="3"/>
    </row>
    <row r="6346">
      <c r="A6346" s="3"/>
    </row>
    <row r="6347">
      <c r="A6347" s="3"/>
    </row>
    <row r="6348">
      <c r="A6348" s="3"/>
    </row>
    <row r="6349">
      <c r="A6349" s="3"/>
    </row>
    <row r="6350">
      <c r="A6350" s="3"/>
    </row>
    <row r="6351">
      <c r="A6351" s="3"/>
    </row>
    <row r="6352">
      <c r="A6352" s="6"/>
    </row>
    <row r="6354">
      <c r="A6354" s="3"/>
    </row>
    <row r="6355">
      <c r="A6355" s="3"/>
    </row>
    <row r="6356">
      <c r="A6356" s="3"/>
    </row>
    <row r="6357">
      <c r="A6357" s="3"/>
    </row>
    <row r="6358">
      <c r="A6358" s="3"/>
    </row>
    <row r="6359">
      <c r="A6359" s="3"/>
    </row>
    <row r="6360">
      <c r="A6360" s="3"/>
    </row>
    <row r="6361">
      <c r="A6361" s="3"/>
    </row>
    <row r="6362">
      <c r="A6362" s="3"/>
    </row>
    <row r="6363">
      <c r="A6363" s="6"/>
    </row>
    <row r="6365">
      <c r="A6365" s="3"/>
    </row>
    <row r="6366">
      <c r="A6366" s="3"/>
    </row>
    <row r="6367">
      <c r="A6367" s="3"/>
    </row>
    <row r="6368">
      <c r="A6368" s="3"/>
    </row>
    <row r="6369">
      <c r="A6369" s="3"/>
    </row>
    <row r="6370">
      <c r="A6370" s="3"/>
    </row>
    <row r="6371">
      <c r="A6371" s="3"/>
    </row>
    <row r="6372">
      <c r="A6372" s="3"/>
    </row>
    <row r="6373">
      <c r="A6373" s="3"/>
    </row>
    <row r="6374">
      <c r="A6374" s="6"/>
    </row>
    <row r="6376">
      <c r="A6376" s="3"/>
    </row>
    <row r="6377">
      <c r="A6377" s="3"/>
    </row>
    <row r="6378">
      <c r="A6378" s="3"/>
    </row>
    <row r="6379">
      <c r="A6379" s="3"/>
    </row>
    <row r="6380">
      <c r="A6380" s="3"/>
    </row>
    <row r="6381">
      <c r="A6381" s="3"/>
    </row>
    <row r="6382">
      <c r="A6382" s="3"/>
    </row>
    <row r="6383">
      <c r="A6383" s="3"/>
    </row>
    <row r="6384">
      <c r="A6384" s="3"/>
    </row>
    <row r="6385">
      <c r="A6385" s="3"/>
    </row>
    <row r="6386">
      <c r="A6386" s="3"/>
    </row>
    <row r="6387">
      <c r="A6387" s="3"/>
    </row>
    <row r="6388">
      <c r="A6388" s="3"/>
    </row>
    <row r="6389">
      <c r="A6389" s="3"/>
    </row>
    <row r="6390">
      <c r="A6390" s="6"/>
    </row>
    <row r="6392">
      <c r="A6392" s="3"/>
    </row>
    <row r="6393">
      <c r="A6393" s="3"/>
    </row>
    <row r="6394">
      <c r="A6394" s="3"/>
    </row>
    <row r="6395">
      <c r="A6395" s="3"/>
    </row>
    <row r="6396">
      <c r="A6396" s="3"/>
    </row>
    <row r="6397">
      <c r="A6397" s="3"/>
    </row>
    <row r="6398">
      <c r="A6398" s="3"/>
    </row>
    <row r="6399">
      <c r="A6399" s="3"/>
    </row>
    <row r="6400">
      <c r="A6400" s="3"/>
    </row>
    <row r="6401">
      <c r="A6401" s="6"/>
    </row>
    <row r="6403">
      <c r="A6403" s="3"/>
    </row>
    <row r="6404">
      <c r="A6404" s="3"/>
    </row>
    <row r="6405">
      <c r="A6405" s="3"/>
    </row>
    <row r="6406">
      <c r="A6406" s="3"/>
    </row>
    <row r="6407">
      <c r="A6407" s="3"/>
    </row>
    <row r="6408">
      <c r="A6408" s="3"/>
    </row>
    <row r="6409">
      <c r="A6409" s="3"/>
    </row>
    <row r="6410">
      <c r="A6410" s="3"/>
    </row>
    <row r="6411">
      <c r="A6411" s="3"/>
    </row>
    <row r="6412">
      <c r="A6412" s="3"/>
    </row>
    <row r="6413">
      <c r="A6413" s="3"/>
    </row>
    <row r="6414">
      <c r="A6414" s="3"/>
    </row>
    <row r="6415">
      <c r="A6415" s="3"/>
    </row>
    <row r="6416">
      <c r="A6416" s="3"/>
    </row>
    <row r="6417">
      <c r="A6417" s="7"/>
    </row>
    <row r="6419">
      <c r="A6419" s="3"/>
    </row>
    <row r="6420">
      <c r="A6420" s="3"/>
    </row>
    <row r="6421">
      <c r="A6421" s="3"/>
    </row>
    <row r="6422">
      <c r="A6422" s="3"/>
    </row>
    <row r="6423">
      <c r="A6423" s="3"/>
    </row>
    <row r="6424">
      <c r="A6424" s="3"/>
    </row>
    <row r="6425">
      <c r="A6425" s="3"/>
    </row>
    <row r="6426">
      <c r="A6426" s="3"/>
    </row>
    <row r="6427">
      <c r="A6427" s="3"/>
    </row>
    <row r="6428">
      <c r="A6428" s="3"/>
    </row>
    <row r="6429">
      <c r="A6429" s="3"/>
    </row>
    <row r="6430">
      <c r="A6430" s="3"/>
    </row>
    <row r="6431">
      <c r="A6431" s="3"/>
    </row>
    <row r="6432">
      <c r="A6432" s="3"/>
    </row>
    <row r="6433">
      <c r="A6433" s="7"/>
    </row>
    <row r="6435">
      <c r="A6435" s="3"/>
    </row>
    <row r="6436">
      <c r="A6436" s="3"/>
    </row>
    <row r="6437">
      <c r="A6437" s="3"/>
    </row>
    <row r="6438">
      <c r="A6438" s="3"/>
    </row>
    <row r="6439">
      <c r="A6439" s="3"/>
    </row>
    <row r="6440">
      <c r="A6440" s="3"/>
    </row>
    <row r="6441">
      <c r="A6441" s="3"/>
    </row>
    <row r="6442">
      <c r="A6442" s="3"/>
    </row>
    <row r="6443">
      <c r="A6443" s="3"/>
    </row>
    <row r="6444">
      <c r="A6444" s="7"/>
    </row>
    <row r="6446">
      <c r="A6446" s="3"/>
    </row>
    <row r="6447">
      <c r="A6447" s="3"/>
    </row>
    <row r="6448">
      <c r="A6448" s="3"/>
    </row>
    <row r="6449">
      <c r="A6449" s="3"/>
    </row>
    <row r="6450">
      <c r="A6450" s="3"/>
    </row>
    <row r="6451">
      <c r="A6451" s="3"/>
    </row>
    <row r="6452">
      <c r="A6452" s="3"/>
    </row>
    <row r="6453">
      <c r="A6453" s="3"/>
    </row>
    <row r="6454">
      <c r="A6454" s="3"/>
    </row>
    <row r="6455">
      <c r="A6455" s="7"/>
    </row>
    <row r="6457">
      <c r="A6457" s="3"/>
    </row>
    <row r="6458">
      <c r="A6458" s="3"/>
    </row>
    <row r="6459">
      <c r="A6459" s="3"/>
    </row>
    <row r="6460">
      <c r="A6460" s="3"/>
    </row>
    <row r="6461">
      <c r="A6461" s="3"/>
    </row>
    <row r="6462">
      <c r="A6462" s="3"/>
    </row>
    <row r="6463">
      <c r="A6463" s="3"/>
    </row>
    <row r="6464">
      <c r="A6464" s="3"/>
    </row>
    <row r="6465">
      <c r="A6465" s="3"/>
    </row>
    <row r="6466">
      <c r="A6466" s="7"/>
    </row>
    <row r="6468">
      <c r="A6468" s="3"/>
    </row>
    <row r="6469">
      <c r="A6469" s="3"/>
    </row>
    <row r="6470">
      <c r="A6470" s="3"/>
    </row>
    <row r="6471">
      <c r="A6471" s="3"/>
    </row>
    <row r="6472">
      <c r="A6472" s="3"/>
    </row>
    <row r="6473">
      <c r="A6473" s="3"/>
    </row>
    <row r="6474">
      <c r="A6474" s="3"/>
    </row>
    <row r="6475">
      <c r="A6475" s="3"/>
    </row>
    <row r="6476">
      <c r="A6476" s="3"/>
    </row>
    <row r="6477">
      <c r="A6477" s="7"/>
    </row>
    <row r="6479">
      <c r="A6479" s="3"/>
    </row>
    <row r="6480">
      <c r="A6480" s="3"/>
    </row>
    <row r="6481">
      <c r="A6481" s="3"/>
    </row>
    <row r="6482">
      <c r="A6482" s="3"/>
    </row>
    <row r="6483">
      <c r="A6483" s="3"/>
    </row>
    <row r="6484">
      <c r="A6484" s="3"/>
    </row>
    <row r="6485">
      <c r="A6485" s="3"/>
    </row>
    <row r="6486">
      <c r="A6486" s="3"/>
    </row>
    <row r="6487">
      <c r="A6487" s="3"/>
    </row>
    <row r="6488">
      <c r="A6488" s="7"/>
    </row>
    <row r="6490">
      <c r="A6490" s="3"/>
    </row>
    <row r="6491">
      <c r="A6491" s="3"/>
    </row>
    <row r="6492">
      <c r="A6492" s="3"/>
    </row>
    <row r="6493">
      <c r="A6493" s="3"/>
    </row>
    <row r="6494">
      <c r="A6494" s="3"/>
    </row>
    <row r="6495">
      <c r="A6495" s="3"/>
    </row>
    <row r="6496">
      <c r="A6496" s="3"/>
    </row>
    <row r="6497">
      <c r="A6497" s="3"/>
    </row>
    <row r="6498">
      <c r="A6498" s="3"/>
    </row>
    <row r="6499">
      <c r="A6499" s="7"/>
    </row>
    <row r="6501">
      <c r="A6501" s="3"/>
    </row>
    <row r="6502">
      <c r="A6502" s="3"/>
    </row>
    <row r="6503">
      <c r="A6503" s="3"/>
    </row>
    <row r="6504">
      <c r="A6504" s="3"/>
    </row>
    <row r="6505">
      <c r="A6505" s="3"/>
    </row>
    <row r="6506">
      <c r="A6506" s="3"/>
    </row>
    <row r="6507">
      <c r="A6507" s="3"/>
    </row>
    <row r="6508">
      <c r="A6508" s="3"/>
    </row>
    <row r="6509">
      <c r="A6509" s="3"/>
    </row>
    <row r="6510">
      <c r="A6510" s="3"/>
    </row>
    <row r="6511">
      <c r="A6511" s="3"/>
    </row>
    <row r="6512">
      <c r="A6512" s="3"/>
    </row>
    <row r="6513">
      <c r="A6513" s="3"/>
    </row>
    <row r="6514">
      <c r="A6514" s="3"/>
    </row>
    <row r="6515">
      <c r="A6515" s="7"/>
    </row>
    <row r="6517">
      <c r="A6517" s="3"/>
    </row>
    <row r="6518">
      <c r="A6518" s="3"/>
    </row>
    <row r="6519">
      <c r="A6519" s="3"/>
    </row>
    <row r="6520">
      <c r="A6520" s="3"/>
    </row>
    <row r="6521">
      <c r="A6521" s="3"/>
    </row>
    <row r="6522">
      <c r="A6522" s="3"/>
    </row>
    <row r="6523">
      <c r="A6523" s="3"/>
    </row>
    <row r="6524">
      <c r="A6524" s="3"/>
    </row>
    <row r="6525">
      <c r="A6525" s="3"/>
    </row>
    <row r="6526">
      <c r="A6526" s="3"/>
    </row>
    <row r="6527">
      <c r="A6527" s="3"/>
    </row>
    <row r="6528">
      <c r="A6528" s="3"/>
    </row>
    <row r="6529">
      <c r="A6529" s="3"/>
    </row>
    <row r="6530">
      <c r="A6530" s="3"/>
    </row>
    <row r="6531">
      <c r="A6531" s="7"/>
    </row>
    <row r="6533">
      <c r="A6533" s="3"/>
    </row>
    <row r="6534">
      <c r="A6534" s="3"/>
    </row>
    <row r="6535">
      <c r="A6535" s="3"/>
    </row>
    <row r="6536">
      <c r="A6536" s="3"/>
    </row>
    <row r="6537">
      <c r="A6537" s="3"/>
    </row>
    <row r="6538">
      <c r="A6538" s="3"/>
    </row>
    <row r="6539">
      <c r="A6539" s="3"/>
    </row>
    <row r="6540">
      <c r="A6540" s="3"/>
    </row>
    <row r="6541">
      <c r="A6541" s="3"/>
    </row>
    <row r="6542">
      <c r="A6542" s="7"/>
    </row>
    <row r="6544">
      <c r="A6544" s="3"/>
    </row>
    <row r="6545">
      <c r="A6545" s="3"/>
    </row>
    <row r="6546">
      <c r="A6546" s="3"/>
    </row>
    <row r="6547">
      <c r="A6547" s="3"/>
    </row>
    <row r="6548">
      <c r="A6548" s="3"/>
    </row>
    <row r="6549">
      <c r="A6549" s="3"/>
    </row>
    <row r="6550">
      <c r="A6550" s="3"/>
    </row>
    <row r="6551">
      <c r="A6551" s="3"/>
    </row>
    <row r="6552">
      <c r="A6552" s="3"/>
    </row>
    <row r="6553">
      <c r="A6553" s="3"/>
    </row>
    <row r="6554">
      <c r="A6554" s="3"/>
    </row>
    <row r="6555">
      <c r="A6555" s="3"/>
    </row>
    <row r="6556">
      <c r="A6556" s="3"/>
    </row>
    <row r="6557">
      <c r="A6557" s="3"/>
    </row>
    <row r="6558">
      <c r="A6558" s="7"/>
    </row>
    <row r="6560">
      <c r="A6560" s="3"/>
    </row>
    <row r="6561">
      <c r="A6561" s="3"/>
    </row>
    <row r="6562">
      <c r="A6562" s="3"/>
    </row>
    <row r="6563">
      <c r="A6563" s="3"/>
    </row>
    <row r="6564">
      <c r="A6564" s="3"/>
    </row>
    <row r="6565">
      <c r="A6565" s="3"/>
    </row>
    <row r="6566">
      <c r="A6566" s="3"/>
    </row>
    <row r="6567">
      <c r="A6567" s="3"/>
    </row>
    <row r="6568">
      <c r="A6568" s="3"/>
    </row>
    <row r="6569">
      <c r="A6569" s="7"/>
    </row>
    <row r="6571">
      <c r="A6571" s="3"/>
    </row>
    <row r="6572">
      <c r="A6572" s="3"/>
    </row>
    <row r="6573">
      <c r="A6573" s="3"/>
    </row>
    <row r="6574">
      <c r="A6574" s="3"/>
    </row>
    <row r="6575">
      <c r="A6575" s="3"/>
    </row>
    <row r="6576">
      <c r="A6576" s="3"/>
    </row>
    <row r="6577">
      <c r="A6577" s="3"/>
    </row>
    <row r="6578">
      <c r="A6578" s="3"/>
    </row>
    <row r="6579">
      <c r="A6579" s="3"/>
    </row>
    <row r="6580">
      <c r="A6580" s="7"/>
    </row>
    <row r="6582">
      <c r="A6582" s="3"/>
    </row>
    <row r="6583">
      <c r="A6583" s="3"/>
    </row>
    <row r="6584">
      <c r="A6584" s="3"/>
    </row>
    <row r="6585">
      <c r="A6585" s="3"/>
    </row>
    <row r="6586">
      <c r="A6586" s="3"/>
    </row>
    <row r="6587">
      <c r="A6587" s="3"/>
    </row>
    <row r="6588">
      <c r="A6588" s="3"/>
    </row>
    <row r="6589">
      <c r="A6589" s="3"/>
    </row>
    <row r="6590">
      <c r="A6590" s="3"/>
    </row>
    <row r="6591">
      <c r="A6591" s="3"/>
    </row>
    <row r="6592">
      <c r="A6592" s="3"/>
    </row>
    <row r="6593">
      <c r="A6593" s="3"/>
    </row>
    <row r="6594">
      <c r="A6594" s="3"/>
    </row>
    <row r="6595">
      <c r="A6595" s="3"/>
    </row>
    <row r="6596">
      <c r="A6596" s="7"/>
    </row>
    <row r="6598">
      <c r="A6598" s="3"/>
    </row>
    <row r="6599">
      <c r="A6599" s="3"/>
    </row>
    <row r="6600">
      <c r="A6600" s="3"/>
    </row>
    <row r="6601">
      <c r="A6601" s="3"/>
    </row>
    <row r="6602">
      <c r="A6602" s="3"/>
    </row>
    <row r="6603">
      <c r="A6603" s="3"/>
    </row>
    <row r="6604">
      <c r="A6604" s="3"/>
    </row>
    <row r="6605">
      <c r="A6605" s="3"/>
    </row>
    <row r="6606">
      <c r="A6606" s="3"/>
    </row>
    <row r="6607">
      <c r="A6607" s="7"/>
    </row>
    <row r="6609">
      <c r="A6609" s="3"/>
    </row>
    <row r="6610">
      <c r="A6610" s="3"/>
    </row>
    <row r="6611">
      <c r="A6611" s="3"/>
    </row>
    <row r="6612">
      <c r="A6612" s="3"/>
    </row>
    <row r="6613">
      <c r="A6613" s="3"/>
    </row>
    <row r="6614">
      <c r="A6614" s="3"/>
    </row>
    <row r="6615">
      <c r="A6615" s="3"/>
    </row>
    <row r="6616">
      <c r="A6616" s="3"/>
    </row>
    <row r="6617">
      <c r="A6617" s="3"/>
    </row>
    <row r="6618">
      <c r="A6618" s="7"/>
    </row>
    <row r="6620">
      <c r="A6620" s="3"/>
    </row>
    <row r="6621">
      <c r="A6621" s="3"/>
    </row>
    <row r="6622">
      <c r="A6622" s="3"/>
    </row>
    <row r="6623">
      <c r="A6623" s="3"/>
    </row>
    <row r="6624">
      <c r="A6624" s="3"/>
    </row>
    <row r="6625">
      <c r="A6625" s="3"/>
    </row>
    <row r="6626">
      <c r="A6626" s="3"/>
    </row>
    <row r="6627">
      <c r="A6627" s="3"/>
    </row>
    <row r="6628">
      <c r="A6628" s="3"/>
    </row>
    <row r="6629">
      <c r="A6629" s="7"/>
    </row>
    <row r="6631">
      <c r="A6631" s="3"/>
    </row>
    <row r="6632">
      <c r="A6632" s="3"/>
    </row>
    <row r="6633">
      <c r="A6633" s="3"/>
    </row>
    <row r="6634">
      <c r="A6634" s="3"/>
    </row>
    <row r="6635">
      <c r="A6635" s="3"/>
    </row>
    <row r="6636">
      <c r="A6636" s="3"/>
    </row>
    <row r="6637">
      <c r="A6637" s="3"/>
    </row>
    <row r="6638">
      <c r="A6638" s="3"/>
    </row>
    <row r="6639">
      <c r="A6639" s="3"/>
    </row>
    <row r="6640">
      <c r="A6640" s="7"/>
    </row>
    <row r="6642">
      <c r="A6642" s="3"/>
    </row>
    <row r="6643">
      <c r="A6643" s="3"/>
    </row>
    <row r="6644">
      <c r="A6644" s="3"/>
    </row>
    <row r="6645">
      <c r="A6645" s="3"/>
    </row>
    <row r="6646">
      <c r="A6646" s="3"/>
    </row>
    <row r="6647">
      <c r="A6647" s="3"/>
    </row>
    <row r="6648">
      <c r="A6648" s="3"/>
    </row>
    <row r="6649">
      <c r="A6649" s="3"/>
    </row>
    <row r="6650">
      <c r="A6650" s="3"/>
    </row>
    <row r="6651">
      <c r="A6651" s="7"/>
    </row>
    <row r="6653">
      <c r="A6653" s="3"/>
    </row>
    <row r="6654">
      <c r="A6654" s="3"/>
    </row>
    <row r="6655">
      <c r="A6655" s="3"/>
    </row>
    <row r="6656">
      <c r="A6656" s="3"/>
    </row>
    <row r="6657">
      <c r="A6657" s="3"/>
    </row>
    <row r="6658">
      <c r="A6658" s="3"/>
    </row>
    <row r="6659">
      <c r="A6659" s="3"/>
    </row>
    <row r="6660">
      <c r="A6660" s="3"/>
    </row>
    <row r="6661">
      <c r="A6661" s="3"/>
    </row>
    <row r="6662">
      <c r="A6662" s="3"/>
    </row>
    <row r="6663">
      <c r="A6663" s="3"/>
    </row>
    <row r="6664">
      <c r="A6664" s="3"/>
    </row>
    <row r="6665">
      <c r="A6665" s="3"/>
    </row>
    <row r="6666">
      <c r="A6666" s="3"/>
    </row>
    <row r="6667">
      <c r="A6667" s="6"/>
    </row>
    <row r="6669">
      <c r="A6669" s="3"/>
    </row>
    <row r="6670">
      <c r="A6670" s="3"/>
    </row>
    <row r="6671">
      <c r="A6671" s="3"/>
    </row>
    <row r="6672">
      <c r="A6672" s="3"/>
    </row>
    <row r="6673">
      <c r="A6673" s="3"/>
    </row>
    <row r="6674">
      <c r="A6674" s="3"/>
    </row>
    <row r="6675">
      <c r="A6675" s="3"/>
    </row>
    <row r="6676">
      <c r="A6676" s="3"/>
    </row>
    <row r="6677">
      <c r="A6677" s="3"/>
    </row>
    <row r="6678">
      <c r="A6678" s="3"/>
    </row>
    <row r="6679">
      <c r="A6679" s="3"/>
    </row>
    <row r="6680">
      <c r="A6680" s="3"/>
    </row>
    <row r="6681">
      <c r="A6681" s="3"/>
    </row>
    <row r="6682">
      <c r="A6682" s="3"/>
    </row>
    <row r="6683">
      <c r="A6683" s="6"/>
    </row>
    <row r="6685">
      <c r="A6685" s="3"/>
    </row>
    <row r="6686">
      <c r="A6686" s="3"/>
    </row>
    <row r="6687">
      <c r="A6687" s="3"/>
    </row>
    <row r="6688">
      <c r="A6688" s="3"/>
    </row>
    <row r="6689">
      <c r="A6689" s="3"/>
    </row>
    <row r="6690">
      <c r="A6690" s="3"/>
    </row>
    <row r="6691">
      <c r="A6691" s="3"/>
    </row>
    <row r="6692">
      <c r="A6692" s="3"/>
    </row>
    <row r="6693">
      <c r="A6693" s="3"/>
    </row>
    <row r="6694">
      <c r="A6694" s="6"/>
    </row>
    <row r="6696">
      <c r="A6696" s="3"/>
    </row>
    <row r="6697">
      <c r="A6697" s="3"/>
    </row>
    <row r="6698">
      <c r="A6698" s="3"/>
    </row>
    <row r="6699">
      <c r="A6699" s="3"/>
    </row>
    <row r="6700">
      <c r="A6700" s="3"/>
    </row>
    <row r="6701">
      <c r="A6701" s="3"/>
    </row>
    <row r="6702">
      <c r="A6702" s="3"/>
    </row>
    <row r="6703">
      <c r="A6703" s="3"/>
    </row>
    <row r="6704">
      <c r="A6704" s="3"/>
    </row>
    <row r="6705">
      <c r="A6705" s="3"/>
    </row>
    <row r="6706">
      <c r="A6706" s="3"/>
    </row>
    <row r="6707">
      <c r="A6707" s="3"/>
    </row>
    <row r="6708">
      <c r="A6708" s="3"/>
    </row>
    <row r="6709">
      <c r="A6709" s="3"/>
    </row>
    <row r="6710">
      <c r="A6710" s="6"/>
    </row>
    <row r="6712">
      <c r="A6712" s="3"/>
    </row>
    <row r="6713">
      <c r="A6713" s="3"/>
    </row>
    <row r="6714">
      <c r="A6714" s="3"/>
    </row>
    <row r="6715">
      <c r="A6715" s="3"/>
    </row>
    <row r="6716">
      <c r="A6716" s="3"/>
    </row>
    <row r="6717">
      <c r="A6717" s="3"/>
    </row>
    <row r="6718">
      <c r="A6718" s="3"/>
    </row>
    <row r="6719">
      <c r="A6719" s="3"/>
    </row>
    <row r="6720">
      <c r="A6720" s="3"/>
    </row>
    <row r="6721">
      <c r="A6721" s="3"/>
    </row>
    <row r="6722">
      <c r="A6722" s="3"/>
    </row>
    <row r="6723">
      <c r="A6723" s="3"/>
    </row>
    <row r="6724">
      <c r="A6724" s="3"/>
    </row>
    <row r="6725">
      <c r="A6725" s="3"/>
    </row>
    <row r="6726">
      <c r="A6726" s="6"/>
    </row>
    <row r="6728">
      <c r="A6728" s="3"/>
    </row>
    <row r="6729">
      <c r="A6729" s="3"/>
    </row>
    <row r="6730">
      <c r="A6730" s="3"/>
    </row>
    <row r="6731">
      <c r="A6731" s="3"/>
    </row>
    <row r="6732">
      <c r="A6732" s="3"/>
    </row>
    <row r="6733">
      <c r="A6733" s="3"/>
    </row>
    <row r="6734">
      <c r="A6734" s="3"/>
    </row>
    <row r="6735">
      <c r="A6735" s="3"/>
    </row>
    <row r="6736">
      <c r="A6736" s="3"/>
    </row>
    <row r="6737">
      <c r="A6737" s="6"/>
    </row>
    <row r="6739">
      <c r="A6739" s="3"/>
    </row>
    <row r="6740">
      <c r="A6740" s="3"/>
    </row>
    <row r="6741">
      <c r="A6741" s="3"/>
    </row>
    <row r="6742">
      <c r="A6742" s="3"/>
    </row>
    <row r="6743">
      <c r="A6743" s="3"/>
    </row>
    <row r="6744">
      <c r="A6744" s="3"/>
    </row>
    <row r="6745">
      <c r="A6745" s="3"/>
    </row>
    <row r="6746">
      <c r="A6746" s="3"/>
    </row>
    <row r="6747">
      <c r="A6747" s="3"/>
    </row>
    <row r="6748">
      <c r="A6748" s="6"/>
    </row>
    <row r="6750">
      <c r="A6750" s="3"/>
    </row>
    <row r="6751">
      <c r="A6751" s="3"/>
    </row>
    <row r="6752">
      <c r="A6752" s="3"/>
    </row>
    <row r="6753">
      <c r="A6753" s="3"/>
    </row>
    <row r="6754">
      <c r="A6754" s="3"/>
    </row>
    <row r="6755">
      <c r="A6755" s="3"/>
    </row>
    <row r="6756">
      <c r="A6756" s="3"/>
    </row>
    <row r="6757">
      <c r="A6757" s="3"/>
    </row>
    <row r="6758">
      <c r="A6758" s="3"/>
    </row>
    <row r="6759">
      <c r="A6759" s="6"/>
    </row>
    <row r="6761">
      <c r="A6761" s="3"/>
    </row>
    <row r="6762">
      <c r="A6762" s="3"/>
    </row>
    <row r="6763">
      <c r="A6763" s="3"/>
    </row>
    <row r="6764">
      <c r="A6764" s="3"/>
    </row>
    <row r="6765">
      <c r="A6765" s="3"/>
    </row>
    <row r="6766">
      <c r="A6766" s="3"/>
    </row>
    <row r="6767">
      <c r="A6767" s="3"/>
    </row>
    <row r="6768">
      <c r="A6768" s="3"/>
    </row>
    <row r="6769">
      <c r="A6769" s="3"/>
    </row>
    <row r="6770">
      <c r="A6770" s="6"/>
    </row>
    <row r="6772">
      <c r="A6772" s="3"/>
    </row>
    <row r="6773">
      <c r="A6773" s="3"/>
    </row>
    <row r="6774">
      <c r="A6774" s="3"/>
    </row>
    <row r="6775">
      <c r="A6775" s="3"/>
    </row>
    <row r="6776">
      <c r="A6776" s="3"/>
    </row>
    <row r="6777">
      <c r="A6777" s="3"/>
    </row>
    <row r="6778">
      <c r="A6778" s="3"/>
    </row>
    <row r="6779">
      <c r="A6779" s="3"/>
    </row>
    <row r="6780">
      <c r="A6780" s="3"/>
    </row>
    <row r="6781">
      <c r="A6781" s="6"/>
    </row>
    <row r="6783">
      <c r="A6783" s="3"/>
    </row>
    <row r="6784">
      <c r="A6784" s="3"/>
    </row>
    <row r="6785">
      <c r="A6785" s="3"/>
    </row>
    <row r="6786">
      <c r="A6786" s="3"/>
    </row>
    <row r="6787">
      <c r="A6787" s="3"/>
    </row>
    <row r="6788">
      <c r="A6788" s="3"/>
    </row>
    <row r="6789">
      <c r="A6789" s="3"/>
    </row>
    <row r="6790">
      <c r="A6790" s="3"/>
    </row>
    <row r="6791">
      <c r="A6791" s="3"/>
    </row>
    <row r="6792">
      <c r="A6792" s="3"/>
    </row>
    <row r="6793">
      <c r="A6793" s="3"/>
    </row>
    <row r="6794">
      <c r="A6794" s="3"/>
    </row>
    <row r="6795">
      <c r="A6795" s="3"/>
    </row>
    <row r="6796">
      <c r="A6796" s="3"/>
    </row>
    <row r="6797">
      <c r="A6797" s="6"/>
    </row>
    <row r="6799">
      <c r="A6799" s="3"/>
    </row>
    <row r="6800">
      <c r="A6800" s="3"/>
    </row>
    <row r="6801">
      <c r="A6801" s="3"/>
    </row>
    <row r="6802">
      <c r="A6802" s="3"/>
    </row>
    <row r="6803">
      <c r="A6803" s="3"/>
    </row>
    <row r="6804">
      <c r="A6804" s="3"/>
    </row>
    <row r="6805">
      <c r="A6805" s="3"/>
    </row>
    <row r="6806">
      <c r="A6806" s="3"/>
    </row>
    <row r="6807">
      <c r="A6807" s="3"/>
    </row>
    <row r="6808">
      <c r="A6808" s="6"/>
    </row>
    <row r="6810">
      <c r="A6810" s="3"/>
    </row>
    <row r="6811">
      <c r="A6811" s="3"/>
    </row>
    <row r="6812">
      <c r="A6812" s="3"/>
    </row>
    <row r="6813">
      <c r="A6813" s="3"/>
    </row>
    <row r="6814">
      <c r="A6814" s="3"/>
    </row>
    <row r="6815">
      <c r="A6815" s="3"/>
    </row>
    <row r="6816">
      <c r="A6816" s="3"/>
    </row>
    <row r="6817">
      <c r="A6817" s="3"/>
    </row>
    <row r="6818">
      <c r="A6818" s="3"/>
    </row>
    <row r="6819">
      <c r="A6819" s="6"/>
    </row>
    <row r="6821">
      <c r="A6821" s="3"/>
    </row>
    <row r="6822">
      <c r="A6822" s="3"/>
    </row>
    <row r="6823">
      <c r="A6823" s="3"/>
    </row>
    <row r="6824">
      <c r="A6824" s="3"/>
    </row>
    <row r="6825">
      <c r="A6825" s="3"/>
    </row>
    <row r="6826">
      <c r="A6826" s="3"/>
    </row>
    <row r="6827">
      <c r="A6827" s="3"/>
    </row>
    <row r="6828">
      <c r="A6828" s="3"/>
    </row>
    <row r="6829">
      <c r="A6829" s="3"/>
    </row>
    <row r="6830">
      <c r="A6830" s="3"/>
    </row>
    <row r="6831">
      <c r="A6831" s="3"/>
    </row>
    <row r="6832">
      <c r="A6832" s="3"/>
    </row>
    <row r="6833">
      <c r="A6833" s="3"/>
    </row>
    <row r="6834">
      <c r="A6834" s="3"/>
    </row>
    <row r="6835">
      <c r="A6835" s="6"/>
    </row>
    <row r="6837">
      <c r="A6837" s="3"/>
    </row>
    <row r="6838">
      <c r="A6838" s="3"/>
    </row>
    <row r="6839">
      <c r="A6839" s="3"/>
    </row>
    <row r="6840">
      <c r="A6840" s="3"/>
    </row>
    <row r="6841">
      <c r="A6841" s="3"/>
    </row>
    <row r="6842">
      <c r="A6842" s="3"/>
    </row>
    <row r="6843">
      <c r="A6843" s="3"/>
    </row>
    <row r="6844">
      <c r="A6844" s="3"/>
    </row>
    <row r="6845">
      <c r="A6845" s="3"/>
    </row>
    <row r="6846">
      <c r="A6846" s="6"/>
    </row>
    <row r="6848">
      <c r="A6848" s="3"/>
    </row>
    <row r="6849">
      <c r="A6849" s="3"/>
    </row>
    <row r="6850">
      <c r="A6850" s="3"/>
    </row>
    <row r="6851">
      <c r="A6851" s="3"/>
    </row>
    <row r="6852">
      <c r="A6852" s="3"/>
    </row>
    <row r="6853">
      <c r="A6853" s="3"/>
    </row>
    <row r="6854">
      <c r="A6854" s="3"/>
    </row>
    <row r="6855">
      <c r="A6855" s="3"/>
    </row>
    <row r="6856">
      <c r="A6856" s="3"/>
    </row>
    <row r="6857">
      <c r="A6857" s="6"/>
    </row>
    <row r="6859">
      <c r="A6859" s="3"/>
    </row>
    <row r="6860">
      <c r="A6860" s="3"/>
    </row>
    <row r="6861">
      <c r="A6861" s="3"/>
    </row>
    <row r="6862">
      <c r="A6862" s="3"/>
    </row>
    <row r="6863">
      <c r="A6863" s="3"/>
    </row>
    <row r="6864">
      <c r="A6864" s="3"/>
    </row>
    <row r="6865">
      <c r="A6865" s="3"/>
    </row>
    <row r="6866">
      <c r="A6866" s="3"/>
    </row>
    <row r="6867">
      <c r="A6867" s="3"/>
    </row>
    <row r="6868">
      <c r="A6868" s="6"/>
    </row>
    <row r="6870">
      <c r="A6870" s="3"/>
    </row>
    <row r="6871">
      <c r="A6871" s="3"/>
    </row>
    <row r="6872">
      <c r="A6872" s="3"/>
    </row>
    <row r="6873">
      <c r="A6873" s="3"/>
    </row>
    <row r="6874">
      <c r="A6874" s="3"/>
    </row>
    <row r="6875">
      <c r="A6875" s="3"/>
    </row>
    <row r="6876">
      <c r="A6876" s="3"/>
    </row>
    <row r="6877">
      <c r="A6877" s="3"/>
    </row>
    <row r="6878">
      <c r="A6878" s="3"/>
    </row>
    <row r="6879">
      <c r="A6879" s="3"/>
    </row>
    <row r="6880">
      <c r="A6880" s="3"/>
    </row>
    <row r="6881">
      <c r="A6881" s="3"/>
    </row>
    <row r="6882">
      <c r="A6882" s="3"/>
    </row>
    <row r="6883">
      <c r="A6883" s="3"/>
    </row>
    <row r="6884">
      <c r="A6884" s="6"/>
    </row>
    <row r="6886">
      <c r="A6886" s="3"/>
    </row>
    <row r="6887">
      <c r="A6887" s="3"/>
    </row>
    <row r="6888">
      <c r="A6888" s="3"/>
    </row>
    <row r="6889">
      <c r="A6889" s="3"/>
    </row>
    <row r="6890">
      <c r="A6890" s="3"/>
    </row>
    <row r="6891">
      <c r="A6891" s="3"/>
    </row>
    <row r="6892">
      <c r="A6892" s="3"/>
    </row>
    <row r="6893">
      <c r="A6893" s="3"/>
    </row>
    <row r="6894">
      <c r="A6894" s="3"/>
    </row>
    <row r="6895">
      <c r="A6895" s="6"/>
    </row>
    <row r="6897">
      <c r="A6897" s="3"/>
    </row>
    <row r="6898">
      <c r="A6898" s="3"/>
    </row>
    <row r="6899">
      <c r="A6899" s="3"/>
    </row>
    <row r="6900">
      <c r="A6900" s="3"/>
    </row>
    <row r="6901">
      <c r="A6901" s="3"/>
    </row>
    <row r="6902">
      <c r="A6902" s="3"/>
    </row>
    <row r="6903">
      <c r="A6903" s="3"/>
    </row>
    <row r="6904">
      <c r="A6904" s="3"/>
    </row>
    <row r="6905">
      <c r="A6905" s="3"/>
    </row>
    <row r="6906">
      <c r="A6906" s="3"/>
    </row>
    <row r="6907">
      <c r="A6907" s="3"/>
    </row>
    <row r="6908">
      <c r="A6908" s="3"/>
    </row>
    <row r="6909">
      <c r="A6909" s="3"/>
    </row>
    <row r="6910">
      <c r="A6910" s="3"/>
    </row>
    <row r="6911">
      <c r="A6911" s="3"/>
    </row>
    <row r="6912">
      <c r="A6912" s="6"/>
    </row>
    <row r="6914">
      <c r="A6914" s="3"/>
    </row>
    <row r="6915">
      <c r="A6915" s="3"/>
    </row>
    <row r="6916">
      <c r="A6916" s="3"/>
    </row>
    <row r="6917">
      <c r="A6917" s="3"/>
    </row>
    <row r="6918">
      <c r="A6918" s="3"/>
    </row>
    <row r="6919">
      <c r="A6919" s="3"/>
    </row>
    <row r="6920">
      <c r="A6920" s="3"/>
    </row>
    <row r="6921">
      <c r="A6921" s="3"/>
    </row>
    <row r="6922">
      <c r="A6922" s="3"/>
    </row>
    <row r="6923">
      <c r="A6923" s="6"/>
    </row>
    <row r="6925">
      <c r="A6925" s="3"/>
    </row>
    <row r="6926">
      <c r="A6926" s="3"/>
    </row>
    <row r="6927">
      <c r="A6927" s="3"/>
    </row>
    <row r="6928">
      <c r="A6928" s="3"/>
    </row>
    <row r="6929">
      <c r="A6929" s="3"/>
    </row>
    <row r="6930">
      <c r="A6930" s="3"/>
    </row>
    <row r="6931">
      <c r="A6931" s="3"/>
    </row>
    <row r="6932">
      <c r="A6932" s="3"/>
    </row>
    <row r="6933">
      <c r="A6933" s="3"/>
    </row>
    <row r="6934">
      <c r="A6934" s="6"/>
    </row>
    <row r="6936">
      <c r="A6936" s="3"/>
    </row>
    <row r="6937">
      <c r="A6937" s="3"/>
    </row>
    <row r="6938">
      <c r="A6938" s="3"/>
    </row>
    <row r="6939">
      <c r="A6939" s="3"/>
    </row>
    <row r="6940">
      <c r="A6940" s="3"/>
    </row>
    <row r="6941">
      <c r="A6941" s="3"/>
    </row>
    <row r="6942">
      <c r="A6942" s="3"/>
    </row>
    <row r="6943">
      <c r="A6943" s="3"/>
    </row>
    <row r="6944">
      <c r="A6944" s="3"/>
    </row>
    <row r="6945">
      <c r="A6945" s="6"/>
    </row>
    <row r="6947">
      <c r="A6947" s="3"/>
    </row>
    <row r="6948">
      <c r="A6948" s="3"/>
    </row>
    <row r="6949">
      <c r="A6949" s="3"/>
    </row>
    <row r="6950">
      <c r="A6950" s="3"/>
    </row>
    <row r="6951">
      <c r="A6951" s="3"/>
    </row>
    <row r="6952">
      <c r="A6952" s="3"/>
    </row>
    <row r="6953">
      <c r="A6953" s="3"/>
    </row>
    <row r="6954">
      <c r="A6954" s="3"/>
    </row>
    <row r="6955">
      <c r="A6955" s="3"/>
    </row>
    <row r="6956">
      <c r="A6956" s="6"/>
    </row>
    <row r="6958">
      <c r="A6958" s="3"/>
    </row>
    <row r="6959">
      <c r="A6959" s="3"/>
    </row>
    <row r="6960">
      <c r="A6960" s="3"/>
    </row>
    <row r="6961">
      <c r="A6961" s="3"/>
    </row>
    <row r="6962">
      <c r="A6962" s="3"/>
    </row>
    <row r="6963">
      <c r="A6963" s="3"/>
    </row>
    <row r="6964">
      <c r="A6964" s="3"/>
    </row>
    <row r="6965">
      <c r="A6965" s="3"/>
    </row>
    <row r="6966">
      <c r="A6966" s="3"/>
    </row>
    <row r="6967">
      <c r="A6967" s="6"/>
    </row>
    <row r="6969">
      <c r="A6969" s="3"/>
    </row>
    <row r="6970">
      <c r="A6970" s="3"/>
    </row>
    <row r="6971">
      <c r="A6971" s="3"/>
    </row>
    <row r="6972">
      <c r="A6972" s="3"/>
    </row>
    <row r="6973">
      <c r="A6973" s="3"/>
    </row>
    <row r="6974">
      <c r="A6974" s="3"/>
    </row>
    <row r="6975">
      <c r="A6975" s="3"/>
    </row>
    <row r="6976">
      <c r="A6976" s="3"/>
    </row>
    <row r="6977">
      <c r="A6977" s="3"/>
    </row>
    <row r="6978">
      <c r="A6978" s="6"/>
    </row>
    <row r="6980">
      <c r="A6980" s="3"/>
    </row>
    <row r="6981">
      <c r="A6981" s="3"/>
    </row>
    <row r="6982">
      <c r="A6982" s="3"/>
    </row>
    <row r="6983">
      <c r="A6983" s="3"/>
    </row>
    <row r="6984">
      <c r="A6984" s="3"/>
    </row>
    <row r="6985">
      <c r="A6985" s="3"/>
    </row>
    <row r="6986">
      <c r="A6986" s="3"/>
    </row>
    <row r="6987">
      <c r="A6987" s="3"/>
    </row>
    <row r="6988">
      <c r="A6988" s="3"/>
    </row>
    <row r="6989">
      <c r="A6989" s="6"/>
    </row>
    <row r="6991">
      <c r="A6991" s="3"/>
    </row>
    <row r="6992">
      <c r="A6992" s="3"/>
    </row>
    <row r="6993">
      <c r="A6993" s="3"/>
    </row>
    <row r="6994">
      <c r="A6994" s="3"/>
    </row>
    <row r="6995">
      <c r="A6995" s="3"/>
    </row>
    <row r="6996">
      <c r="A6996" s="3"/>
    </row>
    <row r="6997">
      <c r="A6997" s="3"/>
    </row>
    <row r="6998">
      <c r="A6998" s="3"/>
    </row>
    <row r="6999">
      <c r="A6999" s="3"/>
    </row>
    <row r="7000">
      <c r="A7000" s="6"/>
    </row>
    <row r="7002">
      <c r="A7002" s="3"/>
    </row>
    <row r="7003">
      <c r="A7003" s="3"/>
    </row>
    <row r="7004">
      <c r="A7004" s="3"/>
    </row>
    <row r="7005">
      <c r="A7005" s="3"/>
    </row>
    <row r="7006">
      <c r="A7006" s="3"/>
    </row>
    <row r="7007">
      <c r="A7007" s="3"/>
    </row>
    <row r="7008">
      <c r="A7008" s="3"/>
    </row>
    <row r="7009">
      <c r="A7009" s="3"/>
    </row>
    <row r="7010">
      <c r="A7010" s="3"/>
    </row>
    <row r="7011">
      <c r="A7011" s="6"/>
    </row>
    <row r="7013">
      <c r="A7013" s="3"/>
    </row>
    <row r="7014">
      <c r="A7014" s="3"/>
    </row>
    <row r="7015">
      <c r="A7015" s="3"/>
    </row>
    <row r="7016">
      <c r="A7016" s="3"/>
    </row>
    <row r="7017">
      <c r="A7017" s="3"/>
    </row>
    <row r="7018">
      <c r="A7018" s="3"/>
    </row>
    <row r="7019">
      <c r="A7019" s="3"/>
    </row>
    <row r="7020">
      <c r="A7020" s="3"/>
    </row>
    <row r="7021">
      <c r="A7021" s="3"/>
    </row>
    <row r="7022">
      <c r="A7022" s="6"/>
    </row>
    <row r="7024">
      <c r="A7024" s="3"/>
    </row>
    <row r="7025">
      <c r="A7025" s="3"/>
    </row>
    <row r="7026">
      <c r="A7026" s="3"/>
    </row>
    <row r="7027">
      <c r="A7027" s="3"/>
    </row>
    <row r="7028">
      <c r="A7028" s="3"/>
    </row>
    <row r="7029">
      <c r="A7029" s="3"/>
    </row>
    <row r="7030">
      <c r="A7030" s="3"/>
    </row>
    <row r="7031">
      <c r="A7031" s="3"/>
    </row>
    <row r="7032">
      <c r="A7032" s="3"/>
    </row>
    <row r="7033">
      <c r="A7033" s="3"/>
    </row>
    <row r="7034">
      <c r="A7034" s="3"/>
    </row>
    <row r="7035">
      <c r="A7035" s="3"/>
    </row>
    <row r="7036">
      <c r="A7036" s="3"/>
    </row>
    <row r="7037">
      <c r="A7037" s="3"/>
    </row>
    <row r="7038">
      <c r="A7038" s="6"/>
    </row>
    <row r="7040">
      <c r="A7040" s="3"/>
    </row>
    <row r="7041">
      <c r="A7041" s="3"/>
    </row>
    <row r="7042">
      <c r="A7042" s="3"/>
    </row>
    <row r="7043">
      <c r="A7043" s="3"/>
    </row>
    <row r="7044">
      <c r="A7044" s="3"/>
    </row>
    <row r="7045">
      <c r="A7045" s="3"/>
    </row>
    <row r="7046">
      <c r="A7046" s="3"/>
    </row>
    <row r="7047">
      <c r="A7047" s="3"/>
    </row>
    <row r="7048">
      <c r="A7048" s="3"/>
    </row>
    <row r="7049">
      <c r="A7049" s="6"/>
    </row>
    <row r="7051">
      <c r="A7051" s="3"/>
    </row>
    <row r="7052">
      <c r="A7052" s="3"/>
    </row>
    <row r="7053">
      <c r="A7053" s="3"/>
    </row>
    <row r="7054">
      <c r="A7054" s="3"/>
    </row>
    <row r="7055">
      <c r="A7055" s="3"/>
    </row>
    <row r="7056">
      <c r="A7056" s="3"/>
    </row>
    <row r="7057">
      <c r="A7057" s="3"/>
    </row>
    <row r="7058">
      <c r="A7058" s="3"/>
    </row>
    <row r="7059">
      <c r="A7059" s="3"/>
    </row>
    <row r="7060">
      <c r="A7060" s="6"/>
    </row>
    <row r="7062">
      <c r="A7062" s="3"/>
    </row>
    <row r="7063">
      <c r="A7063" s="3"/>
    </row>
    <row r="7064">
      <c r="A7064" s="3"/>
    </row>
    <row r="7065">
      <c r="A7065" s="3"/>
    </row>
    <row r="7066">
      <c r="A7066" s="3"/>
    </row>
    <row r="7067">
      <c r="A7067" s="3"/>
    </row>
    <row r="7068">
      <c r="A7068" s="3"/>
    </row>
    <row r="7069">
      <c r="A7069" s="3"/>
    </row>
    <row r="7070">
      <c r="A7070" s="3"/>
    </row>
    <row r="7071">
      <c r="A7071" s="6"/>
    </row>
    <row r="7073">
      <c r="A7073" s="3"/>
    </row>
    <row r="7074">
      <c r="A7074" s="3"/>
    </row>
    <row r="7075">
      <c r="A7075" s="3"/>
    </row>
    <row r="7076">
      <c r="A7076" s="3"/>
    </row>
    <row r="7077">
      <c r="A7077" s="3"/>
    </row>
    <row r="7078">
      <c r="A7078" s="3"/>
    </row>
    <row r="7079">
      <c r="A7079" s="3"/>
    </row>
    <row r="7080">
      <c r="A7080" s="3"/>
    </row>
    <row r="7081">
      <c r="A7081" s="3"/>
    </row>
    <row r="7082">
      <c r="A7082" s="3"/>
    </row>
    <row r="7083">
      <c r="A7083" s="3"/>
    </row>
    <row r="7084">
      <c r="A7084" s="3"/>
    </row>
    <row r="7085">
      <c r="A7085" s="3"/>
    </row>
    <row r="7086">
      <c r="A7086" s="3"/>
    </row>
    <row r="7087">
      <c r="A7087" s="6"/>
    </row>
    <row r="7089">
      <c r="A7089" s="3"/>
    </row>
    <row r="7090">
      <c r="A7090" s="3"/>
    </row>
    <row r="7091">
      <c r="A7091" s="3"/>
    </row>
    <row r="7092">
      <c r="A7092" s="3"/>
    </row>
    <row r="7093">
      <c r="A7093" s="3"/>
    </row>
    <row r="7094">
      <c r="A7094" s="3"/>
    </row>
    <row r="7095">
      <c r="A7095" s="3"/>
    </row>
    <row r="7096">
      <c r="A7096" s="3"/>
    </row>
    <row r="7097">
      <c r="A7097" s="3"/>
    </row>
    <row r="7098">
      <c r="A7098" s="3"/>
    </row>
    <row r="7099">
      <c r="A7099" s="3"/>
    </row>
    <row r="7100">
      <c r="A7100" s="3"/>
    </row>
    <row r="7101">
      <c r="A7101" s="3"/>
    </row>
    <row r="7102">
      <c r="A7102" s="3"/>
    </row>
    <row r="7103">
      <c r="A7103" s="6"/>
    </row>
    <row r="7105">
      <c r="A7105" s="3"/>
    </row>
    <row r="7106">
      <c r="A7106" s="3"/>
    </row>
    <row r="7107">
      <c r="A7107" s="3"/>
    </row>
    <row r="7108">
      <c r="A7108" s="3"/>
    </row>
    <row r="7109">
      <c r="A7109" s="3"/>
    </row>
    <row r="7110">
      <c r="A7110" s="3"/>
    </row>
    <row r="7111">
      <c r="A7111" s="3"/>
    </row>
    <row r="7112">
      <c r="A7112" s="3"/>
    </row>
    <row r="7113">
      <c r="A7113" s="3"/>
    </row>
    <row r="7114">
      <c r="A7114" s="3"/>
    </row>
    <row r="7115">
      <c r="A7115" s="3"/>
    </row>
    <row r="7116">
      <c r="A7116" s="3"/>
    </row>
    <row r="7117">
      <c r="A7117" s="3"/>
    </row>
    <row r="7118">
      <c r="A7118" s="3"/>
    </row>
    <row r="7119">
      <c r="A7119" s="6"/>
    </row>
    <row r="7121">
      <c r="A7121" s="3"/>
    </row>
    <row r="7122">
      <c r="A7122" s="3"/>
    </row>
    <row r="7123">
      <c r="A7123" s="3"/>
    </row>
    <row r="7124">
      <c r="A7124" s="3"/>
    </row>
    <row r="7125">
      <c r="A7125" s="3"/>
    </row>
    <row r="7126">
      <c r="A7126" s="3"/>
    </row>
    <row r="7127">
      <c r="A7127" s="3"/>
    </row>
    <row r="7128">
      <c r="A7128" s="3"/>
    </row>
    <row r="7129">
      <c r="A7129" s="3"/>
    </row>
    <row r="7130">
      <c r="A7130" s="6"/>
    </row>
    <row r="7132">
      <c r="A7132" s="3"/>
    </row>
    <row r="7133">
      <c r="A7133" s="3"/>
    </row>
    <row r="7134">
      <c r="A7134" s="3"/>
    </row>
    <row r="7135">
      <c r="A7135" s="3"/>
    </row>
    <row r="7136">
      <c r="A7136" s="3"/>
    </row>
    <row r="7137">
      <c r="A7137" s="3"/>
    </row>
    <row r="7138">
      <c r="A7138" s="3"/>
    </row>
    <row r="7139">
      <c r="A7139" s="3"/>
    </row>
    <row r="7140">
      <c r="A7140" s="3"/>
    </row>
    <row r="7141">
      <c r="A7141" s="3"/>
    </row>
    <row r="7142">
      <c r="A7142" s="3"/>
    </row>
    <row r="7143">
      <c r="A7143" s="3"/>
    </row>
    <row r="7144">
      <c r="A7144" s="3"/>
    </row>
    <row r="7145">
      <c r="A7145" s="3"/>
    </row>
    <row r="7146">
      <c r="A7146" s="6"/>
    </row>
    <row r="7148">
      <c r="A7148" s="3"/>
    </row>
    <row r="7149">
      <c r="A7149" s="3"/>
    </row>
    <row r="7150">
      <c r="A7150" s="3"/>
    </row>
    <row r="7151">
      <c r="A7151" s="3"/>
    </row>
    <row r="7152">
      <c r="A7152" s="3"/>
    </row>
    <row r="7153">
      <c r="A7153" s="3"/>
    </row>
    <row r="7154">
      <c r="A7154" s="3"/>
    </row>
    <row r="7155">
      <c r="A7155" s="3"/>
    </row>
    <row r="7156">
      <c r="A7156" s="3"/>
    </row>
    <row r="7157">
      <c r="A7157" s="6"/>
    </row>
    <row r="7159">
      <c r="A7159" s="3"/>
    </row>
    <row r="7160">
      <c r="A7160" s="3"/>
    </row>
    <row r="7161">
      <c r="A7161" s="3"/>
    </row>
    <row r="7162">
      <c r="A7162" s="3"/>
    </row>
    <row r="7163">
      <c r="A7163" s="3"/>
    </row>
    <row r="7164">
      <c r="A7164" s="3"/>
    </row>
    <row r="7165">
      <c r="A7165" s="3"/>
    </row>
    <row r="7166">
      <c r="A7166" s="3"/>
    </row>
    <row r="7167">
      <c r="A7167" s="3"/>
    </row>
    <row r="7168">
      <c r="A7168" s="6"/>
    </row>
    <row r="7170">
      <c r="A7170" s="3"/>
    </row>
    <row r="7171">
      <c r="A7171" s="3"/>
    </row>
    <row r="7172">
      <c r="A7172" s="3"/>
    </row>
    <row r="7173">
      <c r="A7173" s="3"/>
    </row>
    <row r="7174">
      <c r="A7174" s="3"/>
    </row>
    <row r="7175">
      <c r="A7175" s="3"/>
    </row>
    <row r="7176">
      <c r="A7176" s="3"/>
    </row>
    <row r="7177">
      <c r="A7177" s="3"/>
    </row>
    <row r="7178">
      <c r="A7178" s="3"/>
    </row>
    <row r="7179">
      <c r="A7179" s="6"/>
    </row>
    <row r="7181">
      <c r="A7181" s="3"/>
    </row>
    <row r="7182">
      <c r="A7182" s="3"/>
    </row>
    <row r="7183">
      <c r="A7183" s="3"/>
    </row>
    <row r="7184">
      <c r="A7184" s="3"/>
    </row>
    <row r="7185">
      <c r="A7185" s="3"/>
    </row>
    <row r="7186">
      <c r="A7186" s="3"/>
    </row>
    <row r="7187">
      <c r="A7187" s="3"/>
    </row>
    <row r="7188">
      <c r="A7188" s="3"/>
    </row>
    <row r="7189">
      <c r="A7189" s="3"/>
    </row>
    <row r="7190">
      <c r="A7190" s="6"/>
    </row>
    <row r="7192">
      <c r="A7192" s="3"/>
    </row>
    <row r="7193">
      <c r="A7193" s="3"/>
    </row>
    <row r="7194">
      <c r="A7194" s="3"/>
    </row>
    <row r="7195">
      <c r="A7195" s="3"/>
    </row>
    <row r="7196">
      <c r="A7196" s="3"/>
    </row>
    <row r="7197">
      <c r="A7197" s="3"/>
    </row>
    <row r="7198">
      <c r="A7198" s="3"/>
    </row>
    <row r="7199">
      <c r="A7199" s="3"/>
    </row>
    <row r="7200">
      <c r="A7200" s="3"/>
    </row>
    <row r="7201">
      <c r="A7201" s="6"/>
    </row>
    <row r="7203">
      <c r="A7203" s="3"/>
    </row>
    <row r="7204">
      <c r="A7204" s="3"/>
    </row>
    <row r="7205">
      <c r="A7205" s="3"/>
    </row>
    <row r="7206">
      <c r="A7206" s="3"/>
    </row>
    <row r="7207">
      <c r="A7207" s="3"/>
    </row>
    <row r="7208">
      <c r="A7208" s="3"/>
    </row>
    <row r="7209">
      <c r="A7209" s="3"/>
    </row>
    <row r="7210">
      <c r="A7210" s="3"/>
    </row>
    <row r="7211">
      <c r="A7211" s="3"/>
    </row>
    <row r="7212">
      <c r="A7212" s="6"/>
    </row>
    <row r="7214">
      <c r="A7214" s="3"/>
    </row>
    <row r="7215">
      <c r="A7215" s="3"/>
    </row>
    <row r="7216">
      <c r="A7216" s="3"/>
    </row>
    <row r="7217">
      <c r="A7217" s="3"/>
    </row>
    <row r="7218">
      <c r="A7218" s="3"/>
    </row>
    <row r="7219">
      <c r="A7219" s="3"/>
    </row>
    <row r="7220">
      <c r="A7220" s="3"/>
    </row>
    <row r="7221">
      <c r="A7221" s="3"/>
    </row>
    <row r="7222">
      <c r="A7222" s="3"/>
    </row>
    <row r="7223">
      <c r="A7223" s="6"/>
    </row>
    <row r="7225">
      <c r="A7225" s="3"/>
    </row>
    <row r="7226">
      <c r="A7226" s="3"/>
    </row>
    <row r="7227">
      <c r="A7227" s="3"/>
    </row>
    <row r="7228">
      <c r="A7228" s="3"/>
    </row>
    <row r="7229">
      <c r="A7229" s="3"/>
    </row>
    <row r="7230">
      <c r="A7230" s="3"/>
    </row>
    <row r="7231">
      <c r="A7231" s="3"/>
    </row>
    <row r="7232">
      <c r="A7232" s="3"/>
    </row>
    <row r="7233">
      <c r="A7233" s="3"/>
    </row>
    <row r="7234">
      <c r="A7234" s="6"/>
    </row>
    <row r="7236">
      <c r="A7236" s="3"/>
    </row>
    <row r="7237">
      <c r="A7237" s="3"/>
    </row>
    <row r="7238">
      <c r="A7238" s="3"/>
    </row>
    <row r="7239">
      <c r="A7239" s="3"/>
    </row>
    <row r="7240">
      <c r="A7240" s="3"/>
    </row>
    <row r="7241">
      <c r="A7241" s="3"/>
    </row>
    <row r="7242">
      <c r="A7242" s="3"/>
    </row>
    <row r="7243">
      <c r="A7243" s="3"/>
    </row>
    <row r="7244">
      <c r="A7244" s="3"/>
    </row>
    <row r="7245">
      <c r="A7245" s="3"/>
    </row>
    <row r="7246">
      <c r="A7246" s="3"/>
    </row>
    <row r="7247">
      <c r="A7247" s="3"/>
    </row>
    <row r="7248">
      <c r="A7248" s="3"/>
    </row>
    <row r="7249">
      <c r="A7249" s="3"/>
    </row>
    <row r="7250">
      <c r="A7250" s="6"/>
    </row>
    <row r="7252">
      <c r="A7252" s="3"/>
    </row>
    <row r="7253">
      <c r="A7253" s="3"/>
    </row>
    <row r="7254">
      <c r="A7254" s="3"/>
    </row>
    <row r="7255">
      <c r="A7255" s="3"/>
    </row>
    <row r="7256">
      <c r="A7256" s="3"/>
    </row>
    <row r="7257">
      <c r="A7257" s="3"/>
    </row>
    <row r="7258">
      <c r="A7258" s="3"/>
    </row>
    <row r="7259">
      <c r="A7259" s="3"/>
    </row>
    <row r="7260">
      <c r="A7260" s="3"/>
    </row>
    <row r="7261">
      <c r="A7261" s="6"/>
    </row>
    <row r="7263">
      <c r="A7263" s="3"/>
    </row>
    <row r="7264">
      <c r="A7264" s="3"/>
    </row>
    <row r="7265">
      <c r="A7265" s="3"/>
    </row>
    <row r="7266">
      <c r="A7266" s="3"/>
    </row>
    <row r="7267">
      <c r="A7267" s="3"/>
    </row>
    <row r="7268">
      <c r="A7268" s="3"/>
    </row>
    <row r="7269">
      <c r="A7269" s="3"/>
    </row>
    <row r="7270">
      <c r="A7270" s="3"/>
    </row>
    <row r="7271">
      <c r="A7271" s="3"/>
    </row>
    <row r="7272">
      <c r="A7272" s="6"/>
    </row>
    <row r="7274">
      <c r="A7274" s="3"/>
    </row>
    <row r="7275">
      <c r="A7275" s="3"/>
    </row>
    <row r="7276">
      <c r="A7276" s="3"/>
    </row>
    <row r="7277">
      <c r="A7277" s="3"/>
    </row>
    <row r="7278">
      <c r="A7278" s="3"/>
    </row>
    <row r="7279">
      <c r="A7279" s="3"/>
    </row>
    <row r="7280">
      <c r="A7280" s="3"/>
    </row>
    <row r="7281">
      <c r="A7281" s="3"/>
    </row>
    <row r="7282">
      <c r="A7282" s="3"/>
    </row>
    <row r="7283">
      <c r="A7283" s="6"/>
    </row>
    <row r="7285">
      <c r="A7285" s="3"/>
    </row>
    <row r="7286">
      <c r="A7286" s="3"/>
    </row>
    <row r="7287">
      <c r="A7287" s="3"/>
    </row>
    <row r="7288">
      <c r="A7288" s="3"/>
    </row>
    <row r="7289">
      <c r="A7289" s="3"/>
    </row>
    <row r="7290">
      <c r="A7290" s="3"/>
    </row>
    <row r="7291">
      <c r="A7291" s="3"/>
    </row>
    <row r="7292">
      <c r="A7292" s="3"/>
    </row>
    <row r="7293">
      <c r="A7293" s="3"/>
    </row>
    <row r="7294">
      <c r="A7294" s="3"/>
    </row>
    <row r="7295">
      <c r="A7295" s="3"/>
    </row>
    <row r="7296">
      <c r="A7296" s="3"/>
    </row>
    <row r="7297">
      <c r="A7297" s="3"/>
    </row>
    <row r="7298">
      <c r="A7298" s="3"/>
    </row>
    <row r="7299">
      <c r="A7299" s="6"/>
    </row>
    <row r="7301">
      <c r="A7301" s="3"/>
    </row>
    <row r="7302">
      <c r="A7302" s="3"/>
    </row>
    <row r="7303">
      <c r="A7303" s="3"/>
    </row>
    <row r="7304">
      <c r="A7304" s="3"/>
    </row>
    <row r="7305">
      <c r="A7305" s="3"/>
    </row>
    <row r="7306">
      <c r="A7306" s="3"/>
    </row>
    <row r="7307">
      <c r="A7307" s="3"/>
    </row>
    <row r="7308">
      <c r="A7308" s="3"/>
    </row>
    <row r="7309">
      <c r="A7309" s="3"/>
    </row>
    <row r="7310">
      <c r="A7310" s="6"/>
    </row>
    <row r="7312">
      <c r="A7312" s="3"/>
    </row>
    <row r="7313">
      <c r="A7313" s="3"/>
    </row>
    <row r="7314">
      <c r="A7314" s="3"/>
    </row>
    <row r="7315">
      <c r="A7315" s="3"/>
    </row>
    <row r="7316">
      <c r="A7316" s="3"/>
    </row>
    <row r="7317">
      <c r="A7317" s="3"/>
    </row>
    <row r="7318">
      <c r="A7318" s="3"/>
    </row>
    <row r="7319">
      <c r="A7319" s="3"/>
    </row>
    <row r="7320">
      <c r="A7320" s="3"/>
    </row>
    <row r="7321">
      <c r="A7321" s="6"/>
    </row>
    <row r="7323">
      <c r="A7323" s="3"/>
    </row>
    <row r="7324">
      <c r="A7324" s="3"/>
    </row>
    <row r="7325">
      <c r="A7325" s="3"/>
    </row>
    <row r="7326">
      <c r="A7326" s="3"/>
    </row>
    <row r="7327">
      <c r="A7327" s="3"/>
    </row>
    <row r="7328">
      <c r="A7328" s="3"/>
    </row>
    <row r="7329">
      <c r="A7329" s="3"/>
    </row>
    <row r="7330">
      <c r="A7330" s="3"/>
    </row>
    <row r="7331">
      <c r="A7331" s="3"/>
    </row>
    <row r="7332">
      <c r="A7332" s="6"/>
    </row>
    <row r="7334">
      <c r="A7334" s="3"/>
    </row>
    <row r="7335">
      <c r="A7335" s="3"/>
    </row>
    <row r="7336">
      <c r="A7336" s="3"/>
    </row>
    <row r="7337">
      <c r="A7337" s="3"/>
    </row>
    <row r="7338">
      <c r="A7338" s="3"/>
    </row>
    <row r="7339">
      <c r="A7339" s="3"/>
    </row>
    <row r="7340">
      <c r="A7340" s="3"/>
    </row>
    <row r="7341">
      <c r="A7341" s="3"/>
    </row>
    <row r="7342">
      <c r="A7342" s="3"/>
    </row>
    <row r="7343">
      <c r="A7343" s="3"/>
    </row>
    <row r="7344">
      <c r="A7344" s="3"/>
    </row>
    <row r="7345">
      <c r="A7345" s="3"/>
    </row>
    <row r="7346">
      <c r="A7346" s="3"/>
    </row>
    <row r="7347">
      <c r="A7347" s="3"/>
    </row>
    <row r="7348">
      <c r="A7348" s="6"/>
    </row>
    <row r="7350">
      <c r="A7350" s="3"/>
    </row>
    <row r="7351">
      <c r="A7351" s="3"/>
    </row>
    <row r="7352">
      <c r="A7352" s="3"/>
    </row>
    <row r="7353">
      <c r="A7353" s="3"/>
    </row>
    <row r="7354">
      <c r="A7354" s="3"/>
    </row>
    <row r="7355">
      <c r="A7355" s="3"/>
    </row>
    <row r="7356">
      <c r="A7356" s="3"/>
    </row>
    <row r="7357">
      <c r="A7357" s="3"/>
    </row>
    <row r="7358">
      <c r="A7358" s="3"/>
    </row>
    <row r="7359">
      <c r="A7359" s="6"/>
    </row>
    <row r="7361">
      <c r="A7361" s="3"/>
    </row>
    <row r="7362">
      <c r="A7362" s="3"/>
    </row>
    <row r="7363">
      <c r="A7363" s="3"/>
    </row>
    <row r="7364">
      <c r="A7364" s="3"/>
    </row>
    <row r="7365">
      <c r="A7365" s="3"/>
    </row>
    <row r="7366">
      <c r="A7366" s="3"/>
    </row>
    <row r="7367">
      <c r="A7367" s="3"/>
    </row>
    <row r="7368">
      <c r="A7368" s="3"/>
    </row>
    <row r="7369">
      <c r="A7369" s="3"/>
    </row>
    <row r="7370">
      <c r="A7370" s="6"/>
    </row>
    <row r="7372">
      <c r="A7372" s="3"/>
    </row>
    <row r="7373">
      <c r="A7373" s="3"/>
    </row>
    <row r="7374">
      <c r="A7374" s="3"/>
    </row>
    <row r="7375">
      <c r="A7375" s="3"/>
    </row>
    <row r="7376">
      <c r="A7376" s="3"/>
    </row>
    <row r="7377">
      <c r="A7377" s="3"/>
    </row>
    <row r="7378">
      <c r="A7378" s="3"/>
    </row>
    <row r="7379">
      <c r="A7379" s="3"/>
    </row>
    <row r="7380">
      <c r="A7380" s="3"/>
    </row>
    <row r="7381">
      <c r="A7381" s="6"/>
    </row>
    <row r="7383">
      <c r="A7383" s="3"/>
    </row>
    <row r="7384">
      <c r="A7384" s="3"/>
    </row>
    <row r="7385">
      <c r="A7385" s="3"/>
    </row>
    <row r="7386">
      <c r="A7386" s="3"/>
    </row>
    <row r="7387">
      <c r="A7387" s="3"/>
    </row>
    <row r="7388">
      <c r="A7388" s="3"/>
    </row>
    <row r="7389">
      <c r="A7389" s="3"/>
    </row>
    <row r="7390">
      <c r="A7390" s="3"/>
    </row>
    <row r="7391">
      <c r="A7391" s="3"/>
    </row>
    <row r="7392">
      <c r="A7392" s="6"/>
    </row>
    <row r="7394">
      <c r="A7394" s="3"/>
    </row>
    <row r="7395">
      <c r="A7395" s="3"/>
    </row>
    <row r="7396">
      <c r="A7396" s="3"/>
    </row>
    <row r="7397">
      <c r="A7397" s="3"/>
    </row>
    <row r="7398">
      <c r="A7398" s="3"/>
    </row>
    <row r="7399">
      <c r="A7399" s="3"/>
    </row>
    <row r="7400">
      <c r="A7400" s="3"/>
    </row>
    <row r="7401">
      <c r="A7401" s="3"/>
    </row>
    <row r="7402">
      <c r="A7402" s="3"/>
    </row>
    <row r="7403">
      <c r="A7403" s="3"/>
    </row>
    <row r="7404">
      <c r="A7404" s="3"/>
    </row>
    <row r="7405">
      <c r="A7405" s="3"/>
    </row>
    <row r="7406">
      <c r="A7406" s="3"/>
    </row>
    <row r="7407">
      <c r="A7407" s="3"/>
    </row>
    <row r="7408">
      <c r="A7408" s="6"/>
    </row>
    <row r="7410">
      <c r="A7410" s="3"/>
    </row>
    <row r="7411">
      <c r="A7411" s="3"/>
    </row>
    <row r="7412">
      <c r="A7412" s="3"/>
    </row>
    <row r="7413">
      <c r="A7413" s="3"/>
    </row>
    <row r="7414">
      <c r="A7414" s="3"/>
    </row>
    <row r="7415">
      <c r="A7415" s="3"/>
    </row>
    <row r="7416">
      <c r="A7416" s="3"/>
    </row>
    <row r="7417">
      <c r="A7417" s="3"/>
    </row>
    <row r="7418">
      <c r="A7418" s="3"/>
    </row>
    <row r="7419">
      <c r="A7419" s="6"/>
    </row>
    <row r="7421">
      <c r="A7421" s="3"/>
    </row>
    <row r="7422">
      <c r="A7422" s="3"/>
    </row>
    <row r="7423">
      <c r="A7423" s="3"/>
    </row>
    <row r="7424">
      <c r="A7424" s="3"/>
    </row>
    <row r="7425">
      <c r="A7425" s="3"/>
    </row>
    <row r="7426">
      <c r="A7426" s="3"/>
    </row>
    <row r="7427">
      <c r="A7427" s="3"/>
    </row>
    <row r="7428">
      <c r="A7428" s="3"/>
    </row>
    <row r="7429">
      <c r="A7429" s="3"/>
    </row>
    <row r="7430">
      <c r="A7430" s="6"/>
    </row>
    <row r="7432">
      <c r="A7432" s="3"/>
    </row>
    <row r="7433">
      <c r="A7433" s="3"/>
    </row>
    <row r="7434">
      <c r="A7434" s="3"/>
    </row>
    <row r="7435">
      <c r="A7435" s="3"/>
    </row>
    <row r="7436">
      <c r="A7436" s="3"/>
    </row>
    <row r="7437">
      <c r="A7437" s="3"/>
    </row>
    <row r="7438">
      <c r="A7438" s="3"/>
    </row>
    <row r="7439">
      <c r="A7439" s="3"/>
    </row>
    <row r="7440">
      <c r="A7440" s="3"/>
    </row>
    <row r="7441">
      <c r="A7441" s="6"/>
    </row>
    <row r="7443">
      <c r="A7443" s="3"/>
    </row>
    <row r="7444">
      <c r="A7444" s="3"/>
    </row>
    <row r="7445">
      <c r="A7445" s="3"/>
    </row>
    <row r="7446">
      <c r="A7446" s="3"/>
    </row>
    <row r="7447">
      <c r="A7447" s="3"/>
    </row>
    <row r="7448">
      <c r="A7448" s="3"/>
    </row>
    <row r="7449">
      <c r="A7449" s="3"/>
    </row>
    <row r="7450">
      <c r="A7450" s="3"/>
    </row>
    <row r="7451">
      <c r="A7451" s="3"/>
    </row>
    <row r="7452">
      <c r="A7452" s="6"/>
    </row>
    <row r="7454">
      <c r="A7454" s="3"/>
    </row>
    <row r="7455">
      <c r="A7455" s="3"/>
    </row>
    <row r="7456">
      <c r="A7456" s="3"/>
    </row>
    <row r="7457">
      <c r="A7457" s="3"/>
    </row>
    <row r="7458">
      <c r="A7458" s="3"/>
    </row>
    <row r="7459">
      <c r="A7459" s="3"/>
    </row>
    <row r="7460">
      <c r="A7460" s="3"/>
    </row>
    <row r="7461">
      <c r="A7461" s="3"/>
    </row>
    <row r="7462">
      <c r="A7462" s="3"/>
    </row>
    <row r="7463">
      <c r="A7463" s="6"/>
    </row>
    <row r="7465">
      <c r="A7465" s="3"/>
    </row>
    <row r="7466">
      <c r="A7466" s="3"/>
    </row>
    <row r="7467">
      <c r="A7467" s="3"/>
    </row>
    <row r="7468">
      <c r="A7468" s="3"/>
    </row>
    <row r="7469">
      <c r="A7469" s="3"/>
    </row>
    <row r="7470">
      <c r="A7470" s="3"/>
    </row>
    <row r="7471">
      <c r="A7471" s="3"/>
    </row>
    <row r="7472">
      <c r="A7472" s="3"/>
    </row>
    <row r="7473">
      <c r="A7473" s="3"/>
    </row>
    <row r="7474">
      <c r="A7474" s="6"/>
    </row>
    <row r="7476">
      <c r="A7476" s="3"/>
    </row>
    <row r="7477">
      <c r="A7477" s="3"/>
    </row>
    <row r="7478">
      <c r="A7478" s="3"/>
    </row>
    <row r="7479">
      <c r="A7479" s="3"/>
    </row>
    <row r="7480">
      <c r="A7480" s="3"/>
    </row>
    <row r="7481">
      <c r="A7481" s="3"/>
    </row>
    <row r="7482">
      <c r="A7482" s="3"/>
    </row>
    <row r="7483">
      <c r="A7483" s="3"/>
    </row>
    <row r="7484">
      <c r="A7484" s="3"/>
    </row>
    <row r="7485">
      <c r="A7485" s="3"/>
    </row>
    <row r="7486">
      <c r="A7486" s="3"/>
    </row>
    <row r="7487">
      <c r="A7487" s="3"/>
    </row>
    <row r="7488">
      <c r="A7488" s="3"/>
    </row>
    <row r="7489">
      <c r="A7489" s="3"/>
    </row>
    <row r="7490">
      <c r="A7490" s="6"/>
    </row>
    <row r="7492">
      <c r="A7492" s="3"/>
    </row>
    <row r="7493">
      <c r="A7493" s="3"/>
    </row>
    <row r="7494">
      <c r="A7494" s="3"/>
    </row>
    <row r="7495">
      <c r="A7495" s="3"/>
    </row>
    <row r="7496">
      <c r="A7496" s="3"/>
    </row>
    <row r="7497">
      <c r="A7497" s="3"/>
    </row>
    <row r="7498">
      <c r="A7498" s="3"/>
    </row>
    <row r="7499">
      <c r="A7499" s="3"/>
    </row>
    <row r="7500">
      <c r="A7500" s="3"/>
    </row>
    <row r="7501">
      <c r="A7501" s="3"/>
    </row>
    <row r="7502">
      <c r="A7502" s="3"/>
    </row>
    <row r="7503">
      <c r="A7503" s="3"/>
    </row>
    <row r="7504">
      <c r="A7504" s="3"/>
    </row>
    <row r="7505">
      <c r="A7505" s="3"/>
    </row>
    <row r="7506">
      <c r="A7506" s="6"/>
    </row>
    <row r="7508">
      <c r="A7508" s="3"/>
    </row>
    <row r="7509">
      <c r="A7509" s="3"/>
    </row>
    <row r="7510">
      <c r="A7510" s="3"/>
    </row>
    <row r="7511">
      <c r="A7511" s="3"/>
    </row>
    <row r="7512">
      <c r="A7512" s="3"/>
    </row>
    <row r="7513">
      <c r="A7513" s="3"/>
    </row>
    <row r="7514">
      <c r="A7514" s="3"/>
    </row>
    <row r="7515">
      <c r="A7515" s="3"/>
    </row>
    <row r="7516">
      <c r="A7516" s="3"/>
    </row>
    <row r="7517">
      <c r="A7517" s="6"/>
    </row>
    <row r="7519">
      <c r="A7519" s="3"/>
    </row>
    <row r="7520">
      <c r="A7520" s="3"/>
    </row>
    <row r="7521">
      <c r="A7521" s="3"/>
    </row>
    <row r="7522">
      <c r="A7522" s="3"/>
    </row>
    <row r="7523">
      <c r="A7523" s="3"/>
    </row>
    <row r="7524">
      <c r="A7524" s="3"/>
    </row>
    <row r="7525">
      <c r="A7525" s="3"/>
    </row>
    <row r="7526">
      <c r="A7526" s="3"/>
    </row>
    <row r="7527">
      <c r="A7527" s="3"/>
    </row>
    <row r="7528">
      <c r="A7528" s="6"/>
    </row>
    <row r="7530">
      <c r="A7530" s="3"/>
    </row>
    <row r="7531">
      <c r="A7531" s="3"/>
    </row>
    <row r="7532">
      <c r="A7532" s="3"/>
    </row>
    <row r="7533">
      <c r="A7533" s="3"/>
    </row>
    <row r="7534">
      <c r="A7534" s="3"/>
    </row>
    <row r="7535">
      <c r="A7535" s="3"/>
    </row>
    <row r="7536">
      <c r="A7536" s="3"/>
    </row>
    <row r="7537">
      <c r="A7537" s="3"/>
    </row>
    <row r="7538">
      <c r="A7538" s="3"/>
    </row>
    <row r="7539">
      <c r="A7539" s="6"/>
    </row>
    <row r="7541">
      <c r="A7541" s="3"/>
    </row>
    <row r="7542">
      <c r="A7542" s="3"/>
    </row>
    <row r="7543">
      <c r="A7543" s="3"/>
    </row>
    <row r="7544">
      <c r="A7544" s="3"/>
    </row>
    <row r="7545">
      <c r="A7545" s="3"/>
    </row>
    <row r="7546">
      <c r="A7546" s="3"/>
    </row>
    <row r="7547">
      <c r="A7547" s="3"/>
    </row>
    <row r="7548">
      <c r="A7548" s="3"/>
    </row>
    <row r="7549">
      <c r="A7549" s="3"/>
    </row>
    <row r="7550">
      <c r="A7550" s="3"/>
    </row>
    <row r="7551">
      <c r="A7551" s="3"/>
    </row>
    <row r="7552">
      <c r="A7552" s="3"/>
    </row>
    <row r="7553">
      <c r="A7553" s="3"/>
    </row>
    <row r="7554">
      <c r="A7554" s="3"/>
    </row>
    <row r="7555">
      <c r="A7555" s="6"/>
    </row>
    <row r="7557">
      <c r="A7557" s="3"/>
    </row>
    <row r="7558">
      <c r="A7558" s="3"/>
    </row>
    <row r="7559">
      <c r="A7559" s="3"/>
    </row>
    <row r="7560">
      <c r="A7560" s="3"/>
    </row>
    <row r="7561">
      <c r="A7561" s="3"/>
    </row>
    <row r="7562">
      <c r="A7562" s="3"/>
    </row>
    <row r="7563">
      <c r="A7563" s="3"/>
    </row>
    <row r="7564">
      <c r="A7564" s="3"/>
    </row>
    <row r="7565">
      <c r="A7565" s="3"/>
    </row>
    <row r="7566">
      <c r="A7566" s="6"/>
    </row>
    <row r="7568">
      <c r="A7568" s="3"/>
    </row>
    <row r="7569">
      <c r="A7569" s="3"/>
    </row>
    <row r="7570">
      <c r="A7570" s="3"/>
    </row>
    <row r="7571">
      <c r="A7571" s="3"/>
    </row>
    <row r="7572">
      <c r="A7572" s="3"/>
    </row>
    <row r="7573">
      <c r="A7573" s="3"/>
    </row>
    <row r="7574">
      <c r="A7574" s="3"/>
    </row>
    <row r="7575">
      <c r="A7575" s="3"/>
    </row>
    <row r="7576">
      <c r="A7576" s="3"/>
    </row>
    <row r="7577">
      <c r="A7577" s="6"/>
    </row>
    <row r="7579">
      <c r="A7579" s="3"/>
    </row>
    <row r="7580">
      <c r="A7580" s="3"/>
    </row>
    <row r="7581">
      <c r="A7581" s="3"/>
    </row>
    <row r="7582">
      <c r="A7582" s="3"/>
    </row>
    <row r="7583">
      <c r="A7583" s="3"/>
    </row>
    <row r="7584">
      <c r="A7584" s="3"/>
    </row>
    <row r="7585">
      <c r="A7585" s="3"/>
    </row>
    <row r="7586">
      <c r="A7586" s="3"/>
    </row>
    <row r="7587">
      <c r="A7587" s="3"/>
    </row>
    <row r="7588">
      <c r="A7588" s="6"/>
    </row>
    <row r="7590">
      <c r="A7590" s="3"/>
    </row>
    <row r="7591">
      <c r="A7591" s="3"/>
    </row>
    <row r="7592">
      <c r="A7592" s="3"/>
    </row>
    <row r="7593">
      <c r="A7593" s="3"/>
    </row>
    <row r="7594">
      <c r="A7594" s="3"/>
    </row>
    <row r="7595">
      <c r="A7595" s="3"/>
    </row>
    <row r="7596">
      <c r="A7596" s="3"/>
    </row>
    <row r="7597">
      <c r="A7597" s="3"/>
    </row>
    <row r="7598">
      <c r="A7598" s="3"/>
    </row>
    <row r="7599">
      <c r="A7599" s="6"/>
    </row>
    <row r="7601">
      <c r="A7601" s="3"/>
    </row>
    <row r="7602">
      <c r="A7602" s="3"/>
    </row>
    <row r="7603">
      <c r="A7603" s="3"/>
    </row>
    <row r="7604">
      <c r="A7604" s="3"/>
    </row>
    <row r="7605">
      <c r="A7605" s="3"/>
    </row>
    <row r="7606">
      <c r="A7606" s="3"/>
    </row>
    <row r="7607">
      <c r="A7607" s="3"/>
    </row>
    <row r="7608">
      <c r="A7608" s="3"/>
    </row>
    <row r="7609">
      <c r="A7609" s="3"/>
    </row>
    <row r="7610">
      <c r="A7610" s="6"/>
    </row>
    <row r="7612">
      <c r="A7612" s="3"/>
    </row>
    <row r="7613">
      <c r="A7613" s="3"/>
    </row>
    <row r="7614">
      <c r="A7614" s="3"/>
    </row>
    <row r="7615">
      <c r="A7615" s="3"/>
    </row>
    <row r="7616">
      <c r="A7616" s="3"/>
    </row>
    <row r="7617">
      <c r="A7617" s="3"/>
    </row>
    <row r="7618">
      <c r="A7618" s="3"/>
    </row>
    <row r="7619">
      <c r="A7619" s="3"/>
    </row>
    <row r="7620">
      <c r="A7620" s="3"/>
    </row>
    <row r="7621">
      <c r="A7621" s="6"/>
    </row>
    <row r="7623">
      <c r="A7623" s="3"/>
    </row>
    <row r="7624">
      <c r="A7624" s="3"/>
    </row>
    <row r="7625">
      <c r="A7625" s="3"/>
    </row>
    <row r="7626">
      <c r="A7626" s="3"/>
    </row>
    <row r="7627">
      <c r="A7627" s="3"/>
    </row>
    <row r="7628">
      <c r="A7628" s="3"/>
    </row>
    <row r="7629">
      <c r="A7629" s="3"/>
    </row>
    <row r="7630">
      <c r="A7630" s="3"/>
    </row>
    <row r="7631">
      <c r="A7631" s="3"/>
    </row>
    <row r="7632">
      <c r="A7632" s="6"/>
    </row>
    <row r="7634">
      <c r="A7634" s="3"/>
    </row>
    <row r="7635">
      <c r="A7635" s="3"/>
    </row>
    <row r="7636">
      <c r="A7636" s="3"/>
    </row>
    <row r="7637">
      <c r="A7637" s="3"/>
    </row>
    <row r="7638">
      <c r="A7638" s="3"/>
    </row>
    <row r="7639">
      <c r="A7639" s="3"/>
    </row>
    <row r="7640">
      <c r="A7640" s="3"/>
    </row>
    <row r="7641">
      <c r="A7641" s="3"/>
    </row>
    <row r="7642">
      <c r="A7642" s="3"/>
    </row>
    <row r="7643">
      <c r="A7643" s="6"/>
    </row>
    <row r="7645">
      <c r="A7645" s="3"/>
    </row>
    <row r="7646">
      <c r="A7646" s="3"/>
    </row>
    <row r="7647">
      <c r="A7647" s="3"/>
    </row>
    <row r="7648">
      <c r="A7648" s="3"/>
    </row>
    <row r="7649">
      <c r="A7649" s="3"/>
    </row>
    <row r="7650">
      <c r="A7650" s="3"/>
    </row>
    <row r="7651">
      <c r="A7651" s="3"/>
    </row>
    <row r="7652">
      <c r="A7652" s="3"/>
    </row>
    <row r="7653">
      <c r="A7653" s="3"/>
    </row>
    <row r="7654">
      <c r="A7654" s="3"/>
    </row>
    <row r="7655">
      <c r="A7655" s="3"/>
    </row>
    <row r="7656">
      <c r="A7656" s="3"/>
    </row>
    <row r="7657">
      <c r="A7657" s="3"/>
    </row>
    <row r="7658">
      <c r="A7658" s="3"/>
    </row>
    <row r="7659">
      <c r="A7659" s="6"/>
    </row>
    <row r="7661">
      <c r="A7661" s="3"/>
    </row>
    <row r="7662">
      <c r="A7662" s="3"/>
    </row>
    <row r="7663">
      <c r="A7663" s="3"/>
    </row>
    <row r="7664">
      <c r="A7664" s="3"/>
    </row>
    <row r="7665">
      <c r="A7665" s="3"/>
    </row>
    <row r="7666">
      <c r="A7666" s="3"/>
    </row>
    <row r="7667">
      <c r="A7667" s="3"/>
    </row>
    <row r="7668">
      <c r="A7668" s="3"/>
    </row>
    <row r="7669">
      <c r="A7669" s="3"/>
    </row>
    <row r="7670">
      <c r="A7670" s="6"/>
    </row>
    <row r="7672">
      <c r="A7672" s="3"/>
    </row>
    <row r="7673">
      <c r="A7673" s="3"/>
    </row>
    <row r="7674">
      <c r="A7674" s="3"/>
    </row>
    <row r="7675">
      <c r="A7675" s="3"/>
    </row>
    <row r="7676">
      <c r="A7676" s="3"/>
    </row>
    <row r="7677">
      <c r="A7677" s="3"/>
    </row>
    <row r="7678">
      <c r="A7678" s="3"/>
    </row>
    <row r="7679">
      <c r="A7679" s="3"/>
    </row>
    <row r="7680">
      <c r="A7680" s="3"/>
    </row>
    <row r="7681">
      <c r="A7681" s="6"/>
    </row>
    <row r="7683">
      <c r="A7683" s="3"/>
    </row>
    <row r="7684">
      <c r="A7684" s="3"/>
    </row>
    <row r="7685">
      <c r="A7685" s="3"/>
    </row>
    <row r="7686">
      <c r="A7686" s="3"/>
    </row>
    <row r="7687">
      <c r="A7687" s="3"/>
    </row>
    <row r="7688">
      <c r="A7688" s="3"/>
    </row>
    <row r="7689">
      <c r="A7689" s="3"/>
    </row>
    <row r="7690">
      <c r="A7690" s="3"/>
    </row>
    <row r="7691">
      <c r="A7691" s="3"/>
    </row>
    <row r="7692">
      <c r="A7692" s="6"/>
    </row>
    <row r="7694">
      <c r="A7694" s="3"/>
    </row>
    <row r="7695">
      <c r="A7695" s="3"/>
    </row>
    <row r="7696">
      <c r="A7696" s="3"/>
    </row>
    <row r="7697">
      <c r="A7697" s="3"/>
    </row>
    <row r="7698">
      <c r="A7698" s="3"/>
    </row>
    <row r="7699">
      <c r="A7699" s="3"/>
    </row>
    <row r="7700">
      <c r="A7700" s="3"/>
    </row>
    <row r="7701">
      <c r="A7701" s="3"/>
    </row>
    <row r="7702">
      <c r="A7702" s="3"/>
    </row>
    <row r="7703">
      <c r="A7703" s="3"/>
    </row>
    <row r="7704">
      <c r="A7704" s="3"/>
    </row>
    <row r="7705">
      <c r="A7705" s="3"/>
    </row>
    <row r="7706">
      <c r="A7706" s="3"/>
    </row>
    <row r="7707">
      <c r="A7707" s="3"/>
    </row>
    <row r="7708">
      <c r="A7708" s="7"/>
    </row>
    <row r="7710">
      <c r="A7710" s="3"/>
    </row>
    <row r="7711">
      <c r="A7711" s="3"/>
    </row>
    <row r="7712">
      <c r="A7712" s="3"/>
    </row>
    <row r="7713">
      <c r="A7713" s="3"/>
    </row>
    <row r="7714">
      <c r="A7714" s="3"/>
    </row>
    <row r="7715">
      <c r="A7715" s="3"/>
    </row>
    <row r="7716">
      <c r="A7716" s="3"/>
    </row>
    <row r="7717">
      <c r="A7717" s="3"/>
    </row>
    <row r="7718">
      <c r="A7718" s="3"/>
    </row>
    <row r="7719">
      <c r="A7719" s="7"/>
    </row>
    <row r="7721">
      <c r="A7721" s="3"/>
    </row>
    <row r="7722">
      <c r="A7722" s="3"/>
    </row>
    <row r="7723">
      <c r="A7723" s="3"/>
    </row>
    <row r="7724">
      <c r="A7724" s="3"/>
    </row>
    <row r="7725">
      <c r="A7725" s="3"/>
    </row>
    <row r="7726">
      <c r="A7726" s="3"/>
    </row>
    <row r="7727">
      <c r="A7727" s="3"/>
    </row>
    <row r="7728">
      <c r="A7728" s="3"/>
    </row>
    <row r="7729">
      <c r="A7729" s="3"/>
    </row>
    <row r="7730">
      <c r="A7730" s="7"/>
    </row>
    <row r="7732">
      <c r="A7732" s="3"/>
    </row>
    <row r="7733">
      <c r="A7733" s="3"/>
    </row>
    <row r="7734">
      <c r="A7734" s="3"/>
    </row>
    <row r="7735">
      <c r="A7735" s="3"/>
    </row>
    <row r="7736">
      <c r="A7736" s="3"/>
    </row>
    <row r="7737">
      <c r="A7737" s="3"/>
    </row>
    <row r="7738">
      <c r="A7738" s="3"/>
    </row>
    <row r="7739">
      <c r="A7739" s="3"/>
    </row>
    <row r="7740">
      <c r="A7740" s="3"/>
    </row>
    <row r="7741">
      <c r="A7741" s="7"/>
    </row>
    <row r="7743">
      <c r="A7743" s="3"/>
    </row>
    <row r="7744">
      <c r="A7744" s="3"/>
    </row>
    <row r="7745">
      <c r="A7745" s="3"/>
    </row>
    <row r="7746">
      <c r="A7746" s="3"/>
    </row>
    <row r="7747">
      <c r="A7747" s="3"/>
    </row>
    <row r="7748">
      <c r="A7748" s="3"/>
    </row>
    <row r="7749">
      <c r="A7749" s="3"/>
    </row>
    <row r="7750">
      <c r="A7750" s="3"/>
    </row>
    <row r="7751">
      <c r="A7751" s="3"/>
    </row>
    <row r="7752">
      <c r="A7752" s="3"/>
    </row>
    <row r="7753">
      <c r="A7753" s="3"/>
    </row>
    <row r="7754">
      <c r="A7754" s="3"/>
    </row>
    <row r="7755">
      <c r="A7755" s="3"/>
    </row>
    <row r="7756">
      <c r="A7756" s="3"/>
    </row>
    <row r="7757">
      <c r="A7757" s="7"/>
    </row>
    <row r="7759">
      <c r="A7759" s="3"/>
    </row>
    <row r="7760">
      <c r="A7760" s="3"/>
    </row>
    <row r="7761">
      <c r="A7761" s="3"/>
    </row>
    <row r="7762">
      <c r="A7762" s="3"/>
    </row>
    <row r="7763">
      <c r="A7763" s="3"/>
    </row>
    <row r="7764">
      <c r="A7764" s="3"/>
    </row>
    <row r="7765">
      <c r="A7765" s="3"/>
    </row>
    <row r="7766">
      <c r="A7766" s="3"/>
    </row>
    <row r="7767">
      <c r="A7767" s="3"/>
    </row>
    <row r="7768">
      <c r="A7768" s="7"/>
    </row>
    <row r="7770">
      <c r="A7770" s="3"/>
    </row>
    <row r="7771">
      <c r="A7771" s="3"/>
    </row>
    <row r="7772">
      <c r="A7772" s="3"/>
    </row>
    <row r="7773">
      <c r="A7773" s="3"/>
    </row>
    <row r="7774">
      <c r="A7774" s="3"/>
    </row>
    <row r="7775">
      <c r="A7775" s="3"/>
    </row>
    <row r="7776">
      <c r="A7776" s="3"/>
    </row>
    <row r="7777">
      <c r="A7777" s="3"/>
    </row>
    <row r="7778">
      <c r="A7778" s="3"/>
    </row>
    <row r="7779">
      <c r="A7779" s="7"/>
    </row>
    <row r="7781">
      <c r="A7781" s="3"/>
    </row>
    <row r="7782">
      <c r="A7782" s="3"/>
    </row>
    <row r="7783">
      <c r="A7783" s="3"/>
    </row>
    <row r="7784">
      <c r="A7784" s="3"/>
    </row>
    <row r="7785">
      <c r="A7785" s="3"/>
    </row>
    <row r="7786">
      <c r="A7786" s="3"/>
    </row>
    <row r="7787">
      <c r="A7787" s="3"/>
    </row>
    <row r="7788">
      <c r="A7788" s="3"/>
    </row>
    <row r="7789">
      <c r="A7789" s="3"/>
    </row>
    <row r="7790">
      <c r="A7790" s="7"/>
    </row>
    <row r="7792">
      <c r="A7792" s="3"/>
    </row>
    <row r="7793">
      <c r="A7793" s="3"/>
    </row>
    <row r="7794">
      <c r="A7794" s="3"/>
    </row>
    <row r="7795">
      <c r="A7795" s="3"/>
    </row>
    <row r="7796">
      <c r="A7796" s="3"/>
    </row>
    <row r="7797">
      <c r="A7797" s="3"/>
    </row>
    <row r="7798">
      <c r="A7798" s="3"/>
    </row>
    <row r="7799">
      <c r="A7799" s="3"/>
    </row>
    <row r="7800">
      <c r="A7800" s="3"/>
    </row>
    <row r="7801">
      <c r="A7801" s="3"/>
    </row>
    <row r="7802">
      <c r="A7802" s="3"/>
    </row>
    <row r="7803">
      <c r="A7803" s="3"/>
    </row>
    <row r="7804">
      <c r="A7804" s="3"/>
    </row>
    <row r="7805">
      <c r="A7805" s="3"/>
    </row>
    <row r="7806">
      <c r="A7806" s="7"/>
    </row>
    <row r="7808">
      <c r="A7808" s="3"/>
    </row>
    <row r="7809">
      <c r="A7809" s="3"/>
    </row>
    <row r="7810">
      <c r="A7810" s="3"/>
    </row>
    <row r="7811">
      <c r="A7811" s="3"/>
    </row>
    <row r="7812">
      <c r="A7812" s="3"/>
    </row>
    <row r="7813">
      <c r="A7813" s="3"/>
    </row>
    <row r="7814">
      <c r="A7814" s="3"/>
    </row>
    <row r="7815">
      <c r="A7815" s="3"/>
    </row>
    <row r="7816">
      <c r="A7816" s="3"/>
    </row>
    <row r="7817">
      <c r="A7817" s="7"/>
    </row>
    <row r="7819">
      <c r="A7819" s="3"/>
    </row>
    <row r="7820">
      <c r="A7820" s="3"/>
    </row>
    <row r="7821">
      <c r="A7821" s="3"/>
    </row>
    <row r="7822">
      <c r="A7822" s="3"/>
    </row>
    <row r="7823">
      <c r="A7823" s="3"/>
    </row>
    <row r="7824">
      <c r="A7824" s="3"/>
    </row>
    <row r="7825">
      <c r="A7825" s="3"/>
    </row>
    <row r="7826">
      <c r="A7826" s="3"/>
    </row>
    <row r="7827">
      <c r="A7827" s="3"/>
    </row>
    <row r="7828">
      <c r="A7828" s="7"/>
    </row>
    <row r="7830">
      <c r="A7830" s="3"/>
    </row>
    <row r="7831">
      <c r="A7831" s="3"/>
    </row>
    <row r="7832">
      <c r="A7832" s="3"/>
    </row>
    <row r="7833">
      <c r="A7833" s="3"/>
    </row>
    <row r="7834">
      <c r="A7834" s="3"/>
    </row>
    <row r="7835">
      <c r="A7835" s="3"/>
    </row>
    <row r="7836">
      <c r="A7836" s="3"/>
    </row>
    <row r="7837">
      <c r="A7837" s="3"/>
    </row>
    <row r="7838">
      <c r="A7838" s="3"/>
    </row>
    <row r="7839">
      <c r="A7839" s="7"/>
    </row>
    <row r="7841">
      <c r="A7841" s="3"/>
    </row>
    <row r="7842">
      <c r="A7842" s="3"/>
    </row>
    <row r="7843">
      <c r="A7843" s="3"/>
    </row>
    <row r="7844">
      <c r="A7844" s="3"/>
    </row>
    <row r="7845">
      <c r="A7845" s="3"/>
    </row>
    <row r="7846">
      <c r="A7846" s="3"/>
    </row>
    <row r="7847">
      <c r="A7847" s="3"/>
    </row>
    <row r="7848">
      <c r="A7848" s="3"/>
    </row>
    <row r="7849">
      <c r="A7849" s="3"/>
    </row>
    <row r="7850">
      <c r="A7850" s="7"/>
    </row>
    <row r="7852">
      <c r="A7852" s="3"/>
    </row>
    <row r="7853">
      <c r="A7853" s="3"/>
    </row>
    <row r="7854">
      <c r="A7854" s="3"/>
    </row>
    <row r="7855">
      <c r="A7855" s="3"/>
    </row>
    <row r="7856">
      <c r="A7856" s="3"/>
    </row>
    <row r="7857">
      <c r="A7857" s="3"/>
    </row>
    <row r="7858">
      <c r="A7858" s="3"/>
    </row>
    <row r="7859">
      <c r="A7859" s="3"/>
    </row>
    <row r="7860">
      <c r="A7860" s="3"/>
    </row>
    <row r="7861">
      <c r="A7861" s="3"/>
    </row>
    <row r="7862">
      <c r="A7862" s="3"/>
    </row>
    <row r="7863">
      <c r="A7863" s="3"/>
    </row>
    <row r="7864">
      <c r="A7864" s="3"/>
    </row>
    <row r="7865">
      <c r="A7865" s="3"/>
    </row>
    <row r="7866">
      <c r="A7866" s="7"/>
    </row>
    <row r="7868">
      <c r="A7868" s="3"/>
    </row>
    <row r="7869">
      <c r="A7869" s="3"/>
    </row>
    <row r="7870">
      <c r="A7870" s="3"/>
    </row>
    <row r="7871">
      <c r="A7871" s="3"/>
    </row>
    <row r="7872">
      <c r="A7872" s="3"/>
    </row>
    <row r="7873">
      <c r="A7873" s="3"/>
    </row>
    <row r="7874">
      <c r="A7874" s="3"/>
    </row>
    <row r="7875">
      <c r="A7875" s="3"/>
    </row>
    <row r="7876">
      <c r="A7876" s="3"/>
    </row>
    <row r="7877">
      <c r="A7877" s="3"/>
    </row>
    <row r="7878">
      <c r="A7878" s="3"/>
    </row>
    <row r="7879">
      <c r="A7879" s="3"/>
    </row>
    <row r="7880">
      <c r="A7880" s="3"/>
    </row>
    <row r="7881">
      <c r="A7881" s="3"/>
    </row>
    <row r="7882">
      <c r="A7882" s="7"/>
    </row>
    <row r="7884">
      <c r="A7884" s="3"/>
    </row>
    <row r="7885">
      <c r="A7885" s="3"/>
    </row>
    <row r="7886">
      <c r="A7886" s="3"/>
    </row>
    <row r="7887">
      <c r="A7887" s="3"/>
    </row>
    <row r="7888">
      <c r="A7888" s="3"/>
    </row>
    <row r="7889">
      <c r="A7889" s="3"/>
    </row>
    <row r="7890">
      <c r="A7890" s="3"/>
    </row>
    <row r="7891">
      <c r="A7891" s="3"/>
    </row>
    <row r="7892">
      <c r="A7892" s="3"/>
    </row>
    <row r="7893">
      <c r="A7893" s="7"/>
    </row>
    <row r="7895">
      <c r="A7895" s="3"/>
    </row>
    <row r="7896">
      <c r="A7896" s="3"/>
    </row>
    <row r="7897">
      <c r="A7897" s="3"/>
    </row>
    <row r="7898">
      <c r="A7898" s="3"/>
    </row>
    <row r="7899">
      <c r="A7899" s="3"/>
    </row>
    <row r="7900">
      <c r="A7900" s="3"/>
    </row>
    <row r="7901">
      <c r="A7901" s="3"/>
    </row>
    <row r="7902">
      <c r="A7902" s="3"/>
    </row>
    <row r="7903">
      <c r="A7903" s="3"/>
    </row>
    <row r="7904">
      <c r="A7904" s="7"/>
    </row>
    <row r="7906">
      <c r="A7906" s="3"/>
    </row>
    <row r="7907">
      <c r="A7907" s="3"/>
    </row>
    <row r="7908">
      <c r="A7908" s="3"/>
    </row>
    <row r="7909">
      <c r="A7909" s="3"/>
    </row>
    <row r="7910">
      <c r="A7910" s="3"/>
    </row>
    <row r="7911">
      <c r="A7911" s="3"/>
    </row>
    <row r="7912">
      <c r="A7912" s="3"/>
    </row>
    <row r="7913">
      <c r="A7913" s="3"/>
    </row>
    <row r="7914">
      <c r="A7914" s="3"/>
    </row>
    <row r="7915">
      <c r="A7915" s="3"/>
    </row>
    <row r="7916">
      <c r="A7916" s="3"/>
    </row>
    <row r="7917">
      <c r="A7917" s="3"/>
    </row>
    <row r="7918">
      <c r="A7918" s="3"/>
    </row>
    <row r="7919">
      <c r="A7919" s="3"/>
    </row>
    <row r="7920">
      <c r="A7920" s="7"/>
    </row>
    <row r="7922">
      <c r="A7922" s="3"/>
    </row>
    <row r="7923">
      <c r="A7923" s="3"/>
    </row>
    <row r="7924">
      <c r="A7924" s="3"/>
    </row>
    <row r="7925">
      <c r="A7925" s="3"/>
    </row>
    <row r="7926">
      <c r="A7926" s="3"/>
    </row>
    <row r="7927">
      <c r="A7927" s="3"/>
    </row>
    <row r="7928">
      <c r="A7928" s="3"/>
    </row>
    <row r="7929">
      <c r="A7929" s="3"/>
    </row>
    <row r="7930">
      <c r="A7930" s="3"/>
    </row>
    <row r="7931">
      <c r="A7931" s="7"/>
    </row>
    <row r="7933">
      <c r="A7933" s="3"/>
    </row>
    <row r="7934">
      <c r="A7934" s="3"/>
    </row>
    <row r="7935">
      <c r="A7935" s="3"/>
    </row>
    <row r="7936">
      <c r="A7936" s="3"/>
    </row>
    <row r="7937">
      <c r="A7937" s="3"/>
    </row>
    <row r="7938">
      <c r="A7938" s="3"/>
    </row>
    <row r="7939">
      <c r="A7939" s="3"/>
    </row>
    <row r="7940">
      <c r="A7940" s="3"/>
    </row>
    <row r="7941">
      <c r="A7941" s="3"/>
    </row>
    <row r="7942">
      <c r="A7942" s="7"/>
    </row>
    <row r="7944">
      <c r="A7944" s="3"/>
    </row>
    <row r="7945">
      <c r="A7945" s="3"/>
    </row>
    <row r="7946">
      <c r="A7946" s="3"/>
    </row>
    <row r="7947">
      <c r="A7947" s="3"/>
    </row>
    <row r="7948">
      <c r="A7948" s="3"/>
    </row>
    <row r="7949">
      <c r="A7949" s="3"/>
    </row>
    <row r="7950">
      <c r="A7950" s="3"/>
    </row>
    <row r="7951">
      <c r="A7951" s="3"/>
    </row>
    <row r="7952">
      <c r="A7952" s="3"/>
    </row>
    <row r="7953">
      <c r="A7953" s="7"/>
    </row>
    <row r="7955">
      <c r="A7955" s="3"/>
    </row>
    <row r="7956">
      <c r="A7956" s="3"/>
    </row>
    <row r="7957">
      <c r="A7957" s="3"/>
    </row>
    <row r="7958">
      <c r="A7958" s="3"/>
    </row>
    <row r="7959">
      <c r="A7959" s="3"/>
    </row>
    <row r="7960">
      <c r="A7960" s="3"/>
    </row>
    <row r="7961">
      <c r="A7961" s="3"/>
    </row>
    <row r="7962">
      <c r="A7962" s="3"/>
    </row>
    <row r="7963">
      <c r="A7963" s="3"/>
    </row>
    <row r="7964">
      <c r="A7964" s="7"/>
    </row>
    <row r="7966">
      <c r="A7966" s="3"/>
    </row>
    <row r="7967">
      <c r="A7967" s="3"/>
    </row>
    <row r="7968">
      <c r="A7968" s="3"/>
    </row>
    <row r="7969">
      <c r="A7969" s="3"/>
    </row>
    <row r="7970">
      <c r="A7970" s="3"/>
    </row>
    <row r="7971">
      <c r="A7971" s="3"/>
    </row>
    <row r="7972">
      <c r="A7972" s="3"/>
    </row>
    <row r="7973">
      <c r="A7973" s="3"/>
    </row>
    <row r="7974">
      <c r="A7974" s="3"/>
    </row>
    <row r="7975">
      <c r="A7975" s="3"/>
    </row>
    <row r="7976">
      <c r="A7976" s="3"/>
    </row>
    <row r="7977">
      <c r="A7977" s="3"/>
    </row>
    <row r="7978">
      <c r="A7978" s="3"/>
    </row>
    <row r="7979">
      <c r="A7979" s="3"/>
    </row>
    <row r="7980">
      <c r="A7980" s="7"/>
    </row>
    <row r="7982">
      <c r="A7982" s="3"/>
    </row>
    <row r="7983">
      <c r="A7983" s="3"/>
    </row>
    <row r="7984">
      <c r="A7984" s="3"/>
    </row>
    <row r="7985">
      <c r="A7985" s="3"/>
    </row>
    <row r="7986">
      <c r="A7986" s="3"/>
    </row>
    <row r="7987">
      <c r="A7987" s="3"/>
    </row>
    <row r="7988">
      <c r="A7988" s="3"/>
    </row>
    <row r="7989">
      <c r="A7989" s="3"/>
    </row>
    <row r="7990">
      <c r="A7990" s="3"/>
    </row>
    <row r="7991">
      <c r="A7991" s="7"/>
    </row>
    <row r="7993">
      <c r="A7993" s="3"/>
    </row>
    <row r="7994">
      <c r="A7994" s="3"/>
    </row>
    <row r="7995">
      <c r="A7995" s="3"/>
    </row>
    <row r="7996">
      <c r="A7996" s="3"/>
    </row>
    <row r="7997">
      <c r="A7997" s="3"/>
    </row>
    <row r="7998">
      <c r="A7998" s="3"/>
    </row>
    <row r="7999">
      <c r="A7999" s="3"/>
    </row>
    <row r="8000">
      <c r="A8000" s="3"/>
    </row>
    <row r="8001">
      <c r="A8001" s="3"/>
    </row>
    <row r="8002">
      <c r="A8002" s="7"/>
    </row>
    <row r="8004">
      <c r="A8004" s="3"/>
    </row>
    <row r="8005">
      <c r="A8005" s="3"/>
    </row>
    <row r="8006">
      <c r="A8006" s="3"/>
    </row>
    <row r="8007">
      <c r="A8007" s="3"/>
    </row>
    <row r="8008">
      <c r="A8008" s="3"/>
    </row>
    <row r="8009">
      <c r="A8009" s="3"/>
    </row>
    <row r="8010">
      <c r="A8010" s="3"/>
    </row>
    <row r="8011">
      <c r="A8011" s="3"/>
    </row>
    <row r="8012">
      <c r="A8012" s="3"/>
    </row>
    <row r="8013">
      <c r="A8013" s="7"/>
    </row>
    <row r="8015">
      <c r="A8015" s="3"/>
    </row>
    <row r="8016">
      <c r="A8016" s="3"/>
    </row>
    <row r="8017">
      <c r="A8017" s="3"/>
    </row>
    <row r="8018">
      <c r="A8018" s="3"/>
    </row>
    <row r="8019">
      <c r="A8019" s="3"/>
    </row>
    <row r="8020">
      <c r="A8020" s="3"/>
    </row>
    <row r="8021">
      <c r="A8021" s="3"/>
    </row>
    <row r="8022">
      <c r="A8022" s="3"/>
    </row>
    <row r="8023">
      <c r="A8023" s="3"/>
    </row>
    <row r="8024">
      <c r="A8024" s="7"/>
    </row>
    <row r="8026">
      <c r="A8026" s="3"/>
    </row>
    <row r="8027">
      <c r="A8027" s="3"/>
    </row>
    <row r="8028">
      <c r="A8028" s="3"/>
    </row>
    <row r="8029">
      <c r="A8029" s="3"/>
    </row>
    <row r="8030">
      <c r="A8030" s="3"/>
    </row>
    <row r="8031">
      <c r="A8031" s="3"/>
    </row>
    <row r="8032">
      <c r="A8032" s="3"/>
    </row>
    <row r="8033">
      <c r="A8033" s="3"/>
    </row>
    <row r="8034">
      <c r="A8034" s="3"/>
    </row>
    <row r="8035">
      <c r="A8035" s="7"/>
    </row>
    <row r="8037">
      <c r="A8037" s="3"/>
    </row>
    <row r="8038">
      <c r="A8038" s="3"/>
    </row>
    <row r="8039">
      <c r="A8039" s="3"/>
    </row>
    <row r="8040">
      <c r="A8040" s="3"/>
    </row>
    <row r="8041">
      <c r="A8041" s="3"/>
    </row>
    <row r="8042">
      <c r="A8042" s="3"/>
    </row>
    <row r="8043">
      <c r="A8043" s="3"/>
    </row>
    <row r="8044">
      <c r="A8044" s="3"/>
    </row>
    <row r="8045">
      <c r="A8045" s="3"/>
    </row>
    <row r="8046">
      <c r="A8046" s="7"/>
    </row>
    <row r="8048">
      <c r="A8048" s="3"/>
    </row>
    <row r="8049">
      <c r="A8049" s="3"/>
    </row>
    <row r="8050">
      <c r="A8050" s="3"/>
    </row>
    <row r="8051">
      <c r="A8051" s="3"/>
    </row>
    <row r="8052">
      <c r="A8052" s="3"/>
    </row>
    <row r="8053">
      <c r="A8053" s="3"/>
    </row>
    <row r="8054">
      <c r="A8054" s="3"/>
    </row>
    <row r="8055">
      <c r="A8055" s="3"/>
    </row>
    <row r="8056">
      <c r="A8056" s="3"/>
    </row>
    <row r="8057">
      <c r="A8057" s="7"/>
    </row>
    <row r="8059">
      <c r="A8059" s="3"/>
    </row>
    <row r="8060">
      <c r="A8060" s="3"/>
    </row>
    <row r="8061">
      <c r="A8061" s="3"/>
    </row>
    <row r="8062">
      <c r="A8062" s="3"/>
    </row>
    <row r="8063">
      <c r="A8063" s="3"/>
    </row>
    <row r="8064">
      <c r="A8064" s="3"/>
    </row>
    <row r="8065">
      <c r="A8065" s="3"/>
    </row>
    <row r="8066">
      <c r="A8066" s="3"/>
    </row>
    <row r="8067">
      <c r="A8067" s="3"/>
    </row>
    <row r="8068">
      <c r="A8068" s="7"/>
    </row>
    <row r="8070">
      <c r="A8070" s="3"/>
    </row>
    <row r="8071">
      <c r="A8071" s="3"/>
    </row>
    <row r="8072">
      <c r="A8072" s="3"/>
    </row>
    <row r="8073">
      <c r="A8073" s="3"/>
    </row>
    <row r="8074">
      <c r="A8074" s="3"/>
    </row>
    <row r="8075">
      <c r="A8075" s="3"/>
    </row>
    <row r="8076">
      <c r="A8076" s="3"/>
    </row>
    <row r="8077">
      <c r="A8077" s="3"/>
    </row>
    <row r="8078">
      <c r="A8078" s="3"/>
    </row>
    <row r="8079">
      <c r="A8079" s="7"/>
    </row>
    <row r="8081">
      <c r="A8081" s="3"/>
    </row>
    <row r="8082">
      <c r="A8082" s="3"/>
    </row>
    <row r="8083">
      <c r="A8083" s="3"/>
    </row>
    <row r="8084">
      <c r="A8084" s="3"/>
    </row>
    <row r="8085">
      <c r="A8085" s="3"/>
    </row>
    <row r="8086">
      <c r="A8086" s="3"/>
    </row>
    <row r="8087">
      <c r="A8087" s="3"/>
    </row>
    <row r="8088">
      <c r="A8088" s="3"/>
    </row>
    <row r="8089">
      <c r="A8089" s="3"/>
    </row>
    <row r="8090">
      <c r="A8090" s="7"/>
    </row>
    <row r="8092">
      <c r="A8092" s="3"/>
    </row>
    <row r="8093">
      <c r="A8093" s="3"/>
    </row>
    <row r="8094">
      <c r="A8094" s="3"/>
    </row>
    <row r="8095">
      <c r="A8095" s="3"/>
    </row>
    <row r="8096">
      <c r="A8096" s="3"/>
    </row>
    <row r="8097">
      <c r="A8097" s="3"/>
    </row>
    <row r="8098">
      <c r="A8098" s="3"/>
    </row>
    <row r="8099">
      <c r="A8099" s="3"/>
    </row>
    <row r="8100">
      <c r="A8100" s="3"/>
    </row>
    <row r="8101">
      <c r="A8101" s="7"/>
    </row>
    <row r="8103">
      <c r="A8103" s="3"/>
    </row>
    <row r="8104">
      <c r="A8104" s="3"/>
    </row>
    <row r="8105">
      <c r="A8105" s="3"/>
    </row>
    <row r="8106">
      <c r="A8106" s="3"/>
    </row>
    <row r="8107">
      <c r="A8107" s="3"/>
    </row>
    <row r="8108">
      <c r="A8108" s="3"/>
    </row>
    <row r="8109">
      <c r="A8109" s="3"/>
    </row>
    <row r="8110">
      <c r="A8110" s="3"/>
    </row>
    <row r="8111">
      <c r="A8111" s="3"/>
    </row>
    <row r="8112">
      <c r="A8112" s="7"/>
    </row>
    <row r="8114">
      <c r="A8114" s="3"/>
    </row>
    <row r="8115">
      <c r="A8115" s="3"/>
    </row>
    <row r="8116">
      <c r="A8116" s="3"/>
    </row>
    <row r="8117">
      <c r="A8117" s="3"/>
    </row>
    <row r="8118">
      <c r="A8118" s="3"/>
    </row>
    <row r="8119">
      <c r="A8119" s="3"/>
    </row>
    <row r="8120">
      <c r="A8120" s="3"/>
    </row>
    <row r="8121">
      <c r="A8121" s="3"/>
    </row>
    <row r="8122">
      <c r="A8122" s="3"/>
    </row>
    <row r="8123">
      <c r="A8123" s="7"/>
    </row>
    <row r="8125">
      <c r="A8125" s="3"/>
    </row>
    <row r="8126">
      <c r="A8126" s="3"/>
    </row>
    <row r="8127">
      <c r="A8127" s="3"/>
    </row>
    <row r="8128">
      <c r="A8128" s="3"/>
    </row>
    <row r="8129">
      <c r="A8129" s="3"/>
    </row>
    <row r="8130">
      <c r="A8130" s="3"/>
    </row>
    <row r="8131">
      <c r="A8131" s="3"/>
    </row>
    <row r="8132">
      <c r="A8132" s="3"/>
    </row>
    <row r="8133">
      <c r="A8133" s="3"/>
    </row>
    <row r="8134">
      <c r="A8134" s="7"/>
    </row>
    <row r="8136">
      <c r="A8136" s="3"/>
    </row>
    <row r="8137">
      <c r="A8137" s="3"/>
    </row>
    <row r="8138">
      <c r="A8138" s="3"/>
    </row>
    <row r="8139">
      <c r="A8139" s="3"/>
    </row>
    <row r="8140">
      <c r="A8140" s="3"/>
    </row>
    <row r="8141">
      <c r="A8141" s="3"/>
    </row>
    <row r="8142">
      <c r="A8142" s="3"/>
    </row>
    <row r="8143">
      <c r="A8143" s="3"/>
    </row>
    <row r="8144">
      <c r="A8144" s="3"/>
    </row>
    <row r="8145">
      <c r="A8145" s="7"/>
    </row>
    <row r="8147">
      <c r="A8147" s="3"/>
    </row>
    <row r="8148">
      <c r="A8148" s="3"/>
    </row>
    <row r="8149">
      <c r="A8149" s="3"/>
    </row>
    <row r="8150">
      <c r="A8150" s="3"/>
    </row>
    <row r="8151">
      <c r="A8151" s="3"/>
    </row>
    <row r="8152">
      <c r="A8152" s="3"/>
    </row>
    <row r="8153">
      <c r="A8153" s="3"/>
    </row>
    <row r="8154">
      <c r="A8154" s="3"/>
    </row>
    <row r="8155">
      <c r="A8155" s="3"/>
    </row>
    <row r="8156">
      <c r="A8156" s="7"/>
    </row>
    <row r="8158">
      <c r="A8158" s="3"/>
    </row>
    <row r="8159">
      <c r="A8159" s="3"/>
    </row>
    <row r="8160">
      <c r="A8160" s="3"/>
    </row>
    <row r="8161">
      <c r="A8161" s="3"/>
    </row>
    <row r="8162">
      <c r="A8162" s="3"/>
    </row>
    <row r="8163">
      <c r="A8163" s="3"/>
    </row>
    <row r="8164">
      <c r="A8164" s="3"/>
    </row>
    <row r="8165">
      <c r="A8165" s="3"/>
    </row>
    <row r="8166">
      <c r="A8166" s="3"/>
    </row>
    <row r="8167">
      <c r="A8167" s="7"/>
    </row>
    <row r="8169">
      <c r="A8169" s="3"/>
    </row>
    <row r="8170">
      <c r="A8170" s="3"/>
    </row>
    <row r="8171">
      <c r="A8171" s="3"/>
    </row>
    <row r="8172">
      <c r="A8172" s="3"/>
    </row>
    <row r="8173">
      <c r="A8173" s="3"/>
    </row>
    <row r="8174">
      <c r="A8174" s="3"/>
    </row>
    <row r="8175">
      <c r="A8175" s="3"/>
    </row>
    <row r="8176">
      <c r="A8176" s="3"/>
    </row>
    <row r="8177">
      <c r="A8177" s="3"/>
    </row>
    <row r="8178">
      <c r="A8178" s="7"/>
    </row>
    <row r="8180">
      <c r="A8180" s="3"/>
    </row>
    <row r="8181">
      <c r="A8181" s="3"/>
    </row>
    <row r="8182">
      <c r="A8182" s="3"/>
    </row>
    <row r="8183">
      <c r="A8183" s="3"/>
    </row>
    <row r="8184">
      <c r="A8184" s="3"/>
    </row>
    <row r="8185">
      <c r="A8185" s="3"/>
    </row>
    <row r="8186">
      <c r="A8186" s="3"/>
    </row>
    <row r="8187">
      <c r="A8187" s="3"/>
    </row>
    <row r="8188">
      <c r="A8188" s="3"/>
    </row>
    <row r="8189">
      <c r="A8189" s="7"/>
    </row>
    <row r="8191">
      <c r="A8191" s="3"/>
    </row>
    <row r="8192">
      <c r="A8192" s="3"/>
    </row>
    <row r="8193">
      <c r="A8193" s="3"/>
    </row>
    <row r="8194">
      <c r="A8194" s="3"/>
    </row>
    <row r="8195">
      <c r="A8195" s="3"/>
    </row>
    <row r="8196">
      <c r="A8196" s="3"/>
    </row>
    <row r="8197">
      <c r="A8197" s="3"/>
    </row>
    <row r="8198">
      <c r="A8198" s="3"/>
    </row>
    <row r="8199">
      <c r="A8199" s="3"/>
    </row>
    <row r="8200">
      <c r="A8200" s="7"/>
    </row>
    <row r="8202">
      <c r="A8202" s="3"/>
    </row>
    <row r="8203">
      <c r="A8203" s="3"/>
    </row>
    <row r="8204">
      <c r="A8204" s="3"/>
    </row>
    <row r="8205">
      <c r="A8205" s="3"/>
    </row>
    <row r="8206">
      <c r="A8206" s="3"/>
    </row>
    <row r="8207">
      <c r="A8207" s="3"/>
    </row>
    <row r="8208">
      <c r="A8208" s="3"/>
    </row>
    <row r="8209">
      <c r="A8209" s="3"/>
    </row>
    <row r="8210">
      <c r="A8210" s="3"/>
    </row>
    <row r="8211">
      <c r="A8211" s="7"/>
    </row>
    <row r="8213">
      <c r="A8213" s="3"/>
    </row>
    <row r="8214">
      <c r="A8214" s="3"/>
    </row>
    <row r="8215">
      <c r="A8215" s="3"/>
    </row>
    <row r="8216">
      <c r="A8216" s="3"/>
    </row>
    <row r="8217">
      <c r="A8217" s="3"/>
    </row>
    <row r="8218">
      <c r="A8218" s="3"/>
    </row>
    <row r="8219">
      <c r="A8219" s="3"/>
    </row>
    <row r="8220">
      <c r="A8220" s="3"/>
    </row>
    <row r="8221">
      <c r="A8221" s="3"/>
    </row>
    <row r="8222">
      <c r="A8222" s="7"/>
    </row>
    <row r="8224">
      <c r="A8224" s="3"/>
    </row>
    <row r="8225">
      <c r="A8225" s="3"/>
    </row>
    <row r="8226">
      <c r="A8226" s="3"/>
    </row>
    <row r="8227">
      <c r="A8227" s="3"/>
    </row>
    <row r="8228">
      <c r="A8228" s="3"/>
    </row>
    <row r="8229">
      <c r="A8229" s="3"/>
    </row>
    <row r="8230">
      <c r="A8230" s="3"/>
    </row>
    <row r="8231">
      <c r="A8231" s="3"/>
    </row>
    <row r="8232">
      <c r="A8232" s="3"/>
    </row>
    <row r="8233">
      <c r="A8233" s="7"/>
    </row>
    <row r="8235">
      <c r="A8235" s="3"/>
    </row>
    <row r="8236">
      <c r="A8236" s="3"/>
    </row>
    <row r="8237">
      <c r="A8237" s="3"/>
    </row>
    <row r="8238">
      <c r="A8238" s="3"/>
    </row>
    <row r="8239">
      <c r="A8239" s="3"/>
    </row>
    <row r="8240">
      <c r="A8240" s="3"/>
    </row>
    <row r="8241">
      <c r="A8241" s="3"/>
    </row>
    <row r="8242">
      <c r="A8242" s="3"/>
    </row>
    <row r="8243">
      <c r="A8243" s="3"/>
    </row>
    <row r="8244">
      <c r="A8244" s="7"/>
    </row>
    <row r="8246">
      <c r="A8246" s="3"/>
    </row>
    <row r="8247">
      <c r="A8247" s="3"/>
    </row>
    <row r="8248">
      <c r="A8248" s="3"/>
    </row>
    <row r="8249">
      <c r="A8249" s="3"/>
    </row>
    <row r="8250">
      <c r="A8250" s="3"/>
    </row>
    <row r="8251">
      <c r="A8251" s="3"/>
    </row>
    <row r="8252">
      <c r="A8252" s="3"/>
    </row>
    <row r="8253">
      <c r="A8253" s="3"/>
    </row>
    <row r="8254">
      <c r="A8254" s="3"/>
    </row>
    <row r="8255">
      <c r="A8255" s="7"/>
    </row>
    <row r="8257">
      <c r="A8257" s="3"/>
    </row>
    <row r="8258">
      <c r="A8258" s="3"/>
    </row>
    <row r="8259">
      <c r="A8259" s="3"/>
    </row>
    <row r="8260">
      <c r="A8260" s="3"/>
    </row>
    <row r="8261">
      <c r="A8261" s="3"/>
    </row>
    <row r="8262">
      <c r="A8262" s="3"/>
    </row>
    <row r="8263">
      <c r="A8263" s="3"/>
    </row>
    <row r="8264">
      <c r="A8264" s="3"/>
    </row>
    <row r="8265">
      <c r="A8265" s="3"/>
    </row>
    <row r="8266">
      <c r="A8266" s="7"/>
    </row>
    <row r="8268">
      <c r="A8268" s="3"/>
    </row>
    <row r="8269">
      <c r="A8269" s="3"/>
    </row>
    <row r="8270">
      <c r="A8270" s="3"/>
    </row>
    <row r="8271">
      <c r="A8271" s="3"/>
    </row>
    <row r="8272">
      <c r="A8272" s="3"/>
    </row>
    <row r="8273">
      <c r="A8273" s="3"/>
    </row>
    <row r="8274">
      <c r="A8274" s="3"/>
    </row>
    <row r="8275">
      <c r="A8275" s="3"/>
    </row>
    <row r="8276">
      <c r="A8276" s="3"/>
    </row>
    <row r="8277">
      <c r="A8277" s="7"/>
    </row>
    <row r="8279">
      <c r="A8279" s="3"/>
    </row>
    <row r="8280">
      <c r="A8280" s="3"/>
    </row>
    <row r="8281">
      <c r="A8281" s="3"/>
    </row>
    <row r="8282">
      <c r="A8282" s="3"/>
    </row>
    <row r="8283">
      <c r="A8283" s="3"/>
    </row>
    <row r="8284">
      <c r="A8284" s="3"/>
    </row>
    <row r="8285">
      <c r="A8285" s="3"/>
    </row>
    <row r="8286">
      <c r="A8286" s="3"/>
    </row>
    <row r="8287">
      <c r="A8287" s="3"/>
    </row>
    <row r="8288">
      <c r="A8288" s="7"/>
    </row>
    <row r="8290">
      <c r="A8290" s="3"/>
    </row>
    <row r="8291">
      <c r="A8291" s="3"/>
    </row>
    <row r="8292">
      <c r="A8292" s="3"/>
    </row>
    <row r="8293">
      <c r="A8293" s="3"/>
    </row>
    <row r="8294">
      <c r="A8294" s="3"/>
    </row>
    <row r="8295">
      <c r="A8295" s="3"/>
    </row>
    <row r="8296">
      <c r="A8296" s="3"/>
    </row>
    <row r="8297">
      <c r="A8297" s="3"/>
    </row>
    <row r="8298">
      <c r="A8298" s="3"/>
    </row>
    <row r="8299">
      <c r="A8299" s="7"/>
    </row>
    <row r="8301">
      <c r="A8301" s="3"/>
    </row>
    <row r="8302">
      <c r="A8302" s="3"/>
    </row>
    <row r="8303">
      <c r="A8303" s="3"/>
    </row>
    <row r="8304">
      <c r="A8304" s="3"/>
    </row>
    <row r="8305">
      <c r="A8305" s="3"/>
    </row>
    <row r="8306">
      <c r="A8306" s="3"/>
    </row>
    <row r="8307">
      <c r="A8307" s="3"/>
    </row>
    <row r="8308">
      <c r="A8308" s="3"/>
    </row>
    <row r="8309">
      <c r="A8309" s="3"/>
    </row>
    <row r="8310">
      <c r="A8310" s="7"/>
    </row>
    <row r="8312">
      <c r="A8312" s="3"/>
    </row>
    <row r="8313">
      <c r="A8313" s="3"/>
    </row>
    <row r="8314">
      <c r="A8314" s="3"/>
    </row>
    <row r="8315">
      <c r="A8315" s="3"/>
    </row>
    <row r="8316">
      <c r="A8316" s="3"/>
    </row>
    <row r="8317">
      <c r="A8317" s="3"/>
    </row>
    <row r="8318">
      <c r="A8318" s="3"/>
    </row>
    <row r="8319">
      <c r="A8319" s="3"/>
    </row>
    <row r="8320">
      <c r="A8320" s="3"/>
    </row>
    <row r="8321">
      <c r="A8321" s="7"/>
    </row>
    <row r="8323">
      <c r="A8323" s="3"/>
    </row>
    <row r="8324">
      <c r="A8324" s="3"/>
    </row>
    <row r="8325">
      <c r="A8325" s="3"/>
    </row>
    <row r="8326">
      <c r="A8326" s="3"/>
    </row>
    <row r="8327">
      <c r="A8327" s="3"/>
    </row>
    <row r="8328">
      <c r="A8328" s="3"/>
    </row>
    <row r="8329">
      <c r="A8329" s="3"/>
    </row>
    <row r="8330">
      <c r="A8330" s="3"/>
    </row>
    <row r="8331">
      <c r="A8331" s="3"/>
    </row>
    <row r="8332">
      <c r="A8332" s="7"/>
    </row>
    <row r="8334">
      <c r="A8334" s="3"/>
    </row>
    <row r="8335">
      <c r="A8335" s="3"/>
    </row>
    <row r="8336">
      <c r="A8336" s="3"/>
    </row>
    <row r="8337">
      <c r="A8337" s="3"/>
    </row>
    <row r="8338">
      <c r="A8338" s="3"/>
    </row>
    <row r="8339">
      <c r="A8339" s="3"/>
    </row>
    <row r="8340">
      <c r="A8340" s="3"/>
    </row>
    <row r="8341">
      <c r="A8341" s="3"/>
    </row>
    <row r="8342">
      <c r="A8342" s="3"/>
    </row>
    <row r="8343">
      <c r="A8343" s="3"/>
    </row>
    <row r="8344">
      <c r="A8344" s="3"/>
    </row>
    <row r="8345">
      <c r="A8345" s="3"/>
    </row>
    <row r="8346">
      <c r="A8346" s="3"/>
    </row>
    <row r="8347">
      <c r="A8347" s="3"/>
    </row>
    <row r="8348">
      <c r="A8348" s="6"/>
    </row>
    <row r="8350">
      <c r="A8350" s="3"/>
    </row>
    <row r="8351">
      <c r="A8351" s="3"/>
    </row>
    <row r="8352">
      <c r="A8352" s="3"/>
    </row>
    <row r="8353">
      <c r="A8353" s="3"/>
    </row>
    <row r="8354">
      <c r="A8354" s="3"/>
    </row>
    <row r="8355">
      <c r="A8355" s="3"/>
    </row>
    <row r="8356">
      <c r="A8356" s="3"/>
    </row>
    <row r="8357">
      <c r="A8357" s="3"/>
    </row>
    <row r="8358">
      <c r="A8358" s="3"/>
    </row>
    <row r="8359">
      <c r="A8359" s="6"/>
    </row>
    <row r="8361">
      <c r="A8361" s="3"/>
    </row>
    <row r="8362">
      <c r="A8362" s="3"/>
    </row>
    <row r="8363">
      <c r="A8363" s="3"/>
    </row>
    <row r="8364">
      <c r="A8364" s="3"/>
    </row>
    <row r="8365">
      <c r="A8365" s="3"/>
    </row>
    <row r="8366">
      <c r="A8366" s="3"/>
    </row>
    <row r="8367">
      <c r="A8367" s="3"/>
    </row>
    <row r="8368">
      <c r="A8368" s="3"/>
    </row>
    <row r="8369">
      <c r="A8369" s="3"/>
    </row>
    <row r="8370">
      <c r="A8370" s="6"/>
    </row>
    <row r="8372">
      <c r="A8372" s="3"/>
    </row>
    <row r="8373">
      <c r="A8373" s="3"/>
    </row>
    <row r="8374">
      <c r="A8374" s="3"/>
    </row>
    <row r="8375">
      <c r="A8375" s="3"/>
    </row>
    <row r="8376">
      <c r="A8376" s="3"/>
    </row>
    <row r="8377">
      <c r="A8377" s="3"/>
    </row>
    <row r="8378">
      <c r="A8378" s="3"/>
    </row>
    <row r="8379">
      <c r="A8379" s="3"/>
    </row>
    <row r="8380">
      <c r="A8380" s="3"/>
    </row>
    <row r="8381">
      <c r="A8381" s="6"/>
    </row>
    <row r="8383">
      <c r="A8383" s="3"/>
    </row>
    <row r="8384">
      <c r="A8384" s="3"/>
    </row>
    <row r="8385">
      <c r="A8385" s="3"/>
    </row>
    <row r="8386">
      <c r="A8386" s="3"/>
    </row>
    <row r="8387">
      <c r="A8387" s="3"/>
    </row>
    <row r="8388">
      <c r="A8388" s="3"/>
    </row>
    <row r="8389">
      <c r="A8389" s="3"/>
    </row>
    <row r="8390">
      <c r="A8390" s="3"/>
    </row>
    <row r="8391">
      <c r="A8391" s="3"/>
    </row>
    <row r="8392">
      <c r="A8392" s="6"/>
    </row>
    <row r="8394">
      <c r="A8394" s="3"/>
    </row>
    <row r="8395">
      <c r="A8395" s="3"/>
    </row>
    <row r="8396">
      <c r="A8396" s="3"/>
    </row>
    <row r="8397">
      <c r="A8397" s="3"/>
    </row>
    <row r="8398">
      <c r="A8398" s="3"/>
    </row>
    <row r="8399">
      <c r="A8399" s="3"/>
    </row>
    <row r="8400">
      <c r="A8400" s="3"/>
    </row>
    <row r="8401">
      <c r="A8401" s="3"/>
    </row>
    <row r="8402">
      <c r="A8402" s="3"/>
    </row>
    <row r="8403">
      <c r="A8403" s="6"/>
    </row>
    <row r="8405">
      <c r="A8405" s="3"/>
    </row>
    <row r="8406">
      <c r="A8406" s="3"/>
    </row>
    <row r="8407">
      <c r="A8407" s="3"/>
    </row>
    <row r="8408">
      <c r="A8408" s="3"/>
    </row>
    <row r="8409">
      <c r="A8409" s="3"/>
    </row>
    <row r="8410">
      <c r="A8410" s="3"/>
    </row>
    <row r="8411">
      <c r="A8411" s="3"/>
    </row>
    <row r="8412">
      <c r="A8412" s="3"/>
    </row>
    <row r="8413">
      <c r="A8413" s="3"/>
    </row>
    <row r="8414">
      <c r="A8414" s="6"/>
    </row>
    <row r="8416">
      <c r="A8416" s="3"/>
    </row>
    <row r="8417">
      <c r="A8417" s="3"/>
    </row>
    <row r="8418">
      <c r="A8418" s="3"/>
    </row>
    <row r="8419">
      <c r="A8419" s="3"/>
    </row>
    <row r="8420">
      <c r="A8420" s="3"/>
    </row>
    <row r="8421">
      <c r="A8421" s="3"/>
    </row>
    <row r="8422">
      <c r="A8422" s="3"/>
    </row>
    <row r="8423">
      <c r="A8423" s="3"/>
    </row>
    <row r="8424">
      <c r="A8424" s="3"/>
    </row>
    <row r="8425">
      <c r="A8425" s="6"/>
    </row>
    <row r="8427">
      <c r="A8427" s="3"/>
    </row>
    <row r="8428">
      <c r="A8428" s="3"/>
    </row>
    <row r="8429">
      <c r="A8429" s="3"/>
    </row>
    <row r="8430">
      <c r="A8430" s="3"/>
    </row>
    <row r="8431">
      <c r="A8431" s="3"/>
    </row>
    <row r="8432">
      <c r="A8432" s="3"/>
    </row>
    <row r="8433">
      <c r="A8433" s="3"/>
    </row>
    <row r="8434">
      <c r="A8434" s="3"/>
    </row>
    <row r="8435">
      <c r="A8435" s="3"/>
    </row>
    <row r="8436">
      <c r="A8436" s="3"/>
    </row>
    <row r="8437">
      <c r="A8437" s="3"/>
    </row>
    <row r="8438">
      <c r="A8438" s="3"/>
    </row>
    <row r="8439">
      <c r="A8439" s="3"/>
    </row>
    <row r="8440">
      <c r="A8440" s="3"/>
    </row>
    <row r="8441">
      <c r="A8441" s="6"/>
    </row>
    <row r="8443">
      <c r="A8443" s="3"/>
    </row>
    <row r="8444">
      <c r="A8444" s="3"/>
    </row>
    <row r="8445">
      <c r="A8445" s="3"/>
    </row>
    <row r="8446">
      <c r="A8446" s="3"/>
    </row>
    <row r="8447">
      <c r="A8447" s="3"/>
    </row>
    <row r="8448">
      <c r="A8448" s="3"/>
    </row>
    <row r="8449">
      <c r="A8449" s="3"/>
    </row>
    <row r="8450">
      <c r="A8450" s="3"/>
    </row>
    <row r="8451">
      <c r="A8451" s="3"/>
    </row>
    <row r="8452">
      <c r="A8452" s="6"/>
    </row>
    <row r="8454">
      <c r="A8454" s="3"/>
    </row>
    <row r="8455">
      <c r="A8455" s="3"/>
    </row>
    <row r="8456">
      <c r="A8456" s="3"/>
    </row>
    <row r="8457">
      <c r="A8457" s="3"/>
    </row>
    <row r="8458">
      <c r="A8458" s="3"/>
    </row>
    <row r="8459">
      <c r="A8459" s="3"/>
    </row>
    <row r="8460">
      <c r="A8460" s="3"/>
    </row>
    <row r="8461">
      <c r="A8461" s="3"/>
    </row>
    <row r="8462">
      <c r="A8462" s="3"/>
    </row>
    <row r="8463">
      <c r="A8463" s="6"/>
    </row>
    <row r="8465">
      <c r="A8465" s="3"/>
    </row>
    <row r="8466">
      <c r="A8466" s="3"/>
    </row>
    <row r="8467">
      <c r="A8467" s="3"/>
    </row>
    <row r="8468">
      <c r="A8468" s="3"/>
    </row>
    <row r="8469">
      <c r="A8469" s="3"/>
    </row>
    <row r="8470">
      <c r="A8470" s="3"/>
    </row>
    <row r="8471">
      <c r="A8471" s="3"/>
    </row>
    <row r="8472">
      <c r="A8472" s="3"/>
    </row>
    <row r="8473">
      <c r="A8473" s="3"/>
    </row>
    <row r="8474">
      <c r="A8474" s="3"/>
    </row>
    <row r="8475">
      <c r="A8475" s="3"/>
    </row>
    <row r="8476">
      <c r="A8476" s="3"/>
    </row>
    <row r="8477">
      <c r="A8477" s="3"/>
    </row>
    <row r="8478">
      <c r="A8478" s="3"/>
    </row>
    <row r="8479">
      <c r="A8479" s="6"/>
    </row>
    <row r="8481">
      <c r="A8481" s="3"/>
    </row>
    <row r="8482">
      <c r="A8482" s="3"/>
    </row>
    <row r="8483">
      <c r="A8483" s="3"/>
    </row>
    <row r="8484">
      <c r="A8484" s="3"/>
    </row>
    <row r="8485">
      <c r="A8485" s="3"/>
    </row>
    <row r="8486">
      <c r="A8486" s="3"/>
    </row>
    <row r="8487">
      <c r="A8487" s="3"/>
    </row>
    <row r="8488">
      <c r="A8488" s="3"/>
    </row>
    <row r="8489">
      <c r="A8489" s="3"/>
    </row>
    <row r="8490">
      <c r="A8490" s="3"/>
    </row>
    <row r="8491">
      <c r="A8491" s="3"/>
    </row>
    <row r="8492">
      <c r="A8492" s="3"/>
    </row>
    <row r="8493">
      <c r="A8493" s="3"/>
    </row>
    <row r="8494">
      <c r="A8494" s="3"/>
    </row>
    <row r="8495">
      <c r="A8495" s="6"/>
    </row>
    <row r="8497">
      <c r="A8497" s="3"/>
    </row>
    <row r="8498">
      <c r="A8498" s="3"/>
    </row>
    <row r="8499">
      <c r="A8499" s="3"/>
    </row>
    <row r="8500">
      <c r="A8500" s="3"/>
    </row>
    <row r="8501">
      <c r="A8501" s="3"/>
    </row>
    <row r="8502">
      <c r="A8502" s="3"/>
    </row>
    <row r="8503">
      <c r="A8503" s="3"/>
    </row>
    <row r="8504">
      <c r="A8504" s="3"/>
    </row>
    <row r="8505">
      <c r="A8505" s="3"/>
    </row>
    <row r="8506">
      <c r="A8506" s="3"/>
    </row>
    <row r="8507">
      <c r="A8507" s="3"/>
    </row>
    <row r="8508">
      <c r="A8508" s="3"/>
    </row>
    <row r="8509">
      <c r="A8509" s="3"/>
    </row>
    <row r="8510">
      <c r="A8510" s="3"/>
    </row>
    <row r="8511">
      <c r="A8511" s="6"/>
    </row>
    <row r="8513">
      <c r="A8513" s="3"/>
    </row>
    <row r="8514">
      <c r="A8514" s="3"/>
    </row>
    <row r="8515">
      <c r="A8515" s="3"/>
    </row>
    <row r="8516">
      <c r="A8516" s="3"/>
    </row>
    <row r="8517">
      <c r="A8517" s="3"/>
    </row>
    <row r="8518">
      <c r="A8518" s="3"/>
    </row>
    <row r="8519">
      <c r="A8519" s="3"/>
    </row>
    <row r="8520">
      <c r="A8520" s="3"/>
    </row>
    <row r="8521">
      <c r="A8521" s="3"/>
    </row>
    <row r="8522">
      <c r="A8522" s="3"/>
    </row>
    <row r="8523">
      <c r="A8523" s="3"/>
    </row>
    <row r="8524">
      <c r="A8524" s="3"/>
    </row>
    <row r="8525">
      <c r="A8525" s="3"/>
    </row>
    <row r="8526">
      <c r="A8526" s="3"/>
    </row>
    <row r="8527">
      <c r="A8527" s="6"/>
    </row>
    <row r="8529">
      <c r="A8529" s="3"/>
    </row>
    <row r="8530">
      <c r="A8530" s="3"/>
    </row>
    <row r="8531">
      <c r="A8531" s="3"/>
    </row>
    <row r="8532">
      <c r="A8532" s="3"/>
    </row>
    <row r="8533">
      <c r="A8533" s="3"/>
    </row>
    <row r="8534">
      <c r="A8534" s="3"/>
    </row>
    <row r="8535">
      <c r="A8535" s="3"/>
    </row>
    <row r="8536">
      <c r="A8536" s="3"/>
    </row>
    <row r="8537">
      <c r="A8537" s="3"/>
    </row>
    <row r="8538">
      <c r="A8538" s="6"/>
    </row>
    <row r="8540">
      <c r="A8540" s="3"/>
    </row>
    <row r="8541">
      <c r="A8541" s="3"/>
    </row>
    <row r="8542">
      <c r="A8542" s="3"/>
    </row>
    <row r="8543">
      <c r="A8543" s="3"/>
    </row>
    <row r="8544">
      <c r="A8544" s="3"/>
    </row>
    <row r="8545">
      <c r="A8545" s="3"/>
    </row>
    <row r="8546">
      <c r="A8546" s="3"/>
    </row>
    <row r="8547">
      <c r="A8547" s="3"/>
    </row>
    <row r="8548">
      <c r="A8548" s="3"/>
    </row>
    <row r="8549">
      <c r="A8549" s="3"/>
    </row>
    <row r="8550">
      <c r="A8550" s="3"/>
    </row>
    <row r="8551">
      <c r="A8551" s="3"/>
    </row>
    <row r="8552">
      <c r="A8552" s="3"/>
    </row>
    <row r="8553">
      <c r="A8553" s="3"/>
    </row>
    <row r="8554">
      <c r="A8554" s="6"/>
    </row>
    <row r="8556">
      <c r="A8556" s="3"/>
    </row>
    <row r="8557">
      <c r="A8557" s="3"/>
    </row>
    <row r="8558">
      <c r="A8558" s="3"/>
    </row>
    <row r="8559">
      <c r="A8559" s="3"/>
    </row>
    <row r="8560">
      <c r="A8560" s="3"/>
    </row>
    <row r="8561">
      <c r="A8561" s="3"/>
    </row>
    <row r="8562">
      <c r="A8562" s="3"/>
    </row>
    <row r="8563">
      <c r="A8563" s="3"/>
    </row>
    <row r="8564">
      <c r="A8564" s="3"/>
    </row>
    <row r="8565">
      <c r="A8565" s="6"/>
    </row>
    <row r="8567">
      <c r="A8567" s="3"/>
    </row>
    <row r="8568">
      <c r="A8568" s="3"/>
    </row>
    <row r="8569">
      <c r="A8569" s="3"/>
    </row>
    <row r="8570">
      <c r="A8570" s="3"/>
    </row>
    <row r="8571">
      <c r="A8571" s="3"/>
    </row>
    <row r="8572">
      <c r="A8572" s="3"/>
    </row>
    <row r="8573">
      <c r="A8573" s="3"/>
    </row>
    <row r="8574">
      <c r="A8574" s="3"/>
    </row>
    <row r="8575">
      <c r="A8575" s="3"/>
    </row>
    <row r="8576">
      <c r="A8576" s="6"/>
    </row>
    <row r="8578">
      <c r="A8578" s="3"/>
    </row>
    <row r="8579">
      <c r="A8579" s="3"/>
    </row>
    <row r="8580">
      <c r="A8580" s="3"/>
    </row>
    <row r="8581">
      <c r="A8581" s="3"/>
    </row>
    <row r="8582">
      <c r="A8582" s="3"/>
    </row>
    <row r="8583">
      <c r="A8583" s="3"/>
    </row>
    <row r="8584">
      <c r="A8584" s="3"/>
    </row>
    <row r="8585">
      <c r="A8585" s="3"/>
    </row>
    <row r="8586">
      <c r="A8586" s="3"/>
    </row>
    <row r="8587">
      <c r="A8587" s="3"/>
    </row>
    <row r="8588">
      <c r="A8588" s="3"/>
    </row>
    <row r="8589">
      <c r="A8589" s="3"/>
    </row>
    <row r="8590">
      <c r="A8590" s="3"/>
    </row>
    <row r="8591">
      <c r="A8591" s="3"/>
    </row>
    <row r="8592">
      <c r="A8592" s="6"/>
    </row>
    <row r="8594">
      <c r="A8594" s="3"/>
    </row>
    <row r="8595">
      <c r="A8595" s="3"/>
    </row>
    <row r="8596">
      <c r="A8596" s="3"/>
    </row>
    <row r="8597">
      <c r="A8597" s="3"/>
    </row>
    <row r="8598">
      <c r="A8598" s="3"/>
    </row>
    <row r="8599">
      <c r="A8599" s="3"/>
    </row>
    <row r="8600">
      <c r="A8600" s="3"/>
    </row>
    <row r="8601">
      <c r="A8601" s="3"/>
    </row>
    <row r="8602">
      <c r="A8602" s="3"/>
    </row>
    <row r="8603">
      <c r="A8603" s="3"/>
    </row>
    <row r="8604">
      <c r="A8604" s="3"/>
    </row>
    <row r="8605">
      <c r="A8605" s="3"/>
    </row>
    <row r="8606">
      <c r="A8606" s="3"/>
    </row>
    <row r="8607">
      <c r="A8607" s="3"/>
    </row>
    <row r="8608">
      <c r="A8608" s="6"/>
    </row>
    <row r="8610">
      <c r="A8610" s="3"/>
    </row>
    <row r="8611">
      <c r="A8611" s="3"/>
    </row>
    <row r="8612">
      <c r="A8612" s="3"/>
    </row>
    <row r="8613">
      <c r="A8613" s="3"/>
    </row>
    <row r="8614">
      <c r="A8614" s="3"/>
    </row>
    <row r="8615">
      <c r="A8615" s="3"/>
    </row>
    <row r="8616">
      <c r="A8616" s="3"/>
    </row>
    <row r="8617">
      <c r="A8617" s="3"/>
    </row>
    <row r="8618">
      <c r="A8618" s="3"/>
    </row>
    <row r="8619">
      <c r="A8619" s="6"/>
    </row>
    <row r="8621">
      <c r="A8621" s="3"/>
    </row>
    <row r="8622">
      <c r="A8622" s="3"/>
    </row>
    <row r="8623">
      <c r="A8623" s="3"/>
    </row>
    <row r="8624">
      <c r="A8624" s="3"/>
    </row>
    <row r="8625">
      <c r="A8625" s="3"/>
    </row>
    <row r="8626">
      <c r="A8626" s="3"/>
    </row>
    <row r="8627">
      <c r="A8627" s="3"/>
    </row>
    <row r="8628">
      <c r="A8628" s="3"/>
    </row>
    <row r="8629">
      <c r="A8629" s="3"/>
    </row>
    <row r="8630">
      <c r="A8630" s="6"/>
    </row>
    <row r="8632">
      <c r="A8632" s="3"/>
    </row>
    <row r="8633">
      <c r="A8633" s="3"/>
    </row>
    <row r="8634">
      <c r="A8634" s="3"/>
    </row>
    <row r="8635">
      <c r="A8635" s="3"/>
    </row>
    <row r="8636">
      <c r="A8636" s="3"/>
    </row>
    <row r="8637">
      <c r="A8637" s="3"/>
    </row>
    <row r="8638">
      <c r="A8638" s="3"/>
    </row>
    <row r="8639">
      <c r="A8639" s="3"/>
    </row>
    <row r="8640">
      <c r="A8640" s="3"/>
    </row>
    <row r="8641">
      <c r="A8641" s="6"/>
    </row>
    <row r="8643">
      <c r="A8643" s="3"/>
    </row>
    <row r="8644">
      <c r="A8644" s="3"/>
    </row>
    <row r="8645">
      <c r="A8645" s="3"/>
    </row>
    <row r="8646">
      <c r="A8646" s="3"/>
    </row>
    <row r="8647">
      <c r="A8647" s="3"/>
    </row>
    <row r="8648">
      <c r="A8648" s="3"/>
    </row>
    <row r="8649">
      <c r="A8649" s="3"/>
    </row>
    <row r="8650">
      <c r="A8650" s="3"/>
    </row>
    <row r="8651">
      <c r="A8651" s="3"/>
    </row>
    <row r="8652">
      <c r="A8652" s="3"/>
    </row>
    <row r="8653">
      <c r="A8653" s="3"/>
    </row>
    <row r="8654">
      <c r="A8654" s="3"/>
    </row>
    <row r="8655">
      <c r="A8655" s="3"/>
    </row>
    <row r="8656">
      <c r="A8656" s="3"/>
    </row>
    <row r="8657">
      <c r="A8657" s="6"/>
    </row>
    <row r="8659">
      <c r="A8659" s="3"/>
    </row>
    <row r="8660">
      <c r="A8660" s="3"/>
    </row>
    <row r="8661">
      <c r="A8661" s="3"/>
    </row>
    <row r="8662">
      <c r="A8662" s="3"/>
    </row>
    <row r="8663">
      <c r="A8663" s="3"/>
    </row>
    <row r="8664">
      <c r="A8664" s="3"/>
    </row>
    <row r="8665">
      <c r="A8665" s="3"/>
    </row>
    <row r="8666">
      <c r="A8666" s="3"/>
    </row>
    <row r="8667">
      <c r="A8667" s="3"/>
    </row>
    <row r="8668">
      <c r="A8668" s="6"/>
    </row>
    <row r="8670">
      <c r="A8670" s="3"/>
    </row>
    <row r="8671">
      <c r="A8671" s="3"/>
    </row>
    <row r="8672">
      <c r="A8672" s="3"/>
    </row>
    <row r="8673">
      <c r="A8673" s="3"/>
    </row>
    <row r="8674">
      <c r="A8674" s="3"/>
    </row>
    <row r="8675">
      <c r="A8675" s="3"/>
    </row>
    <row r="8676">
      <c r="A8676" s="3"/>
    </row>
    <row r="8677">
      <c r="A8677" s="3"/>
    </row>
    <row r="8678">
      <c r="A8678" s="3"/>
    </row>
    <row r="8679">
      <c r="A8679" s="6"/>
    </row>
    <row r="8681">
      <c r="A8681" s="3"/>
    </row>
    <row r="8682">
      <c r="A8682" s="3"/>
    </row>
    <row r="8683">
      <c r="A8683" s="3"/>
    </row>
    <row r="8684">
      <c r="A8684" s="3"/>
    </row>
    <row r="8685">
      <c r="A8685" s="3"/>
    </row>
    <row r="8686">
      <c r="A8686" s="3"/>
    </row>
    <row r="8687">
      <c r="A8687" s="3"/>
    </row>
    <row r="8688">
      <c r="A8688" s="3"/>
    </row>
    <row r="8689">
      <c r="A8689" s="3"/>
    </row>
    <row r="8690">
      <c r="A8690" s="6"/>
    </row>
    <row r="8692">
      <c r="A8692" s="3"/>
    </row>
    <row r="8693">
      <c r="A8693" s="3"/>
    </row>
    <row r="8694">
      <c r="A8694" s="3"/>
    </row>
    <row r="8695">
      <c r="A8695" s="3"/>
    </row>
    <row r="8696">
      <c r="A8696" s="3"/>
    </row>
    <row r="8697">
      <c r="A8697" s="3"/>
    </row>
    <row r="8698">
      <c r="A8698" s="3"/>
    </row>
    <row r="8699">
      <c r="A8699" s="3"/>
    </row>
    <row r="8700">
      <c r="A8700" s="3"/>
    </row>
    <row r="8701">
      <c r="A8701" s="6"/>
    </row>
    <row r="8703">
      <c r="A8703" s="3"/>
    </row>
    <row r="8704">
      <c r="A8704" s="3"/>
    </row>
    <row r="8705">
      <c r="A8705" s="3"/>
    </row>
    <row r="8706">
      <c r="A8706" s="3"/>
    </row>
    <row r="8707">
      <c r="A8707" s="3"/>
    </row>
    <row r="8708">
      <c r="A8708" s="3"/>
    </row>
    <row r="8709">
      <c r="A8709" s="3"/>
    </row>
    <row r="8710">
      <c r="A8710" s="3"/>
    </row>
    <row r="8711">
      <c r="A8711" s="3"/>
    </row>
    <row r="8712">
      <c r="A8712" s="3"/>
    </row>
    <row r="8713">
      <c r="A8713" s="3"/>
    </row>
    <row r="8714">
      <c r="A8714" s="3"/>
    </row>
    <row r="8715">
      <c r="A8715" s="3"/>
    </row>
    <row r="8716">
      <c r="A8716" s="3"/>
    </row>
    <row r="8717">
      <c r="A8717" s="6"/>
    </row>
    <row r="8719">
      <c r="A8719" s="3"/>
    </row>
    <row r="8720">
      <c r="A8720" s="3"/>
    </row>
    <row r="8721">
      <c r="A8721" s="3"/>
    </row>
    <row r="8722">
      <c r="A8722" s="3"/>
    </row>
    <row r="8723">
      <c r="A8723" s="3"/>
    </row>
    <row r="8724">
      <c r="A8724" s="3"/>
    </row>
    <row r="8725">
      <c r="A8725" s="3"/>
    </row>
    <row r="8726">
      <c r="A8726" s="3"/>
    </row>
    <row r="8727">
      <c r="A8727" s="3"/>
    </row>
    <row r="8728">
      <c r="A8728" s="6"/>
    </row>
    <row r="8730">
      <c r="A8730" s="3"/>
    </row>
    <row r="8731">
      <c r="A8731" s="3"/>
    </row>
    <row r="8732">
      <c r="A8732" s="3"/>
    </row>
    <row r="8733">
      <c r="A8733" s="3"/>
    </row>
    <row r="8734">
      <c r="A8734" s="3"/>
    </row>
    <row r="8735">
      <c r="A8735" s="3"/>
    </row>
    <row r="8736">
      <c r="A8736" s="3"/>
    </row>
    <row r="8737">
      <c r="A8737" s="3"/>
    </row>
    <row r="8738">
      <c r="A8738" s="3"/>
    </row>
    <row r="8739">
      <c r="A8739" s="6"/>
    </row>
    <row r="8741">
      <c r="A8741" s="3"/>
    </row>
    <row r="8742">
      <c r="A8742" s="3"/>
    </row>
    <row r="8743">
      <c r="A8743" s="3"/>
    </row>
    <row r="8744">
      <c r="A8744" s="3"/>
    </row>
    <row r="8745">
      <c r="A8745" s="3"/>
    </row>
    <row r="8746">
      <c r="A8746" s="3"/>
    </row>
    <row r="8747">
      <c r="A8747" s="3"/>
    </row>
    <row r="8748">
      <c r="A8748" s="3"/>
    </row>
    <row r="8749">
      <c r="A8749" s="3"/>
    </row>
    <row r="8750">
      <c r="A8750" s="6"/>
    </row>
    <row r="8752">
      <c r="A8752" s="3"/>
    </row>
    <row r="8753">
      <c r="A8753" s="3"/>
    </row>
    <row r="8754">
      <c r="A8754" s="3"/>
    </row>
    <row r="8755">
      <c r="A8755" s="3"/>
    </row>
    <row r="8756">
      <c r="A8756" s="3"/>
    </row>
    <row r="8757">
      <c r="A8757" s="3"/>
    </row>
    <row r="8758">
      <c r="A8758" s="3"/>
    </row>
    <row r="8759">
      <c r="A8759" s="3"/>
    </row>
    <row r="8760">
      <c r="A8760" s="3"/>
    </row>
    <row r="8761">
      <c r="A8761" s="3"/>
    </row>
    <row r="8762">
      <c r="A8762" s="3"/>
    </row>
    <row r="8763">
      <c r="A8763" s="3"/>
    </row>
    <row r="8764">
      <c r="A8764" s="3"/>
    </row>
    <row r="8765">
      <c r="A8765" s="3"/>
    </row>
    <row r="8766">
      <c r="A8766" s="6"/>
    </row>
    <row r="8768">
      <c r="A8768" s="3"/>
    </row>
    <row r="8769">
      <c r="A8769" s="3"/>
    </row>
    <row r="8770">
      <c r="A8770" s="3"/>
    </row>
    <row r="8771">
      <c r="A8771" s="3"/>
    </row>
    <row r="8772">
      <c r="A8772" s="3"/>
    </row>
    <row r="8773">
      <c r="A8773" s="3"/>
    </row>
    <row r="8774">
      <c r="A8774" s="3"/>
    </row>
    <row r="8775">
      <c r="A8775" s="3"/>
    </row>
    <row r="8776">
      <c r="A8776" s="3"/>
    </row>
    <row r="8777">
      <c r="A8777" s="6"/>
    </row>
    <row r="8779">
      <c r="A8779" s="3"/>
    </row>
    <row r="8780">
      <c r="A8780" s="3"/>
    </row>
    <row r="8781">
      <c r="A8781" s="3"/>
    </row>
    <row r="8782">
      <c r="A8782" s="3"/>
    </row>
    <row r="8783">
      <c r="A8783" s="3"/>
    </row>
    <row r="8784">
      <c r="A8784" s="3"/>
    </row>
    <row r="8785">
      <c r="A8785" s="3"/>
    </row>
    <row r="8786">
      <c r="A8786" s="3"/>
    </row>
    <row r="8787">
      <c r="A8787" s="3"/>
    </row>
    <row r="8788">
      <c r="A8788" s="6"/>
    </row>
    <row r="8790">
      <c r="A8790" s="3"/>
    </row>
    <row r="8791">
      <c r="A8791" s="3"/>
    </row>
    <row r="8792">
      <c r="A8792" s="3"/>
    </row>
    <row r="8793">
      <c r="A8793" s="3"/>
    </row>
    <row r="8794">
      <c r="A8794" s="3"/>
    </row>
    <row r="8795">
      <c r="A8795" s="3"/>
    </row>
    <row r="8796">
      <c r="A8796" s="3"/>
    </row>
    <row r="8797">
      <c r="A8797" s="3"/>
    </row>
    <row r="8798">
      <c r="A8798" s="3"/>
    </row>
    <row r="8799">
      <c r="A8799" s="6"/>
    </row>
    <row r="8801">
      <c r="A8801" s="3"/>
    </row>
    <row r="8802">
      <c r="A8802" s="3"/>
    </row>
    <row r="8803">
      <c r="A8803" s="3"/>
    </row>
    <row r="8804">
      <c r="A8804" s="3"/>
    </row>
    <row r="8805">
      <c r="A8805" s="3"/>
    </row>
    <row r="8806">
      <c r="A8806" s="3"/>
    </row>
    <row r="8807">
      <c r="A8807" s="3"/>
    </row>
    <row r="8808">
      <c r="A8808" s="3"/>
    </row>
    <row r="8809">
      <c r="A8809" s="3"/>
    </row>
    <row r="8810">
      <c r="A8810" s="6"/>
    </row>
    <row r="8812">
      <c r="A8812" s="3"/>
    </row>
    <row r="8813">
      <c r="A8813" s="3"/>
    </row>
    <row r="8814">
      <c r="A8814" s="3"/>
    </row>
    <row r="8815">
      <c r="A8815" s="3"/>
    </row>
    <row r="8816">
      <c r="A8816" s="3"/>
    </row>
    <row r="8817">
      <c r="A8817" s="3"/>
    </row>
    <row r="8818">
      <c r="A8818" s="3"/>
    </row>
    <row r="8819">
      <c r="A8819" s="3"/>
    </row>
    <row r="8820">
      <c r="A8820" s="3"/>
    </row>
    <row r="8821">
      <c r="A8821" s="6"/>
    </row>
    <row r="8823">
      <c r="A8823" s="3"/>
    </row>
    <row r="8824">
      <c r="A8824" s="3"/>
    </row>
    <row r="8825">
      <c r="A8825" s="3"/>
    </row>
    <row r="8826">
      <c r="A8826" s="3"/>
    </row>
    <row r="8827">
      <c r="A8827" s="3"/>
    </row>
    <row r="8828">
      <c r="A8828" s="3"/>
    </row>
    <row r="8829">
      <c r="A8829" s="3"/>
    </row>
    <row r="8830">
      <c r="A8830" s="3"/>
    </row>
    <row r="8831">
      <c r="A8831" s="3"/>
    </row>
    <row r="8832">
      <c r="A8832" s="6"/>
    </row>
    <row r="8834">
      <c r="A8834" s="3"/>
    </row>
    <row r="8835">
      <c r="A8835" s="3"/>
    </row>
    <row r="8836">
      <c r="A8836" s="3"/>
    </row>
    <row r="8837">
      <c r="A8837" s="3"/>
    </row>
    <row r="8838">
      <c r="A8838" s="3"/>
    </row>
    <row r="8839">
      <c r="A8839" s="3"/>
    </row>
    <row r="8840">
      <c r="A8840" s="3"/>
    </row>
    <row r="8841">
      <c r="A8841" s="3"/>
    </row>
    <row r="8842">
      <c r="A8842" s="3"/>
    </row>
    <row r="8843">
      <c r="A8843" s="3"/>
    </row>
    <row r="8844">
      <c r="A8844" s="3"/>
    </row>
    <row r="8845">
      <c r="A8845" s="3"/>
    </row>
    <row r="8846">
      <c r="A8846" s="3"/>
    </row>
    <row r="8847">
      <c r="A8847" s="3"/>
    </row>
    <row r="8848">
      <c r="A8848" s="6"/>
    </row>
    <row r="8850">
      <c r="A8850" s="3"/>
    </row>
    <row r="8851">
      <c r="A8851" s="3"/>
    </row>
    <row r="8852">
      <c r="A8852" s="3"/>
    </row>
    <row r="8853">
      <c r="A8853" s="3"/>
    </row>
    <row r="8854">
      <c r="A8854" s="3"/>
    </row>
    <row r="8855">
      <c r="A8855" s="3"/>
    </row>
    <row r="8856">
      <c r="A8856" s="3"/>
    </row>
    <row r="8857">
      <c r="A8857" s="3"/>
    </row>
    <row r="8858">
      <c r="A8858" s="3"/>
    </row>
    <row r="8859">
      <c r="A8859" s="3"/>
    </row>
    <row r="8860">
      <c r="A8860" s="3"/>
    </row>
    <row r="8861">
      <c r="A8861" s="3"/>
    </row>
    <row r="8862">
      <c r="A8862" s="3"/>
    </row>
    <row r="8863">
      <c r="A8863" s="3"/>
    </row>
    <row r="8864">
      <c r="A8864" s="6"/>
    </row>
    <row r="8866">
      <c r="A8866" s="3"/>
    </row>
    <row r="8867">
      <c r="A8867" s="3"/>
    </row>
    <row r="8868">
      <c r="A8868" s="3"/>
    </row>
    <row r="8869">
      <c r="A8869" s="3"/>
    </row>
    <row r="8870">
      <c r="A8870" s="3"/>
    </row>
    <row r="8871">
      <c r="A8871" s="3"/>
    </row>
    <row r="8872">
      <c r="A8872" s="3"/>
    </row>
    <row r="8873">
      <c r="A8873" s="3"/>
    </row>
    <row r="8874">
      <c r="A8874" s="3"/>
    </row>
    <row r="8875">
      <c r="A8875" s="6"/>
    </row>
    <row r="8877">
      <c r="A8877" s="3"/>
    </row>
    <row r="8878">
      <c r="A8878" s="3"/>
    </row>
    <row r="8879">
      <c r="A8879" s="3"/>
    </row>
    <row r="8880">
      <c r="A8880" s="3"/>
    </row>
    <row r="8881">
      <c r="A8881" s="3"/>
    </row>
    <row r="8882">
      <c r="A8882" s="3"/>
    </row>
    <row r="8883">
      <c r="A8883" s="3"/>
    </row>
    <row r="8884">
      <c r="A8884" s="3"/>
    </row>
    <row r="8885">
      <c r="A8885" s="3"/>
    </row>
    <row r="8886">
      <c r="A8886" s="3"/>
    </row>
    <row r="8887">
      <c r="A8887" s="3"/>
    </row>
    <row r="8888">
      <c r="A8888" s="3"/>
    </row>
    <row r="8889">
      <c r="A8889" s="3"/>
    </row>
    <row r="8890">
      <c r="A8890" s="3"/>
    </row>
    <row r="8891">
      <c r="A8891" s="6"/>
    </row>
    <row r="8893">
      <c r="A8893" s="3"/>
    </row>
    <row r="8894">
      <c r="A8894" s="3"/>
    </row>
    <row r="8895">
      <c r="A8895" s="3"/>
    </row>
    <row r="8896">
      <c r="A8896" s="3"/>
    </row>
    <row r="8897">
      <c r="A8897" s="3"/>
    </row>
    <row r="8898">
      <c r="A8898" s="3"/>
    </row>
    <row r="8899">
      <c r="A8899" s="3"/>
    </row>
    <row r="8900">
      <c r="A8900" s="3"/>
    </row>
    <row r="8901">
      <c r="A8901" s="3"/>
    </row>
    <row r="8902">
      <c r="A8902" s="6"/>
    </row>
    <row r="8904">
      <c r="A8904" s="3"/>
    </row>
    <row r="8905">
      <c r="A8905" s="3"/>
    </row>
    <row r="8906">
      <c r="A8906" s="3"/>
    </row>
    <row r="8907">
      <c r="A8907" s="3"/>
    </row>
    <row r="8908">
      <c r="A8908" s="3"/>
    </row>
    <row r="8909">
      <c r="A8909" s="3"/>
    </row>
    <row r="8910">
      <c r="A8910" s="3"/>
    </row>
    <row r="8911">
      <c r="A8911" s="3"/>
    </row>
    <row r="8912">
      <c r="A8912" s="3"/>
    </row>
    <row r="8913">
      <c r="A8913" s="3"/>
    </row>
    <row r="8914">
      <c r="A8914" s="3"/>
    </row>
    <row r="8915">
      <c r="A8915" s="3"/>
    </row>
    <row r="8916">
      <c r="A8916" s="3"/>
    </row>
    <row r="8917">
      <c r="A8917" s="3"/>
    </row>
    <row r="8918">
      <c r="A8918" s="6"/>
    </row>
    <row r="8920">
      <c r="A8920" s="3"/>
    </row>
    <row r="8921">
      <c r="A8921" s="3"/>
    </row>
    <row r="8922">
      <c r="A8922" s="3"/>
    </row>
    <row r="8923">
      <c r="A8923" s="3"/>
    </row>
    <row r="8924">
      <c r="A8924" s="3"/>
    </row>
    <row r="8925">
      <c r="A8925" s="3"/>
    </row>
    <row r="8926">
      <c r="A8926" s="3"/>
    </row>
    <row r="8927">
      <c r="A8927" s="3"/>
    </row>
    <row r="8928">
      <c r="A8928" s="3"/>
    </row>
    <row r="8929">
      <c r="A8929" s="6"/>
    </row>
    <row r="8931">
      <c r="A8931" s="3"/>
    </row>
    <row r="8932">
      <c r="A8932" s="3"/>
    </row>
    <row r="8933">
      <c r="A8933" s="3"/>
    </row>
    <row r="8934">
      <c r="A8934" s="3"/>
    </row>
    <row r="8935">
      <c r="A8935" s="3"/>
    </row>
    <row r="8936">
      <c r="A8936" s="3"/>
    </row>
    <row r="8937">
      <c r="A8937" s="3"/>
    </row>
    <row r="8938">
      <c r="A8938" s="3"/>
    </row>
    <row r="8939">
      <c r="A8939" s="3"/>
    </row>
    <row r="8940">
      <c r="A8940" s="6"/>
    </row>
    <row r="8942">
      <c r="A8942" s="3"/>
    </row>
    <row r="8943">
      <c r="A8943" s="3"/>
    </row>
    <row r="8944">
      <c r="A8944" s="3"/>
    </row>
    <row r="8945">
      <c r="A8945" s="3"/>
    </row>
    <row r="8946">
      <c r="A8946" s="3"/>
    </row>
    <row r="8947">
      <c r="A8947" s="3"/>
    </row>
    <row r="8948">
      <c r="A8948" s="3"/>
    </row>
    <row r="8949">
      <c r="A8949" s="3"/>
    </row>
    <row r="8950">
      <c r="A8950" s="3"/>
    </row>
    <row r="8951">
      <c r="A8951" s="6"/>
    </row>
    <row r="8953">
      <c r="A8953" s="3"/>
    </row>
    <row r="8954">
      <c r="A8954" s="3"/>
    </row>
    <row r="8955">
      <c r="A8955" s="3"/>
    </row>
    <row r="8956">
      <c r="A8956" s="3"/>
    </row>
    <row r="8957">
      <c r="A8957" s="3"/>
    </row>
    <row r="8958">
      <c r="A8958" s="3"/>
    </row>
    <row r="8959">
      <c r="A8959" s="3"/>
    </row>
    <row r="8960">
      <c r="A8960" s="3"/>
    </row>
    <row r="8961">
      <c r="A8961" s="3"/>
    </row>
    <row r="8962">
      <c r="A8962" s="6"/>
    </row>
    <row r="8964">
      <c r="A8964" s="3"/>
    </row>
    <row r="8965">
      <c r="A8965" s="3"/>
    </row>
    <row r="8966">
      <c r="A8966" s="3"/>
    </row>
    <row r="8967">
      <c r="A8967" s="3"/>
    </row>
    <row r="8968">
      <c r="A8968" s="3"/>
    </row>
    <row r="8969">
      <c r="A8969" s="3"/>
    </row>
    <row r="8970">
      <c r="A8970" s="3"/>
    </row>
    <row r="8971">
      <c r="A8971" s="3"/>
    </row>
    <row r="8972">
      <c r="A8972" s="3"/>
    </row>
    <row r="8973">
      <c r="A8973" s="6"/>
    </row>
    <row r="8975">
      <c r="A8975" s="3"/>
    </row>
    <row r="8976">
      <c r="A8976" s="3"/>
    </row>
    <row r="8977">
      <c r="A8977" s="3"/>
    </row>
    <row r="8978">
      <c r="A8978" s="3"/>
    </row>
    <row r="8979">
      <c r="A8979" s="3"/>
    </row>
    <row r="8980">
      <c r="A8980" s="3"/>
    </row>
    <row r="8981">
      <c r="A8981" s="3"/>
    </row>
    <row r="8982">
      <c r="A8982" s="3"/>
    </row>
    <row r="8983">
      <c r="A8983" s="3"/>
    </row>
    <row r="8984">
      <c r="A8984" s="6"/>
    </row>
    <row r="8986">
      <c r="A8986" s="3"/>
    </row>
    <row r="8987">
      <c r="A8987" s="3"/>
    </row>
    <row r="8988">
      <c r="A8988" s="3"/>
    </row>
    <row r="8989">
      <c r="A8989" s="3"/>
    </row>
    <row r="8990">
      <c r="A8990" s="3"/>
    </row>
    <row r="8991">
      <c r="A8991" s="3"/>
    </row>
    <row r="8992">
      <c r="A8992" s="3"/>
    </row>
    <row r="8993">
      <c r="A8993" s="3"/>
    </row>
    <row r="8994">
      <c r="A8994" s="3"/>
    </row>
    <row r="8995">
      <c r="A8995" s="6"/>
    </row>
    <row r="8997">
      <c r="A8997" s="3"/>
    </row>
    <row r="8998">
      <c r="A8998" s="3"/>
    </row>
    <row r="8999">
      <c r="A8999" s="3"/>
    </row>
    <row r="9000">
      <c r="A9000" s="3"/>
    </row>
    <row r="9001">
      <c r="A9001" s="3"/>
    </row>
    <row r="9002">
      <c r="A9002" s="3"/>
    </row>
    <row r="9003">
      <c r="A9003" s="3"/>
    </row>
    <row r="9004">
      <c r="A9004" s="3"/>
    </row>
    <row r="9005">
      <c r="A9005" s="3"/>
    </row>
    <row r="9006">
      <c r="A9006" s="6"/>
    </row>
    <row r="9008">
      <c r="A9008" s="3"/>
    </row>
    <row r="9009">
      <c r="A9009" s="3"/>
    </row>
    <row r="9010">
      <c r="A9010" s="3"/>
    </row>
    <row r="9011">
      <c r="A9011" s="3"/>
    </row>
    <row r="9012">
      <c r="A9012" s="3"/>
    </row>
    <row r="9013">
      <c r="A9013" s="3"/>
    </row>
    <row r="9014">
      <c r="A9014" s="3"/>
    </row>
    <row r="9015">
      <c r="A9015" s="3"/>
    </row>
    <row r="9016">
      <c r="A9016" s="3"/>
    </row>
    <row r="9017">
      <c r="A9017" s="3"/>
    </row>
    <row r="9018">
      <c r="A9018" s="3"/>
    </row>
    <row r="9019">
      <c r="A9019" s="3"/>
    </row>
    <row r="9020">
      <c r="A9020" s="3"/>
    </row>
    <row r="9021">
      <c r="A9021" s="3"/>
    </row>
    <row r="9022">
      <c r="A9022" s="7"/>
    </row>
    <row r="9024">
      <c r="A9024" s="3"/>
    </row>
    <row r="9025">
      <c r="A9025" s="3"/>
    </row>
    <row r="9026">
      <c r="A9026" s="3"/>
    </row>
    <row r="9027">
      <c r="A9027" s="3"/>
    </row>
    <row r="9028">
      <c r="A9028" s="3"/>
    </row>
    <row r="9029">
      <c r="A9029" s="3"/>
    </row>
    <row r="9030">
      <c r="A9030" s="3"/>
    </row>
    <row r="9031">
      <c r="A9031" s="3"/>
    </row>
    <row r="9032">
      <c r="A9032" s="3"/>
    </row>
    <row r="9033">
      <c r="A9033" s="3"/>
    </row>
    <row r="9034">
      <c r="A9034" s="3"/>
    </row>
    <row r="9035">
      <c r="A9035" s="3"/>
    </row>
    <row r="9036">
      <c r="A9036" s="3"/>
    </row>
    <row r="9037">
      <c r="A9037" s="3"/>
    </row>
    <row r="9038">
      <c r="A9038" s="7"/>
    </row>
    <row r="9040">
      <c r="A9040" s="3"/>
    </row>
    <row r="9041">
      <c r="A9041" s="3"/>
    </row>
    <row r="9042">
      <c r="A9042" s="3"/>
    </row>
    <row r="9043">
      <c r="A9043" s="3"/>
    </row>
    <row r="9044">
      <c r="A9044" s="3"/>
    </row>
    <row r="9045">
      <c r="A9045" s="3"/>
    </row>
    <row r="9046">
      <c r="A9046" s="3"/>
    </row>
    <row r="9047">
      <c r="A9047" s="3"/>
    </row>
    <row r="9048">
      <c r="A9048" s="3"/>
    </row>
    <row r="9049">
      <c r="A9049" s="3"/>
    </row>
    <row r="9050">
      <c r="A9050" s="3"/>
    </row>
    <row r="9051">
      <c r="A9051" s="3"/>
    </row>
    <row r="9052">
      <c r="A9052" s="3"/>
    </row>
    <row r="9053">
      <c r="A9053" s="3"/>
    </row>
    <row r="9054">
      <c r="A9054" s="7"/>
    </row>
    <row r="9056">
      <c r="A9056" s="3"/>
    </row>
    <row r="9057">
      <c r="A9057" s="3"/>
    </row>
    <row r="9058">
      <c r="A9058" s="3"/>
    </row>
    <row r="9059">
      <c r="A9059" s="3"/>
    </row>
    <row r="9060">
      <c r="A9060" s="3"/>
    </row>
    <row r="9061">
      <c r="A9061" s="3"/>
    </row>
    <row r="9062">
      <c r="A9062" s="3"/>
    </row>
    <row r="9063">
      <c r="A9063" s="3"/>
    </row>
    <row r="9064">
      <c r="A9064" s="3"/>
    </row>
    <row r="9065">
      <c r="A9065" s="3"/>
    </row>
    <row r="9066">
      <c r="A9066" s="3"/>
    </row>
    <row r="9067">
      <c r="A9067" s="3"/>
    </row>
    <row r="9068">
      <c r="A9068" s="3"/>
    </row>
    <row r="9069">
      <c r="A9069" s="3"/>
    </row>
    <row r="9070">
      <c r="A9070" s="7"/>
    </row>
    <row r="9072">
      <c r="A9072" s="3"/>
    </row>
    <row r="9073">
      <c r="A9073" s="3"/>
    </row>
    <row r="9074">
      <c r="A9074" s="3"/>
    </row>
    <row r="9075">
      <c r="A9075" s="3"/>
    </row>
    <row r="9076">
      <c r="A9076" s="3"/>
    </row>
    <row r="9077">
      <c r="A9077" s="3"/>
    </row>
    <row r="9078">
      <c r="A9078" s="3"/>
    </row>
    <row r="9079">
      <c r="A9079" s="3"/>
    </row>
    <row r="9080">
      <c r="A9080" s="3"/>
    </row>
    <row r="9081">
      <c r="A9081" s="7"/>
    </row>
    <row r="9083">
      <c r="A9083" s="3"/>
    </row>
    <row r="9084">
      <c r="A9084" s="3"/>
    </row>
    <row r="9085">
      <c r="A9085" s="3"/>
    </row>
    <row r="9086">
      <c r="A9086" s="3"/>
    </row>
    <row r="9087">
      <c r="A9087" s="3"/>
    </row>
    <row r="9088">
      <c r="A9088" s="3"/>
    </row>
    <row r="9089">
      <c r="A9089" s="3"/>
    </row>
    <row r="9090">
      <c r="A9090" s="3"/>
    </row>
    <row r="9091">
      <c r="A9091" s="3"/>
    </row>
    <row r="9092">
      <c r="A9092" s="3"/>
    </row>
    <row r="9093">
      <c r="A9093" s="3"/>
    </row>
    <row r="9094">
      <c r="A9094" s="3"/>
    </row>
    <row r="9095">
      <c r="A9095" s="3"/>
    </row>
    <row r="9096">
      <c r="A9096" s="3"/>
    </row>
    <row r="9097">
      <c r="A9097" s="7"/>
    </row>
    <row r="9099">
      <c r="A9099" s="3"/>
    </row>
    <row r="9100">
      <c r="A9100" s="3"/>
    </row>
    <row r="9101">
      <c r="A9101" s="3"/>
    </row>
    <row r="9102">
      <c r="A9102" s="3"/>
    </row>
    <row r="9103">
      <c r="A9103" s="3"/>
    </row>
    <row r="9104">
      <c r="A9104" s="3"/>
    </row>
    <row r="9105">
      <c r="A9105" s="3"/>
    </row>
    <row r="9106">
      <c r="A9106" s="3"/>
    </row>
    <row r="9107">
      <c r="A9107" s="3"/>
    </row>
    <row r="9108">
      <c r="A9108" s="3"/>
    </row>
    <row r="9109">
      <c r="A9109" s="3"/>
    </row>
    <row r="9110">
      <c r="A9110" s="3"/>
    </row>
    <row r="9111">
      <c r="A9111" s="3"/>
    </row>
    <row r="9112">
      <c r="A9112" s="3"/>
    </row>
    <row r="9113">
      <c r="A9113" s="7"/>
    </row>
    <row r="9115">
      <c r="A9115" s="3"/>
    </row>
    <row r="9116">
      <c r="A9116" s="3"/>
    </row>
    <row r="9117">
      <c r="A9117" s="3"/>
    </row>
    <row r="9118">
      <c r="A9118" s="3"/>
    </row>
    <row r="9119">
      <c r="A9119" s="3"/>
    </row>
    <row r="9120">
      <c r="A9120" s="3"/>
    </row>
    <row r="9121">
      <c r="A9121" s="3"/>
    </row>
    <row r="9122">
      <c r="A9122" s="3"/>
    </row>
    <row r="9123">
      <c r="A9123" s="3"/>
    </row>
    <row r="9124">
      <c r="A9124" s="7"/>
    </row>
    <row r="9126">
      <c r="A9126" s="3"/>
    </row>
    <row r="9127">
      <c r="A9127" s="3"/>
    </row>
    <row r="9128">
      <c r="A9128" s="3"/>
    </row>
    <row r="9129">
      <c r="A9129" s="3"/>
    </row>
    <row r="9130">
      <c r="A9130" s="3"/>
    </row>
    <row r="9131">
      <c r="A9131" s="3"/>
    </row>
    <row r="9132">
      <c r="A9132" s="3"/>
    </row>
    <row r="9133">
      <c r="A9133" s="3"/>
    </row>
    <row r="9134">
      <c r="A9134" s="3"/>
    </row>
    <row r="9135">
      <c r="A9135" s="7"/>
    </row>
    <row r="9137">
      <c r="A9137" s="3"/>
    </row>
    <row r="9138">
      <c r="A9138" s="3"/>
    </row>
    <row r="9139">
      <c r="A9139" s="3"/>
    </row>
    <row r="9140">
      <c r="A9140" s="3"/>
    </row>
    <row r="9141">
      <c r="A9141" s="3"/>
    </row>
    <row r="9142">
      <c r="A9142" s="3"/>
    </row>
    <row r="9143">
      <c r="A9143" s="3"/>
    </row>
    <row r="9144">
      <c r="A9144" s="3"/>
    </row>
    <row r="9145">
      <c r="A9145" s="3"/>
    </row>
    <row r="9146">
      <c r="A9146" s="7"/>
    </row>
    <row r="9148">
      <c r="A9148" s="3"/>
    </row>
    <row r="9149">
      <c r="A9149" s="3"/>
    </row>
    <row r="9150">
      <c r="A9150" s="3"/>
    </row>
    <row r="9151">
      <c r="A9151" s="3"/>
    </row>
    <row r="9152">
      <c r="A9152" s="3"/>
    </row>
    <row r="9153">
      <c r="A9153" s="3"/>
    </row>
    <row r="9154">
      <c r="A9154" s="3"/>
    </row>
    <row r="9155">
      <c r="A9155" s="3"/>
    </row>
    <row r="9156">
      <c r="A9156" s="3"/>
    </row>
    <row r="9157">
      <c r="A9157" s="3"/>
    </row>
    <row r="9158">
      <c r="A9158" s="3"/>
    </row>
    <row r="9159">
      <c r="A9159" s="3"/>
    </row>
    <row r="9160">
      <c r="A9160" s="3"/>
    </row>
    <row r="9161">
      <c r="A9161" s="3"/>
    </row>
    <row r="9162">
      <c r="A9162" s="7"/>
    </row>
    <row r="9164">
      <c r="A9164" s="3"/>
    </row>
    <row r="9165">
      <c r="A9165" s="3"/>
    </row>
    <row r="9166">
      <c r="A9166" s="3"/>
    </row>
    <row r="9167">
      <c r="A9167" s="3"/>
    </row>
    <row r="9168">
      <c r="A9168" s="3"/>
    </row>
    <row r="9169">
      <c r="A9169" s="3"/>
    </row>
    <row r="9170">
      <c r="A9170" s="3"/>
    </row>
    <row r="9171">
      <c r="A9171" s="3"/>
    </row>
    <row r="9172">
      <c r="A9172" s="3"/>
    </row>
    <row r="9173">
      <c r="A9173" s="7"/>
    </row>
    <row r="9175">
      <c r="A9175" s="3"/>
    </row>
    <row r="9176">
      <c r="A9176" s="3"/>
    </row>
    <row r="9177">
      <c r="A9177" s="3"/>
    </row>
    <row r="9178">
      <c r="A9178" s="3"/>
    </row>
    <row r="9179">
      <c r="A9179" s="3"/>
    </row>
    <row r="9180">
      <c r="A9180" s="3"/>
    </row>
    <row r="9181">
      <c r="A9181" s="3"/>
    </row>
    <row r="9182">
      <c r="A9182" s="3"/>
    </row>
    <row r="9183">
      <c r="A9183" s="3"/>
    </row>
    <row r="9184">
      <c r="A9184" s="7"/>
    </row>
    <row r="9186">
      <c r="A9186" s="3"/>
    </row>
    <row r="9187">
      <c r="A9187" s="3"/>
    </row>
    <row r="9188">
      <c r="A9188" s="3"/>
    </row>
    <row r="9189">
      <c r="A9189" s="3"/>
    </row>
    <row r="9190">
      <c r="A9190" s="3"/>
    </row>
    <row r="9191">
      <c r="A9191" s="3"/>
    </row>
    <row r="9192">
      <c r="A9192" s="3"/>
    </row>
    <row r="9193">
      <c r="A9193" s="3"/>
    </row>
    <row r="9194">
      <c r="A9194" s="3"/>
    </row>
    <row r="9195">
      <c r="A9195" s="7"/>
    </row>
    <row r="9197">
      <c r="A9197" s="3"/>
    </row>
    <row r="9198">
      <c r="A9198" s="3"/>
    </row>
    <row r="9199">
      <c r="A9199" s="3"/>
    </row>
    <row r="9200">
      <c r="A9200" s="3"/>
    </row>
    <row r="9201">
      <c r="A9201" s="3"/>
    </row>
    <row r="9202">
      <c r="A9202" s="3"/>
    </row>
    <row r="9203">
      <c r="A9203" s="3"/>
    </row>
    <row r="9204">
      <c r="A9204" s="3"/>
    </row>
    <row r="9205">
      <c r="A9205" s="3"/>
    </row>
    <row r="9206">
      <c r="A9206" s="3"/>
    </row>
    <row r="9207">
      <c r="A9207" s="3"/>
    </row>
    <row r="9208">
      <c r="A9208" s="3"/>
    </row>
    <row r="9209">
      <c r="A9209" s="3"/>
    </row>
    <row r="9210">
      <c r="A9210" s="3"/>
    </row>
    <row r="9211">
      <c r="A9211" s="7"/>
    </row>
    <row r="9213">
      <c r="A9213" s="3"/>
    </row>
    <row r="9214">
      <c r="A9214" s="3"/>
    </row>
    <row r="9215">
      <c r="A9215" s="3"/>
    </row>
    <row r="9216">
      <c r="A9216" s="3"/>
    </row>
    <row r="9217">
      <c r="A9217" s="3"/>
    </row>
    <row r="9218">
      <c r="A9218" s="3"/>
    </row>
    <row r="9219">
      <c r="A9219" s="3"/>
    </row>
    <row r="9220">
      <c r="A9220" s="3"/>
    </row>
    <row r="9221">
      <c r="A9221" s="3"/>
    </row>
    <row r="9222">
      <c r="A9222" s="7"/>
    </row>
    <row r="9224">
      <c r="A9224" s="3"/>
    </row>
    <row r="9225">
      <c r="A9225" s="3"/>
    </row>
    <row r="9226">
      <c r="A9226" s="3"/>
    </row>
    <row r="9227">
      <c r="A9227" s="3"/>
    </row>
    <row r="9228">
      <c r="A9228" s="3"/>
    </row>
    <row r="9229">
      <c r="A9229" s="3"/>
    </row>
    <row r="9230">
      <c r="A9230" s="3"/>
    </row>
    <row r="9231">
      <c r="A9231" s="3"/>
    </row>
    <row r="9232">
      <c r="A9232" s="3"/>
    </row>
    <row r="9233">
      <c r="A9233" s="3"/>
    </row>
    <row r="9234">
      <c r="A9234" s="3"/>
    </row>
    <row r="9235">
      <c r="A9235" s="3"/>
    </row>
    <row r="9236">
      <c r="A9236" s="3"/>
    </row>
    <row r="9237">
      <c r="A9237" s="3"/>
    </row>
    <row r="9238">
      <c r="A9238" s="6"/>
    </row>
    <row r="9240">
      <c r="A9240" s="3"/>
    </row>
    <row r="9241">
      <c r="A9241" s="3"/>
    </row>
    <row r="9242">
      <c r="A9242" s="3"/>
    </row>
    <row r="9243">
      <c r="A9243" s="3"/>
    </row>
    <row r="9244">
      <c r="A9244" s="3"/>
    </row>
    <row r="9245">
      <c r="A9245" s="3"/>
    </row>
    <row r="9246">
      <c r="A9246" s="3"/>
    </row>
    <row r="9247">
      <c r="A9247" s="3"/>
    </row>
    <row r="9248">
      <c r="A9248" s="3"/>
    </row>
    <row r="9249">
      <c r="A9249" s="6"/>
    </row>
    <row r="9251">
      <c r="A9251" s="3"/>
    </row>
    <row r="9252">
      <c r="A9252" s="3"/>
    </row>
    <row r="9253">
      <c r="A9253" s="3"/>
    </row>
    <row r="9254">
      <c r="A9254" s="3"/>
    </row>
    <row r="9255">
      <c r="A9255" s="3"/>
    </row>
    <row r="9256">
      <c r="A9256" s="3"/>
    </row>
    <row r="9257">
      <c r="A9257" s="3"/>
    </row>
    <row r="9258">
      <c r="A9258" s="3"/>
    </row>
    <row r="9259">
      <c r="A9259" s="3"/>
    </row>
    <row r="9260">
      <c r="A9260" s="6"/>
    </row>
    <row r="9262">
      <c r="A9262" s="3"/>
    </row>
    <row r="9263">
      <c r="A9263" s="3"/>
    </row>
    <row r="9264">
      <c r="A9264" s="3"/>
    </row>
    <row r="9265">
      <c r="A9265" s="3"/>
    </row>
    <row r="9266">
      <c r="A9266" s="3"/>
    </row>
    <row r="9267">
      <c r="A9267" s="3"/>
    </row>
    <row r="9268">
      <c r="A9268" s="3"/>
    </row>
    <row r="9269">
      <c r="A9269" s="3"/>
    </row>
    <row r="9270">
      <c r="A9270" s="3"/>
    </row>
    <row r="9271">
      <c r="A9271" s="3"/>
    </row>
    <row r="9272">
      <c r="A9272" s="3"/>
    </row>
    <row r="9273">
      <c r="A9273" s="3"/>
    </row>
    <row r="9274">
      <c r="A9274" s="3"/>
    </row>
    <row r="9275">
      <c r="A9275" s="3"/>
    </row>
    <row r="9276">
      <c r="A9276" s="6"/>
    </row>
    <row r="9278">
      <c r="A9278" s="3"/>
    </row>
    <row r="9279">
      <c r="A9279" s="3"/>
    </row>
    <row r="9280">
      <c r="A9280" s="3"/>
    </row>
    <row r="9281">
      <c r="A9281" s="3"/>
    </row>
    <row r="9282">
      <c r="A9282" s="3"/>
    </row>
    <row r="9283">
      <c r="A9283" s="3"/>
    </row>
    <row r="9284">
      <c r="A9284" s="3"/>
    </row>
    <row r="9285">
      <c r="A9285" s="3"/>
    </row>
    <row r="9286">
      <c r="A9286" s="3"/>
    </row>
    <row r="9287">
      <c r="A9287" s="6"/>
    </row>
    <row r="9289">
      <c r="A9289" s="3"/>
    </row>
    <row r="9290">
      <c r="A9290" s="3"/>
    </row>
    <row r="9291">
      <c r="A9291" s="3"/>
    </row>
    <row r="9292">
      <c r="A9292" s="3"/>
    </row>
    <row r="9293">
      <c r="A9293" s="3"/>
    </row>
    <row r="9294">
      <c r="A9294" s="3"/>
    </row>
    <row r="9295">
      <c r="A9295" s="3"/>
    </row>
    <row r="9296">
      <c r="A9296" s="3"/>
    </row>
    <row r="9297">
      <c r="A9297" s="3"/>
    </row>
    <row r="9298">
      <c r="A9298" s="3"/>
    </row>
    <row r="9299">
      <c r="A9299" s="3"/>
    </row>
    <row r="9300">
      <c r="A9300" s="3"/>
    </row>
    <row r="9301">
      <c r="A9301" s="3"/>
    </row>
    <row r="9302">
      <c r="A9302" s="3"/>
    </row>
    <row r="9303">
      <c r="A9303" s="6"/>
    </row>
    <row r="9305">
      <c r="A9305" s="3"/>
    </row>
    <row r="9306">
      <c r="A9306" s="3"/>
    </row>
    <row r="9307">
      <c r="A9307" s="3"/>
    </row>
    <row r="9308">
      <c r="A9308" s="3"/>
    </row>
    <row r="9309">
      <c r="A9309" s="3"/>
    </row>
    <row r="9310">
      <c r="A9310" s="3"/>
    </row>
    <row r="9311">
      <c r="A9311" s="3"/>
    </row>
    <row r="9312">
      <c r="A9312" s="3"/>
    </row>
    <row r="9313">
      <c r="A9313" s="3"/>
    </row>
    <row r="9314">
      <c r="A9314" s="3"/>
    </row>
    <row r="9315">
      <c r="A9315" s="3"/>
    </row>
    <row r="9316">
      <c r="A9316" s="3"/>
    </row>
    <row r="9317">
      <c r="A9317" s="3"/>
    </row>
    <row r="9318">
      <c r="A9318" s="3"/>
    </row>
    <row r="9319">
      <c r="A9319" s="6"/>
    </row>
    <row r="9321">
      <c r="A9321" s="3"/>
    </row>
    <row r="9322">
      <c r="A9322" s="3"/>
    </row>
    <row r="9323">
      <c r="A9323" s="3"/>
    </row>
    <row r="9324">
      <c r="A9324" s="3"/>
    </row>
    <row r="9325">
      <c r="A9325" s="3"/>
    </row>
    <row r="9326">
      <c r="A9326" s="3"/>
    </row>
    <row r="9327">
      <c r="A9327" s="3"/>
    </row>
    <row r="9328">
      <c r="A9328" s="3"/>
    </row>
    <row r="9329">
      <c r="A9329" s="3"/>
    </row>
    <row r="9330">
      <c r="A9330" s="6"/>
    </row>
    <row r="9332">
      <c r="A9332" s="3"/>
    </row>
    <row r="9333">
      <c r="A9333" s="3"/>
    </row>
    <row r="9334">
      <c r="A9334" s="3"/>
    </row>
    <row r="9335">
      <c r="A9335" s="3"/>
    </row>
    <row r="9336">
      <c r="A9336" s="3"/>
    </row>
    <row r="9337">
      <c r="A9337" s="3"/>
    </row>
    <row r="9338">
      <c r="A9338" s="3"/>
    </row>
    <row r="9339">
      <c r="A9339" s="3"/>
    </row>
    <row r="9340">
      <c r="A9340" s="3"/>
    </row>
    <row r="9341">
      <c r="A9341" s="6"/>
    </row>
    <row r="9343">
      <c r="A9343" s="3"/>
    </row>
    <row r="9344">
      <c r="A9344" s="3"/>
    </row>
    <row r="9345">
      <c r="A9345" s="3"/>
    </row>
    <row r="9346">
      <c r="A9346" s="3"/>
    </row>
    <row r="9347">
      <c r="A9347" s="3"/>
    </row>
    <row r="9348">
      <c r="A9348" s="3"/>
    </row>
    <row r="9349">
      <c r="A9349" s="3"/>
    </row>
    <row r="9350">
      <c r="A9350" s="3"/>
    </row>
    <row r="9351">
      <c r="A9351" s="3"/>
    </row>
    <row r="9352">
      <c r="A9352" s="6"/>
    </row>
    <row r="9354">
      <c r="A9354" s="3"/>
    </row>
    <row r="9355">
      <c r="A9355" s="3"/>
    </row>
    <row r="9356">
      <c r="A9356" s="3"/>
    </row>
    <row r="9357">
      <c r="A9357" s="3"/>
    </row>
    <row r="9358">
      <c r="A9358" s="3"/>
    </row>
    <row r="9359">
      <c r="A9359" s="3"/>
    </row>
    <row r="9360">
      <c r="A9360" s="3"/>
    </row>
    <row r="9361">
      <c r="A9361" s="3"/>
    </row>
    <row r="9362">
      <c r="A9362" s="3"/>
    </row>
    <row r="9363">
      <c r="A9363" s="6"/>
    </row>
    <row r="9365">
      <c r="A9365" s="3"/>
    </row>
    <row r="9366">
      <c r="A9366" s="3"/>
    </row>
    <row r="9367">
      <c r="A9367" s="3"/>
    </row>
    <row r="9368">
      <c r="A9368" s="3"/>
    </row>
    <row r="9369">
      <c r="A9369" s="3"/>
    </row>
    <row r="9370">
      <c r="A9370" s="3"/>
    </row>
    <row r="9371">
      <c r="A9371" s="3"/>
    </row>
    <row r="9372">
      <c r="A9372" s="3"/>
    </row>
    <row r="9373">
      <c r="A9373" s="3"/>
    </row>
    <row r="9374">
      <c r="A9374" s="6"/>
    </row>
    <row r="9376">
      <c r="A9376" s="3"/>
    </row>
    <row r="9377">
      <c r="A9377" s="3"/>
    </row>
    <row r="9378">
      <c r="A9378" s="3"/>
    </row>
    <row r="9379">
      <c r="A9379" s="3"/>
    </row>
    <row r="9380">
      <c r="A9380" s="3"/>
    </row>
    <row r="9381">
      <c r="A9381" s="3"/>
    </row>
    <row r="9382">
      <c r="A9382" s="3"/>
    </row>
    <row r="9383">
      <c r="A9383" s="3"/>
    </row>
    <row r="9384">
      <c r="A9384" s="3"/>
    </row>
    <row r="9385">
      <c r="A9385" s="3"/>
    </row>
    <row r="9386">
      <c r="A9386" s="3"/>
    </row>
    <row r="9387">
      <c r="A9387" s="3"/>
    </row>
    <row r="9388">
      <c r="A9388" s="3"/>
    </row>
    <row r="9389">
      <c r="A9389" s="3"/>
    </row>
    <row r="9390">
      <c r="A9390" s="6"/>
    </row>
    <row r="9392">
      <c r="A9392" s="3"/>
    </row>
    <row r="9393">
      <c r="A9393" s="3"/>
    </row>
    <row r="9394">
      <c r="A9394" s="3"/>
    </row>
    <row r="9395">
      <c r="A9395" s="3"/>
    </row>
    <row r="9396">
      <c r="A9396" s="3"/>
    </row>
    <row r="9397">
      <c r="A9397" s="3"/>
    </row>
    <row r="9398">
      <c r="A9398" s="3"/>
    </row>
    <row r="9399">
      <c r="A9399" s="3"/>
    </row>
    <row r="9400">
      <c r="A9400" s="3"/>
    </row>
    <row r="9401">
      <c r="A9401" s="6"/>
    </row>
    <row r="9403">
      <c r="A9403" s="3"/>
    </row>
    <row r="9404">
      <c r="A9404" s="3"/>
    </row>
    <row r="9405">
      <c r="A9405" s="3"/>
    </row>
    <row r="9406">
      <c r="A9406" s="3"/>
    </row>
    <row r="9407">
      <c r="A9407" s="3"/>
    </row>
    <row r="9408">
      <c r="A9408" s="3"/>
    </row>
    <row r="9409">
      <c r="A9409" s="3"/>
    </row>
    <row r="9410">
      <c r="A9410" s="3"/>
    </row>
    <row r="9411">
      <c r="A9411" s="3"/>
    </row>
    <row r="9412">
      <c r="A9412" s="3"/>
    </row>
    <row r="9413">
      <c r="A9413" s="3"/>
    </row>
    <row r="9414">
      <c r="A9414" s="3"/>
    </row>
    <row r="9415">
      <c r="A9415" s="3"/>
    </row>
    <row r="9416">
      <c r="A9416" s="3"/>
    </row>
    <row r="9417">
      <c r="A9417" s="6"/>
    </row>
    <row r="9419">
      <c r="A9419" s="3"/>
    </row>
    <row r="9420">
      <c r="A9420" s="3"/>
    </row>
    <row r="9421">
      <c r="A9421" s="3"/>
    </row>
    <row r="9422">
      <c r="A9422" s="3"/>
    </row>
    <row r="9423">
      <c r="A9423" s="3"/>
    </row>
    <row r="9424">
      <c r="A9424" s="3"/>
    </row>
    <row r="9425">
      <c r="A9425" s="3"/>
    </row>
    <row r="9426">
      <c r="A9426" s="3"/>
    </row>
    <row r="9427">
      <c r="A9427" s="3"/>
    </row>
    <row r="9428">
      <c r="A9428" s="3"/>
    </row>
    <row r="9429">
      <c r="A9429" s="3"/>
    </row>
    <row r="9430">
      <c r="A9430" s="3"/>
    </row>
    <row r="9431">
      <c r="A9431" s="3"/>
    </row>
    <row r="9432">
      <c r="A9432" s="3"/>
    </row>
    <row r="9433">
      <c r="A9433" s="6"/>
    </row>
    <row r="9435">
      <c r="A9435" s="3"/>
    </row>
    <row r="9436">
      <c r="A9436" s="3"/>
    </row>
    <row r="9437">
      <c r="A9437" s="3"/>
    </row>
    <row r="9438">
      <c r="A9438" s="3"/>
    </row>
    <row r="9439">
      <c r="A9439" s="3"/>
    </row>
    <row r="9440">
      <c r="A9440" s="3"/>
    </row>
    <row r="9441">
      <c r="A9441" s="3"/>
    </row>
    <row r="9442">
      <c r="A9442" s="3"/>
    </row>
    <row r="9443">
      <c r="A9443" s="3"/>
    </row>
    <row r="9444">
      <c r="A9444" s="3"/>
    </row>
    <row r="9445">
      <c r="A9445" s="3"/>
    </row>
    <row r="9446">
      <c r="A9446" s="3"/>
    </row>
    <row r="9447">
      <c r="A9447" s="3"/>
    </row>
    <row r="9448">
      <c r="A9448" s="3"/>
    </row>
    <row r="9449">
      <c r="A9449" s="6"/>
    </row>
    <row r="9451">
      <c r="A9451" s="3"/>
    </row>
    <row r="9452">
      <c r="A9452" s="3"/>
    </row>
    <row r="9453">
      <c r="A9453" s="3"/>
    </row>
    <row r="9454">
      <c r="A9454" s="3"/>
    </row>
    <row r="9455">
      <c r="A9455" s="3"/>
    </row>
    <row r="9456">
      <c r="A9456" s="3"/>
    </row>
    <row r="9457">
      <c r="A9457" s="3"/>
    </row>
    <row r="9458">
      <c r="A9458" s="3"/>
    </row>
    <row r="9459">
      <c r="A9459" s="3"/>
    </row>
    <row r="9460">
      <c r="A9460" s="6"/>
    </row>
    <row r="9462">
      <c r="A9462" s="3"/>
    </row>
    <row r="9463">
      <c r="A9463" s="3"/>
    </row>
    <row r="9464">
      <c r="A9464" s="3"/>
    </row>
    <row r="9465">
      <c r="A9465" s="3"/>
    </row>
    <row r="9466">
      <c r="A9466" s="3"/>
    </row>
    <row r="9467">
      <c r="A9467" s="3"/>
    </row>
    <row r="9468">
      <c r="A9468" s="3"/>
    </row>
    <row r="9469">
      <c r="A9469" s="3"/>
    </row>
    <row r="9470">
      <c r="A9470" s="3"/>
    </row>
    <row r="9471">
      <c r="A9471" s="6"/>
    </row>
    <row r="9473">
      <c r="A9473" s="3"/>
    </row>
    <row r="9474">
      <c r="A9474" s="3"/>
    </row>
    <row r="9475">
      <c r="A9475" s="3"/>
    </row>
    <row r="9476">
      <c r="A9476" s="3"/>
    </row>
    <row r="9477">
      <c r="A9477" s="3"/>
    </row>
    <row r="9478">
      <c r="A9478" s="3"/>
    </row>
    <row r="9479">
      <c r="A9479" s="3"/>
    </row>
    <row r="9480">
      <c r="A9480" s="3"/>
    </row>
    <row r="9481">
      <c r="A9481" s="3"/>
    </row>
    <row r="9482">
      <c r="A9482" s="6"/>
    </row>
    <row r="9484">
      <c r="A9484" s="3"/>
    </row>
    <row r="9485">
      <c r="A9485" s="3"/>
    </row>
    <row r="9486">
      <c r="A9486" s="3"/>
    </row>
    <row r="9487">
      <c r="A9487" s="3"/>
    </row>
    <row r="9488">
      <c r="A9488" s="3"/>
    </row>
    <row r="9489">
      <c r="A9489" s="3"/>
    </row>
    <row r="9490">
      <c r="A9490" s="3"/>
    </row>
    <row r="9491">
      <c r="A9491" s="3"/>
    </row>
    <row r="9492">
      <c r="A9492" s="3"/>
    </row>
    <row r="9493">
      <c r="A9493" s="3"/>
    </row>
    <row r="9494">
      <c r="A9494" s="3"/>
    </row>
    <row r="9495">
      <c r="A9495" s="3"/>
    </row>
    <row r="9496">
      <c r="A9496" s="3"/>
    </row>
    <row r="9497">
      <c r="A9497" s="3"/>
    </row>
    <row r="9498">
      <c r="A9498" s="6"/>
    </row>
    <row r="9500">
      <c r="A9500" s="3"/>
    </row>
    <row r="9501">
      <c r="A9501" s="3"/>
    </row>
    <row r="9502">
      <c r="A9502" s="3"/>
    </row>
    <row r="9503">
      <c r="A9503" s="3"/>
    </row>
    <row r="9504">
      <c r="A9504" s="3"/>
    </row>
    <row r="9505">
      <c r="A9505" s="3"/>
    </row>
    <row r="9506">
      <c r="A9506" s="3"/>
    </row>
    <row r="9507">
      <c r="A9507" s="3"/>
    </row>
    <row r="9508">
      <c r="A9508" s="3"/>
    </row>
    <row r="9509">
      <c r="A9509" s="6"/>
    </row>
    <row r="9511">
      <c r="A9511" s="3"/>
    </row>
    <row r="9512">
      <c r="A9512" s="3"/>
    </row>
    <row r="9513">
      <c r="A9513" s="3"/>
    </row>
    <row r="9514">
      <c r="A9514" s="3"/>
    </row>
    <row r="9515">
      <c r="A9515" s="3"/>
    </row>
    <row r="9516">
      <c r="A9516" s="3"/>
    </row>
    <row r="9517">
      <c r="A9517" s="3"/>
    </row>
    <row r="9518">
      <c r="A9518" s="3"/>
    </row>
    <row r="9519">
      <c r="A9519" s="3"/>
    </row>
    <row r="9520">
      <c r="A9520" s="3"/>
    </row>
    <row r="9521">
      <c r="A9521" s="3"/>
    </row>
    <row r="9522">
      <c r="A9522" s="3"/>
    </row>
    <row r="9523">
      <c r="A9523" s="3"/>
    </row>
    <row r="9524">
      <c r="A9524" s="3"/>
    </row>
    <row r="9525">
      <c r="A9525" s="6"/>
    </row>
    <row r="9527">
      <c r="A9527" s="3"/>
    </row>
    <row r="9528">
      <c r="A9528" s="3"/>
    </row>
    <row r="9529">
      <c r="A9529" s="3"/>
    </row>
    <row r="9530">
      <c r="A9530" s="3"/>
    </row>
    <row r="9531">
      <c r="A9531" s="3"/>
    </row>
    <row r="9532">
      <c r="A9532" s="3"/>
    </row>
    <row r="9533">
      <c r="A9533" s="3"/>
    </row>
    <row r="9534">
      <c r="A9534" s="3"/>
    </row>
    <row r="9535">
      <c r="A9535" s="3"/>
    </row>
    <row r="9536">
      <c r="A9536" s="6"/>
    </row>
    <row r="9538">
      <c r="A9538" s="3"/>
    </row>
    <row r="9539">
      <c r="A9539" s="3"/>
    </row>
    <row r="9540">
      <c r="A9540" s="3"/>
    </row>
    <row r="9541">
      <c r="A9541" s="3"/>
    </row>
    <row r="9542">
      <c r="A9542" s="3"/>
    </row>
    <row r="9543">
      <c r="A9543" s="3"/>
    </row>
    <row r="9544">
      <c r="A9544" s="3"/>
    </row>
    <row r="9545">
      <c r="A9545" s="3"/>
    </row>
    <row r="9546">
      <c r="A9546" s="3"/>
    </row>
    <row r="9547">
      <c r="A9547" s="3"/>
    </row>
    <row r="9548">
      <c r="A9548" s="3"/>
    </row>
    <row r="9549">
      <c r="A9549" s="3"/>
    </row>
    <row r="9550">
      <c r="A9550" s="3"/>
    </row>
    <row r="9551">
      <c r="A9551" s="3"/>
    </row>
    <row r="9552">
      <c r="A9552" s="6"/>
    </row>
    <row r="9554">
      <c r="A9554" s="3"/>
    </row>
    <row r="9555">
      <c r="A9555" s="3"/>
    </row>
    <row r="9556">
      <c r="A9556" s="3"/>
    </row>
    <row r="9557">
      <c r="A9557" s="3"/>
    </row>
    <row r="9558">
      <c r="A9558" s="3"/>
    </row>
    <row r="9559">
      <c r="A9559" s="3"/>
    </row>
    <row r="9560">
      <c r="A9560" s="3"/>
    </row>
    <row r="9561">
      <c r="A9561" s="3"/>
    </row>
    <row r="9562">
      <c r="A9562" s="3"/>
    </row>
    <row r="9563">
      <c r="A9563" s="3"/>
    </row>
    <row r="9564">
      <c r="A9564" s="3"/>
    </row>
    <row r="9565">
      <c r="A9565" s="3"/>
    </row>
    <row r="9566">
      <c r="A9566" s="3"/>
    </row>
    <row r="9567">
      <c r="A9567" s="3"/>
    </row>
    <row r="9568">
      <c r="A9568" s="7"/>
    </row>
    <row r="9570">
      <c r="A9570" s="3"/>
    </row>
    <row r="9571">
      <c r="A9571" s="3"/>
    </row>
    <row r="9572">
      <c r="A9572" s="3"/>
    </row>
    <row r="9573">
      <c r="A9573" s="3"/>
    </row>
    <row r="9574">
      <c r="A9574" s="3"/>
    </row>
    <row r="9575">
      <c r="A9575" s="3"/>
    </row>
    <row r="9576">
      <c r="A9576" s="3"/>
    </row>
    <row r="9577">
      <c r="A9577" s="3"/>
    </row>
    <row r="9578">
      <c r="A9578" s="3"/>
    </row>
    <row r="9579">
      <c r="A9579" s="3"/>
    </row>
    <row r="9580">
      <c r="A9580" s="3"/>
    </row>
    <row r="9581">
      <c r="A9581" s="3"/>
    </row>
    <row r="9582">
      <c r="A9582" s="3"/>
    </row>
    <row r="9583">
      <c r="A9583" s="3"/>
    </row>
    <row r="9584">
      <c r="A9584" s="7"/>
    </row>
    <row r="9586">
      <c r="A9586" s="3"/>
    </row>
    <row r="9587">
      <c r="A9587" s="3"/>
    </row>
    <row r="9588">
      <c r="A9588" s="3"/>
    </row>
    <row r="9589">
      <c r="A9589" s="3"/>
    </row>
    <row r="9590">
      <c r="A9590" s="3"/>
    </row>
    <row r="9591">
      <c r="A9591" s="3"/>
    </row>
    <row r="9592">
      <c r="A9592" s="3"/>
    </row>
    <row r="9593">
      <c r="A9593" s="3"/>
    </row>
    <row r="9594">
      <c r="A9594" s="3"/>
    </row>
    <row r="9595">
      <c r="A9595" s="3"/>
    </row>
    <row r="9596">
      <c r="A9596" s="3"/>
    </row>
    <row r="9597">
      <c r="A9597" s="3"/>
    </row>
    <row r="9598">
      <c r="A9598" s="3"/>
    </row>
    <row r="9599">
      <c r="A9599" s="3"/>
    </row>
    <row r="9600">
      <c r="A9600" s="6"/>
    </row>
    <row r="9602">
      <c r="A9602" s="3"/>
    </row>
    <row r="9603">
      <c r="A9603" s="3"/>
    </row>
    <row r="9604">
      <c r="A9604" s="3"/>
    </row>
    <row r="9605">
      <c r="A9605" s="3"/>
    </row>
    <row r="9606">
      <c r="A9606" s="3"/>
    </row>
    <row r="9607">
      <c r="A9607" s="3"/>
    </row>
    <row r="9608">
      <c r="A9608" s="3"/>
    </row>
    <row r="9609">
      <c r="A9609" s="3"/>
    </row>
    <row r="9610">
      <c r="A9610" s="3"/>
    </row>
    <row r="9611">
      <c r="A9611" s="3"/>
    </row>
    <row r="9612">
      <c r="A9612" s="3"/>
    </row>
    <row r="9613">
      <c r="A9613" s="3"/>
    </row>
    <row r="9614">
      <c r="A9614" s="3"/>
    </row>
    <row r="9615">
      <c r="A9615" s="3"/>
    </row>
    <row r="9616">
      <c r="A9616" s="6"/>
    </row>
    <row r="9618">
      <c r="A9618" s="3"/>
    </row>
    <row r="9619">
      <c r="A9619" s="3"/>
    </row>
    <row r="9620">
      <c r="A9620" s="3"/>
    </row>
    <row r="9621">
      <c r="A9621" s="3"/>
    </row>
    <row r="9622">
      <c r="A9622" s="3"/>
    </row>
    <row r="9623">
      <c r="A9623" s="3"/>
    </row>
    <row r="9624">
      <c r="A9624" s="3"/>
    </row>
    <row r="9625">
      <c r="A9625" s="3"/>
    </row>
    <row r="9626">
      <c r="A9626" s="3"/>
    </row>
    <row r="9627">
      <c r="A9627" s="3"/>
    </row>
    <row r="9628">
      <c r="A9628" s="3"/>
    </row>
    <row r="9629">
      <c r="A9629" s="3"/>
    </row>
    <row r="9630">
      <c r="A9630" s="3"/>
    </row>
    <row r="9631">
      <c r="A9631" s="3"/>
    </row>
    <row r="9632">
      <c r="A9632" s="6"/>
    </row>
    <row r="9634">
      <c r="A9634" s="3"/>
    </row>
    <row r="9635">
      <c r="A9635" s="3"/>
    </row>
    <row r="9636">
      <c r="A9636" s="3"/>
    </row>
    <row r="9637">
      <c r="A9637" s="3"/>
    </row>
    <row r="9638">
      <c r="A9638" s="3"/>
    </row>
    <row r="9639">
      <c r="A9639" s="3"/>
    </row>
    <row r="9640">
      <c r="A9640" s="3"/>
    </row>
    <row r="9641">
      <c r="A9641" s="3"/>
    </row>
    <row r="9642">
      <c r="A9642" s="3"/>
    </row>
    <row r="9643">
      <c r="A9643" s="6"/>
    </row>
    <row r="9645">
      <c r="A9645" s="3"/>
    </row>
    <row r="9646">
      <c r="A9646" s="3"/>
    </row>
    <row r="9647">
      <c r="A9647" s="3"/>
    </row>
    <row r="9648">
      <c r="A9648" s="3"/>
    </row>
    <row r="9649">
      <c r="A9649" s="3"/>
    </row>
    <row r="9650">
      <c r="A9650" s="3"/>
    </row>
    <row r="9651">
      <c r="A9651" s="3"/>
    </row>
    <row r="9652">
      <c r="A9652" s="3"/>
    </row>
    <row r="9653">
      <c r="A9653" s="3"/>
    </row>
    <row r="9654">
      <c r="A9654" s="3"/>
    </row>
    <row r="9655">
      <c r="A9655" s="3"/>
    </row>
    <row r="9656">
      <c r="A9656" s="3"/>
    </row>
    <row r="9657">
      <c r="A9657" s="3"/>
    </row>
    <row r="9658">
      <c r="A9658" s="3"/>
    </row>
    <row r="9659">
      <c r="A9659" s="6"/>
    </row>
    <row r="9661">
      <c r="A9661" s="3"/>
    </row>
    <row r="9662">
      <c r="A9662" s="3"/>
    </row>
    <row r="9663">
      <c r="A9663" s="3"/>
    </row>
    <row r="9664">
      <c r="A9664" s="3"/>
    </row>
    <row r="9665">
      <c r="A9665" s="3"/>
    </row>
    <row r="9666">
      <c r="A9666" s="3"/>
    </row>
    <row r="9667">
      <c r="A9667" s="3"/>
    </row>
    <row r="9668">
      <c r="A9668" s="3"/>
    </row>
    <row r="9669">
      <c r="A9669" s="3"/>
    </row>
    <row r="9670">
      <c r="A9670" s="6"/>
    </row>
    <row r="9672">
      <c r="A9672" s="3"/>
    </row>
    <row r="9673">
      <c r="A9673" s="3"/>
    </row>
    <row r="9674">
      <c r="A9674" s="3"/>
    </row>
    <row r="9675">
      <c r="A9675" s="3"/>
    </row>
    <row r="9676">
      <c r="A9676" s="3"/>
    </row>
    <row r="9677">
      <c r="A9677" s="3"/>
    </row>
    <row r="9678">
      <c r="A9678" s="3"/>
    </row>
    <row r="9679">
      <c r="A9679" s="3"/>
    </row>
    <row r="9680">
      <c r="A9680" s="3"/>
    </row>
    <row r="9681">
      <c r="A9681" s="3"/>
    </row>
    <row r="9682">
      <c r="A9682" s="3"/>
    </row>
    <row r="9683">
      <c r="A9683" s="3"/>
    </row>
    <row r="9684">
      <c r="A9684" s="3"/>
    </row>
    <row r="9685">
      <c r="A9685" s="3"/>
    </row>
    <row r="9686">
      <c r="A9686" s="6"/>
    </row>
    <row r="9688">
      <c r="A9688" s="3"/>
    </row>
    <row r="9689">
      <c r="A9689" s="3"/>
    </row>
    <row r="9690">
      <c r="A9690" s="3"/>
    </row>
    <row r="9691">
      <c r="A9691" s="3"/>
    </row>
    <row r="9692">
      <c r="A9692" s="3"/>
    </row>
    <row r="9693">
      <c r="A9693" s="3"/>
    </row>
    <row r="9694">
      <c r="A9694" s="3"/>
    </row>
    <row r="9695">
      <c r="A9695" s="3"/>
    </row>
    <row r="9696">
      <c r="A9696" s="3"/>
    </row>
    <row r="9697">
      <c r="A9697" s="3"/>
    </row>
    <row r="9698">
      <c r="A9698" s="3"/>
    </row>
    <row r="9699">
      <c r="A9699" s="3"/>
    </row>
    <row r="9700">
      <c r="A9700" s="3"/>
    </row>
    <row r="9701">
      <c r="A9701" s="3"/>
    </row>
    <row r="9702">
      <c r="A9702" s="6"/>
    </row>
    <row r="9704">
      <c r="A9704" s="3"/>
    </row>
    <row r="9705">
      <c r="A9705" s="3"/>
    </row>
    <row r="9706">
      <c r="A9706" s="3"/>
    </row>
    <row r="9707">
      <c r="A9707" s="3"/>
    </row>
    <row r="9708">
      <c r="A9708" s="3"/>
    </row>
    <row r="9709">
      <c r="A9709" s="3"/>
    </row>
    <row r="9710">
      <c r="A9710" s="3"/>
    </row>
    <row r="9711">
      <c r="A9711" s="3"/>
    </row>
    <row r="9712">
      <c r="A9712" s="3"/>
    </row>
    <row r="9713">
      <c r="A9713" s="3"/>
    </row>
    <row r="9714">
      <c r="A9714" s="3"/>
    </row>
    <row r="9715">
      <c r="A9715" s="3"/>
    </row>
    <row r="9716">
      <c r="A9716" s="3"/>
    </row>
    <row r="9717">
      <c r="A9717" s="3"/>
    </row>
    <row r="9718">
      <c r="A9718" s="6"/>
    </row>
    <row r="9720">
      <c r="A9720" s="3"/>
    </row>
    <row r="9721">
      <c r="A9721" s="3"/>
    </row>
    <row r="9722">
      <c r="A9722" s="3"/>
    </row>
    <row r="9723">
      <c r="A9723" s="3"/>
    </row>
    <row r="9724">
      <c r="A9724" s="3"/>
    </row>
    <row r="9725">
      <c r="A9725" s="3"/>
    </row>
    <row r="9726">
      <c r="A9726" s="3"/>
    </row>
    <row r="9727">
      <c r="A9727" s="3"/>
    </row>
    <row r="9728">
      <c r="A9728" s="3"/>
    </row>
    <row r="9729">
      <c r="A9729" s="6"/>
    </row>
    <row r="9731">
      <c r="A9731" s="3"/>
    </row>
    <row r="9732">
      <c r="A9732" s="3"/>
    </row>
    <row r="9733">
      <c r="A9733" s="3"/>
    </row>
    <row r="9734">
      <c r="A9734" s="3"/>
    </row>
    <row r="9735">
      <c r="A9735" s="3"/>
    </row>
    <row r="9736">
      <c r="A9736" s="3"/>
    </row>
    <row r="9737">
      <c r="A9737" s="3"/>
    </row>
    <row r="9738">
      <c r="A9738" s="3"/>
    </row>
    <row r="9739">
      <c r="A9739" s="3"/>
    </row>
    <row r="9740">
      <c r="A9740" s="6"/>
    </row>
    <row r="9742">
      <c r="A9742" s="3"/>
    </row>
    <row r="9743">
      <c r="A9743" s="3"/>
    </row>
    <row r="9744">
      <c r="A9744" s="3"/>
    </row>
    <row r="9745">
      <c r="A9745" s="3"/>
    </row>
    <row r="9746">
      <c r="A9746" s="3"/>
    </row>
    <row r="9747">
      <c r="A9747" s="3"/>
    </row>
    <row r="9748">
      <c r="A9748" s="3"/>
    </row>
    <row r="9749">
      <c r="A9749" s="3"/>
    </row>
    <row r="9750">
      <c r="A9750" s="3"/>
    </row>
    <row r="9751">
      <c r="A9751" s="6"/>
    </row>
    <row r="9753">
      <c r="A9753" s="3"/>
    </row>
    <row r="9754">
      <c r="A9754" s="3"/>
    </row>
    <row r="9755">
      <c r="A9755" s="3"/>
    </row>
    <row r="9756">
      <c r="A9756" s="3"/>
    </row>
    <row r="9757">
      <c r="A9757" s="3"/>
    </row>
    <row r="9758">
      <c r="A9758" s="3"/>
    </row>
    <row r="9759">
      <c r="A9759" s="3"/>
    </row>
    <row r="9760">
      <c r="A9760" s="3"/>
    </row>
    <row r="9761">
      <c r="A9761" s="3"/>
    </row>
    <row r="9762">
      <c r="A9762" s="6"/>
    </row>
    <row r="9764">
      <c r="A9764" s="3"/>
    </row>
    <row r="9765">
      <c r="A9765" s="3"/>
    </row>
    <row r="9766">
      <c r="A9766" s="3"/>
    </row>
    <row r="9767">
      <c r="A9767" s="3"/>
    </row>
    <row r="9768">
      <c r="A9768" s="3"/>
    </row>
    <row r="9769">
      <c r="A9769" s="3"/>
    </row>
    <row r="9770">
      <c r="A9770" s="3"/>
    </row>
    <row r="9771">
      <c r="A9771" s="3"/>
    </row>
    <row r="9772">
      <c r="A9772" s="3"/>
    </row>
    <row r="9773">
      <c r="A9773" s="6"/>
    </row>
    <row r="9775">
      <c r="A9775" s="3"/>
    </row>
    <row r="9776">
      <c r="A9776" s="3"/>
    </row>
    <row r="9777">
      <c r="A9777" s="3"/>
    </row>
    <row r="9778">
      <c r="A9778" s="3"/>
    </row>
    <row r="9779">
      <c r="A9779" s="3"/>
    </row>
    <row r="9780">
      <c r="A9780" s="3"/>
    </row>
    <row r="9781">
      <c r="A9781" s="3"/>
    </row>
    <row r="9782">
      <c r="A9782" s="3"/>
    </row>
    <row r="9783">
      <c r="A9783" s="3"/>
    </row>
    <row r="9784">
      <c r="A9784" s="3"/>
    </row>
    <row r="9785">
      <c r="A9785" s="3"/>
    </row>
    <row r="9786">
      <c r="A9786" s="3"/>
    </row>
    <row r="9787">
      <c r="A9787" s="3"/>
    </row>
    <row r="9788">
      <c r="A9788" s="3"/>
    </row>
    <row r="9789">
      <c r="A9789" s="6"/>
    </row>
    <row r="9791">
      <c r="A9791" s="3"/>
    </row>
    <row r="9792">
      <c r="A9792" s="3"/>
    </row>
    <row r="9793">
      <c r="A9793" s="3"/>
    </row>
    <row r="9794">
      <c r="A9794" s="3"/>
    </row>
    <row r="9795">
      <c r="A9795" s="3"/>
    </row>
    <row r="9796">
      <c r="A9796" s="3"/>
    </row>
    <row r="9797">
      <c r="A9797" s="3"/>
    </row>
    <row r="9798">
      <c r="A9798" s="3"/>
    </row>
    <row r="9799">
      <c r="A9799" s="3"/>
    </row>
    <row r="9800">
      <c r="A9800" s="3"/>
    </row>
    <row r="9801">
      <c r="A9801" s="3"/>
    </row>
    <row r="9802">
      <c r="A9802" s="3"/>
    </row>
    <row r="9803">
      <c r="A9803" s="3"/>
    </row>
    <row r="9804">
      <c r="A9804" s="3"/>
    </row>
    <row r="9805">
      <c r="A9805" s="7"/>
    </row>
    <row r="9807">
      <c r="A9807" s="3"/>
    </row>
    <row r="9808">
      <c r="A9808" s="3"/>
    </row>
    <row r="9809">
      <c r="A9809" s="3"/>
    </row>
    <row r="9810">
      <c r="A9810" s="3"/>
    </row>
    <row r="9811">
      <c r="A9811" s="3"/>
    </row>
    <row r="9812">
      <c r="A9812" s="3"/>
    </row>
    <row r="9813">
      <c r="A9813" s="3"/>
    </row>
    <row r="9814">
      <c r="A9814" s="3"/>
    </row>
    <row r="9815">
      <c r="A9815" s="3"/>
    </row>
    <row r="9816">
      <c r="A9816" s="3"/>
    </row>
    <row r="9817">
      <c r="A9817" s="3"/>
    </row>
    <row r="9818">
      <c r="A9818" s="3"/>
    </row>
    <row r="9819">
      <c r="A9819" s="3"/>
    </row>
    <row r="9820">
      <c r="A9820" s="3"/>
    </row>
    <row r="9821">
      <c r="A9821" s="7"/>
    </row>
    <row r="9823">
      <c r="A9823" s="3"/>
    </row>
    <row r="9824">
      <c r="A9824" s="3"/>
    </row>
    <row r="9825">
      <c r="A9825" s="3"/>
    </row>
    <row r="9826">
      <c r="A9826" s="3"/>
    </row>
    <row r="9827">
      <c r="A9827" s="3"/>
    </row>
    <row r="9828">
      <c r="A9828" s="3"/>
    </row>
    <row r="9829">
      <c r="A9829" s="3"/>
    </row>
    <row r="9830">
      <c r="A9830" s="3"/>
    </row>
    <row r="9831">
      <c r="A9831" s="3"/>
    </row>
    <row r="9832">
      <c r="A9832" s="3"/>
    </row>
    <row r="9833">
      <c r="A9833" s="3"/>
    </row>
    <row r="9834">
      <c r="A9834" s="3"/>
    </row>
    <row r="9835">
      <c r="A9835" s="3"/>
    </row>
    <row r="9836">
      <c r="A9836" s="3"/>
    </row>
    <row r="9837">
      <c r="A9837" s="7"/>
    </row>
    <row r="9839">
      <c r="A9839" s="3"/>
    </row>
    <row r="9840">
      <c r="A9840" s="3"/>
    </row>
    <row r="9841">
      <c r="A9841" s="3"/>
    </row>
    <row r="9842">
      <c r="A9842" s="3"/>
    </row>
    <row r="9843">
      <c r="A9843" s="3"/>
    </row>
    <row r="9844">
      <c r="A9844" s="3"/>
    </row>
    <row r="9845">
      <c r="A9845" s="3"/>
    </row>
    <row r="9846">
      <c r="A9846" s="3"/>
    </row>
    <row r="9847">
      <c r="A9847" s="3"/>
    </row>
    <row r="9848">
      <c r="A9848" s="3"/>
    </row>
    <row r="9849">
      <c r="A9849" s="3"/>
    </row>
    <row r="9850">
      <c r="A9850" s="3"/>
    </row>
    <row r="9851">
      <c r="A9851" s="3"/>
    </row>
    <row r="9852">
      <c r="A9852" s="3"/>
    </row>
    <row r="9853">
      <c r="A9853" s="7"/>
    </row>
    <row r="9855">
      <c r="A9855" s="3"/>
    </row>
    <row r="9856">
      <c r="A9856" s="3"/>
    </row>
    <row r="9857">
      <c r="A9857" s="3"/>
    </row>
    <row r="9858">
      <c r="A9858" s="3"/>
    </row>
    <row r="9859">
      <c r="A9859" s="3"/>
    </row>
    <row r="9860">
      <c r="A9860" s="3"/>
    </row>
    <row r="9861">
      <c r="A9861" s="3"/>
    </row>
    <row r="9862">
      <c r="A9862" s="3"/>
    </row>
    <row r="9863">
      <c r="A9863" s="3"/>
    </row>
    <row r="9864">
      <c r="A9864" s="3"/>
    </row>
    <row r="9865">
      <c r="A9865" s="3"/>
    </row>
    <row r="9866">
      <c r="A9866" s="3"/>
    </row>
    <row r="9867">
      <c r="A9867" s="3"/>
    </row>
    <row r="9868">
      <c r="A9868" s="3"/>
    </row>
    <row r="9869">
      <c r="A9869" s="6"/>
    </row>
    <row r="9871">
      <c r="A9871" s="3"/>
    </row>
    <row r="9872">
      <c r="A9872" s="3"/>
    </row>
    <row r="9873">
      <c r="A9873" s="3"/>
    </row>
    <row r="9874">
      <c r="A9874" s="3"/>
    </row>
    <row r="9875">
      <c r="A9875" s="3"/>
    </row>
    <row r="9876">
      <c r="A9876" s="3"/>
    </row>
    <row r="9877">
      <c r="A9877" s="3"/>
    </row>
    <row r="9878">
      <c r="A9878" s="3"/>
    </row>
    <row r="9879">
      <c r="A9879" s="3"/>
    </row>
    <row r="9880">
      <c r="A9880" s="6"/>
    </row>
    <row r="9882">
      <c r="A9882" s="3"/>
    </row>
    <row r="9883">
      <c r="A9883" s="3"/>
    </row>
    <row r="9884">
      <c r="A9884" s="3"/>
    </row>
    <row r="9885">
      <c r="A9885" s="3"/>
    </row>
    <row r="9886">
      <c r="A9886" s="3"/>
    </row>
    <row r="9887">
      <c r="A9887" s="3"/>
    </row>
    <row r="9888">
      <c r="A9888" s="3"/>
    </row>
    <row r="9889">
      <c r="A9889" s="3"/>
    </row>
    <row r="9890">
      <c r="A9890" s="3"/>
    </row>
    <row r="9891">
      <c r="A9891" s="3"/>
    </row>
    <row r="9892">
      <c r="A9892" s="3"/>
    </row>
    <row r="9893">
      <c r="A9893" s="3"/>
    </row>
    <row r="9894">
      <c r="A9894" s="3"/>
    </row>
    <row r="9895">
      <c r="A9895" s="3"/>
    </row>
    <row r="9896">
      <c r="A9896" s="6"/>
    </row>
    <row r="9898">
      <c r="A9898" s="3"/>
    </row>
    <row r="9899">
      <c r="A9899" s="3"/>
    </row>
    <row r="9900">
      <c r="A9900" s="3"/>
    </row>
    <row r="9901">
      <c r="A9901" s="3"/>
    </row>
    <row r="9902">
      <c r="A9902" s="3"/>
    </row>
    <row r="9903">
      <c r="A9903" s="3"/>
    </row>
    <row r="9904">
      <c r="A9904" s="3"/>
    </row>
    <row r="9905">
      <c r="A9905" s="3"/>
    </row>
    <row r="9906">
      <c r="A9906" s="3"/>
    </row>
    <row r="9907">
      <c r="A9907" s="3"/>
    </row>
    <row r="9908">
      <c r="A9908" s="3"/>
    </row>
    <row r="9909">
      <c r="A9909" s="3"/>
    </row>
    <row r="9910">
      <c r="A9910" s="3"/>
    </row>
    <row r="9911">
      <c r="A9911" s="3"/>
    </row>
    <row r="9912">
      <c r="A9912" s="6"/>
    </row>
    <row r="9914">
      <c r="A9914" s="3"/>
    </row>
    <row r="9915">
      <c r="A9915" s="3"/>
    </row>
    <row r="9916">
      <c r="A9916" s="3"/>
    </row>
    <row r="9917">
      <c r="A9917" s="3"/>
    </row>
    <row r="9918">
      <c r="A9918" s="3"/>
    </row>
    <row r="9919">
      <c r="A9919" s="3"/>
    </row>
    <row r="9920">
      <c r="A9920" s="3"/>
    </row>
    <row r="9921">
      <c r="A9921" s="3"/>
    </row>
    <row r="9922">
      <c r="A9922" s="3"/>
    </row>
    <row r="9923">
      <c r="A9923" s="3"/>
    </row>
    <row r="9924">
      <c r="A9924" s="3"/>
    </row>
    <row r="9925">
      <c r="A9925" s="3"/>
    </row>
    <row r="9926">
      <c r="A9926" s="3"/>
    </row>
    <row r="9927">
      <c r="A9927" s="3"/>
    </row>
    <row r="9928">
      <c r="A9928" s="7"/>
    </row>
    <row r="9930">
      <c r="A9930" s="3"/>
    </row>
    <row r="9931">
      <c r="A9931" s="3"/>
    </row>
    <row r="9932">
      <c r="A9932" s="3"/>
    </row>
    <row r="9933">
      <c r="A9933" s="3"/>
    </row>
    <row r="9934">
      <c r="A9934" s="3"/>
    </row>
    <row r="9935">
      <c r="A9935" s="3"/>
    </row>
    <row r="9936">
      <c r="A9936" s="3"/>
    </row>
    <row r="9937">
      <c r="A9937" s="3"/>
    </row>
    <row r="9938">
      <c r="A9938" s="3"/>
    </row>
    <row r="9939">
      <c r="A9939" s="7"/>
    </row>
    <row r="9941">
      <c r="A9941" s="3"/>
    </row>
    <row r="9942">
      <c r="A9942" s="3"/>
    </row>
    <row r="9943">
      <c r="A9943" s="3"/>
    </row>
    <row r="9944">
      <c r="A9944" s="3"/>
    </row>
    <row r="9945">
      <c r="A9945" s="3"/>
    </row>
    <row r="9946">
      <c r="A9946" s="3"/>
    </row>
    <row r="9947">
      <c r="A9947" s="3"/>
    </row>
    <row r="9948">
      <c r="A9948" s="3"/>
    </row>
    <row r="9949">
      <c r="A9949" s="3"/>
    </row>
    <row r="9950">
      <c r="A9950" s="7"/>
    </row>
    <row r="9952">
      <c r="A9952" s="3"/>
    </row>
    <row r="9953">
      <c r="A9953" s="3"/>
    </row>
    <row r="9954">
      <c r="A9954" s="3"/>
    </row>
    <row r="9955">
      <c r="A9955" s="3"/>
    </row>
    <row r="9956">
      <c r="A9956" s="3"/>
    </row>
    <row r="9957">
      <c r="A9957" s="3"/>
    </row>
    <row r="9958">
      <c r="A9958" s="3"/>
    </row>
    <row r="9959">
      <c r="A9959" s="3"/>
    </row>
    <row r="9960">
      <c r="A9960" s="3"/>
    </row>
    <row r="9961">
      <c r="A9961" s="3"/>
    </row>
    <row r="9962">
      <c r="A9962" s="3"/>
    </row>
    <row r="9963">
      <c r="A9963" s="3"/>
    </row>
    <row r="9964">
      <c r="A9964" s="3"/>
    </row>
    <row r="9965">
      <c r="A9965" s="3"/>
    </row>
    <row r="9966">
      <c r="A9966" s="6"/>
    </row>
    <row r="9968">
      <c r="A9968" s="3"/>
    </row>
    <row r="9969">
      <c r="A9969" s="3"/>
    </row>
    <row r="9970">
      <c r="A9970" s="3"/>
    </row>
    <row r="9971">
      <c r="A9971" s="3"/>
    </row>
    <row r="9972">
      <c r="A9972" s="3"/>
    </row>
    <row r="9973">
      <c r="A9973" s="3"/>
    </row>
    <row r="9974">
      <c r="A9974" s="3"/>
    </row>
    <row r="9975">
      <c r="A9975" s="3"/>
    </row>
    <row r="9976">
      <c r="A9976" s="3"/>
    </row>
    <row r="9977">
      <c r="A9977" s="3"/>
    </row>
    <row r="9978">
      <c r="A9978" s="3"/>
    </row>
    <row r="9979">
      <c r="A9979" s="3"/>
    </row>
    <row r="9980">
      <c r="A9980" s="3"/>
    </row>
    <row r="9981">
      <c r="A9981" s="3"/>
    </row>
    <row r="9982">
      <c r="A9982" s="7"/>
    </row>
    <row r="9984">
      <c r="A9984" s="3"/>
    </row>
    <row r="9985">
      <c r="A9985" s="3"/>
    </row>
    <row r="9986">
      <c r="A9986" s="3"/>
    </row>
    <row r="9987">
      <c r="A9987" s="3"/>
    </row>
    <row r="9988">
      <c r="A9988" s="3"/>
    </row>
    <row r="9989">
      <c r="A9989" s="3"/>
    </row>
    <row r="9990">
      <c r="A9990" s="3"/>
    </row>
    <row r="9991">
      <c r="A9991" s="3"/>
    </row>
    <row r="9992">
      <c r="A9992" s="3"/>
    </row>
    <row r="9993">
      <c r="A9993" s="3"/>
    </row>
    <row r="9994">
      <c r="A9994" s="3"/>
    </row>
    <row r="9995">
      <c r="A9995" s="3"/>
    </row>
    <row r="9996">
      <c r="A9996" s="3"/>
    </row>
    <row r="9997">
      <c r="A9997" s="3"/>
    </row>
    <row r="9998">
      <c r="A9998" s="3"/>
    </row>
    <row r="9999">
      <c r="A9999" s="3"/>
    </row>
    <row r="10000">
      <c r="A10000" s="3"/>
    </row>
    <row r="10001">
      <c r="A10001" s="7"/>
    </row>
    <row r="10002">
      <c r="A10002" s="3"/>
    </row>
    <row r="10003">
      <c r="A10003" s="3"/>
    </row>
    <row r="10004">
      <c r="A10004" s="3"/>
    </row>
    <row r="10005">
      <c r="A10005" s="3"/>
    </row>
    <row r="10006">
      <c r="A10006" s="3"/>
    </row>
    <row r="10007">
      <c r="A10007" s="3"/>
    </row>
    <row r="10008">
      <c r="A10008" s="3"/>
    </row>
    <row r="10009">
      <c r="A10009" s="3"/>
    </row>
    <row r="10010">
      <c r="A10010" s="3"/>
    </row>
    <row r="10011">
      <c r="A10011" s="3"/>
    </row>
    <row r="10012">
      <c r="A10012" s="7"/>
    </row>
    <row r="10013">
      <c r="A10013" s="3"/>
    </row>
    <row r="10014">
      <c r="A10014" s="3"/>
    </row>
    <row r="10015">
      <c r="A10015" s="3"/>
    </row>
    <row r="10016">
      <c r="A10016" s="3"/>
    </row>
    <row r="10017">
      <c r="A10017" s="3"/>
    </row>
    <row r="10018">
      <c r="A10018" s="3"/>
    </row>
    <row r="10019">
      <c r="A10019" s="3"/>
    </row>
    <row r="10020">
      <c r="A10020" s="3"/>
    </row>
    <row r="10021">
      <c r="A10021" s="3"/>
    </row>
    <row r="10022">
      <c r="A10022" s="3"/>
    </row>
    <row r="10023">
      <c r="A10023" s="7"/>
    </row>
    <row r="10024">
      <c r="A10024" s="3"/>
    </row>
    <row r="10025">
      <c r="A10025" s="3"/>
    </row>
    <row r="10026">
      <c r="A10026" s="3"/>
    </row>
    <row r="10027">
      <c r="A10027" s="3"/>
    </row>
    <row r="10028">
      <c r="A10028" s="3"/>
    </row>
    <row r="10029">
      <c r="A10029" s="3"/>
    </row>
    <row r="10030">
      <c r="A10030" s="3"/>
    </row>
    <row r="10031">
      <c r="A10031" s="3"/>
    </row>
    <row r="10032">
      <c r="A10032" s="3"/>
    </row>
    <row r="10033">
      <c r="A10033" s="3"/>
    </row>
    <row r="10034">
      <c r="A10034" s="3"/>
    </row>
    <row r="10035">
      <c r="A10035" s="3"/>
    </row>
    <row r="10036">
      <c r="A10036" s="3"/>
    </row>
    <row r="10037">
      <c r="A10037" s="3"/>
    </row>
    <row r="10038">
      <c r="A10038" s="3"/>
    </row>
    <row r="10039">
      <c r="A10039" s="7"/>
    </row>
    <row r="10040">
      <c r="A10040" s="3"/>
    </row>
    <row r="10041">
      <c r="A10041" s="3"/>
    </row>
    <row r="10042">
      <c r="A10042" s="3"/>
    </row>
    <row r="10043">
      <c r="A10043" s="3"/>
    </row>
    <row r="10044">
      <c r="A10044" s="3"/>
    </row>
    <row r="10045">
      <c r="A10045" s="3"/>
    </row>
    <row r="10046">
      <c r="A10046" s="3"/>
    </row>
    <row r="10047">
      <c r="A10047" s="3"/>
    </row>
    <row r="10048">
      <c r="A10048" s="3"/>
    </row>
    <row r="10049">
      <c r="A10049" s="3"/>
    </row>
    <row r="10050">
      <c r="A10050" s="3"/>
    </row>
    <row r="10051">
      <c r="A10051" s="3"/>
    </row>
    <row r="10052">
      <c r="A10052" s="3"/>
    </row>
    <row r="10053">
      <c r="A10053" s="3"/>
    </row>
    <row r="10054">
      <c r="A10054" s="3"/>
    </row>
    <row r="10055">
      <c r="A10055" s="7"/>
    </row>
    <row r="10056">
      <c r="A10056" s="3"/>
    </row>
    <row r="10057">
      <c r="A10057" s="3"/>
    </row>
    <row r="10058">
      <c r="A10058" s="3"/>
    </row>
    <row r="10059">
      <c r="A10059" s="3"/>
    </row>
    <row r="10060">
      <c r="A10060" s="3"/>
    </row>
    <row r="10061">
      <c r="A10061" s="3"/>
    </row>
    <row r="10062">
      <c r="A10062" s="3"/>
    </row>
    <row r="10063">
      <c r="A10063" s="3"/>
    </row>
    <row r="10064">
      <c r="A10064" s="3"/>
    </row>
    <row r="10065">
      <c r="A10065" s="3"/>
    </row>
    <row r="10066">
      <c r="A10066" s="7"/>
    </row>
    <row r="10067">
      <c r="A10067" s="3"/>
    </row>
    <row r="10068">
      <c r="A10068" s="3"/>
    </row>
    <row r="10069">
      <c r="A10069" s="3"/>
    </row>
    <row r="10070">
      <c r="A10070" s="3"/>
    </row>
    <row r="10071">
      <c r="A10071" s="3"/>
    </row>
    <row r="10072">
      <c r="A10072" s="3"/>
    </row>
    <row r="10073">
      <c r="A10073" s="3"/>
    </row>
    <row r="10074">
      <c r="A10074" s="3"/>
    </row>
    <row r="10075">
      <c r="A10075" s="3"/>
    </row>
    <row r="10076">
      <c r="A10076" s="3"/>
    </row>
    <row r="10077">
      <c r="A10077" s="7"/>
    </row>
    <row r="10078">
      <c r="A10078" s="3"/>
    </row>
    <row r="10079">
      <c r="A10079" s="3"/>
    </row>
    <row r="10080">
      <c r="A10080" s="3"/>
    </row>
    <row r="10081">
      <c r="A10081" s="3"/>
    </row>
    <row r="10082">
      <c r="A10082" s="3"/>
    </row>
    <row r="10083">
      <c r="A10083" s="3"/>
    </row>
    <row r="10084">
      <c r="A10084" s="3"/>
    </row>
    <row r="10085">
      <c r="A10085" s="3"/>
    </row>
    <row r="10086">
      <c r="A10086" s="3"/>
    </row>
    <row r="10087">
      <c r="A10087" s="3"/>
    </row>
    <row r="10088">
      <c r="A10088" s="7"/>
    </row>
    <row r="10089">
      <c r="A10089" s="3"/>
    </row>
    <row r="10090">
      <c r="A10090" s="3"/>
    </row>
    <row r="10091">
      <c r="A10091" s="3"/>
    </row>
    <row r="10092">
      <c r="A10092" s="3"/>
    </row>
    <row r="10093">
      <c r="A10093" s="3"/>
    </row>
    <row r="10094">
      <c r="A10094" s="3"/>
    </row>
    <row r="10095">
      <c r="A10095" s="3"/>
    </row>
    <row r="10096">
      <c r="A10096" s="3"/>
    </row>
    <row r="10097">
      <c r="A10097" s="3"/>
    </row>
    <row r="10098">
      <c r="A10098" s="3"/>
    </row>
    <row r="10099">
      <c r="A10099" s="7"/>
    </row>
    <row r="10100">
      <c r="A10100" s="3"/>
    </row>
    <row r="10101">
      <c r="A10101" s="3"/>
    </row>
    <row r="10102">
      <c r="A10102" s="3"/>
    </row>
    <row r="10103">
      <c r="A10103" s="3"/>
    </row>
    <row r="10104">
      <c r="A10104" s="3"/>
    </row>
    <row r="10105">
      <c r="A10105" s="3"/>
    </row>
    <row r="10106">
      <c r="A10106" s="3"/>
    </row>
    <row r="10107">
      <c r="A10107" s="3"/>
    </row>
    <row r="10108">
      <c r="A10108" s="3"/>
    </row>
    <row r="10109">
      <c r="A10109" s="3"/>
    </row>
    <row r="10110">
      <c r="A10110" s="3"/>
    </row>
    <row r="10111">
      <c r="A10111" s="3"/>
    </row>
    <row r="10112">
      <c r="A10112" s="3"/>
    </row>
    <row r="10113">
      <c r="A10113" s="3"/>
    </row>
    <row r="10114">
      <c r="A10114" s="3"/>
    </row>
    <row r="10115">
      <c r="A10115" s="7"/>
    </row>
    <row r="10116">
      <c r="A10116" s="3"/>
    </row>
    <row r="10117">
      <c r="A10117" s="3"/>
    </row>
    <row r="10118">
      <c r="A10118" s="3"/>
    </row>
    <row r="10119">
      <c r="A10119" s="3"/>
    </row>
    <row r="10120">
      <c r="A10120" s="3"/>
    </row>
    <row r="10121">
      <c r="A10121" s="3"/>
    </row>
    <row r="10122">
      <c r="A10122" s="3"/>
    </row>
    <row r="10123">
      <c r="A10123" s="3"/>
    </row>
    <row r="10124">
      <c r="A10124" s="3"/>
    </row>
    <row r="10125">
      <c r="A10125" s="3"/>
    </row>
    <row r="10126">
      <c r="A10126" s="3"/>
    </row>
    <row r="10127">
      <c r="A10127" s="3"/>
    </row>
    <row r="10128">
      <c r="A10128" s="3"/>
    </row>
    <row r="10129">
      <c r="A10129" s="3"/>
    </row>
    <row r="10130">
      <c r="A10130" s="3"/>
    </row>
    <row r="10131">
      <c r="A10131" s="6"/>
    </row>
    <row r="10132">
      <c r="A10132" s="3"/>
    </row>
    <row r="10133">
      <c r="A10133" s="3"/>
    </row>
    <row r="10134">
      <c r="A10134" s="3"/>
    </row>
    <row r="10135">
      <c r="A10135" s="3"/>
    </row>
    <row r="10136">
      <c r="A10136" s="3"/>
    </row>
    <row r="10137">
      <c r="A10137" s="3"/>
    </row>
    <row r="10138">
      <c r="A10138" s="3"/>
    </row>
    <row r="10139">
      <c r="A10139" s="3"/>
    </row>
    <row r="10140">
      <c r="A10140" s="3"/>
    </row>
    <row r="10141">
      <c r="A10141" s="3"/>
    </row>
    <row r="10142">
      <c r="A10142" s="6"/>
    </row>
    <row r="10144">
      <c r="A10144" s="3"/>
    </row>
    <row r="10145">
      <c r="A10145" s="3"/>
    </row>
    <row r="10146">
      <c r="A10146" s="3"/>
    </row>
    <row r="10147">
      <c r="A10147" s="3"/>
    </row>
    <row r="10148">
      <c r="A10148" s="3"/>
    </row>
    <row r="10149">
      <c r="A10149" s="3"/>
    </row>
    <row r="10150">
      <c r="A10150" s="3"/>
    </row>
    <row r="10151">
      <c r="A10151" s="3"/>
    </row>
    <row r="10152">
      <c r="A10152" s="3"/>
    </row>
    <row r="10153">
      <c r="A10153" s="3"/>
    </row>
    <row r="10154">
      <c r="A10154" s="3"/>
    </row>
    <row r="10155">
      <c r="A10155" s="3"/>
    </row>
    <row r="10156">
      <c r="A10156" s="3"/>
    </row>
    <row r="10157">
      <c r="A10157" s="3"/>
    </row>
    <row r="10158">
      <c r="A10158" s="6"/>
    </row>
    <row r="10159">
      <c r="A10159" s="3"/>
    </row>
    <row r="10160">
      <c r="A10160" s="3"/>
    </row>
    <row r="10161">
      <c r="A10161" s="3"/>
    </row>
    <row r="10162">
      <c r="A10162" s="3"/>
    </row>
    <row r="10163">
      <c r="A10163" s="3"/>
    </row>
    <row r="10164">
      <c r="A10164" s="3"/>
    </row>
    <row r="10165">
      <c r="A10165" s="3"/>
    </row>
    <row r="10166">
      <c r="A10166" s="3"/>
    </row>
    <row r="10167">
      <c r="A10167" s="3"/>
    </row>
    <row r="10168">
      <c r="A10168" s="3"/>
    </row>
    <row r="10169">
      <c r="A10169" s="6"/>
    </row>
    <row r="10170">
      <c r="A10170" s="3"/>
    </row>
    <row r="10171">
      <c r="A10171" s="3"/>
    </row>
    <row r="10172">
      <c r="A10172" s="3"/>
    </row>
    <row r="10173">
      <c r="A10173" s="3"/>
    </row>
    <row r="10174">
      <c r="A10174" s="3"/>
    </row>
    <row r="10175">
      <c r="A10175" s="3"/>
    </row>
    <row r="10176">
      <c r="A10176" s="3"/>
    </row>
    <row r="10177">
      <c r="A10177" s="3"/>
    </row>
    <row r="10178">
      <c r="A10178" s="3"/>
    </row>
    <row r="10179">
      <c r="A10179" s="3"/>
    </row>
    <row r="10180">
      <c r="A10180" s="6"/>
    </row>
    <row r="10181">
      <c r="A10181" s="3"/>
    </row>
    <row r="10182">
      <c r="A10182" s="3"/>
    </row>
    <row r="10183">
      <c r="A10183" s="3"/>
    </row>
    <row r="10184">
      <c r="A10184" s="3"/>
    </row>
    <row r="10185">
      <c r="A10185" s="3"/>
    </row>
    <row r="10186">
      <c r="A10186" s="3"/>
    </row>
    <row r="10187">
      <c r="A10187" s="3"/>
    </row>
    <row r="10188">
      <c r="A10188" s="3"/>
    </row>
    <row r="10189">
      <c r="A10189" s="3"/>
    </row>
    <row r="10190">
      <c r="A10190" s="3"/>
    </row>
    <row r="10191">
      <c r="A10191" s="6"/>
    </row>
    <row r="10192">
      <c r="A10192" s="3"/>
    </row>
    <row r="10193">
      <c r="A10193" s="3"/>
    </row>
    <row r="10194">
      <c r="A10194" s="3"/>
    </row>
    <row r="10195">
      <c r="A10195" s="3"/>
    </row>
    <row r="10196">
      <c r="A10196" s="3"/>
    </row>
    <row r="10197">
      <c r="A10197" s="3"/>
    </row>
    <row r="10198">
      <c r="A10198" s="3"/>
    </row>
    <row r="10199">
      <c r="A10199" s="3"/>
    </row>
    <row r="10200">
      <c r="A10200" s="3"/>
    </row>
    <row r="10201">
      <c r="A10201" s="3"/>
    </row>
    <row r="10202">
      <c r="A10202" s="3"/>
    </row>
    <row r="10203">
      <c r="A10203" s="3"/>
    </row>
    <row r="10204">
      <c r="A10204" s="3"/>
    </row>
    <row r="10205">
      <c r="A10205" s="3"/>
    </row>
    <row r="10206">
      <c r="A10206" s="3"/>
    </row>
    <row r="10207">
      <c r="A10207" s="6"/>
    </row>
    <row r="10208">
      <c r="A10208" s="6"/>
    </row>
    <row r="10209">
      <c r="A10209" s="3"/>
    </row>
    <row r="10210">
      <c r="A10210" s="3"/>
    </row>
    <row r="10211">
      <c r="A10211" s="3"/>
    </row>
    <row r="10212">
      <c r="A10212" s="3"/>
    </row>
    <row r="10213">
      <c r="A10213" s="3"/>
    </row>
    <row r="10214">
      <c r="A10214" s="3"/>
    </row>
    <row r="10215">
      <c r="A10215" s="3"/>
    </row>
    <row r="10216">
      <c r="A10216" s="3"/>
    </row>
    <row r="10217">
      <c r="A10217" s="3"/>
    </row>
    <row r="10218">
      <c r="A10218" s="6"/>
    </row>
    <row r="10219">
      <c r="A10219" s="3"/>
    </row>
    <row r="10220">
      <c r="A10220" s="3"/>
    </row>
    <row r="10221">
      <c r="A10221" s="3"/>
    </row>
    <row r="10222">
      <c r="A10222" s="3"/>
    </row>
    <row r="10223">
      <c r="A10223" s="3"/>
    </row>
    <row r="10224">
      <c r="A10224" s="3"/>
    </row>
    <row r="10225">
      <c r="A10225" s="3"/>
    </row>
    <row r="10226">
      <c r="A10226" s="3"/>
    </row>
    <row r="10227">
      <c r="A10227" s="3"/>
    </row>
    <row r="10228">
      <c r="A10228" s="3"/>
    </row>
    <row r="10229">
      <c r="A10229" s="3"/>
    </row>
    <row r="10230">
      <c r="A10230" s="3"/>
    </row>
    <row r="10231">
      <c r="A10231" s="3"/>
    </row>
    <row r="10232">
      <c r="A10232" s="3"/>
    </row>
    <row r="10233">
      <c r="A10233" s="3"/>
    </row>
    <row r="10234">
      <c r="A10234" s="6"/>
    </row>
    <row r="10235">
      <c r="A10235" s="6"/>
    </row>
    <row r="10236">
      <c r="A10236" s="3"/>
    </row>
    <row r="10237">
      <c r="A10237" s="3"/>
    </row>
    <row r="10238">
      <c r="A10238" s="3"/>
    </row>
    <row r="10239">
      <c r="A10239" s="3"/>
    </row>
    <row r="10240">
      <c r="A10240" s="3"/>
    </row>
    <row r="10241">
      <c r="A10241" s="3"/>
    </row>
    <row r="10242">
      <c r="A10242" s="3"/>
    </row>
    <row r="10243">
      <c r="A10243" s="3"/>
    </row>
    <row r="10244">
      <c r="A10244" s="3"/>
    </row>
    <row r="10245">
      <c r="A10245" s="6"/>
    </row>
    <row r="10246">
      <c r="A10246" s="3"/>
    </row>
    <row r="10247">
      <c r="A10247" s="3"/>
    </row>
    <row r="10248">
      <c r="A10248" s="3"/>
    </row>
    <row r="10249">
      <c r="A10249" s="3"/>
    </row>
    <row r="10250">
      <c r="A10250" s="3"/>
    </row>
    <row r="10251">
      <c r="A10251" s="3"/>
    </row>
    <row r="10252">
      <c r="A10252" s="3"/>
    </row>
    <row r="10253">
      <c r="A10253" s="3"/>
    </row>
    <row r="10254">
      <c r="A10254" s="3"/>
    </row>
    <row r="10255">
      <c r="A10255" s="3"/>
    </row>
    <row r="10256">
      <c r="A10256" s="6"/>
    </row>
    <row r="10257">
      <c r="A10257" s="3"/>
    </row>
    <row r="10258">
      <c r="A10258" s="3"/>
    </row>
    <row r="10259">
      <c r="A10259" s="3"/>
    </row>
    <row r="10260">
      <c r="A10260" s="3"/>
    </row>
    <row r="10261">
      <c r="A10261" s="3"/>
    </row>
    <row r="10262">
      <c r="A10262" s="3"/>
    </row>
    <row r="10263">
      <c r="A10263" s="3"/>
    </row>
    <row r="10264">
      <c r="A10264" s="3"/>
    </row>
    <row r="10265">
      <c r="A10265" s="3"/>
    </row>
    <row r="10266">
      <c r="A10266" s="3"/>
    </row>
    <row r="10267">
      <c r="A10267" s="3"/>
    </row>
    <row r="10268">
      <c r="A10268" s="3"/>
    </row>
    <row r="10269">
      <c r="A10269" s="3"/>
    </row>
    <row r="10270">
      <c r="A10270" s="3"/>
    </row>
    <row r="10271">
      <c r="A10271" s="3"/>
    </row>
    <row r="10272">
      <c r="A10272" s="6"/>
    </row>
    <row r="10273">
      <c r="A10273" s="3"/>
    </row>
    <row r="10274">
      <c r="A10274" s="3"/>
    </row>
    <row r="10275">
      <c r="A10275" s="3"/>
    </row>
    <row r="10276">
      <c r="A10276" s="3"/>
    </row>
    <row r="10277">
      <c r="A10277" s="3"/>
    </row>
    <row r="10278">
      <c r="A10278" s="3"/>
    </row>
    <row r="10279">
      <c r="A10279" s="3"/>
    </row>
    <row r="10280">
      <c r="A10280" s="3"/>
    </row>
    <row r="10281">
      <c r="A10281" s="3"/>
    </row>
    <row r="10282">
      <c r="A10282" s="3"/>
    </row>
    <row r="10283">
      <c r="A10283" s="3"/>
    </row>
    <row r="10284">
      <c r="A10284" s="3"/>
    </row>
    <row r="10285">
      <c r="A10285" s="3"/>
    </row>
    <row r="10286">
      <c r="A10286" s="3"/>
    </row>
    <row r="10287">
      <c r="A10287" s="3"/>
    </row>
    <row r="10288">
      <c r="A10288" s="6"/>
    </row>
    <row r="10289">
      <c r="A10289" s="3"/>
    </row>
    <row r="10290">
      <c r="A10290" s="3"/>
    </row>
    <row r="10291">
      <c r="A10291" s="3"/>
    </row>
    <row r="10292">
      <c r="A10292" s="3"/>
    </row>
    <row r="10293">
      <c r="A10293" s="3"/>
    </row>
    <row r="10294">
      <c r="A10294" s="3"/>
    </row>
    <row r="10295">
      <c r="A10295" s="3"/>
    </row>
    <row r="10296">
      <c r="A10296" s="3"/>
    </row>
    <row r="10297">
      <c r="A10297" s="3"/>
    </row>
    <row r="10298">
      <c r="A10298" s="3"/>
    </row>
    <row r="10299">
      <c r="A10299" s="3"/>
    </row>
    <row r="10300">
      <c r="A10300" s="3"/>
    </row>
    <row r="10301">
      <c r="A10301" s="3"/>
    </row>
    <row r="10302">
      <c r="A10302" s="3"/>
    </row>
    <row r="10303">
      <c r="A10303" s="3"/>
    </row>
    <row r="10304">
      <c r="A10304" s="6"/>
    </row>
    <row r="10305">
      <c r="A10305" s="3"/>
    </row>
    <row r="10306">
      <c r="A10306" s="3"/>
    </row>
    <row r="10307">
      <c r="A10307" s="3"/>
    </row>
    <row r="10308">
      <c r="A10308" s="3"/>
    </row>
    <row r="10309">
      <c r="A10309" s="3"/>
    </row>
    <row r="10310">
      <c r="A10310" s="3"/>
    </row>
    <row r="10311">
      <c r="A10311" s="3"/>
    </row>
    <row r="10312">
      <c r="A10312" s="3"/>
    </row>
    <row r="10313">
      <c r="A10313" s="3"/>
    </row>
    <row r="10314">
      <c r="A10314" s="3"/>
    </row>
    <row r="10315">
      <c r="A10315" s="6"/>
    </row>
    <row r="10316">
      <c r="A10316" s="3"/>
    </row>
    <row r="10317">
      <c r="A10317" s="3"/>
    </row>
    <row r="10318">
      <c r="A10318" s="3"/>
    </row>
    <row r="10319">
      <c r="A10319" s="3"/>
    </row>
    <row r="10320">
      <c r="A10320" s="3"/>
    </row>
    <row r="10321">
      <c r="A10321" s="3"/>
    </row>
    <row r="10322">
      <c r="A10322" s="3"/>
    </row>
    <row r="10323">
      <c r="A10323" s="3"/>
    </row>
    <row r="10324">
      <c r="A10324" s="3"/>
    </row>
    <row r="10325">
      <c r="A10325" s="3"/>
    </row>
    <row r="10326">
      <c r="A10326" s="6"/>
    </row>
    <row r="10327">
      <c r="A10327" s="3"/>
    </row>
    <row r="10328">
      <c r="A10328" s="3"/>
    </row>
    <row r="10329">
      <c r="A10329" s="3"/>
    </row>
    <row r="10330">
      <c r="A10330" s="3"/>
    </row>
    <row r="10331">
      <c r="A10331" s="3"/>
    </row>
    <row r="10332">
      <c r="A10332" s="3"/>
    </row>
    <row r="10333">
      <c r="A10333" s="3"/>
    </row>
    <row r="10334">
      <c r="A10334" s="3"/>
    </row>
    <row r="10335">
      <c r="A10335" s="3"/>
    </row>
    <row r="10336">
      <c r="A10336" s="3"/>
    </row>
    <row r="10337">
      <c r="A10337" s="3"/>
    </row>
    <row r="10338">
      <c r="A10338" s="3"/>
    </row>
    <row r="10339">
      <c r="A10339" s="3"/>
    </row>
    <row r="10340">
      <c r="A10340" s="3"/>
    </row>
    <row r="10341">
      <c r="A10341" s="3"/>
    </row>
    <row r="10342">
      <c r="A10342" s="6"/>
    </row>
    <row r="10343">
      <c r="A10343" s="3"/>
    </row>
    <row r="10344">
      <c r="A10344" s="3"/>
    </row>
    <row r="10345">
      <c r="A10345" s="3"/>
    </row>
    <row r="10346">
      <c r="A10346" s="3"/>
    </row>
    <row r="10347">
      <c r="A10347" s="3"/>
    </row>
    <row r="10348">
      <c r="A10348" s="3"/>
    </row>
    <row r="10349">
      <c r="A10349" s="3"/>
    </row>
    <row r="10350">
      <c r="A10350" s="3"/>
    </row>
    <row r="10351">
      <c r="A10351" s="3"/>
    </row>
    <row r="10352">
      <c r="A10352" s="3"/>
    </row>
    <row r="10353">
      <c r="A10353" s="3"/>
    </row>
    <row r="10354">
      <c r="A10354" s="3"/>
    </row>
    <row r="10355">
      <c r="A10355" s="3"/>
    </row>
    <row r="10356">
      <c r="A10356" s="3"/>
    </row>
    <row r="10357">
      <c r="A10357" s="3"/>
    </row>
    <row r="10358">
      <c r="A10358" s="6"/>
    </row>
    <row r="10359">
      <c r="A10359" s="3"/>
    </row>
    <row r="10360">
      <c r="A10360" s="3"/>
    </row>
    <row r="10361">
      <c r="A10361" s="3"/>
    </row>
    <row r="10362">
      <c r="A10362" s="3"/>
    </row>
    <row r="10363">
      <c r="A10363" s="3"/>
    </row>
    <row r="10364">
      <c r="A10364" s="3"/>
    </row>
    <row r="10365">
      <c r="A10365" s="3"/>
    </row>
    <row r="10366">
      <c r="A10366" s="3"/>
    </row>
    <row r="10367">
      <c r="A10367" s="3"/>
    </row>
    <row r="10368">
      <c r="A10368" s="3"/>
    </row>
    <row r="10369">
      <c r="A10369" s="3"/>
    </row>
    <row r="10370">
      <c r="A10370" s="3"/>
    </row>
    <row r="10371">
      <c r="A10371" s="3"/>
    </row>
    <row r="10372">
      <c r="A10372" s="3"/>
    </row>
    <row r="10373">
      <c r="A10373" s="3"/>
    </row>
    <row r="10374">
      <c r="A10374" s="6"/>
    </row>
    <row r="10376">
      <c r="A10376" s="3"/>
    </row>
    <row r="10377">
      <c r="A10377" s="3"/>
    </row>
    <row r="10378">
      <c r="A10378" s="3"/>
    </row>
    <row r="10379">
      <c r="A10379" s="3"/>
    </row>
    <row r="10380">
      <c r="A10380" s="3"/>
    </row>
    <row r="10381">
      <c r="A10381" s="3"/>
    </row>
    <row r="10382">
      <c r="A10382" s="3"/>
    </row>
    <row r="10383">
      <c r="A10383" s="3"/>
    </row>
    <row r="10384">
      <c r="A10384" s="3"/>
    </row>
    <row r="10385">
      <c r="A10385" s="3"/>
    </row>
    <row r="10386">
      <c r="A10386" s="3"/>
    </row>
    <row r="10387">
      <c r="A10387" s="3"/>
    </row>
    <row r="10388">
      <c r="A10388" s="3"/>
    </row>
    <row r="10389">
      <c r="A10389" s="3"/>
    </row>
    <row r="10390">
      <c r="A10390" s="6"/>
    </row>
    <row r="10392">
      <c r="A10392" s="3"/>
    </row>
    <row r="10393">
      <c r="A10393" s="3"/>
    </row>
    <row r="10394">
      <c r="A10394" s="3"/>
    </row>
    <row r="10395">
      <c r="A10395" s="3"/>
    </row>
    <row r="10396">
      <c r="A10396" s="3"/>
    </row>
    <row r="10397">
      <c r="A10397" s="3"/>
    </row>
    <row r="10398">
      <c r="A10398" s="3"/>
    </row>
    <row r="10399">
      <c r="A10399" s="3"/>
    </row>
    <row r="10400">
      <c r="A10400" s="3"/>
    </row>
    <row r="10401">
      <c r="A10401" s="3"/>
    </row>
    <row r="10402">
      <c r="A10402" s="3"/>
    </row>
    <row r="10403">
      <c r="A10403" s="3"/>
    </row>
    <row r="10404">
      <c r="A10404" s="3"/>
    </row>
    <row r="10405">
      <c r="A10405" s="3"/>
    </row>
    <row r="10406">
      <c r="A10406" s="3"/>
    </row>
    <row r="10407">
      <c r="A10407" s="6"/>
    </row>
    <row r="10408">
      <c r="A10408" s="3"/>
    </row>
    <row r="10409">
      <c r="A10409" s="3"/>
    </row>
    <row r="10410">
      <c r="A10410" s="3"/>
    </row>
    <row r="10411">
      <c r="A10411" s="3"/>
    </row>
    <row r="10412">
      <c r="A10412" s="3"/>
    </row>
    <row r="10413">
      <c r="A10413" s="3"/>
    </row>
    <row r="10414">
      <c r="A10414" s="3"/>
    </row>
    <row r="10415">
      <c r="A10415" s="3"/>
    </row>
    <row r="10416">
      <c r="A10416" s="3"/>
    </row>
    <row r="10417">
      <c r="A10417" s="3"/>
    </row>
    <row r="10418">
      <c r="A10418" s="6"/>
    </row>
    <row r="10419">
      <c r="A10419" s="3"/>
    </row>
    <row r="10420">
      <c r="A10420" s="3"/>
    </row>
    <row r="10421">
      <c r="A10421" s="3"/>
    </row>
    <row r="10422">
      <c r="A10422" s="3"/>
    </row>
    <row r="10423">
      <c r="A10423" s="3"/>
    </row>
    <row r="10424">
      <c r="A10424" s="3"/>
    </row>
    <row r="10425">
      <c r="A10425" s="3"/>
    </row>
    <row r="10426">
      <c r="A10426" s="3"/>
    </row>
    <row r="10427">
      <c r="A10427" s="3"/>
    </row>
    <row r="10428">
      <c r="A10428" s="3"/>
    </row>
    <row r="10429">
      <c r="A10429" s="6"/>
    </row>
    <row r="10430">
      <c r="A10430" s="3"/>
    </row>
    <row r="10431">
      <c r="A10431" s="3"/>
    </row>
    <row r="10432">
      <c r="A10432" s="3"/>
    </row>
    <row r="10433">
      <c r="A10433" s="3"/>
    </row>
    <row r="10434">
      <c r="A10434" s="3"/>
    </row>
    <row r="10435">
      <c r="A10435" s="3"/>
    </row>
    <row r="10436">
      <c r="A10436" s="3"/>
    </row>
    <row r="10437">
      <c r="A10437" s="3"/>
    </row>
    <row r="10438">
      <c r="A10438" s="3"/>
    </row>
    <row r="10439">
      <c r="A10439" s="3"/>
    </row>
    <row r="10440">
      <c r="A10440" s="3"/>
    </row>
    <row r="10441">
      <c r="A10441" s="3"/>
    </row>
    <row r="10442">
      <c r="A10442" s="3"/>
    </row>
    <row r="10443">
      <c r="A10443" s="3"/>
    </row>
    <row r="10444">
      <c r="A10444" s="3"/>
    </row>
    <row r="10445">
      <c r="A10445" s="6"/>
    </row>
    <row r="10446">
      <c r="A10446" s="3"/>
    </row>
    <row r="10447">
      <c r="A10447" s="3"/>
    </row>
    <row r="10448">
      <c r="A10448" s="3"/>
    </row>
    <row r="10449">
      <c r="A10449" s="3"/>
    </row>
    <row r="10450">
      <c r="A10450" s="3"/>
    </row>
    <row r="10451">
      <c r="A10451" s="3"/>
    </row>
    <row r="10452">
      <c r="A10452" s="3"/>
    </row>
    <row r="10453">
      <c r="A10453" s="3"/>
    </row>
    <row r="10454">
      <c r="A10454" s="3"/>
    </row>
    <row r="10455">
      <c r="A10455" s="3"/>
    </row>
    <row r="10456">
      <c r="A10456" s="6"/>
    </row>
    <row r="10457">
      <c r="A10457" s="3"/>
    </row>
    <row r="10458">
      <c r="A10458" s="3"/>
    </row>
    <row r="10459">
      <c r="A10459" s="3"/>
    </row>
    <row r="10460">
      <c r="A10460" s="3"/>
    </row>
    <row r="10461">
      <c r="A10461" s="3"/>
    </row>
    <row r="10462">
      <c r="A10462" s="3"/>
    </row>
    <row r="10463">
      <c r="A10463" s="3"/>
    </row>
    <row r="10464">
      <c r="A10464" s="3"/>
    </row>
    <row r="10465">
      <c r="A10465" s="3"/>
    </row>
    <row r="10466">
      <c r="A10466" s="3"/>
    </row>
    <row r="10467">
      <c r="A10467" s="6"/>
    </row>
    <row r="10468">
      <c r="A10468" s="3"/>
    </row>
    <row r="10469">
      <c r="A10469" s="3"/>
    </row>
    <row r="10470">
      <c r="A10470" s="3"/>
    </row>
    <row r="10471">
      <c r="A10471" s="3"/>
    </row>
    <row r="10472">
      <c r="A10472" s="3"/>
    </row>
    <row r="10473">
      <c r="A10473" s="3"/>
    </row>
    <row r="10474">
      <c r="A10474" s="3"/>
    </row>
    <row r="10475">
      <c r="A10475" s="3"/>
    </row>
    <row r="10476">
      <c r="A10476" s="3"/>
    </row>
    <row r="10477">
      <c r="A10477" s="3"/>
    </row>
    <row r="10478">
      <c r="A10478" s="3"/>
    </row>
    <row r="10479">
      <c r="A10479" s="3"/>
    </row>
    <row r="10480">
      <c r="A10480" s="3"/>
    </row>
    <row r="10481">
      <c r="A10481" s="3"/>
    </row>
    <row r="10482">
      <c r="A10482" s="3"/>
    </row>
    <row r="10483">
      <c r="A10483" s="6"/>
    </row>
    <row r="10484">
      <c r="A10484" s="3"/>
    </row>
    <row r="10485">
      <c r="A10485" s="3"/>
    </row>
    <row r="10486">
      <c r="A10486" s="3"/>
    </row>
    <row r="10487">
      <c r="A10487" s="3"/>
    </row>
    <row r="10488">
      <c r="A10488" s="3"/>
    </row>
    <row r="10489">
      <c r="A10489" s="3"/>
    </row>
    <row r="10490">
      <c r="A10490" s="3"/>
    </row>
    <row r="10491">
      <c r="A10491" s="3"/>
    </row>
    <row r="10492">
      <c r="A10492" s="3"/>
    </row>
    <row r="10493">
      <c r="A10493" s="3"/>
    </row>
    <row r="10494">
      <c r="A10494" s="3"/>
    </row>
    <row r="10495">
      <c r="A10495" s="3"/>
    </row>
    <row r="10496">
      <c r="A10496" s="3"/>
    </row>
    <row r="10497">
      <c r="A10497" s="3"/>
    </row>
    <row r="10498">
      <c r="A10498" s="3"/>
    </row>
    <row r="10499">
      <c r="A10499" s="7"/>
    </row>
    <row r="10500">
      <c r="A10500" s="3"/>
    </row>
    <row r="10501">
      <c r="A10501" s="3"/>
    </row>
    <row r="10502">
      <c r="A10502" s="3"/>
    </row>
    <row r="10503">
      <c r="A10503" s="3"/>
    </row>
    <row r="10504">
      <c r="A10504" s="3"/>
    </row>
    <row r="10505">
      <c r="A10505" s="3"/>
    </row>
    <row r="10506">
      <c r="A10506" s="3"/>
    </row>
    <row r="10507">
      <c r="A10507" s="3"/>
    </row>
    <row r="10508">
      <c r="A10508" s="3"/>
    </row>
    <row r="10509">
      <c r="A10509" s="3"/>
    </row>
    <row r="10510">
      <c r="A10510" s="3"/>
    </row>
    <row r="10511">
      <c r="A10511" s="3"/>
    </row>
    <row r="10512">
      <c r="A10512" s="3"/>
    </row>
    <row r="10513">
      <c r="A10513" s="3"/>
    </row>
    <row r="10514">
      <c r="A10514" s="3"/>
    </row>
    <row r="10515">
      <c r="A10515" s="6"/>
    </row>
    <row r="10517">
      <c r="A10517" s="3"/>
    </row>
    <row r="10518">
      <c r="A10518" s="3"/>
    </row>
    <row r="10519">
      <c r="A10519" s="3"/>
    </row>
    <row r="10520">
      <c r="A10520" s="3"/>
    </row>
    <row r="10521">
      <c r="A10521" s="3"/>
    </row>
    <row r="10522">
      <c r="A10522" s="3"/>
    </row>
    <row r="10523">
      <c r="A10523" s="3"/>
    </row>
    <row r="10524">
      <c r="A10524" s="3"/>
    </row>
    <row r="10525">
      <c r="A10525" s="3"/>
    </row>
    <row r="10526">
      <c r="A10526" s="6"/>
    </row>
    <row r="10528">
      <c r="A10528" s="3"/>
    </row>
    <row r="10529">
      <c r="A10529" s="3"/>
    </row>
    <row r="10530">
      <c r="A10530" s="3"/>
    </row>
    <row r="10531">
      <c r="A10531" s="3"/>
    </row>
    <row r="10532">
      <c r="A10532" s="3"/>
    </row>
    <row r="10533">
      <c r="A10533" s="3"/>
    </row>
    <row r="10534">
      <c r="A10534" s="3"/>
    </row>
    <row r="10535">
      <c r="A10535" s="3"/>
    </row>
    <row r="10536">
      <c r="A10536" s="3"/>
    </row>
    <row r="10537">
      <c r="A10537" s="3"/>
    </row>
    <row r="10538">
      <c r="A10538" s="3"/>
    </row>
    <row r="10539">
      <c r="A10539" s="3"/>
    </row>
    <row r="10540">
      <c r="A10540" s="3"/>
    </row>
    <row r="10541">
      <c r="A10541" s="3"/>
    </row>
    <row r="10542">
      <c r="A10542" s="7"/>
    </row>
    <row r="10543">
      <c r="A10543" s="3"/>
    </row>
    <row r="10544">
      <c r="A10544" s="3"/>
    </row>
    <row r="10545">
      <c r="A10545" s="3"/>
    </row>
    <row r="10546">
      <c r="A10546" s="3"/>
    </row>
    <row r="10547">
      <c r="A10547" s="3"/>
    </row>
    <row r="10548">
      <c r="A10548" s="3"/>
    </row>
    <row r="10549">
      <c r="A10549" s="3"/>
    </row>
    <row r="10550">
      <c r="A10550" s="3"/>
    </row>
    <row r="10551">
      <c r="A10551" s="3"/>
    </row>
    <row r="10552">
      <c r="A10552" s="3"/>
    </row>
    <row r="10553">
      <c r="A10553" s="3"/>
    </row>
    <row r="10554">
      <c r="A10554" s="3"/>
    </row>
    <row r="10555">
      <c r="A10555" s="3"/>
    </row>
    <row r="10556">
      <c r="A10556" s="3"/>
    </row>
    <row r="10557">
      <c r="A10557" s="3"/>
    </row>
    <row r="10558">
      <c r="A10558" s="6"/>
    </row>
    <row r="10559">
      <c r="A10559" s="6"/>
    </row>
    <row r="10560">
      <c r="A10560" s="3"/>
    </row>
    <row r="10561">
      <c r="A10561" s="3"/>
    </row>
    <row r="10562">
      <c r="A10562" s="3"/>
    </row>
    <row r="10563">
      <c r="A10563" s="3"/>
    </row>
    <row r="10564">
      <c r="A10564" s="3"/>
    </row>
    <row r="10565">
      <c r="A10565" s="3"/>
    </row>
    <row r="10566">
      <c r="A10566" s="3"/>
    </row>
    <row r="10567">
      <c r="A10567" s="3"/>
    </row>
    <row r="10568">
      <c r="A10568" s="3"/>
    </row>
    <row r="10569">
      <c r="A10569" s="3"/>
    </row>
    <row r="10570">
      <c r="A10570" s="3"/>
    </row>
    <row r="10571">
      <c r="A10571" s="3"/>
    </row>
    <row r="10572">
      <c r="A10572" s="3"/>
    </row>
    <row r="10573">
      <c r="A10573" s="3"/>
    </row>
    <row r="10574">
      <c r="A10574" s="6"/>
    </row>
    <row r="10575">
      <c r="A10575" s="3"/>
    </row>
    <row r="10576">
      <c r="A10576" s="3"/>
    </row>
    <row r="10577">
      <c r="A10577" s="3"/>
    </row>
    <row r="10578">
      <c r="A10578" s="3"/>
    </row>
    <row r="10579">
      <c r="A10579" s="3"/>
    </row>
    <row r="10580">
      <c r="A10580" s="3"/>
    </row>
    <row r="10581">
      <c r="A10581" s="3"/>
    </row>
    <row r="10582">
      <c r="A10582" s="3"/>
    </row>
    <row r="10583">
      <c r="A10583" s="3"/>
    </row>
    <row r="10584">
      <c r="A10584" s="3"/>
    </row>
    <row r="10585">
      <c r="A10585" s="6"/>
    </row>
    <row r="10586">
      <c r="A10586" s="3"/>
    </row>
    <row r="10587">
      <c r="A10587" s="3"/>
    </row>
    <row r="10588">
      <c r="A10588" s="3"/>
    </row>
    <row r="10589">
      <c r="A10589" s="3"/>
    </row>
    <row r="10590">
      <c r="A10590" s="3"/>
    </row>
    <row r="10591">
      <c r="A10591" s="3"/>
    </row>
    <row r="10592">
      <c r="A10592" s="3"/>
    </row>
    <row r="10593">
      <c r="A10593" s="3"/>
    </row>
    <row r="10594">
      <c r="A10594" s="3"/>
    </row>
    <row r="10595">
      <c r="A10595" s="3"/>
    </row>
    <row r="10596">
      <c r="A10596" s="3"/>
    </row>
    <row r="10597">
      <c r="A10597" s="3"/>
    </row>
    <row r="10598">
      <c r="A10598" s="3"/>
    </row>
    <row r="10599">
      <c r="A10599" s="3"/>
    </row>
    <row r="10600">
      <c r="A10600" s="3"/>
    </row>
    <row r="10601">
      <c r="A10601" s="6"/>
    </row>
    <row r="10602">
      <c r="A10602" s="3"/>
    </row>
    <row r="10603">
      <c r="A10603" s="3"/>
    </row>
    <row r="10604">
      <c r="A10604" s="3"/>
    </row>
    <row r="10605">
      <c r="A10605" s="3"/>
    </row>
    <row r="10606">
      <c r="A10606" s="3"/>
    </row>
    <row r="10607">
      <c r="A10607" s="3"/>
    </row>
    <row r="10608">
      <c r="A10608" s="3"/>
    </row>
    <row r="10609">
      <c r="A10609" s="3"/>
    </row>
    <row r="10610">
      <c r="A10610" s="3"/>
    </row>
    <row r="10611">
      <c r="A10611" s="3"/>
    </row>
    <row r="10612">
      <c r="A10612" s="3"/>
    </row>
    <row r="10613">
      <c r="A10613" s="3"/>
    </row>
    <row r="10614">
      <c r="A10614" s="3"/>
    </row>
    <row r="10615">
      <c r="A10615" s="3"/>
    </row>
    <row r="10616">
      <c r="A10616" s="3"/>
    </row>
    <row r="10617">
      <c r="A10617" s="6"/>
    </row>
    <row r="10618">
      <c r="A10618" s="3"/>
    </row>
    <row r="10619">
      <c r="A10619" s="3"/>
    </row>
    <row r="10620">
      <c r="A10620" s="3"/>
    </row>
    <row r="10621">
      <c r="A10621" s="3"/>
    </row>
    <row r="10622">
      <c r="A10622" s="3"/>
    </row>
    <row r="10623">
      <c r="A10623" s="3"/>
    </row>
    <row r="10624">
      <c r="A10624" s="3"/>
    </row>
    <row r="10625">
      <c r="A10625" s="3"/>
    </row>
    <row r="10626">
      <c r="A10626" s="3"/>
    </row>
    <row r="10627">
      <c r="A10627" s="3"/>
    </row>
    <row r="10628">
      <c r="A10628" s="3"/>
    </row>
    <row r="10629">
      <c r="A10629" s="3"/>
    </row>
    <row r="10630">
      <c r="A10630" s="3"/>
    </row>
    <row r="10631">
      <c r="A10631" s="3"/>
    </row>
    <row r="10632">
      <c r="A10632" s="3"/>
    </row>
    <row r="10633">
      <c r="A10633" s="6"/>
    </row>
    <row r="10634">
      <c r="A10634" s="3"/>
    </row>
    <row r="10635">
      <c r="A10635" s="3"/>
    </row>
    <row r="10636">
      <c r="A10636" s="3"/>
    </row>
    <row r="10637">
      <c r="A10637" s="3"/>
    </row>
    <row r="10638">
      <c r="A10638" s="3"/>
    </row>
    <row r="10639">
      <c r="A10639" s="3"/>
    </row>
    <row r="10640">
      <c r="A10640" s="3"/>
    </row>
    <row r="10641">
      <c r="A10641" s="3"/>
    </row>
    <row r="10642">
      <c r="A10642" s="3"/>
    </row>
    <row r="10643">
      <c r="A10643" s="3"/>
    </row>
    <row r="10644">
      <c r="A10644" s="6"/>
    </row>
    <row r="10645">
      <c r="A10645" s="3"/>
    </row>
    <row r="10646">
      <c r="A10646" s="3"/>
    </row>
    <row r="10647">
      <c r="A10647" s="3"/>
    </row>
    <row r="10648">
      <c r="A10648" s="3"/>
    </row>
    <row r="10649">
      <c r="A10649" s="3"/>
    </row>
    <row r="10650">
      <c r="A10650" s="3"/>
    </row>
    <row r="10651">
      <c r="A10651" s="3"/>
    </row>
    <row r="10652">
      <c r="A10652" s="3"/>
    </row>
    <row r="10653">
      <c r="A10653" s="3"/>
    </row>
    <row r="10654">
      <c r="A10654" s="3"/>
    </row>
    <row r="10655">
      <c r="A10655" s="3"/>
    </row>
    <row r="10656">
      <c r="A10656" s="3"/>
    </row>
    <row r="10657">
      <c r="A10657" s="3"/>
    </row>
    <row r="10658">
      <c r="A10658" s="3"/>
    </row>
    <row r="10659">
      <c r="A10659" s="3"/>
    </row>
    <row r="10660">
      <c r="A10660" s="6"/>
    </row>
    <row r="10661">
      <c r="A10661" s="3"/>
    </row>
    <row r="10662">
      <c r="A10662" s="3"/>
    </row>
    <row r="10663">
      <c r="A10663" s="3"/>
    </row>
    <row r="10664">
      <c r="A10664" s="3"/>
    </row>
    <row r="10665">
      <c r="A10665" s="3"/>
    </row>
    <row r="10666">
      <c r="A10666" s="3"/>
    </row>
    <row r="10667">
      <c r="A10667" s="3"/>
    </row>
    <row r="10668">
      <c r="A10668" s="3"/>
    </row>
    <row r="10669">
      <c r="A10669" s="3"/>
    </row>
    <row r="10670">
      <c r="A10670" s="3"/>
    </row>
    <row r="10671">
      <c r="A10671" s="3"/>
    </row>
    <row r="10672">
      <c r="A10672" s="3"/>
    </row>
    <row r="10673">
      <c r="A10673" s="3"/>
    </row>
    <row r="10674">
      <c r="A10674" s="3"/>
    </row>
    <row r="10675">
      <c r="A10675" s="3"/>
    </row>
    <row r="10676">
      <c r="A10676" s="6"/>
    </row>
    <row r="10677">
      <c r="A10677" s="3"/>
    </row>
    <row r="10678">
      <c r="A10678" s="3"/>
    </row>
    <row r="10679">
      <c r="A10679" s="3"/>
    </row>
    <row r="10680">
      <c r="A10680" s="3"/>
    </row>
    <row r="10681">
      <c r="A10681" s="3"/>
    </row>
    <row r="10682">
      <c r="A10682" s="3"/>
    </row>
    <row r="10683">
      <c r="A10683" s="3"/>
    </row>
    <row r="10684">
      <c r="A10684" s="3"/>
    </row>
    <row r="10685">
      <c r="A10685" s="3"/>
    </row>
    <row r="10686">
      <c r="A10686" s="3"/>
    </row>
    <row r="10687">
      <c r="A10687" s="3"/>
    </row>
    <row r="10688">
      <c r="A10688" s="3"/>
    </row>
    <row r="10689">
      <c r="A10689" s="3"/>
    </row>
    <row r="10690">
      <c r="A10690" s="3"/>
    </row>
    <row r="10691">
      <c r="A10691" s="3"/>
    </row>
    <row r="10692">
      <c r="A10692" s="6"/>
    </row>
    <row r="10693">
      <c r="A10693" s="3"/>
    </row>
    <row r="10694">
      <c r="A10694" s="3"/>
    </row>
    <row r="10695">
      <c r="A10695" s="3"/>
    </row>
    <row r="10696">
      <c r="A10696" s="3"/>
    </row>
    <row r="10697">
      <c r="A10697" s="3"/>
    </row>
    <row r="10698">
      <c r="A10698" s="3"/>
    </row>
    <row r="10699">
      <c r="A10699" s="3"/>
    </row>
    <row r="10700">
      <c r="A10700" s="3"/>
    </row>
    <row r="10701">
      <c r="A10701" s="3"/>
    </row>
    <row r="10702">
      <c r="A10702" s="3"/>
    </row>
    <row r="10703">
      <c r="A10703" s="6"/>
    </row>
    <row r="10704">
      <c r="A10704" s="3"/>
    </row>
    <row r="10705">
      <c r="A10705" s="3"/>
    </row>
    <row r="10706">
      <c r="A10706" s="3"/>
    </row>
    <row r="10707">
      <c r="A10707" s="3"/>
    </row>
    <row r="10708">
      <c r="A10708" s="3"/>
    </row>
    <row r="10709">
      <c r="A10709" s="3"/>
    </row>
    <row r="10710">
      <c r="A10710" s="3"/>
    </row>
    <row r="10711">
      <c r="A10711" s="3"/>
    </row>
    <row r="10712">
      <c r="A10712" s="3"/>
    </row>
    <row r="10713">
      <c r="A10713" s="3"/>
    </row>
    <row r="10714">
      <c r="A10714" s="6"/>
    </row>
    <row r="10715">
      <c r="A10715" s="3"/>
    </row>
    <row r="10716">
      <c r="A10716" s="3"/>
    </row>
    <row r="10717">
      <c r="A10717" s="3"/>
    </row>
    <row r="10718">
      <c r="A10718" s="3"/>
    </row>
    <row r="10719">
      <c r="A10719" s="3"/>
    </row>
    <row r="10720">
      <c r="A10720" s="3"/>
    </row>
    <row r="10721">
      <c r="A10721" s="3"/>
    </row>
    <row r="10722">
      <c r="A10722" s="3"/>
    </row>
    <row r="10723">
      <c r="A10723" s="3"/>
    </row>
    <row r="10724">
      <c r="A10724" s="3"/>
    </row>
    <row r="10725">
      <c r="A10725" s="3"/>
    </row>
    <row r="10726">
      <c r="A10726" s="3"/>
    </row>
    <row r="10727">
      <c r="A10727" s="3"/>
    </row>
    <row r="10728">
      <c r="A10728" s="3"/>
    </row>
    <row r="10729">
      <c r="A10729" s="3"/>
    </row>
    <row r="10730">
      <c r="A10730" s="6"/>
    </row>
    <row r="10732">
      <c r="A10732" s="3"/>
    </row>
    <row r="10733">
      <c r="A10733" s="3"/>
    </row>
    <row r="10734">
      <c r="A10734" s="3"/>
    </row>
    <row r="10735">
      <c r="A10735" s="3"/>
    </row>
    <row r="10736">
      <c r="A10736" s="3"/>
    </row>
    <row r="10737">
      <c r="A10737" s="3"/>
    </row>
    <row r="10738">
      <c r="A10738" s="3"/>
    </row>
    <row r="10739">
      <c r="A10739" s="3"/>
    </row>
    <row r="10740">
      <c r="A10740" s="3"/>
    </row>
    <row r="10741">
      <c r="A10741" s="6"/>
    </row>
    <row r="10743">
      <c r="A10743" s="3"/>
    </row>
    <row r="10744">
      <c r="A10744" s="3"/>
    </row>
    <row r="10745">
      <c r="A10745" s="3"/>
    </row>
    <row r="10746">
      <c r="A10746" s="3"/>
    </row>
    <row r="10747">
      <c r="A10747" s="3"/>
    </row>
    <row r="10748">
      <c r="A10748" s="3"/>
    </row>
    <row r="10749">
      <c r="A10749" s="3"/>
    </row>
    <row r="10750">
      <c r="A10750" s="3"/>
    </row>
    <row r="10751">
      <c r="A10751" s="3"/>
    </row>
    <row r="10752">
      <c r="A10752" s="6"/>
    </row>
    <row r="10754">
      <c r="A10754" s="3"/>
    </row>
    <row r="10755">
      <c r="A10755" s="3"/>
    </row>
    <row r="10756">
      <c r="A10756" s="3"/>
    </row>
    <row r="10757">
      <c r="A10757" s="3"/>
    </row>
    <row r="10758">
      <c r="A10758" s="3"/>
    </row>
    <row r="10759">
      <c r="A10759" s="3"/>
    </row>
    <row r="10760">
      <c r="A10760" s="3"/>
    </row>
    <row r="10761">
      <c r="A10761" s="3"/>
    </row>
    <row r="10762">
      <c r="A10762" s="3"/>
    </row>
    <row r="10763">
      <c r="A10763" s="6"/>
    </row>
    <row r="10765">
      <c r="A10765" s="3"/>
    </row>
    <row r="10766">
      <c r="A10766" s="3"/>
    </row>
    <row r="10767">
      <c r="A10767" s="3"/>
    </row>
    <row r="10768">
      <c r="A10768" s="3"/>
    </row>
    <row r="10769">
      <c r="A10769" s="3"/>
    </row>
    <row r="10770">
      <c r="A10770" s="3"/>
    </row>
    <row r="10771">
      <c r="A10771" s="3"/>
    </row>
    <row r="10772">
      <c r="A10772" s="3"/>
    </row>
    <row r="10773">
      <c r="A10773" s="3"/>
    </row>
    <row r="10774">
      <c r="A10774" s="3"/>
    </row>
    <row r="10775">
      <c r="A10775" s="3"/>
    </row>
    <row r="10776">
      <c r="A10776" s="3"/>
    </row>
    <row r="10777">
      <c r="A10777" s="3"/>
    </row>
    <row r="10778">
      <c r="A10778" s="3"/>
    </row>
    <row r="10779">
      <c r="A10779" s="6"/>
    </row>
    <row r="10780">
      <c r="A10780" s="3"/>
    </row>
    <row r="10781">
      <c r="A10781" s="3"/>
    </row>
    <row r="10782">
      <c r="A10782" s="3"/>
    </row>
    <row r="10783">
      <c r="A10783" s="3"/>
    </row>
    <row r="10784">
      <c r="A10784" s="3"/>
    </row>
    <row r="10785">
      <c r="A10785" s="3"/>
    </row>
    <row r="10786">
      <c r="A10786" s="3"/>
    </row>
    <row r="10787">
      <c r="A10787" s="3"/>
    </row>
    <row r="10788">
      <c r="A10788" s="3"/>
    </row>
    <row r="10789">
      <c r="A10789" s="3"/>
    </row>
    <row r="10790">
      <c r="A10790" s="3"/>
    </row>
    <row r="10791">
      <c r="A10791" s="3"/>
    </row>
    <row r="10792">
      <c r="A10792" s="3"/>
    </row>
    <row r="10793">
      <c r="A10793" s="3"/>
    </row>
    <row r="10794">
      <c r="A10794" s="3"/>
    </row>
    <row r="10795">
      <c r="A10795" s="6"/>
    </row>
    <row r="10796">
      <c r="A10796" s="6"/>
    </row>
    <row r="10797">
      <c r="A10797" s="3"/>
    </row>
    <row r="10798">
      <c r="A10798" s="3"/>
    </row>
    <row r="10799">
      <c r="A10799" s="3"/>
    </row>
    <row r="10800">
      <c r="A10800" s="3"/>
    </row>
    <row r="10801">
      <c r="A10801" s="3"/>
    </row>
    <row r="10802">
      <c r="A10802" s="3"/>
    </row>
    <row r="10803">
      <c r="A10803" s="3"/>
    </row>
    <row r="10804">
      <c r="A10804" s="3"/>
    </row>
    <row r="10805">
      <c r="A10805" s="3"/>
    </row>
    <row r="10806">
      <c r="A10806" s="3"/>
    </row>
    <row r="10807">
      <c r="A10807" s="3"/>
    </row>
    <row r="10808">
      <c r="A10808" s="3"/>
    </row>
    <row r="10809">
      <c r="A10809" s="3"/>
    </row>
    <row r="10810">
      <c r="A10810" s="3"/>
    </row>
    <row r="10811">
      <c r="A10811" s="7"/>
    </row>
    <row r="10812">
      <c r="A10812" s="3"/>
    </row>
    <row r="10813">
      <c r="A10813" s="3"/>
    </row>
    <row r="10814">
      <c r="A10814" s="3"/>
    </row>
    <row r="10815">
      <c r="A10815" s="3"/>
    </row>
    <row r="10816">
      <c r="A10816" s="3"/>
    </row>
    <row r="10817">
      <c r="A10817" s="3"/>
    </row>
    <row r="10818">
      <c r="A10818" s="3"/>
    </row>
    <row r="10819">
      <c r="A10819" s="3"/>
    </row>
    <row r="10820">
      <c r="A10820" s="3"/>
    </row>
    <row r="10821">
      <c r="A10821" s="3"/>
    </row>
    <row r="10822">
      <c r="A10822" s="7"/>
    </row>
    <row r="10823">
      <c r="A10823" s="3"/>
    </row>
    <row r="10824">
      <c r="A10824" s="3"/>
    </row>
    <row r="10825">
      <c r="A10825" s="3"/>
    </row>
    <row r="10826">
      <c r="A10826" s="3"/>
    </row>
    <row r="10827">
      <c r="A10827" s="3"/>
    </row>
    <row r="10828">
      <c r="A10828" s="3"/>
    </row>
    <row r="10829">
      <c r="A10829" s="3"/>
    </row>
    <row r="10830">
      <c r="A10830" s="3"/>
    </row>
    <row r="10831">
      <c r="A10831" s="3"/>
    </row>
    <row r="10832">
      <c r="A10832" s="3"/>
    </row>
    <row r="10833">
      <c r="A10833" s="3"/>
    </row>
    <row r="10834">
      <c r="A10834" s="3"/>
    </row>
    <row r="10835">
      <c r="A10835" s="3"/>
    </row>
    <row r="10836">
      <c r="A10836" s="3"/>
    </row>
    <row r="10837">
      <c r="A10837" s="3"/>
    </row>
    <row r="10838">
      <c r="A10838" s="7"/>
    </row>
    <row r="10839">
      <c r="A10839" s="3"/>
    </row>
    <row r="10840">
      <c r="A10840" s="3"/>
    </row>
    <row r="10841">
      <c r="A10841" s="3"/>
    </row>
    <row r="10842">
      <c r="A10842" s="3"/>
    </row>
    <row r="10843">
      <c r="A10843" s="3"/>
    </row>
    <row r="10844">
      <c r="A10844" s="3"/>
    </row>
    <row r="10845">
      <c r="A10845" s="3"/>
    </row>
    <row r="10846">
      <c r="A10846" s="3"/>
    </row>
    <row r="10847">
      <c r="A10847" s="3"/>
    </row>
    <row r="10848">
      <c r="A10848" s="3"/>
    </row>
    <row r="10849">
      <c r="A10849" s="3"/>
    </row>
    <row r="10850">
      <c r="A10850" s="3"/>
    </row>
    <row r="10851">
      <c r="A10851" s="3"/>
    </row>
    <row r="10852">
      <c r="A10852" s="3"/>
    </row>
    <row r="10853">
      <c r="A10853" s="3"/>
    </row>
    <row r="10854">
      <c r="A10854" s="7"/>
    </row>
    <row r="10855">
      <c r="A10855" s="3"/>
    </row>
    <row r="10856">
      <c r="A10856" s="3"/>
    </row>
    <row r="10857">
      <c r="A10857" s="3"/>
    </row>
    <row r="10858">
      <c r="A10858" s="3"/>
    </row>
    <row r="10859">
      <c r="A10859" s="3"/>
    </row>
    <row r="10860">
      <c r="A10860" s="3"/>
    </row>
    <row r="10861">
      <c r="A10861" s="3"/>
    </row>
    <row r="10862">
      <c r="A10862" s="3"/>
    </row>
    <row r="10863">
      <c r="A10863" s="3"/>
    </row>
    <row r="10864">
      <c r="A10864" s="3"/>
    </row>
    <row r="10865">
      <c r="A10865" s="3"/>
    </row>
    <row r="10866">
      <c r="A10866" s="3"/>
    </row>
    <row r="10867">
      <c r="A10867" s="3"/>
    </row>
    <row r="10868">
      <c r="A10868" s="3"/>
    </row>
    <row r="10869">
      <c r="A10869" s="3"/>
    </row>
    <row r="10870">
      <c r="A10870" s="7"/>
    </row>
    <row r="10871">
      <c r="A10871" s="3"/>
    </row>
    <row r="10872">
      <c r="A10872" s="3"/>
    </row>
    <row r="10873">
      <c r="A10873" s="3"/>
    </row>
    <row r="10874">
      <c r="A10874" s="3"/>
    </row>
    <row r="10875">
      <c r="A10875" s="3"/>
    </row>
    <row r="10876">
      <c r="A10876" s="3"/>
    </row>
    <row r="10877">
      <c r="A10877" s="3"/>
    </row>
    <row r="10878">
      <c r="A10878" s="3"/>
    </row>
    <row r="10879">
      <c r="A10879" s="3"/>
    </row>
    <row r="10880">
      <c r="A10880" s="3"/>
    </row>
    <row r="10881">
      <c r="A10881" s="3"/>
    </row>
    <row r="10882">
      <c r="A10882" s="3"/>
    </row>
    <row r="10883">
      <c r="A10883" s="3"/>
    </row>
    <row r="10884">
      <c r="A10884" s="3"/>
    </row>
    <row r="10885">
      <c r="A10885" s="3"/>
    </row>
    <row r="10886">
      <c r="A10886" s="6"/>
    </row>
    <row r="10887">
      <c r="A10887" s="3"/>
    </row>
    <row r="10888">
      <c r="A10888" s="3"/>
    </row>
    <row r="10889">
      <c r="A10889" s="3"/>
    </row>
    <row r="10890">
      <c r="A10890" s="3"/>
    </row>
    <row r="10891">
      <c r="A10891" s="3"/>
    </row>
    <row r="10892">
      <c r="A10892" s="3"/>
    </row>
    <row r="10893">
      <c r="A10893" s="3"/>
    </row>
    <row r="10894">
      <c r="A10894" s="3"/>
    </row>
    <row r="10895">
      <c r="A10895" s="3"/>
    </row>
    <row r="10896">
      <c r="A10896" s="3"/>
    </row>
    <row r="10897">
      <c r="A10897" s="3"/>
    </row>
    <row r="10898">
      <c r="A10898" s="3"/>
    </row>
    <row r="10899">
      <c r="A10899" s="3"/>
    </row>
    <row r="10900">
      <c r="A10900" s="3"/>
    </row>
    <row r="10901">
      <c r="A10901" s="3"/>
    </row>
    <row r="10902">
      <c r="A10902" s="6"/>
    </row>
    <row r="10903">
      <c r="A10903" s="3"/>
    </row>
    <row r="10904">
      <c r="A10904" s="3"/>
    </row>
    <row r="10905">
      <c r="A10905" s="3"/>
    </row>
    <row r="10906">
      <c r="A10906" s="3"/>
    </row>
    <row r="10907">
      <c r="A10907" s="3"/>
    </row>
    <row r="10908">
      <c r="A10908" s="3"/>
    </row>
    <row r="10909">
      <c r="A10909" s="3"/>
    </row>
    <row r="10910">
      <c r="A10910" s="3"/>
    </row>
    <row r="10911">
      <c r="A10911" s="3"/>
    </row>
    <row r="10912">
      <c r="A10912" s="3"/>
    </row>
    <row r="10913">
      <c r="A10913" s="3"/>
    </row>
    <row r="10914">
      <c r="A10914" s="3"/>
    </row>
    <row r="10915">
      <c r="A10915" s="3"/>
    </row>
    <row r="10916">
      <c r="A10916" s="3"/>
    </row>
    <row r="10917">
      <c r="A10917" s="3"/>
    </row>
    <row r="10918">
      <c r="A10918" s="6"/>
    </row>
    <row r="10919">
      <c r="A10919" s="3"/>
    </row>
    <row r="10920">
      <c r="A10920" s="3"/>
    </row>
    <row r="10921">
      <c r="A10921" s="3"/>
    </row>
    <row r="10922">
      <c r="A10922" s="3"/>
    </row>
    <row r="10923">
      <c r="A10923" s="3"/>
    </row>
    <row r="10924">
      <c r="A10924" s="3"/>
    </row>
    <row r="10925">
      <c r="A10925" s="3"/>
    </row>
    <row r="10926">
      <c r="A10926" s="3"/>
    </row>
    <row r="10927">
      <c r="A10927" s="3"/>
    </row>
    <row r="10928">
      <c r="A10928" s="3"/>
    </row>
    <row r="10929">
      <c r="A10929" s="6"/>
    </row>
    <row r="10930">
      <c r="A10930" s="3"/>
    </row>
    <row r="10931">
      <c r="A10931" s="3"/>
    </row>
    <row r="10932">
      <c r="A10932" s="3"/>
    </row>
    <row r="10933">
      <c r="A10933" s="3"/>
    </row>
    <row r="10934">
      <c r="A10934" s="3"/>
    </row>
    <row r="10935">
      <c r="A10935" s="3"/>
    </row>
    <row r="10936">
      <c r="A10936" s="3"/>
    </row>
    <row r="10937">
      <c r="A10937" s="3"/>
    </row>
    <row r="10938">
      <c r="A10938" s="3"/>
    </row>
    <row r="10939">
      <c r="A10939" s="3"/>
    </row>
    <row r="10940">
      <c r="A10940" s="3"/>
    </row>
    <row r="10941">
      <c r="A10941" s="3"/>
    </row>
    <row r="10942">
      <c r="A10942" s="3"/>
    </row>
    <row r="10943">
      <c r="A10943" s="3"/>
    </row>
    <row r="10944">
      <c r="A10944" s="3"/>
    </row>
    <row r="10945">
      <c r="A10945" s="6"/>
    </row>
    <row r="10946">
      <c r="A10946" s="3"/>
    </row>
    <row r="10947">
      <c r="A10947" s="3"/>
    </row>
    <row r="10948">
      <c r="A10948" s="3"/>
    </row>
    <row r="10949">
      <c r="A10949" s="3"/>
    </row>
    <row r="10950">
      <c r="A10950" s="3"/>
    </row>
    <row r="10951">
      <c r="A10951" s="3"/>
    </row>
    <row r="10952">
      <c r="A10952" s="3"/>
    </row>
    <row r="10953">
      <c r="A10953" s="3"/>
    </row>
    <row r="10954">
      <c r="A10954" s="3"/>
    </row>
    <row r="10955">
      <c r="A10955" s="3"/>
    </row>
    <row r="10956">
      <c r="A10956" s="3"/>
    </row>
    <row r="10957">
      <c r="A10957" s="3"/>
    </row>
    <row r="10958">
      <c r="A10958" s="3"/>
    </row>
    <row r="10959">
      <c r="A10959" s="3"/>
    </row>
    <row r="10960">
      <c r="A10960" s="3"/>
    </row>
    <row r="10961">
      <c r="A10961" s="6"/>
    </row>
    <row r="10962">
      <c r="A10962" s="3"/>
    </row>
    <row r="10963">
      <c r="A10963" s="3"/>
    </row>
    <row r="10964">
      <c r="A10964" s="3"/>
    </row>
    <row r="10965">
      <c r="A10965" s="3"/>
    </row>
    <row r="10966">
      <c r="A10966" s="3"/>
    </row>
    <row r="10967">
      <c r="A10967" s="3"/>
    </row>
    <row r="10968">
      <c r="A10968" s="3"/>
    </row>
    <row r="10969">
      <c r="A10969" s="3"/>
    </row>
    <row r="10970">
      <c r="A10970" s="3"/>
    </row>
    <row r="10971">
      <c r="A10971" s="3"/>
    </row>
    <row r="10972">
      <c r="A10972" s="6"/>
    </row>
    <row r="10973">
      <c r="A10973" s="3"/>
    </row>
    <row r="10974">
      <c r="A10974" s="3"/>
    </row>
    <row r="10975">
      <c r="A10975" s="3"/>
    </row>
    <row r="10976">
      <c r="A10976" s="3"/>
    </row>
    <row r="10977">
      <c r="A10977" s="3"/>
    </row>
    <row r="10978">
      <c r="A10978" s="3"/>
    </row>
    <row r="10979">
      <c r="A10979" s="3"/>
    </row>
    <row r="10980">
      <c r="A10980" s="3"/>
    </row>
    <row r="10981">
      <c r="A10981" s="3"/>
    </row>
    <row r="10982">
      <c r="A10982" s="3"/>
    </row>
    <row r="10983">
      <c r="A10983" s="3"/>
    </row>
    <row r="10984">
      <c r="A10984" s="3"/>
    </row>
    <row r="10985">
      <c r="A10985" s="3"/>
    </row>
    <row r="10986">
      <c r="A10986" s="3"/>
    </row>
    <row r="10987">
      <c r="A10987" s="3"/>
    </row>
    <row r="10988">
      <c r="A10988" s="6"/>
    </row>
    <row r="10990">
      <c r="A10990" s="3"/>
    </row>
    <row r="10991">
      <c r="A10991" s="3"/>
    </row>
    <row r="10992">
      <c r="A10992" s="3"/>
    </row>
    <row r="10993">
      <c r="A10993" s="3"/>
    </row>
    <row r="10994">
      <c r="A10994" s="3"/>
    </row>
    <row r="10995">
      <c r="A10995" s="3"/>
    </row>
    <row r="10996">
      <c r="A10996" s="3"/>
    </row>
    <row r="10997">
      <c r="A10997" s="3"/>
    </row>
    <row r="10998">
      <c r="A10998" s="3"/>
    </row>
    <row r="10999">
      <c r="A10999" s="3"/>
    </row>
    <row r="11000">
      <c r="A11000" s="3"/>
    </row>
    <row r="11001">
      <c r="A11001" s="3"/>
    </row>
    <row r="11002">
      <c r="A11002" s="3"/>
    </row>
    <row r="11003">
      <c r="A11003" s="3"/>
    </row>
    <row r="11004">
      <c r="A11004" s="6"/>
    </row>
    <row r="11005">
      <c r="A11005" s="3"/>
    </row>
    <row r="11006">
      <c r="A11006" s="3"/>
    </row>
    <row r="11007">
      <c r="A11007" s="3"/>
    </row>
    <row r="11008">
      <c r="A11008" s="3"/>
    </row>
    <row r="11009">
      <c r="A11009" s="3"/>
    </row>
    <row r="11010">
      <c r="A11010" s="3"/>
    </row>
    <row r="11011">
      <c r="A11011" s="3"/>
    </row>
    <row r="11012">
      <c r="A11012" s="3"/>
    </row>
    <row r="11013">
      <c r="A11013" s="3"/>
    </row>
    <row r="11014">
      <c r="A11014" s="3"/>
    </row>
    <row r="11015">
      <c r="A11015" s="3"/>
    </row>
    <row r="11016">
      <c r="A11016" s="3"/>
    </row>
    <row r="11017">
      <c r="A11017" s="3"/>
    </row>
    <row r="11018">
      <c r="A11018" s="3"/>
    </row>
    <row r="11019">
      <c r="A11019" s="3"/>
    </row>
    <row r="11020">
      <c r="A11020" s="6"/>
    </row>
    <row r="11021">
      <c r="A11021" s="3"/>
    </row>
    <row r="11022">
      <c r="A11022" s="3"/>
    </row>
    <row r="11023">
      <c r="A11023" s="3"/>
    </row>
    <row r="11024">
      <c r="A11024" s="3"/>
    </row>
    <row r="11025">
      <c r="A11025" s="3"/>
    </row>
    <row r="11026">
      <c r="A11026" s="3"/>
    </row>
    <row r="11027">
      <c r="A11027" s="3"/>
    </row>
    <row r="11028">
      <c r="A11028" s="3"/>
    </row>
    <row r="11029">
      <c r="A11029" s="3"/>
    </row>
    <row r="11030">
      <c r="A11030" s="3"/>
    </row>
    <row r="11031">
      <c r="A11031" s="3"/>
    </row>
    <row r="11032">
      <c r="A11032" s="3"/>
    </row>
    <row r="11033">
      <c r="A11033" s="3"/>
    </row>
    <row r="11034">
      <c r="A11034" s="3"/>
    </row>
    <row r="11035">
      <c r="A11035" s="3"/>
    </row>
    <row r="11036">
      <c r="A11036" s="6"/>
    </row>
    <row r="11037">
      <c r="A11037" s="6"/>
    </row>
    <row r="11038">
      <c r="A11038" s="3"/>
    </row>
    <row r="11039">
      <c r="A11039" s="3"/>
    </row>
    <row r="11040">
      <c r="A11040" s="3"/>
    </row>
    <row r="11041">
      <c r="A11041" s="3"/>
    </row>
    <row r="11042">
      <c r="A11042" s="3"/>
    </row>
    <row r="11043">
      <c r="A11043" s="3"/>
    </row>
    <row r="11044">
      <c r="A11044" s="3"/>
    </row>
    <row r="11045">
      <c r="A11045" s="3"/>
    </row>
    <row r="11046">
      <c r="A11046" s="3"/>
    </row>
    <row r="11047">
      <c r="A11047" s="3"/>
    </row>
    <row r="11048">
      <c r="A11048" s="3"/>
    </row>
    <row r="11049">
      <c r="A11049" s="3"/>
    </row>
    <row r="11050">
      <c r="A11050" s="3"/>
    </row>
    <row r="11051">
      <c r="A11051" s="3"/>
    </row>
    <row r="11052">
      <c r="A11052" s="6"/>
    </row>
    <row r="11053">
      <c r="A11053" s="3"/>
    </row>
    <row r="11054">
      <c r="A11054" s="3"/>
    </row>
    <row r="11055">
      <c r="A11055" s="3"/>
    </row>
    <row r="11056">
      <c r="A11056" s="3"/>
    </row>
    <row r="11057">
      <c r="A11057" s="3"/>
    </row>
    <row r="11058">
      <c r="A11058" s="3"/>
    </row>
    <row r="11059">
      <c r="A11059" s="3"/>
    </row>
    <row r="11060">
      <c r="A11060" s="3"/>
    </row>
    <row r="11061">
      <c r="A11061" s="3"/>
    </row>
    <row r="11062">
      <c r="A11062" s="3"/>
    </row>
    <row r="11063">
      <c r="A11063" s="3"/>
    </row>
    <row r="11064">
      <c r="A11064" s="3"/>
    </row>
    <row r="11065">
      <c r="A11065" s="3"/>
    </row>
    <row r="11066">
      <c r="A11066" s="3"/>
    </row>
    <row r="11067">
      <c r="A11067" s="3"/>
    </row>
    <row r="11068">
      <c r="A11068" s="7"/>
    </row>
    <row r="11069">
      <c r="A11069" s="3"/>
    </row>
    <row r="11070">
      <c r="A11070" s="3"/>
    </row>
    <row r="11071">
      <c r="A11071" s="3"/>
    </row>
    <row r="11072">
      <c r="A11072" s="3"/>
    </row>
    <row r="11073">
      <c r="A11073" s="3"/>
    </row>
    <row r="11074">
      <c r="A11074" s="3"/>
    </row>
    <row r="11075">
      <c r="A11075" s="3"/>
    </row>
    <row r="11076">
      <c r="A11076" s="3"/>
    </row>
    <row r="11077">
      <c r="A11077" s="3"/>
    </row>
    <row r="11078">
      <c r="A11078" s="3"/>
    </row>
    <row r="11079">
      <c r="A11079" s="3"/>
    </row>
    <row r="11080">
      <c r="A11080" s="3"/>
    </row>
    <row r="11081">
      <c r="A11081" s="3"/>
    </row>
    <row r="11082">
      <c r="A11082" s="3"/>
    </row>
    <row r="11083">
      <c r="A11083" s="3"/>
    </row>
    <row r="11084">
      <c r="A11084" s="7"/>
    </row>
    <row r="11085">
      <c r="A11085" s="3"/>
    </row>
    <row r="11086">
      <c r="A11086" s="3"/>
    </row>
    <row r="11087">
      <c r="A11087" s="3"/>
    </row>
    <row r="11088">
      <c r="A11088" s="3"/>
    </row>
    <row r="11089">
      <c r="A11089" s="3"/>
    </row>
    <row r="11090">
      <c r="A11090" s="3"/>
    </row>
    <row r="11091">
      <c r="A11091" s="3"/>
    </row>
    <row r="11092">
      <c r="A11092" s="3"/>
    </row>
    <row r="11093">
      <c r="A11093" s="3"/>
    </row>
    <row r="11094">
      <c r="A11094" s="3"/>
    </row>
    <row r="11095">
      <c r="A11095" s="7"/>
    </row>
    <row r="11096">
      <c r="A11096" s="3"/>
    </row>
    <row r="11097">
      <c r="A11097" s="3"/>
    </row>
    <row r="11098">
      <c r="A11098" s="3"/>
    </row>
    <row r="11099">
      <c r="A11099" s="3"/>
    </row>
    <row r="11100">
      <c r="A11100" s="3"/>
    </row>
    <row r="11101">
      <c r="A11101" s="3"/>
    </row>
    <row r="11102">
      <c r="A11102" s="3"/>
    </row>
    <row r="11103">
      <c r="A11103" s="3"/>
    </row>
    <row r="11104">
      <c r="A11104" s="3"/>
    </row>
    <row r="11105">
      <c r="A11105" s="3"/>
    </row>
    <row r="11106">
      <c r="A11106" s="3"/>
    </row>
    <row r="11107">
      <c r="A11107" s="3"/>
    </row>
    <row r="11108">
      <c r="A11108" s="3"/>
    </row>
    <row r="11109">
      <c r="A11109" s="3"/>
    </row>
    <row r="11110">
      <c r="A11110" s="3"/>
    </row>
    <row r="11111">
      <c r="A11111" s="7"/>
    </row>
    <row r="11112">
      <c r="A11112" s="3"/>
    </row>
    <row r="11113">
      <c r="A11113" s="3"/>
    </row>
    <row r="11114">
      <c r="A11114" s="3"/>
    </row>
    <row r="11115">
      <c r="A11115" s="3"/>
    </row>
    <row r="11116">
      <c r="A11116" s="3"/>
    </row>
    <row r="11117">
      <c r="A11117" s="3"/>
    </row>
    <row r="11118">
      <c r="A11118" s="3"/>
    </row>
    <row r="11119">
      <c r="A11119" s="3"/>
    </row>
    <row r="11120">
      <c r="A11120" s="3"/>
    </row>
    <row r="11121">
      <c r="A11121" s="3"/>
    </row>
    <row r="11122">
      <c r="A11122" s="3"/>
    </row>
    <row r="11123">
      <c r="A11123" s="3"/>
    </row>
    <row r="11124">
      <c r="A11124" s="3"/>
    </row>
    <row r="11125">
      <c r="A11125" s="3"/>
    </row>
    <row r="11126">
      <c r="A11126" s="3"/>
    </row>
    <row r="11127">
      <c r="A11127" s="7"/>
    </row>
    <row r="11128">
      <c r="A11128" s="3"/>
    </row>
    <row r="11129">
      <c r="A11129" s="3"/>
    </row>
    <row r="11130">
      <c r="A11130" s="3"/>
    </row>
    <row r="11131">
      <c r="A11131" s="3"/>
    </row>
    <row r="11132">
      <c r="A11132" s="3"/>
    </row>
    <row r="11133">
      <c r="A11133" s="3"/>
    </row>
    <row r="11134">
      <c r="A11134" s="3"/>
    </row>
    <row r="11135">
      <c r="A11135" s="3"/>
    </row>
    <row r="11136">
      <c r="A11136" s="3"/>
    </row>
    <row r="11137">
      <c r="A11137" s="3"/>
    </row>
    <row r="11138">
      <c r="A11138" s="3"/>
    </row>
    <row r="11139">
      <c r="A11139" s="3"/>
    </row>
    <row r="11140">
      <c r="A11140" s="3"/>
    </row>
    <row r="11141">
      <c r="A11141" s="3"/>
    </row>
    <row r="11142">
      <c r="A11142" s="3"/>
    </row>
    <row r="11143">
      <c r="A11143" s="7"/>
    </row>
    <row r="11144">
      <c r="A11144" s="3"/>
    </row>
    <row r="11145">
      <c r="A11145" s="3"/>
    </row>
    <row r="11146">
      <c r="A11146" s="3"/>
    </row>
    <row r="11147">
      <c r="A11147" s="3"/>
    </row>
    <row r="11148">
      <c r="A11148" s="3"/>
    </row>
    <row r="11149">
      <c r="A11149" s="3"/>
    </row>
    <row r="11150">
      <c r="A11150" s="3"/>
    </row>
    <row r="11151">
      <c r="A11151" s="3"/>
    </row>
    <row r="11152">
      <c r="A11152" s="3"/>
    </row>
    <row r="11153">
      <c r="A11153" s="3"/>
    </row>
    <row r="11154">
      <c r="A11154" s="7"/>
    </row>
    <row r="11155">
      <c r="A11155" s="3"/>
    </row>
    <row r="11156">
      <c r="A11156" s="3"/>
    </row>
    <row r="11157">
      <c r="A11157" s="3"/>
    </row>
    <row r="11158">
      <c r="A11158" s="6"/>
    </row>
    <row r="11160">
      <c r="A11160" s="3"/>
    </row>
    <row r="11161">
      <c r="A11161" s="3"/>
    </row>
    <row r="11162">
      <c r="A11162" s="3"/>
    </row>
    <row r="11163">
      <c r="A11163" s="3"/>
    </row>
    <row r="11164">
      <c r="A11164" s="3"/>
    </row>
    <row r="11165">
      <c r="A11165" s="3"/>
    </row>
    <row r="11166">
      <c r="A11166" s="3"/>
    </row>
    <row r="11167">
      <c r="A11167" s="3"/>
    </row>
    <row r="11168">
      <c r="A11168" s="3"/>
    </row>
    <row r="11169">
      <c r="A11169" s="6"/>
    </row>
    <row r="11171">
      <c r="A11171" s="3"/>
    </row>
    <row r="11172">
      <c r="A11172" s="3"/>
    </row>
    <row r="11173">
      <c r="A11173" s="3"/>
    </row>
    <row r="11174">
      <c r="A11174" s="3"/>
    </row>
    <row r="11175">
      <c r="A11175" s="3"/>
    </row>
    <row r="11176">
      <c r="A11176" s="3"/>
    </row>
    <row r="11177">
      <c r="A11177" s="3"/>
    </row>
    <row r="11178">
      <c r="A11178" s="3"/>
    </row>
    <row r="11179">
      <c r="A11179" s="3"/>
    </row>
    <row r="11180">
      <c r="A11180" s="6"/>
    </row>
    <row r="11182">
      <c r="A11182" s="3"/>
    </row>
    <row r="11183">
      <c r="A11183" s="3"/>
    </row>
    <row r="11184">
      <c r="A11184" s="3"/>
    </row>
    <row r="11185">
      <c r="A11185" s="3"/>
    </row>
    <row r="11186">
      <c r="A11186" s="3"/>
    </row>
    <row r="11187">
      <c r="A11187" s="3"/>
    </row>
    <row r="11188">
      <c r="A11188" s="3"/>
    </row>
    <row r="11189">
      <c r="A11189" s="3"/>
    </row>
    <row r="11190">
      <c r="A11190" s="3"/>
    </row>
    <row r="11191">
      <c r="A11191" s="6"/>
    </row>
    <row r="11193">
      <c r="A11193" s="3"/>
    </row>
    <row r="11194">
      <c r="A11194" s="3"/>
    </row>
    <row r="11195">
      <c r="A11195" s="3"/>
    </row>
    <row r="11196">
      <c r="A11196" s="3"/>
    </row>
    <row r="11197">
      <c r="A11197" s="3"/>
    </row>
    <row r="11198">
      <c r="A11198" s="3"/>
    </row>
    <row r="11199">
      <c r="A11199" s="3"/>
    </row>
    <row r="11200">
      <c r="A11200" s="3"/>
    </row>
    <row r="11201">
      <c r="A11201" s="3"/>
    </row>
    <row r="11202">
      <c r="A11202" s="6"/>
    </row>
    <row r="11204">
      <c r="A11204" s="3"/>
    </row>
    <row r="11205">
      <c r="A11205" s="3"/>
    </row>
    <row r="11206">
      <c r="A11206" s="3"/>
    </row>
    <row r="11207">
      <c r="A11207" s="3"/>
    </row>
    <row r="11208">
      <c r="A11208" s="3"/>
    </row>
    <row r="11209">
      <c r="A11209" s="3"/>
    </row>
    <row r="11210">
      <c r="A11210" s="3"/>
    </row>
    <row r="11211">
      <c r="A11211" s="3"/>
    </row>
    <row r="11212">
      <c r="A11212" s="3"/>
    </row>
    <row r="11213">
      <c r="A11213" s="3"/>
    </row>
    <row r="11214">
      <c r="A11214" s="6"/>
    </row>
    <row r="11216">
      <c r="A11216" s="3"/>
    </row>
    <row r="11217">
      <c r="A11217" s="3"/>
    </row>
    <row r="11218">
      <c r="A11218" s="3"/>
    </row>
    <row r="11219">
      <c r="A11219" s="3"/>
    </row>
    <row r="11220">
      <c r="A11220" s="3"/>
    </row>
    <row r="11221">
      <c r="A11221" s="3"/>
    </row>
    <row r="11222">
      <c r="A11222" s="3"/>
    </row>
    <row r="11223">
      <c r="A11223" s="3"/>
    </row>
    <row r="11224">
      <c r="A11224" s="3"/>
    </row>
    <row r="11225">
      <c r="A11225" s="6"/>
    </row>
    <row r="11227">
      <c r="A11227" s="3"/>
    </row>
    <row r="11228">
      <c r="A11228" s="3"/>
    </row>
    <row r="11229">
      <c r="A11229" s="3"/>
    </row>
    <row r="11230">
      <c r="A11230" s="3"/>
    </row>
    <row r="11231">
      <c r="A11231" s="3"/>
    </row>
    <row r="11232">
      <c r="A11232" s="3"/>
    </row>
    <row r="11233">
      <c r="A11233" s="3"/>
    </row>
    <row r="11234">
      <c r="A11234" s="3"/>
    </row>
    <row r="11235">
      <c r="A11235" s="3"/>
    </row>
    <row r="11236">
      <c r="A11236" s="6"/>
    </row>
    <row r="11238">
      <c r="A11238" s="3"/>
    </row>
    <row r="11239">
      <c r="A11239" s="3"/>
    </row>
    <row r="11240">
      <c r="A11240" s="3"/>
    </row>
    <row r="11241">
      <c r="A11241" s="3"/>
    </row>
    <row r="11242">
      <c r="A11242" s="3"/>
    </row>
    <row r="11243">
      <c r="A11243" s="3"/>
    </row>
    <row r="11244">
      <c r="A11244" s="3"/>
    </row>
    <row r="11245">
      <c r="A11245" s="3"/>
    </row>
    <row r="11246">
      <c r="A11246" s="3"/>
    </row>
    <row r="11247">
      <c r="A11247" s="6"/>
    </row>
    <row r="11249">
      <c r="A11249" s="3"/>
    </row>
    <row r="11250">
      <c r="A11250" s="3"/>
    </row>
    <row r="11251">
      <c r="A11251" s="3"/>
    </row>
    <row r="11252">
      <c r="A11252" s="3"/>
    </row>
    <row r="11253">
      <c r="A11253" s="3"/>
    </row>
    <row r="11254">
      <c r="A11254" s="3"/>
    </row>
    <row r="11255">
      <c r="A11255" s="3"/>
    </row>
    <row r="11256">
      <c r="A11256" s="3"/>
    </row>
    <row r="11257">
      <c r="A11257" s="3"/>
    </row>
    <row r="11258">
      <c r="A11258" s="6"/>
    </row>
    <row r="11260">
      <c r="A11260" s="3"/>
    </row>
    <row r="11261">
      <c r="A11261" s="3"/>
    </row>
    <row r="11262">
      <c r="A11262" s="3"/>
    </row>
    <row r="11263">
      <c r="A11263" s="3"/>
    </row>
    <row r="11264">
      <c r="A11264" s="3"/>
    </row>
    <row r="11265">
      <c r="A11265" s="3"/>
    </row>
    <row r="11266">
      <c r="A11266" s="3"/>
    </row>
    <row r="11267">
      <c r="A11267" s="3"/>
    </row>
    <row r="11268">
      <c r="A11268" s="3"/>
    </row>
    <row r="11269">
      <c r="A11269" s="6"/>
    </row>
    <row r="11271">
      <c r="A11271" s="3"/>
    </row>
    <row r="11272">
      <c r="A11272" s="3"/>
    </row>
    <row r="11273">
      <c r="A11273" s="3"/>
    </row>
    <row r="11274">
      <c r="A11274" s="3"/>
    </row>
    <row r="11275">
      <c r="A11275" s="3"/>
    </row>
    <row r="11276">
      <c r="A11276" s="3"/>
    </row>
    <row r="11277">
      <c r="A11277" s="3"/>
    </row>
    <row r="11278">
      <c r="A11278" s="3"/>
    </row>
    <row r="11279">
      <c r="A11279" s="3"/>
    </row>
    <row r="11280">
      <c r="A11280" s="6"/>
    </row>
    <row r="11282">
      <c r="A11282" s="3"/>
    </row>
    <row r="11283">
      <c r="A11283" s="3"/>
    </row>
    <row r="11284">
      <c r="A11284" s="3"/>
    </row>
    <row r="11285">
      <c r="A11285" s="3"/>
    </row>
    <row r="11286">
      <c r="A11286" s="3"/>
    </row>
    <row r="11287">
      <c r="A11287" s="3"/>
    </row>
    <row r="11288">
      <c r="A11288" s="3"/>
    </row>
    <row r="11289">
      <c r="A11289" s="3"/>
    </row>
    <row r="11290">
      <c r="A11290" s="3"/>
    </row>
    <row r="11291">
      <c r="A11291" s="6"/>
    </row>
    <row r="11293">
      <c r="A11293" s="3"/>
    </row>
    <row r="11294">
      <c r="A11294" s="3"/>
    </row>
    <row r="11295">
      <c r="A11295" s="3"/>
    </row>
    <row r="11296">
      <c r="A11296" s="3"/>
    </row>
    <row r="11297">
      <c r="A11297" s="3"/>
    </row>
    <row r="11298">
      <c r="A11298" s="3"/>
    </row>
    <row r="11299">
      <c r="A11299" s="3"/>
    </row>
    <row r="11300">
      <c r="A11300" s="3"/>
    </row>
    <row r="11301">
      <c r="A11301" s="3"/>
    </row>
    <row r="11302">
      <c r="A11302" s="3"/>
    </row>
    <row r="11303">
      <c r="A11303" s="3"/>
    </row>
    <row r="11304">
      <c r="A11304" s="3"/>
    </row>
    <row r="11305">
      <c r="A11305" s="3"/>
    </row>
    <row r="11306">
      <c r="A11306" s="3"/>
    </row>
    <row r="11307">
      <c r="A11307" s="6"/>
    </row>
    <row r="11309">
      <c r="A11309" s="3"/>
    </row>
    <row r="11310">
      <c r="A11310" s="3"/>
    </row>
    <row r="11311">
      <c r="A11311" s="3"/>
    </row>
    <row r="11312">
      <c r="A11312" s="3"/>
    </row>
    <row r="11313">
      <c r="A11313" s="3"/>
    </row>
    <row r="11314">
      <c r="A11314" s="3"/>
    </row>
    <row r="11315">
      <c r="A11315" s="3"/>
    </row>
    <row r="11316">
      <c r="A11316" s="3"/>
    </row>
    <row r="11317">
      <c r="A11317" s="3"/>
    </row>
    <row r="11318">
      <c r="A11318" s="6"/>
    </row>
    <row r="11320">
      <c r="A11320" s="3"/>
    </row>
    <row r="11321">
      <c r="A11321" s="3"/>
    </row>
    <row r="11322">
      <c r="A11322" s="3"/>
    </row>
    <row r="11323">
      <c r="A11323" s="3"/>
    </row>
    <row r="11324">
      <c r="A11324" s="3"/>
    </row>
    <row r="11325">
      <c r="A11325" s="3"/>
    </row>
    <row r="11326">
      <c r="A11326" s="3"/>
    </row>
    <row r="11327">
      <c r="A11327" s="3"/>
    </row>
    <row r="11328">
      <c r="A11328" s="3"/>
    </row>
    <row r="11329">
      <c r="A11329" s="6"/>
    </row>
    <row r="11331">
      <c r="A11331" s="3"/>
    </row>
    <row r="11332">
      <c r="A11332" s="3"/>
    </row>
    <row r="11333">
      <c r="A11333" s="3"/>
    </row>
    <row r="11334">
      <c r="A11334" s="3"/>
    </row>
    <row r="11335">
      <c r="A11335" s="3"/>
    </row>
    <row r="11336">
      <c r="A11336" s="3"/>
    </row>
    <row r="11337">
      <c r="A11337" s="3"/>
    </row>
    <row r="11338">
      <c r="A11338" s="3"/>
    </row>
    <row r="11339">
      <c r="A11339" s="3"/>
    </row>
    <row r="11340">
      <c r="A11340" s="6"/>
    </row>
    <row r="11342">
      <c r="A11342" s="3"/>
    </row>
    <row r="11343">
      <c r="A11343" s="3"/>
    </row>
    <row r="11344">
      <c r="A11344" s="3"/>
    </row>
    <row r="11345">
      <c r="A11345" s="3"/>
    </row>
    <row r="11346">
      <c r="A11346" s="3"/>
    </row>
    <row r="11347">
      <c r="A11347" s="3"/>
    </row>
    <row r="11348">
      <c r="A11348" s="3"/>
    </row>
    <row r="11349">
      <c r="A11349" s="3"/>
    </row>
    <row r="11350">
      <c r="A11350" s="3"/>
    </row>
    <row r="11351">
      <c r="A11351" s="6"/>
    </row>
    <row r="11353">
      <c r="A11353" s="3"/>
    </row>
    <row r="11354">
      <c r="A11354" s="3"/>
    </row>
    <row r="11355">
      <c r="A11355" s="3"/>
    </row>
    <row r="11356">
      <c r="A11356" s="3"/>
    </row>
    <row r="11357">
      <c r="A11357" s="3"/>
    </row>
    <row r="11358">
      <c r="A11358" s="3"/>
    </row>
    <row r="11359">
      <c r="A11359" s="3"/>
    </row>
    <row r="11360">
      <c r="A11360" s="3"/>
    </row>
    <row r="11361">
      <c r="A11361" s="3"/>
    </row>
    <row r="11362">
      <c r="A11362" s="3"/>
    </row>
    <row r="11363">
      <c r="A11363" s="3"/>
    </row>
    <row r="11364">
      <c r="A11364" s="3"/>
    </row>
    <row r="11365">
      <c r="A11365" s="3"/>
    </row>
    <row r="11366">
      <c r="A11366" s="3"/>
    </row>
    <row r="11367">
      <c r="A11367" s="6"/>
    </row>
    <row r="11369">
      <c r="A11369" s="3"/>
    </row>
    <row r="11370">
      <c r="A11370" s="3"/>
    </row>
    <row r="11371">
      <c r="A11371" s="3"/>
    </row>
    <row r="11372">
      <c r="A11372" s="3"/>
    </row>
    <row r="11373">
      <c r="A11373" s="3"/>
    </row>
    <row r="11374">
      <c r="A11374" s="3"/>
    </row>
    <row r="11375">
      <c r="A11375" s="3"/>
    </row>
    <row r="11376">
      <c r="A11376" s="3"/>
    </row>
    <row r="11377">
      <c r="A11377" s="3"/>
    </row>
    <row r="11378">
      <c r="A11378" s="7"/>
    </row>
    <row r="11380">
      <c r="A11380" s="3"/>
    </row>
    <row r="11381">
      <c r="A11381" s="3"/>
    </row>
    <row r="11382">
      <c r="A11382" s="3"/>
    </row>
    <row r="11383">
      <c r="A11383" s="3"/>
    </row>
    <row r="11384">
      <c r="A11384" s="3"/>
    </row>
    <row r="11385">
      <c r="A11385" s="3"/>
    </row>
    <row r="11386">
      <c r="A11386" s="3"/>
    </row>
    <row r="11387">
      <c r="A11387" s="3"/>
    </row>
    <row r="11388">
      <c r="A11388" s="3"/>
    </row>
    <row r="11389">
      <c r="A11389" s="3"/>
    </row>
    <row r="11390">
      <c r="A11390" s="3"/>
    </row>
    <row r="11391">
      <c r="A11391" s="3"/>
    </row>
    <row r="11392">
      <c r="A11392" s="3"/>
    </row>
    <row r="11393">
      <c r="A11393" s="3"/>
    </row>
    <row r="11394">
      <c r="A11394" s="6"/>
    </row>
    <row r="11396">
      <c r="A11396" s="3"/>
    </row>
    <row r="11397">
      <c r="A11397" s="3"/>
    </row>
    <row r="11398">
      <c r="A11398" s="3"/>
    </row>
    <row r="11399">
      <c r="A11399" s="3"/>
    </row>
    <row r="11400">
      <c r="A11400" s="3"/>
    </row>
    <row r="11401">
      <c r="A11401" s="3"/>
    </row>
    <row r="11402">
      <c r="A11402" s="3"/>
    </row>
    <row r="11403">
      <c r="A11403" s="3"/>
    </row>
    <row r="11404">
      <c r="A11404" s="3"/>
    </row>
    <row r="11405">
      <c r="A11405" s="6"/>
    </row>
    <row r="11407">
      <c r="A11407" s="3"/>
    </row>
    <row r="11408">
      <c r="A11408" s="3"/>
    </row>
    <row r="11409">
      <c r="A11409" s="3"/>
    </row>
    <row r="11410">
      <c r="A11410" s="3"/>
    </row>
    <row r="11411">
      <c r="A11411" s="3"/>
    </row>
    <row r="11412">
      <c r="A11412" s="3"/>
    </row>
    <row r="11413">
      <c r="A11413" s="3"/>
    </row>
    <row r="11414">
      <c r="A11414" s="3"/>
    </row>
    <row r="11415">
      <c r="A11415" s="3"/>
    </row>
    <row r="11416">
      <c r="A11416" s="6"/>
    </row>
    <row r="11418">
      <c r="A11418" s="3"/>
    </row>
    <row r="11419">
      <c r="A11419" s="3"/>
    </row>
    <row r="11420">
      <c r="A11420" s="3"/>
    </row>
    <row r="11421">
      <c r="A11421" s="3"/>
    </row>
    <row r="11422">
      <c r="A11422" s="3"/>
    </row>
    <row r="11423">
      <c r="A11423" s="3"/>
    </row>
    <row r="11424">
      <c r="A11424" s="3"/>
    </row>
    <row r="11425">
      <c r="A11425" s="3"/>
    </row>
    <row r="11426">
      <c r="A11426" s="3"/>
    </row>
    <row r="11427">
      <c r="A11427" s="6"/>
    </row>
    <row r="11429">
      <c r="A11429" s="3"/>
    </row>
    <row r="11430">
      <c r="A11430" s="3"/>
    </row>
    <row r="11431">
      <c r="A11431" s="3"/>
    </row>
    <row r="11432">
      <c r="A11432" s="3"/>
    </row>
    <row r="11433">
      <c r="A11433" s="3"/>
    </row>
    <row r="11434">
      <c r="A11434" s="3"/>
    </row>
    <row r="11435">
      <c r="A11435" s="3"/>
    </row>
    <row r="11436">
      <c r="A11436" s="3"/>
    </row>
    <row r="11437">
      <c r="A11437" s="3"/>
    </row>
    <row r="11438">
      <c r="A11438" s="6"/>
    </row>
    <row r="11440">
      <c r="A11440" s="3"/>
    </row>
    <row r="11441">
      <c r="A11441" s="3"/>
    </row>
    <row r="11442">
      <c r="A11442" s="3"/>
    </row>
    <row r="11443">
      <c r="A11443" s="3"/>
    </row>
    <row r="11444">
      <c r="A11444" s="3"/>
    </row>
    <row r="11445">
      <c r="A11445" s="3"/>
    </row>
    <row r="11446">
      <c r="A11446" s="3"/>
    </row>
    <row r="11447">
      <c r="A11447" s="3"/>
    </row>
    <row r="11448">
      <c r="A11448" s="3"/>
    </row>
    <row r="11449">
      <c r="A11449" s="6"/>
    </row>
    <row r="11451">
      <c r="A11451" s="3"/>
    </row>
    <row r="11452">
      <c r="A11452" s="3"/>
    </row>
    <row r="11453">
      <c r="A11453" s="3"/>
    </row>
    <row r="11454">
      <c r="A11454" s="3"/>
    </row>
    <row r="11455">
      <c r="A11455" s="3"/>
    </row>
    <row r="11456">
      <c r="A11456" s="3"/>
    </row>
    <row r="11457">
      <c r="A11457" s="3"/>
    </row>
    <row r="11458">
      <c r="A11458" s="3"/>
    </row>
    <row r="11459">
      <c r="A11459" s="3"/>
    </row>
    <row r="11460">
      <c r="A11460" s="6"/>
    </row>
    <row r="11462">
      <c r="A11462" s="3"/>
    </row>
    <row r="11463">
      <c r="A11463" s="3"/>
    </row>
    <row r="11464">
      <c r="A11464" s="3"/>
    </row>
    <row r="11465">
      <c r="A11465" s="3"/>
    </row>
    <row r="11466">
      <c r="A11466" s="3"/>
    </row>
    <row r="11467">
      <c r="A11467" s="3"/>
    </row>
    <row r="11468">
      <c r="A11468" s="3"/>
    </row>
    <row r="11469">
      <c r="A11469" s="3"/>
    </row>
    <row r="11470">
      <c r="A11470" s="3"/>
    </row>
    <row r="11471">
      <c r="A11471" s="6"/>
    </row>
    <row r="11473">
      <c r="A11473" s="3"/>
    </row>
    <row r="11474">
      <c r="A11474" s="3"/>
    </row>
    <row r="11475">
      <c r="A11475" s="3"/>
    </row>
    <row r="11476">
      <c r="A11476" s="3"/>
    </row>
    <row r="11477">
      <c r="A11477" s="3"/>
    </row>
    <row r="11478">
      <c r="A11478" s="3"/>
    </row>
    <row r="11479">
      <c r="A11479" s="3"/>
    </row>
    <row r="11480">
      <c r="A11480" s="3"/>
    </row>
    <row r="11481">
      <c r="A11481" s="3"/>
    </row>
    <row r="11482">
      <c r="A11482" s="6"/>
    </row>
    <row r="11484">
      <c r="A11484" s="3"/>
    </row>
    <row r="11485">
      <c r="A11485" s="3"/>
    </row>
    <row r="11486">
      <c r="A11486" s="3"/>
    </row>
    <row r="11487">
      <c r="A11487" s="3"/>
    </row>
    <row r="11488">
      <c r="A11488" s="3"/>
    </row>
    <row r="11489">
      <c r="A11489" s="3"/>
    </row>
    <row r="11490">
      <c r="A11490" s="3"/>
    </row>
    <row r="11491">
      <c r="A11491" s="3"/>
    </row>
    <row r="11492">
      <c r="A11492" s="3"/>
    </row>
    <row r="11493">
      <c r="A11493" s="6"/>
    </row>
    <row r="11495">
      <c r="A11495" s="3"/>
    </row>
    <row r="11496">
      <c r="A11496" s="3"/>
    </row>
    <row r="11497">
      <c r="A11497" s="3"/>
    </row>
    <row r="11498">
      <c r="A11498" s="3"/>
    </row>
    <row r="11499">
      <c r="A11499" s="3"/>
    </row>
    <row r="11500">
      <c r="A11500" s="3"/>
    </row>
    <row r="11501">
      <c r="A11501" s="3"/>
    </row>
    <row r="11502">
      <c r="A11502" s="3"/>
    </row>
    <row r="11503">
      <c r="A11503" s="3"/>
    </row>
    <row r="11504">
      <c r="A11504" s="6"/>
    </row>
    <row r="11506">
      <c r="A11506" s="3"/>
    </row>
    <row r="11507">
      <c r="A11507" s="3"/>
    </row>
    <row r="11508">
      <c r="A11508" s="3"/>
    </row>
    <row r="11509">
      <c r="A11509" s="3"/>
    </row>
    <row r="11510">
      <c r="A11510" s="3"/>
    </row>
    <row r="11511">
      <c r="A11511" s="3"/>
    </row>
    <row r="11512">
      <c r="A11512" s="3"/>
    </row>
    <row r="11513">
      <c r="A11513" s="3"/>
    </row>
    <row r="11514">
      <c r="A11514" s="3"/>
    </row>
    <row r="11515">
      <c r="A11515" s="3"/>
    </row>
    <row r="11516">
      <c r="A11516" s="3"/>
    </row>
    <row r="11517">
      <c r="A11517" s="3"/>
    </row>
    <row r="11518">
      <c r="A11518" s="3"/>
    </row>
    <row r="11519">
      <c r="A11519" s="3"/>
    </row>
    <row r="11520">
      <c r="A11520" s="7"/>
    </row>
    <row r="11522">
      <c r="A11522" s="3"/>
    </row>
    <row r="11523">
      <c r="A11523" s="3"/>
    </row>
    <row r="11524">
      <c r="A11524" s="3"/>
    </row>
    <row r="11525">
      <c r="A11525" s="3"/>
    </row>
    <row r="11526">
      <c r="A11526" s="3"/>
    </row>
    <row r="11527">
      <c r="A11527" s="3"/>
    </row>
    <row r="11528">
      <c r="A11528" s="3"/>
    </row>
    <row r="11529">
      <c r="A11529" s="3"/>
    </row>
    <row r="11530">
      <c r="A11530" s="3"/>
    </row>
    <row r="11531">
      <c r="A11531" s="7"/>
    </row>
    <row r="11533">
      <c r="A11533" s="3"/>
    </row>
    <row r="11534">
      <c r="A11534" s="3"/>
    </row>
    <row r="11535">
      <c r="A11535" s="3"/>
    </row>
    <row r="11536">
      <c r="A11536" s="3"/>
    </row>
    <row r="11537">
      <c r="A11537" s="3"/>
    </row>
    <row r="11538">
      <c r="A11538" s="3"/>
    </row>
    <row r="11539">
      <c r="A11539" s="3"/>
    </row>
    <row r="11540">
      <c r="A11540" s="3"/>
    </row>
    <row r="11541">
      <c r="A11541" s="3"/>
    </row>
    <row r="11542">
      <c r="A11542" s="7"/>
    </row>
    <row r="11544">
      <c r="A11544" s="3"/>
    </row>
    <row r="11545">
      <c r="A11545" s="3"/>
    </row>
    <row r="11546">
      <c r="A11546" s="3"/>
    </row>
    <row r="11547">
      <c r="A11547" s="3"/>
    </row>
    <row r="11548">
      <c r="A11548" s="3"/>
    </row>
    <row r="11549">
      <c r="A11549" s="3"/>
    </row>
    <row r="11550">
      <c r="A11550" s="3"/>
    </row>
    <row r="11551">
      <c r="A11551" s="3"/>
    </row>
    <row r="11552">
      <c r="A11552" s="3"/>
    </row>
    <row r="11553">
      <c r="A11553" s="7"/>
    </row>
    <row r="11555">
      <c r="A11555" s="3"/>
    </row>
    <row r="11556">
      <c r="A11556" s="3"/>
    </row>
    <row r="11557">
      <c r="A11557" s="3"/>
    </row>
    <row r="11558">
      <c r="A11558" s="3"/>
    </row>
    <row r="11559">
      <c r="A11559" s="3"/>
    </row>
    <row r="11560">
      <c r="A11560" s="3"/>
    </row>
    <row r="11561">
      <c r="A11561" s="3"/>
    </row>
    <row r="11562">
      <c r="A11562" s="3"/>
    </row>
    <row r="11563">
      <c r="A11563" s="3"/>
    </row>
    <row r="11564">
      <c r="A11564" s="7"/>
    </row>
    <row r="11566">
      <c r="A11566" s="3"/>
    </row>
    <row r="11567">
      <c r="A11567" s="3"/>
    </row>
    <row r="11568">
      <c r="A11568" s="3"/>
    </row>
    <row r="11569">
      <c r="A11569" s="3"/>
    </row>
    <row r="11570">
      <c r="A11570" s="3"/>
    </row>
    <row r="11571">
      <c r="A11571" s="3"/>
    </row>
    <row r="11572">
      <c r="A11572" s="3"/>
    </row>
    <row r="11573">
      <c r="A11573" s="3"/>
    </row>
    <row r="11574">
      <c r="A11574" s="3"/>
    </row>
    <row r="11575">
      <c r="A11575" s="7"/>
    </row>
    <row r="11577">
      <c r="A11577" s="3"/>
    </row>
    <row r="11578">
      <c r="A11578" s="3"/>
    </row>
    <row r="11579">
      <c r="A11579" s="3"/>
    </row>
    <row r="11580">
      <c r="A11580" s="3"/>
    </row>
    <row r="11581">
      <c r="A11581" s="3"/>
    </row>
    <row r="11582">
      <c r="A11582" s="3"/>
    </row>
    <row r="11583">
      <c r="A11583" s="3"/>
    </row>
    <row r="11584">
      <c r="A11584" s="3"/>
    </row>
    <row r="11585">
      <c r="A11585" s="3"/>
    </row>
    <row r="11586">
      <c r="A11586" s="7"/>
    </row>
    <row r="11588">
      <c r="A11588" s="3"/>
    </row>
    <row r="11589">
      <c r="A11589" s="3"/>
    </row>
    <row r="11590">
      <c r="A11590" s="3"/>
    </row>
    <row r="11591">
      <c r="A11591" s="3"/>
    </row>
    <row r="11592">
      <c r="A11592" s="3"/>
    </row>
    <row r="11593">
      <c r="A11593" s="3"/>
    </row>
    <row r="11594">
      <c r="A11594" s="3"/>
    </row>
    <row r="11595">
      <c r="A11595" s="3"/>
    </row>
    <row r="11596">
      <c r="A11596" s="3"/>
    </row>
    <row r="11597">
      <c r="A11597" s="7"/>
    </row>
    <row r="11599">
      <c r="A11599" s="3"/>
    </row>
    <row r="11600">
      <c r="A11600" s="3"/>
    </row>
    <row r="11601">
      <c r="A11601" s="3"/>
    </row>
    <row r="11602">
      <c r="A11602" s="3"/>
    </row>
    <row r="11603">
      <c r="A11603" s="3"/>
    </row>
    <row r="11604">
      <c r="A11604" s="3"/>
    </row>
    <row r="11605">
      <c r="A11605" s="3"/>
    </row>
    <row r="11606">
      <c r="A11606" s="3"/>
    </row>
    <row r="11607">
      <c r="A11607" s="3"/>
    </row>
    <row r="11608">
      <c r="A11608" s="7"/>
    </row>
    <row r="11610">
      <c r="A11610" s="3"/>
    </row>
    <row r="11611">
      <c r="A11611" s="3"/>
    </row>
    <row r="11612">
      <c r="A11612" s="3"/>
    </row>
    <row r="11613">
      <c r="A11613" s="3"/>
    </row>
    <row r="11614">
      <c r="A11614" s="3"/>
    </row>
    <row r="11615">
      <c r="A11615" s="3"/>
    </row>
    <row r="11616">
      <c r="A11616" s="3"/>
    </row>
    <row r="11617">
      <c r="A11617" s="3"/>
    </row>
    <row r="11618">
      <c r="A11618" s="3"/>
    </row>
    <row r="11619">
      <c r="A11619" s="7"/>
    </row>
    <row r="11621">
      <c r="A11621" s="3"/>
    </row>
    <row r="11622">
      <c r="A11622" s="3"/>
    </row>
    <row r="11623">
      <c r="A11623" s="3"/>
    </row>
    <row r="11624">
      <c r="A11624" s="3"/>
    </row>
    <row r="11625">
      <c r="A11625" s="3"/>
    </row>
    <row r="11626">
      <c r="A11626" s="3"/>
    </row>
    <row r="11627">
      <c r="A11627" s="3"/>
    </row>
    <row r="11628">
      <c r="A11628" s="3"/>
    </row>
    <row r="11629">
      <c r="A11629" s="3"/>
    </row>
    <row r="11630">
      <c r="A11630" s="7"/>
    </row>
    <row r="11632">
      <c r="A11632" s="3"/>
    </row>
    <row r="11633">
      <c r="A11633" s="3"/>
    </row>
    <row r="11634">
      <c r="A11634" s="3"/>
    </row>
    <row r="11635">
      <c r="A11635" s="3"/>
    </row>
    <row r="11636">
      <c r="A11636" s="3"/>
    </row>
    <row r="11637">
      <c r="A11637" s="3"/>
    </row>
    <row r="11638">
      <c r="A11638" s="3"/>
    </row>
    <row r="11639">
      <c r="A11639" s="3"/>
    </row>
    <row r="11640">
      <c r="A11640" s="3"/>
    </row>
    <row r="11641">
      <c r="A11641" s="3"/>
    </row>
    <row r="11642">
      <c r="A11642" s="3"/>
    </row>
    <row r="11643">
      <c r="A11643" s="3"/>
    </row>
    <row r="11644">
      <c r="A11644" s="3"/>
    </row>
    <row r="11645">
      <c r="A11645" s="3"/>
    </row>
    <row r="11646">
      <c r="A11646" s="3"/>
    </row>
    <row r="11647">
      <c r="A11647" s="7"/>
    </row>
    <row r="11649">
      <c r="A11649" s="3"/>
    </row>
    <row r="11650">
      <c r="A11650" s="3"/>
    </row>
    <row r="11651">
      <c r="A11651" s="3"/>
    </row>
    <row r="11652">
      <c r="A11652" s="3"/>
    </row>
    <row r="11653">
      <c r="A11653" s="3"/>
    </row>
    <row r="11654">
      <c r="A11654" s="3"/>
    </row>
    <row r="11655">
      <c r="A11655" s="3"/>
    </row>
    <row r="11656">
      <c r="A11656" s="3"/>
    </row>
    <row r="11657">
      <c r="A11657" s="3"/>
    </row>
    <row r="11658">
      <c r="A11658" s="7"/>
    </row>
    <row r="11660">
      <c r="A11660" s="3"/>
    </row>
    <row r="11661">
      <c r="A11661" s="3"/>
    </row>
    <row r="11662">
      <c r="A11662" s="3"/>
    </row>
    <row r="11663">
      <c r="A11663" s="3"/>
    </row>
    <row r="11664">
      <c r="A11664" s="3"/>
    </row>
    <row r="11665">
      <c r="A11665" s="3"/>
    </row>
    <row r="11666">
      <c r="A11666" s="3"/>
    </row>
    <row r="11667">
      <c r="A11667" s="3"/>
    </row>
    <row r="11668">
      <c r="A11668" s="3"/>
    </row>
    <row r="11669">
      <c r="A11669" s="7"/>
    </row>
    <row r="11671">
      <c r="A11671" s="3"/>
    </row>
    <row r="11672">
      <c r="A11672" s="3"/>
    </row>
    <row r="11673">
      <c r="A11673" s="3"/>
    </row>
    <row r="11674">
      <c r="A11674" s="3"/>
    </row>
    <row r="11675">
      <c r="A11675" s="3"/>
    </row>
    <row r="11676">
      <c r="A11676" s="3"/>
    </row>
    <row r="11677">
      <c r="A11677" s="3"/>
    </row>
    <row r="11678">
      <c r="A11678" s="3"/>
    </row>
    <row r="11679">
      <c r="A11679" s="3"/>
    </row>
    <row r="11680">
      <c r="A11680" s="7"/>
    </row>
    <row r="11682">
      <c r="A11682" s="3"/>
    </row>
    <row r="11683">
      <c r="A11683" s="3"/>
    </row>
    <row r="11684">
      <c r="A11684" s="3"/>
    </row>
    <row r="11685">
      <c r="A11685" s="3"/>
    </row>
    <row r="11686">
      <c r="A11686" s="3"/>
    </row>
    <row r="11687">
      <c r="A11687" s="3"/>
    </row>
    <row r="11688">
      <c r="A11688" s="3"/>
    </row>
    <row r="11689">
      <c r="A11689" s="3"/>
    </row>
    <row r="11690">
      <c r="A11690" s="3"/>
    </row>
    <row r="11691">
      <c r="A11691" s="7"/>
    </row>
    <row r="11693">
      <c r="A11693" s="3"/>
    </row>
    <row r="11694">
      <c r="A11694" s="3"/>
    </row>
    <row r="11695">
      <c r="A11695" s="3"/>
    </row>
    <row r="11696">
      <c r="A11696" s="3"/>
    </row>
    <row r="11697">
      <c r="A11697" s="3"/>
    </row>
    <row r="11698">
      <c r="A11698" s="3"/>
    </row>
    <row r="11699">
      <c r="A11699" s="3"/>
    </row>
    <row r="11700">
      <c r="A11700" s="3"/>
    </row>
    <row r="11701">
      <c r="A11701" s="3"/>
    </row>
    <row r="11702">
      <c r="A11702" s="3"/>
    </row>
    <row r="11703">
      <c r="A11703" s="7"/>
    </row>
    <row r="11705">
      <c r="A11705" s="3"/>
    </row>
    <row r="11706">
      <c r="A11706" s="3"/>
    </row>
    <row r="11707">
      <c r="A11707" s="3"/>
    </row>
    <row r="11708">
      <c r="A11708" s="3"/>
    </row>
    <row r="11709">
      <c r="A11709" s="3"/>
    </row>
    <row r="11710">
      <c r="A11710" s="3"/>
    </row>
    <row r="11711">
      <c r="A11711" s="3"/>
    </row>
    <row r="11712">
      <c r="A11712" s="3"/>
    </row>
    <row r="11713">
      <c r="A11713" s="3"/>
    </row>
    <row r="11714">
      <c r="A11714" s="7"/>
    </row>
    <row r="11716">
      <c r="A11716" s="3"/>
    </row>
    <row r="11717">
      <c r="A11717" s="3"/>
    </row>
    <row r="11718">
      <c r="A11718" s="3"/>
    </row>
    <row r="11719">
      <c r="A11719" s="3"/>
    </row>
    <row r="11720">
      <c r="A11720" s="3"/>
    </row>
    <row r="11721">
      <c r="A11721" s="3"/>
    </row>
    <row r="11722">
      <c r="A11722" s="3"/>
    </row>
    <row r="11723">
      <c r="A11723" s="3"/>
    </row>
    <row r="11724">
      <c r="A11724" s="3"/>
    </row>
    <row r="11725">
      <c r="A11725" s="7"/>
    </row>
    <row r="11727">
      <c r="A11727" s="3"/>
    </row>
    <row r="11728">
      <c r="A11728" s="3"/>
    </row>
    <row r="11729">
      <c r="A11729" s="3"/>
    </row>
    <row r="11730">
      <c r="A11730" s="3"/>
    </row>
    <row r="11731">
      <c r="A11731" s="3"/>
    </row>
    <row r="11732">
      <c r="A11732" s="3"/>
    </row>
    <row r="11733">
      <c r="A11733" s="3"/>
    </row>
    <row r="11734">
      <c r="A11734" s="3"/>
    </row>
    <row r="11735">
      <c r="A11735" s="3"/>
    </row>
    <row r="11736">
      <c r="A11736" s="7"/>
    </row>
    <row r="11738">
      <c r="A11738" s="3"/>
    </row>
    <row r="11739">
      <c r="A11739" s="3"/>
    </row>
    <row r="11740">
      <c r="A11740" s="3"/>
    </row>
    <row r="11741">
      <c r="A11741" s="3"/>
    </row>
    <row r="11742">
      <c r="A11742" s="3"/>
    </row>
    <row r="11743">
      <c r="A11743" s="3"/>
    </row>
    <row r="11744">
      <c r="A11744" s="3"/>
    </row>
    <row r="11745">
      <c r="A11745" s="3"/>
    </row>
    <row r="11746">
      <c r="A11746" s="3"/>
    </row>
    <row r="11747">
      <c r="A11747" s="7"/>
    </row>
    <row r="11749">
      <c r="A11749" s="3"/>
    </row>
    <row r="11750">
      <c r="A11750" s="3"/>
    </row>
    <row r="11751">
      <c r="A11751" s="3"/>
    </row>
    <row r="11752">
      <c r="A11752" s="3"/>
    </row>
    <row r="11753">
      <c r="A11753" s="3"/>
    </row>
    <row r="11754">
      <c r="A11754" s="3"/>
    </row>
    <row r="11755">
      <c r="A11755" s="3"/>
    </row>
    <row r="11756">
      <c r="A11756" s="3"/>
    </row>
    <row r="11757">
      <c r="A11757" s="3"/>
    </row>
    <row r="11758">
      <c r="A11758" s="7"/>
    </row>
    <row r="11760">
      <c r="A11760" s="3"/>
    </row>
    <row r="11761">
      <c r="A11761" s="3"/>
    </row>
    <row r="11762">
      <c r="A11762" s="3"/>
    </row>
    <row r="11763">
      <c r="A11763" s="3"/>
    </row>
    <row r="11764">
      <c r="A11764" s="3"/>
    </row>
    <row r="11765">
      <c r="A11765" s="3"/>
    </row>
    <row r="11766">
      <c r="A11766" s="3"/>
    </row>
    <row r="11767">
      <c r="A11767" s="3"/>
    </row>
    <row r="11768">
      <c r="A11768" s="3"/>
    </row>
    <row r="11769">
      <c r="A11769" s="7"/>
    </row>
    <row r="11771">
      <c r="A11771" s="3"/>
    </row>
    <row r="11772">
      <c r="A11772" s="3"/>
    </row>
    <row r="11773">
      <c r="A11773" s="3"/>
    </row>
    <row r="11774">
      <c r="A11774" s="3"/>
    </row>
    <row r="11775">
      <c r="A11775" s="3"/>
    </row>
    <row r="11776">
      <c r="A11776" s="3"/>
    </row>
    <row r="11777">
      <c r="A11777" s="3"/>
    </row>
    <row r="11778">
      <c r="A11778" s="3"/>
    </row>
    <row r="11779">
      <c r="A11779" s="3"/>
    </row>
    <row r="11780">
      <c r="A11780" s="7"/>
    </row>
    <row r="11782">
      <c r="A11782" s="3"/>
    </row>
    <row r="11783">
      <c r="A11783" s="3"/>
    </row>
    <row r="11784">
      <c r="A11784" s="3"/>
    </row>
    <row r="11785">
      <c r="A11785" s="3"/>
    </row>
    <row r="11786">
      <c r="A11786" s="3"/>
    </row>
    <row r="11787">
      <c r="A11787" s="3"/>
    </row>
    <row r="11788">
      <c r="A11788" s="3"/>
    </row>
    <row r="11789">
      <c r="A11789" s="3"/>
    </row>
    <row r="11790">
      <c r="A11790" s="3"/>
    </row>
    <row r="11791">
      <c r="A11791" s="7"/>
    </row>
    <row r="11793">
      <c r="A11793" s="3"/>
    </row>
    <row r="11794">
      <c r="A11794" s="3"/>
    </row>
    <row r="11795">
      <c r="A11795" s="3"/>
    </row>
    <row r="11796">
      <c r="A11796" s="3"/>
    </row>
    <row r="11797">
      <c r="A11797" s="3"/>
    </row>
    <row r="11798">
      <c r="A11798" s="3"/>
    </row>
    <row r="11799">
      <c r="A11799" s="3"/>
    </row>
    <row r="11800">
      <c r="A11800" s="3"/>
    </row>
    <row r="11801">
      <c r="A11801" s="3"/>
    </row>
    <row r="11802">
      <c r="A11802" s="7"/>
    </row>
    <row r="11804">
      <c r="A11804" s="3"/>
    </row>
    <row r="11805">
      <c r="A11805" s="3"/>
    </row>
    <row r="11806">
      <c r="A11806" s="3"/>
    </row>
    <row r="11807">
      <c r="A11807" s="3"/>
    </row>
    <row r="11808">
      <c r="A11808" s="3"/>
    </row>
    <row r="11809">
      <c r="A11809" s="3"/>
    </row>
    <row r="11810">
      <c r="A11810" s="3"/>
    </row>
    <row r="11811">
      <c r="A11811" s="3"/>
    </row>
    <row r="11812">
      <c r="A11812" s="3"/>
    </row>
    <row r="11813">
      <c r="A11813" s="7"/>
    </row>
    <row r="11815">
      <c r="A11815" s="3"/>
    </row>
    <row r="11816">
      <c r="A11816" s="3"/>
    </row>
    <row r="11817">
      <c r="A11817" s="3"/>
    </row>
    <row r="11818">
      <c r="A11818" s="3"/>
    </row>
    <row r="11819">
      <c r="A11819" s="3"/>
    </row>
    <row r="11820">
      <c r="A11820" s="3"/>
    </row>
    <row r="11821">
      <c r="A11821" s="3"/>
    </row>
    <row r="11822">
      <c r="A11822" s="3"/>
    </row>
    <row r="11823">
      <c r="A11823" s="3"/>
    </row>
    <row r="11824">
      <c r="A11824" s="3"/>
    </row>
    <row r="11825">
      <c r="A11825" s="3"/>
    </row>
    <row r="11826">
      <c r="A11826" s="3"/>
    </row>
    <row r="11827">
      <c r="A11827" s="3"/>
    </row>
    <row r="11828">
      <c r="A11828" s="3"/>
    </row>
    <row r="11829">
      <c r="A11829" s="7"/>
    </row>
    <row r="11831">
      <c r="A11831" s="3"/>
    </row>
    <row r="11832">
      <c r="A11832" s="3"/>
    </row>
    <row r="11833">
      <c r="A11833" s="3"/>
    </row>
    <row r="11834">
      <c r="A11834" s="3"/>
    </row>
    <row r="11835">
      <c r="A11835" s="3"/>
    </row>
    <row r="11836">
      <c r="A11836" s="3"/>
    </row>
    <row r="11837">
      <c r="A11837" s="3"/>
    </row>
    <row r="11838">
      <c r="A11838" s="3"/>
    </row>
    <row r="11839">
      <c r="A11839" s="3"/>
    </row>
    <row r="11840">
      <c r="A11840" s="7"/>
    </row>
    <row r="11842">
      <c r="A11842" s="3"/>
    </row>
    <row r="11843">
      <c r="A11843" s="3"/>
    </row>
    <row r="11844">
      <c r="A11844" s="3"/>
    </row>
    <row r="11845">
      <c r="A11845" s="3"/>
    </row>
    <row r="11846">
      <c r="A11846" s="3"/>
    </row>
    <row r="11847">
      <c r="A11847" s="3"/>
    </row>
    <row r="11848">
      <c r="A11848" s="3"/>
    </row>
    <row r="11849">
      <c r="A11849" s="3"/>
    </row>
    <row r="11850">
      <c r="A11850" s="3"/>
    </row>
    <row r="11851">
      <c r="A11851" s="7"/>
    </row>
    <row r="11853">
      <c r="A11853" s="3"/>
    </row>
    <row r="11854">
      <c r="A11854" s="3"/>
    </row>
    <row r="11855">
      <c r="A11855" s="3"/>
    </row>
    <row r="11856">
      <c r="A11856" s="3"/>
    </row>
    <row r="11857">
      <c r="A11857" s="3"/>
    </row>
    <row r="11858">
      <c r="A11858" s="3"/>
    </row>
    <row r="11859">
      <c r="A11859" s="3"/>
    </row>
    <row r="11860">
      <c r="A11860" s="3"/>
    </row>
    <row r="11861">
      <c r="A11861" s="3"/>
    </row>
    <row r="11862">
      <c r="A11862" s="7"/>
    </row>
    <row r="11864">
      <c r="A11864" s="3"/>
    </row>
    <row r="11865">
      <c r="A11865" s="3"/>
    </row>
    <row r="11866">
      <c r="A11866" s="3"/>
    </row>
    <row r="11867">
      <c r="A11867" s="3"/>
    </row>
    <row r="11868">
      <c r="A11868" s="3"/>
    </row>
    <row r="11869">
      <c r="A11869" s="3"/>
    </row>
    <row r="11870">
      <c r="A11870" s="3"/>
    </row>
    <row r="11871">
      <c r="A11871" s="3"/>
    </row>
    <row r="11872">
      <c r="A11872" s="3"/>
    </row>
    <row r="11873">
      <c r="A11873" s="7"/>
    </row>
    <row r="11875">
      <c r="A11875" s="3"/>
    </row>
    <row r="11876">
      <c r="A11876" s="3"/>
    </row>
    <row r="11877">
      <c r="A11877" s="3"/>
    </row>
    <row r="11878">
      <c r="A11878" s="3"/>
    </row>
    <row r="11879">
      <c r="A11879" s="3"/>
    </row>
    <row r="11880">
      <c r="A11880" s="3"/>
    </row>
    <row r="11881">
      <c r="A11881" s="3"/>
    </row>
    <row r="11882">
      <c r="A11882" s="3"/>
    </row>
    <row r="11883">
      <c r="A11883" s="3"/>
    </row>
    <row r="11884">
      <c r="A11884" s="7"/>
    </row>
    <row r="11886">
      <c r="A11886" s="3"/>
    </row>
    <row r="11887">
      <c r="A11887" s="3"/>
    </row>
    <row r="11888">
      <c r="A11888" s="3"/>
    </row>
    <row r="11889">
      <c r="A11889" s="3"/>
    </row>
    <row r="11890">
      <c r="A11890" s="3"/>
    </row>
    <row r="11891">
      <c r="A11891" s="3"/>
    </row>
    <row r="11892">
      <c r="A11892" s="3"/>
    </row>
    <row r="11893">
      <c r="A11893" s="3"/>
    </row>
    <row r="11894">
      <c r="A11894" s="3"/>
    </row>
    <row r="11895">
      <c r="A11895" s="7"/>
    </row>
    <row r="11897">
      <c r="A11897" s="3"/>
    </row>
    <row r="11898">
      <c r="A11898" s="3"/>
    </row>
    <row r="11899">
      <c r="A11899" s="3"/>
    </row>
    <row r="11900">
      <c r="A11900" s="3"/>
    </row>
    <row r="11901">
      <c r="A11901" s="3"/>
    </row>
    <row r="11902">
      <c r="A11902" s="3"/>
    </row>
    <row r="11903">
      <c r="A11903" s="3"/>
    </row>
    <row r="11904">
      <c r="A11904" s="3"/>
    </row>
    <row r="11905">
      <c r="A11905" s="3"/>
    </row>
    <row r="11906">
      <c r="A11906" s="7"/>
    </row>
    <row r="11908">
      <c r="A11908" s="3"/>
    </row>
    <row r="11909">
      <c r="A11909" s="3"/>
    </row>
    <row r="11910">
      <c r="A11910" s="3"/>
    </row>
    <row r="11911">
      <c r="A11911" s="3"/>
    </row>
    <row r="11912">
      <c r="A11912" s="3"/>
    </row>
    <row r="11913">
      <c r="A11913" s="3"/>
    </row>
    <row r="11914">
      <c r="A11914" s="3"/>
    </row>
    <row r="11915">
      <c r="A11915" s="3"/>
    </row>
    <row r="11916">
      <c r="A11916" s="3"/>
    </row>
    <row r="11917">
      <c r="A11917" s="7"/>
    </row>
    <row r="11919">
      <c r="A11919" s="3"/>
    </row>
    <row r="11920">
      <c r="A11920" s="3"/>
    </row>
    <row r="11921">
      <c r="A11921" s="3"/>
    </row>
    <row r="11922">
      <c r="A11922" s="3"/>
    </row>
    <row r="11923">
      <c r="A11923" s="3"/>
    </row>
    <row r="11924">
      <c r="A11924" s="3"/>
    </row>
    <row r="11925">
      <c r="A11925" s="3"/>
    </row>
    <row r="11926">
      <c r="A11926" s="3"/>
    </row>
    <row r="11927">
      <c r="A11927" s="3"/>
    </row>
    <row r="11928">
      <c r="A11928" s="7"/>
    </row>
    <row r="11930">
      <c r="A11930" s="3"/>
    </row>
    <row r="11931">
      <c r="A11931" s="3"/>
    </row>
    <row r="11932">
      <c r="A11932" s="3"/>
    </row>
    <row r="11933">
      <c r="A11933" s="3"/>
    </row>
    <row r="11934">
      <c r="A11934" s="3"/>
    </row>
    <row r="11935">
      <c r="A11935" s="3"/>
    </row>
    <row r="11936">
      <c r="A11936" s="3"/>
    </row>
    <row r="11937">
      <c r="A11937" s="3"/>
    </row>
    <row r="11938">
      <c r="A11938" s="3"/>
    </row>
    <row r="11939">
      <c r="A11939" s="7"/>
    </row>
    <row r="11941">
      <c r="A11941" s="3"/>
    </row>
    <row r="11942">
      <c r="A11942" s="3"/>
    </row>
    <row r="11943">
      <c r="A11943" s="3"/>
    </row>
    <row r="11944">
      <c r="A11944" s="3"/>
    </row>
    <row r="11945">
      <c r="A11945" s="3"/>
    </row>
    <row r="11946">
      <c r="A11946" s="3"/>
    </row>
    <row r="11947">
      <c r="A11947" s="3"/>
    </row>
    <row r="11948">
      <c r="A11948" s="3"/>
    </row>
    <row r="11949">
      <c r="A11949" s="3"/>
    </row>
    <row r="11950">
      <c r="A11950" s="3"/>
    </row>
    <row r="11951">
      <c r="A11951" s="7"/>
    </row>
    <row r="11953">
      <c r="A11953" s="3"/>
    </row>
    <row r="11954">
      <c r="A11954" s="3"/>
    </row>
    <row r="11955">
      <c r="A11955" s="3"/>
    </row>
    <row r="11956">
      <c r="A11956" s="3"/>
    </row>
    <row r="11957">
      <c r="A11957" s="3"/>
    </row>
    <row r="11958">
      <c r="A11958" s="3"/>
    </row>
    <row r="11959">
      <c r="A11959" s="3"/>
    </row>
    <row r="11960">
      <c r="A11960" s="3"/>
    </row>
    <row r="11961">
      <c r="A11961" s="3"/>
    </row>
    <row r="11962">
      <c r="A11962" s="7"/>
    </row>
    <row r="11964">
      <c r="A11964" s="3"/>
    </row>
    <row r="11965">
      <c r="A11965" s="3"/>
    </row>
    <row r="11966">
      <c r="A11966" s="3"/>
    </row>
    <row r="11967">
      <c r="A11967" s="3"/>
    </row>
    <row r="11968">
      <c r="A11968" s="3"/>
    </row>
    <row r="11969">
      <c r="A11969" s="3"/>
    </row>
    <row r="11970">
      <c r="A11970" s="3"/>
    </row>
    <row r="11971">
      <c r="A11971" s="3"/>
    </row>
    <row r="11972">
      <c r="A11972" s="3"/>
    </row>
    <row r="11973">
      <c r="A11973" s="3"/>
    </row>
    <row r="11974">
      <c r="A11974" s="7"/>
    </row>
    <row r="11976">
      <c r="A11976" s="3"/>
    </row>
    <row r="11977">
      <c r="A11977" s="3"/>
    </row>
    <row r="11978">
      <c r="A11978" s="3"/>
    </row>
    <row r="11979">
      <c r="A11979" s="3"/>
    </row>
    <row r="11980">
      <c r="A11980" s="3"/>
    </row>
    <row r="11981">
      <c r="A11981" s="3"/>
    </row>
    <row r="11982">
      <c r="A11982" s="3"/>
    </row>
    <row r="11983">
      <c r="A11983" s="3"/>
    </row>
    <row r="11984">
      <c r="A11984" s="3"/>
    </row>
    <row r="11985">
      <c r="A11985" s="6"/>
    </row>
    <row r="11987">
      <c r="A11987" s="3"/>
    </row>
    <row r="11988">
      <c r="A11988" s="3"/>
    </row>
    <row r="11989">
      <c r="A11989" s="3"/>
    </row>
    <row r="11990">
      <c r="A11990" s="3"/>
    </row>
    <row r="11991">
      <c r="A11991" s="3"/>
    </row>
    <row r="11992">
      <c r="A11992" s="3"/>
    </row>
    <row r="11993">
      <c r="A11993" s="3"/>
    </row>
    <row r="11994">
      <c r="A11994" s="3"/>
    </row>
    <row r="11995">
      <c r="A11995" s="3"/>
    </row>
    <row r="11996">
      <c r="A11996" s="3"/>
    </row>
    <row r="11997">
      <c r="A11997" s="3"/>
    </row>
    <row r="11998">
      <c r="A11998" s="3"/>
    </row>
    <row r="11999">
      <c r="A11999" s="3"/>
    </row>
    <row r="12000">
      <c r="A12000" s="3"/>
    </row>
    <row r="12001">
      <c r="A12001" s="7"/>
    </row>
    <row r="12003">
      <c r="A12003" s="3"/>
    </row>
    <row r="12004">
      <c r="A12004" s="3"/>
    </row>
    <row r="12005">
      <c r="A12005" s="3"/>
    </row>
    <row r="12006">
      <c r="A12006" s="3"/>
    </row>
    <row r="12007">
      <c r="A12007" s="3"/>
    </row>
    <row r="12008">
      <c r="A12008" s="3"/>
    </row>
    <row r="12009">
      <c r="A12009" s="3"/>
    </row>
    <row r="12010">
      <c r="A12010" s="3"/>
    </row>
    <row r="12011">
      <c r="A12011" s="3"/>
    </row>
    <row r="12012">
      <c r="A12012" s="7"/>
    </row>
    <row r="12014">
      <c r="A12014" s="3"/>
    </row>
    <row r="12015">
      <c r="A12015" s="3"/>
    </row>
    <row r="12016">
      <c r="A12016" s="3"/>
    </row>
    <row r="12017">
      <c r="A12017" s="3"/>
    </row>
    <row r="12018">
      <c r="A12018" s="3"/>
    </row>
    <row r="12019">
      <c r="A12019" s="3"/>
    </row>
    <row r="12020">
      <c r="A12020" s="3"/>
    </row>
    <row r="12021">
      <c r="A12021" s="3"/>
    </row>
    <row r="12022">
      <c r="A12022" s="3"/>
    </row>
    <row r="12023">
      <c r="A12023" s="7"/>
    </row>
    <row r="12025">
      <c r="A12025" s="3"/>
    </row>
    <row r="12026">
      <c r="A12026" s="3"/>
    </row>
    <row r="12027">
      <c r="A12027" s="3"/>
    </row>
    <row r="12028">
      <c r="A12028" s="3"/>
    </row>
    <row r="12029">
      <c r="A12029" s="3"/>
    </row>
    <row r="12030">
      <c r="A12030" s="3"/>
    </row>
    <row r="12031">
      <c r="A12031" s="3"/>
    </row>
    <row r="12032">
      <c r="A12032" s="3"/>
    </row>
    <row r="12033">
      <c r="A12033" s="3"/>
    </row>
    <row r="12034">
      <c r="A12034" s="3"/>
    </row>
    <row r="12035">
      <c r="A12035" s="7"/>
    </row>
    <row r="12037">
      <c r="A12037" s="3"/>
    </row>
    <row r="12038">
      <c r="A12038" s="3"/>
    </row>
    <row r="12039">
      <c r="A12039" s="3"/>
    </row>
    <row r="12040">
      <c r="A12040" s="3"/>
    </row>
    <row r="12041">
      <c r="A12041" s="3"/>
    </row>
    <row r="12042">
      <c r="A12042" s="3"/>
    </row>
    <row r="12043">
      <c r="A12043" s="3"/>
    </row>
    <row r="12044">
      <c r="A12044" s="3"/>
    </row>
    <row r="12045">
      <c r="A12045" s="3"/>
    </row>
    <row r="12046">
      <c r="A12046" s="7"/>
    </row>
    <row r="12048">
      <c r="A12048" s="3"/>
    </row>
    <row r="12049">
      <c r="A12049" s="3"/>
    </row>
    <row r="12050">
      <c r="A12050" s="3"/>
    </row>
    <row r="12051">
      <c r="A12051" s="3"/>
    </row>
    <row r="12052">
      <c r="A12052" s="3"/>
    </row>
    <row r="12053">
      <c r="A12053" s="3"/>
    </row>
    <row r="12054">
      <c r="A12054" s="3"/>
    </row>
    <row r="12055">
      <c r="A12055" s="3"/>
    </row>
    <row r="12056">
      <c r="A12056" s="3"/>
    </row>
    <row r="12057">
      <c r="A12057" s="7"/>
    </row>
    <row r="12059">
      <c r="A12059" s="3"/>
    </row>
    <row r="12060">
      <c r="A12060" s="3"/>
    </row>
    <row r="12061">
      <c r="A12061" s="3"/>
    </row>
    <row r="12062">
      <c r="A12062" s="3"/>
    </row>
    <row r="12063">
      <c r="A12063" s="3"/>
    </row>
    <row r="12064">
      <c r="A12064" s="3"/>
    </row>
    <row r="12065">
      <c r="A12065" s="3"/>
    </row>
    <row r="12066">
      <c r="A12066" s="3"/>
    </row>
    <row r="12067">
      <c r="A12067" s="3"/>
    </row>
    <row r="12068">
      <c r="A12068" s="7"/>
    </row>
    <row r="12070">
      <c r="A12070" s="3"/>
    </row>
    <row r="12071">
      <c r="A12071" s="3"/>
    </row>
    <row r="12072">
      <c r="A12072" s="3"/>
    </row>
    <row r="12073">
      <c r="A12073" s="3"/>
    </row>
    <row r="12074">
      <c r="A12074" s="3"/>
    </row>
    <row r="12075">
      <c r="A12075" s="3"/>
    </row>
    <row r="12076">
      <c r="A12076" s="3"/>
    </row>
    <row r="12077">
      <c r="A12077" s="3"/>
    </row>
    <row r="12078">
      <c r="A12078" s="3"/>
    </row>
    <row r="12079">
      <c r="A12079" s="7"/>
    </row>
    <row r="12081">
      <c r="A12081" s="3"/>
    </row>
    <row r="12082">
      <c r="A12082" s="3"/>
    </row>
    <row r="12083">
      <c r="A12083" s="3"/>
    </row>
    <row r="12084">
      <c r="A12084" s="3"/>
    </row>
    <row r="12085">
      <c r="A12085" s="3"/>
    </row>
    <row r="12086">
      <c r="A12086" s="3"/>
    </row>
    <row r="12087">
      <c r="A12087" s="3"/>
    </row>
    <row r="12088">
      <c r="A12088" s="3"/>
    </row>
    <row r="12089">
      <c r="A12089" s="3"/>
    </row>
    <row r="12090">
      <c r="A12090" s="7"/>
    </row>
    <row r="12092">
      <c r="A12092" s="3"/>
    </row>
    <row r="12093">
      <c r="A12093" s="3"/>
    </row>
    <row r="12094">
      <c r="A12094" s="3"/>
    </row>
    <row r="12095">
      <c r="A12095" s="3"/>
    </row>
    <row r="12096">
      <c r="A12096" s="3"/>
    </row>
    <row r="12097">
      <c r="A12097" s="3"/>
    </row>
    <row r="12098">
      <c r="A12098" s="3"/>
    </row>
    <row r="12099">
      <c r="A12099" s="3"/>
    </row>
    <row r="12100">
      <c r="A12100" s="3"/>
    </row>
    <row r="12101">
      <c r="A12101" s="7"/>
    </row>
    <row r="12103">
      <c r="A12103" s="3"/>
    </row>
    <row r="12104">
      <c r="A12104" s="3"/>
    </row>
    <row r="12105">
      <c r="A12105" s="3"/>
    </row>
    <row r="12106">
      <c r="A12106" s="3"/>
    </row>
    <row r="12107">
      <c r="A12107" s="3"/>
    </row>
    <row r="12108">
      <c r="A12108" s="3"/>
    </row>
    <row r="12109">
      <c r="A12109" s="3"/>
    </row>
    <row r="12110">
      <c r="A12110" s="3"/>
    </row>
    <row r="12111">
      <c r="A12111" s="3"/>
    </row>
    <row r="12112">
      <c r="A12112" s="7"/>
    </row>
    <row r="12114">
      <c r="A12114" s="3"/>
    </row>
    <row r="12115">
      <c r="A12115" s="3"/>
    </row>
    <row r="12116">
      <c r="A12116" s="3"/>
    </row>
    <row r="12117">
      <c r="A12117" s="3"/>
    </row>
    <row r="12118">
      <c r="A12118" s="3"/>
    </row>
    <row r="12119">
      <c r="A12119" s="3"/>
    </row>
    <row r="12120">
      <c r="A12120" s="3"/>
    </row>
    <row r="12121">
      <c r="A12121" s="3"/>
    </row>
    <row r="12122">
      <c r="A12122" s="3"/>
    </row>
    <row r="12123">
      <c r="A12123" s="7"/>
    </row>
    <row r="12125">
      <c r="A12125" s="3"/>
    </row>
    <row r="12126">
      <c r="A12126" s="3"/>
    </row>
    <row r="12127">
      <c r="A12127" s="3"/>
    </row>
    <row r="12128">
      <c r="A12128" s="3"/>
    </row>
    <row r="12129">
      <c r="A12129" s="3"/>
    </row>
    <row r="12130">
      <c r="A12130" s="3"/>
    </row>
    <row r="12131">
      <c r="A12131" s="3"/>
    </row>
    <row r="12132">
      <c r="A12132" s="3"/>
    </row>
    <row r="12133">
      <c r="A12133" s="3"/>
    </row>
    <row r="12134">
      <c r="A12134" s="7"/>
    </row>
    <row r="12136">
      <c r="A12136" s="3"/>
    </row>
    <row r="12137">
      <c r="A12137" s="3"/>
    </row>
    <row r="12138">
      <c r="A12138" s="3"/>
    </row>
    <row r="12139">
      <c r="A12139" s="3"/>
    </row>
    <row r="12140">
      <c r="A12140" s="3"/>
    </row>
    <row r="12141">
      <c r="A12141" s="3"/>
    </row>
    <row r="12142">
      <c r="A12142" s="3"/>
    </row>
    <row r="12143">
      <c r="A12143" s="3"/>
    </row>
    <row r="12144">
      <c r="A12144" s="3"/>
    </row>
    <row r="12145">
      <c r="A12145" s="7"/>
    </row>
    <row r="12147">
      <c r="A12147" s="3"/>
    </row>
    <row r="12148">
      <c r="A12148" s="3"/>
    </row>
    <row r="12149">
      <c r="A12149" s="3"/>
    </row>
    <row r="12150">
      <c r="A12150" s="3"/>
    </row>
    <row r="12151">
      <c r="A12151" s="3"/>
    </row>
    <row r="12152">
      <c r="A12152" s="3"/>
    </row>
    <row r="12153">
      <c r="A12153" s="3"/>
    </row>
    <row r="12154">
      <c r="A12154" s="3"/>
    </row>
    <row r="12155">
      <c r="A12155" s="3"/>
    </row>
    <row r="12156">
      <c r="A12156" s="7"/>
    </row>
    <row r="12158">
      <c r="A12158" s="3"/>
    </row>
    <row r="12159">
      <c r="A12159" s="3"/>
    </row>
    <row r="12160">
      <c r="A12160" s="3"/>
    </row>
    <row r="12161">
      <c r="A12161" s="3"/>
    </row>
    <row r="12162">
      <c r="A12162" s="3"/>
    </row>
    <row r="12163">
      <c r="A12163" s="3"/>
    </row>
    <row r="12164">
      <c r="A12164" s="3"/>
    </row>
    <row r="12165">
      <c r="A12165" s="3"/>
    </row>
    <row r="12166">
      <c r="A12166" s="3"/>
    </row>
    <row r="12167">
      <c r="A12167" s="7"/>
    </row>
    <row r="12169">
      <c r="A12169" s="3"/>
    </row>
    <row r="12170">
      <c r="A12170" s="3"/>
    </row>
    <row r="12171">
      <c r="A12171" s="3"/>
    </row>
    <row r="12172">
      <c r="A12172" s="3"/>
    </row>
    <row r="12173">
      <c r="A12173" s="3"/>
    </row>
    <row r="12174">
      <c r="A12174" s="3"/>
    </row>
    <row r="12175">
      <c r="A12175" s="3"/>
    </row>
    <row r="12176">
      <c r="A12176" s="3"/>
    </row>
    <row r="12177">
      <c r="A12177" s="3"/>
    </row>
    <row r="12178">
      <c r="A12178" s="7"/>
    </row>
    <row r="12180">
      <c r="A12180" s="3"/>
    </row>
    <row r="12181">
      <c r="A12181" s="3"/>
    </row>
    <row r="12182">
      <c r="A12182" s="3"/>
    </row>
    <row r="12183">
      <c r="A12183" s="3"/>
    </row>
    <row r="12184">
      <c r="A12184" s="3"/>
    </row>
    <row r="12185">
      <c r="A12185" s="3"/>
    </row>
    <row r="12186">
      <c r="A12186" s="3"/>
    </row>
    <row r="12187">
      <c r="A12187" s="3"/>
    </row>
    <row r="12188">
      <c r="A12188" s="3"/>
    </row>
    <row r="12189">
      <c r="A12189" s="7"/>
    </row>
    <row r="12191">
      <c r="A12191" s="3"/>
    </row>
    <row r="12192">
      <c r="A12192" s="3"/>
    </row>
    <row r="12193">
      <c r="A12193" s="3"/>
    </row>
    <row r="12194">
      <c r="A12194" s="3"/>
    </row>
    <row r="12195">
      <c r="A12195" s="3"/>
    </row>
    <row r="12196">
      <c r="A12196" s="3"/>
    </row>
    <row r="12197">
      <c r="A12197" s="3"/>
    </row>
    <row r="12198">
      <c r="A12198" s="3"/>
    </row>
    <row r="12199">
      <c r="A12199" s="3"/>
    </row>
    <row r="12200">
      <c r="A12200" s="7"/>
    </row>
    <row r="12202">
      <c r="A12202" s="3"/>
    </row>
    <row r="12203">
      <c r="A12203" s="3"/>
    </row>
    <row r="12204">
      <c r="A12204" s="3"/>
    </row>
    <row r="12205">
      <c r="A12205" s="3"/>
    </row>
    <row r="12206">
      <c r="A12206" s="3"/>
    </row>
    <row r="12207">
      <c r="A12207" s="3"/>
    </row>
    <row r="12208">
      <c r="A12208" s="3"/>
    </row>
    <row r="12209">
      <c r="A12209" s="3"/>
    </row>
    <row r="12210">
      <c r="A12210" s="3"/>
    </row>
    <row r="12211">
      <c r="A12211" s="7"/>
    </row>
    <row r="12213">
      <c r="A12213" s="3"/>
    </row>
    <row r="12214">
      <c r="A12214" s="3"/>
    </row>
    <row r="12215">
      <c r="A12215" s="3"/>
    </row>
    <row r="12216">
      <c r="A12216" s="3"/>
    </row>
    <row r="12217">
      <c r="A12217" s="3"/>
    </row>
    <row r="12218">
      <c r="A12218" s="3"/>
    </row>
    <row r="12219">
      <c r="A12219" s="3"/>
    </row>
    <row r="12220">
      <c r="A12220" s="3"/>
    </row>
    <row r="12221">
      <c r="A12221" s="3"/>
    </row>
    <row r="12222">
      <c r="A12222" s="7"/>
    </row>
    <row r="12224">
      <c r="A12224" s="3"/>
    </row>
    <row r="12225">
      <c r="A12225" s="3"/>
    </row>
    <row r="12226">
      <c r="A12226" s="3"/>
    </row>
    <row r="12227">
      <c r="A12227" s="3"/>
    </row>
    <row r="12228">
      <c r="A12228" s="3"/>
    </row>
    <row r="12229">
      <c r="A12229" s="3"/>
    </row>
    <row r="12230">
      <c r="A12230" s="3"/>
    </row>
    <row r="12231">
      <c r="A12231" s="3"/>
    </row>
    <row r="12232">
      <c r="A12232" s="3"/>
    </row>
    <row r="12233">
      <c r="A12233" s="7"/>
    </row>
    <row r="12235">
      <c r="A12235" s="3"/>
    </row>
    <row r="12236">
      <c r="A12236" s="3"/>
    </row>
    <row r="12237">
      <c r="A12237" s="3"/>
    </row>
    <row r="12238">
      <c r="A12238" s="3"/>
    </row>
    <row r="12239">
      <c r="A12239" s="3"/>
    </row>
    <row r="12240">
      <c r="A12240" s="3"/>
    </row>
    <row r="12241">
      <c r="A12241" s="3"/>
    </row>
    <row r="12242">
      <c r="A12242" s="3"/>
    </row>
    <row r="12243">
      <c r="A12243" s="3"/>
    </row>
    <row r="12244">
      <c r="A12244" s="7"/>
    </row>
    <row r="12246">
      <c r="A12246" s="3"/>
    </row>
    <row r="12247">
      <c r="A12247" s="3"/>
    </row>
    <row r="12248">
      <c r="A12248" s="3"/>
    </row>
    <row r="12249">
      <c r="A12249" s="3"/>
    </row>
    <row r="12250">
      <c r="A12250" s="3"/>
    </row>
    <row r="12251">
      <c r="A12251" s="3"/>
    </row>
    <row r="12252">
      <c r="A12252" s="3"/>
    </row>
    <row r="12253">
      <c r="A12253" s="3"/>
    </row>
    <row r="12254">
      <c r="A12254" s="3"/>
    </row>
    <row r="12255">
      <c r="A12255" s="7"/>
    </row>
    <row r="12257">
      <c r="A12257" s="3"/>
    </row>
    <row r="12258">
      <c r="A12258" s="3"/>
    </row>
    <row r="12259">
      <c r="A12259" s="3"/>
    </row>
    <row r="12260">
      <c r="A12260" s="3"/>
    </row>
    <row r="12261">
      <c r="A12261" s="3"/>
    </row>
    <row r="12262">
      <c r="A12262" s="3"/>
    </row>
    <row r="12263">
      <c r="A12263" s="3"/>
    </row>
    <row r="12264">
      <c r="A12264" s="3"/>
    </row>
    <row r="12265">
      <c r="A12265" s="3"/>
    </row>
    <row r="12266">
      <c r="A12266" s="7"/>
    </row>
    <row r="12268">
      <c r="A12268" s="3"/>
    </row>
    <row r="12269">
      <c r="A12269" s="3"/>
    </row>
    <row r="12270">
      <c r="A12270" s="3"/>
    </row>
    <row r="12271">
      <c r="A12271" s="3"/>
    </row>
    <row r="12272">
      <c r="A12272" s="3"/>
    </row>
    <row r="12273">
      <c r="A12273" s="3"/>
    </row>
    <row r="12274">
      <c r="A12274" s="3"/>
    </row>
    <row r="12275">
      <c r="A12275" s="3"/>
    </row>
    <row r="12276">
      <c r="A12276" s="3"/>
    </row>
    <row r="12277">
      <c r="A12277" s="7"/>
    </row>
    <row r="12279">
      <c r="A12279" s="3"/>
    </row>
    <row r="12280">
      <c r="A12280" s="3"/>
    </row>
    <row r="12281">
      <c r="A12281" s="3"/>
    </row>
    <row r="12282">
      <c r="A12282" s="3"/>
    </row>
    <row r="12283">
      <c r="A12283" s="3"/>
    </row>
    <row r="12284">
      <c r="A12284" s="3"/>
    </row>
    <row r="12285">
      <c r="A12285" s="3"/>
    </row>
    <row r="12286">
      <c r="A12286" s="3"/>
    </row>
    <row r="12287">
      <c r="A12287" s="3"/>
    </row>
    <row r="12288">
      <c r="A12288" s="7"/>
    </row>
    <row r="12290">
      <c r="A12290" s="3"/>
    </row>
    <row r="12291">
      <c r="A12291" s="3"/>
    </row>
    <row r="12292">
      <c r="A12292" s="3"/>
    </row>
    <row r="12293">
      <c r="A12293" s="3"/>
    </row>
    <row r="12294">
      <c r="A12294" s="3"/>
    </row>
    <row r="12295">
      <c r="A12295" s="3"/>
    </row>
    <row r="12296">
      <c r="A12296" s="3"/>
    </row>
    <row r="12297">
      <c r="A12297" s="3"/>
    </row>
    <row r="12298">
      <c r="A12298" s="3"/>
    </row>
    <row r="12299">
      <c r="A12299" s="7"/>
    </row>
    <row r="12301">
      <c r="A12301" s="3"/>
    </row>
    <row r="12302">
      <c r="A12302" s="3"/>
    </row>
    <row r="12303">
      <c r="A12303" s="3"/>
    </row>
    <row r="12304">
      <c r="A12304" s="3"/>
    </row>
    <row r="12305">
      <c r="A12305" s="3"/>
    </row>
    <row r="12306">
      <c r="A12306" s="3"/>
    </row>
    <row r="12307">
      <c r="A12307" s="3"/>
    </row>
    <row r="12308">
      <c r="A12308" s="3"/>
    </row>
    <row r="12309">
      <c r="A12309" s="3"/>
    </row>
    <row r="12310">
      <c r="A12310" s="7"/>
    </row>
    <row r="12312">
      <c r="A12312" s="3"/>
    </row>
    <row r="12313">
      <c r="A12313" s="3"/>
    </row>
    <row r="12314">
      <c r="A12314" s="3"/>
    </row>
    <row r="12315">
      <c r="A12315" s="3"/>
    </row>
    <row r="12316">
      <c r="A12316" s="3"/>
    </row>
    <row r="12317">
      <c r="A12317" s="3"/>
    </row>
    <row r="12318">
      <c r="A12318" s="3"/>
    </row>
    <row r="12319">
      <c r="A12319" s="3"/>
    </row>
    <row r="12320">
      <c r="A12320" s="3"/>
    </row>
    <row r="12321">
      <c r="A12321" s="7"/>
    </row>
    <row r="12323">
      <c r="A12323" s="3"/>
    </row>
    <row r="12324">
      <c r="A12324" s="3"/>
    </row>
    <row r="12325">
      <c r="A12325" s="3"/>
    </row>
    <row r="12326">
      <c r="A12326" s="3"/>
    </row>
    <row r="12327">
      <c r="A12327" s="3"/>
    </row>
    <row r="12328">
      <c r="A12328" s="3"/>
    </row>
    <row r="12329">
      <c r="A12329" s="3"/>
    </row>
    <row r="12330">
      <c r="A12330" s="3"/>
    </row>
    <row r="12331">
      <c r="A12331" s="3"/>
    </row>
    <row r="12332">
      <c r="A12332" s="3"/>
    </row>
    <row r="12333">
      <c r="A12333" s="3"/>
    </row>
    <row r="12334">
      <c r="A12334" s="3"/>
    </row>
    <row r="12335">
      <c r="A12335" s="3"/>
    </row>
    <row r="12336">
      <c r="A12336" s="3"/>
    </row>
    <row r="12337">
      <c r="A12337" s="7"/>
    </row>
    <row r="12339">
      <c r="A12339" s="3"/>
    </row>
    <row r="12340">
      <c r="A12340" s="3"/>
    </row>
    <row r="12341">
      <c r="A12341" s="3"/>
    </row>
    <row r="12342">
      <c r="A12342" s="3"/>
    </row>
    <row r="12343">
      <c r="A12343" s="3"/>
    </row>
    <row r="12344">
      <c r="A12344" s="3"/>
    </row>
    <row r="12345">
      <c r="A12345" s="3"/>
    </row>
    <row r="12346">
      <c r="A12346" s="3"/>
    </row>
    <row r="12347">
      <c r="A12347" s="3"/>
    </row>
    <row r="12348">
      <c r="A12348" s="7"/>
    </row>
    <row r="12350">
      <c r="A12350" s="3"/>
    </row>
    <row r="12351">
      <c r="A12351" s="3"/>
    </row>
    <row r="12352">
      <c r="A12352" s="3"/>
    </row>
    <row r="12353">
      <c r="A12353" s="3"/>
    </row>
    <row r="12354">
      <c r="A12354" s="3"/>
    </row>
    <row r="12355">
      <c r="A12355" s="3"/>
    </row>
    <row r="12356">
      <c r="A12356" s="3"/>
    </row>
    <row r="12357">
      <c r="A12357" s="3"/>
    </row>
    <row r="12358">
      <c r="A12358" s="3"/>
    </row>
    <row r="12359">
      <c r="A12359" s="7"/>
    </row>
    <row r="12361">
      <c r="A12361" s="3"/>
    </row>
    <row r="12362">
      <c r="A12362" s="3"/>
    </row>
    <row r="12363">
      <c r="A12363" s="3"/>
    </row>
    <row r="12364">
      <c r="A12364" s="3"/>
    </row>
    <row r="12365">
      <c r="A12365" s="3"/>
    </row>
    <row r="12366">
      <c r="A12366" s="3"/>
    </row>
    <row r="12367">
      <c r="A12367" s="3"/>
    </row>
    <row r="12368">
      <c r="A12368" s="3"/>
    </row>
    <row r="12369">
      <c r="A12369" s="3"/>
    </row>
    <row r="12370">
      <c r="A12370" s="3"/>
    </row>
    <row r="12371">
      <c r="A12371" s="3"/>
    </row>
    <row r="12372">
      <c r="A12372" s="3"/>
    </row>
    <row r="12373">
      <c r="A12373" s="3"/>
    </row>
    <row r="12374">
      <c r="A12374" s="3"/>
    </row>
    <row r="12375">
      <c r="A12375" s="7"/>
    </row>
    <row r="12377">
      <c r="A12377" s="3"/>
    </row>
    <row r="12378">
      <c r="A12378" s="3"/>
    </row>
    <row r="12379">
      <c r="A12379" s="3"/>
    </row>
    <row r="12380">
      <c r="A12380" s="3"/>
    </row>
    <row r="12381">
      <c r="A12381" s="3"/>
    </row>
    <row r="12382">
      <c r="A12382" s="3"/>
    </row>
    <row r="12383">
      <c r="A12383" s="3"/>
    </row>
    <row r="12384">
      <c r="A12384" s="3"/>
    </row>
    <row r="12385">
      <c r="A12385" s="3"/>
    </row>
    <row r="12386">
      <c r="A12386" s="7"/>
    </row>
    <row r="12388">
      <c r="A12388" s="3"/>
    </row>
    <row r="12389">
      <c r="A12389" s="3"/>
    </row>
    <row r="12390">
      <c r="A12390" s="3"/>
    </row>
    <row r="12391">
      <c r="A12391" s="3"/>
    </row>
    <row r="12392">
      <c r="A12392" s="3"/>
    </row>
    <row r="12393">
      <c r="A12393" s="3"/>
    </row>
    <row r="12394">
      <c r="A12394" s="3"/>
    </row>
    <row r="12395">
      <c r="A12395" s="3"/>
    </row>
    <row r="12396">
      <c r="A12396" s="3"/>
    </row>
    <row r="12397">
      <c r="A12397" s="7"/>
    </row>
    <row r="12399">
      <c r="A12399" s="3"/>
    </row>
    <row r="12400">
      <c r="A12400" s="3"/>
    </row>
    <row r="12401">
      <c r="A12401" s="3"/>
    </row>
    <row r="12402">
      <c r="A12402" s="3"/>
    </row>
    <row r="12403">
      <c r="A12403" s="3"/>
    </row>
    <row r="12404">
      <c r="A12404" s="3"/>
    </row>
    <row r="12405">
      <c r="A12405" s="3"/>
    </row>
    <row r="12406">
      <c r="A12406" s="3"/>
    </row>
    <row r="12407">
      <c r="A12407" s="3"/>
    </row>
    <row r="12408">
      <c r="A12408" s="7"/>
    </row>
    <row r="12410">
      <c r="A12410" s="3"/>
    </row>
    <row r="12411">
      <c r="A12411" s="3"/>
    </row>
    <row r="12412">
      <c r="A12412" s="3"/>
    </row>
    <row r="12413">
      <c r="A12413" s="3"/>
    </row>
    <row r="12414">
      <c r="A12414" s="3"/>
    </row>
    <row r="12415">
      <c r="A12415" s="3"/>
    </row>
    <row r="12416">
      <c r="A12416" s="3"/>
    </row>
    <row r="12417">
      <c r="A12417" s="3"/>
    </row>
    <row r="12418">
      <c r="A12418" s="3"/>
    </row>
    <row r="12419">
      <c r="A12419" s="3"/>
    </row>
    <row r="12420">
      <c r="A12420" s="3"/>
    </row>
    <row r="12421">
      <c r="A12421" s="3"/>
    </row>
    <row r="12422">
      <c r="A12422" s="3"/>
    </row>
    <row r="12423">
      <c r="A12423" s="3"/>
    </row>
    <row r="12424">
      <c r="A12424" s="7"/>
    </row>
    <row r="12426">
      <c r="A12426" s="3"/>
    </row>
    <row r="12427">
      <c r="A12427" s="3"/>
    </row>
    <row r="12428">
      <c r="A12428" s="3"/>
    </row>
    <row r="12429">
      <c r="A12429" s="3"/>
    </row>
    <row r="12430">
      <c r="A12430" s="3"/>
    </row>
    <row r="12431">
      <c r="A12431" s="3"/>
    </row>
    <row r="12432">
      <c r="A12432" s="3"/>
    </row>
    <row r="12433">
      <c r="A12433" s="3"/>
    </row>
    <row r="12434">
      <c r="A12434" s="3"/>
    </row>
    <row r="12435">
      <c r="A12435" s="7"/>
    </row>
    <row r="12437">
      <c r="A12437" s="3"/>
    </row>
    <row r="12438">
      <c r="A12438" s="3"/>
    </row>
    <row r="12439">
      <c r="A12439" s="3"/>
    </row>
    <row r="12440">
      <c r="A12440" s="3"/>
    </row>
    <row r="12441">
      <c r="A12441" s="3"/>
    </row>
    <row r="12442">
      <c r="A12442" s="3"/>
    </row>
    <row r="12443">
      <c r="A12443" s="3"/>
    </row>
    <row r="12444">
      <c r="A12444" s="3"/>
    </row>
    <row r="12445">
      <c r="A12445" s="3"/>
    </row>
    <row r="12446">
      <c r="A12446" s="3"/>
    </row>
    <row r="12447">
      <c r="A12447" s="7"/>
    </row>
    <row r="12449">
      <c r="A12449" s="3"/>
    </row>
    <row r="12450">
      <c r="A12450" s="3"/>
    </row>
    <row r="12451">
      <c r="A12451" s="3"/>
    </row>
    <row r="12452">
      <c r="A12452" s="3"/>
    </row>
    <row r="12453">
      <c r="A12453" s="3"/>
    </row>
    <row r="12454">
      <c r="A12454" s="3"/>
    </row>
    <row r="12455">
      <c r="A12455" s="3"/>
    </row>
    <row r="12456">
      <c r="A12456" s="3"/>
    </row>
    <row r="12457">
      <c r="A12457" s="3"/>
    </row>
    <row r="12458">
      <c r="A12458" s="7"/>
    </row>
    <row r="12460">
      <c r="A12460" s="3"/>
    </row>
    <row r="12461">
      <c r="A12461" s="3"/>
    </row>
    <row r="12462">
      <c r="A12462" s="3"/>
    </row>
    <row r="12463">
      <c r="A12463" s="3"/>
    </row>
    <row r="12464">
      <c r="A12464" s="3"/>
    </row>
    <row r="12465">
      <c r="A12465" s="3"/>
    </row>
    <row r="12466">
      <c r="A12466" s="3"/>
    </row>
    <row r="12467">
      <c r="A12467" s="3"/>
    </row>
    <row r="12468">
      <c r="A12468" s="3"/>
    </row>
    <row r="12469">
      <c r="A12469" s="7"/>
    </row>
    <row r="12471">
      <c r="A12471" s="3"/>
    </row>
    <row r="12472">
      <c r="A12472" s="3"/>
    </row>
    <row r="12473">
      <c r="A12473" s="3"/>
    </row>
    <row r="12474">
      <c r="A12474" s="3"/>
    </row>
    <row r="12475">
      <c r="A12475" s="3"/>
    </row>
    <row r="12476">
      <c r="A12476" s="3"/>
    </row>
    <row r="12477">
      <c r="A12477" s="3"/>
    </row>
    <row r="12478">
      <c r="A12478" s="3"/>
    </row>
    <row r="12479">
      <c r="A12479" s="3"/>
    </row>
    <row r="12480">
      <c r="A12480" s="7"/>
    </row>
    <row r="12482">
      <c r="A12482" s="3"/>
    </row>
    <row r="12483">
      <c r="A12483" s="3"/>
    </row>
    <row r="12484">
      <c r="A12484" s="3"/>
    </row>
    <row r="12485">
      <c r="A12485" s="3"/>
    </row>
    <row r="12486">
      <c r="A12486" s="3"/>
    </row>
    <row r="12487">
      <c r="A12487" s="3"/>
    </row>
    <row r="12488">
      <c r="A12488" s="3"/>
    </row>
    <row r="12489">
      <c r="A12489" s="3"/>
    </row>
    <row r="12490">
      <c r="A12490" s="3"/>
    </row>
    <row r="12491">
      <c r="A12491" s="7"/>
    </row>
    <row r="12493">
      <c r="A12493" s="3"/>
    </row>
    <row r="12494">
      <c r="A12494" s="3"/>
    </row>
    <row r="12495">
      <c r="A12495" s="3"/>
    </row>
    <row r="12496">
      <c r="A12496" s="3"/>
    </row>
    <row r="12497">
      <c r="A12497" s="3"/>
    </row>
    <row r="12498">
      <c r="A12498" s="3"/>
    </row>
    <row r="12499">
      <c r="A12499" s="3"/>
    </row>
    <row r="12500">
      <c r="A12500" s="3"/>
    </row>
    <row r="12501">
      <c r="A12501" s="3"/>
    </row>
    <row r="12502">
      <c r="A12502" s="7"/>
    </row>
    <row r="12504">
      <c r="A12504" s="3"/>
    </row>
    <row r="12505">
      <c r="A12505" s="3"/>
    </row>
    <row r="12506">
      <c r="A12506" s="3"/>
    </row>
    <row r="12507">
      <c r="A12507" s="3"/>
    </row>
    <row r="12508">
      <c r="A12508" s="3"/>
    </row>
    <row r="12509">
      <c r="A12509" s="3"/>
    </row>
    <row r="12510">
      <c r="A12510" s="3"/>
    </row>
    <row r="12511">
      <c r="A12511" s="3"/>
    </row>
    <row r="12512">
      <c r="A12512" s="3"/>
    </row>
    <row r="12513">
      <c r="A12513" s="7"/>
    </row>
    <row r="12515">
      <c r="A12515" s="3"/>
    </row>
    <row r="12516">
      <c r="A12516" s="3"/>
    </row>
    <row r="12517">
      <c r="A12517" s="3"/>
    </row>
    <row r="12518">
      <c r="A12518" s="3"/>
    </row>
    <row r="12519">
      <c r="A12519" s="3"/>
    </row>
    <row r="12520">
      <c r="A12520" s="3"/>
    </row>
    <row r="12521">
      <c r="A12521" s="3"/>
    </row>
    <row r="12522">
      <c r="A12522" s="3"/>
    </row>
    <row r="12523">
      <c r="A12523" s="3"/>
    </row>
    <row r="12524">
      <c r="A12524" s="7"/>
    </row>
    <row r="12526">
      <c r="A12526" s="3"/>
    </row>
    <row r="12527">
      <c r="A12527" s="3"/>
    </row>
    <row r="12528">
      <c r="A12528" s="3"/>
    </row>
    <row r="12529">
      <c r="A12529" s="3"/>
    </row>
    <row r="12530">
      <c r="A12530" s="3"/>
    </row>
    <row r="12531">
      <c r="A12531" s="3"/>
    </row>
    <row r="12532">
      <c r="A12532" s="3"/>
    </row>
    <row r="12533">
      <c r="A12533" s="3"/>
    </row>
    <row r="12534">
      <c r="A12534" s="3"/>
    </row>
    <row r="12535">
      <c r="A12535" s="7"/>
    </row>
    <row r="12537">
      <c r="A12537" s="3"/>
    </row>
    <row r="12538">
      <c r="A12538" s="3"/>
    </row>
    <row r="12539">
      <c r="A12539" s="3"/>
    </row>
    <row r="12540">
      <c r="A12540" s="3"/>
    </row>
    <row r="12541">
      <c r="A12541" s="3"/>
    </row>
    <row r="12542">
      <c r="A12542" s="3"/>
    </row>
    <row r="12543">
      <c r="A12543" s="3"/>
    </row>
    <row r="12544">
      <c r="A12544" s="3"/>
    </row>
    <row r="12545">
      <c r="A12545" s="3"/>
    </row>
    <row r="12546">
      <c r="A12546" s="7"/>
    </row>
    <row r="12548">
      <c r="A12548" s="3"/>
    </row>
    <row r="12549">
      <c r="A12549" s="3"/>
    </row>
    <row r="12550">
      <c r="A12550" s="3"/>
    </row>
    <row r="12551">
      <c r="A12551" s="3"/>
    </row>
    <row r="12552">
      <c r="A12552" s="3"/>
    </row>
    <row r="12553">
      <c r="A12553" s="3"/>
    </row>
    <row r="12554">
      <c r="A12554" s="3"/>
    </row>
    <row r="12555">
      <c r="A12555" s="3"/>
    </row>
    <row r="12556">
      <c r="A12556" s="3"/>
    </row>
    <row r="12557">
      <c r="A12557" s="7"/>
    </row>
    <row r="12559">
      <c r="A12559" s="3"/>
    </row>
    <row r="12560">
      <c r="A12560" s="3"/>
    </row>
    <row r="12561">
      <c r="A12561" s="3"/>
    </row>
    <row r="12562">
      <c r="A12562" s="3"/>
    </row>
    <row r="12563">
      <c r="A12563" s="3"/>
    </row>
    <row r="12564">
      <c r="A12564" s="3"/>
    </row>
    <row r="12565">
      <c r="A12565" s="3"/>
    </row>
    <row r="12566">
      <c r="A12566" s="3"/>
    </row>
    <row r="12567">
      <c r="A12567" s="3"/>
    </row>
    <row r="12568">
      <c r="A12568" s="7"/>
    </row>
    <row r="12570">
      <c r="A12570" s="3"/>
    </row>
    <row r="12571">
      <c r="A12571" s="3"/>
    </row>
    <row r="12572">
      <c r="A12572" s="3"/>
    </row>
    <row r="12573">
      <c r="A12573" s="3"/>
    </row>
    <row r="12574">
      <c r="A12574" s="3"/>
    </row>
    <row r="12575">
      <c r="A12575" s="3"/>
    </row>
    <row r="12576">
      <c r="A12576" s="3"/>
    </row>
    <row r="12577">
      <c r="A12577" s="3"/>
    </row>
    <row r="12578">
      <c r="A12578" s="3"/>
    </row>
    <row r="12579">
      <c r="A12579" s="7"/>
    </row>
    <row r="12581">
      <c r="A12581" s="3"/>
    </row>
    <row r="12582">
      <c r="A12582" s="3"/>
    </row>
    <row r="12583">
      <c r="A12583" s="3"/>
    </row>
    <row r="12584">
      <c r="A12584" s="3"/>
    </row>
    <row r="12585">
      <c r="A12585" s="3"/>
    </row>
    <row r="12586">
      <c r="A12586" s="3"/>
    </row>
    <row r="12587">
      <c r="A12587" s="3"/>
    </row>
    <row r="12588">
      <c r="A12588" s="3"/>
    </row>
    <row r="12589">
      <c r="A12589" s="3"/>
    </row>
    <row r="12590">
      <c r="A12590" s="7"/>
    </row>
    <row r="12592">
      <c r="A12592" s="3"/>
    </row>
    <row r="12593">
      <c r="A12593" s="3"/>
    </row>
    <row r="12594">
      <c r="A12594" s="3"/>
    </row>
    <row r="12595">
      <c r="A12595" s="3"/>
    </row>
    <row r="12596">
      <c r="A12596" s="3"/>
    </row>
    <row r="12597">
      <c r="A12597" s="3"/>
    </row>
    <row r="12598">
      <c r="A12598" s="3"/>
    </row>
    <row r="12599">
      <c r="A12599" s="3"/>
    </row>
    <row r="12600">
      <c r="A12600" s="3"/>
    </row>
    <row r="12601">
      <c r="A12601" s="7"/>
    </row>
    <row r="12603">
      <c r="A12603" s="3"/>
    </row>
    <row r="12604">
      <c r="A12604" s="3"/>
    </row>
    <row r="12605">
      <c r="A12605" s="3"/>
    </row>
    <row r="12606">
      <c r="A12606" s="3"/>
    </row>
    <row r="12607">
      <c r="A12607" s="3"/>
    </row>
    <row r="12608">
      <c r="A12608" s="3"/>
    </row>
    <row r="12609">
      <c r="A12609" s="3"/>
    </row>
    <row r="12610">
      <c r="A12610" s="3"/>
    </row>
    <row r="12611">
      <c r="A12611" s="3"/>
    </row>
    <row r="12612">
      <c r="A12612" s="3"/>
    </row>
    <row r="12613">
      <c r="A12613" s="3"/>
    </row>
    <row r="12614">
      <c r="A12614" s="3"/>
    </row>
    <row r="12615">
      <c r="A12615" s="3"/>
    </row>
    <row r="12616">
      <c r="A12616" s="3"/>
    </row>
    <row r="12617">
      <c r="A12617" s="7"/>
    </row>
    <row r="12619">
      <c r="A12619" s="3"/>
    </row>
    <row r="12620">
      <c r="A12620" s="3"/>
    </row>
    <row r="12621">
      <c r="A12621" s="3"/>
    </row>
    <row r="12622">
      <c r="A12622" s="3"/>
    </row>
    <row r="12623">
      <c r="A12623" s="3"/>
    </row>
    <row r="12624">
      <c r="A12624" s="3"/>
    </row>
    <row r="12625">
      <c r="A12625" s="3"/>
    </row>
    <row r="12626">
      <c r="A12626" s="3"/>
    </row>
    <row r="12627">
      <c r="A12627" s="3"/>
    </row>
    <row r="12628">
      <c r="A12628" s="7"/>
    </row>
    <row r="12630">
      <c r="A12630" s="3"/>
    </row>
    <row r="12631">
      <c r="A12631" s="3"/>
    </row>
    <row r="12632">
      <c r="A12632" s="3"/>
    </row>
    <row r="12633">
      <c r="A12633" s="3"/>
    </row>
    <row r="12634">
      <c r="A12634" s="3"/>
    </row>
    <row r="12635">
      <c r="A12635" s="3"/>
    </row>
    <row r="12636">
      <c r="A12636" s="3"/>
    </row>
    <row r="12637">
      <c r="A12637" s="3"/>
    </row>
    <row r="12638">
      <c r="A12638" s="3"/>
    </row>
    <row r="12639">
      <c r="A12639" s="3"/>
    </row>
    <row r="12640">
      <c r="A12640" s="7"/>
    </row>
    <row r="12642">
      <c r="A12642" s="3"/>
    </row>
    <row r="12643">
      <c r="A12643" s="3"/>
    </row>
    <row r="12644">
      <c r="A12644" s="3"/>
    </row>
    <row r="12645">
      <c r="A12645" s="3"/>
    </row>
    <row r="12646">
      <c r="A12646" s="3"/>
    </row>
    <row r="12647">
      <c r="A12647" s="3"/>
    </row>
    <row r="12648">
      <c r="A12648" s="3"/>
    </row>
    <row r="12649">
      <c r="A12649" s="3"/>
    </row>
    <row r="12650">
      <c r="A12650" s="3"/>
    </row>
    <row r="12651">
      <c r="A12651" s="7"/>
    </row>
    <row r="12653">
      <c r="A12653" s="3"/>
    </row>
    <row r="12654">
      <c r="A12654" s="3"/>
    </row>
    <row r="12655">
      <c r="A12655" s="3"/>
    </row>
    <row r="12656">
      <c r="A12656" s="3"/>
    </row>
    <row r="12657">
      <c r="A12657" s="3"/>
    </row>
    <row r="12658">
      <c r="A12658" s="3"/>
    </row>
    <row r="12659">
      <c r="A12659" s="3"/>
    </row>
    <row r="12660">
      <c r="A12660" s="3"/>
    </row>
    <row r="12661">
      <c r="A12661" s="3"/>
    </row>
    <row r="12662">
      <c r="A12662" s="7"/>
    </row>
    <row r="12664">
      <c r="A12664" s="3"/>
    </row>
    <row r="12665">
      <c r="A12665" s="3"/>
    </row>
    <row r="12666">
      <c r="A12666" s="3"/>
    </row>
    <row r="12667">
      <c r="A12667" s="3"/>
    </row>
    <row r="12668">
      <c r="A12668" s="3"/>
    </row>
    <row r="12669">
      <c r="A12669" s="3"/>
    </row>
    <row r="12670">
      <c r="A12670" s="3"/>
    </row>
    <row r="12671">
      <c r="A12671" s="3"/>
    </row>
    <row r="12672">
      <c r="A12672" s="3"/>
    </row>
    <row r="12673">
      <c r="A12673" s="7"/>
    </row>
    <row r="12675">
      <c r="A12675" s="3"/>
    </row>
    <row r="12676">
      <c r="A12676" s="3"/>
    </row>
    <row r="12677">
      <c r="A12677" s="3"/>
    </row>
    <row r="12678">
      <c r="A12678" s="3"/>
    </row>
    <row r="12679">
      <c r="A12679" s="3"/>
    </row>
    <row r="12680">
      <c r="A12680" s="3"/>
    </row>
    <row r="12681">
      <c r="A12681" s="3"/>
    </row>
    <row r="12682">
      <c r="A12682" s="3"/>
    </row>
    <row r="12683">
      <c r="A12683" s="3"/>
    </row>
    <row r="12684">
      <c r="A12684" s="7"/>
    </row>
    <row r="12686">
      <c r="A12686" s="3"/>
    </row>
    <row r="12687">
      <c r="A12687" s="3"/>
    </row>
    <row r="12688">
      <c r="A12688" s="3"/>
    </row>
    <row r="12689">
      <c r="A12689" s="3"/>
    </row>
    <row r="12690">
      <c r="A12690" s="3"/>
    </row>
    <row r="12691">
      <c r="A12691" s="3"/>
    </row>
    <row r="12692">
      <c r="A12692" s="3"/>
    </row>
    <row r="12693">
      <c r="A12693" s="3"/>
    </row>
    <row r="12694">
      <c r="A12694" s="3"/>
    </row>
    <row r="12695">
      <c r="A12695" s="7"/>
    </row>
    <row r="12697">
      <c r="A12697" s="3"/>
    </row>
    <row r="12698">
      <c r="A12698" s="3"/>
    </row>
    <row r="12699">
      <c r="A12699" s="3"/>
    </row>
    <row r="12700">
      <c r="A12700" s="3"/>
    </row>
    <row r="12701">
      <c r="A12701" s="3"/>
    </row>
    <row r="12702">
      <c r="A12702" s="3"/>
    </row>
    <row r="12703">
      <c r="A12703" s="3"/>
    </row>
    <row r="12704">
      <c r="A12704" s="3"/>
    </row>
    <row r="12705">
      <c r="A12705" s="3"/>
    </row>
    <row r="12706">
      <c r="A12706" s="7"/>
    </row>
    <row r="12708">
      <c r="A12708" s="3"/>
    </row>
    <row r="12709">
      <c r="A12709" s="3"/>
    </row>
    <row r="12710">
      <c r="A12710" s="3"/>
    </row>
    <row r="12711">
      <c r="A12711" s="3"/>
    </row>
    <row r="12712">
      <c r="A12712" s="3"/>
    </row>
    <row r="12713">
      <c r="A12713" s="3"/>
    </row>
    <row r="12714">
      <c r="A12714" s="3"/>
    </row>
    <row r="12715">
      <c r="A12715" s="3"/>
    </row>
    <row r="12716">
      <c r="A12716" s="3"/>
    </row>
    <row r="12717">
      <c r="A12717" s="7"/>
    </row>
    <row r="12719">
      <c r="A12719" s="3"/>
    </row>
    <row r="12720">
      <c r="A12720" s="3"/>
    </row>
    <row r="12721">
      <c r="A12721" s="3"/>
    </row>
    <row r="12722">
      <c r="A12722" s="3"/>
    </row>
    <row r="12723">
      <c r="A12723" s="3"/>
    </row>
    <row r="12724">
      <c r="A12724" s="3"/>
    </row>
    <row r="12725">
      <c r="A12725" s="3"/>
    </row>
    <row r="12726">
      <c r="A12726" s="3"/>
    </row>
    <row r="12727">
      <c r="A12727" s="3"/>
    </row>
    <row r="12728">
      <c r="A12728" s="7"/>
    </row>
    <row r="12730">
      <c r="A12730" s="3"/>
    </row>
    <row r="12731">
      <c r="A12731" s="3"/>
    </row>
    <row r="12732">
      <c r="A12732" s="3"/>
    </row>
    <row r="12733">
      <c r="A12733" s="3"/>
    </row>
    <row r="12734">
      <c r="A12734" s="3"/>
    </row>
    <row r="12735">
      <c r="A12735" s="3"/>
    </row>
    <row r="12736">
      <c r="A12736" s="3"/>
    </row>
    <row r="12737">
      <c r="A12737" s="3"/>
    </row>
    <row r="12738">
      <c r="A12738" s="3"/>
    </row>
    <row r="12739">
      <c r="A12739" s="7"/>
    </row>
    <row r="12741">
      <c r="A12741" s="3"/>
    </row>
    <row r="12742">
      <c r="A12742" s="3"/>
    </row>
    <row r="12743">
      <c r="A12743" s="3"/>
    </row>
    <row r="12744">
      <c r="A12744" s="3"/>
    </row>
    <row r="12745">
      <c r="A12745" s="3"/>
    </row>
    <row r="12746">
      <c r="A12746" s="3"/>
    </row>
    <row r="12747">
      <c r="A12747" s="3"/>
    </row>
    <row r="12748">
      <c r="A12748" s="3"/>
    </row>
    <row r="12749">
      <c r="A12749" s="3"/>
    </row>
    <row r="12750">
      <c r="A12750" s="7"/>
    </row>
    <row r="12752">
      <c r="A12752" s="3"/>
    </row>
    <row r="12753">
      <c r="A12753" s="3"/>
    </row>
    <row r="12754">
      <c r="A12754" s="3"/>
    </row>
    <row r="12755">
      <c r="A12755" s="3"/>
    </row>
    <row r="12756">
      <c r="A12756" s="3"/>
    </row>
    <row r="12757">
      <c r="A12757" s="3"/>
    </row>
    <row r="12758">
      <c r="A12758" s="3"/>
    </row>
    <row r="12759">
      <c r="A12759" s="3"/>
    </row>
    <row r="12760">
      <c r="A12760" s="3"/>
    </row>
    <row r="12761">
      <c r="A12761" s="7"/>
    </row>
    <row r="12763">
      <c r="A12763" s="3"/>
    </row>
    <row r="12764">
      <c r="A12764" s="3"/>
    </row>
    <row r="12765">
      <c r="A12765" s="3"/>
    </row>
    <row r="12766">
      <c r="A12766" s="3"/>
    </row>
    <row r="12767">
      <c r="A12767" s="3"/>
    </row>
    <row r="12768">
      <c r="A12768" s="3"/>
    </row>
    <row r="12769">
      <c r="A12769" s="3"/>
    </row>
    <row r="12770">
      <c r="A12770" s="3"/>
    </row>
    <row r="12771">
      <c r="A12771" s="3"/>
    </row>
    <row r="12772">
      <c r="A12772" s="7"/>
    </row>
    <row r="12774">
      <c r="A12774" s="3"/>
    </row>
    <row r="12775">
      <c r="A12775" s="3"/>
    </row>
    <row r="12776">
      <c r="A12776" s="3"/>
    </row>
    <row r="12777">
      <c r="A12777" s="3"/>
    </row>
    <row r="12778">
      <c r="A12778" s="3"/>
    </row>
    <row r="12779">
      <c r="A12779" s="3"/>
    </row>
    <row r="12780">
      <c r="A12780" s="3"/>
    </row>
    <row r="12781">
      <c r="A12781" s="3"/>
    </row>
    <row r="12782">
      <c r="A12782" s="3"/>
    </row>
    <row r="12783">
      <c r="A12783" s="3"/>
    </row>
    <row r="12784">
      <c r="A12784" s="3"/>
    </row>
    <row r="12785">
      <c r="A12785" s="3"/>
    </row>
    <row r="12786">
      <c r="A12786" s="3"/>
    </row>
    <row r="12787">
      <c r="A12787" s="3"/>
    </row>
    <row r="12788">
      <c r="A12788" s="7"/>
    </row>
    <row r="12790">
      <c r="A12790" s="3"/>
    </row>
    <row r="12791">
      <c r="A12791" s="3"/>
    </row>
    <row r="12792">
      <c r="A12792" s="3"/>
    </row>
    <row r="12793">
      <c r="A12793" s="3"/>
    </row>
    <row r="12794">
      <c r="A12794" s="3"/>
    </row>
    <row r="12795">
      <c r="A12795" s="3"/>
    </row>
    <row r="12796">
      <c r="A12796" s="3"/>
    </row>
    <row r="12797">
      <c r="A12797" s="3"/>
    </row>
    <row r="12798">
      <c r="A12798" s="3"/>
    </row>
    <row r="12799">
      <c r="A12799" s="6"/>
    </row>
    <row r="12801">
      <c r="A12801" s="3"/>
    </row>
    <row r="12802">
      <c r="A12802" s="3"/>
    </row>
    <row r="12803">
      <c r="A12803" s="3"/>
    </row>
    <row r="12804">
      <c r="A12804" s="3"/>
    </row>
    <row r="12805">
      <c r="A12805" s="3"/>
    </row>
    <row r="12806">
      <c r="A12806" s="3"/>
    </row>
    <row r="12807">
      <c r="A12807" s="3"/>
    </row>
    <row r="12808">
      <c r="A12808" s="3"/>
    </row>
    <row r="12809">
      <c r="A12809" s="3"/>
    </row>
    <row r="12810">
      <c r="A12810" s="7"/>
    </row>
    <row r="12812">
      <c r="A12812" s="3"/>
    </row>
    <row r="12813">
      <c r="A12813" s="3"/>
    </row>
    <row r="12814">
      <c r="A12814" s="3"/>
    </row>
    <row r="12815">
      <c r="A12815" s="3"/>
    </row>
    <row r="12816">
      <c r="A12816" s="3"/>
    </row>
    <row r="12817">
      <c r="A12817" s="3"/>
    </row>
    <row r="12818">
      <c r="A12818" s="3"/>
    </row>
    <row r="12819">
      <c r="A12819" s="3"/>
    </row>
    <row r="12820">
      <c r="A12820" s="3"/>
    </row>
    <row r="12821">
      <c r="A12821" s="7"/>
    </row>
    <row r="12823">
      <c r="A12823" s="3"/>
    </row>
    <row r="12824">
      <c r="A12824" s="3"/>
    </row>
    <row r="12825">
      <c r="A12825" s="3"/>
    </row>
    <row r="12826">
      <c r="A12826" s="3"/>
    </row>
    <row r="12827">
      <c r="A12827" s="3"/>
    </row>
    <row r="12828">
      <c r="A12828" s="3"/>
    </row>
    <row r="12829">
      <c r="A12829" s="3"/>
    </row>
    <row r="12830">
      <c r="A12830" s="3"/>
    </row>
    <row r="12831">
      <c r="A12831" s="3"/>
    </row>
    <row r="12832">
      <c r="A12832" s="6"/>
    </row>
    <row r="12834">
      <c r="A12834" s="3"/>
    </row>
    <row r="12835">
      <c r="A12835" s="3"/>
    </row>
    <row r="12836">
      <c r="A12836" s="3"/>
    </row>
    <row r="12837">
      <c r="A12837" s="3"/>
    </row>
    <row r="12838">
      <c r="A12838" s="3"/>
    </row>
    <row r="12839">
      <c r="A12839" s="3"/>
    </row>
    <row r="12840">
      <c r="A12840" s="3"/>
    </row>
    <row r="12841">
      <c r="A12841" s="3"/>
    </row>
    <row r="12842">
      <c r="A12842" s="3"/>
    </row>
    <row r="12843">
      <c r="A12843" s="7"/>
    </row>
    <row r="12845">
      <c r="A12845" s="3"/>
    </row>
    <row r="12846">
      <c r="A12846" s="3"/>
    </row>
    <row r="12847">
      <c r="A12847" s="3"/>
    </row>
    <row r="12848">
      <c r="A12848" s="3"/>
    </row>
    <row r="12849">
      <c r="A12849" s="3"/>
    </row>
    <row r="12850">
      <c r="A12850" s="3"/>
    </row>
    <row r="12851">
      <c r="A12851" s="3"/>
    </row>
    <row r="12852">
      <c r="A12852" s="3"/>
    </row>
    <row r="12853">
      <c r="A12853" s="3"/>
    </row>
    <row r="12854">
      <c r="A12854" s="7"/>
    </row>
    <row r="12856">
      <c r="A12856" s="3"/>
    </row>
    <row r="12857">
      <c r="A12857" s="3"/>
    </row>
    <row r="12858">
      <c r="A12858" s="3"/>
    </row>
    <row r="12859">
      <c r="A12859" s="3"/>
    </row>
    <row r="12860">
      <c r="A12860" s="3"/>
    </row>
    <row r="12861">
      <c r="A12861" s="3"/>
    </row>
    <row r="12862">
      <c r="A12862" s="3"/>
    </row>
    <row r="12863">
      <c r="A12863" s="3"/>
    </row>
    <row r="12864">
      <c r="A12864" s="3"/>
    </row>
    <row r="12865">
      <c r="A12865" s="7"/>
    </row>
    <row r="12867">
      <c r="A12867" s="3"/>
    </row>
    <row r="12868">
      <c r="A12868" s="3"/>
    </row>
    <row r="12869">
      <c r="A12869" s="3"/>
    </row>
    <row r="12870">
      <c r="A12870" s="3"/>
    </row>
    <row r="12871">
      <c r="A12871" s="3"/>
    </row>
    <row r="12872">
      <c r="A12872" s="3"/>
    </row>
    <row r="12873">
      <c r="A12873" s="3"/>
    </row>
    <row r="12874">
      <c r="A12874" s="3"/>
    </row>
    <row r="12875">
      <c r="A12875" s="3"/>
    </row>
    <row r="12876">
      <c r="A12876" s="7"/>
    </row>
    <row r="12878">
      <c r="A12878" s="3"/>
    </row>
    <row r="12879">
      <c r="A12879" s="3"/>
    </row>
    <row r="12880">
      <c r="A12880" s="3"/>
    </row>
    <row r="12881">
      <c r="A12881" s="3"/>
    </row>
    <row r="12882">
      <c r="A12882" s="3"/>
    </row>
    <row r="12883">
      <c r="A12883" s="3"/>
    </row>
    <row r="12884">
      <c r="A12884" s="3"/>
    </row>
    <row r="12885">
      <c r="A12885" s="3"/>
    </row>
    <row r="12886">
      <c r="A12886" s="3"/>
    </row>
    <row r="12887">
      <c r="A12887" s="7"/>
    </row>
    <row r="12889">
      <c r="A12889" s="3"/>
    </row>
    <row r="12890">
      <c r="A12890" s="3"/>
    </row>
    <row r="12891">
      <c r="A12891" s="3"/>
    </row>
    <row r="12892">
      <c r="A12892" s="3"/>
    </row>
    <row r="12893">
      <c r="A12893" s="3"/>
    </row>
    <row r="12894">
      <c r="A12894" s="3"/>
    </row>
    <row r="12895">
      <c r="A12895" s="3"/>
    </row>
    <row r="12896">
      <c r="A12896" s="3"/>
    </row>
    <row r="12897">
      <c r="A12897" s="3"/>
    </row>
    <row r="12898">
      <c r="A12898" s="7"/>
    </row>
    <row r="12900">
      <c r="A12900" s="3"/>
    </row>
    <row r="12901">
      <c r="A12901" s="3"/>
    </row>
    <row r="12902">
      <c r="A12902" s="3"/>
    </row>
    <row r="12903">
      <c r="A12903" s="3"/>
    </row>
    <row r="12904">
      <c r="A12904" s="3"/>
    </row>
    <row r="12905">
      <c r="A12905" s="3"/>
    </row>
    <row r="12906">
      <c r="A12906" s="3"/>
    </row>
    <row r="12907">
      <c r="A12907" s="3"/>
    </row>
    <row r="12908">
      <c r="A12908" s="3"/>
    </row>
    <row r="12909">
      <c r="A12909" s="7"/>
    </row>
    <row r="12911">
      <c r="A12911" s="3"/>
    </row>
    <row r="12912">
      <c r="A12912" s="3"/>
    </row>
    <row r="12913">
      <c r="A12913" s="3"/>
    </row>
    <row r="12914">
      <c r="A12914" s="3"/>
    </row>
    <row r="12915">
      <c r="A12915" s="3"/>
    </row>
    <row r="12916">
      <c r="A12916" s="3"/>
    </row>
    <row r="12917">
      <c r="A12917" s="3"/>
    </row>
    <row r="12918">
      <c r="A12918" s="3"/>
    </row>
    <row r="12919">
      <c r="A12919" s="3"/>
    </row>
    <row r="12920">
      <c r="A12920" s="7"/>
    </row>
    <row r="12922">
      <c r="A12922" s="3"/>
    </row>
    <row r="12923">
      <c r="A12923" s="3"/>
    </row>
    <row r="12924">
      <c r="A12924" s="3"/>
    </row>
    <row r="12925">
      <c r="A12925" s="3"/>
    </row>
    <row r="12926">
      <c r="A12926" s="3"/>
    </row>
    <row r="12927">
      <c r="A12927" s="3"/>
    </row>
    <row r="12928">
      <c r="A12928" s="3"/>
    </row>
    <row r="12929">
      <c r="A12929" s="3"/>
    </row>
    <row r="12930">
      <c r="A12930" s="3"/>
    </row>
    <row r="12931">
      <c r="A12931" s="7"/>
    </row>
    <row r="12933">
      <c r="A12933" s="3"/>
    </row>
    <row r="12934">
      <c r="A12934" s="3"/>
    </row>
    <row r="12935">
      <c r="A12935" s="3"/>
    </row>
    <row r="12936">
      <c r="A12936" s="3"/>
    </row>
    <row r="12937">
      <c r="A12937" s="3"/>
    </row>
    <row r="12938">
      <c r="A12938" s="3"/>
    </row>
    <row r="12939">
      <c r="A12939" s="3"/>
    </row>
    <row r="12940">
      <c r="A12940" s="3"/>
    </row>
    <row r="12941">
      <c r="A12941" s="3"/>
    </row>
    <row r="12942">
      <c r="A12942" s="7"/>
    </row>
    <row r="12944">
      <c r="A12944" s="3"/>
    </row>
    <row r="12945">
      <c r="A12945" s="3"/>
    </row>
    <row r="12946">
      <c r="A12946" s="3"/>
    </row>
    <row r="12947">
      <c r="A12947" s="3"/>
    </row>
    <row r="12948">
      <c r="A12948" s="3"/>
    </row>
    <row r="12949">
      <c r="A12949" s="3"/>
    </row>
    <row r="12950">
      <c r="A12950" s="3"/>
    </row>
    <row r="12951">
      <c r="A12951" s="3"/>
    </row>
    <row r="12952">
      <c r="A12952" s="3"/>
    </row>
    <row r="12953">
      <c r="A12953" s="7"/>
    </row>
    <row r="12955">
      <c r="A12955" s="3"/>
    </row>
    <row r="12956">
      <c r="A12956" s="3"/>
    </row>
    <row r="12957">
      <c r="A12957" s="3"/>
    </row>
    <row r="12958">
      <c r="A12958" s="3"/>
    </row>
    <row r="12959">
      <c r="A12959" s="3"/>
    </row>
    <row r="12960">
      <c r="A12960" s="3"/>
    </row>
    <row r="12961">
      <c r="A12961" s="3"/>
    </row>
    <row r="12962">
      <c r="A12962" s="3"/>
    </row>
    <row r="12963">
      <c r="A12963" s="3"/>
    </row>
    <row r="12964">
      <c r="A12964" s="7"/>
    </row>
    <row r="12966">
      <c r="A12966" s="3"/>
    </row>
    <row r="12967">
      <c r="A12967" s="3"/>
    </row>
    <row r="12968">
      <c r="A12968" s="3"/>
    </row>
    <row r="12969">
      <c r="A12969" s="3"/>
    </row>
    <row r="12970">
      <c r="A12970" s="3"/>
    </row>
    <row r="12971">
      <c r="A12971" s="3"/>
    </row>
    <row r="12972">
      <c r="A12972" s="3"/>
    </row>
    <row r="12973">
      <c r="A12973" s="3"/>
    </row>
    <row r="12974">
      <c r="A12974" s="3"/>
    </row>
    <row r="12975">
      <c r="A12975" s="7"/>
    </row>
    <row r="12977">
      <c r="A12977" s="3"/>
    </row>
    <row r="12978">
      <c r="A12978" s="3"/>
    </row>
    <row r="12979">
      <c r="A12979" s="3"/>
    </row>
    <row r="12980">
      <c r="A12980" s="3"/>
    </row>
    <row r="12981">
      <c r="A12981" s="3"/>
    </row>
    <row r="12982">
      <c r="A12982" s="3"/>
    </row>
    <row r="12983">
      <c r="A12983" s="3"/>
    </row>
    <row r="12984">
      <c r="A12984" s="3"/>
    </row>
    <row r="12985">
      <c r="A12985" s="3"/>
    </row>
    <row r="12986">
      <c r="A12986" s="7"/>
    </row>
    <row r="12988">
      <c r="A12988" s="3"/>
    </row>
    <row r="12989">
      <c r="A12989" s="3"/>
    </row>
    <row r="12990">
      <c r="A12990" s="3"/>
    </row>
    <row r="12991">
      <c r="A12991" s="3"/>
    </row>
    <row r="12992">
      <c r="A12992" s="3"/>
    </row>
    <row r="12993">
      <c r="A12993" s="3"/>
    </row>
    <row r="12994">
      <c r="A12994" s="3"/>
    </row>
    <row r="12995">
      <c r="A12995" s="3"/>
    </row>
    <row r="12996">
      <c r="A12996" s="3"/>
    </row>
    <row r="12997">
      <c r="A12997" s="7"/>
    </row>
    <row r="12999">
      <c r="A12999" s="3"/>
    </row>
    <row r="13000">
      <c r="A13000" s="3"/>
    </row>
    <row r="13001">
      <c r="A13001" s="3"/>
    </row>
    <row r="13002">
      <c r="A13002" s="3"/>
    </row>
    <row r="13003">
      <c r="A13003" s="3"/>
    </row>
    <row r="13004">
      <c r="A13004" s="3"/>
    </row>
    <row r="13005">
      <c r="A13005" s="3"/>
    </row>
    <row r="13006">
      <c r="A13006" s="3"/>
    </row>
    <row r="13007">
      <c r="A13007" s="3"/>
    </row>
    <row r="13008">
      <c r="A13008" s="7"/>
    </row>
    <row r="13010">
      <c r="A13010" s="3"/>
    </row>
    <row r="13011">
      <c r="A13011" s="3"/>
    </row>
    <row r="13012">
      <c r="A13012" s="3"/>
    </row>
    <row r="13013">
      <c r="A13013" s="3"/>
    </row>
    <row r="13014">
      <c r="A13014" s="3"/>
    </row>
    <row r="13015">
      <c r="A13015" s="3"/>
    </row>
    <row r="13016">
      <c r="A13016" s="3"/>
    </row>
    <row r="13017">
      <c r="A13017" s="3"/>
    </row>
    <row r="13018">
      <c r="A13018" s="3"/>
    </row>
    <row r="13019">
      <c r="A13019" s="7"/>
    </row>
    <row r="13021">
      <c r="A13021" s="3"/>
    </row>
    <row r="13022">
      <c r="A13022" s="3"/>
    </row>
    <row r="13023">
      <c r="A13023" s="3"/>
    </row>
    <row r="13024">
      <c r="A13024" s="3"/>
    </row>
    <row r="13025">
      <c r="A13025" s="3"/>
    </row>
    <row r="13026">
      <c r="A13026" s="3"/>
    </row>
    <row r="13027">
      <c r="A13027" s="3"/>
    </row>
    <row r="13028">
      <c r="A13028" s="3"/>
    </row>
    <row r="13029">
      <c r="A13029" s="3"/>
    </row>
    <row r="13030">
      <c r="A13030" s="3"/>
    </row>
    <row r="13031">
      <c r="A13031" s="3"/>
    </row>
    <row r="13032">
      <c r="A13032" s="3"/>
    </row>
    <row r="13033">
      <c r="A13033" s="3"/>
    </row>
    <row r="13034">
      <c r="A13034" s="3"/>
    </row>
    <row r="13035">
      <c r="A13035" s="6"/>
    </row>
    <row r="13037">
      <c r="A13037" s="3"/>
    </row>
    <row r="13038">
      <c r="A13038" s="3"/>
    </row>
    <row r="13039">
      <c r="A13039" s="3"/>
    </row>
    <row r="13040">
      <c r="A13040" s="3"/>
    </row>
    <row r="13041">
      <c r="A13041" s="3"/>
    </row>
    <row r="13042">
      <c r="A13042" s="3"/>
    </row>
    <row r="13043">
      <c r="A13043" s="3"/>
    </row>
    <row r="13044">
      <c r="A13044" s="3"/>
    </row>
    <row r="13045">
      <c r="A13045" s="3"/>
    </row>
    <row r="13046">
      <c r="A13046" s="6"/>
    </row>
    <row r="13048">
      <c r="A13048" s="3"/>
    </row>
    <row r="13049">
      <c r="A13049" s="3"/>
    </row>
    <row r="13050">
      <c r="A13050" s="3"/>
    </row>
    <row r="13051">
      <c r="A13051" s="3"/>
    </row>
    <row r="13052">
      <c r="A13052" s="3"/>
    </row>
    <row r="13053">
      <c r="A13053" s="3"/>
    </row>
    <row r="13054">
      <c r="A13054" s="3"/>
    </row>
    <row r="13055">
      <c r="A13055" s="3"/>
    </row>
    <row r="13056">
      <c r="A13056" s="3"/>
    </row>
    <row r="13057">
      <c r="A13057" s="6"/>
    </row>
    <row r="13059">
      <c r="A13059" s="3"/>
    </row>
    <row r="13060">
      <c r="A13060" s="3"/>
    </row>
    <row r="13061">
      <c r="A13061" s="3"/>
    </row>
    <row r="13062">
      <c r="A13062" s="3"/>
    </row>
    <row r="13063">
      <c r="A13063" s="3"/>
    </row>
    <row r="13064">
      <c r="A13064" s="3"/>
    </row>
    <row r="13065">
      <c r="A13065" s="3"/>
    </row>
    <row r="13066">
      <c r="A13066" s="3"/>
    </row>
    <row r="13067">
      <c r="A13067" s="3"/>
    </row>
    <row r="13068">
      <c r="A13068" s="6"/>
    </row>
    <row r="13070">
      <c r="A13070" s="3"/>
    </row>
    <row r="13071">
      <c r="A13071" s="3"/>
    </row>
    <row r="13072">
      <c r="A13072" s="3"/>
    </row>
    <row r="13073">
      <c r="A13073" s="3"/>
    </row>
    <row r="13074">
      <c r="A13074" s="3"/>
    </row>
    <row r="13075">
      <c r="A13075" s="3"/>
    </row>
    <row r="13076">
      <c r="A13076" s="3"/>
    </row>
    <row r="13077">
      <c r="A13077" s="3"/>
    </row>
    <row r="13078">
      <c r="A13078" s="3"/>
    </row>
    <row r="13079">
      <c r="A13079" s="6"/>
    </row>
    <row r="13081">
      <c r="A13081" s="3"/>
    </row>
    <row r="13082">
      <c r="A13082" s="3"/>
    </row>
    <row r="13083">
      <c r="A13083" s="3"/>
    </row>
    <row r="13084">
      <c r="A13084" s="3"/>
    </row>
    <row r="13085">
      <c r="A13085" s="3"/>
    </row>
    <row r="13086">
      <c r="A13086" s="3"/>
    </row>
    <row r="13087">
      <c r="A13087" s="3"/>
    </row>
    <row r="13088">
      <c r="A13088" s="3"/>
    </row>
    <row r="13089">
      <c r="A13089" s="3"/>
    </row>
    <row r="13090">
      <c r="A13090" s="6"/>
    </row>
    <row r="13092">
      <c r="A13092" s="3"/>
    </row>
    <row r="13093">
      <c r="A13093" s="3"/>
    </row>
    <row r="13094">
      <c r="A13094" s="3"/>
    </row>
    <row r="13095">
      <c r="A13095" s="3"/>
    </row>
    <row r="13096">
      <c r="A13096" s="3"/>
    </row>
    <row r="13097">
      <c r="A13097" s="3"/>
    </row>
    <row r="13098">
      <c r="A13098" s="3"/>
    </row>
    <row r="13099">
      <c r="A13099" s="3"/>
    </row>
    <row r="13100">
      <c r="A13100" s="3"/>
    </row>
    <row r="13101">
      <c r="A13101" s="6"/>
    </row>
    <row r="13103">
      <c r="A13103" s="3"/>
    </row>
    <row r="13104">
      <c r="A13104" s="3"/>
    </row>
    <row r="13105">
      <c r="A13105" s="3"/>
    </row>
    <row r="13106">
      <c r="A13106" s="3"/>
    </row>
    <row r="13107">
      <c r="A13107" s="3"/>
    </row>
    <row r="13108">
      <c r="A13108" s="3"/>
    </row>
    <row r="13109">
      <c r="A13109" s="3"/>
    </row>
    <row r="13110">
      <c r="A13110" s="3"/>
    </row>
    <row r="13111">
      <c r="A13111" s="3"/>
    </row>
    <row r="13112">
      <c r="A13112" s="6"/>
    </row>
    <row r="13114">
      <c r="A13114" s="3"/>
    </row>
    <row r="13115">
      <c r="A13115" s="3"/>
    </row>
    <row r="13116">
      <c r="A13116" s="3"/>
    </row>
    <row r="13117">
      <c r="A13117" s="3"/>
    </row>
    <row r="13118">
      <c r="A13118" s="3"/>
    </row>
    <row r="13119">
      <c r="A13119" s="3"/>
    </row>
    <row r="13120">
      <c r="A13120" s="3"/>
    </row>
    <row r="13121">
      <c r="A13121" s="3"/>
    </row>
    <row r="13122">
      <c r="A13122" s="3"/>
    </row>
    <row r="13123">
      <c r="A13123" s="6"/>
    </row>
    <row r="13125">
      <c r="A13125" s="3"/>
    </row>
    <row r="13126">
      <c r="A13126" s="3"/>
    </row>
    <row r="13127">
      <c r="A13127" s="3"/>
    </row>
    <row r="13128">
      <c r="A13128" s="3"/>
    </row>
    <row r="13129">
      <c r="A13129" s="3"/>
    </row>
    <row r="13130">
      <c r="A13130" s="3"/>
    </row>
    <row r="13131">
      <c r="A13131" s="3"/>
    </row>
    <row r="13132">
      <c r="A13132" s="3"/>
    </row>
    <row r="13133">
      <c r="A13133" s="3"/>
    </row>
    <row r="13134">
      <c r="A13134" s="6"/>
    </row>
    <row r="13136">
      <c r="A13136" s="3"/>
    </row>
    <row r="13137">
      <c r="A13137" s="3"/>
    </row>
    <row r="13138">
      <c r="A13138" s="3"/>
    </row>
    <row r="13139">
      <c r="A13139" s="3"/>
    </row>
    <row r="13140">
      <c r="A13140" s="3"/>
    </row>
    <row r="13141">
      <c r="A13141" s="3"/>
    </row>
    <row r="13142">
      <c r="A13142" s="3"/>
    </row>
    <row r="13143">
      <c r="A13143" s="3"/>
    </row>
    <row r="13144">
      <c r="A13144" s="3"/>
    </row>
    <row r="13145">
      <c r="A13145" s="6"/>
    </row>
    <row r="13147">
      <c r="A13147" s="3"/>
    </row>
    <row r="13148">
      <c r="A13148" s="3"/>
    </row>
    <row r="13149">
      <c r="A13149" s="3"/>
    </row>
    <row r="13150">
      <c r="A13150" s="3"/>
    </row>
    <row r="13151">
      <c r="A13151" s="3"/>
    </row>
    <row r="13152">
      <c r="A13152" s="3"/>
    </row>
    <row r="13153">
      <c r="A13153" s="3"/>
    </row>
    <row r="13154">
      <c r="A13154" s="3"/>
    </row>
    <row r="13155">
      <c r="A13155" s="3"/>
    </row>
    <row r="13156">
      <c r="A13156" s="6"/>
    </row>
    <row r="13158">
      <c r="A13158" s="3"/>
    </row>
    <row r="13159">
      <c r="A13159" s="3"/>
    </row>
    <row r="13160">
      <c r="A13160" s="3"/>
    </row>
    <row r="13161">
      <c r="A13161" s="3"/>
    </row>
    <row r="13162">
      <c r="A13162" s="3"/>
    </row>
    <row r="13163">
      <c r="A13163" s="3"/>
    </row>
    <row r="13164">
      <c r="A13164" s="3"/>
    </row>
    <row r="13165">
      <c r="A13165" s="3"/>
    </row>
    <row r="13166">
      <c r="A13166" s="3"/>
    </row>
    <row r="13167">
      <c r="A13167" s="6"/>
    </row>
    <row r="13169">
      <c r="A13169" s="3"/>
    </row>
    <row r="13170">
      <c r="A13170" s="3"/>
    </row>
    <row r="13171">
      <c r="A13171" s="3"/>
    </row>
    <row r="13172">
      <c r="A13172" s="3"/>
    </row>
    <row r="13173">
      <c r="A13173" s="3"/>
    </row>
    <row r="13174">
      <c r="A13174" s="3"/>
    </row>
    <row r="13175">
      <c r="A13175" s="3"/>
    </row>
    <row r="13176">
      <c r="A13176" s="3"/>
    </row>
    <row r="13177">
      <c r="A13177" s="3"/>
    </row>
    <row r="13178">
      <c r="A13178" s="6"/>
    </row>
    <row r="13180">
      <c r="A13180" s="3"/>
    </row>
    <row r="13181">
      <c r="A13181" s="3"/>
    </row>
    <row r="13182">
      <c r="A13182" s="3"/>
    </row>
    <row r="13183">
      <c r="A13183" s="3"/>
    </row>
    <row r="13184">
      <c r="A13184" s="3"/>
    </row>
    <row r="13185">
      <c r="A13185" s="3"/>
    </row>
    <row r="13186">
      <c r="A13186" s="3"/>
    </row>
    <row r="13187">
      <c r="A13187" s="3"/>
    </row>
    <row r="13188">
      <c r="A13188" s="3"/>
    </row>
    <row r="13189">
      <c r="A13189" s="6"/>
    </row>
    <row r="13191">
      <c r="A13191" s="3"/>
    </row>
    <row r="13192">
      <c r="A13192" s="3"/>
    </row>
    <row r="13193">
      <c r="A13193" s="3"/>
    </row>
    <row r="13194">
      <c r="A13194" s="3"/>
    </row>
    <row r="13195">
      <c r="A13195" s="3"/>
    </row>
    <row r="13196">
      <c r="A13196" s="3"/>
    </row>
    <row r="13197">
      <c r="A13197" s="3"/>
    </row>
    <row r="13198">
      <c r="A13198" s="3"/>
    </row>
    <row r="13199">
      <c r="A13199" s="3"/>
    </row>
    <row r="13200">
      <c r="A13200" s="6"/>
    </row>
    <row r="13202">
      <c r="A13202" s="3"/>
    </row>
    <row r="13203">
      <c r="A13203" s="3"/>
    </row>
    <row r="13204">
      <c r="A13204" s="3"/>
    </row>
    <row r="13205">
      <c r="A13205" s="3"/>
    </row>
    <row r="13206">
      <c r="A13206" s="3"/>
    </row>
    <row r="13207">
      <c r="A13207" s="3"/>
    </row>
    <row r="13208">
      <c r="A13208" s="3"/>
    </row>
    <row r="13209">
      <c r="A13209" s="3"/>
    </row>
    <row r="13210">
      <c r="A13210" s="3"/>
    </row>
    <row r="13211">
      <c r="A13211" s="6"/>
    </row>
    <row r="13213">
      <c r="A13213" s="3"/>
    </row>
    <row r="13214">
      <c r="A13214" s="3"/>
    </row>
    <row r="13215">
      <c r="A13215" s="3"/>
    </row>
    <row r="13216">
      <c r="A13216" s="3"/>
    </row>
    <row r="13217">
      <c r="A13217" s="3"/>
    </row>
    <row r="13218">
      <c r="A13218" s="3"/>
    </row>
    <row r="13219">
      <c r="A13219" s="3"/>
    </row>
    <row r="13220">
      <c r="A13220" s="3"/>
    </row>
    <row r="13221">
      <c r="A13221" s="3"/>
    </row>
    <row r="13222">
      <c r="A13222" s="6"/>
    </row>
    <row r="13224">
      <c r="A13224" s="3"/>
    </row>
    <row r="13225">
      <c r="A13225" s="3"/>
    </row>
    <row r="13226">
      <c r="A13226" s="3"/>
    </row>
    <row r="13227">
      <c r="A13227" s="3"/>
    </row>
    <row r="13228">
      <c r="A13228" s="3"/>
    </row>
    <row r="13229">
      <c r="A13229" s="3"/>
    </row>
    <row r="13230">
      <c r="A13230" s="3"/>
    </row>
    <row r="13231">
      <c r="A13231" s="3"/>
    </row>
    <row r="13232">
      <c r="A13232" s="3"/>
    </row>
    <row r="13233">
      <c r="A13233" s="6"/>
    </row>
    <row r="13235">
      <c r="A13235" s="3"/>
    </row>
    <row r="13236">
      <c r="A13236" s="3"/>
    </row>
    <row r="13237">
      <c r="A13237" s="3"/>
    </row>
    <row r="13238">
      <c r="A13238" s="3"/>
    </row>
    <row r="13239">
      <c r="A13239" s="3"/>
    </row>
    <row r="13240">
      <c r="A13240" s="3"/>
    </row>
    <row r="13241">
      <c r="A13241" s="3"/>
    </row>
    <row r="13242">
      <c r="A13242" s="3"/>
    </row>
    <row r="13243">
      <c r="A13243" s="3"/>
    </row>
    <row r="13244">
      <c r="A13244" s="6"/>
    </row>
    <row r="13246">
      <c r="A13246" s="3"/>
    </row>
    <row r="13247">
      <c r="A13247" s="3"/>
    </row>
    <row r="13248">
      <c r="A13248" s="3"/>
    </row>
    <row r="13249">
      <c r="A13249" s="3"/>
    </row>
    <row r="13250">
      <c r="A13250" s="3"/>
    </row>
    <row r="13251">
      <c r="A13251" s="3"/>
    </row>
    <row r="13252">
      <c r="A13252" s="3"/>
    </row>
    <row r="13253">
      <c r="A13253" s="3"/>
    </row>
    <row r="13254">
      <c r="A13254" s="3"/>
    </row>
    <row r="13255">
      <c r="A13255" s="6"/>
    </row>
    <row r="13257">
      <c r="A13257" s="3"/>
    </row>
    <row r="13258">
      <c r="A13258" s="3"/>
    </row>
    <row r="13259">
      <c r="A13259" s="3"/>
    </row>
    <row r="13260">
      <c r="A13260" s="3"/>
    </row>
    <row r="13261">
      <c r="A13261" s="3"/>
    </row>
    <row r="13262">
      <c r="A13262" s="3"/>
    </row>
    <row r="13263">
      <c r="A13263" s="3"/>
    </row>
    <row r="13264">
      <c r="A13264" s="3"/>
    </row>
    <row r="13265">
      <c r="A13265" s="3"/>
    </row>
    <row r="13266">
      <c r="A13266" s="6"/>
    </row>
    <row r="13268">
      <c r="A13268" s="3"/>
    </row>
    <row r="13269">
      <c r="A13269" s="3"/>
    </row>
    <row r="13270">
      <c r="A13270" s="3"/>
    </row>
    <row r="13271">
      <c r="A13271" s="3"/>
    </row>
    <row r="13272">
      <c r="A13272" s="3"/>
    </row>
    <row r="13273">
      <c r="A13273" s="3"/>
    </row>
    <row r="13274">
      <c r="A13274" s="3"/>
    </row>
    <row r="13275">
      <c r="A13275" s="3"/>
    </row>
    <row r="13276">
      <c r="A13276" s="3"/>
    </row>
    <row r="13277">
      <c r="A13277" s="6"/>
    </row>
    <row r="13279">
      <c r="A13279" s="3"/>
    </row>
    <row r="13280">
      <c r="A13280" s="3"/>
    </row>
    <row r="13281">
      <c r="A13281" s="3"/>
    </row>
    <row r="13282">
      <c r="A13282" s="3"/>
    </row>
    <row r="13283">
      <c r="A13283" s="3"/>
    </row>
    <row r="13284">
      <c r="A13284" s="3"/>
    </row>
    <row r="13285">
      <c r="A13285" s="3"/>
    </row>
    <row r="13286">
      <c r="A13286" s="3"/>
    </row>
    <row r="13287">
      <c r="A13287" s="3"/>
    </row>
    <row r="13288">
      <c r="A13288" s="6"/>
    </row>
    <row r="13290">
      <c r="A13290" s="3"/>
    </row>
    <row r="13291">
      <c r="A13291" s="3"/>
    </row>
    <row r="13292">
      <c r="A13292" s="3"/>
    </row>
    <row r="13293">
      <c r="A13293" s="3"/>
    </row>
    <row r="13294">
      <c r="A13294" s="3"/>
    </row>
    <row r="13295">
      <c r="A13295" s="3"/>
    </row>
    <row r="13296">
      <c r="A13296" s="3"/>
    </row>
    <row r="13297">
      <c r="A13297" s="3"/>
    </row>
    <row r="13298">
      <c r="A13298" s="3"/>
    </row>
    <row r="13299">
      <c r="A13299" s="6"/>
    </row>
    <row r="13301">
      <c r="A13301" s="3"/>
    </row>
    <row r="13302">
      <c r="A13302" s="3"/>
    </row>
    <row r="13303">
      <c r="A13303" s="3"/>
    </row>
    <row r="13304">
      <c r="A13304" s="3"/>
    </row>
    <row r="13305">
      <c r="A13305" s="3"/>
    </row>
    <row r="13306">
      <c r="A13306" s="3"/>
    </row>
    <row r="13307">
      <c r="A13307" s="3"/>
    </row>
    <row r="13308">
      <c r="A13308" s="3"/>
    </row>
    <row r="13309">
      <c r="A13309" s="3"/>
    </row>
    <row r="13310">
      <c r="A13310" s="3"/>
    </row>
    <row r="13311">
      <c r="A13311" s="6"/>
    </row>
    <row r="13313">
      <c r="A13313" s="3"/>
    </row>
    <row r="13314">
      <c r="A13314" s="3"/>
    </row>
    <row r="13315">
      <c r="A13315" s="3"/>
    </row>
    <row r="13316">
      <c r="A13316" s="3"/>
    </row>
    <row r="13317">
      <c r="A13317" s="3"/>
    </row>
    <row r="13318">
      <c r="A13318" s="3"/>
    </row>
    <row r="13319">
      <c r="A13319" s="3"/>
    </row>
    <row r="13320">
      <c r="A13320" s="3"/>
    </row>
    <row r="13321">
      <c r="A13321" s="3"/>
    </row>
    <row r="13322">
      <c r="A13322" s="6"/>
    </row>
    <row r="13324">
      <c r="A13324" s="3"/>
    </row>
    <row r="13325">
      <c r="A13325" s="3"/>
    </row>
    <row r="13326">
      <c r="A13326" s="3"/>
    </row>
    <row r="13327">
      <c r="A13327" s="3"/>
    </row>
    <row r="13328">
      <c r="A13328" s="3"/>
    </row>
    <row r="13329">
      <c r="A13329" s="3"/>
    </row>
    <row r="13330">
      <c r="A13330" s="3"/>
    </row>
    <row r="13331">
      <c r="A13331" s="3"/>
    </row>
    <row r="13332">
      <c r="A13332" s="3"/>
    </row>
    <row r="13333">
      <c r="A13333" s="6"/>
    </row>
    <row r="13335">
      <c r="A13335" s="3"/>
    </row>
    <row r="13336">
      <c r="A13336" s="3"/>
    </row>
    <row r="13337">
      <c r="A13337" s="3"/>
    </row>
    <row r="13338">
      <c r="A13338" s="3"/>
    </row>
    <row r="13339">
      <c r="A13339" s="3"/>
    </row>
    <row r="13340">
      <c r="A13340" s="3"/>
    </row>
    <row r="13341">
      <c r="A13341" s="3"/>
    </row>
    <row r="13342">
      <c r="A13342" s="3"/>
    </row>
    <row r="13343">
      <c r="A13343" s="3"/>
    </row>
    <row r="13344">
      <c r="A13344" s="6"/>
    </row>
    <row r="13346">
      <c r="A13346" s="3"/>
    </row>
    <row r="13347">
      <c r="A13347" s="3"/>
    </row>
    <row r="13348">
      <c r="A13348" s="3"/>
    </row>
    <row r="13349">
      <c r="A13349" s="3"/>
    </row>
    <row r="13350">
      <c r="A13350" s="3"/>
    </row>
    <row r="13351">
      <c r="A13351" s="3"/>
    </row>
    <row r="13352">
      <c r="A13352" s="3"/>
    </row>
    <row r="13353">
      <c r="A13353" s="3"/>
    </row>
    <row r="13354">
      <c r="A13354" s="3"/>
    </row>
    <row r="13355">
      <c r="A13355" s="6"/>
    </row>
    <row r="13357">
      <c r="A13357" s="3"/>
    </row>
    <row r="13358">
      <c r="A13358" s="3"/>
    </row>
    <row r="13359">
      <c r="A13359" s="3"/>
    </row>
    <row r="13360">
      <c r="A13360" s="3"/>
    </row>
    <row r="13361">
      <c r="A13361" s="3"/>
    </row>
    <row r="13362">
      <c r="A13362" s="3"/>
    </row>
    <row r="13363">
      <c r="A13363" s="3"/>
    </row>
    <row r="13364">
      <c r="A13364" s="3"/>
    </row>
    <row r="13365">
      <c r="A13365" s="3"/>
    </row>
    <row r="13366">
      <c r="A13366" s="6"/>
    </row>
    <row r="13368">
      <c r="A13368" s="3"/>
    </row>
    <row r="13369">
      <c r="A13369" s="3"/>
    </row>
    <row r="13370">
      <c r="A13370" s="3"/>
    </row>
    <row r="13371">
      <c r="A13371" s="3"/>
    </row>
    <row r="13372">
      <c r="A13372" s="3"/>
    </row>
    <row r="13373">
      <c r="A13373" s="3"/>
    </row>
    <row r="13374">
      <c r="A13374" s="3"/>
    </row>
    <row r="13375">
      <c r="A13375" s="3"/>
    </row>
    <row r="13376">
      <c r="A13376" s="3"/>
    </row>
    <row r="13377">
      <c r="A13377" s="6"/>
    </row>
    <row r="13379">
      <c r="A13379" s="3"/>
    </row>
    <row r="13380">
      <c r="A13380" s="3"/>
    </row>
    <row r="13381">
      <c r="A13381" s="3"/>
    </row>
    <row r="13382">
      <c r="A13382" s="3"/>
    </row>
    <row r="13383">
      <c r="A13383" s="3"/>
    </row>
    <row r="13384">
      <c r="A13384" s="3"/>
    </row>
    <row r="13385">
      <c r="A13385" s="3"/>
    </row>
    <row r="13386">
      <c r="A13386" s="3"/>
    </row>
    <row r="13387">
      <c r="A13387" s="3"/>
    </row>
    <row r="13388">
      <c r="A13388" s="6"/>
    </row>
    <row r="13390">
      <c r="A13390" s="3"/>
    </row>
    <row r="13391">
      <c r="A13391" s="3"/>
    </row>
    <row r="13392">
      <c r="A13392" s="3"/>
    </row>
    <row r="13393">
      <c r="A13393" s="3"/>
    </row>
    <row r="13394">
      <c r="A13394" s="3"/>
    </row>
    <row r="13395">
      <c r="A13395" s="3"/>
    </row>
    <row r="13396">
      <c r="A13396" s="3"/>
    </row>
    <row r="13397">
      <c r="A13397" s="3"/>
    </row>
    <row r="13398">
      <c r="A13398" s="3"/>
    </row>
    <row r="13399">
      <c r="A13399" s="6"/>
    </row>
    <row r="13401">
      <c r="A13401" s="3"/>
    </row>
    <row r="13402">
      <c r="A13402" s="3"/>
    </row>
    <row r="13403">
      <c r="A13403" s="3"/>
    </row>
    <row r="13404">
      <c r="A13404" s="3"/>
    </row>
    <row r="13405">
      <c r="A13405" s="3"/>
    </row>
    <row r="13406">
      <c r="A13406" s="3"/>
    </row>
    <row r="13407">
      <c r="A13407" s="3"/>
    </row>
    <row r="13408">
      <c r="A13408" s="3"/>
    </row>
    <row r="13409">
      <c r="A13409" s="3"/>
    </row>
    <row r="13410">
      <c r="A13410" s="3"/>
    </row>
    <row r="13411">
      <c r="A13411" s="3"/>
    </row>
    <row r="13412">
      <c r="A13412" s="3"/>
    </row>
    <row r="13413">
      <c r="A13413" s="3"/>
    </row>
    <row r="13414">
      <c r="A13414" s="3"/>
    </row>
    <row r="13415">
      <c r="A13415" s="6"/>
    </row>
    <row r="13417">
      <c r="A13417" s="3"/>
    </row>
    <row r="13418">
      <c r="A13418" s="3"/>
    </row>
    <row r="13419">
      <c r="A13419" s="3"/>
    </row>
    <row r="13420">
      <c r="A13420" s="3"/>
    </row>
    <row r="13421">
      <c r="A13421" s="3"/>
    </row>
    <row r="13422">
      <c r="A13422" s="3"/>
    </row>
    <row r="13423">
      <c r="A13423" s="3"/>
    </row>
    <row r="13424">
      <c r="A13424" s="3"/>
    </row>
    <row r="13425">
      <c r="A13425" s="3"/>
    </row>
    <row r="13426">
      <c r="A13426" s="6"/>
    </row>
    <row r="13428">
      <c r="A13428" s="3"/>
    </row>
    <row r="13429">
      <c r="A13429" s="3"/>
    </row>
    <row r="13430">
      <c r="A13430" s="3"/>
    </row>
    <row r="13431">
      <c r="A13431" s="3"/>
    </row>
    <row r="13432">
      <c r="A13432" s="3"/>
    </row>
    <row r="13433">
      <c r="A13433" s="3"/>
    </row>
    <row r="13434">
      <c r="A13434" s="3"/>
    </row>
    <row r="13435">
      <c r="A13435" s="3"/>
    </row>
    <row r="13436">
      <c r="A13436" s="3"/>
    </row>
    <row r="13437">
      <c r="A13437" s="6"/>
    </row>
    <row r="13439">
      <c r="A13439" s="3"/>
    </row>
    <row r="13440">
      <c r="A13440" s="3"/>
    </row>
    <row r="13441">
      <c r="A13441" s="3"/>
    </row>
    <row r="13442">
      <c r="A13442" s="3"/>
    </row>
    <row r="13443">
      <c r="A13443" s="3"/>
    </row>
    <row r="13444">
      <c r="A13444" s="3"/>
    </row>
    <row r="13445">
      <c r="A13445" s="3"/>
    </row>
    <row r="13446">
      <c r="A13446" s="3"/>
    </row>
    <row r="13447">
      <c r="A13447" s="3"/>
    </row>
    <row r="13448">
      <c r="A13448" s="6"/>
    </row>
    <row r="13450">
      <c r="A13450" s="3"/>
    </row>
    <row r="13451">
      <c r="A13451" s="3"/>
    </row>
    <row r="13452">
      <c r="A13452" s="3"/>
    </row>
    <row r="13453">
      <c r="A13453" s="3"/>
    </row>
    <row r="13454">
      <c r="A13454" s="3"/>
    </row>
    <row r="13455">
      <c r="A13455" s="3"/>
    </row>
    <row r="13456">
      <c r="A13456" s="3"/>
    </row>
    <row r="13457">
      <c r="A13457" s="3"/>
    </row>
    <row r="13458">
      <c r="A13458" s="3"/>
    </row>
    <row r="13459">
      <c r="A13459" s="6"/>
    </row>
    <row r="13461">
      <c r="A13461" s="3"/>
    </row>
    <row r="13462">
      <c r="A13462" s="3"/>
    </row>
    <row r="13463">
      <c r="A13463" s="3"/>
    </row>
    <row r="13464">
      <c r="A13464" s="3"/>
    </row>
    <row r="13465">
      <c r="A13465" s="3"/>
    </row>
    <row r="13466">
      <c r="A13466" s="3"/>
    </row>
    <row r="13467">
      <c r="A13467" s="3"/>
    </row>
    <row r="13468">
      <c r="A13468" s="3"/>
    </row>
    <row r="13469">
      <c r="A13469" s="3"/>
    </row>
    <row r="13470">
      <c r="A13470" s="6"/>
    </row>
    <row r="13472">
      <c r="A13472" s="3"/>
    </row>
    <row r="13473">
      <c r="A13473" s="3"/>
    </row>
    <row r="13474">
      <c r="A13474" s="3"/>
    </row>
    <row r="13475">
      <c r="A13475" s="3"/>
    </row>
    <row r="13476">
      <c r="A13476" s="3"/>
    </row>
    <row r="13477">
      <c r="A13477" s="3"/>
    </row>
    <row r="13478">
      <c r="A13478" s="3"/>
    </row>
    <row r="13479">
      <c r="A13479" s="3"/>
    </row>
    <row r="13480">
      <c r="A13480" s="3"/>
    </row>
    <row r="13481">
      <c r="A13481" s="6"/>
    </row>
    <row r="13483">
      <c r="A13483" s="3"/>
    </row>
    <row r="13484">
      <c r="A13484" s="3"/>
    </row>
    <row r="13485">
      <c r="A13485" s="3"/>
    </row>
    <row r="13486">
      <c r="A13486" s="3"/>
    </row>
    <row r="13487">
      <c r="A13487" s="3"/>
    </row>
    <row r="13488">
      <c r="A13488" s="3"/>
    </row>
    <row r="13489">
      <c r="A13489" s="3"/>
    </row>
    <row r="13490">
      <c r="A13490" s="3"/>
    </row>
    <row r="13491">
      <c r="A13491" s="3"/>
    </row>
    <row r="13492">
      <c r="A13492" s="6"/>
    </row>
    <row r="13494">
      <c r="A13494" s="3"/>
    </row>
    <row r="13495">
      <c r="A13495" s="3"/>
    </row>
    <row r="13496">
      <c r="A13496" s="3"/>
    </row>
    <row r="13497">
      <c r="A13497" s="3"/>
    </row>
    <row r="13498">
      <c r="A13498" s="3"/>
    </row>
    <row r="13499">
      <c r="A13499" s="3"/>
    </row>
    <row r="13500">
      <c r="A13500" s="3"/>
    </row>
    <row r="13501">
      <c r="A13501" s="3"/>
    </row>
    <row r="13502">
      <c r="A13502" s="3"/>
    </row>
    <row r="13503">
      <c r="A13503" s="6"/>
    </row>
    <row r="13505">
      <c r="A13505" s="3"/>
    </row>
    <row r="13506">
      <c r="A13506" s="3"/>
    </row>
    <row r="13507">
      <c r="A13507" s="3"/>
    </row>
    <row r="13508">
      <c r="A13508" s="3"/>
    </row>
    <row r="13509">
      <c r="A13509" s="3"/>
    </row>
    <row r="13510">
      <c r="A13510" s="3"/>
    </row>
    <row r="13511">
      <c r="A13511" s="3"/>
    </row>
    <row r="13512">
      <c r="A13512" s="3"/>
    </row>
    <row r="13513">
      <c r="A13513" s="3"/>
    </row>
    <row r="13514">
      <c r="A13514" s="6"/>
    </row>
    <row r="13516">
      <c r="A13516" s="3"/>
    </row>
    <row r="13517">
      <c r="A13517" s="3"/>
    </row>
    <row r="13518">
      <c r="A13518" s="3"/>
    </row>
    <row r="13519">
      <c r="A13519" s="3"/>
    </row>
    <row r="13520">
      <c r="A13520" s="3"/>
    </row>
    <row r="13521">
      <c r="A13521" s="3"/>
    </row>
    <row r="13522">
      <c r="A13522" s="3"/>
    </row>
    <row r="13523">
      <c r="A13523" s="3"/>
    </row>
    <row r="13524">
      <c r="A13524" s="3"/>
    </row>
    <row r="13525">
      <c r="A13525" s="6"/>
    </row>
    <row r="13527">
      <c r="A13527" s="3"/>
    </row>
    <row r="13528">
      <c r="A13528" s="3"/>
    </row>
    <row r="13529">
      <c r="A13529" s="3"/>
    </row>
    <row r="13530">
      <c r="A13530" s="3"/>
    </row>
    <row r="13531">
      <c r="A13531" s="3"/>
    </row>
    <row r="13532">
      <c r="A13532" s="3"/>
    </row>
    <row r="13533">
      <c r="A13533" s="3"/>
    </row>
    <row r="13534">
      <c r="A13534" s="3"/>
    </row>
    <row r="13535">
      <c r="A13535" s="3"/>
    </row>
    <row r="13536">
      <c r="A13536" s="6"/>
    </row>
    <row r="13538">
      <c r="A13538" s="3"/>
    </row>
    <row r="13539">
      <c r="A13539" s="3"/>
    </row>
    <row r="13540">
      <c r="A13540" s="3"/>
    </row>
    <row r="13541">
      <c r="A13541" s="3"/>
    </row>
    <row r="13542">
      <c r="A13542" s="3"/>
    </row>
    <row r="13543">
      <c r="A13543" s="3"/>
    </row>
    <row r="13544">
      <c r="A13544" s="3"/>
    </row>
    <row r="13545">
      <c r="A13545" s="3"/>
    </row>
    <row r="13546">
      <c r="A13546" s="3"/>
    </row>
    <row r="13547">
      <c r="A13547" s="6"/>
    </row>
    <row r="13549">
      <c r="A13549" s="3"/>
    </row>
    <row r="13550">
      <c r="A13550" s="3"/>
    </row>
    <row r="13551">
      <c r="A13551" s="3"/>
    </row>
    <row r="13552">
      <c r="A13552" s="3"/>
    </row>
    <row r="13553">
      <c r="A13553" s="3"/>
    </row>
    <row r="13554">
      <c r="A13554" s="3"/>
    </row>
    <row r="13555">
      <c r="A13555" s="3"/>
    </row>
    <row r="13556">
      <c r="A13556" s="3"/>
    </row>
    <row r="13557">
      <c r="A13557" s="3"/>
    </row>
    <row r="13558">
      <c r="A13558" s="6"/>
    </row>
    <row r="13560">
      <c r="A13560" s="3"/>
    </row>
    <row r="13561">
      <c r="A13561" s="3"/>
    </row>
    <row r="13562">
      <c r="A13562" s="3"/>
    </row>
    <row r="13563">
      <c r="A13563" s="3"/>
    </row>
    <row r="13564">
      <c r="A13564" s="3"/>
    </row>
    <row r="13565">
      <c r="A13565" s="3"/>
    </row>
    <row r="13566">
      <c r="A13566" s="3"/>
    </row>
    <row r="13567">
      <c r="A13567" s="3"/>
    </row>
    <row r="13568">
      <c r="A13568" s="3"/>
    </row>
    <row r="13569">
      <c r="A13569" s="6"/>
    </row>
    <row r="13571">
      <c r="A13571" s="3"/>
    </row>
    <row r="13572">
      <c r="A13572" s="3"/>
    </row>
    <row r="13573">
      <c r="A13573" s="3"/>
    </row>
    <row r="13574">
      <c r="A13574" s="3"/>
    </row>
    <row r="13575">
      <c r="A13575" s="3"/>
    </row>
    <row r="13576">
      <c r="A13576" s="3"/>
    </row>
    <row r="13577">
      <c r="A13577" s="3"/>
    </row>
    <row r="13578">
      <c r="A13578" s="3"/>
    </row>
    <row r="13579">
      <c r="A13579" s="3"/>
    </row>
    <row r="13580">
      <c r="A13580" s="6"/>
    </row>
    <row r="13582">
      <c r="A13582" s="3"/>
    </row>
    <row r="13583">
      <c r="A13583" s="3"/>
    </row>
    <row r="13584">
      <c r="A13584" s="3"/>
    </row>
    <row r="13585">
      <c r="A13585" s="3"/>
    </row>
    <row r="13586">
      <c r="A13586" s="3"/>
    </row>
    <row r="13587">
      <c r="A13587" s="3"/>
    </row>
    <row r="13588">
      <c r="A13588" s="3"/>
    </row>
    <row r="13589">
      <c r="A13589" s="3"/>
    </row>
    <row r="13590">
      <c r="A13590" s="3"/>
    </row>
    <row r="13591">
      <c r="A13591" s="6"/>
    </row>
    <row r="13593">
      <c r="A13593" s="3"/>
    </row>
    <row r="13594">
      <c r="A13594" s="3"/>
    </row>
    <row r="13595">
      <c r="A13595" s="3"/>
    </row>
    <row r="13596">
      <c r="A13596" s="3"/>
    </row>
    <row r="13597">
      <c r="A13597" s="3"/>
    </row>
    <row r="13598">
      <c r="A13598" s="3"/>
    </row>
    <row r="13599">
      <c r="A13599" s="3"/>
    </row>
    <row r="13600">
      <c r="A13600" s="3"/>
    </row>
    <row r="13601">
      <c r="A13601" s="3"/>
    </row>
    <row r="13602">
      <c r="A13602" s="6"/>
    </row>
    <row r="13604">
      <c r="A13604" s="3"/>
    </row>
    <row r="13605">
      <c r="A13605" s="3"/>
    </row>
    <row r="13606">
      <c r="A13606" s="3"/>
    </row>
    <row r="13607">
      <c r="A13607" s="3"/>
    </row>
    <row r="13608">
      <c r="A13608" s="3"/>
    </row>
    <row r="13609">
      <c r="A13609" s="3"/>
    </row>
    <row r="13610">
      <c r="A13610" s="3"/>
    </row>
    <row r="13611">
      <c r="A13611" s="3"/>
    </row>
    <row r="13612">
      <c r="A13612" s="3"/>
    </row>
    <row r="13613">
      <c r="A13613" s="6"/>
    </row>
    <row r="13615">
      <c r="A13615" s="3"/>
    </row>
    <row r="13616">
      <c r="A13616" s="3"/>
    </row>
    <row r="13617">
      <c r="A13617" s="3"/>
    </row>
    <row r="13618">
      <c r="A13618" s="3"/>
    </row>
    <row r="13619">
      <c r="A13619" s="3"/>
    </row>
    <row r="13620">
      <c r="A13620" s="3"/>
    </row>
    <row r="13621">
      <c r="A13621" s="3"/>
    </row>
    <row r="13622">
      <c r="A13622" s="3"/>
    </row>
    <row r="13623">
      <c r="A13623" s="3"/>
    </row>
    <row r="13624">
      <c r="A13624" s="6"/>
    </row>
    <row r="13626">
      <c r="A13626" s="3"/>
    </row>
    <row r="13627">
      <c r="A13627" s="3"/>
    </row>
    <row r="13628">
      <c r="A13628" s="3"/>
    </row>
    <row r="13629">
      <c r="A13629" s="3"/>
    </row>
    <row r="13630">
      <c r="A13630" s="3"/>
    </row>
    <row r="13631">
      <c r="A13631" s="3"/>
    </row>
    <row r="13632">
      <c r="A13632" s="3"/>
    </row>
    <row r="13633">
      <c r="A13633" s="3"/>
    </row>
    <row r="13634">
      <c r="A13634" s="3"/>
    </row>
    <row r="13635">
      <c r="A13635" s="6"/>
    </row>
    <row r="13637">
      <c r="A13637" s="3"/>
    </row>
    <row r="13638">
      <c r="A13638" s="3"/>
    </row>
    <row r="13639">
      <c r="A13639" s="3"/>
    </row>
    <row r="13640">
      <c r="A13640" s="3"/>
    </row>
    <row r="13641">
      <c r="A13641" s="3"/>
    </row>
    <row r="13642">
      <c r="A13642" s="3"/>
    </row>
    <row r="13643">
      <c r="A13643" s="3"/>
    </row>
    <row r="13644">
      <c r="A13644" s="3"/>
    </row>
    <row r="13645">
      <c r="A13645" s="3"/>
    </row>
    <row r="13646">
      <c r="A13646" s="6"/>
    </row>
    <row r="13648">
      <c r="A13648" s="3"/>
    </row>
    <row r="13649">
      <c r="A13649" s="3"/>
    </row>
    <row r="13650">
      <c r="A13650" s="3"/>
    </row>
    <row r="13651">
      <c r="A13651" s="3"/>
    </row>
    <row r="13652">
      <c r="A13652" s="3"/>
    </row>
    <row r="13653">
      <c r="A13653" s="3"/>
    </row>
    <row r="13654">
      <c r="A13654" s="3"/>
    </row>
    <row r="13655">
      <c r="A13655" s="3"/>
    </row>
    <row r="13656">
      <c r="A13656" s="3"/>
    </row>
    <row r="13657">
      <c r="A13657" s="6"/>
    </row>
    <row r="13659">
      <c r="A13659" s="3"/>
    </row>
    <row r="13660">
      <c r="A13660" s="3"/>
    </row>
    <row r="13661">
      <c r="A13661" s="3"/>
    </row>
    <row r="13662">
      <c r="A13662" s="3"/>
    </row>
    <row r="13663">
      <c r="A13663" s="3"/>
    </row>
    <row r="13664">
      <c r="A13664" s="3"/>
    </row>
    <row r="13665">
      <c r="A13665" s="3"/>
    </row>
    <row r="13666">
      <c r="A13666" s="3"/>
    </row>
    <row r="13667">
      <c r="A13667" s="3"/>
    </row>
    <row r="13668">
      <c r="A13668" s="6"/>
    </row>
    <row r="13670">
      <c r="A13670" s="3"/>
    </row>
    <row r="13671">
      <c r="A13671" s="3"/>
    </row>
    <row r="13672">
      <c r="A13672" s="3"/>
    </row>
    <row r="13673">
      <c r="A13673" s="3"/>
    </row>
    <row r="13674">
      <c r="A13674" s="3"/>
    </row>
    <row r="13675">
      <c r="A13675" s="3"/>
    </row>
    <row r="13676">
      <c r="A13676" s="3"/>
    </row>
    <row r="13677">
      <c r="A13677" s="3"/>
    </row>
    <row r="13678">
      <c r="A13678" s="3"/>
    </row>
    <row r="13679">
      <c r="A13679" s="6"/>
    </row>
    <row r="13681">
      <c r="A13681" s="3"/>
    </row>
    <row r="13682">
      <c r="A13682" s="3"/>
    </row>
    <row r="13683">
      <c r="A13683" s="3"/>
    </row>
    <row r="13684">
      <c r="A13684" s="3"/>
    </row>
    <row r="13685">
      <c r="A13685" s="3"/>
    </row>
    <row r="13686">
      <c r="A13686" s="3"/>
    </row>
    <row r="13687">
      <c r="A13687" s="3"/>
    </row>
    <row r="13688">
      <c r="A13688" s="3"/>
    </row>
    <row r="13689">
      <c r="A13689" s="3"/>
    </row>
    <row r="13690">
      <c r="A13690" s="6"/>
    </row>
    <row r="13692">
      <c r="A13692" s="3"/>
    </row>
    <row r="13693">
      <c r="A13693" s="3"/>
    </row>
    <row r="13694">
      <c r="A13694" s="3"/>
    </row>
    <row r="13695">
      <c r="A13695" s="3"/>
    </row>
    <row r="13696">
      <c r="A13696" s="3"/>
    </row>
    <row r="13697">
      <c r="A13697" s="3"/>
    </row>
    <row r="13698">
      <c r="A13698" s="3"/>
    </row>
    <row r="13699">
      <c r="A13699" s="3"/>
    </row>
    <row r="13700">
      <c r="A13700" s="3"/>
    </row>
    <row r="13701">
      <c r="A13701" s="6"/>
    </row>
    <row r="13703">
      <c r="A13703" s="3"/>
    </row>
    <row r="13704">
      <c r="A13704" s="3"/>
    </row>
    <row r="13705">
      <c r="A13705" s="3"/>
    </row>
    <row r="13706">
      <c r="A13706" s="3"/>
    </row>
    <row r="13707">
      <c r="A13707" s="3"/>
    </row>
    <row r="13708">
      <c r="A13708" s="3"/>
    </row>
    <row r="13709">
      <c r="A13709" s="3"/>
    </row>
    <row r="13710">
      <c r="A13710" s="3"/>
    </row>
    <row r="13711">
      <c r="A13711" s="3"/>
    </row>
    <row r="13712">
      <c r="A13712" s="3"/>
    </row>
    <row r="13713">
      <c r="A13713" s="6"/>
    </row>
    <row r="13715">
      <c r="A13715" s="3"/>
    </row>
    <row r="13716">
      <c r="A13716" s="3"/>
    </row>
    <row r="13717">
      <c r="A13717" s="3"/>
    </row>
    <row r="13718">
      <c r="A13718" s="3"/>
    </row>
    <row r="13719">
      <c r="A13719" s="3"/>
    </row>
    <row r="13720">
      <c r="A13720" s="3"/>
    </row>
    <row r="13721">
      <c r="A13721" s="3"/>
    </row>
    <row r="13722">
      <c r="A13722" s="3"/>
    </row>
    <row r="13723">
      <c r="A13723" s="3"/>
    </row>
    <row r="13724">
      <c r="A13724" s="3"/>
    </row>
    <row r="13725">
      <c r="A13725" s="6"/>
    </row>
    <row r="13727">
      <c r="A13727" s="3"/>
    </row>
    <row r="13728">
      <c r="A13728" s="3"/>
    </row>
    <row r="13729">
      <c r="A13729" s="3"/>
    </row>
    <row r="13730">
      <c r="A13730" s="3"/>
    </row>
    <row r="13731">
      <c r="A13731" s="3"/>
    </row>
    <row r="13732">
      <c r="A13732" s="3"/>
    </row>
    <row r="13733">
      <c r="A13733" s="3"/>
    </row>
    <row r="13734">
      <c r="A13734" s="3"/>
    </row>
    <row r="13735">
      <c r="A13735" s="3"/>
    </row>
    <row r="13736">
      <c r="A13736" s="6"/>
    </row>
    <row r="13738">
      <c r="A13738" s="3"/>
    </row>
    <row r="13739">
      <c r="A13739" s="3"/>
    </row>
    <row r="13740">
      <c r="A13740" s="3"/>
    </row>
    <row r="13741">
      <c r="A13741" s="3"/>
    </row>
    <row r="13742">
      <c r="A13742" s="3"/>
    </row>
    <row r="13743">
      <c r="A13743" s="3"/>
    </row>
    <row r="13744">
      <c r="A13744" s="3"/>
    </row>
    <row r="13745">
      <c r="A13745" s="3"/>
    </row>
    <row r="13746">
      <c r="A13746" s="3"/>
    </row>
    <row r="13747">
      <c r="A13747" s="6"/>
    </row>
    <row r="13749">
      <c r="A13749" s="3"/>
    </row>
    <row r="13750">
      <c r="A13750" s="3"/>
    </row>
    <row r="13751">
      <c r="A13751" s="3"/>
    </row>
    <row r="13752">
      <c r="A13752" s="3"/>
    </row>
    <row r="13753">
      <c r="A13753" s="3"/>
    </row>
    <row r="13754">
      <c r="A13754" s="3"/>
    </row>
    <row r="13755">
      <c r="A13755" s="3"/>
    </row>
    <row r="13756">
      <c r="A13756" s="3"/>
    </row>
    <row r="13757">
      <c r="A13757" s="3"/>
    </row>
    <row r="13758">
      <c r="A13758" s="6"/>
    </row>
    <row r="13760">
      <c r="A13760" s="3"/>
    </row>
    <row r="13761">
      <c r="A13761" s="3"/>
    </row>
    <row r="13762">
      <c r="A13762" s="3"/>
    </row>
    <row r="13763">
      <c r="A13763" s="3"/>
    </row>
    <row r="13764">
      <c r="A13764" s="3"/>
    </row>
    <row r="13765">
      <c r="A13765" s="3"/>
    </row>
    <row r="13766">
      <c r="A13766" s="3"/>
    </row>
    <row r="13767">
      <c r="A13767" s="3"/>
    </row>
    <row r="13768">
      <c r="A13768" s="3"/>
    </row>
    <row r="13769">
      <c r="A13769" s="6"/>
    </row>
    <row r="13771">
      <c r="A13771" s="3"/>
    </row>
    <row r="13772">
      <c r="A13772" s="3"/>
    </row>
    <row r="13773">
      <c r="A13773" s="3"/>
    </row>
    <row r="13774">
      <c r="A13774" s="3"/>
    </row>
    <row r="13775">
      <c r="A13775" s="3"/>
    </row>
    <row r="13776">
      <c r="A13776" s="3"/>
    </row>
    <row r="13777">
      <c r="A13777" s="3"/>
    </row>
    <row r="13778">
      <c r="A13778" s="3"/>
    </row>
    <row r="13779">
      <c r="A13779" s="3"/>
    </row>
    <row r="13780">
      <c r="A13780" s="6"/>
    </row>
    <row r="13782">
      <c r="A13782" s="3"/>
    </row>
    <row r="13783">
      <c r="A13783" s="3"/>
    </row>
    <row r="13784">
      <c r="A13784" s="3"/>
    </row>
    <row r="13785">
      <c r="A13785" s="3"/>
    </row>
    <row r="13786">
      <c r="A13786" s="3"/>
    </row>
    <row r="13787">
      <c r="A13787" s="3"/>
    </row>
    <row r="13788">
      <c r="A13788" s="3"/>
    </row>
    <row r="13789">
      <c r="A13789" s="3"/>
    </row>
    <row r="13790">
      <c r="A13790" s="3"/>
    </row>
    <row r="13791">
      <c r="A13791" s="6"/>
    </row>
    <row r="13793">
      <c r="A13793" s="3"/>
    </row>
    <row r="13794">
      <c r="A13794" s="3"/>
    </row>
    <row r="13795">
      <c r="A13795" s="3"/>
    </row>
    <row r="13796">
      <c r="A13796" s="3"/>
    </row>
    <row r="13797">
      <c r="A13797" s="3"/>
    </row>
    <row r="13798">
      <c r="A13798" s="3"/>
    </row>
    <row r="13799">
      <c r="A13799" s="3"/>
    </row>
    <row r="13800">
      <c r="A13800" s="3"/>
    </row>
    <row r="13801">
      <c r="A13801" s="3"/>
    </row>
    <row r="13802">
      <c r="A13802" s="6"/>
    </row>
    <row r="13804">
      <c r="A13804" s="3"/>
    </row>
    <row r="13805">
      <c r="A13805" s="3"/>
    </row>
    <row r="13806">
      <c r="A13806" s="3"/>
    </row>
    <row r="13807">
      <c r="A13807" s="3"/>
    </row>
    <row r="13808">
      <c r="A13808" s="3"/>
    </row>
    <row r="13809">
      <c r="A13809" s="3"/>
    </row>
    <row r="13810">
      <c r="A13810" s="3"/>
    </row>
    <row r="13811">
      <c r="A13811" s="3"/>
    </row>
    <row r="13812">
      <c r="A13812" s="3"/>
    </row>
    <row r="13813">
      <c r="A13813" s="6"/>
    </row>
    <row r="13815">
      <c r="A13815" s="3"/>
    </row>
    <row r="13816">
      <c r="A13816" s="3"/>
    </row>
    <row r="13817">
      <c r="A13817" s="3"/>
    </row>
    <row r="13818">
      <c r="A13818" s="3"/>
    </row>
    <row r="13819">
      <c r="A13819" s="3"/>
    </row>
    <row r="13820">
      <c r="A13820" s="3"/>
    </row>
    <row r="13821">
      <c r="A13821" s="3"/>
    </row>
    <row r="13822">
      <c r="A13822" s="3"/>
    </row>
    <row r="13823">
      <c r="A13823" s="3"/>
    </row>
    <row r="13824">
      <c r="A13824" s="6"/>
    </row>
    <row r="13826">
      <c r="A13826" s="3"/>
    </row>
    <row r="13827">
      <c r="A13827" s="3"/>
    </row>
    <row r="13828">
      <c r="A13828" s="3"/>
    </row>
    <row r="13829">
      <c r="A13829" s="3"/>
    </row>
    <row r="13830">
      <c r="A13830" s="3"/>
    </row>
    <row r="13831">
      <c r="A13831" s="3"/>
    </row>
    <row r="13832">
      <c r="A13832" s="3"/>
    </row>
    <row r="13833">
      <c r="A13833" s="3"/>
    </row>
    <row r="13834">
      <c r="A13834" s="3"/>
    </row>
    <row r="13835">
      <c r="A13835" s="6"/>
    </row>
    <row r="13837">
      <c r="A13837" s="3"/>
    </row>
    <row r="13838">
      <c r="A13838" s="3"/>
    </row>
    <row r="13839">
      <c r="A13839" s="3"/>
    </row>
    <row r="13840">
      <c r="A13840" s="3"/>
    </row>
    <row r="13841">
      <c r="A13841" s="3"/>
    </row>
    <row r="13842">
      <c r="A13842" s="3"/>
    </row>
    <row r="13843">
      <c r="A13843" s="3"/>
    </row>
    <row r="13844">
      <c r="A13844" s="3"/>
    </row>
    <row r="13845">
      <c r="A13845" s="3"/>
    </row>
    <row r="13846">
      <c r="A13846" s="6"/>
    </row>
    <row r="13848">
      <c r="A13848" s="3"/>
    </row>
    <row r="13849">
      <c r="A13849" s="3"/>
    </row>
    <row r="13850">
      <c r="A13850" s="3"/>
    </row>
    <row r="13851">
      <c r="A13851" s="3"/>
    </row>
    <row r="13852">
      <c r="A13852" s="3"/>
    </row>
    <row r="13853">
      <c r="A13853" s="3"/>
    </row>
    <row r="13854">
      <c r="A13854" s="3"/>
    </row>
    <row r="13855">
      <c r="A13855" s="3"/>
    </row>
    <row r="13856">
      <c r="A13856" s="3"/>
    </row>
    <row r="13857">
      <c r="A13857" s="6"/>
    </row>
    <row r="13859">
      <c r="A13859" s="3"/>
    </row>
    <row r="13860">
      <c r="A13860" s="3"/>
    </row>
    <row r="13861">
      <c r="A13861" s="3"/>
    </row>
    <row r="13862">
      <c r="A13862" s="3"/>
    </row>
    <row r="13863">
      <c r="A13863" s="3"/>
    </row>
    <row r="13864">
      <c r="A13864" s="3"/>
    </row>
    <row r="13865">
      <c r="A13865" s="3"/>
    </row>
    <row r="13866">
      <c r="A13866" s="3"/>
    </row>
    <row r="13867">
      <c r="A13867" s="3"/>
    </row>
    <row r="13868">
      <c r="A13868" s="6"/>
    </row>
    <row r="13870">
      <c r="A13870" s="3"/>
    </row>
    <row r="13871">
      <c r="A13871" s="3"/>
    </row>
    <row r="13872">
      <c r="A13872" s="3"/>
    </row>
    <row r="13873">
      <c r="A13873" s="3"/>
    </row>
    <row r="13874">
      <c r="A13874" s="3"/>
    </row>
    <row r="13875">
      <c r="A13875" s="3"/>
    </row>
    <row r="13876">
      <c r="A13876" s="3"/>
    </row>
    <row r="13877">
      <c r="A13877" s="3"/>
    </row>
    <row r="13878">
      <c r="A13878" s="3"/>
    </row>
    <row r="13879">
      <c r="A13879" s="6"/>
    </row>
    <row r="13881">
      <c r="A13881" s="3"/>
    </row>
    <row r="13882">
      <c r="A13882" s="3"/>
    </row>
    <row r="13883">
      <c r="A13883" s="3"/>
    </row>
    <row r="13884">
      <c r="A13884" s="3"/>
    </row>
    <row r="13885">
      <c r="A13885" s="3"/>
    </row>
    <row r="13886">
      <c r="A13886" s="3"/>
    </row>
    <row r="13887">
      <c r="A13887" s="3"/>
    </row>
    <row r="13888">
      <c r="A13888" s="3"/>
    </row>
    <row r="13889">
      <c r="A13889" s="3"/>
    </row>
    <row r="13890">
      <c r="A13890" s="6"/>
    </row>
    <row r="13892">
      <c r="A13892" s="3"/>
    </row>
    <row r="13893">
      <c r="A13893" s="3"/>
    </row>
    <row r="13894">
      <c r="A13894" s="3"/>
    </row>
    <row r="13895">
      <c r="A13895" s="3"/>
    </row>
    <row r="13896">
      <c r="A13896" s="3"/>
    </row>
    <row r="13897">
      <c r="A13897" s="3"/>
    </row>
    <row r="13898">
      <c r="A13898" s="3"/>
    </row>
    <row r="13899">
      <c r="A13899" s="3"/>
    </row>
    <row r="13900">
      <c r="A13900" s="3"/>
    </row>
    <row r="13901">
      <c r="A13901" s="6"/>
    </row>
    <row r="13903">
      <c r="A13903" s="3"/>
    </row>
    <row r="13904">
      <c r="A13904" s="3"/>
    </row>
    <row r="13905">
      <c r="A13905" s="3"/>
    </row>
    <row r="13906">
      <c r="A13906" s="3"/>
    </row>
    <row r="13907">
      <c r="A13907" s="3"/>
    </row>
    <row r="13908">
      <c r="A13908" s="3"/>
    </row>
    <row r="13909">
      <c r="A13909" s="3"/>
    </row>
    <row r="13910">
      <c r="A13910" s="3"/>
    </row>
    <row r="13911">
      <c r="A13911" s="3"/>
    </row>
    <row r="13912">
      <c r="A13912" s="6"/>
    </row>
    <row r="13914">
      <c r="A13914" s="3"/>
    </row>
    <row r="13915">
      <c r="A13915" s="3"/>
    </row>
    <row r="13916">
      <c r="A13916" s="3"/>
    </row>
    <row r="13917">
      <c r="A13917" s="3"/>
    </row>
    <row r="13918">
      <c r="A13918" s="3"/>
    </row>
    <row r="13919">
      <c r="A13919" s="3"/>
    </row>
    <row r="13920">
      <c r="A13920" s="3"/>
    </row>
    <row r="13921">
      <c r="A13921" s="3"/>
    </row>
    <row r="13922">
      <c r="A13922" s="3"/>
    </row>
    <row r="13923">
      <c r="A13923" s="3"/>
    </row>
    <row r="13924">
      <c r="A13924" s="3"/>
    </row>
    <row r="13925">
      <c r="A13925" s="3"/>
    </row>
    <row r="13926">
      <c r="A13926" s="3"/>
    </row>
    <row r="13927">
      <c r="A13927" s="3"/>
    </row>
    <row r="13928">
      <c r="A13928" s="6"/>
    </row>
    <row r="13930">
      <c r="A13930" s="3"/>
    </row>
    <row r="13931">
      <c r="A13931" s="3"/>
    </row>
    <row r="13932">
      <c r="A13932" s="3"/>
    </row>
    <row r="13933">
      <c r="A13933" s="3"/>
    </row>
    <row r="13934">
      <c r="A13934" s="3"/>
    </row>
    <row r="13935">
      <c r="A13935" s="3"/>
    </row>
    <row r="13936">
      <c r="A13936" s="3"/>
    </row>
    <row r="13937">
      <c r="A13937" s="3"/>
    </row>
    <row r="13938">
      <c r="A13938" s="3"/>
    </row>
    <row r="13939">
      <c r="A13939" s="6"/>
    </row>
    <row r="13941">
      <c r="A13941" s="3"/>
    </row>
    <row r="13942">
      <c r="A13942" s="3"/>
    </row>
    <row r="13943">
      <c r="A13943" s="3"/>
    </row>
    <row r="13944">
      <c r="A13944" s="3"/>
    </row>
    <row r="13945">
      <c r="A13945" s="3"/>
    </row>
    <row r="13946">
      <c r="A13946" s="3"/>
    </row>
    <row r="13947">
      <c r="A13947" s="3"/>
    </row>
    <row r="13948">
      <c r="A13948" s="3"/>
    </row>
    <row r="13949">
      <c r="A13949" s="3"/>
    </row>
    <row r="13950">
      <c r="A13950" s="6"/>
    </row>
    <row r="13952">
      <c r="A13952" s="3"/>
    </row>
    <row r="13953">
      <c r="A13953" s="3"/>
    </row>
    <row r="13954">
      <c r="A13954" s="3"/>
    </row>
    <row r="13955">
      <c r="A13955" s="3"/>
    </row>
    <row r="13956">
      <c r="A13956" s="3"/>
    </row>
    <row r="13957">
      <c r="A13957" s="3"/>
    </row>
    <row r="13958">
      <c r="A13958" s="3"/>
    </row>
    <row r="13959">
      <c r="A13959" s="3"/>
    </row>
    <row r="13960">
      <c r="A13960" s="3"/>
    </row>
    <row r="13961">
      <c r="A13961" s="6"/>
    </row>
    <row r="13963">
      <c r="A13963" s="3"/>
    </row>
    <row r="13964">
      <c r="A13964" s="3"/>
    </row>
    <row r="13965">
      <c r="A13965" s="3"/>
    </row>
    <row r="13966">
      <c r="A13966" s="3"/>
    </row>
    <row r="13967">
      <c r="A13967" s="3"/>
    </row>
    <row r="13968">
      <c r="A13968" s="3"/>
    </row>
    <row r="13969">
      <c r="A13969" s="3"/>
    </row>
    <row r="13970">
      <c r="A13970" s="3"/>
    </row>
    <row r="13971">
      <c r="A13971" s="3"/>
    </row>
    <row r="13972">
      <c r="A13972" s="6"/>
    </row>
    <row r="13974">
      <c r="A13974" s="3"/>
    </row>
    <row r="13975">
      <c r="A13975" s="3"/>
    </row>
    <row r="13976">
      <c r="A13976" s="3"/>
    </row>
    <row r="13977">
      <c r="A13977" s="3"/>
    </row>
    <row r="13978">
      <c r="A13978" s="3"/>
    </row>
    <row r="13979">
      <c r="A13979" s="3"/>
    </row>
    <row r="13980">
      <c r="A13980" s="3"/>
    </row>
    <row r="13981">
      <c r="A13981" s="3"/>
    </row>
    <row r="13982">
      <c r="A13982" s="3"/>
    </row>
    <row r="13983">
      <c r="A13983" s="6"/>
    </row>
    <row r="13985">
      <c r="A13985" s="3"/>
    </row>
    <row r="13986">
      <c r="A13986" s="3"/>
    </row>
    <row r="13987">
      <c r="A13987" s="3"/>
    </row>
    <row r="13988">
      <c r="A13988" s="3"/>
    </row>
    <row r="13989">
      <c r="A13989" s="3"/>
    </row>
    <row r="13990">
      <c r="A13990" s="3"/>
    </row>
    <row r="13991">
      <c r="A13991" s="3"/>
    </row>
    <row r="13992">
      <c r="A13992" s="3"/>
    </row>
    <row r="13993">
      <c r="A13993" s="3"/>
    </row>
    <row r="13994">
      <c r="A13994" s="6"/>
    </row>
    <row r="13996">
      <c r="A13996" s="3"/>
    </row>
    <row r="13997">
      <c r="A13997" s="3"/>
    </row>
    <row r="13998">
      <c r="A13998" s="3"/>
    </row>
    <row r="13999">
      <c r="A13999" s="3"/>
    </row>
    <row r="14000">
      <c r="A14000" s="3"/>
    </row>
    <row r="14001">
      <c r="A14001" s="3"/>
    </row>
    <row r="14002">
      <c r="A14002" s="3"/>
    </row>
    <row r="14003">
      <c r="A14003" s="3"/>
    </row>
    <row r="14004">
      <c r="A14004" s="3"/>
    </row>
    <row r="14005">
      <c r="A14005" s="6"/>
    </row>
    <row r="14007">
      <c r="A14007" s="3"/>
    </row>
    <row r="14008">
      <c r="A14008" s="3"/>
    </row>
    <row r="14009">
      <c r="A14009" s="3"/>
    </row>
    <row r="14010">
      <c r="A14010" s="3"/>
    </row>
    <row r="14011">
      <c r="A14011" s="3"/>
    </row>
    <row r="14012">
      <c r="A14012" s="3"/>
    </row>
    <row r="14013">
      <c r="A14013" s="3"/>
    </row>
    <row r="14014">
      <c r="A14014" s="3"/>
    </row>
    <row r="14015">
      <c r="A14015" s="3"/>
    </row>
    <row r="14016">
      <c r="A14016" s="3"/>
    </row>
    <row r="14017">
      <c r="A14017" s="3"/>
    </row>
    <row r="14018">
      <c r="A14018" s="3"/>
    </row>
    <row r="14019">
      <c r="A14019" s="3"/>
    </row>
    <row r="14020">
      <c r="A14020" s="3"/>
    </row>
    <row r="14021">
      <c r="A14021" s="3"/>
    </row>
    <row r="14022">
      <c r="A14022" s="6"/>
    </row>
    <row r="14024">
      <c r="A14024" s="3"/>
    </row>
    <row r="14025">
      <c r="A14025" s="3"/>
    </row>
    <row r="14026">
      <c r="A14026" s="3"/>
    </row>
    <row r="14027">
      <c r="A14027" s="3"/>
    </row>
    <row r="14028">
      <c r="A14028" s="3"/>
    </row>
    <row r="14029">
      <c r="A14029" s="3"/>
    </row>
    <row r="14030">
      <c r="A14030" s="3"/>
    </row>
    <row r="14031">
      <c r="A14031" s="3"/>
    </row>
    <row r="14032">
      <c r="A14032" s="3"/>
    </row>
    <row r="14033">
      <c r="A14033" s="3"/>
    </row>
    <row r="14034">
      <c r="A14034" s="3"/>
    </row>
    <row r="14035">
      <c r="A14035" s="3"/>
    </row>
    <row r="14036">
      <c r="A14036" s="3"/>
    </row>
    <row r="14037">
      <c r="A14037" s="3"/>
    </row>
    <row r="14038">
      <c r="A14038" s="6"/>
    </row>
    <row r="14040">
      <c r="A14040" s="3"/>
    </row>
    <row r="14041">
      <c r="A14041" s="3"/>
    </row>
    <row r="14042">
      <c r="A14042" s="3"/>
    </row>
    <row r="14043">
      <c r="A14043" s="3"/>
    </row>
    <row r="14044">
      <c r="A14044" s="3"/>
    </row>
    <row r="14045">
      <c r="A14045" s="3"/>
    </row>
    <row r="14046">
      <c r="A14046" s="3"/>
    </row>
    <row r="14047">
      <c r="A14047" s="3"/>
    </row>
    <row r="14048">
      <c r="A14048" s="3"/>
    </row>
    <row r="14049">
      <c r="A14049" s="6"/>
    </row>
    <row r="14051">
      <c r="A14051" s="3"/>
    </row>
    <row r="14052">
      <c r="A14052" s="3"/>
    </row>
    <row r="14053">
      <c r="A14053" s="3"/>
    </row>
    <row r="14054">
      <c r="A14054" s="3"/>
    </row>
    <row r="14055">
      <c r="A14055" s="3"/>
    </row>
    <row r="14056">
      <c r="A14056" s="3"/>
    </row>
    <row r="14057">
      <c r="A14057" s="3"/>
    </row>
    <row r="14058">
      <c r="A14058" s="3"/>
    </row>
    <row r="14059">
      <c r="A14059" s="3"/>
    </row>
    <row r="14060">
      <c r="A14060" s="3"/>
    </row>
    <row r="14061">
      <c r="A14061" s="3"/>
    </row>
    <row r="14062">
      <c r="A14062" s="3"/>
    </row>
    <row r="14063">
      <c r="A14063" s="3"/>
    </row>
    <row r="14064">
      <c r="A14064" s="3"/>
    </row>
    <row r="14065">
      <c r="A14065" s="6"/>
    </row>
    <row r="14067">
      <c r="A14067" s="3"/>
    </row>
    <row r="14068">
      <c r="A14068" s="3"/>
    </row>
    <row r="14069">
      <c r="A14069" s="3"/>
    </row>
    <row r="14070">
      <c r="A14070" s="3"/>
    </row>
    <row r="14071">
      <c r="A14071" s="3"/>
    </row>
    <row r="14072">
      <c r="A14072" s="3"/>
    </row>
    <row r="14073">
      <c r="A14073" s="3"/>
    </row>
    <row r="14074">
      <c r="A14074" s="3"/>
    </row>
    <row r="14075">
      <c r="A14075" s="3"/>
    </row>
    <row r="14076">
      <c r="A14076" s="6"/>
    </row>
    <row r="14078">
      <c r="A14078" s="3"/>
    </row>
    <row r="14079">
      <c r="A14079" s="3"/>
    </row>
    <row r="14080">
      <c r="A14080" s="3"/>
    </row>
    <row r="14081">
      <c r="A14081" s="3"/>
    </row>
    <row r="14082">
      <c r="A14082" s="3"/>
    </row>
    <row r="14083">
      <c r="A14083" s="3"/>
    </row>
    <row r="14084">
      <c r="A14084" s="3"/>
    </row>
    <row r="14085">
      <c r="A14085" s="3"/>
    </row>
    <row r="14086">
      <c r="A14086" s="3"/>
    </row>
    <row r="14087">
      <c r="A14087" s="6"/>
    </row>
    <row r="14089">
      <c r="A14089" s="3"/>
    </row>
    <row r="14090">
      <c r="A14090" s="3"/>
    </row>
    <row r="14091">
      <c r="A14091" s="3"/>
    </row>
    <row r="14092">
      <c r="A14092" s="3"/>
    </row>
    <row r="14093">
      <c r="A14093" s="3"/>
    </row>
    <row r="14094">
      <c r="A14094" s="3"/>
    </row>
    <row r="14095">
      <c r="A14095" s="3"/>
    </row>
    <row r="14096">
      <c r="A14096" s="3"/>
    </row>
    <row r="14097">
      <c r="A14097" s="3"/>
    </row>
    <row r="14098">
      <c r="A14098" s="6"/>
    </row>
    <row r="14100">
      <c r="A14100" s="3"/>
    </row>
    <row r="14101">
      <c r="A14101" s="3"/>
    </row>
    <row r="14102">
      <c r="A14102" s="3"/>
    </row>
    <row r="14103">
      <c r="A14103" s="3"/>
    </row>
    <row r="14104">
      <c r="A14104" s="3"/>
    </row>
    <row r="14105">
      <c r="A14105" s="3"/>
    </row>
    <row r="14106">
      <c r="A14106" s="3"/>
    </row>
    <row r="14107">
      <c r="A14107" s="3"/>
    </row>
    <row r="14108">
      <c r="A14108" s="3"/>
    </row>
    <row r="14109">
      <c r="A14109" s="6"/>
    </row>
    <row r="14111">
      <c r="A14111" s="3"/>
    </row>
    <row r="14112">
      <c r="A14112" s="3"/>
    </row>
    <row r="14113">
      <c r="A14113" s="3"/>
    </row>
    <row r="14114">
      <c r="A14114" s="3"/>
    </row>
    <row r="14115">
      <c r="A14115" s="3"/>
    </row>
    <row r="14116">
      <c r="A14116" s="3"/>
    </row>
    <row r="14117">
      <c r="A14117" s="3"/>
    </row>
    <row r="14118">
      <c r="A14118" s="3"/>
    </row>
    <row r="14119">
      <c r="A14119" s="3"/>
    </row>
    <row r="14120">
      <c r="A14120" s="6"/>
    </row>
    <row r="14122">
      <c r="A14122" s="3"/>
    </row>
    <row r="14123">
      <c r="A14123" s="3"/>
    </row>
    <row r="14124">
      <c r="A14124" s="3"/>
    </row>
    <row r="14125">
      <c r="A14125" s="3"/>
    </row>
    <row r="14126">
      <c r="A14126" s="3"/>
    </row>
    <row r="14127">
      <c r="A14127" s="3"/>
    </row>
    <row r="14128">
      <c r="A14128" s="3"/>
    </row>
    <row r="14129">
      <c r="A14129" s="3"/>
    </row>
    <row r="14130">
      <c r="A14130" s="3"/>
    </row>
    <row r="14131">
      <c r="A14131" s="6"/>
    </row>
    <row r="14133">
      <c r="A14133" s="3"/>
    </row>
    <row r="14134">
      <c r="A14134" s="3"/>
    </row>
    <row r="14135">
      <c r="A14135" s="3"/>
    </row>
    <row r="14136">
      <c r="A14136" s="3"/>
    </row>
    <row r="14137">
      <c r="A14137" s="3"/>
    </row>
    <row r="14138">
      <c r="A14138" s="3"/>
    </row>
    <row r="14139">
      <c r="A14139" s="3"/>
    </row>
    <row r="14140">
      <c r="A14140" s="3"/>
    </row>
    <row r="14141">
      <c r="A14141" s="3"/>
    </row>
    <row r="14142">
      <c r="A14142" s="3"/>
    </row>
    <row r="14143">
      <c r="A14143" s="6"/>
    </row>
    <row r="14145">
      <c r="A14145" s="3"/>
    </row>
    <row r="14146">
      <c r="A14146" s="3"/>
    </row>
    <row r="14147">
      <c r="A14147" s="3"/>
    </row>
    <row r="14148">
      <c r="A14148" s="3"/>
    </row>
    <row r="14149">
      <c r="A14149" s="3"/>
    </row>
    <row r="14150">
      <c r="A14150" s="3"/>
    </row>
    <row r="14151">
      <c r="A14151" s="3"/>
    </row>
    <row r="14152">
      <c r="A14152" s="3"/>
    </row>
    <row r="14153">
      <c r="A14153" s="3"/>
    </row>
    <row r="14154">
      <c r="A14154" s="3"/>
    </row>
    <row r="14155">
      <c r="A14155" s="3"/>
    </row>
    <row r="14156">
      <c r="A14156" s="3"/>
    </row>
    <row r="14157">
      <c r="A14157" s="3"/>
    </row>
    <row r="14158">
      <c r="A14158" s="3"/>
    </row>
    <row r="14159">
      <c r="A14159" s="6"/>
    </row>
    <row r="14161">
      <c r="A14161" s="3"/>
    </row>
    <row r="14162">
      <c r="A14162" s="3"/>
    </row>
    <row r="14163">
      <c r="A14163" s="3"/>
    </row>
    <row r="14164">
      <c r="A14164" s="3"/>
    </row>
    <row r="14165">
      <c r="A14165" s="3"/>
    </row>
    <row r="14166">
      <c r="A14166" s="3"/>
    </row>
    <row r="14167">
      <c r="A14167" s="3"/>
    </row>
    <row r="14168">
      <c r="A14168" s="3"/>
    </row>
    <row r="14169">
      <c r="A14169" s="3"/>
    </row>
    <row r="14170">
      <c r="A14170" s="6"/>
    </row>
    <row r="14172">
      <c r="A14172" s="3"/>
    </row>
    <row r="14173">
      <c r="A14173" s="3"/>
    </row>
    <row r="14174">
      <c r="A14174" s="3"/>
    </row>
    <row r="14175">
      <c r="A14175" s="3"/>
    </row>
    <row r="14176">
      <c r="A14176" s="3"/>
    </row>
    <row r="14177">
      <c r="A14177" s="3"/>
    </row>
    <row r="14178">
      <c r="A14178" s="3"/>
    </row>
    <row r="14179">
      <c r="A14179" s="3"/>
    </row>
    <row r="14180">
      <c r="A14180" s="3"/>
    </row>
    <row r="14181">
      <c r="A14181" s="6"/>
    </row>
    <row r="14183">
      <c r="A14183" s="3"/>
    </row>
    <row r="14184">
      <c r="A14184" s="3"/>
    </row>
    <row r="14185">
      <c r="A14185" s="3"/>
    </row>
    <row r="14186">
      <c r="A14186" s="3"/>
    </row>
    <row r="14187">
      <c r="A14187" s="3"/>
    </row>
    <row r="14188">
      <c r="A14188" s="3"/>
    </row>
    <row r="14189">
      <c r="A14189" s="3"/>
    </row>
    <row r="14190">
      <c r="A14190" s="3"/>
    </row>
    <row r="14191">
      <c r="A14191" s="3"/>
    </row>
    <row r="14192">
      <c r="A14192" s="6"/>
    </row>
    <row r="14194">
      <c r="A14194" s="3"/>
    </row>
    <row r="14195">
      <c r="A14195" s="3"/>
    </row>
    <row r="14196">
      <c r="A14196" s="3"/>
    </row>
    <row r="14197">
      <c r="A14197" s="3"/>
    </row>
    <row r="14198">
      <c r="A14198" s="3"/>
    </row>
    <row r="14199">
      <c r="A14199" s="3"/>
    </row>
    <row r="14200">
      <c r="A14200" s="3"/>
    </row>
    <row r="14201">
      <c r="A14201" s="3"/>
    </row>
    <row r="14202">
      <c r="A14202" s="3"/>
    </row>
    <row r="14203">
      <c r="A14203" s="6"/>
    </row>
    <row r="14205">
      <c r="A14205" s="3"/>
    </row>
    <row r="14206">
      <c r="A14206" s="3"/>
    </row>
    <row r="14207">
      <c r="A14207" s="3"/>
    </row>
    <row r="14208">
      <c r="A14208" s="3"/>
    </row>
    <row r="14209">
      <c r="A14209" s="3"/>
    </row>
    <row r="14210">
      <c r="A14210" s="3"/>
    </row>
    <row r="14211">
      <c r="A14211" s="3"/>
    </row>
    <row r="14212">
      <c r="A14212" s="3"/>
    </row>
    <row r="14213">
      <c r="A14213" s="3"/>
    </row>
    <row r="14214">
      <c r="A14214" s="6"/>
    </row>
    <row r="14216">
      <c r="A14216" s="3"/>
    </row>
    <row r="14217">
      <c r="A14217" s="3"/>
    </row>
    <row r="14218">
      <c r="A14218" s="3"/>
    </row>
    <row r="14219">
      <c r="A14219" s="3"/>
    </row>
    <row r="14220">
      <c r="A14220" s="3"/>
    </row>
    <row r="14221">
      <c r="A14221" s="3"/>
    </row>
    <row r="14222">
      <c r="A14222" s="3"/>
    </row>
    <row r="14223">
      <c r="A14223" s="3"/>
    </row>
    <row r="14224">
      <c r="A14224" s="3"/>
    </row>
    <row r="14225">
      <c r="A14225" s="6"/>
    </row>
    <row r="14227">
      <c r="A14227" s="3"/>
    </row>
    <row r="14228">
      <c r="A14228" s="3"/>
    </row>
    <row r="14229">
      <c r="A14229" s="3"/>
    </row>
    <row r="14230">
      <c r="A14230" s="3"/>
    </row>
    <row r="14231">
      <c r="A14231" s="3"/>
    </row>
    <row r="14232">
      <c r="A14232" s="3"/>
    </row>
    <row r="14233">
      <c r="A14233" s="3"/>
    </row>
    <row r="14234">
      <c r="A14234" s="3"/>
    </row>
    <row r="14235">
      <c r="A14235" s="3"/>
    </row>
    <row r="14236">
      <c r="A14236" s="6"/>
    </row>
    <row r="14238">
      <c r="A14238" s="3"/>
    </row>
    <row r="14239">
      <c r="A14239" s="3"/>
    </row>
    <row r="14240">
      <c r="A14240" s="3"/>
    </row>
    <row r="14241">
      <c r="A14241" s="3"/>
    </row>
    <row r="14242">
      <c r="A14242" s="3"/>
    </row>
    <row r="14243">
      <c r="A14243" s="3"/>
    </row>
    <row r="14244">
      <c r="A14244" s="3"/>
    </row>
    <row r="14245">
      <c r="A14245" s="3"/>
    </row>
    <row r="14246">
      <c r="A14246" s="3"/>
    </row>
    <row r="14247">
      <c r="A14247" s="6"/>
    </row>
    <row r="14249">
      <c r="A14249" s="3"/>
    </row>
    <row r="14250">
      <c r="A14250" s="3"/>
    </row>
    <row r="14251">
      <c r="A14251" s="3"/>
    </row>
    <row r="14252">
      <c r="A14252" s="3"/>
    </row>
    <row r="14253">
      <c r="A14253" s="3"/>
    </row>
    <row r="14254">
      <c r="A14254" s="3"/>
    </row>
    <row r="14255">
      <c r="A14255" s="3"/>
    </row>
    <row r="14256">
      <c r="A14256" s="3"/>
    </row>
    <row r="14257">
      <c r="A14257" s="3"/>
    </row>
    <row r="14258">
      <c r="A14258" s="3"/>
    </row>
    <row r="14259">
      <c r="A14259" s="3"/>
    </row>
    <row r="14260">
      <c r="A14260" s="3"/>
    </row>
    <row r="14261">
      <c r="A14261" s="3"/>
    </row>
    <row r="14262">
      <c r="A14262" s="3"/>
    </row>
    <row r="14263">
      <c r="A14263" s="6"/>
    </row>
    <row r="14265">
      <c r="A14265" s="3"/>
    </row>
    <row r="14266">
      <c r="A14266" s="3"/>
    </row>
    <row r="14267">
      <c r="A14267" s="3"/>
    </row>
    <row r="14268">
      <c r="A14268" s="3"/>
    </row>
    <row r="14269">
      <c r="A14269" s="3"/>
    </row>
    <row r="14270">
      <c r="A14270" s="3"/>
    </row>
    <row r="14271">
      <c r="A14271" s="3"/>
    </row>
    <row r="14272">
      <c r="A14272" s="3"/>
    </row>
    <row r="14273">
      <c r="A14273" s="3"/>
    </row>
    <row r="14274">
      <c r="A14274" s="3"/>
    </row>
    <row r="14275">
      <c r="A14275" s="6"/>
    </row>
    <row r="14277">
      <c r="A14277" s="3"/>
    </row>
    <row r="14278">
      <c r="A14278" s="3"/>
    </row>
    <row r="14279">
      <c r="A14279" s="3"/>
    </row>
    <row r="14280">
      <c r="A14280" s="3"/>
    </row>
    <row r="14281">
      <c r="A14281" s="3"/>
    </row>
    <row r="14282">
      <c r="A14282" s="3"/>
    </row>
    <row r="14283">
      <c r="A14283" s="3"/>
    </row>
    <row r="14284">
      <c r="A14284" s="3"/>
    </row>
    <row r="14285">
      <c r="A14285" s="3"/>
    </row>
    <row r="14286">
      <c r="A14286" s="6"/>
    </row>
    <row r="14288">
      <c r="A14288" s="3"/>
    </row>
    <row r="14289">
      <c r="A14289" s="3"/>
    </row>
    <row r="14290">
      <c r="A14290" s="3"/>
    </row>
    <row r="14291">
      <c r="A14291" s="3"/>
    </row>
    <row r="14292">
      <c r="A14292" s="3"/>
    </row>
    <row r="14293">
      <c r="A14293" s="3"/>
    </row>
    <row r="14294">
      <c r="A14294" s="3"/>
    </row>
    <row r="14295">
      <c r="A14295" s="3"/>
    </row>
    <row r="14296">
      <c r="A14296" s="3"/>
    </row>
    <row r="14297">
      <c r="A14297" s="6"/>
    </row>
    <row r="14299">
      <c r="A14299" s="3"/>
    </row>
    <row r="14300">
      <c r="A14300" s="3"/>
    </row>
    <row r="14301">
      <c r="A14301" s="3"/>
    </row>
    <row r="14302">
      <c r="A14302" s="3"/>
    </row>
    <row r="14303">
      <c r="A14303" s="3"/>
    </row>
    <row r="14304">
      <c r="A14304" s="3"/>
    </row>
    <row r="14305">
      <c r="A14305" s="3"/>
    </row>
    <row r="14306">
      <c r="A14306" s="3"/>
    </row>
    <row r="14307">
      <c r="A14307" s="3"/>
    </row>
    <row r="14308">
      <c r="A14308" s="6"/>
    </row>
    <row r="14310">
      <c r="A14310" s="3"/>
    </row>
    <row r="14311">
      <c r="A14311" s="3"/>
    </row>
    <row r="14312">
      <c r="A14312" s="3"/>
    </row>
    <row r="14313">
      <c r="A14313" s="3"/>
    </row>
    <row r="14314">
      <c r="A14314" s="3"/>
    </row>
    <row r="14315">
      <c r="A14315" s="3"/>
    </row>
    <row r="14316">
      <c r="A14316" s="3"/>
    </row>
    <row r="14317">
      <c r="A14317" s="3"/>
    </row>
    <row r="14318">
      <c r="A14318" s="3"/>
    </row>
    <row r="14319">
      <c r="A14319" s="6"/>
    </row>
    <row r="14321">
      <c r="A14321" s="3"/>
    </row>
    <row r="14322">
      <c r="A14322" s="3"/>
    </row>
    <row r="14323">
      <c r="A14323" s="3"/>
    </row>
    <row r="14324">
      <c r="A14324" s="3"/>
    </row>
    <row r="14325">
      <c r="A14325" s="3"/>
    </row>
    <row r="14326">
      <c r="A14326" s="3"/>
    </row>
    <row r="14327">
      <c r="A14327" s="3"/>
    </row>
    <row r="14328">
      <c r="A14328" s="3"/>
    </row>
    <row r="14329">
      <c r="A14329" s="3"/>
    </row>
    <row r="14330">
      <c r="A14330" s="6"/>
    </row>
    <row r="14332">
      <c r="A14332" s="3"/>
    </row>
    <row r="14333">
      <c r="A14333" s="3"/>
    </row>
    <row r="14334">
      <c r="A14334" s="3"/>
    </row>
    <row r="14335">
      <c r="A14335" s="3"/>
    </row>
    <row r="14336">
      <c r="A14336" s="3"/>
    </row>
    <row r="14337">
      <c r="A14337" s="3"/>
    </row>
    <row r="14338">
      <c r="A14338" s="3"/>
    </row>
    <row r="14339">
      <c r="A14339" s="3"/>
    </row>
    <row r="14340">
      <c r="A14340" s="3"/>
    </row>
    <row r="14341">
      <c r="A14341" s="6"/>
    </row>
    <row r="14343">
      <c r="A14343" s="3"/>
    </row>
    <row r="14344">
      <c r="A14344" s="3"/>
    </row>
    <row r="14345">
      <c r="A14345" s="3"/>
    </row>
    <row r="14346">
      <c r="A14346" s="3"/>
    </row>
    <row r="14347">
      <c r="A14347" s="3"/>
    </row>
    <row r="14348">
      <c r="A14348" s="3"/>
    </row>
    <row r="14349">
      <c r="A14349" s="3"/>
    </row>
    <row r="14350">
      <c r="A14350" s="3"/>
    </row>
    <row r="14351">
      <c r="A14351" s="3"/>
    </row>
    <row r="14352">
      <c r="A14352" s="3"/>
    </row>
    <row r="14353">
      <c r="A14353" s="3"/>
    </row>
    <row r="14354">
      <c r="A14354" s="3"/>
    </row>
    <row r="14355">
      <c r="A14355" s="3"/>
    </row>
    <row r="14356">
      <c r="A14356" s="3"/>
    </row>
    <row r="14357">
      <c r="A14357" s="6"/>
    </row>
    <row r="14359">
      <c r="A14359" s="3"/>
    </row>
    <row r="14360">
      <c r="A14360" s="3"/>
    </row>
    <row r="14361">
      <c r="A14361" s="3"/>
    </row>
    <row r="14362">
      <c r="A14362" s="3"/>
    </row>
    <row r="14363">
      <c r="A14363" s="3"/>
    </row>
    <row r="14364">
      <c r="A14364" s="3"/>
    </row>
    <row r="14365">
      <c r="A14365" s="3"/>
    </row>
    <row r="14366">
      <c r="A14366" s="3"/>
    </row>
    <row r="14367">
      <c r="A14367" s="3"/>
    </row>
    <row r="14368">
      <c r="A14368" s="6"/>
    </row>
    <row r="14370">
      <c r="A14370" s="3"/>
    </row>
    <row r="14371">
      <c r="A14371" s="3"/>
    </row>
    <row r="14372">
      <c r="A14372" s="3"/>
    </row>
    <row r="14373">
      <c r="A14373" s="3"/>
    </row>
    <row r="14374">
      <c r="A14374" s="3"/>
    </row>
    <row r="14375">
      <c r="A14375" s="3"/>
    </row>
    <row r="14376">
      <c r="A14376" s="3"/>
    </row>
    <row r="14377">
      <c r="A14377" s="3"/>
    </row>
    <row r="14378">
      <c r="A14378" s="3"/>
    </row>
    <row r="14379">
      <c r="A14379" s="3"/>
    </row>
    <row r="14380">
      <c r="A14380" s="3"/>
    </row>
    <row r="14381">
      <c r="A14381" s="3"/>
    </row>
    <row r="14382">
      <c r="A14382" s="3"/>
    </row>
    <row r="14383">
      <c r="A14383" s="3"/>
    </row>
    <row r="14384">
      <c r="A14384" s="6"/>
    </row>
    <row r="14386">
      <c r="A14386" s="3"/>
    </row>
    <row r="14387">
      <c r="A14387" s="3"/>
    </row>
    <row r="14388">
      <c r="A14388" s="3"/>
    </row>
    <row r="14389">
      <c r="A14389" s="3"/>
    </row>
    <row r="14390">
      <c r="A14390" s="3"/>
    </row>
    <row r="14391">
      <c r="A14391" s="3"/>
    </row>
    <row r="14392">
      <c r="A14392" s="3"/>
    </row>
    <row r="14393">
      <c r="A14393" s="3"/>
    </row>
    <row r="14394">
      <c r="A14394" s="3"/>
    </row>
    <row r="14395">
      <c r="A14395" s="3"/>
    </row>
    <row r="14396">
      <c r="A14396" s="3"/>
    </row>
    <row r="14397">
      <c r="A14397" s="3"/>
    </row>
    <row r="14398">
      <c r="A14398" s="3"/>
    </row>
    <row r="14399">
      <c r="A14399" s="3"/>
    </row>
    <row r="14400">
      <c r="A14400" s="6"/>
    </row>
    <row r="14402">
      <c r="A14402" s="3"/>
    </row>
    <row r="14403">
      <c r="A14403" s="3"/>
    </row>
    <row r="14404">
      <c r="A14404" s="3"/>
    </row>
    <row r="14405">
      <c r="A14405" s="3"/>
    </row>
    <row r="14406">
      <c r="A14406" s="3"/>
    </row>
    <row r="14407">
      <c r="A14407" s="3"/>
    </row>
    <row r="14408">
      <c r="A14408" s="3"/>
    </row>
    <row r="14409">
      <c r="A14409" s="3"/>
    </row>
    <row r="14410">
      <c r="A14410" s="3"/>
    </row>
    <row r="14411">
      <c r="A14411" s="6"/>
    </row>
    <row r="14413">
      <c r="A14413" s="3"/>
    </row>
    <row r="14414">
      <c r="A14414" s="3"/>
    </row>
    <row r="14415">
      <c r="A14415" s="3"/>
    </row>
    <row r="14416">
      <c r="A14416" s="3"/>
    </row>
    <row r="14417">
      <c r="A14417" s="3"/>
    </row>
    <row r="14418">
      <c r="A14418" s="3"/>
    </row>
    <row r="14419">
      <c r="A14419" s="3"/>
    </row>
    <row r="14420">
      <c r="A14420" s="3"/>
    </row>
    <row r="14421">
      <c r="A14421" s="3"/>
    </row>
    <row r="14422">
      <c r="A14422" s="6"/>
    </row>
    <row r="14424">
      <c r="A14424" s="3"/>
    </row>
    <row r="14425">
      <c r="A14425" s="3"/>
    </row>
    <row r="14426">
      <c r="A14426" s="3"/>
    </row>
    <row r="14427">
      <c r="A14427" s="3"/>
    </row>
    <row r="14428">
      <c r="A14428" s="3"/>
    </row>
    <row r="14429">
      <c r="A14429" s="3"/>
    </row>
    <row r="14430">
      <c r="A14430" s="3"/>
    </row>
    <row r="14431">
      <c r="A14431" s="3"/>
    </row>
    <row r="14432">
      <c r="A14432" s="3"/>
    </row>
    <row r="14433">
      <c r="A14433" s="3"/>
    </row>
    <row r="14434">
      <c r="A14434" s="3"/>
    </row>
    <row r="14435">
      <c r="A14435" s="3"/>
    </row>
    <row r="14436">
      <c r="A14436" s="3"/>
    </row>
    <row r="14437">
      <c r="A14437" s="3"/>
    </row>
    <row r="14438">
      <c r="A14438" s="6"/>
    </row>
    <row r="14440">
      <c r="A14440" s="3"/>
    </row>
    <row r="14441">
      <c r="A14441" s="3"/>
    </row>
    <row r="14442">
      <c r="A14442" s="3"/>
    </row>
    <row r="14443">
      <c r="A14443" s="3"/>
    </row>
    <row r="14444">
      <c r="A14444" s="3"/>
    </row>
    <row r="14445">
      <c r="A14445" s="3"/>
    </row>
    <row r="14446">
      <c r="A14446" s="3"/>
    </row>
    <row r="14447">
      <c r="A14447" s="3"/>
    </row>
    <row r="14448">
      <c r="A14448" s="3"/>
    </row>
    <row r="14449">
      <c r="A14449" s="6"/>
    </row>
    <row r="14451">
      <c r="A14451" s="3"/>
    </row>
    <row r="14452">
      <c r="A14452" s="3"/>
    </row>
    <row r="14453">
      <c r="A14453" s="3"/>
    </row>
    <row r="14454">
      <c r="A14454" s="3"/>
    </row>
    <row r="14455">
      <c r="A14455" s="3"/>
    </row>
    <row r="14456">
      <c r="A14456" s="3"/>
    </row>
    <row r="14457">
      <c r="A14457" s="3"/>
    </row>
    <row r="14458">
      <c r="A14458" s="3"/>
    </row>
    <row r="14459">
      <c r="A14459" s="3"/>
    </row>
    <row r="14460">
      <c r="A14460" s="3"/>
    </row>
    <row r="14461">
      <c r="A14461" s="3"/>
    </row>
    <row r="14462">
      <c r="A14462" s="3"/>
    </row>
    <row r="14463">
      <c r="A14463" s="3"/>
    </row>
    <row r="14464">
      <c r="A14464" s="3"/>
    </row>
    <row r="14465">
      <c r="A14465" s="6"/>
    </row>
    <row r="14467">
      <c r="A14467" s="3"/>
    </row>
    <row r="14468">
      <c r="A14468" s="3"/>
    </row>
    <row r="14469">
      <c r="A14469" s="3"/>
    </row>
    <row r="14470">
      <c r="A14470" s="3"/>
    </row>
    <row r="14471">
      <c r="A14471" s="3"/>
    </row>
    <row r="14472">
      <c r="A14472" s="3"/>
    </row>
    <row r="14473">
      <c r="A14473" s="3"/>
    </row>
    <row r="14474">
      <c r="A14474" s="3"/>
    </row>
    <row r="14475">
      <c r="A14475" s="3"/>
    </row>
    <row r="14476">
      <c r="A14476" s="6"/>
    </row>
    <row r="14478">
      <c r="A14478" s="3"/>
    </row>
    <row r="14479">
      <c r="A14479" s="3"/>
    </row>
    <row r="14480">
      <c r="A14480" s="3"/>
    </row>
    <row r="14481">
      <c r="A14481" s="3"/>
    </row>
    <row r="14482">
      <c r="A14482" s="3"/>
    </row>
    <row r="14483">
      <c r="A14483" s="3"/>
    </row>
    <row r="14484">
      <c r="A14484" s="3"/>
    </row>
    <row r="14485">
      <c r="A14485" s="3"/>
    </row>
    <row r="14486">
      <c r="A14486" s="3"/>
    </row>
    <row r="14487">
      <c r="A14487" s="6"/>
    </row>
    <row r="14489">
      <c r="A14489" s="3"/>
    </row>
    <row r="14490">
      <c r="A14490" s="3"/>
    </row>
    <row r="14491">
      <c r="A14491" s="3"/>
    </row>
    <row r="14492">
      <c r="A14492" s="3"/>
    </row>
    <row r="14493">
      <c r="A14493" s="3"/>
    </row>
    <row r="14494">
      <c r="A14494" s="3"/>
    </row>
    <row r="14495">
      <c r="A14495" s="3"/>
    </row>
    <row r="14496">
      <c r="A14496" s="3"/>
    </row>
    <row r="14497">
      <c r="A14497" s="3"/>
    </row>
    <row r="14498">
      <c r="A14498" s="6"/>
    </row>
    <row r="14500">
      <c r="A14500" s="3"/>
    </row>
    <row r="14501">
      <c r="A14501" s="3"/>
    </row>
    <row r="14502">
      <c r="A14502" s="3"/>
    </row>
    <row r="14503">
      <c r="A14503" s="3"/>
    </row>
    <row r="14504">
      <c r="A14504" s="3"/>
    </row>
    <row r="14505">
      <c r="A14505" s="3"/>
    </row>
    <row r="14506">
      <c r="A14506" s="3"/>
    </row>
    <row r="14507">
      <c r="A14507" s="3"/>
    </row>
    <row r="14508">
      <c r="A14508" s="3"/>
    </row>
    <row r="14509">
      <c r="A14509" s="6"/>
    </row>
    <row r="14511">
      <c r="A14511" s="3"/>
    </row>
    <row r="14512">
      <c r="A14512" s="3"/>
    </row>
    <row r="14513">
      <c r="A14513" s="3"/>
    </row>
    <row r="14514">
      <c r="A14514" s="3"/>
    </row>
    <row r="14515">
      <c r="A14515" s="3"/>
    </row>
    <row r="14516">
      <c r="A14516" s="3"/>
    </row>
    <row r="14517">
      <c r="A14517" s="3"/>
    </row>
    <row r="14518">
      <c r="A14518" s="3"/>
    </row>
    <row r="14519">
      <c r="A14519" s="3"/>
    </row>
    <row r="14520">
      <c r="A14520" s="3"/>
    </row>
    <row r="14521">
      <c r="A14521" s="3"/>
    </row>
    <row r="14522">
      <c r="A14522" s="3"/>
    </row>
    <row r="14523">
      <c r="A14523" s="3"/>
    </row>
    <row r="14524">
      <c r="A14524" s="3"/>
    </row>
    <row r="14525">
      <c r="A14525" s="6"/>
    </row>
    <row r="14527">
      <c r="A14527" s="3"/>
    </row>
    <row r="14528">
      <c r="A14528" s="3"/>
    </row>
    <row r="14529">
      <c r="A14529" s="3"/>
    </row>
    <row r="14530">
      <c r="A14530" s="3"/>
    </row>
    <row r="14531">
      <c r="A14531" s="3"/>
    </row>
    <row r="14532">
      <c r="A14532" s="3"/>
    </row>
    <row r="14533">
      <c r="A14533" s="3"/>
    </row>
    <row r="14534">
      <c r="A14534" s="3"/>
    </row>
    <row r="14535">
      <c r="A14535" s="3"/>
    </row>
    <row r="14536">
      <c r="A14536" s="6"/>
    </row>
    <row r="14538">
      <c r="A14538" s="3"/>
    </row>
    <row r="14539">
      <c r="A14539" s="3"/>
    </row>
    <row r="14540">
      <c r="A14540" s="3"/>
    </row>
    <row r="14541">
      <c r="A14541" s="3"/>
    </row>
    <row r="14542">
      <c r="A14542" s="3"/>
    </row>
    <row r="14543">
      <c r="A14543" s="3"/>
    </row>
    <row r="14544">
      <c r="A14544" s="3"/>
    </row>
    <row r="14545">
      <c r="A14545" s="3"/>
    </row>
    <row r="14546">
      <c r="A14546" s="3"/>
    </row>
    <row r="14547">
      <c r="A14547" s="3"/>
    </row>
    <row r="14548">
      <c r="A14548" s="3"/>
    </row>
    <row r="14549">
      <c r="A14549" s="3"/>
    </row>
    <row r="14550">
      <c r="A14550" s="3"/>
    </row>
    <row r="14551">
      <c r="A14551" s="3"/>
    </row>
    <row r="14552">
      <c r="A14552" s="6"/>
    </row>
    <row r="14554">
      <c r="A14554" s="3"/>
    </row>
    <row r="14555">
      <c r="A14555" s="3"/>
    </row>
    <row r="14556">
      <c r="A14556" s="3"/>
    </row>
    <row r="14557">
      <c r="A14557" s="3"/>
    </row>
    <row r="14558">
      <c r="A14558" s="3"/>
    </row>
    <row r="14559">
      <c r="A14559" s="3"/>
    </row>
    <row r="14560">
      <c r="A14560" s="3"/>
    </row>
    <row r="14561">
      <c r="A14561" s="3"/>
    </row>
    <row r="14562">
      <c r="A14562" s="3"/>
    </row>
    <row r="14563">
      <c r="A14563" s="6"/>
    </row>
    <row r="14565">
      <c r="A14565" s="3"/>
    </row>
    <row r="14566">
      <c r="A14566" s="3"/>
    </row>
    <row r="14567">
      <c r="A14567" s="3"/>
    </row>
    <row r="14568">
      <c r="A14568" s="3"/>
    </row>
    <row r="14569">
      <c r="A14569" s="3"/>
    </row>
    <row r="14570">
      <c r="A14570" s="3"/>
    </row>
    <row r="14571">
      <c r="A14571" s="3"/>
    </row>
    <row r="14572">
      <c r="A14572" s="3"/>
    </row>
    <row r="14573">
      <c r="A14573" s="3"/>
    </row>
    <row r="14574">
      <c r="A14574" s="6"/>
    </row>
    <row r="14576">
      <c r="A14576" s="3"/>
    </row>
    <row r="14577">
      <c r="A14577" s="3"/>
    </row>
    <row r="14578">
      <c r="A14578" s="3"/>
    </row>
    <row r="14579">
      <c r="A14579" s="3"/>
    </row>
    <row r="14580">
      <c r="A14580" s="3"/>
    </row>
    <row r="14581">
      <c r="A14581" s="3"/>
    </row>
    <row r="14582">
      <c r="A14582" s="3"/>
    </row>
    <row r="14583">
      <c r="A14583" s="3"/>
    </row>
    <row r="14584">
      <c r="A14584" s="3"/>
    </row>
    <row r="14585">
      <c r="A14585" s="6"/>
    </row>
    <row r="14587">
      <c r="A14587" s="3"/>
    </row>
    <row r="14588">
      <c r="A14588" s="3"/>
    </row>
    <row r="14589">
      <c r="A14589" s="3"/>
    </row>
    <row r="14590">
      <c r="A14590" s="3"/>
    </row>
    <row r="14591">
      <c r="A14591" s="3"/>
    </row>
    <row r="14592">
      <c r="A14592" s="3"/>
    </row>
    <row r="14593">
      <c r="A14593" s="3"/>
    </row>
    <row r="14594">
      <c r="A14594" s="3"/>
    </row>
    <row r="14595">
      <c r="A14595" s="3"/>
    </row>
    <row r="14596">
      <c r="A14596" s="3"/>
    </row>
    <row r="14597">
      <c r="A14597" s="3"/>
    </row>
    <row r="14598">
      <c r="A14598" s="3"/>
    </row>
    <row r="14599">
      <c r="A14599" s="3"/>
    </row>
    <row r="14600">
      <c r="A14600" s="3"/>
    </row>
    <row r="14601">
      <c r="A14601" s="3"/>
    </row>
    <row r="14602">
      <c r="A14602" s="6"/>
    </row>
    <row r="14604">
      <c r="A14604" s="3"/>
    </row>
    <row r="14605">
      <c r="A14605" s="3"/>
    </row>
    <row r="14606">
      <c r="A14606" s="3"/>
    </row>
    <row r="14607">
      <c r="A14607" s="3"/>
    </row>
    <row r="14608">
      <c r="A14608" s="3"/>
    </row>
    <row r="14609">
      <c r="A14609" s="3"/>
    </row>
    <row r="14610">
      <c r="A14610" s="3"/>
    </row>
    <row r="14611">
      <c r="A14611" s="3"/>
    </row>
    <row r="14612">
      <c r="A14612" s="3"/>
    </row>
    <row r="14613">
      <c r="A14613" s="6"/>
    </row>
    <row r="14615">
      <c r="A14615" s="3"/>
    </row>
    <row r="14616">
      <c r="A14616" s="3"/>
    </row>
    <row r="14617">
      <c r="A14617" s="3"/>
    </row>
    <row r="14618">
      <c r="A14618" s="3"/>
    </row>
    <row r="14619">
      <c r="A14619" s="3"/>
    </row>
    <row r="14620">
      <c r="A14620" s="3"/>
    </row>
    <row r="14621">
      <c r="A14621" s="3"/>
    </row>
    <row r="14622">
      <c r="A14622" s="3"/>
    </row>
    <row r="14623">
      <c r="A14623" s="3"/>
    </row>
    <row r="14624">
      <c r="A14624" s="3"/>
    </row>
    <row r="14625">
      <c r="A14625" s="3"/>
    </row>
    <row r="14626">
      <c r="A14626" s="3"/>
    </row>
    <row r="14627">
      <c r="A14627" s="3"/>
    </row>
    <row r="14628">
      <c r="A14628" s="3"/>
    </row>
    <row r="14629">
      <c r="A14629" s="7"/>
    </row>
    <row r="14631">
      <c r="A14631" s="3"/>
    </row>
    <row r="14632">
      <c r="A14632" s="3"/>
    </row>
    <row r="14633">
      <c r="A14633" s="3"/>
    </row>
    <row r="14634">
      <c r="A14634" s="3"/>
    </row>
    <row r="14635">
      <c r="A14635" s="3"/>
    </row>
    <row r="14636">
      <c r="A14636" s="3"/>
    </row>
    <row r="14637">
      <c r="A14637" s="3"/>
    </row>
    <row r="14638">
      <c r="A14638" s="3"/>
    </row>
    <row r="14639">
      <c r="A14639" s="3"/>
    </row>
    <row r="14640">
      <c r="A14640" s="7"/>
    </row>
    <row r="14642">
      <c r="A14642" s="3"/>
    </row>
    <row r="14643">
      <c r="A14643" s="3"/>
    </row>
    <row r="14644">
      <c r="A14644" s="3"/>
    </row>
    <row r="14645">
      <c r="A14645" s="3"/>
    </row>
    <row r="14646">
      <c r="A14646" s="3"/>
    </row>
    <row r="14647">
      <c r="A14647" s="3"/>
    </row>
    <row r="14648">
      <c r="A14648" s="3"/>
    </row>
    <row r="14649">
      <c r="A14649" s="3"/>
    </row>
    <row r="14650">
      <c r="A14650" s="3"/>
    </row>
    <row r="14651">
      <c r="A14651" s="6"/>
    </row>
    <row r="14653">
      <c r="A14653" s="3"/>
    </row>
    <row r="14654">
      <c r="A14654" s="3"/>
    </row>
    <row r="14655">
      <c r="A14655" s="3"/>
    </row>
    <row r="14656">
      <c r="A14656" s="3"/>
    </row>
    <row r="14657">
      <c r="A14657" s="3"/>
    </row>
    <row r="14658">
      <c r="A14658" s="3"/>
    </row>
    <row r="14659">
      <c r="A14659" s="3"/>
    </row>
    <row r="14660">
      <c r="A14660" s="3"/>
    </row>
    <row r="14661">
      <c r="A14661" s="3"/>
    </row>
    <row r="14662">
      <c r="A14662" s="7"/>
    </row>
    <row r="14664">
      <c r="A14664" s="3"/>
    </row>
    <row r="14665">
      <c r="A14665" s="3"/>
    </row>
    <row r="14666">
      <c r="A14666" s="3"/>
    </row>
    <row r="14667">
      <c r="A14667" s="3"/>
    </row>
    <row r="14668">
      <c r="A14668" s="3"/>
    </row>
    <row r="14669">
      <c r="A14669" s="3"/>
    </row>
    <row r="14670">
      <c r="A14670" s="3"/>
    </row>
    <row r="14671">
      <c r="A14671" s="3"/>
    </row>
    <row r="14672">
      <c r="A14672" s="3"/>
    </row>
    <row r="14673">
      <c r="A14673" s="7"/>
    </row>
    <row r="14675">
      <c r="A14675" s="3"/>
    </row>
    <row r="14676">
      <c r="A14676" s="3"/>
    </row>
    <row r="14677">
      <c r="A14677" s="3"/>
    </row>
    <row r="14678">
      <c r="A14678" s="3"/>
    </row>
    <row r="14679">
      <c r="A14679" s="3"/>
    </row>
    <row r="14680">
      <c r="A14680" s="3"/>
    </row>
    <row r="14681">
      <c r="A14681" s="3"/>
    </row>
    <row r="14682">
      <c r="A14682" s="3"/>
    </row>
    <row r="14683">
      <c r="A14683" s="3"/>
    </row>
    <row r="14684">
      <c r="A14684" s="3"/>
    </row>
    <row r="14685">
      <c r="A14685" s="3"/>
    </row>
    <row r="14686">
      <c r="A14686" s="3"/>
    </row>
    <row r="14687">
      <c r="A14687" s="3"/>
    </row>
    <row r="14688">
      <c r="A14688" s="3"/>
    </row>
    <row r="14689">
      <c r="A14689" s="7"/>
    </row>
    <row r="14691">
      <c r="A14691" s="3"/>
    </row>
    <row r="14692">
      <c r="A14692" s="3"/>
    </row>
    <row r="14693">
      <c r="A14693" s="3"/>
    </row>
    <row r="14694">
      <c r="A14694" s="3"/>
    </row>
    <row r="14695">
      <c r="A14695" s="3"/>
    </row>
    <row r="14696">
      <c r="A14696" s="3"/>
    </row>
    <row r="14697">
      <c r="A14697" s="3"/>
    </row>
    <row r="14698">
      <c r="A14698" s="3"/>
    </row>
    <row r="14699">
      <c r="A14699" s="3"/>
    </row>
    <row r="14700">
      <c r="A14700" s="7"/>
    </row>
    <row r="14702">
      <c r="A14702" s="3"/>
    </row>
    <row r="14703">
      <c r="A14703" s="3"/>
    </row>
    <row r="14704">
      <c r="A14704" s="3"/>
    </row>
    <row r="14705">
      <c r="A14705" s="3"/>
    </row>
    <row r="14706">
      <c r="A14706" s="3"/>
    </row>
    <row r="14707">
      <c r="A14707" s="3"/>
    </row>
    <row r="14708">
      <c r="A14708" s="3"/>
    </row>
    <row r="14709">
      <c r="A14709" s="3"/>
    </row>
    <row r="14710">
      <c r="A14710" s="3"/>
    </row>
    <row r="14711">
      <c r="A14711" s="7"/>
    </row>
    <row r="14713">
      <c r="A14713" s="3"/>
    </row>
    <row r="14714">
      <c r="A14714" s="3"/>
    </row>
    <row r="14715">
      <c r="A14715" s="3"/>
    </row>
    <row r="14716">
      <c r="A14716" s="3"/>
    </row>
    <row r="14717">
      <c r="A14717" s="3"/>
    </row>
    <row r="14718">
      <c r="A14718" s="3"/>
    </row>
    <row r="14719">
      <c r="A14719" s="3"/>
    </row>
    <row r="14720">
      <c r="A14720" s="3"/>
    </row>
    <row r="14721">
      <c r="A14721" s="3"/>
    </row>
    <row r="14722">
      <c r="A14722" s="7"/>
    </row>
    <row r="14724">
      <c r="A14724" s="3"/>
    </row>
    <row r="14725">
      <c r="A14725" s="3"/>
    </row>
    <row r="14726">
      <c r="A14726" s="3"/>
    </row>
    <row r="14727">
      <c r="A14727" s="3"/>
    </row>
    <row r="14728">
      <c r="A14728" s="3"/>
    </row>
    <row r="14729">
      <c r="A14729" s="3"/>
    </row>
    <row r="14730">
      <c r="A14730" s="3"/>
    </row>
    <row r="14731">
      <c r="A14731" s="3"/>
    </row>
    <row r="14732">
      <c r="A14732" s="3"/>
    </row>
    <row r="14733">
      <c r="A14733" s="7"/>
    </row>
    <row r="14735">
      <c r="A14735" s="3"/>
    </row>
    <row r="14736">
      <c r="A14736" s="3"/>
    </row>
    <row r="14737">
      <c r="A14737" s="3"/>
    </row>
    <row r="14738">
      <c r="A14738" s="3"/>
    </row>
    <row r="14739">
      <c r="A14739" s="3"/>
    </row>
    <row r="14740">
      <c r="A14740" s="3"/>
    </row>
    <row r="14741">
      <c r="A14741" s="3"/>
    </row>
    <row r="14742">
      <c r="A14742" s="3"/>
    </row>
    <row r="14743">
      <c r="A14743" s="3"/>
    </row>
    <row r="14744">
      <c r="A14744" s="7"/>
    </row>
    <row r="14746">
      <c r="A14746" s="3"/>
    </row>
    <row r="14747">
      <c r="A14747" s="3"/>
    </row>
    <row r="14748">
      <c r="A14748" s="3"/>
    </row>
    <row r="14749">
      <c r="A14749" s="3"/>
    </row>
    <row r="14750">
      <c r="A14750" s="3"/>
    </row>
    <row r="14751">
      <c r="A14751" s="3"/>
    </row>
    <row r="14752">
      <c r="A14752" s="3"/>
    </row>
    <row r="14753">
      <c r="A14753" s="3"/>
    </row>
    <row r="14754">
      <c r="A14754" s="3"/>
    </row>
    <row r="14755">
      <c r="A14755" s="7"/>
    </row>
    <row r="14757">
      <c r="A14757" s="3"/>
    </row>
    <row r="14758">
      <c r="A14758" s="3"/>
    </row>
    <row r="14759">
      <c r="A14759" s="3"/>
    </row>
    <row r="14760">
      <c r="A14760" s="3"/>
    </row>
    <row r="14761">
      <c r="A14761" s="3"/>
    </row>
    <row r="14762">
      <c r="A14762" s="3"/>
    </row>
    <row r="14763">
      <c r="A14763" s="3"/>
    </row>
    <row r="14764">
      <c r="A14764" s="3"/>
    </row>
    <row r="14765">
      <c r="A14765" s="3"/>
    </row>
    <row r="14766">
      <c r="A14766" s="7"/>
    </row>
    <row r="14768">
      <c r="A14768" s="3"/>
    </row>
    <row r="14769">
      <c r="A14769" s="3"/>
    </row>
    <row r="14770">
      <c r="A14770" s="3"/>
    </row>
    <row r="14771">
      <c r="A14771" s="3"/>
    </row>
    <row r="14772">
      <c r="A14772" s="3"/>
    </row>
    <row r="14773">
      <c r="A14773" s="3"/>
    </row>
    <row r="14774">
      <c r="A14774" s="3"/>
    </row>
    <row r="14775">
      <c r="A14775" s="3"/>
    </row>
    <row r="14776">
      <c r="A14776" s="3"/>
    </row>
    <row r="14777">
      <c r="A14777" s="3"/>
    </row>
    <row r="14778">
      <c r="A14778" s="3"/>
    </row>
    <row r="14779">
      <c r="A14779" s="3"/>
    </row>
    <row r="14780">
      <c r="A14780" s="3"/>
    </row>
    <row r="14781">
      <c r="A14781" s="3"/>
    </row>
    <row r="14782">
      <c r="A14782" s="7"/>
    </row>
    <row r="14784">
      <c r="A14784" s="3"/>
    </row>
    <row r="14785">
      <c r="A14785" s="3"/>
    </row>
    <row r="14786">
      <c r="A14786" s="3"/>
    </row>
    <row r="14787">
      <c r="A14787" s="3"/>
    </row>
    <row r="14788">
      <c r="A14788" s="3"/>
    </row>
    <row r="14789">
      <c r="A14789" s="3"/>
    </row>
    <row r="14790">
      <c r="A14790" s="3"/>
    </row>
    <row r="14791">
      <c r="A14791" s="3"/>
    </row>
    <row r="14792">
      <c r="A14792" s="3"/>
    </row>
    <row r="14793">
      <c r="A14793" s="3"/>
    </row>
    <row r="14794">
      <c r="A14794" s="3"/>
    </row>
    <row r="14795">
      <c r="A14795" s="3"/>
    </row>
    <row r="14796">
      <c r="A14796" s="3"/>
    </row>
    <row r="14797">
      <c r="A14797" s="3"/>
    </row>
    <row r="14798">
      <c r="A14798" s="7"/>
    </row>
    <row r="14800">
      <c r="A14800" s="3"/>
    </row>
    <row r="14801">
      <c r="A14801" s="3"/>
    </row>
    <row r="14802">
      <c r="A14802" s="3"/>
    </row>
    <row r="14803">
      <c r="A14803" s="3"/>
    </row>
    <row r="14804">
      <c r="A14804" s="3"/>
    </row>
    <row r="14805">
      <c r="A14805" s="3"/>
    </row>
    <row r="14806">
      <c r="A14806" s="3"/>
    </row>
    <row r="14807">
      <c r="A14807" s="3"/>
    </row>
    <row r="14808">
      <c r="A14808" s="3"/>
    </row>
    <row r="14809">
      <c r="A14809" s="7"/>
    </row>
    <row r="14811">
      <c r="A14811" s="3"/>
    </row>
    <row r="14812">
      <c r="A14812" s="3"/>
    </row>
    <row r="14813">
      <c r="A14813" s="3"/>
    </row>
    <row r="14814">
      <c r="A14814" s="3"/>
    </row>
    <row r="14815">
      <c r="A14815" s="3"/>
    </row>
    <row r="14816">
      <c r="A14816" s="3"/>
    </row>
    <row r="14817">
      <c r="A14817" s="3"/>
    </row>
    <row r="14818">
      <c r="A14818" s="3"/>
    </row>
    <row r="14819">
      <c r="A14819" s="3"/>
    </row>
    <row r="14820">
      <c r="A14820" s="7"/>
    </row>
    <row r="14822">
      <c r="A14822" s="3"/>
    </row>
    <row r="14823">
      <c r="A14823" s="3"/>
    </row>
    <row r="14824">
      <c r="A14824" s="3"/>
    </row>
    <row r="14825">
      <c r="A14825" s="3"/>
    </row>
    <row r="14826">
      <c r="A14826" s="3"/>
    </row>
    <row r="14827">
      <c r="A14827" s="3"/>
    </row>
    <row r="14828">
      <c r="A14828" s="3"/>
    </row>
    <row r="14829">
      <c r="A14829" s="3"/>
    </row>
    <row r="14830">
      <c r="A14830" s="3"/>
    </row>
    <row r="14831">
      <c r="A14831" s="3"/>
    </row>
    <row r="14832">
      <c r="A14832" s="3"/>
    </row>
    <row r="14833">
      <c r="A14833" s="3"/>
    </row>
    <row r="14834">
      <c r="A14834" s="3"/>
    </row>
    <row r="14835">
      <c r="A14835" s="3"/>
    </row>
    <row r="14836">
      <c r="A14836" s="7"/>
    </row>
    <row r="14838">
      <c r="A14838" s="3"/>
    </row>
    <row r="14839">
      <c r="A14839" s="3"/>
    </row>
    <row r="14840">
      <c r="A14840" s="3"/>
    </row>
    <row r="14841">
      <c r="A14841" s="3"/>
    </row>
    <row r="14842">
      <c r="A14842" s="3"/>
    </row>
    <row r="14843">
      <c r="A14843" s="3"/>
    </row>
    <row r="14844">
      <c r="A14844" s="3"/>
    </row>
    <row r="14845">
      <c r="A14845" s="3"/>
    </row>
    <row r="14846">
      <c r="A14846" s="3"/>
    </row>
    <row r="14847">
      <c r="A14847" s="7"/>
    </row>
    <row r="14849">
      <c r="A14849" s="3"/>
    </row>
    <row r="14850">
      <c r="A14850" s="3"/>
    </row>
    <row r="14851">
      <c r="A14851" s="3"/>
    </row>
    <row r="14852">
      <c r="A14852" s="3"/>
    </row>
    <row r="14853">
      <c r="A14853" s="3"/>
    </row>
    <row r="14854">
      <c r="A14854" s="3"/>
    </row>
    <row r="14855">
      <c r="A14855" s="3"/>
    </row>
    <row r="14856">
      <c r="A14856" s="3"/>
    </row>
    <row r="14857">
      <c r="A14857" s="3"/>
    </row>
    <row r="14858">
      <c r="A14858" s="3"/>
    </row>
    <row r="14859">
      <c r="A14859" s="3"/>
    </row>
    <row r="14860">
      <c r="A14860" s="3"/>
    </row>
    <row r="14861">
      <c r="A14861" s="3"/>
    </row>
    <row r="14862">
      <c r="A14862" s="3"/>
    </row>
    <row r="14863">
      <c r="A14863" s="7"/>
    </row>
    <row r="14865">
      <c r="A14865" s="3"/>
    </row>
    <row r="14866">
      <c r="A14866" s="3"/>
    </row>
    <row r="14867">
      <c r="A14867" s="3"/>
    </row>
    <row r="14868">
      <c r="A14868" s="3"/>
    </row>
    <row r="14869">
      <c r="A14869" s="3"/>
    </row>
    <row r="14870">
      <c r="A14870" s="3"/>
    </row>
    <row r="14871">
      <c r="A14871" s="3"/>
    </row>
    <row r="14872">
      <c r="A14872" s="3"/>
    </row>
    <row r="14873">
      <c r="A14873" s="3"/>
    </row>
    <row r="14874">
      <c r="A14874" s="7"/>
    </row>
    <row r="14876">
      <c r="A14876" s="3"/>
    </row>
    <row r="14877">
      <c r="A14877" s="3"/>
    </row>
    <row r="14878">
      <c r="A14878" s="3"/>
    </row>
    <row r="14879">
      <c r="A14879" s="3"/>
    </row>
    <row r="14880">
      <c r="A14880" s="3"/>
    </row>
    <row r="14881">
      <c r="A14881" s="3"/>
    </row>
    <row r="14882">
      <c r="A14882" s="3"/>
    </row>
    <row r="14883">
      <c r="A14883" s="3"/>
    </row>
    <row r="14884">
      <c r="A14884" s="3"/>
    </row>
    <row r="14885">
      <c r="A14885" s="7"/>
    </row>
    <row r="14887">
      <c r="A14887" s="3"/>
    </row>
    <row r="14888">
      <c r="A14888" s="3"/>
    </row>
    <row r="14889">
      <c r="A14889" s="3"/>
    </row>
    <row r="14890">
      <c r="A14890" s="3"/>
    </row>
    <row r="14891">
      <c r="A14891" s="3"/>
    </row>
    <row r="14892">
      <c r="A14892" s="3"/>
    </row>
    <row r="14893">
      <c r="A14893" s="3"/>
    </row>
    <row r="14894">
      <c r="A14894" s="3"/>
    </row>
    <row r="14895">
      <c r="A14895" s="3"/>
    </row>
    <row r="14896">
      <c r="A14896" s="7"/>
    </row>
    <row r="14898">
      <c r="A14898" s="3"/>
    </row>
    <row r="14899">
      <c r="A14899" s="3"/>
    </row>
    <row r="14900">
      <c r="A14900" s="3"/>
    </row>
    <row r="14901">
      <c r="A14901" s="3"/>
    </row>
    <row r="14902">
      <c r="A14902" s="3"/>
    </row>
    <row r="14903">
      <c r="A14903" s="3"/>
    </row>
    <row r="14904">
      <c r="A14904" s="3"/>
    </row>
    <row r="14905">
      <c r="A14905" s="3"/>
    </row>
    <row r="14906">
      <c r="A14906" s="3"/>
    </row>
    <row r="14907">
      <c r="A14907" s="7"/>
    </row>
    <row r="14909">
      <c r="A14909" s="3"/>
    </row>
    <row r="14910">
      <c r="A14910" s="3"/>
    </row>
    <row r="14911">
      <c r="A14911" s="3"/>
    </row>
    <row r="14912">
      <c r="A14912" s="3"/>
    </row>
    <row r="14913">
      <c r="A14913" s="3"/>
    </row>
    <row r="14914">
      <c r="A14914" s="3"/>
    </row>
    <row r="14915">
      <c r="A14915" s="3"/>
    </row>
    <row r="14916">
      <c r="A14916" s="3"/>
    </row>
    <row r="14917">
      <c r="A14917" s="3"/>
    </row>
    <row r="14918">
      <c r="A14918" s="3"/>
    </row>
    <row r="14919">
      <c r="A14919" s="3"/>
    </row>
    <row r="14920">
      <c r="A14920" s="3"/>
    </row>
    <row r="14921">
      <c r="A14921" s="3"/>
    </row>
    <row r="14922">
      <c r="A14922" s="3"/>
    </row>
    <row r="14923">
      <c r="A14923" s="7"/>
    </row>
    <row r="14925">
      <c r="A14925" s="3"/>
    </row>
    <row r="14926">
      <c r="A14926" s="3"/>
    </row>
    <row r="14927">
      <c r="A14927" s="3"/>
    </row>
    <row r="14928">
      <c r="A14928" s="3"/>
    </row>
    <row r="14929">
      <c r="A14929" s="3"/>
    </row>
    <row r="14930">
      <c r="A14930" s="3"/>
    </row>
    <row r="14931">
      <c r="A14931" s="3"/>
    </row>
    <row r="14932">
      <c r="A14932" s="3"/>
    </row>
    <row r="14933">
      <c r="A14933" s="3"/>
    </row>
    <row r="14934">
      <c r="A14934" s="6"/>
    </row>
    <row r="14936">
      <c r="A14936" s="3"/>
    </row>
    <row r="14937">
      <c r="A14937" s="3"/>
    </row>
    <row r="14938">
      <c r="A14938" s="3"/>
    </row>
    <row r="14939">
      <c r="A14939" s="3"/>
    </row>
    <row r="14940">
      <c r="A14940" s="3"/>
    </row>
    <row r="14941">
      <c r="A14941" s="3"/>
    </row>
    <row r="14942">
      <c r="A14942" s="3"/>
    </row>
    <row r="14943">
      <c r="A14943" s="3"/>
    </row>
    <row r="14944">
      <c r="A14944" s="3"/>
    </row>
    <row r="14945">
      <c r="A14945" s="7"/>
    </row>
    <row r="14947">
      <c r="A14947" s="3"/>
    </row>
    <row r="14948">
      <c r="A14948" s="3"/>
    </row>
    <row r="14949">
      <c r="A14949" s="3"/>
    </row>
    <row r="14950">
      <c r="A14950" s="3"/>
    </row>
    <row r="14951">
      <c r="A14951" s="3"/>
    </row>
    <row r="14952">
      <c r="A14952" s="3"/>
    </row>
    <row r="14953">
      <c r="A14953" s="3"/>
    </row>
    <row r="14954">
      <c r="A14954" s="3"/>
    </row>
    <row r="14955">
      <c r="A14955" s="3"/>
    </row>
    <row r="14956">
      <c r="A14956" s="7"/>
    </row>
    <row r="14958">
      <c r="A14958" s="3"/>
    </row>
    <row r="14959">
      <c r="A14959" s="3"/>
    </row>
    <row r="14960">
      <c r="A14960" s="3"/>
    </row>
    <row r="14961">
      <c r="A14961" s="3"/>
    </row>
    <row r="14962">
      <c r="A14962" s="3"/>
    </row>
    <row r="14963">
      <c r="A14963" s="3"/>
    </row>
    <row r="14964">
      <c r="A14964" s="3"/>
    </row>
    <row r="14965">
      <c r="A14965" s="3"/>
    </row>
    <row r="14966">
      <c r="A14966" s="3"/>
    </row>
    <row r="14967">
      <c r="A14967" s="3"/>
    </row>
    <row r="14968">
      <c r="A14968" s="3"/>
    </row>
    <row r="14969">
      <c r="A14969" s="3"/>
    </row>
    <row r="14970">
      <c r="A14970" s="3"/>
    </row>
    <row r="14971">
      <c r="A14971" s="3"/>
    </row>
    <row r="14972">
      <c r="A14972" s="6"/>
    </row>
    <row r="14974">
      <c r="A14974" s="3"/>
    </row>
    <row r="14975">
      <c r="A14975" s="3"/>
    </row>
    <row r="14976">
      <c r="A14976" s="3"/>
    </row>
    <row r="14977">
      <c r="A14977" s="3"/>
    </row>
    <row r="14978">
      <c r="A14978" s="3"/>
    </row>
    <row r="14979">
      <c r="A14979" s="3"/>
    </row>
    <row r="14980">
      <c r="A14980" s="3"/>
    </row>
    <row r="14981">
      <c r="A14981" s="3"/>
    </row>
    <row r="14982">
      <c r="A14982" s="3"/>
    </row>
    <row r="14983">
      <c r="A14983" s="6"/>
    </row>
    <row r="14985">
      <c r="A14985" s="3"/>
    </row>
    <row r="14986">
      <c r="A14986" s="3"/>
    </row>
    <row r="14987">
      <c r="A14987" s="3"/>
    </row>
    <row r="14988">
      <c r="A14988" s="3"/>
    </row>
    <row r="14989">
      <c r="A14989" s="3"/>
    </row>
    <row r="14990">
      <c r="A14990" s="3"/>
    </row>
    <row r="14991">
      <c r="A14991" s="3"/>
    </row>
    <row r="14992">
      <c r="A14992" s="3"/>
    </row>
    <row r="14993">
      <c r="A14993" s="3"/>
    </row>
    <row r="14994">
      <c r="A14994" s="6"/>
    </row>
    <row r="14996">
      <c r="A14996" s="3"/>
    </row>
    <row r="14997">
      <c r="A14997" s="3"/>
    </row>
    <row r="14998">
      <c r="A14998" s="3"/>
    </row>
    <row r="14999">
      <c r="A14999" s="3"/>
    </row>
    <row r="15000">
      <c r="A15000" s="3"/>
    </row>
    <row r="15001">
      <c r="A15001" s="3"/>
    </row>
    <row r="15002">
      <c r="A15002" s="3"/>
    </row>
    <row r="15003">
      <c r="A15003" s="3"/>
    </row>
    <row r="15004">
      <c r="A15004" s="3"/>
    </row>
    <row r="15005">
      <c r="A15005" s="6"/>
    </row>
    <row r="15007">
      <c r="A15007" s="3"/>
    </row>
    <row r="15008">
      <c r="A15008" s="3"/>
    </row>
    <row r="15009">
      <c r="A15009" s="3"/>
    </row>
    <row r="15010">
      <c r="A15010" s="3"/>
    </row>
    <row r="15011">
      <c r="A15011" s="3"/>
    </row>
    <row r="15012">
      <c r="A15012" s="3"/>
    </row>
    <row r="15013">
      <c r="A15013" s="3"/>
    </row>
    <row r="15014">
      <c r="A15014" s="3"/>
    </row>
    <row r="15015">
      <c r="A15015" s="3"/>
    </row>
    <row r="15016">
      <c r="A15016" s="3"/>
    </row>
    <row r="15017">
      <c r="A15017" s="3"/>
    </row>
    <row r="15018">
      <c r="A15018" s="3"/>
    </row>
    <row r="15019">
      <c r="A15019" s="3"/>
    </row>
    <row r="15020">
      <c r="A15020" s="3"/>
    </row>
    <row r="15021">
      <c r="A15021" s="6"/>
    </row>
    <row r="15023">
      <c r="A15023" s="3"/>
    </row>
    <row r="15024">
      <c r="A15024" s="3"/>
    </row>
    <row r="15025">
      <c r="A15025" s="3"/>
    </row>
    <row r="15026">
      <c r="A15026" s="3"/>
    </row>
    <row r="15027">
      <c r="A15027" s="3"/>
    </row>
    <row r="15028">
      <c r="A15028" s="3"/>
    </row>
    <row r="15029">
      <c r="A15029" s="3"/>
    </row>
    <row r="15030">
      <c r="A15030" s="3"/>
    </row>
    <row r="15031">
      <c r="A15031" s="3"/>
    </row>
    <row r="15032">
      <c r="A15032" s="6"/>
    </row>
    <row r="15034">
      <c r="A15034" s="3"/>
    </row>
    <row r="15035">
      <c r="A15035" s="3"/>
    </row>
    <row r="15036">
      <c r="A15036" s="3"/>
    </row>
    <row r="15037">
      <c r="A15037" s="3"/>
    </row>
    <row r="15038">
      <c r="A15038" s="3"/>
    </row>
    <row r="15039">
      <c r="A15039" s="3"/>
    </row>
    <row r="15040">
      <c r="A15040" s="3"/>
    </row>
    <row r="15041">
      <c r="A15041" s="3"/>
    </row>
    <row r="15042">
      <c r="A15042" s="3"/>
    </row>
    <row r="15043">
      <c r="A15043" s="3"/>
    </row>
    <row r="15044">
      <c r="A15044" s="3"/>
    </row>
    <row r="15045">
      <c r="A15045" s="3"/>
    </row>
    <row r="15046">
      <c r="A15046" s="3"/>
    </row>
    <row r="15047">
      <c r="A15047" s="3"/>
    </row>
    <row r="15048">
      <c r="A15048" s="6"/>
    </row>
    <row r="15050">
      <c r="A15050" s="3"/>
    </row>
    <row r="15051">
      <c r="A15051" s="3"/>
    </row>
    <row r="15052">
      <c r="A15052" s="3"/>
    </row>
    <row r="15053">
      <c r="A15053" s="3"/>
    </row>
    <row r="15054">
      <c r="A15054" s="3"/>
    </row>
    <row r="15055">
      <c r="A15055" s="3"/>
    </row>
    <row r="15056">
      <c r="A15056" s="3"/>
    </row>
    <row r="15057">
      <c r="A15057" s="3"/>
    </row>
    <row r="15058">
      <c r="A15058" s="3"/>
    </row>
    <row r="15059">
      <c r="A15059" s="6"/>
    </row>
    <row r="15061">
      <c r="A15061" s="3"/>
    </row>
    <row r="15062">
      <c r="A15062" s="3"/>
    </row>
    <row r="15063">
      <c r="A15063" s="3"/>
    </row>
    <row r="15064">
      <c r="A15064" s="3"/>
    </row>
    <row r="15065">
      <c r="A15065" s="3"/>
    </row>
    <row r="15066">
      <c r="A15066" s="3"/>
    </row>
    <row r="15067">
      <c r="A15067" s="3"/>
    </row>
    <row r="15068">
      <c r="A15068" s="3"/>
    </row>
    <row r="15069">
      <c r="A15069" s="3"/>
    </row>
    <row r="15070">
      <c r="A15070" s="6"/>
    </row>
    <row r="15072">
      <c r="A15072" s="3"/>
    </row>
    <row r="15073">
      <c r="A15073" s="3"/>
    </row>
    <row r="15074">
      <c r="A15074" s="3"/>
    </row>
    <row r="15075">
      <c r="A15075" s="3"/>
    </row>
    <row r="15076">
      <c r="A15076" s="3"/>
    </row>
    <row r="15077">
      <c r="A15077" s="3"/>
    </row>
    <row r="15078">
      <c r="A15078" s="3"/>
    </row>
    <row r="15079">
      <c r="A15079" s="3"/>
    </row>
    <row r="15080">
      <c r="A15080" s="3"/>
    </row>
    <row r="15081">
      <c r="A15081" s="3"/>
    </row>
    <row r="15082">
      <c r="A15082" s="3"/>
    </row>
    <row r="15083">
      <c r="A15083" s="3"/>
    </row>
    <row r="15084">
      <c r="A15084" s="3"/>
    </row>
    <row r="15085">
      <c r="A15085" s="3"/>
    </row>
    <row r="15086">
      <c r="A15086" s="6"/>
    </row>
    <row r="15088">
      <c r="A15088" s="3"/>
    </row>
    <row r="15089">
      <c r="A15089" s="3"/>
    </row>
    <row r="15090">
      <c r="A15090" s="3"/>
    </row>
    <row r="15091">
      <c r="A15091" s="3"/>
    </row>
    <row r="15092">
      <c r="A15092" s="3"/>
    </row>
    <row r="15093">
      <c r="A15093" s="3"/>
    </row>
    <row r="15094">
      <c r="A15094" s="3"/>
    </row>
    <row r="15095">
      <c r="A15095" s="3"/>
    </row>
    <row r="15096">
      <c r="A15096" s="3"/>
    </row>
    <row r="15097">
      <c r="A15097" s="6"/>
    </row>
    <row r="15099">
      <c r="A15099" s="3"/>
    </row>
    <row r="15100">
      <c r="A15100" s="3"/>
    </row>
    <row r="15101">
      <c r="A15101" s="3"/>
    </row>
    <row r="15102">
      <c r="A15102" s="3"/>
    </row>
    <row r="15103">
      <c r="A15103" s="3"/>
    </row>
    <row r="15104">
      <c r="A15104" s="3"/>
    </row>
    <row r="15105">
      <c r="A15105" s="3"/>
    </row>
    <row r="15106">
      <c r="A15106" s="3"/>
    </row>
    <row r="15107">
      <c r="A15107" s="3"/>
    </row>
    <row r="15108">
      <c r="A15108" s="3"/>
    </row>
    <row r="15109">
      <c r="A15109" s="3"/>
    </row>
    <row r="15110">
      <c r="A15110" s="3"/>
    </row>
    <row r="15111">
      <c r="A15111" s="3"/>
    </row>
    <row r="15112">
      <c r="A15112" s="3"/>
    </row>
    <row r="15113">
      <c r="A15113" s="6"/>
    </row>
    <row r="15115">
      <c r="A15115" s="3"/>
    </row>
    <row r="15116">
      <c r="A15116" s="3"/>
    </row>
    <row r="15117">
      <c r="A15117" s="3"/>
    </row>
    <row r="15118">
      <c r="A15118" s="3"/>
    </row>
    <row r="15119">
      <c r="A15119" s="3"/>
    </row>
    <row r="15120">
      <c r="A15120" s="3"/>
    </row>
    <row r="15121">
      <c r="A15121" s="3"/>
    </row>
    <row r="15122">
      <c r="A15122" s="3"/>
    </row>
    <row r="15123">
      <c r="A15123" s="3"/>
    </row>
    <row r="15124">
      <c r="A15124" s="6"/>
    </row>
    <row r="15126">
      <c r="A15126" s="3"/>
    </row>
    <row r="15127">
      <c r="A15127" s="3"/>
    </row>
    <row r="15128">
      <c r="A15128" s="3"/>
    </row>
    <row r="15129">
      <c r="A15129" s="3"/>
    </row>
    <row r="15130">
      <c r="A15130" s="3"/>
    </row>
    <row r="15131">
      <c r="A15131" s="3"/>
    </row>
    <row r="15132">
      <c r="A15132" s="3"/>
    </row>
    <row r="15133">
      <c r="A15133" s="3"/>
    </row>
    <row r="15134">
      <c r="A15134" s="3"/>
    </row>
    <row r="15135">
      <c r="A15135" s="3"/>
    </row>
    <row r="15136">
      <c r="A15136" s="3"/>
    </row>
    <row r="15137">
      <c r="A15137" s="3"/>
    </row>
    <row r="15138">
      <c r="A15138" s="3"/>
    </row>
    <row r="15139">
      <c r="A15139" s="3"/>
    </row>
    <row r="15140">
      <c r="A15140" s="6"/>
    </row>
    <row r="15142">
      <c r="A15142" s="3"/>
    </row>
    <row r="15143">
      <c r="A15143" s="3"/>
    </row>
    <row r="15144">
      <c r="A15144" s="3"/>
    </row>
    <row r="15145">
      <c r="A15145" s="3"/>
    </row>
    <row r="15146">
      <c r="A15146" s="3"/>
    </row>
    <row r="15147">
      <c r="A15147" s="3"/>
    </row>
    <row r="15148">
      <c r="A15148" s="3"/>
    </row>
    <row r="15149">
      <c r="A15149" s="3"/>
    </row>
    <row r="15150">
      <c r="A15150" s="3"/>
    </row>
    <row r="15151">
      <c r="A15151" s="3"/>
    </row>
    <row r="15152">
      <c r="A15152" s="3"/>
    </row>
    <row r="15153">
      <c r="A15153" s="3"/>
    </row>
    <row r="15154">
      <c r="A15154" s="3"/>
    </row>
    <row r="15155">
      <c r="A15155" s="3"/>
    </row>
    <row r="15156">
      <c r="A15156" s="6"/>
    </row>
    <row r="15158">
      <c r="A15158" s="3"/>
    </row>
    <row r="15159">
      <c r="A15159" s="3"/>
    </row>
    <row r="15160">
      <c r="A15160" s="3"/>
    </row>
    <row r="15161">
      <c r="A15161" s="3"/>
    </row>
    <row r="15162">
      <c r="A15162" s="3"/>
    </row>
    <row r="15163">
      <c r="A15163" s="3"/>
    </row>
    <row r="15164">
      <c r="A15164" s="3"/>
    </row>
    <row r="15165">
      <c r="A15165" s="3"/>
    </row>
    <row r="15166">
      <c r="A15166" s="3"/>
    </row>
    <row r="15167">
      <c r="A15167" s="6"/>
    </row>
    <row r="15169">
      <c r="A15169" s="3"/>
    </row>
    <row r="15170">
      <c r="A15170" s="3"/>
    </row>
    <row r="15171">
      <c r="A15171" s="3"/>
    </row>
    <row r="15172">
      <c r="A15172" s="3"/>
    </row>
    <row r="15173">
      <c r="A15173" s="3"/>
    </row>
    <row r="15174">
      <c r="A15174" s="3"/>
    </row>
    <row r="15175">
      <c r="A15175" s="3"/>
    </row>
    <row r="15176">
      <c r="A15176" s="3"/>
    </row>
    <row r="15177">
      <c r="A15177" s="3"/>
    </row>
    <row r="15178">
      <c r="A15178" s="3"/>
    </row>
    <row r="15179">
      <c r="A15179" s="3"/>
    </row>
    <row r="15180">
      <c r="A15180" s="3"/>
    </row>
    <row r="15181">
      <c r="A15181" s="3"/>
    </row>
    <row r="15182">
      <c r="A15182" s="3"/>
    </row>
    <row r="15183">
      <c r="A15183" s="6"/>
    </row>
    <row r="15185">
      <c r="A15185" s="3"/>
    </row>
    <row r="15186">
      <c r="A15186" s="3"/>
    </row>
    <row r="15187">
      <c r="A15187" s="3"/>
    </row>
    <row r="15188">
      <c r="A15188" s="3"/>
    </row>
    <row r="15189">
      <c r="A15189" s="3"/>
    </row>
    <row r="15190">
      <c r="A15190" s="3"/>
    </row>
    <row r="15191">
      <c r="A15191" s="3"/>
    </row>
    <row r="15192">
      <c r="A15192" s="3"/>
    </row>
    <row r="15193">
      <c r="A15193" s="3"/>
    </row>
    <row r="15194">
      <c r="A15194" s="6"/>
    </row>
    <row r="15196">
      <c r="A15196" s="3"/>
    </row>
    <row r="15197">
      <c r="A15197" s="3"/>
    </row>
    <row r="15198">
      <c r="A15198" s="3"/>
    </row>
    <row r="15199">
      <c r="A15199" s="3"/>
    </row>
    <row r="15200">
      <c r="A15200" s="3"/>
    </row>
    <row r="15201">
      <c r="A15201" s="3"/>
    </row>
    <row r="15202">
      <c r="A15202" s="3"/>
    </row>
    <row r="15203">
      <c r="A15203" s="3"/>
    </row>
    <row r="15204">
      <c r="A15204" s="3"/>
    </row>
    <row r="15205">
      <c r="A15205" s="6"/>
    </row>
    <row r="15207">
      <c r="A15207" s="3"/>
    </row>
    <row r="15208">
      <c r="A15208" s="3"/>
    </row>
    <row r="15209">
      <c r="A15209" s="3"/>
    </row>
    <row r="15210">
      <c r="A15210" s="3"/>
    </row>
    <row r="15211">
      <c r="A15211" s="3"/>
    </row>
    <row r="15212">
      <c r="A15212" s="3"/>
    </row>
    <row r="15213">
      <c r="A15213" s="3"/>
    </row>
    <row r="15214">
      <c r="A15214" s="3"/>
    </row>
    <row r="15215">
      <c r="A15215" s="3"/>
    </row>
    <row r="15216">
      <c r="A15216" s="3"/>
    </row>
    <row r="15217">
      <c r="A15217" s="3"/>
    </row>
    <row r="15218">
      <c r="A15218" s="3"/>
    </row>
    <row r="15219">
      <c r="A15219" s="3"/>
    </row>
    <row r="15220">
      <c r="A15220" s="3"/>
    </row>
    <row r="15221">
      <c r="A15221" s="6"/>
    </row>
    <row r="15223">
      <c r="A15223" s="3"/>
    </row>
    <row r="15224">
      <c r="A15224" s="3"/>
    </row>
    <row r="15225">
      <c r="A15225" s="3"/>
    </row>
    <row r="15226">
      <c r="A15226" s="3"/>
    </row>
    <row r="15227">
      <c r="A15227" s="3"/>
    </row>
    <row r="15228">
      <c r="A15228" s="3"/>
    </row>
    <row r="15229">
      <c r="A15229" s="3"/>
    </row>
    <row r="15230">
      <c r="A15230" s="3"/>
    </row>
    <row r="15231">
      <c r="A15231" s="3"/>
    </row>
    <row r="15232">
      <c r="A15232" s="6"/>
    </row>
    <row r="15234">
      <c r="A15234" s="3"/>
    </row>
    <row r="15235">
      <c r="A15235" s="3"/>
    </row>
    <row r="15236">
      <c r="A15236" s="3"/>
    </row>
    <row r="15237">
      <c r="A15237" s="3"/>
    </row>
    <row r="15238">
      <c r="A15238" s="3"/>
    </row>
    <row r="15239">
      <c r="A15239" s="3"/>
    </row>
    <row r="15240">
      <c r="A15240" s="3"/>
    </row>
    <row r="15241">
      <c r="A15241" s="3"/>
    </row>
    <row r="15242">
      <c r="A15242" s="3"/>
    </row>
    <row r="15243">
      <c r="A15243" s="6"/>
    </row>
    <row r="15245">
      <c r="A15245" s="3"/>
    </row>
    <row r="15246">
      <c r="A15246" s="3"/>
    </row>
    <row r="15247">
      <c r="A15247" s="3"/>
    </row>
    <row r="15248">
      <c r="A15248" s="3"/>
    </row>
    <row r="15249">
      <c r="A15249" s="3"/>
    </row>
    <row r="15250">
      <c r="A15250" s="3"/>
    </row>
    <row r="15251">
      <c r="A15251" s="3"/>
    </row>
    <row r="15252">
      <c r="A15252" s="3"/>
    </row>
    <row r="15253">
      <c r="A15253" s="3"/>
    </row>
    <row r="15254">
      <c r="A15254" s="6"/>
    </row>
    <row r="15256">
      <c r="A15256" s="3"/>
    </row>
    <row r="15257">
      <c r="A15257" s="3"/>
    </row>
    <row r="15258">
      <c r="A15258" s="3"/>
    </row>
    <row r="15259">
      <c r="A15259" s="3"/>
    </row>
    <row r="15260">
      <c r="A15260" s="3"/>
    </row>
    <row r="15261">
      <c r="A15261" s="3"/>
    </row>
    <row r="15262">
      <c r="A15262" s="3"/>
    </row>
    <row r="15263">
      <c r="A15263" s="3"/>
    </row>
    <row r="15264">
      <c r="A15264" s="3"/>
    </row>
    <row r="15265">
      <c r="A15265" s="6"/>
    </row>
    <row r="15267">
      <c r="A15267" s="3"/>
    </row>
    <row r="15268">
      <c r="A15268" s="3"/>
    </row>
    <row r="15269">
      <c r="A15269" s="3"/>
    </row>
    <row r="15270">
      <c r="A15270" s="3"/>
    </row>
    <row r="15271">
      <c r="A15271" s="3"/>
    </row>
    <row r="15272">
      <c r="A15272" s="3"/>
    </row>
    <row r="15273">
      <c r="A15273" s="3"/>
    </row>
    <row r="15274">
      <c r="A15274" s="3"/>
    </row>
    <row r="15275">
      <c r="A15275" s="3"/>
    </row>
    <row r="15276">
      <c r="A15276" s="3"/>
    </row>
    <row r="15277">
      <c r="A15277" s="3"/>
    </row>
    <row r="15278">
      <c r="A15278" s="3"/>
    </row>
    <row r="15279">
      <c r="A15279" s="3"/>
    </row>
    <row r="15280">
      <c r="A15280" s="3"/>
    </row>
    <row r="15281">
      <c r="A15281" s="6"/>
    </row>
    <row r="15283">
      <c r="A15283" s="3"/>
    </row>
    <row r="15284">
      <c r="A15284" s="3"/>
    </row>
    <row r="15285">
      <c r="A15285" s="3"/>
    </row>
    <row r="15286">
      <c r="A15286" s="3"/>
    </row>
    <row r="15287">
      <c r="A15287" s="3"/>
    </row>
    <row r="15288">
      <c r="A15288" s="3"/>
    </row>
    <row r="15289">
      <c r="A15289" s="3"/>
    </row>
    <row r="15290">
      <c r="A15290" s="3"/>
    </row>
    <row r="15291">
      <c r="A15291" s="3"/>
    </row>
    <row r="15292">
      <c r="A15292" s="3"/>
    </row>
    <row r="15293">
      <c r="A15293" s="3"/>
    </row>
    <row r="15294">
      <c r="A15294" s="3"/>
    </row>
    <row r="15295">
      <c r="A15295" s="3"/>
    </row>
    <row r="15296">
      <c r="A15296" s="3"/>
    </row>
    <row r="15297">
      <c r="A15297" s="6"/>
    </row>
    <row r="15299">
      <c r="A15299" s="3"/>
    </row>
    <row r="15300">
      <c r="A15300" s="3"/>
    </row>
    <row r="15301">
      <c r="A15301" s="3"/>
    </row>
    <row r="15302">
      <c r="A15302" s="3"/>
    </row>
    <row r="15303">
      <c r="A15303" s="3"/>
    </row>
    <row r="15304">
      <c r="A15304" s="3"/>
    </row>
    <row r="15305">
      <c r="A15305" s="3"/>
    </row>
    <row r="15306">
      <c r="A15306" s="3"/>
    </row>
    <row r="15307">
      <c r="A15307" s="3"/>
    </row>
    <row r="15308">
      <c r="A15308" s="3"/>
    </row>
    <row r="15309">
      <c r="A15309" s="3"/>
    </row>
    <row r="15310">
      <c r="A15310" s="3"/>
    </row>
    <row r="15311">
      <c r="A15311" s="3"/>
    </row>
    <row r="15312">
      <c r="A15312" s="3"/>
    </row>
    <row r="15313">
      <c r="A15313" s="7"/>
    </row>
    <row r="15315">
      <c r="A15315" s="3"/>
    </row>
    <row r="15316">
      <c r="A15316" s="3"/>
    </row>
    <row r="15317">
      <c r="A15317" s="3"/>
    </row>
    <row r="15318">
      <c r="A15318" s="3"/>
    </row>
    <row r="15319">
      <c r="A15319" s="3"/>
    </row>
    <row r="15320">
      <c r="A15320" s="3"/>
    </row>
    <row r="15321">
      <c r="A15321" s="3"/>
    </row>
    <row r="15322">
      <c r="A15322" s="3"/>
    </row>
    <row r="15323">
      <c r="A15323" s="3"/>
    </row>
    <row r="15324">
      <c r="A15324" s="3"/>
    </row>
    <row r="15325">
      <c r="A15325" s="3"/>
    </row>
    <row r="15326">
      <c r="A15326" s="3"/>
    </row>
    <row r="15327">
      <c r="A15327" s="3"/>
    </row>
    <row r="15328">
      <c r="A15328" s="3"/>
    </row>
    <row r="15329">
      <c r="A15329" s="6"/>
    </row>
    <row r="15331">
      <c r="A15331" s="3"/>
    </row>
    <row r="15332">
      <c r="A15332" s="3"/>
    </row>
    <row r="15333">
      <c r="A15333" s="3"/>
    </row>
    <row r="15334">
      <c r="A15334" s="3"/>
    </row>
    <row r="15335">
      <c r="A15335" s="3"/>
    </row>
    <row r="15336">
      <c r="A15336" s="3"/>
    </row>
    <row r="15337">
      <c r="A15337" s="3"/>
    </row>
    <row r="15338">
      <c r="A15338" s="3"/>
    </row>
    <row r="15339">
      <c r="A15339" s="3"/>
    </row>
    <row r="15340">
      <c r="A15340" s="6"/>
    </row>
    <row r="15342">
      <c r="A15342" s="3"/>
    </row>
    <row r="15343">
      <c r="A15343" s="3"/>
    </row>
    <row r="15344">
      <c r="A15344" s="3"/>
    </row>
    <row r="15345">
      <c r="A15345" s="3"/>
    </row>
    <row r="15346">
      <c r="A15346" s="3"/>
    </row>
    <row r="15347">
      <c r="A15347" s="3"/>
    </row>
    <row r="15348">
      <c r="A15348" s="3"/>
    </row>
    <row r="15349">
      <c r="A15349" s="3"/>
    </row>
    <row r="15350">
      <c r="A15350" s="3"/>
    </row>
    <row r="15351">
      <c r="A15351" s="3"/>
    </row>
    <row r="15352">
      <c r="A15352" s="3"/>
    </row>
    <row r="15353">
      <c r="A15353" s="3"/>
    </row>
    <row r="15354">
      <c r="A15354" s="3"/>
    </row>
    <row r="15355">
      <c r="A15355" s="3"/>
    </row>
    <row r="15356">
      <c r="A15356" s="6"/>
    </row>
    <row r="15358">
      <c r="A15358" s="3"/>
    </row>
    <row r="15359">
      <c r="A15359" s="3"/>
    </row>
    <row r="15360">
      <c r="A15360" s="3"/>
    </row>
    <row r="15361">
      <c r="A15361" s="3"/>
    </row>
    <row r="15362">
      <c r="A15362" s="3"/>
    </row>
    <row r="15363">
      <c r="A15363" s="3"/>
    </row>
    <row r="15364">
      <c r="A15364" s="3"/>
    </row>
    <row r="15365">
      <c r="A15365" s="3"/>
    </row>
    <row r="15366">
      <c r="A15366" s="3"/>
    </row>
    <row r="15367">
      <c r="A15367" s="3"/>
    </row>
    <row r="15368">
      <c r="A15368" s="3"/>
    </row>
    <row r="15369">
      <c r="A15369" s="3"/>
    </row>
    <row r="15370">
      <c r="A15370" s="3"/>
    </row>
    <row r="15371">
      <c r="A15371" s="3"/>
    </row>
    <row r="15372">
      <c r="A15372" s="6"/>
    </row>
    <row r="15374">
      <c r="A15374" s="3"/>
    </row>
    <row r="15375">
      <c r="A15375" s="3"/>
    </row>
    <row r="15376">
      <c r="A15376" s="3"/>
    </row>
    <row r="15377">
      <c r="A15377" s="3"/>
    </row>
    <row r="15378">
      <c r="A15378" s="3"/>
    </row>
    <row r="15379">
      <c r="A15379" s="3"/>
    </row>
    <row r="15380">
      <c r="A15380" s="3"/>
    </row>
    <row r="15381">
      <c r="A15381" s="3"/>
    </row>
    <row r="15382">
      <c r="A15382" s="3"/>
    </row>
    <row r="15383">
      <c r="A15383" s="6"/>
    </row>
    <row r="15385">
      <c r="A15385" s="3"/>
    </row>
    <row r="15386">
      <c r="A15386" s="3"/>
    </row>
    <row r="15387">
      <c r="A15387" s="3"/>
    </row>
    <row r="15388">
      <c r="A15388" s="3"/>
    </row>
    <row r="15389">
      <c r="A15389" s="3"/>
    </row>
    <row r="15390">
      <c r="A15390" s="3"/>
    </row>
    <row r="15391">
      <c r="A15391" s="3"/>
    </row>
    <row r="15392">
      <c r="A15392" s="3"/>
    </row>
    <row r="15393">
      <c r="A15393" s="3"/>
    </row>
    <row r="15394">
      <c r="A15394" s="6"/>
    </row>
    <row r="15396">
      <c r="A15396" s="3"/>
    </row>
    <row r="15397">
      <c r="A15397" s="3"/>
    </row>
    <row r="15398">
      <c r="A15398" s="3"/>
    </row>
    <row r="15399">
      <c r="A15399" s="3"/>
    </row>
    <row r="15400">
      <c r="A15400" s="3"/>
    </row>
    <row r="15401">
      <c r="A15401" s="3"/>
    </row>
    <row r="15402">
      <c r="A15402" s="3"/>
    </row>
    <row r="15403">
      <c r="A15403" s="3"/>
    </row>
    <row r="15404">
      <c r="A15404" s="3"/>
    </row>
    <row r="15405">
      <c r="A15405" s="3"/>
    </row>
    <row r="15406">
      <c r="A15406" s="3"/>
    </row>
    <row r="15407">
      <c r="A15407" s="3"/>
    </row>
    <row r="15408">
      <c r="A15408" s="3"/>
    </row>
    <row r="15409">
      <c r="A15409" s="3"/>
    </row>
    <row r="15410">
      <c r="A15410" s="7"/>
    </row>
    <row r="15412">
      <c r="A15412" s="3"/>
    </row>
    <row r="15413">
      <c r="A15413" s="3"/>
    </row>
    <row r="15414">
      <c r="A15414" s="3"/>
    </row>
    <row r="15415">
      <c r="A15415" s="3"/>
    </row>
    <row r="15416">
      <c r="A15416" s="3"/>
    </row>
    <row r="15417">
      <c r="A15417" s="3"/>
    </row>
    <row r="15418">
      <c r="A15418" s="3"/>
    </row>
    <row r="15419">
      <c r="A15419" s="3"/>
    </row>
    <row r="15420">
      <c r="A15420" s="3"/>
    </row>
    <row r="15421">
      <c r="A15421" s="7"/>
    </row>
    <row r="15423">
      <c r="A15423" s="3"/>
    </row>
    <row r="15424">
      <c r="A15424" s="3"/>
    </row>
    <row r="15425">
      <c r="A15425" s="3"/>
    </row>
    <row r="15426">
      <c r="A15426" s="3"/>
    </row>
    <row r="15427">
      <c r="A15427" s="3"/>
    </row>
    <row r="15428">
      <c r="A15428" s="3"/>
    </row>
    <row r="15429">
      <c r="A15429" s="3"/>
    </row>
    <row r="15430">
      <c r="A15430" s="3"/>
    </row>
    <row r="15431">
      <c r="A15431" s="3"/>
    </row>
    <row r="15432">
      <c r="A15432" s="7"/>
    </row>
    <row r="15434">
      <c r="A15434" s="3"/>
    </row>
    <row r="15435">
      <c r="A15435" s="3"/>
    </row>
    <row r="15436">
      <c r="A15436" s="3"/>
    </row>
    <row r="15437">
      <c r="A15437" s="3"/>
    </row>
    <row r="15438">
      <c r="A15438" s="3"/>
    </row>
    <row r="15439">
      <c r="A15439" s="3"/>
    </row>
    <row r="15440">
      <c r="A15440" s="3"/>
    </row>
    <row r="15441">
      <c r="A15441" s="3"/>
    </row>
    <row r="15442">
      <c r="A15442" s="3"/>
    </row>
    <row r="15443">
      <c r="A15443" s="3"/>
    </row>
    <row r="15444">
      <c r="A15444" s="3"/>
    </row>
    <row r="15445">
      <c r="A15445" s="3"/>
    </row>
    <row r="15446">
      <c r="A15446" s="3"/>
    </row>
    <row r="15447">
      <c r="A15447" s="3"/>
    </row>
    <row r="15448">
      <c r="A15448" s="7"/>
    </row>
    <row r="15450">
      <c r="A15450" s="3"/>
    </row>
    <row r="15451">
      <c r="A15451" s="3"/>
    </row>
    <row r="15452">
      <c r="A15452" s="3"/>
    </row>
    <row r="15453">
      <c r="A15453" s="3"/>
    </row>
    <row r="15454">
      <c r="A15454" s="3"/>
    </row>
    <row r="15455">
      <c r="A15455" s="3"/>
    </row>
    <row r="15456">
      <c r="A15456" s="3"/>
    </row>
    <row r="15457">
      <c r="A15457" s="3"/>
    </row>
    <row r="15458">
      <c r="A15458" s="3"/>
    </row>
    <row r="15459">
      <c r="A15459" s="3"/>
    </row>
    <row r="15460">
      <c r="A15460" s="3"/>
    </row>
    <row r="15461">
      <c r="A15461" s="3"/>
    </row>
    <row r="15462">
      <c r="A15462" s="3"/>
    </row>
    <row r="15463">
      <c r="A15463" s="3"/>
    </row>
    <row r="15464">
      <c r="A15464" s="7"/>
    </row>
    <row r="15466">
      <c r="A15466" s="3"/>
    </row>
    <row r="15467">
      <c r="A15467" s="3"/>
    </row>
    <row r="15468">
      <c r="A15468" s="3"/>
    </row>
    <row r="15469">
      <c r="A15469" s="3"/>
    </row>
    <row r="15470">
      <c r="A15470" s="3"/>
    </row>
    <row r="15471">
      <c r="A15471" s="3"/>
    </row>
    <row r="15472">
      <c r="A15472" s="3"/>
    </row>
    <row r="15473">
      <c r="A15473" s="3"/>
    </row>
    <row r="15474">
      <c r="A15474" s="3"/>
    </row>
    <row r="15475">
      <c r="A15475" s="3"/>
    </row>
    <row r="15476">
      <c r="A15476" s="3"/>
    </row>
    <row r="15477">
      <c r="A15477" s="3"/>
    </row>
    <row r="15478">
      <c r="A15478" s="3"/>
    </row>
    <row r="15479">
      <c r="A15479" s="3"/>
    </row>
    <row r="15480">
      <c r="A15480" s="3"/>
    </row>
    <row r="15481">
      <c r="A15481" s="7"/>
    </row>
    <row r="15483">
      <c r="A15483" s="3"/>
    </row>
    <row r="15484">
      <c r="A15484" s="3"/>
    </row>
    <row r="15485">
      <c r="A15485" s="3"/>
    </row>
    <row r="15486">
      <c r="A15486" s="3"/>
    </row>
    <row r="15487">
      <c r="A15487" s="3"/>
    </row>
    <row r="15488">
      <c r="A15488" s="3"/>
    </row>
    <row r="15489">
      <c r="A15489" s="3"/>
    </row>
    <row r="15490">
      <c r="A15490" s="3"/>
    </row>
    <row r="15491">
      <c r="A15491" s="3"/>
    </row>
    <row r="15492">
      <c r="A15492" s="7"/>
    </row>
    <row r="15494">
      <c r="A15494" s="3"/>
    </row>
    <row r="15495">
      <c r="A15495" s="3"/>
    </row>
    <row r="15496">
      <c r="A15496" s="3"/>
    </row>
    <row r="15497">
      <c r="A15497" s="3"/>
    </row>
    <row r="15498">
      <c r="A15498" s="3"/>
    </row>
    <row r="15499">
      <c r="A15499" s="3"/>
    </row>
    <row r="15500">
      <c r="A15500" s="3"/>
    </row>
    <row r="15501">
      <c r="A15501" s="3"/>
    </row>
    <row r="15502">
      <c r="A15502" s="3"/>
    </row>
    <row r="15503">
      <c r="A15503" s="3"/>
    </row>
    <row r="15504">
      <c r="A15504" s="3"/>
    </row>
    <row r="15505">
      <c r="A15505" s="3"/>
    </row>
    <row r="15506">
      <c r="A15506" s="3"/>
    </row>
    <row r="15507">
      <c r="A15507" s="3"/>
    </row>
    <row r="15508">
      <c r="A15508" s="6"/>
    </row>
    <row r="15510">
      <c r="A15510" s="3"/>
    </row>
    <row r="15511">
      <c r="A15511" s="3"/>
    </row>
    <row r="15512">
      <c r="A15512" s="3"/>
    </row>
    <row r="15513">
      <c r="A15513" s="3"/>
    </row>
    <row r="15514">
      <c r="A15514" s="3"/>
    </row>
    <row r="15515">
      <c r="A15515" s="3"/>
    </row>
    <row r="15516">
      <c r="A15516" s="3"/>
    </row>
    <row r="15517">
      <c r="A15517" s="3"/>
    </row>
    <row r="15518">
      <c r="A15518" s="3"/>
    </row>
    <row r="15519">
      <c r="A15519" s="3"/>
    </row>
    <row r="15520">
      <c r="A15520" s="3"/>
    </row>
    <row r="15521">
      <c r="A15521" s="3"/>
    </row>
    <row r="15522">
      <c r="A15522" s="3"/>
    </row>
    <row r="15523">
      <c r="A15523" s="3"/>
    </row>
    <row r="15524">
      <c r="A15524" s="6"/>
    </row>
    <row r="15526">
      <c r="A15526" s="3"/>
    </row>
    <row r="15527">
      <c r="A15527" s="3"/>
    </row>
    <row r="15528">
      <c r="A15528" s="3"/>
    </row>
    <row r="15529">
      <c r="A15529" s="3"/>
    </row>
    <row r="15530">
      <c r="A15530" s="3"/>
    </row>
    <row r="15531">
      <c r="A15531" s="3"/>
    </row>
    <row r="15532">
      <c r="A15532" s="3"/>
    </row>
    <row r="15533">
      <c r="A15533" s="3"/>
    </row>
    <row r="15534">
      <c r="A15534" s="3"/>
    </row>
    <row r="15535">
      <c r="A15535" s="3"/>
    </row>
    <row r="15536">
      <c r="A15536" s="3"/>
    </row>
    <row r="15537">
      <c r="A15537" s="3"/>
    </row>
    <row r="15538">
      <c r="A15538" s="3"/>
    </row>
    <row r="15539">
      <c r="A15539" s="3"/>
    </row>
    <row r="15540">
      <c r="A15540" s="6"/>
    </row>
    <row r="15542">
      <c r="A15542" s="3"/>
    </row>
    <row r="15543">
      <c r="A15543" s="3"/>
    </row>
    <row r="15544">
      <c r="A15544" s="3"/>
    </row>
    <row r="15545">
      <c r="A15545" s="3"/>
    </row>
    <row r="15546">
      <c r="A15546" s="3"/>
    </row>
    <row r="15547">
      <c r="A15547" s="3"/>
    </row>
    <row r="15548">
      <c r="A15548" s="3"/>
    </row>
    <row r="15549">
      <c r="A15549" s="3"/>
    </row>
    <row r="15550">
      <c r="A15550" s="3"/>
    </row>
    <row r="15551">
      <c r="A15551" s="6"/>
    </row>
    <row r="15553">
      <c r="A15553" s="3"/>
    </row>
    <row r="15554">
      <c r="A15554" s="3"/>
    </row>
    <row r="15555">
      <c r="A15555" s="3"/>
    </row>
    <row r="15556">
      <c r="A15556" s="3"/>
    </row>
    <row r="15557">
      <c r="A15557" s="3"/>
    </row>
    <row r="15558">
      <c r="A15558" s="3"/>
    </row>
    <row r="15559">
      <c r="A15559" s="3"/>
    </row>
    <row r="15560">
      <c r="A15560" s="3"/>
    </row>
    <row r="15561">
      <c r="A15561" s="3"/>
    </row>
    <row r="15562">
      <c r="A15562" s="3"/>
    </row>
    <row r="15563">
      <c r="A15563" s="3"/>
    </row>
    <row r="15564">
      <c r="A15564" s="3"/>
    </row>
    <row r="15565">
      <c r="A15565" s="3"/>
    </row>
    <row r="15566">
      <c r="A15566" s="3"/>
    </row>
    <row r="15567">
      <c r="A15567" s="6"/>
    </row>
    <row r="15569">
      <c r="A15569" s="3"/>
    </row>
    <row r="15570">
      <c r="A15570" s="3"/>
    </row>
    <row r="15571">
      <c r="A15571" s="3"/>
    </row>
    <row r="15572">
      <c r="A15572" s="3"/>
    </row>
    <row r="15573">
      <c r="A15573" s="3"/>
    </row>
    <row r="15574">
      <c r="A15574" s="3"/>
    </row>
    <row r="15575">
      <c r="A15575" s="3"/>
    </row>
    <row r="15576">
      <c r="A15576" s="3"/>
    </row>
    <row r="15577">
      <c r="A15577" s="3"/>
    </row>
    <row r="15578">
      <c r="A15578" s="3"/>
    </row>
    <row r="15579">
      <c r="A15579" s="3"/>
    </row>
    <row r="15580">
      <c r="A15580" s="3"/>
    </row>
    <row r="15581">
      <c r="A15581" s="3"/>
    </row>
    <row r="15582">
      <c r="A15582" s="3"/>
    </row>
    <row r="15583">
      <c r="A15583" s="6"/>
    </row>
    <row r="15585">
      <c r="A15585" s="3"/>
    </row>
    <row r="15586">
      <c r="A15586" s="3"/>
    </row>
    <row r="15587">
      <c r="A15587" s="3"/>
    </row>
    <row r="15588">
      <c r="A15588" s="3"/>
    </row>
    <row r="15589">
      <c r="A15589" s="3"/>
    </row>
    <row r="15590">
      <c r="A15590" s="3"/>
    </row>
    <row r="15591">
      <c r="A15591" s="3"/>
    </row>
    <row r="15592">
      <c r="A15592" s="3"/>
    </row>
    <row r="15593">
      <c r="A15593" s="3"/>
    </row>
    <row r="15594">
      <c r="A15594" s="3"/>
    </row>
    <row r="15595">
      <c r="A15595" s="3"/>
    </row>
    <row r="15596">
      <c r="A15596" s="3"/>
    </row>
    <row r="15597">
      <c r="A15597" s="3"/>
    </row>
    <row r="15598">
      <c r="A15598" s="3"/>
    </row>
    <row r="15599">
      <c r="A15599" s="6"/>
    </row>
    <row r="15601">
      <c r="A15601" s="3"/>
    </row>
    <row r="15602">
      <c r="A15602" s="3"/>
    </row>
    <row r="15603">
      <c r="A15603" s="3"/>
    </row>
    <row r="15604">
      <c r="A15604" s="3"/>
    </row>
    <row r="15605">
      <c r="A15605" s="3"/>
    </row>
    <row r="15606">
      <c r="A15606" s="3"/>
    </row>
    <row r="15607">
      <c r="A15607" s="3"/>
    </row>
    <row r="15608">
      <c r="A15608" s="3"/>
    </row>
    <row r="15609">
      <c r="A15609" s="3"/>
    </row>
    <row r="15610">
      <c r="A15610" s="3"/>
    </row>
    <row r="15611">
      <c r="A15611" s="3"/>
    </row>
    <row r="15612">
      <c r="A15612" s="3"/>
    </row>
    <row r="15613">
      <c r="A15613" s="3"/>
    </row>
    <row r="15614">
      <c r="A15614" s="3"/>
    </row>
    <row r="15615">
      <c r="A15615" s="6"/>
    </row>
    <row r="15617">
      <c r="A15617" s="3"/>
    </row>
    <row r="15618">
      <c r="A15618" s="3"/>
    </row>
    <row r="15619">
      <c r="A15619" s="3"/>
    </row>
    <row r="15620">
      <c r="A15620" s="3"/>
    </row>
    <row r="15621">
      <c r="A15621" s="3"/>
    </row>
    <row r="15622">
      <c r="A15622" s="3"/>
    </row>
    <row r="15623">
      <c r="A15623" s="3"/>
    </row>
    <row r="15624">
      <c r="A15624" s="3"/>
    </row>
    <row r="15625">
      <c r="A15625" s="3"/>
    </row>
    <row r="15626">
      <c r="A15626" s="3"/>
    </row>
    <row r="15627">
      <c r="A15627" s="3"/>
    </row>
    <row r="15628">
      <c r="A15628" s="3"/>
    </row>
    <row r="15629">
      <c r="A15629" s="3"/>
    </row>
    <row r="15630">
      <c r="A15630" s="3"/>
    </row>
    <row r="15631">
      <c r="A15631" s="6"/>
    </row>
    <row r="15633">
      <c r="A15633" s="3"/>
    </row>
    <row r="15634">
      <c r="A15634" s="3"/>
    </row>
    <row r="15635">
      <c r="A15635" s="3"/>
    </row>
    <row r="15636">
      <c r="A15636" s="3"/>
    </row>
    <row r="15637">
      <c r="A15637" s="3"/>
    </row>
    <row r="15638">
      <c r="A15638" s="3"/>
    </row>
    <row r="15639">
      <c r="A15639" s="3"/>
    </row>
    <row r="15640">
      <c r="A15640" s="3"/>
    </row>
    <row r="15641">
      <c r="A15641" s="3"/>
    </row>
    <row r="15642">
      <c r="A15642" s="3"/>
    </row>
    <row r="15643">
      <c r="A15643" s="3"/>
    </row>
    <row r="15644">
      <c r="A15644" s="3"/>
    </row>
    <row r="15645">
      <c r="A15645" s="3"/>
    </row>
    <row r="15646">
      <c r="A15646" s="3"/>
    </row>
    <row r="15647">
      <c r="A15647" s="6"/>
    </row>
    <row r="15649">
      <c r="A15649" s="3"/>
    </row>
    <row r="15650">
      <c r="A15650" s="3"/>
    </row>
    <row r="15651">
      <c r="A15651" s="3"/>
    </row>
    <row r="15652">
      <c r="A15652" s="3"/>
    </row>
    <row r="15653">
      <c r="A15653" s="3"/>
    </row>
    <row r="15654">
      <c r="A15654" s="3"/>
    </row>
    <row r="15655">
      <c r="A15655" s="3"/>
    </row>
    <row r="15656">
      <c r="A15656" s="3"/>
    </row>
    <row r="15657">
      <c r="A15657" s="3"/>
    </row>
    <row r="15658">
      <c r="A15658" s="3"/>
    </row>
    <row r="15659">
      <c r="A15659" s="3"/>
    </row>
    <row r="15660">
      <c r="A15660" s="3"/>
    </row>
    <row r="15661">
      <c r="A15661" s="3"/>
    </row>
    <row r="15662">
      <c r="A15662" s="3"/>
    </row>
    <row r="15663">
      <c r="A15663" s="7"/>
    </row>
    <row r="15665">
      <c r="A15665" s="3"/>
    </row>
    <row r="15666">
      <c r="A15666" s="3"/>
    </row>
    <row r="15667">
      <c r="A15667" s="3"/>
    </row>
    <row r="15668">
      <c r="A15668" s="3"/>
    </row>
    <row r="15669">
      <c r="A15669" s="3"/>
    </row>
    <row r="15670">
      <c r="A15670" s="3"/>
    </row>
    <row r="15671">
      <c r="A15671" s="3"/>
    </row>
    <row r="15672">
      <c r="A15672" s="3"/>
    </row>
    <row r="15673">
      <c r="A15673" s="3"/>
    </row>
    <row r="15674">
      <c r="A15674" s="3"/>
    </row>
    <row r="15675">
      <c r="A15675" s="3"/>
    </row>
    <row r="15676">
      <c r="A15676" s="3"/>
    </row>
    <row r="15677">
      <c r="A15677" s="3"/>
    </row>
    <row r="15678">
      <c r="A15678" s="3"/>
    </row>
    <row r="15679">
      <c r="A15679" s="6"/>
    </row>
    <row r="15681">
      <c r="A15681" s="3"/>
    </row>
    <row r="15682">
      <c r="A15682" s="3"/>
    </row>
    <row r="15683">
      <c r="A15683" s="3"/>
    </row>
    <row r="15684">
      <c r="A15684" s="3"/>
    </row>
    <row r="15685">
      <c r="A15685" s="3"/>
    </row>
    <row r="15686">
      <c r="A15686" s="3"/>
    </row>
    <row r="15687">
      <c r="A15687" s="3"/>
    </row>
    <row r="15688">
      <c r="A15688" s="3"/>
    </row>
    <row r="15689">
      <c r="A15689" s="3"/>
    </row>
    <row r="15690">
      <c r="A15690" s="3"/>
    </row>
    <row r="15691">
      <c r="A15691" s="3"/>
    </row>
    <row r="15692">
      <c r="A15692" s="3"/>
    </row>
    <row r="15693">
      <c r="A15693" s="3"/>
    </row>
    <row r="15694">
      <c r="A15694" s="3"/>
    </row>
    <row r="15695">
      <c r="A15695" s="6"/>
    </row>
    <row r="15697">
      <c r="A15697" s="3"/>
    </row>
    <row r="15698">
      <c r="A15698" s="3"/>
    </row>
    <row r="15699">
      <c r="A15699" s="3"/>
    </row>
    <row r="15700">
      <c r="A15700" s="3"/>
    </row>
    <row r="15701">
      <c r="A15701" s="3"/>
    </row>
    <row r="15702">
      <c r="A15702" s="3"/>
    </row>
    <row r="15703">
      <c r="A15703" s="3"/>
    </row>
    <row r="15704">
      <c r="A15704" s="3"/>
    </row>
    <row r="15705">
      <c r="A15705" s="3"/>
    </row>
    <row r="15706">
      <c r="A15706" s="3"/>
    </row>
    <row r="15707">
      <c r="A15707" s="3"/>
    </row>
    <row r="15708">
      <c r="A15708" s="3"/>
    </row>
    <row r="15709">
      <c r="A15709" s="3"/>
    </row>
    <row r="15710">
      <c r="A15710" s="3"/>
    </row>
    <row r="15711">
      <c r="A15711" s="6"/>
    </row>
    <row r="15713">
      <c r="A15713" s="3"/>
    </row>
    <row r="15714">
      <c r="A15714" s="3"/>
    </row>
    <row r="15715">
      <c r="A15715" s="3"/>
    </row>
    <row r="15716">
      <c r="A15716" s="3"/>
    </row>
    <row r="15717">
      <c r="A15717" s="3"/>
    </row>
    <row r="15718">
      <c r="A15718" s="3"/>
    </row>
    <row r="15719">
      <c r="A15719" s="3"/>
    </row>
    <row r="15720">
      <c r="A15720" s="3"/>
    </row>
    <row r="15721">
      <c r="A15721" s="3"/>
    </row>
    <row r="15722">
      <c r="A15722" s="6"/>
    </row>
    <row r="15724">
      <c r="A15724" s="3"/>
    </row>
    <row r="15725">
      <c r="A15725" s="3"/>
    </row>
    <row r="15726">
      <c r="A15726" s="3"/>
    </row>
    <row r="15727">
      <c r="A15727" s="3"/>
    </row>
    <row r="15728">
      <c r="A15728" s="3"/>
    </row>
    <row r="15729">
      <c r="A15729" s="3"/>
    </row>
    <row r="15730">
      <c r="A15730" s="3"/>
    </row>
    <row r="15731">
      <c r="A15731" s="3"/>
    </row>
    <row r="15732">
      <c r="A15732" s="3"/>
    </row>
    <row r="15733">
      <c r="A15733" s="3"/>
    </row>
    <row r="15734">
      <c r="A15734" s="3"/>
    </row>
    <row r="15735">
      <c r="A15735" s="3"/>
    </row>
    <row r="15736">
      <c r="A15736" s="3"/>
    </row>
    <row r="15737">
      <c r="A15737" s="3"/>
    </row>
    <row r="15738">
      <c r="A15738" s="6"/>
    </row>
    <row r="15740">
      <c r="A15740" s="3"/>
    </row>
    <row r="15741">
      <c r="A15741" s="3"/>
    </row>
    <row r="15742">
      <c r="A15742" s="3"/>
    </row>
    <row r="15743">
      <c r="A15743" s="3"/>
    </row>
    <row r="15744">
      <c r="A15744" s="3"/>
    </row>
    <row r="15745">
      <c r="A15745" s="3"/>
    </row>
    <row r="15746">
      <c r="A15746" s="3"/>
    </row>
    <row r="15747">
      <c r="A15747" s="3"/>
    </row>
    <row r="15748">
      <c r="A15748" s="3"/>
    </row>
    <row r="15749">
      <c r="A15749" s="3"/>
    </row>
    <row r="15750">
      <c r="A15750" s="3"/>
    </row>
    <row r="15751">
      <c r="A15751" s="3"/>
    </row>
    <row r="15752">
      <c r="A15752" s="3"/>
    </row>
    <row r="15753">
      <c r="A15753" s="3"/>
    </row>
    <row r="15754">
      <c r="A15754" s="6"/>
    </row>
    <row r="15756">
      <c r="A15756" s="3"/>
    </row>
    <row r="15757">
      <c r="A15757" s="3"/>
    </row>
    <row r="15758">
      <c r="A15758" s="3"/>
    </row>
    <row r="15759">
      <c r="A15759" s="3"/>
    </row>
    <row r="15760">
      <c r="A15760" s="3"/>
    </row>
    <row r="15761">
      <c r="A15761" s="3"/>
    </row>
    <row r="15762">
      <c r="A15762" s="3"/>
    </row>
    <row r="15763">
      <c r="A15763" s="3"/>
    </row>
    <row r="15764">
      <c r="A15764" s="3"/>
    </row>
    <row r="15765">
      <c r="A15765" s="3"/>
    </row>
    <row r="15766">
      <c r="A15766" s="3"/>
    </row>
    <row r="15767">
      <c r="A15767" s="3"/>
    </row>
    <row r="15768">
      <c r="A15768" s="3"/>
    </row>
    <row r="15769">
      <c r="A15769" s="3"/>
    </row>
    <row r="15770">
      <c r="A15770" s="7"/>
    </row>
    <row r="15772">
      <c r="A15772" s="3"/>
    </row>
    <row r="15773">
      <c r="A15773" s="3"/>
    </row>
    <row r="15774">
      <c r="A15774" s="3"/>
    </row>
    <row r="15775">
      <c r="A15775" s="3"/>
    </row>
    <row r="15776">
      <c r="A15776" s="3"/>
    </row>
    <row r="15777">
      <c r="A15777" s="3"/>
    </row>
    <row r="15778">
      <c r="A15778" s="3"/>
    </row>
    <row r="15779">
      <c r="A15779" s="3"/>
    </row>
    <row r="15780">
      <c r="A15780" s="3"/>
    </row>
    <row r="15781">
      <c r="A15781" s="3"/>
    </row>
    <row r="15782">
      <c r="A15782" s="3"/>
    </row>
    <row r="15783">
      <c r="A15783" s="3"/>
    </row>
    <row r="15784">
      <c r="A15784" s="3"/>
    </row>
    <row r="15785">
      <c r="A15785" s="3"/>
    </row>
    <row r="15786">
      <c r="A15786" s="7"/>
    </row>
    <row r="15788">
      <c r="A15788" s="3"/>
    </row>
    <row r="15789">
      <c r="A15789" s="3"/>
    </row>
    <row r="15790">
      <c r="A15790" s="3"/>
    </row>
    <row r="15791">
      <c r="A15791" s="3"/>
    </row>
    <row r="15792">
      <c r="A15792" s="3"/>
    </row>
    <row r="15793">
      <c r="A15793" s="3"/>
    </row>
    <row r="15794">
      <c r="A15794" s="3"/>
    </row>
    <row r="15795">
      <c r="A15795" s="3"/>
    </row>
    <row r="15796">
      <c r="A15796" s="3"/>
    </row>
    <row r="15797">
      <c r="A15797" s="7"/>
    </row>
    <row r="15799">
      <c r="A15799" s="3"/>
    </row>
    <row r="15800">
      <c r="A15800" s="3"/>
    </row>
    <row r="15801">
      <c r="A15801" s="3"/>
    </row>
    <row r="15802">
      <c r="A15802" s="3"/>
    </row>
    <row r="15803">
      <c r="A15803" s="3"/>
    </row>
    <row r="15804">
      <c r="A15804" s="3"/>
    </row>
    <row r="15805">
      <c r="A15805" s="3"/>
    </row>
    <row r="15806">
      <c r="A15806" s="3"/>
    </row>
    <row r="15807">
      <c r="A15807" s="3"/>
    </row>
    <row r="15808">
      <c r="A15808" s="7"/>
    </row>
    <row r="15810">
      <c r="A15810" s="3"/>
    </row>
    <row r="15811">
      <c r="A15811" s="3"/>
    </row>
    <row r="15812">
      <c r="A15812" s="3"/>
    </row>
    <row r="15813">
      <c r="A15813" s="3"/>
    </row>
    <row r="15814">
      <c r="A15814" s="3"/>
    </row>
    <row r="15815">
      <c r="A15815" s="3"/>
    </row>
    <row r="15816">
      <c r="A15816" s="3"/>
    </row>
    <row r="15817">
      <c r="A15817" s="3"/>
    </row>
    <row r="15818">
      <c r="A15818" s="3"/>
    </row>
    <row r="15819">
      <c r="A15819" s="3"/>
    </row>
    <row r="15820">
      <c r="A15820" s="3"/>
    </row>
    <row r="15821">
      <c r="A15821" s="3"/>
    </row>
    <row r="15822">
      <c r="A15822" s="3"/>
    </row>
    <row r="15823">
      <c r="A15823" s="3"/>
    </row>
    <row r="15824">
      <c r="A15824" s="7"/>
    </row>
    <row r="15826">
      <c r="A15826" s="3"/>
    </row>
    <row r="15827">
      <c r="A15827" s="3"/>
    </row>
    <row r="15828">
      <c r="A15828" s="3"/>
    </row>
    <row r="15829">
      <c r="A15829" s="3"/>
    </row>
    <row r="15830">
      <c r="A15830" s="3"/>
    </row>
    <row r="15831">
      <c r="A15831" s="3"/>
    </row>
    <row r="15832">
      <c r="A15832" s="3"/>
    </row>
    <row r="15833">
      <c r="A15833" s="3"/>
    </row>
    <row r="15834">
      <c r="A15834" s="3"/>
    </row>
    <row r="15835">
      <c r="A15835" s="3"/>
    </row>
    <row r="15836">
      <c r="A15836" s="3"/>
    </row>
    <row r="15837">
      <c r="A15837" s="3"/>
    </row>
    <row r="15838">
      <c r="A15838" s="3"/>
    </row>
    <row r="15839">
      <c r="A15839" s="3"/>
    </row>
    <row r="15840">
      <c r="A15840" s="7"/>
    </row>
    <row r="15842">
      <c r="A15842" s="3"/>
    </row>
    <row r="15843">
      <c r="A15843" s="3"/>
    </row>
    <row r="15844">
      <c r="A15844" s="3"/>
    </row>
    <row r="15845">
      <c r="A15845" s="3"/>
    </row>
    <row r="15846">
      <c r="A15846" s="3"/>
    </row>
    <row r="15847">
      <c r="A15847" s="3"/>
    </row>
    <row r="15848">
      <c r="A15848" s="3"/>
    </row>
    <row r="15849">
      <c r="A15849" s="3"/>
    </row>
    <row r="15850">
      <c r="A15850" s="3"/>
    </row>
    <row r="15851">
      <c r="A15851" s="3"/>
    </row>
    <row r="15852">
      <c r="A15852" s="3"/>
    </row>
    <row r="15853">
      <c r="A15853" s="3"/>
    </row>
    <row r="15854">
      <c r="A15854" s="3"/>
    </row>
    <row r="15855">
      <c r="A15855" s="3"/>
    </row>
    <row r="15856">
      <c r="A15856" s="3"/>
    </row>
    <row r="15857">
      <c r="A15857" s="3"/>
    </row>
    <row r="15858">
      <c r="A15858" s="3"/>
    </row>
    <row r="15859">
      <c r="A15859" s="3"/>
    </row>
    <row r="15860">
      <c r="A15860" s="3"/>
    </row>
    <row r="15861">
      <c r="A15861" s="3"/>
    </row>
    <row r="15862">
      <c r="A15862" s="3"/>
    </row>
    <row r="15863">
      <c r="A15863" s="3"/>
    </row>
    <row r="15864">
      <c r="A15864" s="3"/>
    </row>
    <row r="15865">
      <c r="A15865" s="3"/>
    </row>
    <row r="15866">
      <c r="A15866" s="3"/>
    </row>
    <row r="15867">
      <c r="A15867" s="3"/>
    </row>
    <row r="15868">
      <c r="A15868" s="3"/>
    </row>
    <row r="15869">
      <c r="A15869" s="3"/>
    </row>
    <row r="15870">
      <c r="A15870" s="3"/>
    </row>
    <row r="15871">
      <c r="A15871" s="3"/>
    </row>
    <row r="15872">
      <c r="A15872" s="3"/>
    </row>
    <row r="15873">
      <c r="A15873" s="3"/>
    </row>
    <row r="15874">
      <c r="A15874" s="3"/>
    </row>
    <row r="15875">
      <c r="A15875" s="3"/>
    </row>
    <row r="15876">
      <c r="A15876" s="3"/>
    </row>
    <row r="15877">
      <c r="A15877" s="3"/>
    </row>
    <row r="15878">
      <c r="A15878" s="3"/>
    </row>
    <row r="15879">
      <c r="A15879" s="3"/>
    </row>
    <row r="15880">
      <c r="A15880" s="3"/>
    </row>
    <row r="15881">
      <c r="A15881" s="3"/>
    </row>
    <row r="15882">
      <c r="A15882" s="3"/>
    </row>
    <row r="15883">
      <c r="A15883" s="3"/>
    </row>
    <row r="15884">
      <c r="A15884" s="3"/>
    </row>
    <row r="15885">
      <c r="A15885" s="3"/>
    </row>
    <row r="15886">
      <c r="A15886" s="3"/>
    </row>
    <row r="15887">
      <c r="A15887" s="3"/>
    </row>
    <row r="15888">
      <c r="A15888" s="3"/>
    </row>
    <row r="15889">
      <c r="A15889" s="3"/>
    </row>
    <row r="15890">
      <c r="A15890" s="3"/>
    </row>
    <row r="15891">
      <c r="A15891" s="3"/>
    </row>
    <row r="15892">
      <c r="A15892" s="3"/>
    </row>
    <row r="15893">
      <c r="A15893" s="3"/>
    </row>
    <row r="15894">
      <c r="A15894" s="3"/>
    </row>
    <row r="15895">
      <c r="A15895" s="3"/>
    </row>
    <row r="15896">
      <c r="A15896" s="3"/>
    </row>
    <row r="15897">
      <c r="A15897" s="3"/>
    </row>
    <row r="15898">
      <c r="A15898" s="3"/>
    </row>
    <row r="15899">
      <c r="A15899" s="3"/>
    </row>
    <row r="15900">
      <c r="A15900" s="3"/>
    </row>
    <row r="15901">
      <c r="A15901" s="3"/>
    </row>
    <row r="15902">
      <c r="A15902" s="3"/>
    </row>
    <row r="15903">
      <c r="A15903" s="3"/>
    </row>
    <row r="15904">
      <c r="A15904" s="3"/>
    </row>
    <row r="15905">
      <c r="A15905" s="3"/>
    </row>
    <row r="15906">
      <c r="A15906" s="3"/>
    </row>
    <row r="15907">
      <c r="A15907" s="3"/>
    </row>
    <row r="15908">
      <c r="A15908" s="3"/>
    </row>
    <row r="15909">
      <c r="A15909" s="3"/>
    </row>
    <row r="15910">
      <c r="A15910" s="3"/>
    </row>
    <row r="15911">
      <c r="A15911" s="3"/>
    </row>
    <row r="15912">
      <c r="A15912" s="3"/>
    </row>
    <row r="15913">
      <c r="A15913" s="3"/>
    </row>
    <row r="15914">
      <c r="A15914" s="3"/>
    </row>
    <row r="15915">
      <c r="A15915" s="3"/>
    </row>
    <row r="15916">
      <c r="A15916" s="3"/>
    </row>
    <row r="15917">
      <c r="A15917" s="3"/>
    </row>
    <row r="15918">
      <c r="A15918" s="3"/>
    </row>
    <row r="15919">
      <c r="A15919" s="3"/>
    </row>
    <row r="15920">
      <c r="A15920" s="3"/>
    </row>
    <row r="15921">
      <c r="A15921" s="3"/>
    </row>
    <row r="15922">
      <c r="A15922" s="3"/>
    </row>
    <row r="15923">
      <c r="A15923" s="3"/>
    </row>
    <row r="15924">
      <c r="A15924" s="3"/>
    </row>
    <row r="15925">
      <c r="A15925" s="3"/>
    </row>
    <row r="15926">
      <c r="A15926" s="3"/>
    </row>
    <row r="15927">
      <c r="A15927" s="3"/>
    </row>
    <row r="15928">
      <c r="A15928" s="3"/>
    </row>
    <row r="15929">
      <c r="A15929" s="3"/>
    </row>
    <row r="15930">
      <c r="A15930" s="3"/>
    </row>
    <row r="15931">
      <c r="A15931" s="3"/>
    </row>
    <row r="15932">
      <c r="A15932" s="3"/>
    </row>
    <row r="15933">
      <c r="A15933" s="3"/>
    </row>
    <row r="15934">
      <c r="A15934" s="3"/>
    </row>
    <row r="15935">
      <c r="A15935" s="3"/>
    </row>
    <row r="15936">
      <c r="A15936" s="3"/>
    </row>
    <row r="15937">
      <c r="A15937" s="3"/>
    </row>
    <row r="15938">
      <c r="A15938" s="3"/>
    </row>
    <row r="15939">
      <c r="A15939" s="3"/>
    </row>
    <row r="15940">
      <c r="A15940" s="3"/>
    </row>
    <row r="15941">
      <c r="A15941" s="3"/>
    </row>
    <row r="15942">
      <c r="A15942" s="3"/>
    </row>
    <row r="15943">
      <c r="A15943" s="3"/>
    </row>
    <row r="15944">
      <c r="A15944" s="3"/>
    </row>
    <row r="15945">
      <c r="A15945" s="3"/>
    </row>
    <row r="15946">
      <c r="A15946" s="3"/>
    </row>
    <row r="15947">
      <c r="A15947" s="3"/>
    </row>
    <row r="15948">
      <c r="A15948" s="3"/>
    </row>
    <row r="15949">
      <c r="A15949" s="3"/>
    </row>
    <row r="15950">
      <c r="A15950" s="3"/>
    </row>
    <row r="15951">
      <c r="A15951" s="3"/>
    </row>
    <row r="15952">
      <c r="A15952" s="3"/>
    </row>
    <row r="15953">
      <c r="A15953" s="3"/>
    </row>
    <row r="15954">
      <c r="A15954" s="3"/>
    </row>
    <row r="15955">
      <c r="A15955" s="3"/>
    </row>
    <row r="15956">
      <c r="A15956" s="3"/>
    </row>
    <row r="15957">
      <c r="A15957" s="3"/>
    </row>
    <row r="15958">
      <c r="A15958" s="3"/>
    </row>
    <row r="15959">
      <c r="A15959" s="3"/>
    </row>
    <row r="15960">
      <c r="A15960" s="3"/>
    </row>
    <row r="15961">
      <c r="A15961" s="3"/>
    </row>
    <row r="15962">
      <c r="A15962" s="3"/>
    </row>
    <row r="15963">
      <c r="A15963" s="3"/>
    </row>
    <row r="15964">
      <c r="A15964" s="3"/>
    </row>
    <row r="15965">
      <c r="A15965" s="3"/>
    </row>
    <row r="15966">
      <c r="A15966" s="3"/>
    </row>
    <row r="15967">
      <c r="A15967" s="3"/>
    </row>
    <row r="15968">
      <c r="A15968" s="3"/>
    </row>
    <row r="15969">
      <c r="A15969" s="3"/>
    </row>
    <row r="15970">
      <c r="A15970" s="3"/>
    </row>
    <row r="15971">
      <c r="A15971" s="3"/>
    </row>
    <row r="15972">
      <c r="A15972" s="3"/>
    </row>
    <row r="15973">
      <c r="A15973" s="3"/>
    </row>
    <row r="15974">
      <c r="A15974" s="3"/>
    </row>
    <row r="15975">
      <c r="A15975" s="3"/>
    </row>
    <row r="15976">
      <c r="A15976" s="3"/>
    </row>
    <row r="15977">
      <c r="A15977" s="3"/>
    </row>
    <row r="15978">
      <c r="A15978" s="3"/>
    </row>
    <row r="15979">
      <c r="A15979" s="3"/>
    </row>
    <row r="15980">
      <c r="A15980" s="3"/>
    </row>
    <row r="15981">
      <c r="A15981" s="3"/>
    </row>
    <row r="15982">
      <c r="A15982" s="3"/>
    </row>
    <row r="15983">
      <c r="A15983" s="3"/>
    </row>
    <row r="15984">
      <c r="A15984" s="3"/>
    </row>
    <row r="15985">
      <c r="A15985" s="3"/>
    </row>
    <row r="15986">
      <c r="A15986" s="3"/>
    </row>
    <row r="15987">
      <c r="A15987" s="3"/>
    </row>
    <row r="15988">
      <c r="A15988" s="3"/>
    </row>
    <row r="15989">
      <c r="A15989" s="3"/>
    </row>
    <row r="15990">
      <c r="A15990" s="3"/>
    </row>
    <row r="15991">
      <c r="A15991" s="3"/>
    </row>
    <row r="15992">
      <c r="A15992" s="3"/>
    </row>
    <row r="15993">
      <c r="A15993" s="3"/>
    </row>
    <row r="15994">
      <c r="A15994" s="3"/>
    </row>
    <row r="15995">
      <c r="A15995" s="3"/>
    </row>
    <row r="15996">
      <c r="A15996" s="3"/>
    </row>
    <row r="15997">
      <c r="A15997" s="3"/>
    </row>
    <row r="15998">
      <c r="A15998" s="3"/>
    </row>
    <row r="15999">
      <c r="A15999" s="3"/>
    </row>
    <row r="16000">
      <c r="A16000" s="3"/>
    </row>
    <row r="16001">
      <c r="A16001" s="3"/>
    </row>
    <row r="16002">
      <c r="A16002" s="3"/>
    </row>
    <row r="16003">
      <c r="A16003" s="3"/>
    </row>
    <row r="16004">
      <c r="A16004" s="3"/>
    </row>
    <row r="16005">
      <c r="A16005" s="3"/>
    </row>
    <row r="16006">
      <c r="A16006" s="3"/>
    </row>
    <row r="16007">
      <c r="A16007" s="3"/>
    </row>
    <row r="16008">
      <c r="A16008" s="3"/>
    </row>
    <row r="16009">
      <c r="A16009" s="3"/>
    </row>
    <row r="16010">
      <c r="A16010" s="3"/>
    </row>
    <row r="16011">
      <c r="A16011" s="3"/>
    </row>
    <row r="16012">
      <c r="A16012" s="3"/>
    </row>
    <row r="16013">
      <c r="A16013" s="3"/>
    </row>
    <row r="16014">
      <c r="A16014" s="3"/>
    </row>
    <row r="16015">
      <c r="A16015" s="3"/>
    </row>
    <row r="16016">
      <c r="A16016" s="3"/>
    </row>
    <row r="16017">
      <c r="A16017" s="3"/>
    </row>
    <row r="16018">
      <c r="A16018" s="3"/>
    </row>
    <row r="16019">
      <c r="A16019" s="3"/>
    </row>
    <row r="16020">
      <c r="A16020" s="3"/>
    </row>
    <row r="16021">
      <c r="A16021" s="3"/>
    </row>
    <row r="16022">
      <c r="A16022" s="3"/>
    </row>
    <row r="16023">
      <c r="A16023" s="3"/>
    </row>
    <row r="16024">
      <c r="A16024" s="3"/>
    </row>
    <row r="16025">
      <c r="A16025" s="3"/>
    </row>
    <row r="16026">
      <c r="A16026" s="3"/>
    </row>
    <row r="16027">
      <c r="A16027" s="3"/>
    </row>
    <row r="16028">
      <c r="A16028" s="3"/>
    </row>
    <row r="16029">
      <c r="A16029" s="3"/>
    </row>
    <row r="16030">
      <c r="A16030" s="3"/>
    </row>
    <row r="16031">
      <c r="A16031" s="3"/>
    </row>
    <row r="16032">
      <c r="A16032" s="3"/>
    </row>
    <row r="16033">
      <c r="A16033" s="3"/>
    </row>
    <row r="16034">
      <c r="A16034" s="3"/>
    </row>
    <row r="16035">
      <c r="A16035" s="3"/>
    </row>
    <row r="16036">
      <c r="A16036" s="3"/>
    </row>
    <row r="16037">
      <c r="A16037" s="3"/>
    </row>
    <row r="16038">
      <c r="A16038" s="3"/>
    </row>
    <row r="16039">
      <c r="A16039" s="3"/>
    </row>
    <row r="16040">
      <c r="A16040" s="3"/>
    </row>
    <row r="16041">
      <c r="A16041" s="3"/>
    </row>
    <row r="16042">
      <c r="A16042" s="3"/>
    </row>
    <row r="16043">
      <c r="A16043" s="3"/>
    </row>
    <row r="16044">
      <c r="A16044" s="3"/>
    </row>
    <row r="16045">
      <c r="A16045" s="3"/>
    </row>
    <row r="16046">
      <c r="A16046" s="3"/>
    </row>
    <row r="16047">
      <c r="A16047" s="3"/>
    </row>
    <row r="16048">
      <c r="A16048" s="3"/>
    </row>
    <row r="16049">
      <c r="A16049" s="3"/>
    </row>
    <row r="16050">
      <c r="A16050" s="3"/>
    </row>
    <row r="16051">
      <c r="A16051" s="3"/>
    </row>
    <row r="16052">
      <c r="A16052" s="3"/>
    </row>
    <row r="16053">
      <c r="A16053" s="3"/>
    </row>
    <row r="16054">
      <c r="A16054" s="3"/>
    </row>
    <row r="16055">
      <c r="A16055" s="3"/>
    </row>
    <row r="16056">
      <c r="A16056" s="3"/>
    </row>
    <row r="16057">
      <c r="A16057" s="3"/>
    </row>
    <row r="16058">
      <c r="A16058" s="3"/>
    </row>
    <row r="16059">
      <c r="A16059" s="3"/>
    </row>
    <row r="16060">
      <c r="A16060" s="3"/>
    </row>
    <row r="16061">
      <c r="A16061" s="3"/>
    </row>
    <row r="16062">
      <c r="A16062" s="3"/>
    </row>
    <row r="16063">
      <c r="A16063" s="3"/>
    </row>
    <row r="16064">
      <c r="A16064" s="3"/>
    </row>
    <row r="16065">
      <c r="A16065" s="3"/>
    </row>
    <row r="16066">
      <c r="A16066" s="3"/>
    </row>
    <row r="16067">
      <c r="A16067" s="3"/>
    </row>
    <row r="16068">
      <c r="A16068" s="3"/>
    </row>
    <row r="16069">
      <c r="A16069" s="3"/>
    </row>
    <row r="16070">
      <c r="A16070" s="3"/>
    </row>
    <row r="16071">
      <c r="A16071" s="3"/>
    </row>
    <row r="16072">
      <c r="A16072" s="3"/>
    </row>
    <row r="16073">
      <c r="A16073" s="3"/>
    </row>
    <row r="16074">
      <c r="A16074" s="3"/>
    </row>
    <row r="16075">
      <c r="A16075" s="3"/>
    </row>
    <row r="16076">
      <c r="A16076" s="3"/>
    </row>
    <row r="16077">
      <c r="A16077" s="3"/>
    </row>
    <row r="16078">
      <c r="A16078" s="3"/>
    </row>
    <row r="16079">
      <c r="A16079" s="3"/>
    </row>
    <row r="16080">
      <c r="A16080" s="3"/>
    </row>
    <row r="16081">
      <c r="A16081" s="3"/>
    </row>
    <row r="16082">
      <c r="A16082" s="3"/>
    </row>
    <row r="16083">
      <c r="A16083" s="3"/>
    </row>
    <row r="16084">
      <c r="A16084" s="3"/>
    </row>
    <row r="16085">
      <c r="A16085" s="3"/>
    </row>
    <row r="16086">
      <c r="A16086" s="3"/>
    </row>
    <row r="16087">
      <c r="A16087" s="3"/>
    </row>
    <row r="16088">
      <c r="A16088" s="3"/>
    </row>
    <row r="16089">
      <c r="A16089" s="3"/>
    </row>
    <row r="16090">
      <c r="A16090" s="3"/>
    </row>
    <row r="16091">
      <c r="A16091" s="3"/>
    </row>
    <row r="16092">
      <c r="A16092" s="3"/>
    </row>
    <row r="16093">
      <c r="A16093" s="3"/>
    </row>
    <row r="16094">
      <c r="A16094" s="3"/>
    </row>
    <row r="16095">
      <c r="A16095" s="3"/>
    </row>
    <row r="16096">
      <c r="A16096" s="3"/>
    </row>
    <row r="16097">
      <c r="A16097" s="3"/>
    </row>
    <row r="16098">
      <c r="A16098" s="3"/>
    </row>
    <row r="16099">
      <c r="A16099" s="3"/>
    </row>
    <row r="16100">
      <c r="A16100" s="3"/>
    </row>
    <row r="16101">
      <c r="A16101" s="3"/>
    </row>
    <row r="16102">
      <c r="A16102" s="3"/>
    </row>
    <row r="16103">
      <c r="A16103" s="3"/>
    </row>
    <row r="16104">
      <c r="A16104" s="3"/>
    </row>
    <row r="16105">
      <c r="A16105" s="3"/>
    </row>
    <row r="16106">
      <c r="A16106" s="3"/>
    </row>
    <row r="16107">
      <c r="A16107" s="3"/>
    </row>
    <row r="16108">
      <c r="A16108" s="3"/>
    </row>
    <row r="16109">
      <c r="A16109" s="3"/>
    </row>
    <row r="16110">
      <c r="A16110" s="3"/>
    </row>
    <row r="16111">
      <c r="A16111" s="3"/>
    </row>
    <row r="16112">
      <c r="A16112" s="3"/>
    </row>
    <row r="16113">
      <c r="A16113" s="3"/>
    </row>
    <row r="16114">
      <c r="A16114" s="3"/>
    </row>
    <row r="16115">
      <c r="A16115" s="3"/>
    </row>
    <row r="16116">
      <c r="A16116" s="3"/>
    </row>
    <row r="16117">
      <c r="A16117" s="3"/>
    </row>
    <row r="16118">
      <c r="A16118" s="3"/>
    </row>
    <row r="16119">
      <c r="A16119" s="3"/>
    </row>
    <row r="16120">
      <c r="A16120" s="3"/>
    </row>
    <row r="16121">
      <c r="A16121" s="3"/>
    </row>
    <row r="16122">
      <c r="A16122" s="3"/>
    </row>
    <row r="16123">
      <c r="A16123" s="3"/>
    </row>
    <row r="16124">
      <c r="A16124" s="3"/>
    </row>
    <row r="16125">
      <c r="A16125" s="3"/>
    </row>
    <row r="16126">
      <c r="A16126" s="3"/>
    </row>
    <row r="16127">
      <c r="A16127" s="3"/>
    </row>
    <row r="16128">
      <c r="A16128" s="3"/>
    </row>
    <row r="16129">
      <c r="A16129" s="3"/>
    </row>
    <row r="16130">
      <c r="A16130" s="3"/>
    </row>
    <row r="16131">
      <c r="A16131" s="3"/>
    </row>
    <row r="16132">
      <c r="A16132" s="3"/>
    </row>
    <row r="16133">
      <c r="A16133" s="3"/>
    </row>
    <row r="16134">
      <c r="A16134" s="3"/>
    </row>
    <row r="16135">
      <c r="A16135" s="3"/>
    </row>
    <row r="16136">
      <c r="A16136" s="3"/>
    </row>
    <row r="16137">
      <c r="A16137" s="3"/>
    </row>
    <row r="16138">
      <c r="A16138" s="3"/>
    </row>
    <row r="16139">
      <c r="A16139" s="3"/>
    </row>
    <row r="16140">
      <c r="A16140" s="3"/>
    </row>
    <row r="16141">
      <c r="A16141" s="3"/>
    </row>
    <row r="16142">
      <c r="A16142" s="3"/>
    </row>
    <row r="16143">
      <c r="A16143" s="3"/>
    </row>
    <row r="16144">
      <c r="A16144" s="3"/>
    </row>
    <row r="16145">
      <c r="A16145" s="3"/>
    </row>
    <row r="16146">
      <c r="A16146" s="3"/>
    </row>
    <row r="16147">
      <c r="A16147" s="3"/>
    </row>
    <row r="16148">
      <c r="A16148" s="3"/>
    </row>
    <row r="16149">
      <c r="A16149" s="3"/>
    </row>
    <row r="16150">
      <c r="A16150" s="3"/>
    </row>
    <row r="16151">
      <c r="A16151" s="3"/>
    </row>
    <row r="16152">
      <c r="A16152" s="3"/>
    </row>
    <row r="16153">
      <c r="A16153" s="3"/>
    </row>
    <row r="16154">
      <c r="A16154" s="3"/>
    </row>
    <row r="16155">
      <c r="A16155" s="3"/>
    </row>
    <row r="16156">
      <c r="A16156" s="3"/>
    </row>
    <row r="16157">
      <c r="A16157" s="3"/>
    </row>
    <row r="16158">
      <c r="A16158" s="3"/>
    </row>
    <row r="16159">
      <c r="A16159" s="3"/>
    </row>
    <row r="16160">
      <c r="A16160" s="3"/>
    </row>
    <row r="16161">
      <c r="A16161" s="3"/>
    </row>
    <row r="16162">
      <c r="A16162" s="3"/>
    </row>
    <row r="16163">
      <c r="A16163" s="3"/>
    </row>
    <row r="16164">
      <c r="A16164" s="3"/>
    </row>
    <row r="16165">
      <c r="A16165" s="3"/>
    </row>
    <row r="16166">
      <c r="A16166" s="3"/>
    </row>
    <row r="16167">
      <c r="A16167" s="3"/>
    </row>
    <row r="16168">
      <c r="A16168" s="3"/>
    </row>
    <row r="16169">
      <c r="A16169" s="3"/>
    </row>
    <row r="16170">
      <c r="A16170" s="3"/>
    </row>
    <row r="16171">
      <c r="A16171" s="3"/>
    </row>
    <row r="16172">
      <c r="A16172" s="3"/>
    </row>
    <row r="16173">
      <c r="A16173" s="3"/>
    </row>
    <row r="16174">
      <c r="A16174" s="3"/>
    </row>
    <row r="16175">
      <c r="A16175" s="3"/>
    </row>
    <row r="16176">
      <c r="A16176" s="3"/>
    </row>
    <row r="16177">
      <c r="A16177" s="3"/>
    </row>
    <row r="16178">
      <c r="A16178" s="3"/>
    </row>
    <row r="16179">
      <c r="A16179" s="3"/>
    </row>
    <row r="16180">
      <c r="A16180" s="3"/>
    </row>
    <row r="16181">
      <c r="A16181" s="3"/>
    </row>
    <row r="16182">
      <c r="A16182" s="3"/>
    </row>
    <row r="16183">
      <c r="A16183" s="3"/>
    </row>
    <row r="16184">
      <c r="A16184" s="3"/>
    </row>
    <row r="16185">
      <c r="A16185" s="3"/>
    </row>
    <row r="16186">
      <c r="A16186" s="3"/>
    </row>
    <row r="16187">
      <c r="A16187" s="3"/>
    </row>
    <row r="16188">
      <c r="A16188" s="3"/>
    </row>
    <row r="16189">
      <c r="A16189" s="3"/>
    </row>
    <row r="16190">
      <c r="A16190" s="3"/>
    </row>
    <row r="16191">
      <c r="A16191" s="3"/>
    </row>
    <row r="16192">
      <c r="A16192" s="3"/>
    </row>
    <row r="16193">
      <c r="A16193" s="3"/>
    </row>
    <row r="16194">
      <c r="A16194" s="3"/>
    </row>
    <row r="16195">
      <c r="A16195" s="3"/>
    </row>
    <row r="16196">
      <c r="A16196" s="3"/>
    </row>
    <row r="16197">
      <c r="A16197" s="3"/>
    </row>
    <row r="16198">
      <c r="A16198" s="3"/>
    </row>
    <row r="16199">
      <c r="A16199" s="3"/>
    </row>
    <row r="16200">
      <c r="A16200" s="3"/>
    </row>
    <row r="16201">
      <c r="A16201" s="3"/>
    </row>
    <row r="16202">
      <c r="A16202" s="3"/>
    </row>
    <row r="16203">
      <c r="A16203" s="3"/>
    </row>
    <row r="16204">
      <c r="A16204" s="3"/>
    </row>
    <row r="16205">
      <c r="A16205" s="3"/>
    </row>
    <row r="16206">
      <c r="A16206" s="3"/>
    </row>
    <row r="16207">
      <c r="A16207" s="3"/>
    </row>
    <row r="16208">
      <c r="A16208" s="3"/>
    </row>
    <row r="16209">
      <c r="A16209" s="3"/>
    </row>
    <row r="16210">
      <c r="A16210" s="3"/>
    </row>
    <row r="16211">
      <c r="A16211" s="3"/>
    </row>
    <row r="16212">
      <c r="A16212" s="3"/>
    </row>
    <row r="16213">
      <c r="A16213" s="3"/>
    </row>
    <row r="16214">
      <c r="A16214" s="3"/>
    </row>
    <row r="16215">
      <c r="A16215" s="3"/>
    </row>
    <row r="16216">
      <c r="A16216" s="3"/>
    </row>
    <row r="16217">
      <c r="A16217" s="3"/>
    </row>
    <row r="16218">
      <c r="A16218" s="3"/>
    </row>
    <row r="16219">
      <c r="A16219" s="3"/>
    </row>
    <row r="16220">
      <c r="A16220" s="3"/>
    </row>
    <row r="16221">
      <c r="A16221" s="3"/>
    </row>
    <row r="16222">
      <c r="A16222" s="3"/>
    </row>
    <row r="16223">
      <c r="A16223" s="3"/>
    </row>
    <row r="16224">
      <c r="A16224" s="3"/>
    </row>
    <row r="16225">
      <c r="A16225" s="3"/>
    </row>
    <row r="16226">
      <c r="A16226" s="3"/>
    </row>
    <row r="16227">
      <c r="A16227" s="3"/>
    </row>
    <row r="16228">
      <c r="A16228" s="3"/>
    </row>
    <row r="16229">
      <c r="A16229" s="3"/>
    </row>
    <row r="16230">
      <c r="A16230" s="3"/>
    </row>
    <row r="16231">
      <c r="A16231" s="3"/>
    </row>
    <row r="16232">
      <c r="A16232" s="3"/>
    </row>
    <row r="16233">
      <c r="A16233" s="3"/>
    </row>
    <row r="16234">
      <c r="A16234" s="3"/>
    </row>
    <row r="16235">
      <c r="A16235" s="3"/>
    </row>
    <row r="16236">
      <c r="A16236" s="3"/>
    </row>
    <row r="16237">
      <c r="A16237" s="3"/>
    </row>
    <row r="16238">
      <c r="A16238" s="3"/>
    </row>
    <row r="16239">
      <c r="A16239" s="3"/>
    </row>
    <row r="16240">
      <c r="A16240" s="3"/>
    </row>
    <row r="16241">
      <c r="A16241" s="3"/>
    </row>
    <row r="16242">
      <c r="A16242" s="3"/>
    </row>
    <row r="16243">
      <c r="A16243" s="3"/>
    </row>
    <row r="16244">
      <c r="A16244" s="3"/>
    </row>
    <row r="16245">
      <c r="A16245" s="3"/>
    </row>
    <row r="16246">
      <c r="A16246" s="3"/>
    </row>
    <row r="16247">
      <c r="A16247" s="3"/>
    </row>
    <row r="16248">
      <c r="A16248" s="3"/>
    </row>
    <row r="16249">
      <c r="A16249" s="3"/>
    </row>
    <row r="16250">
      <c r="A16250" s="3"/>
    </row>
    <row r="16251">
      <c r="A16251" s="3"/>
    </row>
    <row r="16252">
      <c r="A16252" s="3"/>
    </row>
    <row r="16253">
      <c r="A16253" s="3"/>
    </row>
    <row r="16254">
      <c r="A16254" s="3"/>
    </row>
    <row r="16255">
      <c r="A16255" s="3"/>
    </row>
    <row r="16256">
      <c r="A16256" s="3"/>
    </row>
    <row r="16257">
      <c r="A16257" s="3"/>
    </row>
    <row r="16258">
      <c r="A16258" s="3"/>
    </row>
    <row r="16259">
      <c r="A16259" s="3"/>
    </row>
    <row r="16260">
      <c r="A16260" s="3"/>
    </row>
    <row r="16261">
      <c r="A16261" s="3"/>
    </row>
    <row r="16262">
      <c r="A16262" s="3"/>
    </row>
    <row r="16263">
      <c r="A16263" s="3"/>
    </row>
    <row r="16264">
      <c r="A16264" s="3"/>
    </row>
    <row r="16265">
      <c r="A16265" s="3"/>
    </row>
    <row r="16266">
      <c r="A16266" s="3"/>
    </row>
    <row r="16267">
      <c r="A16267" s="3"/>
    </row>
    <row r="16268">
      <c r="A16268" s="3"/>
    </row>
    <row r="16269">
      <c r="A16269" s="3"/>
    </row>
    <row r="16270">
      <c r="A16270" s="3"/>
    </row>
    <row r="16271">
      <c r="A16271" s="3"/>
    </row>
    <row r="16272">
      <c r="A16272" s="3"/>
    </row>
    <row r="16273">
      <c r="A16273" s="3"/>
    </row>
    <row r="16274">
      <c r="A16274" s="3"/>
    </row>
    <row r="16275">
      <c r="A16275" s="3"/>
    </row>
    <row r="16276">
      <c r="A16276" s="3"/>
    </row>
    <row r="16277">
      <c r="A16277" s="3"/>
    </row>
    <row r="16278">
      <c r="A16278" s="3"/>
    </row>
    <row r="16279">
      <c r="A16279" s="3"/>
    </row>
    <row r="16280">
      <c r="A16280" s="3"/>
    </row>
    <row r="16281">
      <c r="A16281" s="3"/>
    </row>
    <row r="16282">
      <c r="A16282" s="3"/>
    </row>
    <row r="16283">
      <c r="A16283" s="3"/>
    </row>
    <row r="16284">
      <c r="A16284" s="3"/>
    </row>
    <row r="16285">
      <c r="A16285" s="3"/>
    </row>
    <row r="16286">
      <c r="A16286" s="3"/>
    </row>
    <row r="16287">
      <c r="A16287" s="3"/>
    </row>
    <row r="16288">
      <c r="A16288" s="3"/>
    </row>
    <row r="16289">
      <c r="A16289" s="3"/>
    </row>
    <row r="16290">
      <c r="A16290" s="3"/>
    </row>
    <row r="16291">
      <c r="A16291" s="3"/>
    </row>
    <row r="16292">
      <c r="A16292" s="3"/>
    </row>
    <row r="16293">
      <c r="A16293" s="3"/>
    </row>
    <row r="16294">
      <c r="A16294" s="3"/>
    </row>
    <row r="16295">
      <c r="A16295" s="3"/>
    </row>
    <row r="16296">
      <c r="A16296" s="3"/>
    </row>
    <row r="16297">
      <c r="A16297" s="3"/>
    </row>
    <row r="16298">
      <c r="A16298" s="3"/>
    </row>
    <row r="16299">
      <c r="A16299" s="3"/>
    </row>
    <row r="16300">
      <c r="A16300" s="3"/>
    </row>
    <row r="16301">
      <c r="A16301" s="3"/>
    </row>
    <row r="16302">
      <c r="A16302" s="3"/>
    </row>
    <row r="16303">
      <c r="A16303" s="3"/>
    </row>
    <row r="16304">
      <c r="A16304" s="3"/>
    </row>
    <row r="16305">
      <c r="A16305" s="3"/>
    </row>
    <row r="16306">
      <c r="A16306" s="3"/>
    </row>
    <row r="16307">
      <c r="A16307" s="3"/>
    </row>
    <row r="16308">
      <c r="A16308" s="3"/>
    </row>
    <row r="16309">
      <c r="A16309" s="3"/>
    </row>
    <row r="16310">
      <c r="A16310" s="3"/>
    </row>
    <row r="16311">
      <c r="A16311" s="3"/>
    </row>
    <row r="16312">
      <c r="A16312" s="3"/>
    </row>
    <row r="16313">
      <c r="A16313" s="3"/>
    </row>
    <row r="16314">
      <c r="A16314" s="3"/>
    </row>
    <row r="16315">
      <c r="A16315" s="3"/>
    </row>
    <row r="16316">
      <c r="A16316" s="3"/>
    </row>
    <row r="16317">
      <c r="A16317" s="3"/>
    </row>
    <row r="16318">
      <c r="A16318" s="3"/>
    </row>
    <row r="16319">
      <c r="A16319" s="3"/>
    </row>
    <row r="16320">
      <c r="A16320" s="3"/>
    </row>
    <row r="16321">
      <c r="A16321" s="3"/>
    </row>
    <row r="16322">
      <c r="A16322" s="3"/>
    </row>
    <row r="16323">
      <c r="A16323" s="3"/>
    </row>
    <row r="16324">
      <c r="A16324" s="3"/>
    </row>
    <row r="16325">
      <c r="A16325" s="3"/>
    </row>
    <row r="16326">
      <c r="A16326" s="3"/>
    </row>
    <row r="16327">
      <c r="A16327" s="3"/>
    </row>
    <row r="16328">
      <c r="A16328" s="3"/>
    </row>
    <row r="16329">
      <c r="A16329" s="3"/>
    </row>
    <row r="16330">
      <c r="A16330" s="3"/>
    </row>
    <row r="16331">
      <c r="A16331" s="3"/>
    </row>
    <row r="16332">
      <c r="A16332" s="3"/>
    </row>
    <row r="16333">
      <c r="A16333" s="3"/>
    </row>
    <row r="16334">
      <c r="A16334" s="3"/>
    </row>
    <row r="16335">
      <c r="A16335" s="3"/>
    </row>
    <row r="16336">
      <c r="A16336" s="3"/>
    </row>
    <row r="16337">
      <c r="A16337" s="3"/>
    </row>
    <row r="16338">
      <c r="A16338" s="3"/>
    </row>
    <row r="16339">
      <c r="A16339" s="3"/>
    </row>
    <row r="16340">
      <c r="A16340" s="3"/>
    </row>
    <row r="16341">
      <c r="A16341" s="3"/>
    </row>
    <row r="16342">
      <c r="A16342" s="3"/>
    </row>
    <row r="16343">
      <c r="A16343" s="3"/>
    </row>
    <row r="16344">
      <c r="A16344" s="3"/>
    </row>
    <row r="16345">
      <c r="A16345" s="3"/>
    </row>
    <row r="16346">
      <c r="A16346" s="3"/>
    </row>
    <row r="16347">
      <c r="A16347" s="3"/>
    </row>
    <row r="16348">
      <c r="A16348" s="3"/>
    </row>
    <row r="16349">
      <c r="A16349" s="3"/>
    </row>
    <row r="16350">
      <c r="A16350" s="3"/>
    </row>
    <row r="16351">
      <c r="A16351" s="3"/>
    </row>
    <row r="16352">
      <c r="A16352" s="3"/>
    </row>
    <row r="16353">
      <c r="A16353" s="3"/>
    </row>
    <row r="16354">
      <c r="A16354" s="3"/>
    </row>
    <row r="16355">
      <c r="A16355" s="3"/>
    </row>
    <row r="16356">
      <c r="A16356" s="3"/>
    </row>
    <row r="16357">
      <c r="A16357" s="3"/>
    </row>
    <row r="16358">
      <c r="A16358" s="3"/>
    </row>
    <row r="16359">
      <c r="A16359" s="3"/>
    </row>
    <row r="16360">
      <c r="A16360" s="3"/>
    </row>
    <row r="16361">
      <c r="A16361" s="3"/>
    </row>
    <row r="16362">
      <c r="A16362" s="3"/>
    </row>
    <row r="16363">
      <c r="A16363" s="3"/>
    </row>
    <row r="16364">
      <c r="A16364" s="3"/>
    </row>
    <row r="16365">
      <c r="A16365" s="3"/>
    </row>
    <row r="16366">
      <c r="A16366" s="3"/>
    </row>
    <row r="16367">
      <c r="A16367" s="3"/>
    </row>
    <row r="16368">
      <c r="A16368" s="3"/>
    </row>
    <row r="16369">
      <c r="A16369" s="3"/>
    </row>
    <row r="16370">
      <c r="A16370" s="3"/>
    </row>
    <row r="16371">
      <c r="A16371" s="3"/>
    </row>
    <row r="16372">
      <c r="A16372" s="3"/>
    </row>
    <row r="16373">
      <c r="A16373" s="3"/>
    </row>
    <row r="16374">
      <c r="A16374" s="3"/>
    </row>
    <row r="16375">
      <c r="A16375" s="3"/>
    </row>
    <row r="16376">
      <c r="A16376" s="3"/>
    </row>
    <row r="16377">
      <c r="A16377" s="3"/>
    </row>
    <row r="16378">
      <c r="A16378" s="3"/>
    </row>
    <row r="16379">
      <c r="A16379" s="3"/>
    </row>
    <row r="16380">
      <c r="A16380" s="3"/>
    </row>
    <row r="16381">
      <c r="A16381" s="3"/>
    </row>
    <row r="16382">
      <c r="A16382" s="3"/>
    </row>
    <row r="16383">
      <c r="A16383" s="3"/>
    </row>
    <row r="16384">
      <c r="A16384" s="3"/>
    </row>
    <row r="16385">
      <c r="A16385" s="3"/>
    </row>
    <row r="16386">
      <c r="A16386" s="3"/>
    </row>
    <row r="16387">
      <c r="A16387" s="3"/>
    </row>
    <row r="16388">
      <c r="A16388" s="3"/>
    </row>
    <row r="16389">
      <c r="A16389" s="3"/>
    </row>
    <row r="16390">
      <c r="A16390" s="3"/>
    </row>
    <row r="16391">
      <c r="A16391" s="3"/>
    </row>
    <row r="16392">
      <c r="A16392" s="3"/>
    </row>
    <row r="16393">
      <c r="A16393" s="3"/>
    </row>
    <row r="16394">
      <c r="A16394" s="3"/>
    </row>
    <row r="16395">
      <c r="A16395" s="3"/>
    </row>
    <row r="16396">
      <c r="A16396" s="3"/>
    </row>
    <row r="16397">
      <c r="A16397" s="3"/>
    </row>
    <row r="16398">
      <c r="A16398" s="3"/>
    </row>
    <row r="16399">
      <c r="A16399" s="3"/>
    </row>
    <row r="16400">
      <c r="A16400" s="3"/>
    </row>
    <row r="16401">
      <c r="A16401" s="3"/>
    </row>
    <row r="16402">
      <c r="A16402" s="3"/>
    </row>
    <row r="16403">
      <c r="A16403" s="3"/>
    </row>
    <row r="16404">
      <c r="A16404" s="3"/>
    </row>
    <row r="16405">
      <c r="A16405" s="3"/>
    </row>
    <row r="16406">
      <c r="A16406" s="3"/>
    </row>
    <row r="16407">
      <c r="A16407" s="3"/>
    </row>
    <row r="16408">
      <c r="A16408" s="3"/>
    </row>
    <row r="16409">
      <c r="A16409" s="3"/>
    </row>
    <row r="16410">
      <c r="A16410" s="3"/>
    </row>
    <row r="16411">
      <c r="A16411" s="3"/>
    </row>
    <row r="16412">
      <c r="A16412" s="3"/>
    </row>
    <row r="16413">
      <c r="A16413" s="3"/>
    </row>
    <row r="16414">
      <c r="A16414" s="3"/>
    </row>
    <row r="16415">
      <c r="A16415" s="3"/>
    </row>
    <row r="16416">
      <c r="A16416" s="3"/>
    </row>
    <row r="16417">
      <c r="A16417" s="3"/>
    </row>
    <row r="16418">
      <c r="A16418" s="3"/>
    </row>
    <row r="16419">
      <c r="A16419" s="3"/>
    </row>
    <row r="16420">
      <c r="A16420" s="3"/>
    </row>
    <row r="16421">
      <c r="A16421" s="3"/>
    </row>
    <row r="16422">
      <c r="A16422" s="3"/>
    </row>
    <row r="16423">
      <c r="A16423" s="3"/>
    </row>
    <row r="16424">
      <c r="A16424" s="3"/>
    </row>
    <row r="16425">
      <c r="A16425" s="3"/>
    </row>
    <row r="16426">
      <c r="A16426" s="3"/>
    </row>
    <row r="16427">
      <c r="A16427" s="3"/>
    </row>
    <row r="16428">
      <c r="A16428" s="3"/>
    </row>
    <row r="16429">
      <c r="A16429" s="3"/>
    </row>
    <row r="16430">
      <c r="A16430" s="3"/>
    </row>
    <row r="16431">
      <c r="A16431" s="3"/>
    </row>
    <row r="16432">
      <c r="A16432" s="3"/>
    </row>
    <row r="16433">
      <c r="A16433" s="3"/>
    </row>
    <row r="16434">
      <c r="A16434" s="3"/>
    </row>
    <row r="16435">
      <c r="A16435" s="3"/>
    </row>
    <row r="16436">
      <c r="A16436" s="3"/>
    </row>
    <row r="16437">
      <c r="A16437" s="3"/>
    </row>
    <row r="16438">
      <c r="A16438" s="3"/>
    </row>
    <row r="16439">
      <c r="A16439" s="3"/>
    </row>
    <row r="16440">
      <c r="A16440" s="3"/>
    </row>
    <row r="16441">
      <c r="A16441" s="3"/>
    </row>
    <row r="16442">
      <c r="A16442" s="3"/>
    </row>
    <row r="16443">
      <c r="A16443" s="3"/>
    </row>
    <row r="16444">
      <c r="A16444" s="3"/>
    </row>
    <row r="16445">
      <c r="A16445" s="3"/>
    </row>
    <row r="16446">
      <c r="A16446" s="3"/>
    </row>
    <row r="16447">
      <c r="A16447" s="3"/>
    </row>
    <row r="16448">
      <c r="A16448" s="3"/>
    </row>
    <row r="16449">
      <c r="A16449" s="3"/>
    </row>
    <row r="16450">
      <c r="A16450" s="3"/>
    </row>
    <row r="16451">
      <c r="A16451" s="3"/>
    </row>
    <row r="16452">
      <c r="A16452" s="3"/>
    </row>
    <row r="16453">
      <c r="A16453" s="3"/>
    </row>
    <row r="16454">
      <c r="A16454" s="3"/>
    </row>
    <row r="16455">
      <c r="A16455" s="3"/>
    </row>
    <row r="16456">
      <c r="A16456" s="3"/>
    </row>
    <row r="16457">
      <c r="A16457" s="3"/>
    </row>
    <row r="16458">
      <c r="A16458" s="3"/>
    </row>
    <row r="16459">
      <c r="A16459" s="3"/>
    </row>
    <row r="16460">
      <c r="A16460" s="3"/>
    </row>
    <row r="16461">
      <c r="A16461" s="3"/>
    </row>
    <row r="16462">
      <c r="A16462" s="3"/>
    </row>
    <row r="16463">
      <c r="A16463" s="3"/>
    </row>
    <row r="16464">
      <c r="A16464" s="3"/>
    </row>
    <row r="16465">
      <c r="A16465" s="3"/>
    </row>
    <row r="16466">
      <c r="A16466" s="3"/>
    </row>
    <row r="16467">
      <c r="A16467" s="3"/>
    </row>
    <row r="16468">
      <c r="A16468" s="3"/>
    </row>
    <row r="16469">
      <c r="A16469" s="3"/>
    </row>
    <row r="16470">
      <c r="A16470" s="3"/>
    </row>
    <row r="16471">
      <c r="A16471" s="3"/>
    </row>
    <row r="16472">
      <c r="A16472" s="3"/>
    </row>
    <row r="16473">
      <c r="A16473" s="3"/>
    </row>
    <row r="16474">
      <c r="A16474" s="3"/>
    </row>
    <row r="16475">
      <c r="A16475" s="3"/>
    </row>
    <row r="16476">
      <c r="A16476" s="3"/>
    </row>
    <row r="16477">
      <c r="A16477" s="3"/>
    </row>
    <row r="16478">
      <c r="A16478" s="3"/>
    </row>
    <row r="16479">
      <c r="A16479" s="3"/>
    </row>
    <row r="16480">
      <c r="A16480" s="3"/>
    </row>
    <row r="16481">
      <c r="A16481" s="3"/>
    </row>
    <row r="16482">
      <c r="A16482" s="3"/>
    </row>
    <row r="16483">
      <c r="A16483" s="3"/>
    </row>
    <row r="16484">
      <c r="A16484" s="3"/>
    </row>
    <row r="16485">
      <c r="A16485" s="3"/>
    </row>
    <row r="16486">
      <c r="A16486" s="3"/>
    </row>
    <row r="16487">
      <c r="A16487" s="3"/>
    </row>
    <row r="16488">
      <c r="A16488" s="3"/>
    </row>
    <row r="16489">
      <c r="A16489" s="3"/>
    </row>
    <row r="16490">
      <c r="A16490" s="3"/>
    </row>
    <row r="16491">
      <c r="A16491" s="3"/>
    </row>
    <row r="16492">
      <c r="A16492" s="3"/>
    </row>
    <row r="16493">
      <c r="A16493" s="3"/>
    </row>
    <row r="16494">
      <c r="A16494" s="3"/>
    </row>
    <row r="16495">
      <c r="A16495" s="3"/>
    </row>
    <row r="16496">
      <c r="A16496" s="3"/>
    </row>
    <row r="16497">
      <c r="A16497" s="3"/>
    </row>
    <row r="16498">
      <c r="A16498" s="3"/>
    </row>
    <row r="16499">
      <c r="A16499" s="3"/>
    </row>
    <row r="16500">
      <c r="A16500" s="3"/>
    </row>
    <row r="16501">
      <c r="A16501" s="3"/>
    </row>
    <row r="16502">
      <c r="A16502" s="3"/>
    </row>
    <row r="16503">
      <c r="A16503" s="3"/>
    </row>
    <row r="16504">
      <c r="A16504" s="3"/>
    </row>
    <row r="16505">
      <c r="A16505" s="3"/>
    </row>
    <row r="16506">
      <c r="A16506" s="3"/>
    </row>
    <row r="16507">
      <c r="A16507" s="3"/>
    </row>
    <row r="16508">
      <c r="A16508" s="3"/>
    </row>
    <row r="16509">
      <c r="A16509" s="3"/>
    </row>
    <row r="16510">
      <c r="A16510" s="3"/>
    </row>
    <row r="16511">
      <c r="A16511" s="3"/>
    </row>
    <row r="16512">
      <c r="A16512" s="3"/>
    </row>
    <row r="16513">
      <c r="A16513" s="3"/>
    </row>
    <row r="16514">
      <c r="A16514" s="3"/>
    </row>
    <row r="16515">
      <c r="A16515" s="3"/>
    </row>
    <row r="16516">
      <c r="A16516" s="3"/>
    </row>
    <row r="16517">
      <c r="A16517" s="3"/>
    </row>
    <row r="16518">
      <c r="A16518" s="3"/>
    </row>
    <row r="16519">
      <c r="A16519" s="3"/>
    </row>
    <row r="16520">
      <c r="A16520" s="3"/>
    </row>
    <row r="16521">
      <c r="A16521" s="3"/>
    </row>
    <row r="16522">
      <c r="A16522" s="3"/>
    </row>
    <row r="16523">
      <c r="A16523" s="3"/>
    </row>
    <row r="16524">
      <c r="A16524" s="3"/>
    </row>
    <row r="16525">
      <c r="A16525" s="3"/>
    </row>
    <row r="16526">
      <c r="A16526" s="3"/>
    </row>
    <row r="16527">
      <c r="A16527" s="3"/>
    </row>
    <row r="16528">
      <c r="A16528" s="3"/>
    </row>
    <row r="16529">
      <c r="A16529" s="3"/>
    </row>
    <row r="16530">
      <c r="A16530" s="3"/>
    </row>
    <row r="16531">
      <c r="A16531" s="3"/>
    </row>
    <row r="16532">
      <c r="A16532" s="3"/>
    </row>
    <row r="16533">
      <c r="A16533" s="3"/>
    </row>
    <row r="16534">
      <c r="A16534" s="3"/>
    </row>
    <row r="16535">
      <c r="A16535" s="3"/>
    </row>
    <row r="16536">
      <c r="A16536" s="3"/>
    </row>
    <row r="16537">
      <c r="A16537" s="3"/>
    </row>
    <row r="16538">
      <c r="A16538" s="3"/>
    </row>
    <row r="16539">
      <c r="A16539" s="3"/>
    </row>
    <row r="16540">
      <c r="A16540" s="3"/>
    </row>
    <row r="16541">
      <c r="A16541" s="3"/>
    </row>
    <row r="16542">
      <c r="A16542" s="3"/>
    </row>
    <row r="16543">
      <c r="A16543" s="3"/>
    </row>
    <row r="16544">
      <c r="A16544" s="3"/>
    </row>
    <row r="16545">
      <c r="A16545" s="3"/>
    </row>
    <row r="16546">
      <c r="A16546" s="3"/>
    </row>
    <row r="16547">
      <c r="A16547" s="3"/>
    </row>
    <row r="16548">
      <c r="A16548" s="3"/>
    </row>
    <row r="16549">
      <c r="A16549" s="3"/>
    </row>
    <row r="16550">
      <c r="A16550" s="3"/>
    </row>
    <row r="16551">
      <c r="A16551" s="3"/>
    </row>
    <row r="16552">
      <c r="A16552" s="3"/>
    </row>
    <row r="16553">
      <c r="A16553" s="3"/>
    </row>
    <row r="16554">
      <c r="A16554" s="3"/>
    </row>
    <row r="16555">
      <c r="A16555" s="3"/>
    </row>
    <row r="16556">
      <c r="A16556" s="3"/>
    </row>
    <row r="16557">
      <c r="A16557" s="3"/>
    </row>
    <row r="16558">
      <c r="A16558" s="3"/>
    </row>
    <row r="16559">
      <c r="A16559" s="3"/>
    </row>
    <row r="16560">
      <c r="A16560" s="3"/>
    </row>
    <row r="16561">
      <c r="A16561" s="3"/>
    </row>
    <row r="16562">
      <c r="A16562" s="3"/>
    </row>
    <row r="16563">
      <c r="A16563" s="3"/>
    </row>
    <row r="16564">
      <c r="A16564" s="3"/>
    </row>
    <row r="16565">
      <c r="A16565" s="3"/>
    </row>
    <row r="16566">
      <c r="A16566" s="3"/>
    </row>
    <row r="16567">
      <c r="A16567" s="3"/>
    </row>
    <row r="16568">
      <c r="A16568" s="3"/>
    </row>
    <row r="16569">
      <c r="A16569" s="3"/>
    </row>
    <row r="16570">
      <c r="A16570" s="3"/>
    </row>
    <row r="16571">
      <c r="A16571" s="3"/>
    </row>
    <row r="16572">
      <c r="A16572" s="3"/>
    </row>
    <row r="16573">
      <c r="A16573" s="3"/>
    </row>
    <row r="16574">
      <c r="A16574" s="3"/>
    </row>
    <row r="16575">
      <c r="A16575" s="3"/>
    </row>
    <row r="16576">
      <c r="A16576" s="3"/>
    </row>
    <row r="16577">
      <c r="A16577" s="3"/>
    </row>
    <row r="16578">
      <c r="A16578" s="3"/>
    </row>
    <row r="16579">
      <c r="A16579" s="3"/>
    </row>
    <row r="16580">
      <c r="A16580" s="3"/>
    </row>
    <row r="16581">
      <c r="A16581" s="3"/>
    </row>
    <row r="16582">
      <c r="A16582" s="3"/>
    </row>
    <row r="16583">
      <c r="A16583" s="3"/>
    </row>
    <row r="16584">
      <c r="A16584" s="3"/>
    </row>
    <row r="16585">
      <c r="A16585" s="3"/>
    </row>
    <row r="16586">
      <c r="A16586" s="3"/>
    </row>
    <row r="16587">
      <c r="A16587" s="3"/>
    </row>
    <row r="16588">
      <c r="A16588" s="3"/>
    </row>
    <row r="16589">
      <c r="A16589" s="3"/>
    </row>
    <row r="16590">
      <c r="A16590" s="3"/>
    </row>
    <row r="16591">
      <c r="A16591" s="3"/>
    </row>
    <row r="16592">
      <c r="A16592" s="3"/>
    </row>
    <row r="16593">
      <c r="A16593" s="3"/>
    </row>
    <row r="16594">
      <c r="A16594" s="3"/>
    </row>
    <row r="16595">
      <c r="A16595" s="3"/>
    </row>
    <row r="16596">
      <c r="A16596" s="3"/>
    </row>
    <row r="16597">
      <c r="A16597" s="3"/>
    </row>
    <row r="16598">
      <c r="A16598" s="3"/>
    </row>
    <row r="16599">
      <c r="A16599" s="3"/>
    </row>
    <row r="16600">
      <c r="A16600" s="3"/>
    </row>
    <row r="16601">
      <c r="A16601" s="3"/>
    </row>
    <row r="16602">
      <c r="A16602" s="3"/>
    </row>
    <row r="16603">
      <c r="A16603" s="3"/>
    </row>
    <row r="16604">
      <c r="A16604" s="3"/>
    </row>
    <row r="16605">
      <c r="A16605" s="3"/>
    </row>
    <row r="16606">
      <c r="A16606" s="3"/>
    </row>
    <row r="16607">
      <c r="A16607" s="3"/>
    </row>
    <row r="16608">
      <c r="A16608" s="3"/>
    </row>
    <row r="16609">
      <c r="A16609" s="3"/>
    </row>
    <row r="16610">
      <c r="A16610" s="3"/>
    </row>
    <row r="16611">
      <c r="A16611" s="3"/>
    </row>
    <row r="16612">
      <c r="A16612" s="3"/>
    </row>
    <row r="16613">
      <c r="A16613" s="3"/>
    </row>
    <row r="16614">
      <c r="A16614" s="3"/>
    </row>
    <row r="16615">
      <c r="A16615" s="3"/>
    </row>
    <row r="16616">
      <c r="A16616" s="3"/>
    </row>
    <row r="16617">
      <c r="A16617" s="3"/>
    </row>
    <row r="16618">
      <c r="A16618" s="3"/>
    </row>
    <row r="16619">
      <c r="A16619" s="3"/>
    </row>
    <row r="16620">
      <c r="A16620" s="3"/>
    </row>
    <row r="16621">
      <c r="A16621" s="3"/>
    </row>
    <row r="16622">
      <c r="A16622" s="3"/>
    </row>
    <row r="16623">
      <c r="A16623" s="3"/>
    </row>
    <row r="16624">
      <c r="A16624" s="3"/>
    </row>
    <row r="16625">
      <c r="A16625" s="3"/>
    </row>
    <row r="16626">
      <c r="A16626" s="3"/>
    </row>
    <row r="16627">
      <c r="A16627" s="3"/>
    </row>
    <row r="16628">
      <c r="A16628" s="3"/>
    </row>
    <row r="16629">
      <c r="A16629" s="3"/>
    </row>
    <row r="16630">
      <c r="A16630" s="3"/>
    </row>
    <row r="16631">
      <c r="A16631" s="3"/>
    </row>
    <row r="16632">
      <c r="A16632" s="3"/>
    </row>
    <row r="16633">
      <c r="A16633" s="3"/>
    </row>
    <row r="16634">
      <c r="A16634" s="3"/>
    </row>
    <row r="16635">
      <c r="A16635" s="3"/>
    </row>
    <row r="16636">
      <c r="A16636" s="3"/>
    </row>
    <row r="16637">
      <c r="A16637" s="3"/>
    </row>
    <row r="16638">
      <c r="A16638" s="3"/>
    </row>
    <row r="16639">
      <c r="A16639" s="3"/>
    </row>
    <row r="16640">
      <c r="A16640" s="3"/>
    </row>
    <row r="16641">
      <c r="A16641" s="3"/>
    </row>
    <row r="16642">
      <c r="A16642" s="3"/>
    </row>
    <row r="16643">
      <c r="A16643" s="3"/>
    </row>
    <row r="16644">
      <c r="A16644" s="3"/>
    </row>
    <row r="16645">
      <c r="A16645" s="3"/>
    </row>
    <row r="16646">
      <c r="A16646" s="3"/>
    </row>
    <row r="16647">
      <c r="A16647" s="3"/>
    </row>
    <row r="16648">
      <c r="A16648" s="3"/>
    </row>
    <row r="16649">
      <c r="A16649" s="3"/>
    </row>
    <row r="16650">
      <c r="A16650" s="3"/>
    </row>
    <row r="16651">
      <c r="A16651" s="3"/>
    </row>
    <row r="16652">
      <c r="A16652" s="3"/>
    </row>
    <row r="16653">
      <c r="A16653" s="3"/>
    </row>
    <row r="16654">
      <c r="A16654" s="3"/>
    </row>
    <row r="16655">
      <c r="A16655" s="3"/>
    </row>
    <row r="16656">
      <c r="A16656" s="3"/>
    </row>
    <row r="16657">
      <c r="A16657" s="3"/>
    </row>
    <row r="16658">
      <c r="A16658" s="3"/>
    </row>
    <row r="16659">
      <c r="A16659" s="3"/>
    </row>
    <row r="16660">
      <c r="A16660" s="3"/>
    </row>
    <row r="16661">
      <c r="A16661" s="3"/>
    </row>
    <row r="16662">
      <c r="A16662" s="3"/>
    </row>
    <row r="16663">
      <c r="A16663" s="3"/>
    </row>
    <row r="16664">
      <c r="A16664" s="3"/>
    </row>
    <row r="16665">
      <c r="A16665" s="3"/>
    </row>
    <row r="16666">
      <c r="A16666" s="3"/>
    </row>
    <row r="16667">
      <c r="A16667" s="3"/>
    </row>
    <row r="16668">
      <c r="A16668" s="3"/>
    </row>
    <row r="16669">
      <c r="A16669" s="3"/>
    </row>
    <row r="16670">
      <c r="A16670" s="3"/>
    </row>
    <row r="16671">
      <c r="A16671" s="3"/>
    </row>
    <row r="16672">
      <c r="A16672" s="3"/>
    </row>
    <row r="16673">
      <c r="A16673" s="3"/>
    </row>
    <row r="16674">
      <c r="A16674" s="3"/>
    </row>
    <row r="16675">
      <c r="A16675" s="3"/>
    </row>
    <row r="16676">
      <c r="A16676" s="3"/>
    </row>
    <row r="16677">
      <c r="A16677" s="3"/>
    </row>
    <row r="16678">
      <c r="A16678" s="3"/>
    </row>
    <row r="16679">
      <c r="A16679" s="3"/>
    </row>
    <row r="16680">
      <c r="A16680" s="3"/>
    </row>
    <row r="16681">
      <c r="A16681" s="3"/>
    </row>
    <row r="16682">
      <c r="A16682" s="3"/>
    </row>
    <row r="16683">
      <c r="A16683" s="3"/>
    </row>
    <row r="16684">
      <c r="A16684" s="3"/>
    </row>
    <row r="16685">
      <c r="A16685" s="3"/>
    </row>
    <row r="16686">
      <c r="A16686" s="3"/>
    </row>
    <row r="16687">
      <c r="A16687" s="3"/>
    </row>
    <row r="16688">
      <c r="A16688" s="3"/>
    </row>
    <row r="16689">
      <c r="A16689" s="3"/>
    </row>
    <row r="16690">
      <c r="A16690" s="3"/>
    </row>
    <row r="16691">
      <c r="A16691" s="3"/>
    </row>
    <row r="16692">
      <c r="A16692" s="3"/>
    </row>
    <row r="16693">
      <c r="A16693" s="3"/>
    </row>
    <row r="16694">
      <c r="A16694" s="3"/>
    </row>
    <row r="16695">
      <c r="A16695" s="3"/>
    </row>
    <row r="16696">
      <c r="A16696" s="3"/>
    </row>
    <row r="16697">
      <c r="A16697" s="3"/>
    </row>
    <row r="16698">
      <c r="A16698" s="3"/>
    </row>
    <row r="16699">
      <c r="A16699" s="3"/>
    </row>
    <row r="16700">
      <c r="A16700" s="3"/>
    </row>
    <row r="16701">
      <c r="A16701" s="3"/>
    </row>
    <row r="16702">
      <c r="A16702" s="3"/>
    </row>
    <row r="16703">
      <c r="A16703" s="3"/>
    </row>
    <row r="16704">
      <c r="A16704" s="3"/>
    </row>
    <row r="16705">
      <c r="A16705" s="3"/>
    </row>
    <row r="16706">
      <c r="A16706" s="3"/>
    </row>
    <row r="16707">
      <c r="A16707" s="3"/>
    </row>
    <row r="16708">
      <c r="A16708" s="3"/>
    </row>
    <row r="16709">
      <c r="A16709" s="3"/>
    </row>
    <row r="16710">
      <c r="A16710" s="3"/>
    </row>
    <row r="16711">
      <c r="A16711" s="3"/>
    </row>
    <row r="16712">
      <c r="A16712" s="3"/>
    </row>
    <row r="16713">
      <c r="A16713" s="3"/>
    </row>
    <row r="16714">
      <c r="A16714" s="3"/>
    </row>
    <row r="16715">
      <c r="A16715" s="3"/>
    </row>
    <row r="16716">
      <c r="A16716" s="3"/>
    </row>
    <row r="16717">
      <c r="A16717" s="3"/>
    </row>
    <row r="16718">
      <c r="A16718" s="3"/>
    </row>
    <row r="16719">
      <c r="A16719" s="3"/>
    </row>
    <row r="16720">
      <c r="A16720" s="3"/>
    </row>
    <row r="16721">
      <c r="A16721" s="3"/>
    </row>
    <row r="16722">
      <c r="A16722" s="3"/>
    </row>
    <row r="16723">
      <c r="A16723" s="3"/>
    </row>
    <row r="16724">
      <c r="A16724" s="3"/>
    </row>
    <row r="16725">
      <c r="A16725" s="3"/>
    </row>
    <row r="16726">
      <c r="A16726" s="3"/>
    </row>
    <row r="16727">
      <c r="A16727" s="3"/>
    </row>
    <row r="16728">
      <c r="A16728" s="3"/>
    </row>
    <row r="16729">
      <c r="A16729" s="3"/>
    </row>
    <row r="16730">
      <c r="A16730" s="3"/>
    </row>
    <row r="16731">
      <c r="A16731" s="3"/>
    </row>
    <row r="16732">
      <c r="A16732" s="3"/>
    </row>
    <row r="16733">
      <c r="A16733" s="3"/>
    </row>
    <row r="16734">
      <c r="A16734" s="3"/>
    </row>
    <row r="16735">
      <c r="A16735" s="3"/>
    </row>
    <row r="16736">
      <c r="A16736" s="3"/>
    </row>
    <row r="16737">
      <c r="A16737" s="3"/>
    </row>
    <row r="16738">
      <c r="A16738" s="3"/>
    </row>
    <row r="16739">
      <c r="A16739" s="3"/>
    </row>
    <row r="16740">
      <c r="A16740" s="3"/>
    </row>
    <row r="16741">
      <c r="A16741" s="3"/>
    </row>
    <row r="16742">
      <c r="A16742" s="3"/>
    </row>
    <row r="16743">
      <c r="A16743" s="3"/>
    </row>
    <row r="16744">
      <c r="A16744" s="3"/>
    </row>
    <row r="16745">
      <c r="A16745" s="3"/>
    </row>
    <row r="16746">
      <c r="A16746" s="3"/>
    </row>
    <row r="16747">
      <c r="A16747" s="3"/>
    </row>
    <row r="16748">
      <c r="A16748" s="3"/>
    </row>
    <row r="16749">
      <c r="A16749" s="3"/>
    </row>
    <row r="16750">
      <c r="A16750" s="3"/>
    </row>
    <row r="16751">
      <c r="A16751" s="3"/>
    </row>
    <row r="16752">
      <c r="A16752" s="3"/>
    </row>
    <row r="16753">
      <c r="A16753" s="3"/>
    </row>
    <row r="16754">
      <c r="A16754" s="3"/>
    </row>
    <row r="16755">
      <c r="A16755" s="3"/>
    </row>
    <row r="16756">
      <c r="A16756" s="3"/>
    </row>
    <row r="16757">
      <c r="A16757" s="3"/>
    </row>
    <row r="16758">
      <c r="A16758" s="3"/>
    </row>
    <row r="16759">
      <c r="A16759" s="3"/>
    </row>
    <row r="16760">
      <c r="A16760" s="3"/>
    </row>
    <row r="16761">
      <c r="A16761" s="3"/>
    </row>
    <row r="16762">
      <c r="A16762" s="3"/>
    </row>
    <row r="16763">
      <c r="A16763" s="3"/>
    </row>
    <row r="16764">
      <c r="A16764" s="3"/>
    </row>
    <row r="16765">
      <c r="A16765" s="3"/>
    </row>
    <row r="16766">
      <c r="A16766" s="3"/>
    </row>
    <row r="16767">
      <c r="A16767" s="3"/>
    </row>
    <row r="16768">
      <c r="A16768" s="3"/>
    </row>
    <row r="16769">
      <c r="A16769" s="3"/>
    </row>
    <row r="16770">
      <c r="A16770" s="3"/>
    </row>
    <row r="16771">
      <c r="A16771" s="3"/>
    </row>
    <row r="16772">
      <c r="A16772" s="3"/>
    </row>
    <row r="16773">
      <c r="A16773" s="3"/>
    </row>
    <row r="16774">
      <c r="A16774" s="3"/>
    </row>
    <row r="16775">
      <c r="A16775" s="3"/>
    </row>
    <row r="16776">
      <c r="A16776" s="3"/>
    </row>
    <row r="16777">
      <c r="A16777" s="3"/>
    </row>
    <row r="16778">
      <c r="A16778" s="3"/>
    </row>
    <row r="16779">
      <c r="A16779" s="3"/>
    </row>
    <row r="16780">
      <c r="A16780" s="3"/>
    </row>
    <row r="16781">
      <c r="A16781" s="3"/>
    </row>
    <row r="16782">
      <c r="A16782" s="3"/>
    </row>
    <row r="16783">
      <c r="A16783" s="3"/>
    </row>
    <row r="16784">
      <c r="A16784" s="3"/>
    </row>
    <row r="16785">
      <c r="A16785" s="3"/>
    </row>
    <row r="16786">
      <c r="A16786" s="3"/>
    </row>
    <row r="16787">
      <c r="A16787" s="3"/>
    </row>
    <row r="16788">
      <c r="A16788" s="3"/>
    </row>
    <row r="16789">
      <c r="A16789" s="3"/>
    </row>
    <row r="16790">
      <c r="A16790" s="3"/>
    </row>
    <row r="16791">
      <c r="A16791" s="3"/>
    </row>
    <row r="16792">
      <c r="A16792" s="3"/>
    </row>
    <row r="16793">
      <c r="A16793" s="3"/>
    </row>
    <row r="16794">
      <c r="A16794" s="3"/>
    </row>
    <row r="16795">
      <c r="A16795" s="3"/>
    </row>
    <row r="16796">
      <c r="A16796" s="3"/>
    </row>
    <row r="16797">
      <c r="A16797" s="3"/>
    </row>
    <row r="16798">
      <c r="A16798" s="3"/>
    </row>
    <row r="16799">
      <c r="A16799" s="3"/>
    </row>
    <row r="16800">
      <c r="A16800" s="3"/>
    </row>
    <row r="16801">
      <c r="A16801" s="3"/>
    </row>
    <row r="16802">
      <c r="A16802" s="3"/>
    </row>
    <row r="16803">
      <c r="A16803" s="3"/>
    </row>
    <row r="16804">
      <c r="A16804" s="3"/>
    </row>
    <row r="16805">
      <c r="A16805" s="3"/>
    </row>
    <row r="16806">
      <c r="A16806" s="3"/>
    </row>
    <row r="16807">
      <c r="A16807" s="3"/>
    </row>
    <row r="16808">
      <c r="A16808" s="3"/>
    </row>
    <row r="16809">
      <c r="A16809" s="3"/>
    </row>
    <row r="16810">
      <c r="A16810" s="3"/>
    </row>
    <row r="16811">
      <c r="A16811" s="3"/>
    </row>
    <row r="16812">
      <c r="A16812" s="3"/>
    </row>
    <row r="16813">
      <c r="A16813" s="3"/>
    </row>
    <row r="16814">
      <c r="A16814" s="3"/>
    </row>
    <row r="16815">
      <c r="A16815" s="3"/>
    </row>
    <row r="16816">
      <c r="A16816" s="3"/>
    </row>
    <row r="16817">
      <c r="A16817" s="3"/>
    </row>
    <row r="16818">
      <c r="A16818" s="3"/>
    </row>
    <row r="16819">
      <c r="A16819" s="3"/>
    </row>
    <row r="16820">
      <c r="A16820" s="3"/>
    </row>
    <row r="16821">
      <c r="A16821" s="3"/>
    </row>
    <row r="16822">
      <c r="A16822" s="3"/>
    </row>
    <row r="16823">
      <c r="A16823" s="3"/>
    </row>
    <row r="16824">
      <c r="A16824" s="3"/>
    </row>
    <row r="16825">
      <c r="A16825" s="3"/>
    </row>
    <row r="16826">
      <c r="A16826" s="3"/>
    </row>
    <row r="16827">
      <c r="A16827" s="3"/>
    </row>
    <row r="16828">
      <c r="A16828" s="3"/>
    </row>
    <row r="16829">
      <c r="A16829" s="3"/>
    </row>
    <row r="16830">
      <c r="A16830" s="3"/>
    </row>
    <row r="16831">
      <c r="A16831" s="3"/>
    </row>
    <row r="16832">
      <c r="A16832" s="3"/>
    </row>
    <row r="16833">
      <c r="A16833" s="3"/>
    </row>
    <row r="16834">
      <c r="A16834" s="3"/>
    </row>
    <row r="16835">
      <c r="A16835" s="3"/>
    </row>
    <row r="16836">
      <c r="A16836" s="3"/>
    </row>
    <row r="16837">
      <c r="A16837" s="3"/>
    </row>
    <row r="16838">
      <c r="A16838" s="3"/>
    </row>
    <row r="16839">
      <c r="A16839" s="3"/>
    </row>
    <row r="16840">
      <c r="A16840" s="3"/>
    </row>
    <row r="16841">
      <c r="A16841" s="3"/>
    </row>
    <row r="16842">
      <c r="A16842" s="3"/>
    </row>
    <row r="16843">
      <c r="A16843" s="3"/>
    </row>
    <row r="16844">
      <c r="A16844" s="3"/>
    </row>
    <row r="16845">
      <c r="A16845" s="3"/>
    </row>
    <row r="16846">
      <c r="A16846" s="3"/>
    </row>
    <row r="16847">
      <c r="A16847" s="3"/>
    </row>
    <row r="16848">
      <c r="A16848" s="6"/>
    </row>
    <row r="16850">
      <c r="A16850" s="3"/>
    </row>
    <row r="16851">
      <c r="A16851" s="3"/>
    </row>
    <row r="16852">
      <c r="A16852" s="3"/>
    </row>
    <row r="16853">
      <c r="A16853" s="3"/>
    </row>
    <row r="16854">
      <c r="A16854" s="3"/>
    </row>
    <row r="16855">
      <c r="A16855" s="3"/>
    </row>
    <row r="16856">
      <c r="A16856" s="3"/>
    </row>
    <row r="16857">
      <c r="A16857" s="3"/>
    </row>
    <row r="16858">
      <c r="A16858" s="3"/>
    </row>
    <row r="16859">
      <c r="A16859" s="6"/>
    </row>
    <row r="16861">
      <c r="A16861" s="3"/>
    </row>
    <row r="16862">
      <c r="A16862" s="3"/>
    </row>
    <row r="16863">
      <c r="A16863" s="3"/>
    </row>
    <row r="16864">
      <c r="A16864" s="3"/>
    </row>
    <row r="16865">
      <c r="A16865" s="3"/>
    </row>
    <row r="16866">
      <c r="A16866" s="3"/>
    </row>
    <row r="16867">
      <c r="A16867" s="3"/>
    </row>
    <row r="16868">
      <c r="A16868" s="3"/>
    </row>
    <row r="16869">
      <c r="A16869" s="3"/>
    </row>
    <row r="16870">
      <c r="A16870" s="3"/>
    </row>
    <row r="16871">
      <c r="A16871" s="3"/>
    </row>
    <row r="16872">
      <c r="A16872" s="3"/>
    </row>
    <row r="16873">
      <c r="A16873" s="3"/>
    </row>
    <row r="16874">
      <c r="A16874" s="3"/>
    </row>
    <row r="16875">
      <c r="A16875" s="6"/>
    </row>
    <row r="16877">
      <c r="A16877" s="3"/>
    </row>
    <row r="16878">
      <c r="A16878" s="3"/>
    </row>
    <row r="16879">
      <c r="A16879" s="3"/>
    </row>
    <row r="16880">
      <c r="A16880" s="3"/>
    </row>
    <row r="16881">
      <c r="A16881" s="3"/>
    </row>
    <row r="16882">
      <c r="A16882" s="3"/>
    </row>
    <row r="16883">
      <c r="A16883" s="3"/>
    </row>
    <row r="16884">
      <c r="A16884" s="3"/>
    </row>
    <row r="16885">
      <c r="A16885" s="3"/>
    </row>
    <row r="16886">
      <c r="A16886" s="3"/>
    </row>
    <row r="16887">
      <c r="A16887" s="3"/>
    </row>
    <row r="16888">
      <c r="A16888" s="3"/>
    </row>
    <row r="16889">
      <c r="A16889" s="3"/>
    </row>
    <row r="16890">
      <c r="A16890" s="3"/>
    </row>
    <row r="16891">
      <c r="A16891" s="6"/>
    </row>
    <row r="16893">
      <c r="A16893" s="3"/>
    </row>
    <row r="16894">
      <c r="A16894" s="3"/>
    </row>
    <row r="16895">
      <c r="A16895" s="3"/>
    </row>
    <row r="16896">
      <c r="A16896" s="3"/>
    </row>
    <row r="16897">
      <c r="A16897" s="3"/>
    </row>
    <row r="16898">
      <c r="A16898" s="3"/>
    </row>
    <row r="16899">
      <c r="A16899" s="3"/>
    </row>
    <row r="16900">
      <c r="A16900" s="3"/>
    </row>
    <row r="16901">
      <c r="A16901" s="3"/>
    </row>
    <row r="16902">
      <c r="A16902" s="6"/>
    </row>
    <row r="16904">
      <c r="A16904" s="3"/>
    </row>
    <row r="16905">
      <c r="A16905" s="3"/>
    </row>
    <row r="16906">
      <c r="A16906" s="3"/>
    </row>
    <row r="16907">
      <c r="A16907" s="3"/>
    </row>
    <row r="16908">
      <c r="A16908" s="3"/>
    </row>
    <row r="16909">
      <c r="A16909" s="3"/>
    </row>
    <row r="16910">
      <c r="A16910" s="3"/>
    </row>
    <row r="16911">
      <c r="A16911" s="3"/>
    </row>
    <row r="16912">
      <c r="A16912" s="3"/>
    </row>
    <row r="16913">
      <c r="A16913" s="3"/>
    </row>
    <row r="16914">
      <c r="A16914" s="3"/>
    </row>
    <row r="16915">
      <c r="A16915" s="3"/>
    </row>
    <row r="16916">
      <c r="A16916" s="3"/>
    </row>
    <row r="16917">
      <c r="A16917" s="3"/>
    </row>
    <row r="16918">
      <c r="A16918" s="6"/>
    </row>
    <row r="16920">
      <c r="A16920" s="3"/>
    </row>
    <row r="16921">
      <c r="A16921" s="3"/>
    </row>
    <row r="16922">
      <c r="A16922" s="3"/>
    </row>
    <row r="16923">
      <c r="A16923" s="3"/>
    </row>
    <row r="16924">
      <c r="A16924" s="3"/>
    </row>
    <row r="16925">
      <c r="A16925" s="3"/>
    </row>
    <row r="16926">
      <c r="A16926" s="3"/>
    </row>
    <row r="16927">
      <c r="A16927" s="3"/>
    </row>
    <row r="16928">
      <c r="A16928" s="3"/>
    </row>
    <row r="16929">
      <c r="A16929" s="6"/>
    </row>
    <row r="16931">
      <c r="A16931" s="3"/>
    </row>
    <row r="16932">
      <c r="A16932" s="3"/>
    </row>
    <row r="16933">
      <c r="A16933" s="3"/>
    </row>
    <row r="16934">
      <c r="A16934" s="3"/>
    </row>
    <row r="16935">
      <c r="A16935" s="3"/>
    </row>
    <row r="16936">
      <c r="A16936" s="3"/>
    </row>
    <row r="16937">
      <c r="A16937" s="3"/>
    </row>
    <row r="16938">
      <c r="A16938" s="3"/>
    </row>
    <row r="16939">
      <c r="A16939" s="3"/>
    </row>
    <row r="16940">
      <c r="A16940" s="6"/>
    </row>
    <row r="16942">
      <c r="A16942" s="3"/>
    </row>
    <row r="16943">
      <c r="A16943" s="3"/>
    </row>
    <row r="16944">
      <c r="A16944" s="3"/>
    </row>
    <row r="16945">
      <c r="A16945" s="3"/>
    </row>
    <row r="16946">
      <c r="A16946" s="3"/>
    </row>
    <row r="16947">
      <c r="A16947" s="3"/>
    </row>
    <row r="16948">
      <c r="A16948" s="3"/>
    </row>
    <row r="16949">
      <c r="A16949" s="3"/>
    </row>
    <row r="16950">
      <c r="A16950" s="3"/>
    </row>
    <row r="16951">
      <c r="A16951" s="3"/>
    </row>
    <row r="16952">
      <c r="A16952" s="3"/>
    </row>
    <row r="16953">
      <c r="A16953" s="3"/>
    </row>
    <row r="16954">
      <c r="A16954" s="3"/>
    </row>
    <row r="16955">
      <c r="A16955" s="3"/>
    </row>
    <row r="16956">
      <c r="A16956" s="6"/>
    </row>
    <row r="16958">
      <c r="A16958" s="3"/>
    </row>
    <row r="16959">
      <c r="A16959" s="3"/>
    </row>
    <row r="16960">
      <c r="A16960" s="3"/>
    </row>
    <row r="16961">
      <c r="A16961" s="3"/>
    </row>
    <row r="16962">
      <c r="A16962" s="3"/>
    </row>
    <row r="16963">
      <c r="A16963" s="3"/>
    </row>
    <row r="16964">
      <c r="A16964" s="3"/>
    </row>
    <row r="16965">
      <c r="A16965" s="3"/>
    </row>
    <row r="16966">
      <c r="A16966" s="3"/>
    </row>
    <row r="16967">
      <c r="A16967" s="3"/>
    </row>
    <row r="16968">
      <c r="A16968" s="3"/>
    </row>
    <row r="16969">
      <c r="A16969" s="3"/>
    </row>
    <row r="16970">
      <c r="A16970" s="3"/>
    </row>
    <row r="16971">
      <c r="A16971" s="3"/>
    </row>
    <row r="16972">
      <c r="A16972" s="6"/>
    </row>
    <row r="16974">
      <c r="A16974" s="3"/>
    </row>
    <row r="16975">
      <c r="A16975" s="3"/>
    </row>
    <row r="16976">
      <c r="A16976" s="3"/>
    </row>
    <row r="16977">
      <c r="A16977" s="3"/>
    </row>
    <row r="16978">
      <c r="A16978" s="3"/>
    </row>
    <row r="16979">
      <c r="A16979" s="3"/>
    </row>
    <row r="16980">
      <c r="A16980" s="3"/>
    </row>
    <row r="16981">
      <c r="A16981" s="3"/>
    </row>
    <row r="16982">
      <c r="A16982" s="3"/>
    </row>
    <row r="16983">
      <c r="A16983" s="3"/>
    </row>
    <row r="16984">
      <c r="A16984" s="3"/>
    </row>
    <row r="16985">
      <c r="A16985" s="3"/>
    </row>
    <row r="16986">
      <c r="A16986" s="3"/>
    </row>
    <row r="16987">
      <c r="A16987" s="3"/>
    </row>
    <row r="16988">
      <c r="A16988" s="7"/>
    </row>
    <row r="16990">
      <c r="A16990" s="3"/>
    </row>
    <row r="16991">
      <c r="A16991" s="3"/>
    </row>
    <row r="16992">
      <c r="A16992" s="3"/>
    </row>
    <row r="16993">
      <c r="A16993" s="3"/>
    </row>
    <row r="16994">
      <c r="A16994" s="3"/>
    </row>
    <row r="16995">
      <c r="A16995" s="3"/>
    </row>
    <row r="16996">
      <c r="A16996" s="3"/>
    </row>
    <row r="16997">
      <c r="A16997" s="3"/>
    </row>
    <row r="16998">
      <c r="A16998" s="3"/>
    </row>
    <row r="16999">
      <c r="A16999" s="3"/>
    </row>
    <row r="17000">
      <c r="A17000" s="3"/>
    </row>
    <row r="17001">
      <c r="A17001" s="3"/>
    </row>
    <row r="17002">
      <c r="A17002" s="3"/>
    </row>
    <row r="17003">
      <c r="A17003" s="3"/>
    </row>
    <row r="17004">
      <c r="A17004" s="6"/>
    </row>
    <row r="17006">
      <c r="A17006" s="3"/>
    </row>
    <row r="17007">
      <c r="A17007" s="3"/>
    </row>
    <row r="17008">
      <c r="A17008" s="3"/>
    </row>
    <row r="17009">
      <c r="A17009" s="3"/>
    </row>
    <row r="17010">
      <c r="A17010" s="3"/>
    </row>
    <row r="17011">
      <c r="A17011" s="3"/>
    </row>
    <row r="17012">
      <c r="A17012" s="3"/>
    </row>
    <row r="17013">
      <c r="A17013" s="3"/>
    </row>
    <row r="17014">
      <c r="A17014" s="3"/>
    </row>
    <row r="17015">
      <c r="A17015" s="3"/>
    </row>
    <row r="17016">
      <c r="A17016" s="3"/>
    </row>
    <row r="17017">
      <c r="A17017" s="3"/>
    </row>
    <row r="17018">
      <c r="A17018" s="3"/>
    </row>
    <row r="17019">
      <c r="A17019" s="3"/>
    </row>
    <row r="17020">
      <c r="A17020" s="6"/>
    </row>
    <row r="17022">
      <c r="A17022" s="3"/>
    </row>
    <row r="17023">
      <c r="A17023" s="3"/>
    </row>
    <row r="17024">
      <c r="A17024" s="3"/>
    </row>
    <row r="17025">
      <c r="A17025" s="3"/>
    </row>
    <row r="17026">
      <c r="A17026" s="3"/>
    </row>
    <row r="17027">
      <c r="A17027" s="3"/>
    </row>
    <row r="17028">
      <c r="A17028" s="3"/>
    </row>
    <row r="17029">
      <c r="A17029" s="3"/>
    </row>
    <row r="17030">
      <c r="A17030" s="3"/>
    </row>
    <row r="17031">
      <c r="A17031" s="3"/>
    </row>
    <row r="17032">
      <c r="A17032" s="3"/>
    </row>
    <row r="17033">
      <c r="A17033" s="3"/>
    </row>
    <row r="17034">
      <c r="A17034" s="3"/>
    </row>
    <row r="17035">
      <c r="A17035" s="3"/>
    </row>
    <row r="17036">
      <c r="A17036" s="6"/>
    </row>
    <row r="17038">
      <c r="A17038" s="3"/>
    </row>
    <row r="17039">
      <c r="A17039" s="3"/>
    </row>
    <row r="17040">
      <c r="A17040" s="3"/>
    </row>
    <row r="17041">
      <c r="A17041" s="3"/>
    </row>
    <row r="17042">
      <c r="A17042" s="3"/>
    </row>
    <row r="17043">
      <c r="A17043" s="3"/>
    </row>
    <row r="17044">
      <c r="A17044" s="3"/>
    </row>
    <row r="17045">
      <c r="A17045" s="3"/>
    </row>
    <row r="17046">
      <c r="A17046" s="3"/>
    </row>
    <row r="17047">
      <c r="A17047" s="3"/>
    </row>
    <row r="17048">
      <c r="A17048" s="3"/>
    </row>
    <row r="17049">
      <c r="A17049" s="3"/>
    </row>
    <row r="17050">
      <c r="A17050" s="3"/>
    </row>
    <row r="17051">
      <c r="A17051" s="3"/>
    </row>
    <row r="17052">
      <c r="A17052" s="6"/>
    </row>
    <row r="17054">
      <c r="A17054" s="3"/>
    </row>
    <row r="17055">
      <c r="A17055" s="3"/>
    </row>
    <row r="17056">
      <c r="A17056" s="3"/>
    </row>
    <row r="17057">
      <c r="A17057" s="3"/>
    </row>
    <row r="17058">
      <c r="A17058" s="3"/>
    </row>
    <row r="17059">
      <c r="A17059" s="3"/>
    </row>
    <row r="17060">
      <c r="A17060" s="3"/>
    </row>
    <row r="17061">
      <c r="A17061" s="3"/>
    </row>
    <row r="17062">
      <c r="A17062" s="3"/>
    </row>
    <row r="17063">
      <c r="A17063" s="3"/>
    </row>
    <row r="17064">
      <c r="A17064" s="3"/>
    </row>
    <row r="17065">
      <c r="A17065" s="3"/>
    </row>
    <row r="17066">
      <c r="A17066" s="3"/>
    </row>
    <row r="17067">
      <c r="A17067" s="3"/>
    </row>
    <row r="17068">
      <c r="A17068" s="7"/>
    </row>
    <row r="17070">
      <c r="A17070" s="3"/>
    </row>
    <row r="17071">
      <c r="A17071" s="3"/>
    </row>
    <row r="17072">
      <c r="A17072" s="3"/>
    </row>
    <row r="17073">
      <c r="A17073" s="3"/>
    </row>
    <row r="17074">
      <c r="A17074" s="3"/>
    </row>
    <row r="17075">
      <c r="A17075" s="3"/>
    </row>
    <row r="17076">
      <c r="A17076" s="3"/>
    </row>
    <row r="17077">
      <c r="A17077" s="3"/>
    </row>
    <row r="17078">
      <c r="A17078" s="3"/>
    </row>
    <row r="17079">
      <c r="A17079" s="3"/>
    </row>
    <row r="17080">
      <c r="A17080" s="3"/>
    </row>
    <row r="17081">
      <c r="A17081" s="3"/>
    </row>
    <row r="17082">
      <c r="A17082" s="3"/>
    </row>
    <row r="17083">
      <c r="A17083" s="3"/>
    </row>
    <row r="17084">
      <c r="A17084" s="6"/>
    </row>
    <row r="17086">
      <c r="A17086" s="3"/>
    </row>
    <row r="17087">
      <c r="A17087" s="3"/>
    </row>
    <row r="17088">
      <c r="A17088" s="3"/>
    </row>
    <row r="17089">
      <c r="A17089" s="3"/>
    </row>
    <row r="17090">
      <c r="A17090" s="3"/>
    </row>
    <row r="17091">
      <c r="A17091" s="3"/>
    </row>
    <row r="17092">
      <c r="A17092" s="3"/>
    </row>
    <row r="17093">
      <c r="A17093" s="3"/>
    </row>
    <row r="17094">
      <c r="A17094" s="3"/>
    </row>
    <row r="17095">
      <c r="A17095" s="3"/>
    </row>
    <row r="17096">
      <c r="A17096" s="3"/>
    </row>
    <row r="17097">
      <c r="A17097" s="3"/>
    </row>
    <row r="17098">
      <c r="A17098" s="3"/>
    </row>
    <row r="17099">
      <c r="A17099" s="3"/>
    </row>
    <row r="17100">
      <c r="A17100" s="3"/>
    </row>
    <row r="17101">
      <c r="A17101" s="6"/>
    </row>
    <row r="17103">
      <c r="A17103" s="3"/>
    </row>
    <row r="17104">
      <c r="A1710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10</v>
      </c>
      <c r="B2" s="3" t="s">
        <v>11</v>
      </c>
      <c r="C2" s="3" t="s">
        <v>12</v>
      </c>
      <c r="D2" s="4">
        <v>45446.0</v>
      </c>
      <c r="E2" s="2">
        <v>295.0</v>
      </c>
      <c r="F2" s="3" t="s">
        <v>13</v>
      </c>
      <c r="G2" s="3" t="s">
        <v>14</v>
      </c>
      <c r="H2" s="3">
        <v>1.0</v>
      </c>
      <c r="I2" s="2">
        <f>IFERROR(vlookup(F2,'College Conference'!$B$1:$Z$1000 , 6,False),0)</f>
        <v>0</v>
      </c>
      <c r="J2" s="2">
        <f>IFERROR(vlookup(G2,'College Conference'!$B$1:$Z$1000 , 6,False),0)</f>
        <v>0</v>
      </c>
      <c r="K2" s="3" t="s">
        <v>442</v>
      </c>
      <c r="L2" s="2">
        <f>COUNTIF(J:J, "=0")</f>
        <v>41</v>
      </c>
    </row>
    <row r="3">
      <c r="A3" s="3" t="s">
        <v>16</v>
      </c>
      <c r="B3" s="3" t="s">
        <v>11</v>
      </c>
      <c r="C3" s="3" t="s">
        <v>17</v>
      </c>
      <c r="D3" s="4">
        <v>45447.0</v>
      </c>
      <c r="E3" s="2">
        <v>206.0</v>
      </c>
      <c r="F3" s="3" t="s">
        <v>18</v>
      </c>
      <c r="G3" s="3" t="s">
        <v>19</v>
      </c>
      <c r="H3" s="3">
        <v>1.0</v>
      </c>
      <c r="I3" s="2">
        <f>IFERROR(vlookup(F3,'College Conference'!$B$1:$Z$1000 , 6,False),0)</f>
        <v>0</v>
      </c>
      <c r="J3" s="2">
        <f>IFERROR(vlookup(G3,'College Conference'!$B$1:$Z$1000 , 6,False),0)</f>
        <v>0</v>
      </c>
      <c r="K3" s="3" t="s">
        <v>619</v>
      </c>
      <c r="L3" s="2">
        <f>COUNTIF(J:J, "=1")</f>
        <v>29</v>
      </c>
    </row>
    <row r="4">
      <c r="A4" s="3" t="s">
        <v>21</v>
      </c>
      <c r="B4" s="3" t="s">
        <v>11</v>
      </c>
      <c r="C4" s="3" t="s">
        <v>22</v>
      </c>
      <c r="D4" s="4">
        <v>45421.0</v>
      </c>
      <c r="E4" s="2">
        <v>185.0</v>
      </c>
      <c r="F4" s="3" t="s">
        <v>23</v>
      </c>
      <c r="G4" s="3" t="s">
        <v>24</v>
      </c>
      <c r="H4" s="3">
        <v>1.0</v>
      </c>
      <c r="I4" s="2">
        <f>IFERROR(vlookup(F4,'College Conference'!$B$1:$Z$1000 , 6,False),0)</f>
        <v>0</v>
      </c>
      <c r="J4" s="2">
        <f>IFERROR(vlookup(G4,'College Conference'!$B$1:$Z$1000 , 6,False),0)</f>
        <v>0</v>
      </c>
      <c r="K4" s="3" t="s">
        <v>15</v>
      </c>
      <c r="L4" s="2">
        <f>COUNTIF(J:J, "=2")</f>
        <v>6</v>
      </c>
    </row>
    <row r="5">
      <c r="A5" s="3" t="s">
        <v>26</v>
      </c>
      <c r="B5" s="3">
        <v>0.79</v>
      </c>
      <c r="C5" s="3" t="s">
        <v>27</v>
      </c>
      <c r="D5" s="4">
        <v>45423.0</v>
      </c>
      <c r="E5" s="2">
        <v>170.0</v>
      </c>
      <c r="F5" s="3" t="s">
        <v>28</v>
      </c>
      <c r="G5" s="3" t="s">
        <v>29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0</v>
      </c>
      <c r="K5" s="3" t="s">
        <v>20</v>
      </c>
      <c r="L5" s="2">
        <f>COUNTIF(J:J, "=3")</f>
        <v>136</v>
      </c>
    </row>
    <row r="6">
      <c r="A6" s="3" t="s">
        <v>30</v>
      </c>
      <c r="B6" s="3" t="s">
        <v>11</v>
      </c>
      <c r="C6" s="3" t="s">
        <v>31</v>
      </c>
      <c r="D6" s="4">
        <v>45448.0</v>
      </c>
      <c r="E6" s="2">
        <v>310.0</v>
      </c>
      <c r="F6" s="3" t="s">
        <v>32</v>
      </c>
      <c r="G6" s="3" t="s">
        <v>33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0</v>
      </c>
      <c r="K6" s="3" t="s">
        <v>25</v>
      </c>
      <c r="L6" s="2">
        <f>COUNTIF(J:J, "=4")</f>
        <v>19</v>
      </c>
    </row>
    <row r="7">
      <c r="A7" s="3" t="s">
        <v>35</v>
      </c>
      <c r="B7" s="3">
        <v>0.84</v>
      </c>
      <c r="C7" s="3" t="s">
        <v>31</v>
      </c>
      <c r="D7" s="4">
        <v>45449.0</v>
      </c>
      <c r="E7" s="2">
        <v>352.0</v>
      </c>
      <c r="F7" s="3" t="s">
        <v>32</v>
      </c>
      <c r="G7" s="3" t="s">
        <v>33</v>
      </c>
      <c r="H7" s="3">
        <v>1.0</v>
      </c>
      <c r="I7" s="2">
        <f>IFERROR(vlookup(F7,'College Conference'!$B$1:$Z$1000 , 6,False),0)</f>
        <v>0</v>
      </c>
      <c r="J7" s="2">
        <f>IFERROR(vlookup(G7,'College Conference'!$B$1:$Z$1000 , 6,False),0)</f>
        <v>0</v>
      </c>
      <c r="K7" s="3" t="s">
        <v>141</v>
      </c>
      <c r="L7" s="2">
        <f>COUNTIF(J:J, "=5")</f>
        <v>73</v>
      </c>
    </row>
    <row r="8">
      <c r="A8" s="3" t="s">
        <v>37</v>
      </c>
      <c r="B8" s="3">
        <v>0.86</v>
      </c>
      <c r="C8" s="3" t="s">
        <v>38</v>
      </c>
      <c r="D8" s="4">
        <v>45423.0</v>
      </c>
      <c r="E8" s="2">
        <v>190.0</v>
      </c>
      <c r="F8" s="3" t="s">
        <v>39</v>
      </c>
      <c r="G8" s="3" t="s">
        <v>23</v>
      </c>
      <c r="H8" s="3">
        <v>1.0</v>
      </c>
      <c r="I8" s="2">
        <f>IFERROR(vlookup(F8,'College Conference'!$B$1:$Z$1000 , 6,False),0)</f>
        <v>0</v>
      </c>
      <c r="J8" s="2">
        <f>IFERROR(vlookup(G8,'College Conference'!$B$1:$Z$1000 , 6,False),0)</f>
        <v>0</v>
      </c>
      <c r="K8" s="3" t="s">
        <v>34</v>
      </c>
      <c r="L8" s="2">
        <f>COUNTIF(J:J, "=6")</f>
        <v>14</v>
      </c>
    </row>
    <row r="9">
      <c r="A9" s="3" t="s">
        <v>40</v>
      </c>
      <c r="B9" s="3" t="s">
        <v>11</v>
      </c>
      <c r="C9" s="3" t="s">
        <v>17</v>
      </c>
      <c r="D9" s="4">
        <v>45445.0</v>
      </c>
      <c r="E9" s="2">
        <v>175.0</v>
      </c>
      <c r="F9" s="3" t="s">
        <v>41</v>
      </c>
      <c r="G9" s="3" t="s">
        <v>19</v>
      </c>
      <c r="H9" s="3">
        <v>1.0</v>
      </c>
      <c r="I9" s="2">
        <f>IFERROR(vlookup(F9,'College Conference'!$B$1:$Z$1000 , 6,False),0)</f>
        <v>0</v>
      </c>
      <c r="J9" s="2">
        <f>IFERROR(vlookup(G9,'College Conference'!$B$1:$Z$1000 , 6,False),0)</f>
        <v>0</v>
      </c>
      <c r="K9" s="3" t="s">
        <v>36</v>
      </c>
      <c r="L9" s="2">
        <f>COUNTIF(J:J, "=7")</f>
        <v>79</v>
      </c>
    </row>
    <row r="10">
      <c r="A10" s="3" t="s">
        <v>42</v>
      </c>
      <c r="B10" s="3">
        <v>0.75</v>
      </c>
      <c r="C10" s="3" t="s">
        <v>43</v>
      </c>
      <c r="D10" s="4">
        <v>45448.0</v>
      </c>
      <c r="E10" s="2">
        <v>315.0</v>
      </c>
      <c r="F10" s="3" t="s">
        <v>44</v>
      </c>
      <c r="G10" s="3" t="s">
        <v>45</v>
      </c>
      <c r="H10" s="3">
        <v>1.0</v>
      </c>
      <c r="I10" s="2">
        <f>IFERROR(vlookup(F10,'College Conference'!$B$1:$Z$1000 , 6,False),0)</f>
        <v>0</v>
      </c>
      <c r="J10" s="2">
        <f>IFERROR(vlookup(G10,'College Conference'!$B$1:$Z$1000 , 6,False),0)</f>
        <v>0</v>
      </c>
      <c r="K10" s="3" t="s">
        <v>296</v>
      </c>
      <c r="L10" s="2">
        <f>COUNTIF(J:J, "=8")</f>
        <v>107</v>
      </c>
    </row>
    <row r="11">
      <c r="A11" s="3" t="s">
        <v>47</v>
      </c>
      <c r="B11" s="3" t="s">
        <v>11</v>
      </c>
      <c r="C11" s="3" t="s">
        <v>27</v>
      </c>
      <c r="D11" s="4">
        <v>45445.0</v>
      </c>
      <c r="E11" s="2">
        <v>195.0</v>
      </c>
      <c r="F11" s="3" t="s">
        <v>48</v>
      </c>
      <c r="G11" s="3" t="s">
        <v>49</v>
      </c>
      <c r="H11" s="3">
        <v>1.0</v>
      </c>
      <c r="I11" s="2">
        <f>IFERROR(vlookup(F11,'College Conference'!$B$1:$Z$1000 , 6,False),0)</f>
        <v>0</v>
      </c>
      <c r="J11" s="2">
        <f>IFERROR(vlookup(G11,'College Conference'!$B$1:$Z$1000 , 6,False),0)</f>
        <v>0</v>
      </c>
      <c r="K11" s="3" t="s">
        <v>46</v>
      </c>
      <c r="L11" s="2">
        <f>COUNTIF(J:J, "=9")</f>
        <v>2</v>
      </c>
    </row>
    <row r="12">
      <c r="A12" s="3" t="s">
        <v>51</v>
      </c>
      <c r="B12" s="3" t="s">
        <v>11</v>
      </c>
      <c r="C12" s="3" t="s">
        <v>52</v>
      </c>
      <c r="D12" s="4">
        <v>45444.0</v>
      </c>
      <c r="E12" s="2">
        <v>210.0</v>
      </c>
      <c r="F12" s="3" t="s">
        <v>53</v>
      </c>
      <c r="G12" s="3" t="s">
        <v>29</v>
      </c>
      <c r="H12" s="3">
        <v>1.0</v>
      </c>
      <c r="I12" s="2">
        <f>IFERROR(vlookup(F12,'College Conference'!$B$1:$Z$1000 , 6,False),0)</f>
        <v>0</v>
      </c>
      <c r="J12" s="2">
        <f>IFERROR(vlookup(G12,'College Conference'!$B$1:$Z$1000 , 6,False),0)</f>
        <v>0</v>
      </c>
      <c r="K12" s="2" t="s">
        <v>135</v>
      </c>
      <c r="L12" s="2">
        <f>COUNTIF(J:J, "=10")</f>
        <v>3</v>
      </c>
    </row>
    <row r="13">
      <c r="A13" s="3" t="s">
        <v>54</v>
      </c>
      <c r="B13" s="3">
        <v>0.79</v>
      </c>
      <c r="C13" s="3" t="s">
        <v>43</v>
      </c>
      <c r="D13" s="4">
        <v>45447.0</v>
      </c>
      <c r="E13" s="2">
        <v>300.0</v>
      </c>
      <c r="F13" s="3" t="s">
        <v>55</v>
      </c>
      <c r="G13" s="3" t="s">
        <v>56</v>
      </c>
      <c r="H13" s="3">
        <v>1.0</v>
      </c>
      <c r="I13" s="2">
        <f>IFERROR(vlookup(F13,'College Conference'!$B$1:$Z$1000 , 6,False),0)</f>
        <v>0</v>
      </c>
      <c r="J13" s="2">
        <f>IFERROR(vlookup(G13,'College Conference'!$B$1:$Z$1000 , 6,False),0)</f>
        <v>0</v>
      </c>
      <c r="K13" s="2" t="s">
        <v>50</v>
      </c>
      <c r="L13" s="2">
        <f>COUNTIF(J:J, "=11")</f>
        <v>1</v>
      </c>
    </row>
    <row r="14">
      <c r="A14" s="3" t="s">
        <v>57</v>
      </c>
      <c r="B14" s="3" t="s">
        <v>11</v>
      </c>
      <c r="C14" s="3" t="s">
        <v>58</v>
      </c>
      <c r="D14" s="4">
        <v>45448.0</v>
      </c>
      <c r="E14" s="2">
        <v>250.0</v>
      </c>
      <c r="F14" s="3" t="s">
        <v>59</v>
      </c>
      <c r="G14" s="3" t="s">
        <v>60</v>
      </c>
      <c r="H14" s="3">
        <v>1.0</v>
      </c>
      <c r="I14" s="2">
        <f>IFERROR(vlookup(F14,'College Conference'!$B$1:$Z$1000 , 6,False),0)</f>
        <v>0</v>
      </c>
      <c r="J14" s="2">
        <f>IFERROR(vlookup(G14,'College Conference'!$B$1:$Z$1000 , 6,False),0)</f>
        <v>0</v>
      </c>
    </row>
    <row r="15">
      <c r="A15" s="3" t="s">
        <v>61</v>
      </c>
      <c r="B15" s="3" t="s">
        <v>11</v>
      </c>
      <c r="C15" s="3" t="s">
        <v>43</v>
      </c>
      <c r="D15" s="4">
        <v>45447.0</v>
      </c>
      <c r="E15" s="2">
        <v>300.0</v>
      </c>
      <c r="F15" s="3" t="s">
        <v>18</v>
      </c>
      <c r="G15" s="3" t="s">
        <v>29</v>
      </c>
      <c r="H15" s="3">
        <v>1.0</v>
      </c>
      <c r="I15" s="2">
        <f>IFERROR(vlookup(F15,'College Conference'!$B$1:$Z$1000 , 6,False),0)</f>
        <v>0</v>
      </c>
      <c r="J15" s="2">
        <f>IFERROR(vlookup(G15,'College Conference'!$B$1:$Z$1000 , 6,False),0)</f>
        <v>0</v>
      </c>
    </row>
    <row r="16">
      <c r="A16" s="3" t="s">
        <v>62</v>
      </c>
      <c r="B16" s="3">
        <v>0.79</v>
      </c>
      <c r="C16" s="3" t="s">
        <v>63</v>
      </c>
      <c r="D16" s="4">
        <v>45423.0</v>
      </c>
      <c r="E16" s="2">
        <v>182.0</v>
      </c>
      <c r="F16" s="3" t="s">
        <v>64</v>
      </c>
      <c r="G16" s="3" t="s">
        <v>65</v>
      </c>
      <c r="H16" s="3">
        <v>1.0</v>
      </c>
      <c r="I16" s="2">
        <f>IFERROR(vlookup(F16,'College Conference'!$B$1:$Z$1000 , 6,False),0)</f>
        <v>0</v>
      </c>
      <c r="J16" s="2">
        <f>IFERROR(vlookup(G16,'College Conference'!$B$1:$Z$1000 , 6,False),0)</f>
        <v>0</v>
      </c>
    </row>
    <row r="17">
      <c r="A17" s="3" t="s">
        <v>1011</v>
      </c>
      <c r="B17" s="3">
        <v>0.8</v>
      </c>
      <c r="C17" s="3" t="s">
        <v>27</v>
      </c>
      <c r="D17" s="4">
        <v>45422.0</v>
      </c>
      <c r="E17" s="2">
        <v>175.0</v>
      </c>
      <c r="F17" s="3" t="s">
        <v>161</v>
      </c>
      <c r="G17" s="3" t="s">
        <v>143</v>
      </c>
      <c r="H17" s="3">
        <v>1.0</v>
      </c>
      <c r="I17" s="2">
        <f>IFERROR(vlookup(F17,'College Conference'!$B$1:$Z$1000 , 6,False),0)</f>
        <v>1</v>
      </c>
      <c r="J17" s="2">
        <f>IFERROR(vlookup(G17,'College Conference'!$B$1:$Z$1000 , 6,False),0)</f>
        <v>1</v>
      </c>
    </row>
    <row r="18">
      <c r="A18" s="3" t="s">
        <v>1012</v>
      </c>
      <c r="B18" s="3">
        <v>0.8</v>
      </c>
      <c r="C18" s="3" t="s">
        <v>38</v>
      </c>
      <c r="D18" s="4">
        <v>45423.0</v>
      </c>
      <c r="E18" s="2">
        <v>165.0</v>
      </c>
      <c r="F18" s="3" t="s">
        <v>976</v>
      </c>
      <c r="G18" s="3" t="s">
        <v>171</v>
      </c>
      <c r="H18" s="3">
        <v>1.0</v>
      </c>
      <c r="I18" s="2">
        <f>IFERROR(vlookup(F18,'College Conference'!$B$1:$Z$1000 , 6,False),0)</f>
        <v>1</v>
      </c>
      <c r="J18" s="2">
        <f>IFERROR(vlookup(G18,'College Conference'!$B$1:$Z$1000 , 6,False),0)</f>
        <v>1</v>
      </c>
    </row>
    <row r="19">
      <c r="A19" s="3" t="s">
        <v>1013</v>
      </c>
      <c r="B19" s="3">
        <v>0.83</v>
      </c>
      <c r="C19" s="3" t="s">
        <v>52</v>
      </c>
      <c r="D19" s="2" t="s">
        <v>72</v>
      </c>
      <c r="E19" s="2">
        <v>205.0</v>
      </c>
      <c r="F19" s="3" t="s">
        <v>976</v>
      </c>
      <c r="G19" s="3" t="s">
        <v>149</v>
      </c>
      <c r="H19" s="3">
        <v>1.0</v>
      </c>
      <c r="I19" s="2">
        <f>IFERROR(vlookup(F19,'College Conference'!$B$1:$Z$1000 , 6,False),0)</f>
        <v>1</v>
      </c>
      <c r="J19" s="2">
        <f>IFERROR(vlookup(G19,'College Conference'!$B$1:$Z$1000 , 6,False),0)</f>
        <v>1</v>
      </c>
    </row>
    <row r="20">
      <c r="A20" s="3" t="s">
        <v>1261</v>
      </c>
      <c r="B20" s="3">
        <v>0.79</v>
      </c>
      <c r="C20" s="3" t="s">
        <v>22</v>
      </c>
      <c r="D20" s="4">
        <v>45419.0</v>
      </c>
      <c r="E20" s="2">
        <v>190.0</v>
      </c>
      <c r="F20" s="3" t="s">
        <v>280</v>
      </c>
      <c r="G20" s="3" t="s">
        <v>282</v>
      </c>
      <c r="H20" s="3">
        <v>1.0</v>
      </c>
      <c r="I20" s="2">
        <f>IFERROR(vlookup(F20,'College Conference'!$B$1:$Z$1000 , 6,False),0)</f>
        <v>2</v>
      </c>
      <c r="J20" s="2">
        <f>IFERROR(vlookup(G20,'College Conference'!$B$1:$Z$1000 , 6,False),0)</f>
        <v>2</v>
      </c>
    </row>
    <row r="21">
      <c r="A21" s="3" t="s">
        <v>1466</v>
      </c>
      <c r="B21" s="3">
        <v>0.89</v>
      </c>
      <c r="C21" s="3" t="s">
        <v>17</v>
      </c>
      <c r="D21" s="4">
        <v>45421.0</v>
      </c>
      <c r="E21" s="2">
        <v>160.0</v>
      </c>
      <c r="F21" s="3" t="s">
        <v>306</v>
      </c>
      <c r="G21" s="3" t="s">
        <v>320</v>
      </c>
      <c r="H21" s="3">
        <v>1.0</v>
      </c>
      <c r="I21" s="2">
        <f>IFERROR(vlookup(F21,'College Conference'!$B$1:$Z$1000 , 6,False),0)</f>
        <v>3</v>
      </c>
      <c r="J21" s="2">
        <f>IFERROR(vlookup(G21,'College Conference'!$B$1:$Z$1000 , 6,False),0)</f>
        <v>3</v>
      </c>
    </row>
    <row r="22">
      <c r="A22" s="3" t="s">
        <v>1467</v>
      </c>
      <c r="B22" s="3">
        <v>0.89</v>
      </c>
      <c r="C22" s="3" t="s">
        <v>12</v>
      </c>
      <c r="D22" s="4">
        <v>45447.0</v>
      </c>
      <c r="E22" s="2">
        <v>321.0</v>
      </c>
      <c r="F22" s="3" t="s">
        <v>298</v>
      </c>
      <c r="G22" s="3" t="s">
        <v>372</v>
      </c>
      <c r="H22" s="3">
        <v>1.0</v>
      </c>
      <c r="I22" s="2">
        <f>IFERROR(vlookup(F22,'College Conference'!$B$1:$Z$1000 , 6,False),0)</f>
        <v>3</v>
      </c>
      <c r="J22" s="2">
        <f>IFERROR(vlookup(G22,'College Conference'!$B$1:$Z$1000 , 6,False),0)</f>
        <v>3</v>
      </c>
    </row>
    <row r="23">
      <c r="A23" s="3" t="s">
        <v>1468</v>
      </c>
      <c r="B23" s="3">
        <v>0.8</v>
      </c>
      <c r="C23" s="3" t="s">
        <v>52</v>
      </c>
      <c r="D23" s="2" t="s">
        <v>72</v>
      </c>
      <c r="E23" s="2">
        <v>225.0</v>
      </c>
      <c r="F23" s="3" t="s">
        <v>404</v>
      </c>
      <c r="G23" s="3" t="s">
        <v>320</v>
      </c>
      <c r="H23" s="3">
        <v>1.0</v>
      </c>
      <c r="I23" s="2">
        <f>IFERROR(vlookup(F23,'College Conference'!$B$1:$Z$1000 , 6,False),0)</f>
        <v>3</v>
      </c>
      <c r="J23" s="2">
        <f>IFERROR(vlookup(G23,'College Conference'!$B$1:$Z$1000 , 6,False),0)</f>
        <v>3</v>
      </c>
    </row>
    <row r="24">
      <c r="A24" s="3" t="s">
        <v>1469</v>
      </c>
      <c r="B24" s="3">
        <v>0.92</v>
      </c>
      <c r="C24" s="3" t="s">
        <v>17</v>
      </c>
      <c r="D24" s="4">
        <v>45422.0</v>
      </c>
      <c r="E24" s="2">
        <v>163.0</v>
      </c>
      <c r="F24" s="3" t="s">
        <v>335</v>
      </c>
      <c r="G24" s="3" t="s">
        <v>372</v>
      </c>
      <c r="H24" s="3">
        <v>1.0</v>
      </c>
      <c r="I24" s="2">
        <f>IFERROR(vlookup(F24,'College Conference'!$B$1:$Z$1000 , 6,False),0)</f>
        <v>3</v>
      </c>
      <c r="J24" s="2">
        <f>IFERROR(vlookup(G24,'College Conference'!$B$1:$Z$1000 , 6,False),0)</f>
        <v>3</v>
      </c>
    </row>
    <row r="25">
      <c r="A25" s="3" t="s">
        <v>1470</v>
      </c>
      <c r="B25" s="3">
        <v>0.98</v>
      </c>
      <c r="C25" s="3" t="s">
        <v>17</v>
      </c>
      <c r="D25" s="4">
        <v>45447.0</v>
      </c>
      <c r="E25" s="2">
        <v>190.0</v>
      </c>
      <c r="F25" s="3" t="s">
        <v>292</v>
      </c>
      <c r="G25" s="3" t="s">
        <v>335</v>
      </c>
      <c r="H25" s="3">
        <v>1.0</v>
      </c>
      <c r="I25" s="2">
        <f>IFERROR(vlookup(F25,'College Conference'!$B$1:$Z$1000 , 6,False),0)</f>
        <v>3</v>
      </c>
      <c r="J25" s="2">
        <f>IFERROR(vlookup(G25,'College Conference'!$B$1:$Z$1000 , 6,False),0)</f>
        <v>3</v>
      </c>
    </row>
    <row r="26">
      <c r="A26" s="3" t="s">
        <v>1471</v>
      </c>
      <c r="B26" s="3">
        <v>0.92</v>
      </c>
      <c r="C26" s="3" t="s">
        <v>78</v>
      </c>
      <c r="D26" s="4">
        <v>45444.0</v>
      </c>
      <c r="E26" s="2">
        <v>195.0</v>
      </c>
      <c r="F26" s="3" t="s">
        <v>295</v>
      </c>
      <c r="G26" s="3" t="s">
        <v>404</v>
      </c>
      <c r="H26" s="3">
        <v>1.0</v>
      </c>
      <c r="I26" s="2">
        <f>IFERROR(vlookup(F26,'College Conference'!$B$1:$Z$1000 , 6,False),0)</f>
        <v>3</v>
      </c>
      <c r="J26" s="2">
        <f>IFERROR(vlookup(G26,'College Conference'!$B$1:$Z$1000 , 6,False),0)</f>
        <v>3</v>
      </c>
    </row>
    <row r="27">
      <c r="A27" s="3" t="s">
        <v>1472</v>
      </c>
      <c r="B27" s="3">
        <v>0.91</v>
      </c>
      <c r="C27" s="3" t="s">
        <v>52</v>
      </c>
      <c r="D27" s="4">
        <v>45444.0</v>
      </c>
      <c r="E27" s="2">
        <v>230.0</v>
      </c>
      <c r="F27" s="3" t="s">
        <v>292</v>
      </c>
      <c r="G27" s="3" t="s">
        <v>325</v>
      </c>
      <c r="H27" s="3">
        <v>1.0</v>
      </c>
      <c r="I27" s="2">
        <f>IFERROR(vlookup(F27,'College Conference'!$B$1:$Z$1000 , 6,False),0)</f>
        <v>3</v>
      </c>
      <c r="J27" s="2">
        <f>IFERROR(vlookup(G27,'College Conference'!$B$1:$Z$1000 , 6,False),0)</f>
        <v>3</v>
      </c>
    </row>
    <row r="28">
      <c r="A28" s="3" t="s">
        <v>1473</v>
      </c>
      <c r="B28" s="3">
        <v>0.92</v>
      </c>
      <c r="C28" s="3" t="s">
        <v>27</v>
      </c>
      <c r="D28" s="4">
        <v>45445.0</v>
      </c>
      <c r="E28" s="2">
        <v>170.0</v>
      </c>
      <c r="F28" s="3" t="s">
        <v>292</v>
      </c>
      <c r="G28" s="3" t="s">
        <v>400</v>
      </c>
      <c r="H28" s="3">
        <v>1.0</v>
      </c>
      <c r="I28" s="2">
        <f>IFERROR(vlookup(F28,'College Conference'!$B$1:$Z$1000 , 6,False),0)</f>
        <v>3</v>
      </c>
      <c r="J28" s="2">
        <f>IFERROR(vlookup(G28,'College Conference'!$B$1:$Z$1000 , 6,False),0)</f>
        <v>3</v>
      </c>
    </row>
    <row r="29">
      <c r="A29" s="3" t="s">
        <v>1474</v>
      </c>
      <c r="B29" s="3">
        <v>0.87</v>
      </c>
      <c r="C29" s="3" t="s">
        <v>120</v>
      </c>
      <c r="D29" s="4">
        <v>45449.0</v>
      </c>
      <c r="E29" s="2">
        <v>240.0</v>
      </c>
      <c r="F29" s="3" t="s">
        <v>292</v>
      </c>
      <c r="G29" s="3" t="s">
        <v>311</v>
      </c>
      <c r="H29" s="3">
        <v>1.0</v>
      </c>
      <c r="I29" s="2">
        <f>IFERROR(vlookup(F29,'College Conference'!$B$1:$Z$1000 , 6,False),0)</f>
        <v>3</v>
      </c>
      <c r="J29" s="2">
        <f>IFERROR(vlookup(G29,'College Conference'!$B$1:$Z$1000 , 6,False),0)</f>
        <v>3</v>
      </c>
    </row>
    <row r="30">
      <c r="A30" s="3" t="s">
        <v>1475</v>
      </c>
      <c r="B30" s="3">
        <v>0.88</v>
      </c>
      <c r="C30" s="3" t="s">
        <v>58</v>
      </c>
      <c r="D30" s="4">
        <v>45447.0</v>
      </c>
      <c r="E30" s="2">
        <v>270.0</v>
      </c>
      <c r="F30" s="3" t="s">
        <v>289</v>
      </c>
      <c r="G30" s="3" t="s">
        <v>400</v>
      </c>
      <c r="H30" s="3">
        <v>1.0</v>
      </c>
      <c r="I30" s="2">
        <f>IFERROR(vlookup(F30,'College Conference'!$B$1:$Z$1000 , 6,False),0)</f>
        <v>3</v>
      </c>
      <c r="J30" s="2">
        <f>IFERROR(vlookup(G30,'College Conference'!$B$1:$Z$1000 , 6,False),0)</f>
        <v>3</v>
      </c>
    </row>
    <row r="31">
      <c r="A31" s="3" t="s">
        <v>1476</v>
      </c>
      <c r="B31" s="3">
        <v>0.87</v>
      </c>
      <c r="C31" s="3" t="s">
        <v>38</v>
      </c>
      <c r="D31" s="4">
        <v>45423.0</v>
      </c>
      <c r="E31" s="2">
        <v>175.0</v>
      </c>
      <c r="F31" s="3" t="s">
        <v>306</v>
      </c>
      <c r="G31" s="3" t="s">
        <v>311</v>
      </c>
      <c r="H31" s="3">
        <v>1.0</v>
      </c>
      <c r="I31" s="2">
        <f>IFERROR(vlookup(F31,'College Conference'!$B$1:$Z$1000 , 6,False),0)</f>
        <v>3</v>
      </c>
      <c r="J31" s="2">
        <f>IFERROR(vlookup(G31,'College Conference'!$B$1:$Z$1000 , 6,False),0)</f>
        <v>3</v>
      </c>
    </row>
    <row r="32">
      <c r="A32" s="3" t="s">
        <v>1477</v>
      </c>
      <c r="B32" s="3">
        <v>0.88</v>
      </c>
      <c r="C32" s="3" t="s">
        <v>52</v>
      </c>
      <c r="D32" s="4">
        <v>45445.0</v>
      </c>
      <c r="E32" s="2">
        <v>241.0</v>
      </c>
      <c r="F32" s="3" t="s">
        <v>404</v>
      </c>
      <c r="G32" s="3" t="s">
        <v>322</v>
      </c>
      <c r="H32" s="3">
        <v>1.0</v>
      </c>
      <c r="I32" s="2">
        <f>IFERROR(vlookup(F32,'College Conference'!$B$1:$Z$1000 , 6,False),0)</f>
        <v>3</v>
      </c>
      <c r="J32" s="2">
        <f>IFERROR(vlookup(G32,'College Conference'!$B$1:$Z$1000 , 6,False),0)</f>
        <v>3</v>
      </c>
    </row>
    <row r="33">
      <c r="A33" s="3" t="s">
        <v>1478</v>
      </c>
      <c r="B33" s="3">
        <v>0.89</v>
      </c>
      <c r="C33" s="3" t="s">
        <v>58</v>
      </c>
      <c r="D33" s="4">
        <v>45446.0</v>
      </c>
      <c r="E33" s="2">
        <v>239.0</v>
      </c>
      <c r="F33" s="3" t="s">
        <v>335</v>
      </c>
      <c r="G33" s="3" t="s">
        <v>295</v>
      </c>
      <c r="H33" s="3">
        <v>1.0</v>
      </c>
      <c r="I33" s="2">
        <f>IFERROR(vlookup(F33,'College Conference'!$B$1:$Z$1000 , 6,False),0)</f>
        <v>3</v>
      </c>
      <c r="J33" s="2">
        <f>IFERROR(vlookup(G33,'College Conference'!$B$1:$Z$1000 , 6,False),0)</f>
        <v>3</v>
      </c>
    </row>
    <row r="34">
      <c r="A34" s="3" t="s">
        <v>1479</v>
      </c>
      <c r="B34" s="3">
        <v>0.9</v>
      </c>
      <c r="C34" s="3" t="s">
        <v>52</v>
      </c>
      <c r="D34" s="4">
        <v>45444.0</v>
      </c>
      <c r="E34" s="2">
        <v>205.0</v>
      </c>
      <c r="F34" s="3" t="s">
        <v>295</v>
      </c>
      <c r="G34" s="3" t="s">
        <v>322</v>
      </c>
      <c r="H34" s="3">
        <v>1.0</v>
      </c>
      <c r="I34" s="2">
        <f>IFERROR(vlookup(F34,'College Conference'!$B$1:$Z$1000 , 6,False),0)</f>
        <v>3</v>
      </c>
      <c r="J34" s="2">
        <f>IFERROR(vlookup(G34,'College Conference'!$B$1:$Z$1000 , 6,False),0)</f>
        <v>3</v>
      </c>
    </row>
    <row r="35">
      <c r="A35" s="3" t="s">
        <v>1103</v>
      </c>
      <c r="B35" s="3">
        <v>0.92</v>
      </c>
      <c r="C35" s="3" t="s">
        <v>12</v>
      </c>
      <c r="D35" s="4">
        <v>45445.0</v>
      </c>
      <c r="E35" s="2">
        <v>311.0</v>
      </c>
      <c r="F35" s="3" t="s">
        <v>306</v>
      </c>
      <c r="G35" s="3" t="s">
        <v>322</v>
      </c>
      <c r="H35" s="3">
        <v>1.0</v>
      </c>
      <c r="I35" s="2">
        <f>IFERROR(vlookup(F35,'College Conference'!$B$1:$Z$1000 , 6,False),0)</f>
        <v>3</v>
      </c>
      <c r="J35" s="2">
        <f>IFERROR(vlookup(G35,'College Conference'!$B$1:$Z$1000 , 6,False),0)</f>
        <v>3</v>
      </c>
    </row>
    <row r="36">
      <c r="A36" s="3" t="s">
        <v>1480</v>
      </c>
      <c r="B36" s="3">
        <v>0.87</v>
      </c>
      <c r="C36" s="3" t="s">
        <v>63</v>
      </c>
      <c r="D36" s="4">
        <v>45423.0</v>
      </c>
      <c r="E36" s="2">
        <v>175.0</v>
      </c>
      <c r="F36" s="3" t="s">
        <v>348</v>
      </c>
      <c r="G36" s="3" t="s">
        <v>289</v>
      </c>
      <c r="H36" s="3">
        <v>1.0</v>
      </c>
      <c r="I36" s="2">
        <f>IFERROR(vlookup(F36,'College Conference'!$B$1:$Z$1000 , 6,False),0)</f>
        <v>3</v>
      </c>
      <c r="J36" s="2">
        <f>IFERROR(vlookup(G36,'College Conference'!$B$1:$Z$1000 , 6,False),0)</f>
        <v>3</v>
      </c>
    </row>
    <row r="37">
      <c r="A37" s="3" t="s">
        <v>1481</v>
      </c>
      <c r="B37" s="3">
        <v>0.9</v>
      </c>
      <c r="C37" s="3" t="s">
        <v>63</v>
      </c>
      <c r="D37" s="4">
        <v>45422.0</v>
      </c>
      <c r="E37" s="2">
        <v>200.0</v>
      </c>
      <c r="F37" s="3" t="s">
        <v>400</v>
      </c>
      <c r="G37" s="3" t="s">
        <v>335</v>
      </c>
      <c r="H37" s="3">
        <v>1.0</v>
      </c>
      <c r="I37" s="2">
        <f>IFERROR(vlookup(F37,'College Conference'!$B$1:$Z$1000 , 6,False),0)</f>
        <v>3</v>
      </c>
      <c r="J37" s="2">
        <f>IFERROR(vlookup(G37,'College Conference'!$B$1:$Z$1000 , 6,False),0)</f>
        <v>3</v>
      </c>
    </row>
    <row r="38">
      <c r="A38" s="3" t="s">
        <v>1482</v>
      </c>
      <c r="B38" s="3">
        <v>0.91</v>
      </c>
      <c r="C38" s="3" t="s">
        <v>31</v>
      </c>
      <c r="D38" s="4">
        <v>45451.0</v>
      </c>
      <c r="E38" s="2">
        <v>340.0</v>
      </c>
      <c r="F38" s="3" t="s">
        <v>306</v>
      </c>
      <c r="G38" s="3" t="s">
        <v>348</v>
      </c>
      <c r="H38" s="3">
        <v>1.0</v>
      </c>
      <c r="I38" s="2">
        <f>IFERROR(vlookup(F38,'College Conference'!$B$1:$Z$1000 , 6,False),0)</f>
        <v>3</v>
      </c>
      <c r="J38" s="2">
        <f>IFERROR(vlookup(G38,'College Conference'!$B$1:$Z$1000 , 6,False),0)</f>
        <v>3</v>
      </c>
    </row>
    <row r="39">
      <c r="A39" s="3" t="s">
        <v>1483</v>
      </c>
      <c r="B39" s="3">
        <v>0.92</v>
      </c>
      <c r="C39" s="3" t="s">
        <v>27</v>
      </c>
      <c r="D39" s="4">
        <v>45423.0</v>
      </c>
      <c r="E39" s="2">
        <v>180.0</v>
      </c>
      <c r="F39" s="3" t="s">
        <v>320</v>
      </c>
      <c r="G39" s="3" t="s">
        <v>292</v>
      </c>
      <c r="H39" s="3">
        <v>1.0</v>
      </c>
      <c r="I39" s="2">
        <f>IFERROR(vlookup(F39,'College Conference'!$B$1:$Z$1000 , 6,False),0)</f>
        <v>3</v>
      </c>
      <c r="J39" s="2">
        <f>IFERROR(vlookup(G39,'College Conference'!$B$1:$Z$1000 , 6,False),0)</f>
        <v>3</v>
      </c>
    </row>
    <row r="40">
      <c r="A40" s="3" t="s">
        <v>1484</v>
      </c>
      <c r="B40" s="3">
        <v>0.91</v>
      </c>
      <c r="C40" s="3" t="s">
        <v>17</v>
      </c>
      <c r="D40" s="4">
        <v>45421.0</v>
      </c>
      <c r="E40" s="2">
        <v>185.0</v>
      </c>
      <c r="F40" s="3" t="s">
        <v>325</v>
      </c>
      <c r="G40" s="3" t="s">
        <v>295</v>
      </c>
      <c r="H40" s="3">
        <v>1.0</v>
      </c>
      <c r="I40" s="2">
        <f>IFERROR(vlookup(F40,'College Conference'!$B$1:$Z$1000 , 6,False),0)</f>
        <v>3</v>
      </c>
      <c r="J40" s="2">
        <f>IFERROR(vlookup(G40,'College Conference'!$B$1:$Z$1000 , 6,False),0)</f>
        <v>3</v>
      </c>
    </row>
    <row r="41">
      <c r="A41" s="3" t="s">
        <v>1485</v>
      </c>
      <c r="B41" s="3">
        <v>0.92</v>
      </c>
      <c r="C41" s="3" t="s">
        <v>120</v>
      </c>
      <c r="D41" s="4">
        <v>45448.0</v>
      </c>
      <c r="E41" s="2">
        <v>215.0</v>
      </c>
      <c r="F41" s="3" t="s">
        <v>400</v>
      </c>
      <c r="G41" s="3" t="s">
        <v>318</v>
      </c>
      <c r="H41" s="3">
        <v>1.0</v>
      </c>
      <c r="I41" s="2">
        <f>IFERROR(vlookup(F41,'College Conference'!$B$1:$Z$1000 , 6,False),0)</f>
        <v>3</v>
      </c>
      <c r="J41" s="2">
        <f>IFERROR(vlookup(G41,'College Conference'!$B$1:$Z$1000 , 6,False),0)</f>
        <v>3</v>
      </c>
    </row>
    <row r="42">
      <c r="A42" s="3" t="s">
        <v>1486</v>
      </c>
      <c r="B42" s="3">
        <v>0.88</v>
      </c>
      <c r="C42" s="3" t="s">
        <v>58</v>
      </c>
      <c r="D42" s="4">
        <v>45449.0</v>
      </c>
      <c r="E42" s="2">
        <v>261.0</v>
      </c>
      <c r="F42" s="3" t="s">
        <v>301</v>
      </c>
      <c r="G42" s="3" t="s">
        <v>322</v>
      </c>
      <c r="H42" s="3">
        <v>1.0</v>
      </c>
      <c r="I42" s="2">
        <f>IFERROR(vlookup(F42,'College Conference'!$B$1:$Z$1000 , 6,False),0)</f>
        <v>3</v>
      </c>
      <c r="J42" s="2">
        <f>IFERROR(vlookup(G42,'College Conference'!$B$1:$Z$1000 , 6,False),0)</f>
        <v>3</v>
      </c>
    </row>
    <row r="43">
      <c r="A43" s="3" t="s">
        <v>1487</v>
      </c>
      <c r="B43" s="3">
        <v>0.91</v>
      </c>
      <c r="C43" s="3" t="s">
        <v>17</v>
      </c>
      <c r="D43" s="4">
        <v>45446.0</v>
      </c>
      <c r="E43" s="2">
        <v>205.0</v>
      </c>
      <c r="F43" s="3" t="s">
        <v>320</v>
      </c>
      <c r="G43" s="3" t="s">
        <v>404</v>
      </c>
      <c r="H43" s="3">
        <v>1.0</v>
      </c>
      <c r="I43" s="2">
        <f>IFERROR(vlookup(F43,'College Conference'!$B$1:$Z$1000 , 6,False),0)</f>
        <v>3</v>
      </c>
      <c r="J43" s="2">
        <f>IFERROR(vlookup(G43,'College Conference'!$B$1:$Z$1000 , 6,False),0)</f>
        <v>3</v>
      </c>
    </row>
    <row r="44">
      <c r="A44" s="3" t="s">
        <v>1488</v>
      </c>
      <c r="B44" s="3">
        <v>0.9</v>
      </c>
      <c r="C44" s="3" t="s">
        <v>58</v>
      </c>
      <c r="D44" s="4">
        <v>45445.0</v>
      </c>
      <c r="E44" s="2">
        <v>235.0</v>
      </c>
      <c r="F44" s="3" t="s">
        <v>404</v>
      </c>
      <c r="G44" s="3" t="s">
        <v>318</v>
      </c>
      <c r="H44" s="3">
        <v>1.0</v>
      </c>
      <c r="I44" s="2">
        <f>IFERROR(vlookup(F44,'College Conference'!$B$1:$Z$1000 , 6,False),0)</f>
        <v>3</v>
      </c>
      <c r="J44" s="2">
        <f>IFERROR(vlookup(G44,'College Conference'!$B$1:$Z$1000 , 6,False),0)</f>
        <v>3</v>
      </c>
    </row>
    <row r="45">
      <c r="A45" s="3" t="s">
        <v>1489</v>
      </c>
      <c r="B45" s="3">
        <v>0.88</v>
      </c>
      <c r="C45" s="3" t="s">
        <v>27</v>
      </c>
      <c r="D45" s="4">
        <v>45445.0</v>
      </c>
      <c r="E45" s="2">
        <v>170.0</v>
      </c>
      <c r="F45" s="3" t="s">
        <v>295</v>
      </c>
      <c r="G45" s="3" t="s">
        <v>311</v>
      </c>
      <c r="H45" s="3">
        <v>1.0</v>
      </c>
      <c r="I45" s="2">
        <f>IFERROR(vlookup(F45,'College Conference'!$B$1:$Z$1000 , 6,False),0)</f>
        <v>3</v>
      </c>
      <c r="J45" s="2">
        <f>IFERROR(vlookup(G45,'College Conference'!$B$1:$Z$1000 , 6,False),0)</f>
        <v>3</v>
      </c>
    </row>
    <row r="46">
      <c r="A46" s="3" t="s">
        <v>1490</v>
      </c>
      <c r="B46" s="3">
        <v>0.88</v>
      </c>
      <c r="C46" s="3" t="s">
        <v>120</v>
      </c>
      <c r="D46" s="4">
        <v>45449.0</v>
      </c>
      <c r="E46" s="2">
        <v>220.0</v>
      </c>
      <c r="F46" s="3" t="s">
        <v>348</v>
      </c>
      <c r="G46" s="3" t="s">
        <v>318</v>
      </c>
      <c r="H46" s="3">
        <v>1.0</v>
      </c>
      <c r="I46" s="2">
        <f>IFERROR(vlookup(F46,'College Conference'!$B$1:$Z$1000 , 6,False),0)</f>
        <v>3</v>
      </c>
      <c r="J46" s="2">
        <f>IFERROR(vlookup(G46,'College Conference'!$B$1:$Z$1000 , 6,False),0)</f>
        <v>3</v>
      </c>
    </row>
    <row r="47">
      <c r="A47" s="3" t="s">
        <v>1491</v>
      </c>
      <c r="B47" s="3">
        <v>0.86</v>
      </c>
      <c r="C47" s="3" t="s">
        <v>12</v>
      </c>
      <c r="D47" s="4">
        <v>45446.0</v>
      </c>
      <c r="E47" s="2">
        <v>294.0</v>
      </c>
      <c r="F47" s="3" t="s">
        <v>348</v>
      </c>
      <c r="G47" s="3" t="s">
        <v>295</v>
      </c>
      <c r="H47" s="3">
        <v>1.0</v>
      </c>
      <c r="I47" s="2">
        <f>IFERROR(vlookup(F47,'College Conference'!$B$1:$Z$1000 , 6,False),0)</f>
        <v>3</v>
      </c>
      <c r="J47" s="2">
        <f>IFERROR(vlookup(G47,'College Conference'!$B$1:$Z$1000 , 6,False),0)</f>
        <v>3</v>
      </c>
    </row>
    <row r="48">
      <c r="A48" s="3" t="s">
        <v>1492</v>
      </c>
      <c r="B48" s="3">
        <v>0.98</v>
      </c>
      <c r="C48" s="3" t="s">
        <v>27</v>
      </c>
      <c r="D48" s="4">
        <v>45444.0</v>
      </c>
      <c r="E48" s="2">
        <v>180.0</v>
      </c>
      <c r="F48" s="3" t="s">
        <v>320</v>
      </c>
      <c r="G48" s="3" t="s">
        <v>295</v>
      </c>
      <c r="H48" s="3">
        <v>1.0</v>
      </c>
      <c r="I48" s="2">
        <f>IFERROR(vlookup(F48,'College Conference'!$B$1:$Z$1000 , 6,False),0)</f>
        <v>3</v>
      </c>
      <c r="J48" s="2">
        <f>IFERROR(vlookup(G48,'College Conference'!$B$1:$Z$1000 , 6,False),0)</f>
        <v>3</v>
      </c>
    </row>
    <row r="49">
      <c r="A49" s="3" t="s">
        <v>1493</v>
      </c>
      <c r="B49" s="3">
        <v>0.89</v>
      </c>
      <c r="C49" s="3" t="s">
        <v>31</v>
      </c>
      <c r="D49" s="4">
        <v>45449.0</v>
      </c>
      <c r="E49" s="2">
        <v>348.0</v>
      </c>
      <c r="F49" s="3" t="s">
        <v>325</v>
      </c>
      <c r="G49" s="3" t="s">
        <v>348</v>
      </c>
      <c r="H49" s="3">
        <v>1.0</v>
      </c>
      <c r="I49" s="2">
        <f>IFERROR(vlookup(F49,'College Conference'!$B$1:$Z$1000 , 6,False),0)</f>
        <v>3</v>
      </c>
      <c r="J49" s="2">
        <f>IFERROR(vlookup(G49,'College Conference'!$B$1:$Z$1000 , 6,False),0)</f>
        <v>3</v>
      </c>
    </row>
    <row r="50">
      <c r="A50" s="3" t="s">
        <v>1494</v>
      </c>
      <c r="B50" s="3">
        <v>0.91</v>
      </c>
      <c r="C50" s="3" t="s">
        <v>17</v>
      </c>
      <c r="D50" s="4">
        <v>45444.0</v>
      </c>
      <c r="E50" s="2">
        <v>185.0</v>
      </c>
      <c r="F50" s="3" t="s">
        <v>311</v>
      </c>
      <c r="G50" s="3" t="s">
        <v>292</v>
      </c>
      <c r="H50" s="3">
        <v>1.0</v>
      </c>
      <c r="I50" s="2">
        <f>IFERROR(vlookup(F50,'College Conference'!$B$1:$Z$1000 , 6,False),0)</f>
        <v>3</v>
      </c>
      <c r="J50" s="2">
        <f>IFERROR(vlookup(G50,'College Conference'!$B$1:$Z$1000 , 6,False),0)</f>
        <v>3</v>
      </c>
    </row>
    <row r="51">
      <c r="A51" s="3" t="s">
        <v>1495</v>
      </c>
      <c r="B51" s="3">
        <v>0.94</v>
      </c>
      <c r="C51" s="3" t="s">
        <v>17</v>
      </c>
      <c r="D51" s="4">
        <v>45422.0</v>
      </c>
      <c r="E51" s="2">
        <v>175.0</v>
      </c>
      <c r="F51" s="3" t="s">
        <v>289</v>
      </c>
      <c r="G51" s="3" t="s">
        <v>292</v>
      </c>
      <c r="H51" s="3">
        <v>1.0</v>
      </c>
      <c r="I51" s="2">
        <f>IFERROR(vlookup(F51,'College Conference'!$B$1:$Z$1000 , 6,False),0)</f>
        <v>3</v>
      </c>
      <c r="J51" s="2">
        <f>IFERROR(vlookup(G51,'College Conference'!$B$1:$Z$1000 , 6,False),0)</f>
        <v>3</v>
      </c>
    </row>
    <row r="52">
      <c r="A52" s="3" t="s">
        <v>1496</v>
      </c>
      <c r="B52" s="3">
        <v>0.89</v>
      </c>
      <c r="C52" s="3" t="s">
        <v>120</v>
      </c>
      <c r="D52" s="4">
        <v>45449.0</v>
      </c>
      <c r="E52" s="2">
        <v>235.0</v>
      </c>
      <c r="F52" s="3" t="s">
        <v>318</v>
      </c>
      <c r="G52" s="3" t="s">
        <v>372</v>
      </c>
      <c r="H52" s="3">
        <v>1.0</v>
      </c>
      <c r="I52" s="2">
        <f>IFERROR(vlookup(F52,'College Conference'!$B$1:$Z$1000 , 6,False),0)</f>
        <v>3</v>
      </c>
      <c r="J52" s="2">
        <f>IFERROR(vlookup(G52,'College Conference'!$B$1:$Z$1000 , 6,False),0)</f>
        <v>3</v>
      </c>
    </row>
    <row r="53">
      <c r="A53" s="3" t="s">
        <v>1497</v>
      </c>
      <c r="B53" s="3">
        <v>0.89</v>
      </c>
      <c r="C53" s="3" t="s">
        <v>31</v>
      </c>
      <c r="D53" s="4">
        <v>45447.0</v>
      </c>
      <c r="E53" s="2">
        <v>296.0</v>
      </c>
      <c r="F53" s="3" t="s">
        <v>335</v>
      </c>
      <c r="G53" s="3" t="s">
        <v>298</v>
      </c>
      <c r="H53" s="3">
        <v>1.0</v>
      </c>
      <c r="I53" s="2">
        <f>IFERROR(vlookup(F53,'College Conference'!$B$1:$Z$1000 , 6,False),0)</f>
        <v>3</v>
      </c>
      <c r="J53" s="2">
        <f>IFERROR(vlookup(G53,'College Conference'!$B$1:$Z$1000 , 6,False),0)</f>
        <v>3</v>
      </c>
    </row>
    <row r="54">
      <c r="A54" s="3" t="s">
        <v>1498</v>
      </c>
      <c r="B54" s="3">
        <v>0.87</v>
      </c>
      <c r="C54" s="3" t="s">
        <v>120</v>
      </c>
      <c r="D54" s="4">
        <v>45447.0</v>
      </c>
      <c r="E54" s="2">
        <v>250.0</v>
      </c>
      <c r="F54" s="3" t="s">
        <v>320</v>
      </c>
      <c r="G54" s="3" t="s">
        <v>372</v>
      </c>
      <c r="H54" s="3">
        <v>1.0</v>
      </c>
      <c r="I54" s="2">
        <f>IFERROR(vlookup(F54,'College Conference'!$B$1:$Z$1000 , 6,False),0)</f>
        <v>3</v>
      </c>
      <c r="J54" s="2">
        <f>IFERROR(vlookup(G54,'College Conference'!$B$1:$Z$1000 , 6,False),0)</f>
        <v>3</v>
      </c>
    </row>
    <row r="55">
      <c r="A55" s="3" t="s">
        <v>1499</v>
      </c>
      <c r="B55" s="3">
        <v>0.86</v>
      </c>
      <c r="C55" s="3" t="s">
        <v>78</v>
      </c>
      <c r="D55" s="4">
        <v>45447.0</v>
      </c>
      <c r="E55" s="2">
        <v>190.0</v>
      </c>
      <c r="F55" s="3" t="s">
        <v>301</v>
      </c>
      <c r="G55" s="3" t="s">
        <v>311</v>
      </c>
      <c r="H55" s="3">
        <v>1.0</v>
      </c>
      <c r="I55" s="2">
        <f>IFERROR(vlookup(F55,'College Conference'!$B$1:$Z$1000 , 6,False),0)</f>
        <v>3</v>
      </c>
      <c r="J55" s="2">
        <f>IFERROR(vlookup(G55,'College Conference'!$B$1:$Z$1000 , 6,False),0)</f>
        <v>3</v>
      </c>
    </row>
    <row r="56">
      <c r="A56" s="3" t="s">
        <v>1500</v>
      </c>
      <c r="B56" s="3">
        <v>0.87</v>
      </c>
      <c r="C56" s="3" t="s">
        <v>22</v>
      </c>
      <c r="D56" s="4">
        <v>45445.0</v>
      </c>
      <c r="E56" s="2">
        <v>220.0</v>
      </c>
      <c r="F56" s="3" t="s">
        <v>298</v>
      </c>
      <c r="G56" s="3" t="s">
        <v>292</v>
      </c>
      <c r="H56" s="3">
        <v>1.0</v>
      </c>
      <c r="I56" s="2">
        <f>IFERROR(vlookup(F56,'College Conference'!$B$1:$Z$1000 , 6,False),0)</f>
        <v>3</v>
      </c>
      <c r="J56" s="2">
        <f>IFERROR(vlookup(G56,'College Conference'!$B$1:$Z$1000 , 6,False),0)</f>
        <v>3</v>
      </c>
    </row>
    <row r="57">
      <c r="A57" s="3" t="s">
        <v>1501</v>
      </c>
      <c r="B57" s="3">
        <v>0.9</v>
      </c>
      <c r="C57" s="3" t="s">
        <v>22</v>
      </c>
      <c r="D57" s="4">
        <v>45421.0</v>
      </c>
      <c r="E57" s="2">
        <v>210.0</v>
      </c>
      <c r="F57" s="3" t="s">
        <v>301</v>
      </c>
      <c r="G57" s="3" t="s">
        <v>306</v>
      </c>
      <c r="H57" s="3">
        <v>1.0</v>
      </c>
      <c r="I57" s="2">
        <f>IFERROR(vlookup(F57,'College Conference'!$B$1:$Z$1000 , 6,False),0)</f>
        <v>3</v>
      </c>
      <c r="J57" s="2">
        <f>IFERROR(vlookup(G57,'College Conference'!$B$1:$Z$1000 , 6,False),0)</f>
        <v>3</v>
      </c>
    </row>
    <row r="58">
      <c r="A58" s="3" t="s">
        <v>1502</v>
      </c>
      <c r="B58" s="3">
        <v>0.9</v>
      </c>
      <c r="C58" s="3" t="s">
        <v>17</v>
      </c>
      <c r="D58" s="4">
        <v>45445.0</v>
      </c>
      <c r="E58" s="2">
        <v>201.0</v>
      </c>
      <c r="F58" s="3" t="s">
        <v>372</v>
      </c>
      <c r="G58" s="3" t="s">
        <v>289</v>
      </c>
      <c r="H58" s="3">
        <v>1.0</v>
      </c>
      <c r="I58" s="2">
        <f>IFERROR(vlookup(F58,'College Conference'!$B$1:$Z$1000 , 6,False),0)</f>
        <v>3</v>
      </c>
      <c r="J58" s="2">
        <f>IFERROR(vlookup(G58,'College Conference'!$B$1:$Z$1000 , 6,False),0)</f>
        <v>3</v>
      </c>
    </row>
    <row r="59">
      <c r="A59" s="3" t="s">
        <v>1503</v>
      </c>
      <c r="B59" s="3">
        <v>0.9</v>
      </c>
      <c r="C59" s="3" t="s">
        <v>43</v>
      </c>
      <c r="D59" s="4">
        <v>45448.0</v>
      </c>
      <c r="E59" s="2">
        <v>280.0</v>
      </c>
      <c r="F59" s="3" t="s">
        <v>325</v>
      </c>
      <c r="G59" s="3" t="s">
        <v>306</v>
      </c>
      <c r="H59" s="3">
        <v>1.0</v>
      </c>
      <c r="I59" s="2">
        <f>IFERROR(vlookup(F59,'College Conference'!$B$1:$Z$1000 , 6,False),0)</f>
        <v>3</v>
      </c>
      <c r="J59" s="2">
        <f>IFERROR(vlookup(G59,'College Conference'!$B$1:$Z$1000 , 6,False),0)</f>
        <v>3</v>
      </c>
    </row>
    <row r="60">
      <c r="A60" s="3" t="s">
        <v>1504</v>
      </c>
      <c r="B60" s="3">
        <v>0.83</v>
      </c>
      <c r="C60" s="3" t="s">
        <v>313</v>
      </c>
      <c r="D60" s="4">
        <v>45446.0</v>
      </c>
      <c r="E60" s="2">
        <v>200.0</v>
      </c>
      <c r="F60" s="3" t="s">
        <v>320</v>
      </c>
      <c r="G60" s="3" t="s">
        <v>404</v>
      </c>
      <c r="H60" s="3">
        <v>1.0</v>
      </c>
      <c r="I60" s="2">
        <f>IFERROR(vlookup(F60,'College Conference'!$B$1:$Z$1000 , 6,False),0)</f>
        <v>3</v>
      </c>
      <c r="J60" s="2">
        <f>IFERROR(vlookup(G60,'College Conference'!$B$1:$Z$1000 , 6,False),0)</f>
        <v>3</v>
      </c>
    </row>
    <row r="61">
      <c r="A61" s="3" t="s">
        <v>1505</v>
      </c>
      <c r="B61" s="3">
        <v>0.88</v>
      </c>
      <c r="C61" s="3" t="s">
        <v>31</v>
      </c>
      <c r="D61" s="4">
        <v>45449.0</v>
      </c>
      <c r="E61" s="2">
        <v>335.0</v>
      </c>
      <c r="F61" s="3" t="s">
        <v>348</v>
      </c>
      <c r="G61" s="3" t="s">
        <v>400</v>
      </c>
      <c r="H61" s="3">
        <v>1.0</v>
      </c>
      <c r="I61" s="2">
        <f>IFERROR(vlookup(F61,'College Conference'!$B$1:$Z$1000 , 6,False),0)</f>
        <v>3</v>
      </c>
      <c r="J61" s="2">
        <f>IFERROR(vlookup(G61,'College Conference'!$B$1:$Z$1000 , 6,False),0)</f>
        <v>3</v>
      </c>
    </row>
    <row r="62">
      <c r="A62" s="3" t="s">
        <v>1506</v>
      </c>
      <c r="B62" s="3">
        <v>0.94</v>
      </c>
      <c r="C62" s="3" t="s">
        <v>17</v>
      </c>
      <c r="D62" s="4">
        <v>45444.0</v>
      </c>
      <c r="E62" s="2">
        <v>187.0</v>
      </c>
      <c r="F62" s="3" t="s">
        <v>404</v>
      </c>
      <c r="G62" s="3" t="s">
        <v>289</v>
      </c>
      <c r="H62" s="3">
        <v>1.0</v>
      </c>
      <c r="I62" s="2">
        <f>IFERROR(vlookup(F62,'College Conference'!$B$1:$Z$1000 , 6,False),0)</f>
        <v>3</v>
      </c>
      <c r="J62" s="2">
        <f>IFERROR(vlookup(G62,'College Conference'!$B$1:$Z$1000 , 6,False),0)</f>
        <v>3</v>
      </c>
    </row>
    <row r="63">
      <c r="A63" s="3" t="s">
        <v>2038</v>
      </c>
      <c r="B63" s="3">
        <v>0.8</v>
      </c>
      <c r="C63" s="3" t="s">
        <v>63</v>
      </c>
      <c r="D63" s="4">
        <v>45444.0</v>
      </c>
      <c r="E63" s="2">
        <v>190.0</v>
      </c>
      <c r="F63" s="3" t="s">
        <v>483</v>
      </c>
      <c r="G63" s="3" t="s">
        <v>455</v>
      </c>
      <c r="H63" s="3">
        <v>1.0</v>
      </c>
      <c r="I63" s="2">
        <f>IFERROR(vlookup(F63,'College Conference'!$B$1:$Z$1000 , 6,False),0)</f>
        <v>4</v>
      </c>
      <c r="J63" s="2">
        <f>IFERROR(vlookup(G63,'College Conference'!$B$1:$Z$1000 , 6,False),0)</f>
        <v>4</v>
      </c>
    </row>
    <row r="64">
      <c r="A64" s="3" t="s">
        <v>2039</v>
      </c>
      <c r="B64" s="3">
        <v>0.79</v>
      </c>
      <c r="C64" s="3" t="s">
        <v>12</v>
      </c>
      <c r="D64" s="2" t="s">
        <v>72</v>
      </c>
      <c r="E64" s="2">
        <v>240.0</v>
      </c>
      <c r="F64" s="3" t="s">
        <v>498</v>
      </c>
      <c r="G64" s="3" t="s">
        <v>446</v>
      </c>
      <c r="H64" s="3">
        <v>1.0</v>
      </c>
      <c r="I64" s="2">
        <f>IFERROR(vlookup(F64,'College Conference'!$B$1:$Z$1000 , 6,False),0)</f>
        <v>4</v>
      </c>
      <c r="J64" s="2">
        <f>IFERROR(vlookup(G64,'College Conference'!$B$1:$Z$1000 , 6,False),0)</f>
        <v>4</v>
      </c>
    </row>
    <row r="65">
      <c r="A65" s="3" t="s">
        <v>2040</v>
      </c>
      <c r="B65" s="3">
        <v>0.82</v>
      </c>
      <c r="C65" s="3" t="s">
        <v>17</v>
      </c>
      <c r="D65" s="4">
        <v>45444.0</v>
      </c>
      <c r="E65" s="2">
        <v>178.0</v>
      </c>
      <c r="F65" s="3" t="s">
        <v>455</v>
      </c>
      <c r="G65" s="3" t="s">
        <v>446</v>
      </c>
      <c r="H65" s="3">
        <v>1.0</v>
      </c>
      <c r="I65" s="2">
        <f>IFERROR(vlookup(F65,'College Conference'!$B$1:$Z$1000 , 6,False),0)</f>
        <v>4</v>
      </c>
      <c r="J65" s="2">
        <f>IFERROR(vlookup(G65,'College Conference'!$B$1:$Z$1000 , 6,False),0)</f>
        <v>4</v>
      </c>
    </row>
    <row r="66">
      <c r="A66" s="3" t="s">
        <v>2041</v>
      </c>
      <c r="B66" s="3">
        <v>0.83</v>
      </c>
      <c r="C66" s="3" t="s">
        <v>52</v>
      </c>
      <c r="D66" s="4">
        <v>45422.0</v>
      </c>
      <c r="E66" s="2">
        <v>193.0</v>
      </c>
      <c r="F66" s="3" t="s">
        <v>498</v>
      </c>
      <c r="G66" s="3" t="s">
        <v>446</v>
      </c>
      <c r="H66" s="3">
        <v>1.0</v>
      </c>
      <c r="I66" s="2">
        <f>IFERROR(vlookup(F66,'College Conference'!$B$1:$Z$1000 , 6,False),0)</f>
        <v>4</v>
      </c>
      <c r="J66" s="2">
        <f>IFERROR(vlookup(G66,'College Conference'!$B$1:$Z$1000 , 6,False),0)</f>
        <v>4</v>
      </c>
    </row>
    <row r="67">
      <c r="A67" s="3" t="s">
        <v>2042</v>
      </c>
      <c r="B67" s="3">
        <v>0.84</v>
      </c>
      <c r="C67" s="3" t="s">
        <v>27</v>
      </c>
      <c r="D67" s="2" t="s">
        <v>72</v>
      </c>
      <c r="E67" s="2">
        <v>170.0</v>
      </c>
      <c r="F67" s="3" t="s">
        <v>503</v>
      </c>
      <c r="G67" s="3" t="s">
        <v>461</v>
      </c>
      <c r="H67" s="3">
        <v>1.0</v>
      </c>
      <c r="I67" s="2">
        <f>IFERROR(vlookup(F67,'College Conference'!$B$1:$Z$1000 , 6,False),0)</f>
        <v>4</v>
      </c>
      <c r="J67" s="2">
        <f>IFERROR(vlookup(G67,'College Conference'!$B$1:$Z$1000 , 6,False),0)</f>
        <v>4</v>
      </c>
    </row>
    <row r="68">
      <c r="A68" s="3" t="s">
        <v>2043</v>
      </c>
      <c r="B68" s="3">
        <v>0.78</v>
      </c>
      <c r="C68" s="3" t="s">
        <v>17</v>
      </c>
      <c r="D68" s="2" t="s">
        <v>72</v>
      </c>
      <c r="E68" s="2">
        <v>170.0</v>
      </c>
      <c r="F68" s="3" t="s">
        <v>503</v>
      </c>
      <c r="G68" s="3" t="s">
        <v>444</v>
      </c>
      <c r="H68" s="3">
        <v>1.0</v>
      </c>
      <c r="I68" s="2">
        <f>IFERROR(vlookup(F68,'College Conference'!$B$1:$Z$1000 , 6,False),0)</f>
        <v>4</v>
      </c>
      <c r="J68" s="2">
        <f>IFERROR(vlookup(G68,'College Conference'!$B$1:$Z$1000 , 6,False),0)</f>
        <v>4</v>
      </c>
    </row>
    <row r="69">
      <c r="A69" s="3" t="s">
        <v>2044</v>
      </c>
      <c r="B69" s="3" t="s">
        <v>11</v>
      </c>
      <c r="C69" s="3" t="s">
        <v>31</v>
      </c>
      <c r="D69" s="4">
        <v>45447.0</v>
      </c>
      <c r="E69" s="2">
        <v>291.0</v>
      </c>
      <c r="F69" s="3" t="s">
        <v>503</v>
      </c>
      <c r="G69" s="3" t="s">
        <v>461</v>
      </c>
      <c r="H69" s="3">
        <v>1.0</v>
      </c>
      <c r="I69" s="2">
        <f>IFERROR(vlookup(F69,'College Conference'!$B$1:$Z$1000 , 6,False),0)</f>
        <v>4</v>
      </c>
      <c r="J69" s="2">
        <f>IFERROR(vlookup(G69,'College Conference'!$B$1:$Z$1000 , 6,False),0)</f>
        <v>4</v>
      </c>
    </row>
    <row r="70">
      <c r="A70" s="3" t="s">
        <v>2045</v>
      </c>
      <c r="B70" s="3">
        <v>0.83</v>
      </c>
      <c r="C70" s="3" t="s">
        <v>52</v>
      </c>
      <c r="D70" s="4">
        <v>45446.0</v>
      </c>
      <c r="E70" s="2">
        <v>240.0</v>
      </c>
      <c r="F70" s="3" t="s">
        <v>503</v>
      </c>
      <c r="G70" s="3" t="s">
        <v>444</v>
      </c>
      <c r="H70" s="3">
        <v>1.0</v>
      </c>
      <c r="I70" s="2">
        <f>IFERROR(vlookup(F70,'College Conference'!$B$1:$Z$1000 , 6,False),0)</f>
        <v>4</v>
      </c>
      <c r="J70" s="2">
        <f>IFERROR(vlookup(G70,'College Conference'!$B$1:$Z$1000 , 6,False),0)</f>
        <v>4</v>
      </c>
    </row>
    <row r="71">
      <c r="A71" s="3" t="s">
        <v>1936</v>
      </c>
      <c r="B71" s="3" t="s">
        <v>11</v>
      </c>
      <c r="C71" s="3" t="s">
        <v>31</v>
      </c>
      <c r="D71" s="4">
        <v>45448.0</v>
      </c>
      <c r="E71" s="2">
        <v>275.0</v>
      </c>
      <c r="F71" s="3" t="s">
        <v>446</v>
      </c>
      <c r="G71" s="3" t="s">
        <v>483</v>
      </c>
      <c r="H71" s="3">
        <v>1.0</v>
      </c>
      <c r="I71" s="2">
        <f>IFERROR(vlookup(F71,'College Conference'!$B$1:$Z$1000 , 6,False),0)</f>
        <v>4</v>
      </c>
      <c r="J71" s="2">
        <f>IFERROR(vlookup(G71,'College Conference'!$B$1:$Z$1000 , 6,False),0)</f>
        <v>4</v>
      </c>
    </row>
    <row r="72">
      <c r="A72" s="3" t="s">
        <v>2046</v>
      </c>
      <c r="B72" s="3">
        <v>0.8</v>
      </c>
      <c r="C72" s="3" t="s">
        <v>52</v>
      </c>
      <c r="D72" s="4">
        <v>45445.0</v>
      </c>
      <c r="E72" s="2">
        <v>210.0</v>
      </c>
      <c r="F72" s="3" t="s">
        <v>461</v>
      </c>
      <c r="G72" s="3" t="s">
        <v>503</v>
      </c>
      <c r="H72" s="3">
        <v>1.0</v>
      </c>
      <c r="I72" s="2">
        <f>IFERROR(vlookup(F72,'College Conference'!$B$1:$Z$1000 , 6,False),0)</f>
        <v>4</v>
      </c>
      <c r="J72" s="2">
        <f>IFERROR(vlookup(G72,'College Conference'!$B$1:$Z$1000 , 6,False),0)</f>
        <v>4</v>
      </c>
    </row>
    <row r="73">
      <c r="A73" s="3" t="s">
        <v>2502</v>
      </c>
      <c r="B73" s="3">
        <v>0.86</v>
      </c>
      <c r="C73" s="3" t="s">
        <v>22</v>
      </c>
      <c r="D73" s="4">
        <v>45423.0</v>
      </c>
      <c r="E73" s="2">
        <v>177.0</v>
      </c>
      <c r="F73" s="3" t="s">
        <v>512</v>
      </c>
      <c r="G73" s="3" t="s">
        <v>1081</v>
      </c>
      <c r="H73" s="3">
        <v>1.0</v>
      </c>
      <c r="I73" s="2">
        <f>IFERROR(vlookup(F73,'College Conference'!$B$1:$Z$1000 , 6,False),0)</f>
        <v>5</v>
      </c>
      <c r="J73" s="2">
        <f>IFERROR(vlookup(G73,'College Conference'!$B$1:$Z$1000 , 6,False),0)</f>
        <v>5</v>
      </c>
    </row>
    <row r="74">
      <c r="A74" s="3" t="s">
        <v>2503</v>
      </c>
      <c r="B74" s="3">
        <v>0.89</v>
      </c>
      <c r="C74" s="3" t="s">
        <v>31</v>
      </c>
      <c r="D74" s="4">
        <v>45451.0</v>
      </c>
      <c r="E74" s="2">
        <v>310.0</v>
      </c>
      <c r="F74" s="3" t="s">
        <v>532</v>
      </c>
      <c r="G74" s="3" t="s">
        <v>1081</v>
      </c>
      <c r="H74" s="3">
        <v>1.0</v>
      </c>
      <c r="I74" s="2">
        <f>IFERROR(vlookup(F74,'College Conference'!$B$1:$Z$1000 , 6,False),0)</f>
        <v>5</v>
      </c>
      <c r="J74" s="2">
        <f>IFERROR(vlookup(G74,'College Conference'!$B$1:$Z$1000 , 6,False),0)</f>
        <v>5</v>
      </c>
    </row>
    <row r="75">
      <c r="A75" s="3" t="s">
        <v>2504</v>
      </c>
      <c r="B75" s="3">
        <v>0.88</v>
      </c>
      <c r="C75" s="3" t="s">
        <v>43</v>
      </c>
      <c r="D75" s="4">
        <v>45446.0</v>
      </c>
      <c r="E75" s="2">
        <v>250.0</v>
      </c>
      <c r="F75" s="3" t="s">
        <v>545</v>
      </c>
      <c r="G75" s="3" t="s">
        <v>1081</v>
      </c>
      <c r="H75" s="3">
        <v>1.0</v>
      </c>
      <c r="I75" s="2">
        <f>IFERROR(vlookup(F75,'College Conference'!$B$1:$Z$1000 , 6,False),0)</f>
        <v>5</v>
      </c>
      <c r="J75" s="2">
        <f>IFERROR(vlookup(G75,'College Conference'!$B$1:$Z$1000 , 6,False),0)</f>
        <v>5</v>
      </c>
    </row>
    <row r="76">
      <c r="A76" s="3" t="s">
        <v>2505</v>
      </c>
      <c r="B76" s="3">
        <v>0.82</v>
      </c>
      <c r="C76" s="3" t="s">
        <v>31</v>
      </c>
      <c r="D76" s="4">
        <v>45450.0</v>
      </c>
      <c r="E76" s="2">
        <v>312.0</v>
      </c>
      <c r="F76" s="3" t="s">
        <v>545</v>
      </c>
      <c r="G76" s="3" t="s">
        <v>1081</v>
      </c>
      <c r="H76" s="3">
        <v>1.0</v>
      </c>
      <c r="I76" s="2">
        <f>IFERROR(vlookup(F76,'College Conference'!$B$1:$Z$1000 , 6,False),0)</f>
        <v>5</v>
      </c>
      <c r="J76" s="2">
        <f>IFERROR(vlookup(G76,'College Conference'!$B$1:$Z$1000 , 6,False),0)</f>
        <v>5</v>
      </c>
    </row>
    <row r="77">
      <c r="A77" s="3" t="s">
        <v>1561</v>
      </c>
      <c r="B77" s="3">
        <v>0.83</v>
      </c>
      <c r="C77" s="3" t="s">
        <v>52</v>
      </c>
      <c r="D77" s="4">
        <v>45444.0</v>
      </c>
      <c r="E77" s="2">
        <v>235.0</v>
      </c>
      <c r="F77" s="3" t="s">
        <v>527</v>
      </c>
      <c r="G77" s="3" t="s">
        <v>512</v>
      </c>
      <c r="H77" s="3">
        <v>1.0</v>
      </c>
      <c r="I77" s="2">
        <f>IFERROR(vlookup(F77,'College Conference'!$B$1:$Z$1000 , 6,False),0)</f>
        <v>5</v>
      </c>
      <c r="J77" s="2">
        <f>IFERROR(vlookup(G77,'College Conference'!$B$1:$Z$1000 , 6,False),0)</f>
        <v>5</v>
      </c>
    </row>
    <row r="78">
      <c r="A78" s="3" t="s">
        <v>2506</v>
      </c>
      <c r="B78" s="3">
        <v>0.88</v>
      </c>
      <c r="C78" s="3" t="s">
        <v>22</v>
      </c>
      <c r="D78" s="4">
        <v>45423.0</v>
      </c>
      <c r="E78" s="2">
        <v>195.0</v>
      </c>
      <c r="F78" s="3" t="s">
        <v>525</v>
      </c>
      <c r="G78" s="3" t="s">
        <v>540</v>
      </c>
      <c r="H78" s="3">
        <v>1.0</v>
      </c>
      <c r="I78" s="2">
        <f>IFERROR(vlookup(F78,'College Conference'!$B$1:$Z$1000 , 6,False),0)</f>
        <v>5</v>
      </c>
      <c r="J78" s="2">
        <f>IFERROR(vlookup(G78,'College Conference'!$B$1:$Z$1000 , 6,False),0)</f>
        <v>5</v>
      </c>
    </row>
    <row r="79">
      <c r="A79" s="3" t="s">
        <v>2507</v>
      </c>
      <c r="B79" s="3">
        <v>0.87</v>
      </c>
      <c r="C79" s="3" t="s">
        <v>58</v>
      </c>
      <c r="D79" s="4">
        <v>45447.0</v>
      </c>
      <c r="E79" s="2">
        <v>246.0</v>
      </c>
      <c r="F79" s="3" t="s">
        <v>512</v>
      </c>
      <c r="G79" s="3" t="s">
        <v>530</v>
      </c>
      <c r="H79" s="3">
        <v>1.0</v>
      </c>
      <c r="I79" s="2">
        <f>IFERROR(vlookup(F79,'College Conference'!$B$1:$Z$1000 , 6,False),0)</f>
        <v>5</v>
      </c>
      <c r="J79" s="2">
        <f>IFERROR(vlookup(G79,'College Conference'!$B$1:$Z$1000 , 6,False),0)</f>
        <v>5</v>
      </c>
    </row>
    <row r="80">
      <c r="A80" s="3" t="s">
        <v>2508</v>
      </c>
      <c r="B80" s="3">
        <v>0.91</v>
      </c>
      <c r="C80" s="3" t="s">
        <v>22</v>
      </c>
      <c r="D80" s="4">
        <v>45444.0</v>
      </c>
      <c r="E80" s="2">
        <v>200.0</v>
      </c>
      <c r="F80" s="3" t="s">
        <v>540</v>
      </c>
      <c r="G80" s="3" t="s">
        <v>512</v>
      </c>
      <c r="H80" s="3">
        <v>1.0</v>
      </c>
      <c r="I80" s="2">
        <f>IFERROR(vlookup(F80,'College Conference'!$B$1:$Z$1000 , 6,False),0)</f>
        <v>5</v>
      </c>
      <c r="J80" s="2">
        <f>IFERROR(vlookup(G80,'College Conference'!$B$1:$Z$1000 , 6,False),0)</f>
        <v>5</v>
      </c>
    </row>
    <row r="81">
      <c r="A81" s="3" t="s">
        <v>2509</v>
      </c>
      <c r="B81" s="3">
        <v>0.86</v>
      </c>
      <c r="C81" s="3" t="s">
        <v>52</v>
      </c>
      <c r="D81" s="4">
        <v>45445.0</v>
      </c>
      <c r="E81" s="2">
        <v>220.0</v>
      </c>
      <c r="F81" s="3" t="s">
        <v>512</v>
      </c>
      <c r="G81" s="3" t="s">
        <v>540</v>
      </c>
      <c r="H81" s="3">
        <v>1.0</v>
      </c>
      <c r="I81" s="2">
        <f>IFERROR(vlookup(F81,'College Conference'!$B$1:$Z$1000 , 6,False),0)</f>
        <v>5</v>
      </c>
      <c r="J81" s="2">
        <f>IFERROR(vlookup(G81,'College Conference'!$B$1:$Z$1000 , 6,False),0)</f>
        <v>5</v>
      </c>
    </row>
    <row r="82">
      <c r="A82" s="3" t="s">
        <v>2510</v>
      </c>
      <c r="B82" s="3">
        <v>0.91</v>
      </c>
      <c r="C82" s="3" t="s">
        <v>17</v>
      </c>
      <c r="D82" s="2" t="s">
        <v>72</v>
      </c>
      <c r="E82" s="2">
        <v>170.0</v>
      </c>
      <c r="F82" s="3" t="s">
        <v>512</v>
      </c>
      <c r="G82" s="3" t="s">
        <v>527</v>
      </c>
      <c r="H82" s="3">
        <v>1.0</v>
      </c>
      <c r="I82" s="2">
        <f>IFERROR(vlookup(F82,'College Conference'!$B$1:$Z$1000 , 6,False),0)</f>
        <v>5</v>
      </c>
      <c r="J82" s="2">
        <f>IFERROR(vlookup(G82,'College Conference'!$B$1:$Z$1000 , 6,False),0)</f>
        <v>5</v>
      </c>
    </row>
    <row r="83">
      <c r="A83" s="3" t="s">
        <v>2511</v>
      </c>
      <c r="B83" s="3">
        <v>0.91</v>
      </c>
      <c r="C83" s="3" t="s">
        <v>17</v>
      </c>
      <c r="D83" s="4">
        <v>45445.0</v>
      </c>
      <c r="E83" s="2">
        <v>185.0</v>
      </c>
      <c r="F83" s="3" t="s">
        <v>512</v>
      </c>
      <c r="G83" s="3" t="s">
        <v>530</v>
      </c>
      <c r="H83" s="3">
        <v>1.0</v>
      </c>
      <c r="I83" s="2">
        <f>IFERROR(vlookup(F83,'College Conference'!$B$1:$Z$1000 , 6,False),0)</f>
        <v>5</v>
      </c>
      <c r="J83" s="2">
        <f>IFERROR(vlookup(G83,'College Conference'!$B$1:$Z$1000 , 6,False),0)</f>
        <v>5</v>
      </c>
    </row>
    <row r="84">
      <c r="A84" s="3" t="s">
        <v>2512</v>
      </c>
      <c r="B84" s="3">
        <v>0.86</v>
      </c>
      <c r="C84" s="3" t="s">
        <v>17</v>
      </c>
      <c r="D84" s="2" t="s">
        <v>72</v>
      </c>
      <c r="E84" s="2">
        <v>187.0</v>
      </c>
      <c r="F84" s="3" t="s">
        <v>548</v>
      </c>
      <c r="G84" s="3" t="s">
        <v>512</v>
      </c>
      <c r="H84" s="3">
        <v>1.0</v>
      </c>
      <c r="I84" s="2">
        <f>IFERROR(vlookup(F84,'College Conference'!$B$1:$Z$1000 , 6,False),0)</f>
        <v>5</v>
      </c>
      <c r="J84" s="2">
        <f>IFERROR(vlookup(G84,'College Conference'!$B$1:$Z$1000 , 6,False),0)</f>
        <v>5</v>
      </c>
    </row>
    <row r="85">
      <c r="A85" s="3" t="s">
        <v>2327</v>
      </c>
      <c r="B85" s="3">
        <v>0.83</v>
      </c>
      <c r="C85" s="3" t="s">
        <v>43</v>
      </c>
      <c r="D85" s="4">
        <v>45446.0</v>
      </c>
      <c r="E85" s="2">
        <v>305.0</v>
      </c>
      <c r="F85" s="3" t="s">
        <v>519</v>
      </c>
      <c r="G85" s="3" t="s">
        <v>527</v>
      </c>
      <c r="H85" s="3">
        <v>1.0</v>
      </c>
      <c r="I85" s="2">
        <f>IFERROR(vlookup(F85,'College Conference'!$B$1:$Z$1000 , 6,False),0)</f>
        <v>5</v>
      </c>
      <c r="J85" s="2">
        <f>IFERROR(vlookup(G85,'College Conference'!$B$1:$Z$1000 , 6,False),0)</f>
        <v>5</v>
      </c>
    </row>
    <row r="86">
      <c r="A86" s="3" t="s">
        <v>2513</v>
      </c>
      <c r="B86" s="3">
        <v>0.82</v>
      </c>
      <c r="C86" s="3" t="s">
        <v>27</v>
      </c>
      <c r="D86" s="4">
        <v>45444.0</v>
      </c>
      <c r="E86" s="2">
        <v>205.0</v>
      </c>
      <c r="F86" s="3" t="s">
        <v>1081</v>
      </c>
      <c r="G86" s="3" t="s">
        <v>568</v>
      </c>
      <c r="H86" s="3">
        <v>1.0</v>
      </c>
      <c r="I86" s="2">
        <f>IFERROR(vlookup(F86,'College Conference'!$B$1:$Z$1000 , 6,False),0)</f>
        <v>5</v>
      </c>
      <c r="J86" s="2">
        <f>IFERROR(vlookup(G86,'College Conference'!$B$1:$Z$1000 , 6,False),0)</f>
        <v>5</v>
      </c>
    </row>
    <row r="87">
      <c r="A87" s="3" t="s">
        <v>2514</v>
      </c>
      <c r="B87" s="3">
        <v>0.79</v>
      </c>
      <c r="C87" s="3" t="s">
        <v>313</v>
      </c>
      <c r="D87" s="4">
        <v>45444.0</v>
      </c>
      <c r="E87" s="2">
        <v>185.0</v>
      </c>
      <c r="F87" s="3" t="s">
        <v>527</v>
      </c>
      <c r="G87" s="3" t="s">
        <v>568</v>
      </c>
      <c r="H87" s="3">
        <v>1.0</v>
      </c>
      <c r="I87" s="2">
        <f>IFERROR(vlookup(F87,'College Conference'!$B$1:$Z$1000 , 6,False),0)</f>
        <v>5</v>
      </c>
      <c r="J87" s="2">
        <f>IFERROR(vlookup(G87,'College Conference'!$B$1:$Z$1000 , 6,False),0)</f>
        <v>5</v>
      </c>
    </row>
    <row r="88">
      <c r="A88" s="3" t="s">
        <v>2515</v>
      </c>
      <c r="B88" s="3">
        <v>0.88</v>
      </c>
      <c r="C88" s="3" t="s">
        <v>17</v>
      </c>
      <c r="D88" s="2" t="s">
        <v>72</v>
      </c>
      <c r="E88" s="2">
        <v>175.0</v>
      </c>
      <c r="F88" s="3" t="s">
        <v>532</v>
      </c>
      <c r="G88" s="3" t="s">
        <v>540</v>
      </c>
      <c r="H88" s="3">
        <v>1.0</v>
      </c>
      <c r="I88" s="2">
        <f>IFERROR(vlookup(F88,'College Conference'!$B$1:$Z$1000 , 6,False),0)</f>
        <v>5</v>
      </c>
      <c r="J88" s="2">
        <f>IFERROR(vlookup(G88,'College Conference'!$B$1:$Z$1000 , 6,False),0)</f>
        <v>5</v>
      </c>
    </row>
    <row r="89">
      <c r="A89" s="3" t="s">
        <v>2516</v>
      </c>
      <c r="B89" s="3">
        <v>0.89</v>
      </c>
      <c r="C89" s="3" t="s">
        <v>17</v>
      </c>
      <c r="D89" s="2" t="s">
        <v>72</v>
      </c>
      <c r="E89" s="2">
        <v>180.0</v>
      </c>
      <c r="F89" s="3" t="s">
        <v>532</v>
      </c>
      <c r="G89" s="3" t="s">
        <v>564</v>
      </c>
      <c r="H89" s="3">
        <v>1.0</v>
      </c>
      <c r="I89" s="2">
        <f>IFERROR(vlookup(F89,'College Conference'!$B$1:$Z$1000 , 6,False),0)</f>
        <v>5</v>
      </c>
      <c r="J89" s="2">
        <f>IFERROR(vlookup(G89,'College Conference'!$B$1:$Z$1000 , 6,False),0)</f>
        <v>5</v>
      </c>
    </row>
    <row r="90">
      <c r="A90" s="3" t="s">
        <v>2517</v>
      </c>
      <c r="B90" s="3">
        <v>0.79</v>
      </c>
      <c r="C90" s="3" t="s">
        <v>313</v>
      </c>
      <c r="D90" s="4">
        <v>45446.0</v>
      </c>
      <c r="E90" s="2">
        <v>215.0</v>
      </c>
      <c r="F90" s="3" t="s">
        <v>512</v>
      </c>
      <c r="G90" s="3" t="s">
        <v>545</v>
      </c>
      <c r="H90" s="3">
        <v>1.0</v>
      </c>
      <c r="I90" s="2">
        <f>IFERROR(vlookup(F90,'College Conference'!$B$1:$Z$1000 , 6,False),0)</f>
        <v>5</v>
      </c>
      <c r="J90" s="2">
        <f>IFERROR(vlookup(G90,'College Conference'!$B$1:$Z$1000 , 6,False),0)</f>
        <v>5</v>
      </c>
    </row>
    <row r="91">
      <c r="A91" s="3" t="s">
        <v>2518</v>
      </c>
      <c r="B91" s="3">
        <v>0.84</v>
      </c>
      <c r="C91" s="3" t="s">
        <v>63</v>
      </c>
      <c r="D91" s="4">
        <v>45422.0</v>
      </c>
      <c r="E91" s="2">
        <v>185.0</v>
      </c>
      <c r="F91" s="3" t="s">
        <v>527</v>
      </c>
      <c r="G91" s="3" t="s">
        <v>568</v>
      </c>
      <c r="H91" s="3">
        <v>1.0</v>
      </c>
      <c r="I91" s="2">
        <f>IFERROR(vlookup(F91,'College Conference'!$B$1:$Z$1000 , 6,False),0)</f>
        <v>5</v>
      </c>
      <c r="J91" s="2">
        <f>IFERROR(vlookup(G91,'College Conference'!$B$1:$Z$1000 , 6,False),0)</f>
        <v>5</v>
      </c>
    </row>
    <row r="92">
      <c r="A92" s="3" t="s">
        <v>2519</v>
      </c>
      <c r="B92" s="3">
        <v>0.91</v>
      </c>
      <c r="C92" s="3" t="s">
        <v>43</v>
      </c>
      <c r="D92" s="4">
        <v>45449.0</v>
      </c>
      <c r="E92" s="2">
        <v>265.0</v>
      </c>
      <c r="F92" s="3" t="s">
        <v>1081</v>
      </c>
      <c r="G92" s="3" t="s">
        <v>548</v>
      </c>
      <c r="H92" s="3">
        <v>1.0</v>
      </c>
      <c r="I92" s="2">
        <f>IFERROR(vlookup(F92,'College Conference'!$B$1:$Z$1000 , 6,False),0)</f>
        <v>5</v>
      </c>
      <c r="J92" s="2">
        <f>IFERROR(vlookup(G92,'College Conference'!$B$1:$Z$1000 , 6,False),0)</f>
        <v>5</v>
      </c>
    </row>
    <row r="93">
      <c r="A93" s="3" t="s">
        <v>2520</v>
      </c>
      <c r="B93" s="3">
        <v>0.84</v>
      </c>
      <c r="C93" s="3" t="s">
        <v>58</v>
      </c>
      <c r="D93" s="4">
        <v>45448.0</v>
      </c>
      <c r="E93" s="2">
        <v>233.0</v>
      </c>
      <c r="F93" s="3" t="s">
        <v>525</v>
      </c>
      <c r="G93" s="3" t="s">
        <v>512</v>
      </c>
      <c r="H93" s="3">
        <v>1.0</v>
      </c>
      <c r="I93" s="2">
        <f>IFERROR(vlookup(F93,'College Conference'!$B$1:$Z$1000 , 6,False),0)</f>
        <v>5</v>
      </c>
      <c r="J93" s="2">
        <f>IFERROR(vlookup(G93,'College Conference'!$B$1:$Z$1000 , 6,False),0)</f>
        <v>5</v>
      </c>
    </row>
    <row r="94">
      <c r="A94" s="3" t="s">
        <v>2418</v>
      </c>
      <c r="B94" s="3">
        <v>0.84</v>
      </c>
      <c r="C94" s="3" t="s">
        <v>78</v>
      </c>
      <c r="D94" s="4">
        <v>45445.0</v>
      </c>
      <c r="E94" s="2">
        <v>195.0</v>
      </c>
      <c r="F94" s="3" t="s">
        <v>527</v>
      </c>
      <c r="G94" s="3" t="s">
        <v>568</v>
      </c>
      <c r="H94" s="3">
        <v>1.0</v>
      </c>
      <c r="I94" s="2">
        <f>IFERROR(vlookup(F94,'College Conference'!$B$1:$Z$1000 , 6,False),0)</f>
        <v>5</v>
      </c>
      <c r="J94" s="2">
        <f>IFERROR(vlookup(G94,'College Conference'!$B$1:$Z$1000 , 6,False),0)</f>
        <v>5</v>
      </c>
    </row>
    <row r="95">
      <c r="A95" s="3" t="s">
        <v>2521</v>
      </c>
      <c r="B95" s="3">
        <v>0.86</v>
      </c>
      <c r="C95" s="3" t="s">
        <v>52</v>
      </c>
      <c r="D95" s="4">
        <v>45448.0</v>
      </c>
      <c r="E95" s="2">
        <v>204.0</v>
      </c>
      <c r="F95" s="3" t="s">
        <v>517</v>
      </c>
      <c r="G95" s="3" t="s">
        <v>527</v>
      </c>
      <c r="H95" s="3">
        <v>1.0</v>
      </c>
      <c r="I95" s="2">
        <f>IFERROR(vlookup(F95,'College Conference'!$B$1:$Z$1000 , 6,False),0)</f>
        <v>5</v>
      </c>
      <c r="J95" s="2">
        <f>IFERROR(vlookup(G95,'College Conference'!$B$1:$Z$1000 , 6,False),0)</f>
        <v>5</v>
      </c>
    </row>
    <row r="96">
      <c r="A96" s="3" t="s">
        <v>2522</v>
      </c>
      <c r="B96" s="3">
        <v>0.91</v>
      </c>
      <c r="C96" s="3" t="s">
        <v>22</v>
      </c>
      <c r="D96" s="2" t="s">
        <v>72</v>
      </c>
      <c r="E96" s="2">
        <v>205.0</v>
      </c>
      <c r="F96" s="3" t="s">
        <v>532</v>
      </c>
      <c r="G96" s="3" t="s">
        <v>548</v>
      </c>
      <c r="H96" s="3">
        <v>1.0</v>
      </c>
      <c r="I96" s="2">
        <f>IFERROR(vlookup(F96,'College Conference'!$B$1:$Z$1000 , 6,False),0)</f>
        <v>5</v>
      </c>
      <c r="J96" s="2">
        <f>IFERROR(vlookup(G96,'College Conference'!$B$1:$Z$1000 , 6,False),0)</f>
        <v>5</v>
      </c>
    </row>
    <row r="97">
      <c r="A97" s="3" t="s">
        <v>2523</v>
      </c>
      <c r="B97" s="3">
        <v>0.9</v>
      </c>
      <c r="C97" s="3" t="s">
        <v>58</v>
      </c>
      <c r="D97" s="4">
        <v>45447.0</v>
      </c>
      <c r="E97" s="2">
        <v>230.0</v>
      </c>
      <c r="F97" s="3" t="s">
        <v>1081</v>
      </c>
      <c r="G97" s="3" t="s">
        <v>545</v>
      </c>
      <c r="H97" s="3">
        <v>1.0</v>
      </c>
      <c r="I97" s="2">
        <f>IFERROR(vlookup(F97,'College Conference'!$B$1:$Z$1000 , 6,False),0)</f>
        <v>5</v>
      </c>
      <c r="J97" s="2">
        <f>IFERROR(vlookup(G97,'College Conference'!$B$1:$Z$1000 , 6,False),0)</f>
        <v>5</v>
      </c>
    </row>
    <row r="98">
      <c r="A98" s="3" t="s">
        <v>2524</v>
      </c>
      <c r="B98" s="3">
        <v>0.85</v>
      </c>
      <c r="C98" s="3" t="s">
        <v>191</v>
      </c>
      <c r="D98" s="4">
        <v>45445.0</v>
      </c>
      <c r="E98" s="2">
        <v>200.0</v>
      </c>
      <c r="F98" s="3" t="s">
        <v>1081</v>
      </c>
      <c r="G98" s="3" t="s">
        <v>527</v>
      </c>
      <c r="H98" s="3">
        <v>1.0</v>
      </c>
      <c r="I98" s="2">
        <f>IFERROR(vlookup(F98,'College Conference'!$B$1:$Z$1000 , 6,False),0)</f>
        <v>5</v>
      </c>
      <c r="J98" s="2">
        <f>IFERROR(vlookup(G98,'College Conference'!$B$1:$Z$1000 , 6,False),0)</f>
        <v>5</v>
      </c>
    </row>
    <row r="99">
      <c r="A99" s="3" t="s">
        <v>2525</v>
      </c>
      <c r="B99" s="3">
        <v>0.87</v>
      </c>
      <c r="C99" s="3" t="s">
        <v>78</v>
      </c>
      <c r="D99" s="4">
        <v>45447.0</v>
      </c>
      <c r="E99" s="2">
        <v>192.0</v>
      </c>
      <c r="F99" s="3" t="s">
        <v>519</v>
      </c>
      <c r="G99" s="3" t="s">
        <v>540</v>
      </c>
      <c r="H99" s="3">
        <v>1.0</v>
      </c>
      <c r="I99" s="2">
        <f>IFERROR(vlookup(F99,'College Conference'!$B$1:$Z$1000 , 6,False),0)</f>
        <v>5</v>
      </c>
      <c r="J99" s="2">
        <f>IFERROR(vlookup(G99,'College Conference'!$B$1:$Z$1000 , 6,False),0)</f>
        <v>5</v>
      </c>
    </row>
    <row r="100">
      <c r="A100" s="3" t="s">
        <v>2526</v>
      </c>
      <c r="B100" s="3">
        <v>0.78</v>
      </c>
      <c r="C100" s="3" t="s">
        <v>313</v>
      </c>
      <c r="D100" s="2" t="s">
        <v>72</v>
      </c>
      <c r="E100" s="2">
        <v>170.0</v>
      </c>
      <c r="F100" s="3" t="s">
        <v>527</v>
      </c>
      <c r="G100" s="3" t="s">
        <v>512</v>
      </c>
      <c r="H100" s="3">
        <v>1.0</v>
      </c>
      <c r="I100" s="2">
        <f>IFERROR(vlookup(F100,'College Conference'!$B$1:$Z$1000 , 6,False),0)</f>
        <v>5</v>
      </c>
      <c r="J100" s="2">
        <f>IFERROR(vlookup(G100,'College Conference'!$B$1:$Z$1000 , 6,False),0)</f>
        <v>5</v>
      </c>
    </row>
    <row r="101">
      <c r="A101" s="3" t="s">
        <v>2527</v>
      </c>
      <c r="B101" s="3">
        <v>0.89</v>
      </c>
      <c r="C101" s="3" t="s">
        <v>31</v>
      </c>
      <c r="D101" s="4">
        <v>45449.0</v>
      </c>
      <c r="E101" s="2">
        <v>280.0</v>
      </c>
      <c r="F101" s="3" t="s">
        <v>1081</v>
      </c>
      <c r="G101" s="3" t="s">
        <v>548</v>
      </c>
      <c r="H101" s="3">
        <v>1.0</v>
      </c>
      <c r="I101" s="2">
        <f>IFERROR(vlookup(F101,'College Conference'!$B$1:$Z$1000 , 6,False),0)</f>
        <v>5</v>
      </c>
      <c r="J101" s="2">
        <f>IFERROR(vlookup(G101,'College Conference'!$B$1:$Z$1000 , 6,False),0)</f>
        <v>5</v>
      </c>
    </row>
    <row r="102">
      <c r="A102" s="3" t="s">
        <v>2528</v>
      </c>
      <c r="B102" s="3">
        <v>0.76</v>
      </c>
      <c r="C102" s="3" t="s">
        <v>286</v>
      </c>
      <c r="D102" s="4">
        <v>45447.0</v>
      </c>
      <c r="E102" s="2">
        <v>240.0</v>
      </c>
      <c r="F102" s="3" t="s">
        <v>527</v>
      </c>
      <c r="G102" s="3" t="s">
        <v>510</v>
      </c>
      <c r="H102" s="3">
        <v>1.0</v>
      </c>
      <c r="I102" s="2">
        <f>IFERROR(vlookup(F102,'College Conference'!$B$1:$Z$1000 , 6,False),0)</f>
        <v>5</v>
      </c>
      <c r="J102" s="2">
        <f>IFERROR(vlookup(G102,'College Conference'!$B$1:$Z$1000 , 6,False),0)</f>
        <v>5</v>
      </c>
    </row>
    <row r="103">
      <c r="A103" s="3" t="s">
        <v>2529</v>
      </c>
      <c r="B103" s="3">
        <v>0.86</v>
      </c>
      <c r="C103" s="3" t="s">
        <v>78</v>
      </c>
      <c r="D103" s="4">
        <v>45444.0</v>
      </c>
      <c r="E103" s="2">
        <v>205.0</v>
      </c>
      <c r="F103" s="3" t="s">
        <v>1081</v>
      </c>
      <c r="G103" s="3" t="s">
        <v>527</v>
      </c>
      <c r="H103" s="3">
        <v>1.0</v>
      </c>
      <c r="I103" s="2">
        <f>IFERROR(vlookup(F103,'College Conference'!$B$1:$Z$1000 , 6,False),0)</f>
        <v>5</v>
      </c>
      <c r="J103" s="2">
        <f>IFERROR(vlookup(G103,'College Conference'!$B$1:$Z$1000 , 6,False),0)</f>
        <v>5</v>
      </c>
    </row>
    <row r="104">
      <c r="A104" s="3" t="s">
        <v>2530</v>
      </c>
      <c r="B104" s="3">
        <v>0.84</v>
      </c>
      <c r="C104" s="3" t="s">
        <v>120</v>
      </c>
      <c r="D104" s="4">
        <v>45448.0</v>
      </c>
      <c r="E104" s="2">
        <v>230.0</v>
      </c>
      <c r="F104" s="3" t="s">
        <v>525</v>
      </c>
      <c r="G104" s="3" t="s">
        <v>540</v>
      </c>
      <c r="H104" s="3">
        <v>1.0</v>
      </c>
      <c r="I104" s="2">
        <f>IFERROR(vlookup(F104,'College Conference'!$B$1:$Z$1000 , 6,False),0)</f>
        <v>5</v>
      </c>
      <c r="J104" s="2">
        <f>IFERROR(vlookup(G104,'College Conference'!$B$1:$Z$1000 , 6,False),0)</f>
        <v>5</v>
      </c>
    </row>
    <row r="105">
      <c r="A105" s="3" t="s">
        <v>3024</v>
      </c>
      <c r="B105" s="3">
        <v>0.82</v>
      </c>
      <c r="C105" s="3" t="s">
        <v>58</v>
      </c>
      <c r="D105" s="4">
        <v>45446.0</v>
      </c>
      <c r="E105" s="2">
        <v>257.0</v>
      </c>
      <c r="F105" s="3" t="s">
        <v>635</v>
      </c>
      <c r="G105" s="3" t="s">
        <v>643</v>
      </c>
      <c r="H105" s="3">
        <v>1.0</v>
      </c>
      <c r="I105" s="2">
        <f>IFERROR(vlookup(F105,'College Conference'!$B$1:$Z$1000 , 6,False),0)</f>
        <v>6</v>
      </c>
      <c r="J105" s="2">
        <f>IFERROR(vlookup(G105,'College Conference'!$B$1:$Z$1000 , 6,False),0)</f>
        <v>6</v>
      </c>
    </row>
    <row r="106">
      <c r="A106" s="3" t="s">
        <v>3025</v>
      </c>
      <c r="B106" s="3">
        <v>0.82</v>
      </c>
      <c r="C106" s="3" t="s">
        <v>120</v>
      </c>
      <c r="D106" s="4">
        <v>45447.0</v>
      </c>
      <c r="E106" s="2">
        <v>246.0</v>
      </c>
      <c r="F106" s="3" t="s">
        <v>643</v>
      </c>
      <c r="G106" s="3" t="s">
        <v>646</v>
      </c>
      <c r="H106" s="3">
        <v>1.0</v>
      </c>
      <c r="I106" s="2">
        <f>IFERROR(vlookup(F106,'College Conference'!$B$1:$Z$1000 , 6,False),0)</f>
        <v>6</v>
      </c>
      <c r="J106" s="2">
        <f>IFERROR(vlookup(G106,'College Conference'!$B$1:$Z$1000 , 6,False),0)</f>
        <v>6</v>
      </c>
    </row>
    <row r="107">
      <c r="A107" s="3" t="s">
        <v>3026</v>
      </c>
      <c r="B107" s="3">
        <v>0.84</v>
      </c>
      <c r="C107" s="3" t="s">
        <v>58</v>
      </c>
      <c r="D107" s="4">
        <v>45446.0</v>
      </c>
      <c r="E107" s="2">
        <v>255.0</v>
      </c>
      <c r="F107" s="3" t="s">
        <v>623</v>
      </c>
      <c r="G107" s="3" t="s">
        <v>621</v>
      </c>
      <c r="H107" s="3">
        <v>1.0</v>
      </c>
      <c r="I107" s="2">
        <f>IFERROR(vlookup(F107,'College Conference'!$B$1:$Z$1000 , 6,False),0)</f>
        <v>6</v>
      </c>
      <c r="J107" s="2">
        <f>IFERROR(vlookup(G107,'College Conference'!$B$1:$Z$1000 , 6,False),0)</f>
        <v>6</v>
      </c>
    </row>
    <row r="108">
      <c r="A108" s="3" t="s">
        <v>3445</v>
      </c>
      <c r="B108" s="3">
        <v>0.85</v>
      </c>
      <c r="C108" s="3" t="s">
        <v>52</v>
      </c>
      <c r="D108" s="4">
        <v>45445.0</v>
      </c>
      <c r="E108" s="2">
        <v>229.0</v>
      </c>
      <c r="F108" s="3" t="s">
        <v>687</v>
      </c>
      <c r="G108" s="3" t="s">
        <v>714</v>
      </c>
      <c r="H108" s="3">
        <v>1.0</v>
      </c>
      <c r="I108" s="2">
        <f>IFERROR(vlookup(F108,'College Conference'!$B$1:$Z$1000 , 6,False),0)</f>
        <v>7</v>
      </c>
      <c r="J108" s="2">
        <f>IFERROR(vlookup(G108,'College Conference'!$B$1:$Z$1000 , 6,False),0)</f>
        <v>7</v>
      </c>
    </row>
    <row r="109">
      <c r="A109" s="3" t="s">
        <v>3446</v>
      </c>
      <c r="B109" s="3">
        <v>0.85</v>
      </c>
      <c r="C109" s="3" t="s">
        <v>52</v>
      </c>
      <c r="D109" s="2" t="s">
        <v>72</v>
      </c>
      <c r="E109" s="2">
        <v>205.0</v>
      </c>
      <c r="F109" s="3" t="s">
        <v>685</v>
      </c>
      <c r="G109" s="3" t="s">
        <v>714</v>
      </c>
      <c r="H109" s="3">
        <v>1.0</v>
      </c>
      <c r="I109" s="2">
        <f>IFERROR(vlookup(F109,'College Conference'!$B$1:$Z$1000 , 6,False),0)</f>
        <v>7</v>
      </c>
      <c r="J109" s="2">
        <f>IFERROR(vlookup(G109,'College Conference'!$B$1:$Z$1000 , 6,False),0)</f>
        <v>7</v>
      </c>
    </row>
    <row r="110">
      <c r="A110" s="3" t="s">
        <v>3447</v>
      </c>
      <c r="B110" s="3">
        <v>0.9</v>
      </c>
      <c r="C110" s="3" t="s">
        <v>31</v>
      </c>
      <c r="D110" s="4">
        <v>45448.0</v>
      </c>
      <c r="E110" s="2">
        <v>270.0</v>
      </c>
      <c r="F110" s="3" t="s">
        <v>1131</v>
      </c>
      <c r="G110" s="3" t="s">
        <v>734</v>
      </c>
      <c r="H110" s="3">
        <v>1.0</v>
      </c>
      <c r="I110" s="2">
        <f>IFERROR(vlookup(F110,'College Conference'!$B$1:$Z$1000 , 6,False),0)</f>
        <v>7</v>
      </c>
      <c r="J110" s="2">
        <f>IFERROR(vlookup(G110,'College Conference'!$B$1:$Z$1000 , 6,False),0)</f>
        <v>7</v>
      </c>
    </row>
    <row r="111">
      <c r="A111" s="3" t="s">
        <v>3448</v>
      </c>
      <c r="B111" s="3">
        <v>0.87</v>
      </c>
      <c r="C111" s="3" t="s">
        <v>78</v>
      </c>
      <c r="D111" s="4">
        <v>45446.0</v>
      </c>
      <c r="E111" s="2">
        <v>210.0</v>
      </c>
      <c r="F111" s="3" t="s">
        <v>740</v>
      </c>
      <c r="G111" s="3" t="s">
        <v>1131</v>
      </c>
      <c r="H111" s="3">
        <v>1.0</v>
      </c>
      <c r="I111" s="2">
        <f>IFERROR(vlookup(F111,'College Conference'!$B$1:$Z$1000 , 6,False),0)</f>
        <v>7</v>
      </c>
      <c r="J111" s="2">
        <f>IFERROR(vlookup(G111,'College Conference'!$B$1:$Z$1000 , 6,False),0)</f>
        <v>7</v>
      </c>
    </row>
    <row r="112">
      <c r="A112" s="3" t="s">
        <v>3449</v>
      </c>
      <c r="B112" s="3">
        <v>0.87</v>
      </c>
      <c r="C112" s="3" t="s">
        <v>31</v>
      </c>
      <c r="D112" s="4">
        <v>45449.0</v>
      </c>
      <c r="E112" s="2">
        <v>295.0</v>
      </c>
      <c r="F112" s="3" t="s">
        <v>734</v>
      </c>
      <c r="G112" s="3" t="s">
        <v>736</v>
      </c>
      <c r="H112" s="3">
        <v>1.0</v>
      </c>
      <c r="I112" s="2">
        <f>IFERROR(vlookup(F112,'College Conference'!$B$1:$Z$1000 , 6,False),0)</f>
        <v>7</v>
      </c>
      <c r="J112" s="2">
        <f>IFERROR(vlookup(G112,'College Conference'!$B$1:$Z$1000 , 6,False),0)</f>
        <v>7</v>
      </c>
    </row>
    <row r="113">
      <c r="A113" s="3" t="s">
        <v>3450</v>
      </c>
      <c r="B113" s="3">
        <v>0.88</v>
      </c>
      <c r="C113" s="3" t="s">
        <v>63</v>
      </c>
      <c r="D113" s="4">
        <v>45423.0</v>
      </c>
      <c r="E113" s="2">
        <v>195.0</v>
      </c>
      <c r="F113" s="3" t="s">
        <v>703</v>
      </c>
      <c r="G113" s="3" t="s">
        <v>705</v>
      </c>
      <c r="H113" s="3">
        <v>1.0</v>
      </c>
      <c r="I113" s="2">
        <f>IFERROR(vlookup(F113,'College Conference'!$B$1:$Z$1000 , 6,False),0)</f>
        <v>7</v>
      </c>
      <c r="J113" s="2">
        <f>IFERROR(vlookup(G113,'College Conference'!$B$1:$Z$1000 , 6,False),0)</f>
        <v>7</v>
      </c>
    </row>
    <row r="114">
      <c r="A114" s="3" t="s">
        <v>3336</v>
      </c>
      <c r="B114" s="3">
        <v>0.89</v>
      </c>
      <c r="C114" s="3" t="s">
        <v>63</v>
      </c>
      <c r="D114" s="4">
        <v>45444.0</v>
      </c>
      <c r="E114" s="2">
        <v>210.0</v>
      </c>
      <c r="F114" s="3" t="s">
        <v>705</v>
      </c>
      <c r="G114" s="3" t="s">
        <v>687</v>
      </c>
      <c r="H114" s="3">
        <v>1.0</v>
      </c>
      <c r="I114" s="2">
        <f>IFERROR(vlookup(F114,'College Conference'!$B$1:$Z$1000 , 6,False),0)</f>
        <v>7</v>
      </c>
      <c r="J114" s="2">
        <f>IFERROR(vlookup(G114,'College Conference'!$B$1:$Z$1000 , 6,False),0)</f>
        <v>7</v>
      </c>
    </row>
    <row r="115">
      <c r="A115" s="3" t="s">
        <v>3451</v>
      </c>
      <c r="B115" s="3">
        <v>0.87</v>
      </c>
      <c r="C115" s="3" t="s">
        <v>78</v>
      </c>
      <c r="D115" s="4">
        <v>45445.0</v>
      </c>
      <c r="E115" s="2">
        <v>195.0</v>
      </c>
      <c r="F115" s="3" t="s">
        <v>708</v>
      </c>
      <c r="G115" s="3" t="s">
        <v>734</v>
      </c>
      <c r="H115" s="3">
        <v>1.0</v>
      </c>
      <c r="I115" s="2">
        <f>IFERROR(vlookup(F115,'College Conference'!$B$1:$Z$1000 , 6,False),0)</f>
        <v>7</v>
      </c>
      <c r="J115" s="2">
        <f>IFERROR(vlookup(G115,'College Conference'!$B$1:$Z$1000 , 6,False),0)</f>
        <v>7</v>
      </c>
    </row>
    <row r="116">
      <c r="A116" s="3" t="s">
        <v>3452</v>
      </c>
      <c r="B116" s="3">
        <v>0.89</v>
      </c>
      <c r="C116" s="3" t="s">
        <v>43</v>
      </c>
      <c r="D116" s="4">
        <v>45446.0</v>
      </c>
      <c r="E116" s="2">
        <v>305.0</v>
      </c>
      <c r="F116" s="3" t="s">
        <v>714</v>
      </c>
      <c r="G116" s="3" t="s">
        <v>693</v>
      </c>
      <c r="H116" s="3">
        <v>1.0</v>
      </c>
      <c r="I116" s="2">
        <f>IFERROR(vlookup(F116,'College Conference'!$B$1:$Z$1000 , 6,False),0)</f>
        <v>7</v>
      </c>
      <c r="J116" s="2">
        <f>IFERROR(vlookup(G116,'College Conference'!$B$1:$Z$1000 , 6,False),0)</f>
        <v>7</v>
      </c>
    </row>
    <row r="117">
      <c r="A117" s="3" t="s">
        <v>3453</v>
      </c>
      <c r="B117" s="3">
        <v>0.88</v>
      </c>
      <c r="C117" s="3" t="s">
        <v>12</v>
      </c>
      <c r="D117" s="4">
        <v>45446.0</v>
      </c>
      <c r="E117" s="2">
        <v>295.0</v>
      </c>
      <c r="F117" s="3" t="s">
        <v>703</v>
      </c>
      <c r="G117" s="3" t="s">
        <v>711</v>
      </c>
      <c r="H117" s="3">
        <v>1.0</v>
      </c>
      <c r="I117" s="2">
        <f>IFERROR(vlookup(F117,'College Conference'!$B$1:$Z$1000 , 6,False),0)</f>
        <v>7</v>
      </c>
      <c r="J117" s="2">
        <f>IFERROR(vlookup(G117,'College Conference'!$B$1:$Z$1000 , 6,False),0)</f>
        <v>7</v>
      </c>
    </row>
    <row r="118">
      <c r="A118" s="3" t="s">
        <v>3454</v>
      </c>
      <c r="B118" s="3">
        <v>0.87</v>
      </c>
      <c r="C118" s="3" t="s">
        <v>78</v>
      </c>
      <c r="D118" s="4">
        <v>45448.0</v>
      </c>
      <c r="E118" s="2">
        <v>215.0</v>
      </c>
      <c r="F118" s="3" t="s">
        <v>734</v>
      </c>
      <c r="G118" s="3" t="s">
        <v>687</v>
      </c>
      <c r="H118" s="3">
        <v>1.0</v>
      </c>
      <c r="I118" s="2">
        <f>IFERROR(vlookup(F118,'College Conference'!$B$1:$Z$1000 , 6,False),0)</f>
        <v>7</v>
      </c>
      <c r="J118" s="2">
        <f>IFERROR(vlookup(G118,'College Conference'!$B$1:$Z$1000 , 6,False),0)</f>
        <v>7</v>
      </c>
    </row>
    <row r="119">
      <c r="A119" s="3" t="s">
        <v>3455</v>
      </c>
      <c r="B119" s="3">
        <v>0.88</v>
      </c>
      <c r="C119" s="3" t="s">
        <v>31</v>
      </c>
      <c r="D119" s="4">
        <v>45450.0</v>
      </c>
      <c r="E119" s="2">
        <v>332.0</v>
      </c>
      <c r="F119" s="3" t="s">
        <v>705</v>
      </c>
      <c r="G119" s="3" t="s">
        <v>718</v>
      </c>
      <c r="H119" s="3">
        <v>1.0</v>
      </c>
      <c r="I119" s="2">
        <f>IFERROR(vlookup(F119,'College Conference'!$B$1:$Z$1000 , 6,False),0)</f>
        <v>7</v>
      </c>
      <c r="J119" s="2">
        <f>IFERROR(vlookup(G119,'College Conference'!$B$1:$Z$1000 , 6,False),0)</f>
        <v>7</v>
      </c>
    </row>
    <row r="120">
      <c r="A120" s="3" t="s">
        <v>3202</v>
      </c>
      <c r="B120" s="3">
        <v>0.87</v>
      </c>
      <c r="C120" s="3" t="s">
        <v>31</v>
      </c>
      <c r="D120" s="4">
        <v>45448.0</v>
      </c>
      <c r="E120" s="2">
        <v>300.0</v>
      </c>
      <c r="F120" s="3" t="s">
        <v>705</v>
      </c>
      <c r="G120" s="3" t="s">
        <v>687</v>
      </c>
      <c r="H120" s="3">
        <v>1.0</v>
      </c>
      <c r="I120" s="2">
        <f>IFERROR(vlookup(F120,'College Conference'!$B$1:$Z$1000 , 6,False),0)</f>
        <v>7</v>
      </c>
      <c r="J120" s="2">
        <f>IFERROR(vlookup(G120,'College Conference'!$B$1:$Z$1000 , 6,False),0)</f>
        <v>7</v>
      </c>
    </row>
    <row r="121">
      <c r="A121" s="3" t="s">
        <v>3456</v>
      </c>
      <c r="B121" s="3">
        <v>0.89</v>
      </c>
      <c r="C121" s="3" t="s">
        <v>17</v>
      </c>
      <c r="D121" s="4">
        <v>45423.0</v>
      </c>
      <c r="E121" s="2">
        <v>185.0</v>
      </c>
      <c r="F121" s="3" t="s">
        <v>711</v>
      </c>
      <c r="G121" s="3" t="s">
        <v>701</v>
      </c>
      <c r="H121" s="3">
        <v>1.0</v>
      </c>
      <c r="I121" s="2">
        <f>IFERROR(vlookup(F121,'College Conference'!$B$1:$Z$1000 , 6,False),0)</f>
        <v>7</v>
      </c>
      <c r="J121" s="2">
        <f>IFERROR(vlookup(G121,'College Conference'!$B$1:$Z$1000 , 6,False),0)</f>
        <v>7</v>
      </c>
    </row>
    <row r="122">
      <c r="A122" s="3" t="s">
        <v>3457</v>
      </c>
      <c r="B122" s="3">
        <v>0.89</v>
      </c>
      <c r="C122" s="3" t="s">
        <v>63</v>
      </c>
      <c r="D122" s="4">
        <v>45445.0</v>
      </c>
      <c r="E122" s="2">
        <v>211.0</v>
      </c>
      <c r="F122" s="3" t="s">
        <v>711</v>
      </c>
      <c r="G122" s="3" t="s">
        <v>701</v>
      </c>
      <c r="H122" s="3">
        <v>1.0</v>
      </c>
      <c r="I122" s="2">
        <f>IFERROR(vlookup(F122,'College Conference'!$B$1:$Z$1000 , 6,False),0)</f>
        <v>7</v>
      </c>
      <c r="J122" s="2">
        <f>IFERROR(vlookup(G122,'College Conference'!$B$1:$Z$1000 , 6,False),0)</f>
        <v>7</v>
      </c>
    </row>
    <row r="123">
      <c r="A123" s="3" t="s">
        <v>3458</v>
      </c>
      <c r="B123" s="3">
        <v>0.86</v>
      </c>
      <c r="C123" s="3" t="s">
        <v>17</v>
      </c>
      <c r="D123" s="4">
        <v>45445.0</v>
      </c>
      <c r="E123" s="2">
        <v>185.0</v>
      </c>
      <c r="F123" s="3" t="s">
        <v>714</v>
      </c>
      <c r="G123" s="3" t="s">
        <v>693</v>
      </c>
      <c r="H123" s="3">
        <v>1.0</v>
      </c>
      <c r="I123" s="2">
        <f>IFERROR(vlookup(F123,'College Conference'!$B$1:$Z$1000 , 6,False),0)</f>
        <v>7</v>
      </c>
      <c r="J123" s="2">
        <f>IFERROR(vlookup(G123,'College Conference'!$B$1:$Z$1000 , 6,False),0)</f>
        <v>7</v>
      </c>
    </row>
    <row r="124">
      <c r="A124" s="3" t="s">
        <v>3459</v>
      </c>
      <c r="B124" s="3">
        <v>0.91</v>
      </c>
      <c r="C124" s="3" t="s">
        <v>12</v>
      </c>
      <c r="D124" s="4">
        <v>45449.0</v>
      </c>
      <c r="E124" s="2">
        <v>300.0</v>
      </c>
      <c r="F124" s="3" t="s">
        <v>714</v>
      </c>
      <c r="G124" s="3" t="s">
        <v>689</v>
      </c>
      <c r="H124" s="3">
        <v>1.0</v>
      </c>
      <c r="I124" s="2">
        <f>IFERROR(vlookup(F124,'College Conference'!$B$1:$Z$1000 , 6,False),0)</f>
        <v>7</v>
      </c>
      <c r="J124" s="2">
        <f>IFERROR(vlookup(G124,'College Conference'!$B$1:$Z$1000 , 6,False),0)</f>
        <v>7</v>
      </c>
    </row>
    <row r="125">
      <c r="A125" s="3" t="s">
        <v>3460</v>
      </c>
      <c r="B125" s="3">
        <v>0.89</v>
      </c>
      <c r="C125" s="3" t="s">
        <v>22</v>
      </c>
      <c r="D125" s="4">
        <v>45422.0</v>
      </c>
      <c r="E125" s="2">
        <v>190.0</v>
      </c>
      <c r="F125" s="3" t="s">
        <v>714</v>
      </c>
      <c r="G125" s="3" t="s">
        <v>693</v>
      </c>
      <c r="H125" s="3">
        <v>1.0</v>
      </c>
      <c r="I125" s="2">
        <f>IFERROR(vlookup(F125,'College Conference'!$B$1:$Z$1000 , 6,False),0)</f>
        <v>7</v>
      </c>
      <c r="J125" s="2">
        <f>IFERROR(vlookup(G125,'College Conference'!$B$1:$Z$1000 , 6,False),0)</f>
        <v>7</v>
      </c>
    </row>
    <row r="126">
      <c r="A126" s="3" t="s">
        <v>3461</v>
      </c>
      <c r="B126" s="3">
        <v>0.88</v>
      </c>
      <c r="C126" s="3" t="s">
        <v>22</v>
      </c>
      <c r="D126" s="4">
        <v>45422.0</v>
      </c>
      <c r="E126" s="2">
        <v>205.0</v>
      </c>
      <c r="F126" s="3" t="s">
        <v>703</v>
      </c>
      <c r="G126" s="3" t="s">
        <v>705</v>
      </c>
      <c r="H126" s="3">
        <v>1.0</v>
      </c>
      <c r="I126" s="2">
        <f>IFERROR(vlookup(F126,'College Conference'!$B$1:$Z$1000 , 6,False),0)</f>
        <v>7</v>
      </c>
      <c r="J126" s="2">
        <f>IFERROR(vlookup(G126,'College Conference'!$B$1:$Z$1000 , 6,False),0)</f>
        <v>7</v>
      </c>
    </row>
    <row r="127">
      <c r="A127" s="3" t="s">
        <v>3462</v>
      </c>
      <c r="B127" s="3">
        <v>0.88</v>
      </c>
      <c r="C127" s="3" t="s">
        <v>12</v>
      </c>
      <c r="D127" s="4">
        <v>45447.0</v>
      </c>
      <c r="E127" s="2">
        <v>320.0</v>
      </c>
      <c r="F127" s="3" t="s">
        <v>714</v>
      </c>
      <c r="G127" s="3" t="s">
        <v>693</v>
      </c>
      <c r="H127" s="3">
        <v>1.0</v>
      </c>
      <c r="I127" s="2">
        <f>IFERROR(vlookup(F127,'College Conference'!$B$1:$Z$1000 , 6,False),0)</f>
        <v>7</v>
      </c>
      <c r="J127" s="2">
        <f>IFERROR(vlookup(G127,'College Conference'!$B$1:$Z$1000 , 6,False),0)</f>
        <v>7</v>
      </c>
    </row>
    <row r="128">
      <c r="A128" s="3" t="s">
        <v>3463</v>
      </c>
      <c r="B128" s="3">
        <v>0.87</v>
      </c>
      <c r="C128" s="3" t="s">
        <v>22</v>
      </c>
      <c r="D128" s="4">
        <v>45423.0</v>
      </c>
      <c r="E128" s="2">
        <v>208.0</v>
      </c>
      <c r="F128" s="3" t="s">
        <v>687</v>
      </c>
      <c r="G128" s="3" t="s">
        <v>711</v>
      </c>
      <c r="H128" s="3">
        <v>1.0</v>
      </c>
      <c r="I128" s="2">
        <f>IFERROR(vlookup(F128,'College Conference'!$B$1:$Z$1000 , 6,False),0)</f>
        <v>7</v>
      </c>
      <c r="J128" s="2">
        <f>IFERROR(vlookup(G128,'College Conference'!$B$1:$Z$1000 , 6,False),0)</f>
        <v>7</v>
      </c>
    </row>
    <row r="129">
      <c r="A129" s="3" t="s">
        <v>3464</v>
      </c>
      <c r="B129" s="3">
        <v>0.89</v>
      </c>
      <c r="C129" s="3" t="s">
        <v>27</v>
      </c>
      <c r="D129" s="2" t="s">
        <v>72</v>
      </c>
      <c r="E129" s="2">
        <v>180.0</v>
      </c>
      <c r="F129" s="3" t="s">
        <v>691</v>
      </c>
      <c r="G129" s="3" t="s">
        <v>701</v>
      </c>
      <c r="H129" s="3">
        <v>1.0</v>
      </c>
      <c r="I129" s="2">
        <f>IFERROR(vlookup(F129,'College Conference'!$B$1:$Z$1000 , 6,False),0)</f>
        <v>7</v>
      </c>
      <c r="J129" s="2">
        <f>IFERROR(vlookup(G129,'College Conference'!$B$1:$Z$1000 , 6,False),0)</f>
        <v>7</v>
      </c>
    </row>
    <row r="130">
      <c r="A130" s="3" t="s">
        <v>3336</v>
      </c>
      <c r="B130" s="3">
        <v>0.9</v>
      </c>
      <c r="C130" s="3" t="s">
        <v>27</v>
      </c>
      <c r="D130" s="4">
        <v>45444.0</v>
      </c>
      <c r="E130" s="2">
        <v>210.0</v>
      </c>
      <c r="F130" s="3" t="s">
        <v>701</v>
      </c>
      <c r="G130" s="3" t="s">
        <v>705</v>
      </c>
      <c r="H130" s="3">
        <v>1.0</v>
      </c>
      <c r="I130" s="2">
        <f>IFERROR(vlookup(F130,'College Conference'!$B$1:$Z$1000 , 6,False),0)</f>
        <v>7</v>
      </c>
      <c r="J130" s="2">
        <f>IFERROR(vlookup(G130,'College Conference'!$B$1:$Z$1000 , 6,False),0)</f>
        <v>7</v>
      </c>
    </row>
    <row r="131">
      <c r="A131" s="3" t="s">
        <v>3465</v>
      </c>
      <c r="B131" s="3">
        <v>0.86</v>
      </c>
      <c r="C131" s="3" t="s">
        <v>52</v>
      </c>
      <c r="D131" s="4">
        <v>45446.0</v>
      </c>
      <c r="E131" s="2">
        <v>237.0</v>
      </c>
      <c r="F131" s="3" t="s">
        <v>689</v>
      </c>
      <c r="G131" s="3" t="s">
        <v>701</v>
      </c>
      <c r="H131" s="3">
        <v>1.0</v>
      </c>
      <c r="I131" s="2">
        <f>IFERROR(vlookup(F131,'College Conference'!$B$1:$Z$1000 , 6,False),0)</f>
        <v>7</v>
      </c>
      <c r="J131" s="2">
        <f>IFERROR(vlookup(G131,'College Conference'!$B$1:$Z$1000 , 6,False),0)</f>
        <v>7</v>
      </c>
    </row>
    <row r="132">
      <c r="A132" s="3" t="s">
        <v>3466</v>
      </c>
      <c r="B132" s="3">
        <v>0.95</v>
      </c>
      <c r="C132" s="3" t="s">
        <v>27</v>
      </c>
      <c r="D132" s="2" t="s">
        <v>72</v>
      </c>
      <c r="E132" s="2">
        <v>184.0</v>
      </c>
      <c r="F132" s="3" t="s">
        <v>705</v>
      </c>
      <c r="G132" s="3" t="s">
        <v>689</v>
      </c>
      <c r="H132" s="3">
        <v>1.0</v>
      </c>
      <c r="I132" s="2">
        <f>IFERROR(vlookup(F132,'College Conference'!$B$1:$Z$1000 , 6,False),0)</f>
        <v>7</v>
      </c>
      <c r="J132" s="2">
        <f>IFERROR(vlookup(G132,'College Conference'!$B$1:$Z$1000 , 6,False),0)</f>
        <v>7</v>
      </c>
    </row>
    <row r="133">
      <c r="A133" s="3" t="s">
        <v>3467</v>
      </c>
      <c r="B133" s="3">
        <v>0.88</v>
      </c>
      <c r="C133" s="3" t="s">
        <v>17</v>
      </c>
      <c r="D133" s="4">
        <v>45444.0</v>
      </c>
      <c r="E133" s="2">
        <v>182.0</v>
      </c>
      <c r="F133" s="3" t="s">
        <v>714</v>
      </c>
      <c r="G133" s="3" t="s">
        <v>693</v>
      </c>
      <c r="H133" s="3">
        <v>1.0</v>
      </c>
      <c r="I133" s="2">
        <f>IFERROR(vlookup(F133,'College Conference'!$B$1:$Z$1000 , 6,False),0)</f>
        <v>7</v>
      </c>
      <c r="J133" s="2">
        <f>IFERROR(vlookup(G133,'College Conference'!$B$1:$Z$1000 , 6,False),0)</f>
        <v>7</v>
      </c>
    </row>
    <row r="134">
      <c r="A134" s="3" t="s">
        <v>3468</v>
      </c>
      <c r="B134" s="3">
        <v>0.88</v>
      </c>
      <c r="C134" s="3" t="s">
        <v>17</v>
      </c>
      <c r="D134" s="4">
        <v>45448.0</v>
      </c>
      <c r="E134" s="2">
        <v>211.0</v>
      </c>
      <c r="F134" s="3" t="s">
        <v>703</v>
      </c>
      <c r="G134" s="3" t="s">
        <v>708</v>
      </c>
      <c r="H134" s="3">
        <v>1.0</v>
      </c>
      <c r="I134" s="2">
        <f>IFERROR(vlookup(F134,'College Conference'!$B$1:$Z$1000 , 6,False),0)</f>
        <v>7</v>
      </c>
      <c r="J134" s="2">
        <f>IFERROR(vlookup(G134,'College Conference'!$B$1:$Z$1000 , 6,False),0)</f>
        <v>7</v>
      </c>
    </row>
    <row r="135">
      <c r="A135" s="3" t="s">
        <v>3469</v>
      </c>
      <c r="B135" s="3">
        <v>0.85</v>
      </c>
      <c r="C135" s="3" t="s">
        <v>52</v>
      </c>
      <c r="D135" s="4">
        <v>45444.0</v>
      </c>
      <c r="E135" s="2">
        <v>230.0</v>
      </c>
      <c r="F135" s="3" t="s">
        <v>703</v>
      </c>
      <c r="G135" s="3" t="s">
        <v>734</v>
      </c>
      <c r="H135" s="3">
        <v>1.0</v>
      </c>
      <c r="I135" s="2">
        <f>IFERROR(vlookup(F135,'College Conference'!$B$1:$Z$1000 , 6,False),0)</f>
        <v>7</v>
      </c>
      <c r="J135" s="2">
        <f>IFERROR(vlookup(G135,'College Conference'!$B$1:$Z$1000 , 6,False),0)</f>
        <v>7</v>
      </c>
    </row>
    <row r="136">
      <c r="A136" s="3" t="s">
        <v>3470</v>
      </c>
      <c r="B136" s="3">
        <v>0.87</v>
      </c>
      <c r="C136" s="3" t="s">
        <v>12</v>
      </c>
      <c r="D136" s="4">
        <v>45447.0</v>
      </c>
      <c r="E136" s="2">
        <v>275.0</v>
      </c>
      <c r="F136" s="3" t="s">
        <v>714</v>
      </c>
      <c r="G136" s="3" t="s">
        <v>693</v>
      </c>
      <c r="H136" s="3">
        <v>1.0</v>
      </c>
      <c r="I136" s="2">
        <f>IFERROR(vlookup(F136,'College Conference'!$B$1:$Z$1000 , 6,False),0)</f>
        <v>7</v>
      </c>
      <c r="J136" s="2">
        <f>IFERROR(vlookup(G136,'College Conference'!$B$1:$Z$1000 , 6,False),0)</f>
        <v>7</v>
      </c>
    </row>
    <row r="137">
      <c r="A137" s="3" t="s">
        <v>3471</v>
      </c>
      <c r="B137" s="3">
        <v>0.91</v>
      </c>
      <c r="C137" s="3" t="s">
        <v>78</v>
      </c>
      <c r="D137" s="4">
        <v>45445.0</v>
      </c>
      <c r="E137" s="2">
        <v>215.0</v>
      </c>
      <c r="F137" s="3" t="s">
        <v>705</v>
      </c>
      <c r="G137" s="3" t="s">
        <v>708</v>
      </c>
      <c r="H137" s="3">
        <v>1.0</v>
      </c>
      <c r="I137" s="2">
        <f>IFERROR(vlookup(F137,'College Conference'!$B$1:$Z$1000 , 6,False),0)</f>
        <v>7</v>
      </c>
      <c r="J137" s="2">
        <f>IFERROR(vlookup(G137,'College Conference'!$B$1:$Z$1000 , 6,False),0)</f>
        <v>7</v>
      </c>
    </row>
    <row r="138">
      <c r="A138" s="3" t="s">
        <v>3472</v>
      </c>
      <c r="B138" s="3">
        <v>0.87</v>
      </c>
      <c r="C138" s="3" t="s">
        <v>27</v>
      </c>
      <c r="D138" s="4">
        <v>45444.0</v>
      </c>
      <c r="E138" s="2">
        <v>188.0</v>
      </c>
      <c r="F138" s="3" t="s">
        <v>714</v>
      </c>
      <c r="G138" s="3" t="s">
        <v>685</v>
      </c>
      <c r="H138" s="3">
        <v>1.0</v>
      </c>
      <c r="I138" s="2">
        <f>IFERROR(vlookup(F138,'College Conference'!$B$1:$Z$1000 , 6,False),0)</f>
        <v>7</v>
      </c>
      <c r="J138" s="2">
        <f>IFERROR(vlookup(G138,'College Conference'!$B$1:$Z$1000 , 6,False),0)</f>
        <v>7</v>
      </c>
    </row>
    <row r="139">
      <c r="A139" s="3" t="s">
        <v>3473</v>
      </c>
      <c r="B139" s="3">
        <v>0.88</v>
      </c>
      <c r="C139" s="3" t="s">
        <v>31</v>
      </c>
      <c r="D139" s="4">
        <v>45447.0</v>
      </c>
      <c r="E139" s="2">
        <v>275.0</v>
      </c>
      <c r="F139" s="3" t="s">
        <v>1131</v>
      </c>
      <c r="G139" s="3" t="s">
        <v>685</v>
      </c>
      <c r="H139" s="3">
        <v>1.0</v>
      </c>
      <c r="I139" s="2">
        <f>IFERROR(vlookup(F139,'College Conference'!$B$1:$Z$1000 , 6,False),0)</f>
        <v>7</v>
      </c>
      <c r="J139" s="2">
        <f>IFERROR(vlookup(G139,'College Conference'!$B$1:$Z$1000 , 6,False),0)</f>
        <v>7</v>
      </c>
    </row>
    <row r="140">
      <c r="A140" s="3" t="s">
        <v>3474</v>
      </c>
      <c r="B140" s="3">
        <v>0.86</v>
      </c>
      <c r="C140" s="3" t="s">
        <v>58</v>
      </c>
      <c r="D140" s="4">
        <v>45446.0</v>
      </c>
      <c r="E140" s="2">
        <v>238.0</v>
      </c>
      <c r="F140" s="3" t="s">
        <v>1131</v>
      </c>
      <c r="G140" s="3" t="s">
        <v>687</v>
      </c>
      <c r="H140" s="3">
        <v>1.0</v>
      </c>
      <c r="I140" s="2">
        <f>IFERROR(vlookup(F140,'College Conference'!$B$1:$Z$1000 , 6,False),0)</f>
        <v>7</v>
      </c>
      <c r="J140" s="2">
        <f>IFERROR(vlookup(G140,'College Conference'!$B$1:$Z$1000 , 6,False),0)</f>
        <v>7</v>
      </c>
    </row>
    <row r="141">
      <c r="A141" s="3" t="s">
        <v>3475</v>
      </c>
      <c r="B141" s="3">
        <v>0.87</v>
      </c>
      <c r="C141" s="3" t="s">
        <v>63</v>
      </c>
      <c r="D141" s="4">
        <v>45421.0</v>
      </c>
      <c r="E141" s="2">
        <v>175.0</v>
      </c>
      <c r="F141" s="3" t="s">
        <v>1131</v>
      </c>
      <c r="G141" s="3" t="s">
        <v>693</v>
      </c>
      <c r="H141" s="3">
        <v>1.0</v>
      </c>
      <c r="I141" s="2">
        <f>IFERROR(vlookup(F141,'College Conference'!$B$1:$Z$1000 , 6,False),0)</f>
        <v>7</v>
      </c>
      <c r="J141" s="2">
        <f>IFERROR(vlookup(G141,'College Conference'!$B$1:$Z$1000 , 6,False),0)</f>
        <v>7</v>
      </c>
    </row>
    <row r="142">
      <c r="A142" s="3" t="s">
        <v>3476</v>
      </c>
      <c r="B142" s="3">
        <v>0.86</v>
      </c>
      <c r="C142" s="3" t="s">
        <v>63</v>
      </c>
      <c r="D142" s="4">
        <v>45444.0</v>
      </c>
      <c r="E142" s="2">
        <v>210.0</v>
      </c>
      <c r="F142" s="3" t="s">
        <v>714</v>
      </c>
      <c r="G142" s="3" t="s">
        <v>687</v>
      </c>
      <c r="H142" s="3">
        <v>1.0</v>
      </c>
      <c r="I142" s="2">
        <f>IFERROR(vlookup(F142,'College Conference'!$B$1:$Z$1000 , 6,False),0)</f>
        <v>7</v>
      </c>
      <c r="J142" s="2">
        <f>IFERROR(vlookup(G142,'College Conference'!$B$1:$Z$1000 , 6,False),0)</f>
        <v>7</v>
      </c>
    </row>
    <row r="143">
      <c r="A143" s="3" t="s">
        <v>3477</v>
      </c>
      <c r="B143" s="3">
        <v>0.87</v>
      </c>
      <c r="C143" s="3" t="s">
        <v>78</v>
      </c>
      <c r="D143" s="4">
        <v>45448.0</v>
      </c>
      <c r="E143" s="2">
        <v>215.0</v>
      </c>
      <c r="F143" s="3" t="s">
        <v>718</v>
      </c>
      <c r="G143" s="3" t="s">
        <v>736</v>
      </c>
      <c r="H143" s="3">
        <v>1.0</v>
      </c>
      <c r="I143" s="2">
        <f>IFERROR(vlookup(F143,'College Conference'!$B$1:$Z$1000 , 6,False),0)</f>
        <v>7</v>
      </c>
      <c r="J143" s="2">
        <f>IFERROR(vlookup(G143,'College Conference'!$B$1:$Z$1000 , 6,False),0)</f>
        <v>7</v>
      </c>
    </row>
    <row r="144">
      <c r="A144" s="3" t="s">
        <v>3992</v>
      </c>
      <c r="B144" s="3">
        <v>0.76</v>
      </c>
      <c r="C144" s="3" t="s">
        <v>43</v>
      </c>
      <c r="D144" s="4">
        <v>45447.0</v>
      </c>
      <c r="E144" s="2">
        <v>260.0</v>
      </c>
      <c r="F144" s="3" t="s">
        <v>1167</v>
      </c>
      <c r="G144" s="3" t="s">
        <v>774</v>
      </c>
      <c r="H144" s="3">
        <v>1.0</v>
      </c>
      <c r="I144" s="2">
        <f>IFERROR(vlookup(F144,'College Conference'!$B$1:$Z$1000 , 6,False),0)</f>
        <v>8</v>
      </c>
      <c r="J144" s="2">
        <f>IFERROR(vlookup(G144,'College Conference'!$B$1:$Z$1000 , 6,False),0)</f>
        <v>8</v>
      </c>
    </row>
    <row r="145">
      <c r="A145" s="3" t="s">
        <v>3993</v>
      </c>
      <c r="B145" s="3">
        <v>0.9</v>
      </c>
      <c r="C145" s="3" t="s">
        <v>63</v>
      </c>
      <c r="D145" s="4">
        <v>45446.0</v>
      </c>
      <c r="E145" s="2">
        <v>210.0</v>
      </c>
      <c r="F145" s="3" t="s">
        <v>861</v>
      </c>
      <c r="G145" s="3" t="s">
        <v>843</v>
      </c>
      <c r="H145" s="3">
        <v>1.0</v>
      </c>
      <c r="I145" s="2">
        <f>IFERROR(vlookup(F145,'College Conference'!$B$1:$Z$1000 , 6,False),0)</f>
        <v>8</v>
      </c>
      <c r="J145" s="2">
        <f>IFERROR(vlookup(G145,'College Conference'!$B$1:$Z$1000 , 6,False),0)</f>
        <v>8</v>
      </c>
    </row>
    <row r="146">
      <c r="A146" s="3" t="s">
        <v>3994</v>
      </c>
      <c r="B146" s="3">
        <v>0.88</v>
      </c>
      <c r="C146" s="3" t="s">
        <v>58</v>
      </c>
      <c r="D146" s="4">
        <v>45448.0</v>
      </c>
      <c r="E146" s="2">
        <v>242.0</v>
      </c>
      <c r="F146" s="3" t="s">
        <v>781</v>
      </c>
      <c r="G146" s="3" t="s">
        <v>774</v>
      </c>
      <c r="H146" s="3">
        <v>1.0</v>
      </c>
      <c r="I146" s="2">
        <f>IFERROR(vlookup(F146,'College Conference'!$B$1:$Z$1000 , 6,False),0)</f>
        <v>8</v>
      </c>
      <c r="J146" s="2">
        <f>IFERROR(vlookup(G146,'College Conference'!$B$1:$Z$1000 , 6,False),0)</f>
        <v>8</v>
      </c>
    </row>
    <row r="147">
      <c r="A147" s="3" t="s">
        <v>3995</v>
      </c>
      <c r="B147" s="3">
        <v>0.88</v>
      </c>
      <c r="C147" s="3" t="s">
        <v>27</v>
      </c>
      <c r="D147" s="2" t="s">
        <v>72</v>
      </c>
      <c r="E147" s="2">
        <v>166.0</v>
      </c>
      <c r="F147" s="3" t="s">
        <v>781</v>
      </c>
      <c r="G147" s="3" t="s">
        <v>776</v>
      </c>
      <c r="H147" s="3">
        <v>1.0</v>
      </c>
      <c r="I147" s="2">
        <f>IFERROR(vlookup(F147,'College Conference'!$B$1:$Z$1000 , 6,False),0)</f>
        <v>8</v>
      </c>
      <c r="J147" s="2">
        <f>IFERROR(vlookup(G147,'College Conference'!$B$1:$Z$1000 , 6,False),0)</f>
        <v>8</v>
      </c>
    </row>
    <row r="148">
      <c r="A148" s="3" t="s">
        <v>3996</v>
      </c>
      <c r="B148" s="3">
        <v>0.87</v>
      </c>
      <c r="C148" s="3" t="s">
        <v>17</v>
      </c>
      <c r="D148" s="4">
        <v>45422.0</v>
      </c>
      <c r="E148" s="2">
        <v>183.0</v>
      </c>
      <c r="F148" s="3" t="s">
        <v>830</v>
      </c>
      <c r="G148" s="3" t="s">
        <v>861</v>
      </c>
      <c r="H148" s="3">
        <v>1.0</v>
      </c>
      <c r="I148" s="2">
        <f>IFERROR(vlookup(F148,'College Conference'!$B$1:$Z$1000 , 6,False),0)</f>
        <v>8</v>
      </c>
      <c r="J148" s="2">
        <f>IFERROR(vlookup(G148,'College Conference'!$B$1:$Z$1000 , 6,False),0)</f>
        <v>8</v>
      </c>
    </row>
    <row r="149">
      <c r="A149" s="3" t="s">
        <v>3997</v>
      </c>
      <c r="B149" s="3">
        <v>0.87</v>
      </c>
      <c r="C149" s="3" t="s">
        <v>17</v>
      </c>
      <c r="D149" s="2" t="s">
        <v>72</v>
      </c>
      <c r="E149" s="2">
        <v>190.0</v>
      </c>
      <c r="F149" s="3" t="s">
        <v>816</v>
      </c>
      <c r="G149" s="3" t="s">
        <v>799</v>
      </c>
      <c r="H149" s="3">
        <v>1.0</v>
      </c>
      <c r="I149" s="2">
        <f>IFERROR(vlookup(F149,'College Conference'!$B$1:$Z$1000 , 6,False),0)</f>
        <v>8</v>
      </c>
      <c r="J149" s="2">
        <f>IFERROR(vlookup(G149,'College Conference'!$B$1:$Z$1000 , 6,False),0)</f>
        <v>8</v>
      </c>
    </row>
    <row r="150">
      <c r="A150" s="3" t="s">
        <v>3998</v>
      </c>
      <c r="B150" s="3">
        <v>0.89</v>
      </c>
      <c r="C150" s="3" t="s">
        <v>22</v>
      </c>
      <c r="D150" s="4">
        <v>45423.0</v>
      </c>
      <c r="E150" s="2">
        <v>200.0</v>
      </c>
      <c r="F150" s="3" t="s">
        <v>806</v>
      </c>
      <c r="G150" s="3" t="s">
        <v>804</v>
      </c>
      <c r="H150" s="3">
        <v>1.0</v>
      </c>
      <c r="I150" s="2">
        <f>IFERROR(vlookup(F150,'College Conference'!$B$1:$Z$1000 , 6,False),0)</f>
        <v>8</v>
      </c>
      <c r="J150" s="2">
        <f>IFERROR(vlookup(G150,'College Conference'!$B$1:$Z$1000 , 6,False),0)</f>
        <v>8</v>
      </c>
    </row>
    <row r="151">
      <c r="A151" s="3" t="s">
        <v>3999</v>
      </c>
      <c r="B151" s="3">
        <v>0.89</v>
      </c>
      <c r="C151" s="3" t="s">
        <v>12</v>
      </c>
      <c r="D151" s="4">
        <v>45447.0</v>
      </c>
      <c r="E151" s="2">
        <v>300.0</v>
      </c>
      <c r="F151" s="3" t="s">
        <v>781</v>
      </c>
      <c r="G151" s="3" t="s">
        <v>783</v>
      </c>
      <c r="H151" s="3">
        <v>1.0</v>
      </c>
      <c r="I151" s="2">
        <f>IFERROR(vlookup(F151,'College Conference'!$B$1:$Z$1000 , 6,False),0)</f>
        <v>8</v>
      </c>
      <c r="J151" s="2">
        <f>IFERROR(vlookup(G151,'College Conference'!$B$1:$Z$1000 , 6,False),0)</f>
        <v>8</v>
      </c>
    </row>
    <row r="152">
      <c r="A152" s="3" t="s">
        <v>4000</v>
      </c>
      <c r="B152" s="3">
        <v>0.9</v>
      </c>
      <c r="C152" s="3" t="s">
        <v>27</v>
      </c>
      <c r="D152" s="2" t="s">
        <v>72</v>
      </c>
      <c r="E152" s="2">
        <v>175.0</v>
      </c>
      <c r="F152" s="3" t="s">
        <v>804</v>
      </c>
      <c r="G152" s="3" t="s">
        <v>823</v>
      </c>
      <c r="H152" s="3">
        <v>1.0</v>
      </c>
      <c r="I152" s="2">
        <f>IFERROR(vlookup(F152,'College Conference'!$B$1:$Z$1000 , 6,False),0)</f>
        <v>8</v>
      </c>
      <c r="J152" s="2">
        <f>IFERROR(vlookup(G152,'College Conference'!$B$1:$Z$1000 , 6,False),0)</f>
        <v>8</v>
      </c>
    </row>
    <row r="153">
      <c r="A153" s="3" t="s">
        <v>4001</v>
      </c>
      <c r="B153" s="3">
        <v>0.9</v>
      </c>
      <c r="C153" s="3" t="s">
        <v>17</v>
      </c>
      <c r="D153" s="4">
        <v>45446.0</v>
      </c>
      <c r="E153" s="2">
        <v>220.0</v>
      </c>
      <c r="F153" s="3" t="s">
        <v>811</v>
      </c>
      <c r="G153" s="3" t="s">
        <v>783</v>
      </c>
      <c r="H153" s="3">
        <v>1.0</v>
      </c>
      <c r="I153" s="2">
        <f>IFERROR(vlookup(F153,'College Conference'!$B$1:$Z$1000 , 6,False),0)</f>
        <v>8</v>
      </c>
      <c r="J153" s="2">
        <f>IFERROR(vlookup(G153,'College Conference'!$B$1:$Z$1000 , 6,False),0)</f>
        <v>8</v>
      </c>
    </row>
    <row r="154">
      <c r="A154" s="3" t="s">
        <v>4002</v>
      </c>
      <c r="B154" s="3">
        <v>0.9</v>
      </c>
      <c r="C154" s="3" t="s">
        <v>17</v>
      </c>
      <c r="D154" s="4">
        <v>45423.0</v>
      </c>
      <c r="E154" s="2">
        <v>180.0</v>
      </c>
      <c r="F154" s="3" t="s">
        <v>811</v>
      </c>
      <c r="G154" s="3" t="s">
        <v>781</v>
      </c>
      <c r="H154" s="3">
        <v>1.0</v>
      </c>
      <c r="I154" s="2">
        <f>IFERROR(vlookup(F154,'College Conference'!$B$1:$Z$1000 , 6,False),0)</f>
        <v>8</v>
      </c>
      <c r="J154" s="2">
        <f>IFERROR(vlookup(G154,'College Conference'!$B$1:$Z$1000 , 6,False),0)</f>
        <v>8</v>
      </c>
    </row>
    <row r="155">
      <c r="A155" s="3" t="s">
        <v>4003</v>
      </c>
      <c r="B155" s="3">
        <v>0.87</v>
      </c>
      <c r="C155" s="3" t="s">
        <v>58</v>
      </c>
      <c r="D155" s="4">
        <v>45444.0</v>
      </c>
      <c r="E155" s="2">
        <v>235.0</v>
      </c>
      <c r="F155" s="3" t="s">
        <v>799</v>
      </c>
      <c r="G155" s="3" t="s">
        <v>1167</v>
      </c>
      <c r="H155" s="3">
        <v>1.0</v>
      </c>
      <c r="I155" s="2">
        <f>IFERROR(vlookup(F155,'College Conference'!$B$1:$Z$1000 , 6,False),0)</f>
        <v>8</v>
      </c>
      <c r="J155" s="2">
        <f>IFERROR(vlookup(G155,'College Conference'!$B$1:$Z$1000 , 6,False),0)</f>
        <v>8</v>
      </c>
    </row>
    <row r="156">
      <c r="A156" s="3" t="s">
        <v>4004</v>
      </c>
      <c r="B156" s="3">
        <v>0.9</v>
      </c>
      <c r="C156" s="3" t="s">
        <v>17</v>
      </c>
      <c r="D156" s="4">
        <v>45445.0</v>
      </c>
      <c r="E156" s="2">
        <v>190.0</v>
      </c>
      <c r="F156" s="3" t="s">
        <v>811</v>
      </c>
      <c r="G156" s="3" t="s">
        <v>1167</v>
      </c>
      <c r="H156" s="3">
        <v>1.0</v>
      </c>
      <c r="I156" s="2">
        <f>IFERROR(vlookup(F156,'College Conference'!$B$1:$Z$1000 , 6,False),0)</f>
        <v>8</v>
      </c>
      <c r="J156" s="2">
        <f>IFERROR(vlookup(G156,'College Conference'!$B$1:$Z$1000 , 6,False),0)</f>
        <v>8</v>
      </c>
    </row>
    <row r="157">
      <c r="A157" s="3" t="s">
        <v>4005</v>
      </c>
      <c r="B157" s="3">
        <v>0.9</v>
      </c>
      <c r="C157" s="3" t="s">
        <v>12</v>
      </c>
      <c r="D157" s="4">
        <v>45448.0</v>
      </c>
      <c r="E157" s="2">
        <v>245.0</v>
      </c>
      <c r="F157" s="3" t="s">
        <v>823</v>
      </c>
      <c r="G157" s="3" t="s">
        <v>811</v>
      </c>
      <c r="H157" s="3">
        <v>1.0</v>
      </c>
      <c r="I157" s="2">
        <f>IFERROR(vlookup(F157,'College Conference'!$B$1:$Z$1000 , 6,False),0)</f>
        <v>8</v>
      </c>
      <c r="J157" s="2">
        <f>IFERROR(vlookup(G157,'College Conference'!$B$1:$Z$1000 , 6,False),0)</f>
        <v>8</v>
      </c>
    </row>
    <row r="158">
      <c r="A158" s="3" t="s">
        <v>4006</v>
      </c>
      <c r="B158" s="3">
        <v>0.9</v>
      </c>
      <c r="C158" s="3" t="s">
        <v>17</v>
      </c>
      <c r="D158" s="4">
        <v>45445.0</v>
      </c>
      <c r="E158" s="2">
        <v>195.0</v>
      </c>
      <c r="F158" s="3" t="s">
        <v>799</v>
      </c>
      <c r="G158" s="3" t="s">
        <v>776</v>
      </c>
      <c r="H158" s="3">
        <v>1.0</v>
      </c>
      <c r="I158" s="2">
        <f>IFERROR(vlookup(F158,'College Conference'!$B$1:$Z$1000 , 6,False),0)</f>
        <v>8</v>
      </c>
      <c r="J158" s="2">
        <f>IFERROR(vlookup(G158,'College Conference'!$B$1:$Z$1000 , 6,False),0)</f>
        <v>8</v>
      </c>
    </row>
    <row r="159">
      <c r="A159" s="3" t="s">
        <v>4007</v>
      </c>
      <c r="B159" s="3">
        <v>0.89</v>
      </c>
      <c r="C159" s="3" t="s">
        <v>120</v>
      </c>
      <c r="D159" s="4">
        <v>45449.0</v>
      </c>
      <c r="E159" s="2">
        <v>240.0</v>
      </c>
      <c r="F159" s="3" t="s">
        <v>781</v>
      </c>
      <c r="G159" s="3" t="s">
        <v>783</v>
      </c>
      <c r="H159" s="3">
        <v>1.0</v>
      </c>
      <c r="I159" s="2">
        <f>IFERROR(vlookup(F159,'College Conference'!$B$1:$Z$1000 , 6,False),0)</f>
        <v>8</v>
      </c>
      <c r="J159" s="2">
        <f>IFERROR(vlookup(G159,'College Conference'!$B$1:$Z$1000 , 6,False),0)</f>
        <v>8</v>
      </c>
    </row>
    <row r="160">
      <c r="A160" s="3" t="s">
        <v>4008</v>
      </c>
      <c r="B160" s="3">
        <v>0.9</v>
      </c>
      <c r="C160" s="3" t="s">
        <v>52</v>
      </c>
      <c r="D160" s="4">
        <v>45446.0</v>
      </c>
      <c r="E160" s="2">
        <v>205.0</v>
      </c>
      <c r="F160" s="3" t="s">
        <v>779</v>
      </c>
      <c r="G160" s="3" t="s">
        <v>781</v>
      </c>
      <c r="H160" s="3">
        <v>1.0</v>
      </c>
      <c r="I160" s="2">
        <f>IFERROR(vlookup(F160,'College Conference'!$B$1:$Z$1000 , 6,False),0)</f>
        <v>8</v>
      </c>
      <c r="J160" s="2">
        <f>IFERROR(vlookup(G160,'College Conference'!$B$1:$Z$1000 , 6,False),0)</f>
        <v>8</v>
      </c>
    </row>
    <row r="161">
      <c r="A161" s="3" t="s">
        <v>4009</v>
      </c>
      <c r="B161" s="3">
        <v>0.85</v>
      </c>
      <c r="C161" s="3" t="s">
        <v>120</v>
      </c>
      <c r="D161" s="4">
        <v>45447.0</v>
      </c>
      <c r="E161" s="2">
        <v>220.0</v>
      </c>
      <c r="F161" s="3" t="s">
        <v>1167</v>
      </c>
      <c r="G161" s="3" t="s">
        <v>799</v>
      </c>
      <c r="H161" s="3">
        <v>1.0</v>
      </c>
      <c r="I161" s="2">
        <f>IFERROR(vlookup(F161,'College Conference'!$B$1:$Z$1000 , 6,False),0)</f>
        <v>8</v>
      </c>
      <c r="J161" s="2">
        <f>IFERROR(vlookup(G161,'College Conference'!$B$1:$Z$1000 , 6,False),0)</f>
        <v>8</v>
      </c>
    </row>
    <row r="162">
      <c r="A162" s="3" t="s">
        <v>4010</v>
      </c>
      <c r="B162" s="3">
        <v>0.87</v>
      </c>
      <c r="C162" s="3" t="s">
        <v>27</v>
      </c>
      <c r="D162" s="4">
        <v>45422.0</v>
      </c>
      <c r="E162" s="2">
        <v>163.0</v>
      </c>
      <c r="F162" s="3" t="s">
        <v>1167</v>
      </c>
      <c r="G162" s="3" t="s">
        <v>799</v>
      </c>
      <c r="H162" s="3">
        <v>1.0</v>
      </c>
      <c r="I162" s="2">
        <f>IFERROR(vlookup(F162,'College Conference'!$B$1:$Z$1000 , 6,False),0)</f>
        <v>8</v>
      </c>
      <c r="J162" s="2">
        <f>IFERROR(vlookup(G162,'College Conference'!$B$1:$Z$1000 , 6,False),0)</f>
        <v>8</v>
      </c>
    </row>
    <row r="163">
      <c r="A163" s="3" t="s">
        <v>4011</v>
      </c>
      <c r="B163" s="3">
        <v>0.92</v>
      </c>
      <c r="C163" s="3" t="s">
        <v>120</v>
      </c>
      <c r="D163" s="4">
        <v>45447.0</v>
      </c>
      <c r="E163" s="2">
        <v>225.0</v>
      </c>
      <c r="F163" s="3" t="s">
        <v>830</v>
      </c>
      <c r="G163" s="3" t="s">
        <v>779</v>
      </c>
      <c r="H163" s="3">
        <v>1.0</v>
      </c>
      <c r="I163" s="2">
        <f>IFERROR(vlookup(F163,'College Conference'!$B$1:$Z$1000 , 6,False),0)</f>
        <v>8</v>
      </c>
      <c r="J163" s="2">
        <f>IFERROR(vlookup(G163,'College Conference'!$B$1:$Z$1000 , 6,False),0)</f>
        <v>8</v>
      </c>
    </row>
    <row r="164">
      <c r="A164" s="3" t="s">
        <v>4012</v>
      </c>
      <c r="B164" s="3">
        <v>0.88</v>
      </c>
      <c r="C164" s="3" t="s">
        <v>52</v>
      </c>
      <c r="D164" s="4">
        <v>45445.0</v>
      </c>
      <c r="E164" s="2">
        <v>225.0</v>
      </c>
      <c r="F164" s="3" t="s">
        <v>811</v>
      </c>
      <c r="G164" s="3" t="s">
        <v>776</v>
      </c>
      <c r="H164" s="3">
        <v>1.0</v>
      </c>
      <c r="I164" s="2">
        <f>IFERROR(vlookup(F164,'College Conference'!$B$1:$Z$1000 , 6,False),0)</f>
        <v>8</v>
      </c>
      <c r="J164" s="2">
        <f>IFERROR(vlookup(G164,'College Conference'!$B$1:$Z$1000 , 6,False),0)</f>
        <v>8</v>
      </c>
    </row>
    <row r="165">
      <c r="A165" s="3" t="s">
        <v>4013</v>
      </c>
      <c r="B165" s="3">
        <v>0.87</v>
      </c>
      <c r="C165" s="3" t="s">
        <v>63</v>
      </c>
      <c r="D165" s="4">
        <v>45445.0</v>
      </c>
      <c r="E165" s="2">
        <v>210.0</v>
      </c>
      <c r="F165" s="3" t="s">
        <v>806</v>
      </c>
      <c r="G165" s="3" t="s">
        <v>808</v>
      </c>
      <c r="H165" s="3">
        <v>1.0</v>
      </c>
      <c r="I165" s="2">
        <f>IFERROR(vlookup(F165,'College Conference'!$B$1:$Z$1000 , 6,False),0)</f>
        <v>8</v>
      </c>
      <c r="J165" s="2">
        <f>IFERROR(vlookup(G165,'College Conference'!$B$1:$Z$1000 , 6,False),0)</f>
        <v>8</v>
      </c>
    </row>
    <row r="166">
      <c r="A166" s="3" t="s">
        <v>4014</v>
      </c>
      <c r="B166" s="3">
        <v>0.88</v>
      </c>
      <c r="C166" s="3" t="s">
        <v>43</v>
      </c>
      <c r="D166" s="4">
        <v>45448.0</v>
      </c>
      <c r="E166" s="2">
        <v>275.0</v>
      </c>
      <c r="F166" s="3" t="s">
        <v>823</v>
      </c>
      <c r="G166" s="3" t="s">
        <v>783</v>
      </c>
      <c r="H166" s="3">
        <v>1.0</v>
      </c>
      <c r="I166" s="2">
        <f>IFERROR(vlookup(F166,'College Conference'!$B$1:$Z$1000 , 6,False),0)</f>
        <v>8</v>
      </c>
      <c r="J166" s="2">
        <f>IFERROR(vlookup(G166,'College Conference'!$B$1:$Z$1000 , 6,False),0)</f>
        <v>8</v>
      </c>
    </row>
    <row r="167">
      <c r="A167" s="3" t="s">
        <v>4015</v>
      </c>
      <c r="B167" s="3">
        <v>0.91</v>
      </c>
      <c r="C167" s="3" t="s">
        <v>120</v>
      </c>
      <c r="D167" s="4">
        <v>45449.0</v>
      </c>
      <c r="E167" s="2">
        <v>250.0</v>
      </c>
      <c r="F167" s="3" t="s">
        <v>774</v>
      </c>
      <c r="G167" s="3" t="s">
        <v>830</v>
      </c>
      <c r="H167" s="3">
        <v>1.0</v>
      </c>
      <c r="I167" s="2">
        <f>IFERROR(vlookup(F167,'College Conference'!$B$1:$Z$1000 , 6,False),0)</f>
        <v>8</v>
      </c>
      <c r="J167" s="2">
        <f>IFERROR(vlookup(G167,'College Conference'!$B$1:$Z$1000 , 6,False),0)</f>
        <v>8</v>
      </c>
    </row>
    <row r="168">
      <c r="A168" s="3" t="s">
        <v>4016</v>
      </c>
      <c r="B168" s="3">
        <v>0.96</v>
      </c>
      <c r="C168" s="3" t="s">
        <v>52</v>
      </c>
      <c r="D168" s="4">
        <v>45445.0</v>
      </c>
      <c r="E168" s="2">
        <v>220.0</v>
      </c>
      <c r="F168" s="3" t="s">
        <v>816</v>
      </c>
      <c r="G168" s="3" t="s">
        <v>830</v>
      </c>
      <c r="H168" s="3">
        <v>1.0</v>
      </c>
      <c r="I168" s="2">
        <f>IFERROR(vlookup(F168,'College Conference'!$B$1:$Z$1000 , 6,False),0)</f>
        <v>8</v>
      </c>
      <c r="J168" s="2">
        <f>IFERROR(vlookup(G168,'College Conference'!$B$1:$Z$1000 , 6,False),0)</f>
        <v>8</v>
      </c>
    </row>
    <row r="169">
      <c r="A169" s="3" t="s">
        <v>4017</v>
      </c>
      <c r="B169" s="3">
        <v>0.88</v>
      </c>
      <c r="C169" s="3" t="s">
        <v>78</v>
      </c>
      <c r="D169" s="4">
        <v>45444.0</v>
      </c>
      <c r="E169" s="2">
        <v>206.0</v>
      </c>
      <c r="F169" s="3" t="s">
        <v>830</v>
      </c>
      <c r="G169" s="3" t="s">
        <v>779</v>
      </c>
      <c r="H169" s="3">
        <v>1.0</v>
      </c>
      <c r="I169" s="2">
        <f>IFERROR(vlookup(F169,'College Conference'!$B$1:$Z$1000 , 6,False),0)</f>
        <v>8</v>
      </c>
      <c r="J169" s="2">
        <f>IFERROR(vlookup(G169,'College Conference'!$B$1:$Z$1000 , 6,False),0)</f>
        <v>8</v>
      </c>
    </row>
    <row r="170">
      <c r="A170" s="3" t="s">
        <v>3903</v>
      </c>
      <c r="B170" s="3">
        <v>0.84</v>
      </c>
      <c r="C170" s="3" t="s">
        <v>78</v>
      </c>
      <c r="D170" s="4">
        <v>45447.0</v>
      </c>
      <c r="E170" s="2">
        <v>212.0</v>
      </c>
      <c r="F170" s="3" t="s">
        <v>774</v>
      </c>
      <c r="G170" s="3" t="s">
        <v>830</v>
      </c>
      <c r="H170" s="3">
        <v>1.0</v>
      </c>
      <c r="I170" s="2">
        <f>IFERROR(vlookup(F170,'College Conference'!$B$1:$Z$1000 , 6,False),0)</f>
        <v>8</v>
      </c>
      <c r="J170" s="2">
        <f>IFERROR(vlookup(G170,'College Conference'!$B$1:$Z$1000 , 6,False),0)</f>
        <v>8</v>
      </c>
    </row>
    <row r="171">
      <c r="A171" s="3" t="s">
        <v>4018</v>
      </c>
      <c r="B171" s="3">
        <v>0.85</v>
      </c>
      <c r="C171" s="3" t="s">
        <v>78</v>
      </c>
      <c r="D171" s="4">
        <v>45446.0</v>
      </c>
      <c r="E171" s="2">
        <v>230.0</v>
      </c>
      <c r="F171" s="3" t="s">
        <v>1167</v>
      </c>
      <c r="G171" s="3" t="s">
        <v>779</v>
      </c>
      <c r="H171" s="3">
        <v>1.0</v>
      </c>
      <c r="I171" s="2">
        <f>IFERROR(vlookup(F171,'College Conference'!$B$1:$Z$1000 , 6,False),0)</f>
        <v>8</v>
      </c>
      <c r="J171" s="2">
        <f>IFERROR(vlookup(G171,'College Conference'!$B$1:$Z$1000 , 6,False),0)</f>
        <v>8</v>
      </c>
    </row>
    <row r="172">
      <c r="A172" s="3" t="s">
        <v>4277</v>
      </c>
      <c r="B172" s="3">
        <v>0.79</v>
      </c>
      <c r="C172" s="3" t="s">
        <v>31</v>
      </c>
      <c r="D172" s="4">
        <v>45448.0</v>
      </c>
      <c r="E172" s="2">
        <v>265.0</v>
      </c>
      <c r="F172" s="3" t="s">
        <v>894</v>
      </c>
      <c r="G172" s="3" t="s">
        <v>892</v>
      </c>
      <c r="H172" s="3">
        <v>1.0</v>
      </c>
      <c r="I172" s="2">
        <f>IFERROR(vlookup(F172,'College Conference'!$B$1:$Z$1000 , 6,False),0)</f>
        <v>9</v>
      </c>
      <c r="J172" s="2">
        <f>IFERROR(vlookup(G172,'College Conference'!$B$1:$Z$1000 , 6,False),0)</f>
        <v>9</v>
      </c>
    </row>
    <row r="173">
      <c r="A173" s="3" t="s">
        <v>4019</v>
      </c>
      <c r="B173" s="3">
        <v>0.9</v>
      </c>
      <c r="C173" s="3" t="s">
        <v>58</v>
      </c>
      <c r="D173" s="4">
        <v>45446.0</v>
      </c>
      <c r="E173" s="2">
        <v>230.0</v>
      </c>
      <c r="F173" s="3" t="s">
        <v>804</v>
      </c>
      <c r="G173" s="3" t="s">
        <v>799</v>
      </c>
      <c r="H173" s="3">
        <v>1.0</v>
      </c>
      <c r="I173" s="2">
        <f>IFERROR(vlookup(F173,'College Conference'!$B$1:$Z$1000 , 6,False),0)</f>
        <v>8</v>
      </c>
      <c r="J173" s="2">
        <f>IFERROR(vlookup(G173,'College Conference'!$B$1:$Z$1000 , 6,False),0)</f>
        <v>8</v>
      </c>
    </row>
    <row r="174">
      <c r="A174" s="3" t="s">
        <v>4020</v>
      </c>
      <c r="B174" s="3">
        <v>0.92</v>
      </c>
      <c r="C174" s="3" t="s">
        <v>22</v>
      </c>
      <c r="D174" s="4">
        <v>45444.0</v>
      </c>
      <c r="E174" s="2">
        <v>220.0</v>
      </c>
      <c r="F174" s="3" t="s">
        <v>823</v>
      </c>
      <c r="G174" s="3" t="s">
        <v>774</v>
      </c>
      <c r="H174" s="3">
        <v>1.0</v>
      </c>
      <c r="I174" s="2">
        <f>IFERROR(vlookup(F174,'College Conference'!$B$1:$Z$1000 , 6,False),0)</f>
        <v>8</v>
      </c>
      <c r="J174" s="2">
        <f>IFERROR(vlookup(G174,'College Conference'!$B$1:$Z$1000 , 6,False),0)</f>
        <v>8</v>
      </c>
    </row>
    <row r="175">
      <c r="A175" s="3" t="s">
        <v>66</v>
      </c>
      <c r="B175" s="3" t="s">
        <v>11</v>
      </c>
      <c r="C175" s="3" t="s">
        <v>17</v>
      </c>
      <c r="D175" s="4">
        <v>45446.0</v>
      </c>
      <c r="E175" s="2">
        <v>210.0</v>
      </c>
      <c r="F175" s="3" t="s">
        <v>67</v>
      </c>
      <c r="G175" s="3" t="s">
        <v>68</v>
      </c>
      <c r="H175" s="3">
        <v>1.0</v>
      </c>
      <c r="I175" s="2">
        <f>IFERROR(vlookup(F175,'College Conference'!$B$1:$Z$1000 , 6,False),0)</f>
        <v>0</v>
      </c>
      <c r="J175" s="2">
        <f>IFERROR(vlookup(G175,'College Conference'!$B$1:$Z$1000 , 6,False),0)</f>
        <v>0</v>
      </c>
    </row>
    <row r="176">
      <c r="A176" s="3" t="s">
        <v>69</v>
      </c>
      <c r="B176" s="3" t="s">
        <v>11</v>
      </c>
      <c r="C176" s="3" t="s">
        <v>43</v>
      </c>
      <c r="D176" s="4">
        <v>45446.0</v>
      </c>
      <c r="E176" s="2">
        <v>285.0</v>
      </c>
      <c r="F176" s="3" t="s">
        <v>70</v>
      </c>
      <c r="G176" s="3" t="s">
        <v>39</v>
      </c>
      <c r="H176" s="3">
        <v>1.0</v>
      </c>
      <c r="I176" s="2">
        <f>IFERROR(vlookup(F176,'College Conference'!$B$1:$Z$1000 , 6,False),0)</f>
        <v>0</v>
      </c>
      <c r="J176" s="2">
        <f>IFERROR(vlookup(G176,'College Conference'!$B$1:$Z$1000 , 6,False),0)</f>
        <v>0</v>
      </c>
    </row>
    <row r="177">
      <c r="A177" s="3" t="s">
        <v>3743</v>
      </c>
      <c r="B177" s="3">
        <v>0.77</v>
      </c>
      <c r="C177" s="3" t="s">
        <v>17</v>
      </c>
      <c r="D177" s="2" t="s">
        <v>72</v>
      </c>
      <c r="E177" s="2">
        <v>190.0</v>
      </c>
      <c r="F177" s="3" t="s">
        <v>779</v>
      </c>
      <c r="G177" s="3" t="s">
        <v>823</v>
      </c>
      <c r="H177" s="3">
        <v>1.0</v>
      </c>
      <c r="I177" s="2">
        <f>IFERROR(vlookup(F177,'College Conference'!$B$1:$Z$1000 , 6,False),0)</f>
        <v>8</v>
      </c>
      <c r="J177" s="2">
        <f>IFERROR(vlookup(G177,'College Conference'!$B$1:$Z$1000 , 6,False),0)</f>
        <v>8</v>
      </c>
    </row>
    <row r="178">
      <c r="A178" s="3" t="s">
        <v>2531</v>
      </c>
      <c r="B178" s="3">
        <v>0.82</v>
      </c>
      <c r="C178" s="3" t="s">
        <v>43</v>
      </c>
      <c r="D178" s="4">
        <v>45449.0</v>
      </c>
      <c r="E178" s="2">
        <v>295.0</v>
      </c>
      <c r="F178" s="3" t="s">
        <v>527</v>
      </c>
      <c r="G178" s="3" t="s">
        <v>1081</v>
      </c>
      <c r="H178" s="3">
        <v>1.0</v>
      </c>
      <c r="I178" s="2">
        <f>IFERROR(vlookup(F178,'College Conference'!$B$1:$Z$1000 , 6,False),0)</f>
        <v>5</v>
      </c>
      <c r="J178" s="2">
        <f>IFERROR(vlookup(G178,'College Conference'!$B$1:$Z$1000 , 6,False),0)</f>
        <v>5</v>
      </c>
    </row>
    <row r="179">
      <c r="A179" s="3" t="s">
        <v>4021</v>
      </c>
      <c r="B179" s="3">
        <v>0.88</v>
      </c>
      <c r="C179" s="3" t="s">
        <v>27</v>
      </c>
      <c r="D179" s="4">
        <v>45444.0</v>
      </c>
      <c r="E179" s="2">
        <v>198.0</v>
      </c>
      <c r="F179" s="3" t="s">
        <v>776</v>
      </c>
      <c r="G179" s="3" t="s">
        <v>811</v>
      </c>
      <c r="H179" s="3">
        <v>1.0</v>
      </c>
      <c r="I179" s="2">
        <f>IFERROR(vlookup(F179,'College Conference'!$B$1:$Z$1000 , 6,False),0)</f>
        <v>8</v>
      </c>
      <c r="J179" s="2">
        <f>IFERROR(vlookup(G179,'College Conference'!$B$1:$Z$1000 , 6,False),0)</f>
        <v>8</v>
      </c>
    </row>
    <row r="180">
      <c r="A180" s="3" t="s">
        <v>3005</v>
      </c>
      <c r="B180" s="3">
        <v>0.89</v>
      </c>
      <c r="C180" s="3" t="s">
        <v>78</v>
      </c>
      <c r="D180" s="4">
        <v>45449.0</v>
      </c>
      <c r="E180" s="2">
        <v>225.0</v>
      </c>
      <c r="F180" s="3" t="s">
        <v>621</v>
      </c>
      <c r="G180" s="3" t="s">
        <v>615</v>
      </c>
      <c r="H180" s="3">
        <v>1.0</v>
      </c>
      <c r="I180" s="2">
        <f>IFERROR(vlookup(F180,'College Conference'!$B$1:$Z$1000 , 6,False),0)</f>
        <v>6</v>
      </c>
      <c r="J180" s="2">
        <f>IFERROR(vlookup(G180,'College Conference'!$B$1:$Z$1000 , 6,False),0)</f>
        <v>6</v>
      </c>
    </row>
    <row r="181">
      <c r="A181" s="3" t="s">
        <v>2532</v>
      </c>
      <c r="B181" s="3">
        <v>0.9</v>
      </c>
      <c r="C181" s="3" t="s">
        <v>43</v>
      </c>
      <c r="D181" s="4">
        <v>45446.0</v>
      </c>
      <c r="E181" s="2">
        <v>285.0</v>
      </c>
      <c r="F181" s="3" t="s">
        <v>527</v>
      </c>
      <c r="G181" s="3" t="s">
        <v>564</v>
      </c>
      <c r="H181" s="3">
        <v>1.0</v>
      </c>
      <c r="I181" s="2">
        <f>IFERROR(vlookup(F181,'College Conference'!$B$1:$Z$1000 , 6,False),0)</f>
        <v>5</v>
      </c>
      <c r="J181" s="2">
        <f>IFERROR(vlookup(G181,'College Conference'!$B$1:$Z$1000 , 6,False),0)</f>
        <v>5</v>
      </c>
    </row>
    <row r="182">
      <c r="A182" s="3" t="s">
        <v>1507</v>
      </c>
      <c r="B182" s="3">
        <v>0.88</v>
      </c>
      <c r="C182" s="3" t="s">
        <v>17</v>
      </c>
      <c r="D182" s="4">
        <v>45446.0</v>
      </c>
      <c r="E182" s="2">
        <v>181.0</v>
      </c>
      <c r="F182" s="3" t="s">
        <v>289</v>
      </c>
      <c r="G182" s="3" t="s">
        <v>372</v>
      </c>
      <c r="H182" s="3">
        <v>1.0</v>
      </c>
      <c r="I182" s="2">
        <f>IFERROR(vlookup(F182,'College Conference'!$B$1:$Z$1000 , 6,False),0)</f>
        <v>3</v>
      </c>
      <c r="J182" s="2">
        <f>IFERROR(vlookup(G182,'College Conference'!$B$1:$Z$1000 , 6,False),0)</f>
        <v>3</v>
      </c>
    </row>
    <row r="183">
      <c r="A183" s="3" t="s">
        <v>1014</v>
      </c>
      <c r="B183" s="3">
        <v>0.77</v>
      </c>
      <c r="C183" s="3" t="s">
        <v>12</v>
      </c>
      <c r="D183" s="4">
        <v>45447.0</v>
      </c>
      <c r="E183" s="2">
        <v>275.0</v>
      </c>
      <c r="F183" s="3" t="s">
        <v>158</v>
      </c>
      <c r="G183" s="3" t="s">
        <v>171</v>
      </c>
      <c r="H183" s="3">
        <v>1.0</v>
      </c>
      <c r="I183" s="2">
        <f>IFERROR(vlookup(F183,'College Conference'!$B$1:$Z$1000 , 6,False),0)</f>
        <v>1</v>
      </c>
      <c r="J183" s="2">
        <f>IFERROR(vlookup(G183,'College Conference'!$B$1:$Z$1000 , 6,False),0)</f>
        <v>1</v>
      </c>
    </row>
    <row r="184">
      <c r="A184" s="3" t="s">
        <v>3027</v>
      </c>
      <c r="B184" s="3">
        <v>0.81</v>
      </c>
      <c r="C184" s="3" t="s">
        <v>52</v>
      </c>
      <c r="D184" s="2" t="s">
        <v>72</v>
      </c>
      <c r="E184" s="2">
        <v>210.0</v>
      </c>
      <c r="F184" s="3" t="s">
        <v>663</v>
      </c>
      <c r="G184" s="3" t="s">
        <v>626</v>
      </c>
      <c r="H184" s="3">
        <v>1.0</v>
      </c>
      <c r="I184" s="2">
        <f>IFERROR(vlookup(F184,'College Conference'!$B$1:$Z$1000 , 6,False),0)</f>
        <v>6</v>
      </c>
      <c r="J184" s="2">
        <f>IFERROR(vlookup(G184,'College Conference'!$B$1:$Z$1000 , 6,False),0)</f>
        <v>6</v>
      </c>
    </row>
    <row r="185">
      <c r="A185" s="3" t="s">
        <v>1015</v>
      </c>
      <c r="B185" s="3">
        <v>0.77</v>
      </c>
      <c r="C185" s="3" t="s">
        <v>43</v>
      </c>
      <c r="D185" s="4">
        <v>45446.0</v>
      </c>
      <c r="E185" s="2">
        <v>280.0</v>
      </c>
      <c r="F185" s="3" t="s">
        <v>133</v>
      </c>
      <c r="G185" s="3" t="s">
        <v>171</v>
      </c>
      <c r="H185" s="3">
        <v>1.0</v>
      </c>
      <c r="I185" s="2">
        <f>IFERROR(vlookup(F185,'College Conference'!$B$1:$Z$1000 , 6,False),0)</f>
        <v>1</v>
      </c>
      <c r="J185" s="2">
        <f>IFERROR(vlookup(G185,'College Conference'!$B$1:$Z$1000 , 6,False),0)</f>
        <v>1</v>
      </c>
    </row>
    <row r="186">
      <c r="A186" s="3" t="s">
        <v>4022</v>
      </c>
      <c r="B186" s="3">
        <v>0.88</v>
      </c>
      <c r="C186" s="3" t="s">
        <v>12</v>
      </c>
      <c r="D186" s="4">
        <v>45446.0</v>
      </c>
      <c r="E186" s="2">
        <v>305.0</v>
      </c>
      <c r="F186" s="3" t="s">
        <v>804</v>
      </c>
      <c r="G186" s="3" t="s">
        <v>823</v>
      </c>
      <c r="H186" s="3">
        <v>1.0</v>
      </c>
      <c r="I186" s="2">
        <f>IFERROR(vlookup(F186,'College Conference'!$B$1:$Z$1000 , 6,False),0)</f>
        <v>8</v>
      </c>
      <c r="J186" s="2">
        <f>IFERROR(vlookup(G186,'College Conference'!$B$1:$Z$1000 , 6,False),0)</f>
        <v>8</v>
      </c>
    </row>
    <row r="187">
      <c r="A187" s="3" t="s">
        <v>3478</v>
      </c>
      <c r="B187" s="3">
        <v>0.82</v>
      </c>
      <c r="C187" s="3" t="s">
        <v>27</v>
      </c>
      <c r="D187" s="4">
        <v>45422.0</v>
      </c>
      <c r="E187" s="2">
        <v>183.0</v>
      </c>
      <c r="F187" s="3" t="s">
        <v>693</v>
      </c>
      <c r="G187" s="3" t="s">
        <v>705</v>
      </c>
      <c r="H187" s="3">
        <v>1.0</v>
      </c>
      <c r="I187" s="2">
        <f>IFERROR(vlookup(F187,'College Conference'!$B$1:$Z$1000 , 6,False),0)</f>
        <v>7</v>
      </c>
      <c r="J187" s="2">
        <f>IFERROR(vlookup(G187,'College Conference'!$B$1:$Z$1000 , 6,False),0)</f>
        <v>7</v>
      </c>
    </row>
    <row r="188">
      <c r="A188" s="3" t="s">
        <v>4413</v>
      </c>
      <c r="B188" s="3">
        <v>0.86</v>
      </c>
      <c r="C188" s="3" t="s">
        <v>17</v>
      </c>
      <c r="D188" s="2" t="s">
        <v>72</v>
      </c>
      <c r="E188" s="2">
        <v>195.0</v>
      </c>
      <c r="F188" s="3" t="s">
        <v>951</v>
      </c>
      <c r="G188" s="3" t="s">
        <v>948</v>
      </c>
      <c r="H188" s="3">
        <v>1.0</v>
      </c>
      <c r="I188" s="2">
        <f>IFERROR(vlookup(F188,'College Conference'!$B$1:$Z$1000 , 6,False),0)</f>
        <v>11</v>
      </c>
      <c r="J188" s="2">
        <f>IFERROR(vlookup(G188,'College Conference'!$B$1:$Z$1000 , 6,False),0)</f>
        <v>11</v>
      </c>
    </row>
    <row r="189">
      <c r="A189" s="3" t="s">
        <v>1262</v>
      </c>
      <c r="B189" s="3">
        <v>0.8</v>
      </c>
      <c r="C189" s="3" t="s">
        <v>17</v>
      </c>
      <c r="D189" s="4">
        <v>45446.0</v>
      </c>
      <c r="E189" s="2">
        <v>205.0</v>
      </c>
      <c r="F189" s="3" t="s">
        <v>282</v>
      </c>
      <c r="G189" s="3" t="s">
        <v>253</v>
      </c>
      <c r="H189" s="3">
        <v>1.0</v>
      </c>
      <c r="I189" s="2">
        <f>IFERROR(vlookup(F189,'College Conference'!$B$1:$Z$1000 , 6,False),0)</f>
        <v>2</v>
      </c>
      <c r="J189" s="2">
        <f>IFERROR(vlookup(G189,'College Conference'!$B$1:$Z$1000 , 6,False),0)</f>
        <v>2</v>
      </c>
    </row>
    <row r="190">
      <c r="A190" s="3" t="s">
        <v>4023</v>
      </c>
      <c r="B190" s="3">
        <v>0.87</v>
      </c>
      <c r="C190" s="3" t="s">
        <v>12</v>
      </c>
      <c r="D190" s="4">
        <v>45448.0</v>
      </c>
      <c r="E190" s="2">
        <v>250.0</v>
      </c>
      <c r="F190" s="3" t="s">
        <v>816</v>
      </c>
      <c r="G190" s="3" t="s">
        <v>781</v>
      </c>
      <c r="H190" s="3">
        <v>1.0</v>
      </c>
      <c r="I190" s="2">
        <f>IFERROR(vlookup(F190,'College Conference'!$B$1:$Z$1000 , 6,False),0)</f>
        <v>8</v>
      </c>
      <c r="J190" s="2">
        <f>IFERROR(vlookup(G190,'College Conference'!$B$1:$Z$1000 , 6,False),0)</f>
        <v>8</v>
      </c>
    </row>
    <row r="191">
      <c r="A191" s="3" t="s">
        <v>71</v>
      </c>
      <c r="B191" s="3" t="s">
        <v>11</v>
      </c>
      <c r="C191" s="3" t="s">
        <v>12</v>
      </c>
      <c r="D191" s="2" t="s">
        <v>72</v>
      </c>
      <c r="E191" s="2">
        <v>275.0</v>
      </c>
      <c r="F191" s="3" t="s">
        <v>73</v>
      </c>
      <c r="G191" s="3" t="s">
        <v>29</v>
      </c>
      <c r="H191" s="3">
        <v>1.0</v>
      </c>
      <c r="I191" s="2">
        <f>IFERROR(vlookup(F191,'College Conference'!$B$1:$Z$1000 , 6,False),0)</f>
        <v>0</v>
      </c>
      <c r="J191" s="2">
        <f>IFERROR(vlookup(G191,'College Conference'!$B$1:$Z$1000 , 6,False),0)</f>
        <v>0</v>
      </c>
    </row>
    <row r="192">
      <c r="A192" s="3" t="s">
        <v>3479</v>
      </c>
      <c r="B192" s="3">
        <v>0.9</v>
      </c>
      <c r="C192" s="3" t="s">
        <v>22</v>
      </c>
      <c r="D192" s="2" t="s">
        <v>72</v>
      </c>
      <c r="E192" s="2">
        <v>217.0</v>
      </c>
      <c r="F192" s="3" t="s">
        <v>714</v>
      </c>
      <c r="G192" s="3" t="s">
        <v>705</v>
      </c>
      <c r="H192" s="3">
        <v>1.0</v>
      </c>
      <c r="I192" s="2">
        <f>IFERROR(vlookup(F192,'College Conference'!$B$1:$Z$1000 , 6,False),0)</f>
        <v>7</v>
      </c>
      <c r="J192" s="2">
        <f>IFERROR(vlookup(G192,'College Conference'!$B$1:$Z$1000 , 6,False),0)</f>
        <v>7</v>
      </c>
    </row>
    <row r="193">
      <c r="A193" s="3" t="s">
        <v>4024</v>
      </c>
      <c r="B193" s="3">
        <v>0.91</v>
      </c>
      <c r="C193" s="3" t="s">
        <v>22</v>
      </c>
      <c r="D193" s="4">
        <v>45422.0</v>
      </c>
      <c r="E193" s="2">
        <v>175.0</v>
      </c>
      <c r="F193" s="3" t="s">
        <v>806</v>
      </c>
      <c r="G193" s="3" t="s">
        <v>781</v>
      </c>
      <c r="H193" s="3">
        <v>1.0</v>
      </c>
      <c r="I193" s="2">
        <f>IFERROR(vlookup(F193,'College Conference'!$B$1:$Z$1000 , 6,False),0)</f>
        <v>8</v>
      </c>
      <c r="J193" s="2">
        <f>IFERROR(vlookup(G193,'College Conference'!$B$1:$Z$1000 , 6,False),0)</f>
        <v>8</v>
      </c>
    </row>
    <row r="194">
      <c r="A194" s="3" t="s">
        <v>509</v>
      </c>
      <c r="B194" s="3">
        <v>0.88</v>
      </c>
      <c r="C194" s="3" t="s">
        <v>52</v>
      </c>
      <c r="D194" s="4">
        <v>45446.0</v>
      </c>
      <c r="E194" s="2">
        <v>225.0</v>
      </c>
      <c r="F194" s="3" t="s">
        <v>517</v>
      </c>
      <c r="G194" s="3" t="s">
        <v>510</v>
      </c>
      <c r="H194" s="3">
        <v>1.0</v>
      </c>
      <c r="I194" s="2">
        <f>IFERROR(vlookup(F194,'College Conference'!$B$1:$Z$1000 , 6,False),0)</f>
        <v>5</v>
      </c>
      <c r="J194" s="2">
        <f>IFERROR(vlookup(G194,'College Conference'!$B$1:$Z$1000 , 6,False),0)</f>
        <v>5</v>
      </c>
    </row>
    <row r="195">
      <c r="A195" s="3" t="s">
        <v>4025</v>
      </c>
      <c r="B195" s="3">
        <v>0.89</v>
      </c>
      <c r="C195" s="3" t="s">
        <v>31</v>
      </c>
      <c r="D195" s="4">
        <v>45448.0</v>
      </c>
      <c r="E195" s="2">
        <v>291.0</v>
      </c>
      <c r="F195" s="3" t="s">
        <v>781</v>
      </c>
      <c r="G195" s="3" t="s">
        <v>783</v>
      </c>
      <c r="H195" s="3">
        <v>1.0</v>
      </c>
      <c r="I195" s="2">
        <f>IFERROR(vlookup(F195,'College Conference'!$B$1:$Z$1000 , 6,False),0)</f>
        <v>8</v>
      </c>
      <c r="J195" s="2">
        <f>IFERROR(vlookup(G195,'College Conference'!$B$1:$Z$1000 , 6,False),0)</f>
        <v>8</v>
      </c>
    </row>
    <row r="196">
      <c r="A196" s="3" t="s">
        <v>1508</v>
      </c>
      <c r="B196" s="3">
        <v>0.9</v>
      </c>
      <c r="C196" s="3" t="s">
        <v>17</v>
      </c>
      <c r="D196" s="4">
        <v>45446.0</v>
      </c>
      <c r="E196" s="2">
        <v>195.0</v>
      </c>
      <c r="F196" s="3" t="s">
        <v>325</v>
      </c>
      <c r="G196" s="3" t="s">
        <v>335</v>
      </c>
      <c r="H196" s="3">
        <v>1.0</v>
      </c>
      <c r="I196" s="2">
        <f>IFERROR(vlookup(F196,'College Conference'!$B$1:$Z$1000 , 6,False),0)</f>
        <v>3</v>
      </c>
      <c r="J196" s="2">
        <f>IFERROR(vlookup(G196,'College Conference'!$B$1:$Z$1000 , 6,False),0)</f>
        <v>3</v>
      </c>
    </row>
    <row r="197">
      <c r="A197" s="3" t="s">
        <v>4026</v>
      </c>
      <c r="B197" s="3">
        <v>0.87</v>
      </c>
      <c r="C197" s="3" t="s">
        <v>17</v>
      </c>
      <c r="D197" s="4">
        <v>45423.0</v>
      </c>
      <c r="E197" s="2">
        <v>185.0</v>
      </c>
      <c r="F197" s="3" t="s">
        <v>816</v>
      </c>
      <c r="G197" s="3" t="s">
        <v>776</v>
      </c>
      <c r="H197" s="3">
        <v>1.0</v>
      </c>
      <c r="I197" s="2">
        <f>IFERROR(vlookup(F197,'College Conference'!$B$1:$Z$1000 , 6,False),0)</f>
        <v>8</v>
      </c>
      <c r="J197" s="2">
        <f>IFERROR(vlookup(G197,'College Conference'!$B$1:$Z$1000 , 6,False),0)</f>
        <v>8</v>
      </c>
    </row>
    <row r="198">
      <c r="A198" s="3" t="s">
        <v>4027</v>
      </c>
      <c r="B198" s="3">
        <v>0.89</v>
      </c>
      <c r="C198" s="3" t="s">
        <v>63</v>
      </c>
      <c r="D198" s="4">
        <v>45445.0</v>
      </c>
      <c r="E198" s="2">
        <v>175.0</v>
      </c>
      <c r="F198" s="3" t="s">
        <v>843</v>
      </c>
      <c r="G198" s="3" t="s">
        <v>811</v>
      </c>
      <c r="H198" s="3">
        <v>1.0</v>
      </c>
      <c r="I198" s="2">
        <f>IFERROR(vlookup(F198,'College Conference'!$B$1:$Z$1000 , 6,False),0)</f>
        <v>8</v>
      </c>
      <c r="J198" s="2">
        <f>IFERROR(vlookup(G198,'College Conference'!$B$1:$Z$1000 , 6,False),0)</f>
        <v>8</v>
      </c>
    </row>
    <row r="199">
      <c r="A199" s="3" t="s">
        <v>3480</v>
      </c>
      <c r="B199" s="3">
        <v>0.86</v>
      </c>
      <c r="C199" s="3" t="s">
        <v>120</v>
      </c>
      <c r="D199" s="4">
        <v>45449.0</v>
      </c>
      <c r="E199" s="2">
        <v>245.0</v>
      </c>
      <c r="F199" s="3" t="s">
        <v>711</v>
      </c>
      <c r="G199" s="3" t="s">
        <v>736</v>
      </c>
      <c r="H199" s="3">
        <v>1.0</v>
      </c>
      <c r="I199" s="2">
        <f>IFERROR(vlookup(F199,'College Conference'!$B$1:$Z$1000 , 6,False),0)</f>
        <v>7</v>
      </c>
      <c r="J199" s="2">
        <f>IFERROR(vlookup(G199,'College Conference'!$B$1:$Z$1000 , 6,False),0)</f>
        <v>7</v>
      </c>
    </row>
    <row r="200">
      <c r="A200" s="3" t="s">
        <v>4028</v>
      </c>
      <c r="B200" s="3">
        <v>0.98</v>
      </c>
      <c r="C200" s="3" t="s">
        <v>58</v>
      </c>
      <c r="D200" s="4">
        <v>45447.0</v>
      </c>
      <c r="E200" s="2">
        <v>250.0</v>
      </c>
      <c r="F200" s="3" t="s">
        <v>796</v>
      </c>
      <c r="G200" s="3" t="s">
        <v>804</v>
      </c>
      <c r="H200" s="3">
        <v>1.0</v>
      </c>
      <c r="I200" s="2">
        <f>IFERROR(vlookup(F200,'College Conference'!$B$1:$Z$1000 , 6,False),0)</f>
        <v>8</v>
      </c>
      <c r="J200" s="2">
        <f>IFERROR(vlookup(G200,'College Conference'!$B$1:$Z$1000 , 6,False),0)</f>
        <v>8</v>
      </c>
    </row>
    <row r="201">
      <c r="A201" s="3" t="s">
        <v>2047</v>
      </c>
      <c r="B201" s="3">
        <v>0.81</v>
      </c>
      <c r="C201" s="3" t="s">
        <v>78</v>
      </c>
      <c r="D201" s="2" t="s">
        <v>72</v>
      </c>
      <c r="E201" s="2">
        <v>189.0</v>
      </c>
      <c r="F201" s="3" t="s">
        <v>444</v>
      </c>
      <c r="G201" s="3" t="s">
        <v>461</v>
      </c>
      <c r="H201" s="3">
        <v>1.0</v>
      </c>
      <c r="I201" s="2">
        <f>IFERROR(vlookup(F201,'College Conference'!$B$1:$Z$1000 , 6,False),0)</f>
        <v>4</v>
      </c>
      <c r="J201" s="2">
        <f>IFERROR(vlookup(G201,'College Conference'!$B$1:$Z$1000 , 6,False),0)</f>
        <v>4</v>
      </c>
    </row>
    <row r="202">
      <c r="A202" s="3" t="s">
        <v>3481</v>
      </c>
      <c r="B202" s="3">
        <v>0.88</v>
      </c>
      <c r="C202" s="3" t="s">
        <v>27</v>
      </c>
      <c r="D202" s="4">
        <v>45423.0</v>
      </c>
      <c r="E202" s="2">
        <v>181.0</v>
      </c>
      <c r="F202" s="3" t="s">
        <v>689</v>
      </c>
      <c r="G202" s="3" t="s">
        <v>687</v>
      </c>
      <c r="H202" s="3">
        <v>1.0</v>
      </c>
      <c r="I202" s="2">
        <f>IFERROR(vlookup(F202,'College Conference'!$B$1:$Z$1000 , 6,False),0)</f>
        <v>7</v>
      </c>
      <c r="J202" s="2">
        <f>IFERROR(vlookup(G202,'College Conference'!$B$1:$Z$1000 , 6,False),0)</f>
        <v>7</v>
      </c>
    </row>
    <row r="203">
      <c r="A203" s="3" t="s">
        <v>1016</v>
      </c>
      <c r="B203" s="3">
        <v>0.81</v>
      </c>
      <c r="C203" s="3" t="s">
        <v>31</v>
      </c>
      <c r="D203" s="4">
        <v>45447.0</v>
      </c>
      <c r="E203" s="2">
        <v>265.0</v>
      </c>
      <c r="F203" s="3" t="s">
        <v>161</v>
      </c>
      <c r="G203" s="3" t="s">
        <v>133</v>
      </c>
      <c r="H203" s="3">
        <v>1.0</v>
      </c>
      <c r="I203" s="2">
        <f>IFERROR(vlookup(F203,'College Conference'!$B$1:$Z$1000 , 6,False),0)</f>
        <v>1</v>
      </c>
      <c r="J203" s="2">
        <f>IFERROR(vlookup(G203,'College Conference'!$B$1:$Z$1000 , 6,False),0)</f>
        <v>1</v>
      </c>
    </row>
    <row r="204">
      <c r="A204" s="3" t="s">
        <v>4029</v>
      </c>
      <c r="B204" s="3">
        <v>0.88</v>
      </c>
      <c r="C204" s="3" t="s">
        <v>27</v>
      </c>
      <c r="D204" s="4">
        <v>45444.0</v>
      </c>
      <c r="E204" s="2">
        <v>165.0</v>
      </c>
      <c r="F204" s="3" t="s">
        <v>781</v>
      </c>
      <c r="G204" s="3" t="s">
        <v>783</v>
      </c>
      <c r="H204" s="3">
        <v>1.0</v>
      </c>
      <c r="I204" s="2">
        <f>IFERROR(vlookup(F204,'College Conference'!$B$1:$Z$1000 , 6,False),0)</f>
        <v>8</v>
      </c>
      <c r="J204" s="2">
        <f>IFERROR(vlookup(G204,'College Conference'!$B$1:$Z$1000 , 6,False),0)</f>
        <v>8</v>
      </c>
    </row>
    <row r="205">
      <c r="A205" s="3" t="s">
        <v>2533</v>
      </c>
      <c r="B205" s="3">
        <v>0.8</v>
      </c>
      <c r="C205" s="3" t="s">
        <v>52</v>
      </c>
      <c r="D205" s="4">
        <v>45422.0</v>
      </c>
      <c r="E205" s="2">
        <v>215.0</v>
      </c>
      <c r="F205" s="3" t="s">
        <v>525</v>
      </c>
      <c r="G205" s="3" t="s">
        <v>512</v>
      </c>
      <c r="H205" s="3">
        <v>1.0</v>
      </c>
      <c r="I205" s="2">
        <f>IFERROR(vlookup(F205,'College Conference'!$B$1:$Z$1000 , 6,False),0)</f>
        <v>5</v>
      </c>
      <c r="J205" s="2">
        <f>IFERROR(vlookup(G205,'College Conference'!$B$1:$Z$1000 , 6,False),0)</f>
        <v>5</v>
      </c>
    </row>
    <row r="206">
      <c r="A206" s="3" t="s">
        <v>2534</v>
      </c>
      <c r="B206" s="3">
        <v>0.82</v>
      </c>
      <c r="C206" s="3" t="s">
        <v>31</v>
      </c>
      <c r="D206" s="4">
        <v>45450.0</v>
      </c>
      <c r="E206" s="2">
        <v>265.0</v>
      </c>
      <c r="F206" s="3" t="s">
        <v>530</v>
      </c>
      <c r="G206" s="3" t="s">
        <v>512</v>
      </c>
      <c r="H206" s="3">
        <v>1.0</v>
      </c>
      <c r="I206" s="2">
        <f>IFERROR(vlookup(F206,'College Conference'!$B$1:$Z$1000 , 6,False),0)</f>
        <v>5</v>
      </c>
      <c r="J206" s="2">
        <f>IFERROR(vlookup(G206,'College Conference'!$B$1:$Z$1000 , 6,False),0)</f>
        <v>5</v>
      </c>
    </row>
    <row r="207">
      <c r="A207" s="3" t="s">
        <v>1509</v>
      </c>
      <c r="B207" s="3" t="s">
        <v>11</v>
      </c>
      <c r="C207" s="3" t="s">
        <v>286</v>
      </c>
      <c r="D207" s="4">
        <v>45422.0</v>
      </c>
      <c r="E207" s="2">
        <v>190.0</v>
      </c>
      <c r="F207" s="3" t="s">
        <v>325</v>
      </c>
      <c r="G207" s="3" t="s">
        <v>404</v>
      </c>
      <c r="H207" s="3">
        <v>1.0</v>
      </c>
      <c r="I207" s="2">
        <f>IFERROR(vlookup(F207,'College Conference'!$B$1:$Z$1000 , 6,False),0)</f>
        <v>3</v>
      </c>
      <c r="J207" s="2">
        <f>IFERROR(vlookup(G207,'College Conference'!$B$1:$Z$1000 , 6,False),0)</f>
        <v>3</v>
      </c>
    </row>
    <row r="208">
      <c r="A208" s="3" t="s">
        <v>3482</v>
      </c>
      <c r="B208" s="3">
        <v>0.87</v>
      </c>
      <c r="C208" s="3" t="s">
        <v>63</v>
      </c>
      <c r="D208" s="2" t="s">
        <v>72</v>
      </c>
      <c r="E208" s="2">
        <v>165.0</v>
      </c>
      <c r="F208" s="3" t="s">
        <v>685</v>
      </c>
      <c r="G208" s="3" t="s">
        <v>687</v>
      </c>
      <c r="H208" s="3">
        <v>1.0</v>
      </c>
      <c r="I208" s="2">
        <f>IFERROR(vlookup(F208,'College Conference'!$B$1:$Z$1000 , 6,False),0)</f>
        <v>7</v>
      </c>
      <c r="J208" s="2">
        <f>IFERROR(vlookup(G208,'College Conference'!$B$1:$Z$1000 , 6,False),0)</f>
        <v>7</v>
      </c>
    </row>
    <row r="209">
      <c r="A209" s="3" t="s">
        <v>2535</v>
      </c>
      <c r="B209" s="3">
        <v>0.86</v>
      </c>
      <c r="C209" s="3" t="s">
        <v>31</v>
      </c>
      <c r="D209" s="4">
        <v>45448.0</v>
      </c>
      <c r="E209" s="2">
        <v>305.0</v>
      </c>
      <c r="F209" s="3" t="s">
        <v>521</v>
      </c>
      <c r="G209" s="3" t="s">
        <v>527</v>
      </c>
      <c r="H209" s="3">
        <v>1.0</v>
      </c>
      <c r="I209" s="2">
        <f>IFERROR(vlookup(F209,'College Conference'!$B$1:$Z$1000 , 6,False),0)</f>
        <v>5</v>
      </c>
      <c r="J209" s="2">
        <f>IFERROR(vlookup(G209,'College Conference'!$B$1:$Z$1000 , 6,False),0)</f>
        <v>5</v>
      </c>
    </row>
    <row r="210">
      <c r="A210" s="3" t="s">
        <v>4030</v>
      </c>
      <c r="B210" s="3">
        <v>0.88</v>
      </c>
      <c r="C210" s="3" t="s">
        <v>12</v>
      </c>
      <c r="D210" s="4">
        <v>45448.0</v>
      </c>
      <c r="E210" s="2">
        <v>330.0</v>
      </c>
      <c r="F210" s="3" t="s">
        <v>816</v>
      </c>
      <c r="G210" s="3" t="s">
        <v>781</v>
      </c>
      <c r="H210" s="3">
        <v>1.0</v>
      </c>
      <c r="I210" s="2">
        <f>IFERROR(vlookup(F210,'College Conference'!$B$1:$Z$1000 , 6,False),0)</f>
        <v>8</v>
      </c>
      <c r="J210" s="2">
        <f>IFERROR(vlookup(G210,'College Conference'!$B$1:$Z$1000 , 6,False),0)</f>
        <v>8</v>
      </c>
    </row>
    <row r="211">
      <c r="A211" s="3" t="s">
        <v>1017</v>
      </c>
      <c r="B211" s="3">
        <v>0.84</v>
      </c>
      <c r="C211" s="3" t="s">
        <v>22</v>
      </c>
      <c r="D211" s="4">
        <v>45420.0</v>
      </c>
      <c r="E211" s="2">
        <v>190.0</v>
      </c>
      <c r="F211" s="3" t="s">
        <v>158</v>
      </c>
      <c r="G211" s="3" t="s">
        <v>139</v>
      </c>
      <c r="H211" s="3">
        <v>1.0</v>
      </c>
      <c r="I211" s="2">
        <f>IFERROR(vlookup(F211,'College Conference'!$B$1:$Z$1000 , 6,False),0)</f>
        <v>1</v>
      </c>
      <c r="J211" s="2">
        <f>IFERROR(vlookup(G211,'College Conference'!$B$1:$Z$1000 , 6,False),0)</f>
        <v>1</v>
      </c>
    </row>
    <row r="212">
      <c r="A212" s="3" t="s">
        <v>4271</v>
      </c>
      <c r="B212" s="3">
        <v>0.79</v>
      </c>
      <c r="C212" s="3" t="s">
        <v>17</v>
      </c>
      <c r="D212" s="4">
        <v>45420.0</v>
      </c>
      <c r="E212" s="2">
        <v>170.0</v>
      </c>
      <c r="F212" s="3" t="s">
        <v>890</v>
      </c>
      <c r="G212" s="3" t="s">
        <v>900</v>
      </c>
      <c r="H212" s="3">
        <v>1.0</v>
      </c>
      <c r="I212" s="2">
        <f>IFERROR(vlookup(F212,'College Conference'!$B$1:$Z$1000 , 6,False),0)</f>
        <v>9</v>
      </c>
      <c r="J212" s="2">
        <f>IFERROR(vlookup(G212,'College Conference'!$B$1:$Z$1000 , 6,False),0)</f>
        <v>9</v>
      </c>
    </row>
    <row r="213">
      <c r="A213" s="3" t="s">
        <v>1510</v>
      </c>
      <c r="B213" s="3">
        <v>0.9</v>
      </c>
      <c r="C213" s="3" t="s">
        <v>27</v>
      </c>
      <c r="D213" s="4">
        <v>45445.0</v>
      </c>
      <c r="E213" s="2">
        <v>180.0</v>
      </c>
      <c r="F213" s="3" t="s">
        <v>404</v>
      </c>
      <c r="G213" s="3" t="s">
        <v>306</v>
      </c>
      <c r="H213" s="3">
        <v>1.0</v>
      </c>
      <c r="I213" s="2">
        <f>IFERROR(vlookup(F213,'College Conference'!$B$1:$Z$1000 , 6,False),0)</f>
        <v>3</v>
      </c>
      <c r="J213" s="2">
        <f>IFERROR(vlookup(G213,'College Conference'!$B$1:$Z$1000 , 6,False),0)</f>
        <v>3</v>
      </c>
    </row>
    <row r="214">
      <c r="A214" s="3" t="s">
        <v>1511</v>
      </c>
      <c r="B214" s="3">
        <v>0.86</v>
      </c>
      <c r="C214" s="3" t="s">
        <v>52</v>
      </c>
      <c r="D214" s="4">
        <v>45444.0</v>
      </c>
      <c r="E214" s="2">
        <v>205.0</v>
      </c>
      <c r="F214" s="3" t="s">
        <v>318</v>
      </c>
      <c r="G214" s="3" t="s">
        <v>295</v>
      </c>
      <c r="H214" s="3">
        <v>1.0</v>
      </c>
      <c r="I214" s="2">
        <f>IFERROR(vlookup(F214,'College Conference'!$B$1:$Z$1000 , 6,False),0)</f>
        <v>3</v>
      </c>
      <c r="J214" s="2">
        <f>IFERROR(vlookup(G214,'College Conference'!$B$1:$Z$1000 , 6,False),0)</f>
        <v>3</v>
      </c>
    </row>
    <row r="215">
      <c r="A215" s="3" t="s">
        <v>1512</v>
      </c>
      <c r="B215" s="3">
        <v>0.9</v>
      </c>
      <c r="C215" s="3" t="s">
        <v>52</v>
      </c>
      <c r="D215" s="4">
        <v>45445.0</v>
      </c>
      <c r="E215" s="2">
        <v>197.0</v>
      </c>
      <c r="F215" s="3" t="s">
        <v>348</v>
      </c>
      <c r="G215" s="3" t="s">
        <v>289</v>
      </c>
      <c r="H215" s="3">
        <v>1.0</v>
      </c>
      <c r="I215" s="2">
        <f>IFERROR(vlookup(F215,'College Conference'!$B$1:$Z$1000 , 6,False),0)</f>
        <v>3</v>
      </c>
      <c r="J215" s="2">
        <f>IFERROR(vlookup(G215,'College Conference'!$B$1:$Z$1000 , 6,False),0)</f>
        <v>3</v>
      </c>
    </row>
    <row r="216">
      <c r="A216" s="3" t="s">
        <v>3686</v>
      </c>
      <c r="B216" s="3" t="s">
        <v>11</v>
      </c>
      <c r="C216" s="3" t="s">
        <v>17</v>
      </c>
      <c r="D216" s="4">
        <v>45423.0</v>
      </c>
      <c r="E216" s="2">
        <v>190.0</v>
      </c>
      <c r="F216" s="3" t="s">
        <v>772</v>
      </c>
      <c r="G216" s="3" t="s">
        <v>861</v>
      </c>
      <c r="H216" s="3">
        <v>1.0</v>
      </c>
      <c r="I216" s="2">
        <f>IFERROR(vlookup(F216,'College Conference'!$B$1:$Z$1000 , 6,False),0)</f>
        <v>8</v>
      </c>
      <c r="J216" s="2">
        <f>IFERROR(vlookup(G216,'College Conference'!$B$1:$Z$1000 , 6,False),0)</f>
        <v>8</v>
      </c>
    </row>
    <row r="217">
      <c r="A217" s="3" t="s">
        <v>1513</v>
      </c>
      <c r="B217" s="3">
        <v>0.81</v>
      </c>
      <c r="C217" s="3" t="s">
        <v>78</v>
      </c>
      <c r="D217" s="2" t="s">
        <v>72</v>
      </c>
      <c r="E217" s="2">
        <v>198.0</v>
      </c>
      <c r="F217" s="3" t="s">
        <v>311</v>
      </c>
      <c r="G217" s="3" t="s">
        <v>289</v>
      </c>
      <c r="H217" s="3">
        <v>1.0</v>
      </c>
      <c r="I217" s="2">
        <f>IFERROR(vlookup(F217,'College Conference'!$B$1:$Z$1000 , 6,False),0)</f>
        <v>3</v>
      </c>
      <c r="J217" s="2">
        <f>IFERROR(vlookup(G217,'College Conference'!$B$1:$Z$1000 , 6,False),0)</f>
        <v>3</v>
      </c>
    </row>
    <row r="218">
      <c r="A218" s="3" t="s">
        <v>2536</v>
      </c>
      <c r="B218" s="3">
        <v>0.92</v>
      </c>
      <c r="C218" s="3" t="s">
        <v>17</v>
      </c>
      <c r="D218" s="2" t="s">
        <v>72</v>
      </c>
      <c r="E218" s="2">
        <v>178.0</v>
      </c>
      <c r="F218" s="3" t="s">
        <v>512</v>
      </c>
      <c r="G218" s="3" t="s">
        <v>521</v>
      </c>
      <c r="H218" s="3">
        <v>1.0</v>
      </c>
      <c r="I218" s="2">
        <f>IFERROR(vlookup(F218,'College Conference'!$B$1:$Z$1000 , 6,False),0)</f>
        <v>5</v>
      </c>
      <c r="J218" s="2">
        <f>IFERROR(vlookup(G218,'College Conference'!$B$1:$Z$1000 , 6,False),0)</f>
        <v>5</v>
      </c>
    </row>
    <row r="219">
      <c r="A219" s="3" t="s">
        <v>1514</v>
      </c>
      <c r="B219" s="3" t="s">
        <v>11</v>
      </c>
      <c r="C219" s="3" t="s">
        <v>12</v>
      </c>
      <c r="D219" s="4">
        <v>45448.0</v>
      </c>
      <c r="E219" s="2">
        <v>290.0</v>
      </c>
      <c r="F219" s="3" t="s">
        <v>322</v>
      </c>
      <c r="G219" s="3" t="s">
        <v>289</v>
      </c>
      <c r="H219" s="3">
        <v>1.0</v>
      </c>
      <c r="I219" s="2">
        <f>IFERROR(vlookup(F219,'College Conference'!$B$1:$Z$1000 , 6,False),0)</f>
        <v>3</v>
      </c>
      <c r="J219" s="2">
        <f>IFERROR(vlookup(G219,'College Conference'!$B$1:$Z$1000 , 6,False),0)</f>
        <v>3</v>
      </c>
    </row>
    <row r="220">
      <c r="A220" s="3" t="s">
        <v>4031</v>
      </c>
      <c r="B220" s="3">
        <v>0.89</v>
      </c>
      <c r="C220" s="3" t="s">
        <v>31</v>
      </c>
      <c r="D220" s="4">
        <v>45447.0</v>
      </c>
      <c r="E220" s="2">
        <v>305.0</v>
      </c>
      <c r="F220" s="3" t="s">
        <v>808</v>
      </c>
      <c r="G220" s="3" t="s">
        <v>783</v>
      </c>
      <c r="H220" s="3">
        <v>1.0</v>
      </c>
      <c r="I220" s="2">
        <f>IFERROR(vlookup(F220,'College Conference'!$B$1:$Z$1000 , 6,False),0)</f>
        <v>8</v>
      </c>
      <c r="J220" s="2">
        <f>IFERROR(vlookup(G220,'College Conference'!$B$1:$Z$1000 , 6,False),0)</f>
        <v>8</v>
      </c>
    </row>
    <row r="221">
      <c r="A221" s="3" t="s">
        <v>74</v>
      </c>
      <c r="B221" s="3">
        <v>0.75</v>
      </c>
      <c r="C221" s="3" t="s">
        <v>27</v>
      </c>
      <c r="D221" s="4">
        <v>45423.0</v>
      </c>
      <c r="E221" s="2">
        <v>198.0</v>
      </c>
      <c r="F221" s="3" t="s">
        <v>75</v>
      </c>
      <c r="G221" s="3" t="s">
        <v>76</v>
      </c>
      <c r="H221" s="3">
        <v>1.0</v>
      </c>
      <c r="I221" s="2">
        <f>IFERROR(vlookup(F221,'College Conference'!$B$1:$Z$1000 , 6,False),0)</f>
        <v>0</v>
      </c>
      <c r="J221" s="2">
        <f>IFERROR(vlookup(G221,'College Conference'!$B$1:$Z$1000 , 6,False),0)</f>
        <v>0</v>
      </c>
    </row>
    <row r="222">
      <c r="A222" s="3" t="s">
        <v>1515</v>
      </c>
      <c r="B222" s="3">
        <v>0.94</v>
      </c>
      <c r="C222" s="3" t="s">
        <v>17</v>
      </c>
      <c r="D222" s="2" t="s">
        <v>72</v>
      </c>
      <c r="E222" s="2">
        <v>200.0</v>
      </c>
      <c r="F222" s="3" t="s">
        <v>292</v>
      </c>
      <c r="G222" s="3" t="s">
        <v>325</v>
      </c>
      <c r="H222" s="3">
        <v>1.0</v>
      </c>
      <c r="I222" s="2">
        <f>IFERROR(vlookup(F222,'College Conference'!$B$1:$Z$1000 , 6,False),0)</f>
        <v>3</v>
      </c>
      <c r="J222" s="2">
        <f>IFERROR(vlookup(G222,'College Conference'!$B$1:$Z$1000 , 6,False),0)</f>
        <v>3</v>
      </c>
    </row>
    <row r="223">
      <c r="A223" s="3" t="s">
        <v>4032</v>
      </c>
      <c r="B223" s="3">
        <v>0.9</v>
      </c>
      <c r="C223" s="3" t="s">
        <v>120</v>
      </c>
      <c r="D223" s="4">
        <v>45447.0</v>
      </c>
      <c r="E223" s="2">
        <v>230.0</v>
      </c>
      <c r="F223" s="3" t="s">
        <v>772</v>
      </c>
      <c r="G223" s="3" t="s">
        <v>799</v>
      </c>
      <c r="H223" s="3">
        <v>1.0</v>
      </c>
      <c r="I223" s="2">
        <f>IFERROR(vlookup(F223,'College Conference'!$B$1:$Z$1000 , 6,False),0)</f>
        <v>8</v>
      </c>
      <c r="J223" s="2">
        <f>IFERROR(vlookup(G223,'College Conference'!$B$1:$Z$1000 , 6,False),0)</f>
        <v>8</v>
      </c>
    </row>
    <row r="224">
      <c r="A224" s="3" t="s">
        <v>1516</v>
      </c>
      <c r="B224" s="3">
        <v>0.9</v>
      </c>
      <c r="C224" s="3" t="s">
        <v>63</v>
      </c>
      <c r="D224" s="4">
        <v>45423.0</v>
      </c>
      <c r="E224" s="2">
        <v>195.0</v>
      </c>
      <c r="F224" s="3" t="s">
        <v>301</v>
      </c>
      <c r="G224" s="3" t="s">
        <v>404</v>
      </c>
      <c r="H224" s="3">
        <v>1.0</v>
      </c>
      <c r="I224" s="2">
        <f>IFERROR(vlookup(F224,'College Conference'!$B$1:$Z$1000 , 6,False),0)</f>
        <v>3</v>
      </c>
      <c r="J224" s="2">
        <f>IFERROR(vlookup(G224,'College Conference'!$B$1:$Z$1000 , 6,False),0)</f>
        <v>3</v>
      </c>
    </row>
    <row r="225">
      <c r="A225" s="3" t="s">
        <v>1263</v>
      </c>
      <c r="B225" s="3">
        <v>0.84</v>
      </c>
      <c r="C225" s="3" t="s">
        <v>17</v>
      </c>
      <c r="D225" s="4">
        <v>45446.0</v>
      </c>
      <c r="E225" s="2">
        <v>195.0</v>
      </c>
      <c r="F225" s="3" t="s">
        <v>282</v>
      </c>
      <c r="G225" s="3" t="s">
        <v>240</v>
      </c>
      <c r="H225" s="3">
        <v>1.0</v>
      </c>
      <c r="I225" s="2">
        <f>IFERROR(vlookup(F225,'College Conference'!$B$1:$Z$1000 , 6,False),0)</f>
        <v>2</v>
      </c>
      <c r="J225" s="2">
        <f>IFERROR(vlookup(G225,'College Conference'!$B$1:$Z$1000 , 6,False),0)</f>
        <v>2</v>
      </c>
    </row>
    <row r="226">
      <c r="A226" s="3" t="s">
        <v>1517</v>
      </c>
      <c r="B226" s="3">
        <v>0.89</v>
      </c>
      <c r="C226" s="3" t="s">
        <v>17</v>
      </c>
      <c r="D226" s="4">
        <v>45446.0</v>
      </c>
      <c r="E226" s="2">
        <v>210.0</v>
      </c>
      <c r="F226" s="3" t="s">
        <v>311</v>
      </c>
      <c r="G226" s="3" t="s">
        <v>404</v>
      </c>
      <c r="H226" s="3">
        <v>1.0</v>
      </c>
      <c r="I226" s="2">
        <f>IFERROR(vlookup(F226,'College Conference'!$B$1:$Z$1000 , 6,False),0)</f>
        <v>3</v>
      </c>
      <c r="J226" s="2">
        <f>IFERROR(vlookup(G226,'College Conference'!$B$1:$Z$1000 , 6,False),0)</f>
        <v>3</v>
      </c>
    </row>
    <row r="227">
      <c r="A227" s="3" t="s">
        <v>1518</v>
      </c>
      <c r="B227" s="3">
        <v>0.94</v>
      </c>
      <c r="C227" s="3" t="s">
        <v>12</v>
      </c>
      <c r="D227" s="2" t="s">
        <v>72</v>
      </c>
      <c r="E227" s="2">
        <v>280.0</v>
      </c>
      <c r="F227" s="3" t="s">
        <v>289</v>
      </c>
      <c r="G227" s="3" t="s">
        <v>295</v>
      </c>
      <c r="H227" s="3">
        <v>1.0</v>
      </c>
      <c r="I227" s="2">
        <f>IFERROR(vlookup(F227,'College Conference'!$B$1:$Z$1000 , 6,False),0)</f>
        <v>3</v>
      </c>
      <c r="J227" s="2">
        <f>IFERROR(vlookup(G227,'College Conference'!$B$1:$Z$1000 , 6,False),0)</f>
        <v>3</v>
      </c>
    </row>
    <row r="228">
      <c r="A228" s="3" t="s">
        <v>1519</v>
      </c>
      <c r="B228" s="3">
        <v>0.91</v>
      </c>
      <c r="C228" s="3" t="s">
        <v>120</v>
      </c>
      <c r="D228" s="4">
        <v>45445.0</v>
      </c>
      <c r="E228" s="2">
        <v>285.0</v>
      </c>
      <c r="F228" s="3" t="s">
        <v>322</v>
      </c>
      <c r="G228" s="3" t="s">
        <v>404</v>
      </c>
      <c r="H228" s="3">
        <v>1.0</v>
      </c>
      <c r="I228" s="2">
        <f>IFERROR(vlookup(F228,'College Conference'!$B$1:$Z$1000 , 6,False),0)</f>
        <v>3</v>
      </c>
      <c r="J228" s="2">
        <f>IFERROR(vlookup(G228,'College Conference'!$B$1:$Z$1000 , 6,False),0)</f>
        <v>3</v>
      </c>
    </row>
    <row r="229">
      <c r="A229" s="3" t="s">
        <v>4033</v>
      </c>
      <c r="B229" s="3">
        <v>0.92</v>
      </c>
      <c r="C229" s="3" t="s">
        <v>27</v>
      </c>
      <c r="D229" s="4">
        <v>45423.0</v>
      </c>
      <c r="E229" s="2">
        <v>193.0</v>
      </c>
      <c r="F229" s="3" t="s">
        <v>783</v>
      </c>
      <c r="G229" s="3" t="s">
        <v>1167</v>
      </c>
      <c r="H229" s="3">
        <v>1.0</v>
      </c>
      <c r="I229" s="2">
        <f>IFERROR(vlookup(F229,'College Conference'!$B$1:$Z$1000 , 6,False),0)</f>
        <v>8</v>
      </c>
      <c r="J229" s="2">
        <f>IFERROR(vlookup(G229,'College Conference'!$B$1:$Z$1000 , 6,False),0)</f>
        <v>8</v>
      </c>
    </row>
    <row r="230">
      <c r="A230" s="3" t="s">
        <v>4034</v>
      </c>
      <c r="B230" s="3">
        <v>0.94</v>
      </c>
      <c r="C230" s="3" t="s">
        <v>17</v>
      </c>
      <c r="D230" s="4">
        <v>45446.0</v>
      </c>
      <c r="E230" s="2">
        <v>205.0</v>
      </c>
      <c r="F230" s="3" t="s">
        <v>783</v>
      </c>
      <c r="G230" s="3" t="s">
        <v>781</v>
      </c>
      <c r="H230" s="3">
        <v>1.0</v>
      </c>
      <c r="I230" s="2">
        <f>IFERROR(vlookup(F230,'College Conference'!$B$1:$Z$1000 , 6,False),0)</f>
        <v>8</v>
      </c>
      <c r="J230" s="2">
        <f>IFERROR(vlookup(G230,'College Conference'!$B$1:$Z$1000 , 6,False),0)</f>
        <v>8</v>
      </c>
    </row>
    <row r="231">
      <c r="A231" s="3" t="s">
        <v>1520</v>
      </c>
      <c r="B231" s="3">
        <v>0.9</v>
      </c>
      <c r="C231" s="3" t="s">
        <v>63</v>
      </c>
      <c r="D231" s="4">
        <v>45445.0</v>
      </c>
      <c r="E231" s="2">
        <v>205.0</v>
      </c>
      <c r="F231" s="3" t="s">
        <v>292</v>
      </c>
      <c r="G231" s="3" t="s">
        <v>400</v>
      </c>
      <c r="H231" s="3">
        <v>1.0</v>
      </c>
      <c r="I231" s="2">
        <f>IFERROR(vlookup(F231,'College Conference'!$B$1:$Z$1000 , 6,False),0)</f>
        <v>3</v>
      </c>
      <c r="J231" s="2">
        <f>IFERROR(vlookup(G231,'College Conference'!$B$1:$Z$1000 , 6,False),0)</f>
        <v>3</v>
      </c>
    </row>
    <row r="232">
      <c r="A232" s="3" t="s">
        <v>1521</v>
      </c>
      <c r="B232" s="3">
        <v>0.91</v>
      </c>
      <c r="C232" s="3" t="s">
        <v>27</v>
      </c>
      <c r="D232" s="4">
        <v>45445.0</v>
      </c>
      <c r="E232" s="2">
        <v>180.0</v>
      </c>
      <c r="F232" s="3" t="s">
        <v>295</v>
      </c>
      <c r="G232" s="3" t="s">
        <v>400</v>
      </c>
      <c r="H232" s="3">
        <v>1.0</v>
      </c>
      <c r="I232" s="2">
        <f>IFERROR(vlookup(F232,'College Conference'!$B$1:$Z$1000 , 6,False),0)</f>
        <v>3</v>
      </c>
      <c r="J232" s="2">
        <f>IFERROR(vlookup(G232,'College Conference'!$B$1:$Z$1000 , 6,False),0)</f>
        <v>3</v>
      </c>
    </row>
    <row r="233">
      <c r="A233" s="3" t="s">
        <v>1018</v>
      </c>
      <c r="B233" s="3">
        <v>0.82</v>
      </c>
      <c r="C233" s="3" t="s">
        <v>12</v>
      </c>
      <c r="D233" s="4">
        <v>45446.0</v>
      </c>
      <c r="E233" s="2">
        <v>290.0</v>
      </c>
      <c r="F233" s="3" t="s">
        <v>143</v>
      </c>
      <c r="G233" s="3" t="s">
        <v>202</v>
      </c>
      <c r="H233" s="3">
        <v>1.0</v>
      </c>
      <c r="I233" s="2">
        <f>IFERROR(vlookup(F233,'College Conference'!$B$1:$Z$1000 , 6,False),0)</f>
        <v>1</v>
      </c>
      <c r="J233" s="2">
        <f>IFERROR(vlookup(G233,'College Conference'!$B$1:$Z$1000 , 6,False),0)</f>
        <v>1</v>
      </c>
    </row>
    <row r="234">
      <c r="A234" s="3" t="s">
        <v>1522</v>
      </c>
      <c r="B234" s="3">
        <v>0.89</v>
      </c>
      <c r="C234" s="3" t="s">
        <v>22</v>
      </c>
      <c r="D234" s="4">
        <v>45444.0</v>
      </c>
      <c r="E234" s="2">
        <v>195.0</v>
      </c>
      <c r="F234" s="3" t="s">
        <v>292</v>
      </c>
      <c r="G234" s="3" t="s">
        <v>318</v>
      </c>
      <c r="H234" s="3">
        <v>1.0</v>
      </c>
      <c r="I234" s="2">
        <f>IFERROR(vlookup(F234,'College Conference'!$B$1:$Z$1000 , 6,False),0)</f>
        <v>3</v>
      </c>
      <c r="J234" s="2">
        <f>IFERROR(vlookup(G234,'College Conference'!$B$1:$Z$1000 , 6,False),0)</f>
        <v>3</v>
      </c>
    </row>
    <row r="235">
      <c r="A235" s="3" t="s">
        <v>4035</v>
      </c>
      <c r="B235" s="3">
        <v>0.92</v>
      </c>
      <c r="C235" s="3" t="s">
        <v>22</v>
      </c>
      <c r="D235" s="4">
        <v>45421.0</v>
      </c>
      <c r="E235" s="2">
        <v>170.0</v>
      </c>
      <c r="F235" s="3" t="s">
        <v>781</v>
      </c>
      <c r="G235" s="3" t="s">
        <v>811</v>
      </c>
      <c r="H235" s="3">
        <v>1.0</v>
      </c>
      <c r="I235" s="2">
        <f>IFERROR(vlookup(F235,'College Conference'!$B$1:$Z$1000 , 6,False),0)</f>
        <v>8</v>
      </c>
      <c r="J235" s="2">
        <f>IFERROR(vlookup(G235,'College Conference'!$B$1:$Z$1000 , 6,False),0)</f>
        <v>8</v>
      </c>
    </row>
    <row r="236">
      <c r="A236" s="3" t="s">
        <v>1019</v>
      </c>
      <c r="B236" s="3">
        <v>0.8</v>
      </c>
      <c r="C236" s="3" t="s">
        <v>78</v>
      </c>
      <c r="D236" s="4">
        <v>45446.0</v>
      </c>
      <c r="E236" s="2">
        <v>180.0</v>
      </c>
      <c r="F236" s="3" t="s">
        <v>158</v>
      </c>
      <c r="G236" s="3" t="s">
        <v>161</v>
      </c>
      <c r="H236" s="3">
        <v>1.0</v>
      </c>
      <c r="I236" s="2">
        <f>IFERROR(vlookup(F236,'College Conference'!$B$1:$Z$1000 , 6,False),0)</f>
        <v>1</v>
      </c>
      <c r="J236" s="2">
        <f>IFERROR(vlookup(G236,'College Conference'!$B$1:$Z$1000 , 6,False),0)</f>
        <v>1</v>
      </c>
    </row>
    <row r="237">
      <c r="A237" s="3" t="s">
        <v>1523</v>
      </c>
      <c r="B237" s="3">
        <v>0.9</v>
      </c>
      <c r="C237" s="3" t="s">
        <v>27</v>
      </c>
      <c r="D237" s="4">
        <v>45423.0</v>
      </c>
      <c r="E237" s="2">
        <v>185.0</v>
      </c>
      <c r="F237" s="3" t="s">
        <v>400</v>
      </c>
      <c r="G237" s="3" t="s">
        <v>295</v>
      </c>
      <c r="H237" s="3">
        <v>1.0</v>
      </c>
      <c r="I237" s="2">
        <f>IFERROR(vlookup(F237,'College Conference'!$B$1:$Z$1000 , 6,False),0)</f>
        <v>3</v>
      </c>
      <c r="J237" s="2">
        <f>IFERROR(vlookup(G237,'College Conference'!$B$1:$Z$1000 , 6,False),0)</f>
        <v>3</v>
      </c>
    </row>
    <row r="238">
      <c r="A238" s="3" t="s">
        <v>1524</v>
      </c>
      <c r="B238" s="3">
        <v>0.91</v>
      </c>
      <c r="C238" s="3" t="s">
        <v>27</v>
      </c>
      <c r="D238" s="2" t="s">
        <v>72</v>
      </c>
      <c r="E238" s="2">
        <v>170.0</v>
      </c>
      <c r="F238" s="3" t="s">
        <v>292</v>
      </c>
      <c r="G238" s="3" t="s">
        <v>348</v>
      </c>
      <c r="H238" s="3">
        <v>1.0</v>
      </c>
      <c r="I238" s="2">
        <f>IFERROR(vlookup(F238,'College Conference'!$B$1:$Z$1000 , 6,False),0)</f>
        <v>3</v>
      </c>
      <c r="J238" s="2">
        <f>IFERROR(vlookup(G238,'College Conference'!$B$1:$Z$1000 , 6,False),0)</f>
        <v>3</v>
      </c>
    </row>
    <row r="239">
      <c r="A239" s="3" t="s">
        <v>1525</v>
      </c>
      <c r="B239" s="3">
        <v>0.9</v>
      </c>
      <c r="C239" s="3" t="s">
        <v>17</v>
      </c>
      <c r="D239" s="4">
        <v>45447.0</v>
      </c>
      <c r="E239" s="2">
        <v>220.0</v>
      </c>
      <c r="F239" s="3" t="s">
        <v>292</v>
      </c>
      <c r="G239" s="3" t="s">
        <v>311</v>
      </c>
      <c r="H239" s="3">
        <v>1.0</v>
      </c>
      <c r="I239" s="2">
        <f>IFERROR(vlookup(F239,'College Conference'!$B$1:$Z$1000 , 6,False),0)</f>
        <v>3</v>
      </c>
      <c r="J239" s="2">
        <f>IFERROR(vlookup(G239,'College Conference'!$B$1:$Z$1000 , 6,False),0)</f>
        <v>3</v>
      </c>
    </row>
    <row r="240">
      <c r="A240" s="3" t="s">
        <v>2966</v>
      </c>
      <c r="B240" s="3">
        <v>0.77</v>
      </c>
      <c r="C240" s="3" t="s">
        <v>52</v>
      </c>
      <c r="D240" s="4">
        <v>45445.0</v>
      </c>
      <c r="E240" s="2">
        <v>178.0</v>
      </c>
      <c r="F240" s="3" t="s">
        <v>610</v>
      </c>
      <c r="G240" s="3" t="s">
        <v>621</v>
      </c>
      <c r="H240" s="3">
        <v>1.0</v>
      </c>
      <c r="I240" s="2">
        <f>IFERROR(vlookup(F240,'College Conference'!$B$1:$Z$1000 , 6,False),0)</f>
        <v>6</v>
      </c>
      <c r="J240" s="2">
        <f>IFERROR(vlookup(G240,'College Conference'!$B$1:$Z$1000 , 6,False),0)</f>
        <v>6</v>
      </c>
    </row>
    <row r="241">
      <c r="A241" s="3" t="s">
        <v>1526</v>
      </c>
      <c r="B241" s="3">
        <v>0.93</v>
      </c>
      <c r="C241" s="3" t="s">
        <v>120</v>
      </c>
      <c r="D241" s="4">
        <v>45447.0</v>
      </c>
      <c r="E241" s="2">
        <v>230.0</v>
      </c>
      <c r="F241" s="3" t="s">
        <v>325</v>
      </c>
      <c r="G241" s="3" t="s">
        <v>335</v>
      </c>
      <c r="H241" s="3">
        <v>1.0</v>
      </c>
      <c r="I241" s="2">
        <f>IFERROR(vlookup(F241,'College Conference'!$B$1:$Z$1000 , 6,False),0)</f>
        <v>3</v>
      </c>
      <c r="J241" s="2">
        <f>IFERROR(vlookup(G241,'College Conference'!$B$1:$Z$1000 , 6,False),0)</f>
        <v>3</v>
      </c>
    </row>
    <row r="242">
      <c r="A242" s="3" t="s">
        <v>1527</v>
      </c>
      <c r="B242" s="3">
        <v>0.94</v>
      </c>
      <c r="C242" s="3" t="s">
        <v>52</v>
      </c>
      <c r="D242" s="4">
        <v>45448.0</v>
      </c>
      <c r="E242" s="2">
        <v>232.0</v>
      </c>
      <c r="F242" s="3" t="s">
        <v>325</v>
      </c>
      <c r="G242" s="3" t="s">
        <v>400</v>
      </c>
      <c r="H242" s="3">
        <v>1.0</v>
      </c>
      <c r="I242" s="2">
        <f>IFERROR(vlookup(F242,'College Conference'!$B$1:$Z$1000 , 6,False),0)</f>
        <v>3</v>
      </c>
      <c r="J242" s="2">
        <f>IFERROR(vlookup(G242,'College Conference'!$B$1:$Z$1000 , 6,False),0)</f>
        <v>3</v>
      </c>
    </row>
    <row r="243">
      <c r="A243" s="3" t="s">
        <v>1528</v>
      </c>
      <c r="B243" s="3">
        <v>0.9</v>
      </c>
      <c r="C243" s="3" t="s">
        <v>63</v>
      </c>
      <c r="D243" s="4">
        <v>45423.0</v>
      </c>
      <c r="E243" s="2">
        <v>205.0</v>
      </c>
      <c r="F243" s="3" t="s">
        <v>400</v>
      </c>
      <c r="G243" s="3" t="s">
        <v>295</v>
      </c>
      <c r="H243" s="3">
        <v>1.0</v>
      </c>
      <c r="I243" s="2">
        <f>IFERROR(vlookup(F243,'College Conference'!$B$1:$Z$1000 , 6,False),0)</f>
        <v>3</v>
      </c>
      <c r="J243" s="2">
        <f>IFERROR(vlookup(G243,'College Conference'!$B$1:$Z$1000 , 6,False),0)</f>
        <v>3</v>
      </c>
    </row>
    <row r="244">
      <c r="A244" s="3" t="s">
        <v>1529</v>
      </c>
      <c r="B244" s="3">
        <v>0.91</v>
      </c>
      <c r="C244" s="3" t="s">
        <v>31</v>
      </c>
      <c r="D244" s="4">
        <v>45448.0</v>
      </c>
      <c r="E244" s="2">
        <v>317.0</v>
      </c>
      <c r="F244" s="3" t="s">
        <v>301</v>
      </c>
      <c r="G244" s="3" t="s">
        <v>325</v>
      </c>
      <c r="H244" s="3">
        <v>1.0</v>
      </c>
      <c r="I244" s="2">
        <f>IFERROR(vlookup(F244,'College Conference'!$B$1:$Z$1000 , 6,False),0)</f>
        <v>3</v>
      </c>
      <c r="J244" s="2">
        <f>IFERROR(vlookup(G244,'College Conference'!$B$1:$Z$1000 , 6,False),0)</f>
        <v>3</v>
      </c>
    </row>
    <row r="245">
      <c r="A245" s="3" t="s">
        <v>77</v>
      </c>
      <c r="B245" s="3">
        <v>0.87</v>
      </c>
      <c r="C245" s="3" t="s">
        <v>78</v>
      </c>
      <c r="D245" s="4">
        <v>45423.0</v>
      </c>
      <c r="E245" s="2">
        <v>210.0</v>
      </c>
      <c r="F245" s="3" t="s">
        <v>79</v>
      </c>
      <c r="G245" s="3" t="s">
        <v>80</v>
      </c>
      <c r="H245" s="3">
        <v>1.0</v>
      </c>
      <c r="I245" s="2">
        <f>IFERROR(vlookup(F245,'College Conference'!$B$1:$Z$1000 , 6,False),0)</f>
        <v>0</v>
      </c>
      <c r="J245" s="2">
        <f>IFERROR(vlookup(G245,'College Conference'!$B$1:$Z$1000 , 6,False),0)</f>
        <v>0</v>
      </c>
    </row>
    <row r="246">
      <c r="A246" s="3" t="s">
        <v>4036</v>
      </c>
      <c r="B246" s="3">
        <v>0.88</v>
      </c>
      <c r="C246" s="3" t="s">
        <v>43</v>
      </c>
      <c r="D246" s="4">
        <v>45449.0</v>
      </c>
      <c r="E246" s="2">
        <v>341.0</v>
      </c>
      <c r="F246" s="3" t="s">
        <v>830</v>
      </c>
      <c r="G246" s="3" t="s">
        <v>806</v>
      </c>
      <c r="H246" s="3">
        <v>1.0</v>
      </c>
      <c r="I246" s="2">
        <f>IFERROR(vlookup(F246,'College Conference'!$B$1:$Z$1000 , 6,False),0)</f>
        <v>8</v>
      </c>
      <c r="J246" s="2">
        <f>IFERROR(vlookup(G246,'College Conference'!$B$1:$Z$1000 , 6,False),0)</f>
        <v>8</v>
      </c>
    </row>
    <row r="247">
      <c r="A247" s="3" t="s">
        <v>2537</v>
      </c>
      <c r="B247" s="3">
        <v>0.8</v>
      </c>
      <c r="C247" s="3" t="s">
        <v>52</v>
      </c>
      <c r="D247" s="4">
        <v>45446.0</v>
      </c>
      <c r="E247" s="2">
        <v>233.0</v>
      </c>
      <c r="F247" s="3" t="s">
        <v>545</v>
      </c>
      <c r="G247" s="3" t="s">
        <v>530</v>
      </c>
      <c r="H247" s="3">
        <v>1.0</v>
      </c>
      <c r="I247" s="2">
        <f>IFERROR(vlookup(F247,'College Conference'!$B$1:$Z$1000 , 6,False),0)</f>
        <v>5</v>
      </c>
      <c r="J247" s="2">
        <f>IFERROR(vlookup(G247,'College Conference'!$B$1:$Z$1000 , 6,False),0)</f>
        <v>5</v>
      </c>
    </row>
    <row r="248">
      <c r="A248" s="3" t="s">
        <v>1530</v>
      </c>
      <c r="B248" s="3">
        <v>0.9</v>
      </c>
      <c r="C248" s="3" t="s">
        <v>22</v>
      </c>
      <c r="D248" s="4">
        <v>45448.0</v>
      </c>
      <c r="E248" s="2">
        <v>227.0</v>
      </c>
      <c r="F248" s="3" t="s">
        <v>298</v>
      </c>
      <c r="G248" s="3" t="s">
        <v>306</v>
      </c>
      <c r="H248" s="3">
        <v>1.0</v>
      </c>
      <c r="I248" s="2">
        <f>IFERROR(vlookup(F248,'College Conference'!$B$1:$Z$1000 , 6,False),0)</f>
        <v>3</v>
      </c>
      <c r="J248" s="2">
        <f>IFERROR(vlookup(G248,'College Conference'!$B$1:$Z$1000 , 6,False),0)</f>
        <v>3</v>
      </c>
    </row>
    <row r="249">
      <c r="A249" s="3" t="s">
        <v>2538</v>
      </c>
      <c r="B249" s="3">
        <v>0.83</v>
      </c>
      <c r="C249" s="3" t="s">
        <v>31</v>
      </c>
      <c r="D249" s="4">
        <v>45450.0</v>
      </c>
      <c r="E249" s="2">
        <v>291.0</v>
      </c>
      <c r="F249" s="3" t="s">
        <v>532</v>
      </c>
      <c r="G249" s="3" t="s">
        <v>519</v>
      </c>
      <c r="H249" s="3">
        <v>1.0</v>
      </c>
      <c r="I249" s="2">
        <f>IFERROR(vlookup(F249,'College Conference'!$B$1:$Z$1000 , 6,False),0)</f>
        <v>5</v>
      </c>
      <c r="J249" s="2">
        <f>IFERROR(vlookup(G249,'College Conference'!$B$1:$Z$1000 , 6,False),0)</f>
        <v>5</v>
      </c>
    </row>
    <row r="250">
      <c r="A250" s="3" t="s">
        <v>2539</v>
      </c>
      <c r="B250" s="3">
        <v>0.89</v>
      </c>
      <c r="C250" s="3" t="s">
        <v>17</v>
      </c>
      <c r="D250" s="4">
        <v>45445.0</v>
      </c>
      <c r="E250" s="2">
        <v>180.0</v>
      </c>
      <c r="F250" s="3" t="s">
        <v>548</v>
      </c>
      <c r="G250" s="3" t="s">
        <v>512</v>
      </c>
      <c r="H250" s="3">
        <v>1.0</v>
      </c>
      <c r="I250" s="2">
        <f>IFERROR(vlookup(F250,'College Conference'!$B$1:$Z$1000 , 6,False),0)</f>
        <v>5</v>
      </c>
      <c r="J250" s="2">
        <f>IFERROR(vlookup(G250,'College Conference'!$B$1:$Z$1000 , 6,False),0)</f>
        <v>5</v>
      </c>
    </row>
    <row r="251">
      <c r="A251" s="3" t="s">
        <v>3483</v>
      </c>
      <c r="B251" s="3">
        <v>0.86</v>
      </c>
      <c r="C251" s="3" t="s">
        <v>17</v>
      </c>
      <c r="D251" s="4">
        <v>45444.0</v>
      </c>
      <c r="E251" s="2">
        <v>210.0</v>
      </c>
      <c r="F251" s="3" t="s">
        <v>701</v>
      </c>
      <c r="G251" s="3" t="s">
        <v>691</v>
      </c>
      <c r="H251" s="3">
        <v>1.0</v>
      </c>
      <c r="I251" s="2">
        <f>IFERROR(vlookup(F251,'College Conference'!$B$1:$Z$1000 , 6,False),0)</f>
        <v>7</v>
      </c>
      <c r="J251" s="2">
        <f>IFERROR(vlookup(G251,'College Conference'!$B$1:$Z$1000 , 6,False),0)</f>
        <v>7</v>
      </c>
    </row>
    <row r="252">
      <c r="A252" s="3" t="s">
        <v>81</v>
      </c>
      <c r="B252" s="3">
        <v>0.8</v>
      </c>
      <c r="C252" s="3" t="s">
        <v>22</v>
      </c>
      <c r="D252" s="2" t="s">
        <v>82</v>
      </c>
      <c r="E252" s="2">
        <v>0.0</v>
      </c>
      <c r="F252" s="3" t="s">
        <v>83</v>
      </c>
      <c r="G252" s="3" t="s">
        <v>39</v>
      </c>
      <c r="H252" s="3">
        <v>1.0</v>
      </c>
      <c r="I252" s="2">
        <f>IFERROR(vlookup(F252,'College Conference'!$B$1:$Z$1000 , 6,False),0)</f>
        <v>0</v>
      </c>
      <c r="J252" s="2">
        <f>IFERROR(vlookup(G252,'College Conference'!$B$1:$Z$1000 , 6,False),0)</f>
        <v>0</v>
      </c>
    </row>
    <row r="253">
      <c r="A253" s="3" t="s">
        <v>2048</v>
      </c>
      <c r="B253" s="3">
        <v>0.79</v>
      </c>
      <c r="C253" s="3" t="s">
        <v>27</v>
      </c>
      <c r="D253" s="4">
        <v>45421.0</v>
      </c>
      <c r="E253" s="2">
        <v>172.0</v>
      </c>
      <c r="F253" s="3" t="s">
        <v>480</v>
      </c>
      <c r="G253" s="3" t="s">
        <v>491</v>
      </c>
      <c r="H253" s="3">
        <v>1.0</v>
      </c>
      <c r="I253" s="2">
        <f>IFERROR(vlookup(F253,'College Conference'!$B$1:$Z$1000 , 6,False),0)</f>
        <v>4</v>
      </c>
      <c r="J253" s="2">
        <f>IFERROR(vlookup(G253,'College Conference'!$B$1:$Z$1000 , 6,False),0)</f>
        <v>4</v>
      </c>
    </row>
    <row r="254">
      <c r="A254" s="3" t="s">
        <v>84</v>
      </c>
      <c r="B254" s="3" t="s">
        <v>11</v>
      </c>
      <c r="C254" s="3" t="s">
        <v>43</v>
      </c>
      <c r="D254" s="4">
        <v>45446.0</v>
      </c>
      <c r="E254" s="2">
        <v>280.0</v>
      </c>
      <c r="F254" s="3" t="s">
        <v>83</v>
      </c>
      <c r="G254" s="3" t="s">
        <v>18</v>
      </c>
      <c r="H254" s="3">
        <v>1.0</v>
      </c>
      <c r="I254" s="2">
        <f>IFERROR(vlookup(F254,'College Conference'!$B$1:$Z$1000 , 6,False),0)</f>
        <v>0</v>
      </c>
      <c r="J254" s="2">
        <f>IFERROR(vlookup(G254,'College Conference'!$B$1:$Z$1000 , 6,False),0)</f>
        <v>0</v>
      </c>
    </row>
    <row r="255">
      <c r="A255" s="3" t="s">
        <v>1020</v>
      </c>
      <c r="B255" s="3" t="s">
        <v>11</v>
      </c>
      <c r="C255" s="3" t="s">
        <v>58</v>
      </c>
      <c r="D255" s="4">
        <v>45444.0</v>
      </c>
      <c r="E255" s="2">
        <v>225.0</v>
      </c>
      <c r="F255" s="3" t="s">
        <v>171</v>
      </c>
      <c r="G255" s="3" t="s">
        <v>158</v>
      </c>
      <c r="H255" s="3">
        <v>1.0</v>
      </c>
      <c r="I255" s="2">
        <f>IFERROR(vlookup(F255,'College Conference'!$B$1:$Z$1000 , 6,False),0)</f>
        <v>1</v>
      </c>
      <c r="J255" s="2">
        <f>IFERROR(vlookup(G255,'College Conference'!$B$1:$Z$1000 , 6,False),0)</f>
        <v>1</v>
      </c>
    </row>
    <row r="256">
      <c r="A256" s="3" t="s">
        <v>2540</v>
      </c>
      <c r="B256" s="3">
        <v>0.9</v>
      </c>
      <c r="C256" s="3" t="s">
        <v>63</v>
      </c>
      <c r="D256" s="4">
        <v>45444.0</v>
      </c>
      <c r="E256" s="2">
        <v>190.0</v>
      </c>
      <c r="F256" s="3" t="s">
        <v>512</v>
      </c>
      <c r="G256" s="3" t="s">
        <v>564</v>
      </c>
      <c r="H256" s="3">
        <v>1.0</v>
      </c>
      <c r="I256" s="2">
        <f>IFERROR(vlookup(F256,'College Conference'!$B$1:$Z$1000 , 6,False),0)</f>
        <v>5</v>
      </c>
      <c r="J256" s="2">
        <f>IFERROR(vlookup(G256,'College Conference'!$B$1:$Z$1000 , 6,False),0)</f>
        <v>5</v>
      </c>
    </row>
    <row r="257">
      <c r="A257" s="3" t="s">
        <v>2049</v>
      </c>
      <c r="B257" s="3">
        <v>0.83</v>
      </c>
      <c r="C257" s="3" t="s">
        <v>17</v>
      </c>
      <c r="D257" s="4">
        <v>45447.0</v>
      </c>
      <c r="E257" s="2">
        <v>210.0</v>
      </c>
      <c r="F257" s="3" t="s">
        <v>446</v>
      </c>
      <c r="G257" s="3" t="s">
        <v>498</v>
      </c>
      <c r="H257" s="3">
        <v>1.0</v>
      </c>
      <c r="I257" s="2">
        <f>IFERROR(vlookup(F257,'College Conference'!$B$1:$Z$1000 , 6,False),0)</f>
        <v>4</v>
      </c>
      <c r="J257" s="2">
        <f>IFERROR(vlookup(G257,'College Conference'!$B$1:$Z$1000 , 6,False),0)</f>
        <v>4</v>
      </c>
    </row>
    <row r="258">
      <c r="A258" s="3" t="s">
        <v>4037</v>
      </c>
      <c r="B258" s="3">
        <v>0.88</v>
      </c>
      <c r="C258" s="3" t="s">
        <v>17</v>
      </c>
      <c r="D258" s="4">
        <v>45444.0</v>
      </c>
      <c r="E258" s="2">
        <v>190.0</v>
      </c>
      <c r="F258" s="3" t="s">
        <v>776</v>
      </c>
      <c r="G258" s="3" t="s">
        <v>811</v>
      </c>
      <c r="H258" s="3">
        <v>1.0</v>
      </c>
      <c r="I258" s="2">
        <f>IFERROR(vlookup(F258,'College Conference'!$B$1:$Z$1000 , 6,False),0)</f>
        <v>8</v>
      </c>
      <c r="J258" s="2">
        <f>IFERROR(vlookup(G258,'College Conference'!$B$1:$Z$1000 , 6,False),0)</f>
        <v>8</v>
      </c>
    </row>
    <row r="259">
      <c r="A259" s="3" t="s">
        <v>3484</v>
      </c>
      <c r="B259" s="3">
        <v>0.87</v>
      </c>
      <c r="C259" s="3" t="s">
        <v>27</v>
      </c>
      <c r="D259" s="4">
        <v>45422.0</v>
      </c>
      <c r="E259" s="2">
        <v>155.0</v>
      </c>
      <c r="F259" s="3" t="s">
        <v>687</v>
      </c>
      <c r="G259" s="3" t="s">
        <v>689</v>
      </c>
      <c r="H259" s="3">
        <v>1.0</v>
      </c>
      <c r="I259" s="2">
        <f>IFERROR(vlookup(F259,'College Conference'!$B$1:$Z$1000 , 6,False),0)</f>
        <v>7</v>
      </c>
      <c r="J259" s="2">
        <f>IFERROR(vlookup(G259,'College Conference'!$B$1:$Z$1000 , 6,False),0)</f>
        <v>7</v>
      </c>
    </row>
    <row r="260">
      <c r="A260" s="3" t="s">
        <v>2050</v>
      </c>
      <c r="B260" s="3" t="s">
        <v>11</v>
      </c>
      <c r="C260" s="3" t="s">
        <v>313</v>
      </c>
      <c r="D260" s="2" t="s">
        <v>72</v>
      </c>
      <c r="E260" s="2">
        <v>185.0</v>
      </c>
      <c r="F260" s="3" t="s">
        <v>448</v>
      </c>
      <c r="G260" s="3" t="s">
        <v>450</v>
      </c>
      <c r="H260" s="3">
        <v>1.0</v>
      </c>
      <c r="I260" s="2">
        <f>IFERROR(vlookup(F260,'College Conference'!$B$1:$Z$1000 , 6,False),0)</f>
        <v>4</v>
      </c>
      <c r="J260" s="2">
        <f>IFERROR(vlookup(G260,'College Conference'!$B$1:$Z$1000 , 6,False),0)</f>
        <v>4</v>
      </c>
    </row>
    <row r="261">
      <c r="A261" s="3" t="s">
        <v>4038</v>
      </c>
      <c r="B261" s="3">
        <v>0.89</v>
      </c>
      <c r="C261" s="3" t="s">
        <v>27</v>
      </c>
      <c r="D261" s="4">
        <v>45423.0</v>
      </c>
      <c r="E261" s="2">
        <v>185.0</v>
      </c>
      <c r="F261" s="3" t="s">
        <v>774</v>
      </c>
      <c r="G261" s="3" t="s">
        <v>823</v>
      </c>
      <c r="H261" s="3">
        <v>1.0</v>
      </c>
      <c r="I261" s="2">
        <f>IFERROR(vlookup(F261,'College Conference'!$B$1:$Z$1000 , 6,False),0)</f>
        <v>8</v>
      </c>
      <c r="J261" s="2">
        <f>IFERROR(vlookup(G261,'College Conference'!$B$1:$Z$1000 , 6,False),0)</f>
        <v>8</v>
      </c>
    </row>
    <row r="262">
      <c r="A262" s="3" t="s">
        <v>4039</v>
      </c>
      <c r="B262" s="3">
        <v>0.88</v>
      </c>
      <c r="C262" s="3" t="s">
        <v>12</v>
      </c>
      <c r="D262" s="4">
        <v>45445.0</v>
      </c>
      <c r="E262" s="2">
        <v>321.0</v>
      </c>
      <c r="F262" s="3" t="s">
        <v>776</v>
      </c>
      <c r="G262" s="3" t="s">
        <v>781</v>
      </c>
      <c r="H262" s="3">
        <v>1.0</v>
      </c>
      <c r="I262" s="2">
        <f>IFERROR(vlookup(F262,'College Conference'!$B$1:$Z$1000 , 6,False),0)</f>
        <v>8</v>
      </c>
      <c r="J262" s="2">
        <f>IFERROR(vlookup(G262,'College Conference'!$B$1:$Z$1000 , 6,False),0)</f>
        <v>8</v>
      </c>
    </row>
    <row r="263">
      <c r="A263" s="3" t="s">
        <v>1021</v>
      </c>
      <c r="B263" s="3">
        <v>0.81</v>
      </c>
      <c r="C263" s="3" t="s">
        <v>52</v>
      </c>
      <c r="D263" s="4">
        <v>45444.0</v>
      </c>
      <c r="E263" s="2">
        <v>230.0</v>
      </c>
      <c r="F263" s="3" t="s">
        <v>171</v>
      </c>
      <c r="G263" s="3" t="s">
        <v>976</v>
      </c>
      <c r="H263" s="3">
        <v>1.0</v>
      </c>
      <c r="I263" s="2">
        <f>IFERROR(vlookup(F263,'College Conference'!$B$1:$Z$1000 , 6,False),0)</f>
        <v>1</v>
      </c>
      <c r="J263" s="2">
        <f>IFERROR(vlookup(G263,'College Conference'!$B$1:$Z$1000 , 6,False),0)</f>
        <v>1</v>
      </c>
    </row>
    <row r="264">
      <c r="A264" s="3" t="s">
        <v>1022</v>
      </c>
      <c r="B264" s="3">
        <v>0.82</v>
      </c>
      <c r="C264" s="3" t="s">
        <v>43</v>
      </c>
      <c r="D264" s="4">
        <v>45446.0</v>
      </c>
      <c r="E264" s="2">
        <v>275.0</v>
      </c>
      <c r="F264" s="3" t="s">
        <v>171</v>
      </c>
      <c r="G264" s="3" t="s">
        <v>976</v>
      </c>
      <c r="H264" s="3">
        <v>1.0</v>
      </c>
      <c r="I264" s="2">
        <f>IFERROR(vlookup(F264,'College Conference'!$B$1:$Z$1000 , 6,False),0)</f>
        <v>1</v>
      </c>
      <c r="J264" s="2">
        <f>IFERROR(vlookup(G264,'College Conference'!$B$1:$Z$1000 , 6,False),0)</f>
        <v>1</v>
      </c>
    </row>
    <row r="265">
      <c r="A265" s="3" t="s">
        <v>1023</v>
      </c>
      <c r="B265" s="3">
        <v>0.84</v>
      </c>
      <c r="C265" s="3" t="s">
        <v>17</v>
      </c>
      <c r="D265" s="4">
        <v>45421.0</v>
      </c>
      <c r="E265" s="2">
        <v>180.0</v>
      </c>
      <c r="F265" s="3" t="s">
        <v>171</v>
      </c>
      <c r="G265" s="3" t="s">
        <v>976</v>
      </c>
      <c r="H265" s="3">
        <v>1.0</v>
      </c>
      <c r="I265" s="2">
        <f>IFERROR(vlookup(F265,'College Conference'!$B$1:$Z$1000 , 6,False),0)</f>
        <v>1</v>
      </c>
      <c r="J265" s="2">
        <f>IFERROR(vlookup(G265,'College Conference'!$B$1:$Z$1000 , 6,False),0)</f>
        <v>1</v>
      </c>
    </row>
    <row r="266">
      <c r="A266" s="3" t="s">
        <v>4040</v>
      </c>
      <c r="B266" s="3">
        <v>0.87</v>
      </c>
      <c r="C266" s="3" t="s">
        <v>43</v>
      </c>
      <c r="D266" s="4">
        <v>45448.0</v>
      </c>
      <c r="E266" s="2">
        <v>315.0</v>
      </c>
      <c r="F266" s="3" t="s">
        <v>811</v>
      </c>
      <c r="G266" s="3" t="s">
        <v>783</v>
      </c>
      <c r="H266" s="3">
        <v>1.0</v>
      </c>
      <c r="I266" s="2">
        <f>IFERROR(vlookup(F266,'College Conference'!$B$1:$Z$1000 , 6,False),0)</f>
        <v>8</v>
      </c>
      <c r="J266" s="2">
        <f>IFERROR(vlookup(G266,'College Conference'!$B$1:$Z$1000 , 6,False),0)</f>
        <v>8</v>
      </c>
    </row>
    <row r="267">
      <c r="A267" s="3" t="s">
        <v>1024</v>
      </c>
      <c r="B267" s="3">
        <v>0.82</v>
      </c>
      <c r="C267" s="3" t="s">
        <v>22</v>
      </c>
      <c r="D267" s="4">
        <v>45419.0</v>
      </c>
      <c r="E267" s="2">
        <v>170.0</v>
      </c>
      <c r="F267" s="3" t="s">
        <v>146</v>
      </c>
      <c r="G267" s="3" t="s">
        <v>143</v>
      </c>
      <c r="H267" s="3">
        <v>1.0</v>
      </c>
      <c r="I267" s="2">
        <f>IFERROR(vlookup(F267,'College Conference'!$B$1:$Z$1000 , 6,False),0)</f>
        <v>1</v>
      </c>
      <c r="J267" s="2">
        <f>IFERROR(vlookup(G267,'College Conference'!$B$1:$Z$1000 , 6,False),0)</f>
        <v>1</v>
      </c>
    </row>
    <row r="268">
      <c r="A268" s="3" t="s">
        <v>1025</v>
      </c>
      <c r="B268" s="3">
        <v>0.85</v>
      </c>
      <c r="C268" s="3" t="s">
        <v>22</v>
      </c>
      <c r="D268" s="4">
        <v>45444.0</v>
      </c>
      <c r="E268" s="2">
        <v>205.0</v>
      </c>
      <c r="F268" s="3" t="s">
        <v>171</v>
      </c>
      <c r="G268" s="3" t="s">
        <v>976</v>
      </c>
      <c r="H268" s="3">
        <v>1.0</v>
      </c>
      <c r="I268" s="2">
        <f>IFERROR(vlookup(F268,'College Conference'!$B$1:$Z$1000 , 6,False),0)</f>
        <v>1</v>
      </c>
      <c r="J268" s="2">
        <f>IFERROR(vlookup(G268,'College Conference'!$B$1:$Z$1000 , 6,False),0)</f>
        <v>1</v>
      </c>
    </row>
    <row r="269">
      <c r="A269" s="3" t="s">
        <v>4041</v>
      </c>
      <c r="B269" s="3">
        <v>0.82</v>
      </c>
      <c r="C269" s="3" t="s">
        <v>313</v>
      </c>
      <c r="D269" s="4">
        <v>45446.0</v>
      </c>
      <c r="E269" s="2">
        <v>205.0</v>
      </c>
      <c r="F269" s="3" t="s">
        <v>811</v>
      </c>
      <c r="G269" s="3" t="s">
        <v>843</v>
      </c>
      <c r="H269" s="3">
        <v>1.0</v>
      </c>
      <c r="I269" s="2">
        <f>IFERROR(vlookup(F269,'College Conference'!$B$1:$Z$1000 , 6,False),0)</f>
        <v>8</v>
      </c>
      <c r="J269" s="2">
        <f>IFERROR(vlookup(G269,'College Conference'!$B$1:$Z$1000 , 6,False),0)</f>
        <v>8</v>
      </c>
    </row>
    <row r="270">
      <c r="A270" s="3" t="s">
        <v>1531</v>
      </c>
      <c r="B270" s="3">
        <v>0.88</v>
      </c>
      <c r="C270" s="3" t="s">
        <v>12</v>
      </c>
      <c r="D270" s="4">
        <v>45447.0</v>
      </c>
      <c r="E270" s="2">
        <v>270.0</v>
      </c>
      <c r="F270" s="3" t="s">
        <v>322</v>
      </c>
      <c r="G270" s="3" t="s">
        <v>306</v>
      </c>
      <c r="H270" s="3">
        <v>1.0</v>
      </c>
      <c r="I270" s="2">
        <f>IFERROR(vlookup(F270,'College Conference'!$B$1:$Z$1000 , 6,False),0)</f>
        <v>3</v>
      </c>
      <c r="J270" s="2">
        <f>IFERROR(vlookup(G270,'College Conference'!$B$1:$Z$1000 , 6,False),0)</f>
        <v>3</v>
      </c>
    </row>
    <row r="271">
      <c r="A271" s="3" t="s">
        <v>1532</v>
      </c>
      <c r="B271" s="3">
        <v>0.88</v>
      </c>
      <c r="C271" s="3" t="s">
        <v>78</v>
      </c>
      <c r="D271" s="4">
        <v>45447.0</v>
      </c>
      <c r="E271" s="2">
        <v>200.0</v>
      </c>
      <c r="F271" s="3" t="s">
        <v>320</v>
      </c>
      <c r="G271" s="3" t="s">
        <v>322</v>
      </c>
      <c r="H271" s="3">
        <v>1.0</v>
      </c>
      <c r="I271" s="2">
        <f>IFERROR(vlookup(F271,'College Conference'!$B$1:$Z$1000 , 6,False),0)</f>
        <v>3</v>
      </c>
      <c r="J271" s="2">
        <f>IFERROR(vlookup(G271,'College Conference'!$B$1:$Z$1000 , 6,False),0)</f>
        <v>3</v>
      </c>
    </row>
    <row r="272">
      <c r="A272" s="3" t="s">
        <v>1533</v>
      </c>
      <c r="B272" s="3">
        <v>0.9</v>
      </c>
      <c r="C272" s="3" t="s">
        <v>27</v>
      </c>
      <c r="D272" s="2" t="s">
        <v>72</v>
      </c>
      <c r="E272" s="2">
        <v>180.0</v>
      </c>
      <c r="F272" s="3" t="s">
        <v>320</v>
      </c>
      <c r="G272" s="3" t="s">
        <v>289</v>
      </c>
      <c r="H272" s="3">
        <v>1.0</v>
      </c>
      <c r="I272" s="2">
        <f>IFERROR(vlookup(F272,'College Conference'!$B$1:$Z$1000 , 6,False),0)</f>
        <v>3</v>
      </c>
      <c r="J272" s="2">
        <f>IFERROR(vlookup(G272,'College Conference'!$B$1:$Z$1000 , 6,False),0)</f>
        <v>3</v>
      </c>
    </row>
    <row r="273">
      <c r="A273" s="3" t="s">
        <v>4042</v>
      </c>
      <c r="B273" s="3">
        <v>0.89</v>
      </c>
      <c r="C273" s="3" t="s">
        <v>17</v>
      </c>
      <c r="D273" s="4">
        <v>45446.0</v>
      </c>
      <c r="E273" s="2">
        <v>197.0</v>
      </c>
      <c r="F273" s="3" t="s">
        <v>783</v>
      </c>
      <c r="G273" s="3" t="s">
        <v>1167</v>
      </c>
      <c r="H273" s="3">
        <v>1.0</v>
      </c>
      <c r="I273" s="2">
        <f>IFERROR(vlookup(F273,'College Conference'!$B$1:$Z$1000 , 6,False),0)</f>
        <v>8</v>
      </c>
      <c r="J273" s="2">
        <f>IFERROR(vlookup(G273,'College Conference'!$B$1:$Z$1000 , 6,False),0)</f>
        <v>8</v>
      </c>
    </row>
    <row r="274">
      <c r="A274" s="3" t="s">
        <v>1026</v>
      </c>
      <c r="B274" s="3">
        <v>0.81</v>
      </c>
      <c r="C274" s="3" t="s">
        <v>31</v>
      </c>
      <c r="D274" s="4">
        <v>45448.0</v>
      </c>
      <c r="E274" s="2">
        <v>285.0</v>
      </c>
      <c r="F274" s="3" t="s">
        <v>171</v>
      </c>
      <c r="G274" s="3" t="s">
        <v>976</v>
      </c>
      <c r="H274" s="3">
        <v>1.0</v>
      </c>
      <c r="I274" s="2">
        <f>IFERROR(vlookup(F274,'College Conference'!$B$1:$Z$1000 , 6,False),0)</f>
        <v>1</v>
      </c>
      <c r="J274" s="2">
        <f>IFERROR(vlookup(G274,'College Conference'!$B$1:$Z$1000 , 6,False),0)</f>
        <v>1</v>
      </c>
    </row>
    <row r="275">
      <c r="A275" s="3" t="s">
        <v>1027</v>
      </c>
      <c r="B275" s="3">
        <v>0.82</v>
      </c>
      <c r="C275" s="3" t="s">
        <v>38</v>
      </c>
      <c r="D275" s="4">
        <v>45444.0</v>
      </c>
      <c r="E275" s="2">
        <v>161.0</v>
      </c>
      <c r="F275" s="3" t="s">
        <v>171</v>
      </c>
      <c r="G275" s="3" t="s">
        <v>976</v>
      </c>
      <c r="H275" s="3">
        <v>1.0</v>
      </c>
      <c r="I275" s="2">
        <f>IFERROR(vlookup(F275,'College Conference'!$B$1:$Z$1000 , 6,False),0)</f>
        <v>1</v>
      </c>
      <c r="J275" s="2">
        <f>IFERROR(vlookup(G275,'College Conference'!$B$1:$Z$1000 , 6,False),0)</f>
        <v>1</v>
      </c>
    </row>
    <row r="276">
      <c r="A276" s="3" t="s">
        <v>1028</v>
      </c>
      <c r="B276" s="3">
        <v>0.91</v>
      </c>
      <c r="C276" s="3" t="s">
        <v>78</v>
      </c>
      <c r="D276" s="4">
        <v>45446.0</v>
      </c>
      <c r="E276" s="2">
        <v>188.0</v>
      </c>
      <c r="F276" s="3" t="s">
        <v>171</v>
      </c>
      <c r="G276" s="3" t="s">
        <v>976</v>
      </c>
      <c r="H276" s="3">
        <v>1.0</v>
      </c>
      <c r="I276" s="2">
        <f>IFERROR(vlookup(F276,'College Conference'!$B$1:$Z$1000 , 6,False),0)</f>
        <v>1</v>
      </c>
      <c r="J276" s="2">
        <f>IFERROR(vlookup(G276,'College Conference'!$B$1:$Z$1000 , 6,False),0)</f>
        <v>1</v>
      </c>
    </row>
    <row r="277">
      <c r="A277" s="3" t="s">
        <v>1029</v>
      </c>
      <c r="B277" s="3" t="s">
        <v>11</v>
      </c>
      <c r="C277" s="3" t="s">
        <v>17</v>
      </c>
      <c r="D277" s="4">
        <v>45445.0</v>
      </c>
      <c r="E277" s="2">
        <v>185.0</v>
      </c>
      <c r="F277" s="3" t="s">
        <v>171</v>
      </c>
      <c r="G277" s="3" t="s">
        <v>133</v>
      </c>
      <c r="H277" s="3">
        <v>1.0</v>
      </c>
      <c r="I277" s="2">
        <f>IFERROR(vlookup(F277,'College Conference'!$B$1:$Z$1000 , 6,False),0)</f>
        <v>1</v>
      </c>
      <c r="J277" s="2">
        <f>IFERROR(vlookup(G277,'College Conference'!$B$1:$Z$1000 , 6,False),0)</f>
        <v>1</v>
      </c>
    </row>
    <row r="278">
      <c r="A278" s="3" t="s">
        <v>1534</v>
      </c>
      <c r="B278" s="3">
        <v>0.92</v>
      </c>
      <c r="C278" s="3" t="s">
        <v>78</v>
      </c>
      <c r="D278" s="4">
        <v>45447.0</v>
      </c>
      <c r="E278" s="2">
        <v>216.0</v>
      </c>
      <c r="F278" s="3" t="s">
        <v>295</v>
      </c>
      <c r="G278" s="3" t="s">
        <v>320</v>
      </c>
      <c r="H278" s="3">
        <v>1.0</v>
      </c>
      <c r="I278" s="2">
        <f>IFERROR(vlookup(F278,'College Conference'!$B$1:$Z$1000 , 6,False),0)</f>
        <v>3</v>
      </c>
      <c r="J278" s="2">
        <f>IFERROR(vlookup(G278,'College Conference'!$B$1:$Z$1000 , 6,False),0)</f>
        <v>3</v>
      </c>
    </row>
    <row r="279">
      <c r="A279" s="3" t="s">
        <v>1030</v>
      </c>
      <c r="B279" s="3">
        <v>0.79</v>
      </c>
      <c r="C279" s="3" t="s">
        <v>17</v>
      </c>
      <c r="D279" s="4">
        <v>45448.0</v>
      </c>
      <c r="E279" s="2">
        <v>215.0</v>
      </c>
      <c r="F279" s="3" t="s">
        <v>171</v>
      </c>
      <c r="G279" s="3" t="s">
        <v>133</v>
      </c>
      <c r="H279" s="3">
        <v>1.0</v>
      </c>
      <c r="I279" s="2">
        <f>IFERROR(vlookup(F279,'College Conference'!$B$1:$Z$1000 , 6,False),0)</f>
        <v>1</v>
      </c>
      <c r="J279" s="2">
        <f>IFERROR(vlookup(G279,'College Conference'!$B$1:$Z$1000 , 6,False),0)</f>
        <v>1</v>
      </c>
    </row>
    <row r="280">
      <c r="A280" s="3" t="s">
        <v>1535</v>
      </c>
      <c r="B280" s="3">
        <v>0.9</v>
      </c>
      <c r="C280" s="3" t="s">
        <v>58</v>
      </c>
      <c r="D280" s="4">
        <v>45450.0</v>
      </c>
      <c r="E280" s="2">
        <v>273.0</v>
      </c>
      <c r="F280" s="3" t="s">
        <v>295</v>
      </c>
      <c r="G280" s="3" t="s">
        <v>400</v>
      </c>
      <c r="H280" s="3">
        <v>1.0</v>
      </c>
      <c r="I280" s="2">
        <f>IFERROR(vlookup(F280,'College Conference'!$B$1:$Z$1000 , 6,False),0)</f>
        <v>3</v>
      </c>
      <c r="J280" s="2">
        <f>IFERROR(vlookup(G280,'College Conference'!$B$1:$Z$1000 , 6,False),0)</f>
        <v>3</v>
      </c>
    </row>
    <row r="281">
      <c r="A281" s="3" t="s">
        <v>1031</v>
      </c>
      <c r="B281" s="3" t="s">
        <v>11</v>
      </c>
      <c r="C281" s="3" t="s">
        <v>31</v>
      </c>
      <c r="D281" s="4">
        <v>45450.0</v>
      </c>
      <c r="E281" s="2">
        <v>300.0</v>
      </c>
      <c r="F281" s="3" t="s">
        <v>976</v>
      </c>
      <c r="G281" s="3" t="s">
        <v>171</v>
      </c>
      <c r="H281" s="3">
        <v>1.0</v>
      </c>
      <c r="I281" s="2">
        <f>IFERROR(vlookup(F281,'College Conference'!$B$1:$Z$1000 , 6,False),0)</f>
        <v>1</v>
      </c>
      <c r="J281" s="2">
        <f>IFERROR(vlookup(G281,'College Conference'!$B$1:$Z$1000 , 6,False),0)</f>
        <v>1</v>
      </c>
    </row>
    <row r="282">
      <c r="A282" s="3" t="s">
        <v>1032</v>
      </c>
      <c r="B282" s="3">
        <v>0.84</v>
      </c>
      <c r="C282" s="3" t="s">
        <v>43</v>
      </c>
      <c r="D282" s="4">
        <v>45447.0</v>
      </c>
      <c r="E282" s="2">
        <v>275.0</v>
      </c>
      <c r="F282" s="3" t="s">
        <v>202</v>
      </c>
      <c r="G282" s="3" t="s">
        <v>171</v>
      </c>
      <c r="H282" s="3">
        <v>1.0</v>
      </c>
      <c r="I282" s="2">
        <f>IFERROR(vlookup(F282,'College Conference'!$B$1:$Z$1000 , 6,False),0)</f>
        <v>1</v>
      </c>
      <c r="J282" s="2">
        <f>IFERROR(vlookup(G282,'College Conference'!$B$1:$Z$1000 , 6,False),0)</f>
        <v>1</v>
      </c>
    </row>
    <row r="283">
      <c r="A283" s="3" t="s">
        <v>4043</v>
      </c>
      <c r="B283" s="3">
        <v>0.87</v>
      </c>
      <c r="C283" s="3" t="s">
        <v>17</v>
      </c>
      <c r="D283" s="2" t="s">
        <v>72</v>
      </c>
      <c r="E283" s="2">
        <v>185.0</v>
      </c>
      <c r="F283" s="3" t="s">
        <v>779</v>
      </c>
      <c r="G283" s="3" t="s">
        <v>823</v>
      </c>
      <c r="H283" s="3">
        <v>1.0</v>
      </c>
      <c r="I283" s="2">
        <f>IFERROR(vlookup(F283,'College Conference'!$B$1:$Z$1000 , 6,False),0)</f>
        <v>8</v>
      </c>
      <c r="J283" s="2">
        <f>IFERROR(vlookup(G283,'College Conference'!$B$1:$Z$1000 , 6,False),0)</f>
        <v>8</v>
      </c>
    </row>
    <row r="284">
      <c r="A284" s="3" t="s">
        <v>1033</v>
      </c>
      <c r="B284" s="3">
        <v>0.88</v>
      </c>
      <c r="C284" s="3" t="s">
        <v>27</v>
      </c>
      <c r="D284" s="2" t="s">
        <v>72</v>
      </c>
      <c r="E284" s="2">
        <v>175.0</v>
      </c>
      <c r="F284" s="3" t="s">
        <v>143</v>
      </c>
      <c r="G284" s="3" t="s">
        <v>156</v>
      </c>
      <c r="H284" s="3">
        <v>1.0</v>
      </c>
      <c r="I284" s="2">
        <f>IFERROR(vlookup(F284,'College Conference'!$B$1:$Z$1000 , 6,False),0)</f>
        <v>1</v>
      </c>
      <c r="J284" s="2">
        <f>IFERROR(vlookup(G284,'College Conference'!$B$1:$Z$1000 , 6,False),0)</f>
        <v>1</v>
      </c>
    </row>
    <row r="285">
      <c r="A285" s="3" t="s">
        <v>3485</v>
      </c>
      <c r="B285" s="3">
        <v>0.89</v>
      </c>
      <c r="C285" s="3" t="s">
        <v>52</v>
      </c>
      <c r="D285" s="4">
        <v>45447.0</v>
      </c>
      <c r="E285" s="2">
        <v>200.0</v>
      </c>
      <c r="F285" s="3" t="s">
        <v>705</v>
      </c>
      <c r="G285" s="3" t="s">
        <v>701</v>
      </c>
      <c r="H285" s="3">
        <v>1.0</v>
      </c>
      <c r="I285" s="2">
        <f>IFERROR(vlookup(F285,'College Conference'!$B$1:$Z$1000 , 6,False),0)</f>
        <v>7</v>
      </c>
      <c r="J285" s="2">
        <f>IFERROR(vlookup(G285,'College Conference'!$B$1:$Z$1000 , 6,False),0)</f>
        <v>7</v>
      </c>
    </row>
    <row r="286">
      <c r="A286" s="3" t="s">
        <v>4044</v>
      </c>
      <c r="B286" s="3">
        <v>0.87</v>
      </c>
      <c r="C286" s="3" t="s">
        <v>78</v>
      </c>
      <c r="D286" s="4">
        <v>45446.0</v>
      </c>
      <c r="E286" s="2">
        <v>218.0</v>
      </c>
      <c r="F286" s="3" t="s">
        <v>774</v>
      </c>
      <c r="G286" s="3" t="s">
        <v>776</v>
      </c>
      <c r="H286" s="3">
        <v>1.0</v>
      </c>
      <c r="I286" s="2">
        <f>IFERROR(vlookup(F286,'College Conference'!$B$1:$Z$1000 , 6,False),0)</f>
        <v>8</v>
      </c>
      <c r="J286" s="2">
        <f>IFERROR(vlookup(G286,'College Conference'!$B$1:$Z$1000 , 6,False),0)</f>
        <v>8</v>
      </c>
    </row>
    <row r="287">
      <c r="A287" s="3" t="s">
        <v>3486</v>
      </c>
      <c r="B287" s="3">
        <v>0.87</v>
      </c>
      <c r="C287" s="3" t="s">
        <v>78</v>
      </c>
      <c r="D287" s="4">
        <v>45446.0</v>
      </c>
      <c r="E287" s="2">
        <v>227.0</v>
      </c>
      <c r="F287" s="3" t="s">
        <v>703</v>
      </c>
      <c r="G287" s="3" t="s">
        <v>711</v>
      </c>
      <c r="H287" s="3">
        <v>1.0</v>
      </c>
      <c r="I287" s="2">
        <f>IFERROR(vlookup(F287,'College Conference'!$B$1:$Z$1000 , 6,False),0)</f>
        <v>7</v>
      </c>
      <c r="J287" s="2">
        <f>IFERROR(vlookup(G287,'College Conference'!$B$1:$Z$1000 , 6,False),0)</f>
        <v>7</v>
      </c>
    </row>
    <row r="288">
      <c r="A288" s="3" t="s">
        <v>3487</v>
      </c>
      <c r="B288" s="3">
        <v>0.87</v>
      </c>
      <c r="C288" s="3" t="s">
        <v>17</v>
      </c>
      <c r="D288" s="4">
        <v>45446.0</v>
      </c>
      <c r="E288" s="2">
        <v>205.0</v>
      </c>
      <c r="F288" s="3" t="s">
        <v>703</v>
      </c>
      <c r="G288" s="3" t="s">
        <v>714</v>
      </c>
      <c r="H288" s="3">
        <v>1.0</v>
      </c>
      <c r="I288" s="2">
        <f>IFERROR(vlookup(F288,'College Conference'!$B$1:$Z$1000 , 6,False),0)</f>
        <v>7</v>
      </c>
      <c r="J288" s="2">
        <f>IFERROR(vlookup(G288,'College Conference'!$B$1:$Z$1000 , 6,False),0)</f>
        <v>7</v>
      </c>
    </row>
    <row r="289">
      <c r="A289" s="3" t="s">
        <v>3488</v>
      </c>
      <c r="B289" s="3">
        <v>0.88</v>
      </c>
      <c r="C289" s="3" t="s">
        <v>31</v>
      </c>
      <c r="D289" s="4">
        <v>45447.0</v>
      </c>
      <c r="E289" s="2">
        <v>297.0</v>
      </c>
      <c r="F289" s="3" t="s">
        <v>705</v>
      </c>
      <c r="G289" s="3" t="s">
        <v>693</v>
      </c>
      <c r="H289" s="3">
        <v>1.0</v>
      </c>
      <c r="I289" s="2">
        <f>IFERROR(vlookup(F289,'College Conference'!$B$1:$Z$1000 , 6,False),0)</f>
        <v>7</v>
      </c>
      <c r="J289" s="2">
        <f>IFERROR(vlookup(G289,'College Conference'!$B$1:$Z$1000 , 6,False),0)</f>
        <v>7</v>
      </c>
    </row>
    <row r="290">
      <c r="A290" s="3" t="s">
        <v>85</v>
      </c>
      <c r="B290" s="3" t="s">
        <v>11</v>
      </c>
      <c r="C290" s="3" t="s">
        <v>52</v>
      </c>
      <c r="D290" s="4">
        <v>45423.0</v>
      </c>
      <c r="E290" s="2">
        <v>218.0</v>
      </c>
      <c r="F290" s="3" t="s">
        <v>86</v>
      </c>
      <c r="G290" s="3" t="s">
        <v>87</v>
      </c>
      <c r="H290" s="3">
        <v>1.0</v>
      </c>
      <c r="I290" s="2">
        <f>IFERROR(vlookup(F290,'College Conference'!$B$1:$Z$1000 , 6,False),0)</f>
        <v>0</v>
      </c>
      <c r="J290" s="2">
        <f>IFERROR(vlookup(G290,'College Conference'!$B$1:$Z$1000 , 6,False),0)</f>
        <v>0</v>
      </c>
    </row>
    <row r="291">
      <c r="A291" s="3" t="s">
        <v>3489</v>
      </c>
      <c r="B291" s="3">
        <v>0.83</v>
      </c>
      <c r="C291" s="3" t="s">
        <v>43</v>
      </c>
      <c r="D291" s="4">
        <v>45447.0</v>
      </c>
      <c r="E291" s="2">
        <v>282.0</v>
      </c>
      <c r="F291" s="3" t="s">
        <v>714</v>
      </c>
      <c r="G291" s="3" t="s">
        <v>701</v>
      </c>
      <c r="H291" s="3">
        <v>1.0</v>
      </c>
      <c r="I291" s="2">
        <f>IFERROR(vlookup(F291,'College Conference'!$B$1:$Z$1000 , 6,False),0)</f>
        <v>7</v>
      </c>
      <c r="J291" s="2">
        <f>IFERROR(vlookup(G291,'College Conference'!$B$1:$Z$1000 , 6,False),0)</f>
        <v>7</v>
      </c>
    </row>
    <row r="292">
      <c r="A292" s="3" t="s">
        <v>2145</v>
      </c>
      <c r="B292" s="3">
        <v>0.88</v>
      </c>
      <c r="C292" s="3" t="s">
        <v>17</v>
      </c>
      <c r="D292" s="4">
        <v>45446.0</v>
      </c>
      <c r="E292" s="2">
        <v>210.0</v>
      </c>
      <c r="F292" s="3" t="s">
        <v>701</v>
      </c>
      <c r="G292" s="3" t="s">
        <v>693</v>
      </c>
      <c r="H292" s="3">
        <v>1.0</v>
      </c>
      <c r="I292" s="2">
        <f>IFERROR(vlookup(F292,'College Conference'!$B$1:$Z$1000 , 6,False),0)</f>
        <v>7</v>
      </c>
      <c r="J292" s="2">
        <f>IFERROR(vlookup(G292,'College Conference'!$B$1:$Z$1000 , 6,False),0)</f>
        <v>7</v>
      </c>
    </row>
    <row r="293">
      <c r="A293" s="3" t="s">
        <v>1034</v>
      </c>
      <c r="B293" s="3">
        <v>0.76</v>
      </c>
      <c r="C293" s="3" t="s">
        <v>78</v>
      </c>
      <c r="D293" s="2" t="s">
        <v>72</v>
      </c>
      <c r="E293" s="2">
        <v>175.0</v>
      </c>
      <c r="F293" s="3" t="s">
        <v>143</v>
      </c>
      <c r="G293" s="3" t="s">
        <v>133</v>
      </c>
      <c r="H293" s="3">
        <v>1.0</v>
      </c>
      <c r="I293" s="2">
        <f>IFERROR(vlookup(F293,'College Conference'!$B$1:$Z$1000 , 6,False),0)</f>
        <v>1</v>
      </c>
      <c r="J293" s="2">
        <f>IFERROR(vlookup(G293,'College Conference'!$B$1:$Z$1000 , 6,False),0)</f>
        <v>1</v>
      </c>
    </row>
    <row r="294">
      <c r="A294" s="3" t="s">
        <v>3490</v>
      </c>
      <c r="B294" s="3">
        <v>0.83</v>
      </c>
      <c r="C294" s="3" t="s">
        <v>120</v>
      </c>
      <c r="D294" s="4">
        <v>45447.0</v>
      </c>
      <c r="E294" s="2">
        <v>220.0</v>
      </c>
      <c r="F294" s="3" t="s">
        <v>740</v>
      </c>
      <c r="G294" s="3" t="s">
        <v>711</v>
      </c>
      <c r="H294" s="3">
        <v>1.0</v>
      </c>
      <c r="I294" s="2">
        <f>IFERROR(vlookup(F294,'College Conference'!$B$1:$Z$1000 , 6,False),0)</f>
        <v>7</v>
      </c>
      <c r="J294" s="2">
        <f>IFERROR(vlookup(G294,'College Conference'!$B$1:$Z$1000 , 6,False),0)</f>
        <v>7</v>
      </c>
    </row>
    <row r="295">
      <c r="A295" s="3" t="s">
        <v>4365</v>
      </c>
      <c r="B295" s="3">
        <v>0.76</v>
      </c>
      <c r="C295" s="3" t="s">
        <v>63</v>
      </c>
      <c r="D295" s="4">
        <v>45445.0</v>
      </c>
      <c r="E295" s="2">
        <v>177.0</v>
      </c>
      <c r="F295" s="3" t="s">
        <v>935</v>
      </c>
      <c r="G295" s="3" t="s">
        <v>922</v>
      </c>
      <c r="H295" s="3">
        <v>1.0</v>
      </c>
      <c r="I295" s="2">
        <f>IFERROR(vlookup(F295,'College Conference'!$B$1:$Z$1000 , 6,False),0)</f>
        <v>10</v>
      </c>
      <c r="J295" s="2">
        <f>IFERROR(vlookup(G295,'College Conference'!$B$1:$Z$1000 , 6,False),0)</f>
        <v>10</v>
      </c>
    </row>
    <row r="296">
      <c r="A296" s="3" t="s">
        <v>3028</v>
      </c>
      <c r="B296" s="3">
        <v>0.82</v>
      </c>
      <c r="C296" s="3" t="s">
        <v>63</v>
      </c>
      <c r="D296" s="4">
        <v>45421.0</v>
      </c>
      <c r="E296" s="2">
        <v>180.0</v>
      </c>
      <c r="F296" s="3" t="s">
        <v>615</v>
      </c>
      <c r="G296" s="3" t="s">
        <v>613</v>
      </c>
      <c r="H296" s="3">
        <v>1.0</v>
      </c>
      <c r="I296" s="2">
        <f>IFERROR(vlookup(F296,'College Conference'!$B$1:$Z$1000 , 6,False),0)</f>
        <v>6</v>
      </c>
      <c r="J296" s="2">
        <f>IFERROR(vlookup(G296,'College Conference'!$B$1:$Z$1000 , 6,False),0)</f>
        <v>6</v>
      </c>
    </row>
    <row r="297">
      <c r="A297" s="3" t="s">
        <v>1288</v>
      </c>
      <c r="B297" s="3">
        <v>0.82</v>
      </c>
      <c r="C297" s="3" t="s">
        <v>78</v>
      </c>
      <c r="D297" s="2" t="s">
        <v>72</v>
      </c>
      <c r="E297" s="2">
        <v>196.0</v>
      </c>
      <c r="F297" s="3" t="s">
        <v>453</v>
      </c>
      <c r="G297" s="3" t="s">
        <v>444</v>
      </c>
      <c r="H297" s="3">
        <v>1.0</v>
      </c>
      <c r="I297" s="2">
        <f>IFERROR(vlookup(F297,'College Conference'!$B$1:$Z$1000 , 6,False),0)</f>
        <v>4</v>
      </c>
      <c r="J297" s="2">
        <f>IFERROR(vlookup(G297,'College Conference'!$B$1:$Z$1000 , 6,False),0)</f>
        <v>4</v>
      </c>
    </row>
    <row r="298">
      <c r="A298" s="3" t="s">
        <v>1536</v>
      </c>
      <c r="B298" s="3">
        <v>0.92</v>
      </c>
      <c r="C298" s="3" t="s">
        <v>17</v>
      </c>
      <c r="D298" s="4">
        <v>45446.0</v>
      </c>
      <c r="E298" s="2">
        <v>202.0</v>
      </c>
      <c r="F298" s="3" t="s">
        <v>372</v>
      </c>
      <c r="G298" s="3" t="s">
        <v>400</v>
      </c>
      <c r="H298" s="3">
        <v>1.0</v>
      </c>
      <c r="I298" s="2">
        <f>IFERROR(vlookup(F298,'College Conference'!$B$1:$Z$1000 , 6,False),0)</f>
        <v>3</v>
      </c>
      <c r="J298" s="2">
        <f>IFERROR(vlookup(G298,'College Conference'!$B$1:$Z$1000 , 6,False),0)</f>
        <v>3</v>
      </c>
    </row>
    <row r="299">
      <c r="A299" s="3" t="s">
        <v>88</v>
      </c>
      <c r="B299" s="3">
        <v>0.85</v>
      </c>
      <c r="C299" s="3" t="s">
        <v>78</v>
      </c>
      <c r="D299" s="4">
        <v>45446.0</v>
      </c>
      <c r="E299" s="2">
        <v>195.0</v>
      </c>
      <c r="F299" s="3" t="s">
        <v>89</v>
      </c>
      <c r="G299" s="3" t="s">
        <v>90</v>
      </c>
      <c r="H299" s="3">
        <v>1.0</v>
      </c>
      <c r="I299" s="2">
        <f>IFERROR(vlookup(F299,'College Conference'!$B$1:$Z$1000 , 6,False),0)</f>
        <v>0</v>
      </c>
      <c r="J299" s="2">
        <f>IFERROR(vlookup(G299,'College Conference'!$B$1:$Z$1000 , 6,False),0)</f>
        <v>0</v>
      </c>
    </row>
    <row r="300">
      <c r="A300" s="3" t="s">
        <v>1496</v>
      </c>
      <c r="B300" s="3">
        <v>0.9</v>
      </c>
      <c r="C300" s="3" t="s">
        <v>120</v>
      </c>
      <c r="D300" s="4">
        <v>45449.0</v>
      </c>
      <c r="E300" s="2">
        <v>235.0</v>
      </c>
      <c r="F300" s="3" t="s">
        <v>372</v>
      </c>
      <c r="G300" s="3" t="s">
        <v>318</v>
      </c>
      <c r="H300" s="3">
        <v>1.0</v>
      </c>
      <c r="I300" s="2">
        <f>IFERROR(vlookup(F300,'College Conference'!$B$1:$Z$1000 , 6,False),0)</f>
        <v>3</v>
      </c>
      <c r="J300" s="2">
        <f>IFERROR(vlookup(G300,'College Conference'!$B$1:$Z$1000 , 6,False),0)</f>
        <v>3</v>
      </c>
    </row>
    <row r="301">
      <c r="A301" s="3" t="s">
        <v>4045</v>
      </c>
      <c r="B301" s="3">
        <v>0.8</v>
      </c>
      <c r="C301" s="3" t="s">
        <v>198</v>
      </c>
      <c r="D301" s="4">
        <v>45445.0</v>
      </c>
      <c r="E301" s="2">
        <v>180.0</v>
      </c>
      <c r="F301" s="3" t="s">
        <v>783</v>
      </c>
      <c r="G301" s="3" t="s">
        <v>861</v>
      </c>
      <c r="H301" s="3">
        <v>1.0</v>
      </c>
      <c r="I301" s="2">
        <f>IFERROR(vlookup(F301,'College Conference'!$B$1:$Z$1000 , 6,False),0)</f>
        <v>8</v>
      </c>
      <c r="J301" s="2">
        <f>IFERROR(vlookup(G301,'College Conference'!$B$1:$Z$1000 , 6,False),0)</f>
        <v>8</v>
      </c>
    </row>
    <row r="302">
      <c r="A302" s="3" t="s">
        <v>1537</v>
      </c>
      <c r="B302" s="3">
        <v>0.9</v>
      </c>
      <c r="C302" s="3" t="s">
        <v>63</v>
      </c>
      <c r="D302" s="4">
        <v>45421.0</v>
      </c>
      <c r="E302" s="2">
        <v>193.0</v>
      </c>
      <c r="F302" s="3" t="s">
        <v>322</v>
      </c>
      <c r="G302" s="3" t="s">
        <v>404</v>
      </c>
      <c r="H302" s="3">
        <v>1.0</v>
      </c>
      <c r="I302" s="2">
        <f>IFERROR(vlookup(F302,'College Conference'!$B$1:$Z$1000 , 6,False),0)</f>
        <v>3</v>
      </c>
      <c r="J302" s="2">
        <f>IFERROR(vlookup(G302,'College Conference'!$B$1:$Z$1000 , 6,False),0)</f>
        <v>3</v>
      </c>
    </row>
    <row r="303">
      <c r="A303" s="3" t="s">
        <v>3029</v>
      </c>
      <c r="B303" s="3">
        <v>0.86</v>
      </c>
      <c r="C303" s="3" t="s">
        <v>17</v>
      </c>
      <c r="D303" s="4">
        <v>45444.0</v>
      </c>
      <c r="E303" s="2">
        <v>193.0</v>
      </c>
      <c r="F303" s="3" t="s">
        <v>638</v>
      </c>
      <c r="G303" s="3" t="s">
        <v>626</v>
      </c>
      <c r="H303" s="3">
        <v>1.0</v>
      </c>
      <c r="I303" s="2">
        <f>IFERROR(vlookup(F303,'College Conference'!$B$1:$Z$1000 , 6,False),0)</f>
        <v>6</v>
      </c>
      <c r="J303" s="2">
        <f>IFERROR(vlookup(G303,'College Conference'!$B$1:$Z$1000 , 6,False),0)</f>
        <v>6</v>
      </c>
    </row>
    <row r="304">
      <c r="A304" s="3" t="s">
        <v>4046</v>
      </c>
      <c r="B304" s="3">
        <v>0.95</v>
      </c>
      <c r="C304" s="3" t="s">
        <v>58</v>
      </c>
      <c r="D304" s="4">
        <v>45447.0</v>
      </c>
      <c r="E304" s="2">
        <v>265.0</v>
      </c>
      <c r="F304" s="3" t="s">
        <v>776</v>
      </c>
      <c r="G304" s="3" t="s">
        <v>783</v>
      </c>
      <c r="H304" s="3">
        <v>1.0</v>
      </c>
      <c r="I304" s="2">
        <f>IFERROR(vlookup(F304,'College Conference'!$B$1:$Z$1000 , 6,False),0)</f>
        <v>8</v>
      </c>
      <c r="J304" s="2">
        <f>IFERROR(vlookup(G304,'College Conference'!$B$1:$Z$1000 , 6,False),0)</f>
        <v>8</v>
      </c>
    </row>
    <row r="305">
      <c r="A305" s="3" t="s">
        <v>4047</v>
      </c>
      <c r="B305" s="3">
        <v>0.88</v>
      </c>
      <c r="C305" s="3" t="s">
        <v>58</v>
      </c>
      <c r="D305" s="4">
        <v>45446.0</v>
      </c>
      <c r="E305" s="2">
        <v>248.0</v>
      </c>
      <c r="F305" s="3" t="s">
        <v>783</v>
      </c>
      <c r="G305" s="3" t="s">
        <v>774</v>
      </c>
      <c r="H305" s="3">
        <v>1.0</v>
      </c>
      <c r="I305" s="2">
        <f>IFERROR(vlookup(F305,'College Conference'!$B$1:$Z$1000 , 6,False),0)</f>
        <v>8</v>
      </c>
      <c r="J305" s="2">
        <f>IFERROR(vlookup(G305,'College Conference'!$B$1:$Z$1000 , 6,False),0)</f>
        <v>8</v>
      </c>
    </row>
    <row r="306">
      <c r="A306" s="3" t="s">
        <v>1538</v>
      </c>
      <c r="B306" s="3">
        <v>0.94</v>
      </c>
      <c r="C306" s="3" t="s">
        <v>78</v>
      </c>
      <c r="D306" s="4">
        <v>45444.0</v>
      </c>
      <c r="E306" s="2">
        <v>198.0</v>
      </c>
      <c r="F306" s="3" t="s">
        <v>372</v>
      </c>
      <c r="G306" s="3" t="s">
        <v>318</v>
      </c>
      <c r="H306" s="3">
        <v>1.0</v>
      </c>
      <c r="I306" s="2">
        <f>IFERROR(vlookup(F306,'College Conference'!$B$1:$Z$1000 , 6,False),0)</f>
        <v>3</v>
      </c>
      <c r="J306" s="2">
        <f>IFERROR(vlookup(G306,'College Conference'!$B$1:$Z$1000 , 6,False),0)</f>
        <v>3</v>
      </c>
    </row>
    <row r="307">
      <c r="A307" s="3" t="s">
        <v>4048</v>
      </c>
      <c r="B307" s="3">
        <v>0.87</v>
      </c>
      <c r="C307" s="3" t="s">
        <v>12</v>
      </c>
      <c r="D307" s="4">
        <v>45445.0</v>
      </c>
      <c r="E307" s="2">
        <v>316.0</v>
      </c>
      <c r="F307" s="3" t="s">
        <v>861</v>
      </c>
      <c r="G307" s="3" t="s">
        <v>772</v>
      </c>
      <c r="H307" s="3">
        <v>1.0</v>
      </c>
      <c r="I307" s="2">
        <f>IFERROR(vlookup(F307,'College Conference'!$B$1:$Z$1000 , 6,False),0)</f>
        <v>8</v>
      </c>
      <c r="J307" s="2">
        <f>IFERROR(vlookup(G307,'College Conference'!$B$1:$Z$1000 , 6,False),0)</f>
        <v>8</v>
      </c>
    </row>
    <row r="308">
      <c r="A308" s="3" t="s">
        <v>1539</v>
      </c>
      <c r="B308" s="3">
        <v>0.88</v>
      </c>
      <c r="C308" s="3" t="s">
        <v>31</v>
      </c>
      <c r="D308" s="4">
        <v>45448.0</v>
      </c>
      <c r="E308" s="2">
        <v>320.0</v>
      </c>
      <c r="F308" s="3" t="s">
        <v>348</v>
      </c>
      <c r="G308" s="3" t="s">
        <v>298</v>
      </c>
      <c r="H308" s="3">
        <v>1.0</v>
      </c>
      <c r="I308" s="2">
        <f>IFERROR(vlookup(F308,'College Conference'!$B$1:$Z$1000 , 6,False),0)</f>
        <v>3</v>
      </c>
      <c r="J308" s="2">
        <f>IFERROR(vlookup(G308,'College Conference'!$B$1:$Z$1000 , 6,False),0)</f>
        <v>3</v>
      </c>
    </row>
    <row r="309">
      <c r="A309" s="3" t="s">
        <v>1715</v>
      </c>
      <c r="B309" s="3" t="s">
        <v>11</v>
      </c>
      <c r="C309" s="3" t="s">
        <v>313</v>
      </c>
      <c r="D309" s="4">
        <v>45444.0</v>
      </c>
      <c r="E309" s="2">
        <v>180.0</v>
      </c>
      <c r="F309" s="3" t="s">
        <v>643</v>
      </c>
      <c r="G309" s="3" t="s">
        <v>613</v>
      </c>
      <c r="H309" s="3">
        <v>1.0</v>
      </c>
      <c r="I309" s="2">
        <f>IFERROR(vlookup(F309,'College Conference'!$B$1:$Z$1000 , 6,False),0)</f>
        <v>6</v>
      </c>
      <c r="J309" s="2">
        <f>IFERROR(vlookup(G309,'College Conference'!$B$1:$Z$1000 , 6,False),0)</f>
        <v>6</v>
      </c>
    </row>
    <row r="310">
      <c r="A310" s="3" t="s">
        <v>1540</v>
      </c>
      <c r="B310" s="3">
        <v>0.87</v>
      </c>
      <c r="C310" s="3" t="s">
        <v>120</v>
      </c>
      <c r="D310" s="4">
        <v>45446.0</v>
      </c>
      <c r="E310" s="2">
        <v>235.0</v>
      </c>
      <c r="F310" s="3" t="s">
        <v>289</v>
      </c>
      <c r="G310" s="3" t="s">
        <v>372</v>
      </c>
      <c r="H310" s="3">
        <v>1.0</v>
      </c>
      <c r="I310" s="2">
        <f>IFERROR(vlookup(F310,'College Conference'!$B$1:$Z$1000 , 6,False),0)</f>
        <v>3</v>
      </c>
      <c r="J310" s="2">
        <f>IFERROR(vlookup(G310,'College Conference'!$B$1:$Z$1000 , 6,False),0)</f>
        <v>3</v>
      </c>
    </row>
    <row r="311">
      <c r="A311" s="3" t="s">
        <v>1541</v>
      </c>
      <c r="B311" s="3">
        <v>0.98</v>
      </c>
      <c r="C311" s="3" t="s">
        <v>27</v>
      </c>
      <c r="D311" s="4">
        <v>45445.0</v>
      </c>
      <c r="E311" s="2">
        <v>192.0</v>
      </c>
      <c r="F311" s="3" t="s">
        <v>295</v>
      </c>
      <c r="G311" s="3" t="s">
        <v>325</v>
      </c>
      <c r="H311" s="3">
        <v>1.0</v>
      </c>
      <c r="I311" s="2">
        <f>IFERROR(vlookup(F311,'College Conference'!$B$1:$Z$1000 , 6,False),0)</f>
        <v>3</v>
      </c>
      <c r="J311" s="2">
        <f>IFERROR(vlookup(G311,'College Conference'!$B$1:$Z$1000 , 6,False),0)</f>
        <v>3</v>
      </c>
    </row>
    <row r="312">
      <c r="A312" s="3" t="s">
        <v>1264</v>
      </c>
      <c r="B312" s="3">
        <v>0.8</v>
      </c>
      <c r="C312" s="3" t="s">
        <v>52</v>
      </c>
      <c r="D312" s="4">
        <v>45445.0</v>
      </c>
      <c r="E312" s="2">
        <v>215.0</v>
      </c>
      <c r="F312" s="3" t="s">
        <v>229</v>
      </c>
      <c r="G312" s="3" t="s">
        <v>251</v>
      </c>
      <c r="H312" s="3">
        <v>1.0</v>
      </c>
      <c r="I312" s="2">
        <f>IFERROR(vlookup(F312,'College Conference'!$B$1:$Z$1000 , 6,False),0)</f>
        <v>2</v>
      </c>
      <c r="J312" s="2">
        <f>IFERROR(vlookup(G312,'College Conference'!$B$1:$Z$1000 , 6,False),0)</f>
        <v>2</v>
      </c>
    </row>
    <row r="313">
      <c r="A313" s="3" t="s">
        <v>2051</v>
      </c>
      <c r="B313" s="3" t="s">
        <v>11</v>
      </c>
      <c r="C313" s="3" t="s">
        <v>286</v>
      </c>
      <c r="D313" s="4">
        <v>45444.0</v>
      </c>
      <c r="E313" s="2">
        <v>215.0</v>
      </c>
      <c r="F313" s="3" t="s">
        <v>446</v>
      </c>
      <c r="G313" s="3" t="s">
        <v>472</v>
      </c>
      <c r="H313" s="3">
        <v>1.0</v>
      </c>
      <c r="I313" s="2">
        <f>IFERROR(vlookup(F313,'College Conference'!$B$1:$Z$1000 , 6,False),0)</f>
        <v>4</v>
      </c>
      <c r="J313" s="2">
        <f>IFERROR(vlookup(G313,'College Conference'!$B$1:$Z$1000 , 6,False),0)</f>
        <v>4</v>
      </c>
    </row>
    <row r="314">
      <c r="A314" s="3" t="s">
        <v>1299</v>
      </c>
      <c r="B314" s="3">
        <v>0.85</v>
      </c>
      <c r="C314" s="3" t="s">
        <v>78</v>
      </c>
      <c r="D314" s="4">
        <v>45448.0</v>
      </c>
      <c r="E314" s="2">
        <v>210.0</v>
      </c>
      <c r="F314" s="3" t="s">
        <v>540</v>
      </c>
      <c r="G314" s="3" t="s">
        <v>512</v>
      </c>
      <c r="H314" s="3">
        <v>1.0</v>
      </c>
      <c r="I314" s="2">
        <f>IFERROR(vlookup(F314,'College Conference'!$B$1:$Z$1000 , 6,False),0)</f>
        <v>5</v>
      </c>
      <c r="J314" s="2">
        <f>IFERROR(vlookup(G314,'College Conference'!$B$1:$Z$1000 , 6,False),0)</f>
        <v>5</v>
      </c>
    </row>
    <row r="315">
      <c r="A315" s="3" t="s">
        <v>2052</v>
      </c>
      <c r="B315" s="3">
        <v>0.81</v>
      </c>
      <c r="C315" s="3" t="s">
        <v>12</v>
      </c>
      <c r="D315" s="4">
        <v>45445.0</v>
      </c>
      <c r="E315" s="2">
        <v>266.0</v>
      </c>
      <c r="F315" s="3" t="s">
        <v>480</v>
      </c>
      <c r="G315" s="3" t="s">
        <v>444</v>
      </c>
      <c r="H315" s="3">
        <v>1.0</v>
      </c>
      <c r="I315" s="2">
        <f>IFERROR(vlookup(F315,'College Conference'!$B$1:$Z$1000 , 6,False),0)</f>
        <v>4</v>
      </c>
      <c r="J315" s="2">
        <f>IFERROR(vlookup(G315,'College Conference'!$B$1:$Z$1000 , 6,False),0)</f>
        <v>4</v>
      </c>
    </row>
    <row r="316">
      <c r="A316" s="3" t="s">
        <v>2541</v>
      </c>
      <c r="B316" s="3">
        <v>0.9</v>
      </c>
      <c r="C316" s="3" t="s">
        <v>17</v>
      </c>
      <c r="D316" s="4">
        <v>45445.0</v>
      </c>
      <c r="E316" s="2">
        <v>186.0</v>
      </c>
      <c r="F316" s="3" t="s">
        <v>525</v>
      </c>
      <c r="G316" s="3" t="s">
        <v>540</v>
      </c>
      <c r="H316" s="3">
        <v>1.0</v>
      </c>
      <c r="I316" s="2">
        <f>IFERROR(vlookup(F316,'College Conference'!$B$1:$Z$1000 , 6,False),0)</f>
        <v>5</v>
      </c>
      <c r="J316" s="2">
        <f>IFERROR(vlookup(G316,'College Conference'!$B$1:$Z$1000 , 6,False),0)</f>
        <v>5</v>
      </c>
    </row>
    <row r="317">
      <c r="A317" s="3" t="s">
        <v>3491</v>
      </c>
      <c r="B317" s="3">
        <v>0.86</v>
      </c>
      <c r="C317" s="3" t="s">
        <v>22</v>
      </c>
      <c r="D317" s="4">
        <v>45423.0</v>
      </c>
      <c r="E317" s="2">
        <v>190.0</v>
      </c>
      <c r="F317" s="3" t="s">
        <v>687</v>
      </c>
      <c r="G317" s="3" t="s">
        <v>711</v>
      </c>
      <c r="H317" s="3">
        <v>1.0</v>
      </c>
      <c r="I317" s="2">
        <f>IFERROR(vlookup(F317,'College Conference'!$B$1:$Z$1000 , 6,False),0)</f>
        <v>7</v>
      </c>
      <c r="J317" s="2">
        <f>IFERROR(vlookup(G317,'College Conference'!$B$1:$Z$1000 , 6,False),0)</f>
        <v>7</v>
      </c>
    </row>
    <row r="318">
      <c r="A318" s="3" t="s">
        <v>2542</v>
      </c>
      <c r="B318" s="3">
        <v>0.88</v>
      </c>
      <c r="C318" s="3" t="s">
        <v>353</v>
      </c>
      <c r="D318" s="4">
        <v>45446.0</v>
      </c>
      <c r="E318" s="2">
        <v>240.0</v>
      </c>
      <c r="F318" s="3" t="s">
        <v>568</v>
      </c>
      <c r="G318" s="3" t="s">
        <v>525</v>
      </c>
      <c r="H318" s="3">
        <v>1.0</v>
      </c>
      <c r="I318" s="2">
        <f>IFERROR(vlookup(F318,'College Conference'!$B$1:$Z$1000 , 6,False),0)</f>
        <v>5</v>
      </c>
      <c r="J318" s="2">
        <f>IFERROR(vlookup(G318,'College Conference'!$B$1:$Z$1000 , 6,False),0)</f>
        <v>5</v>
      </c>
    </row>
    <row r="319">
      <c r="A319" s="3" t="s">
        <v>3492</v>
      </c>
      <c r="B319" s="3">
        <v>0.88</v>
      </c>
      <c r="C319" s="3" t="s">
        <v>31</v>
      </c>
      <c r="D319" s="4">
        <v>45448.0</v>
      </c>
      <c r="E319" s="2">
        <v>311.0</v>
      </c>
      <c r="F319" s="3" t="s">
        <v>703</v>
      </c>
      <c r="G319" s="3" t="s">
        <v>711</v>
      </c>
      <c r="H319" s="3">
        <v>1.0</v>
      </c>
      <c r="I319" s="2">
        <f>IFERROR(vlookup(F319,'College Conference'!$B$1:$Z$1000 , 6,False),0)</f>
        <v>7</v>
      </c>
      <c r="J319" s="2">
        <f>IFERROR(vlookup(G319,'College Conference'!$B$1:$Z$1000 , 6,False),0)</f>
        <v>7</v>
      </c>
    </row>
    <row r="320">
      <c r="A320" s="3" t="s">
        <v>2543</v>
      </c>
      <c r="B320" s="3" t="s">
        <v>11</v>
      </c>
      <c r="C320" s="3" t="s">
        <v>38</v>
      </c>
      <c r="D320" s="4">
        <v>45422.0</v>
      </c>
      <c r="E320" s="2">
        <v>160.0</v>
      </c>
      <c r="F320" s="3" t="s">
        <v>514</v>
      </c>
      <c r="G320" s="3" t="s">
        <v>519</v>
      </c>
      <c r="H320" s="3">
        <v>1.0</v>
      </c>
      <c r="I320" s="2">
        <f>IFERROR(vlookup(F320,'College Conference'!$B$1:$Z$1000 , 6,False),0)</f>
        <v>5</v>
      </c>
      <c r="J320" s="2">
        <f>IFERROR(vlookup(G320,'College Conference'!$B$1:$Z$1000 , 6,False),0)</f>
        <v>5</v>
      </c>
    </row>
    <row r="321">
      <c r="A321" s="3" t="s">
        <v>1542</v>
      </c>
      <c r="B321" s="3">
        <v>0.89</v>
      </c>
      <c r="C321" s="3" t="s">
        <v>27</v>
      </c>
      <c r="D321" s="2" t="s">
        <v>72</v>
      </c>
      <c r="E321" s="2">
        <v>170.0</v>
      </c>
      <c r="F321" s="3" t="s">
        <v>325</v>
      </c>
      <c r="G321" s="3" t="s">
        <v>311</v>
      </c>
      <c r="H321" s="3">
        <v>1.0</v>
      </c>
      <c r="I321" s="2">
        <f>IFERROR(vlookup(F321,'College Conference'!$B$1:$Z$1000 , 6,False),0)</f>
        <v>3</v>
      </c>
      <c r="J321" s="2">
        <f>IFERROR(vlookup(G321,'College Conference'!$B$1:$Z$1000 , 6,False),0)</f>
        <v>3</v>
      </c>
    </row>
    <row r="322">
      <c r="A322" s="3" t="s">
        <v>91</v>
      </c>
      <c r="B322" s="3">
        <v>0.86</v>
      </c>
      <c r="C322" s="3" t="s">
        <v>43</v>
      </c>
      <c r="D322" s="4">
        <v>45448.0</v>
      </c>
      <c r="E322" s="2">
        <v>305.0</v>
      </c>
      <c r="F322" s="3" t="s">
        <v>18</v>
      </c>
      <c r="G322" s="3" t="s">
        <v>29</v>
      </c>
      <c r="H322" s="3">
        <v>1.0</v>
      </c>
      <c r="I322" s="2">
        <f>IFERROR(vlookup(F322,'College Conference'!$B$1:$Z$1000 , 6,False),0)</f>
        <v>0</v>
      </c>
      <c r="J322" s="2">
        <f>IFERROR(vlookup(G322,'College Conference'!$B$1:$Z$1000 , 6,False),0)</f>
        <v>0</v>
      </c>
    </row>
    <row r="323">
      <c r="A323" s="3" t="s">
        <v>2600</v>
      </c>
      <c r="B323" s="3">
        <v>0.88</v>
      </c>
      <c r="C323" s="3" t="s">
        <v>17</v>
      </c>
      <c r="D323" s="4">
        <v>45446.0</v>
      </c>
      <c r="E323" s="2">
        <v>175.0</v>
      </c>
      <c r="F323" s="3" t="s">
        <v>714</v>
      </c>
      <c r="G323" s="3" t="s">
        <v>687</v>
      </c>
      <c r="H323" s="3">
        <v>1.0</v>
      </c>
      <c r="I323" s="2">
        <f>IFERROR(vlookup(F323,'College Conference'!$B$1:$Z$1000 , 6,False),0)</f>
        <v>7</v>
      </c>
      <c r="J323" s="2">
        <f>IFERROR(vlookup(G323,'College Conference'!$B$1:$Z$1000 , 6,False),0)</f>
        <v>7</v>
      </c>
    </row>
    <row r="324">
      <c r="A324" s="3" t="s">
        <v>1543</v>
      </c>
      <c r="B324" s="3" t="s">
        <v>11</v>
      </c>
      <c r="C324" s="3" t="s">
        <v>63</v>
      </c>
      <c r="D324" s="2" t="s">
        <v>72</v>
      </c>
      <c r="E324" s="2">
        <v>192.0</v>
      </c>
      <c r="F324" s="3" t="s">
        <v>311</v>
      </c>
      <c r="G324" s="3" t="s">
        <v>306</v>
      </c>
      <c r="H324" s="3">
        <v>1.0</v>
      </c>
      <c r="I324" s="2">
        <f>IFERROR(vlookup(F324,'College Conference'!$B$1:$Z$1000 , 6,False),0)</f>
        <v>3</v>
      </c>
      <c r="J324" s="2">
        <f>IFERROR(vlookup(G324,'College Conference'!$B$1:$Z$1000 , 6,False),0)</f>
        <v>3</v>
      </c>
    </row>
    <row r="325">
      <c r="A325" s="3" t="s">
        <v>1544</v>
      </c>
      <c r="B325" s="3">
        <v>0.87</v>
      </c>
      <c r="C325" s="3" t="s">
        <v>17</v>
      </c>
      <c r="D325" s="4">
        <v>45444.0</v>
      </c>
      <c r="E325" s="2">
        <v>172.0</v>
      </c>
      <c r="F325" s="3" t="s">
        <v>295</v>
      </c>
      <c r="G325" s="3" t="s">
        <v>322</v>
      </c>
      <c r="H325" s="3">
        <v>1.0</v>
      </c>
      <c r="I325" s="2">
        <f>IFERROR(vlookup(F325,'College Conference'!$B$1:$Z$1000 , 6,False),0)</f>
        <v>3</v>
      </c>
      <c r="J325" s="2">
        <f>IFERROR(vlookup(G325,'College Conference'!$B$1:$Z$1000 , 6,False),0)</f>
        <v>3</v>
      </c>
    </row>
    <row r="326">
      <c r="A326" s="3" t="s">
        <v>3030</v>
      </c>
      <c r="B326" s="3">
        <v>0.79</v>
      </c>
      <c r="C326" s="3" t="s">
        <v>12</v>
      </c>
      <c r="D326" s="4">
        <v>45446.0</v>
      </c>
      <c r="E326" s="2">
        <v>300.0</v>
      </c>
      <c r="F326" s="3" t="s">
        <v>631</v>
      </c>
      <c r="G326" s="3" t="s">
        <v>643</v>
      </c>
      <c r="H326" s="3">
        <v>1.0</v>
      </c>
      <c r="I326" s="2">
        <f>IFERROR(vlookup(F326,'College Conference'!$B$1:$Z$1000 , 6,False),0)</f>
        <v>6</v>
      </c>
      <c r="J326" s="2">
        <f>IFERROR(vlookup(G326,'College Conference'!$B$1:$Z$1000 , 6,False),0)</f>
        <v>6</v>
      </c>
    </row>
    <row r="327">
      <c r="A327" s="3" t="s">
        <v>4049</v>
      </c>
      <c r="B327" s="3">
        <v>0.89</v>
      </c>
      <c r="C327" s="3" t="s">
        <v>22</v>
      </c>
      <c r="D327" s="2" t="s">
        <v>72</v>
      </c>
      <c r="E327" s="2">
        <v>205.0</v>
      </c>
      <c r="F327" s="3" t="s">
        <v>1167</v>
      </c>
      <c r="G327" s="3" t="s">
        <v>799</v>
      </c>
      <c r="H327" s="3">
        <v>1.0</v>
      </c>
      <c r="I327" s="2">
        <f>IFERROR(vlookup(F327,'College Conference'!$B$1:$Z$1000 , 6,False),0)</f>
        <v>8</v>
      </c>
      <c r="J327" s="2">
        <f>IFERROR(vlookup(G327,'College Conference'!$B$1:$Z$1000 , 6,False),0)</f>
        <v>8</v>
      </c>
    </row>
    <row r="328">
      <c r="A328" s="3" t="s">
        <v>4050</v>
      </c>
      <c r="B328" s="3">
        <v>0.9</v>
      </c>
      <c r="C328" s="3" t="s">
        <v>43</v>
      </c>
      <c r="D328" s="4">
        <v>45448.0</v>
      </c>
      <c r="E328" s="2">
        <v>345.0</v>
      </c>
      <c r="F328" s="3" t="s">
        <v>806</v>
      </c>
      <c r="G328" s="3" t="s">
        <v>808</v>
      </c>
      <c r="H328" s="3">
        <v>1.0</v>
      </c>
      <c r="I328" s="2">
        <f>IFERROR(vlookup(F328,'College Conference'!$B$1:$Z$1000 , 6,False),0)</f>
        <v>8</v>
      </c>
      <c r="J328" s="2">
        <f>IFERROR(vlookup(G328,'College Conference'!$B$1:$Z$1000 , 6,False),0)</f>
        <v>8</v>
      </c>
    </row>
    <row r="329">
      <c r="A329" s="3" t="s">
        <v>1265</v>
      </c>
      <c r="B329" s="3">
        <v>0.79</v>
      </c>
      <c r="C329" s="3" t="s">
        <v>31</v>
      </c>
      <c r="D329" s="4">
        <v>45447.0</v>
      </c>
      <c r="E329" s="2">
        <v>275.0</v>
      </c>
      <c r="F329" s="3" t="s">
        <v>233</v>
      </c>
      <c r="G329" s="3" t="s">
        <v>251</v>
      </c>
      <c r="H329" s="3">
        <v>1.0</v>
      </c>
      <c r="I329" s="2">
        <f>IFERROR(vlookup(F329,'College Conference'!$B$1:$Z$1000 , 6,False),0)</f>
        <v>2</v>
      </c>
      <c r="J329" s="2">
        <f>IFERROR(vlookup(G329,'College Conference'!$B$1:$Z$1000 , 6,False),0)</f>
        <v>2</v>
      </c>
    </row>
    <row r="330">
      <c r="A330" s="3" t="s">
        <v>2544</v>
      </c>
      <c r="B330" s="3">
        <v>0.85</v>
      </c>
      <c r="C330" s="3" t="s">
        <v>52</v>
      </c>
      <c r="D330" s="4">
        <v>45423.0</v>
      </c>
      <c r="E330" s="2">
        <v>228.0</v>
      </c>
      <c r="F330" s="3" t="s">
        <v>510</v>
      </c>
      <c r="G330" s="3" t="s">
        <v>514</v>
      </c>
      <c r="H330" s="3">
        <v>1.0</v>
      </c>
      <c r="I330" s="2">
        <f>IFERROR(vlookup(F330,'College Conference'!$B$1:$Z$1000 , 6,False),0)</f>
        <v>5</v>
      </c>
      <c r="J330" s="2">
        <f>IFERROR(vlookup(G330,'College Conference'!$B$1:$Z$1000 , 6,False),0)</f>
        <v>5</v>
      </c>
    </row>
    <row r="331">
      <c r="A331" s="3" t="s">
        <v>3493</v>
      </c>
      <c r="B331" s="3">
        <v>0.87</v>
      </c>
      <c r="C331" s="3" t="s">
        <v>63</v>
      </c>
      <c r="D331" s="4">
        <v>45445.0</v>
      </c>
      <c r="E331" s="2">
        <v>195.0</v>
      </c>
      <c r="F331" s="3" t="s">
        <v>687</v>
      </c>
      <c r="G331" s="3" t="s">
        <v>740</v>
      </c>
      <c r="H331" s="3">
        <v>1.0</v>
      </c>
      <c r="I331" s="2">
        <f>IFERROR(vlookup(F331,'College Conference'!$B$1:$Z$1000 , 6,False),0)</f>
        <v>7</v>
      </c>
      <c r="J331" s="2">
        <f>IFERROR(vlookup(G331,'College Conference'!$B$1:$Z$1000 , 6,False),0)</f>
        <v>7</v>
      </c>
    </row>
    <row r="332">
      <c r="A332" s="3" t="s">
        <v>1545</v>
      </c>
      <c r="B332" s="3">
        <v>0.89</v>
      </c>
      <c r="C332" s="3" t="s">
        <v>12</v>
      </c>
      <c r="D332" s="4">
        <v>45446.0</v>
      </c>
      <c r="E332" s="2">
        <v>325.0</v>
      </c>
      <c r="F332" s="3" t="s">
        <v>322</v>
      </c>
      <c r="G332" s="3" t="s">
        <v>348</v>
      </c>
      <c r="H332" s="3">
        <v>1.0</v>
      </c>
      <c r="I332" s="2">
        <f>IFERROR(vlookup(F332,'College Conference'!$B$1:$Z$1000 , 6,False),0)</f>
        <v>3</v>
      </c>
      <c r="J332" s="2">
        <f>IFERROR(vlookup(G332,'College Conference'!$B$1:$Z$1000 , 6,False),0)</f>
        <v>3</v>
      </c>
    </row>
    <row r="333">
      <c r="A333" s="3" t="s">
        <v>4020</v>
      </c>
      <c r="B333" s="3">
        <v>0.92</v>
      </c>
      <c r="C333" s="3" t="s">
        <v>22</v>
      </c>
      <c r="D333" s="4">
        <v>45444.0</v>
      </c>
      <c r="E333" s="2">
        <v>220.0</v>
      </c>
      <c r="F333" s="3" t="s">
        <v>774</v>
      </c>
      <c r="G333" s="3" t="s">
        <v>823</v>
      </c>
      <c r="H333" s="3">
        <v>1.0</v>
      </c>
      <c r="I333" s="2">
        <f>IFERROR(vlookup(F333,'College Conference'!$B$1:$Z$1000 , 6,False),0)</f>
        <v>8</v>
      </c>
      <c r="J333" s="2">
        <f>IFERROR(vlookup(G333,'College Conference'!$B$1:$Z$1000 , 6,False),0)</f>
        <v>8</v>
      </c>
    </row>
    <row r="334">
      <c r="A334" s="3" t="s">
        <v>1546</v>
      </c>
      <c r="B334" s="3">
        <v>0.93</v>
      </c>
      <c r="C334" s="3" t="s">
        <v>22</v>
      </c>
      <c r="D334" s="4">
        <v>45423.0</v>
      </c>
      <c r="E334" s="2">
        <v>193.0</v>
      </c>
      <c r="F334" s="3" t="s">
        <v>372</v>
      </c>
      <c r="G334" s="3" t="s">
        <v>295</v>
      </c>
      <c r="H334" s="3">
        <v>1.0</v>
      </c>
      <c r="I334" s="2">
        <f>IFERROR(vlookup(F334,'College Conference'!$B$1:$Z$1000 , 6,False),0)</f>
        <v>3</v>
      </c>
      <c r="J334" s="2">
        <f>IFERROR(vlookup(G334,'College Conference'!$B$1:$Z$1000 , 6,False),0)</f>
        <v>3</v>
      </c>
    </row>
    <row r="335">
      <c r="A335" s="3" t="s">
        <v>1547</v>
      </c>
      <c r="B335" s="3">
        <v>0.84</v>
      </c>
      <c r="C335" s="3" t="s">
        <v>31</v>
      </c>
      <c r="D335" s="4">
        <v>45447.0</v>
      </c>
      <c r="E335" s="2">
        <v>315.0</v>
      </c>
      <c r="F335" s="3" t="s">
        <v>318</v>
      </c>
      <c r="G335" s="3" t="s">
        <v>404</v>
      </c>
      <c r="H335" s="3">
        <v>1.0</v>
      </c>
      <c r="I335" s="2">
        <f>IFERROR(vlookup(F335,'College Conference'!$B$1:$Z$1000 , 6,False),0)</f>
        <v>3</v>
      </c>
      <c r="J335" s="2">
        <f>IFERROR(vlookup(G335,'College Conference'!$B$1:$Z$1000 , 6,False),0)</f>
        <v>3</v>
      </c>
    </row>
    <row r="336">
      <c r="A336" s="3" t="s">
        <v>1548</v>
      </c>
      <c r="B336" s="3">
        <v>0.87</v>
      </c>
      <c r="C336" s="3" t="s">
        <v>31</v>
      </c>
      <c r="D336" s="4">
        <v>45450.0</v>
      </c>
      <c r="E336" s="2">
        <v>327.0</v>
      </c>
      <c r="F336" s="3" t="s">
        <v>295</v>
      </c>
      <c r="G336" s="3" t="s">
        <v>306</v>
      </c>
      <c r="H336" s="3">
        <v>1.0</v>
      </c>
      <c r="I336" s="2">
        <f>IFERROR(vlookup(F336,'College Conference'!$B$1:$Z$1000 , 6,False),0)</f>
        <v>3</v>
      </c>
      <c r="J336" s="2">
        <f>IFERROR(vlookup(G336,'College Conference'!$B$1:$Z$1000 , 6,False),0)</f>
        <v>3</v>
      </c>
    </row>
    <row r="337">
      <c r="A337" s="3" t="s">
        <v>1549</v>
      </c>
      <c r="B337" s="3">
        <v>0.84</v>
      </c>
      <c r="C337" s="3" t="s">
        <v>17</v>
      </c>
      <c r="D337" s="2" t="s">
        <v>72</v>
      </c>
      <c r="E337" s="2">
        <v>190.0</v>
      </c>
      <c r="F337" s="3" t="s">
        <v>292</v>
      </c>
      <c r="G337" s="3" t="s">
        <v>322</v>
      </c>
      <c r="H337" s="3">
        <v>1.0</v>
      </c>
      <c r="I337" s="2">
        <f>IFERROR(vlookup(F337,'College Conference'!$B$1:$Z$1000 , 6,False),0)</f>
        <v>3</v>
      </c>
      <c r="J337" s="2">
        <f>IFERROR(vlookup(G337,'College Conference'!$B$1:$Z$1000 , 6,False),0)</f>
        <v>3</v>
      </c>
    </row>
    <row r="338">
      <c r="A338" s="3" t="s">
        <v>1550</v>
      </c>
      <c r="B338" s="3">
        <v>0.83</v>
      </c>
      <c r="C338" s="3" t="s">
        <v>27</v>
      </c>
      <c r="D338" s="4">
        <v>45445.0</v>
      </c>
      <c r="E338" s="2">
        <v>185.0</v>
      </c>
      <c r="F338" s="3" t="s">
        <v>320</v>
      </c>
      <c r="G338" s="3" t="s">
        <v>348</v>
      </c>
      <c r="H338" s="3">
        <v>1.0</v>
      </c>
      <c r="I338" s="2">
        <f>IFERROR(vlookup(F338,'College Conference'!$B$1:$Z$1000 , 6,False),0)</f>
        <v>3</v>
      </c>
      <c r="J338" s="2">
        <f>IFERROR(vlookup(G338,'College Conference'!$B$1:$Z$1000 , 6,False),0)</f>
        <v>3</v>
      </c>
    </row>
    <row r="339">
      <c r="A339" s="3" t="s">
        <v>391</v>
      </c>
      <c r="B339" s="3">
        <v>0.84</v>
      </c>
      <c r="C339" s="3" t="s">
        <v>52</v>
      </c>
      <c r="D339" s="2" t="s">
        <v>72</v>
      </c>
      <c r="E339" s="2">
        <v>225.0</v>
      </c>
      <c r="F339" s="3" t="s">
        <v>404</v>
      </c>
      <c r="G339" s="3" t="s">
        <v>306</v>
      </c>
      <c r="H339" s="3">
        <v>1.0</v>
      </c>
      <c r="I339" s="2">
        <f>IFERROR(vlookup(F339,'College Conference'!$B$1:$Z$1000 , 6,False),0)</f>
        <v>3</v>
      </c>
      <c r="J339" s="2">
        <f>IFERROR(vlookup(G339,'College Conference'!$B$1:$Z$1000 , 6,False),0)</f>
        <v>3</v>
      </c>
    </row>
    <row r="340">
      <c r="A340" s="3" t="s">
        <v>1546</v>
      </c>
      <c r="B340" s="3">
        <v>0.87</v>
      </c>
      <c r="C340" s="3" t="s">
        <v>22</v>
      </c>
      <c r="D340" s="4">
        <v>45423.0</v>
      </c>
      <c r="E340" s="2">
        <v>193.0</v>
      </c>
      <c r="F340" s="3" t="s">
        <v>295</v>
      </c>
      <c r="G340" s="3" t="s">
        <v>372</v>
      </c>
      <c r="H340" s="3">
        <v>1.0</v>
      </c>
      <c r="I340" s="2">
        <f>IFERROR(vlookup(F340,'College Conference'!$B$1:$Z$1000 , 6,False),0)</f>
        <v>3</v>
      </c>
      <c r="J340" s="2">
        <f>IFERROR(vlookup(G340,'College Conference'!$B$1:$Z$1000 , 6,False),0)</f>
        <v>3</v>
      </c>
    </row>
    <row r="341">
      <c r="A341" s="3" t="s">
        <v>1551</v>
      </c>
      <c r="B341" s="3">
        <v>0.86</v>
      </c>
      <c r="C341" s="3" t="s">
        <v>22</v>
      </c>
      <c r="D341" s="4">
        <v>45421.0</v>
      </c>
      <c r="E341" s="2">
        <v>184.0</v>
      </c>
      <c r="F341" s="3" t="s">
        <v>325</v>
      </c>
      <c r="G341" s="3" t="s">
        <v>335</v>
      </c>
      <c r="H341" s="3">
        <v>1.0</v>
      </c>
      <c r="I341" s="2">
        <f>IFERROR(vlookup(F341,'College Conference'!$B$1:$Z$1000 , 6,False),0)</f>
        <v>3</v>
      </c>
      <c r="J341" s="2">
        <f>IFERROR(vlookup(G341,'College Conference'!$B$1:$Z$1000 , 6,False),0)</f>
        <v>3</v>
      </c>
    </row>
    <row r="342">
      <c r="A342" s="3" t="s">
        <v>4051</v>
      </c>
      <c r="B342" s="3">
        <v>0.9</v>
      </c>
      <c r="C342" s="3" t="s">
        <v>12</v>
      </c>
      <c r="D342" s="4">
        <v>45445.0</v>
      </c>
      <c r="E342" s="2">
        <v>315.0</v>
      </c>
      <c r="F342" s="3" t="s">
        <v>811</v>
      </c>
      <c r="G342" s="3" t="s">
        <v>783</v>
      </c>
      <c r="H342" s="3">
        <v>1.0</v>
      </c>
      <c r="I342" s="2">
        <f>IFERROR(vlookup(F342,'College Conference'!$B$1:$Z$1000 , 6,False),0)</f>
        <v>8</v>
      </c>
      <c r="J342" s="2">
        <f>IFERROR(vlookup(G342,'College Conference'!$B$1:$Z$1000 , 6,False),0)</f>
        <v>8</v>
      </c>
    </row>
    <row r="343">
      <c r="A343" s="3" t="s">
        <v>4052</v>
      </c>
      <c r="B343" s="3">
        <v>0.83</v>
      </c>
      <c r="C343" s="3" t="s">
        <v>27</v>
      </c>
      <c r="D343" s="4">
        <v>45444.0</v>
      </c>
      <c r="E343" s="2">
        <v>191.0</v>
      </c>
      <c r="F343" s="3" t="s">
        <v>843</v>
      </c>
      <c r="G343" s="3" t="s">
        <v>816</v>
      </c>
      <c r="H343" s="3">
        <v>1.0</v>
      </c>
      <c r="I343" s="2">
        <f>IFERROR(vlookup(F343,'College Conference'!$B$1:$Z$1000 , 6,False),0)</f>
        <v>8</v>
      </c>
      <c r="J343" s="2">
        <f>IFERROR(vlookup(G343,'College Conference'!$B$1:$Z$1000 , 6,False),0)</f>
        <v>8</v>
      </c>
    </row>
    <row r="344">
      <c r="A344" s="3" t="s">
        <v>4053</v>
      </c>
      <c r="B344" s="3">
        <v>0.87</v>
      </c>
      <c r="C344" s="3" t="s">
        <v>22</v>
      </c>
      <c r="D344" s="2" t="s">
        <v>72</v>
      </c>
      <c r="E344" s="2">
        <v>215.0</v>
      </c>
      <c r="F344" s="3" t="s">
        <v>811</v>
      </c>
      <c r="G344" s="3" t="s">
        <v>774</v>
      </c>
      <c r="H344" s="3">
        <v>1.0</v>
      </c>
      <c r="I344" s="2">
        <f>IFERROR(vlookup(F344,'College Conference'!$B$1:$Z$1000 , 6,False),0)</f>
        <v>8</v>
      </c>
      <c r="J344" s="2">
        <f>IFERROR(vlookup(G344,'College Conference'!$B$1:$Z$1000 , 6,False),0)</f>
        <v>8</v>
      </c>
    </row>
    <row r="345">
      <c r="A345" s="3" t="s">
        <v>1552</v>
      </c>
      <c r="B345" s="3">
        <v>0.86</v>
      </c>
      <c r="C345" s="3" t="s">
        <v>78</v>
      </c>
      <c r="D345" s="4">
        <v>45449.0</v>
      </c>
      <c r="E345" s="2">
        <v>250.0</v>
      </c>
      <c r="F345" s="3" t="s">
        <v>295</v>
      </c>
      <c r="G345" s="3" t="s">
        <v>322</v>
      </c>
      <c r="H345" s="3">
        <v>1.0</v>
      </c>
      <c r="I345" s="2">
        <f>IFERROR(vlookup(F345,'College Conference'!$B$1:$Z$1000 , 6,False),0)</f>
        <v>3</v>
      </c>
      <c r="J345" s="2">
        <f>IFERROR(vlookup(G345,'College Conference'!$B$1:$Z$1000 , 6,False),0)</f>
        <v>3</v>
      </c>
    </row>
    <row r="346">
      <c r="A346" s="3" t="s">
        <v>1553</v>
      </c>
      <c r="B346" s="3">
        <v>0.83</v>
      </c>
      <c r="C346" s="3" t="s">
        <v>27</v>
      </c>
      <c r="D346" s="4">
        <v>45444.0</v>
      </c>
      <c r="E346" s="2">
        <v>185.0</v>
      </c>
      <c r="F346" s="3" t="s">
        <v>325</v>
      </c>
      <c r="G346" s="3" t="s">
        <v>298</v>
      </c>
      <c r="H346" s="3">
        <v>1.0</v>
      </c>
      <c r="I346" s="2">
        <f>IFERROR(vlookup(F346,'College Conference'!$B$1:$Z$1000 , 6,False),0)</f>
        <v>3</v>
      </c>
      <c r="J346" s="2">
        <f>IFERROR(vlookup(G346,'College Conference'!$B$1:$Z$1000 , 6,False),0)</f>
        <v>3</v>
      </c>
    </row>
    <row r="347">
      <c r="A347" s="3" t="s">
        <v>1554</v>
      </c>
      <c r="B347" s="3">
        <v>0.85</v>
      </c>
      <c r="C347" s="3" t="s">
        <v>27</v>
      </c>
      <c r="D347" s="4">
        <v>45445.0</v>
      </c>
      <c r="E347" s="2">
        <v>185.0</v>
      </c>
      <c r="F347" s="3" t="s">
        <v>322</v>
      </c>
      <c r="G347" s="3" t="s">
        <v>298</v>
      </c>
      <c r="H347" s="3">
        <v>1.0</v>
      </c>
      <c r="I347" s="2">
        <f>IFERROR(vlookup(F347,'College Conference'!$B$1:$Z$1000 , 6,False),0)</f>
        <v>3</v>
      </c>
      <c r="J347" s="2">
        <f>IFERROR(vlookup(G347,'College Conference'!$B$1:$Z$1000 , 6,False),0)</f>
        <v>3</v>
      </c>
    </row>
    <row r="348">
      <c r="A348" s="3" t="s">
        <v>1555</v>
      </c>
      <c r="B348" s="3">
        <v>0.84</v>
      </c>
      <c r="C348" s="3" t="s">
        <v>63</v>
      </c>
      <c r="D348" s="4">
        <v>45445.0</v>
      </c>
      <c r="E348" s="2">
        <v>190.0</v>
      </c>
      <c r="F348" s="3" t="s">
        <v>292</v>
      </c>
      <c r="G348" s="3" t="s">
        <v>295</v>
      </c>
      <c r="H348" s="3">
        <v>1.0</v>
      </c>
      <c r="I348" s="2">
        <f>IFERROR(vlookup(F348,'College Conference'!$B$1:$Z$1000 , 6,False),0)</f>
        <v>3</v>
      </c>
      <c r="J348" s="2">
        <f>IFERROR(vlookup(G348,'College Conference'!$B$1:$Z$1000 , 6,False),0)</f>
        <v>3</v>
      </c>
    </row>
    <row r="349">
      <c r="A349" s="3" t="s">
        <v>1556</v>
      </c>
      <c r="B349" s="3">
        <v>0.88</v>
      </c>
      <c r="C349" s="3" t="s">
        <v>27</v>
      </c>
      <c r="D349" s="4">
        <v>45445.0</v>
      </c>
      <c r="E349" s="2">
        <v>185.0</v>
      </c>
      <c r="F349" s="3" t="s">
        <v>289</v>
      </c>
      <c r="G349" s="3" t="s">
        <v>348</v>
      </c>
      <c r="H349" s="3">
        <v>1.0</v>
      </c>
      <c r="I349" s="2">
        <f>IFERROR(vlookup(F349,'College Conference'!$B$1:$Z$1000 , 6,False),0)</f>
        <v>3</v>
      </c>
      <c r="J349" s="2">
        <f>IFERROR(vlookup(G349,'College Conference'!$B$1:$Z$1000 , 6,False),0)</f>
        <v>3</v>
      </c>
    </row>
    <row r="350">
      <c r="A350" s="3" t="s">
        <v>3494</v>
      </c>
      <c r="B350" s="3">
        <v>0.84</v>
      </c>
      <c r="C350" s="3" t="s">
        <v>31</v>
      </c>
      <c r="D350" s="4">
        <v>45449.0</v>
      </c>
      <c r="E350" s="2">
        <v>235.0</v>
      </c>
      <c r="F350" s="3" t="s">
        <v>736</v>
      </c>
      <c r="G350" s="3" t="s">
        <v>685</v>
      </c>
      <c r="H350" s="3">
        <v>1.0</v>
      </c>
      <c r="I350" s="2">
        <f>IFERROR(vlookup(F350,'College Conference'!$B$1:$Z$1000 , 6,False),0)</f>
        <v>7</v>
      </c>
      <c r="J350" s="2">
        <f>IFERROR(vlookup(G350,'College Conference'!$B$1:$Z$1000 , 6,False),0)</f>
        <v>7</v>
      </c>
    </row>
    <row r="351">
      <c r="A351" s="3" t="s">
        <v>1557</v>
      </c>
      <c r="B351" s="3">
        <v>0.8</v>
      </c>
      <c r="C351" s="3" t="s">
        <v>12</v>
      </c>
      <c r="D351" s="4">
        <v>45447.0</v>
      </c>
      <c r="E351" s="2">
        <v>290.0</v>
      </c>
      <c r="F351" s="3" t="s">
        <v>289</v>
      </c>
      <c r="G351" s="3" t="s">
        <v>400</v>
      </c>
      <c r="H351" s="3">
        <v>1.0</v>
      </c>
      <c r="I351" s="2">
        <f>IFERROR(vlookup(F351,'College Conference'!$B$1:$Z$1000 , 6,False),0)</f>
        <v>3</v>
      </c>
      <c r="J351" s="2">
        <f>IFERROR(vlookup(G351,'College Conference'!$B$1:$Z$1000 , 6,False),0)</f>
        <v>3</v>
      </c>
    </row>
    <row r="352">
      <c r="A352" s="3" t="s">
        <v>4054</v>
      </c>
      <c r="B352" s="3">
        <v>0.92</v>
      </c>
      <c r="C352" s="3" t="s">
        <v>17</v>
      </c>
      <c r="D352" s="4">
        <v>45420.0</v>
      </c>
      <c r="E352" s="2">
        <v>175.0</v>
      </c>
      <c r="F352" s="3" t="s">
        <v>830</v>
      </c>
      <c r="G352" s="3" t="s">
        <v>776</v>
      </c>
      <c r="H352" s="3">
        <v>1.0</v>
      </c>
      <c r="I352" s="2">
        <f>IFERROR(vlookup(F352,'College Conference'!$B$1:$Z$1000 , 6,False),0)</f>
        <v>8</v>
      </c>
      <c r="J352" s="2">
        <f>IFERROR(vlookup(G352,'College Conference'!$B$1:$Z$1000 , 6,False),0)</f>
        <v>8</v>
      </c>
    </row>
    <row r="353">
      <c r="A353" s="3" t="s">
        <v>1558</v>
      </c>
      <c r="B353" s="3">
        <v>0.85</v>
      </c>
      <c r="C353" s="3" t="s">
        <v>63</v>
      </c>
      <c r="D353" s="4">
        <v>45421.0</v>
      </c>
      <c r="E353" s="2">
        <v>195.0</v>
      </c>
      <c r="F353" s="3" t="s">
        <v>301</v>
      </c>
      <c r="G353" s="3" t="s">
        <v>322</v>
      </c>
      <c r="H353" s="3">
        <v>1.0</v>
      </c>
      <c r="I353" s="2">
        <f>IFERROR(vlookup(F353,'College Conference'!$B$1:$Z$1000 , 6,False),0)</f>
        <v>3</v>
      </c>
      <c r="J353" s="2">
        <f>IFERROR(vlookup(G353,'College Conference'!$B$1:$Z$1000 , 6,False),0)</f>
        <v>3</v>
      </c>
    </row>
    <row r="354">
      <c r="A354" s="3" t="s">
        <v>1559</v>
      </c>
      <c r="B354" s="3">
        <v>0.86</v>
      </c>
      <c r="C354" s="3" t="s">
        <v>17</v>
      </c>
      <c r="D354" s="4">
        <v>45444.0</v>
      </c>
      <c r="E354" s="2">
        <v>203.0</v>
      </c>
      <c r="F354" s="3" t="s">
        <v>400</v>
      </c>
      <c r="G354" s="3" t="s">
        <v>372</v>
      </c>
      <c r="H354" s="3">
        <v>1.0</v>
      </c>
      <c r="I354" s="2">
        <f>IFERROR(vlookup(F354,'College Conference'!$B$1:$Z$1000 , 6,False),0)</f>
        <v>3</v>
      </c>
      <c r="J354" s="2">
        <f>IFERROR(vlookup(G354,'College Conference'!$B$1:$Z$1000 , 6,False),0)</f>
        <v>3</v>
      </c>
    </row>
    <row r="355">
      <c r="A355" s="3" t="s">
        <v>1560</v>
      </c>
      <c r="B355" s="3">
        <v>0.83</v>
      </c>
      <c r="C355" s="3" t="s">
        <v>17</v>
      </c>
      <c r="D355" s="4">
        <v>45445.0</v>
      </c>
      <c r="E355" s="2">
        <v>182.0</v>
      </c>
      <c r="F355" s="3" t="s">
        <v>311</v>
      </c>
      <c r="G355" s="3" t="s">
        <v>298</v>
      </c>
      <c r="H355" s="3">
        <v>1.0</v>
      </c>
      <c r="I355" s="2">
        <f>IFERROR(vlookup(F355,'College Conference'!$B$1:$Z$1000 , 6,False),0)</f>
        <v>3</v>
      </c>
      <c r="J355" s="2">
        <f>IFERROR(vlookup(G355,'College Conference'!$B$1:$Z$1000 , 6,False),0)</f>
        <v>3</v>
      </c>
    </row>
    <row r="356">
      <c r="A356" s="3" t="s">
        <v>4055</v>
      </c>
      <c r="B356" s="3">
        <v>0.88</v>
      </c>
      <c r="C356" s="3" t="s">
        <v>78</v>
      </c>
      <c r="D356" s="4">
        <v>45448.0</v>
      </c>
      <c r="E356" s="2">
        <v>225.0</v>
      </c>
      <c r="F356" s="3" t="s">
        <v>808</v>
      </c>
      <c r="G356" s="3" t="s">
        <v>772</v>
      </c>
      <c r="H356" s="3">
        <v>1.0</v>
      </c>
      <c r="I356" s="2">
        <f>IFERROR(vlookup(F356,'College Conference'!$B$1:$Z$1000 , 6,False),0)</f>
        <v>8</v>
      </c>
      <c r="J356" s="2">
        <f>IFERROR(vlookup(G356,'College Conference'!$B$1:$Z$1000 , 6,False),0)</f>
        <v>8</v>
      </c>
    </row>
    <row r="357">
      <c r="A357" s="3" t="s">
        <v>4056</v>
      </c>
      <c r="B357" s="3">
        <v>0.94</v>
      </c>
      <c r="C357" s="3" t="s">
        <v>17</v>
      </c>
      <c r="D357" s="4">
        <v>45447.0</v>
      </c>
      <c r="E357" s="2">
        <v>230.0</v>
      </c>
      <c r="F357" s="3" t="s">
        <v>823</v>
      </c>
      <c r="G357" s="3" t="s">
        <v>799</v>
      </c>
      <c r="H357" s="3">
        <v>1.0</v>
      </c>
      <c r="I357" s="2">
        <f>IFERROR(vlookup(F357,'College Conference'!$B$1:$Z$1000 , 6,False),0)</f>
        <v>8</v>
      </c>
      <c r="J357" s="2">
        <f>IFERROR(vlookup(G357,'College Conference'!$B$1:$Z$1000 , 6,False),0)</f>
        <v>8</v>
      </c>
    </row>
    <row r="358">
      <c r="A358" s="3" t="s">
        <v>92</v>
      </c>
      <c r="B358" s="3" t="s">
        <v>11</v>
      </c>
      <c r="C358" s="3" t="s">
        <v>31</v>
      </c>
      <c r="D358" s="4">
        <v>45450.0</v>
      </c>
      <c r="E358" s="2">
        <v>290.0</v>
      </c>
      <c r="F358" s="3" t="s">
        <v>93</v>
      </c>
      <c r="G358" s="3" t="s">
        <v>18</v>
      </c>
      <c r="H358" s="3">
        <v>1.0</v>
      </c>
      <c r="I358" s="2">
        <f>IFERROR(vlookup(F358,'College Conference'!$B$1:$Z$1000 , 6,False),0)</f>
        <v>0</v>
      </c>
      <c r="J358" s="2">
        <f>IFERROR(vlookup(G358,'College Conference'!$B$1:$Z$1000 , 6,False),0)</f>
        <v>0</v>
      </c>
    </row>
    <row r="359">
      <c r="A359" s="3" t="s">
        <v>1561</v>
      </c>
      <c r="B359" s="3">
        <v>0.84</v>
      </c>
      <c r="C359" s="3" t="s">
        <v>52</v>
      </c>
      <c r="D359" s="4">
        <v>45444.0</v>
      </c>
      <c r="E359" s="2">
        <v>235.0</v>
      </c>
      <c r="F359" s="3" t="s">
        <v>335</v>
      </c>
      <c r="G359" s="3" t="s">
        <v>298</v>
      </c>
      <c r="H359" s="3">
        <v>1.0</v>
      </c>
      <c r="I359" s="2">
        <f>IFERROR(vlookup(F359,'College Conference'!$B$1:$Z$1000 , 6,False),0)</f>
        <v>3</v>
      </c>
      <c r="J359" s="2">
        <f>IFERROR(vlookup(G359,'College Conference'!$B$1:$Z$1000 , 6,False),0)</f>
        <v>3</v>
      </c>
    </row>
    <row r="360">
      <c r="A360" s="3" t="s">
        <v>2053</v>
      </c>
      <c r="B360" s="3">
        <v>0.76</v>
      </c>
      <c r="C360" s="3" t="s">
        <v>27</v>
      </c>
      <c r="D360" s="4">
        <v>45445.0</v>
      </c>
      <c r="E360" s="2">
        <v>180.0</v>
      </c>
      <c r="F360" s="3" t="s">
        <v>455</v>
      </c>
      <c r="G360" s="3" t="s">
        <v>498</v>
      </c>
      <c r="H360" s="3">
        <v>1.0</v>
      </c>
      <c r="I360" s="2">
        <f>IFERROR(vlookup(F360,'College Conference'!$B$1:$Z$1000 , 6,False),0)</f>
        <v>4</v>
      </c>
      <c r="J360" s="2">
        <f>IFERROR(vlookup(G360,'College Conference'!$B$1:$Z$1000 , 6,False),0)</f>
        <v>4</v>
      </c>
    </row>
    <row r="361">
      <c r="A361" s="3" t="s">
        <v>4057</v>
      </c>
      <c r="B361" s="3">
        <v>0.84</v>
      </c>
      <c r="C361" s="3" t="s">
        <v>52</v>
      </c>
      <c r="D361" s="4">
        <v>45447.0</v>
      </c>
      <c r="E361" s="2">
        <v>235.0</v>
      </c>
      <c r="F361" s="3" t="s">
        <v>806</v>
      </c>
      <c r="G361" s="3" t="s">
        <v>799</v>
      </c>
      <c r="H361" s="3">
        <v>1.0</v>
      </c>
      <c r="I361" s="2">
        <f>IFERROR(vlookup(F361,'College Conference'!$B$1:$Z$1000 , 6,False),0)</f>
        <v>8</v>
      </c>
      <c r="J361" s="2">
        <f>IFERROR(vlookup(G361,'College Conference'!$B$1:$Z$1000 , 6,False),0)</f>
        <v>8</v>
      </c>
    </row>
    <row r="362">
      <c r="A362" s="3" t="s">
        <v>1205</v>
      </c>
      <c r="B362" s="3">
        <v>0.98</v>
      </c>
      <c r="C362" s="3" t="s">
        <v>52</v>
      </c>
      <c r="D362" s="4">
        <v>45447.0</v>
      </c>
      <c r="E362" s="2">
        <v>237.0</v>
      </c>
      <c r="F362" s="3" t="s">
        <v>325</v>
      </c>
      <c r="G362" s="3" t="s">
        <v>335</v>
      </c>
      <c r="H362" s="3">
        <v>1.0</v>
      </c>
      <c r="I362" s="2">
        <f>IFERROR(vlookup(F362,'College Conference'!$B$1:$Z$1000 , 6,False),0)</f>
        <v>3</v>
      </c>
      <c r="J362" s="2">
        <f>IFERROR(vlookup(G362,'College Conference'!$B$1:$Z$1000 , 6,False),0)</f>
        <v>3</v>
      </c>
    </row>
    <row r="363">
      <c r="A363" s="3" t="s">
        <v>4058</v>
      </c>
      <c r="B363" s="3">
        <v>0.86</v>
      </c>
      <c r="C363" s="3" t="s">
        <v>52</v>
      </c>
      <c r="D363" s="4">
        <v>45446.0</v>
      </c>
      <c r="E363" s="2">
        <v>236.0</v>
      </c>
      <c r="F363" s="3" t="s">
        <v>830</v>
      </c>
      <c r="G363" s="3" t="s">
        <v>799</v>
      </c>
      <c r="H363" s="3">
        <v>1.0</v>
      </c>
      <c r="I363" s="2">
        <f>IFERROR(vlookup(F363,'College Conference'!$B$1:$Z$1000 , 6,False),0)</f>
        <v>8</v>
      </c>
      <c r="J363" s="2">
        <f>IFERROR(vlookup(G363,'College Conference'!$B$1:$Z$1000 , 6,False),0)</f>
        <v>8</v>
      </c>
    </row>
    <row r="364">
      <c r="A364" s="3" t="s">
        <v>1035</v>
      </c>
      <c r="B364" s="3">
        <v>0.82</v>
      </c>
      <c r="C364" s="3" t="s">
        <v>17</v>
      </c>
      <c r="D364" s="4">
        <v>45445.0</v>
      </c>
      <c r="E364" s="2">
        <v>176.0</v>
      </c>
      <c r="F364" s="3" t="s">
        <v>171</v>
      </c>
      <c r="G364" s="3" t="s">
        <v>133</v>
      </c>
      <c r="H364" s="3">
        <v>1.0</v>
      </c>
      <c r="I364" s="2">
        <f>IFERROR(vlookup(F364,'College Conference'!$B$1:$Z$1000 , 6,False),0)</f>
        <v>1</v>
      </c>
      <c r="J364" s="2">
        <f>IFERROR(vlookup(G364,'College Conference'!$B$1:$Z$1000 , 6,False),0)</f>
        <v>1</v>
      </c>
    </row>
    <row r="365">
      <c r="A365" s="3" t="s">
        <v>2545</v>
      </c>
      <c r="B365" s="3">
        <v>0.85</v>
      </c>
      <c r="C365" s="3" t="s">
        <v>17</v>
      </c>
      <c r="D365" s="4">
        <v>45446.0</v>
      </c>
      <c r="E365" s="2">
        <v>190.0</v>
      </c>
      <c r="F365" s="3" t="s">
        <v>545</v>
      </c>
      <c r="G365" s="3" t="s">
        <v>527</v>
      </c>
      <c r="H365" s="3">
        <v>1.0</v>
      </c>
      <c r="I365" s="2">
        <f>IFERROR(vlookup(F365,'College Conference'!$B$1:$Z$1000 , 6,False),0)</f>
        <v>5</v>
      </c>
      <c r="J365" s="2">
        <f>IFERROR(vlookup(G365,'College Conference'!$B$1:$Z$1000 , 6,False),0)</f>
        <v>5</v>
      </c>
    </row>
    <row r="366">
      <c r="A366" s="3" t="s">
        <v>4059</v>
      </c>
      <c r="B366" s="3">
        <v>0.89</v>
      </c>
      <c r="C366" s="3" t="s">
        <v>279</v>
      </c>
      <c r="D366" s="4">
        <v>45449.0</v>
      </c>
      <c r="E366" s="2">
        <v>235.0</v>
      </c>
      <c r="F366" s="3" t="s">
        <v>781</v>
      </c>
      <c r="G366" s="3" t="s">
        <v>1167</v>
      </c>
      <c r="H366" s="3">
        <v>1.0</v>
      </c>
      <c r="I366" s="2">
        <f>IFERROR(vlookup(F366,'College Conference'!$B$1:$Z$1000 , 6,False),0)</f>
        <v>8</v>
      </c>
      <c r="J366" s="2">
        <f>IFERROR(vlookup(G366,'College Conference'!$B$1:$Z$1000 , 6,False),0)</f>
        <v>8</v>
      </c>
    </row>
    <row r="367">
      <c r="A367" s="3" t="s">
        <v>2546</v>
      </c>
      <c r="B367" s="3" t="s">
        <v>11</v>
      </c>
      <c r="C367" s="3" t="s">
        <v>17</v>
      </c>
      <c r="D367" s="4">
        <v>45444.0</v>
      </c>
      <c r="E367" s="2">
        <v>190.0</v>
      </c>
      <c r="F367" s="3" t="s">
        <v>519</v>
      </c>
      <c r="G367" s="3" t="s">
        <v>514</v>
      </c>
      <c r="H367" s="3">
        <v>1.0</v>
      </c>
      <c r="I367" s="2">
        <f>IFERROR(vlookup(F367,'College Conference'!$B$1:$Z$1000 , 6,False),0)</f>
        <v>5</v>
      </c>
      <c r="J367" s="2">
        <f>IFERROR(vlookup(G367,'College Conference'!$B$1:$Z$1000 , 6,False),0)</f>
        <v>5</v>
      </c>
    </row>
    <row r="368">
      <c r="A368" s="3" t="s">
        <v>1562</v>
      </c>
      <c r="B368" s="3">
        <v>0.9</v>
      </c>
      <c r="C368" s="3" t="s">
        <v>63</v>
      </c>
      <c r="D368" s="4">
        <v>45445.0</v>
      </c>
      <c r="E368" s="2">
        <v>200.0</v>
      </c>
      <c r="F368" s="3" t="s">
        <v>298</v>
      </c>
      <c r="G368" s="3" t="s">
        <v>372</v>
      </c>
      <c r="H368" s="3">
        <v>1.0</v>
      </c>
      <c r="I368" s="2">
        <f>IFERROR(vlookup(F368,'College Conference'!$B$1:$Z$1000 , 6,False),0)</f>
        <v>3</v>
      </c>
      <c r="J368" s="2">
        <f>IFERROR(vlookup(G368,'College Conference'!$B$1:$Z$1000 , 6,False),0)</f>
        <v>3</v>
      </c>
    </row>
    <row r="369">
      <c r="A369" s="3" t="s">
        <v>1563</v>
      </c>
      <c r="B369" s="3">
        <v>0.85</v>
      </c>
      <c r="C369" s="3" t="s">
        <v>27</v>
      </c>
      <c r="D369" s="2" t="s">
        <v>72</v>
      </c>
      <c r="E369" s="2">
        <v>185.0</v>
      </c>
      <c r="F369" s="3" t="s">
        <v>335</v>
      </c>
      <c r="G369" s="3" t="s">
        <v>311</v>
      </c>
      <c r="H369" s="3">
        <v>1.0</v>
      </c>
      <c r="I369" s="2">
        <f>IFERROR(vlookup(F369,'College Conference'!$B$1:$Z$1000 , 6,False),0)</f>
        <v>3</v>
      </c>
      <c r="J369" s="2">
        <f>IFERROR(vlookup(G369,'College Conference'!$B$1:$Z$1000 , 6,False),0)</f>
        <v>3</v>
      </c>
    </row>
    <row r="370">
      <c r="A370" s="3" t="s">
        <v>1564</v>
      </c>
      <c r="B370" s="3">
        <v>0.97</v>
      </c>
      <c r="C370" s="3" t="s">
        <v>52</v>
      </c>
      <c r="D370" s="4">
        <v>45445.0</v>
      </c>
      <c r="E370" s="2">
        <v>225.0</v>
      </c>
      <c r="F370" s="3" t="s">
        <v>298</v>
      </c>
      <c r="G370" s="3" t="s">
        <v>325</v>
      </c>
      <c r="H370" s="3">
        <v>1.0</v>
      </c>
      <c r="I370" s="2">
        <f>IFERROR(vlookup(F370,'College Conference'!$B$1:$Z$1000 , 6,False),0)</f>
        <v>3</v>
      </c>
      <c r="J370" s="2">
        <f>IFERROR(vlookup(G370,'College Conference'!$B$1:$Z$1000 , 6,False),0)</f>
        <v>3</v>
      </c>
    </row>
    <row r="371">
      <c r="A371" s="3" t="s">
        <v>1565</v>
      </c>
      <c r="B371" s="3">
        <v>0.97</v>
      </c>
      <c r="C371" s="3" t="s">
        <v>22</v>
      </c>
      <c r="D371" s="4">
        <v>45422.0</v>
      </c>
      <c r="E371" s="2">
        <v>205.0</v>
      </c>
      <c r="F371" s="3" t="s">
        <v>298</v>
      </c>
      <c r="G371" s="3" t="s">
        <v>372</v>
      </c>
      <c r="H371" s="3">
        <v>1.0</v>
      </c>
      <c r="I371" s="2">
        <f>IFERROR(vlookup(F371,'College Conference'!$B$1:$Z$1000 , 6,False),0)</f>
        <v>3</v>
      </c>
      <c r="J371" s="2">
        <f>IFERROR(vlookup(G371,'College Conference'!$B$1:$Z$1000 , 6,False),0)</f>
        <v>3</v>
      </c>
    </row>
    <row r="372">
      <c r="A372" s="3" t="s">
        <v>1566</v>
      </c>
      <c r="B372" s="3">
        <v>0.86</v>
      </c>
      <c r="C372" s="3" t="s">
        <v>31</v>
      </c>
      <c r="D372" s="4">
        <v>45448.0</v>
      </c>
      <c r="E372" s="2">
        <v>300.0</v>
      </c>
      <c r="F372" s="3" t="s">
        <v>298</v>
      </c>
      <c r="G372" s="3" t="s">
        <v>320</v>
      </c>
      <c r="H372" s="3">
        <v>1.0</v>
      </c>
      <c r="I372" s="2">
        <f>IFERROR(vlookup(F372,'College Conference'!$B$1:$Z$1000 , 6,False),0)</f>
        <v>3</v>
      </c>
      <c r="J372" s="2">
        <f>IFERROR(vlookup(G372,'College Conference'!$B$1:$Z$1000 , 6,False),0)</f>
        <v>3</v>
      </c>
    </row>
    <row r="373">
      <c r="A373" s="3" t="s">
        <v>3031</v>
      </c>
      <c r="B373" s="3">
        <v>0.8</v>
      </c>
      <c r="C373" s="3" t="s">
        <v>120</v>
      </c>
      <c r="D373" s="4">
        <v>45449.0</v>
      </c>
      <c r="E373" s="2">
        <v>255.0</v>
      </c>
      <c r="F373" s="3" t="s">
        <v>631</v>
      </c>
      <c r="G373" s="3" t="s">
        <v>635</v>
      </c>
      <c r="H373" s="3">
        <v>1.0</v>
      </c>
      <c r="I373" s="2">
        <f>IFERROR(vlookup(F373,'College Conference'!$B$1:$Z$1000 , 6,False),0)</f>
        <v>6</v>
      </c>
      <c r="J373" s="2">
        <f>IFERROR(vlookup(G373,'College Conference'!$B$1:$Z$1000 , 6,False),0)</f>
        <v>6</v>
      </c>
    </row>
    <row r="374">
      <c r="A374" s="3" t="s">
        <v>4060</v>
      </c>
      <c r="B374" s="3">
        <v>0.9</v>
      </c>
      <c r="C374" s="3" t="s">
        <v>22</v>
      </c>
      <c r="D374" s="4">
        <v>45445.0</v>
      </c>
      <c r="E374" s="2">
        <v>215.0</v>
      </c>
      <c r="F374" s="3" t="s">
        <v>830</v>
      </c>
      <c r="G374" s="3" t="s">
        <v>783</v>
      </c>
      <c r="H374" s="3">
        <v>1.0</v>
      </c>
      <c r="I374" s="2">
        <f>IFERROR(vlookup(F374,'College Conference'!$B$1:$Z$1000 , 6,False),0)</f>
        <v>8</v>
      </c>
      <c r="J374" s="2">
        <f>IFERROR(vlookup(G374,'College Conference'!$B$1:$Z$1000 , 6,False),0)</f>
        <v>8</v>
      </c>
    </row>
    <row r="375">
      <c r="A375" s="3" t="s">
        <v>2547</v>
      </c>
      <c r="B375" s="3">
        <v>0.83</v>
      </c>
      <c r="C375" s="3" t="s">
        <v>105</v>
      </c>
      <c r="D375" s="2" t="s">
        <v>72</v>
      </c>
      <c r="E375" s="2">
        <v>300.0</v>
      </c>
      <c r="F375" s="3" t="s">
        <v>521</v>
      </c>
      <c r="G375" s="3" t="s">
        <v>540</v>
      </c>
      <c r="H375" s="3">
        <v>1.0</v>
      </c>
      <c r="I375" s="2">
        <f>IFERROR(vlookup(F375,'College Conference'!$B$1:$Z$1000 , 6,False),0)</f>
        <v>5</v>
      </c>
      <c r="J375" s="2">
        <f>IFERROR(vlookup(G375,'College Conference'!$B$1:$Z$1000 , 6,False),0)</f>
        <v>5</v>
      </c>
    </row>
    <row r="376">
      <c r="A376" s="3" t="s">
        <v>1567</v>
      </c>
      <c r="B376" s="3">
        <v>0.8</v>
      </c>
      <c r="C376" s="3" t="s">
        <v>313</v>
      </c>
      <c r="D376" s="2" t="s">
        <v>72</v>
      </c>
      <c r="E376" s="2">
        <v>206.0</v>
      </c>
      <c r="F376" s="3" t="s">
        <v>325</v>
      </c>
      <c r="G376" s="3" t="s">
        <v>301</v>
      </c>
      <c r="H376" s="3">
        <v>1.0</v>
      </c>
      <c r="I376" s="2">
        <f>IFERROR(vlookup(F376,'College Conference'!$B$1:$Z$1000 , 6,False),0)</f>
        <v>3</v>
      </c>
      <c r="J376" s="2">
        <f>IFERROR(vlookup(G376,'College Conference'!$B$1:$Z$1000 , 6,False),0)</f>
        <v>3</v>
      </c>
    </row>
    <row r="377">
      <c r="A377" s="3" t="s">
        <v>1568</v>
      </c>
      <c r="B377" s="3">
        <v>0.93</v>
      </c>
      <c r="C377" s="3" t="s">
        <v>31</v>
      </c>
      <c r="D377" s="4">
        <v>45448.0</v>
      </c>
      <c r="E377" s="2">
        <v>320.0</v>
      </c>
      <c r="F377" s="3" t="s">
        <v>298</v>
      </c>
      <c r="G377" s="3" t="s">
        <v>372</v>
      </c>
      <c r="H377" s="3">
        <v>1.0</v>
      </c>
      <c r="I377" s="2">
        <f>IFERROR(vlookup(F377,'College Conference'!$B$1:$Z$1000 , 6,False),0)</f>
        <v>3</v>
      </c>
      <c r="J377" s="2">
        <f>IFERROR(vlookup(G377,'College Conference'!$B$1:$Z$1000 , 6,False),0)</f>
        <v>3</v>
      </c>
    </row>
    <row r="378">
      <c r="A378" s="3" t="s">
        <v>3495</v>
      </c>
      <c r="B378" s="3">
        <v>0.86</v>
      </c>
      <c r="C378" s="3" t="s">
        <v>63</v>
      </c>
      <c r="D378" s="4">
        <v>45444.0</v>
      </c>
      <c r="E378" s="2">
        <v>192.0</v>
      </c>
      <c r="F378" s="3" t="s">
        <v>689</v>
      </c>
      <c r="G378" s="3" t="s">
        <v>734</v>
      </c>
      <c r="H378" s="3">
        <v>1.0</v>
      </c>
      <c r="I378" s="2">
        <f>IFERROR(vlookup(F378,'College Conference'!$B$1:$Z$1000 , 6,False),0)</f>
        <v>7</v>
      </c>
      <c r="J378" s="2">
        <f>IFERROR(vlookup(G378,'College Conference'!$B$1:$Z$1000 , 6,False),0)</f>
        <v>7</v>
      </c>
    </row>
    <row r="379">
      <c r="A379" s="3" t="s">
        <v>1569</v>
      </c>
      <c r="B379" s="3">
        <v>0.84</v>
      </c>
      <c r="C379" s="3" t="s">
        <v>191</v>
      </c>
      <c r="D379" s="4">
        <v>45446.0</v>
      </c>
      <c r="E379" s="2">
        <v>225.0</v>
      </c>
      <c r="F379" s="3" t="s">
        <v>295</v>
      </c>
      <c r="G379" s="3" t="s">
        <v>335</v>
      </c>
      <c r="H379" s="3">
        <v>1.0</v>
      </c>
      <c r="I379" s="2">
        <f>IFERROR(vlookup(F379,'College Conference'!$B$1:$Z$1000 , 6,False),0)</f>
        <v>3</v>
      </c>
      <c r="J379" s="2">
        <f>IFERROR(vlookup(G379,'College Conference'!$B$1:$Z$1000 , 6,False),0)</f>
        <v>3</v>
      </c>
    </row>
    <row r="380">
      <c r="A380" s="3" t="s">
        <v>2548</v>
      </c>
      <c r="B380" s="3">
        <v>0.83</v>
      </c>
      <c r="C380" s="3" t="s">
        <v>27</v>
      </c>
      <c r="D380" s="2" t="s">
        <v>72</v>
      </c>
      <c r="E380" s="2">
        <v>175.0</v>
      </c>
      <c r="F380" s="3" t="s">
        <v>564</v>
      </c>
      <c r="G380" s="3" t="s">
        <v>527</v>
      </c>
      <c r="H380" s="3">
        <v>1.0</v>
      </c>
      <c r="I380" s="2">
        <f>IFERROR(vlookup(F380,'College Conference'!$B$1:$Z$1000 , 6,False),0)</f>
        <v>5</v>
      </c>
      <c r="J380" s="2">
        <f>IFERROR(vlookup(G380,'College Conference'!$B$1:$Z$1000 , 6,False),0)</f>
        <v>5</v>
      </c>
    </row>
    <row r="381">
      <c r="A381" s="3" t="s">
        <v>1570</v>
      </c>
      <c r="B381" s="3">
        <v>0.87</v>
      </c>
      <c r="C381" s="3" t="s">
        <v>105</v>
      </c>
      <c r="D381" s="4">
        <v>45446.0</v>
      </c>
      <c r="E381" s="2">
        <v>282.0</v>
      </c>
      <c r="F381" s="3" t="s">
        <v>322</v>
      </c>
      <c r="G381" s="3" t="s">
        <v>348</v>
      </c>
      <c r="H381" s="3">
        <v>1.0</v>
      </c>
      <c r="I381" s="2">
        <f>IFERROR(vlookup(F381,'College Conference'!$B$1:$Z$1000 , 6,False),0)</f>
        <v>3</v>
      </c>
      <c r="J381" s="2">
        <f>IFERROR(vlookup(G381,'College Conference'!$B$1:$Z$1000 , 6,False),0)</f>
        <v>3</v>
      </c>
    </row>
    <row r="382">
      <c r="A382" s="3" t="s">
        <v>1571</v>
      </c>
      <c r="B382" s="3">
        <v>0.97</v>
      </c>
      <c r="C382" s="3" t="s">
        <v>120</v>
      </c>
      <c r="D382" s="4">
        <v>45448.0</v>
      </c>
      <c r="E382" s="2">
        <v>253.0</v>
      </c>
      <c r="F382" s="3" t="s">
        <v>295</v>
      </c>
      <c r="G382" s="3" t="s">
        <v>292</v>
      </c>
      <c r="H382" s="3">
        <v>1.0</v>
      </c>
      <c r="I382" s="2">
        <f>IFERROR(vlookup(F382,'College Conference'!$B$1:$Z$1000 , 6,False),0)</f>
        <v>3</v>
      </c>
      <c r="J382" s="2">
        <f>IFERROR(vlookup(G382,'College Conference'!$B$1:$Z$1000 , 6,False),0)</f>
        <v>3</v>
      </c>
    </row>
    <row r="383">
      <c r="A383" s="3" t="s">
        <v>3496</v>
      </c>
      <c r="B383" s="3">
        <v>0.88</v>
      </c>
      <c r="C383" s="3" t="s">
        <v>22</v>
      </c>
      <c r="D383" s="4">
        <v>45421.0</v>
      </c>
      <c r="E383" s="2">
        <v>172.0</v>
      </c>
      <c r="F383" s="3" t="s">
        <v>740</v>
      </c>
      <c r="G383" s="3" t="s">
        <v>687</v>
      </c>
      <c r="H383" s="3">
        <v>1.0</v>
      </c>
      <c r="I383" s="2">
        <f>IFERROR(vlookup(F383,'College Conference'!$B$1:$Z$1000 , 6,False),0)</f>
        <v>7</v>
      </c>
      <c r="J383" s="2">
        <f>IFERROR(vlookup(G383,'College Conference'!$B$1:$Z$1000 , 6,False),0)</f>
        <v>7</v>
      </c>
    </row>
    <row r="384">
      <c r="A384" s="3" t="s">
        <v>3497</v>
      </c>
      <c r="B384" s="3">
        <v>0.86</v>
      </c>
      <c r="C384" s="3" t="s">
        <v>105</v>
      </c>
      <c r="D384" s="4">
        <v>45447.0</v>
      </c>
      <c r="E384" s="2">
        <v>310.0</v>
      </c>
      <c r="F384" s="3" t="s">
        <v>703</v>
      </c>
      <c r="G384" s="3" t="s">
        <v>691</v>
      </c>
      <c r="H384" s="3">
        <v>1.0</v>
      </c>
      <c r="I384" s="2">
        <f>IFERROR(vlookup(F384,'College Conference'!$B$1:$Z$1000 , 6,False),0)</f>
        <v>7</v>
      </c>
      <c r="J384" s="2">
        <f>IFERROR(vlookup(G384,'College Conference'!$B$1:$Z$1000 , 6,False),0)</f>
        <v>7</v>
      </c>
    </row>
    <row r="385">
      <c r="A385" s="3" t="s">
        <v>94</v>
      </c>
      <c r="B385" s="3" t="s">
        <v>11</v>
      </c>
      <c r="C385" s="3" t="s">
        <v>27</v>
      </c>
      <c r="D385" s="4">
        <v>45420.0</v>
      </c>
      <c r="E385" s="2">
        <v>165.0</v>
      </c>
      <c r="F385" s="3" t="s">
        <v>95</v>
      </c>
      <c r="G385" s="3" t="s">
        <v>73</v>
      </c>
      <c r="H385" s="3">
        <v>1.0</v>
      </c>
      <c r="I385" s="2">
        <f>IFERROR(vlookup(F385,'College Conference'!$B$1:$Z$1000 , 6,False),0)</f>
        <v>0</v>
      </c>
      <c r="J385" s="2">
        <f>IFERROR(vlookup(G385,'College Conference'!$B$1:$Z$1000 , 6,False),0)</f>
        <v>0</v>
      </c>
    </row>
    <row r="386">
      <c r="A386" s="3" t="s">
        <v>2549</v>
      </c>
      <c r="B386" s="3">
        <v>0.9</v>
      </c>
      <c r="C386" s="3" t="s">
        <v>279</v>
      </c>
      <c r="D386" s="4">
        <v>45450.0</v>
      </c>
      <c r="E386" s="2">
        <v>220.0</v>
      </c>
      <c r="F386" s="3" t="s">
        <v>512</v>
      </c>
      <c r="G386" s="3" t="s">
        <v>530</v>
      </c>
      <c r="H386" s="3">
        <v>1.0</v>
      </c>
      <c r="I386" s="2">
        <f>IFERROR(vlookup(F386,'College Conference'!$B$1:$Z$1000 , 6,False),0)</f>
        <v>5</v>
      </c>
      <c r="J386" s="2">
        <f>IFERROR(vlookup(G386,'College Conference'!$B$1:$Z$1000 , 6,False),0)</f>
        <v>5</v>
      </c>
    </row>
    <row r="387">
      <c r="A387" s="3" t="s">
        <v>4061</v>
      </c>
      <c r="B387" s="3">
        <v>0.87</v>
      </c>
      <c r="C387" s="3" t="s">
        <v>22</v>
      </c>
      <c r="D387" s="2" t="s">
        <v>72</v>
      </c>
      <c r="E387" s="2">
        <v>235.0</v>
      </c>
      <c r="F387" s="3" t="s">
        <v>811</v>
      </c>
      <c r="G387" s="3" t="s">
        <v>816</v>
      </c>
      <c r="H387" s="3">
        <v>1.0</v>
      </c>
      <c r="I387" s="2">
        <f>IFERROR(vlookup(F387,'College Conference'!$B$1:$Z$1000 , 6,False),0)</f>
        <v>8</v>
      </c>
      <c r="J387" s="2">
        <f>IFERROR(vlookup(G387,'College Conference'!$B$1:$Z$1000 , 6,False),0)</f>
        <v>8</v>
      </c>
    </row>
    <row r="388">
      <c r="A388" s="3" t="s">
        <v>2550</v>
      </c>
      <c r="B388" s="3">
        <v>0.85</v>
      </c>
      <c r="C388" s="3" t="s">
        <v>27</v>
      </c>
      <c r="D388" s="4">
        <v>45423.0</v>
      </c>
      <c r="E388" s="2">
        <v>165.0</v>
      </c>
      <c r="F388" s="3" t="s">
        <v>519</v>
      </c>
      <c r="G388" s="3" t="s">
        <v>540</v>
      </c>
      <c r="H388" s="3">
        <v>1.0</v>
      </c>
      <c r="I388" s="2">
        <f>IFERROR(vlookup(F388,'College Conference'!$B$1:$Z$1000 , 6,False),0)</f>
        <v>5</v>
      </c>
      <c r="J388" s="2">
        <f>IFERROR(vlookup(G388,'College Conference'!$B$1:$Z$1000 , 6,False),0)</f>
        <v>5</v>
      </c>
    </row>
    <row r="389">
      <c r="A389" s="3" t="s">
        <v>4062</v>
      </c>
      <c r="B389" s="3">
        <v>0.88</v>
      </c>
      <c r="C389" s="3" t="s">
        <v>111</v>
      </c>
      <c r="D389" s="4">
        <v>45446.0</v>
      </c>
      <c r="E389" s="2">
        <v>215.0</v>
      </c>
      <c r="F389" s="3" t="s">
        <v>776</v>
      </c>
      <c r="G389" s="3" t="s">
        <v>783</v>
      </c>
      <c r="H389" s="3">
        <v>1.0</v>
      </c>
      <c r="I389" s="2">
        <f>IFERROR(vlookup(F389,'College Conference'!$B$1:$Z$1000 , 6,False),0)</f>
        <v>8</v>
      </c>
      <c r="J389" s="2">
        <f>IFERROR(vlookup(G389,'College Conference'!$B$1:$Z$1000 , 6,False),0)</f>
        <v>8</v>
      </c>
    </row>
    <row r="390">
      <c r="A390" s="3" t="s">
        <v>1036</v>
      </c>
      <c r="B390" s="3">
        <v>0.77</v>
      </c>
      <c r="C390" s="3" t="s">
        <v>120</v>
      </c>
      <c r="D390" s="4">
        <v>45445.0</v>
      </c>
      <c r="E390" s="2">
        <v>220.0</v>
      </c>
      <c r="F390" s="3" t="s">
        <v>202</v>
      </c>
      <c r="G390" s="3" t="s">
        <v>133</v>
      </c>
      <c r="H390" s="3">
        <v>1.0</v>
      </c>
      <c r="I390" s="2">
        <f>IFERROR(vlookup(F390,'College Conference'!$B$1:$Z$1000 , 6,False),0)</f>
        <v>1</v>
      </c>
      <c r="J390" s="2">
        <f>IFERROR(vlookup(G390,'College Conference'!$B$1:$Z$1000 , 6,False),0)</f>
        <v>1</v>
      </c>
    </row>
    <row r="391">
      <c r="A391" s="3" t="s">
        <v>3498</v>
      </c>
      <c r="B391" s="3">
        <v>0.88</v>
      </c>
      <c r="C391" s="3" t="s">
        <v>415</v>
      </c>
      <c r="D391" s="4">
        <v>45447.0</v>
      </c>
      <c r="E391" s="2">
        <v>292.0</v>
      </c>
      <c r="F391" s="3" t="s">
        <v>691</v>
      </c>
      <c r="G391" s="3" t="s">
        <v>687</v>
      </c>
      <c r="H391" s="3">
        <v>1.0</v>
      </c>
      <c r="I391" s="2">
        <f>IFERROR(vlookup(F391,'College Conference'!$B$1:$Z$1000 , 6,False),0)</f>
        <v>7</v>
      </c>
      <c r="J391" s="2">
        <f>IFERROR(vlookup(G391,'College Conference'!$B$1:$Z$1000 , 6,False),0)</f>
        <v>7</v>
      </c>
    </row>
    <row r="392">
      <c r="A392" s="3" t="s">
        <v>2551</v>
      </c>
      <c r="B392" s="3">
        <v>0.84</v>
      </c>
      <c r="C392" s="3" t="s">
        <v>111</v>
      </c>
      <c r="D392" s="4">
        <v>45444.0</v>
      </c>
      <c r="E392" s="2">
        <v>188.0</v>
      </c>
      <c r="F392" s="3" t="s">
        <v>548</v>
      </c>
      <c r="G392" s="3" t="s">
        <v>545</v>
      </c>
      <c r="H392" s="3">
        <v>1.0</v>
      </c>
      <c r="I392" s="2">
        <f>IFERROR(vlookup(F392,'College Conference'!$B$1:$Z$1000 , 6,False),0)</f>
        <v>5</v>
      </c>
      <c r="J392" s="2">
        <f>IFERROR(vlookup(G392,'College Conference'!$B$1:$Z$1000 , 6,False),0)</f>
        <v>5</v>
      </c>
    </row>
    <row r="393">
      <c r="A393" s="3" t="s">
        <v>3499</v>
      </c>
      <c r="B393" s="3">
        <v>0.87</v>
      </c>
      <c r="C393" s="3" t="s">
        <v>12</v>
      </c>
      <c r="D393" s="4">
        <v>45448.0</v>
      </c>
      <c r="E393" s="2">
        <v>312.0</v>
      </c>
      <c r="F393" s="3" t="s">
        <v>689</v>
      </c>
      <c r="G393" s="3" t="s">
        <v>708</v>
      </c>
      <c r="H393" s="3">
        <v>1.0</v>
      </c>
      <c r="I393" s="2">
        <f>IFERROR(vlookup(F393,'College Conference'!$B$1:$Z$1000 , 6,False),0)</f>
        <v>7</v>
      </c>
      <c r="J393" s="2">
        <f>IFERROR(vlookup(G393,'College Conference'!$B$1:$Z$1000 , 6,False),0)</f>
        <v>7</v>
      </c>
    </row>
    <row r="394">
      <c r="A394" s="3" t="s">
        <v>3500</v>
      </c>
      <c r="B394" s="3">
        <v>0.86</v>
      </c>
      <c r="C394" s="3" t="s">
        <v>58</v>
      </c>
      <c r="D394" s="4">
        <v>45447.0</v>
      </c>
      <c r="E394" s="2">
        <v>215.0</v>
      </c>
      <c r="F394" s="3" t="s">
        <v>711</v>
      </c>
      <c r="G394" s="3" t="s">
        <v>705</v>
      </c>
      <c r="H394" s="3">
        <v>1.0</v>
      </c>
      <c r="I394" s="2">
        <f>IFERROR(vlookup(F394,'College Conference'!$B$1:$Z$1000 , 6,False),0)</f>
        <v>7</v>
      </c>
      <c r="J394" s="2">
        <f>IFERROR(vlookup(G394,'College Conference'!$B$1:$Z$1000 , 6,False),0)</f>
        <v>7</v>
      </c>
    </row>
    <row r="395">
      <c r="A395" s="3" t="s">
        <v>255</v>
      </c>
      <c r="B395" s="3">
        <v>0.8</v>
      </c>
      <c r="C395" s="3" t="s">
        <v>27</v>
      </c>
      <c r="D395" s="4">
        <v>45445.0</v>
      </c>
      <c r="E395" s="2">
        <v>180.0</v>
      </c>
      <c r="F395" s="3" t="s">
        <v>687</v>
      </c>
      <c r="G395" s="3" t="s">
        <v>705</v>
      </c>
      <c r="H395" s="3">
        <v>1.0</v>
      </c>
      <c r="I395" s="2">
        <f>IFERROR(vlookup(F395,'College Conference'!$B$1:$Z$1000 , 6,False),0)</f>
        <v>7</v>
      </c>
      <c r="J395" s="2">
        <f>IFERROR(vlookup(G395,'College Conference'!$B$1:$Z$1000 , 6,False),0)</f>
        <v>7</v>
      </c>
    </row>
    <row r="396">
      <c r="A396" s="3" t="s">
        <v>96</v>
      </c>
      <c r="B396" s="3" t="s">
        <v>11</v>
      </c>
      <c r="C396" s="3" t="s">
        <v>43</v>
      </c>
      <c r="D396" s="4">
        <v>45446.0</v>
      </c>
      <c r="E396" s="2">
        <v>318.0</v>
      </c>
      <c r="F396" s="3" t="s">
        <v>97</v>
      </c>
      <c r="G396" s="3" t="s">
        <v>98</v>
      </c>
      <c r="H396" s="3">
        <v>1.0</v>
      </c>
      <c r="I396" s="2">
        <f>IFERROR(vlookup(F396,'College Conference'!$B$1:$Z$1000 , 6,False),0)</f>
        <v>0</v>
      </c>
      <c r="J396" s="2">
        <f>IFERROR(vlookup(G396,'College Conference'!$B$1:$Z$1000 , 6,False),0)</f>
        <v>0</v>
      </c>
    </row>
    <row r="397">
      <c r="A397" s="3" t="s">
        <v>4063</v>
      </c>
      <c r="B397" s="3">
        <v>0.88</v>
      </c>
      <c r="C397" s="3" t="s">
        <v>421</v>
      </c>
      <c r="D397" s="4">
        <v>45448.0</v>
      </c>
      <c r="E397" s="2">
        <v>310.0</v>
      </c>
      <c r="F397" s="3" t="s">
        <v>830</v>
      </c>
      <c r="G397" s="3" t="s">
        <v>774</v>
      </c>
      <c r="H397" s="3">
        <v>1.0</v>
      </c>
      <c r="I397" s="2">
        <f>IFERROR(vlookup(F397,'College Conference'!$B$1:$Z$1000 , 6,False),0)</f>
        <v>8</v>
      </c>
      <c r="J397" s="2">
        <f>IFERROR(vlookup(G397,'College Conference'!$B$1:$Z$1000 , 6,False),0)</f>
        <v>8</v>
      </c>
    </row>
    <row r="398">
      <c r="A398" s="3" t="s">
        <v>3501</v>
      </c>
      <c r="B398" s="3">
        <v>0.88</v>
      </c>
      <c r="C398" s="3" t="s">
        <v>63</v>
      </c>
      <c r="D398" s="4">
        <v>45445.0</v>
      </c>
      <c r="E398" s="2">
        <v>204.0</v>
      </c>
      <c r="F398" s="3" t="s">
        <v>689</v>
      </c>
      <c r="G398" s="3" t="s">
        <v>718</v>
      </c>
      <c r="H398" s="3">
        <v>1.0</v>
      </c>
      <c r="I398" s="2">
        <f>IFERROR(vlookup(F398,'College Conference'!$B$1:$Z$1000 , 6,False),0)</f>
        <v>7</v>
      </c>
      <c r="J398" s="2">
        <f>IFERROR(vlookup(G398,'College Conference'!$B$1:$Z$1000 , 6,False),0)</f>
        <v>7</v>
      </c>
    </row>
    <row r="399">
      <c r="A399" s="3" t="s">
        <v>99</v>
      </c>
      <c r="B399" s="3">
        <v>0.84</v>
      </c>
      <c r="C399" s="3" t="s">
        <v>78</v>
      </c>
      <c r="D399" s="4">
        <v>45444.0</v>
      </c>
      <c r="E399" s="2">
        <v>190.0</v>
      </c>
      <c r="F399" s="3" t="s">
        <v>64</v>
      </c>
      <c r="G399" s="3" t="s">
        <v>100</v>
      </c>
      <c r="H399" s="3">
        <v>1.0</v>
      </c>
      <c r="I399" s="2">
        <f>IFERROR(vlookup(F399,'College Conference'!$B$1:$Z$1000 , 6,False),0)</f>
        <v>0</v>
      </c>
      <c r="J399" s="2">
        <f>IFERROR(vlookup(G399,'College Conference'!$B$1:$Z$1000 , 6,False),0)</f>
        <v>0</v>
      </c>
    </row>
    <row r="400">
      <c r="A400" s="3" t="s">
        <v>101</v>
      </c>
      <c r="B400" s="3">
        <v>0.71</v>
      </c>
      <c r="C400" s="3" t="s">
        <v>27</v>
      </c>
      <c r="D400" s="2" t="s">
        <v>72</v>
      </c>
      <c r="E400" s="2">
        <v>170.0</v>
      </c>
      <c r="F400" s="3" t="s">
        <v>102</v>
      </c>
      <c r="G400" s="3" t="s">
        <v>103</v>
      </c>
      <c r="H400" s="3">
        <v>1.0</v>
      </c>
      <c r="I400" s="2">
        <f>IFERROR(vlookup(F400,'College Conference'!$B$1:$Z$1000 , 6,False),0)</f>
        <v>0</v>
      </c>
      <c r="J400" s="2">
        <f>IFERROR(vlookup(G400,'College Conference'!$B$1:$Z$1000 , 6,False),0)</f>
        <v>0</v>
      </c>
    </row>
    <row r="401">
      <c r="A401" s="3" t="s">
        <v>2552</v>
      </c>
      <c r="B401" s="3">
        <v>0.87</v>
      </c>
      <c r="C401" s="3" t="s">
        <v>279</v>
      </c>
      <c r="D401" s="4">
        <v>45447.0</v>
      </c>
      <c r="E401" s="2">
        <v>265.0</v>
      </c>
      <c r="F401" s="3" t="s">
        <v>510</v>
      </c>
      <c r="G401" s="3" t="s">
        <v>564</v>
      </c>
      <c r="H401" s="3">
        <v>1.0</v>
      </c>
      <c r="I401" s="2">
        <f>IFERROR(vlookup(F401,'College Conference'!$B$1:$Z$1000 , 6,False),0)</f>
        <v>5</v>
      </c>
      <c r="J401" s="2">
        <f>IFERROR(vlookup(G401,'College Conference'!$B$1:$Z$1000 , 6,False),0)</f>
        <v>5</v>
      </c>
    </row>
    <row r="402">
      <c r="A402" s="3" t="s">
        <v>2553</v>
      </c>
      <c r="B402" s="3">
        <v>0.87</v>
      </c>
      <c r="C402" s="3" t="s">
        <v>12</v>
      </c>
      <c r="D402" s="4">
        <v>45445.0</v>
      </c>
      <c r="E402" s="2">
        <v>295.0</v>
      </c>
      <c r="F402" s="3" t="s">
        <v>517</v>
      </c>
      <c r="G402" s="3" t="s">
        <v>527</v>
      </c>
      <c r="H402" s="3">
        <v>1.0</v>
      </c>
      <c r="I402" s="2">
        <f>IFERROR(vlookup(F402,'College Conference'!$B$1:$Z$1000 , 6,False),0)</f>
        <v>5</v>
      </c>
      <c r="J402" s="2">
        <f>IFERROR(vlookup(G402,'College Conference'!$B$1:$Z$1000 , 6,False),0)</f>
        <v>5</v>
      </c>
    </row>
    <row r="403">
      <c r="A403" s="3" t="s">
        <v>1572</v>
      </c>
      <c r="B403" s="3">
        <v>0.92</v>
      </c>
      <c r="C403" s="3" t="s">
        <v>43</v>
      </c>
      <c r="D403" s="4">
        <v>45446.0</v>
      </c>
      <c r="E403" s="2">
        <v>338.0</v>
      </c>
      <c r="F403" s="3" t="s">
        <v>372</v>
      </c>
      <c r="G403" s="3" t="s">
        <v>289</v>
      </c>
      <c r="H403" s="3">
        <v>1.0</v>
      </c>
      <c r="I403" s="2">
        <f>IFERROR(vlookup(F403,'College Conference'!$B$1:$Z$1000 , 6,False),0)</f>
        <v>3</v>
      </c>
      <c r="J403" s="2">
        <f>IFERROR(vlookup(G403,'College Conference'!$B$1:$Z$1000 , 6,False),0)</f>
        <v>3</v>
      </c>
    </row>
    <row r="404">
      <c r="A404" s="3" t="s">
        <v>3502</v>
      </c>
      <c r="B404" s="3">
        <v>0.84</v>
      </c>
      <c r="C404" s="3" t="s">
        <v>63</v>
      </c>
      <c r="D404" s="4">
        <v>45445.0</v>
      </c>
      <c r="E404" s="2">
        <v>182.0</v>
      </c>
      <c r="F404" s="3" t="s">
        <v>689</v>
      </c>
      <c r="G404" s="3" t="s">
        <v>708</v>
      </c>
      <c r="H404" s="3">
        <v>1.0</v>
      </c>
      <c r="I404" s="2">
        <f>IFERROR(vlookup(F404,'College Conference'!$B$1:$Z$1000 , 6,False),0)</f>
        <v>7</v>
      </c>
      <c r="J404" s="2">
        <f>IFERROR(vlookup(G404,'College Conference'!$B$1:$Z$1000 , 6,False),0)</f>
        <v>7</v>
      </c>
    </row>
    <row r="405">
      <c r="A405" s="3" t="s">
        <v>4064</v>
      </c>
      <c r="B405" s="3">
        <v>0.97</v>
      </c>
      <c r="C405" s="3" t="s">
        <v>17</v>
      </c>
      <c r="D405" s="4">
        <v>45444.0</v>
      </c>
      <c r="E405" s="2">
        <v>200.0</v>
      </c>
      <c r="F405" s="3" t="s">
        <v>779</v>
      </c>
      <c r="G405" s="3" t="s">
        <v>816</v>
      </c>
      <c r="H405" s="3">
        <v>1.0</v>
      </c>
      <c r="I405" s="2">
        <f>IFERROR(vlookup(F405,'College Conference'!$B$1:$Z$1000 , 6,False),0)</f>
        <v>8</v>
      </c>
      <c r="J405" s="2">
        <f>IFERROR(vlookup(G405,'College Conference'!$B$1:$Z$1000 , 6,False),0)</f>
        <v>8</v>
      </c>
    </row>
    <row r="406">
      <c r="A406" s="3" t="s">
        <v>3503</v>
      </c>
      <c r="B406" s="3">
        <v>0.81</v>
      </c>
      <c r="C406" s="3" t="s">
        <v>105</v>
      </c>
      <c r="D406" s="4">
        <v>45445.0</v>
      </c>
      <c r="E406" s="2">
        <v>300.0</v>
      </c>
      <c r="F406" s="3" t="s">
        <v>734</v>
      </c>
      <c r="G406" s="3" t="s">
        <v>718</v>
      </c>
      <c r="H406" s="3">
        <v>1.0</v>
      </c>
      <c r="I406" s="2">
        <f>IFERROR(vlookup(F406,'College Conference'!$B$1:$Z$1000 , 6,False),0)</f>
        <v>7</v>
      </c>
      <c r="J406" s="2">
        <f>IFERROR(vlookup(G406,'College Conference'!$B$1:$Z$1000 , 6,False),0)</f>
        <v>7</v>
      </c>
    </row>
    <row r="407">
      <c r="A407" s="3" t="s">
        <v>2729</v>
      </c>
      <c r="B407" s="3">
        <v>0.87</v>
      </c>
      <c r="C407" s="3" t="s">
        <v>120</v>
      </c>
      <c r="D407" s="4">
        <v>45446.0</v>
      </c>
      <c r="E407" s="2">
        <v>235.0</v>
      </c>
      <c r="F407" s="3" t="s">
        <v>811</v>
      </c>
      <c r="G407" s="3" t="s">
        <v>772</v>
      </c>
      <c r="H407" s="3">
        <v>1.0</v>
      </c>
      <c r="I407" s="2">
        <f>IFERROR(vlookup(F407,'College Conference'!$B$1:$Z$1000 , 6,False),0)</f>
        <v>8</v>
      </c>
      <c r="J407" s="2">
        <f>IFERROR(vlookup(G407,'College Conference'!$B$1:$Z$1000 , 6,False),0)</f>
        <v>8</v>
      </c>
    </row>
    <row r="408">
      <c r="A408" s="3" t="s">
        <v>4065</v>
      </c>
      <c r="B408" s="3">
        <v>0.9</v>
      </c>
      <c r="C408" s="3" t="s">
        <v>353</v>
      </c>
      <c r="D408" s="4">
        <v>45448.0</v>
      </c>
      <c r="E408" s="2">
        <v>235.0</v>
      </c>
      <c r="F408" s="3" t="s">
        <v>830</v>
      </c>
      <c r="G408" s="3" t="s">
        <v>808</v>
      </c>
      <c r="H408" s="3">
        <v>1.0</v>
      </c>
      <c r="I408" s="2">
        <f>IFERROR(vlookup(F408,'College Conference'!$B$1:$Z$1000 , 6,False),0)</f>
        <v>8</v>
      </c>
      <c r="J408" s="2">
        <f>IFERROR(vlookup(G408,'College Conference'!$B$1:$Z$1000 , 6,False),0)</f>
        <v>8</v>
      </c>
    </row>
    <row r="409">
      <c r="A409" s="3" t="s">
        <v>2554</v>
      </c>
      <c r="B409" s="3">
        <v>0.85</v>
      </c>
      <c r="C409" s="3" t="s">
        <v>274</v>
      </c>
      <c r="D409" s="4">
        <v>45445.0</v>
      </c>
      <c r="E409" s="2">
        <v>205.0</v>
      </c>
      <c r="F409" s="3" t="s">
        <v>530</v>
      </c>
      <c r="G409" s="3" t="s">
        <v>525</v>
      </c>
      <c r="H409" s="3">
        <v>1.0</v>
      </c>
      <c r="I409" s="2">
        <f>IFERROR(vlookup(F409,'College Conference'!$B$1:$Z$1000 , 6,False),0)</f>
        <v>5</v>
      </c>
      <c r="J409" s="2">
        <f>IFERROR(vlookup(G409,'College Conference'!$B$1:$Z$1000 , 6,False),0)</f>
        <v>5</v>
      </c>
    </row>
    <row r="410">
      <c r="A410" s="3" t="s">
        <v>104</v>
      </c>
      <c r="B410" s="3">
        <v>0.88</v>
      </c>
      <c r="C410" s="3" t="s">
        <v>105</v>
      </c>
      <c r="D410" s="4">
        <v>45445.0</v>
      </c>
      <c r="E410" s="2">
        <v>275.0</v>
      </c>
      <c r="F410" s="3" t="s">
        <v>106</v>
      </c>
      <c r="G410" s="3" t="s">
        <v>107</v>
      </c>
      <c r="H410" s="3">
        <v>1.0</v>
      </c>
      <c r="I410" s="2">
        <f>IFERROR(vlookup(F410,'College Conference'!$B$1:$Z$1000 , 6,False),0)</f>
        <v>0</v>
      </c>
      <c r="J410" s="2">
        <f>IFERROR(vlookup(G410,'College Conference'!$B$1:$Z$1000 , 6,False),0)</f>
        <v>0</v>
      </c>
    </row>
    <row r="411">
      <c r="A411" s="3" t="s">
        <v>1573</v>
      </c>
      <c r="B411" s="3">
        <v>0.95</v>
      </c>
      <c r="C411" s="3" t="s">
        <v>17</v>
      </c>
      <c r="D411" s="4">
        <v>45449.0</v>
      </c>
      <c r="E411" s="2">
        <v>216.0</v>
      </c>
      <c r="F411" s="3" t="s">
        <v>325</v>
      </c>
      <c r="G411" s="3" t="s">
        <v>311</v>
      </c>
      <c r="H411" s="3">
        <v>1.0</v>
      </c>
      <c r="I411" s="2">
        <f>IFERROR(vlookup(F411,'College Conference'!$B$1:$Z$1000 , 6,False),0)</f>
        <v>3</v>
      </c>
      <c r="J411" s="2">
        <f>IFERROR(vlookup(G411,'College Conference'!$B$1:$Z$1000 , 6,False),0)</f>
        <v>3</v>
      </c>
    </row>
    <row r="412">
      <c r="A412" s="3" t="s">
        <v>3032</v>
      </c>
      <c r="B412" s="3">
        <v>0.86</v>
      </c>
      <c r="C412" s="3" t="s">
        <v>38</v>
      </c>
      <c r="D412" s="4">
        <v>45445.0</v>
      </c>
      <c r="E412" s="2">
        <v>206.0</v>
      </c>
      <c r="F412" s="3" t="s">
        <v>621</v>
      </c>
      <c r="G412" s="3" t="s">
        <v>617</v>
      </c>
      <c r="H412" s="3">
        <v>1.0</v>
      </c>
      <c r="I412" s="2">
        <f>IFERROR(vlookup(F412,'College Conference'!$B$1:$Z$1000 , 6,False),0)</f>
        <v>6</v>
      </c>
      <c r="J412" s="2">
        <f>IFERROR(vlookup(G412,'College Conference'!$B$1:$Z$1000 , 6,False),0)</f>
        <v>6</v>
      </c>
    </row>
    <row r="413">
      <c r="A413" s="3" t="s">
        <v>4066</v>
      </c>
      <c r="B413" s="3">
        <v>0.91</v>
      </c>
      <c r="C413" s="3" t="s">
        <v>31</v>
      </c>
      <c r="D413" s="4">
        <v>45449.0</v>
      </c>
      <c r="E413" s="2">
        <v>305.0</v>
      </c>
      <c r="F413" s="3" t="s">
        <v>779</v>
      </c>
      <c r="G413" s="3" t="s">
        <v>816</v>
      </c>
      <c r="H413" s="3">
        <v>1.0</v>
      </c>
      <c r="I413" s="2">
        <f>IFERROR(vlookup(F413,'College Conference'!$B$1:$Z$1000 , 6,False),0)</f>
        <v>8</v>
      </c>
      <c r="J413" s="2">
        <f>IFERROR(vlookup(G413,'College Conference'!$B$1:$Z$1000 , 6,False),0)</f>
        <v>8</v>
      </c>
    </row>
    <row r="414">
      <c r="A414" s="3" t="s">
        <v>1574</v>
      </c>
      <c r="B414" s="3">
        <v>0.83</v>
      </c>
      <c r="C414" s="3" t="s">
        <v>421</v>
      </c>
      <c r="D414" s="4">
        <v>45448.0</v>
      </c>
      <c r="E414" s="2">
        <v>340.0</v>
      </c>
      <c r="F414" s="3" t="s">
        <v>311</v>
      </c>
      <c r="G414" s="3" t="s">
        <v>348</v>
      </c>
      <c r="H414" s="3">
        <v>1.0</v>
      </c>
      <c r="I414" s="2">
        <f>IFERROR(vlookup(F414,'College Conference'!$B$1:$Z$1000 , 6,False),0)</f>
        <v>3</v>
      </c>
      <c r="J414" s="2">
        <f>IFERROR(vlookup(G414,'College Conference'!$B$1:$Z$1000 , 6,False),0)</f>
        <v>3</v>
      </c>
    </row>
    <row r="415">
      <c r="A415" s="3" t="s">
        <v>10</v>
      </c>
      <c r="B415" s="3" t="s">
        <v>11</v>
      </c>
      <c r="C415" s="3" t="s">
        <v>12</v>
      </c>
      <c r="D415" s="4">
        <v>45446.0</v>
      </c>
      <c r="E415" s="2">
        <v>295.0</v>
      </c>
      <c r="F415" s="3" t="s">
        <v>108</v>
      </c>
      <c r="G415" s="3" t="s">
        <v>13</v>
      </c>
      <c r="H415" s="3">
        <v>1.0</v>
      </c>
      <c r="I415" s="2">
        <f>IFERROR(vlookup(F415,'College Conference'!$B$1:$Z$1000 , 6,False),0)</f>
        <v>0</v>
      </c>
      <c r="J415" s="2">
        <f>IFERROR(vlookup(G415,'College Conference'!$B$1:$Z$1000 , 6,False),0)</f>
        <v>0</v>
      </c>
    </row>
    <row r="416">
      <c r="A416" s="3" t="s">
        <v>605</v>
      </c>
      <c r="B416" s="3">
        <v>0.83</v>
      </c>
      <c r="C416" s="3" t="s">
        <v>258</v>
      </c>
      <c r="D416" s="4">
        <v>45445.0</v>
      </c>
      <c r="E416" s="2">
        <v>184.0</v>
      </c>
      <c r="F416" s="3" t="s">
        <v>816</v>
      </c>
      <c r="G416" s="3" t="s">
        <v>808</v>
      </c>
      <c r="H416" s="3">
        <v>1.0</v>
      </c>
      <c r="I416" s="2">
        <f>IFERROR(vlookup(F416,'College Conference'!$B$1:$Z$1000 , 6,False),0)</f>
        <v>8</v>
      </c>
      <c r="J416" s="2">
        <f>IFERROR(vlookup(G416,'College Conference'!$B$1:$Z$1000 , 6,False),0)</f>
        <v>8</v>
      </c>
    </row>
    <row r="417">
      <c r="A417" s="3" t="s">
        <v>2555</v>
      </c>
      <c r="B417" s="3">
        <v>0.85</v>
      </c>
      <c r="C417" s="3" t="s">
        <v>279</v>
      </c>
      <c r="D417" s="4">
        <v>45449.0</v>
      </c>
      <c r="E417" s="2">
        <v>200.0</v>
      </c>
      <c r="F417" s="3" t="s">
        <v>1081</v>
      </c>
      <c r="G417" s="3" t="s">
        <v>545</v>
      </c>
      <c r="H417" s="3">
        <v>1.0</v>
      </c>
      <c r="I417" s="2">
        <f>IFERROR(vlookup(F417,'College Conference'!$B$1:$Z$1000 , 6,False),0)</f>
        <v>5</v>
      </c>
      <c r="J417" s="2">
        <f>IFERROR(vlookup(G417,'College Conference'!$B$1:$Z$1000 , 6,False),0)</f>
        <v>5</v>
      </c>
    </row>
    <row r="418">
      <c r="A418" s="3" t="s">
        <v>4067</v>
      </c>
      <c r="B418" s="3">
        <v>0.78</v>
      </c>
      <c r="C418" s="3" t="s">
        <v>111</v>
      </c>
      <c r="D418" s="4">
        <v>45446.0</v>
      </c>
      <c r="E418" s="2">
        <v>195.0</v>
      </c>
      <c r="F418" s="3" t="s">
        <v>783</v>
      </c>
      <c r="G418" s="3" t="s">
        <v>823</v>
      </c>
      <c r="H418" s="3">
        <v>1.0</v>
      </c>
      <c r="I418" s="2">
        <f>IFERROR(vlookup(F418,'College Conference'!$B$1:$Z$1000 , 6,False),0)</f>
        <v>8</v>
      </c>
      <c r="J418" s="2">
        <f>IFERROR(vlookup(G418,'College Conference'!$B$1:$Z$1000 , 6,False),0)</f>
        <v>8</v>
      </c>
    </row>
    <row r="419">
      <c r="A419" s="3" t="s">
        <v>2556</v>
      </c>
      <c r="B419" s="3">
        <v>0.84</v>
      </c>
      <c r="C419" s="3" t="s">
        <v>2557</v>
      </c>
      <c r="D419" s="4">
        <v>45420.0</v>
      </c>
      <c r="E419" s="2">
        <v>175.0</v>
      </c>
      <c r="F419" s="3" t="s">
        <v>519</v>
      </c>
      <c r="G419" s="3" t="s">
        <v>540</v>
      </c>
      <c r="H419" s="3">
        <v>1.0</v>
      </c>
      <c r="I419" s="2">
        <f>IFERROR(vlookup(F419,'College Conference'!$B$1:$Z$1000 , 6,False),0)</f>
        <v>5</v>
      </c>
      <c r="J419" s="2">
        <f>IFERROR(vlookup(G419,'College Conference'!$B$1:$Z$1000 , 6,False),0)</f>
        <v>5</v>
      </c>
    </row>
    <row r="420">
      <c r="A420" s="3" t="s">
        <v>1037</v>
      </c>
      <c r="B420" s="3" t="s">
        <v>11</v>
      </c>
      <c r="C420" s="3" t="s">
        <v>22</v>
      </c>
      <c r="D420" s="4">
        <v>45444.0</v>
      </c>
      <c r="E420" s="2">
        <v>210.0</v>
      </c>
      <c r="F420" s="3" t="s">
        <v>158</v>
      </c>
      <c r="G420" s="3" t="s">
        <v>171</v>
      </c>
      <c r="H420" s="3">
        <v>1.0</v>
      </c>
      <c r="I420" s="2">
        <f>IFERROR(vlookup(F420,'College Conference'!$B$1:$Z$1000 , 6,False),0)</f>
        <v>1</v>
      </c>
      <c r="J420" s="2">
        <f>IFERROR(vlookup(G420,'College Conference'!$B$1:$Z$1000 , 6,False),0)</f>
        <v>1</v>
      </c>
    </row>
    <row r="421">
      <c r="A421" s="3" t="s">
        <v>2558</v>
      </c>
      <c r="B421" s="3">
        <v>0.83</v>
      </c>
      <c r="C421" s="3" t="s">
        <v>52</v>
      </c>
      <c r="D421" s="4">
        <v>45446.0</v>
      </c>
      <c r="E421" s="2">
        <v>230.0</v>
      </c>
      <c r="F421" s="3" t="s">
        <v>1081</v>
      </c>
      <c r="G421" s="3" t="s">
        <v>510</v>
      </c>
      <c r="H421" s="3">
        <v>1.0</v>
      </c>
      <c r="I421" s="2">
        <f>IFERROR(vlookup(F421,'College Conference'!$B$1:$Z$1000 , 6,False),0)</f>
        <v>5</v>
      </c>
      <c r="J421" s="2">
        <f>IFERROR(vlookup(G421,'College Conference'!$B$1:$Z$1000 , 6,False),0)</f>
        <v>5</v>
      </c>
    </row>
    <row r="422">
      <c r="A422" s="3" t="s">
        <v>4068</v>
      </c>
      <c r="B422" s="3">
        <v>0.86</v>
      </c>
      <c r="C422" s="3" t="s">
        <v>353</v>
      </c>
      <c r="D422" s="4">
        <v>45447.0</v>
      </c>
      <c r="E422" s="2">
        <v>250.0</v>
      </c>
      <c r="F422" s="3" t="s">
        <v>806</v>
      </c>
      <c r="G422" s="3" t="s">
        <v>808</v>
      </c>
      <c r="H422" s="3">
        <v>1.0</v>
      </c>
      <c r="I422" s="2">
        <f>IFERROR(vlookup(F422,'College Conference'!$B$1:$Z$1000 , 6,False),0)</f>
        <v>8</v>
      </c>
      <c r="J422" s="2">
        <f>IFERROR(vlookup(G422,'College Conference'!$B$1:$Z$1000 , 6,False),0)</f>
        <v>8</v>
      </c>
    </row>
    <row r="423">
      <c r="A423" s="3" t="s">
        <v>2559</v>
      </c>
      <c r="B423" s="3">
        <v>0.83</v>
      </c>
      <c r="C423" s="3" t="s">
        <v>22</v>
      </c>
      <c r="D423" s="4">
        <v>45420.0</v>
      </c>
      <c r="E423" s="2">
        <v>192.0</v>
      </c>
      <c r="F423" s="3" t="s">
        <v>545</v>
      </c>
      <c r="G423" s="3" t="s">
        <v>1081</v>
      </c>
      <c r="H423" s="3">
        <v>1.0</v>
      </c>
      <c r="I423" s="2">
        <f>IFERROR(vlookup(F423,'College Conference'!$B$1:$Z$1000 , 6,False),0)</f>
        <v>5</v>
      </c>
      <c r="J423" s="2">
        <f>IFERROR(vlookup(G423,'College Conference'!$B$1:$Z$1000 , 6,False),0)</f>
        <v>5</v>
      </c>
    </row>
    <row r="424">
      <c r="A424" s="3" t="s">
        <v>4069</v>
      </c>
      <c r="B424" s="3">
        <v>0.86</v>
      </c>
      <c r="C424" s="3" t="s">
        <v>258</v>
      </c>
      <c r="D424" s="4">
        <v>45445.0</v>
      </c>
      <c r="E424" s="2">
        <v>212.0</v>
      </c>
      <c r="F424" s="3" t="s">
        <v>774</v>
      </c>
      <c r="G424" s="3" t="s">
        <v>861</v>
      </c>
      <c r="H424" s="3">
        <v>1.0</v>
      </c>
      <c r="I424" s="2">
        <f>IFERROR(vlookup(F424,'College Conference'!$B$1:$Z$1000 , 6,False),0)</f>
        <v>8</v>
      </c>
      <c r="J424" s="2">
        <f>IFERROR(vlookup(G424,'College Conference'!$B$1:$Z$1000 , 6,False),0)</f>
        <v>8</v>
      </c>
    </row>
    <row r="425">
      <c r="A425" s="3" t="s">
        <v>4070</v>
      </c>
      <c r="B425" s="3" t="s">
        <v>11</v>
      </c>
      <c r="C425" s="3" t="s">
        <v>286</v>
      </c>
      <c r="D425" s="4">
        <v>45446.0</v>
      </c>
      <c r="E425" s="2">
        <v>237.0</v>
      </c>
      <c r="F425" s="3" t="s">
        <v>804</v>
      </c>
      <c r="G425" s="3" t="s">
        <v>806</v>
      </c>
      <c r="H425" s="3">
        <v>1.0</v>
      </c>
      <c r="I425" s="2">
        <f>IFERROR(vlookup(F425,'College Conference'!$B$1:$Z$1000 , 6,False),0)</f>
        <v>8</v>
      </c>
      <c r="J425" s="2">
        <f>IFERROR(vlookup(G425,'College Conference'!$B$1:$Z$1000 , 6,False),0)</f>
        <v>8</v>
      </c>
    </row>
    <row r="426">
      <c r="A426" s="3" t="s">
        <v>1575</v>
      </c>
      <c r="B426" s="3">
        <v>0.94</v>
      </c>
      <c r="C426" s="3" t="s">
        <v>31</v>
      </c>
      <c r="D426" s="4">
        <v>45450.0</v>
      </c>
      <c r="E426" s="2">
        <v>310.0</v>
      </c>
      <c r="F426" s="3" t="s">
        <v>325</v>
      </c>
      <c r="G426" s="3" t="s">
        <v>311</v>
      </c>
      <c r="H426" s="3">
        <v>1.0</v>
      </c>
      <c r="I426" s="2">
        <f>IFERROR(vlookup(F426,'College Conference'!$B$1:$Z$1000 , 6,False),0)</f>
        <v>3</v>
      </c>
      <c r="J426" s="2">
        <f>IFERROR(vlookup(G426,'College Conference'!$B$1:$Z$1000 , 6,False),0)</f>
        <v>3</v>
      </c>
    </row>
    <row r="427">
      <c r="A427" s="3" t="s">
        <v>1576</v>
      </c>
      <c r="B427" s="3">
        <v>0.87</v>
      </c>
      <c r="C427" s="3" t="s">
        <v>111</v>
      </c>
      <c r="D427" s="4">
        <v>45444.0</v>
      </c>
      <c r="E427" s="2">
        <v>200.0</v>
      </c>
      <c r="F427" s="3" t="s">
        <v>301</v>
      </c>
      <c r="G427" s="3" t="s">
        <v>311</v>
      </c>
      <c r="H427" s="3">
        <v>1.0</v>
      </c>
      <c r="I427" s="2">
        <f>IFERROR(vlookup(F427,'College Conference'!$B$1:$Z$1000 , 6,False),0)</f>
        <v>3</v>
      </c>
      <c r="J427" s="2">
        <f>IFERROR(vlookup(G427,'College Conference'!$B$1:$Z$1000 , 6,False),0)</f>
        <v>3</v>
      </c>
    </row>
    <row r="428">
      <c r="A428" s="3" t="s">
        <v>1577</v>
      </c>
      <c r="B428" s="3">
        <v>0.95</v>
      </c>
      <c r="C428" s="3" t="s">
        <v>274</v>
      </c>
      <c r="D428" s="4">
        <v>45445.0</v>
      </c>
      <c r="E428" s="2">
        <v>222.0</v>
      </c>
      <c r="F428" s="3" t="s">
        <v>372</v>
      </c>
      <c r="G428" s="3" t="s">
        <v>400</v>
      </c>
      <c r="H428" s="3">
        <v>1.0</v>
      </c>
      <c r="I428" s="2">
        <f>IFERROR(vlookup(F428,'College Conference'!$B$1:$Z$1000 , 6,False),0)</f>
        <v>3</v>
      </c>
      <c r="J428" s="2">
        <f>IFERROR(vlookup(G428,'College Conference'!$B$1:$Z$1000 , 6,False),0)</f>
        <v>3</v>
      </c>
    </row>
    <row r="429">
      <c r="A429" s="3" t="s">
        <v>2171</v>
      </c>
      <c r="B429" s="3">
        <v>0.88</v>
      </c>
      <c r="C429" s="3" t="s">
        <v>258</v>
      </c>
      <c r="D429" s="4">
        <v>45445.0</v>
      </c>
      <c r="E429" s="2">
        <v>207.0</v>
      </c>
      <c r="F429" s="3" t="s">
        <v>703</v>
      </c>
      <c r="G429" s="3" t="s">
        <v>685</v>
      </c>
      <c r="H429" s="3">
        <v>1.0</v>
      </c>
      <c r="I429" s="2">
        <f>IFERROR(vlookup(F429,'College Conference'!$B$1:$Z$1000 , 6,False),0)</f>
        <v>7</v>
      </c>
      <c r="J429" s="2">
        <f>IFERROR(vlookup(G429,'College Conference'!$B$1:$Z$1000 , 6,False),0)</f>
        <v>7</v>
      </c>
    </row>
    <row r="430">
      <c r="A430" s="3" t="s">
        <v>4071</v>
      </c>
      <c r="B430" s="3">
        <v>0.79</v>
      </c>
      <c r="C430" s="3" t="s">
        <v>22</v>
      </c>
      <c r="D430" s="4">
        <v>45420.0</v>
      </c>
      <c r="E430" s="2">
        <v>193.0</v>
      </c>
      <c r="F430" s="3" t="s">
        <v>830</v>
      </c>
      <c r="G430" s="3" t="s">
        <v>796</v>
      </c>
      <c r="H430" s="3">
        <v>1.0</v>
      </c>
      <c r="I430" s="2">
        <f>IFERROR(vlookup(F430,'College Conference'!$B$1:$Z$1000 , 6,False),0)</f>
        <v>8</v>
      </c>
      <c r="J430" s="2">
        <f>IFERROR(vlookup(G430,'College Conference'!$B$1:$Z$1000 , 6,False),0)</f>
        <v>8</v>
      </c>
    </row>
    <row r="431">
      <c r="A431" s="3" t="s">
        <v>1578</v>
      </c>
      <c r="B431" s="3">
        <v>0.96</v>
      </c>
      <c r="C431" s="3" t="s">
        <v>31</v>
      </c>
      <c r="D431" s="4">
        <v>45449.0</v>
      </c>
      <c r="E431" s="2">
        <v>318.0</v>
      </c>
      <c r="F431" s="3" t="s">
        <v>292</v>
      </c>
      <c r="G431" s="3" t="s">
        <v>298</v>
      </c>
      <c r="H431" s="3">
        <v>1.0</v>
      </c>
      <c r="I431" s="2">
        <f>IFERROR(vlookup(F431,'College Conference'!$B$1:$Z$1000 , 6,False),0)</f>
        <v>3</v>
      </c>
      <c r="J431" s="2">
        <f>IFERROR(vlookup(G431,'College Conference'!$B$1:$Z$1000 , 6,False),0)</f>
        <v>3</v>
      </c>
    </row>
    <row r="432">
      <c r="A432" s="3" t="s">
        <v>4072</v>
      </c>
      <c r="B432" s="3">
        <v>0.87</v>
      </c>
      <c r="C432" s="3" t="s">
        <v>17</v>
      </c>
      <c r="D432" s="4">
        <v>45421.0</v>
      </c>
      <c r="E432" s="2">
        <v>155.0</v>
      </c>
      <c r="F432" s="3" t="s">
        <v>1167</v>
      </c>
      <c r="G432" s="3" t="s">
        <v>808</v>
      </c>
      <c r="H432" s="3">
        <v>1.0</v>
      </c>
      <c r="I432" s="2">
        <f>IFERROR(vlookup(F432,'College Conference'!$B$1:$Z$1000 , 6,False),0)</f>
        <v>8</v>
      </c>
      <c r="J432" s="2">
        <f>IFERROR(vlookup(G432,'College Conference'!$B$1:$Z$1000 , 6,False),0)</f>
        <v>8</v>
      </c>
    </row>
    <row r="433">
      <c r="A433" s="3" t="s">
        <v>1579</v>
      </c>
      <c r="B433" s="3">
        <v>0.95</v>
      </c>
      <c r="C433" s="3" t="s">
        <v>63</v>
      </c>
      <c r="D433" s="4">
        <v>45446.0</v>
      </c>
      <c r="E433" s="2">
        <v>205.0</v>
      </c>
      <c r="F433" s="3" t="s">
        <v>292</v>
      </c>
      <c r="G433" s="3" t="s">
        <v>404</v>
      </c>
      <c r="H433" s="3">
        <v>1.0</v>
      </c>
      <c r="I433" s="2">
        <f>IFERROR(vlookup(F433,'College Conference'!$B$1:$Z$1000 , 6,False),0)</f>
        <v>3</v>
      </c>
      <c r="J433" s="2">
        <f>IFERROR(vlookup(G433,'College Conference'!$B$1:$Z$1000 , 6,False),0)</f>
        <v>3</v>
      </c>
    </row>
    <row r="434">
      <c r="A434" s="3" t="s">
        <v>109</v>
      </c>
      <c r="B434" s="3">
        <v>0.85</v>
      </c>
      <c r="C434" s="3" t="s">
        <v>43</v>
      </c>
      <c r="D434" s="4">
        <v>45447.0</v>
      </c>
      <c r="E434" s="2">
        <v>275.0</v>
      </c>
      <c r="F434" s="3" t="s">
        <v>45</v>
      </c>
      <c r="G434" s="3" t="s">
        <v>56</v>
      </c>
      <c r="H434" s="3">
        <v>1.0</v>
      </c>
      <c r="I434" s="2">
        <f>IFERROR(vlookup(F434,'College Conference'!$B$1:$Z$1000 , 6,False),0)</f>
        <v>0</v>
      </c>
      <c r="J434" s="2">
        <f>IFERROR(vlookup(G434,'College Conference'!$B$1:$Z$1000 , 6,False),0)</f>
        <v>0</v>
      </c>
    </row>
    <row r="435">
      <c r="A435" s="3" t="s">
        <v>4073</v>
      </c>
      <c r="B435" s="3">
        <v>0.84</v>
      </c>
      <c r="C435" s="3" t="s">
        <v>274</v>
      </c>
      <c r="D435" s="4">
        <v>45445.0</v>
      </c>
      <c r="E435" s="2">
        <v>222.0</v>
      </c>
      <c r="F435" s="3" t="s">
        <v>799</v>
      </c>
      <c r="G435" s="3" t="s">
        <v>830</v>
      </c>
      <c r="H435" s="3">
        <v>1.0</v>
      </c>
      <c r="I435" s="2">
        <f>IFERROR(vlookup(F435,'College Conference'!$B$1:$Z$1000 , 6,False),0)</f>
        <v>8</v>
      </c>
      <c r="J435" s="2">
        <f>IFERROR(vlookup(G435,'College Conference'!$B$1:$Z$1000 , 6,False),0)</f>
        <v>8</v>
      </c>
    </row>
    <row r="436">
      <c r="A436" s="3" t="s">
        <v>1580</v>
      </c>
      <c r="B436" s="3" t="s">
        <v>11</v>
      </c>
      <c r="C436" s="3" t="s">
        <v>111</v>
      </c>
      <c r="D436" s="4">
        <v>45444.0</v>
      </c>
      <c r="E436" s="2">
        <v>185.0</v>
      </c>
      <c r="F436" s="3" t="s">
        <v>311</v>
      </c>
      <c r="G436" s="3" t="s">
        <v>325</v>
      </c>
      <c r="H436" s="3">
        <v>1.0</v>
      </c>
      <c r="I436" s="2">
        <f>IFERROR(vlookup(F436,'College Conference'!$B$1:$Z$1000 , 6,False),0)</f>
        <v>3</v>
      </c>
      <c r="J436" s="2">
        <f>IFERROR(vlookup(G436,'College Conference'!$B$1:$Z$1000 , 6,False),0)</f>
        <v>3</v>
      </c>
    </row>
    <row r="437">
      <c r="A437" s="3" t="s">
        <v>2560</v>
      </c>
      <c r="B437" s="3">
        <v>0.8</v>
      </c>
      <c r="C437" s="3" t="s">
        <v>313</v>
      </c>
      <c r="D437" s="4">
        <v>45423.0</v>
      </c>
      <c r="E437" s="2">
        <v>188.0</v>
      </c>
      <c r="F437" s="3" t="s">
        <v>1081</v>
      </c>
      <c r="G437" s="3" t="s">
        <v>545</v>
      </c>
      <c r="H437" s="3">
        <v>1.0</v>
      </c>
      <c r="I437" s="2">
        <f>IFERROR(vlookup(F437,'College Conference'!$B$1:$Z$1000 , 6,False),0)</f>
        <v>5</v>
      </c>
      <c r="J437" s="2">
        <f>IFERROR(vlookup(G437,'College Conference'!$B$1:$Z$1000 , 6,False),0)</f>
        <v>5</v>
      </c>
    </row>
    <row r="438">
      <c r="A438" s="3" t="s">
        <v>2561</v>
      </c>
      <c r="B438" s="3">
        <v>0.8</v>
      </c>
      <c r="C438" s="3" t="s">
        <v>421</v>
      </c>
      <c r="D438" s="4">
        <v>45449.0</v>
      </c>
      <c r="E438" s="2">
        <v>315.0</v>
      </c>
      <c r="F438" s="3" t="s">
        <v>525</v>
      </c>
      <c r="G438" s="3" t="s">
        <v>532</v>
      </c>
      <c r="H438" s="3">
        <v>1.0</v>
      </c>
      <c r="I438" s="2">
        <f>IFERROR(vlookup(F438,'College Conference'!$B$1:$Z$1000 , 6,False),0)</f>
        <v>5</v>
      </c>
      <c r="J438" s="2">
        <f>IFERROR(vlookup(G438,'College Conference'!$B$1:$Z$1000 , 6,False),0)</f>
        <v>5</v>
      </c>
    </row>
    <row r="439">
      <c r="A439" s="3" t="s">
        <v>3504</v>
      </c>
      <c r="B439" s="3">
        <v>0.92</v>
      </c>
      <c r="C439" s="3" t="s">
        <v>31</v>
      </c>
      <c r="D439" s="4">
        <v>45449.0</v>
      </c>
      <c r="E439" s="2">
        <v>290.0</v>
      </c>
      <c r="F439" s="3" t="s">
        <v>1131</v>
      </c>
      <c r="G439" s="3" t="s">
        <v>685</v>
      </c>
      <c r="H439" s="3">
        <v>1.0</v>
      </c>
      <c r="I439" s="2">
        <f>IFERROR(vlookup(F439,'College Conference'!$B$1:$Z$1000 , 6,False),0)</f>
        <v>7</v>
      </c>
      <c r="J439" s="2">
        <f>IFERROR(vlookup(G439,'College Conference'!$B$1:$Z$1000 , 6,False),0)</f>
        <v>7</v>
      </c>
    </row>
    <row r="440">
      <c r="A440" s="3" t="s">
        <v>3505</v>
      </c>
      <c r="B440" s="3">
        <v>0.82</v>
      </c>
      <c r="C440" s="3" t="s">
        <v>17</v>
      </c>
      <c r="D440" s="4">
        <v>45444.0</v>
      </c>
      <c r="E440" s="2">
        <v>200.0</v>
      </c>
      <c r="F440" s="3" t="s">
        <v>701</v>
      </c>
      <c r="G440" s="3" t="s">
        <v>687</v>
      </c>
      <c r="H440" s="3">
        <v>1.0</v>
      </c>
      <c r="I440" s="2">
        <f>IFERROR(vlookup(F440,'College Conference'!$B$1:$Z$1000 , 6,False),0)</f>
        <v>7</v>
      </c>
      <c r="J440" s="2">
        <f>IFERROR(vlookup(G440,'College Conference'!$B$1:$Z$1000 , 6,False),0)</f>
        <v>7</v>
      </c>
    </row>
    <row r="441">
      <c r="A441" s="3" t="s">
        <v>4074</v>
      </c>
      <c r="B441" s="3" t="s">
        <v>11</v>
      </c>
      <c r="C441" s="3" t="s">
        <v>286</v>
      </c>
      <c r="D441" s="4">
        <v>45444.0</v>
      </c>
      <c r="E441" s="2">
        <v>200.0</v>
      </c>
      <c r="F441" s="3" t="s">
        <v>772</v>
      </c>
      <c r="G441" s="3" t="s">
        <v>799</v>
      </c>
      <c r="H441" s="3">
        <v>1.0</v>
      </c>
      <c r="I441" s="2">
        <f>IFERROR(vlookup(F441,'College Conference'!$B$1:$Z$1000 , 6,False),0)</f>
        <v>8</v>
      </c>
      <c r="J441" s="2">
        <f>IFERROR(vlookup(G441,'College Conference'!$B$1:$Z$1000 , 6,False),0)</f>
        <v>8</v>
      </c>
    </row>
    <row r="442">
      <c r="A442" s="3" t="s">
        <v>1592</v>
      </c>
      <c r="B442" s="3">
        <v>0.88</v>
      </c>
      <c r="C442" s="3" t="s">
        <v>105</v>
      </c>
      <c r="D442" s="4">
        <v>45444.0</v>
      </c>
      <c r="E442" s="2">
        <v>305.0</v>
      </c>
      <c r="F442" s="3" t="s">
        <v>1131</v>
      </c>
      <c r="G442" s="3" t="s">
        <v>693</v>
      </c>
      <c r="H442" s="3">
        <v>1.0</v>
      </c>
      <c r="I442" s="2">
        <f>IFERROR(vlookup(F442,'College Conference'!$B$1:$Z$1000 , 6,False),0)</f>
        <v>7</v>
      </c>
      <c r="J442" s="2">
        <f>IFERROR(vlookup(G442,'College Conference'!$B$1:$Z$1000 , 6,False),0)</f>
        <v>7</v>
      </c>
    </row>
    <row r="443">
      <c r="A443" s="3" t="s">
        <v>1581</v>
      </c>
      <c r="B443" s="3">
        <v>0.95</v>
      </c>
      <c r="C443" s="3" t="s">
        <v>111</v>
      </c>
      <c r="D443" s="4">
        <v>45449.0</v>
      </c>
      <c r="E443" s="2">
        <v>214.0</v>
      </c>
      <c r="F443" s="3" t="s">
        <v>348</v>
      </c>
      <c r="G443" s="3" t="s">
        <v>400</v>
      </c>
      <c r="H443" s="3">
        <v>1.0</v>
      </c>
      <c r="I443" s="2">
        <f>IFERROR(vlookup(F443,'College Conference'!$B$1:$Z$1000 , 6,False),0)</f>
        <v>3</v>
      </c>
      <c r="J443" s="2">
        <f>IFERROR(vlookup(G443,'College Conference'!$B$1:$Z$1000 , 6,False),0)</f>
        <v>3</v>
      </c>
    </row>
    <row r="444">
      <c r="A444" s="3" t="s">
        <v>1582</v>
      </c>
      <c r="B444" s="3">
        <v>0.92</v>
      </c>
      <c r="C444" s="3" t="s">
        <v>17</v>
      </c>
      <c r="D444" s="4">
        <v>45421.0</v>
      </c>
      <c r="E444" s="2">
        <v>161.0</v>
      </c>
      <c r="F444" s="3" t="s">
        <v>372</v>
      </c>
      <c r="G444" s="3" t="s">
        <v>400</v>
      </c>
      <c r="H444" s="3">
        <v>1.0</v>
      </c>
      <c r="I444" s="2">
        <f>IFERROR(vlookup(F444,'College Conference'!$B$1:$Z$1000 , 6,False),0)</f>
        <v>3</v>
      </c>
      <c r="J444" s="2">
        <f>IFERROR(vlookup(G444,'College Conference'!$B$1:$Z$1000 , 6,False),0)</f>
        <v>3</v>
      </c>
    </row>
    <row r="445">
      <c r="A445" s="3" t="s">
        <v>1583</v>
      </c>
      <c r="B445" s="3">
        <v>0.86</v>
      </c>
      <c r="C445" s="3" t="s">
        <v>17</v>
      </c>
      <c r="D445" s="4">
        <v>45445.0</v>
      </c>
      <c r="E445" s="2">
        <v>205.0</v>
      </c>
      <c r="F445" s="3" t="s">
        <v>335</v>
      </c>
      <c r="G445" s="3" t="s">
        <v>348</v>
      </c>
      <c r="H445" s="3">
        <v>1.0</v>
      </c>
      <c r="I445" s="2">
        <f>IFERROR(vlookup(F445,'College Conference'!$B$1:$Z$1000 , 6,False),0)</f>
        <v>3</v>
      </c>
      <c r="J445" s="2">
        <f>IFERROR(vlookup(G445,'College Conference'!$B$1:$Z$1000 , 6,False),0)</f>
        <v>3</v>
      </c>
    </row>
    <row r="446">
      <c r="A446" s="3" t="s">
        <v>1584</v>
      </c>
      <c r="B446" s="3">
        <v>0.95</v>
      </c>
      <c r="C446" s="3" t="s">
        <v>258</v>
      </c>
      <c r="D446" s="4">
        <v>45448.0</v>
      </c>
      <c r="E446" s="2">
        <v>233.0</v>
      </c>
      <c r="F446" s="3" t="s">
        <v>322</v>
      </c>
      <c r="G446" s="3" t="s">
        <v>306</v>
      </c>
      <c r="H446" s="3">
        <v>1.0</v>
      </c>
      <c r="I446" s="2">
        <f>IFERROR(vlookup(F446,'College Conference'!$B$1:$Z$1000 , 6,False),0)</f>
        <v>3</v>
      </c>
      <c r="J446" s="2">
        <f>IFERROR(vlookup(G446,'College Conference'!$B$1:$Z$1000 , 6,False),0)</f>
        <v>3</v>
      </c>
    </row>
    <row r="447">
      <c r="A447" s="3" t="s">
        <v>4075</v>
      </c>
      <c r="B447" s="3">
        <v>0.95</v>
      </c>
      <c r="C447" s="3" t="s">
        <v>17</v>
      </c>
      <c r="D447" s="4">
        <v>45447.0</v>
      </c>
      <c r="E447" s="2">
        <v>205.0</v>
      </c>
      <c r="F447" s="3" t="s">
        <v>811</v>
      </c>
      <c r="G447" s="3" t="s">
        <v>781</v>
      </c>
      <c r="H447" s="3">
        <v>1.0</v>
      </c>
      <c r="I447" s="2">
        <f>IFERROR(vlookup(F447,'College Conference'!$B$1:$Z$1000 , 6,False),0)</f>
        <v>8</v>
      </c>
      <c r="J447" s="2">
        <f>IFERROR(vlookup(G447,'College Conference'!$B$1:$Z$1000 , 6,False),0)</f>
        <v>8</v>
      </c>
    </row>
    <row r="448">
      <c r="A448" s="3" t="s">
        <v>3506</v>
      </c>
      <c r="B448" s="3">
        <v>0.87</v>
      </c>
      <c r="C448" s="3" t="s">
        <v>353</v>
      </c>
      <c r="D448" s="4">
        <v>45449.0</v>
      </c>
      <c r="E448" s="2">
        <v>281.0</v>
      </c>
      <c r="F448" s="3" t="s">
        <v>687</v>
      </c>
      <c r="G448" s="3" t="s">
        <v>689</v>
      </c>
      <c r="H448" s="3">
        <v>1.0</v>
      </c>
      <c r="I448" s="2">
        <f>IFERROR(vlookup(F448,'College Conference'!$B$1:$Z$1000 , 6,False),0)</f>
        <v>7</v>
      </c>
      <c r="J448" s="2">
        <f>IFERROR(vlookup(G448,'College Conference'!$B$1:$Z$1000 , 6,False),0)</f>
        <v>7</v>
      </c>
    </row>
    <row r="449">
      <c r="A449" s="3" t="s">
        <v>1585</v>
      </c>
      <c r="B449" s="3">
        <v>0.96</v>
      </c>
      <c r="C449" s="3" t="s">
        <v>191</v>
      </c>
      <c r="D449" s="4">
        <v>45447.0</v>
      </c>
      <c r="E449" s="2">
        <v>245.0</v>
      </c>
      <c r="F449" s="3" t="s">
        <v>292</v>
      </c>
      <c r="G449" s="3" t="s">
        <v>348</v>
      </c>
      <c r="H449" s="3">
        <v>1.0</v>
      </c>
      <c r="I449" s="2">
        <f>IFERROR(vlookup(F449,'College Conference'!$B$1:$Z$1000 , 6,False),0)</f>
        <v>3</v>
      </c>
      <c r="J449" s="2">
        <f>IFERROR(vlookup(G449,'College Conference'!$B$1:$Z$1000 , 6,False),0)</f>
        <v>3</v>
      </c>
    </row>
    <row r="450">
      <c r="A450" s="3" t="s">
        <v>2054</v>
      </c>
      <c r="B450" s="3">
        <v>0.79</v>
      </c>
      <c r="C450" s="3" t="s">
        <v>17</v>
      </c>
      <c r="D450" s="4">
        <v>45444.0</v>
      </c>
      <c r="E450" s="2">
        <v>160.0</v>
      </c>
      <c r="F450" s="3" t="s">
        <v>498</v>
      </c>
      <c r="G450" s="3" t="s">
        <v>472</v>
      </c>
      <c r="H450" s="3">
        <v>1.0</v>
      </c>
      <c r="I450" s="2">
        <f>IFERROR(vlookup(F450,'College Conference'!$B$1:$Z$1000 , 6,False),0)</f>
        <v>4</v>
      </c>
      <c r="J450" s="2">
        <f>IFERROR(vlookup(G450,'College Conference'!$B$1:$Z$1000 , 6,False),0)</f>
        <v>4</v>
      </c>
    </row>
    <row r="451">
      <c r="A451" s="3" t="s">
        <v>110</v>
      </c>
      <c r="B451" s="3" t="s">
        <v>11</v>
      </c>
      <c r="C451" s="3" t="s">
        <v>111</v>
      </c>
      <c r="D451" s="4">
        <v>45446.0</v>
      </c>
      <c r="E451" s="2">
        <v>205.0</v>
      </c>
      <c r="F451" s="3" t="s">
        <v>112</v>
      </c>
      <c r="G451" s="3" t="s">
        <v>113</v>
      </c>
      <c r="H451" s="3">
        <v>1.0</v>
      </c>
      <c r="I451" s="2">
        <f>IFERROR(vlookup(F451,'College Conference'!$B$1:$Z$1000 , 6,False),0)</f>
        <v>0</v>
      </c>
      <c r="J451" s="2">
        <f>IFERROR(vlookup(G451,'College Conference'!$B$1:$Z$1000 , 6,False),0)</f>
        <v>0</v>
      </c>
    </row>
    <row r="452">
      <c r="A452" s="3" t="s">
        <v>1038</v>
      </c>
      <c r="B452" s="3">
        <v>0.76</v>
      </c>
      <c r="C452" s="3" t="s">
        <v>22</v>
      </c>
      <c r="D452" s="4">
        <v>45445.0</v>
      </c>
      <c r="E452" s="2">
        <v>195.0</v>
      </c>
      <c r="F452" s="3" t="s">
        <v>161</v>
      </c>
      <c r="G452" s="3" t="s">
        <v>156</v>
      </c>
      <c r="H452" s="3">
        <v>1.0</v>
      </c>
      <c r="I452" s="2">
        <f>IFERROR(vlookup(F452,'College Conference'!$B$1:$Z$1000 , 6,False),0)</f>
        <v>1</v>
      </c>
      <c r="J452" s="2">
        <f>IFERROR(vlookup(G452,'College Conference'!$B$1:$Z$1000 , 6,False),0)</f>
        <v>1</v>
      </c>
    </row>
    <row r="453">
      <c r="A453" s="3" t="s">
        <v>3507</v>
      </c>
      <c r="B453" s="3">
        <v>0.95</v>
      </c>
      <c r="C453" s="3" t="s">
        <v>27</v>
      </c>
      <c r="D453" s="4">
        <v>45444.0</v>
      </c>
      <c r="E453" s="2">
        <v>201.0</v>
      </c>
      <c r="F453" s="3" t="s">
        <v>703</v>
      </c>
      <c r="G453" s="3" t="s">
        <v>701</v>
      </c>
      <c r="H453" s="3">
        <v>1.0</v>
      </c>
      <c r="I453" s="2">
        <f>IFERROR(vlookup(F453,'College Conference'!$B$1:$Z$1000 , 6,False),0)</f>
        <v>7</v>
      </c>
      <c r="J453" s="2">
        <f>IFERROR(vlookup(G453,'College Conference'!$B$1:$Z$1000 , 6,False),0)</f>
        <v>7</v>
      </c>
    </row>
    <row r="454">
      <c r="A454" s="3" t="s">
        <v>1586</v>
      </c>
      <c r="B454" s="3">
        <v>0.85</v>
      </c>
      <c r="C454" s="3" t="s">
        <v>415</v>
      </c>
      <c r="D454" s="4">
        <v>45447.0</v>
      </c>
      <c r="E454" s="2">
        <v>275.0</v>
      </c>
      <c r="F454" s="3" t="s">
        <v>295</v>
      </c>
      <c r="G454" s="3" t="s">
        <v>311</v>
      </c>
      <c r="H454" s="3">
        <v>1.0</v>
      </c>
      <c r="I454" s="2">
        <f>IFERROR(vlookup(F454,'College Conference'!$B$1:$Z$1000 , 6,False),0)</f>
        <v>3</v>
      </c>
      <c r="J454" s="2">
        <f>IFERROR(vlookup(G454,'College Conference'!$B$1:$Z$1000 , 6,False),0)</f>
        <v>3</v>
      </c>
    </row>
    <row r="455">
      <c r="A455" s="3" t="s">
        <v>4064</v>
      </c>
      <c r="B455" s="3">
        <v>0.97</v>
      </c>
      <c r="C455" s="3" t="s">
        <v>17</v>
      </c>
      <c r="D455" s="4">
        <v>45444.0</v>
      </c>
      <c r="E455" s="2">
        <v>200.0</v>
      </c>
      <c r="F455" s="3" t="s">
        <v>830</v>
      </c>
      <c r="G455" s="3" t="s">
        <v>779</v>
      </c>
      <c r="H455" s="3">
        <v>1.0</v>
      </c>
      <c r="I455" s="2">
        <f>IFERROR(vlookup(F455,'College Conference'!$B$1:$Z$1000 , 6,False),0)</f>
        <v>8</v>
      </c>
      <c r="J455" s="2">
        <f>IFERROR(vlookup(G455,'College Conference'!$B$1:$Z$1000 , 6,False),0)</f>
        <v>8</v>
      </c>
    </row>
    <row r="456">
      <c r="A456" s="3" t="s">
        <v>114</v>
      </c>
      <c r="B456" s="3">
        <v>0.77</v>
      </c>
      <c r="C456" s="3" t="s">
        <v>52</v>
      </c>
      <c r="D456" s="4">
        <v>45444.0</v>
      </c>
      <c r="E456" s="2">
        <v>220.0</v>
      </c>
      <c r="F456" s="3" t="s">
        <v>80</v>
      </c>
      <c r="G456" s="3" t="s">
        <v>115</v>
      </c>
      <c r="H456" s="3">
        <v>1.0</v>
      </c>
      <c r="I456" s="2">
        <f>IFERROR(vlookup(F456,'College Conference'!$B$1:$Z$1000 , 6,False),0)</f>
        <v>0</v>
      </c>
      <c r="J456" s="2">
        <f>IFERROR(vlookup(G456,'College Conference'!$B$1:$Z$1000 , 6,False),0)</f>
        <v>0</v>
      </c>
    </row>
    <row r="457">
      <c r="A457" s="3" t="s">
        <v>3508</v>
      </c>
      <c r="B457" s="3">
        <v>0.85</v>
      </c>
      <c r="C457" s="3" t="s">
        <v>27</v>
      </c>
      <c r="D457" s="2" t="s">
        <v>72</v>
      </c>
      <c r="E457" s="2">
        <v>165.0</v>
      </c>
      <c r="F457" s="3" t="s">
        <v>691</v>
      </c>
      <c r="G457" s="3" t="s">
        <v>701</v>
      </c>
      <c r="H457" s="3">
        <v>1.0</v>
      </c>
      <c r="I457" s="2">
        <f>IFERROR(vlookup(F457,'College Conference'!$B$1:$Z$1000 , 6,False),0)</f>
        <v>7</v>
      </c>
      <c r="J457" s="2">
        <f>IFERROR(vlookup(G457,'College Conference'!$B$1:$Z$1000 , 6,False),0)</f>
        <v>7</v>
      </c>
    </row>
    <row r="458">
      <c r="A458" s="3" t="s">
        <v>1587</v>
      </c>
      <c r="B458" s="3">
        <v>0.95</v>
      </c>
      <c r="C458" s="3" t="s">
        <v>27</v>
      </c>
      <c r="D458" s="4">
        <v>45444.0</v>
      </c>
      <c r="E458" s="2">
        <v>191.0</v>
      </c>
      <c r="F458" s="3" t="s">
        <v>295</v>
      </c>
      <c r="G458" s="3" t="s">
        <v>306</v>
      </c>
      <c r="H458" s="3">
        <v>1.0</v>
      </c>
      <c r="I458" s="2">
        <f>IFERROR(vlookup(F458,'College Conference'!$B$1:$Z$1000 , 6,False),0)</f>
        <v>3</v>
      </c>
      <c r="J458" s="2">
        <f>IFERROR(vlookup(G458,'College Conference'!$B$1:$Z$1000 , 6,False),0)</f>
        <v>3</v>
      </c>
    </row>
    <row r="459">
      <c r="A459" s="3" t="s">
        <v>3033</v>
      </c>
      <c r="B459" s="3">
        <v>0.79</v>
      </c>
      <c r="C459" s="3" t="s">
        <v>111</v>
      </c>
      <c r="D459" s="4">
        <v>45444.0</v>
      </c>
      <c r="E459" s="2">
        <v>221.0</v>
      </c>
      <c r="F459" s="3" t="s">
        <v>643</v>
      </c>
      <c r="G459" s="3" t="s">
        <v>610</v>
      </c>
      <c r="H459" s="3">
        <v>1.0</v>
      </c>
      <c r="I459" s="2">
        <f>IFERROR(vlookup(F459,'College Conference'!$B$1:$Z$1000 , 6,False),0)</f>
        <v>6</v>
      </c>
      <c r="J459" s="2">
        <f>IFERROR(vlookup(G459,'College Conference'!$B$1:$Z$1000 , 6,False),0)</f>
        <v>6</v>
      </c>
    </row>
    <row r="460">
      <c r="A460" s="3" t="s">
        <v>4076</v>
      </c>
      <c r="B460" s="3">
        <v>0.95</v>
      </c>
      <c r="C460" s="3" t="s">
        <v>27</v>
      </c>
      <c r="D460" s="4">
        <v>45446.0</v>
      </c>
      <c r="E460" s="2">
        <v>196.0</v>
      </c>
      <c r="F460" s="3" t="s">
        <v>830</v>
      </c>
      <c r="G460" s="3" t="s">
        <v>806</v>
      </c>
      <c r="H460" s="3">
        <v>1.0</v>
      </c>
      <c r="I460" s="2">
        <f>IFERROR(vlookup(F460,'College Conference'!$B$1:$Z$1000 , 6,False),0)</f>
        <v>8</v>
      </c>
      <c r="J460" s="2">
        <f>IFERROR(vlookup(G460,'College Conference'!$B$1:$Z$1000 , 6,False),0)</f>
        <v>8</v>
      </c>
    </row>
    <row r="461">
      <c r="A461" s="3" t="s">
        <v>4077</v>
      </c>
      <c r="B461" s="3">
        <v>0.97</v>
      </c>
      <c r="C461" s="3" t="s">
        <v>111</v>
      </c>
      <c r="D461" s="4">
        <v>45448.0</v>
      </c>
      <c r="E461" s="2">
        <v>230.0</v>
      </c>
      <c r="F461" s="3" t="s">
        <v>830</v>
      </c>
      <c r="G461" s="3" t="s">
        <v>772</v>
      </c>
      <c r="H461" s="3">
        <v>1.0</v>
      </c>
      <c r="I461" s="2">
        <f>IFERROR(vlookup(F461,'College Conference'!$B$1:$Z$1000 , 6,False),0)</f>
        <v>8</v>
      </c>
      <c r="J461" s="2">
        <f>IFERROR(vlookup(G461,'College Conference'!$B$1:$Z$1000 , 6,False),0)</f>
        <v>8</v>
      </c>
    </row>
    <row r="462">
      <c r="A462" s="3" t="s">
        <v>2562</v>
      </c>
      <c r="B462" s="3">
        <v>0.83</v>
      </c>
      <c r="C462" s="3" t="s">
        <v>63</v>
      </c>
      <c r="D462" s="4">
        <v>45423.0</v>
      </c>
      <c r="E462" s="2">
        <v>195.0</v>
      </c>
      <c r="F462" s="3" t="s">
        <v>512</v>
      </c>
      <c r="G462" s="3" t="s">
        <v>540</v>
      </c>
      <c r="H462" s="3">
        <v>1.0</v>
      </c>
      <c r="I462" s="2">
        <f>IFERROR(vlookup(F462,'College Conference'!$B$1:$Z$1000 , 6,False),0)</f>
        <v>5</v>
      </c>
      <c r="J462" s="2">
        <f>IFERROR(vlookup(G462,'College Conference'!$B$1:$Z$1000 , 6,False),0)</f>
        <v>5</v>
      </c>
    </row>
    <row r="463">
      <c r="A463" s="3" t="s">
        <v>116</v>
      </c>
      <c r="B463" s="3">
        <v>0.79</v>
      </c>
      <c r="C463" s="3" t="s">
        <v>105</v>
      </c>
      <c r="D463" s="4">
        <v>45445.0</v>
      </c>
      <c r="E463" s="2">
        <v>295.0</v>
      </c>
      <c r="F463" s="3" t="s">
        <v>117</v>
      </c>
      <c r="G463" s="3" t="s">
        <v>118</v>
      </c>
      <c r="H463" s="3">
        <v>1.0</v>
      </c>
      <c r="I463" s="2">
        <f>IFERROR(vlookup(F463,'College Conference'!$B$1:$Z$1000 , 6,False),0)</f>
        <v>0</v>
      </c>
      <c r="J463" s="2">
        <f>IFERROR(vlookup(G463,'College Conference'!$B$1:$Z$1000 , 6,False),0)</f>
        <v>0</v>
      </c>
    </row>
    <row r="464">
      <c r="A464" s="3" t="s">
        <v>4078</v>
      </c>
      <c r="B464" s="3">
        <v>0.94</v>
      </c>
      <c r="C464" s="3" t="s">
        <v>258</v>
      </c>
      <c r="D464" s="4">
        <v>45447.0</v>
      </c>
      <c r="E464" s="2">
        <v>209.0</v>
      </c>
      <c r="F464" s="3" t="s">
        <v>776</v>
      </c>
      <c r="G464" s="3" t="s">
        <v>783</v>
      </c>
      <c r="H464" s="3">
        <v>1.0</v>
      </c>
      <c r="I464" s="2">
        <f>IFERROR(vlookup(F464,'College Conference'!$B$1:$Z$1000 , 6,False),0)</f>
        <v>8</v>
      </c>
      <c r="J464" s="2">
        <f>IFERROR(vlookup(G464,'College Conference'!$B$1:$Z$1000 , 6,False),0)</f>
        <v>8</v>
      </c>
    </row>
    <row r="465">
      <c r="A465" s="3" t="s">
        <v>3509</v>
      </c>
      <c r="B465" s="3">
        <v>0.9</v>
      </c>
      <c r="C465" s="3" t="s">
        <v>279</v>
      </c>
      <c r="D465" s="4">
        <v>45447.0</v>
      </c>
      <c r="E465" s="2">
        <v>249.0</v>
      </c>
      <c r="F465" s="3" t="s">
        <v>703</v>
      </c>
      <c r="G465" s="3" t="s">
        <v>718</v>
      </c>
      <c r="H465" s="3">
        <v>1.0</v>
      </c>
      <c r="I465" s="2">
        <f>IFERROR(vlookup(F465,'College Conference'!$B$1:$Z$1000 , 6,False),0)</f>
        <v>7</v>
      </c>
      <c r="J465" s="2">
        <f>IFERROR(vlookup(G465,'College Conference'!$B$1:$Z$1000 , 6,False),0)</f>
        <v>7</v>
      </c>
    </row>
    <row r="466">
      <c r="A466" s="3" t="s">
        <v>3510</v>
      </c>
      <c r="B466" s="3">
        <v>0.81</v>
      </c>
      <c r="C466" s="3" t="s">
        <v>421</v>
      </c>
      <c r="D466" s="4">
        <v>45446.0</v>
      </c>
      <c r="E466" s="2">
        <v>285.0</v>
      </c>
      <c r="F466" s="3" t="s">
        <v>718</v>
      </c>
      <c r="G466" s="3" t="s">
        <v>693</v>
      </c>
      <c r="H466" s="3">
        <v>1.0</v>
      </c>
      <c r="I466" s="2">
        <f>IFERROR(vlookup(F466,'College Conference'!$B$1:$Z$1000 , 6,False),0)</f>
        <v>7</v>
      </c>
      <c r="J466" s="2">
        <f>IFERROR(vlookup(G466,'College Conference'!$B$1:$Z$1000 , 6,False),0)</f>
        <v>7</v>
      </c>
    </row>
    <row r="467">
      <c r="A467" s="3" t="s">
        <v>558</v>
      </c>
      <c r="B467" s="3">
        <v>0.8</v>
      </c>
      <c r="C467" s="3" t="s">
        <v>17</v>
      </c>
      <c r="D467" s="2" t="s">
        <v>72</v>
      </c>
      <c r="E467" s="2">
        <v>182.0</v>
      </c>
      <c r="F467" s="3" t="s">
        <v>564</v>
      </c>
      <c r="G467" s="3" t="s">
        <v>540</v>
      </c>
      <c r="H467" s="3">
        <v>1.0</v>
      </c>
      <c r="I467" s="2">
        <f>IFERROR(vlookup(F467,'College Conference'!$B$1:$Z$1000 , 6,False),0)</f>
        <v>5</v>
      </c>
      <c r="J467" s="2">
        <f>IFERROR(vlookup(G467,'College Conference'!$B$1:$Z$1000 , 6,False),0)</f>
        <v>5</v>
      </c>
    </row>
    <row r="468">
      <c r="A468" s="3" t="s">
        <v>3034</v>
      </c>
      <c r="B468" s="3">
        <v>0.78</v>
      </c>
      <c r="C468" s="3" t="s">
        <v>17</v>
      </c>
      <c r="D468" s="4">
        <v>45445.0</v>
      </c>
      <c r="E468" s="2">
        <v>190.0</v>
      </c>
      <c r="F468" s="3" t="s">
        <v>610</v>
      </c>
      <c r="G468" s="3" t="s">
        <v>623</v>
      </c>
      <c r="H468" s="3">
        <v>1.0</v>
      </c>
      <c r="I468" s="2">
        <f>IFERROR(vlookup(F468,'College Conference'!$B$1:$Z$1000 , 6,False),0)</f>
        <v>6</v>
      </c>
      <c r="J468" s="2">
        <f>IFERROR(vlookup(G468,'College Conference'!$B$1:$Z$1000 , 6,False),0)</f>
        <v>6</v>
      </c>
    </row>
    <row r="469">
      <c r="A469" s="3" t="s">
        <v>1266</v>
      </c>
      <c r="B469" s="3">
        <v>0.76</v>
      </c>
      <c r="C469" s="3" t="s">
        <v>17</v>
      </c>
      <c r="D469" s="4">
        <v>45445.0</v>
      </c>
      <c r="E469" s="2">
        <v>175.0</v>
      </c>
      <c r="F469" s="3" t="s">
        <v>240</v>
      </c>
      <c r="G469" s="3" t="s">
        <v>251</v>
      </c>
      <c r="H469" s="3">
        <v>1.0</v>
      </c>
      <c r="I469" s="2">
        <f>IFERROR(vlookup(F469,'College Conference'!$B$1:$Z$1000 , 6,False),0)</f>
        <v>2</v>
      </c>
      <c r="J469" s="2">
        <f>IFERROR(vlookup(G469,'College Conference'!$B$1:$Z$1000 , 6,False),0)</f>
        <v>2</v>
      </c>
    </row>
    <row r="470">
      <c r="A470" s="3" t="s">
        <v>4366</v>
      </c>
      <c r="B470" s="3">
        <v>0.9</v>
      </c>
      <c r="C470" s="3" t="s">
        <v>27</v>
      </c>
      <c r="D470" s="4">
        <v>45445.0</v>
      </c>
      <c r="E470" s="2">
        <v>170.0</v>
      </c>
      <c r="F470" s="3" t="s">
        <v>924</v>
      </c>
      <c r="G470" s="3" t="s">
        <v>922</v>
      </c>
      <c r="H470" s="3">
        <v>1.0</v>
      </c>
      <c r="I470" s="2">
        <f>IFERROR(vlookup(F470,'College Conference'!$B$1:$Z$1000 , 6,False),0)</f>
        <v>10</v>
      </c>
      <c r="J470" s="2">
        <f>IFERROR(vlookup(G470,'College Conference'!$B$1:$Z$1000 , 6,False),0)</f>
        <v>10</v>
      </c>
    </row>
    <row r="471">
      <c r="A471" s="3" t="s">
        <v>4079</v>
      </c>
      <c r="B471" s="3">
        <v>0.79</v>
      </c>
      <c r="C471" s="3" t="s">
        <v>120</v>
      </c>
      <c r="D471" s="4">
        <v>45449.0</v>
      </c>
      <c r="E471" s="2">
        <v>215.0</v>
      </c>
      <c r="F471" s="3" t="s">
        <v>808</v>
      </c>
      <c r="G471" s="3" t="s">
        <v>816</v>
      </c>
      <c r="H471" s="3">
        <v>1.0</v>
      </c>
      <c r="I471" s="2">
        <f>IFERROR(vlookup(F471,'College Conference'!$B$1:$Z$1000 , 6,False),0)</f>
        <v>8</v>
      </c>
      <c r="J471" s="2">
        <f>IFERROR(vlookup(G471,'College Conference'!$B$1:$Z$1000 , 6,False),0)</f>
        <v>8</v>
      </c>
    </row>
    <row r="472">
      <c r="A472" s="3" t="s">
        <v>1588</v>
      </c>
      <c r="B472" s="3">
        <v>0.92</v>
      </c>
      <c r="C472" s="3" t="s">
        <v>353</v>
      </c>
      <c r="D472" s="4">
        <v>45448.0</v>
      </c>
      <c r="E472" s="2">
        <v>269.0</v>
      </c>
      <c r="F472" s="3" t="s">
        <v>348</v>
      </c>
      <c r="G472" s="3" t="s">
        <v>301</v>
      </c>
      <c r="H472" s="3">
        <v>1.0</v>
      </c>
      <c r="I472" s="2">
        <f>IFERROR(vlookup(F472,'College Conference'!$B$1:$Z$1000 , 6,False),0)</f>
        <v>3</v>
      </c>
      <c r="J472" s="2">
        <f>IFERROR(vlookup(G472,'College Conference'!$B$1:$Z$1000 , 6,False),0)</f>
        <v>3</v>
      </c>
    </row>
    <row r="473">
      <c r="A473" s="3" t="s">
        <v>2563</v>
      </c>
      <c r="B473" s="3">
        <v>0.85</v>
      </c>
      <c r="C473" s="3" t="s">
        <v>31</v>
      </c>
      <c r="D473" s="4">
        <v>45448.0</v>
      </c>
      <c r="E473" s="2">
        <v>270.0</v>
      </c>
      <c r="F473" s="3" t="s">
        <v>545</v>
      </c>
      <c r="G473" s="3" t="s">
        <v>1081</v>
      </c>
      <c r="H473" s="3">
        <v>1.0</v>
      </c>
      <c r="I473" s="2">
        <f>IFERROR(vlookup(F473,'College Conference'!$B$1:$Z$1000 , 6,False),0)</f>
        <v>5</v>
      </c>
      <c r="J473" s="2">
        <f>IFERROR(vlookup(G473,'College Conference'!$B$1:$Z$1000 , 6,False),0)</f>
        <v>5</v>
      </c>
    </row>
    <row r="474">
      <c r="A474" s="3" t="s">
        <v>2564</v>
      </c>
      <c r="B474" s="3" t="s">
        <v>11</v>
      </c>
      <c r="C474" s="3" t="s">
        <v>22</v>
      </c>
      <c r="D474" s="2" t="s">
        <v>72</v>
      </c>
      <c r="E474" s="2">
        <v>200.0</v>
      </c>
      <c r="F474" s="3" t="s">
        <v>545</v>
      </c>
      <c r="G474" s="3" t="s">
        <v>519</v>
      </c>
      <c r="H474" s="3">
        <v>1.0</v>
      </c>
      <c r="I474" s="2">
        <f>IFERROR(vlookup(F474,'College Conference'!$B$1:$Z$1000 , 6,False),0)</f>
        <v>5</v>
      </c>
      <c r="J474" s="2">
        <f>IFERROR(vlookup(G474,'College Conference'!$B$1:$Z$1000 , 6,False),0)</f>
        <v>5</v>
      </c>
    </row>
    <row r="475">
      <c r="A475" s="3" t="s">
        <v>4080</v>
      </c>
      <c r="B475" s="3" t="s">
        <v>11</v>
      </c>
      <c r="C475" s="3" t="s">
        <v>198</v>
      </c>
      <c r="D475" s="4">
        <v>45445.0</v>
      </c>
      <c r="E475" s="2">
        <v>204.0</v>
      </c>
      <c r="F475" s="3" t="s">
        <v>796</v>
      </c>
      <c r="G475" s="3" t="s">
        <v>783</v>
      </c>
      <c r="H475" s="3">
        <v>1.0</v>
      </c>
      <c r="I475" s="2">
        <f>IFERROR(vlookup(F475,'College Conference'!$B$1:$Z$1000 , 6,False),0)</f>
        <v>8</v>
      </c>
      <c r="J475" s="2">
        <f>IFERROR(vlookup(G475,'College Conference'!$B$1:$Z$1000 , 6,False),0)</f>
        <v>8</v>
      </c>
    </row>
    <row r="476">
      <c r="A476" s="3" t="s">
        <v>2565</v>
      </c>
      <c r="B476" s="3">
        <v>0.8</v>
      </c>
      <c r="C476" s="3" t="s">
        <v>31</v>
      </c>
      <c r="D476" s="4">
        <v>45448.0</v>
      </c>
      <c r="E476" s="2">
        <v>300.0</v>
      </c>
      <c r="F476" s="3" t="s">
        <v>532</v>
      </c>
      <c r="G476" s="3" t="s">
        <v>512</v>
      </c>
      <c r="H476" s="3">
        <v>1.0</v>
      </c>
      <c r="I476" s="2">
        <f>IFERROR(vlookup(F476,'College Conference'!$B$1:$Z$1000 , 6,False),0)</f>
        <v>5</v>
      </c>
      <c r="J476" s="2">
        <f>IFERROR(vlookup(G476,'College Conference'!$B$1:$Z$1000 , 6,False),0)</f>
        <v>5</v>
      </c>
    </row>
    <row r="477">
      <c r="A477" s="3" t="s">
        <v>698</v>
      </c>
      <c r="B477" s="3">
        <v>0.86</v>
      </c>
      <c r="C477" s="3" t="s">
        <v>105</v>
      </c>
      <c r="D477" s="4">
        <v>45448.0</v>
      </c>
      <c r="E477" s="2">
        <v>290.0</v>
      </c>
      <c r="F477" s="3" t="s">
        <v>372</v>
      </c>
      <c r="G477" s="3" t="s">
        <v>301</v>
      </c>
      <c r="H477" s="3">
        <v>1.0</v>
      </c>
      <c r="I477" s="2">
        <f>IFERROR(vlookup(F477,'College Conference'!$B$1:$Z$1000 , 6,False),0)</f>
        <v>3</v>
      </c>
      <c r="J477" s="2">
        <f>IFERROR(vlookup(G477,'College Conference'!$B$1:$Z$1000 , 6,False),0)</f>
        <v>3</v>
      </c>
    </row>
    <row r="478">
      <c r="A478" s="3" t="s">
        <v>119</v>
      </c>
      <c r="B478" s="3" t="s">
        <v>11</v>
      </c>
      <c r="C478" s="3" t="s">
        <v>120</v>
      </c>
      <c r="D478" s="4">
        <v>45448.0</v>
      </c>
      <c r="E478" s="2">
        <v>220.0</v>
      </c>
      <c r="F478" s="3" t="s">
        <v>121</v>
      </c>
      <c r="G478" s="3" t="s">
        <v>122</v>
      </c>
      <c r="H478" s="3">
        <v>1.0</v>
      </c>
      <c r="I478" s="2">
        <f>IFERROR(vlookup(F478,'College Conference'!$B$1:$Z$1000 , 6,False),0)</f>
        <v>0</v>
      </c>
      <c r="J478" s="2">
        <f>IFERROR(vlookup(G478,'College Conference'!$B$1:$Z$1000 , 6,False),0)</f>
        <v>0</v>
      </c>
    </row>
    <row r="479">
      <c r="A479" s="3" t="s">
        <v>4081</v>
      </c>
      <c r="B479" s="3">
        <v>0.94</v>
      </c>
      <c r="C479" s="3" t="s">
        <v>17</v>
      </c>
      <c r="D479" s="4">
        <v>45445.0</v>
      </c>
      <c r="E479" s="2">
        <v>215.0</v>
      </c>
      <c r="F479" s="3" t="s">
        <v>811</v>
      </c>
      <c r="G479" s="3" t="s">
        <v>772</v>
      </c>
      <c r="H479" s="3">
        <v>1.0</v>
      </c>
      <c r="I479" s="2">
        <f>IFERROR(vlookup(F479,'College Conference'!$B$1:$Z$1000 , 6,False),0)</f>
        <v>8</v>
      </c>
      <c r="J479" s="2">
        <f>IFERROR(vlookup(G479,'College Conference'!$B$1:$Z$1000 , 6,False),0)</f>
        <v>8</v>
      </c>
    </row>
    <row r="480">
      <c r="A480" s="3" t="s">
        <v>4082</v>
      </c>
      <c r="B480" s="3">
        <v>0.94</v>
      </c>
      <c r="C480" s="3" t="s">
        <v>17</v>
      </c>
      <c r="D480" s="4">
        <v>45423.0</v>
      </c>
      <c r="E480" s="2">
        <v>170.0</v>
      </c>
      <c r="F480" s="3" t="s">
        <v>811</v>
      </c>
      <c r="G480" s="3" t="s">
        <v>772</v>
      </c>
      <c r="H480" s="3">
        <v>1.0</v>
      </c>
      <c r="I480" s="2">
        <f>IFERROR(vlookup(F480,'College Conference'!$B$1:$Z$1000 , 6,False),0)</f>
        <v>8</v>
      </c>
      <c r="J480" s="2">
        <f>IFERROR(vlookup(G480,'College Conference'!$B$1:$Z$1000 , 6,False),0)</f>
        <v>8</v>
      </c>
    </row>
    <row r="481">
      <c r="A481" s="3" t="s">
        <v>4083</v>
      </c>
      <c r="B481" s="3">
        <v>0.77</v>
      </c>
      <c r="C481" s="3" t="s">
        <v>421</v>
      </c>
      <c r="D481" s="4">
        <v>45447.0</v>
      </c>
      <c r="E481" s="2">
        <v>299.0</v>
      </c>
      <c r="F481" s="3" t="s">
        <v>808</v>
      </c>
      <c r="G481" s="3" t="s">
        <v>843</v>
      </c>
      <c r="H481" s="3">
        <v>1.0</v>
      </c>
      <c r="I481" s="2">
        <f>IFERROR(vlookup(F481,'College Conference'!$B$1:$Z$1000 , 6,False),0)</f>
        <v>8</v>
      </c>
      <c r="J481" s="2">
        <f>IFERROR(vlookup(G481,'College Conference'!$B$1:$Z$1000 , 6,False),0)</f>
        <v>8</v>
      </c>
    </row>
    <row r="482">
      <c r="A482" s="3" t="s">
        <v>4084</v>
      </c>
      <c r="B482" s="3">
        <v>0.94</v>
      </c>
      <c r="C482" s="3" t="s">
        <v>120</v>
      </c>
      <c r="D482" s="4">
        <v>45448.0</v>
      </c>
      <c r="E482" s="2">
        <v>230.0</v>
      </c>
      <c r="F482" s="3" t="s">
        <v>1167</v>
      </c>
      <c r="G482" s="3" t="s">
        <v>808</v>
      </c>
      <c r="H482" s="3">
        <v>1.0</v>
      </c>
      <c r="I482" s="2">
        <f>IFERROR(vlookup(F482,'College Conference'!$B$1:$Z$1000 , 6,False),0)</f>
        <v>8</v>
      </c>
      <c r="J482" s="2">
        <f>IFERROR(vlookup(G482,'College Conference'!$B$1:$Z$1000 , 6,False),0)</f>
        <v>8</v>
      </c>
    </row>
    <row r="483">
      <c r="A483" s="3" t="s">
        <v>3511</v>
      </c>
      <c r="B483" s="3">
        <v>0.87</v>
      </c>
      <c r="C483" s="3" t="s">
        <v>17</v>
      </c>
      <c r="D483" s="4">
        <v>45444.0</v>
      </c>
      <c r="E483" s="2">
        <v>213.0</v>
      </c>
      <c r="F483" s="3" t="s">
        <v>714</v>
      </c>
      <c r="G483" s="3" t="s">
        <v>711</v>
      </c>
      <c r="H483" s="3">
        <v>1.0</v>
      </c>
      <c r="I483" s="2">
        <f>IFERROR(vlookup(F483,'College Conference'!$B$1:$Z$1000 , 6,False),0)</f>
        <v>7</v>
      </c>
      <c r="J483" s="2">
        <f>IFERROR(vlookup(G483,'College Conference'!$B$1:$Z$1000 , 6,False),0)</f>
        <v>7</v>
      </c>
    </row>
    <row r="484">
      <c r="A484" s="3" t="s">
        <v>1062</v>
      </c>
      <c r="B484" s="3">
        <v>0.87</v>
      </c>
      <c r="C484" s="3" t="s">
        <v>111</v>
      </c>
      <c r="D484" s="4">
        <v>45446.0</v>
      </c>
      <c r="E484" s="2">
        <v>215.0</v>
      </c>
      <c r="F484" s="3" t="s">
        <v>320</v>
      </c>
      <c r="G484" s="3" t="s">
        <v>400</v>
      </c>
      <c r="H484" s="3">
        <v>1.0</v>
      </c>
      <c r="I484" s="2">
        <f>IFERROR(vlookup(F484,'College Conference'!$B$1:$Z$1000 , 6,False),0)</f>
        <v>3</v>
      </c>
      <c r="J484" s="2">
        <f>IFERROR(vlookup(G484,'College Conference'!$B$1:$Z$1000 , 6,False),0)</f>
        <v>3</v>
      </c>
    </row>
    <row r="485">
      <c r="A485" s="3" t="s">
        <v>1589</v>
      </c>
      <c r="B485" s="3">
        <v>0.96</v>
      </c>
      <c r="C485" s="3" t="s">
        <v>63</v>
      </c>
      <c r="D485" s="4">
        <v>45444.0</v>
      </c>
      <c r="E485" s="2">
        <v>205.0</v>
      </c>
      <c r="F485" s="3" t="s">
        <v>292</v>
      </c>
      <c r="G485" s="3" t="s">
        <v>298</v>
      </c>
      <c r="H485" s="3">
        <v>1.0</v>
      </c>
      <c r="I485" s="2">
        <f>IFERROR(vlookup(F485,'College Conference'!$B$1:$Z$1000 , 6,False),0)</f>
        <v>3</v>
      </c>
      <c r="J485" s="2">
        <f>IFERROR(vlookup(G485,'College Conference'!$B$1:$Z$1000 , 6,False),0)</f>
        <v>3</v>
      </c>
    </row>
    <row r="486">
      <c r="A486" s="3" t="s">
        <v>4085</v>
      </c>
      <c r="B486" s="3">
        <v>0.93</v>
      </c>
      <c r="C486" s="3" t="s">
        <v>191</v>
      </c>
      <c r="D486" s="4">
        <v>45446.0</v>
      </c>
      <c r="E486" s="2">
        <v>210.0</v>
      </c>
      <c r="F486" s="3" t="s">
        <v>843</v>
      </c>
      <c r="G486" s="3" t="s">
        <v>796</v>
      </c>
      <c r="H486" s="3">
        <v>1.0</v>
      </c>
      <c r="I486" s="2">
        <f>IFERROR(vlookup(F486,'College Conference'!$B$1:$Z$1000 , 6,False),0)</f>
        <v>8</v>
      </c>
      <c r="J486" s="2">
        <f>IFERROR(vlookup(G486,'College Conference'!$B$1:$Z$1000 , 6,False),0)</f>
        <v>8</v>
      </c>
    </row>
    <row r="487">
      <c r="A487" s="3" t="s">
        <v>4367</v>
      </c>
      <c r="B487" s="3">
        <v>0.87</v>
      </c>
      <c r="C487" s="3" t="s">
        <v>191</v>
      </c>
      <c r="D487" s="4">
        <v>45446.0</v>
      </c>
      <c r="E487" s="2">
        <v>205.0</v>
      </c>
      <c r="F487" s="3" t="s">
        <v>924</v>
      </c>
      <c r="G487" s="3" t="s">
        <v>935</v>
      </c>
      <c r="H487" s="3">
        <v>1.0</v>
      </c>
      <c r="I487" s="2">
        <f>IFERROR(vlookup(F487,'College Conference'!$B$1:$Z$1000 , 6,False),0)</f>
        <v>10</v>
      </c>
      <c r="J487" s="2">
        <f>IFERROR(vlookup(G487,'College Conference'!$B$1:$Z$1000 , 6,False),0)</f>
        <v>10</v>
      </c>
    </row>
    <row r="488">
      <c r="A488" s="3" t="s">
        <v>4086</v>
      </c>
      <c r="B488" s="3">
        <v>0.87</v>
      </c>
      <c r="C488" s="3" t="s">
        <v>120</v>
      </c>
      <c r="D488" s="4">
        <v>45448.0</v>
      </c>
      <c r="E488" s="2">
        <v>225.0</v>
      </c>
      <c r="F488" s="3" t="s">
        <v>783</v>
      </c>
      <c r="G488" s="3" t="s">
        <v>808</v>
      </c>
      <c r="H488" s="3">
        <v>1.0</v>
      </c>
      <c r="I488" s="2">
        <f>IFERROR(vlookup(F488,'College Conference'!$B$1:$Z$1000 , 6,False),0)</f>
        <v>8</v>
      </c>
      <c r="J488" s="2">
        <f>IFERROR(vlookup(G488,'College Conference'!$B$1:$Z$1000 , 6,False),0)</f>
        <v>8</v>
      </c>
    </row>
    <row r="489">
      <c r="A489" s="3" t="s">
        <v>3512</v>
      </c>
      <c r="B489" s="3">
        <v>0.84</v>
      </c>
      <c r="C489" s="3" t="s">
        <v>421</v>
      </c>
      <c r="D489" s="4">
        <v>45448.0</v>
      </c>
      <c r="E489" s="2">
        <v>296.0</v>
      </c>
      <c r="F489" s="3" t="s">
        <v>714</v>
      </c>
      <c r="G489" s="3" t="s">
        <v>718</v>
      </c>
      <c r="H489" s="3">
        <v>1.0</v>
      </c>
      <c r="I489" s="2">
        <f>IFERROR(vlookup(F489,'College Conference'!$B$1:$Z$1000 , 6,False),0)</f>
        <v>7</v>
      </c>
      <c r="J489" s="2">
        <f>IFERROR(vlookup(G489,'College Conference'!$B$1:$Z$1000 , 6,False),0)</f>
        <v>7</v>
      </c>
    </row>
    <row r="490">
      <c r="A490" s="3" t="s">
        <v>4087</v>
      </c>
      <c r="B490" s="3">
        <v>0.95</v>
      </c>
      <c r="C490" s="3" t="s">
        <v>17</v>
      </c>
      <c r="D490" s="4">
        <v>45447.0</v>
      </c>
      <c r="E490" s="2">
        <v>221.0</v>
      </c>
      <c r="F490" s="3" t="s">
        <v>804</v>
      </c>
      <c r="G490" s="3" t="s">
        <v>781</v>
      </c>
      <c r="H490" s="3">
        <v>1.0</v>
      </c>
      <c r="I490" s="2">
        <f>IFERROR(vlookup(F490,'College Conference'!$B$1:$Z$1000 , 6,False),0)</f>
        <v>8</v>
      </c>
      <c r="J490" s="2">
        <f>IFERROR(vlookup(G490,'College Conference'!$B$1:$Z$1000 , 6,False),0)</f>
        <v>8</v>
      </c>
    </row>
    <row r="491">
      <c r="A491" s="3" t="s">
        <v>2566</v>
      </c>
      <c r="B491" s="3">
        <v>0.84</v>
      </c>
      <c r="C491" s="3" t="s">
        <v>105</v>
      </c>
      <c r="D491" s="4">
        <v>45447.0</v>
      </c>
      <c r="E491" s="2">
        <v>315.0</v>
      </c>
      <c r="F491" s="3" t="s">
        <v>512</v>
      </c>
      <c r="G491" s="3" t="s">
        <v>532</v>
      </c>
      <c r="H491" s="3">
        <v>1.0</v>
      </c>
      <c r="I491" s="2">
        <f>IFERROR(vlookup(F491,'College Conference'!$B$1:$Z$1000 , 6,False),0)</f>
        <v>5</v>
      </c>
      <c r="J491" s="2">
        <f>IFERROR(vlookup(G491,'College Conference'!$B$1:$Z$1000 , 6,False),0)</f>
        <v>5</v>
      </c>
    </row>
    <row r="492">
      <c r="A492" s="3" t="s">
        <v>1590</v>
      </c>
      <c r="B492" s="3" t="s">
        <v>11</v>
      </c>
      <c r="C492" s="3" t="s">
        <v>120</v>
      </c>
      <c r="D492" s="4">
        <v>45447.0</v>
      </c>
      <c r="E492" s="2">
        <v>236.0</v>
      </c>
      <c r="F492" s="3" t="s">
        <v>298</v>
      </c>
      <c r="G492" s="3" t="s">
        <v>292</v>
      </c>
      <c r="H492" s="3">
        <v>1.0</v>
      </c>
      <c r="I492" s="2">
        <f>IFERROR(vlookup(F492,'College Conference'!$B$1:$Z$1000 , 6,False),0)</f>
        <v>3</v>
      </c>
      <c r="J492" s="2">
        <f>IFERROR(vlookup(G492,'College Conference'!$B$1:$Z$1000 , 6,False),0)</f>
        <v>3</v>
      </c>
    </row>
    <row r="493">
      <c r="A493" s="3" t="s">
        <v>1591</v>
      </c>
      <c r="B493" s="3">
        <v>0.95</v>
      </c>
      <c r="C493" s="3" t="s">
        <v>258</v>
      </c>
      <c r="D493" s="4">
        <v>45445.0</v>
      </c>
      <c r="E493" s="2">
        <v>218.0</v>
      </c>
      <c r="F493" s="3" t="s">
        <v>325</v>
      </c>
      <c r="G493" s="3" t="s">
        <v>372</v>
      </c>
      <c r="H493" s="3">
        <v>1.0</v>
      </c>
      <c r="I493" s="2">
        <f>IFERROR(vlookup(F493,'College Conference'!$B$1:$Z$1000 , 6,False),0)</f>
        <v>3</v>
      </c>
      <c r="J493" s="2">
        <f>IFERROR(vlookup(G493,'College Conference'!$B$1:$Z$1000 , 6,False),0)</f>
        <v>3</v>
      </c>
    </row>
    <row r="494">
      <c r="A494" s="3" t="s">
        <v>4088</v>
      </c>
      <c r="B494" s="3">
        <v>0.98</v>
      </c>
      <c r="C494" s="3" t="s">
        <v>191</v>
      </c>
      <c r="D494" s="4">
        <v>45446.0</v>
      </c>
      <c r="E494" s="2">
        <v>240.0</v>
      </c>
      <c r="F494" s="3" t="s">
        <v>811</v>
      </c>
      <c r="G494" s="3" t="s">
        <v>772</v>
      </c>
      <c r="H494" s="3">
        <v>1.0</v>
      </c>
      <c r="I494" s="2">
        <f>IFERROR(vlookup(F494,'College Conference'!$B$1:$Z$1000 , 6,False),0)</f>
        <v>8</v>
      </c>
      <c r="J494" s="2">
        <f>IFERROR(vlookup(G494,'College Conference'!$B$1:$Z$1000 , 6,False),0)</f>
        <v>8</v>
      </c>
    </row>
    <row r="495">
      <c r="A495" s="3" t="s">
        <v>123</v>
      </c>
      <c r="B495" s="3">
        <v>0.76</v>
      </c>
      <c r="C495" s="3" t="s">
        <v>111</v>
      </c>
      <c r="D495" s="4">
        <v>45444.0</v>
      </c>
      <c r="E495" s="2">
        <v>192.0</v>
      </c>
      <c r="F495" s="3" t="s">
        <v>32</v>
      </c>
      <c r="G495" s="3" t="s">
        <v>76</v>
      </c>
      <c r="H495" s="3">
        <v>1.0</v>
      </c>
      <c r="I495" s="2">
        <f>IFERROR(vlookup(F495,'College Conference'!$B$1:$Z$1000 , 6,False),0)</f>
        <v>0</v>
      </c>
      <c r="J495" s="2">
        <f>IFERROR(vlookup(G495,'College Conference'!$B$1:$Z$1000 , 6,False),0)</f>
        <v>0</v>
      </c>
    </row>
    <row r="496">
      <c r="A496" s="3" t="s">
        <v>3513</v>
      </c>
      <c r="B496" s="3" t="s">
        <v>11</v>
      </c>
      <c r="C496" s="3" t="s">
        <v>17</v>
      </c>
      <c r="D496" s="4">
        <v>45423.0</v>
      </c>
      <c r="E496" s="2">
        <v>200.0</v>
      </c>
      <c r="F496" s="3" t="s">
        <v>701</v>
      </c>
      <c r="G496" s="3" t="s">
        <v>687</v>
      </c>
      <c r="H496" s="3">
        <v>1.0</v>
      </c>
      <c r="I496" s="2">
        <f>IFERROR(vlookup(F496,'College Conference'!$B$1:$Z$1000 , 6,False),0)</f>
        <v>7</v>
      </c>
      <c r="J496" s="2">
        <f>IFERROR(vlookup(G496,'College Conference'!$B$1:$Z$1000 , 6,False),0)</f>
        <v>7</v>
      </c>
    </row>
    <row r="497">
      <c r="A497" s="3" t="s">
        <v>124</v>
      </c>
      <c r="B497" s="3" t="s">
        <v>11</v>
      </c>
      <c r="C497" s="3" t="s">
        <v>17</v>
      </c>
      <c r="D497" s="4">
        <v>45423.0</v>
      </c>
      <c r="E497" s="2">
        <v>175.0</v>
      </c>
      <c r="F497" s="3" t="s">
        <v>125</v>
      </c>
      <c r="G497" s="3" t="s">
        <v>19</v>
      </c>
      <c r="H497" s="3">
        <v>1.0</v>
      </c>
      <c r="I497" s="2">
        <f>IFERROR(vlookup(F497,'College Conference'!$B$1:$Z$1000 , 6,False),0)</f>
        <v>0</v>
      </c>
      <c r="J497" s="2">
        <f>IFERROR(vlookup(G497,'College Conference'!$B$1:$Z$1000 , 6,False),0)</f>
        <v>0</v>
      </c>
    </row>
    <row r="498">
      <c r="A498" s="3" t="s">
        <v>1592</v>
      </c>
      <c r="B498" s="3">
        <v>0.87</v>
      </c>
      <c r="C498" s="3" t="s">
        <v>105</v>
      </c>
      <c r="D498" s="4">
        <v>45445.0</v>
      </c>
      <c r="E498" s="2">
        <v>240.0</v>
      </c>
      <c r="F498" s="3" t="s">
        <v>335</v>
      </c>
      <c r="G498" s="3" t="s">
        <v>295</v>
      </c>
      <c r="H498" s="3">
        <v>1.0</v>
      </c>
      <c r="I498" s="2">
        <f>IFERROR(vlookup(F498,'College Conference'!$B$1:$Z$1000 , 6,False),0)</f>
        <v>3</v>
      </c>
      <c r="J498" s="2">
        <f>IFERROR(vlookup(G498,'College Conference'!$B$1:$Z$1000 , 6,False),0)</f>
        <v>3</v>
      </c>
    </row>
    <row r="499">
      <c r="A499" s="3" t="s">
        <v>2567</v>
      </c>
      <c r="B499" s="3">
        <v>0.87</v>
      </c>
      <c r="C499" s="3" t="s">
        <v>258</v>
      </c>
      <c r="D499" s="2" t="s">
        <v>72</v>
      </c>
      <c r="E499" s="2">
        <v>204.0</v>
      </c>
      <c r="F499" s="3" t="s">
        <v>517</v>
      </c>
      <c r="G499" s="3" t="s">
        <v>564</v>
      </c>
      <c r="H499" s="3">
        <v>1.0</v>
      </c>
      <c r="I499" s="2">
        <f>IFERROR(vlookup(F499,'College Conference'!$B$1:$Z$1000 , 6,False),0)</f>
        <v>5</v>
      </c>
      <c r="J499" s="2">
        <f>IFERROR(vlookup(G499,'College Conference'!$B$1:$Z$1000 , 6,False),0)</f>
        <v>5</v>
      </c>
    </row>
    <row r="500">
      <c r="A500" s="3" t="s">
        <v>2568</v>
      </c>
      <c r="B500" s="3">
        <v>0.89</v>
      </c>
      <c r="C500" s="3" t="s">
        <v>111</v>
      </c>
      <c r="D500" s="4">
        <v>45447.0</v>
      </c>
      <c r="E500" s="2">
        <v>200.0</v>
      </c>
      <c r="F500" s="3" t="s">
        <v>532</v>
      </c>
      <c r="G500" s="3" t="s">
        <v>521</v>
      </c>
      <c r="H500" s="3">
        <v>1.0</v>
      </c>
      <c r="I500" s="2">
        <f>IFERROR(vlookup(F500,'College Conference'!$B$1:$Z$1000 , 6,False),0)</f>
        <v>5</v>
      </c>
      <c r="J500" s="2">
        <f>IFERROR(vlookup(G500,'College Conference'!$B$1:$Z$1000 , 6,False),0)</f>
        <v>5</v>
      </c>
    </row>
    <row r="501">
      <c r="A501" s="3" t="s">
        <v>2569</v>
      </c>
      <c r="B501" s="3">
        <v>0.82</v>
      </c>
      <c r="C501" s="3" t="s">
        <v>63</v>
      </c>
      <c r="D501" s="4">
        <v>45423.0</v>
      </c>
      <c r="E501" s="2">
        <v>180.0</v>
      </c>
      <c r="F501" s="3" t="s">
        <v>532</v>
      </c>
      <c r="G501" s="3" t="s">
        <v>540</v>
      </c>
      <c r="H501" s="3">
        <v>1.0</v>
      </c>
      <c r="I501" s="2">
        <f>IFERROR(vlookup(F501,'College Conference'!$B$1:$Z$1000 , 6,False),0)</f>
        <v>5</v>
      </c>
      <c r="J501" s="2">
        <f>IFERROR(vlookup(G501,'College Conference'!$B$1:$Z$1000 , 6,False),0)</f>
        <v>5</v>
      </c>
    </row>
    <row r="502">
      <c r="A502" s="3" t="s">
        <v>3514</v>
      </c>
      <c r="B502" s="3">
        <v>0.86</v>
      </c>
      <c r="C502" s="3" t="s">
        <v>258</v>
      </c>
      <c r="D502" s="4">
        <v>45445.0</v>
      </c>
      <c r="E502" s="2">
        <v>185.0</v>
      </c>
      <c r="F502" s="3" t="s">
        <v>687</v>
      </c>
      <c r="G502" s="3" t="s">
        <v>689</v>
      </c>
      <c r="H502" s="3">
        <v>1.0</v>
      </c>
      <c r="I502" s="2">
        <f>IFERROR(vlookup(F502,'College Conference'!$B$1:$Z$1000 , 6,False),0)</f>
        <v>7</v>
      </c>
      <c r="J502" s="2">
        <f>IFERROR(vlookup(G502,'College Conference'!$B$1:$Z$1000 , 6,False),0)</f>
        <v>7</v>
      </c>
    </row>
    <row r="503">
      <c r="A503" s="3" t="s">
        <v>4089</v>
      </c>
      <c r="B503" s="3">
        <v>0.95</v>
      </c>
      <c r="C503" s="3" t="s">
        <v>191</v>
      </c>
      <c r="D503" s="4">
        <v>45445.0</v>
      </c>
      <c r="E503" s="2">
        <v>222.0</v>
      </c>
      <c r="F503" s="3" t="s">
        <v>830</v>
      </c>
      <c r="G503" s="3" t="s">
        <v>808</v>
      </c>
      <c r="H503" s="3">
        <v>1.0</v>
      </c>
      <c r="I503" s="2">
        <f>IFERROR(vlookup(F503,'College Conference'!$B$1:$Z$1000 , 6,False),0)</f>
        <v>8</v>
      </c>
      <c r="J503" s="2">
        <f>IFERROR(vlookup(G503,'College Conference'!$B$1:$Z$1000 , 6,False),0)</f>
        <v>8</v>
      </c>
    </row>
    <row r="504">
      <c r="A504" s="3" t="s">
        <v>1593</v>
      </c>
      <c r="B504" s="3">
        <v>0.8</v>
      </c>
      <c r="C504" s="3" t="s">
        <v>17</v>
      </c>
      <c r="D504" s="4">
        <v>45445.0</v>
      </c>
      <c r="E504" s="2">
        <v>180.0</v>
      </c>
      <c r="F504" s="3" t="s">
        <v>400</v>
      </c>
      <c r="G504" s="3" t="s">
        <v>289</v>
      </c>
      <c r="H504" s="3">
        <v>1.0</v>
      </c>
      <c r="I504" s="2">
        <f>IFERROR(vlookup(F504,'College Conference'!$B$1:$Z$1000 , 6,False),0)</f>
        <v>3</v>
      </c>
      <c r="J504" s="2">
        <f>IFERROR(vlookup(G504,'College Conference'!$B$1:$Z$1000 , 6,False),0)</f>
        <v>3</v>
      </c>
    </row>
    <row r="505">
      <c r="A505" s="3" t="s">
        <v>3515</v>
      </c>
      <c r="B505" s="3">
        <v>0.92</v>
      </c>
      <c r="C505" s="3" t="s">
        <v>279</v>
      </c>
      <c r="D505" s="4">
        <v>45448.0</v>
      </c>
      <c r="E505" s="2">
        <v>228.0</v>
      </c>
      <c r="F505" s="3" t="s">
        <v>691</v>
      </c>
      <c r="G505" s="3" t="s">
        <v>714</v>
      </c>
      <c r="H505" s="3">
        <v>1.0</v>
      </c>
      <c r="I505" s="2">
        <f>IFERROR(vlookup(F505,'College Conference'!$B$1:$Z$1000 , 6,False),0)</f>
        <v>7</v>
      </c>
      <c r="J505" s="2">
        <f>IFERROR(vlookup(G505,'College Conference'!$B$1:$Z$1000 , 6,False),0)</f>
        <v>7</v>
      </c>
    </row>
    <row r="506">
      <c r="A506" s="3" t="s">
        <v>4090</v>
      </c>
      <c r="B506" s="3">
        <v>0.85</v>
      </c>
      <c r="C506" s="3" t="s">
        <v>191</v>
      </c>
      <c r="D506" s="4">
        <v>45445.0</v>
      </c>
      <c r="E506" s="2">
        <v>227.0</v>
      </c>
      <c r="F506" s="3" t="s">
        <v>796</v>
      </c>
      <c r="G506" s="3" t="s">
        <v>808</v>
      </c>
      <c r="H506" s="3">
        <v>1.0</v>
      </c>
      <c r="I506" s="2">
        <f>IFERROR(vlookup(F506,'College Conference'!$B$1:$Z$1000 , 6,False),0)</f>
        <v>8</v>
      </c>
      <c r="J506" s="2">
        <f>IFERROR(vlookup(G506,'College Conference'!$B$1:$Z$1000 , 6,False),0)</f>
        <v>8</v>
      </c>
    </row>
    <row r="507">
      <c r="A507" s="3" t="s">
        <v>4091</v>
      </c>
      <c r="B507" s="3">
        <v>0.78</v>
      </c>
      <c r="C507" s="3" t="s">
        <v>274</v>
      </c>
      <c r="D507" s="4">
        <v>45445.0</v>
      </c>
      <c r="E507" s="2">
        <v>230.0</v>
      </c>
      <c r="F507" s="3" t="s">
        <v>772</v>
      </c>
      <c r="G507" s="3" t="s">
        <v>796</v>
      </c>
      <c r="H507" s="3">
        <v>1.0</v>
      </c>
      <c r="I507" s="2">
        <f>IFERROR(vlookup(F507,'College Conference'!$B$1:$Z$1000 , 6,False),0)</f>
        <v>8</v>
      </c>
      <c r="J507" s="2">
        <f>IFERROR(vlookup(G507,'College Conference'!$B$1:$Z$1000 , 6,False),0)</f>
        <v>8</v>
      </c>
    </row>
    <row r="508">
      <c r="A508" s="3" t="s">
        <v>126</v>
      </c>
      <c r="B508" s="3">
        <v>81.86</v>
      </c>
      <c r="C508" s="3" t="s">
        <v>78</v>
      </c>
      <c r="D508" s="5">
        <v>45447.0</v>
      </c>
      <c r="E508" s="3">
        <v>225.0</v>
      </c>
      <c r="F508" s="3" t="s">
        <v>127</v>
      </c>
      <c r="G508" s="3" t="s">
        <v>128</v>
      </c>
      <c r="H508" s="3">
        <v>1.0</v>
      </c>
      <c r="I508" s="2">
        <f>IFERROR(vlookup(F508,'College Conference'!$B$1:$Z$1000 , 6,False),0)</f>
        <v>0</v>
      </c>
      <c r="J508" s="2">
        <f>IFERROR(vlookup(G508,'College Conference'!$B$1:$Z$1000 , 6,False),0)</f>
        <v>0</v>
      </c>
    </row>
    <row r="509">
      <c r="A509" s="3" t="s">
        <v>129</v>
      </c>
      <c r="B509" s="3">
        <v>91.75</v>
      </c>
      <c r="C509" s="3" t="s">
        <v>31</v>
      </c>
      <c r="D509" s="5">
        <v>45448.0</v>
      </c>
      <c r="E509" s="3">
        <v>265.0</v>
      </c>
      <c r="F509" s="3" t="s">
        <v>130</v>
      </c>
      <c r="G509" s="3" t="s">
        <v>131</v>
      </c>
      <c r="H509" s="3">
        <v>1.0</v>
      </c>
      <c r="I509" s="2">
        <f>IFERROR(vlookup(F509,'College Conference'!$B$1:$Z$1000 , 6,False),0)</f>
        <v>0</v>
      </c>
      <c r="J509" s="2">
        <f>IFERROR(vlookup(G509,'College Conference'!$B$1:$Z$1000 , 6,False),0)</f>
        <v>0</v>
      </c>
    </row>
    <row r="510">
      <c r="A510" s="3" t="s">
        <v>1594</v>
      </c>
      <c r="B510" s="3">
        <v>82.83</v>
      </c>
      <c r="C510" s="3" t="s">
        <v>31</v>
      </c>
      <c r="D510" s="5">
        <v>45450.0</v>
      </c>
      <c r="E510" s="3">
        <v>320.0</v>
      </c>
      <c r="F510" s="3" t="s">
        <v>372</v>
      </c>
      <c r="G510" s="3" t="s">
        <v>1595</v>
      </c>
      <c r="H510" s="3">
        <v>1.0</v>
      </c>
      <c r="I510" s="2">
        <f>IFERROR(vlookup(F510,'College Conference'!$B$1:$Z$1000 , 6,False),0)</f>
        <v>3</v>
      </c>
      <c r="J510" s="2">
        <f>IFERROR(vlookup(G510,'College Conference'!$A$1:$Z$1000 , 7,False),0)</f>
        <v>3</v>
      </c>
    </row>
    <row r="511">
      <c r="A511" s="3" t="s">
        <v>1039</v>
      </c>
      <c r="B511" s="3">
        <v>80.5</v>
      </c>
      <c r="C511" s="3" t="s">
        <v>12</v>
      </c>
      <c r="D511" s="5">
        <v>45445.0</v>
      </c>
      <c r="E511" s="3">
        <v>275.0</v>
      </c>
      <c r="F511" s="3" t="s">
        <v>149</v>
      </c>
      <c r="G511" s="3" t="s">
        <v>197</v>
      </c>
      <c r="H511" s="3">
        <v>1.0</v>
      </c>
      <c r="I511" s="2">
        <f>IFERROR(vlookup(F511,'College Conference'!$B$1:$Z$1000 , 6,False),0)</f>
        <v>1</v>
      </c>
      <c r="J511" s="2">
        <f>IFERROR(vlookup(G511,'College Conference'!$A$1:$Z$1000 , 7,False),0)</f>
        <v>1</v>
      </c>
    </row>
    <row r="522">
      <c r="K522" s="1"/>
    </row>
    <row r="523">
      <c r="K523" s="1"/>
    </row>
    <row r="524">
      <c r="K524" s="1"/>
    </row>
    <row r="525">
      <c r="K525" s="1"/>
    </row>
    <row r="526">
      <c r="K526" s="1"/>
    </row>
    <row r="527">
      <c r="K527" s="1"/>
    </row>
    <row r="528">
      <c r="K528" s="1"/>
    </row>
    <row r="529">
      <c r="K529" s="1"/>
    </row>
    <row r="530">
      <c r="K530" s="1"/>
    </row>
    <row r="4280">
      <c r="A4280" s="3"/>
    </row>
    <row r="4281">
      <c r="A4281" s="3"/>
    </row>
    <row r="4282">
      <c r="A4282" s="3"/>
    </row>
    <row r="4283">
      <c r="A4283" s="3"/>
    </row>
    <row r="4284">
      <c r="A4284" s="6"/>
    </row>
    <row r="4286">
      <c r="A4286" s="3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3"/>
    </row>
    <row r="4293">
      <c r="A4293" s="3"/>
    </row>
    <row r="4294">
      <c r="A4294" s="3"/>
    </row>
    <row r="4295">
      <c r="A4295" s="3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7"/>
    </row>
    <row r="4302">
      <c r="A4302" s="3"/>
    </row>
    <row r="4303">
      <c r="A4303" s="3"/>
    </row>
    <row r="4304">
      <c r="A4304" s="3"/>
    </row>
    <row r="4305">
      <c r="A4305" s="3"/>
    </row>
    <row r="4306">
      <c r="A4306" s="3"/>
    </row>
    <row r="4307">
      <c r="A4307" s="3"/>
    </row>
    <row r="4308">
      <c r="A4308" s="3"/>
    </row>
    <row r="4309">
      <c r="A4309" s="3"/>
    </row>
    <row r="4310">
      <c r="A4310" s="3"/>
    </row>
    <row r="4311">
      <c r="A4311" s="3"/>
    </row>
    <row r="4312">
      <c r="A4312" s="3"/>
    </row>
    <row r="4313">
      <c r="A4313" s="3"/>
    </row>
    <row r="4314">
      <c r="A4314" s="3"/>
    </row>
    <row r="4315">
      <c r="A4315" s="3"/>
    </row>
    <row r="4316">
      <c r="A4316" s="7"/>
    </row>
    <row r="4318">
      <c r="A4318" s="3"/>
    </row>
    <row r="4319">
      <c r="A4319" s="3"/>
    </row>
    <row r="4320">
      <c r="A4320" s="3"/>
    </row>
    <row r="4321">
      <c r="A4321" s="3"/>
    </row>
    <row r="4322">
      <c r="A4322" s="3"/>
    </row>
    <row r="4323">
      <c r="A4323" s="3"/>
    </row>
    <row r="4324">
      <c r="A4324" s="3"/>
    </row>
    <row r="4325">
      <c r="A4325" s="3"/>
    </row>
    <row r="4326">
      <c r="A4326" s="3"/>
    </row>
    <row r="4327">
      <c r="A4327" s="3"/>
    </row>
    <row r="4328">
      <c r="A4328" s="3"/>
    </row>
    <row r="4329">
      <c r="A4329" s="3"/>
    </row>
    <row r="4330">
      <c r="A4330" s="3"/>
    </row>
    <row r="4331">
      <c r="A4331" s="3"/>
    </row>
    <row r="4332">
      <c r="A4332" s="6"/>
    </row>
    <row r="4334">
      <c r="A4334" s="3"/>
    </row>
    <row r="4335">
      <c r="A4335" s="3"/>
    </row>
    <row r="4336">
      <c r="A4336" s="3"/>
    </row>
    <row r="4337">
      <c r="A4337" s="3"/>
    </row>
    <row r="4338">
      <c r="A4338" s="3"/>
    </row>
    <row r="4339">
      <c r="A4339" s="3"/>
    </row>
    <row r="4340">
      <c r="A4340" s="3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3"/>
    </row>
    <row r="4346">
      <c r="A4346" s="3"/>
    </row>
    <row r="4347">
      <c r="A4347" s="3"/>
    </row>
    <row r="4348">
      <c r="A4348" s="7"/>
    </row>
    <row r="4350">
      <c r="A4350" s="3"/>
    </row>
    <row r="4351">
      <c r="A4351" s="3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3"/>
    </row>
    <row r="4357">
      <c r="A4357" s="3"/>
    </row>
    <row r="4358">
      <c r="A4358" s="3"/>
    </row>
    <row r="4359">
      <c r="A4359" s="3"/>
    </row>
    <row r="4360">
      <c r="A4360" s="3"/>
    </row>
    <row r="4361">
      <c r="A4361" s="3"/>
    </row>
    <row r="4362">
      <c r="A4362" s="3"/>
    </row>
    <row r="4363">
      <c r="A4363" s="3"/>
    </row>
    <row r="4364">
      <c r="A4364" s="6"/>
    </row>
    <row r="4366">
      <c r="A4366" s="3"/>
    </row>
    <row r="4367">
      <c r="A4367" s="3"/>
    </row>
    <row r="5245">
      <c r="A5245" s="6"/>
    </row>
    <row r="5247">
      <c r="A5247" s="3"/>
    </row>
    <row r="5248">
      <c r="A5248" s="3"/>
    </row>
    <row r="5249">
      <c r="A5249" s="3"/>
    </row>
    <row r="5250">
      <c r="A5250" s="3"/>
    </row>
    <row r="5251">
      <c r="A5251" s="3"/>
    </row>
    <row r="5252">
      <c r="A5252" s="3"/>
    </row>
    <row r="5253">
      <c r="A5253" s="3"/>
    </row>
    <row r="5254">
      <c r="A5254" s="3"/>
    </row>
    <row r="5255">
      <c r="A5255" s="3"/>
    </row>
    <row r="5256">
      <c r="A5256" s="3"/>
    </row>
    <row r="5257">
      <c r="A5257" s="3"/>
    </row>
    <row r="5258">
      <c r="A5258" s="3"/>
    </row>
    <row r="5259">
      <c r="A5259" s="3"/>
    </row>
    <row r="5260">
      <c r="A5260" s="3"/>
    </row>
    <row r="5261">
      <c r="A5261" s="6"/>
    </row>
    <row r="5263">
      <c r="A5263" s="3"/>
    </row>
    <row r="5264">
      <c r="A5264" s="3"/>
    </row>
    <row r="5265">
      <c r="A5265" s="3"/>
    </row>
    <row r="5266">
      <c r="A5266" s="3"/>
    </row>
    <row r="5267">
      <c r="A5267" s="3"/>
    </row>
    <row r="5268">
      <c r="A5268" s="3"/>
    </row>
    <row r="5269">
      <c r="A5269" s="3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3"/>
    </row>
    <row r="5276">
      <c r="A5276" s="3"/>
    </row>
    <row r="5277">
      <c r="A5277" s="6"/>
    </row>
    <row r="5279">
      <c r="A5279" s="3"/>
    </row>
    <row r="5280">
      <c r="A5280" s="3"/>
    </row>
    <row r="5281">
      <c r="A5281" s="3"/>
    </row>
    <row r="5282">
      <c r="A5282" s="3"/>
    </row>
    <row r="5283">
      <c r="A5283" s="3"/>
    </row>
    <row r="5284">
      <c r="A5284" s="3"/>
    </row>
    <row r="5285">
      <c r="A5285" s="3"/>
    </row>
    <row r="5286">
      <c r="A5286" s="3"/>
    </row>
    <row r="5287">
      <c r="A5287" s="3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6"/>
    </row>
    <row r="5295">
      <c r="A5295" s="3"/>
    </row>
    <row r="5296">
      <c r="A5296" s="3"/>
    </row>
    <row r="5297">
      <c r="A5297" s="3"/>
    </row>
    <row r="5298">
      <c r="A5298" s="3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3"/>
    </row>
    <row r="5307">
      <c r="A5307" s="3"/>
    </row>
    <row r="5308">
      <c r="A5308" s="3"/>
    </row>
    <row r="5309">
      <c r="A5309" s="6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3"/>
    </row>
    <row r="5318">
      <c r="A5318" s="3"/>
    </row>
    <row r="5319">
      <c r="A5319" s="3"/>
    </row>
    <row r="5320">
      <c r="A5320" s="6"/>
    </row>
    <row r="5322">
      <c r="A5322" s="3"/>
    </row>
    <row r="5323">
      <c r="A5323" s="3"/>
    </row>
    <row r="5324">
      <c r="A5324" s="3"/>
    </row>
    <row r="5325">
      <c r="A5325" s="3"/>
    </row>
    <row r="5326">
      <c r="A5326" s="3"/>
    </row>
    <row r="5327">
      <c r="A5327" s="3"/>
    </row>
    <row r="5328">
      <c r="A5328" s="3"/>
    </row>
    <row r="5329">
      <c r="A5329" s="3"/>
    </row>
    <row r="5330">
      <c r="A5330" s="3"/>
    </row>
    <row r="5331">
      <c r="A5331" s="6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3"/>
    </row>
    <row r="5341">
      <c r="A5341" s="3"/>
    </row>
    <row r="5342">
      <c r="A5342" s="6"/>
    </row>
    <row r="5344">
      <c r="A5344" s="3"/>
    </row>
    <row r="5345">
      <c r="A5345" s="3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3"/>
    </row>
    <row r="5352">
      <c r="A5352" s="3"/>
    </row>
    <row r="5353">
      <c r="A5353" s="6"/>
    </row>
    <row r="5355">
      <c r="A5355" s="3"/>
    </row>
    <row r="5356">
      <c r="A5356" s="3"/>
    </row>
    <row r="5357">
      <c r="A5357" s="3"/>
    </row>
    <row r="5358">
      <c r="A5358" s="3"/>
    </row>
    <row r="5359">
      <c r="A5359" s="3"/>
    </row>
    <row r="5360">
      <c r="A5360" s="3"/>
    </row>
    <row r="5361">
      <c r="A5361" s="3"/>
    </row>
    <row r="5362">
      <c r="A5362" s="3"/>
    </row>
    <row r="5363">
      <c r="A5363" s="3"/>
    </row>
    <row r="5364">
      <c r="A5364" s="6"/>
    </row>
    <row r="5366">
      <c r="A5366" s="3"/>
    </row>
    <row r="5367">
      <c r="A5367" s="3"/>
    </row>
    <row r="5368">
      <c r="A5368" s="3"/>
    </row>
    <row r="5369">
      <c r="A5369" s="3"/>
    </row>
    <row r="5370">
      <c r="A5370" s="3"/>
    </row>
    <row r="5371">
      <c r="A5371" s="3"/>
    </row>
    <row r="5372">
      <c r="A5372" s="3"/>
    </row>
    <row r="5373">
      <c r="A5373" s="3"/>
    </row>
    <row r="5374">
      <c r="A5374" s="3"/>
    </row>
    <row r="5375">
      <c r="A5375" s="6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3"/>
    </row>
    <row r="5383">
      <c r="A5383" s="3"/>
    </row>
    <row r="5384">
      <c r="A5384" s="3"/>
    </row>
    <row r="5385">
      <c r="A5385" s="3"/>
    </row>
    <row r="5386">
      <c r="A5386" s="6"/>
    </row>
    <row r="5388">
      <c r="A5388" s="3"/>
    </row>
    <row r="5389">
      <c r="A5389" s="3"/>
    </row>
    <row r="5390">
      <c r="A5390" s="3"/>
    </row>
    <row r="5391">
      <c r="A5391" s="3"/>
    </row>
    <row r="5392">
      <c r="A5392" s="3"/>
    </row>
    <row r="5393">
      <c r="A5393" s="3"/>
    </row>
    <row r="5394">
      <c r="A5394" s="3"/>
    </row>
    <row r="5395">
      <c r="A5395" s="3"/>
    </row>
    <row r="5396">
      <c r="A5396" s="3"/>
    </row>
    <row r="5397">
      <c r="A5397" s="6"/>
    </row>
    <row r="5399">
      <c r="A5399" s="3"/>
    </row>
    <row r="5400">
      <c r="A5400" s="3"/>
    </row>
    <row r="5401">
      <c r="A5401" s="3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6"/>
    </row>
    <row r="5410">
      <c r="A5410" s="3"/>
    </row>
    <row r="5411">
      <c r="A5411" s="3"/>
    </row>
    <row r="5412">
      <c r="A5412" s="3"/>
    </row>
    <row r="5413">
      <c r="A5413" s="3"/>
    </row>
    <row r="5414">
      <c r="A5414" s="3"/>
    </row>
    <row r="5415">
      <c r="A5415" s="3"/>
    </row>
    <row r="5416">
      <c r="A5416" s="3"/>
    </row>
    <row r="5417">
      <c r="A5417" s="3"/>
    </row>
    <row r="5418">
      <c r="A5418" s="3"/>
    </row>
    <row r="5419">
      <c r="A5419" s="6"/>
    </row>
    <row r="5421">
      <c r="A5421" s="3"/>
    </row>
    <row r="5422">
      <c r="A5422" s="3"/>
    </row>
    <row r="5423">
      <c r="A5423" s="3"/>
    </row>
    <row r="5424">
      <c r="A5424" s="3"/>
    </row>
    <row r="5425">
      <c r="A5425" s="3"/>
    </row>
    <row r="5426">
      <c r="A5426" s="3"/>
    </row>
    <row r="5427">
      <c r="A5427" s="3"/>
    </row>
    <row r="5428">
      <c r="A5428" s="3"/>
    </row>
    <row r="5429">
      <c r="A5429" s="3"/>
    </row>
    <row r="5430">
      <c r="A5430" s="6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3"/>
    </row>
    <row r="5438">
      <c r="A5438" s="3"/>
    </row>
    <row r="5439">
      <c r="A5439" s="3"/>
    </row>
    <row r="5440">
      <c r="A5440" s="3"/>
    </row>
    <row r="5441">
      <c r="A5441" s="6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3"/>
    </row>
    <row r="5449">
      <c r="A5449" s="3"/>
    </row>
    <row r="5450">
      <c r="A5450" s="3"/>
    </row>
    <row r="5451">
      <c r="A5451" s="3"/>
    </row>
    <row r="5452">
      <c r="A5452" s="6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3"/>
    </row>
    <row r="5461">
      <c r="A5461" s="3"/>
    </row>
    <row r="5462">
      <c r="A5462" s="3"/>
    </row>
    <row r="5463">
      <c r="A5463" s="6"/>
    </row>
    <row r="5465">
      <c r="A5465" s="3"/>
    </row>
    <row r="5466">
      <c r="A5466" s="3"/>
    </row>
    <row r="5467">
      <c r="A5467" s="3"/>
    </row>
    <row r="5468">
      <c r="A5468" s="3"/>
    </row>
    <row r="5469">
      <c r="A5469" s="3"/>
    </row>
    <row r="5470">
      <c r="A5470" s="3"/>
    </row>
    <row r="5471">
      <c r="A5471" s="3"/>
    </row>
    <row r="5472">
      <c r="A5472" s="3"/>
    </row>
    <row r="5473">
      <c r="A5473" s="3"/>
    </row>
    <row r="5474">
      <c r="A5474" s="3"/>
    </row>
    <row r="5475">
      <c r="A5475" s="3"/>
    </row>
    <row r="5476">
      <c r="A5476" s="3"/>
    </row>
    <row r="5477">
      <c r="A5477" s="3"/>
    </row>
    <row r="5478">
      <c r="A5478" s="3"/>
    </row>
    <row r="5479">
      <c r="A5479" s="6"/>
    </row>
    <row r="5481">
      <c r="A5481" s="3"/>
    </row>
    <row r="5482">
      <c r="A5482" s="3"/>
    </row>
    <row r="5483">
      <c r="A5483" s="3"/>
    </row>
    <row r="5484">
      <c r="A5484" s="3"/>
    </row>
    <row r="5485">
      <c r="A5485" s="3"/>
    </row>
    <row r="5486">
      <c r="A5486" s="3"/>
    </row>
    <row r="5487">
      <c r="A5487" s="3"/>
    </row>
    <row r="5488">
      <c r="A5488" s="3"/>
    </row>
    <row r="5489">
      <c r="A5489" s="3"/>
    </row>
    <row r="5490">
      <c r="A5490" s="6"/>
    </row>
    <row r="5492">
      <c r="A5492" s="3"/>
    </row>
    <row r="5493">
      <c r="A5493" s="3"/>
    </row>
    <row r="5494">
      <c r="A5494" s="3"/>
    </row>
    <row r="5495">
      <c r="A5495" s="3"/>
    </row>
    <row r="5496">
      <c r="A5496" s="3"/>
    </row>
    <row r="5497">
      <c r="A5497" s="3"/>
    </row>
    <row r="5498">
      <c r="A5498" s="3"/>
    </row>
    <row r="5499">
      <c r="A5499" s="3"/>
    </row>
    <row r="5500">
      <c r="A5500" s="3"/>
    </row>
    <row r="5501">
      <c r="A5501" s="3"/>
    </row>
    <row r="5502">
      <c r="A5502" s="3"/>
    </row>
    <row r="5503">
      <c r="A5503" s="3"/>
    </row>
    <row r="5504">
      <c r="A5504" s="3"/>
    </row>
    <row r="5505">
      <c r="A5505" s="3"/>
    </row>
    <row r="5506">
      <c r="A5506" s="6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3"/>
    </row>
    <row r="5514">
      <c r="A5514" s="3"/>
    </row>
    <row r="5515">
      <c r="A5515" s="3"/>
    </row>
    <row r="5516">
      <c r="A5516" s="3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6"/>
    </row>
    <row r="5524">
      <c r="A5524" s="3"/>
    </row>
    <row r="5525">
      <c r="A5525" s="3"/>
    </row>
    <row r="5526">
      <c r="A5526" s="3"/>
    </row>
    <row r="5527">
      <c r="A5527" s="3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6"/>
    </row>
    <row r="5535">
      <c r="A5535" s="3"/>
    </row>
    <row r="5536">
      <c r="A5536" s="3"/>
    </row>
    <row r="5537">
      <c r="A5537" s="3"/>
    </row>
    <row r="5538">
      <c r="A5538" s="3"/>
    </row>
    <row r="5539">
      <c r="A5539" s="3"/>
    </row>
    <row r="5540">
      <c r="A5540" s="3"/>
    </row>
    <row r="5541">
      <c r="A5541" s="3"/>
    </row>
    <row r="5542">
      <c r="A5542" s="3"/>
    </row>
    <row r="5543">
      <c r="A5543" s="3"/>
    </row>
    <row r="5544">
      <c r="A5544" s="6"/>
    </row>
    <row r="5546">
      <c r="A5546" s="3"/>
    </row>
    <row r="5547">
      <c r="A5547" s="3"/>
    </row>
    <row r="5548">
      <c r="A5548" s="3"/>
    </row>
    <row r="5549">
      <c r="A5549" s="3"/>
    </row>
    <row r="5550">
      <c r="A5550" s="3"/>
    </row>
    <row r="5551">
      <c r="A5551" s="3"/>
    </row>
    <row r="5552">
      <c r="A5552" s="3"/>
    </row>
    <row r="5553">
      <c r="A5553" s="3"/>
    </row>
    <row r="5554">
      <c r="A5554" s="3"/>
    </row>
    <row r="5555">
      <c r="A5555" s="6"/>
    </row>
    <row r="5557">
      <c r="A5557" s="3"/>
    </row>
    <row r="5558">
      <c r="A5558" s="3"/>
    </row>
    <row r="5559">
      <c r="A5559" s="3"/>
    </row>
    <row r="5560">
      <c r="A5560" s="3"/>
    </row>
    <row r="5561">
      <c r="A5561" s="3"/>
    </row>
    <row r="5562">
      <c r="A5562" s="3"/>
    </row>
    <row r="5563">
      <c r="A5563" s="3"/>
    </row>
    <row r="5564">
      <c r="A5564" s="3"/>
    </row>
    <row r="5565">
      <c r="A5565" s="3"/>
    </row>
    <row r="5566">
      <c r="A5566" s="3"/>
    </row>
    <row r="5567">
      <c r="A5567" s="3"/>
    </row>
    <row r="5568">
      <c r="A5568" s="3"/>
    </row>
    <row r="5569">
      <c r="A5569" s="3"/>
    </row>
    <row r="5570">
      <c r="A5570" s="3"/>
    </row>
    <row r="5571">
      <c r="A5571" s="6"/>
    </row>
    <row r="5573">
      <c r="A5573" s="3"/>
    </row>
    <row r="5574">
      <c r="A5574" s="3"/>
    </row>
    <row r="5575">
      <c r="A5575" s="3"/>
    </row>
    <row r="5576">
      <c r="A5576" s="3"/>
    </row>
    <row r="5577">
      <c r="A5577" s="3"/>
    </row>
    <row r="5578">
      <c r="A5578" s="3"/>
    </row>
    <row r="5579">
      <c r="A5579" s="3"/>
    </row>
    <row r="5580">
      <c r="A5580" s="3"/>
    </row>
    <row r="5581">
      <c r="A5581" s="3"/>
    </row>
    <row r="5582">
      <c r="A5582" s="6"/>
    </row>
    <row r="5584">
      <c r="A5584" s="3"/>
    </row>
    <row r="5585">
      <c r="A5585" s="3"/>
    </row>
    <row r="5586">
      <c r="A5586" s="3"/>
    </row>
    <row r="5587">
      <c r="A5587" s="3"/>
    </row>
    <row r="5588">
      <c r="A5588" s="3"/>
    </row>
    <row r="5589">
      <c r="A5589" s="3"/>
    </row>
    <row r="5590">
      <c r="A5590" s="3"/>
    </row>
    <row r="5591">
      <c r="A5591" s="3"/>
    </row>
    <row r="5592">
      <c r="A5592" s="3"/>
    </row>
    <row r="5593">
      <c r="A5593" s="3"/>
    </row>
    <row r="5594">
      <c r="A5594" s="3"/>
    </row>
    <row r="5595">
      <c r="A5595" s="3"/>
    </row>
    <row r="5596">
      <c r="A5596" s="3"/>
    </row>
    <row r="5597">
      <c r="A5597" s="3"/>
    </row>
    <row r="5598">
      <c r="A5598" s="6"/>
    </row>
    <row r="5600">
      <c r="A5600" s="3"/>
    </row>
    <row r="5601">
      <c r="A5601" s="3"/>
    </row>
    <row r="5602">
      <c r="A5602" s="3"/>
    </row>
    <row r="5603">
      <c r="A5603" s="3"/>
    </row>
    <row r="5604">
      <c r="A5604" s="3"/>
    </row>
    <row r="5605">
      <c r="A5605" s="3"/>
    </row>
    <row r="5606">
      <c r="A5606" s="3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7"/>
    </row>
    <row r="5616">
      <c r="A5616" s="3"/>
    </row>
    <row r="5617">
      <c r="A5617" s="3"/>
    </row>
    <row r="5618">
      <c r="A5618" s="3"/>
    </row>
    <row r="5619">
      <c r="A5619" s="3"/>
    </row>
    <row r="5620">
      <c r="A5620" s="3"/>
    </row>
    <row r="5621">
      <c r="A5621" s="3"/>
    </row>
    <row r="5622">
      <c r="A5622" s="3"/>
    </row>
    <row r="5623">
      <c r="A5623" s="3"/>
    </row>
    <row r="5624">
      <c r="A5624" s="3"/>
    </row>
    <row r="5625">
      <c r="A5625" s="7"/>
    </row>
    <row r="5627">
      <c r="A5627" s="3"/>
    </row>
    <row r="5628">
      <c r="A5628" s="3"/>
    </row>
    <row r="5629">
      <c r="A5629" s="3"/>
    </row>
    <row r="5630">
      <c r="A5630" s="3"/>
    </row>
    <row r="5631">
      <c r="A5631" s="3"/>
    </row>
    <row r="5632">
      <c r="A5632" s="3"/>
    </row>
    <row r="5633">
      <c r="A5633" s="3"/>
    </row>
    <row r="5634">
      <c r="A5634" s="3"/>
    </row>
    <row r="5635">
      <c r="A5635" s="3"/>
    </row>
    <row r="5636">
      <c r="A5636" s="3"/>
    </row>
    <row r="5637">
      <c r="A5637" s="3"/>
    </row>
    <row r="5638">
      <c r="A5638" s="3"/>
    </row>
    <row r="5639">
      <c r="A5639" s="3"/>
    </row>
    <row r="5640">
      <c r="A5640" s="3"/>
    </row>
    <row r="5641">
      <c r="A5641" s="7"/>
    </row>
    <row r="5643">
      <c r="A5643" s="3"/>
    </row>
    <row r="5644">
      <c r="A5644" s="3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3"/>
    </row>
    <row r="5651">
      <c r="A5651" s="3"/>
    </row>
    <row r="5652">
      <c r="A5652" s="7"/>
    </row>
    <row r="5654">
      <c r="A5654" s="3"/>
    </row>
    <row r="5655">
      <c r="A5655" s="3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3"/>
    </row>
    <row r="5662">
      <c r="A5662" s="3"/>
    </row>
    <row r="5663">
      <c r="A5663" s="3"/>
    </row>
    <row r="5664">
      <c r="A5664" s="3"/>
    </row>
    <row r="5665">
      <c r="A5665" s="3"/>
    </row>
    <row r="5666">
      <c r="A5666" s="3"/>
    </row>
    <row r="5667">
      <c r="A5667" s="3"/>
    </row>
    <row r="5668">
      <c r="A5668" s="7"/>
    </row>
    <row r="5670">
      <c r="A5670" s="3"/>
    </row>
    <row r="5671">
      <c r="A5671" s="3"/>
    </row>
    <row r="5672">
      <c r="A5672" s="3"/>
    </row>
    <row r="5673">
      <c r="A5673" s="3"/>
    </row>
    <row r="5674">
      <c r="A5674" s="3"/>
    </row>
    <row r="5675">
      <c r="A5675" s="3"/>
    </row>
    <row r="5676">
      <c r="A5676" s="3"/>
    </row>
    <row r="5677">
      <c r="A5677" s="3"/>
    </row>
    <row r="5678">
      <c r="A5678" s="3"/>
    </row>
    <row r="5679">
      <c r="A5679" s="7"/>
    </row>
    <row r="5681">
      <c r="A5681" s="3"/>
    </row>
    <row r="5682">
      <c r="A5682" s="3"/>
    </row>
    <row r="5683">
      <c r="A5683" s="3"/>
    </row>
    <row r="5684">
      <c r="A5684" s="3"/>
    </row>
    <row r="5685">
      <c r="A5685" s="3"/>
    </row>
    <row r="5686">
      <c r="A5686" s="3"/>
    </row>
    <row r="5687">
      <c r="A5687" s="3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3"/>
    </row>
    <row r="5693">
      <c r="A5693" s="3"/>
    </row>
    <row r="5694">
      <c r="A5694" s="3"/>
    </row>
    <row r="5695">
      <c r="A5695" s="7"/>
    </row>
    <row r="5697">
      <c r="A5697" s="3"/>
    </row>
    <row r="5698">
      <c r="A5698" s="3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3"/>
    </row>
    <row r="5704">
      <c r="A5704" s="3"/>
    </row>
    <row r="5705">
      <c r="A5705" s="3"/>
    </row>
    <row r="5706">
      <c r="A5706" s="3"/>
    </row>
    <row r="5707">
      <c r="A5707" s="3"/>
    </row>
    <row r="5708">
      <c r="A5708" s="3"/>
    </row>
    <row r="5709">
      <c r="A5709" s="3"/>
    </row>
    <row r="5710">
      <c r="A5710" s="3"/>
    </row>
    <row r="5711">
      <c r="A5711" s="7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3"/>
    </row>
    <row r="5720">
      <c r="A5720" s="3"/>
    </row>
    <row r="5721">
      <c r="A5721" s="3"/>
    </row>
    <row r="5722">
      <c r="A5722" s="7"/>
    </row>
    <row r="5724">
      <c r="A5724" s="3"/>
    </row>
    <row r="5725">
      <c r="A5725" s="3"/>
    </row>
    <row r="5726">
      <c r="A5726" s="3"/>
    </row>
    <row r="5727">
      <c r="A5727" s="3"/>
    </row>
    <row r="5728">
      <c r="A5728" s="3"/>
    </row>
    <row r="5729">
      <c r="A5729" s="3"/>
    </row>
    <row r="5730">
      <c r="A5730" s="3"/>
    </row>
    <row r="5731">
      <c r="A5731" s="3"/>
    </row>
    <row r="5732">
      <c r="A5732" s="3"/>
    </row>
    <row r="5733">
      <c r="A5733" s="3"/>
    </row>
    <row r="5734">
      <c r="A5734" s="3"/>
    </row>
    <row r="5735">
      <c r="A5735" s="3"/>
    </row>
    <row r="5736">
      <c r="A5736" s="3"/>
    </row>
    <row r="5737">
      <c r="A5737" s="3"/>
    </row>
    <row r="5738">
      <c r="A5738" s="7"/>
    </row>
    <row r="5740">
      <c r="A5740" s="3"/>
    </row>
    <row r="5741">
      <c r="A5741" s="3"/>
    </row>
    <row r="5742">
      <c r="A5742" s="3"/>
    </row>
    <row r="5743">
      <c r="A5743" s="3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7"/>
    </row>
    <row r="5751">
      <c r="A5751" s="3"/>
    </row>
    <row r="5752">
      <c r="A5752" s="3"/>
    </row>
    <row r="5753">
      <c r="A5753" s="3"/>
    </row>
    <row r="5754">
      <c r="A5754" s="3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7"/>
    </row>
    <row r="5762">
      <c r="A5762" s="3"/>
    </row>
    <row r="5763">
      <c r="A5763" s="3"/>
    </row>
    <row r="5764">
      <c r="A5764" s="3"/>
    </row>
    <row r="5765">
      <c r="A5765" s="3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3"/>
    </row>
    <row r="5771">
      <c r="A5771" s="3"/>
    </row>
    <row r="5772">
      <c r="A5772" s="3"/>
    </row>
    <row r="5773">
      <c r="A5773" s="3"/>
    </row>
    <row r="5774">
      <c r="A5774" s="3"/>
    </row>
    <row r="5775">
      <c r="A5775" s="3"/>
    </row>
    <row r="5776">
      <c r="A5776" s="6"/>
    </row>
    <row r="5778">
      <c r="A5778" s="3"/>
    </row>
    <row r="5779">
      <c r="A5779" s="3"/>
    </row>
    <row r="5780">
      <c r="A5780" s="3"/>
    </row>
    <row r="5781">
      <c r="A5781" s="3"/>
    </row>
    <row r="5782">
      <c r="A5782" s="3"/>
    </row>
    <row r="5783">
      <c r="A5783" s="3"/>
    </row>
    <row r="5784">
      <c r="A5784" s="3"/>
    </row>
    <row r="5785">
      <c r="A5785" s="3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3"/>
    </row>
    <row r="5791">
      <c r="A5791" s="3"/>
    </row>
    <row r="5792">
      <c r="A5792" s="6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3"/>
    </row>
    <row r="5801">
      <c r="A5801" s="3"/>
    </row>
    <row r="5802">
      <c r="A5802" s="3"/>
    </row>
    <row r="5803">
      <c r="A5803" s="3"/>
    </row>
    <row r="5804">
      <c r="A5804" s="3"/>
    </row>
    <row r="5805">
      <c r="A5805" s="3"/>
    </row>
    <row r="5806">
      <c r="A5806" s="3"/>
    </row>
    <row r="5807">
      <c r="A5807" s="3"/>
    </row>
    <row r="5808">
      <c r="A5808" s="6"/>
    </row>
    <row r="5810">
      <c r="A5810" s="3"/>
    </row>
    <row r="5811">
      <c r="A5811" s="3"/>
    </row>
    <row r="5812">
      <c r="A5812" s="3"/>
    </row>
    <row r="5813">
      <c r="A5813" s="3"/>
    </row>
    <row r="5814">
      <c r="A5814" s="3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3"/>
    </row>
    <row r="5820">
      <c r="A5820" s="3"/>
    </row>
    <row r="5821">
      <c r="A5821" s="3"/>
    </row>
    <row r="5822">
      <c r="A5822" s="3"/>
    </row>
    <row r="5823">
      <c r="A5823" s="3"/>
    </row>
    <row r="5824">
      <c r="A5824" s="6"/>
    </row>
    <row r="5826">
      <c r="A5826" s="3"/>
    </row>
    <row r="5827">
      <c r="A5827" s="3"/>
    </row>
    <row r="5828">
      <c r="A5828" s="3"/>
    </row>
    <row r="5829">
      <c r="A5829" s="3"/>
    </row>
    <row r="5830">
      <c r="A5830" s="3"/>
    </row>
    <row r="5831">
      <c r="A5831" s="3"/>
    </row>
    <row r="5832">
      <c r="A5832" s="3"/>
    </row>
    <row r="5833">
      <c r="A5833" s="3"/>
    </row>
    <row r="5834">
      <c r="A5834" s="3"/>
    </row>
    <row r="5835">
      <c r="A5835" s="3"/>
    </row>
    <row r="5836">
      <c r="A5836" s="3"/>
    </row>
    <row r="5837">
      <c r="A5837" s="3"/>
    </row>
    <row r="5838">
      <c r="A5838" s="3"/>
    </row>
    <row r="5839">
      <c r="A5839" s="3"/>
    </row>
    <row r="5840">
      <c r="A5840" s="6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3"/>
    </row>
    <row r="5847">
      <c r="A5847" s="3"/>
    </row>
    <row r="5848">
      <c r="A5848" s="3"/>
    </row>
    <row r="5849">
      <c r="A5849" s="3"/>
    </row>
    <row r="5850">
      <c r="A5850" s="3"/>
    </row>
    <row r="5851">
      <c r="A5851" s="6"/>
    </row>
    <row r="5853">
      <c r="A5853" s="3"/>
    </row>
    <row r="5854">
      <c r="A5854" s="3"/>
    </row>
    <row r="5855">
      <c r="A5855" s="3"/>
    </row>
    <row r="5856">
      <c r="A5856" s="3"/>
    </row>
    <row r="5857">
      <c r="A5857" s="3"/>
    </row>
    <row r="5858">
      <c r="A5858" s="3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3"/>
    </row>
    <row r="5866">
      <c r="A5866" s="3"/>
    </row>
    <row r="5867">
      <c r="A5867" s="6"/>
    </row>
    <row r="5869">
      <c r="A5869" s="3"/>
    </row>
    <row r="5870">
      <c r="A5870" s="3"/>
    </row>
    <row r="5871">
      <c r="A5871" s="3"/>
    </row>
    <row r="5872">
      <c r="A5872" s="3"/>
    </row>
    <row r="5873">
      <c r="A5873" s="3"/>
    </row>
    <row r="5874">
      <c r="A5874" s="3"/>
    </row>
    <row r="5875">
      <c r="A5875" s="3"/>
    </row>
    <row r="5876">
      <c r="A5876" s="3"/>
    </row>
    <row r="5877">
      <c r="A5877" s="3"/>
    </row>
    <row r="5878">
      <c r="A5878" s="3"/>
    </row>
    <row r="5879">
      <c r="A5879" s="3"/>
    </row>
    <row r="5880">
      <c r="A5880" s="3"/>
    </row>
    <row r="5881">
      <c r="A5881" s="3"/>
    </row>
    <row r="5882">
      <c r="A5882" s="3"/>
    </row>
    <row r="5883">
      <c r="A5883" s="6"/>
    </row>
    <row r="5885">
      <c r="A5885" s="3"/>
    </row>
    <row r="5886">
      <c r="A5886" s="3"/>
    </row>
    <row r="5887">
      <c r="A5887" s="3"/>
    </row>
    <row r="5888">
      <c r="A5888" s="3"/>
    </row>
    <row r="5889">
      <c r="A5889" s="3"/>
    </row>
    <row r="5890">
      <c r="A5890" s="3"/>
    </row>
    <row r="5891">
      <c r="A5891" s="3"/>
    </row>
    <row r="5892">
      <c r="A5892" s="3"/>
    </row>
    <row r="5893">
      <c r="A5893" s="3"/>
    </row>
    <row r="5894">
      <c r="A5894" s="6"/>
    </row>
    <row r="5896">
      <c r="A5896" s="3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3"/>
    </row>
    <row r="5902">
      <c r="A5902" s="3"/>
    </row>
    <row r="5903">
      <c r="A5903" s="3"/>
    </row>
    <row r="5904">
      <c r="A5904" s="3"/>
    </row>
    <row r="5905">
      <c r="A5905" s="6"/>
    </row>
    <row r="5907">
      <c r="A5907" s="3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3"/>
    </row>
    <row r="5913">
      <c r="A5913" s="3"/>
    </row>
    <row r="5914">
      <c r="A5914" s="3"/>
    </row>
    <row r="5915">
      <c r="A5915" s="3"/>
    </row>
    <row r="5916">
      <c r="A5916" s="6"/>
    </row>
    <row r="5918">
      <c r="A5918" s="3"/>
    </row>
    <row r="5919">
      <c r="A5919" s="3"/>
    </row>
    <row r="5920">
      <c r="A5920" s="3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6"/>
    </row>
    <row r="5929">
      <c r="A5929" s="3"/>
    </row>
    <row r="5930">
      <c r="A5930" s="3"/>
    </row>
    <row r="5931">
      <c r="A5931" s="3"/>
    </row>
    <row r="5932">
      <c r="A5932" s="3"/>
    </row>
    <row r="5933">
      <c r="A5933" s="3"/>
    </row>
    <row r="5934">
      <c r="A5934" s="3"/>
    </row>
    <row r="5935">
      <c r="A5935" s="3"/>
    </row>
    <row r="5936">
      <c r="A5936" s="3"/>
    </row>
    <row r="5937">
      <c r="A5937" s="3"/>
    </row>
    <row r="5938">
      <c r="A5938" s="3"/>
    </row>
    <row r="5939">
      <c r="A5939" s="3"/>
    </row>
    <row r="5940">
      <c r="A5940" s="3"/>
    </row>
    <row r="5941">
      <c r="A5941" s="3"/>
    </row>
    <row r="5942">
      <c r="A5942" s="3"/>
    </row>
    <row r="5943">
      <c r="A5943" s="6"/>
    </row>
    <row r="5945">
      <c r="A5945" s="3"/>
    </row>
    <row r="5946">
      <c r="A5946" s="3"/>
    </row>
    <row r="5947">
      <c r="A5947" s="3"/>
    </row>
    <row r="5948">
      <c r="A5948" s="3"/>
    </row>
    <row r="5949">
      <c r="A5949" s="3"/>
    </row>
    <row r="5950">
      <c r="A5950" s="3"/>
    </row>
    <row r="5951">
      <c r="A5951" s="3"/>
    </row>
    <row r="5952">
      <c r="A5952" s="3"/>
    </row>
    <row r="5953">
      <c r="A5953" s="3"/>
    </row>
    <row r="5954">
      <c r="A5954" s="6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3"/>
    </row>
    <row r="5962">
      <c r="A5962" s="3"/>
    </row>
    <row r="5963">
      <c r="A5963" s="3"/>
    </row>
    <row r="5964">
      <c r="A5964" s="3"/>
    </row>
    <row r="5965">
      <c r="A5965" s="6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3"/>
    </row>
    <row r="5973">
      <c r="A5973" s="3"/>
    </row>
    <row r="5974">
      <c r="A5974" s="3"/>
    </row>
    <row r="5975">
      <c r="A5975" s="3"/>
    </row>
    <row r="5976">
      <c r="A5976" s="6"/>
    </row>
    <row r="5978">
      <c r="A5978" s="3"/>
    </row>
    <row r="5979">
      <c r="A5979" s="3"/>
    </row>
    <row r="5980">
      <c r="A5980" s="3"/>
    </row>
    <row r="5981">
      <c r="A5981" s="3"/>
    </row>
    <row r="5982">
      <c r="A5982" s="3"/>
    </row>
    <row r="5983">
      <c r="A5983" s="3"/>
    </row>
    <row r="5984">
      <c r="A5984" s="3"/>
    </row>
    <row r="5985">
      <c r="A5985" s="3"/>
    </row>
    <row r="5986">
      <c r="A5986" s="3"/>
    </row>
    <row r="5987">
      <c r="A5987" s="3"/>
    </row>
    <row r="5988">
      <c r="A5988" s="3"/>
    </row>
    <row r="5989">
      <c r="A5989" s="3"/>
    </row>
    <row r="5990">
      <c r="A5990" s="3"/>
    </row>
    <row r="5991">
      <c r="A5991" s="3"/>
    </row>
    <row r="5992">
      <c r="A5992" s="6"/>
    </row>
    <row r="5994">
      <c r="A5994" s="3"/>
    </row>
    <row r="5995">
      <c r="A5995" s="3"/>
    </row>
    <row r="5996">
      <c r="A5996" s="3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6"/>
    </row>
    <row r="6005">
      <c r="A6005" s="3"/>
    </row>
    <row r="6006">
      <c r="A6006" s="3"/>
    </row>
    <row r="6007">
      <c r="A6007" s="3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3"/>
    </row>
    <row r="6017">
      <c r="A6017" s="3"/>
    </row>
    <row r="6018">
      <c r="A6018" s="3"/>
    </row>
    <row r="6019">
      <c r="A6019" s="6"/>
    </row>
    <row r="6021">
      <c r="A6021" s="3"/>
    </row>
    <row r="6022">
      <c r="A6022" s="3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3"/>
    </row>
    <row r="6028">
      <c r="A6028" s="3"/>
    </row>
    <row r="6029">
      <c r="A6029" s="3"/>
    </row>
    <row r="6030">
      <c r="A6030" s="3"/>
    </row>
    <row r="6031">
      <c r="A6031" s="3"/>
    </row>
    <row r="6032">
      <c r="A6032" s="3"/>
    </row>
    <row r="6033">
      <c r="A6033" s="3"/>
    </row>
    <row r="6034">
      <c r="A6034" s="3"/>
    </row>
    <row r="6035">
      <c r="A6035" s="6"/>
    </row>
    <row r="6037">
      <c r="A6037" s="3"/>
    </row>
    <row r="6038">
      <c r="A6038" s="3"/>
    </row>
    <row r="6039">
      <c r="A6039" s="3"/>
    </row>
    <row r="6040">
      <c r="A6040" s="3"/>
    </row>
    <row r="6041">
      <c r="A6041" s="3"/>
    </row>
    <row r="6042">
      <c r="A6042" s="3"/>
    </row>
    <row r="6043">
      <c r="A6043" s="3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3"/>
    </row>
    <row r="6051">
      <c r="A6051" s="6"/>
    </row>
    <row r="6053">
      <c r="A6053" s="3"/>
    </row>
    <row r="6054">
      <c r="A6054" s="3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3"/>
    </row>
    <row r="6065">
      <c r="A6065" s="3"/>
    </row>
    <row r="6066">
      <c r="A6066" s="3"/>
    </row>
    <row r="6067">
      <c r="A6067" s="7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3"/>
    </row>
    <row r="6076">
      <c r="A6076" s="3"/>
    </row>
    <row r="6077">
      <c r="A6077" s="3"/>
    </row>
    <row r="6078">
      <c r="A6078" s="7"/>
    </row>
    <row r="6080">
      <c r="A6080" s="3"/>
    </row>
    <row r="6081">
      <c r="A6081" s="3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3"/>
    </row>
    <row r="6088">
      <c r="A6088" s="3"/>
    </row>
    <row r="6089">
      <c r="A6089" s="7"/>
    </row>
    <row r="6091">
      <c r="A6091" s="3"/>
    </row>
    <row r="6092">
      <c r="A6092" s="3"/>
    </row>
    <row r="6093">
      <c r="A6093" s="3"/>
    </row>
    <row r="6094">
      <c r="A6094" s="3"/>
    </row>
    <row r="6095">
      <c r="A6095" s="3"/>
    </row>
    <row r="6096">
      <c r="A6096" s="3"/>
    </row>
    <row r="6097">
      <c r="A6097" s="3"/>
    </row>
    <row r="6098">
      <c r="A6098" s="3"/>
    </row>
    <row r="6099">
      <c r="A6099" s="3"/>
    </row>
    <row r="6100">
      <c r="A6100" s="7"/>
    </row>
    <row r="6102">
      <c r="A6102" s="3"/>
    </row>
    <row r="6103">
      <c r="A6103" s="3"/>
    </row>
    <row r="6104">
      <c r="A6104" s="3"/>
    </row>
    <row r="6105">
      <c r="A6105" s="3"/>
    </row>
    <row r="6106">
      <c r="A6106" s="3"/>
    </row>
    <row r="6107">
      <c r="A6107" s="3"/>
    </row>
    <row r="6108">
      <c r="A6108" s="3"/>
    </row>
    <row r="6109">
      <c r="A6109" s="3"/>
    </row>
    <row r="6110">
      <c r="A6110" s="3"/>
    </row>
    <row r="6111">
      <c r="A6111" s="3"/>
    </row>
    <row r="6112">
      <c r="A6112" s="3"/>
    </row>
    <row r="6113">
      <c r="A6113" s="3"/>
    </row>
    <row r="6114">
      <c r="A6114" s="3"/>
    </row>
    <row r="6115">
      <c r="A6115" s="3"/>
    </row>
    <row r="6116">
      <c r="A6116" s="7"/>
    </row>
    <row r="6118">
      <c r="A6118" s="3"/>
    </row>
    <row r="6119">
      <c r="A6119" s="3"/>
    </row>
    <row r="6120">
      <c r="A6120" s="3"/>
    </row>
    <row r="6121">
      <c r="A6121" s="3"/>
    </row>
    <row r="6122">
      <c r="A6122" s="3"/>
    </row>
    <row r="6123">
      <c r="A6123" s="3"/>
    </row>
    <row r="6124">
      <c r="A6124" s="3"/>
    </row>
    <row r="6125">
      <c r="A6125" s="3"/>
    </row>
    <row r="6126">
      <c r="A6126" s="3"/>
    </row>
    <row r="6127">
      <c r="A6127" s="3"/>
    </row>
    <row r="6128">
      <c r="A6128" s="3"/>
    </row>
    <row r="6129">
      <c r="A6129" s="3"/>
    </row>
    <row r="6130">
      <c r="A6130" s="3"/>
    </row>
    <row r="6131">
      <c r="A6131" s="3"/>
    </row>
    <row r="6132">
      <c r="A6132" s="7"/>
    </row>
    <row r="6134">
      <c r="A6134" s="3"/>
    </row>
    <row r="6135">
      <c r="A6135" s="3"/>
    </row>
    <row r="6136">
      <c r="A6136" s="3"/>
    </row>
    <row r="6137">
      <c r="A6137" s="3"/>
    </row>
    <row r="6138">
      <c r="A6138" s="3"/>
    </row>
    <row r="6139">
      <c r="A6139" s="3"/>
    </row>
    <row r="6140">
      <c r="A6140" s="3"/>
    </row>
    <row r="6141">
      <c r="A6141" s="3"/>
    </row>
    <row r="6142">
      <c r="A6142" s="3"/>
    </row>
    <row r="6143">
      <c r="A6143" s="7"/>
    </row>
    <row r="6145">
      <c r="A6145" s="3"/>
    </row>
    <row r="6146">
      <c r="A6146" s="3"/>
    </row>
    <row r="6147">
      <c r="A6147" s="3"/>
    </row>
    <row r="6148">
      <c r="A6148" s="3"/>
    </row>
    <row r="6149">
      <c r="A6149" s="3"/>
    </row>
    <row r="6150">
      <c r="A6150" s="3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3"/>
    </row>
    <row r="6156">
      <c r="A6156" s="3"/>
    </row>
    <row r="6157">
      <c r="A6157" s="3"/>
    </row>
    <row r="6158">
      <c r="A6158" s="3"/>
    </row>
    <row r="6159">
      <c r="A6159" s="7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3"/>
    </row>
    <row r="6166">
      <c r="A6166" s="3"/>
    </row>
    <row r="6167">
      <c r="A6167" s="3"/>
    </row>
    <row r="6168">
      <c r="A6168" s="3"/>
    </row>
    <row r="6169">
      <c r="A6169" s="3"/>
    </row>
    <row r="6170">
      <c r="A6170" s="3"/>
    </row>
    <row r="6171">
      <c r="A6171" s="3"/>
    </row>
    <row r="6172">
      <c r="A6172" s="3"/>
    </row>
    <row r="6173">
      <c r="A6173" s="3"/>
    </row>
    <row r="6174">
      <c r="A6174" s="3"/>
    </row>
    <row r="6175">
      <c r="A6175" s="6"/>
    </row>
    <row r="6177">
      <c r="A6177" s="3"/>
    </row>
    <row r="6178">
      <c r="A6178" s="3"/>
    </row>
    <row r="6179">
      <c r="A6179" s="3"/>
    </row>
    <row r="6180">
      <c r="A6180" s="3"/>
    </row>
    <row r="6181">
      <c r="A6181" s="3"/>
    </row>
    <row r="6182">
      <c r="A6182" s="3"/>
    </row>
    <row r="6183">
      <c r="A6183" s="3"/>
    </row>
    <row r="6184">
      <c r="A6184" s="3"/>
    </row>
    <row r="6185">
      <c r="A6185" s="3"/>
    </row>
    <row r="6186">
      <c r="A6186" s="6"/>
    </row>
    <row r="6188">
      <c r="A6188" s="3"/>
    </row>
    <row r="6189">
      <c r="A6189" s="3"/>
    </row>
    <row r="6190">
      <c r="A6190" s="3"/>
    </row>
    <row r="6191">
      <c r="A6191" s="3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3"/>
    </row>
    <row r="6199">
      <c r="A6199" s="3"/>
    </row>
    <row r="6200">
      <c r="A6200" s="3"/>
    </row>
    <row r="6201">
      <c r="A6201" s="3"/>
    </row>
    <row r="6202">
      <c r="A6202" s="6"/>
    </row>
    <row r="6204">
      <c r="A6204" s="3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3"/>
    </row>
    <row r="6214">
      <c r="A6214" s="3"/>
    </row>
    <row r="6215">
      <c r="A6215" s="3"/>
    </row>
    <row r="6216">
      <c r="A6216" s="3"/>
    </row>
    <row r="6217">
      <c r="A6217" s="3"/>
    </row>
    <row r="6218">
      <c r="A6218" s="6"/>
    </row>
    <row r="6220">
      <c r="A6220" s="3"/>
    </row>
    <row r="6221">
      <c r="A6221" s="3"/>
    </row>
    <row r="6222">
      <c r="A6222" s="3"/>
    </row>
    <row r="6223">
      <c r="A6223" s="3"/>
    </row>
    <row r="6224">
      <c r="A6224" s="3"/>
    </row>
    <row r="6225">
      <c r="A6225" s="3"/>
    </row>
    <row r="6226">
      <c r="A6226" s="3"/>
    </row>
    <row r="6227">
      <c r="A6227" s="3"/>
    </row>
    <row r="6228">
      <c r="A6228" s="3"/>
    </row>
    <row r="6229">
      <c r="A6229" s="3"/>
    </row>
    <row r="6230">
      <c r="A6230" s="3"/>
    </row>
    <row r="6231">
      <c r="A6231" s="3"/>
    </row>
    <row r="6232">
      <c r="A6232" s="3"/>
    </row>
    <row r="6233">
      <c r="A6233" s="3"/>
    </row>
    <row r="6234">
      <c r="A6234" s="6"/>
    </row>
    <row r="6236">
      <c r="A6236" s="3"/>
    </row>
    <row r="6237">
      <c r="A6237" s="3"/>
    </row>
    <row r="6238">
      <c r="A6238" s="3"/>
    </row>
    <row r="6239">
      <c r="A6239" s="3"/>
    </row>
    <row r="6240">
      <c r="A6240" s="3"/>
    </row>
    <row r="6241">
      <c r="A6241" s="3"/>
    </row>
    <row r="6242">
      <c r="A6242" s="3"/>
    </row>
    <row r="6243">
      <c r="A6243" s="3"/>
    </row>
    <row r="6244">
      <c r="A6244" s="3"/>
    </row>
    <row r="6245">
      <c r="A6245" s="3"/>
    </row>
    <row r="6246">
      <c r="A6246" s="3"/>
    </row>
    <row r="6247">
      <c r="A6247" s="3"/>
    </row>
    <row r="6248">
      <c r="A6248" s="3"/>
    </row>
    <row r="6249">
      <c r="A6249" s="3"/>
    </row>
    <row r="6250">
      <c r="A6250" s="6"/>
    </row>
    <row r="6252">
      <c r="A6252" s="3"/>
    </row>
    <row r="6253">
      <c r="A6253" s="3"/>
    </row>
    <row r="6254">
      <c r="A6254" s="3"/>
    </row>
    <row r="6255">
      <c r="A6255" s="3"/>
    </row>
    <row r="6256">
      <c r="A6256" s="3"/>
    </row>
    <row r="6257">
      <c r="A6257" s="3"/>
    </row>
    <row r="6258">
      <c r="A6258" s="3"/>
    </row>
    <row r="6259">
      <c r="A6259" s="3"/>
    </row>
    <row r="6260">
      <c r="A6260" s="3"/>
    </row>
    <row r="6261">
      <c r="A6261" s="3"/>
    </row>
    <row r="6262">
      <c r="A6262" s="3"/>
    </row>
    <row r="6263">
      <c r="A6263" s="3"/>
    </row>
    <row r="6264">
      <c r="A6264" s="3"/>
    </row>
    <row r="6265">
      <c r="A6265" s="3"/>
    </row>
    <row r="6266">
      <c r="A6266" s="6"/>
    </row>
    <row r="6268">
      <c r="A6268" s="3"/>
    </row>
    <row r="6269">
      <c r="A6269" s="3"/>
    </row>
    <row r="6270">
      <c r="A6270" s="3"/>
    </row>
    <row r="6271">
      <c r="A6271" s="3"/>
    </row>
    <row r="6272">
      <c r="A6272" s="3"/>
    </row>
    <row r="6273">
      <c r="A6273" s="3"/>
    </row>
    <row r="6274">
      <c r="A6274" s="3"/>
    </row>
    <row r="6275">
      <c r="A6275" s="3"/>
    </row>
    <row r="6276">
      <c r="A6276" s="3"/>
    </row>
    <row r="6277">
      <c r="A6277" s="3"/>
    </row>
    <row r="6278">
      <c r="A6278" s="3"/>
    </row>
    <row r="6279">
      <c r="A6279" s="3"/>
    </row>
    <row r="6280">
      <c r="A6280" s="3"/>
    </row>
    <row r="6281">
      <c r="A6281" s="3"/>
    </row>
    <row r="6282">
      <c r="A6282" s="6"/>
    </row>
    <row r="6284">
      <c r="A6284" s="3"/>
    </row>
    <row r="6285">
      <c r="A6285" s="3"/>
    </row>
    <row r="6286">
      <c r="A6286" s="3"/>
    </row>
    <row r="6287">
      <c r="A6287" s="3"/>
    </row>
    <row r="6288">
      <c r="A6288" s="3"/>
    </row>
    <row r="6289">
      <c r="A6289" s="3"/>
    </row>
    <row r="6290">
      <c r="A6290" s="3"/>
    </row>
    <row r="6291">
      <c r="A6291" s="3"/>
    </row>
    <row r="6292">
      <c r="A6292" s="3"/>
    </row>
    <row r="6293">
      <c r="A6293" s="3"/>
    </row>
    <row r="6294">
      <c r="A6294" s="3"/>
    </row>
    <row r="6295">
      <c r="A6295" s="3"/>
    </row>
    <row r="6296">
      <c r="A6296" s="3"/>
    </row>
    <row r="6297">
      <c r="A6297" s="3"/>
    </row>
    <row r="6298">
      <c r="A6298" s="6"/>
    </row>
    <row r="6300">
      <c r="A6300" s="3"/>
    </row>
    <row r="6301">
      <c r="A6301" s="3"/>
    </row>
    <row r="6302">
      <c r="A6302" s="3"/>
    </row>
    <row r="6303">
      <c r="A6303" s="3"/>
    </row>
    <row r="6304">
      <c r="A6304" s="3"/>
    </row>
    <row r="6305">
      <c r="A6305" s="3"/>
    </row>
    <row r="6306">
      <c r="A6306" s="3"/>
    </row>
    <row r="6307">
      <c r="A6307" s="3"/>
    </row>
    <row r="6308">
      <c r="A6308" s="3"/>
    </row>
    <row r="6309">
      <c r="A6309" s="3"/>
    </row>
    <row r="6310">
      <c r="A6310" s="3"/>
    </row>
    <row r="6311">
      <c r="A6311" s="3"/>
    </row>
    <row r="6312">
      <c r="A6312" s="3"/>
    </row>
    <row r="6313">
      <c r="A6313" s="3"/>
    </row>
    <row r="6314">
      <c r="A6314" s="6"/>
    </row>
    <row r="6316">
      <c r="A6316" s="3"/>
    </row>
    <row r="6317">
      <c r="A6317" s="3"/>
    </row>
    <row r="6318">
      <c r="A6318" s="3"/>
    </row>
    <row r="6319">
      <c r="A6319" s="3"/>
    </row>
    <row r="6320">
      <c r="A6320" s="3"/>
    </row>
    <row r="6321">
      <c r="A6321" s="3"/>
    </row>
    <row r="6322">
      <c r="A6322" s="3"/>
    </row>
    <row r="6323">
      <c r="A6323" s="3"/>
    </row>
    <row r="6324">
      <c r="A6324" s="3"/>
    </row>
    <row r="6325">
      <c r="A6325" s="6"/>
    </row>
    <row r="6327">
      <c r="A6327" s="3"/>
    </row>
    <row r="6328">
      <c r="A6328" s="3"/>
    </row>
    <row r="6329">
      <c r="A6329" s="3"/>
    </row>
    <row r="6330">
      <c r="A6330" s="3"/>
    </row>
    <row r="6331">
      <c r="A6331" s="3"/>
    </row>
    <row r="6332">
      <c r="A6332" s="3"/>
    </row>
    <row r="6333">
      <c r="A6333" s="3"/>
    </row>
    <row r="6334">
      <c r="A6334" s="3"/>
    </row>
    <row r="6335">
      <c r="A6335" s="3"/>
    </row>
    <row r="6336">
      <c r="A6336" s="6"/>
    </row>
    <row r="6338">
      <c r="A6338" s="3"/>
    </row>
    <row r="6339">
      <c r="A6339" s="3"/>
    </row>
    <row r="6340">
      <c r="A6340" s="3"/>
    </row>
    <row r="6341">
      <c r="A6341" s="3"/>
    </row>
    <row r="6342">
      <c r="A6342" s="3"/>
    </row>
    <row r="6343">
      <c r="A6343" s="3"/>
    </row>
    <row r="6344">
      <c r="A6344" s="3"/>
    </row>
    <row r="6345">
      <c r="A6345" s="3"/>
    </row>
    <row r="6346">
      <c r="A6346" s="3"/>
    </row>
    <row r="6347">
      <c r="A6347" s="3"/>
    </row>
    <row r="6348">
      <c r="A6348" s="3"/>
    </row>
    <row r="6349">
      <c r="A6349" s="3"/>
    </row>
    <row r="6350">
      <c r="A6350" s="3"/>
    </row>
    <row r="6351">
      <c r="A6351" s="3"/>
    </row>
    <row r="6352">
      <c r="A6352" s="6"/>
    </row>
    <row r="6354">
      <c r="A6354" s="3"/>
    </row>
    <row r="6355">
      <c r="A6355" s="3"/>
    </row>
    <row r="6356">
      <c r="A6356" s="3"/>
    </row>
    <row r="6357">
      <c r="A6357" s="3"/>
    </row>
    <row r="6358">
      <c r="A6358" s="3"/>
    </row>
    <row r="6359">
      <c r="A6359" s="3"/>
    </row>
    <row r="6360">
      <c r="A6360" s="3"/>
    </row>
    <row r="6361">
      <c r="A6361" s="3"/>
    </row>
    <row r="6362">
      <c r="A6362" s="3"/>
    </row>
    <row r="6363">
      <c r="A6363" s="6"/>
    </row>
    <row r="6365">
      <c r="A6365" s="3"/>
    </row>
    <row r="6366">
      <c r="A6366" s="3"/>
    </row>
    <row r="6367">
      <c r="A6367" s="3"/>
    </row>
    <row r="6368">
      <c r="A6368" s="3"/>
    </row>
    <row r="6369">
      <c r="A6369" s="3"/>
    </row>
    <row r="6370">
      <c r="A6370" s="3"/>
    </row>
    <row r="6371">
      <c r="A6371" s="3"/>
    </row>
    <row r="6372">
      <c r="A6372" s="3"/>
    </row>
    <row r="6373">
      <c r="A6373" s="3"/>
    </row>
    <row r="6374">
      <c r="A6374" s="6"/>
    </row>
    <row r="6376">
      <c r="A6376" s="3"/>
    </row>
    <row r="6377">
      <c r="A6377" s="3"/>
    </row>
    <row r="6378">
      <c r="A6378" s="3"/>
    </row>
    <row r="6379">
      <c r="A6379" s="3"/>
    </row>
    <row r="6380">
      <c r="A6380" s="3"/>
    </row>
    <row r="6381">
      <c r="A6381" s="3"/>
    </row>
    <row r="6382">
      <c r="A6382" s="3"/>
    </row>
    <row r="6383">
      <c r="A6383" s="3"/>
    </row>
    <row r="6384">
      <c r="A6384" s="3"/>
    </row>
    <row r="6385">
      <c r="A6385" s="3"/>
    </row>
    <row r="6386">
      <c r="A6386" s="3"/>
    </row>
    <row r="6387">
      <c r="A6387" s="3"/>
    </row>
    <row r="6388">
      <c r="A6388" s="3"/>
    </row>
    <row r="6389">
      <c r="A6389" s="3"/>
    </row>
    <row r="6390">
      <c r="A6390" s="6"/>
    </row>
    <row r="6392">
      <c r="A6392" s="3"/>
    </row>
    <row r="6393">
      <c r="A6393" s="3"/>
    </row>
    <row r="6394">
      <c r="A6394" s="3"/>
    </row>
    <row r="6395">
      <c r="A6395" s="3"/>
    </row>
    <row r="6396">
      <c r="A6396" s="3"/>
    </row>
    <row r="6397">
      <c r="A6397" s="3"/>
    </row>
    <row r="6398">
      <c r="A6398" s="3"/>
    </row>
    <row r="6399">
      <c r="A6399" s="3"/>
    </row>
    <row r="6400">
      <c r="A6400" s="3"/>
    </row>
    <row r="6401">
      <c r="A6401" s="6"/>
    </row>
    <row r="6403">
      <c r="A6403" s="3"/>
    </row>
    <row r="6404">
      <c r="A6404" s="3"/>
    </row>
    <row r="6405">
      <c r="A6405" s="3"/>
    </row>
    <row r="6406">
      <c r="A6406" s="3"/>
    </row>
    <row r="6407">
      <c r="A6407" s="3"/>
    </row>
    <row r="6408">
      <c r="A6408" s="3"/>
    </row>
    <row r="6409">
      <c r="A6409" s="3"/>
    </row>
    <row r="6410">
      <c r="A6410" s="3"/>
    </row>
    <row r="6411">
      <c r="A6411" s="3"/>
    </row>
    <row r="6412">
      <c r="A6412" s="3"/>
    </row>
    <row r="6413">
      <c r="A6413" s="3"/>
    </row>
    <row r="6414">
      <c r="A6414" s="3"/>
    </row>
    <row r="6415">
      <c r="A6415" s="3"/>
    </row>
    <row r="6416">
      <c r="A6416" s="3"/>
    </row>
    <row r="6417">
      <c r="A6417" s="7"/>
    </row>
    <row r="6419">
      <c r="A6419" s="3"/>
    </row>
    <row r="6420">
      <c r="A6420" s="3"/>
    </row>
    <row r="6421">
      <c r="A6421" s="3"/>
    </row>
    <row r="6422">
      <c r="A6422" s="3"/>
    </row>
    <row r="6423">
      <c r="A6423" s="3"/>
    </row>
    <row r="6424">
      <c r="A6424" s="3"/>
    </row>
    <row r="6425">
      <c r="A6425" s="3"/>
    </row>
    <row r="6426">
      <c r="A6426" s="3"/>
    </row>
    <row r="6427">
      <c r="A6427" s="3"/>
    </row>
    <row r="6428">
      <c r="A6428" s="3"/>
    </row>
    <row r="6429">
      <c r="A6429" s="3"/>
    </row>
    <row r="6430">
      <c r="A6430" s="3"/>
    </row>
    <row r="6431">
      <c r="A6431" s="3"/>
    </row>
    <row r="6432">
      <c r="A6432" s="3"/>
    </row>
    <row r="6433">
      <c r="A6433" s="7"/>
    </row>
    <row r="6435">
      <c r="A6435" s="3"/>
    </row>
    <row r="6436">
      <c r="A6436" s="3"/>
    </row>
    <row r="6437">
      <c r="A6437" s="3"/>
    </row>
    <row r="6438">
      <c r="A6438" s="3"/>
    </row>
    <row r="6439">
      <c r="A6439" s="3"/>
    </row>
    <row r="6440">
      <c r="A6440" s="3"/>
    </row>
    <row r="6441">
      <c r="A6441" s="3"/>
    </row>
    <row r="6442">
      <c r="A6442" s="3"/>
    </row>
    <row r="6443">
      <c r="A6443" s="3"/>
    </row>
    <row r="6444">
      <c r="A6444" s="7"/>
    </row>
    <row r="6446">
      <c r="A6446" s="3"/>
    </row>
    <row r="6447">
      <c r="A6447" s="3"/>
    </row>
    <row r="6448">
      <c r="A6448" s="3"/>
    </row>
    <row r="6449">
      <c r="A6449" s="3"/>
    </row>
    <row r="6450">
      <c r="A6450" s="3"/>
    </row>
    <row r="6451">
      <c r="A6451" s="3"/>
    </row>
    <row r="6452">
      <c r="A6452" s="3"/>
    </row>
    <row r="6453">
      <c r="A6453" s="3"/>
    </row>
    <row r="6454">
      <c r="A6454" s="3"/>
    </row>
    <row r="6455">
      <c r="A6455" s="7"/>
    </row>
    <row r="6457">
      <c r="A6457" s="3"/>
    </row>
    <row r="6458">
      <c r="A6458" s="3"/>
    </row>
    <row r="6459">
      <c r="A6459" s="3"/>
    </row>
    <row r="6460">
      <c r="A6460" s="3"/>
    </row>
    <row r="6461">
      <c r="A6461" s="3"/>
    </row>
    <row r="6462">
      <c r="A6462" s="3"/>
    </row>
    <row r="6463">
      <c r="A6463" s="3"/>
    </row>
    <row r="6464">
      <c r="A6464" s="3"/>
    </row>
    <row r="6465">
      <c r="A6465" s="3"/>
    </row>
    <row r="6466">
      <c r="A6466" s="7"/>
    </row>
    <row r="6468">
      <c r="A6468" s="3"/>
    </row>
    <row r="6469">
      <c r="A6469" s="3"/>
    </row>
    <row r="6470">
      <c r="A6470" s="3"/>
    </row>
    <row r="6471">
      <c r="A6471" s="3"/>
    </row>
    <row r="6472">
      <c r="A6472" s="3"/>
    </row>
    <row r="6473">
      <c r="A6473" s="3"/>
    </row>
    <row r="6474">
      <c r="A6474" s="3"/>
    </row>
    <row r="6475">
      <c r="A6475" s="3"/>
    </row>
    <row r="6476">
      <c r="A6476" s="3"/>
    </row>
    <row r="6477">
      <c r="A6477" s="7"/>
    </row>
    <row r="6479">
      <c r="A6479" s="3"/>
    </row>
    <row r="6480">
      <c r="A6480" s="3"/>
    </row>
    <row r="6481">
      <c r="A6481" s="3"/>
    </row>
    <row r="6482">
      <c r="A6482" s="3"/>
    </row>
    <row r="6483">
      <c r="A6483" s="3"/>
    </row>
    <row r="6484">
      <c r="A6484" s="3"/>
    </row>
    <row r="6485">
      <c r="A6485" s="3"/>
    </row>
    <row r="6486">
      <c r="A6486" s="3"/>
    </row>
    <row r="6487">
      <c r="A6487" s="3"/>
    </row>
    <row r="6488">
      <c r="A6488" s="7"/>
    </row>
    <row r="6490">
      <c r="A6490" s="3"/>
    </row>
    <row r="6491">
      <c r="A6491" s="3"/>
    </row>
    <row r="6492">
      <c r="A6492" s="3"/>
    </row>
    <row r="6493">
      <c r="A6493" s="3"/>
    </row>
    <row r="6494">
      <c r="A6494" s="3"/>
    </row>
    <row r="6495">
      <c r="A6495" s="3"/>
    </row>
    <row r="6496">
      <c r="A6496" s="3"/>
    </row>
    <row r="6497">
      <c r="A6497" s="3"/>
    </row>
    <row r="6498">
      <c r="A6498" s="3"/>
    </row>
    <row r="6499">
      <c r="A6499" s="7"/>
    </row>
    <row r="6501">
      <c r="A6501" s="3"/>
    </row>
    <row r="6502">
      <c r="A6502" s="3"/>
    </row>
    <row r="6503">
      <c r="A6503" s="3"/>
    </row>
    <row r="6504">
      <c r="A6504" s="3"/>
    </row>
    <row r="6505">
      <c r="A6505" s="3"/>
    </row>
    <row r="6506">
      <c r="A6506" s="3"/>
    </row>
    <row r="6507">
      <c r="A6507" s="3"/>
    </row>
    <row r="6508">
      <c r="A6508" s="3"/>
    </row>
    <row r="6509">
      <c r="A6509" s="3"/>
    </row>
    <row r="6510">
      <c r="A6510" s="3"/>
    </row>
    <row r="6511">
      <c r="A6511" s="3"/>
    </row>
    <row r="6512">
      <c r="A6512" s="3"/>
    </row>
    <row r="6513">
      <c r="A6513" s="3"/>
    </row>
    <row r="6514">
      <c r="A6514" s="3"/>
    </row>
    <row r="6515">
      <c r="A6515" s="7"/>
    </row>
    <row r="6517">
      <c r="A6517" s="3"/>
    </row>
    <row r="6518">
      <c r="A6518" s="3"/>
    </row>
    <row r="6519">
      <c r="A6519" s="3"/>
    </row>
    <row r="6520">
      <c r="A6520" s="3"/>
    </row>
    <row r="6521">
      <c r="A6521" s="3"/>
    </row>
    <row r="6522">
      <c r="A6522" s="3"/>
    </row>
    <row r="6523">
      <c r="A6523" s="3"/>
    </row>
    <row r="6524">
      <c r="A6524" s="3"/>
    </row>
    <row r="6525">
      <c r="A6525" s="3"/>
    </row>
    <row r="6526">
      <c r="A6526" s="3"/>
    </row>
    <row r="6527">
      <c r="A6527" s="3"/>
    </row>
    <row r="6528">
      <c r="A6528" s="3"/>
    </row>
    <row r="6529">
      <c r="A6529" s="3"/>
    </row>
    <row r="6530">
      <c r="A6530" s="3"/>
    </row>
    <row r="6531">
      <c r="A6531" s="7"/>
    </row>
    <row r="6533">
      <c r="A6533" s="3"/>
    </row>
    <row r="6534">
      <c r="A6534" s="3"/>
    </row>
    <row r="6535">
      <c r="A6535" s="3"/>
    </row>
    <row r="6536">
      <c r="A6536" s="3"/>
    </row>
    <row r="6537">
      <c r="A6537" s="3"/>
    </row>
    <row r="6538">
      <c r="A6538" s="3"/>
    </row>
    <row r="6539">
      <c r="A6539" s="3"/>
    </row>
    <row r="6540">
      <c r="A6540" s="3"/>
    </row>
    <row r="6541">
      <c r="A6541" s="3"/>
    </row>
    <row r="6542">
      <c r="A6542" s="7"/>
    </row>
    <row r="6544">
      <c r="A6544" s="3"/>
    </row>
    <row r="6545">
      <c r="A6545" s="3"/>
    </row>
    <row r="6546">
      <c r="A6546" s="3"/>
    </row>
    <row r="6547">
      <c r="A6547" s="3"/>
    </row>
    <row r="6548">
      <c r="A6548" s="3"/>
    </row>
    <row r="6549">
      <c r="A6549" s="3"/>
    </row>
    <row r="6550">
      <c r="A6550" s="3"/>
    </row>
    <row r="6551">
      <c r="A6551" s="3"/>
    </row>
    <row r="6552">
      <c r="A6552" s="3"/>
    </row>
    <row r="6553">
      <c r="A6553" s="3"/>
    </row>
    <row r="6554">
      <c r="A6554" s="3"/>
    </row>
    <row r="6555">
      <c r="A6555" s="3"/>
    </row>
    <row r="6556">
      <c r="A6556" s="3"/>
    </row>
    <row r="6557">
      <c r="A6557" s="3"/>
    </row>
    <row r="6558">
      <c r="A6558" s="7"/>
    </row>
    <row r="6560">
      <c r="A6560" s="3"/>
    </row>
    <row r="6561">
      <c r="A6561" s="3"/>
    </row>
    <row r="6562">
      <c r="A6562" s="3"/>
    </row>
    <row r="6563">
      <c r="A6563" s="3"/>
    </row>
    <row r="6564">
      <c r="A6564" s="3"/>
    </row>
    <row r="6565">
      <c r="A6565" s="3"/>
    </row>
    <row r="6566">
      <c r="A6566" s="3"/>
    </row>
    <row r="6567">
      <c r="A6567" s="3"/>
    </row>
    <row r="6568">
      <c r="A6568" s="3"/>
    </row>
    <row r="6569">
      <c r="A6569" s="7"/>
    </row>
    <row r="6571">
      <c r="A6571" s="3"/>
    </row>
    <row r="6572">
      <c r="A6572" s="3"/>
    </row>
    <row r="6573">
      <c r="A6573" s="3"/>
    </row>
    <row r="6574">
      <c r="A6574" s="3"/>
    </row>
    <row r="6575">
      <c r="A6575" s="3"/>
    </row>
    <row r="6576">
      <c r="A6576" s="3"/>
    </row>
    <row r="6577">
      <c r="A6577" s="3"/>
    </row>
    <row r="6578">
      <c r="A6578" s="3"/>
    </row>
    <row r="6579">
      <c r="A6579" s="3"/>
    </row>
    <row r="6580">
      <c r="A6580" s="7"/>
    </row>
    <row r="6582">
      <c r="A6582" s="3"/>
    </row>
    <row r="6583">
      <c r="A6583" s="3"/>
    </row>
    <row r="6584">
      <c r="A6584" s="3"/>
    </row>
    <row r="6585">
      <c r="A6585" s="3"/>
    </row>
    <row r="6586">
      <c r="A6586" s="3"/>
    </row>
    <row r="6587">
      <c r="A6587" s="3"/>
    </row>
    <row r="6588">
      <c r="A6588" s="3"/>
    </row>
    <row r="6589">
      <c r="A6589" s="3"/>
    </row>
    <row r="6590">
      <c r="A6590" s="3"/>
    </row>
    <row r="6591">
      <c r="A6591" s="3"/>
    </row>
    <row r="6592">
      <c r="A6592" s="3"/>
    </row>
    <row r="6593">
      <c r="A6593" s="3"/>
    </row>
    <row r="6594">
      <c r="A6594" s="3"/>
    </row>
    <row r="6595">
      <c r="A6595" s="3"/>
    </row>
    <row r="6596">
      <c r="A6596" s="7"/>
    </row>
    <row r="6598">
      <c r="A6598" s="3"/>
    </row>
    <row r="6599">
      <c r="A6599" s="3"/>
    </row>
    <row r="6600">
      <c r="A6600" s="3"/>
    </row>
    <row r="6601">
      <c r="A6601" s="3"/>
    </row>
    <row r="6602">
      <c r="A6602" s="3"/>
    </row>
    <row r="6603">
      <c r="A6603" s="3"/>
    </row>
    <row r="6604">
      <c r="A6604" s="3"/>
    </row>
    <row r="6605">
      <c r="A6605" s="3"/>
    </row>
    <row r="6606">
      <c r="A6606" s="3"/>
    </row>
    <row r="6607">
      <c r="A6607" s="7"/>
    </row>
    <row r="6609">
      <c r="A6609" s="3"/>
    </row>
    <row r="6610">
      <c r="A6610" s="3"/>
    </row>
    <row r="6611">
      <c r="A6611" s="3"/>
    </row>
    <row r="6612">
      <c r="A6612" s="3"/>
    </row>
    <row r="6613">
      <c r="A6613" s="3"/>
    </row>
    <row r="6614">
      <c r="A6614" s="3"/>
    </row>
    <row r="6615">
      <c r="A6615" s="3"/>
    </row>
    <row r="6616">
      <c r="A6616" s="3"/>
    </row>
    <row r="6617">
      <c r="A6617" s="3"/>
    </row>
    <row r="6618">
      <c r="A6618" s="7"/>
    </row>
    <row r="6620">
      <c r="A6620" s="3"/>
    </row>
    <row r="6621">
      <c r="A6621" s="3"/>
    </row>
    <row r="6622">
      <c r="A6622" s="3"/>
    </row>
    <row r="6623">
      <c r="A6623" s="3"/>
    </row>
    <row r="6624">
      <c r="A6624" s="3"/>
    </row>
    <row r="6625">
      <c r="A6625" s="3"/>
    </row>
    <row r="6626">
      <c r="A6626" s="3"/>
    </row>
    <row r="6627">
      <c r="A6627" s="3"/>
    </row>
    <row r="6628">
      <c r="A6628" s="3"/>
    </row>
    <row r="6629">
      <c r="A6629" s="7"/>
    </row>
    <row r="6631">
      <c r="A6631" s="3"/>
    </row>
    <row r="6632">
      <c r="A6632" s="3"/>
    </row>
    <row r="6633">
      <c r="A6633" s="3"/>
    </row>
    <row r="6634">
      <c r="A6634" s="3"/>
    </row>
    <row r="6635">
      <c r="A6635" s="3"/>
    </row>
    <row r="6636">
      <c r="A6636" s="3"/>
    </row>
    <row r="6637">
      <c r="A6637" s="3"/>
    </row>
    <row r="6638">
      <c r="A6638" s="3"/>
    </row>
    <row r="6639">
      <c r="A6639" s="3"/>
    </row>
    <row r="6640">
      <c r="A6640" s="7"/>
    </row>
    <row r="6642">
      <c r="A6642" s="3"/>
    </row>
    <row r="6643">
      <c r="A6643" s="3"/>
    </row>
    <row r="6644">
      <c r="A6644" s="3"/>
    </row>
    <row r="6645">
      <c r="A6645" s="3"/>
    </row>
    <row r="6646">
      <c r="A6646" s="3"/>
    </row>
    <row r="6647">
      <c r="A6647" s="3"/>
    </row>
    <row r="6648">
      <c r="A6648" s="3"/>
    </row>
    <row r="6649">
      <c r="A6649" s="3"/>
    </row>
    <row r="6650">
      <c r="A6650" s="3"/>
    </row>
    <row r="6651">
      <c r="A6651" s="7"/>
    </row>
    <row r="6653">
      <c r="A6653" s="3"/>
    </row>
    <row r="6654">
      <c r="A6654" s="3"/>
    </row>
    <row r="6655">
      <c r="A6655" s="3"/>
    </row>
    <row r="6656">
      <c r="A6656" s="3"/>
    </row>
    <row r="6657">
      <c r="A6657" s="3"/>
    </row>
    <row r="6658">
      <c r="A6658" s="3"/>
    </row>
    <row r="6659">
      <c r="A6659" s="3"/>
    </row>
    <row r="6660">
      <c r="A6660" s="3"/>
    </row>
    <row r="6661">
      <c r="A6661" s="3"/>
    </row>
    <row r="6662">
      <c r="A6662" s="3"/>
    </row>
    <row r="6663">
      <c r="A6663" s="3"/>
    </row>
    <row r="6664">
      <c r="A6664" s="3"/>
    </row>
    <row r="6665">
      <c r="A6665" s="3"/>
    </row>
    <row r="6666">
      <c r="A6666" s="3"/>
    </row>
    <row r="6667">
      <c r="A6667" s="6"/>
    </row>
    <row r="6669">
      <c r="A6669" s="3"/>
    </row>
    <row r="6670">
      <c r="A6670" s="3"/>
    </row>
    <row r="6671">
      <c r="A6671" s="3"/>
    </row>
    <row r="6672">
      <c r="A6672" s="3"/>
    </row>
    <row r="6673">
      <c r="A6673" s="3"/>
    </row>
    <row r="6674">
      <c r="A6674" s="3"/>
    </row>
    <row r="6675">
      <c r="A6675" s="3"/>
    </row>
    <row r="6676">
      <c r="A6676" s="3"/>
    </row>
    <row r="6677">
      <c r="A6677" s="3"/>
    </row>
    <row r="6678">
      <c r="A6678" s="3"/>
    </row>
    <row r="6679">
      <c r="A6679" s="3"/>
    </row>
    <row r="6680">
      <c r="A6680" s="3"/>
    </row>
    <row r="6681">
      <c r="A6681" s="3"/>
    </row>
    <row r="6682">
      <c r="A6682" s="3"/>
    </row>
    <row r="6683">
      <c r="A6683" s="6"/>
    </row>
    <row r="6685">
      <c r="A6685" s="3"/>
    </row>
    <row r="6686">
      <c r="A6686" s="3"/>
    </row>
    <row r="6687">
      <c r="A6687" s="3"/>
    </row>
    <row r="6688">
      <c r="A6688" s="3"/>
    </row>
    <row r="6689">
      <c r="A6689" s="3"/>
    </row>
    <row r="6690">
      <c r="A6690" s="3"/>
    </row>
    <row r="6691">
      <c r="A6691" s="3"/>
    </row>
    <row r="6692">
      <c r="A6692" s="3"/>
    </row>
    <row r="6693">
      <c r="A6693" s="3"/>
    </row>
    <row r="6694">
      <c r="A6694" s="6"/>
    </row>
    <row r="6696">
      <c r="A6696" s="3"/>
    </row>
    <row r="6697">
      <c r="A6697" s="3"/>
    </row>
    <row r="6698">
      <c r="A6698" s="3"/>
    </row>
    <row r="6699">
      <c r="A6699" s="3"/>
    </row>
    <row r="6700">
      <c r="A6700" s="3"/>
    </row>
    <row r="6701">
      <c r="A6701" s="3"/>
    </row>
    <row r="6702">
      <c r="A6702" s="3"/>
    </row>
    <row r="6703">
      <c r="A6703" s="3"/>
    </row>
    <row r="6704">
      <c r="A6704" s="3"/>
    </row>
    <row r="6705">
      <c r="A6705" s="3"/>
    </row>
    <row r="6706">
      <c r="A6706" s="3"/>
    </row>
    <row r="6707">
      <c r="A6707" s="3"/>
    </row>
    <row r="6708">
      <c r="A6708" s="3"/>
    </row>
    <row r="6709">
      <c r="A6709" s="3"/>
    </row>
    <row r="6710">
      <c r="A6710" s="6"/>
    </row>
    <row r="6712">
      <c r="A6712" s="3"/>
    </row>
    <row r="6713">
      <c r="A6713" s="3"/>
    </row>
    <row r="6714">
      <c r="A6714" s="3"/>
    </row>
    <row r="6715">
      <c r="A6715" s="3"/>
    </row>
    <row r="6716">
      <c r="A6716" s="3"/>
    </row>
    <row r="6717">
      <c r="A6717" s="3"/>
    </row>
    <row r="6718">
      <c r="A6718" s="3"/>
    </row>
    <row r="6719">
      <c r="A6719" s="3"/>
    </row>
    <row r="6720">
      <c r="A6720" s="3"/>
    </row>
    <row r="6721">
      <c r="A6721" s="3"/>
    </row>
    <row r="6722">
      <c r="A6722" s="3"/>
    </row>
    <row r="6723">
      <c r="A6723" s="3"/>
    </row>
    <row r="6724">
      <c r="A6724" s="3"/>
    </row>
    <row r="6725">
      <c r="A6725" s="3"/>
    </row>
    <row r="6726">
      <c r="A6726" s="6"/>
    </row>
    <row r="6728">
      <c r="A6728" s="3"/>
    </row>
    <row r="6729">
      <c r="A6729" s="3"/>
    </row>
    <row r="6730">
      <c r="A6730" s="3"/>
    </row>
    <row r="6731">
      <c r="A6731" s="3"/>
    </row>
    <row r="6732">
      <c r="A6732" s="3"/>
    </row>
    <row r="6733">
      <c r="A6733" s="3"/>
    </row>
    <row r="6734">
      <c r="A6734" s="3"/>
    </row>
    <row r="6735">
      <c r="A6735" s="3"/>
    </row>
    <row r="6736">
      <c r="A6736" s="3"/>
    </row>
    <row r="6737">
      <c r="A6737" s="6"/>
    </row>
    <row r="6739">
      <c r="A6739" s="3"/>
    </row>
    <row r="6740">
      <c r="A6740" s="3"/>
    </row>
    <row r="6741">
      <c r="A6741" s="3"/>
    </row>
    <row r="6742">
      <c r="A6742" s="3"/>
    </row>
    <row r="6743">
      <c r="A6743" s="3"/>
    </row>
    <row r="6744">
      <c r="A6744" s="3"/>
    </row>
    <row r="6745">
      <c r="A6745" s="3"/>
    </row>
    <row r="6746">
      <c r="A6746" s="3"/>
    </row>
    <row r="6747">
      <c r="A6747" s="3"/>
    </row>
    <row r="6748">
      <c r="A6748" s="6"/>
    </row>
    <row r="6750">
      <c r="A6750" s="3"/>
    </row>
    <row r="6751">
      <c r="A6751" s="3"/>
    </row>
    <row r="6752">
      <c r="A6752" s="3"/>
    </row>
    <row r="6753">
      <c r="A6753" s="3"/>
    </row>
    <row r="6754">
      <c r="A6754" s="3"/>
    </row>
    <row r="6755">
      <c r="A6755" s="3"/>
    </row>
    <row r="6756">
      <c r="A6756" s="3"/>
    </row>
    <row r="6757">
      <c r="A6757" s="3"/>
    </row>
    <row r="6758">
      <c r="A6758" s="3"/>
    </row>
    <row r="6759">
      <c r="A6759" s="6"/>
    </row>
    <row r="6761">
      <c r="A6761" s="3"/>
    </row>
    <row r="6762">
      <c r="A6762" s="3"/>
    </row>
    <row r="6763">
      <c r="A6763" s="3"/>
    </row>
    <row r="6764">
      <c r="A6764" s="3"/>
    </row>
    <row r="6765">
      <c r="A6765" s="3"/>
    </row>
    <row r="6766">
      <c r="A6766" s="3"/>
    </row>
    <row r="6767">
      <c r="A6767" s="3"/>
    </row>
    <row r="6768">
      <c r="A6768" s="3"/>
    </row>
    <row r="6769">
      <c r="A6769" s="3"/>
    </row>
    <row r="6770">
      <c r="A6770" s="6"/>
    </row>
    <row r="6772">
      <c r="A6772" s="3"/>
    </row>
    <row r="6773">
      <c r="A6773" s="3"/>
    </row>
    <row r="6774">
      <c r="A6774" s="3"/>
    </row>
    <row r="6775">
      <c r="A6775" s="3"/>
    </row>
    <row r="6776">
      <c r="A6776" s="3"/>
    </row>
    <row r="6777">
      <c r="A6777" s="3"/>
    </row>
    <row r="6778">
      <c r="A6778" s="3"/>
    </row>
    <row r="6779">
      <c r="A6779" s="3"/>
    </row>
    <row r="6780">
      <c r="A6780" s="3"/>
    </row>
    <row r="6781">
      <c r="A6781" s="6"/>
    </row>
    <row r="6783">
      <c r="A6783" s="3"/>
    </row>
    <row r="6784">
      <c r="A6784" s="3"/>
    </row>
    <row r="6785">
      <c r="A6785" s="3"/>
    </row>
    <row r="6786">
      <c r="A6786" s="3"/>
    </row>
    <row r="6787">
      <c r="A6787" s="3"/>
    </row>
    <row r="6788">
      <c r="A6788" s="3"/>
    </row>
    <row r="6789">
      <c r="A6789" s="3"/>
    </row>
    <row r="6790">
      <c r="A6790" s="3"/>
    </row>
    <row r="6791">
      <c r="A6791" s="3"/>
    </row>
    <row r="6792">
      <c r="A6792" s="3"/>
    </row>
    <row r="6793">
      <c r="A6793" s="3"/>
    </row>
    <row r="6794">
      <c r="A6794" s="3"/>
    </row>
    <row r="6795">
      <c r="A6795" s="3"/>
    </row>
    <row r="6796">
      <c r="A6796" s="3"/>
    </row>
    <row r="6797">
      <c r="A6797" s="6"/>
    </row>
    <row r="6799">
      <c r="A6799" s="3"/>
    </row>
    <row r="6800">
      <c r="A6800" s="3"/>
    </row>
    <row r="6801">
      <c r="A6801" s="3"/>
    </row>
    <row r="6802">
      <c r="A6802" s="3"/>
    </row>
    <row r="6803">
      <c r="A6803" s="3"/>
    </row>
    <row r="6804">
      <c r="A6804" s="3"/>
    </row>
    <row r="6805">
      <c r="A6805" s="3"/>
    </row>
    <row r="6806">
      <c r="A6806" s="3"/>
    </row>
    <row r="6807">
      <c r="A6807" s="3"/>
    </row>
    <row r="6808">
      <c r="A6808" s="6"/>
    </row>
    <row r="6810">
      <c r="A6810" s="3"/>
    </row>
    <row r="6811">
      <c r="A6811" s="3"/>
    </row>
    <row r="6812">
      <c r="A6812" s="3"/>
    </row>
    <row r="6813">
      <c r="A6813" s="3"/>
    </row>
    <row r="6814">
      <c r="A6814" s="3"/>
    </row>
    <row r="6815">
      <c r="A6815" s="3"/>
    </row>
    <row r="6816">
      <c r="A6816" s="3"/>
    </row>
    <row r="6817">
      <c r="A6817" s="3"/>
    </row>
    <row r="6818">
      <c r="A6818" s="3"/>
    </row>
    <row r="6819">
      <c r="A6819" s="6"/>
    </row>
    <row r="6821">
      <c r="A6821" s="3"/>
    </row>
    <row r="6822">
      <c r="A6822" s="3"/>
    </row>
    <row r="6823">
      <c r="A6823" s="3"/>
    </row>
    <row r="6824">
      <c r="A6824" s="3"/>
    </row>
    <row r="6825">
      <c r="A6825" s="3"/>
    </row>
    <row r="6826">
      <c r="A6826" s="3"/>
    </row>
    <row r="6827">
      <c r="A6827" s="3"/>
    </row>
    <row r="6828">
      <c r="A6828" s="3"/>
    </row>
    <row r="6829">
      <c r="A6829" s="3"/>
    </row>
    <row r="6830">
      <c r="A6830" s="3"/>
    </row>
    <row r="6831">
      <c r="A6831" s="3"/>
    </row>
    <row r="6832">
      <c r="A6832" s="3"/>
    </row>
    <row r="6833">
      <c r="A6833" s="3"/>
    </row>
    <row r="6834">
      <c r="A6834" s="3"/>
    </row>
    <row r="6835">
      <c r="A6835" s="6"/>
    </row>
    <row r="6837">
      <c r="A6837" s="3"/>
    </row>
    <row r="6838">
      <c r="A6838" s="3"/>
    </row>
    <row r="6839">
      <c r="A6839" s="3"/>
    </row>
    <row r="6840">
      <c r="A6840" s="3"/>
    </row>
    <row r="6841">
      <c r="A6841" s="3"/>
    </row>
    <row r="6842">
      <c r="A6842" s="3"/>
    </row>
    <row r="6843">
      <c r="A6843" s="3"/>
    </row>
    <row r="6844">
      <c r="A6844" s="3"/>
    </row>
    <row r="6845">
      <c r="A6845" s="3"/>
    </row>
    <row r="6846">
      <c r="A6846" s="6"/>
    </row>
    <row r="6848">
      <c r="A6848" s="3"/>
    </row>
    <row r="6849">
      <c r="A6849" s="3"/>
    </row>
    <row r="6850">
      <c r="A6850" s="3"/>
    </row>
    <row r="6851">
      <c r="A6851" s="3"/>
    </row>
    <row r="6852">
      <c r="A6852" s="3"/>
    </row>
    <row r="6853">
      <c r="A6853" s="3"/>
    </row>
    <row r="6854">
      <c r="A6854" s="3"/>
    </row>
    <row r="6855">
      <c r="A6855" s="3"/>
    </row>
    <row r="6856">
      <c r="A6856" s="3"/>
    </row>
    <row r="6857">
      <c r="A6857" s="6"/>
    </row>
    <row r="6859">
      <c r="A6859" s="3"/>
    </row>
    <row r="6860">
      <c r="A6860" s="3"/>
    </row>
    <row r="6861">
      <c r="A6861" s="3"/>
    </row>
    <row r="6862">
      <c r="A6862" s="3"/>
    </row>
    <row r="6863">
      <c r="A6863" s="3"/>
    </row>
    <row r="6864">
      <c r="A6864" s="3"/>
    </row>
    <row r="6865">
      <c r="A6865" s="3"/>
    </row>
    <row r="6866">
      <c r="A6866" s="3"/>
    </row>
    <row r="6867">
      <c r="A6867" s="3"/>
    </row>
    <row r="6868">
      <c r="A6868" s="6"/>
    </row>
    <row r="6870">
      <c r="A6870" s="3"/>
    </row>
    <row r="6871">
      <c r="A6871" s="3"/>
    </row>
    <row r="6872">
      <c r="A6872" s="3"/>
    </row>
    <row r="6873">
      <c r="A6873" s="3"/>
    </row>
    <row r="6874">
      <c r="A6874" s="3"/>
    </row>
    <row r="6875">
      <c r="A6875" s="3"/>
    </row>
    <row r="6876">
      <c r="A6876" s="3"/>
    </row>
    <row r="6877">
      <c r="A6877" s="3"/>
    </row>
    <row r="6878">
      <c r="A6878" s="3"/>
    </row>
    <row r="6879">
      <c r="A6879" s="3"/>
    </row>
    <row r="6880">
      <c r="A6880" s="3"/>
    </row>
    <row r="6881">
      <c r="A6881" s="3"/>
    </row>
    <row r="6882">
      <c r="A6882" s="3"/>
    </row>
    <row r="6883">
      <c r="A6883" s="3"/>
    </row>
    <row r="6884">
      <c r="A6884" s="6"/>
    </row>
    <row r="6886">
      <c r="A6886" s="3"/>
    </row>
    <row r="6887">
      <c r="A6887" s="3"/>
    </row>
    <row r="6888">
      <c r="A6888" s="3"/>
    </row>
    <row r="6889">
      <c r="A6889" s="3"/>
    </row>
    <row r="6890">
      <c r="A6890" s="3"/>
    </row>
    <row r="6891">
      <c r="A6891" s="3"/>
    </row>
    <row r="6892">
      <c r="A6892" s="3"/>
    </row>
    <row r="6893">
      <c r="A6893" s="3"/>
    </row>
    <row r="6894">
      <c r="A6894" s="3"/>
    </row>
    <row r="6895">
      <c r="A6895" s="6"/>
    </row>
    <row r="6897">
      <c r="A6897" s="3"/>
    </row>
    <row r="6898">
      <c r="A6898" s="3"/>
    </row>
    <row r="6899">
      <c r="A6899" s="3"/>
    </row>
    <row r="6900">
      <c r="A6900" s="3"/>
    </row>
    <row r="6901">
      <c r="A6901" s="3"/>
    </row>
    <row r="6902">
      <c r="A6902" s="3"/>
    </row>
    <row r="6903">
      <c r="A6903" s="3"/>
    </row>
    <row r="6904">
      <c r="A6904" s="3"/>
    </row>
    <row r="6905">
      <c r="A6905" s="3"/>
    </row>
    <row r="6906">
      <c r="A6906" s="3"/>
    </row>
    <row r="6907">
      <c r="A6907" s="3"/>
    </row>
    <row r="6908">
      <c r="A6908" s="3"/>
    </row>
    <row r="6909">
      <c r="A6909" s="3"/>
    </row>
    <row r="6910">
      <c r="A6910" s="3"/>
    </row>
    <row r="6911">
      <c r="A6911" s="3"/>
    </row>
    <row r="6912">
      <c r="A6912" s="6"/>
    </row>
    <row r="6914">
      <c r="A6914" s="3"/>
    </row>
    <row r="6915">
      <c r="A6915" s="3"/>
    </row>
    <row r="6916">
      <c r="A6916" s="3"/>
    </row>
    <row r="6917">
      <c r="A6917" s="3"/>
    </row>
    <row r="6918">
      <c r="A6918" s="3"/>
    </row>
    <row r="6919">
      <c r="A6919" s="3"/>
    </row>
    <row r="6920">
      <c r="A6920" s="3"/>
    </row>
    <row r="6921">
      <c r="A6921" s="3"/>
    </row>
    <row r="6922">
      <c r="A6922" s="3"/>
    </row>
    <row r="6923">
      <c r="A6923" s="6"/>
    </row>
    <row r="6925">
      <c r="A6925" s="3"/>
    </row>
    <row r="6926">
      <c r="A6926" s="3"/>
    </row>
    <row r="6927">
      <c r="A6927" s="3"/>
    </row>
    <row r="6928">
      <c r="A6928" s="3"/>
    </row>
    <row r="6929">
      <c r="A6929" s="3"/>
    </row>
    <row r="6930">
      <c r="A6930" s="3"/>
    </row>
    <row r="6931">
      <c r="A6931" s="3"/>
    </row>
    <row r="6932">
      <c r="A6932" s="3"/>
    </row>
    <row r="6933">
      <c r="A6933" s="3"/>
    </row>
    <row r="6934">
      <c r="A6934" s="6"/>
    </row>
    <row r="6936">
      <c r="A6936" s="3"/>
    </row>
    <row r="6937">
      <c r="A6937" s="3"/>
    </row>
    <row r="6938">
      <c r="A6938" s="3"/>
    </row>
    <row r="6939">
      <c r="A6939" s="3"/>
    </row>
    <row r="6940">
      <c r="A6940" s="3"/>
    </row>
    <row r="6941">
      <c r="A6941" s="3"/>
    </row>
    <row r="6942">
      <c r="A6942" s="3"/>
    </row>
    <row r="6943">
      <c r="A6943" s="3"/>
    </row>
    <row r="6944">
      <c r="A6944" s="3"/>
    </row>
    <row r="6945">
      <c r="A6945" s="6"/>
    </row>
    <row r="6947">
      <c r="A6947" s="3"/>
    </row>
    <row r="6948">
      <c r="A6948" s="3"/>
    </row>
    <row r="6949">
      <c r="A6949" s="3"/>
    </row>
    <row r="6950">
      <c r="A6950" s="3"/>
    </row>
    <row r="6951">
      <c r="A6951" s="3"/>
    </row>
    <row r="6952">
      <c r="A6952" s="3"/>
    </row>
    <row r="6953">
      <c r="A6953" s="3"/>
    </row>
    <row r="6954">
      <c r="A6954" s="3"/>
    </row>
    <row r="6955">
      <c r="A6955" s="3"/>
    </row>
    <row r="6956">
      <c r="A6956" s="6"/>
    </row>
    <row r="6958">
      <c r="A6958" s="3"/>
    </row>
    <row r="6959">
      <c r="A6959" s="3"/>
    </row>
    <row r="6960">
      <c r="A6960" s="3"/>
    </row>
    <row r="6961">
      <c r="A6961" s="3"/>
    </row>
    <row r="6962">
      <c r="A6962" s="3"/>
    </row>
    <row r="6963">
      <c r="A6963" s="3"/>
    </row>
    <row r="6964">
      <c r="A6964" s="3"/>
    </row>
    <row r="6965">
      <c r="A6965" s="3"/>
    </row>
    <row r="6966">
      <c r="A6966" s="3"/>
    </row>
    <row r="6967">
      <c r="A6967" s="6"/>
    </row>
    <row r="6969">
      <c r="A6969" s="3"/>
    </row>
    <row r="6970">
      <c r="A6970" s="3"/>
    </row>
    <row r="6971">
      <c r="A6971" s="3"/>
    </row>
    <row r="6972">
      <c r="A6972" s="3"/>
    </row>
    <row r="6973">
      <c r="A6973" s="3"/>
    </row>
    <row r="6974">
      <c r="A6974" s="3"/>
    </row>
    <row r="6975">
      <c r="A6975" s="3"/>
    </row>
    <row r="6976">
      <c r="A6976" s="3"/>
    </row>
    <row r="6977">
      <c r="A6977" s="3"/>
    </row>
    <row r="6978">
      <c r="A6978" s="6"/>
    </row>
    <row r="6980">
      <c r="A6980" s="3"/>
    </row>
    <row r="6981">
      <c r="A6981" s="3"/>
    </row>
    <row r="6982">
      <c r="A6982" s="3"/>
    </row>
    <row r="6983">
      <c r="A6983" s="3"/>
    </row>
    <row r="6984">
      <c r="A6984" s="3"/>
    </row>
    <row r="6985">
      <c r="A6985" s="3"/>
    </row>
    <row r="6986">
      <c r="A6986" s="3"/>
    </row>
    <row r="6987">
      <c r="A6987" s="3"/>
    </row>
    <row r="6988">
      <c r="A6988" s="3"/>
    </row>
    <row r="6989">
      <c r="A6989" s="6"/>
    </row>
    <row r="6991">
      <c r="A6991" s="3"/>
    </row>
    <row r="6992">
      <c r="A6992" s="3"/>
    </row>
    <row r="6993">
      <c r="A6993" s="3"/>
    </row>
    <row r="6994">
      <c r="A6994" s="3"/>
    </row>
    <row r="6995">
      <c r="A6995" s="3"/>
    </row>
    <row r="6996">
      <c r="A6996" s="3"/>
    </row>
    <row r="6997">
      <c r="A6997" s="3"/>
    </row>
    <row r="6998">
      <c r="A6998" s="3"/>
    </row>
    <row r="6999">
      <c r="A6999" s="3"/>
    </row>
    <row r="7000">
      <c r="A7000" s="6"/>
    </row>
    <row r="7002">
      <c r="A7002" s="3"/>
    </row>
    <row r="7003">
      <c r="A7003" s="3"/>
    </row>
    <row r="7004">
      <c r="A7004" s="3"/>
    </row>
    <row r="7005">
      <c r="A7005" s="3"/>
    </row>
    <row r="7006">
      <c r="A7006" s="3"/>
    </row>
    <row r="7007">
      <c r="A7007" s="3"/>
    </row>
    <row r="7008">
      <c r="A7008" s="3"/>
    </row>
    <row r="7009">
      <c r="A7009" s="3"/>
    </row>
    <row r="7010">
      <c r="A7010" s="3"/>
    </row>
    <row r="7011">
      <c r="A7011" s="6"/>
    </row>
    <row r="7013">
      <c r="A7013" s="3"/>
    </row>
    <row r="7014">
      <c r="A7014" s="3"/>
    </row>
    <row r="7015">
      <c r="A7015" s="3"/>
    </row>
    <row r="7016">
      <c r="A7016" s="3"/>
    </row>
    <row r="7017">
      <c r="A7017" s="3"/>
    </row>
    <row r="7018">
      <c r="A7018" s="3"/>
    </row>
    <row r="7019">
      <c r="A7019" s="3"/>
    </row>
    <row r="7020">
      <c r="A7020" s="3"/>
    </row>
    <row r="7021">
      <c r="A7021" s="3"/>
    </row>
    <row r="7022">
      <c r="A7022" s="6"/>
    </row>
    <row r="7024">
      <c r="A7024" s="3"/>
    </row>
    <row r="7025">
      <c r="A7025" s="3"/>
    </row>
    <row r="7026">
      <c r="A7026" s="3"/>
    </row>
    <row r="7027">
      <c r="A7027" s="3"/>
    </row>
    <row r="7028">
      <c r="A7028" s="3"/>
    </row>
    <row r="7029">
      <c r="A7029" s="3"/>
    </row>
    <row r="7030">
      <c r="A7030" s="3"/>
    </row>
    <row r="7031">
      <c r="A7031" s="3"/>
    </row>
    <row r="7032">
      <c r="A7032" s="3"/>
    </row>
    <row r="7033">
      <c r="A7033" s="3"/>
    </row>
    <row r="7034">
      <c r="A7034" s="3"/>
    </row>
    <row r="7035">
      <c r="A7035" s="3"/>
    </row>
    <row r="7036">
      <c r="A7036" s="3"/>
    </row>
    <row r="7037">
      <c r="A7037" s="3"/>
    </row>
    <row r="7038">
      <c r="A7038" s="6"/>
    </row>
    <row r="7040">
      <c r="A7040" s="3"/>
    </row>
    <row r="7041">
      <c r="A7041" s="3"/>
    </row>
    <row r="7042">
      <c r="A7042" s="3"/>
    </row>
    <row r="7043">
      <c r="A7043" s="3"/>
    </row>
    <row r="7044">
      <c r="A7044" s="3"/>
    </row>
    <row r="7045">
      <c r="A7045" s="3"/>
    </row>
    <row r="7046">
      <c r="A7046" s="3"/>
    </row>
    <row r="7047">
      <c r="A7047" s="3"/>
    </row>
    <row r="7048">
      <c r="A7048" s="3"/>
    </row>
    <row r="7049">
      <c r="A7049" s="6"/>
    </row>
    <row r="7051">
      <c r="A7051" s="3"/>
    </row>
    <row r="7052">
      <c r="A7052" s="3"/>
    </row>
    <row r="7053">
      <c r="A7053" s="3"/>
    </row>
    <row r="7054">
      <c r="A7054" s="3"/>
    </row>
    <row r="7055">
      <c r="A7055" s="3"/>
    </row>
    <row r="7056">
      <c r="A7056" s="3"/>
    </row>
    <row r="7057">
      <c r="A7057" s="3"/>
    </row>
    <row r="7058">
      <c r="A7058" s="3"/>
    </row>
    <row r="7059">
      <c r="A7059" s="3"/>
    </row>
    <row r="7060">
      <c r="A7060" s="6"/>
    </row>
    <row r="7062">
      <c r="A7062" s="3"/>
    </row>
    <row r="7063">
      <c r="A7063" s="3"/>
    </row>
    <row r="7064">
      <c r="A7064" s="3"/>
    </row>
    <row r="7065">
      <c r="A7065" s="3"/>
    </row>
    <row r="7066">
      <c r="A7066" s="3"/>
    </row>
    <row r="7067">
      <c r="A7067" s="3"/>
    </row>
    <row r="7068">
      <c r="A7068" s="3"/>
    </row>
    <row r="7069">
      <c r="A7069" s="3"/>
    </row>
    <row r="7070">
      <c r="A7070" s="3"/>
    </row>
    <row r="7071">
      <c r="A7071" s="6"/>
    </row>
    <row r="7073">
      <c r="A7073" s="3"/>
    </row>
    <row r="7074">
      <c r="A7074" s="3"/>
    </row>
    <row r="7075">
      <c r="A7075" s="3"/>
    </row>
    <row r="7076">
      <c r="A7076" s="3"/>
    </row>
    <row r="7077">
      <c r="A7077" s="3"/>
    </row>
    <row r="7078">
      <c r="A7078" s="3"/>
    </row>
    <row r="7079">
      <c r="A7079" s="3"/>
    </row>
    <row r="7080">
      <c r="A7080" s="3"/>
    </row>
    <row r="7081">
      <c r="A7081" s="3"/>
    </row>
    <row r="7082">
      <c r="A7082" s="3"/>
    </row>
    <row r="7083">
      <c r="A7083" s="3"/>
    </row>
    <row r="7084">
      <c r="A7084" s="3"/>
    </row>
    <row r="7085">
      <c r="A7085" s="3"/>
    </row>
    <row r="7086">
      <c r="A7086" s="3"/>
    </row>
    <row r="7087">
      <c r="A7087" s="6"/>
    </row>
    <row r="7089">
      <c r="A7089" s="3"/>
    </row>
    <row r="7090">
      <c r="A7090" s="3"/>
    </row>
    <row r="7091">
      <c r="A7091" s="3"/>
    </row>
    <row r="7092">
      <c r="A7092" s="3"/>
    </row>
    <row r="7093">
      <c r="A7093" s="3"/>
    </row>
    <row r="7094">
      <c r="A7094" s="3"/>
    </row>
    <row r="7095">
      <c r="A7095" s="3"/>
    </row>
    <row r="7096">
      <c r="A7096" s="3"/>
    </row>
    <row r="7097">
      <c r="A7097" s="3"/>
    </row>
    <row r="7098">
      <c r="A7098" s="3"/>
    </row>
    <row r="7099">
      <c r="A7099" s="3"/>
    </row>
    <row r="7100">
      <c r="A7100" s="3"/>
    </row>
    <row r="7101">
      <c r="A7101" s="3"/>
    </row>
    <row r="7102">
      <c r="A7102" s="3"/>
    </row>
    <row r="7103">
      <c r="A7103" s="6"/>
    </row>
    <row r="7105">
      <c r="A7105" s="3"/>
    </row>
    <row r="7106">
      <c r="A7106" s="3"/>
    </row>
    <row r="7107">
      <c r="A7107" s="3"/>
    </row>
    <row r="7108">
      <c r="A7108" s="3"/>
    </row>
    <row r="7109">
      <c r="A7109" s="3"/>
    </row>
    <row r="7110">
      <c r="A7110" s="3"/>
    </row>
    <row r="7111">
      <c r="A7111" s="3"/>
    </row>
    <row r="7112">
      <c r="A7112" s="3"/>
    </row>
    <row r="7113">
      <c r="A7113" s="3"/>
    </row>
    <row r="7114">
      <c r="A7114" s="3"/>
    </row>
    <row r="7115">
      <c r="A7115" s="3"/>
    </row>
    <row r="7116">
      <c r="A7116" s="3"/>
    </row>
    <row r="7117">
      <c r="A7117" s="3"/>
    </row>
    <row r="7118">
      <c r="A7118" s="3"/>
    </row>
    <row r="7119">
      <c r="A7119" s="6"/>
    </row>
    <row r="7121">
      <c r="A7121" s="3"/>
    </row>
    <row r="7122">
      <c r="A7122" s="3"/>
    </row>
    <row r="7123">
      <c r="A7123" s="3"/>
    </row>
    <row r="7124">
      <c r="A7124" s="3"/>
    </row>
    <row r="7125">
      <c r="A7125" s="3"/>
    </row>
    <row r="7126">
      <c r="A7126" s="3"/>
    </row>
    <row r="7127">
      <c r="A7127" s="3"/>
    </row>
    <row r="7128">
      <c r="A7128" s="3"/>
    </row>
    <row r="7129">
      <c r="A7129" s="3"/>
    </row>
    <row r="7130">
      <c r="A7130" s="6"/>
    </row>
    <row r="7132">
      <c r="A7132" s="3"/>
    </row>
    <row r="7133">
      <c r="A7133" s="3"/>
    </row>
    <row r="7134">
      <c r="A7134" s="3"/>
    </row>
    <row r="7135">
      <c r="A7135" s="3"/>
    </row>
    <row r="7136">
      <c r="A7136" s="3"/>
    </row>
    <row r="7137">
      <c r="A7137" s="3"/>
    </row>
    <row r="7138">
      <c r="A7138" s="3"/>
    </row>
    <row r="7139">
      <c r="A7139" s="3"/>
    </row>
    <row r="7140">
      <c r="A7140" s="3"/>
    </row>
    <row r="7141">
      <c r="A7141" s="3"/>
    </row>
    <row r="7142">
      <c r="A7142" s="3"/>
    </row>
    <row r="7143">
      <c r="A7143" s="3"/>
    </row>
    <row r="7144">
      <c r="A7144" s="3"/>
    </row>
    <row r="7145">
      <c r="A7145" s="3"/>
    </row>
    <row r="7146">
      <c r="A7146" s="6"/>
    </row>
    <row r="7148">
      <c r="A7148" s="3"/>
    </row>
    <row r="7149">
      <c r="A7149" s="3"/>
    </row>
    <row r="7150">
      <c r="A7150" s="3"/>
    </row>
    <row r="7151">
      <c r="A7151" s="3"/>
    </row>
    <row r="7152">
      <c r="A7152" s="3"/>
    </row>
    <row r="7153">
      <c r="A7153" s="3"/>
    </row>
    <row r="7154">
      <c r="A7154" s="3"/>
    </row>
    <row r="7155">
      <c r="A7155" s="3"/>
    </row>
    <row r="7156">
      <c r="A7156" s="3"/>
    </row>
    <row r="7157">
      <c r="A7157" s="6"/>
    </row>
    <row r="7159">
      <c r="A7159" s="3"/>
    </row>
    <row r="7160">
      <c r="A7160" s="3"/>
    </row>
    <row r="7161">
      <c r="A7161" s="3"/>
    </row>
    <row r="7162">
      <c r="A7162" s="3"/>
    </row>
    <row r="7163">
      <c r="A7163" s="3"/>
    </row>
    <row r="7164">
      <c r="A7164" s="3"/>
    </row>
    <row r="7165">
      <c r="A7165" s="3"/>
    </row>
    <row r="7166">
      <c r="A7166" s="3"/>
    </row>
    <row r="7167">
      <c r="A7167" s="3"/>
    </row>
    <row r="7168">
      <c r="A7168" s="6"/>
    </row>
    <row r="7170">
      <c r="A7170" s="3"/>
    </row>
    <row r="7171">
      <c r="A7171" s="3"/>
    </row>
    <row r="7172">
      <c r="A7172" s="3"/>
    </row>
    <row r="7173">
      <c r="A7173" s="3"/>
    </row>
    <row r="7174">
      <c r="A7174" s="3"/>
    </row>
    <row r="7175">
      <c r="A7175" s="3"/>
    </row>
    <row r="7176">
      <c r="A7176" s="3"/>
    </row>
    <row r="7177">
      <c r="A7177" s="3"/>
    </row>
    <row r="7178">
      <c r="A7178" s="3"/>
    </row>
    <row r="7179">
      <c r="A7179" s="6"/>
    </row>
    <row r="7181">
      <c r="A7181" s="3"/>
    </row>
    <row r="7182">
      <c r="A7182" s="3"/>
    </row>
    <row r="7183">
      <c r="A7183" s="3"/>
    </row>
    <row r="7184">
      <c r="A7184" s="3"/>
    </row>
    <row r="7185">
      <c r="A7185" s="3"/>
    </row>
    <row r="7186">
      <c r="A7186" s="3"/>
    </row>
    <row r="7187">
      <c r="A7187" s="3"/>
    </row>
    <row r="7188">
      <c r="A7188" s="3"/>
    </row>
    <row r="7189">
      <c r="A7189" s="3"/>
    </row>
    <row r="7190">
      <c r="A7190" s="6"/>
    </row>
    <row r="7192">
      <c r="A7192" s="3"/>
    </row>
    <row r="7193">
      <c r="A7193" s="3"/>
    </row>
    <row r="7194">
      <c r="A7194" s="3"/>
    </row>
    <row r="7195">
      <c r="A7195" s="3"/>
    </row>
    <row r="7196">
      <c r="A7196" s="3"/>
    </row>
    <row r="7197">
      <c r="A7197" s="3"/>
    </row>
    <row r="7198">
      <c r="A7198" s="3"/>
    </row>
    <row r="7199">
      <c r="A7199" s="3"/>
    </row>
    <row r="7200">
      <c r="A7200" s="3"/>
    </row>
    <row r="7201">
      <c r="A7201" s="6"/>
    </row>
    <row r="7203">
      <c r="A7203" s="3"/>
    </row>
    <row r="7204">
      <c r="A7204" s="3"/>
    </row>
    <row r="7205">
      <c r="A7205" s="3"/>
    </row>
    <row r="7206">
      <c r="A7206" s="3"/>
    </row>
    <row r="7207">
      <c r="A7207" s="3"/>
    </row>
    <row r="7208">
      <c r="A7208" s="3"/>
    </row>
    <row r="7209">
      <c r="A7209" s="3"/>
    </row>
    <row r="7210">
      <c r="A7210" s="3"/>
    </row>
    <row r="7211">
      <c r="A7211" s="3"/>
    </row>
    <row r="7212">
      <c r="A7212" s="6"/>
    </row>
    <row r="7214">
      <c r="A7214" s="3"/>
    </row>
    <row r="7215">
      <c r="A7215" s="3"/>
    </row>
    <row r="7216">
      <c r="A7216" s="3"/>
    </row>
    <row r="7217">
      <c r="A7217" s="3"/>
    </row>
    <row r="7218">
      <c r="A7218" s="3"/>
    </row>
    <row r="7219">
      <c r="A7219" s="3"/>
    </row>
    <row r="7220">
      <c r="A7220" s="3"/>
    </row>
    <row r="7221">
      <c r="A7221" s="3"/>
    </row>
    <row r="7222">
      <c r="A7222" s="3"/>
    </row>
    <row r="7223">
      <c r="A7223" s="6"/>
    </row>
    <row r="7225">
      <c r="A7225" s="3"/>
    </row>
    <row r="7226">
      <c r="A7226" s="3"/>
    </row>
    <row r="7227">
      <c r="A7227" s="3"/>
    </row>
    <row r="7228">
      <c r="A7228" s="3"/>
    </row>
    <row r="7229">
      <c r="A7229" s="3"/>
    </row>
    <row r="7230">
      <c r="A7230" s="3"/>
    </row>
    <row r="7231">
      <c r="A7231" s="3"/>
    </row>
    <row r="7232">
      <c r="A7232" s="3"/>
    </row>
    <row r="7233">
      <c r="A7233" s="3"/>
    </row>
    <row r="7234">
      <c r="A7234" s="6"/>
    </row>
    <row r="7236">
      <c r="A7236" s="3"/>
    </row>
    <row r="7237">
      <c r="A7237" s="3"/>
    </row>
    <row r="7238">
      <c r="A7238" s="3"/>
    </row>
    <row r="7239">
      <c r="A7239" s="3"/>
    </row>
    <row r="7240">
      <c r="A7240" s="3"/>
    </row>
    <row r="7241">
      <c r="A7241" s="3"/>
    </row>
    <row r="7242">
      <c r="A7242" s="3"/>
    </row>
    <row r="7243">
      <c r="A7243" s="3"/>
    </row>
    <row r="7244">
      <c r="A7244" s="3"/>
    </row>
    <row r="7245">
      <c r="A7245" s="3"/>
    </row>
    <row r="7246">
      <c r="A7246" s="3"/>
    </row>
    <row r="7247">
      <c r="A7247" s="3"/>
    </row>
    <row r="7248">
      <c r="A7248" s="3"/>
    </row>
    <row r="7249">
      <c r="A7249" s="3"/>
    </row>
    <row r="7250">
      <c r="A7250" s="6"/>
    </row>
    <row r="7252">
      <c r="A7252" s="3"/>
    </row>
    <row r="7253">
      <c r="A7253" s="3"/>
    </row>
    <row r="7254">
      <c r="A7254" s="3"/>
    </row>
    <row r="7255">
      <c r="A7255" s="3"/>
    </row>
    <row r="7256">
      <c r="A7256" s="3"/>
    </row>
    <row r="7257">
      <c r="A7257" s="3"/>
    </row>
    <row r="7258">
      <c r="A7258" s="3"/>
    </row>
    <row r="7259">
      <c r="A7259" s="3"/>
    </row>
    <row r="7260">
      <c r="A7260" s="3"/>
    </row>
    <row r="7261">
      <c r="A7261" s="6"/>
    </row>
    <row r="7263">
      <c r="A7263" s="3"/>
    </row>
    <row r="7264">
      <c r="A7264" s="3"/>
    </row>
    <row r="7265">
      <c r="A7265" s="3"/>
    </row>
    <row r="7266">
      <c r="A7266" s="3"/>
    </row>
    <row r="7267">
      <c r="A7267" s="3"/>
    </row>
    <row r="7268">
      <c r="A7268" s="3"/>
    </row>
    <row r="7269">
      <c r="A7269" s="3"/>
    </row>
    <row r="7270">
      <c r="A7270" s="3"/>
    </row>
    <row r="7271">
      <c r="A7271" s="3"/>
    </row>
    <row r="7272">
      <c r="A7272" s="6"/>
    </row>
    <row r="7274">
      <c r="A7274" s="3"/>
    </row>
    <row r="7275">
      <c r="A7275" s="3"/>
    </row>
    <row r="7276">
      <c r="A7276" s="3"/>
    </row>
    <row r="7277">
      <c r="A7277" s="3"/>
    </row>
    <row r="7278">
      <c r="A7278" s="3"/>
    </row>
    <row r="7279">
      <c r="A7279" s="3"/>
    </row>
    <row r="7280">
      <c r="A7280" s="3"/>
    </row>
    <row r="7281">
      <c r="A7281" s="3"/>
    </row>
    <row r="7282">
      <c r="A7282" s="3"/>
    </row>
    <row r="7283">
      <c r="A7283" s="6"/>
    </row>
    <row r="7285">
      <c r="A7285" s="3"/>
    </row>
    <row r="7286">
      <c r="A7286" s="3"/>
    </row>
    <row r="7287">
      <c r="A7287" s="3"/>
    </row>
    <row r="7288">
      <c r="A7288" s="3"/>
    </row>
    <row r="7289">
      <c r="A7289" s="3"/>
    </row>
    <row r="7290">
      <c r="A7290" s="3"/>
    </row>
    <row r="7291">
      <c r="A7291" s="3"/>
    </row>
    <row r="7292">
      <c r="A7292" s="3"/>
    </row>
    <row r="7293">
      <c r="A7293" s="3"/>
    </row>
    <row r="7294">
      <c r="A7294" s="3"/>
    </row>
    <row r="7295">
      <c r="A7295" s="3"/>
    </row>
    <row r="7296">
      <c r="A7296" s="3"/>
    </row>
    <row r="7297">
      <c r="A7297" s="3"/>
    </row>
    <row r="7298">
      <c r="A7298" s="3"/>
    </row>
    <row r="7299">
      <c r="A7299" s="6"/>
    </row>
    <row r="7301">
      <c r="A7301" s="3"/>
    </row>
    <row r="7302">
      <c r="A7302" s="3"/>
    </row>
    <row r="7303">
      <c r="A7303" s="3"/>
    </row>
    <row r="7304">
      <c r="A7304" s="3"/>
    </row>
    <row r="7305">
      <c r="A7305" s="3"/>
    </row>
    <row r="7306">
      <c r="A7306" s="3"/>
    </row>
    <row r="7307">
      <c r="A7307" s="3"/>
    </row>
    <row r="7308">
      <c r="A7308" s="3"/>
    </row>
    <row r="7309">
      <c r="A7309" s="3"/>
    </row>
    <row r="7310">
      <c r="A7310" s="6"/>
    </row>
    <row r="7312">
      <c r="A7312" s="3"/>
    </row>
    <row r="7313">
      <c r="A7313" s="3"/>
    </row>
    <row r="7314">
      <c r="A7314" s="3"/>
    </row>
    <row r="7315">
      <c r="A7315" s="3"/>
    </row>
    <row r="7316">
      <c r="A7316" s="3"/>
    </row>
    <row r="7317">
      <c r="A7317" s="3"/>
    </row>
    <row r="7318">
      <c r="A7318" s="3"/>
    </row>
    <row r="7319">
      <c r="A7319" s="3"/>
    </row>
    <row r="7320">
      <c r="A7320" s="3"/>
    </row>
    <row r="7321">
      <c r="A7321" s="6"/>
    </row>
    <row r="7323">
      <c r="A7323" s="3"/>
    </row>
    <row r="7324">
      <c r="A7324" s="3"/>
    </row>
    <row r="7325">
      <c r="A7325" s="3"/>
    </row>
    <row r="7326">
      <c r="A7326" s="3"/>
    </row>
    <row r="7327">
      <c r="A7327" s="3"/>
    </row>
    <row r="7328">
      <c r="A7328" s="3"/>
    </row>
    <row r="7329">
      <c r="A7329" s="3"/>
    </row>
    <row r="7330">
      <c r="A7330" s="3"/>
    </row>
    <row r="7331">
      <c r="A7331" s="3"/>
    </row>
    <row r="7332">
      <c r="A7332" s="6"/>
    </row>
    <row r="7334">
      <c r="A7334" s="3"/>
    </row>
    <row r="7335">
      <c r="A7335" s="3"/>
    </row>
    <row r="7336">
      <c r="A7336" s="3"/>
    </row>
    <row r="7337">
      <c r="A7337" s="3"/>
    </row>
    <row r="7338">
      <c r="A7338" s="3"/>
    </row>
    <row r="7339">
      <c r="A7339" s="3"/>
    </row>
    <row r="7340">
      <c r="A7340" s="3"/>
    </row>
    <row r="7341">
      <c r="A7341" s="3"/>
    </row>
    <row r="7342">
      <c r="A7342" s="3"/>
    </row>
    <row r="7343">
      <c r="A7343" s="3"/>
    </row>
    <row r="7344">
      <c r="A7344" s="3"/>
    </row>
    <row r="7345">
      <c r="A7345" s="3"/>
    </row>
    <row r="7346">
      <c r="A7346" s="3"/>
    </row>
    <row r="7347">
      <c r="A7347" s="3"/>
    </row>
    <row r="7348">
      <c r="A7348" s="6"/>
    </row>
    <row r="7350">
      <c r="A7350" s="3"/>
    </row>
    <row r="7351">
      <c r="A7351" s="3"/>
    </row>
    <row r="7352">
      <c r="A7352" s="3"/>
    </row>
    <row r="7353">
      <c r="A7353" s="3"/>
    </row>
    <row r="7354">
      <c r="A7354" s="3"/>
    </row>
    <row r="7355">
      <c r="A7355" s="3"/>
    </row>
    <row r="7356">
      <c r="A7356" s="3"/>
    </row>
    <row r="7357">
      <c r="A7357" s="3"/>
    </row>
    <row r="7358">
      <c r="A7358" s="3"/>
    </row>
    <row r="7359">
      <c r="A7359" s="6"/>
    </row>
    <row r="7361">
      <c r="A7361" s="3"/>
    </row>
    <row r="7362">
      <c r="A7362" s="3"/>
    </row>
    <row r="7363">
      <c r="A7363" s="3"/>
    </row>
    <row r="7364">
      <c r="A7364" s="3"/>
    </row>
    <row r="7365">
      <c r="A7365" s="3"/>
    </row>
    <row r="7366">
      <c r="A7366" s="3"/>
    </row>
    <row r="7367">
      <c r="A7367" s="3"/>
    </row>
    <row r="7368">
      <c r="A7368" s="3"/>
    </row>
    <row r="7369">
      <c r="A7369" s="3"/>
    </row>
    <row r="7370">
      <c r="A7370" s="6"/>
    </row>
    <row r="7372">
      <c r="A7372" s="3"/>
    </row>
    <row r="7373">
      <c r="A7373" s="3"/>
    </row>
    <row r="7374">
      <c r="A7374" s="3"/>
    </row>
    <row r="7375">
      <c r="A7375" s="3"/>
    </row>
    <row r="7376">
      <c r="A7376" s="3"/>
    </row>
    <row r="7377">
      <c r="A7377" s="3"/>
    </row>
    <row r="7378">
      <c r="A7378" s="3"/>
    </row>
    <row r="7379">
      <c r="A7379" s="3"/>
    </row>
    <row r="7380">
      <c r="A7380" s="3"/>
    </row>
    <row r="7381">
      <c r="A7381" s="6"/>
    </row>
    <row r="7383">
      <c r="A7383" s="3"/>
    </row>
    <row r="7384">
      <c r="A7384" s="3"/>
    </row>
    <row r="7385">
      <c r="A7385" s="3"/>
    </row>
    <row r="7386">
      <c r="A7386" s="3"/>
    </row>
    <row r="7387">
      <c r="A7387" s="3"/>
    </row>
    <row r="7388">
      <c r="A7388" s="3"/>
    </row>
    <row r="7389">
      <c r="A7389" s="3"/>
    </row>
    <row r="7390">
      <c r="A7390" s="3"/>
    </row>
    <row r="7391">
      <c r="A7391" s="3"/>
    </row>
    <row r="7392">
      <c r="A7392" s="6"/>
    </row>
    <row r="7394">
      <c r="A7394" s="3"/>
    </row>
    <row r="7395">
      <c r="A7395" s="3"/>
    </row>
    <row r="7396">
      <c r="A7396" s="3"/>
    </row>
    <row r="7397">
      <c r="A7397" s="3"/>
    </row>
    <row r="7398">
      <c r="A7398" s="3"/>
    </row>
    <row r="7399">
      <c r="A7399" s="3"/>
    </row>
    <row r="7400">
      <c r="A7400" s="3"/>
    </row>
    <row r="7401">
      <c r="A7401" s="3"/>
    </row>
    <row r="7402">
      <c r="A7402" s="3"/>
    </row>
    <row r="7403">
      <c r="A7403" s="3"/>
    </row>
    <row r="7404">
      <c r="A7404" s="3"/>
    </row>
    <row r="7405">
      <c r="A7405" s="3"/>
    </row>
    <row r="7406">
      <c r="A7406" s="3"/>
    </row>
    <row r="7407">
      <c r="A7407" s="3"/>
    </row>
    <row r="7408">
      <c r="A7408" s="6"/>
    </row>
    <row r="7410">
      <c r="A7410" s="3"/>
    </row>
    <row r="7411">
      <c r="A7411" s="3"/>
    </row>
    <row r="7412">
      <c r="A7412" s="3"/>
    </row>
    <row r="7413">
      <c r="A7413" s="3"/>
    </row>
    <row r="7414">
      <c r="A7414" s="3"/>
    </row>
    <row r="7415">
      <c r="A7415" s="3"/>
    </row>
    <row r="7416">
      <c r="A7416" s="3"/>
    </row>
    <row r="7417">
      <c r="A7417" s="3"/>
    </row>
    <row r="7418">
      <c r="A7418" s="3"/>
    </row>
    <row r="7419">
      <c r="A7419" s="6"/>
    </row>
    <row r="7421">
      <c r="A7421" s="3"/>
    </row>
    <row r="7422">
      <c r="A7422" s="3"/>
    </row>
    <row r="7423">
      <c r="A7423" s="3"/>
    </row>
    <row r="7424">
      <c r="A7424" s="3"/>
    </row>
    <row r="7425">
      <c r="A7425" s="3"/>
    </row>
    <row r="7426">
      <c r="A7426" s="3"/>
    </row>
    <row r="7427">
      <c r="A7427" s="3"/>
    </row>
    <row r="7428">
      <c r="A7428" s="3"/>
    </row>
    <row r="7429">
      <c r="A7429" s="3"/>
    </row>
    <row r="7430">
      <c r="A7430" s="6"/>
    </row>
    <row r="7432">
      <c r="A7432" s="3"/>
    </row>
    <row r="7433">
      <c r="A7433" s="3"/>
    </row>
    <row r="7434">
      <c r="A7434" s="3"/>
    </row>
    <row r="7435">
      <c r="A7435" s="3"/>
    </row>
    <row r="7436">
      <c r="A7436" s="3"/>
    </row>
    <row r="7437">
      <c r="A7437" s="3"/>
    </row>
    <row r="7438">
      <c r="A7438" s="3"/>
    </row>
    <row r="7439">
      <c r="A7439" s="3"/>
    </row>
    <row r="7440">
      <c r="A7440" s="3"/>
    </row>
    <row r="7441">
      <c r="A7441" s="6"/>
    </row>
    <row r="7443">
      <c r="A7443" s="3"/>
    </row>
    <row r="7444">
      <c r="A7444" s="3"/>
    </row>
    <row r="7445">
      <c r="A7445" s="3"/>
    </row>
    <row r="7446">
      <c r="A7446" s="3"/>
    </row>
    <row r="7447">
      <c r="A7447" s="3"/>
    </row>
    <row r="7448">
      <c r="A7448" s="3"/>
    </row>
    <row r="7449">
      <c r="A7449" s="3"/>
    </row>
    <row r="7450">
      <c r="A7450" s="3"/>
    </row>
    <row r="7451">
      <c r="A7451" s="3"/>
    </row>
    <row r="7452">
      <c r="A7452" s="6"/>
    </row>
    <row r="7454">
      <c r="A7454" s="3"/>
    </row>
    <row r="7455">
      <c r="A7455" s="3"/>
    </row>
    <row r="7456">
      <c r="A7456" s="3"/>
    </row>
    <row r="7457">
      <c r="A7457" s="3"/>
    </row>
    <row r="7458">
      <c r="A7458" s="3"/>
    </row>
    <row r="7459">
      <c r="A7459" s="3"/>
    </row>
    <row r="7460">
      <c r="A7460" s="3"/>
    </row>
    <row r="7461">
      <c r="A7461" s="3"/>
    </row>
    <row r="7462">
      <c r="A7462" s="3"/>
    </row>
    <row r="7463">
      <c r="A7463" s="6"/>
    </row>
    <row r="7465">
      <c r="A7465" s="3"/>
    </row>
    <row r="7466">
      <c r="A7466" s="3"/>
    </row>
    <row r="7467">
      <c r="A7467" s="3"/>
    </row>
    <row r="7468">
      <c r="A7468" s="3"/>
    </row>
    <row r="7469">
      <c r="A7469" s="3"/>
    </row>
    <row r="7470">
      <c r="A7470" s="3"/>
    </row>
    <row r="7471">
      <c r="A7471" s="3"/>
    </row>
    <row r="7472">
      <c r="A7472" s="3"/>
    </row>
    <row r="7473">
      <c r="A7473" s="3"/>
    </row>
    <row r="7474">
      <c r="A7474" s="6"/>
    </row>
    <row r="7476">
      <c r="A7476" s="3"/>
    </row>
    <row r="7477">
      <c r="A7477" s="3"/>
    </row>
    <row r="7478">
      <c r="A7478" s="3"/>
    </row>
    <row r="7479">
      <c r="A7479" s="3"/>
    </row>
    <row r="7480">
      <c r="A7480" s="3"/>
    </row>
    <row r="7481">
      <c r="A7481" s="3"/>
    </row>
    <row r="7482">
      <c r="A7482" s="3"/>
    </row>
    <row r="7483">
      <c r="A7483" s="3"/>
    </row>
    <row r="7484">
      <c r="A7484" s="3"/>
    </row>
    <row r="7485">
      <c r="A7485" s="3"/>
    </row>
    <row r="7486">
      <c r="A7486" s="3"/>
    </row>
    <row r="7487">
      <c r="A7487" s="3"/>
    </row>
    <row r="7488">
      <c r="A7488" s="3"/>
    </row>
    <row r="7489">
      <c r="A7489" s="3"/>
    </row>
    <row r="7490">
      <c r="A7490" s="6"/>
    </row>
    <row r="7492">
      <c r="A7492" s="3"/>
    </row>
    <row r="7493">
      <c r="A7493" s="3"/>
    </row>
    <row r="7494">
      <c r="A7494" s="3"/>
    </row>
    <row r="7495">
      <c r="A7495" s="3"/>
    </row>
    <row r="7496">
      <c r="A7496" s="3"/>
    </row>
    <row r="7497">
      <c r="A7497" s="3"/>
    </row>
    <row r="7498">
      <c r="A7498" s="3"/>
    </row>
    <row r="7499">
      <c r="A7499" s="3"/>
    </row>
    <row r="7500">
      <c r="A7500" s="3"/>
    </row>
    <row r="7501">
      <c r="A7501" s="3"/>
    </row>
    <row r="7502">
      <c r="A7502" s="3"/>
    </row>
    <row r="7503">
      <c r="A7503" s="3"/>
    </row>
    <row r="7504">
      <c r="A7504" s="3"/>
    </row>
    <row r="7505">
      <c r="A7505" s="3"/>
    </row>
    <row r="7506">
      <c r="A7506" s="6"/>
    </row>
    <row r="7508">
      <c r="A7508" s="3"/>
    </row>
    <row r="7509">
      <c r="A7509" s="3"/>
    </row>
    <row r="7510">
      <c r="A7510" s="3"/>
    </row>
    <row r="7511">
      <c r="A7511" s="3"/>
    </row>
    <row r="7512">
      <c r="A7512" s="3"/>
    </row>
    <row r="7513">
      <c r="A7513" s="3"/>
    </row>
    <row r="7514">
      <c r="A7514" s="3"/>
    </row>
    <row r="7515">
      <c r="A7515" s="3"/>
    </row>
    <row r="7516">
      <c r="A7516" s="3"/>
    </row>
    <row r="7517">
      <c r="A7517" s="6"/>
    </row>
    <row r="7519">
      <c r="A7519" s="3"/>
    </row>
    <row r="7520">
      <c r="A7520" s="3"/>
    </row>
    <row r="7521">
      <c r="A7521" s="3"/>
    </row>
    <row r="7522">
      <c r="A7522" s="3"/>
    </row>
    <row r="7523">
      <c r="A7523" s="3"/>
    </row>
    <row r="7524">
      <c r="A7524" s="3"/>
    </row>
    <row r="7525">
      <c r="A7525" s="3"/>
    </row>
    <row r="7526">
      <c r="A7526" s="3"/>
    </row>
    <row r="7527">
      <c r="A7527" s="3"/>
    </row>
    <row r="7528">
      <c r="A7528" s="6"/>
    </row>
    <row r="7530">
      <c r="A7530" s="3"/>
    </row>
    <row r="7531">
      <c r="A7531" s="3"/>
    </row>
    <row r="7532">
      <c r="A7532" s="3"/>
    </row>
    <row r="7533">
      <c r="A7533" s="3"/>
    </row>
    <row r="7534">
      <c r="A7534" s="3"/>
    </row>
    <row r="7535">
      <c r="A7535" s="3"/>
    </row>
    <row r="7536">
      <c r="A7536" s="3"/>
    </row>
    <row r="7537">
      <c r="A7537" s="3"/>
    </row>
    <row r="7538">
      <c r="A7538" s="3"/>
    </row>
    <row r="7539">
      <c r="A7539" s="6"/>
    </row>
    <row r="7541">
      <c r="A7541" s="3"/>
    </row>
    <row r="7542">
      <c r="A7542" s="3"/>
    </row>
    <row r="7543">
      <c r="A7543" s="3"/>
    </row>
    <row r="7544">
      <c r="A7544" s="3"/>
    </row>
    <row r="7545">
      <c r="A7545" s="3"/>
    </row>
    <row r="7546">
      <c r="A7546" s="3"/>
    </row>
    <row r="7547">
      <c r="A7547" s="3"/>
    </row>
    <row r="7548">
      <c r="A7548" s="3"/>
    </row>
    <row r="7549">
      <c r="A7549" s="3"/>
    </row>
    <row r="7550">
      <c r="A7550" s="3"/>
    </row>
    <row r="7551">
      <c r="A7551" s="3"/>
    </row>
    <row r="7552">
      <c r="A7552" s="3"/>
    </row>
    <row r="7553">
      <c r="A7553" s="3"/>
    </row>
    <row r="7554">
      <c r="A7554" s="3"/>
    </row>
    <row r="7555">
      <c r="A7555" s="6"/>
    </row>
    <row r="7557">
      <c r="A7557" s="3"/>
    </row>
    <row r="7558">
      <c r="A7558" s="3"/>
    </row>
    <row r="7559">
      <c r="A7559" s="3"/>
    </row>
    <row r="7560">
      <c r="A7560" s="3"/>
    </row>
    <row r="7561">
      <c r="A7561" s="3"/>
    </row>
    <row r="7562">
      <c r="A7562" s="3"/>
    </row>
    <row r="7563">
      <c r="A7563" s="3"/>
    </row>
    <row r="7564">
      <c r="A7564" s="3"/>
    </row>
    <row r="7565">
      <c r="A7565" s="3"/>
    </row>
    <row r="7566">
      <c r="A7566" s="6"/>
    </row>
    <row r="7568">
      <c r="A7568" s="3"/>
    </row>
    <row r="7569">
      <c r="A7569" s="3"/>
    </row>
    <row r="7570">
      <c r="A7570" s="3"/>
    </row>
    <row r="7571">
      <c r="A7571" s="3"/>
    </row>
    <row r="7572">
      <c r="A7572" s="3"/>
    </row>
    <row r="7573">
      <c r="A7573" s="3"/>
    </row>
    <row r="7574">
      <c r="A7574" s="3"/>
    </row>
    <row r="7575">
      <c r="A7575" s="3"/>
    </row>
    <row r="7576">
      <c r="A7576" s="3"/>
    </row>
    <row r="7577">
      <c r="A7577" s="6"/>
    </row>
    <row r="7579">
      <c r="A7579" s="3"/>
    </row>
    <row r="7580">
      <c r="A7580" s="3"/>
    </row>
    <row r="7581">
      <c r="A7581" s="3"/>
    </row>
    <row r="7582">
      <c r="A7582" s="3"/>
    </row>
    <row r="7583">
      <c r="A7583" s="3"/>
    </row>
    <row r="7584">
      <c r="A7584" s="3"/>
    </row>
    <row r="7585">
      <c r="A7585" s="3"/>
    </row>
    <row r="7586">
      <c r="A7586" s="3"/>
    </row>
    <row r="7587">
      <c r="A7587" s="3"/>
    </row>
    <row r="7588">
      <c r="A7588" s="6"/>
    </row>
    <row r="7590">
      <c r="A7590" s="3"/>
    </row>
    <row r="7591">
      <c r="A7591" s="3"/>
    </row>
    <row r="7592">
      <c r="A7592" s="3"/>
    </row>
    <row r="7593">
      <c r="A7593" s="3"/>
    </row>
    <row r="7594">
      <c r="A7594" s="3"/>
    </row>
    <row r="7595">
      <c r="A7595" s="3"/>
    </row>
    <row r="7596">
      <c r="A7596" s="3"/>
    </row>
    <row r="7597">
      <c r="A7597" s="3"/>
    </row>
    <row r="7598">
      <c r="A7598" s="3"/>
    </row>
    <row r="7599">
      <c r="A7599" s="6"/>
    </row>
    <row r="7601">
      <c r="A7601" s="3"/>
    </row>
    <row r="7602">
      <c r="A7602" s="3"/>
    </row>
    <row r="7603">
      <c r="A7603" s="3"/>
    </row>
    <row r="7604">
      <c r="A7604" s="3"/>
    </row>
    <row r="7605">
      <c r="A7605" s="3"/>
    </row>
    <row r="7606">
      <c r="A7606" s="3"/>
    </row>
    <row r="7607">
      <c r="A7607" s="3"/>
    </row>
    <row r="7608">
      <c r="A7608" s="3"/>
    </row>
    <row r="7609">
      <c r="A7609" s="3"/>
    </row>
    <row r="7610">
      <c r="A7610" s="6"/>
    </row>
    <row r="7612">
      <c r="A7612" s="3"/>
    </row>
    <row r="7613">
      <c r="A7613" s="3"/>
    </row>
    <row r="7614">
      <c r="A7614" s="3"/>
    </row>
    <row r="7615">
      <c r="A7615" s="3"/>
    </row>
    <row r="7616">
      <c r="A7616" s="3"/>
    </row>
    <row r="7617">
      <c r="A7617" s="3"/>
    </row>
    <row r="7618">
      <c r="A7618" s="3"/>
    </row>
    <row r="7619">
      <c r="A7619" s="3"/>
    </row>
    <row r="7620">
      <c r="A7620" s="3"/>
    </row>
    <row r="7621">
      <c r="A7621" s="6"/>
    </row>
    <row r="7623">
      <c r="A7623" s="3"/>
    </row>
    <row r="7624">
      <c r="A7624" s="3"/>
    </row>
    <row r="7625">
      <c r="A7625" s="3"/>
    </row>
    <row r="7626">
      <c r="A7626" s="3"/>
    </row>
    <row r="7627">
      <c r="A7627" s="3"/>
    </row>
    <row r="7628">
      <c r="A7628" s="3"/>
    </row>
    <row r="7629">
      <c r="A7629" s="3"/>
    </row>
    <row r="7630">
      <c r="A7630" s="3"/>
    </row>
    <row r="7631">
      <c r="A7631" s="3"/>
    </row>
    <row r="7632">
      <c r="A7632" s="6"/>
    </row>
    <row r="7634">
      <c r="A7634" s="3"/>
    </row>
    <row r="7635">
      <c r="A7635" s="3"/>
    </row>
    <row r="7636">
      <c r="A7636" s="3"/>
    </row>
    <row r="7637">
      <c r="A7637" s="3"/>
    </row>
    <row r="7638">
      <c r="A7638" s="3"/>
    </row>
    <row r="7639">
      <c r="A7639" s="3"/>
    </row>
    <row r="7640">
      <c r="A7640" s="3"/>
    </row>
    <row r="7641">
      <c r="A7641" s="3"/>
    </row>
    <row r="7642">
      <c r="A7642" s="3"/>
    </row>
    <row r="7643">
      <c r="A7643" s="6"/>
    </row>
    <row r="7645">
      <c r="A7645" s="3"/>
    </row>
    <row r="7646">
      <c r="A7646" s="3"/>
    </row>
    <row r="7647">
      <c r="A7647" s="3"/>
    </row>
    <row r="7648">
      <c r="A7648" s="3"/>
    </row>
    <row r="7649">
      <c r="A7649" s="3"/>
    </row>
    <row r="7650">
      <c r="A7650" s="3"/>
    </row>
    <row r="7651">
      <c r="A7651" s="3"/>
    </row>
    <row r="7652">
      <c r="A7652" s="3"/>
    </row>
    <row r="7653">
      <c r="A7653" s="3"/>
    </row>
    <row r="7654">
      <c r="A7654" s="3"/>
    </row>
    <row r="7655">
      <c r="A7655" s="3"/>
    </row>
    <row r="7656">
      <c r="A7656" s="3"/>
    </row>
    <row r="7657">
      <c r="A7657" s="3"/>
    </row>
    <row r="7658">
      <c r="A7658" s="3"/>
    </row>
    <row r="7659">
      <c r="A7659" s="6"/>
    </row>
    <row r="7661">
      <c r="A7661" s="3"/>
    </row>
    <row r="7662">
      <c r="A7662" s="3"/>
    </row>
    <row r="7663">
      <c r="A7663" s="3"/>
    </row>
    <row r="7664">
      <c r="A7664" s="3"/>
    </row>
    <row r="7665">
      <c r="A7665" s="3"/>
    </row>
    <row r="7666">
      <c r="A7666" s="3"/>
    </row>
    <row r="7667">
      <c r="A7667" s="3"/>
    </row>
    <row r="7668">
      <c r="A7668" s="3"/>
    </row>
    <row r="7669">
      <c r="A7669" s="3"/>
    </row>
    <row r="7670">
      <c r="A7670" s="6"/>
    </row>
    <row r="7672">
      <c r="A7672" s="3"/>
    </row>
    <row r="7673">
      <c r="A7673" s="3"/>
    </row>
    <row r="7674">
      <c r="A7674" s="3"/>
    </row>
    <row r="7675">
      <c r="A7675" s="3"/>
    </row>
    <row r="7676">
      <c r="A7676" s="3"/>
    </row>
    <row r="7677">
      <c r="A7677" s="3"/>
    </row>
    <row r="7678">
      <c r="A7678" s="3"/>
    </row>
    <row r="7679">
      <c r="A7679" s="3"/>
    </row>
    <row r="7680">
      <c r="A7680" s="3"/>
    </row>
    <row r="7681">
      <c r="A7681" s="6"/>
    </row>
    <row r="7683">
      <c r="A7683" s="3"/>
    </row>
    <row r="7684">
      <c r="A7684" s="3"/>
    </row>
    <row r="7685">
      <c r="A7685" s="3"/>
    </row>
    <row r="7686">
      <c r="A7686" s="3"/>
    </row>
    <row r="7687">
      <c r="A7687" s="3"/>
    </row>
    <row r="7688">
      <c r="A7688" s="3"/>
    </row>
    <row r="7689">
      <c r="A7689" s="3"/>
    </row>
    <row r="7690">
      <c r="A7690" s="3"/>
    </row>
    <row r="7691">
      <c r="A7691" s="3"/>
    </row>
    <row r="7692">
      <c r="A7692" s="6"/>
    </row>
    <row r="7694">
      <c r="A7694" s="3"/>
    </row>
    <row r="7695">
      <c r="A7695" s="3"/>
    </row>
    <row r="7696">
      <c r="A7696" s="3"/>
    </row>
    <row r="7697">
      <c r="A7697" s="3"/>
    </row>
    <row r="7698">
      <c r="A7698" s="3"/>
    </row>
    <row r="7699">
      <c r="A7699" s="3"/>
    </row>
    <row r="7700">
      <c r="A7700" s="3"/>
    </row>
    <row r="7701">
      <c r="A7701" s="3"/>
    </row>
    <row r="7702">
      <c r="A7702" s="3"/>
    </row>
    <row r="7703">
      <c r="A7703" s="3"/>
    </row>
    <row r="7704">
      <c r="A7704" s="3"/>
    </row>
    <row r="7705">
      <c r="A7705" s="3"/>
    </row>
    <row r="7706">
      <c r="A7706" s="3"/>
    </row>
    <row r="7707">
      <c r="A7707" s="3"/>
    </row>
    <row r="7708">
      <c r="A7708" s="7"/>
    </row>
    <row r="7710">
      <c r="A7710" s="3"/>
    </row>
    <row r="7711">
      <c r="A7711" s="3"/>
    </row>
    <row r="7712">
      <c r="A7712" s="3"/>
    </row>
    <row r="7713">
      <c r="A7713" s="3"/>
    </row>
    <row r="7714">
      <c r="A7714" s="3"/>
    </row>
    <row r="7715">
      <c r="A7715" s="3"/>
    </row>
    <row r="7716">
      <c r="A7716" s="3"/>
    </row>
    <row r="7717">
      <c r="A7717" s="3"/>
    </row>
    <row r="7718">
      <c r="A7718" s="3"/>
    </row>
    <row r="7719">
      <c r="A7719" s="7"/>
    </row>
    <row r="7721">
      <c r="A7721" s="3"/>
    </row>
    <row r="7722">
      <c r="A7722" s="3"/>
    </row>
    <row r="7723">
      <c r="A7723" s="3"/>
    </row>
    <row r="7724">
      <c r="A7724" s="3"/>
    </row>
    <row r="7725">
      <c r="A7725" s="3"/>
    </row>
    <row r="7726">
      <c r="A7726" s="3"/>
    </row>
    <row r="7727">
      <c r="A7727" s="3"/>
    </row>
    <row r="7728">
      <c r="A7728" s="3"/>
    </row>
    <row r="7729">
      <c r="A7729" s="3"/>
    </row>
    <row r="7730">
      <c r="A7730" s="7"/>
    </row>
    <row r="7732">
      <c r="A7732" s="3"/>
    </row>
    <row r="7733">
      <c r="A7733" s="3"/>
    </row>
    <row r="7734">
      <c r="A7734" s="3"/>
    </row>
    <row r="7735">
      <c r="A7735" s="3"/>
    </row>
    <row r="7736">
      <c r="A7736" s="3"/>
    </row>
    <row r="7737">
      <c r="A7737" s="3"/>
    </row>
    <row r="7738">
      <c r="A7738" s="3"/>
    </row>
    <row r="7739">
      <c r="A7739" s="3"/>
    </row>
    <row r="7740">
      <c r="A7740" s="3"/>
    </row>
    <row r="7741">
      <c r="A7741" s="7"/>
    </row>
    <row r="7743">
      <c r="A7743" s="3"/>
    </row>
    <row r="7744">
      <c r="A7744" s="3"/>
    </row>
    <row r="7745">
      <c r="A7745" s="3"/>
    </row>
    <row r="7746">
      <c r="A7746" s="3"/>
    </row>
    <row r="7747">
      <c r="A7747" s="3"/>
    </row>
    <row r="7748">
      <c r="A7748" s="3"/>
    </row>
    <row r="7749">
      <c r="A7749" s="3"/>
    </row>
    <row r="7750">
      <c r="A7750" s="3"/>
    </row>
    <row r="7751">
      <c r="A7751" s="3"/>
    </row>
    <row r="7752">
      <c r="A7752" s="3"/>
    </row>
    <row r="7753">
      <c r="A7753" s="3"/>
    </row>
    <row r="7754">
      <c r="A7754" s="3"/>
    </row>
    <row r="7755">
      <c r="A7755" s="3"/>
    </row>
    <row r="7756">
      <c r="A7756" s="3"/>
    </row>
    <row r="7757">
      <c r="A7757" s="7"/>
    </row>
    <row r="7759">
      <c r="A7759" s="3"/>
    </row>
    <row r="7760">
      <c r="A7760" s="3"/>
    </row>
    <row r="7761">
      <c r="A7761" s="3"/>
    </row>
    <row r="7762">
      <c r="A7762" s="3"/>
    </row>
    <row r="7763">
      <c r="A7763" s="3"/>
    </row>
    <row r="7764">
      <c r="A7764" s="3"/>
    </row>
    <row r="7765">
      <c r="A7765" s="3"/>
    </row>
    <row r="7766">
      <c r="A7766" s="3"/>
    </row>
    <row r="7767">
      <c r="A7767" s="3"/>
    </row>
    <row r="7768">
      <c r="A7768" s="7"/>
    </row>
    <row r="7770">
      <c r="A7770" s="3"/>
    </row>
    <row r="7771">
      <c r="A7771" s="3"/>
    </row>
    <row r="7772">
      <c r="A7772" s="3"/>
    </row>
    <row r="7773">
      <c r="A7773" s="3"/>
    </row>
    <row r="7774">
      <c r="A7774" s="3"/>
    </row>
    <row r="7775">
      <c r="A7775" s="3"/>
    </row>
    <row r="7776">
      <c r="A7776" s="3"/>
    </row>
    <row r="7777">
      <c r="A7777" s="3"/>
    </row>
    <row r="7778">
      <c r="A7778" s="3"/>
    </row>
    <row r="7779">
      <c r="A7779" s="7"/>
    </row>
    <row r="7781">
      <c r="A7781" s="3"/>
    </row>
    <row r="7782">
      <c r="A7782" s="3"/>
    </row>
    <row r="7783">
      <c r="A7783" s="3"/>
    </row>
    <row r="7784">
      <c r="A7784" s="3"/>
    </row>
    <row r="7785">
      <c r="A7785" s="3"/>
    </row>
    <row r="7786">
      <c r="A7786" s="3"/>
    </row>
    <row r="7787">
      <c r="A7787" s="3"/>
    </row>
    <row r="7788">
      <c r="A7788" s="3"/>
    </row>
    <row r="7789">
      <c r="A7789" s="3"/>
    </row>
    <row r="7790">
      <c r="A7790" s="7"/>
    </row>
    <row r="7792">
      <c r="A7792" s="3"/>
    </row>
    <row r="7793">
      <c r="A7793" s="3"/>
    </row>
    <row r="7794">
      <c r="A7794" s="3"/>
    </row>
    <row r="7795">
      <c r="A7795" s="3"/>
    </row>
    <row r="7796">
      <c r="A7796" s="3"/>
    </row>
    <row r="7797">
      <c r="A7797" s="3"/>
    </row>
    <row r="7798">
      <c r="A7798" s="3"/>
    </row>
    <row r="7799">
      <c r="A7799" s="3"/>
    </row>
    <row r="7800">
      <c r="A7800" s="3"/>
    </row>
    <row r="7801">
      <c r="A7801" s="3"/>
    </row>
    <row r="7802">
      <c r="A7802" s="3"/>
    </row>
    <row r="7803">
      <c r="A7803" s="3"/>
    </row>
    <row r="7804">
      <c r="A7804" s="3"/>
    </row>
    <row r="7805">
      <c r="A7805" s="3"/>
    </row>
    <row r="7806">
      <c r="A7806" s="7"/>
    </row>
    <row r="7808">
      <c r="A7808" s="3"/>
    </row>
    <row r="7809">
      <c r="A7809" s="3"/>
    </row>
    <row r="7810">
      <c r="A7810" s="3"/>
    </row>
    <row r="7811">
      <c r="A7811" s="3"/>
    </row>
    <row r="7812">
      <c r="A7812" s="3"/>
    </row>
    <row r="7813">
      <c r="A7813" s="3"/>
    </row>
    <row r="7814">
      <c r="A7814" s="3"/>
    </row>
    <row r="7815">
      <c r="A7815" s="3"/>
    </row>
    <row r="7816">
      <c r="A7816" s="3"/>
    </row>
    <row r="7817">
      <c r="A7817" s="7"/>
    </row>
    <row r="7819">
      <c r="A7819" s="3"/>
    </row>
    <row r="7820">
      <c r="A7820" s="3"/>
    </row>
    <row r="7821">
      <c r="A7821" s="3"/>
    </row>
    <row r="7822">
      <c r="A7822" s="3"/>
    </row>
    <row r="7823">
      <c r="A7823" s="3"/>
    </row>
    <row r="7824">
      <c r="A7824" s="3"/>
    </row>
    <row r="7825">
      <c r="A7825" s="3"/>
    </row>
    <row r="7826">
      <c r="A7826" s="3"/>
    </row>
    <row r="7827">
      <c r="A7827" s="3"/>
    </row>
    <row r="7828">
      <c r="A7828" s="7"/>
    </row>
    <row r="7830">
      <c r="A7830" s="3"/>
    </row>
    <row r="7831">
      <c r="A7831" s="3"/>
    </row>
    <row r="7832">
      <c r="A7832" s="3"/>
    </row>
    <row r="7833">
      <c r="A7833" s="3"/>
    </row>
    <row r="7834">
      <c r="A7834" s="3"/>
    </row>
    <row r="7835">
      <c r="A7835" s="3"/>
    </row>
    <row r="7836">
      <c r="A7836" s="3"/>
    </row>
    <row r="7837">
      <c r="A7837" s="3"/>
    </row>
    <row r="7838">
      <c r="A7838" s="3"/>
    </row>
    <row r="7839">
      <c r="A7839" s="7"/>
    </row>
    <row r="7841">
      <c r="A7841" s="3"/>
    </row>
    <row r="7842">
      <c r="A7842" s="3"/>
    </row>
    <row r="7843">
      <c r="A7843" s="3"/>
    </row>
    <row r="7844">
      <c r="A7844" s="3"/>
    </row>
    <row r="7845">
      <c r="A7845" s="3"/>
    </row>
    <row r="7846">
      <c r="A7846" s="3"/>
    </row>
    <row r="7847">
      <c r="A7847" s="3"/>
    </row>
    <row r="7848">
      <c r="A7848" s="3"/>
    </row>
    <row r="7849">
      <c r="A7849" s="3"/>
    </row>
    <row r="7850">
      <c r="A7850" s="7"/>
    </row>
    <row r="7852">
      <c r="A7852" s="3"/>
    </row>
    <row r="7853">
      <c r="A7853" s="3"/>
    </row>
    <row r="7854">
      <c r="A7854" s="3"/>
    </row>
    <row r="7855">
      <c r="A7855" s="3"/>
    </row>
    <row r="7856">
      <c r="A7856" s="3"/>
    </row>
    <row r="7857">
      <c r="A7857" s="3"/>
    </row>
    <row r="7858">
      <c r="A7858" s="3"/>
    </row>
    <row r="7859">
      <c r="A7859" s="3"/>
    </row>
    <row r="7860">
      <c r="A7860" s="3"/>
    </row>
    <row r="7861">
      <c r="A7861" s="3"/>
    </row>
    <row r="7862">
      <c r="A7862" s="3"/>
    </row>
    <row r="7863">
      <c r="A7863" s="3"/>
    </row>
    <row r="7864">
      <c r="A7864" s="3"/>
    </row>
    <row r="7865">
      <c r="A7865" s="3"/>
    </row>
    <row r="7866">
      <c r="A7866" s="7"/>
    </row>
    <row r="7868">
      <c r="A7868" s="3"/>
    </row>
    <row r="7869">
      <c r="A7869" s="3"/>
    </row>
    <row r="7870">
      <c r="A7870" s="3"/>
    </row>
    <row r="7871">
      <c r="A7871" s="3"/>
    </row>
    <row r="7872">
      <c r="A7872" s="3"/>
    </row>
    <row r="7873">
      <c r="A7873" s="3"/>
    </row>
    <row r="7874">
      <c r="A7874" s="3"/>
    </row>
    <row r="7875">
      <c r="A7875" s="3"/>
    </row>
    <row r="7876">
      <c r="A7876" s="3"/>
    </row>
    <row r="7877">
      <c r="A7877" s="3"/>
    </row>
    <row r="7878">
      <c r="A7878" s="3"/>
    </row>
    <row r="7879">
      <c r="A7879" s="3"/>
    </row>
    <row r="7880">
      <c r="A7880" s="3"/>
    </row>
    <row r="7881">
      <c r="A7881" s="3"/>
    </row>
    <row r="7882">
      <c r="A7882" s="7"/>
    </row>
    <row r="7884">
      <c r="A7884" s="3"/>
    </row>
    <row r="7885">
      <c r="A7885" s="3"/>
    </row>
    <row r="7886">
      <c r="A7886" s="3"/>
    </row>
    <row r="7887">
      <c r="A7887" s="3"/>
    </row>
    <row r="7888">
      <c r="A7888" s="3"/>
    </row>
    <row r="7889">
      <c r="A7889" s="3"/>
    </row>
    <row r="7890">
      <c r="A7890" s="3"/>
    </row>
    <row r="7891">
      <c r="A7891" s="3"/>
    </row>
    <row r="7892">
      <c r="A7892" s="3"/>
    </row>
    <row r="7893">
      <c r="A7893" s="7"/>
    </row>
    <row r="7895">
      <c r="A7895" s="3"/>
    </row>
    <row r="7896">
      <c r="A7896" s="3"/>
    </row>
    <row r="7897">
      <c r="A7897" s="3"/>
    </row>
    <row r="7898">
      <c r="A7898" s="3"/>
    </row>
    <row r="7899">
      <c r="A7899" s="3"/>
    </row>
    <row r="7900">
      <c r="A7900" s="3"/>
    </row>
    <row r="7901">
      <c r="A7901" s="3"/>
    </row>
    <row r="7902">
      <c r="A7902" s="3"/>
    </row>
    <row r="7903">
      <c r="A7903" s="3"/>
    </row>
    <row r="7904">
      <c r="A7904" s="7"/>
    </row>
    <row r="7906">
      <c r="A7906" s="3"/>
    </row>
    <row r="7907">
      <c r="A7907" s="3"/>
    </row>
    <row r="7908">
      <c r="A7908" s="3"/>
    </row>
    <row r="7909">
      <c r="A7909" s="3"/>
    </row>
    <row r="7910">
      <c r="A7910" s="3"/>
    </row>
    <row r="7911">
      <c r="A7911" s="3"/>
    </row>
    <row r="7912">
      <c r="A7912" s="3"/>
    </row>
    <row r="7913">
      <c r="A7913" s="3"/>
    </row>
    <row r="7914">
      <c r="A7914" s="3"/>
    </row>
    <row r="7915">
      <c r="A7915" s="3"/>
    </row>
    <row r="7916">
      <c r="A7916" s="3"/>
    </row>
    <row r="7917">
      <c r="A7917" s="3"/>
    </row>
    <row r="7918">
      <c r="A7918" s="3"/>
    </row>
    <row r="7919">
      <c r="A7919" s="3"/>
    </row>
    <row r="7920">
      <c r="A7920" s="7"/>
    </row>
    <row r="7922">
      <c r="A7922" s="3"/>
    </row>
    <row r="7923">
      <c r="A7923" s="3"/>
    </row>
    <row r="7924">
      <c r="A7924" s="3"/>
    </row>
    <row r="7925">
      <c r="A7925" s="3"/>
    </row>
    <row r="7926">
      <c r="A7926" s="3"/>
    </row>
    <row r="7927">
      <c r="A7927" s="3"/>
    </row>
    <row r="7928">
      <c r="A7928" s="3"/>
    </row>
    <row r="7929">
      <c r="A7929" s="3"/>
    </row>
    <row r="7930">
      <c r="A7930" s="3"/>
    </row>
    <row r="7931">
      <c r="A7931" s="7"/>
    </row>
    <row r="7933">
      <c r="A7933" s="3"/>
    </row>
    <row r="7934">
      <c r="A7934" s="3"/>
    </row>
    <row r="7935">
      <c r="A7935" s="3"/>
    </row>
    <row r="7936">
      <c r="A7936" s="3"/>
    </row>
    <row r="7937">
      <c r="A7937" s="3"/>
    </row>
    <row r="7938">
      <c r="A7938" s="3"/>
    </row>
    <row r="7939">
      <c r="A7939" s="3"/>
    </row>
    <row r="7940">
      <c r="A7940" s="3"/>
    </row>
    <row r="7941">
      <c r="A7941" s="3"/>
    </row>
    <row r="7942">
      <c r="A7942" s="7"/>
    </row>
    <row r="7944">
      <c r="A7944" s="3"/>
    </row>
    <row r="7945">
      <c r="A7945" s="3"/>
    </row>
    <row r="7946">
      <c r="A7946" s="3"/>
    </row>
    <row r="7947">
      <c r="A7947" s="3"/>
    </row>
    <row r="7948">
      <c r="A7948" s="3"/>
    </row>
    <row r="7949">
      <c r="A7949" s="3"/>
    </row>
    <row r="7950">
      <c r="A7950" s="3"/>
    </row>
    <row r="7951">
      <c r="A7951" s="3"/>
    </row>
    <row r="7952">
      <c r="A7952" s="3"/>
    </row>
    <row r="7953">
      <c r="A7953" s="7"/>
    </row>
    <row r="7955">
      <c r="A7955" s="3"/>
    </row>
    <row r="7956">
      <c r="A7956" s="3"/>
    </row>
    <row r="7957">
      <c r="A7957" s="3"/>
    </row>
    <row r="7958">
      <c r="A7958" s="3"/>
    </row>
    <row r="7959">
      <c r="A7959" s="3"/>
    </row>
    <row r="7960">
      <c r="A7960" s="3"/>
    </row>
    <row r="7961">
      <c r="A7961" s="3"/>
    </row>
    <row r="7962">
      <c r="A7962" s="3"/>
    </row>
    <row r="7963">
      <c r="A7963" s="3"/>
    </row>
    <row r="7964">
      <c r="A7964" s="7"/>
    </row>
    <row r="7966">
      <c r="A7966" s="3"/>
    </row>
    <row r="7967">
      <c r="A7967" s="3"/>
    </row>
    <row r="7968">
      <c r="A7968" s="3"/>
    </row>
    <row r="7969">
      <c r="A7969" s="3"/>
    </row>
    <row r="7970">
      <c r="A7970" s="3"/>
    </row>
    <row r="7971">
      <c r="A7971" s="3"/>
    </row>
    <row r="7972">
      <c r="A7972" s="3"/>
    </row>
    <row r="7973">
      <c r="A7973" s="3"/>
    </row>
    <row r="7974">
      <c r="A7974" s="3"/>
    </row>
    <row r="7975">
      <c r="A7975" s="3"/>
    </row>
    <row r="7976">
      <c r="A7976" s="3"/>
    </row>
    <row r="7977">
      <c r="A7977" s="3"/>
    </row>
    <row r="7978">
      <c r="A7978" s="3"/>
    </row>
    <row r="7979">
      <c r="A7979" s="3"/>
    </row>
    <row r="7980">
      <c r="A7980" s="7"/>
    </row>
    <row r="7982">
      <c r="A7982" s="3"/>
    </row>
    <row r="7983">
      <c r="A7983" s="3"/>
    </row>
    <row r="7984">
      <c r="A7984" s="3"/>
    </row>
    <row r="7985">
      <c r="A7985" s="3"/>
    </row>
    <row r="7986">
      <c r="A7986" s="3"/>
    </row>
    <row r="7987">
      <c r="A7987" s="3"/>
    </row>
    <row r="7988">
      <c r="A7988" s="3"/>
    </row>
    <row r="7989">
      <c r="A7989" s="3"/>
    </row>
    <row r="7990">
      <c r="A7990" s="3"/>
    </row>
    <row r="7991">
      <c r="A7991" s="7"/>
    </row>
    <row r="7993">
      <c r="A7993" s="3"/>
    </row>
    <row r="7994">
      <c r="A7994" s="3"/>
    </row>
    <row r="7995">
      <c r="A7995" s="3"/>
    </row>
    <row r="7996">
      <c r="A7996" s="3"/>
    </row>
    <row r="7997">
      <c r="A7997" s="3"/>
    </row>
    <row r="7998">
      <c r="A7998" s="3"/>
    </row>
    <row r="7999">
      <c r="A7999" s="3"/>
    </row>
    <row r="8000">
      <c r="A8000" s="3"/>
    </row>
    <row r="8001">
      <c r="A8001" s="3"/>
    </row>
    <row r="8002">
      <c r="A8002" s="7"/>
    </row>
    <row r="8004">
      <c r="A8004" s="3"/>
    </row>
    <row r="8005">
      <c r="A8005" s="3"/>
    </row>
    <row r="8006">
      <c r="A8006" s="3"/>
    </row>
    <row r="8007">
      <c r="A8007" s="3"/>
    </row>
    <row r="8008">
      <c r="A8008" s="3"/>
    </row>
    <row r="8009">
      <c r="A8009" s="3"/>
    </row>
    <row r="8010">
      <c r="A8010" s="3"/>
    </row>
    <row r="8011">
      <c r="A8011" s="3"/>
    </row>
    <row r="8012">
      <c r="A8012" s="3"/>
    </row>
    <row r="8013">
      <c r="A8013" s="7"/>
    </row>
    <row r="8015">
      <c r="A8015" s="3"/>
    </row>
    <row r="8016">
      <c r="A8016" s="3"/>
    </row>
    <row r="8017">
      <c r="A8017" s="3"/>
    </row>
    <row r="8018">
      <c r="A8018" s="3"/>
    </row>
    <row r="8019">
      <c r="A8019" s="3"/>
    </row>
    <row r="8020">
      <c r="A8020" s="3"/>
    </row>
    <row r="8021">
      <c r="A8021" s="3"/>
    </row>
    <row r="8022">
      <c r="A8022" s="3"/>
    </row>
    <row r="8023">
      <c r="A8023" s="3"/>
    </row>
    <row r="8024">
      <c r="A8024" s="7"/>
    </row>
    <row r="8026">
      <c r="A8026" s="3"/>
    </row>
    <row r="8027">
      <c r="A8027" s="3"/>
    </row>
    <row r="8028">
      <c r="A8028" s="3"/>
    </row>
    <row r="8029">
      <c r="A8029" s="3"/>
    </row>
    <row r="8030">
      <c r="A8030" s="3"/>
    </row>
    <row r="8031">
      <c r="A8031" s="3"/>
    </row>
    <row r="8032">
      <c r="A8032" s="3"/>
    </row>
    <row r="8033">
      <c r="A8033" s="3"/>
    </row>
    <row r="8034">
      <c r="A8034" s="3"/>
    </row>
    <row r="8035">
      <c r="A8035" s="7"/>
    </row>
    <row r="8037">
      <c r="A8037" s="3"/>
    </row>
    <row r="8038">
      <c r="A8038" s="3"/>
    </row>
    <row r="8039">
      <c r="A8039" s="3"/>
    </row>
    <row r="8040">
      <c r="A8040" s="3"/>
    </row>
    <row r="8041">
      <c r="A8041" s="3"/>
    </row>
    <row r="8042">
      <c r="A8042" s="3"/>
    </row>
    <row r="8043">
      <c r="A8043" s="3"/>
    </row>
    <row r="8044">
      <c r="A8044" s="3"/>
    </row>
    <row r="8045">
      <c r="A8045" s="3"/>
    </row>
    <row r="8046">
      <c r="A8046" s="7"/>
    </row>
    <row r="8048">
      <c r="A8048" s="3"/>
    </row>
    <row r="8049">
      <c r="A8049" s="3"/>
    </row>
    <row r="8050">
      <c r="A8050" s="3"/>
    </row>
    <row r="8051">
      <c r="A8051" s="3"/>
    </row>
    <row r="8052">
      <c r="A8052" s="3"/>
    </row>
    <row r="8053">
      <c r="A8053" s="3"/>
    </row>
    <row r="8054">
      <c r="A8054" s="3"/>
    </row>
    <row r="8055">
      <c r="A8055" s="3"/>
    </row>
    <row r="8056">
      <c r="A8056" s="3"/>
    </row>
    <row r="8057">
      <c r="A8057" s="7"/>
    </row>
    <row r="8059">
      <c r="A8059" s="3"/>
    </row>
    <row r="8060">
      <c r="A8060" s="3"/>
    </row>
    <row r="8061">
      <c r="A8061" s="3"/>
    </row>
    <row r="8062">
      <c r="A8062" s="3"/>
    </row>
    <row r="8063">
      <c r="A8063" s="3"/>
    </row>
    <row r="8064">
      <c r="A8064" s="3"/>
    </row>
    <row r="8065">
      <c r="A8065" s="3"/>
    </row>
    <row r="8066">
      <c r="A8066" s="3"/>
    </row>
    <row r="8067">
      <c r="A8067" s="3"/>
    </row>
    <row r="8068">
      <c r="A8068" s="7"/>
    </row>
    <row r="8070">
      <c r="A8070" s="3"/>
    </row>
    <row r="8071">
      <c r="A8071" s="3"/>
    </row>
    <row r="8072">
      <c r="A8072" s="3"/>
    </row>
    <row r="8073">
      <c r="A8073" s="3"/>
    </row>
    <row r="8074">
      <c r="A8074" s="3"/>
    </row>
    <row r="8075">
      <c r="A8075" s="3"/>
    </row>
    <row r="8076">
      <c r="A8076" s="3"/>
    </row>
    <row r="8077">
      <c r="A8077" s="3"/>
    </row>
    <row r="8078">
      <c r="A8078" s="3"/>
    </row>
    <row r="8079">
      <c r="A8079" s="7"/>
    </row>
    <row r="8081">
      <c r="A8081" s="3"/>
    </row>
    <row r="8082">
      <c r="A8082" s="3"/>
    </row>
    <row r="8083">
      <c r="A8083" s="3"/>
    </row>
    <row r="8084">
      <c r="A8084" s="3"/>
    </row>
    <row r="8085">
      <c r="A8085" s="3"/>
    </row>
    <row r="8086">
      <c r="A8086" s="3"/>
    </row>
    <row r="8087">
      <c r="A8087" s="3"/>
    </row>
    <row r="8088">
      <c r="A8088" s="3"/>
    </row>
    <row r="8089">
      <c r="A8089" s="3"/>
    </row>
    <row r="8090">
      <c r="A8090" s="7"/>
    </row>
    <row r="8092">
      <c r="A8092" s="3"/>
    </row>
    <row r="8093">
      <c r="A8093" s="3"/>
    </row>
    <row r="8094">
      <c r="A8094" s="3"/>
    </row>
    <row r="8095">
      <c r="A8095" s="3"/>
    </row>
    <row r="8096">
      <c r="A8096" s="3"/>
    </row>
    <row r="8097">
      <c r="A8097" s="3"/>
    </row>
    <row r="8098">
      <c r="A8098" s="3"/>
    </row>
    <row r="8099">
      <c r="A8099" s="3"/>
    </row>
    <row r="8100">
      <c r="A8100" s="3"/>
    </row>
    <row r="8101">
      <c r="A8101" s="7"/>
    </row>
    <row r="8103">
      <c r="A8103" s="3"/>
    </row>
    <row r="8104">
      <c r="A8104" s="3"/>
    </row>
    <row r="8105">
      <c r="A8105" s="3"/>
    </row>
    <row r="8106">
      <c r="A8106" s="3"/>
    </row>
    <row r="8107">
      <c r="A8107" s="3"/>
    </row>
    <row r="8108">
      <c r="A8108" s="3"/>
    </row>
    <row r="8109">
      <c r="A8109" s="3"/>
    </row>
    <row r="8110">
      <c r="A8110" s="3"/>
    </row>
    <row r="8111">
      <c r="A8111" s="3"/>
    </row>
    <row r="8112">
      <c r="A8112" s="7"/>
    </row>
    <row r="8114">
      <c r="A8114" s="3"/>
    </row>
    <row r="8115">
      <c r="A8115" s="3"/>
    </row>
    <row r="8116">
      <c r="A8116" s="3"/>
    </row>
    <row r="8117">
      <c r="A8117" s="3"/>
    </row>
    <row r="8118">
      <c r="A8118" s="3"/>
    </row>
    <row r="8119">
      <c r="A8119" s="3"/>
    </row>
    <row r="8120">
      <c r="A8120" s="3"/>
    </row>
    <row r="8121">
      <c r="A8121" s="3"/>
    </row>
    <row r="8122">
      <c r="A8122" s="3"/>
    </row>
    <row r="8123">
      <c r="A8123" s="7"/>
    </row>
    <row r="8125">
      <c r="A8125" s="3"/>
    </row>
    <row r="8126">
      <c r="A8126" s="3"/>
    </row>
    <row r="8127">
      <c r="A8127" s="3"/>
    </row>
    <row r="8128">
      <c r="A8128" s="3"/>
    </row>
    <row r="8129">
      <c r="A8129" s="3"/>
    </row>
    <row r="8130">
      <c r="A8130" s="3"/>
    </row>
    <row r="8131">
      <c r="A8131" s="3"/>
    </row>
    <row r="8132">
      <c r="A8132" s="3"/>
    </row>
    <row r="8133">
      <c r="A8133" s="3"/>
    </row>
    <row r="8134">
      <c r="A8134" s="7"/>
    </row>
    <row r="8136">
      <c r="A8136" s="3"/>
    </row>
    <row r="8137">
      <c r="A8137" s="3"/>
    </row>
    <row r="8138">
      <c r="A8138" s="3"/>
    </row>
    <row r="8139">
      <c r="A8139" s="3"/>
    </row>
    <row r="8140">
      <c r="A8140" s="3"/>
    </row>
    <row r="8141">
      <c r="A8141" s="3"/>
    </row>
    <row r="8142">
      <c r="A8142" s="3"/>
    </row>
    <row r="8143">
      <c r="A8143" s="3"/>
    </row>
    <row r="8144">
      <c r="A8144" s="3"/>
    </row>
    <row r="8145">
      <c r="A8145" s="7"/>
    </row>
    <row r="8147">
      <c r="A8147" s="3"/>
    </row>
    <row r="8148">
      <c r="A8148" s="3"/>
    </row>
    <row r="8149">
      <c r="A8149" s="3"/>
    </row>
    <row r="8150">
      <c r="A8150" s="3"/>
    </row>
    <row r="8151">
      <c r="A8151" s="3"/>
    </row>
    <row r="8152">
      <c r="A8152" s="3"/>
    </row>
    <row r="8153">
      <c r="A8153" s="3"/>
    </row>
    <row r="8154">
      <c r="A8154" s="3"/>
    </row>
    <row r="8155">
      <c r="A8155" s="3"/>
    </row>
    <row r="8156">
      <c r="A8156" s="7"/>
    </row>
    <row r="8158">
      <c r="A8158" s="3"/>
    </row>
    <row r="8159">
      <c r="A8159" s="3"/>
    </row>
    <row r="8160">
      <c r="A8160" s="3"/>
    </row>
    <row r="8161">
      <c r="A8161" s="3"/>
    </row>
    <row r="8162">
      <c r="A8162" s="3"/>
    </row>
    <row r="8163">
      <c r="A8163" s="3"/>
    </row>
    <row r="8164">
      <c r="A8164" s="3"/>
    </row>
    <row r="8165">
      <c r="A8165" s="3"/>
    </row>
    <row r="8166">
      <c r="A8166" s="3"/>
    </row>
    <row r="8167">
      <c r="A8167" s="7"/>
    </row>
    <row r="8169">
      <c r="A8169" s="3"/>
    </row>
    <row r="8170">
      <c r="A8170" s="3"/>
    </row>
    <row r="8171">
      <c r="A8171" s="3"/>
    </row>
    <row r="8172">
      <c r="A8172" s="3"/>
    </row>
    <row r="8173">
      <c r="A8173" s="3"/>
    </row>
    <row r="8174">
      <c r="A8174" s="3"/>
    </row>
    <row r="8175">
      <c r="A8175" s="3"/>
    </row>
    <row r="8176">
      <c r="A8176" s="3"/>
    </row>
    <row r="8177">
      <c r="A8177" s="3"/>
    </row>
    <row r="8178">
      <c r="A8178" s="7"/>
    </row>
    <row r="8180">
      <c r="A8180" s="3"/>
    </row>
    <row r="8181">
      <c r="A8181" s="3"/>
    </row>
    <row r="8182">
      <c r="A8182" s="3"/>
    </row>
    <row r="8183">
      <c r="A8183" s="3"/>
    </row>
    <row r="8184">
      <c r="A8184" s="3"/>
    </row>
    <row r="8185">
      <c r="A8185" s="3"/>
    </row>
    <row r="8186">
      <c r="A8186" s="3"/>
    </row>
    <row r="8187">
      <c r="A8187" s="3"/>
    </row>
    <row r="8188">
      <c r="A8188" s="3"/>
    </row>
    <row r="8189">
      <c r="A8189" s="7"/>
    </row>
    <row r="8191">
      <c r="A8191" s="3"/>
    </row>
    <row r="8192">
      <c r="A8192" s="3"/>
    </row>
    <row r="8193">
      <c r="A8193" s="3"/>
    </row>
    <row r="8194">
      <c r="A8194" s="3"/>
    </row>
    <row r="8195">
      <c r="A8195" s="3"/>
    </row>
    <row r="8196">
      <c r="A8196" s="3"/>
    </row>
    <row r="8197">
      <c r="A8197" s="3"/>
    </row>
    <row r="8198">
      <c r="A8198" s="3"/>
    </row>
    <row r="8199">
      <c r="A8199" s="3"/>
    </row>
    <row r="8200">
      <c r="A8200" s="7"/>
    </row>
    <row r="8202">
      <c r="A8202" s="3"/>
    </row>
    <row r="8203">
      <c r="A8203" s="3"/>
    </row>
    <row r="8204">
      <c r="A8204" s="3"/>
    </row>
    <row r="8205">
      <c r="A8205" s="3"/>
    </row>
    <row r="8206">
      <c r="A8206" s="3"/>
    </row>
    <row r="8207">
      <c r="A8207" s="3"/>
    </row>
    <row r="8208">
      <c r="A8208" s="3"/>
    </row>
    <row r="8209">
      <c r="A8209" s="3"/>
    </row>
    <row r="8210">
      <c r="A8210" s="3"/>
    </row>
    <row r="8211">
      <c r="A8211" s="7"/>
    </row>
    <row r="8213">
      <c r="A8213" s="3"/>
    </row>
    <row r="8214">
      <c r="A8214" s="3"/>
    </row>
    <row r="8215">
      <c r="A8215" s="3"/>
    </row>
    <row r="8216">
      <c r="A8216" s="3"/>
    </row>
    <row r="8217">
      <c r="A8217" s="3"/>
    </row>
    <row r="8218">
      <c r="A8218" s="3"/>
    </row>
    <row r="8219">
      <c r="A8219" s="3"/>
    </row>
    <row r="8220">
      <c r="A8220" s="3"/>
    </row>
    <row r="8221">
      <c r="A8221" s="3"/>
    </row>
    <row r="8222">
      <c r="A8222" s="7"/>
    </row>
    <row r="8224">
      <c r="A8224" s="3"/>
    </row>
    <row r="8225">
      <c r="A8225" s="3"/>
    </row>
    <row r="8226">
      <c r="A8226" s="3"/>
    </row>
    <row r="8227">
      <c r="A8227" s="3"/>
    </row>
    <row r="8228">
      <c r="A8228" s="3"/>
    </row>
    <row r="8229">
      <c r="A8229" s="3"/>
    </row>
    <row r="8230">
      <c r="A8230" s="3"/>
    </row>
    <row r="8231">
      <c r="A8231" s="3"/>
    </row>
    <row r="8232">
      <c r="A8232" s="3"/>
    </row>
    <row r="8233">
      <c r="A8233" s="7"/>
    </row>
    <row r="8235">
      <c r="A8235" s="3"/>
    </row>
    <row r="8236">
      <c r="A8236" s="3"/>
    </row>
    <row r="8237">
      <c r="A8237" s="3"/>
    </row>
    <row r="8238">
      <c r="A8238" s="3"/>
    </row>
    <row r="8239">
      <c r="A8239" s="3"/>
    </row>
    <row r="8240">
      <c r="A8240" s="3"/>
    </row>
    <row r="8241">
      <c r="A8241" s="3"/>
    </row>
    <row r="8242">
      <c r="A8242" s="3"/>
    </row>
    <row r="8243">
      <c r="A8243" s="3"/>
    </row>
    <row r="8244">
      <c r="A8244" s="7"/>
    </row>
    <row r="8246">
      <c r="A8246" s="3"/>
    </row>
    <row r="8247">
      <c r="A8247" s="3"/>
    </row>
    <row r="8248">
      <c r="A8248" s="3"/>
    </row>
    <row r="8249">
      <c r="A8249" s="3"/>
    </row>
    <row r="8250">
      <c r="A8250" s="3"/>
    </row>
    <row r="8251">
      <c r="A8251" s="3"/>
    </row>
    <row r="8252">
      <c r="A8252" s="3"/>
    </row>
    <row r="8253">
      <c r="A8253" s="3"/>
    </row>
    <row r="8254">
      <c r="A8254" s="3"/>
    </row>
    <row r="8255">
      <c r="A8255" s="7"/>
    </row>
    <row r="8257">
      <c r="A8257" s="3"/>
    </row>
    <row r="8258">
      <c r="A8258" s="3"/>
    </row>
    <row r="8259">
      <c r="A8259" s="3"/>
    </row>
    <row r="8260">
      <c r="A8260" s="3"/>
    </row>
    <row r="8261">
      <c r="A8261" s="3"/>
    </row>
    <row r="8262">
      <c r="A8262" s="3"/>
    </row>
    <row r="8263">
      <c r="A8263" s="3"/>
    </row>
    <row r="8264">
      <c r="A8264" s="3"/>
    </row>
    <row r="8265">
      <c r="A8265" s="3"/>
    </row>
    <row r="8266">
      <c r="A8266" s="7"/>
    </row>
    <row r="8268">
      <c r="A8268" s="3"/>
    </row>
    <row r="8269">
      <c r="A8269" s="3"/>
    </row>
    <row r="8270">
      <c r="A8270" s="3"/>
    </row>
    <row r="8271">
      <c r="A8271" s="3"/>
    </row>
    <row r="8272">
      <c r="A8272" s="3"/>
    </row>
    <row r="8273">
      <c r="A8273" s="3"/>
    </row>
    <row r="8274">
      <c r="A8274" s="3"/>
    </row>
    <row r="8275">
      <c r="A8275" s="3"/>
    </row>
    <row r="8276">
      <c r="A8276" s="3"/>
    </row>
    <row r="8277">
      <c r="A8277" s="7"/>
    </row>
    <row r="8279">
      <c r="A8279" s="3"/>
    </row>
    <row r="8280">
      <c r="A8280" s="3"/>
    </row>
    <row r="8281">
      <c r="A8281" s="3"/>
    </row>
    <row r="8282">
      <c r="A8282" s="3"/>
    </row>
    <row r="8283">
      <c r="A8283" s="3"/>
    </row>
    <row r="8284">
      <c r="A8284" s="3"/>
    </row>
    <row r="8285">
      <c r="A8285" s="3"/>
    </row>
    <row r="8286">
      <c r="A8286" s="3"/>
    </row>
    <row r="8287">
      <c r="A8287" s="3"/>
    </row>
    <row r="8288">
      <c r="A8288" s="7"/>
    </row>
    <row r="8290">
      <c r="A8290" s="3"/>
    </row>
    <row r="8291">
      <c r="A8291" s="3"/>
    </row>
    <row r="8292">
      <c r="A8292" s="3"/>
    </row>
    <row r="8293">
      <c r="A8293" s="3"/>
    </row>
    <row r="8294">
      <c r="A8294" s="3"/>
    </row>
    <row r="8295">
      <c r="A8295" s="3"/>
    </row>
    <row r="8296">
      <c r="A8296" s="3"/>
    </row>
    <row r="8297">
      <c r="A8297" s="3"/>
    </row>
    <row r="8298">
      <c r="A8298" s="3"/>
    </row>
    <row r="8299">
      <c r="A8299" s="7"/>
    </row>
    <row r="8301">
      <c r="A8301" s="3"/>
    </row>
    <row r="8302">
      <c r="A8302" s="3"/>
    </row>
    <row r="8303">
      <c r="A8303" s="3"/>
    </row>
    <row r="8304">
      <c r="A8304" s="3"/>
    </row>
    <row r="8305">
      <c r="A8305" s="3"/>
    </row>
    <row r="8306">
      <c r="A8306" s="3"/>
    </row>
    <row r="8307">
      <c r="A8307" s="3"/>
    </row>
    <row r="8308">
      <c r="A8308" s="3"/>
    </row>
    <row r="8309">
      <c r="A8309" s="3"/>
    </row>
    <row r="8310">
      <c r="A8310" s="7"/>
    </row>
    <row r="8312">
      <c r="A8312" s="3"/>
    </row>
    <row r="8313">
      <c r="A8313" s="3"/>
    </row>
    <row r="8314">
      <c r="A8314" s="3"/>
    </row>
    <row r="8315">
      <c r="A8315" s="3"/>
    </row>
    <row r="8316">
      <c r="A8316" s="3"/>
    </row>
    <row r="8317">
      <c r="A8317" s="3"/>
    </row>
    <row r="8318">
      <c r="A8318" s="3"/>
    </row>
    <row r="8319">
      <c r="A8319" s="3"/>
    </row>
    <row r="8320">
      <c r="A8320" s="3"/>
    </row>
    <row r="8321">
      <c r="A8321" s="7"/>
    </row>
    <row r="8323">
      <c r="A8323" s="3"/>
    </row>
    <row r="8324">
      <c r="A8324" s="3"/>
    </row>
    <row r="8325">
      <c r="A8325" s="3"/>
    </row>
    <row r="8326">
      <c r="A8326" s="3"/>
    </row>
    <row r="8327">
      <c r="A8327" s="3"/>
    </row>
    <row r="8328">
      <c r="A8328" s="3"/>
    </row>
    <row r="8329">
      <c r="A8329" s="3"/>
    </row>
    <row r="8330">
      <c r="A8330" s="3"/>
    </row>
    <row r="8331">
      <c r="A8331" s="3"/>
    </row>
    <row r="8332">
      <c r="A8332" s="7"/>
    </row>
    <row r="8334">
      <c r="A8334" s="3"/>
    </row>
    <row r="8335">
      <c r="A8335" s="3"/>
    </row>
    <row r="8336">
      <c r="A8336" s="3"/>
    </row>
    <row r="8337">
      <c r="A8337" s="3"/>
    </row>
    <row r="8338">
      <c r="A8338" s="3"/>
    </row>
    <row r="8339">
      <c r="A8339" s="3"/>
    </row>
    <row r="8340">
      <c r="A8340" s="3"/>
    </row>
    <row r="8341">
      <c r="A8341" s="3"/>
    </row>
    <row r="8342">
      <c r="A8342" s="3"/>
    </row>
    <row r="8343">
      <c r="A8343" s="3"/>
    </row>
    <row r="8344">
      <c r="A8344" s="3"/>
    </row>
    <row r="8345">
      <c r="A8345" s="3"/>
    </row>
    <row r="8346">
      <c r="A8346" s="3"/>
    </row>
    <row r="8347">
      <c r="A8347" s="3"/>
    </row>
    <row r="8348">
      <c r="A8348" s="6"/>
    </row>
    <row r="8350">
      <c r="A8350" s="3"/>
    </row>
    <row r="8351">
      <c r="A8351" s="3"/>
    </row>
    <row r="8352">
      <c r="A8352" s="3"/>
    </row>
    <row r="8353">
      <c r="A8353" s="3"/>
    </row>
    <row r="8354">
      <c r="A8354" s="3"/>
    </row>
    <row r="8355">
      <c r="A8355" s="3"/>
    </row>
    <row r="8356">
      <c r="A8356" s="3"/>
    </row>
    <row r="8357">
      <c r="A8357" s="3"/>
    </row>
    <row r="8358">
      <c r="A8358" s="3"/>
    </row>
    <row r="8359">
      <c r="A8359" s="6"/>
    </row>
    <row r="8361">
      <c r="A8361" s="3"/>
    </row>
    <row r="8362">
      <c r="A8362" s="3"/>
    </row>
    <row r="8363">
      <c r="A8363" s="3"/>
    </row>
    <row r="8364">
      <c r="A8364" s="3"/>
    </row>
    <row r="8365">
      <c r="A8365" s="3"/>
    </row>
    <row r="8366">
      <c r="A8366" s="3"/>
    </row>
    <row r="8367">
      <c r="A8367" s="3"/>
    </row>
    <row r="8368">
      <c r="A8368" s="3"/>
    </row>
    <row r="8369">
      <c r="A8369" s="3"/>
    </row>
    <row r="8370">
      <c r="A8370" s="6"/>
    </row>
    <row r="8372">
      <c r="A8372" s="3"/>
    </row>
    <row r="8373">
      <c r="A8373" s="3"/>
    </row>
    <row r="8374">
      <c r="A8374" s="3"/>
    </row>
    <row r="8375">
      <c r="A8375" s="3"/>
    </row>
    <row r="8376">
      <c r="A8376" s="3"/>
    </row>
    <row r="8377">
      <c r="A8377" s="3"/>
    </row>
    <row r="8378">
      <c r="A8378" s="3"/>
    </row>
    <row r="8379">
      <c r="A8379" s="3"/>
    </row>
    <row r="8380">
      <c r="A8380" s="3"/>
    </row>
    <row r="8381">
      <c r="A8381" s="6"/>
    </row>
    <row r="8383">
      <c r="A8383" s="3"/>
    </row>
    <row r="8384">
      <c r="A8384" s="3"/>
    </row>
    <row r="8385">
      <c r="A8385" s="3"/>
    </row>
    <row r="8386">
      <c r="A8386" s="3"/>
    </row>
    <row r="8387">
      <c r="A8387" s="3"/>
    </row>
    <row r="8388">
      <c r="A8388" s="3"/>
    </row>
    <row r="8389">
      <c r="A8389" s="3"/>
    </row>
    <row r="8390">
      <c r="A8390" s="3"/>
    </row>
    <row r="8391">
      <c r="A8391" s="3"/>
    </row>
    <row r="8392">
      <c r="A8392" s="6"/>
    </row>
    <row r="8394">
      <c r="A8394" s="3"/>
    </row>
    <row r="8395">
      <c r="A8395" s="3"/>
    </row>
    <row r="8396">
      <c r="A8396" s="3"/>
    </row>
    <row r="8397">
      <c r="A8397" s="3"/>
    </row>
    <row r="8398">
      <c r="A8398" s="3"/>
    </row>
    <row r="8399">
      <c r="A8399" s="3"/>
    </row>
    <row r="8400">
      <c r="A8400" s="3"/>
    </row>
    <row r="8401">
      <c r="A8401" s="3"/>
    </row>
    <row r="8402">
      <c r="A8402" s="3"/>
    </row>
    <row r="8403">
      <c r="A8403" s="6"/>
    </row>
    <row r="8405">
      <c r="A8405" s="3"/>
    </row>
    <row r="8406">
      <c r="A8406" s="3"/>
    </row>
    <row r="8407">
      <c r="A8407" s="3"/>
    </row>
    <row r="8408">
      <c r="A8408" s="3"/>
    </row>
    <row r="8409">
      <c r="A8409" s="3"/>
    </row>
    <row r="8410">
      <c r="A8410" s="3"/>
    </row>
    <row r="8411">
      <c r="A8411" s="3"/>
    </row>
    <row r="8412">
      <c r="A8412" s="3"/>
    </row>
    <row r="8413">
      <c r="A8413" s="3"/>
    </row>
    <row r="8414">
      <c r="A8414" s="6"/>
    </row>
    <row r="8416">
      <c r="A8416" s="3"/>
    </row>
    <row r="8417">
      <c r="A8417" s="3"/>
    </row>
    <row r="8418">
      <c r="A8418" s="3"/>
    </row>
    <row r="8419">
      <c r="A8419" s="3"/>
    </row>
    <row r="8420">
      <c r="A8420" s="3"/>
    </row>
    <row r="8421">
      <c r="A8421" s="3"/>
    </row>
    <row r="8422">
      <c r="A8422" s="3"/>
    </row>
    <row r="8423">
      <c r="A8423" s="3"/>
    </row>
    <row r="8424">
      <c r="A8424" s="3"/>
    </row>
    <row r="8425">
      <c r="A8425" s="6"/>
    </row>
    <row r="8427">
      <c r="A8427" s="3"/>
    </row>
    <row r="8428">
      <c r="A8428" s="3"/>
    </row>
    <row r="8429">
      <c r="A8429" s="3"/>
    </row>
    <row r="8430">
      <c r="A8430" s="3"/>
    </row>
    <row r="8431">
      <c r="A8431" s="3"/>
    </row>
    <row r="8432">
      <c r="A8432" s="3"/>
    </row>
    <row r="8433">
      <c r="A8433" s="3"/>
    </row>
    <row r="8434">
      <c r="A8434" s="3"/>
    </row>
    <row r="8435">
      <c r="A8435" s="3"/>
    </row>
    <row r="8436">
      <c r="A8436" s="3"/>
    </row>
    <row r="8437">
      <c r="A8437" s="3"/>
    </row>
    <row r="8438">
      <c r="A8438" s="3"/>
    </row>
    <row r="8439">
      <c r="A8439" s="3"/>
    </row>
    <row r="8440">
      <c r="A8440" s="3"/>
    </row>
    <row r="8441">
      <c r="A8441" s="6"/>
    </row>
    <row r="8443">
      <c r="A8443" s="3"/>
    </row>
    <row r="8444">
      <c r="A8444" s="3"/>
    </row>
    <row r="8445">
      <c r="A8445" s="3"/>
    </row>
    <row r="8446">
      <c r="A8446" s="3"/>
    </row>
    <row r="8447">
      <c r="A8447" s="3"/>
    </row>
    <row r="8448">
      <c r="A8448" s="3"/>
    </row>
    <row r="8449">
      <c r="A8449" s="3"/>
    </row>
    <row r="8450">
      <c r="A8450" s="3"/>
    </row>
    <row r="8451">
      <c r="A8451" s="3"/>
    </row>
    <row r="8452">
      <c r="A8452" s="6"/>
    </row>
    <row r="8454">
      <c r="A8454" s="3"/>
    </row>
    <row r="8455">
      <c r="A8455" s="3"/>
    </row>
    <row r="8456">
      <c r="A8456" s="3"/>
    </row>
    <row r="8457">
      <c r="A8457" s="3"/>
    </row>
    <row r="8458">
      <c r="A8458" s="3"/>
    </row>
    <row r="8459">
      <c r="A8459" s="3"/>
    </row>
    <row r="8460">
      <c r="A8460" s="3"/>
    </row>
    <row r="8461">
      <c r="A8461" s="3"/>
    </row>
    <row r="8462">
      <c r="A8462" s="3"/>
    </row>
    <row r="8463">
      <c r="A8463" s="6"/>
    </row>
    <row r="8465">
      <c r="A8465" s="3"/>
    </row>
    <row r="8466">
      <c r="A8466" s="3"/>
    </row>
    <row r="8467">
      <c r="A8467" s="3"/>
    </row>
    <row r="8468">
      <c r="A8468" s="3"/>
    </row>
    <row r="8469">
      <c r="A8469" s="3"/>
    </row>
    <row r="8470">
      <c r="A8470" s="3"/>
    </row>
    <row r="8471">
      <c r="A8471" s="3"/>
    </row>
    <row r="8472">
      <c r="A8472" s="3"/>
    </row>
    <row r="8473">
      <c r="A8473" s="3"/>
    </row>
    <row r="8474">
      <c r="A8474" s="3"/>
    </row>
    <row r="8475">
      <c r="A8475" s="3"/>
    </row>
    <row r="8476">
      <c r="A8476" s="3"/>
    </row>
    <row r="8477">
      <c r="A8477" s="3"/>
    </row>
    <row r="8478">
      <c r="A8478" s="3"/>
    </row>
    <row r="8479">
      <c r="A8479" s="6"/>
    </row>
    <row r="8481">
      <c r="A8481" s="3"/>
    </row>
    <row r="8482">
      <c r="A8482" s="3"/>
    </row>
    <row r="8483">
      <c r="A8483" s="3"/>
    </row>
    <row r="8484">
      <c r="A8484" s="3"/>
    </row>
    <row r="8485">
      <c r="A8485" s="3"/>
    </row>
    <row r="8486">
      <c r="A8486" s="3"/>
    </row>
    <row r="8487">
      <c r="A8487" s="3"/>
    </row>
    <row r="8488">
      <c r="A8488" s="3"/>
    </row>
    <row r="8489">
      <c r="A8489" s="3"/>
    </row>
    <row r="8490">
      <c r="A8490" s="3"/>
    </row>
    <row r="8491">
      <c r="A8491" s="3"/>
    </row>
    <row r="8492">
      <c r="A8492" s="3"/>
    </row>
    <row r="8493">
      <c r="A8493" s="3"/>
    </row>
    <row r="8494">
      <c r="A8494" s="3"/>
    </row>
    <row r="8495">
      <c r="A8495" s="6"/>
    </row>
    <row r="8497">
      <c r="A8497" s="3"/>
    </row>
    <row r="8498">
      <c r="A8498" s="3"/>
    </row>
    <row r="8499">
      <c r="A8499" s="3"/>
    </row>
    <row r="8500">
      <c r="A8500" s="3"/>
    </row>
    <row r="8501">
      <c r="A8501" s="3"/>
    </row>
    <row r="8502">
      <c r="A8502" s="3"/>
    </row>
    <row r="8503">
      <c r="A8503" s="3"/>
    </row>
    <row r="8504">
      <c r="A8504" s="3"/>
    </row>
    <row r="8505">
      <c r="A8505" s="3"/>
    </row>
    <row r="8506">
      <c r="A8506" s="3"/>
    </row>
    <row r="8507">
      <c r="A8507" s="3"/>
    </row>
    <row r="8508">
      <c r="A8508" s="3"/>
    </row>
    <row r="8509">
      <c r="A8509" s="3"/>
    </row>
    <row r="8510">
      <c r="A8510" s="3"/>
    </row>
    <row r="8511">
      <c r="A8511" s="6"/>
    </row>
    <row r="8513">
      <c r="A8513" s="3"/>
    </row>
    <row r="8514">
      <c r="A8514" s="3"/>
    </row>
    <row r="8515">
      <c r="A8515" s="3"/>
    </row>
    <row r="8516">
      <c r="A8516" s="3"/>
    </row>
    <row r="8517">
      <c r="A8517" s="3"/>
    </row>
    <row r="8518">
      <c r="A8518" s="3"/>
    </row>
    <row r="8519">
      <c r="A8519" s="3"/>
    </row>
    <row r="8520">
      <c r="A8520" s="3"/>
    </row>
    <row r="8521">
      <c r="A8521" s="3"/>
    </row>
    <row r="8522">
      <c r="A8522" s="3"/>
    </row>
    <row r="8523">
      <c r="A8523" s="3"/>
    </row>
    <row r="8524">
      <c r="A8524" s="3"/>
    </row>
    <row r="8525">
      <c r="A8525" s="3"/>
    </row>
    <row r="8526">
      <c r="A8526" s="3"/>
    </row>
    <row r="8527">
      <c r="A8527" s="6"/>
    </row>
    <row r="8529">
      <c r="A8529" s="3"/>
    </row>
    <row r="8530">
      <c r="A8530" s="3"/>
    </row>
    <row r="8531">
      <c r="A8531" s="3"/>
    </row>
    <row r="8532">
      <c r="A8532" s="3"/>
    </row>
    <row r="8533">
      <c r="A8533" s="3"/>
    </row>
    <row r="8534">
      <c r="A8534" s="3"/>
    </row>
    <row r="8535">
      <c r="A8535" s="3"/>
    </row>
    <row r="8536">
      <c r="A8536" s="3"/>
    </row>
    <row r="8537">
      <c r="A8537" s="3"/>
    </row>
    <row r="8538">
      <c r="A8538" s="6"/>
    </row>
    <row r="8540">
      <c r="A8540" s="3"/>
    </row>
    <row r="8541">
      <c r="A8541" s="3"/>
    </row>
    <row r="8542">
      <c r="A8542" s="3"/>
    </row>
    <row r="8543">
      <c r="A8543" s="3"/>
    </row>
    <row r="8544">
      <c r="A8544" s="3"/>
    </row>
    <row r="8545">
      <c r="A8545" s="3"/>
    </row>
    <row r="8546">
      <c r="A8546" s="3"/>
    </row>
    <row r="8547">
      <c r="A8547" s="3"/>
    </row>
    <row r="8548">
      <c r="A8548" s="3"/>
    </row>
    <row r="8549">
      <c r="A8549" s="3"/>
    </row>
    <row r="8550">
      <c r="A8550" s="3"/>
    </row>
    <row r="8551">
      <c r="A8551" s="3"/>
    </row>
    <row r="8552">
      <c r="A8552" s="3"/>
    </row>
    <row r="8553">
      <c r="A8553" s="3"/>
    </row>
    <row r="8554">
      <c r="A8554" s="6"/>
    </row>
    <row r="8556">
      <c r="A8556" s="3"/>
    </row>
    <row r="8557">
      <c r="A8557" s="3"/>
    </row>
    <row r="8558">
      <c r="A8558" s="3"/>
    </row>
    <row r="8559">
      <c r="A8559" s="3"/>
    </row>
    <row r="8560">
      <c r="A8560" s="3"/>
    </row>
    <row r="8561">
      <c r="A8561" s="3"/>
    </row>
    <row r="8562">
      <c r="A8562" s="3"/>
    </row>
    <row r="8563">
      <c r="A8563" s="3"/>
    </row>
    <row r="8564">
      <c r="A8564" s="3"/>
    </row>
    <row r="8565">
      <c r="A8565" s="6"/>
    </row>
    <row r="8567">
      <c r="A8567" s="3"/>
    </row>
    <row r="8568">
      <c r="A8568" s="3"/>
    </row>
    <row r="8569">
      <c r="A8569" s="3"/>
    </row>
    <row r="8570">
      <c r="A8570" s="3"/>
    </row>
    <row r="8571">
      <c r="A8571" s="3"/>
    </row>
    <row r="8572">
      <c r="A8572" s="3"/>
    </row>
    <row r="8573">
      <c r="A8573" s="3"/>
    </row>
    <row r="8574">
      <c r="A8574" s="3"/>
    </row>
    <row r="8575">
      <c r="A8575" s="3"/>
    </row>
    <row r="8576">
      <c r="A8576" s="6"/>
    </row>
    <row r="8578">
      <c r="A8578" s="3"/>
    </row>
    <row r="8579">
      <c r="A8579" s="3"/>
    </row>
    <row r="8580">
      <c r="A8580" s="3"/>
    </row>
    <row r="8581">
      <c r="A8581" s="3"/>
    </row>
    <row r="8582">
      <c r="A8582" s="3"/>
    </row>
    <row r="8583">
      <c r="A8583" s="3"/>
    </row>
    <row r="8584">
      <c r="A8584" s="3"/>
    </row>
    <row r="8585">
      <c r="A8585" s="3"/>
    </row>
    <row r="8586">
      <c r="A8586" s="3"/>
    </row>
    <row r="8587">
      <c r="A8587" s="3"/>
    </row>
    <row r="8588">
      <c r="A8588" s="3"/>
    </row>
    <row r="8589">
      <c r="A8589" s="3"/>
    </row>
    <row r="8590">
      <c r="A8590" s="3"/>
    </row>
    <row r="8591">
      <c r="A8591" s="3"/>
    </row>
    <row r="8592">
      <c r="A8592" s="6"/>
    </row>
    <row r="8594">
      <c r="A8594" s="3"/>
    </row>
    <row r="8595">
      <c r="A8595" s="3"/>
    </row>
    <row r="8596">
      <c r="A8596" s="3"/>
    </row>
    <row r="8597">
      <c r="A8597" s="3"/>
    </row>
    <row r="8598">
      <c r="A8598" s="3"/>
    </row>
    <row r="8599">
      <c r="A8599" s="3"/>
    </row>
    <row r="8600">
      <c r="A8600" s="3"/>
    </row>
    <row r="8601">
      <c r="A8601" s="3"/>
    </row>
    <row r="8602">
      <c r="A8602" s="3"/>
    </row>
    <row r="8603">
      <c r="A8603" s="3"/>
    </row>
    <row r="8604">
      <c r="A8604" s="3"/>
    </row>
    <row r="8605">
      <c r="A8605" s="3"/>
    </row>
    <row r="8606">
      <c r="A8606" s="3"/>
    </row>
    <row r="8607">
      <c r="A8607" s="3"/>
    </row>
    <row r="8608">
      <c r="A8608" s="6"/>
    </row>
    <row r="8610">
      <c r="A8610" s="3"/>
    </row>
    <row r="8611">
      <c r="A8611" s="3"/>
    </row>
    <row r="8612">
      <c r="A8612" s="3"/>
    </row>
    <row r="8613">
      <c r="A8613" s="3"/>
    </row>
    <row r="8614">
      <c r="A8614" s="3"/>
    </row>
    <row r="8615">
      <c r="A8615" s="3"/>
    </row>
    <row r="8616">
      <c r="A8616" s="3"/>
    </row>
    <row r="8617">
      <c r="A8617" s="3"/>
    </row>
    <row r="8618">
      <c r="A8618" s="3"/>
    </row>
    <row r="8619">
      <c r="A8619" s="6"/>
    </row>
    <row r="8621">
      <c r="A8621" s="3"/>
    </row>
    <row r="8622">
      <c r="A8622" s="3"/>
    </row>
    <row r="8623">
      <c r="A8623" s="3"/>
    </row>
    <row r="8624">
      <c r="A8624" s="3"/>
    </row>
    <row r="8625">
      <c r="A8625" s="3"/>
    </row>
    <row r="8626">
      <c r="A8626" s="3"/>
    </row>
    <row r="8627">
      <c r="A8627" s="3"/>
    </row>
    <row r="8628">
      <c r="A8628" s="3"/>
    </row>
    <row r="8629">
      <c r="A8629" s="3"/>
    </row>
    <row r="8630">
      <c r="A8630" s="6"/>
    </row>
    <row r="8632">
      <c r="A8632" s="3"/>
    </row>
    <row r="8633">
      <c r="A8633" s="3"/>
    </row>
    <row r="8634">
      <c r="A8634" s="3"/>
    </row>
    <row r="8635">
      <c r="A8635" s="3"/>
    </row>
    <row r="8636">
      <c r="A8636" s="3"/>
    </row>
    <row r="8637">
      <c r="A8637" s="3"/>
    </row>
    <row r="8638">
      <c r="A8638" s="3"/>
    </row>
    <row r="8639">
      <c r="A8639" s="3"/>
    </row>
    <row r="8640">
      <c r="A8640" s="3"/>
    </row>
    <row r="8641">
      <c r="A8641" s="6"/>
    </row>
    <row r="8643">
      <c r="A8643" s="3"/>
    </row>
    <row r="8644">
      <c r="A8644" s="3"/>
    </row>
    <row r="8645">
      <c r="A8645" s="3"/>
    </row>
    <row r="8646">
      <c r="A8646" s="3"/>
    </row>
    <row r="8647">
      <c r="A8647" s="3"/>
    </row>
    <row r="8648">
      <c r="A8648" s="3"/>
    </row>
    <row r="8649">
      <c r="A8649" s="3"/>
    </row>
    <row r="8650">
      <c r="A8650" s="3"/>
    </row>
    <row r="8651">
      <c r="A8651" s="3"/>
    </row>
    <row r="8652">
      <c r="A8652" s="3"/>
    </row>
    <row r="8653">
      <c r="A8653" s="3"/>
    </row>
    <row r="8654">
      <c r="A8654" s="3"/>
    </row>
    <row r="8655">
      <c r="A8655" s="3"/>
    </row>
    <row r="8656">
      <c r="A8656" s="3"/>
    </row>
    <row r="8657">
      <c r="A8657" s="6"/>
    </row>
    <row r="8659">
      <c r="A8659" s="3"/>
    </row>
    <row r="8660">
      <c r="A8660" s="3"/>
    </row>
    <row r="8661">
      <c r="A8661" s="3"/>
    </row>
    <row r="8662">
      <c r="A8662" s="3"/>
    </row>
    <row r="8663">
      <c r="A8663" s="3"/>
    </row>
    <row r="8664">
      <c r="A8664" s="3"/>
    </row>
    <row r="8665">
      <c r="A8665" s="3"/>
    </row>
    <row r="8666">
      <c r="A8666" s="3"/>
    </row>
    <row r="8667">
      <c r="A8667" s="3"/>
    </row>
    <row r="8668">
      <c r="A8668" s="6"/>
    </row>
    <row r="8670">
      <c r="A8670" s="3"/>
    </row>
    <row r="8671">
      <c r="A8671" s="3"/>
    </row>
    <row r="8672">
      <c r="A8672" s="3"/>
    </row>
    <row r="8673">
      <c r="A8673" s="3"/>
    </row>
    <row r="8674">
      <c r="A8674" s="3"/>
    </row>
    <row r="8675">
      <c r="A8675" s="3"/>
    </row>
    <row r="8676">
      <c r="A8676" s="3"/>
    </row>
    <row r="8677">
      <c r="A8677" s="3"/>
    </row>
    <row r="8678">
      <c r="A8678" s="3"/>
    </row>
    <row r="8679">
      <c r="A8679" s="6"/>
    </row>
    <row r="8681">
      <c r="A8681" s="3"/>
    </row>
    <row r="8682">
      <c r="A8682" s="3"/>
    </row>
    <row r="8683">
      <c r="A8683" s="3"/>
    </row>
    <row r="8684">
      <c r="A8684" s="3"/>
    </row>
    <row r="8685">
      <c r="A8685" s="3"/>
    </row>
    <row r="8686">
      <c r="A8686" s="3"/>
    </row>
    <row r="8687">
      <c r="A8687" s="3"/>
    </row>
    <row r="8688">
      <c r="A8688" s="3"/>
    </row>
    <row r="8689">
      <c r="A8689" s="3"/>
    </row>
    <row r="8690">
      <c r="A8690" s="6"/>
    </row>
    <row r="8692">
      <c r="A8692" s="3"/>
    </row>
    <row r="8693">
      <c r="A8693" s="3"/>
    </row>
    <row r="8694">
      <c r="A8694" s="3"/>
    </row>
    <row r="8695">
      <c r="A8695" s="3"/>
    </row>
    <row r="8696">
      <c r="A8696" s="3"/>
    </row>
    <row r="8697">
      <c r="A8697" s="3"/>
    </row>
    <row r="8698">
      <c r="A8698" s="3"/>
    </row>
    <row r="8699">
      <c r="A8699" s="3"/>
    </row>
    <row r="8700">
      <c r="A8700" s="3"/>
    </row>
    <row r="8701">
      <c r="A8701" s="6"/>
    </row>
    <row r="8703">
      <c r="A8703" s="3"/>
    </row>
    <row r="8704">
      <c r="A8704" s="3"/>
    </row>
    <row r="8705">
      <c r="A8705" s="3"/>
    </row>
    <row r="8706">
      <c r="A8706" s="3"/>
    </row>
    <row r="8707">
      <c r="A8707" s="3"/>
    </row>
    <row r="8708">
      <c r="A8708" s="3"/>
    </row>
    <row r="8709">
      <c r="A8709" s="3"/>
    </row>
    <row r="8710">
      <c r="A8710" s="3"/>
    </row>
    <row r="8711">
      <c r="A8711" s="3"/>
    </row>
    <row r="8712">
      <c r="A8712" s="3"/>
    </row>
    <row r="8713">
      <c r="A8713" s="3"/>
    </row>
    <row r="8714">
      <c r="A8714" s="3"/>
    </row>
    <row r="8715">
      <c r="A8715" s="3"/>
    </row>
    <row r="8716">
      <c r="A8716" s="3"/>
    </row>
    <row r="8717">
      <c r="A8717" s="6"/>
    </row>
    <row r="8719">
      <c r="A8719" s="3"/>
    </row>
    <row r="8720">
      <c r="A8720" s="3"/>
    </row>
    <row r="8721">
      <c r="A8721" s="3"/>
    </row>
    <row r="8722">
      <c r="A8722" s="3"/>
    </row>
    <row r="8723">
      <c r="A8723" s="3"/>
    </row>
    <row r="8724">
      <c r="A8724" s="3"/>
    </row>
    <row r="8725">
      <c r="A8725" s="3"/>
    </row>
    <row r="8726">
      <c r="A8726" s="3"/>
    </row>
    <row r="8727">
      <c r="A8727" s="3"/>
    </row>
    <row r="8728">
      <c r="A8728" s="6"/>
    </row>
    <row r="8730">
      <c r="A8730" s="3"/>
    </row>
    <row r="8731">
      <c r="A8731" s="3"/>
    </row>
    <row r="8732">
      <c r="A8732" s="3"/>
    </row>
    <row r="8733">
      <c r="A8733" s="3"/>
    </row>
    <row r="8734">
      <c r="A8734" s="3"/>
    </row>
    <row r="8735">
      <c r="A8735" s="3"/>
    </row>
    <row r="8736">
      <c r="A8736" s="3"/>
    </row>
    <row r="8737">
      <c r="A8737" s="3"/>
    </row>
    <row r="8738">
      <c r="A8738" s="3"/>
    </row>
    <row r="8739">
      <c r="A8739" s="6"/>
    </row>
    <row r="8741">
      <c r="A8741" s="3"/>
    </row>
    <row r="8742">
      <c r="A8742" s="3"/>
    </row>
    <row r="8743">
      <c r="A8743" s="3"/>
    </row>
    <row r="8744">
      <c r="A8744" s="3"/>
    </row>
    <row r="8745">
      <c r="A8745" s="3"/>
    </row>
    <row r="8746">
      <c r="A8746" s="3"/>
    </row>
    <row r="8747">
      <c r="A8747" s="3"/>
    </row>
    <row r="8748">
      <c r="A8748" s="3"/>
    </row>
    <row r="8749">
      <c r="A8749" s="3"/>
    </row>
    <row r="8750">
      <c r="A8750" s="6"/>
    </row>
    <row r="8752">
      <c r="A8752" s="3"/>
    </row>
    <row r="8753">
      <c r="A8753" s="3"/>
    </row>
    <row r="8754">
      <c r="A8754" s="3"/>
    </row>
    <row r="8755">
      <c r="A8755" s="3"/>
    </row>
    <row r="8756">
      <c r="A8756" s="3"/>
    </row>
    <row r="8757">
      <c r="A8757" s="3"/>
    </row>
    <row r="8758">
      <c r="A8758" s="3"/>
    </row>
    <row r="8759">
      <c r="A8759" s="3"/>
    </row>
    <row r="8760">
      <c r="A8760" s="3"/>
    </row>
    <row r="8761">
      <c r="A8761" s="3"/>
    </row>
    <row r="8762">
      <c r="A8762" s="3"/>
    </row>
    <row r="8763">
      <c r="A8763" s="3"/>
    </row>
    <row r="8764">
      <c r="A8764" s="3"/>
    </row>
    <row r="8765">
      <c r="A8765" s="3"/>
    </row>
    <row r="8766">
      <c r="A8766" s="6"/>
    </row>
    <row r="8768">
      <c r="A8768" s="3"/>
    </row>
    <row r="8769">
      <c r="A8769" s="3"/>
    </row>
    <row r="8770">
      <c r="A8770" s="3"/>
    </row>
    <row r="8771">
      <c r="A8771" s="3"/>
    </row>
    <row r="8772">
      <c r="A8772" s="3"/>
    </row>
    <row r="8773">
      <c r="A8773" s="3"/>
    </row>
    <row r="8774">
      <c r="A8774" s="3"/>
    </row>
    <row r="8775">
      <c r="A8775" s="3"/>
    </row>
    <row r="8776">
      <c r="A8776" s="3"/>
    </row>
    <row r="8777">
      <c r="A8777" s="6"/>
    </row>
    <row r="8779">
      <c r="A8779" s="3"/>
    </row>
    <row r="8780">
      <c r="A8780" s="3"/>
    </row>
    <row r="8781">
      <c r="A8781" s="3"/>
    </row>
    <row r="8782">
      <c r="A8782" s="3"/>
    </row>
    <row r="8783">
      <c r="A8783" s="3"/>
    </row>
    <row r="8784">
      <c r="A8784" s="3"/>
    </row>
    <row r="8785">
      <c r="A8785" s="3"/>
    </row>
    <row r="8786">
      <c r="A8786" s="3"/>
    </row>
    <row r="8787">
      <c r="A8787" s="3"/>
    </row>
    <row r="8788">
      <c r="A8788" s="6"/>
    </row>
    <row r="8790">
      <c r="A8790" s="3"/>
    </row>
    <row r="8791">
      <c r="A8791" s="3"/>
    </row>
    <row r="8792">
      <c r="A8792" s="3"/>
    </row>
    <row r="8793">
      <c r="A8793" s="3"/>
    </row>
    <row r="8794">
      <c r="A8794" s="3"/>
    </row>
    <row r="8795">
      <c r="A8795" s="3"/>
    </row>
    <row r="8796">
      <c r="A8796" s="3"/>
    </row>
    <row r="8797">
      <c r="A8797" s="3"/>
    </row>
    <row r="8798">
      <c r="A8798" s="3"/>
    </row>
    <row r="8799">
      <c r="A8799" s="6"/>
    </row>
    <row r="8801">
      <c r="A8801" s="3"/>
    </row>
    <row r="8802">
      <c r="A8802" s="3"/>
    </row>
    <row r="8803">
      <c r="A8803" s="3"/>
    </row>
    <row r="8804">
      <c r="A8804" s="3"/>
    </row>
    <row r="8805">
      <c r="A8805" s="3"/>
    </row>
    <row r="8806">
      <c r="A8806" s="3"/>
    </row>
    <row r="8807">
      <c r="A8807" s="3"/>
    </row>
    <row r="8808">
      <c r="A8808" s="3"/>
    </row>
    <row r="8809">
      <c r="A8809" s="3"/>
    </row>
    <row r="8810">
      <c r="A8810" s="6"/>
    </row>
    <row r="8812">
      <c r="A8812" s="3"/>
    </row>
    <row r="8813">
      <c r="A8813" s="3"/>
    </row>
    <row r="8814">
      <c r="A8814" s="3"/>
    </row>
    <row r="8815">
      <c r="A8815" s="3"/>
    </row>
    <row r="8816">
      <c r="A8816" s="3"/>
    </row>
    <row r="8817">
      <c r="A8817" s="3"/>
    </row>
    <row r="8818">
      <c r="A8818" s="3"/>
    </row>
    <row r="8819">
      <c r="A8819" s="3"/>
    </row>
    <row r="8820">
      <c r="A8820" s="3"/>
    </row>
    <row r="8821">
      <c r="A8821" s="6"/>
    </row>
    <row r="8823">
      <c r="A8823" s="3"/>
    </row>
    <row r="8824">
      <c r="A8824" s="3"/>
    </row>
    <row r="8825">
      <c r="A8825" s="3"/>
    </row>
    <row r="8826">
      <c r="A8826" s="3"/>
    </row>
    <row r="8827">
      <c r="A8827" s="3"/>
    </row>
    <row r="8828">
      <c r="A8828" s="3"/>
    </row>
    <row r="8829">
      <c r="A8829" s="3"/>
    </row>
    <row r="8830">
      <c r="A8830" s="3"/>
    </row>
    <row r="8831">
      <c r="A8831" s="3"/>
    </row>
    <row r="8832">
      <c r="A8832" s="6"/>
    </row>
    <row r="8834">
      <c r="A8834" s="3"/>
    </row>
    <row r="8835">
      <c r="A8835" s="3"/>
    </row>
    <row r="8836">
      <c r="A8836" s="3"/>
    </row>
    <row r="8837">
      <c r="A8837" s="3"/>
    </row>
    <row r="8838">
      <c r="A8838" s="3"/>
    </row>
    <row r="8839">
      <c r="A8839" s="3"/>
    </row>
    <row r="8840">
      <c r="A8840" s="3"/>
    </row>
    <row r="8841">
      <c r="A8841" s="3"/>
    </row>
    <row r="8842">
      <c r="A8842" s="3"/>
    </row>
    <row r="8843">
      <c r="A8843" s="3"/>
    </row>
    <row r="8844">
      <c r="A8844" s="3"/>
    </row>
    <row r="8845">
      <c r="A8845" s="3"/>
    </row>
    <row r="8846">
      <c r="A8846" s="3"/>
    </row>
    <row r="8847">
      <c r="A8847" s="3"/>
    </row>
    <row r="8848">
      <c r="A8848" s="6"/>
    </row>
    <row r="8850">
      <c r="A8850" s="3"/>
    </row>
    <row r="8851">
      <c r="A8851" s="3"/>
    </row>
    <row r="8852">
      <c r="A8852" s="3"/>
    </row>
    <row r="8853">
      <c r="A8853" s="3"/>
    </row>
    <row r="8854">
      <c r="A8854" s="3"/>
    </row>
    <row r="8855">
      <c r="A8855" s="3"/>
    </row>
    <row r="8856">
      <c r="A8856" s="3"/>
    </row>
    <row r="8857">
      <c r="A8857" s="3"/>
    </row>
    <row r="8858">
      <c r="A8858" s="3"/>
    </row>
    <row r="8859">
      <c r="A8859" s="3"/>
    </row>
    <row r="8860">
      <c r="A8860" s="3"/>
    </row>
    <row r="8861">
      <c r="A8861" s="3"/>
    </row>
    <row r="8862">
      <c r="A8862" s="3"/>
    </row>
    <row r="8863">
      <c r="A8863" s="3"/>
    </row>
    <row r="8864">
      <c r="A8864" s="6"/>
    </row>
    <row r="8866">
      <c r="A8866" s="3"/>
    </row>
    <row r="8867">
      <c r="A8867" s="3"/>
    </row>
    <row r="8868">
      <c r="A8868" s="3"/>
    </row>
    <row r="8869">
      <c r="A8869" s="3"/>
    </row>
    <row r="8870">
      <c r="A8870" s="3"/>
    </row>
    <row r="8871">
      <c r="A8871" s="3"/>
    </row>
    <row r="8872">
      <c r="A8872" s="3"/>
    </row>
    <row r="8873">
      <c r="A8873" s="3"/>
    </row>
    <row r="8874">
      <c r="A8874" s="3"/>
    </row>
    <row r="8875">
      <c r="A8875" s="6"/>
    </row>
    <row r="8877">
      <c r="A8877" s="3"/>
    </row>
    <row r="8878">
      <c r="A8878" s="3"/>
    </row>
    <row r="8879">
      <c r="A8879" s="3"/>
    </row>
    <row r="8880">
      <c r="A8880" s="3"/>
    </row>
    <row r="8881">
      <c r="A8881" s="3"/>
    </row>
    <row r="8882">
      <c r="A8882" s="3"/>
    </row>
    <row r="8883">
      <c r="A8883" s="3"/>
    </row>
    <row r="8884">
      <c r="A8884" s="3"/>
    </row>
    <row r="8885">
      <c r="A8885" s="3"/>
    </row>
    <row r="8886">
      <c r="A8886" s="3"/>
    </row>
    <row r="8887">
      <c r="A8887" s="3"/>
    </row>
    <row r="8888">
      <c r="A8888" s="3"/>
    </row>
    <row r="8889">
      <c r="A8889" s="3"/>
    </row>
    <row r="8890">
      <c r="A8890" s="3"/>
    </row>
    <row r="8891">
      <c r="A8891" s="6"/>
    </row>
    <row r="8893">
      <c r="A8893" s="3"/>
    </row>
    <row r="8894">
      <c r="A8894" s="3"/>
    </row>
    <row r="8895">
      <c r="A8895" s="3"/>
    </row>
    <row r="8896">
      <c r="A8896" s="3"/>
    </row>
    <row r="8897">
      <c r="A8897" s="3"/>
    </row>
    <row r="8898">
      <c r="A8898" s="3"/>
    </row>
    <row r="8899">
      <c r="A8899" s="3"/>
    </row>
    <row r="8900">
      <c r="A8900" s="3"/>
    </row>
    <row r="8901">
      <c r="A8901" s="3"/>
    </row>
    <row r="8902">
      <c r="A8902" s="6"/>
    </row>
    <row r="8904">
      <c r="A8904" s="3"/>
    </row>
    <row r="8905">
      <c r="A8905" s="3"/>
    </row>
    <row r="8906">
      <c r="A8906" s="3"/>
    </row>
    <row r="8907">
      <c r="A8907" s="3"/>
    </row>
    <row r="8908">
      <c r="A8908" s="3"/>
    </row>
    <row r="8909">
      <c r="A8909" s="3"/>
    </row>
    <row r="8910">
      <c r="A8910" s="3"/>
    </row>
    <row r="8911">
      <c r="A8911" s="3"/>
    </row>
    <row r="8912">
      <c r="A8912" s="3"/>
    </row>
    <row r="8913">
      <c r="A8913" s="3"/>
    </row>
    <row r="8914">
      <c r="A8914" s="3"/>
    </row>
    <row r="8915">
      <c r="A8915" s="3"/>
    </row>
    <row r="8916">
      <c r="A8916" s="3"/>
    </row>
    <row r="8917">
      <c r="A8917" s="3"/>
    </row>
    <row r="8918">
      <c r="A8918" s="6"/>
    </row>
    <row r="8920">
      <c r="A8920" s="3"/>
    </row>
    <row r="8921">
      <c r="A8921" s="3"/>
    </row>
    <row r="8922">
      <c r="A8922" s="3"/>
    </row>
    <row r="8923">
      <c r="A8923" s="3"/>
    </row>
    <row r="8924">
      <c r="A8924" s="3"/>
    </row>
    <row r="8925">
      <c r="A8925" s="3"/>
    </row>
    <row r="8926">
      <c r="A8926" s="3"/>
    </row>
    <row r="8927">
      <c r="A8927" s="3"/>
    </row>
    <row r="8928">
      <c r="A8928" s="3"/>
    </row>
    <row r="8929">
      <c r="A8929" s="6"/>
    </row>
    <row r="8931">
      <c r="A8931" s="3"/>
    </row>
    <row r="8932">
      <c r="A8932" s="3"/>
    </row>
    <row r="8933">
      <c r="A8933" s="3"/>
    </row>
    <row r="8934">
      <c r="A8934" s="3"/>
    </row>
    <row r="8935">
      <c r="A8935" s="3"/>
    </row>
    <row r="8936">
      <c r="A8936" s="3"/>
    </row>
    <row r="8937">
      <c r="A8937" s="3"/>
    </row>
    <row r="8938">
      <c r="A8938" s="3"/>
    </row>
    <row r="8939">
      <c r="A8939" s="3"/>
    </row>
    <row r="8940">
      <c r="A8940" s="6"/>
    </row>
    <row r="8942">
      <c r="A8942" s="3"/>
    </row>
    <row r="8943">
      <c r="A8943" s="3"/>
    </row>
    <row r="8944">
      <c r="A8944" s="3"/>
    </row>
    <row r="8945">
      <c r="A8945" s="3"/>
    </row>
    <row r="8946">
      <c r="A8946" s="3"/>
    </row>
    <row r="8947">
      <c r="A8947" s="3"/>
    </row>
    <row r="8948">
      <c r="A8948" s="3"/>
    </row>
    <row r="8949">
      <c r="A8949" s="3"/>
    </row>
    <row r="8950">
      <c r="A8950" s="3"/>
    </row>
    <row r="8951">
      <c r="A8951" s="6"/>
    </row>
    <row r="8953">
      <c r="A8953" s="3"/>
    </row>
    <row r="8954">
      <c r="A8954" s="3"/>
    </row>
    <row r="8955">
      <c r="A8955" s="3"/>
    </row>
    <row r="8956">
      <c r="A8956" s="3"/>
    </row>
    <row r="8957">
      <c r="A8957" s="3"/>
    </row>
    <row r="8958">
      <c r="A8958" s="3"/>
    </row>
    <row r="8959">
      <c r="A8959" s="3"/>
    </row>
    <row r="8960">
      <c r="A8960" s="3"/>
    </row>
    <row r="8961">
      <c r="A8961" s="3"/>
    </row>
    <row r="8962">
      <c r="A8962" s="6"/>
    </row>
    <row r="8964">
      <c r="A8964" s="3"/>
    </row>
    <row r="8965">
      <c r="A8965" s="3"/>
    </row>
    <row r="8966">
      <c r="A8966" s="3"/>
    </row>
    <row r="8967">
      <c r="A8967" s="3"/>
    </row>
    <row r="8968">
      <c r="A8968" s="3"/>
    </row>
    <row r="8969">
      <c r="A8969" s="3"/>
    </row>
    <row r="8970">
      <c r="A8970" s="3"/>
    </row>
    <row r="8971">
      <c r="A8971" s="3"/>
    </row>
    <row r="8972">
      <c r="A8972" s="3"/>
    </row>
    <row r="8973">
      <c r="A8973" s="6"/>
    </row>
    <row r="8975">
      <c r="A8975" s="3"/>
    </row>
    <row r="8976">
      <c r="A8976" s="3"/>
    </row>
    <row r="8977">
      <c r="A8977" s="3"/>
    </row>
    <row r="8978">
      <c r="A8978" s="3"/>
    </row>
    <row r="8979">
      <c r="A8979" s="3"/>
    </row>
    <row r="8980">
      <c r="A8980" s="3"/>
    </row>
    <row r="8981">
      <c r="A8981" s="3"/>
    </row>
    <row r="8982">
      <c r="A8982" s="3"/>
    </row>
    <row r="8983">
      <c r="A8983" s="3"/>
    </row>
    <row r="8984">
      <c r="A8984" s="6"/>
    </row>
    <row r="8986">
      <c r="A8986" s="3"/>
    </row>
    <row r="8987">
      <c r="A8987" s="3"/>
    </row>
    <row r="8988">
      <c r="A8988" s="3"/>
    </row>
    <row r="8989">
      <c r="A8989" s="3"/>
    </row>
    <row r="8990">
      <c r="A8990" s="3"/>
    </row>
    <row r="8991">
      <c r="A8991" s="3"/>
    </row>
    <row r="8992">
      <c r="A8992" s="3"/>
    </row>
    <row r="8993">
      <c r="A8993" s="3"/>
    </row>
    <row r="8994">
      <c r="A8994" s="3"/>
    </row>
    <row r="8995">
      <c r="A8995" s="6"/>
    </row>
    <row r="8997">
      <c r="A8997" s="3"/>
    </row>
    <row r="8998">
      <c r="A8998" s="3"/>
    </row>
    <row r="8999">
      <c r="A8999" s="3"/>
    </row>
    <row r="9000">
      <c r="A9000" s="3"/>
    </row>
    <row r="9001">
      <c r="A9001" s="3"/>
    </row>
    <row r="9002">
      <c r="A9002" s="3"/>
    </row>
    <row r="9003">
      <c r="A9003" s="3"/>
    </row>
    <row r="9004">
      <c r="A9004" s="3"/>
    </row>
    <row r="9005">
      <c r="A9005" s="3"/>
    </row>
    <row r="9006">
      <c r="A9006" s="6"/>
    </row>
    <row r="9008">
      <c r="A9008" s="3"/>
    </row>
    <row r="9009">
      <c r="A9009" s="3"/>
    </row>
    <row r="9010">
      <c r="A9010" s="3"/>
    </row>
    <row r="9011">
      <c r="A9011" s="3"/>
    </row>
    <row r="9012">
      <c r="A9012" s="3"/>
    </row>
    <row r="9013">
      <c r="A9013" s="3"/>
    </row>
    <row r="9014">
      <c r="A9014" s="3"/>
    </row>
    <row r="9015">
      <c r="A9015" s="3"/>
    </row>
    <row r="9016">
      <c r="A9016" s="3"/>
    </row>
    <row r="9017">
      <c r="A9017" s="3"/>
    </row>
    <row r="9018">
      <c r="A9018" s="3"/>
    </row>
    <row r="9019">
      <c r="A9019" s="3"/>
    </row>
    <row r="9020">
      <c r="A9020" s="3"/>
    </row>
    <row r="9021">
      <c r="A9021" s="3"/>
    </row>
    <row r="9022">
      <c r="A9022" s="7"/>
    </row>
    <row r="9024">
      <c r="A9024" s="3"/>
    </row>
    <row r="9025">
      <c r="A9025" s="3"/>
    </row>
    <row r="9026">
      <c r="A9026" s="3"/>
    </row>
    <row r="9027">
      <c r="A9027" s="3"/>
    </row>
    <row r="9028">
      <c r="A9028" s="3"/>
    </row>
    <row r="9029">
      <c r="A9029" s="3"/>
    </row>
    <row r="9030">
      <c r="A9030" s="3"/>
    </row>
    <row r="9031">
      <c r="A9031" s="3"/>
    </row>
    <row r="9032">
      <c r="A9032" s="3"/>
    </row>
    <row r="9033">
      <c r="A9033" s="3"/>
    </row>
    <row r="9034">
      <c r="A9034" s="3"/>
    </row>
    <row r="9035">
      <c r="A9035" s="3"/>
    </row>
    <row r="9036">
      <c r="A9036" s="3"/>
    </row>
    <row r="9037">
      <c r="A9037" s="3"/>
    </row>
    <row r="9038">
      <c r="A9038" s="7"/>
    </row>
    <row r="9040">
      <c r="A9040" s="3"/>
    </row>
    <row r="9041">
      <c r="A9041" s="3"/>
    </row>
    <row r="9042">
      <c r="A9042" s="3"/>
    </row>
    <row r="9043">
      <c r="A9043" s="3"/>
    </row>
    <row r="9044">
      <c r="A9044" s="3"/>
    </row>
    <row r="9045">
      <c r="A9045" s="3"/>
    </row>
    <row r="9046">
      <c r="A9046" s="3"/>
    </row>
    <row r="9047">
      <c r="A9047" s="3"/>
    </row>
    <row r="9048">
      <c r="A9048" s="3"/>
    </row>
    <row r="9049">
      <c r="A9049" s="3"/>
    </row>
    <row r="9050">
      <c r="A9050" s="3"/>
    </row>
    <row r="9051">
      <c r="A9051" s="3"/>
    </row>
    <row r="9052">
      <c r="A9052" s="3"/>
    </row>
    <row r="9053">
      <c r="A9053" s="3"/>
    </row>
    <row r="9054">
      <c r="A9054" s="7"/>
    </row>
    <row r="9056">
      <c r="A9056" s="3"/>
    </row>
    <row r="9057">
      <c r="A9057" s="3"/>
    </row>
    <row r="9058">
      <c r="A9058" s="3"/>
    </row>
    <row r="9059">
      <c r="A9059" s="3"/>
    </row>
    <row r="9060">
      <c r="A9060" s="3"/>
    </row>
    <row r="9061">
      <c r="A9061" s="3"/>
    </row>
    <row r="9062">
      <c r="A9062" s="3"/>
    </row>
    <row r="9063">
      <c r="A9063" s="3"/>
    </row>
    <row r="9064">
      <c r="A9064" s="3"/>
    </row>
    <row r="9065">
      <c r="A9065" s="3"/>
    </row>
    <row r="9066">
      <c r="A9066" s="3"/>
    </row>
    <row r="9067">
      <c r="A9067" s="3"/>
    </row>
    <row r="9068">
      <c r="A9068" s="3"/>
    </row>
    <row r="9069">
      <c r="A9069" s="3"/>
    </row>
    <row r="9070">
      <c r="A9070" s="7"/>
    </row>
    <row r="9072">
      <c r="A9072" s="3"/>
    </row>
    <row r="9073">
      <c r="A9073" s="3"/>
    </row>
    <row r="9074">
      <c r="A9074" s="3"/>
    </row>
    <row r="9075">
      <c r="A9075" s="3"/>
    </row>
    <row r="9076">
      <c r="A9076" s="3"/>
    </row>
    <row r="9077">
      <c r="A9077" s="3"/>
    </row>
    <row r="9078">
      <c r="A9078" s="3"/>
    </row>
    <row r="9079">
      <c r="A9079" s="3"/>
    </row>
    <row r="9080">
      <c r="A9080" s="3"/>
    </row>
    <row r="9081">
      <c r="A9081" s="7"/>
    </row>
    <row r="9083">
      <c r="A9083" s="3"/>
    </row>
    <row r="9084">
      <c r="A9084" s="3"/>
    </row>
    <row r="9085">
      <c r="A9085" s="3"/>
    </row>
    <row r="9086">
      <c r="A9086" s="3"/>
    </row>
    <row r="9087">
      <c r="A9087" s="3"/>
    </row>
    <row r="9088">
      <c r="A9088" s="3"/>
    </row>
    <row r="9089">
      <c r="A9089" s="3"/>
    </row>
    <row r="9090">
      <c r="A9090" s="3"/>
    </row>
    <row r="9091">
      <c r="A9091" s="3"/>
    </row>
    <row r="9092">
      <c r="A9092" s="3"/>
    </row>
    <row r="9093">
      <c r="A9093" s="3"/>
    </row>
    <row r="9094">
      <c r="A9094" s="3"/>
    </row>
    <row r="9095">
      <c r="A9095" s="3"/>
    </row>
    <row r="9096">
      <c r="A9096" s="3"/>
    </row>
    <row r="9097">
      <c r="A9097" s="7"/>
    </row>
    <row r="9099">
      <c r="A9099" s="3"/>
    </row>
    <row r="9100">
      <c r="A9100" s="3"/>
    </row>
    <row r="9101">
      <c r="A9101" s="3"/>
    </row>
    <row r="9102">
      <c r="A9102" s="3"/>
    </row>
    <row r="9103">
      <c r="A9103" s="3"/>
    </row>
    <row r="9104">
      <c r="A9104" s="3"/>
    </row>
    <row r="9105">
      <c r="A9105" s="3"/>
    </row>
    <row r="9106">
      <c r="A9106" s="3"/>
    </row>
    <row r="9107">
      <c r="A9107" s="3"/>
    </row>
    <row r="9108">
      <c r="A9108" s="3"/>
    </row>
    <row r="9109">
      <c r="A9109" s="3"/>
    </row>
    <row r="9110">
      <c r="A9110" s="3"/>
    </row>
    <row r="9111">
      <c r="A9111" s="3"/>
    </row>
    <row r="9112">
      <c r="A9112" s="3"/>
    </row>
    <row r="9113">
      <c r="A9113" s="7"/>
    </row>
    <row r="9115">
      <c r="A9115" s="3"/>
    </row>
    <row r="9116">
      <c r="A9116" s="3"/>
    </row>
    <row r="9117">
      <c r="A9117" s="3"/>
    </row>
    <row r="9118">
      <c r="A9118" s="3"/>
    </row>
    <row r="9119">
      <c r="A9119" s="3"/>
    </row>
    <row r="9120">
      <c r="A9120" s="3"/>
    </row>
    <row r="9121">
      <c r="A9121" s="3"/>
    </row>
    <row r="9122">
      <c r="A9122" s="3"/>
    </row>
    <row r="9123">
      <c r="A9123" s="3"/>
    </row>
    <row r="9124">
      <c r="A9124" s="7"/>
    </row>
    <row r="9126">
      <c r="A9126" s="3"/>
    </row>
    <row r="9127">
      <c r="A9127" s="3"/>
    </row>
    <row r="9128">
      <c r="A9128" s="3"/>
    </row>
    <row r="9129">
      <c r="A9129" s="3"/>
    </row>
    <row r="9130">
      <c r="A9130" s="3"/>
    </row>
    <row r="9131">
      <c r="A9131" s="3"/>
    </row>
    <row r="9132">
      <c r="A9132" s="3"/>
    </row>
    <row r="9133">
      <c r="A9133" s="3"/>
    </row>
    <row r="9134">
      <c r="A9134" s="3"/>
    </row>
    <row r="9135">
      <c r="A9135" s="7"/>
    </row>
    <row r="9137">
      <c r="A9137" s="3"/>
    </row>
    <row r="9138">
      <c r="A9138" s="3"/>
    </row>
    <row r="9139">
      <c r="A9139" s="3"/>
    </row>
    <row r="9140">
      <c r="A9140" s="3"/>
    </row>
    <row r="9141">
      <c r="A9141" s="3"/>
    </row>
    <row r="9142">
      <c r="A9142" s="3"/>
    </row>
    <row r="9143">
      <c r="A9143" s="3"/>
    </row>
    <row r="9144">
      <c r="A9144" s="3"/>
    </row>
    <row r="9145">
      <c r="A9145" s="3"/>
    </row>
    <row r="9146">
      <c r="A9146" s="7"/>
    </row>
    <row r="9148">
      <c r="A9148" s="3"/>
    </row>
    <row r="9149">
      <c r="A9149" s="3"/>
    </row>
    <row r="9150">
      <c r="A9150" s="3"/>
    </row>
    <row r="9151">
      <c r="A9151" s="3"/>
    </row>
    <row r="9152">
      <c r="A9152" s="3"/>
    </row>
    <row r="9153">
      <c r="A9153" s="3"/>
    </row>
    <row r="9154">
      <c r="A9154" s="3"/>
    </row>
    <row r="9155">
      <c r="A9155" s="3"/>
    </row>
    <row r="9156">
      <c r="A9156" s="3"/>
    </row>
    <row r="9157">
      <c r="A9157" s="3"/>
    </row>
    <row r="9158">
      <c r="A9158" s="3"/>
    </row>
    <row r="9159">
      <c r="A9159" s="3"/>
    </row>
    <row r="9160">
      <c r="A9160" s="3"/>
    </row>
    <row r="9161">
      <c r="A9161" s="3"/>
    </row>
    <row r="9162">
      <c r="A9162" s="7"/>
    </row>
    <row r="9164">
      <c r="A9164" s="3"/>
    </row>
    <row r="9165">
      <c r="A9165" s="3"/>
    </row>
    <row r="9166">
      <c r="A9166" s="3"/>
    </row>
    <row r="9167">
      <c r="A9167" s="3"/>
    </row>
    <row r="9168">
      <c r="A9168" s="3"/>
    </row>
    <row r="9169">
      <c r="A9169" s="3"/>
    </row>
    <row r="9170">
      <c r="A9170" s="3"/>
    </row>
    <row r="9171">
      <c r="A9171" s="3"/>
    </row>
    <row r="9172">
      <c r="A9172" s="3"/>
    </row>
    <row r="9173">
      <c r="A9173" s="7"/>
    </row>
    <row r="9175">
      <c r="A9175" s="3"/>
    </row>
    <row r="9176">
      <c r="A9176" s="3"/>
    </row>
    <row r="9177">
      <c r="A9177" s="3"/>
    </row>
    <row r="9178">
      <c r="A9178" s="3"/>
    </row>
    <row r="9179">
      <c r="A9179" s="3"/>
    </row>
    <row r="9180">
      <c r="A9180" s="3"/>
    </row>
    <row r="9181">
      <c r="A9181" s="3"/>
    </row>
    <row r="9182">
      <c r="A9182" s="3"/>
    </row>
    <row r="9183">
      <c r="A9183" s="3"/>
    </row>
    <row r="9184">
      <c r="A9184" s="7"/>
    </row>
    <row r="9186">
      <c r="A9186" s="3"/>
    </row>
    <row r="9187">
      <c r="A9187" s="3"/>
    </row>
    <row r="9188">
      <c r="A9188" s="3"/>
    </row>
    <row r="9189">
      <c r="A9189" s="3"/>
    </row>
    <row r="9190">
      <c r="A9190" s="3"/>
    </row>
    <row r="9191">
      <c r="A9191" s="3"/>
    </row>
    <row r="9192">
      <c r="A9192" s="3"/>
    </row>
    <row r="9193">
      <c r="A9193" s="3"/>
    </row>
    <row r="9194">
      <c r="A9194" s="3"/>
    </row>
    <row r="9195">
      <c r="A9195" s="7"/>
    </row>
    <row r="9197">
      <c r="A9197" s="3"/>
    </row>
    <row r="9198">
      <c r="A9198" s="3"/>
    </row>
    <row r="9199">
      <c r="A9199" s="3"/>
    </row>
    <row r="9200">
      <c r="A9200" s="3"/>
    </row>
    <row r="9201">
      <c r="A9201" s="3"/>
    </row>
    <row r="9202">
      <c r="A9202" s="3"/>
    </row>
    <row r="9203">
      <c r="A9203" s="3"/>
    </row>
    <row r="9204">
      <c r="A9204" s="3"/>
    </row>
    <row r="9205">
      <c r="A9205" s="3"/>
    </row>
    <row r="9206">
      <c r="A9206" s="3"/>
    </row>
    <row r="9207">
      <c r="A9207" s="3"/>
    </row>
    <row r="9208">
      <c r="A9208" s="3"/>
    </row>
    <row r="9209">
      <c r="A9209" s="3"/>
    </row>
    <row r="9210">
      <c r="A9210" s="3"/>
    </row>
    <row r="9211">
      <c r="A9211" s="7"/>
    </row>
    <row r="9213">
      <c r="A9213" s="3"/>
    </row>
    <row r="9214">
      <c r="A9214" s="3"/>
    </row>
    <row r="9215">
      <c r="A9215" s="3"/>
    </row>
    <row r="9216">
      <c r="A9216" s="3"/>
    </row>
    <row r="9217">
      <c r="A9217" s="3"/>
    </row>
    <row r="9218">
      <c r="A9218" s="3"/>
    </row>
    <row r="9219">
      <c r="A9219" s="3"/>
    </row>
    <row r="9220">
      <c r="A9220" s="3"/>
    </row>
    <row r="9221">
      <c r="A9221" s="3"/>
    </row>
    <row r="9222">
      <c r="A9222" s="7"/>
    </row>
    <row r="9224">
      <c r="A9224" s="3"/>
    </row>
    <row r="9225">
      <c r="A9225" s="3"/>
    </row>
    <row r="9226">
      <c r="A9226" s="3"/>
    </row>
    <row r="9227">
      <c r="A9227" s="3"/>
    </row>
    <row r="9228">
      <c r="A9228" s="3"/>
    </row>
    <row r="9229">
      <c r="A9229" s="3"/>
    </row>
    <row r="9230">
      <c r="A9230" s="3"/>
    </row>
    <row r="9231">
      <c r="A9231" s="3"/>
    </row>
    <row r="9232">
      <c r="A9232" s="3"/>
    </row>
    <row r="9233">
      <c r="A9233" s="3"/>
    </row>
    <row r="9234">
      <c r="A9234" s="3"/>
    </row>
    <row r="9235">
      <c r="A9235" s="3"/>
    </row>
    <row r="9236">
      <c r="A9236" s="3"/>
    </row>
    <row r="9237">
      <c r="A9237" s="3"/>
    </row>
    <row r="9238">
      <c r="A9238" s="6"/>
    </row>
    <row r="9240">
      <c r="A9240" s="3"/>
    </row>
    <row r="9241">
      <c r="A9241" s="3"/>
    </row>
    <row r="9242">
      <c r="A9242" s="3"/>
    </row>
    <row r="9243">
      <c r="A9243" s="3"/>
    </row>
    <row r="9244">
      <c r="A9244" s="3"/>
    </row>
    <row r="9245">
      <c r="A9245" s="3"/>
    </row>
    <row r="9246">
      <c r="A9246" s="3"/>
    </row>
    <row r="9247">
      <c r="A9247" s="3"/>
    </row>
    <row r="9248">
      <c r="A9248" s="3"/>
    </row>
    <row r="9249">
      <c r="A9249" s="6"/>
    </row>
    <row r="9251">
      <c r="A9251" s="3"/>
    </row>
    <row r="9252">
      <c r="A9252" s="3"/>
    </row>
    <row r="9253">
      <c r="A9253" s="3"/>
    </row>
    <row r="9254">
      <c r="A9254" s="3"/>
    </row>
    <row r="9255">
      <c r="A9255" s="3"/>
    </row>
    <row r="9256">
      <c r="A9256" s="3"/>
    </row>
    <row r="9257">
      <c r="A9257" s="3"/>
    </row>
    <row r="9258">
      <c r="A9258" s="3"/>
    </row>
    <row r="9259">
      <c r="A9259" s="3"/>
    </row>
    <row r="9260">
      <c r="A9260" s="6"/>
    </row>
    <row r="9262">
      <c r="A9262" s="3"/>
    </row>
    <row r="9263">
      <c r="A9263" s="3"/>
    </row>
    <row r="9264">
      <c r="A9264" s="3"/>
    </row>
    <row r="9265">
      <c r="A9265" s="3"/>
    </row>
    <row r="9266">
      <c r="A9266" s="3"/>
    </row>
    <row r="9267">
      <c r="A9267" s="3"/>
    </row>
    <row r="9268">
      <c r="A9268" s="3"/>
    </row>
    <row r="9269">
      <c r="A9269" s="3"/>
    </row>
    <row r="9270">
      <c r="A9270" s="3"/>
    </row>
    <row r="9271">
      <c r="A9271" s="3"/>
    </row>
    <row r="9272">
      <c r="A9272" s="3"/>
    </row>
    <row r="9273">
      <c r="A9273" s="3"/>
    </row>
    <row r="9274">
      <c r="A9274" s="3"/>
    </row>
    <row r="9275">
      <c r="A9275" s="3"/>
    </row>
    <row r="9276">
      <c r="A9276" s="6"/>
    </row>
    <row r="9278">
      <c r="A9278" s="3"/>
    </row>
    <row r="9279">
      <c r="A9279" s="3"/>
    </row>
    <row r="9280">
      <c r="A9280" s="3"/>
    </row>
    <row r="9281">
      <c r="A9281" s="3"/>
    </row>
    <row r="9282">
      <c r="A9282" s="3"/>
    </row>
    <row r="9283">
      <c r="A9283" s="3"/>
    </row>
    <row r="9284">
      <c r="A9284" s="3"/>
    </row>
    <row r="9285">
      <c r="A9285" s="3"/>
    </row>
    <row r="9286">
      <c r="A9286" s="3"/>
    </row>
    <row r="9287">
      <c r="A9287" s="6"/>
    </row>
    <row r="9289">
      <c r="A9289" s="3"/>
    </row>
    <row r="9290">
      <c r="A9290" s="3"/>
    </row>
    <row r="9291">
      <c r="A9291" s="3"/>
    </row>
    <row r="9292">
      <c r="A9292" s="3"/>
    </row>
    <row r="9293">
      <c r="A9293" s="3"/>
    </row>
    <row r="9294">
      <c r="A9294" s="3"/>
    </row>
    <row r="9295">
      <c r="A9295" s="3"/>
    </row>
    <row r="9296">
      <c r="A9296" s="3"/>
    </row>
    <row r="9297">
      <c r="A9297" s="3"/>
    </row>
    <row r="9298">
      <c r="A9298" s="3"/>
    </row>
    <row r="9299">
      <c r="A9299" s="3"/>
    </row>
    <row r="9300">
      <c r="A9300" s="3"/>
    </row>
    <row r="9301">
      <c r="A9301" s="3"/>
    </row>
    <row r="9302">
      <c r="A9302" s="3"/>
    </row>
    <row r="9303">
      <c r="A9303" s="6"/>
    </row>
    <row r="9305">
      <c r="A9305" s="3"/>
    </row>
    <row r="9306">
      <c r="A9306" s="3"/>
    </row>
    <row r="9307">
      <c r="A9307" s="3"/>
    </row>
    <row r="9308">
      <c r="A9308" s="3"/>
    </row>
    <row r="9309">
      <c r="A9309" s="3"/>
    </row>
    <row r="9310">
      <c r="A9310" s="3"/>
    </row>
    <row r="9311">
      <c r="A9311" s="3"/>
    </row>
    <row r="9312">
      <c r="A9312" s="3"/>
    </row>
    <row r="9313">
      <c r="A9313" s="3"/>
    </row>
    <row r="9314">
      <c r="A9314" s="3"/>
    </row>
    <row r="9315">
      <c r="A9315" s="3"/>
    </row>
    <row r="9316">
      <c r="A9316" s="3"/>
    </row>
    <row r="9317">
      <c r="A9317" s="3"/>
    </row>
    <row r="9318">
      <c r="A9318" s="3"/>
    </row>
    <row r="9319">
      <c r="A9319" s="6"/>
    </row>
    <row r="9321">
      <c r="A9321" s="3"/>
    </row>
    <row r="9322">
      <c r="A9322" s="3"/>
    </row>
    <row r="9323">
      <c r="A9323" s="3"/>
    </row>
    <row r="9324">
      <c r="A9324" s="3"/>
    </row>
    <row r="9325">
      <c r="A9325" s="3"/>
    </row>
    <row r="9326">
      <c r="A9326" s="3"/>
    </row>
    <row r="9327">
      <c r="A9327" s="3"/>
    </row>
    <row r="9328">
      <c r="A9328" s="3"/>
    </row>
    <row r="9329">
      <c r="A9329" s="3"/>
    </row>
    <row r="9330">
      <c r="A9330" s="6"/>
    </row>
    <row r="9332">
      <c r="A9332" s="3"/>
    </row>
    <row r="9333">
      <c r="A9333" s="3"/>
    </row>
    <row r="9334">
      <c r="A9334" s="3"/>
    </row>
    <row r="9335">
      <c r="A9335" s="3"/>
    </row>
    <row r="9336">
      <c r="A9336" s="3"/>
    </row>
    <row r="9337">
      <c r="A9337" s="3"/>
    </row>
    <row r="9338">
      <c r="A9338" s="3"/>
    </row>
    <row r="9339">
      <c r="A9339" s="3"/>
    </row>
    <row r="9340">
      <c r="A9340" s="3"/>
    </row>
    <row r="9341">
      <c r="A9341" s="6"/>
    </row>
    <row r="9343">
      <c r="A9343" s="3"/>
    </row>
    <row r="9344">
      <c r="A9344" s="3"/>
    </row>
    <row r="9345">
      <c r="A9345" s="3"/>
    </row>
    <row r="9346">
      <c r="A9346" s="3"/>
    </row>
    <row r="9347">
      <c r="A9347" s="3"/>
    </row>
    <row r="9348">
      <c r="A9348" s="3"/>
    </row>
    <row r="9349">
      <c r="A9349" s="3"/>
    </row>
    <row r="9350">
      <c r="A9350" s="3"/>
    </row>
    <row r="9351">
      <c r="A9351" s="3"/>
    </row>
    <row r="9352">
      <c r="A9352" s="6"/>
    </row>
    <row r="9354">
      <c r="A9354" s="3"/>
    </row>
    <row r="9355">
      <c r="A9355" s="3"/>
    </row>
    <row r="9356">
      <c r="A9356" s="3"/>
    </row>
    <row r="9357">
      <c r="A9357" s="3"/>
    </row>
    <row r="9358">
      <c r="A9358" s="3"/>
    </row>
    <row r="9359">
      <c r="A9359" s="3"/>
    </row>
    <row r="9360">
      <c r="A9360" s="3"/>
    </row>
    <row r="9361">
      <c r="A9361" s="3"/>
    </row>
    <row r="9362">
      <c r="A9362" s="3"/>
    </row>
    <row r="9363">
      <c r="A9363" s="6"/>
    </row>
    <row r="9365">
      <c r="A9365" s="3"/>
    </row>
    <row r="9366">
      <c r="A9366" s="3"/>
    </row>
    <row r="9367">
      <c r="A9367" s="3"/>
    </row>
    <row r="9368">
      <c r="A9368" s="3"/>
    </row>
    <row r="9369">
      <c r="A9369" s="3"/>
    </row>
    <row r="9370">
      <c r="A9370" s="3"/>
    </row>
    <row r="9371">
      <c r="A9371" s="3"/>
    </row>
    <row r="9372">
      <c r="A9372" s="3"/>
    </row>
    <row r="9373">
      <c r="A9373" s="3"/>
    </row>
    <row r="9374">
      <c r="A9374" s="6"/>
    </row>
    <row r="9376">
      <c r="A9376" s="3"/>
    </row>
    <row r="9377">
      <c r="A9377" s="3"/>
    </row>
    <row r="9378">
      <c r="A9378" s="3"/>
    </row>
    <row r="9379">
      <c r="A9379" s="3"/>
    </row>
    <row r="9380">
      <c r="A9380" s="3"/>
    </row>
    <row r="9381">
      <c r="A9381" s="3"/>
    </row>
    <row r="9382">
      <c r="A9382" s="3"/>
    </row>
    <row r="9383">
      <c r="A9383" s="3"/>
    </row>
    <row r="9384">
      <c r="A9384" s="3"/>
    </row>
    <row r="9385">
      <c r="A9385" s="3"/>
    </row>
    <row r="9386">
      <c r="A9386" s="3"/>
    </row>
    <row r="9387">
      <c r="A9387" s="3"/>
    </row>
    <row r="9388">
      <c r="A9388" s="3"/>
    </row>
    <row r="9389">
      <c r="A9389" s="3"/>
    </row>
    <row r="9390">
      <c r="A9390" s="6"/>
    </row>
    <row r="9392">
      <c r="A9392" s="3"/>
    </row>
    <row r="9393">
      <c r="A9393" s="3"/>
    </row>
    <row r="9394">
      <c r="A9394" s="3"/>
    </row>
    <row r="9395">
      <c r="A9395" s="3"/>
    </row>
    <row r="9396">
      <c r="A9396" s="3"/>
    </row>
    <row r="9397">
      <c r="A9397" s="3"/>
    </row>
    <row r="9398">
      <c r="A9398" s="3"/>
    </row>
    <row r="9399">
      <c r="A9399" s="3"/>
    </row>
    <row r="9400">
      <c r="A9400" s="3"/>
    </row>
    <row r="9401">
      <c r="A9401" s="6"/>
    </row>
    <row r="9403">
      <c r="A9403" s="3"/>
    </row>
    <row r="9404">
      <c r="A9404" s="3"/>
    </row>
    <row r="9405">
      <c r="A9405" s="3"/>
    </row>
    <row r="9406">
      <c r="A9406" s="3"/>
    </row>
    <row r="9407">
      <c r="A9407" s="3"/>
    </row>
    <row r="9408">
      <c r="A9408" s="3"/>
    </row>
    <row r="9409">
      <c r="A9409" s="3"/>
    </row>
    <row r="9410">
      <c r="A9410" s="3"/>
    </row>
    <row r="9411">
      <c r="A9411" s="3"/>
    </row>
    <row r="9412">
      <c r="A9412" s="3"/>
    </row>
    <row r="9413">
      <c r="A9413" s="3"/>
    </row>
    <row r="9414">
      <c r="A9414" s="3"/>
    </row>
    <row r="9415">
      <c r="A9415" s="3"/>
    </row>
    <row r="9416">
      <c r="A9416" s="3"/>
    </row>
    <row r="9417">
      <c r="A9417" s="6"/>
    </row>
    <row r="9419">
      <c r="A9419" s="3"/>
    </row>
    <row r="9420">
      <c r="A9420" s="3"/>
    </row>
    <row r="9421">
      <c r="A9421" s="3"/>
    </row>
    <row r="9422">
      <c r="A9422" s="3"/>
    </row>
    <row r="9423">
      <c r="A9423" s="3"/>
    </row>
    <row r="9424">
      <c r="A9424" s="3"/>
    </row>
    <row r="9425">
      <c r="A9425" s="3"/>
    </row>
    <row r="9426">
      <c r="A9426" s="3"/>
    </row>
    <row r="9427">
      <c r="A9427" s="3"/>
    </row>
    <row r="9428">
      <c r="A9428" s="3"/>
    </row>
    <row r="9429">
      <c r="A9429" s="3"/>
    </row>
    <row r="9430">
      <c r="A9430" s="3"/>
    </row>
    <row r="9431">
      <c r="A9431" s="3"/>
    </row>
    <row r="9432">
      <c r="A9432" s="3"/>
    </row>
    <row r="9433">
      <c r="A9433" s="6"/>
    </row>
    <row r="9435">
      <c r="A9435" s="3"/>
    </row>
    <row r="9436">
      <c r="A9436" s="3"/>
    </row>
    <row r="9437">
      <c r="A9437" s="3"/>
    </row>
    <row r="9438">
      <c r="A9438" s="3"/>
    </row>
    <row r="9439">
      <c r="A9439" s="3"/>
    </row>
    <row r="9440">
      <c r="A9440" s="3"/>
    </row>
    <row r="9441">
      <c r="A9441" s="3"/>
    </row>
    <row r="9442">
      <c r="A9442" s="3"/>
    </row>
    <row r="9443">
      <c r="A9443" s="3"/>
    </row>
    <row r="9444">
      <c r="A9444" s="3"/>
    </row>
    <row r="9445">
      <c r="A9445" s="3"/>
    </row>
    <row r="9446">
      <c r="A9446" s="3"/>
    </row>
    <row r="9447">
      <c r="A9447" s="3"/>
    </row>
    <row r="9448">
      <c r="A9448" s="3"/>
    </row>
    <row r="9449">
      <c r="A9449" s="6"/>
    </row>
    <row r="9451">
      <c r="A9451" s="3"/>
    </row>
    <row r="9452">
      <c r="A9452" s="3"/>
    </row>
    <row r="9453">
      <c r="A9453" s="3"/>
    </row>
    <row r="9454">
      <c r="A9454" s="3"/>
    </row>
    <row r="9455">
      <c r="A9455" s="3"/>
    </row>
    <row r="9456">
      <c r="A9456" s="3"/>
    </row>
    <row r="9457">
      <c r="A9457" s="3"/>
    </row>
    <row r="9458">
      <c r="A9458" s="3"/>
    </row>
    <row r="9459">
      <c r="A9459" s="3"/>
    </row>
    <row r="9460">
      <c r="A9460" s="6"/>
    </row>
    <row r="9462">
      <c r="A9462" s="3"/>
    </row>
    <row r="9463">
      <c r="A9463" s="3"/>
    </row>
    <row r="9464">
      <c r="A9464" s="3"/>
    </row>
    <row r="9465">
      <c r="A9465" s="3"/>
    </row>
    <row r="9466">
      <c r="A9466" s="3"/>
    </row>
    <row r="9467">
      <c r="A9467" s="3"/>
    </row>
    <row r="9468">
      <c r="A9468" s="3"/>
    </row>
    <row r="9469">
      <c r="A9469" s="3"/>
    </row>
    <row r="9470">
      <c r="A9470" s="3"/>
    </row>
    <row r="9471">
      <c r="A9471" s="6"/>
    </row>
    <row r="9473">
      <c r="A9473" s="3"/>
    </row>
    <row r="9474">
      <c r="A9474" s="3"/>
    </row>
    <row r="9475">
      <c r="A9475" s="3"/>
    </row>
    <row r="9476">
      <c r="A9476" s="3"/>
    </row>
    <row r="9477">
      <c r="A9477" s="3"/>
    </row>
    <row r="9478">
      <c r="A9478" s="3"/>
    </row>
    <row r="9479">
      <c r="A9479" s="3"/>
    </row>
    <row r="9480">
      <c r="A9480" s="3"/>
    </row>
    <row r="9481">
      <c r="A9481" s="3"/>
    </row>
    <row r="9482">
      <c r="A9482" s="6"/>
    </row>
    <row r="9484">
      <c r="A9484" s="3"/>
    </row>
    <row r="9485">
      <c r="A9485" s="3"/>
    </row>
    <row r="9486">
      <c r="A9486" s="3"/>
    </row>
    <row r="9487">
      <c r="A9487" s="3"/>
    </row>
    <row r="9488">
      <c r="A9488" s="3"/>
    </row>
    <row r="9489">
      <c r="A9489" s="3"/>
    </row>
    <row r="9490">
      <c r="A9490" s="3"/>
    </row>
    <row r="9491">
      <c r="A9491" s="3"/>
    </row>
    <row r="9492">
      <c r="A9492" s="3"/>
    </row>
    <row r="9493">
      <c r="A9493" s="3"/>
    </row>
    <row r="9494">
      <c r="A9494" s="3"/>
    </row>
    <row r="9495">
      <c r="A9495" s="3"/>
    </row>
    <row r="9496">
      <c r="A9496" s="3"/>
    </row>
    <row r="9497">
      <c r="A9497" s="3"/>
    </row>
    <row r="9498">
      <c r="A9498" s="6"/>
    </row>
    <row r="9500">
      <c r="A9500" s="3"/>
    </row>
    <row r="9501">
      <c r="A9501" s="3"/>
    </row>
    <row r="9502">
      <c r="A9502" s="3"/>
    </row>
    <row r="9503">
      <c r="A9503" s="3"/>
    </row>
    <row r="9504">
      <c r="A9504" s="3"/>
    </row>
    <row r="9505">
      <c r="A9505" s="3"/>
    </row>
    <row r="9506">
      <c r="A9506" s="3"/>
    </row>
    <row r="9507">
      <c r="A9507" s="3"/>
    </row>
    <row r="9508">
      <c r="A9508" s="3"/>
    </row>
    <row r="9509">
      <c r="A9509" s="6"/>
    </row>
    <row r="9511">
      <c r="A9511" s="3"/>
    </row>
    <row r="9512">
      <c r="A9512" s="3"/>
    </row>
    <row r="9513">
      <c r="A9513" s="3"/>
    </row>
    <row r="9514">
      <c r="A9514" s="3"/>
    </row>
    <row r="9515">
      <c r="A9515" s="3"/>
    </row>
    <row r="9516">
      <c r="A9516" s="3"/>
    </row>
    <row r="9517">
      <c r="A9517" s="3"/>
    </row>
    <row r="9518">
      <c r="A9518" s="3"/>
    </row>
    <row r="9519">
      <c r="A9519" s="3"/>
    </row>
    <row r="9520">
      <c r="A9520" s="3"/>
    </row>
    <row r="9521">
      <c r="A9521" s="3"/>
    </row>
    <row r="9522">
      <c r="A9522" s="3"/>
    </row>
    <row r="9523">
      <c r="A9523" s="3"/>
    </row>
    <row r="9524">
      <c r="A9524" s="3"/>
    </row>
    <row r="9525">
      <c r="A9525" s="6"/>
    </row>
    <row r="9527">
      <c r="A9527" s="3"/>
    </row>
    <row r="9528">
      <c r="A9528" s="3"/>
    </row>
    <row r="9529">
      <c r="A9529" s="3"/>
    </row>
    <row r="9530">
      <c r="A9530" s="3"/>
    </row>
    <row r="9531">
      <c r="A9531" s="3"/>
    </row>
    <row r="9532">
      <c r="A9532" s="3"/>
    </row>
    <row r="9533">
      <c r="A9533" s="3"/>
    </row>
    <row r="9534">
      <c r="A9534" s="3"/>
    </row>
    <row r="9535">
      <c r="A9535" s="3"/>
    </row>
    <row r="9536">
      <c r="A9536" s="6"/>
    </row>
    <row r="9538">
      <c r="A9538" s="3"/>
    </row>
    <row r="9539">
      <c r="A9539" s="3"/>
    </row>
    <row r="9540">
      <c r="A9540" s="3"/>
    </row>
    <row r="9541">
      <c r="A9541" s="3"/>
    </row>
    <row r="9542">
      <c r="A9542" s="3"/>
    </row>
    <row r="9543">
      <c r="A9543" s="3"/>
    </row>
    <row r="9544">
      <c r="A9544" s="3"/>
    </row>
    <row r="9545">
      <c r="A9545" s="3"/>
    </row>
    <row r="9546">
      <c r="A9546" s="3"/>
    </row>
    <row r="9547">
      <c r="A9547" s="3"/>
    </row>
    <row r="9548">
      <c r="A9548" s="3"/>
    </row>
    <row r="9549">
      <c r="A9549" s="3"/>
    </row>
    <row r="9550">
      <c r="A9550" s="3"/>
    </row>
    <row r="9551">
      <c r="A9551" s="3"/>
    </row>
    <row r="9552">
      <c r="A9552" s="6"/>
    </row>
    <row r="9554">
      <c r="A9554" s="3"/>
    </row>
    <row r="9555">
      <c r="A9555" s="3"/>
    </row>
    <row r="9556">
      <c r="A9556" s="3"/>
    </row>
    <row r="9557">
      <c r="A9557" s="3"/>
    </row>
    <row r="9558">
      <c r="A9558" s="3"/>
    </row>
    <row r="9559">
      <c r="A9559" s="3"/>
    </row>
    <row r="9560">
      <c r="A9560" s="3"/>
    </row>
    <row r="9561">
      <c r="A9561" s="3"/>
    </row>
    <row r="9562">
      <c r="A9562" s="3"/>
    </row>
    <row r="9563">
      <c r="A9563" s="3"/>
    </row>
    <row r="9564">
      <c r="A9564" s="3"/>
    </row>
    <row r="9565">
      <c r="A9565" s="3"/>
    </row>
    <row r="9566">
      <c r="A9566" s="3"/>
    </row>
    <row r="9567">
      <c r="A9567" s="3"/>
    </row>
    <row r="9568">
      <c r="A9568" s="7"/>
    </row>
    <row r="9570">
      <c r="A9570" s="3"/>
    </row>
    <row r="9571">
      <c r="A9571" s="3"/>
    </row>
    <row r="9572">
      <c r="A9572" s="3"/>
    </row>
    <row r="9573">
      <c r="A9573" s="3"/>
    </row>
    <row r="9574">
      <c r="A9574" s="3"/>
    </row>
    <row r="9575">
      <c r="A9575" s="3"/>
    </row>
    <row r="9576">
      <c r="A9576" s="3"/>
    </row>
    <row r="9577">
      <c r="A9577" s="3"/>
    </row>
    <row r="9578">
      <c r="A9578" s="3"/>
    </row>
    <row r="9579">
      <c r="A9579" s="3"/>
    </row>
    <row r="9580">
      <c r="A9580" s="3"/>
    </row>
    <row r="9581">
      <c r="A9581" s="3"/>
    </row>
    <row r="9582">
      <c r="A9582" s="3"/>
    </row>
    <row r="9583">
      <c r="A9583" s="3"/>
    </row>
    <row r="9584">
      <c r="A9584" s="7"/>
    </row>
    <row r="9586">
      <c r="A9586" s="3"/>
    </row>
    <row r="9587">
      <c r="A9587" s="3"/>
    </row>
    <row r="9588">
      <c r="A9588" s="3"/>
    </row>
    <row r="9589">
      <c r="A9589" s="3"/>
    </row>
    <row r="9590">
      <c r="A9590" s="3"/>
    </row>
    <row r="9591">
      <c r="A9591" s="3"/>
    </row>
    <row r="9592">
      <c r="A9592" s="3"/>
    </row>
    <row r="9593">
      <c r="A9593" s="3"/>
    </row>
    <row r="9594">
      <c r="A9594" s="3"/>
    </row>
    <row r="9595">
      <c r="A9595" s="3"/>
    </row>
    <row r="9596">
      <c r="A9596" s="3"/>
    </row>
    <row r="9597">
      <c r="A9597" s="3"/>
    </row>
    <row r="9598">
      <c r="A9598" s="3"/>
    </row>
    <row r="9599">
      <c r="A9599" s="3"/>
    </row>
    <row r="9600">
      <c r="A9600" s="6"/>
    </row>
    <row r="9602">
      <c r="A9602" s="3"/>
    </row>
    <row r="9603">
      <c r="A9603" s="3"/>
    </row>
    <row r="9604">
      <c r="A9604" s="3"/>
    </row>
    <row r="9605">
      <c r="A9605" s="3"/>
    </row>
    <row r="9606">
      <c r="A9606" s="3"/>
    </row>
    <row r="9607">
      <c r="A9607" s="3"/>
    </row>
    <row r="9608">
      <c r="A9608" s="3"/>
    </row>
    <row r="9609">
      <c r="A9609" s="3"/>
    </row>
    <row r="9610">
      <c r="A9610" s="3"/>
    </row>
    <row r="9611">
      <c r="A9611" s="3"/>
    </row>
    <row r="9612">
      <c r="A9612" s="3"/>
    </row>
    <row r="9613">
      <c r="A9613" s="3"/>
    </row>
    <row r="9614">
      <c r="A9614" s="3"/>
    </row>
    <row r="9615">
      <c r="A9615" s="3"/>
    </row>
    <row r="9616">
      <c r="A9616" s="6"/>
    </row>
    <row r="9618">
      <c r="A9618" s="3"/>
    </row>
    <row r="9619">
      <c r="A9619" s="3"/>
    </row>
    <row r="9620">
      <c r="A9620" s="3"/>
    </row>
    <row r="9621">
      <c r="A9621" s="3"/>
    </row>
    <row r="9622">
      <c r="A9622" s="3"/>
    </row>
    <row r="9623">
      <c r="A9623" s="3"/>
    </row>
    <row r="9624">
      <c r="A9624" s="3"/>
    </row>
    <row r="9625">
      <c r="A9625" s="3"/>
    </row>
    <row r="9626">
      <c r="A9626" s="3"/>
    </row>
    <row r="9627">
      <c r="A9627" s="3"/>
    </row>
    <row r="9628">
      <c r="A9628" s="3"/>
    </row>
    <row r="9629">
      <c r="A9629" s="3"/>
    </row>
    <row r="9630">
      <c r="A9630" s="3"/>
    </row>
    <row r="9631">
      <c r="A9631" s="3"/>
    </row>
    <row r="9632">
      <c r="A9632" s="6"/>
    </row>
    <row r="9634">
      <c r="A9634" s="3"/>
    </row>
    <row r="9635">
      <c r="A9635" s="3"/>
    </row>
    <row r="9636">
      <c r="A9636" s="3"/>
    </row>
    <row r="9637">
      <c r="A9637" s="3"/>
    </row>
    <row r="9638">
      <c r="A9638" s="3"/>
    </row>
    <row r="9639">
      <c r="A9639" s="3"/>
    </row>
    <row r="9640">
      <c r="A9640" s="3"/>
    </row>
    <row r="9641">
      <c r="A9641" s="3"/>
    </row>
    <row r="9642">
      <c r="A9642" s="3"/>
    </row>
    <row r="9643">
      <c r="A9643" s="6"/>
    </row>
    <row r="9645">
      <c r="A9645" s="3"/>
    </row>
    <row r="9646">
      <c r="A9646" s="3"/>
    </row>
    <row r="9647">
      <c r="A9647" s="3"/>
    </row>
    <row r="9648">
      <c r="A9648" s="3"/>
    </row>
    <row r="9649">
      <c r="A9649" s="3"/>
    </row>
    <row r="9650">
      <c r="A9650" s="3"/>
    </row>
    <row r="9651">
      <c r="A9651" s="3"/>
    </row>
    <row r="9652">
      <c r="A9652" s="3"/>
    </row>
    <row r="9653">
      <c r="A9653" s="3"/>
    </row>
    <row r="9654">
      <c r="A9654" s="3"/>
    </row>
    <row r="9655">
      <c r="A9655" s="3"/>
    </row>
    <row r="9656">
      <c r="A9656" s="3"/>
    </row>
    <row r="9657">
      <c r="A9657" s="3"/>
    </row>
    <row r="9658">
      <c r="A9658" s="3"/>
    </row>
    <row r="9659">
      <c r="A9659" s="6"/>
    </row>
    <row r="9661">
      <c r="A9661" s="3"/>
    </row>
    <row r="9662">
      <c r="A9662" s="3"/>
    </row>
    <row r="9663">
      <c r="A9663" s="3"/>
    </row>
    <row r="9664">
      <c r="A9664" s="3"/>
    </row>
    <row r="9665">
      <c r="A9665" s="3"/>
    </row>
    <row r="9666">
      <c r="A9666" s="3"/>
    </row>
    <row r="9667">
      <c r="A9667" s="3"/>
    </row>
    <row r="9668">
      <c r="A9668" s="3"/>
    </row>
    <row r="9669">
      <c r="A9669" s="3"/>
    </row>
    <row r="9670">
      <c r="A9670" s="6"/>
    </row>
    <row r="9672">
      <c r="A9672" s="3"/>
    </row>
    <row r="9673">
      <c r="A9673" s="3"/>
    </row>
    <row r="9674">
      <c r="A9674" s="3"/>
    </row>
    <row r="9675">
      <c r="A9675" s="3"/>
    </row>
    <row r="9676">
      <c r="A9676" s="3"/>
    </row>
    <row r="9677">
      <c r="A9677" s="3"/>
    </row>
    <row r="9678">
      <c r="A9678" s="3"/>
    </row>
    <row r="9679">
      <c r="A9679" s="3"/>
    </row>
    <row r="9680">
      <c r="A9680" s="3"/>
    </row>
    <row r="9681">
      <c r="A9681" s="3"/>
    </row>
    <row r="9682">
      <c r="A9682" s="3"/>
    </row>
    <row r="9683">
      <c r="A9683" s="3"/>
    </row>
    <row r="9684">
      <c r="A9684" s="3"/>
    </row>
    <row r="9685">
      <c r="A9685" s="3"/>
    </row>
    <row r="9686">
      <c r="A9686" s="6"/>
    </row>
    <row r="9688">
      <c r="A9688" s="3"/>
    </row>
    <row r="9689">
      <c r="A9689" s="3"/>
    </row>
    <row r="9690">
      <c r="A9690" s="3"/>
    </row>
    <row r="9691">
      <c r="A9691" s="3"/>
    </row>
    <row r="9692">
      <c r="A9692" s="3"/>
    </row>
    <row r="9693">
      <c r="A9693" s="3"/>
    </row>
    <row r="9694">
      <c r="A9694" s="3"/>
    </row>
    <row r="9695">
      <c r="A9695" s="3"/>
    </row>
    <row r="9696">
      <c r="A9696" s="3"/>
    </row>
    <row r="9697">
      <c r="A9697" s="3"/>
    </row>
    <row r="9698">
      <c r="A9698" s="3"/>
    </row>
    <row r="9699">
      <c r="A9699" s="3"/>
    </row>
    <row r="9700">
      <c r="A9700" s="3"/>
    </row>
    <row r="9701">
      <c r="A9701" s="3"/>
    </row>
    <row r="9702">
      <c r="A9702" s="6"/>
    </row>
    <row r="9704">
      <c r="A9704" s="3"/>
    </row>
    <row r="9705">
      <c r="A9705" s="3"/>
    </row>
    <row r="9706">
      <c r="A9706" s="3"/>
    </row>
    <row r="9707">
      <c r="A9707" s="3"/>
    </row>
    <row r="9708">
      <c r="A9708" s="3"/>
    </row>
    <row r="9709">
      <c r="A9709" s="3"/>
    </row>
    <row r="9710">
      <c r="A9710" s="3"/>
    </row>
    <row r="9711">
      <c r="A9711" s="3"/>
    </row>
    <row r="9712">
      <c r="A9712" s="3"/>
    </row>
    <row r="9713">
      <c r="A9713" s="3"/>
    </row>
    <row r="9714">
      <c r="A9714" s="3"/>
    </row>
    <row r="9715">
      <c r="A9715" s="3"/>
    </row>
    <row r="9716">
      <c r="A9716" s="3"/>
    </row>
    <row r="9717">
      <c r="A9717" s="3"/>
    </row>
    <row r="9718">
      <c r="A9718" s="6"/>
    </row>
    <row r="9720">
      <c r="A9720" s="3"/>
    </row>
    <row r="9721">
      <c r="A9721" s="3"/>
    </row>
    <row r="9722">
      <c r="A9722" s="3"/>
    </row>
    <row r="9723">
      <c r="A9723" s="3"/>
    </row>
    <row r="9724">
      <c r="A9724" s="3"/>
    </row>
    <row r="9725">
      <c r="A9725" s="3"/>
    </row>
    <row r="9726">
      <c r="A9726" s="3"/>
    </row>
    <row r="9727">
      <c r="A9727" s="3"/>
    </row>
    <row r="9728">
      <c r="A9728" s="3"/>
    </row>
    <row r="9729">
      <c r="A9729" s="6"/>
    </row>
    <row r="9731">
      <c r="A9731" s="3"/>
    </row>
    <row r="9732">
      <c r="A9732" s="3"/>
    </row>
    <row r="9733">
      <c r="A9733" s="3"/>
    </row>
    <row r="9734">
      <c r="A9734" s="3"/>
    </row>
    <row r="9735">
      <c r="A9735" s="3"/>
    </row>
    <row r="9736">
      <c r="A9736" s="3"/>
    </row>
    <row r="9737">
      <c r="A9737" s="3"/>
    </row>
    <row r="9738">
      <c r="A9738" s="3"/>
    </row>
    <row r="9739">
      <c r="A9739" s="3"/>
    </row>
    <row r="9740">
      <c r="A9740" s="6"/>
    </row>
    <row r="9742">
      <c r="A9742" s="3"/>
    </row>
    <row r="9743">
      <c r="A9743" s="3"/>
    </row>
    <row r="9744">
      <c r="A9744" s="3"/>
    </row>
    <row r="9745">
      <c r="A9745" s="3"/>
    </row>
    <row r="9746">
      <c r="A9746" s="3"/>
    </row>
    <row r="9747">
      <c r="A9747" s="3"/>
    </row>
    <row r="9748">
      <c r="A9748" s="3"/>
    </row>
    <row r="9749">
      <c r="A9749" s="3"/>
    </row>
    <row r="9750">
      <c r="A9750" s="3"/>
    </row>
    <row r="9751">
      <c r="A9751" s="6"/>
    </row>
    <row r="9753">
      <c r="A9753" s="3"/>
    </row>
    <row r="9754">
      <c r="A9754" s="3"/>
    </row>
    <row r="9755">
      <c r="A9755" s="3"/>
    </row>
    <row r="9756">
      <c r="A9756" s="3"/>
    </row>
    <row r="9757">
      <c r="A9757" s="3"/>
    </row>
    <row r="9758">
      <c r="A9758" s="3"/>
    </row>
    <row r="9759">
      <c r="A9759" s="3"/>
    </row>
    <row r="9760">
      <c r="A9760" s="3"/>
    </row>
    <row r="9761">
      <c r="A9761" s="3"/>
    </row>
    <row r="9762">
      <c r="A9762" s="6"/>
    </row>
    <row r="9764">
      <c r="A9764" s="3"/>
    </row>
    <row r="9765">
      <c r="A9765" s="3"/>
    </row>
    <row r="9766">
      <c r="A9766" s="3"/>
    </row>
    <row r="9767">
      <c r="A9767" s="3"/>
    </row>
    <row r="9768">
      <c r="A9768" s="3"/>
    </row>
    <row r="9769">
      <c r="A9769" s="3"/>
    </row>
    <row r="9770">
      <c r="A9770" s="3"/>
    </row>
    <row r="9771">
      <c r="A9771" s="3"/>
    </row>
    <row r="9772">
      <c r="A9772" s="3"/>
    </row>
    <row r="9773">
      <c r="A9773" s="6"/>
    </row>
    <row r="9775">
      <c r="A9775" s="3"/>
    </row>
    <row r="9776">
      <c r="A9776" s="3"/>
    </row>
    <row r="9777">
      <c r="A9777" s="3"/>
    </row>
    <row r="9778">
      <c r="A9778" s="3"/>
    </row>
    <row r="9779">
      <c r="A9779" s="3"/>
    </row>
    <row r="9780">
      <c r="A9780" s="3"/>
    </row>
    <row r="9781">
      <c r="A9781" s="3"/>
    </row>
    <row r="9782">
      <c r="A9782" s="3"/>
    </row>
    <row r="9783">
      <c r="A9783" s="3"/>
    </row>
    <row r="9784">
      <c r="A9784" s="3"/>
    </row>
    <row r="9785">
      <c r="A9785" s="3"/>
    </row>
    <row r="9786">
      <c r="A9786" s="3"/>
    </row>
    <row r="9787">
      <c r="A9787" s="3"/>
    </row>
    <row r="9788">
      <c r="A9788" s="3"/>
    </row>
    <row r="9789">
      <c r="A9789" s="6"/>
    </row>
    <row r="9791">
      <c r="A9791" s="3"/>
    </row>
    <row r="9792">
      <c r="A9792" s="3"/>
    </row>
    <row r="9793">
      <c r="A9793" s="3"/>
    </row>
    <row r="9794">
      <c r="A9794" s="3"/>
    </row>
    <row r="9795">
      <c r="A9795" s="3"/>
    </row>
    <row r="9796">
      <c r="A9796" s="3"/>
    </row>
    <row r="9797">
      <c r="A9797" s="3"/>
    </row>
    <row r="9798">
      <c r="A9798" s="3"/>
    </row>
    <row r="9799">
      <c r="A9799" s="3"/>
    </row>
    <row r="9800">
      <c r="A9800" s="3"/>
    </row>
    <row r="9801">
      <c r="A9801" s="3"/>
    </row>
    <row r="9802">
      <c r="A9802" s="3"/>
    </row>
    <row r="9803">
      <c r="A9803" s="3"/>
    </row>
    <row r="9804">
      <c r="A9804" s="3"/>
    </row>
    <row r="9805">
      <c r="A9805" s="7"/>
    </row>
    <row r="9807">
      <c r="A9807" s="3"/>
    </row>
    <row r="9808">
      <c r="A9808" s="3"/>
    </row>
    <row r="9809">
      <c r="A9809" s="3"/>
    </row>
    <row r="9810">
      <c r="A9810" s="3"/>
    </row>
    <row r="9811">
      <c r="A9811" s="3"/>
    </row>
    <row r="9812">
      <c r="A9812" s="3"/>
    </row>
    <row r="9813">
      <c r="A9813" s="3"/>
    </row>
    <row r="9814">
      <c r="A9814" s="3"/>
    </row>
    <row r="9815">
      <c r="A9815" s="3"/>
    </row>
    <row r="9816">
      <c r="A9816" s="3"/>
    </row>
    <row r="9817">
      <c r="A9817" s="3"/>
    </row>
    <row r="9818">
      <c r="A9818" s="3"/>
    </row>
    <row r="9819">
      <c r="A9819" s="3"/>
    </row>
    <row r="9820">
      <c r="A9820" s="3"/>
    </row>
    <row r="9821">
      <c r="A9821" s="7"/>
    </row>
    <row r="9823">
      <c r="A9823" s="3"/>
    </row>
    <row r="9824">
      <c r="A9824" s="3"/>
    </row>
    <row r="9825">
      <c r="A9825" s="3"/>
    </row>
    <row r="9826">
      <c r="A9826" s="3"/>
    </row>
    <row r="9827">
      <c r="A9827" s="3"/>
    </row>
    <row r="9828">
      <c r="A9828" s="3"/>
    </row>
    <row r="9829">
      <c r="A9829" s="3"/>
    </row>
    <row r="9830">
      <c r="A9830" s="3"/>
    </row>
    <row r="9831">
      <c r="A9831" s="3"/>
    </row>
    <row r="9832">
      <c r="A9832" s="3"/>
    </row>
    <row r="9833">
      <c r="A9833" s="3"/>
    </row>
    <row r="9834">
      <c r="A9834" s="3"/>
    </row>
    <row r="9835">
      <c r="A9835" s="3"/>
    </row>
    <row r="9836">
      <c r="A9836" s="3"/>
    </row>
    <row r="9837">
      <c r="A9837" s="7"/>
    </row>
    <row r="9839">
      <c r="A9839" s="3"/>
    </row>
    <row r="9840">
      <c r="A9840" s="3"/>
    </row>
    <row r="9841">
      <c r="A9841" s="3"/>
    </row>
    <row r="9842">
      <c r="A9842" s="3"/>
    </row>
    <row r="9843">
      <c r="A9843" s="3"/>
    </row>
    <row r="9844">
      <c r="A9844" s="3"/>
    </row>
    <row r="9845">
      <c r="A9845" s="3"/>
    </row>
    <row r="9846">
      <c r="A9846" s="3"/>
    </row>
    <row r="9847">
      <c r="A9847" s="3"/>
    </row>
    <row r="9848">
      <c r="A9848" s="3"/>
    </row>
    <row r="9849">
      <c r="A9849" s="3"/>
    </row>
    <row r="9850">
      <c r="A9850" s="3"/>
    </row>
    <row r="9851">
      <c r="A9851" s="3"/>
    </row>
    <row r="9852">
      <c r="A9852" s="3"/>
    </row>
    <row r="9853">
      <c r="A9853" s="7"/>
    </row>
    <row r="9855">
      <c r="A9855" s="3"/>
    </row>
    <row r="9856">
      <c r="A9856" s="3"/>
    </row>
    <row r="9857">
      <c r="A9857" s="3"/>
    </row>
    <row r="9858">
      <c r="A9858" s="3"/>
    </row>
    <row r="9859">
      <c r="A9859" s="3"/>
    </row>
    <row r="9860">
      <c r="A9860" s="3"/>
    </row>
    <row r="9861">
      <c r="A9861" s="3"/>
    </row>
    <row r="9862">
      <c r="A9862" s="3"/>
    </row>
    <row r="9863">
      <c r="A9863" s="3"/>
    </row>
    <row r="9864">
      <c r="A9864" s="3"/>
    </row>
    <row r="9865">
      <c r="A9865" s="3"/>
    </row>
    <row r="9866">
      <c r="A9866" s="3"/>
    </row>
    <row r="9867">
      <c r="A9867" s="3"/>
    </row>
    <row r="9868">
      <c r="A9868" s="3"/>
    </row>
    <row r="9869">
      <c r="A9869" s="6"/>
    </row>
    <row r="9871">
      <c r="A9871" s="3"/>
    </row>
    <row r="9872">
      <c r="A9872" s="3"/>
    </row>
    <row r="9873">
      <c r="A9873" s="3"/>
    </row>
    <row r="9874">
      <c r="A9874" s="3"/>
    </row>
    <row r="9875">
      <c r="A9875" s="3"/>
    </row>
    <row r="9876">
      <c r="A9876" s="3"/>
    </row>
    <row r="9877">
      <c r="A9877" s="3"/>
    </row>
    <row r="9878">
      <c r="A9878" s="3"/>
    </row>
    <row r="9879">
      <c r="A9879" s="3"/>
    </row>
    <row r="9880">
      <c r="A9880" s="6"/>
    </row>
    <row r="9882">
      <c r="A9882" s="3"/>
    </row>
    <row r="9883">
      <c r="A9883" s="3"/>
    </row>
    <row r="9884">
      <c r="A9884" s="3"/>
    </row>
    <row r="9885">
      <c r="A9885" s="3"/>
    </row>
    <row r="9886">
      <c r="A9886" s="3"/>
    </row>
    <row r="9887">
      <c r="A9887" s="3"/>
    </row>
    <row r="9888">
      <c r="A9888" s="3"/>
    </row>
    <row r="9889">
      <c r="A9889" s="3"/>
    </row>
    <row r="9890">
      <c r="A9890" s="3"/>
    </row>
    <row r="9891">
      <c r="A9891" s="3"/>
    </row>
    <row r="9892">
      <c r="A9892" s="3"/>
    </row>
    <row r="9893">
      <c r="A9893" s="3"/>
    </row>
    <row r="9894">
      <c r="A9894" s="3"/>
    </row>
    <row r="9895">
      <c r="A9895" s="3"/>
    </row>
    <row r="9896">
      <c r="A9896" s="6"/>
    </row>
    <row r="9898">
      <c r="A9898" s="3"/>
    </row>
    <row r="9899">
      <c r="A9899" s="3"/>
    </row>
    <row r="9900">
      <c r="A9900" s="3"/>
    </row>
    <row r="9901">
      <c r="A9901" s="3"/>
    </row>
    <row r="9902">
      <c r="A9902" s="3"/>
    </row>
    <row r="9903">
      <c r="A9903" s="3"/>
    </row>
    <row r="9904">
      <c r="A9904" s="3"/>
    </row>
    <row r="9905">
      <c r="A9905" s="3"/>
    </row>
    <row r="9906">
      <c r="A9906" s="3"/>
    </row>
    <row r="9907">
      <c r="A9907" s="3"/>
    </row>
    <row r="9908">
      <c r="A9908" s="3"/>
    </row>
    <row r="9909">
      <c r="A9909" s="3"/>
    </row>
    <row r="9910">
      <c r="A9910" s="3"/>
    </row>
    <row r="9911">
      <c r="A9911" s="3"/>
    </row>
    <row r="9912">
      <c r="A9912" s="6"/>
    </row>
    <row r="9914">
      <c r="A9914" s="3"/>
    </row>
    <row r="9915">
      <c r="A9915" s="3"/>
    </row>
    <row r="9916">
      <c r="A9916" s="3"/>
    </row>
    <row r="9917">
      <c r="A9917" s="3"/>
    </row>
    <row r="9918">
      <c r="A9918" s="3"/>
    </row>
    <row r="9919">
      <c r="A9919" s="3"/>
    </row>
    <row r="9920">
      <c r="A9920" s="3"/>
    </row>
    <row r="9921">
      <c r="A9921" s="3"/>
    </row>
    <row r="9922">
      <c r="A9922" s="3"/>
    </row>
    <row r="9923">
      <c r="A9923" s="3"/>
    </row>
    <row r="9924">
      <c r="A9924" s="3"/>
    </row>
    <row r="9925">
      <c r="A9925" s="3"/>
    </row>
    <row r="9926">
      <c r="A9926" s="3"/>
    </row>
    <row r="9927">
      <c r="A9927" s="3"/>
    </row>
    <row r="9928">
      <c r="A9928" s="7"/>
    </row>
    <row r="9930">
      <c r="A9930" s="3"/>
    </row>
    <row r="9931">
      <c r="A9931" s="3"/>
    </row>
    <row r="9932">
      <c r="A9932" s="3"/>
    </row>
    <row r="9933">
      <c r="A9933" s="3"/>
    </row>
    <row r="9934">
      <c r="A9934" s="3"/>
    </row>
    <row r="9935">
      <c r="A9935" s="3"/>
    </row>
    <row r="9936">
      <c r="A9936" s="3"/>
    </row>
    <row r="9937">
      <c r="A9937" s="3"/>
    </row>
    <row r="9938">
      <c r="A9938" s="3"/>
    </row>
    <row r="9939">
      <c r="A9939" s="7"/>
    </row>
    <row r="9941">
      <c r="A9941" s="3"/>
    </row>
    <row r="9942">
      <c r="A9942" s="3"/>
    </row>
    <row r="9943">
      <c r="A9943" s="3"/>
    </row>
    <row r="9944">
      <c r="A9944" s="3"/>
    </row>
    <row r="9945">
      <c r="A9945" s="3"/>
    </row>
    <row r="9946">
      <c r="A9946" s="3"/>
    </row>
    <row r="9947">
      <c r="A9947" s="3"/>
    </row>
    <row r="9948">
      <c r="A9948" s="3"/>
    </row>
    <row r="9949">
      <c r="A9949" s="3"/>
    </row>
    <row r="9950">
      <c r="A9950" s="7"/>
    </row>
    <row r="9952">
      <c r="A9952" s="3"/>
    </row>
    <row r="9953">
      <c r="A9953" s="3"/>
    </row>
    <row r="9954">
      <c r="A9954" s="3"/>
    </row>
    <row r="9955">
      <c r="A9955" s="3"/>
    </row>
    <row r="9956">
      <c r="A9956" s="3"/>
    </row>
    <row r="9957">
      <c r="A9957" s="3"/>
    </row>
    <row r="9958">
      <c r="A9958" s="3"/>
    </row>
    <row r="9959">
      <c r="A9959" s="3"/>
    </row>
    <row r="9960">
      <c r="A9960" s="3"/>
    </row>
    <row r="9961">
      <c r="A9961" s="3"/>
    </row>
    <row r="9962">
      <c r="A9962" s="3"/>
    </row>
    <row r="9963">
      <c r="A9963" s="3"/>
    </row>
    <row r="9964">
      <c r="A9964" s="3"/>
    </row>
    <row r="9965">
      <c r="A9965" s="3"/>
    </row>
    <row r="9966">
      <c r="A9966" s="6"/>
    </row>
    <row r="9968">
      <c r="A9968" s="3"/>
    </row>
    <row r="9969">
      <c r="A9969" s="3"/>
    </row>
    <row r="9970">
      <c r="A9970" s="3"/>
    </row>
    <row r="9971">
      <c r="A9971" s="3"/>
    </row>
    <row r="9972">
      <c r="A9972" s="3"/>
    </row>
    <row r="9973">
      <c r="A9973" s="3"/>
    </row>
    <row r="9974">
      <c r="A9974" s="3"/>
    </row>
    <row r="9975">
      <c r="A9975" s="3"/>
    </row>
    <row r="9976">
      <c r="A9976" s="3"/>
    </row>
    <row r="9977">
      <c r="A9977" s="3"/>
    </row>
    <row r="9978">
      <c r="A9978" s="3"/>
    </row>
    <row r="9979">
      <c r="A9979" s="3"/>
    </row>
    <row r="9980">
      <c r="A9980" s="3"/>
    </row>
    <row r="9981">
      <c r="A9981" s="3"/>
    </row>
    <row r="9982">
      <c r="A9982" s="7"/>
    </row>
    <row r="9984">
      <c r="A9984" s="3"/>
    </row>
    <row r="9985">
      <c r="A9985" s="3"/>
    </row>
    <row r="9986">
      <c r="A9986" s="3"/>
    </row>
    <row r="9987">
      <c r="A9987" s="3"/>
    </row>
    <row r="9988">
      <c r="A9988" s="3"/>
    </row>
    <row r="9989">
      <c r="A9989" s="3"/>
    </row>
    <row r="9990">
      <c r="A9990" s="3"/>
    </row>
    <row r="9991">
      <c r="A9991" s="3"/>
    </row>
    <row r="9992">
      <c r="A9992" s="3"/>
    </row>
    <row r="9993">
      <c r="A9993" s="3"/>
    </row>
    <row r="9994">
      <c r="A9994" s="3"/>
    </row>
    <row r="9995">
      <c r="A9995" s="3"/>
    </row>
    <row r="9996">
      <c r="A9996" s="3"/>
    </row>
    <row r="9997">
      <c r="A9997" s="3"/>
    </row>
    <row r="9998">
      <c r="A9998" s="3"/>
    </row>
    <row r="9999">
      <c r="A9999" s="3"/>
    </row>
    <row r="10000">
      <c r="A10000" s="3"/>
    </row>
    <row r="10001">
      <c r="A10001" s="7"/>
    </row>
    <row r="10002">
      <c r="A10002" s="3"/>
    </row>
    <row r="10003">
      <c r="A10003" s="3"/>
    </row>
    <row r="10004">
      <c r="A10004" s="3"/>
    </row>
    <row r="10005">
      <c r="A10005" s="3"/>
    </row>
    <row r="10006">
      <c r="A10006" s="3"/>
    </row>
    <row r="10007">
      <c r="A10007" s="3"/>
    </row>
    <row r="10008">
      <c r="A10008" s="3"/>
    </row>
    <row r="10009">
      <c r="A10009" s="3"/>
    </row>
    <row r="10010">
      <c r="A10010" s="3"/>
    </row>
    <row r="10011">
      <c r="A10011" s="3"/>
    </row>
    <row r="10012">
      <c r="A10012" s="7"/>
    </row>
    <row r="10013">
      <c r="A10013" s="3"/>
    </row>
    <row r="10014">
      <c r="A10014" s="3"/>
    </row>
    <row r="10015">
      <c r="A10015" s="3"/>
    </row>
    <row r="10016">
      <c r="A10016" s="3"/>
    </row>
    <row r="10017">
      <c r="A10017" s="3"/>
    </row>
    <row r="10018">
      <c r="A10018" s="3"/>
    </row>
    <row r="10019">
      <c r="A10019" s="3"/>
    </row>
    <row r="10020">
      <c r="A10020" s="3"/>
    </row>
    <row r="10021">
      <c r="A10021" s="3"/>
    </row>
    <row r="10022">
      <c r="A10022" s="3"/>
    </row>
    <row r="10023">
      <c r="A10023" s="7"/>
    </row>
    <row r="10024">
      <c r="A10024" s="3"/>
    </row>
    <row r="10025">
      <c r="A10025" s="3"/>
    </row>
    <row r="10026">
      <c r="A10026" s="3"/>
    </row>
    <row r="10027">
      <c r="A10027" s="3"/>
    </row>
    <row r="10028">
      <c r="A10028" s="3"/>
    </row>
    <row r="10029">
      <c r="A10029" s="3"/>
    </row>
    <row r="10030">
      <c r="A10030" s="3"/>
    </row>
    <row r="10031">
      <c r="A10031" s="3"/>
    </row>
    <row r="10032">
      <c r="A10032" s="3"/>
    </row>
    <row r="10033">
      <c r="A10033" s="3"/>
    </row>
    <row r="10034">
      <c r="A10034" s="3"/>
    </row>
    <row r="10035">
      <c r="A10035" s="3"/>
    </row>
    <row r="10036">
      <c r="A10036" s="3"/>
    </row>
    <row r="10037">
      <c r="A10037" s="3"/>
    </row>
    <row r="10038">
      <c r="A10038" s="3"/>
    </row>
    <row r="10039">
      <c r="A10039" s="7"/>
    </row>
    <row r="10040">
      <c r="A10040" s="3"/>
    </row>
    <row r="10041">
      <c r="A10041" s="3"/>
    </row>
    <row r="10042">
      <c r="A10042" s="3"/>
    </row>
    <row r="10043">
      <c r="A10043" s="3"/>
    </row>
    <row r="10044">
      <c r="A10044" s="3"/>
    </row>
    <row r="10045">
      <c r="A10045" s="3"/>
    </row>
    <row r="10046">
      <c r="A10046" s="3"/>
    </row>
    <row r="10047">
      <c r="A10047" s="3"/>
    </row>
    <row r="10048">
      <c r="A10048" s="3"/>
    </row>
    <row r="10049">
      <c r="A10049" s="3"/>
    </row>
    <row r="10050">
      <c r="A10050" s="3"/>
    </row>
    <row r="10051">
      <c r="A10051" s="3"/>
    </row>
    <row r="10052">
      <c r="A10052" s="3"/>
    </row>
    <row r="10053">
      <c r="A10053" s="3"/>
    </row>
    <row r="10054">
      <c r="A10054" s="3"/>
    </row>
    <row r="10055">
      <c r="A10055" s="7"/>
    </row>
    <row r="10056">
      <c r="A10056" s="3"/>
    </row>
    <row r="10057">
      <c r="A10057" s="3"/>
    </row>
    <row r="10058">
      <c r="A10058" s="3"/>
    </row>
    <row r="10059">
      <c r="A10059" s="3"/>
    </row>
    <row r="10060">
      <c r="A10060" s="3"/>
    </row>
    <row r="10061">
      <c r="A10061" s="3"/>
    </row>
    <row r="10062">
      <c r="A10062" s="3"/>
    </row>
    <row r="10063">
      <c r="A10063" s="3"/>
    </row>
    <row r="10064">
      <c r="A10064" s="3"/>
    </row>
    <row r="10065">
      <c r="A10065" s="3"/>
    </row>
    <row r="10066">
      <c r="A10066" s="7"/>
    </row>
    <row r="10067">
      <c r="A10067" s="3"/>
    </row>
    <row r="10068">
      <c r="A10068" s="3"/>
    </row>
    <row r="10069">
      <c r="A10069" s="3"/>
    </row>
    <row r="10070">
      <c r="A10070" s="3"/>
    </row>
    <row r="10071">
      <c r="A10071" s="3"/>
    </row>
    <row r="10072">
      <c r="A10072" s="3"/>
    </row>
    <row r="10073">
      <c r="A10073" s="3"/>
    </row>
    <row r="10074">
      <c r="A10074" s="3"/>
    </row>
    <row r="10075">
      <c r="A10075" s="3"/>
    </row>
    <row r="10076">
      <c r="A10076" s="3"/>
    </row>
    <row r="10077">
      <c r="A10077" s="7"/>
    </row>
    <row r="10078">
      <c r="A10078" s="3"/>
    </row>
    <row r="10079">
      <c r="A10079" s="3"/>
    </row>
    <row r="10080">
      <c r="A10080" s="3"/>
    </row>
    <row r="10081">
      <c r="A10081" s="3"/>
    </row>
    <row r="10082">
      <c r="A10082" s="3"/>
    </row>
    <row r="10083">
      <c r="A10083" s="3"/>
    </row>
    <row r="10084">
      <c r="A10084" s="3"/>
    </row>
    <row r="10085">
      <c r="A10085" s="3"/>
    </row>
    <row r="10086">
      <c r="A10086" s="3"/>
    </row>
    <row r="10087">
      <c r="A10087" s="3"/>
    </row>
    <row r="10088">
      <c r="A10088" s="7"/>
    </row>
    <row r="10089">
      <c r="A10089" s="3"/>
    </row>
    <row r="10090">
      <c r="A10090" s="3"/>
    </row>
    <row r="10091">
      <c r="A10091" s="3"/>
    </row>
    <row r="10092">
      <c r="A10092" s="3"/>
    </row>
    <row r="10093">
      <c r="A10093" s="3"/>
    </row>
    <row r="10094">
      <c r="A10094" s="3"/>
    </row>
    <row r="10095">
      <c r="A10095" s="3"/>
    </row>
    <row r="10096">
      <c r="A10096" s="3"/>
    </row>
    <row r="10097">
      <c r="A10097" s="3"/>
    </row>
    <row r="10098">
      <c r="A10098" s="3"/>
    </row>
    <row r="10099">
      <c r="A10099" s="7"/>
    </row>
    <row r="10100">
      <c r="A10100" s="3"/>
    </row>
    <row r="10101">
      <c r="A10101" s="3"/>
    </row>
    <row r="10102">
      <c r="A10102" s="3"/>
    </row>
    <row r="10103">
      <c r="A10103" s="3"/>
    </row>
    <row r="10104">
      <c r="A10104" s="3"/>
    </row>
    <row r="10105">
      <c r="A10105" s="3"/>
    </row>
    <row r="10106">
      <c r="A10106" s="3"/>
    </row>
    <row r="10107">
      <c r="A10107" s="3"/>
    </row>
    <row r="10108">
      <c r="A10108" s="3"/>
    </row>
    <row r="10109">
      <c r="A10109" s="3"/>
    </row>
    <row r="10110">
      <c r="A10110" s="3"/>
    </row>
    <row r="10111">
      <c r="A10111" s="3"/>
    </row>
    <row r="10112">
      <c r="A10112" s="3"/>
    </row>
    <row r="10113">
      <c r="A10113" s="3"/>
    </row>
    <row r="10114">
      <c r="A10114" s="3"/>
    </row>
    <row r="10115">
      <c r="A10115" s="7"/>
    </row>
    <row r="10116">
      <c r="A10116" s="3"/>
    </row>
    <row r="10117">
      <c r="A10117" s="3"/>
    </row>
    <row r="10118">
      <c r="A10118" s="3"/>
    </row>
    <row r="10119">
      <c r="A10119" s="3"/>
    </row>
    <row r="10120">
      <c r="A10120" s="3"/>
    </row>
    <row r="10121">
      <c r="A10121" s="3"/>
    </row>
    <row r="10122">
      <c r="A10122" s="3"/>
    </row>
    <row r="10123">
      <c r="A10123" s="3"/>
    </row>
    <row r="10124">
      <c r="A10124" s="3"/>
    </row>
    <row r="10125">
      <c r="A10125" s="3"/>
    </row>
    <row r="10126">
      <c r="A10126" s="3"/>
    </row>
    <row r="10127">
      <c r="A10127" s="3"/>
    </row>
    <row r="10128">
      <c r="A10128" s="3"/>
    </row>
    <row r="10129">
      <c r="A10129" s="3"/>
    </row>
    <row r="10130">
      <c r="A10130" s="3"/>
    </row>
    <row r="10131">
      <c r="A10131" s="6"/>
    </row>
    <row r="10132">
      <c r="A10132" s="3"/>
    </row>
    <row r="10133">
      <c r="A10133" s="3"/>
    </row>
    <row r="10134">
      <c r="A10134" s="3"/>
    </row>
    <row r="10135">
      <c r="A10135" s="3"/>
    </row>
    <row r="10136">
      <c r="A10136" s="3"/>
    </row>
    <row r="10137">
      <c r="A10137" s="3"/>
    </row>
    <row r="10138">
      <c r="A10138" s="3"/>
    </row>
    <row r="10139">
      <c r="A10139" s="3"/>
    </row>
    <row r="10140">
      <c r="A10140" s="3"/>
    </row>
    <row r="10141">
      <c r="A10141" s="3"/>
    </row>
    <row r="10142">
      <c r="A10142" s="6"/>
    </row>
    <row r="10144">
      <c r="A10144" s="3"/>
    </row>
    <row r="10145">
      <c r="A10145" s="3"/>
    </row>
    <row r="10146">
      <c r="A10146" s="3"/>
    </row>
    <row r="10147">
      <c r="A10147" s="3"/>
    </row>
    <row r="10148">
      <c r="A10148" s="3"/>
    </row>
    <row r="10149">
      <c r="A10149" s="3"/>
    </row>
    <row r="10150">
      <c r="A10150" s="3"/>
    </row>
    <row r="10151">
      <c r="A10151" s="3"/>
    </row>
    <row r="10152">
      <c r="A10152" s="3"/>
    </row>
    <row r="10153">
      <c r="A10153" s="3"/>
    </row>
    <row r="10154">
      <c r="A10154" s="3"/>
    </row>
    <row r="10155">
      <c r="A10155" s="3"/>
    </row>
    <row r="10156">
      <c r="A10156" s="3"/>
    </row>
    <row r="10157">
      <c r="A10157" s="3"/>
    </row>
    <row r="10158">
      <c r="A10158" s="6"/>
    </row>
    <row r="10159">
      <c r="A10159" s="3"/>
    </row>
    <row r="10160">
      <c r="A10160" s="3"/>
    </row>
    <row r="10161">
      <c r="A10161" s="3"/>
    </row>
    <row r="10162">
      <c r="A10162" s="3"/>
    </row>
    <row r="10163">
      <c r="A10163" s="3"/>
    </row>
    <row r="10164">
      <c r="A10164" s="3"/>
    </row>
    <row r="10165">
      <c r="A10165" s="3"/>
    </row>
    <row r="10166">
      <c r="A10166" s="3"/>
    </row>
    <row r="10167">
      <c r="A10167" s="3"/>
    </row>
    <row r="10168">
      <c r="A10168" s="3"/>
    </row>
    <row r="10169">
      <c r="A10169" s="6"/>
    </row>
    <row r="10170">
      <c r="A10170" s="3"/>
    </row>
    <row r="10171">
      <c r="A10171" s="3"/>
    </row>
    <row r="10172">
      <c r="A10172" s="3"/>
    </row>
    <row r="10173">
      <c r="A10173" s="3"/>
    </row>
    <row r="10174">
      <c r="A10174" s="3"/>
    </row>
    <row r="10175">
      <c r="A10175" s="3"/>
    </row>
    <row r="10176">
      <c r="A10176" s="3"/>
    </row>
    <row r="10177">
      <c r="A10177" s="3"/>
    </row>
    <row r="10178">
      <c r="A10178" s="3"/>
    </row>
    <row r="10179">
      <c r="A10179" s="3"/>
    </row>
    <row r="10180">
      <c r="A10180" s="6"/>
    </row>
    <row r="10181">
      <c r="A10181" s="3"/>
    </row>
    <row r="10182">
      <c r="A10182" s="3"/>
    </row>
    <row r="10183">
      <c r="A10183" s="3"/>
    </row>
    <row r="10184">
      <c r="A10184" s="3"/>
    </row>
    <row r="10185">
      <c r="A10185" s="3"/>
    </row>
    <row r="10186">
      <c r="A10186" s="3"/>
    </row>
    <row r="10187">
      <c r="A10187" s="3"/>
    </row>
    <row r="10188">
      <c r="A10188" s="3"/>
    </row>
    <row r="10189">
      <c r="A10189" s="3"/>
    </row>
    <row r="10190">
      <c r="A10190" s="3"/>
    </row>
    <row r="10191">
      <c r="A10191" s="6"/>
    </row>
    <row r="10192">
      <c r="A10192" s="3"/>
    </row>
    <row r="10193">
      <c r="A10193" s="3"/>
    </row>
    <row r="10194">
      <c r="A10194" s="3"/>
    </row>
    <row r="10195">
      <c r="A10195" s="3"/>
    </row>
    <row r="10196">
      <c r="A10196" s="3"/>
    </row>
    <row r="10197">
      <c r="A10197" s="3"/>
    </row>
    <row r="10198">
      <c r="A10198" s="3"/>
    </row>
    <row r="10199">
      <c r="A10199" s="3"/>
    </row>
    <row r="10200">
      <c r="A10200" s="3"/>
    </row>
    <row r="10201">
      <c r="A10201" s="3"/>
    </row>
    <row r="10202">
      <c r="A10202" s="3"/>
    </row>
    <row r="10203">
      <c r="A10203" s="3"/>
    </row>
    <row r="10204">
      <c r="A10204" s="3"/>
    </row>
    <row r="10205">
      <c r="A10205" s="3"/>
    </row>
    <row r="10206">
      <c r="A10206" s="3"/>
    </row>
    <row r="10207">
      <c r="A10207" s="6"/>
    </row>
    <row r="10208">
      <c r="A10208" s="6"/>
    </row>
    <row r="10209">
      <c r="A10209" s="3"/>
    </row>
    <row r="10210">
      <c r="A10210" s="3"/>
    </row>
    <row r="10211">
      <c r="A10211" s="3"/>
    </row>
    <row r="10212">
      <c r="A10212" s="3"/>
    </row>
    <row r="10213">
      <c r="A10213" s="3"/>
    </row>
    <row r="10214">
      <c r="A10214" s="3"/>
    </row>
    <row r="10215">
      <c r="A10215" s="3"/>
    </row>
    <row r="10216">
      <c r="A10216" s="3"/>
    </row>
    <row r="10217">
      <c r="A10217" s="3"/>
    </row>
    <row r="10218">
      <c r="A10218" s="6"/>
    </row>
    <row r="10219">
      <c r="A10219" s="3"/>
    </row>
    <row r="10220">
      <c r="A10220" s="3"/>
    </row>
    <row r="10221">
      <c r="A10221" s="3"/>
    </row>
    <row r="10222">
      <c r="A10222" s="3"/>
    </row>
    <row r="10223">
      <c r="A10223" s="3"/>
    </row>
    <row r="10224">
      <c r="A10224" s="3"/>
    </row>
    <row r="10225">
      <c r="A10225" s="3"/>
    </row>
    <row r="10226">
      <c r="A10226" s="3"/>
    </row>
    <row r="10227">
      <c r="A10227" s="3"/>
    </row>
    <row r="10228">
      <c r="A10228" s="3"/>
    </row>
    <row r="10229">
      <c r="A10229" s="3"/>
    </row>
    <row r="10230">
      <c r="A10230" s="3"/>
    </row>
    <row r="10231">
      <c r="A10231" s="3"/>
    </row>
    <row r="10232">
      <c r="A10232" s="3"/>
    </row>
    <row r="10233">
      <c r="A10233" s="3"/>
    </row>
    <row r="10234">
      <c r="A10234" s="6"/>
    </row>
    <row r="10235">
      <c r="A10235" s="6"/>
    </row>
    <row r="10236">
      <c r="A10236" s="3"/>
    </row>
    <row r="10237">
      <c r="A10237" s="3"/>
    </row>
    <row r="10238">
      <c r="A10238" s="3"/>
    </row>
    <row r="10239">
      <c r="A10239" s="3"/>
    </row>
    <row r="10240">
      <c r="A10240" s="3"/>
    </row>
    <row r="10241">
      <c r="A10241" s="3"/>
    </row>
    <row r="10242">
      <c r="A10242" s="3"/>
    </row>
    <row r="10243">
      <c r="A10243" s="3"/>
    </row>
    <row r="10244">
      <c r="A10244" s="3"/>
    </row>
    <row r="10245">
      <c r="A10245" s="6"/>
    </row>
    <row r="10246">
      <c r="A10246" s="3"/>
    </row>
    <row r="10247">
      <c r="A10247" s="3"/>
    </row>
    <row r="10248">
      <c r="A10248" s="3"/>
    </row>
    <row r="10249">
      <c r="A10249" s="3"/>
    </row>
    <row r="10250">
      <c r="A10250" s="3"/>
    </row>
    <row r="10251">
      <c r="A10251" s="3"/>
    </row>
    <row r="10252">
      <c r="A10252" s="3"/>
    </row>
    <row r="10253">
      <c r="A10253" s="3"/>
    </row>
    <row r="10254">
      <c r="A10254" s="3"/>
    </row>
    <row r="10255">
      <c r="A10255" s="3"/>
    </row>
    <row r="10256">
      <c r="A10256" s="6"/>
    </row>
    <row r="10257">
      <c r="A10257" s="3"/>
    </row>
    <row r="10258">
      <c r="A10258" s="3"/>
    </row>
    <row r="10259">
      <c r="A10259" s="3"/>
    </row>
    <row r="10260">
      <c r="A10260" s="3"/>
    </row>
    <row r="10261">
      <c r="A10261" s="3"/>
    </row>
    <row r="10262">
      <c r="A10262" s="3"/>
    </row>
    <row r="10263">
      <c r="A10263" s="3"/>
    </row>
    <row r="10264">
      <c r="A10264" s="3"/>
    </row>
    <row r="10265">
      <c r="A10265" s="3"/>
    </row>
    <row r="10266">
      <c r="A10266" s="3"/>
    </row>
    <row r="10267">
      <c r="A10267" s="3"/>
    </row>
    <row r="10268">
      <c r="A10268" s="3"/>
    </row>
    <row r="10269">
      <c r="A10269" s="3"/>
    </row>
    <row r="10270">
      <c r="A10270" s="3"/>
    </row>
    <row r="10271">
      <c r="A10271" s="3"/>
    </row>
    <row r="10272">
      <c r="A10272" s="6"/>
    </row>
    <row r="10273">
      <c r="A10273" s="3"/>
    </row>
    <row r="10274">
      <c r="A10274" s="3"/>
    </row>
    <row r="10275">
      <c r="A10275" s="3"/>
    </row>
    <row r="10276">
      <c r="A10276" s="3"/>
    </row>
    <row r="10277">
      <c r="A10277" s="3"/>
    </row>
    <row r="10278">
      <c r="A10278" s="3"/>
    </row>
    <row r="10279">
      <c r="A10279" s="3"/>
    </row>
    <row r="10280">
      <c r="A10280" s="3"/>
    </row>
    <row r="10281">
      <c r="A10281" s="3"/>
    </row>
    <row r="10282">
      <c r="A10282" s="3"/>
    </row>
    <row r="10283">
      <c r="A10283" s="3"/>
    </row>
    <row r="10284">
      <c r="A10284" s="3"/>
    </row>
    <row r="10285">
      <c r="A10285" s="3"/>
    </row>
    <row r="10286">
      <c r="A10286" s="3"/>
    </row>
    <row r="10287">
      <c r="A10287" s="3"/>
    </row>
    <row r="10288">
      <c r="A10288" s="6"/>
    </row>
    <row r="10289">
      <c r="A10289" s="3"/>
    </row>
    <row r="10290">
      <c r="A10290" s="3"/>
    </row>
    <row r="10291">
      <c r="A10291" s="3"/>
    </row>
    <row r="10292">
      <c r="A10292" s="3"/>
    </row>
    <row r="10293">
      <c r="A10293" s="3"/>
    </row>
    <row r="10294">
      <c r="A10294" s="3"/>
    </row>
    <row r="10295">
      <c r="A10295" s="3"/>
    </row>
    <row r="10296">
      <c r="A10296" s="3"/>
    </row>
    <row r="10297">
      <c r="A10297" s="3"/>
    </row>
    <row r="10298">
      <c r="A10298" s="3"/>
    </row>
    <row r="10299">
      <c r="A10299" s="3"/>
    </row>
    <row r="10300">
      <c r="A10300" s="3"/>
    </row>
    <row r="10301">
      <c r="A10301" s="3"/>
    </row>
    <row r="10302">
      <c r="A10302" s="3"/>
    </row>
    <row r="10303">
      <c r="A10303" s="3"/>
    </row>
    <row r="10304">
      <c r="A10304" s="6"/>
    </row>
    <row r="10305">
      <c r="A10305" s="3"/>
    </row>
    <row r="10306">
      <c r="A10306" s="3"/>
    </row>
    <row r="10307">
      <c r="A10307" s="3"/>
    </row>
    <row r="10308">
      <c r="A10308" s="3"/>
    </row>
    <row r="10309">
      <c r="A10309" s="3"/>
    </row>
    <row r="10310">
      <c r="A10310" s="3"/>
    </row>
    <row r="10311">
      <c r="A10311" s="3"/>
    </row>
    <row r="10312">
      <c r="A10312" s="3"/>
    </row>
    <row r="10313">
      <c r="A10313" s="3"/>
    </row>
    <row r="10314">
      <c r="A10314" s="3"/>
    </row>
    <row r="10315">
      <c r="A10315" s="6"/>
    </row>
    <row r="10316">
      <c r="A10316" s="3"/>
    </row>
    <row r="10317">
      <c r="A10317" s="3"/>
    </row>
    <row r="10318">
      <c r="A10318" s="3"/>
    </row>
    <row r="10319">
      <c r="A10319" s="3"/>
    </row>
    <row r="10320">
      <c r="A10320" s="3"/>
    </row>
    <row r="10321">
      <c r="A10321" s="3"/>
    </row>
    <row r="10322">
      <c r="A10322" s="3"/>
    </row>
    <row r="10323">
      <c r="A10323" s="3"/>
    </row>
    <row r="10324">
      <c r="A10324" s="3"/>
    </row>
    <row r="10325">
      <c r="A10325" s="3"/>
    </row>
    <row r="10326">
      <c r="A10326" s="6"/>
    </row>
    <row r="10327">
      <c r="A10327" s="3"/>
    </row>
    <row r="10328">
      <c r="A10328" s="3"/>
    </row>
    <row r="10329">
      <c r="A10329" s="3"/>
    </row>
    <row r="10330">
      <c r="A10330" s="3"/>
    </row>
    <row r="10331">
      <c r="A10331" s="3"/>
    </row>
    <row r="10332">
      <c r="A10332" s="3"/>
    </row>
    <row r="10333">
      <c r="A10333" s="3"/>
    </row>
    <row r="10334">
      <c r="A10334" s="3"/>
    </row>
    <row r="10335">
      <c r="A10335" s="3"/>
    </row>
    <row r="10336">
      <c r="A10336" s="3"/>
    </row>
    <row r="10337">
      <c r="A10337" s="3"/>
    </row>
    <row r="10338">
      <c r="A10338" s="3"/>
    </row>
    <row r="10339">
      <c r="A10339" s="3"/>
    </row>
    <row r="10340">
      <c r="A10340" s="3"/>
    </row>
    <row r="10341">
      <c r="A10341" s="3"/>
    </row>
    <row r="10342">
      <c r="A10342" s="6"/>
    </row>
    <row r="10343">
      <c r="A10343" s="3"/>
    </row>
    <row r="10344">
      <c r="A10344" s="3"/>
    </row>
    <row r="10345">
      <c r="A10345" s="3"/>
    </row>
    <row r="10346">
      <c r="A10346" s="3"/>
    </row>
    <row r="10347">
      <c r="A10347" s="3"/>
    </row>
    <row r="10348">
      <c r="A10348" s="3"/>
    </row>
    <row r="10349">
      <c r="A10349" s="3"/>
    </row>
    <row r="10350">
      <c r="A10350" s="3"/>
    </row>
    <row r="10351">
      <c r="A10351" s="3"/>
    </row>
    <row r="10352">
      <c r="A10352" s="3"/>
    </row>
    <row r="10353">
      <c r="A10353" s="3"/>
    </row>
    <row r="10354">
      <c r="A10354" s="3"/>
    </row>
    <row r="10355">
      <c r="A10355" s="3"/>
    </row>
    <row r="10356">
      <c r="A10356" s="3"/>
    </row>
    <row r="10357">
      <c r="A10357" s="3"/>
    </row>
    <row r="10358">
      <c r="A10358" s="6"/>
    </row>
    <row r="10359">
      <c r="A10359" s="3"/>
    </row>
    <row r="10360">
      <c r="A10360" s="3"/>
    </row>
    <row r="10361">
      <c r="A10361" s="3"/>
    </row>
    <row r="10362">
      <c r="A10362" s="3"/>
    </row>
    <row r="10363">
      <c r="A10363" s="3"/>
    </row>
    <row r="10364">
      <c r="A10364" s="3"/>
    </row>
    <row r="10365">
      <c r="A10365" s="3"/>
    </row>
    <row r="10366">
      <c r="A10366" s="3"/>
    </row>
    <row r="10367">
      <c r="A10367" s="3"/>
    </row>
    <row r="10368">
      <c r="A10368" s="3"/>
    </row>
    <row r="10369">
      <c r="A10369" s="3"/>
    </row>
    <row r="10370">
      <c r="A10370" s="3"/>
    </row>
    <row r="10371">
      <c r="A10371" s="3"/>
    </row>
    <row r="10372">
      <c r="A10372" s="3"/>
    </row>
    <row r="10373">
      <c r="A10373" s="3"/>
    </row>
    <row r="10374">
      <c r="A10374" s="6"/>
    </row>
    <row r="10376">
      <c r="A10376" s="3"/>
    </row>
    <row r="10377">
      <c r="A10377" s="3"/>
    </row>
    <row r="10378">
      <c r="A10378" s="3"/>
    </row>
    <row r="10379">
      <c r="A10379" s="3"/>
    </row>
    <row r="10380">
      <c r="A10380" s="3"/>
    </row>
    <row r="10381">
      <c r="A10381" s="3"/>
    </row>
    <row r="10382">
      <c r="A10382" s="3"/>
    </row>
    <row r="10383">
      <c r="A10383" s="3"/>
    </row>
    <row r="10384">
      <c r="A10384" s="3"/>
    </row>
    <row r="10385">
      <c r="A10385" s="3"/>
    </row>
    <row r="10386">
      <c r="A10386" s="3"/>
    </row>
    <row r="10387">
      <c r="A10387" s="3"/>
    </row>
    <row r="10388">
      <c r="A10388" s="3"/>
    </row>
    <row r="10389">
      <c r="A10389" s="3"/>
    </row>
    <row r="10390">
      <c r="A10390" s="6"/>
    </row>
    <row r="10392">
      <c r="A10392" s="3"/>
    </row>
    <row r="10393">
      <c r="A10393" s="3"/>
    </row>
    <row r="10394">
      <c r="A10394" s="3"/>
    </row>
    <row r="10395">
      <c r="A10395" s="3"/>
    </row>
    <row r="10396">
      <c r="A10396" s="3"/>
    </row>
    <row r="10397">
      <c r="A10397" s="3"/>
    </row>
    <row r="10398">
      <c r="A10398" s="3"/>
    </row>
    <row r="10399">
      <c r="A10399" s="3"/>
    </row>
    <row r="10400">
      <c r="A10400" s="3"/>
    </row>
    <row r="10401">
      <c r="A10401" s="3"/>
    </row>
    <row r="10402">
      <c r="A10402" s="3"/>
    </row>
    <row r="10403">
      <c r="A10403" s="3"/>
    </row>
    <row r="10404">
      <c r="A10404" s="3"/>
    </row>
    <row r="10405">
      <c r="A10405" s="3"/>
    </row>
    <row r="10406">
      <c r="A10406" s="3"/>
    </row>
    <row r="10407">
      <c r="A10407" s="6"/>
    </row>
    <row r="10408">
      <c r="A10408" s="3"/>
    </row>
    <row r="10409">
      <c r="A10409" s="3"/>
    </row>
    <row r="10410">
      <c r="A10410" s="3"/>
    </row>
    <row r="10411">
      <c r="A10411" s="3"/>
    </row>
    <row r="10412">
      <c r="A10412" s="3"/>
    </row>
    <row r="10413">
      <c r="A10413" s="3"/>
    </row>
    <row r="10414">
      <c r="A10414" s="3"/>
    </row>
    <row r="10415">
      <c r="A10415" s="3"/>
    </row>
    <row r="10416">
      <c r="A10416" s="3"/>
    </row>
    <row r="10417">
      <c r="A10417" s="3"/>
    </row>
    <row r="10418">
      <c r="A10418" s="6"/>
    </row>
    <row r="10419">
      <c r="A10419" s="3"/>
    </row>
    <row r="10420">
      <c r="A10420" s="3"/>
    </row>
    <row r="10421">
      <c r="A10421" s="3"/>
    </row>
    <row r="10422">
      <c r="A10422" s="3"/>
    </row>
    <row r="10423">
      <c r="A10423" s="3"/>
    </row>
    <row r="10424">
      <c r="A10424" s="3"/>
    </row>
    <row r="10425">
      <c r="A10425" s="3"/>
    </row>
    <row r="10426">
      <c r="A10426" s="3"/>
    </row>
    <row r="10427">
      <c r="A10427" s="3"/>
    </row>
    <row r="10428">
      <c r="A10428" s="3"/>
    </row>
    <row r="10429">
      <c r="A10429" s="6"/>
    </row>
    <row r="10430">
      <c r="A10430" s="3"/>
    </row>
    <row r="10431">
      <c r="A10431" s="3"/>
    </row>
    <row r="10432">
      <c r="A10432" s="3"/>
    </row>
    <row r="10433">
      <c r="A10433" s="3"/>
    </row>
    <row r="10434">
      <c r="A10434" s="3"/>
    </row>
    <row r="10435">
      <c r="A10435" s="3"/>
    </row>
    <row r="10436">
      <c r="A10436" s="3"/>
    </row>
    <row r="10437">
      <c r="A10437" s="3"/>
    </row>
    <row r="10438">
      <c r="A10438" s="3"/>
    </row>
    <row r="10439">
      <c r="A10439" s="3"/>
    </row>
    <row r="10440">
      <c r="A10440" s="3"/>
    </row>
    <row r="10441">
      <c r="A10441" s="3"/>
    </row>
    <row r="10442">
      <c r="A10442" s="3"/>
    </row>
    <row r="10443">
      <c r="A10443" s="3"/>
    </row>
    <row r="10444">
      <c r="A10444" s="3"/>
    </row>
    <row r="10445">
      <c r="A10445" s="6"/>
    </row>
    <row r="10446">
      <c r="A10446" s="3"/>
    </row>
    <row r="10447">
      <c r="A10447" s="3"/>
    </row>
    <row r="10448">
      <c r="A10448" s="3"/>
    </row>
    <row r="10449">
      <c r="A10449" s="3"/>
    </row>
    <row r="10450">
      <c r="A10450" s="3"/>
    </row>
    <row r="10451">
      <c r="A10451" s="3"/>
    </row>
    <row r="10452">
      <c r="A10452" s="3"/>
    </row>
    <row r="10453">
      <c r="A10453" s="3"/>
    </row>
    <row r="10454">
      <c r="A10454" s="3"/>
    </row>
    <row r="10455">
      <c r="A10455" s="3"/>
    </row>
    <row r="10456">
      <c r="A10456" s="6"/>
    </row>
    <row r="10457">
      <c r="A10457" s="3"/>
    </row>
    <row r="10458">
      <c r="A10458" s="3"/>
    </row>
    <row r="10459">
      <c r="A10459" s="3"/>
    </row>
    <row r="10460">
      <c r="A10460" s="3"/>
    </row>
    <row r="10461">
      <c r="A10461" s="3"/>
    </row>
    <row r="10462">
      <c r="A10462" s="3"/>
    </row>
    <row r="10463">
      <c r="A10463" s="3"/>
    </row>
    <row r="10464">
      <c r="A10464" s="3"/>
    </row>
    <row r="10465">
      <c r="A10465" s="3"/>
    </row>
    <row r="10466">
      <c r="A10466" s="3"/>
    </row>
    <row r="10467">
      <c r="A10467" s="6"/>
    </row>
    <row r="10468">
      <c r="A10468" s="3"/>
    </row>
    <row r="10469">
      <c r="A10469" s="3"/>
    </row>
    <row r="10470">
      <c r="A10470" s="3"/>
    </row>
    <row r="10471">
      <c r="A10471" s="3"/>
    </row>
    <row r="10472">
      <c r="A10472" s="3"/>
    </row>
    <row r="10473">
      <c r="A10473" s="3"/>
    </row>
    <row r="10474">
      <c r="A10474" s="3"/>
    </row>
    <row r="10475">
      <c r="A10475" s="3"/>
    </row>
    <row r="10476">
      <c r="A10476" s="3"/>
    </row>
    <row r="10477">
      <c r="A10477" s="3"/>
    </row>
    <row r="10478">
      <c r="A10478" s="3"/>
    </row>
    <row r="10479">
      <c r="A10479" s="3"/>
    </row>
    <row r="10480">
      <c r="A10480" s="3"/>
    </row>
    <row r="10481">
      <c r="A10481" s="3"/>
    </row>
    <row r="10482">
      <c r="A10482" s="3"/>
    </row>
    <row r="10483">
      <c r="A10483" s="6"/>
    </row>
    <row r="10484">
      <c r="A10484" s="3"/>
    </row>
    <row r="10485">
      <c r="A10485" s="3"/>
    </row>
    <row r="10486">
      <c r="A10486" s="3"/>
    </row>
    <row r="10487">
      <c r="A10487" s="3"/>
    </row>
    <row r="10488">
      <c r="A10488" s="3"/>
    </row>
    <row r="10489">
      <c r="A10489" s="3"/>
    </row>
    <row r="10490">
      <c r="A10490" s="3"/>
    </row>
    <row r="10491">
      <c r="A10491" s="3"/>
    </row>
    <row r="10492">
      <c r="A10492" s="3"/>
    </row>
    <row r="10493">
      <c r="A10493" s="3"/>
    </row>
    <row r="10494">
      <c r="A10494" s="3"/>
    </row>
    <row r="10495">
      <c r="A10495" s="3"/>
    </row>
    <row r="10496">
      <c r="A10496" s="3"/>
    </row>
    <row r="10497">
      <c r="A10497" s="3"/>
    </row>
    <row r="10498">
      <c r="A10498" s="3"/>
    </row>
    <row r="10499">
      <c r="A10499" s="7"/>
    </row>
    <row r="10500">
      <c r="A10500" s="3"/>
    </row>
    <row r="10501">
      <c r="A10501" s="3"/>
    </row>
    <row r="10502">
      <c r="A10502" s="3"/>
    </row>
    <row r="10503">
      <c r="A10503" s="3"/>
    </row>
    <row r="10504">
      <c r="A10504" s="3"/>
    </row>
    <row r="10505">
      <c r="A10505" s="3"/>
    </row>
    <row r="10506">
      <c r="A10506" s="3"/>
    </row>
    <row r="10507">
      <c r="A10507" s="3"/>
    </row>
    <row r="10508">
      <c r="A10508" s="3"/>
    </row>
    <row r="10509">
      <c r="A10509" s="3"/>
    </row>
    <row r="10510">
      <c r="A10510" s="3"/>
    </row>
    <row r="10511">
      <c r="A10511" s="3"/>
    </row>
    <row r="10512">
      <c r="A10512" s="3"/>
    </row>
    <row r="10513">
      <c r="A10513" s="3"/>
    </row>
    <row r="10514">
      <c r="A10514" s="3"/>
    </row>
    <row r="10515">
      <c r="A10515" s="6"/>
    </row>
    <row r="10517">
      <c r="A10517" s="3"/>
    </row>
    <row r="10518">
      <c r="A10518" s="3"/>
    </row>
    <row r="10519">
      <c r="A10519" s="3"/>
    </row>
    <row r="10520">
      <c r="A10520" s="3"/>
    </row>
    <row r="10521">
      <c r="A10521" s="3"/>
    </row>
    <row r="10522">
      <c r="A10522" s="3"/>
    </row>
    <row r="10523">
      <c r="A10523" s="3"/>
    </row>
    <row r="10524">
      <c r="A10524" s="3"/>
    </row>
    <row r="10525">
      <c r="A10525" s="3"/>
    </row>
    <row r="10526">
      <c r="A10526" s="6"/>
    </row>
    <row r="10528">
      <c r="A10528" s="3"/>
    </row>
    <row r="10529">
      <c r="A10529" s="3"/>
    </row>
    <row r="10530">
      <c r="A10530" s="3"/>
    </row>
    <row r="10531">
      <c r="A10531" s="3"/>
    </row>
    <row r="10532">
      <c r="A10532" s="3"/>
    </row>
    <row r="10533">
      <c r="A10533" s="3"/>
    </row>
    <row r="10534">
      <c r="A10534" s="3"/>
    </row>
    <row r="10535">
      <c r="A10535" s="3"/>
    </row>
    <row r="10536">
      <c r="A10536" s="3"/>
    </row>
    <row r="10537">
      <c r="A10537" s="3"/>
    </row>
    <row r="10538">
      <c r="A10538" s="3"/>
    </row>
    <row r="10539">
      <c r="A10539" s="3"/>
    </row>
    <row r="10540">
      <c r="A10540" s="3"/>
    </row>
    <row r="10541">
      <c r="A10541" s="3"/>
    </row>
    <row r="10542">
      <c r="A10542" s="7"/>
    </row>
    <row r="10543">
      <c r="A10543" s="3"/>
    </row>
    <row r="10544">
      <c r="A10544" s="3"/>
    </row>
    <row r="10545">
      <c r="A10545" s="3"/>
    </row>
    <row r="10546">
      <c r="A10546" s="3"/>
    </row>
    <row r="10547">
      <c r="A10547" s="3"/>
    </row>
    <row r="10548">
      <c r="A10548" s="3"/>
    </row>
    <row r="10549">
      <c r="A10549" s="3"/>
    </row>
    <row r="10550">
      <c r="A10550" s="3"/>
    </row>
    <row r="10551">
      <c r="A10551" s="3"/>
    </row>
    <row r="10552">
      <c r="A10552" s="3"/>
    </row>
    <row r="10553">
      <c r="A10553" s="3"/>
    </row>
    <row r="10554">
      <c r="A10554" s="3"/>
    </row>
    <row r="10555">
      <c r="A10555" s="3"/>
    </row>
    <row r="10556">
      <c r="A10556" s="3"/>
    </row>
    <row r="10557">
      <c r="A10557" s="3"/>
    </row>
    <row r="10558">
      <c r="A10558" s="6"/>
    </row>
    <row r="10559">
      <c r="A10559" s="6"/>
    </row>
    <row r="10560">
      <c r="A10560" s="3"/>
    </row>
    <row r="10561">
      <c r="A10561" s="3"/>
    </row>
    <row r="10562">
      <c r="A10562" s="3"/>
    </row>
    <row r="10563">
      <c r="A10563" s="3"/>
    </row>
    <row r="10564">
      <c r="A10564" s="3"/>
    </row>
    <row r="10565">
      <c r="A10565" s="3"/>
    </row>
    <row r="10566">
      <c r="A10566" s="3"/>
    </row>
    <row r="10567">
      <c r="A10567" s="3"/>
    </row>
    <row r="10568">
      <c r="A10568" s="3"/>
    </row>
    <row r="10569">
      <c r="A10569" s="3"/>
    </row>
    <row r="10570">
      <c r="A10570" s="3"/>
    </row>
    <row r="10571">
      <c r="A10571" s="3"/>
    </row>
    <row r="10572">
      <c r="A10572" s="3"/>
    </row>
    <row r="10573">
      <c r="A10573" s="3"/>
    </row>
    <row r="10574">
      <c r="A10574" s="6"/>
    </row>
    <row r="10575">
      <c r="A10575" s="3"/>
    </row>
    <row r="10576">
      <c r="A10576" s="3"/>
    </row>
    <row r="10577">
      <c r="A10577" s="3"/>
    </row>
    <row r="10578">
      <c r="A10578" s="3"/>
    </row>
    <row r="10579">
      <c r="A10579" s="3"/>
    </row>
    <row r="10580">
      <c r="A10580" s="3"/>
    </row>
    <row r="10581">
      <c r="A10581" s="3"/>
    </row>
    <row r="10582">
      <c r="A10582" s="3"/>
    </row>
    <row r="10583">
      <c r="A10583" s="3"/>
    </row>
    <row r="10584">
      <c r="A10584" s="3"/>
    </row>
    <row r="10585">
      <c r="A10585" s="6"/>
    </row>
    <row r="10586">
      <c r="A10586" s="3"/>
    </row>
    <row r="10587">
      <c r="A10587" s="3"/>
    </row>
    <row r="10588">
      <c r="A10588" s="3"/>
    </row>
    <row r="10589">
      <c r="A10589" s="3"/>
    </row>
    <row r="10590">
      <c r="A10590" s="3"/>
    </row>
    <row r="10591">
      <c r="A10591" s="3"/>
    </row>
    <row r="10592">
      <c r="A10592" s="3"/>
    </row>
    <row r="10593">
      <c r="A10593" s="3"/>
    </row>
    <row r="10594">
      <c r="A10594" s="3"/>
    </row>
    <row r="10595">
      <c r="A10595" s="3"/>
    </row>
    <row r="10596">
      <c r="A10596" s="3"/>
    </row>
    <row r="10597">
      <c r="A10597" s="3"/>
    </row>
    <row r="10598">
      <c r="A10598" s="3"/>
    </row>
    <row r="10599">
      <c r="A10599" s="3"/>
    </row>
    <row r="10600">
      <c r="A10600" s="3"/>
    </row>
    <row r="10601">
      <c r="A10601" s="6"/>
    </row>
    <row r="10602">
      <c r="A10602" s="3"/>
    </row>
    <row r="10603">
      <c r="A10603" s="3"/>
    </row>
    <row r="10604">
      <c r="A10604" s="3"/>
    </row>
    <row r="10605">
      <c r="A10605" s="3"/>
    </row>
    <row r="10606">
      <c r="A10606" s="3"/>
    </row>
    <row r="10607">
      <c r="A10607" s="3"/>
    </row>
    <row r="10608">
      <c r="A10608" s="3"/>
    </row>
    <row r="10609">
      <c r="A10609" s="3"/>
    </row>
    <row r="10610">
      <c r="A10610" s="3"/>
    </row>
    <row r="10611">
      <c r="A10611" s="3"/>
    </row>
    <row r="10612">
      <c r="A10612" s="3"/>
    </row>
    <row r="10613">
      <c r="A10613" s="3"/>
    </row>
    <row r="10614">
      <c r="A10614" s="3"/>
    </row>
    <row r="10615">
      <c r="A10615" s="3"/>
    </row>
    <row r="10616">
      <c r="A10616" s="3"/>
    </row>
    <row r="10617">
      <c r="A10617" s="6"/>
    </row>
    <row r="10618">
      <c r="A10618" s="3"/>
    </row>
    <row r="10619">
      <c r="A10619" s="3"/>
    </row>
    <row r="10620">
      <c r="A10620" s="3"/>
    </row>
    <row r="10621">
      <c r="A10621" s="3"/>
    </row>
    <row r="10622">
      <c r="A10622" s="3"/>
    </row>
    <row r="10623">
      <c r="A10623" s="3"/>
    </row>
    <row r="10624">
      <c r="A10624" s="3"/>
    </row>
    <row r="10625">
      <c r="A10625" s="3"/>
    </row>
    <row r="10626">
      <c r="A10626" s="3"/>
    </row>
    <row r="10627">
      <c r="A10627" s="3"/>
    </row>
    <row r="10628">
      <c r="A10628" s="3"/>
    </row>
    <row r="10629">
      <c r="A10629" s="3"/>
    </row>
    <row r="10630">
      <c r="A10630" s="3"/>
    </row>
    <row r="10631">
      <c r="A10631" s="3"/>
    </row>
    <row r="10632">
      <c r="A10632" s="3"/>
    </row>
    <row r="10633">
      <c r="A10633" s="6"/>
    </row>
    <row r="10634">
      <c r="A10634" s="3"/>
    </row>
    <row r="10635">
      <c r="A10635" s="3"/>
    </row>
    <row r="10636">
      <c r="A10636" s="3"/>
    </row>
    <row r="10637">
      <c r="A10637" s="3"/>
    </row>
    <row r="10638">
      <c r="A10638" s="3"/>
    </row>
    <row r="10639">
      <c r="A10639" s="3"/>
    </row>
    <row r="10640">
      <c r="A10640" s="3"/>
    </row>
    <row r="10641">
      <c r="A10641" s="3"/>
    </row>
    <row r="10642">
      <c r="A10642" s="3"/>
    </row>
    <row r="10643">
      <c r="A10643" s="3"/>
    </row>
    <row r="10644">
      <c r="A10644" s="6"/>
    </row>
    <row r="10645">
      <c r="A10645" s="3"/>
    </row>
    <row r="10646">
      <c r="A10646" s="3"/>
    </row>
    <row r="10647">
      <c r="A10647" s="3"/>
    </row>
    <row r="10648">
      <c r="A10648" s="3"/>
    </row>
    <row r="10649">
      <c r="A10649" s="3"/>
    </row>
    <row r="10650">
      <c r="A10650" s="3"/>
    </row>
    <row r="10651">
      <c r="A10651" s="3"/>
    </row>
    <row r="10652">
      <c r="A10652" s="3"/>
    </row>
    <row r="10653">
      <c r="A10653" s="3"/>
    </row>
    <row r="10654">
      <c r="A10654" s="3"/>
    </row>
    <row r="10655">
      <c r="A10655" s="3"/>
    </row>
    <row r="10656">
      <c r="A10656" s="3"/>
    </row>
    <row r="10657">
      <c r="A10657" s="3"/>
    </row>
    <row r="10658">
      <c r="A10658" s="3"/>
    </row>
    <row r="10659">
      <c r="A10659" s="3"/>
    </row>
    <row r="10660">
      <c r="A10660" s="6"/>
    </row>
    <row r="10661">
      <c r="A10661" s="3"/>
    </row>
    <row r="10662">
      <c r="A10662" s="3"/>
    </row>
    <row r="10663">
      <c r="A10663" s="3"/>
    </row>
    <row r="10664">
      <c r="A10664" s="3"/>
    </row>
    <row r="10665">
      <c r="A10665" s="3"/>
    </row>
    <row r="10666">
      <c r="A10666" s="3"/>
    </row>
    <row r="10667">
      <c r="A10667" s="3"/>
    </row>
    <row r="10668">
      <c r="A10668" s="3"/>
    </row>
    <row r="10669">
      <c r="A10669" s="3"/>
    </row>
    <row r="10670">
      <c r="A10670" s="3"/>
    </row>
    <row r="10671">
      <c r="A10671" s="3"/>
    </row>
    <row r="10672">
      <c r="A10672" s="3"/>
    </row>
    <row r="10673">
      <c r="A10673" s="3"/>
    </row>
    <row r="10674">
      <c r="A10674" s="3"/>
    </row>
    <row r="10675">
      <c r="A10675" s="3"/>
    </row>
    <row r="10676">
      <c r="A10676" s="6"/>
    </row>
    <row r="10677">
      <c r="A10677" s="3"/>
    </row>
    <row r="10678">
      <c r="A10678" s="3"/>
    </row>
    <row r="10679">
      <c r="A10679" s="3"/>
    </row>
    <row r="10680">
      <c r="A10680" s="3"/>
    </row>
    <row r="10681">
      <c r="A10681" s="3"/>
    </row>
    <row r="10682">
      <c r="A10682" s="3"/>
    </row>
    <row r="10683">
      <c r="A10683" s="3"/>
    </row>
    <row r="10684">
      <c r="A10684" s="3"/>
    </row>
    <row r="10685">
      <c r="A10685" s="3"/>
    </row>
    <row r="10686">
      <c r="A10686" s="3"/>
    </row>
    <row r="10687">
      <c r="A10687" s="3"/>
    </row>
    <row r="10688">
      <c r="A10688" s="3"/>
    </row>
    <row r="10689">
      <c r="A10689" s="3"/>
    </row>
    <row r="10690">
      <c r="A10690" s="3"/>
    </row>
    <row r="10691">
      <c r="A10691" s="3"/>
    </row>
    <row r="10692">
      <c r="A10692" s="6"/>
    </row>
    <row r="10693">
      <c r="A10693" s="3"/>
    </row>
    <row r="10694">
      <c r="A10694" s="3"/>
    </row>
    <row r="10695">
      <c r="A10695" s="3"/>
    </row>
    <row r="10696">
      <c r="A10696" s="3"/>
    </row>
    <row r="10697">
      <c r="A10697" s="3"/>
    </row>
    <row r="10698">
      <c r="A10698" s="3"/>
    </row>
    <row r="10699">
      <c r="A10699" s="3"/>
    </row>
    <row r="10700">
      <c r="A10700" s="3"/>
    </row>
    <row r="10701">
      <c r="A10701" s="3"/>
    </row>
    <row r="10702">
      <c r="A10702" s="3"/>
    </row>
    <row r="10703">
      <c r="A10703" s="6"/>
    </row>
    <row r="10704">
      <c r="A10704" s="3"/>
    </row>
    <row r="10705">
      <c r="A10705" s="3"/>
    </row>
    <row r="10706">
      <c r="A10706" s="3"/>
    </row>
    <row r="10707">
      <c r="A10707" s="3"/>
    </row>
    <row r="10708">
      <c r="A10708" s="3"/>
    </row>
    <row r="10709">
      <c r="A10709" s="3"/>
    </row>
    <row r="10710">
      <c r="A10710" s="3"/>
    </row>
    <row r="10711">
      <c r="A10711" s="3"/>
    </row>
    <row r="10712">
      <c r="A10712" s="3"/>
    </row>
    <row r="10713">
      <c r="A10713" s="3"/>
    </row>
    <row r="10714">
      <c r="A10714" s="6"/>
    </row>
    <row r="10715">
      <c r="A10715" s="3"/>
    </row>
    <row r="10716">
      <c r="A10716" s="3"/>
    </row>
    <row r="10717">
      <c r="A10717" s="3"/>
    </row>
    <row r="10718">
      <c r="A10718" s="3"/>
    </row>
    <row r="10719">
      <c r="A10719" s="3"/>
    </row>
    <row r="10720">
      <c r="A10720" s="3"/>
    </row>
    <row r="10721">
      <c r="A10721" s="3"/>
    </row>
    <row r="10722">
      <c r="A10722" s="3"/>
    </row>
    <row r="10723">
      <c r="A10723" s="3"/>
    </row>
    <row r="10724">
      <c r="A10724" s="3"/>
    </row>
    <row r="10725">
      <c r="A10725" s="3"/>
    </row>
    <row r="10726">
      <c r="A10726" s="3"/>
    </row>
    <row r="10727">
      <c r="A10727" s="3"/>
    </row>
    <row r="10728">
      <c r="A10728" s="3"/>
    </row>
    <row r="10729">
      <c r="A10729" s="3"/>
    </row>
    <row r="10730">
      <c r="A10730" s="6"/>
    </row>
    <row r="10732">
      <c r="A10732" s="3"/>
    </row>
    <row r="10733">
      <c r="A10733" s="3"/>
    </row>
    <row r="10734">
      <c r="A10734" s="3"/>
    </row>
    <row r="10735">
      <c r="A10735" s="3"/>
    </row>
    <row r="10736">
      <c r="A10736" s="3"/>
    </row>
    <row r="10737">
      <c r="A10737" s="3"/>
    </row>
    <row r="10738">
      <c r="A10738" s="3"/>
    </row>
    <row r="10739">
      <c r="A10739" s="3"/>
    </row>
    <row r="10740">
      <c r="A10740" s="3"/>
    </row>
    <row r="10741">
      <c r="A10741" s="6"/>
    </row>
    <row r="10743">
      <c r="A10743" s="3"/>
    </row>
    <row r="10744">
      <c r="A10744" s="3"/>
    </row>
    <row r="10745">
      <c r="A10745" s="3"/>
    </row>
    <row r="10746">
      <c r="A10746" s="3"/>
    </row>
    <row r="10747">
      <c r="A10747" s="3"/>
    </row>
    <row r="10748">
      <c r="A10748" s="3"/>
    </row>
    <row r="10749">
      <c r="A10749" s="3"/>
    </row>
    <row r="10750">
      <c r="A10750" s="3"/>
    </row>
    <row r="10751">
      <c r="A10751" s="3"/>
    </row>
    <row r="10752">
      <c r="A10752" s="6"/>
    </row>
    <row r="10754">
      <c r="A10754" s="3"/>
    </row>
    <row r="10755">
      <c r="A10755" s="3"/>
    </row>
    <row r="10756">
      <c r="A10756" s="3"/>
    </row>
    <row r="10757">
      <c r="A10757" s="3"/>
    </row>
    <row r="10758">
      <c r="A10758" s="3"/>
    </row>
    <row r="10759">
      <c r="A10759" s="3"/>
    </row>
    <row r="10760">
      <c r="A10760" s="3"/>
    </row>
    <row r="10761">
      <c r="A10761" s="3"/>
    </row>
    <row r="10762">
      <c r="A10762" s="3"/>
    </row>
    <row r="10763">
      <c r="A10763" s="6"/>
    </row>
    <row r="10765">
      <c r="A10765" s="3"/>
    </row>
    <row r="10766">
      <c r="A10766" s="3"/>
    </row>
    <row r="10767">
      <c r="A10767" s="3"/>
    </row>
    <row r="10768">
      <c r="A10768" s="3"/>
    </row>
    <row r="10769">
      <c r="A10769" s="3"/>
    </row>
    <row r="10770">
      <c r="A10770" s="3"/>
    </row>
    <row r="10771">
      <c r="A10771" s="3"/>
    </row>
    <row r="10772">
      <c r="A10772" s="3"/>
    </row>
    <row r="10773">
      <c r="A10773" s="3"/>
    </row>
    <row r="10774">
      <c r="A10774" s="3"/>
    </row>
    <row r="10775">
      <c r="A10775" s="3"/>
    </row>
    <row r="10776">
      <c r="A10776" s="3"/>
    </row>
    <row r="10777">
      <c r="A10777" s="3"/>
    </row>
    <row r="10778">
      <c r="A10778" s="3"/>
    </row>
    <row r="10779">
      <c r="A10779" s="6"/>
    </row>
    <row r="10780">
      <c r="A10780" s="3"/>
    </row>
    <row r="10781">
      <c r="A10781" s="3"/>
    </row>
    <row r="10782">
      <c r="A10782" s="3"/>
    </row>
    <row r="10783">
      <c r="A10783" s="3"/>
    </row>
    <row r="10784">
      <c r="A10784" s="3"/>
    </row>
    <row r="10785">
      <c r="A10785" s="3"/>
    </row>
    <row r="10786">
      <c r="A10786" s="3"/>
    </row>
    <row r="10787">
      <c r="A10787" s="3"/>
    </row>
    <row r="10788">
      <c r="A10788" s="3"/>
    </row>
    <row r="10789">
      <c r="A10789" s="3"/>
    </row>
    <row r="10790">
      <c r="A10790" s="3"/>
    </row>
    <row r="10791">
      <c r="A10791" s="3"/>
    </row>
    <row r="10792">
      <c r="A10792" s="3"/>
    </row>
    <row r="10793">
      <c r="A10793" s="3"/>
    </row>
    <row r="10794">
      <c r="A10794" s="3"/>
    </row>
    <row r="10795">
      <c r="A10795" s="6"/>
    </row>
    <row r="10796">
      <c r="A10796" s="6"/>
    </row>
    <row r="10797">
      <c r="A10797" s="3"/>
    </row>
    <row r="10798">
      <c r="A10798" s="3"/>
    </row>
    <row r="10799">
      <c r="A10799" s="3"/>
    </row>
    <row r="10800">
      <c r="A10800" s="3"/>
    </row>
    <row r="10801">
      <c r="A10801" s="3"/>
    </row>
    <row r="10802">
      <c r="A10802" s="3"/>
    </row>
    <row r="10803">
      <c r="A10803" s="3"/>
    </row>
    <row r="10804">
      <c r="A10804" s="3"/>
    </row>
    <row r="10805">
      <c r="A10805" s="3"/>
    </row>
    <row r="10806">
      <c r="A10806" s="3"/>
    </row>
    <row r="10807">
      <c r="A10807" s="3"/>
    </row>
    <row r="10808">
      <c r="A10808" s="3"/>
    </row>
    <row r="10809">
      <c r="A10809" s="3"/>
    </row>
    <row r="10810">
      <c r="A10810" s="3"/>
    </row>
    <row r="10811">
      <c r="A10811" s="7"/>
    </row>
    <row r="10812">
      <c r="A10812" s="3"/>
    </row>
    <row r="10813">
      <c r="A10813" s="3"/>
    </row>
    <row r="10814">
      <c r="A10814" s="3"/>
    </row>
    <row r="10815">
      <c r="A10815" s="3"/>
    </row>
    <row r="10816">
      <c r="A10816" s="3"/>
    </row>
    <row r="10817">
      <c r="A10817" s="3"/>
    </row>
    <row r="10818">
      <c r="A10818" s="3"/>
    </row>
    <row r="10819">
      <c r="A10819" s="3"/>
    </row>
    <row r="10820">
      <c r="A10820" s="3"/>
    </row>
    <row r="10821">
      <c r="A10821" s="3"/>
    </row>
    <row r="10822">
      <c r="A10822" s="7"/>
    </row>
    <row r="10823">
      <c r="A10823" s="3"/>
    </row>
    <row r="10824">
      <c r="A10824" s="3"/>
    </row>
    <row r="10825">
      <c r="A10825" s="3"/>
    </row>
    <row r="10826">
      <c r="A10826" s="3"/>
    </row>
    <row r="10827">
      <c r="A10827" s="3"/>
    </row>
    <row r="10828">
      <c r="A10828" s="3"/>
    </row>
    <row r="10829">
      <c r="A10829" s="3"/>
    </row>
    <row r="10830">
      <c r="A10830" s="3"/>
    </row>
    <row r="10831">
      <c r="A10831" s="3"/>
    </row>
    <row r="10832">
      <c r="A10832" s="3"/>
    </row>
    <row r="10833">
      <c r="A10833" s="3"/>
    </row>
    <row r="10834">
      <c r="A10834" s="3"/>
    </row>
    <row r="10835">
      <c r="A10835" s="3"/>
    </row>
    <row r="10836">
      <c r="A10836" s="3"/>
    </row>
    <row r="10837">
      <c r="A10837" s="3"/>
    </row>
    <row r="10838">
      <c r="A10838" s="7"/>
    </row>
    <row r="10839">
      <c r="A10839" s="3"/>
    </row>
    <row r="10840">
      <c r="A10840" s="3"/>
    </row>
    <row r="10841">
      <c r="A10841" s="3"/>
    </row>
    <row r="10842">
      <c r="A10842" s="3"/>
    </row>
    <row r="10843">
      <c r="A10843" s="3"/>
    </row>
    <row r="10844">
      <c r="A10844" s="3"/>
    </row>
    <row r="10845">
      <c r="A10845" s="3"/>
    </row>
    <row r="10846">
      <c r="A10846" s="3"/>
    </row>
    <row r="10847">
      <c r="A10847" s="3"/>
    </row>
    <row r="10848">
      <c r="A10848" s="3"/>
    </row>
    <row r="10849">
      <c r="A10849" s="3"/>
    </row>
    <row r="10850">
      <c r="A10850" s="3"/>
    </row>
    <row r="10851">
      <c r="A10851" s="3"/>
    </row>
    <row r="10852">
      <c r="A10852" s="3"/>
    </row>
    <row r="10853">
      <c r="A10853" s="3"/>
    </row>
    <row r="10854">
      <c r="A10854" s="7"/>
    </row>
    <row r="10855">
      <c r="A10855" s="3"/>
    </row>
    <row r="10856">
      <c r="A10856" s="3"/>
    </row>
    <row r="10857">
      <c r="A10857" s="3"/>
    </row>
    <row r="10858">
      <c r="A10858" s="3"/>
    </row>
    <row r="10859">
      <c r="A10859" s="3"/>
    </row>
    <row r="10860">
      <c r="A10860" s="3"/>
    </row>
    <row r="10861">
      <c r="A10861" s="3"/>
    </row>
    <row r="10862">
      <c r="A10862" s="3"/>
    </row>
    <row r="10863">
      <c r="A10863" s="3"/>
    </row>
    <row r="10864">
      <c r="A10864" s="3"/>
    </row>
    <row r="10865">
      <c r="A10865" s="3"/>
    </row>
    <row r="10866">
      <c r="A10866" s="3"/>
    </row>
    <row r="10867">
      <c r="A10867" s="3"/>
    </row>
    <row r="10868">
      <c r="A10868" s="3"/>
    </row>
    <row r="10869">
      <c r="A10869" s="3"/>
    </row>
    <row r="10870">
      <c r="A10870" s="7"/>
    </row>
    <row r="10871">
      <c r="A10871" s="3"/>
    </row>
    <row r="10872">
      <c r="A10872" s="3"/>
    </row>
    <row r="10873">
      <c r="A10873" s="3"/>
    </row>
    <row r="10874">
      <c r="A10874" s="3"/>
    </row>
    <row r="10875">
      <c r="A10875" s="3"/>
    </row>
    <row r="10876">
      <c r="A10876" s="3"/>
    </row>
    <row r="10877">
      <c r="A10877" s="3"/>
    </row>
    <row r="10878">
      <c r="A10878" s="3"/>
    </row>
    <row r="10879">
      <c r="A10879" s="3"/>
    </row>
    <row r="10880">
      <c r="A10880" s="3"/>
    </row>
    <row r="10881">
      <c r="A10881" s="3"/>
    </row>
    <row r="10882">
      <c r="A10882" s="3"/>
    </row>
    <row r="10883">
      <c r="A10883" s="3"/>
    </row>
    <row r="10884">
      <c r="A10884" s="3"/>
    </row>
    <row r="10885">
      <c r="A10885" s="3"/>
    </row>
    <row r="10886">
      <c r="A10886" s="6"/>
    </row>
    <row r="10887">
      <c r="A10887" s="3"/>
    </row>
    <row r="10888">
      <c r="A10888" s="3"/>
    </row>
    <row r="10889">
      <c r="A10889" s="3"/>
    </row>
    <row r="10890">
      <c r="A10890" s="3"/>
    </row>
    <row r="10891">
      <c r="A10891" s="3"/>
    </row>
    <row r="10892">
      <c r="A10892" s="3"/>
    </row>
    <row r="10893">
      <c r="A10893" s="3"/>
    </row>
    <row r="10894">
      <c r="A10894" s="3"/>
    </row>
    <row r="10895">
      <c r="A10895" s="3"/>
    </row>
    <row r="10896">
      <c r="A10896" s="3"/>
    </row>
    <row r="10897">
      <c r="A10897" s="3"/>
    </row>
    <row r="10898">
      <c r="A10898" s="3"/>
    </row>
    <row r="10899">
      <c r="A10899" s="3"/>
    </row>
    <row r="10900">
      <c r="A10900" s="3"/>
    </row>
    <row r="10901">
      <c r="A10901" s="3"/>
    </row>
    <row r="10902">
      <c r="A10902" s="6"/>
    </row>
    <row r="10903">
      <c r="A10903" s="3"/>
    </row>
    <row r="10904">
      <c r="A10904" s="3"/>
    </row>
    <row r="10905">
      <c r="A10905" s="3"/>
    </row>
    <row r="10906">
      <c r="A10906" s="3"/>
    </row>
    <row r="10907">
      <c r="A10907" s="3"/>
    </row>
    <row r="10908">
      <c r="A10908" s="3"/>
    </row>
    <row r="10909">
      <c r="A10909" s="3"/>
    </row>
    <row r="10910">
      <c r="A10910" s="3"/>
    </row>
    <row r="10911">
      <c r="A10911" s="3"/>
    </row>
    <row r="10912">
      <c r="A10912" s="3"/>
    </row>
    <row r="10913">
      <c r="A10913" s="3"/>
    </row>
    <row r="10914">
      <c r="A10914" s="3"/>
    </row>
    <row r="10915">
      <c r="A10915" s="3"/>
    </row>
    <row r="10916">
      <c r="A10916" s="3"/>
    </row>
    <row r="10917">
      <c r="A10917" s="3"/>
    </row>
    <row r="10918">
      <c r="A10918" s="6"/>
    </row>
    <row r="10919">
      <c r="A10919" s="3"/>
    </row>
    <row r="10920">
      <c r="A10920" s="3"/>
    </row>
    <row r="10921">
      <c r="A10921" s="3"/>
    </row>
    <row r="10922">
      <c r="A10922" s="3"/>
    </row>
    <row r="10923">
      <c r="A10923" s="3"/>
    </row>
    <row r="10924">
      <c r="A10924" s="3"/>
    </row>
    <row r="10925">
      <c r="A10925" s="3"/>
    </row>
    <row r="10926">
      <c r="A10926" s="3"/>
    </row>
    <row r="10927">
      <c r="A10927" s="3"/>
    </row>
    <row r="10928">
      <c r="A10928" s="3"/>
    </row>
    <row r="10929">
      <c r="A10929" s="6"/>
    </row>
    <row r="10930">
      <c r="A10930" s="3"/>
    </row>
    <row r="10931">
      <c r="A10931" s="3"/>
    </row>
    <row r="10932">
      <c r="A10932" s="3"/>
    </row>
    <row r="10933">
      <c r="A10933" s="3"/>
    </row>
    <row r="10934">
      <c r="A10934" s="3"/>
    </row>
    <row r="10935">
      <c r="A10935" s="3"/>
    </row>
    <row r="10936">
      <c r="A10936" s="3"/>
    </row>
    <row r="10937">
      <c r="A10937" s="3"/>
    </row>
    <row r="10938">
      <c r="A10938" s="3"/>
    </row>
    <row r="10939">
      <c r="A10939" s="3"/>
    </row>
    <row r="10940">
      <c r="A10940" s="3"/>
    </row>
    <row r="10941">
      <c r="A10941" s="3"/>
    </row>
    <row r="10942">
      <c r="A10942" s="3"/>
    </row>
    <row r="10943">
      <c r="A10943" s="3"/>
    </row>
    <row r="10944">
      <c r="A10944" s="3"/>
    </row>
    <row r="10945">
      <c r="A10945" s="6"/>
    </row>
    <row r="10946">
      <c r="A10946" s="3"/>
    </row>
    <row r="10947">
      <c r="A10947" s="3"/>
    </row>
    <row r="10948">
      <c r="A10948" s="3"/>
    </row>
    <row r="10949">
      <c r="A10949" s="3"/>
    </row>
    <row r="10950">
      <c r="A10950" s="3"/>
    </row>
    <row r="10951">
      <c r="A10951" s="3"/>
    </row>
    <row r="10952">
      <c r="A10952" s="3"/>
    </row>
    <row r="10953">
      <c r="A10953" s="3"/>
    </row>
    <row r="10954">
      <c r="A10954" s="3"/>
    </row>
    <row r="10955">
      <c r="A10955" s="3"/>
    </row>
    <row r="10956">
      <c r="A10956" s="3"/>
    </row>
    <row r="10957">
      <c r="A10957" s="3"/>
    </row>
    <row r="10958">
      <c r="A10958" s="3"/>
    </row>
    <row r="10959">
      <c r="A10959" s="3"/>
    </row>
    <row r="10960">
      <c r="A10960" s="3"/>
    </row>
    <row r="10961">
      <c r="A10961" s="6"/>
    </row>
    <row r="10962">
      <c r="A10962" s="3"/>
    </row>
    <row r="10963">
      <c r="A10963" s="3"/>
    </row>
    <row r="10964">
      <c r="A10964" s="3"/>
    </row>
    <row r="10965">
      <c r="A10965" s="3"/>
    </row>
    <row r="10966">
      <c r="A10966" s="3"/>
    </row>
    <row r="10967">
      <c r="A10967" s="3"/>
    </row>
    <row r="10968">
      <c r="A10968" s="3"/>
    </row>
    <row r="10969">
      <c r="A10969" s="3"/>
    </row>
    <row r="10970">
      <c r="A10970" s="3"/>
    </row>
    <row r="10971">
      <c r="A10971" s="3"/>
    </row>
    <row r="10972">
      <c r="A10972" s="6"/>
    </row>
    <row r="10973">
      <c r="A10973" s="3"/>
    </row>
    <row r="10974">
      <c r="A10974" s="3"/>
    </row>
    <row r="10975">
      <c r="A10975" s="3"/>
    </row>
    <row r="10976">
      <c r="A10976" s="3"/>
    </row>
    <row r="10977">
      <c r="A10977" s="3"/>
    </row>
    <row r="10978">
      <c r="A10978" s="3"/>
    </row>
    <row r="10979">
      <c r="A10979" s="3"/>
    </row>
    <row r="10980">
      <c r="A10980" s="3"/>
    </row>
    <row r="10981">
      <c r="A10981" s="3"/>
    </row>
    <row r="10982">
      <c r="A10982" s="3"/>
    </row>
    <row r="10983">
      <c r="A10983" s="3"/>
    </row>
    <row r="10984">
      <c r="A10984" s="3"/>
    </row>
    <row r="10985">
      <c r="A10985" s="3"/>
    </row>
    <row r="10986">
      <c r="A10986" s="3"/>
    </row>
    <row r="10987">
      <c r="A10987" s="3"/>
    </row>
    <row r="10988">
      <c r="A10988" s="6"/>
    </row>
    <row r="10990">
      <c r="A10990" s="3"/>
    </row>
    <row r="10991">
      <c r="A10991" s="3"/>
    </row>
    <row r="10992">
      <c r="A10992" s="3"/>
    </row>
    <row r="10993">
      <c r="A10993" s="3"/>
    </row>
    <row r="10994">
      <c r="A10994" s="3"/>
    </row>
    <row r="10995">
      <c r="A10995" s="3"/>
    </row>
    <row r="10996">
      <c r="A10996" s="3"/>
    </row>
    <row r="10997">
      <c r="A10997" s="3"/>
    </row>
    <row r="10998">
      <c r="A10998" s="3"/>
    </row>
    <row r="10999">
      <c r="A10999" s="3"/>
    </row>
    <row r="11000">
      <c r="A11000" s="3"/>
    </row>
    <row r="11001">
      <c r="A11001" s="3"/>
    </row>
    <row r="11002">
      <c r="A11002" s="3"/>
    </row>
    <row r="11003">
      <c r="A11003" s="3"/>
    </row>
    <row r="11004">
      <c r="A11004" s="6"/>
    </row>
    <row r="11005">
      <c r="A11005" s="3"/>
    </row>
    <row r="11006">
      <c r="A11006" s="3"/>
    </row>
    <row r="11007">
      <c r="A11007" s="3"/>
    </row>
    <row r="11008">
      <c r="A11008" s="3"/>
    </row>
    <row r="11009">
      <c r="A11009" s="3"/>
    </row>
    <row r="11010">
      <c r="A11010" s="3"/>
    </row>
    <row r="11011">
      <c r="A11011" s="3"/>
    </row>
    <row r="11012">
      <c r="A11012" s="3"/>
    </row>
    <row r="11013">
      <c r="A11013" s="3"/>
    </row>
    <row r="11014">
      <c r="A11014" s="3"/>
    </row>
    <row r="11015">
      <c r="A11015" s="3"/>
    </row>
    <row r="11016">
      <c r="A11016" s="3"/>
    </row>
    <row r="11017">
      <c r="A11017" s="3"/>
    </row>
    <row r="11018">
      <c r="A11018" s="3"/>
    </row>
    <row r="11019">
      <c r="A11019" s="3"/>
    </row>
    <row r="11020">
      <c r="A11020" s="6"/>
    </row>
    <row r="11021">
      <c r="A11021" s="3"/>
    </row>
    <row r="11022">
      <c r="A11022" s="3"/>
    </row>
    <row r="11023">
      <c r="A11023" s="3"/>
    </row>
    <row r="11024">
      <c r="A11024" s="3"/>
    </row>
    <row r="11025">
      <c r="A11025" s="3"/>
    </row>
    <row r="11026">
      <c r="A11026" s="3"/>
    </row>
    <row r="11027">
      <c r="A11027" s="3"/>
    </row>
    <row r="11028">
      <c r="A11028" s="3"/>
    </row>
    <row r="11029">
      <c r="A11029" s="3"/>
    </row>
    <row r="11030">
      <c r="A11030" s="3"/>
    </row>
    <row r="11031">
      <c r="A11031" s="3"/>
    </row>
    <row r="11032">
      <c r="A11032" s="3"/>
    </row>
    <row r="11033">
      <c r="A11033" s="3"/>
    </row>
    <row r="11034">
      <c r="A11034" s="3"/>
    </row>
    <row r="11035">
      <c r="A11035" s="3"/>
    </row>
    <row r="11036">
      <c r="A11036" s="6"/>
    </row>
    <row r="11037">
      <c r="A11037" s="6"/>
    </row>
    <row r="11038">
      <c r="A11038" s="3"/>
    </row>
    <row r="11039">
      <c r="A11039" s="3"/>
    </row>
    <row r="11040">
      <c r="A11040" s="3"/>
    </row>
    <row r="11041">
      <c r="A11041" s="3"/>
    </row>
    <row r="11042">
      <c r="A11042" s="3"/>
    </row>
    <row r="11043">
      <c r="A11043" s="3"/>
    </row>
    <row r="11044">
      <c r="A11044" s="3"/>
    </row>
    <row r="11045">
      <c r="A11045" s="3"/>
    </row>
    <row r="11046">
      <c r="A11046" s="3"/>
    </row>
    <row r="11047">
      <c r="A11047" s="3"/>
    </row>
    <row r="11048">
      <c r="A11048" s="3"/>
    </row>
    <row r="11049">
      <c r="A11049" s="3"/>
    </row>
    <row r="11050">
      <c r="A11050" s="3"/>
    </row>
    <row r="11051">
      <c r="A11051" s="3"/>
    </row>
    <row r="11052">
      <c r="A11052" s="6"/>
    </row>
    <row r="11053">
      <c r="A11053" s="3"/>
    </row>
    <row r="11054">
      <c r="A11054" s="3"/>
    </row>
    <row r="11055">
      <c r="A11055" s="3"/>
    </row>
    <row r="11056">
      <c r="A11056" s="3"/>
    </row>
    <row r="11057">
      <c r="A11057" s="3"/>
    </row>
    <row r="11058">
      <c r="A11058" s="3"/>
    </row>
    <row r="11059">
      <c r="A11059" s="3"/>
    </row>
    <row r="11060">
      <c r="A11060" s="3"/>
    </row>
    <row r="11061">
      <c r="A11061" s="3"/>
    </row>
    <row r="11062">
      <c r="A11062" s="3"/>
    </row>
    <row r="11063">
      <c r="A11063" s="3"/>
    </row>
    <row r="11064">
      <c r="A11064" s="3"/>
    </row>
    <row r="11065">
      <c r="A11065" s="3"/>
    </row>
    <row r="11066">
      <c r="A11066" s="3"/>
    </row>
    <row r="11067">
      <c r="A11067" s="3"/>
    </row>
    <row r="11068">
      <c r="A11068" s="7"/>
    </row>
    <row r="11069">
      <c r="A11069" s="3"/>
    </row>
    <row r="11070">
      <c r="A11070" s="3"/>
    </row>
    <row r="11071">
      <c r="A11071" s="3"/>
    </row>
    <row r="11072">
      <c r="A11072" s="3"/>
    </row>
    <row r="11073">
      <c r="A11073" s="3"/>
    </row>
    <row r="11074">
      <c r="A11074" s="3"/>
    </row>
    <row r="11075">
      <c r="A11075" s="3"/>
    </row>
    <row r="11076">
      <c r="A11076" s="3"/>
    </row>
    <row r="11077">
      <c r="A11077" s="3"/>
    </row>
    <row r="11078">
      <c r="A11078" s="3"/>
    </row>
    <row r="11079">
      <c r="A11079" s="3"/>
    </row>
    <row r="11080">
      <c r="A11080" s="3"/>
    </row>
    <row r="11081">
      <c r="A11081" s="3"/>
    </row>
    <row r="11082">
      <c r="A11082" s="3"/>
    </row>
    <row r="11083">
      <c r="A11083" s="3"/>
    </row>
    <row r="11084">
      <c r="A11084" s="7"/>
    </row>
    <row r="11085">
      <c r="A11085" s="3"/>
    </row>
    <row r="11086">
      <c r="A11086" s="3"/>
    </row>
    <row r="11087">
      <c r="A11087" s="3"/>
    </row>
    <row r="11088">
      <c r="A11088" s="3"/>
    </row>
    <row r="11089">
      <c r="A11089" s="3"/>
    </row>
    <row r="11090">
      <c r="A11090" s="3"/>
    </row>
    <row r="11091">
      <c r="A11091" s="3"/>
    </row>
    <row r="11092">
      <c r="A11092" s="3"/>
    </row>
    <row r="11093">
      <c r="A11093" s="3"/>
    </row>
    <row r="11094">
      <c r="A11094" s="3"/>
    </row>
    <row r="11095">
      <c r="A11095" s="7"/>
    </row>
    <row r="11096">
      <c r="A11096" s="3"/>
    </row>
    <row r="11097">
      <c r="A11097" s="3"/>
    </row>
    <row r="11098">
      <c r="A11098" s="3"/>
    </row>
    <row r="11099">
      <c r="A11099" s="3"/>
    </row>
    <row r="11100">
      <c r="A11100" s="3"/>
    </row>
    <row r="11101">
      <c r="A11101" s="3"/>
    </row>
    <row r="11102">
      <c r="A11102" s="3"/>
    </row>
    <row r="11103">
      <c r="A11103" s="3"/>
    </row>
    <row r="11104">
      <c r="A11104" s="3"/>
    </row>
    <row r="11105">
      <c r="A11105" s="3"/>
    </row>
    <row r="11106">
      <c r="A11106" s="3"/>
    </row>
    <row r="11107">
      <c r="A11107" s="3"/>
    </row>
    <row r="11108">
      <c r="A11108" s="3"/>
    </row>
    <row r="11109">
      <c r="A11109" s="3"/>
    </row>
    <row r="11110">
      <c r="A11110" s="3"/>
    </row>
    <row r="11111">
      <c r="A11111" s="7"/>
    </row>
    <row r="11112">
      <c r="A11112" s="3"/>
    </row>
    <row r="11113">
      <c r="A11113" s="3"/>
    </row>
    <row r="11114">
      <c r="A11114" s="3"/>
    </row>
    <row r="11115">
      <c r="A11115" s="3"/>
    </row>
    <row r="11116">
      <c r="A11116" s="3"/>
    </row>
    <row r="11117">
      <c r="A11117" s="3"/>
    </row>
    <row r="11118">
      <c r="A11118" s="3"/>
    </row>
    <row r="11119">
      <c r="A11119" s="3"/>
    </row>
    <row r="11120">
      <c r="A11120" s="3"/>
    </row>
    <row r="11121">
      <c r="A11121" s="3"/>
    </row>
    <row r="11122">
      <c r="A11122" s="3"/>
    </row>
    <row r="11123">
      <c r="A11123" s="3"/>
    </row>
    <row r="11124">
      <c r="A11124" s="3"/>
    </row>
    <row r="11125">
      <c r="A11125" s="3"/>
    </row>
    <row r="11126">
      <c r="A11126" s="3"/>
    </row>
    <row r="11127">
      <c r="A11127" s="7"/>
    </row>
    <row r="11128">
      <c r="A11128" s="3"/>
    </row>
    <row r="11129">
      <c r="A11129" s="3"/>
    </row>
    <row r="11130">
      <c r="A11130" s="3"/>
    </row>
    <row r="11131">
      <c r="A11131" s="3"/>
    </row>
    <row r="11132">
      <c r="A11132" s="3"/>
    </row>
    <row r="11133">
      <c r="A11133" s="3"/>
    </row>
    <row r="11134">
      <c r="A11134" s="3"/>
    </row>
    <row r="11135">
      <c r="A11135" s="3"/>
    </row>
    <row r="11136">
      <c r="A11136" s="3"/>
    </row>
    <row r="11137">
      <c r="A11137" s="3"/>
    </row>
    <row r="11138">
      <c r="A11138" s="3"/>
    </row>
    <row r="11139">
      <c r="A11139" s="3"/>
    </row>
    <row r="11140">
      <c r="A11140" s="3"/>
    </row>
    <row r="11141">
      <c r="A11141" s="3"/>
    </row>
    <row r="11142">
      <c r="A11142" s="3"/>
    </row>
    <row r="11143">
      <c r="A11143" s="7"/>
    </row>
    <row r="11144">
      <c r="A11144" s="3"/>
    </row>
    <row r="11145">
      <c r="A11145" s="3"/>
    </row>
    <row r="11146">
      <c r="A11146" s="3"/>
    </row>
    <row r="11147">
      <c r="A11147" s="3"/>
    </row>
    <row r="11148">
      <c r="A11148" s="3"/>
    </row>
    <row r="11149">
      <c r="A11149" s="3"/>
    </row>
    <row r="11150">
      <c r="A11150" s="3"/>
    </row>
    <row r="11151">
      <c r="A11151" s="3"/>
    </row>
    <row r="11152">
      <c r="A11152" s="3"/>
    </row>
    <row r="11153">
      <c r="A11153" s="3"/>
    </row>
    <row r="11154">
      <c r="A11154" s="7"/>
    </row>
    <row r="11155">
      <c r="A11155" s="3"/>
    </row>
    <row r="11156">
      <c r="A11156" s="3"/>
    </row>
    <row r="11157">
      <c r="A11157" s="3"/>
    </row>
    <row r="11158">
      <c r="A11158" s="6"/>
    </row>
    <row r="11160">
      <c r="A11160" s="3"/>
    </row>
    <row r="11161">
      <c r="A11161" s="3"/>
    </row>
    <row r="11162">
      <c r="A11162" s="3"/>
    </row>
    <row r="11163">
      <c r="A11163" s="3"/>
    </row>
    <row r="11164">
      <c r="A11164" s="3"/>
    </row>
    <row r="11165">
      <c r="A11165" s="3"/>
    </row>
    <row r="11166">
      <c r="A11166" s="3"/>
    </row>
    <row r="11167">
      <c r="A11167" s="3"/>
    </row>
    <row r="11168">
      <c r="A11168" s="3"/>
    </row>
    <row r="11169">
      <c r="A11169" s="6"/>
    </row>
    <row r="11171">
      <c r="A11171" s="3"/>
    </row>
    <row r="11172">
      <c r="A11172" s="3"/>
    </row>
    <row r="11173">
      <c r="A11173" s="3"/>
    </row>
    <row r="11174">
      <c r="A11174" s="3"/>
    </row>
    <row r="11175">
      <c r="A11175" s="3"/>
    </row>
    <row r="11176">
      <c r="A11176" s="3"/>
    </row>
    <row r="11177">
      <c r="A11177" s="3"/>
    </row>
    <row r="11178">
      <c r="A11178" s="3"/>
    </row>
    <row r="11179">
      <c r="A11179" s="3"/>
    </row>
    <row r="11180">
      <c r="A11180" s="6"/>
    </row>
    <row r="11182">
      <c r="A11182" s="3"/>
    </row>
    <row r="11183">
      <c r="A11183" s="3"/>
    </row>
    <row r="11184">
      <c r="A11184" s="3"/>
    </row>
    <row r="11185">
      <c r="A11185" s="3"/>
    </row>
    <row r="11186">
      <c r="A11186" s="3"/>
    </row>
    <row r="11187">
      <c r="A11187" s="3"/>
    </row>
    <row r="11188">
      <c r="A11188" s="3"/>
    </row>
    <row r="11189">
      <c r="A11189" s="3"/>
    </row>
    <row r="11190">
      <c r="A11190" s="3"/>
    </row>
    <row r="11191">
      <c r="A11191" s="6"/>
    </row>
    <row r="11193">
      <c r="A11193" s="3"/>
    </row>
    <row r="11194">
      <c r="A11194" s="3"/>
    </row>
    <row r="11195">
      <c r="A11195" s="3"/>
    </row>
    <row r="11196">
      <c r="A11196" s="3"/>
    </row>
    <row r="11197">
      <c r="A11197" s="3"/>
    </row>
    <row r="11198">
      <c r="A11198" s="3"/>
    </row>
    <row r="11199">
      <c r="A11199" s="3"/>
    </row>
    <row r="11200">
      <c r="A11200" s="3"/>
    </row>
    <row r="11201">
      <c r="A11201" s="3"/>
    </row>
    <row r="11202">
      <c r="A11202" s="6"/>
    </row>
    <row r="11204">
      <c r="A11204" s="3"/>
    </row>
    <row r="11205">
      <c r="A11205" s="3"/>
    </row>
    <row r="11206">
      <c r="A11206" s="3"/>
    </row>
    <row r="11207">
      <c r="A11207" s="3"/>
    </row>
    <row r="11208">
      <c r="A11208" s="3"/>
    </row>
    <row r="11209">
      <c r="A11209" s="3"/>
    </row>
    <row r="11210">
      <c r="A11210" s="3"/>
    </row>
    <row r="11211">
      <c r="A11211" s="3"/>
    </row>
    <row r="11212">
      <c r="A11212" s="3"/>
    </row>
    <row r="11213">
      <c r="A11213" s="3"/>
    </row>
    <row r="11214">
      <c r="A11214" s="6"/>
    </row>
    <row r="11216">
      <c r="A11216" s="3"/>
    </row>
    <row r="11217">
      <c r="A11217" s="3"/>
    </row>
    <row r="11218">
      <c r="A11218" s="3"/>
    </row>
    <row r="11219">
      <c r="A11219" s="3"/>
    </row>
    <row r="11220">
      <c r="A11220" s="3"/>
    </row>
    <row r="11221">
      <c r="A11221" s="3"/>
    </row>
    <row r="11222">
      <c r="A11222" s="3"/>
    </row>
    <row r="11223">
      <c r="A11223" s="3"/>
    </row>
    <row r="11224">
      <c r="A11224" s="3"/>
    </row>
    <row r="11225">
      <c r="A11225" s="6"/>
    </row>
    <row r="11227">
      <c r="A11227" s="3"/>
    </row>
    <row r="11228">
      <c r="A11228" s="3"/>
    </row>
    <row r="11229">
      <c r="A11229" s="3"/>
    </row>
    <row r="11230">
      <c r="A11230" s="3"/>
    </row>
    <row r="11231">
      <c r="A11231" s="3"/>
    </row>
    <row r="11232">
      <c r="A11232" s="3"/>
    </row>
    <row r="11233">
      <c r="A11233" s="3"/>
    </row>
    <row r="11234">
      <c r="A11234" s="3"/>
    </row>
    <row r="11235">
      <c r="A11235" s="3"/>
    </row>
    <row r="11236">
      <c r="A11236" s="6"/>
    </row>
    <row r="11238">
      <c r="A11238" s="3"/>
    </row>
    <row r="11239">
      <c r="A11239" s="3"/>
    </row>
    <row r="11240">
      <c r="A11240" s="3"/>
    </row>
    <row r="11241">
      <c r="A11241" s="3"/>
    </row>
    <row r="11242">
      <c r="A11242" s="3"/>
    </row>
    <row r="11243">
      <c r="A11243" s="3"/>
    </row>
    <row r="11244">
      <c r="A11244" s="3"/>
    </row>
    <row r="11245">
      <c r="A11245" s="3"/>
    </row>
    <row r="11246">
      <c r="A11246" s="3"/>
    </row>
    <row r="11247">
      <c r="A11247" s="6"/>
    </row>
    <row r="11249">
      <c r="A11249" s="3"/>
    </row>
    <row r="11250">
      <c r="A11250" s="3"/>
    </row>
    <row r="11251">
      <c r="A11251" s="3"/>
    </row>
    <row r="11252">
      <c r="A11252" s="3"/>
    </row>
    <row r="11253">
      <c r="A11253" s="3"/>
    </row>
    <row r="11254">
      <c r="A11254" s="3"/>
    </row>
    <row r="11255">
      <c r="A11255" s="3"/>
    </row>
    <row r="11256">
      <c r="A11256" s="3"/>
    </row>
    <row r="11257">
      <c r="A11257" s="3"/>
    </row>
    <row r="11258">
      <c r="A11258" s="6"/>
    </row>
    <row r="11260">
      <c r="A11260" s="3"/>
    </row>
    <row r="11261">
      <c r="A11261" s="3"/>
    </row>
    <row r="11262">
      <c r="A11262" s="3"/>
    </row>
    <row r="11263">
      <c r="A11263" s="3"/>
    </row>
    <row r="11264">
      <c r="A11264" s="3"/>
    </row>
    <row r="11265">
      <c r="A11265" s="3"/>
    </row>
    <row r="11266">
      <c r="A11266" s="3"/>
    </row>
    <row r="11267">
      <c r="A11267" s="3"/>
    </row>
    <row r="11268">
      <c r="A11268" s="3"/>
    </row>
    <row r="11269">
      <c r="A11269" s="6"/>
    </row>
    <row r="11271">
      <c r="A11271" s="3"/>
    </row>
    <row r="11272">
      <c r="A11272" s="3"/>
    </row>
    <row r="11273">
      <c r="A11273" s="3"/>
    </row>
    <row r="11274">
      <c r="A11274" s="3"/>
    </row>
    <row r="11275">
      <c r="A11275" s="3"/>
    </row>
    <row r="11276">
      <c r="A11276" s="3"/>
    </row>
    <row r="11277">
      <c r="A11277" s="3"/>
    </row>
    <row r="11278">
      <c r="A11278" s="3"/>
    </row>
    <row r="11279">
      <c r="A11279" s="3"/>
    </row>
    <row r="11280">
      <c r="A11280" s="6"/>
    </row>
    <row r="11282">
      <c r="A11282" s="3"/>
    </row>
    <row r="11283">
      <c r="A11283" s="3"/>
    </row>
    <row r="11284">
      <c r="A11284" s="3"/>
    </row>
    <row r="11285">
      <c r="A11285" s="3"/>
    </row>
    <row r="11286">
      <c r="A11286" s="3"/>
    </row>
    <row r="11287">
      <c r="A11287" s="3"/>
    </row>
    <row r="11288">
      <c r="A11288" s="3"/>
    </row>
    <row r="11289">
      <c r="A11289" s="3"/>
    </row>
    <row r="11290">
      <c r="A11290" s="3"/>
    </row>
    <row r="11291">
      <c r="A11291" s="6"/>
    </row>
    <row r="11293">
      <c r="A11293" s="3"/>
    </row>
    <row r="11294">
      <c r="A11294" s="3"/>
    </row>
    <row r="11295">
      <c r="A11295" s="3"/>
    </row>
    <row r="11296">
      <c r="A11296" s="3"/>
    </row>
    <row r="11297">
      <c r="A11297" s="3"/>
    </row>
    <row r="11298">
      <c r="A11298" s="3"/>
    </row>
    <row r="11299">
      <c r="A11299" s="3"/>
    </row>
    <row r="11300">
      <c r="A11300" s="3"/>
    </row>
    <row r="11301">
      <c r="A11301" s="3"/>
    </row>
    <row r="11302">
      <c r="A11302" s="3"/>
    </row>
    <row r="11303">
      <c r="A11303" s="3"/>
    </row>
    <row r="11304">
      <c r="A11304" s="3"/>
    </row>
    <row r="11305">
      <c r="A11305" s="3"/>
    </row>
    <row r="11306">
      <c r="A11306" s="3"/>
    </row>
    <row r="11307">
      <c r="A11307" s="6"/>
    </row>
    <row r="11309">
      <c r="A11309" s="3"/>
    </row>
    <row r="11310">
      <c r="A11310" s="3"/>
    </row>
    <row r="11311">
      <c r="A11311" s="3"/>
    </row>
    <row r="11312">
      <c r="A11312" s="3"/>
    </row>
    <row r="11313">
      <c r="A11313" s="3"/>
    </row>
    <row r="11314">
      <c r="A11314" s="3"/>
    </row>
    <row r="11315">
      <c r="A11315" s="3"/>
    </row>
    <row r="11316">
      <c r="A11316" s="3"/>
    </row>
    <row r="11317">
      <c r="A11317" s="3"/>
    </row>
    <row r="11318">
      <c r="A11318" s="6"/>
    </row>
    <row r="11320">
      <c r="A11320" s="3"/>
    </row>
    <row r="11321">
      <c r="A11321" s="3"/>
    </row>
    <row r="11322">
      <c r="A11322" s="3"/>
    </row>
    <row r="11323">
      <c r="A11323" s="3"/>
    </row>
    <row r="11324">
      <c r="A11324" s="3"/>
    </row>
    <row r="11325">
      <c r="A11325" s="3"/>
    </row>
    <row r="11326">
      <c r="A11326" s="3"/>
    </row>
    <row r="11327">
      <c r="A11327" s="3"/>
    </row>
    <row r="11328">
      <c r="A11328" s="3"/>
    </row>
    <row r="11329">
      <c r="A11329" s="6"/>
    </row>
    <row r="11331">
      <c r="A11331" s="3"/>
    </row>
    <row r="11332">
      <c r="A11332" s="3"/>
    </row>
    <row r="11333">
      <c r="A11333" s="3"/>
    </row>
    <row r="11334">
      <c r="A11334" s="3"/>
    </row>
    <row r="11335">
      <c r="A11335" s="3"/>
    </row>
    <row r="11336">
      <c r="A11336" s="3"/>
    </row>
    <row r="11337">
      <c r="A11337" s="3"/>
    </row>
    <row r="11338">
      <c r="A11338" s="3"/>
    </row>
    <row r="11339">
      <c r="A11339" s="3"/>
    </row>
    <row r="11340">
      <c r="A11340" s="6"/>
    </row>
    <row r="11342">
      <c r="A11342" s="3"/>
    </row>
    <row r="11343">
      <c r="A11343" s="3"/>
    </row>
    <row r="11344">
      <c r="A11344" s="3"/>
    </row>
    <row r="11345">
      <c r="A11345" s="3"/>
    </row>
    <row r="11346">
      <c r="A11346" s="3"/>
    </row>
    <row r="11347">
      <c r="A11347" s="3"/>
    </row>
    <row r="11348">
      <c r="A11348" s="3"/>
    </row>
    <row r="11349">
      <c r="A11349" s="3"/>
    </row>
    <row r="11350">
      <c r="A11350" s="3"/>
    </row>
    <row r="11351">
      <c r="A11351" s="6"/>
    </row>
    <row r="11353">
      <c r="A11353" s="3"/>
    </row>
    <row r="11354">
      <c r="A11354" s="3"/>
    </row>
    <row r="11355">
      <c r="A11355" s="3"/>
    </row>
    <row r="11356">
      <c r="A11356" s="3"/>
    </row>
    <row r="11357">
      <c r="A11357" s="3"/>
    </row>
    <row r="11358">
      <c r="A11358" s="3"/>
    </row>
    <row r="11359">
      <c r="A11359" s="3"/>
    </row>
    <row r="11360">
      <c r="A11360" s="3"/>
    </row>
    <row r="11361">
      <c r="A11361" s="3"/>
    </row>
    <row r="11362">
      <c r="A11362" s="3"/>
    </row>
    <row r="11363">
      <c r="A11363" s="3"/>
    </row>
    <row r="11364">
      <c r="A11364" s="3"/>
    </row>
    <row r="11365">
      <c r="A11365" s="3"/>
    </row>
    <row r="11366">
      <c r="A11366" s="3"/>
    </row>
    <row r="11367">
      <c r="A11367" s="6"/>
    </row>
    <row r="11369">
      <c r="A11369" s="3"/>
    </row>
    <row r="11370">
      <c r="A11370" s="3"/>
    </row>
    <row r="11371">
      <c r="A11371" s="3"/>
    </row>
    <row r="11372">
      <c r="A11372" s="3"/>
    </row>
    <row r="11373">
      <c r="A11373" s="3"/>
    </row>
    <row r="11374">
      <c r="A11374" s="3"/>
    </row>
    <row r="11375">
      <c r="A11375" s="3"/>
    </row>
    <row r="11376">
      <c r="A11376" s="3"/>
    </row>
    <row r="11377">
      <c r="A11377" s="3"/>
    </row>
    <row r="11378">
      <c r="A11378" s="7"/>
    </row>
    <row r="11380">
      <c r="A11380" s="3"/>
    </row>
    <row r="11381">
      <c r="A11381" s="3"/>
    </row>
    <row r="11382">
      <c r="A11382" s="3"/>
    </row>
    <row r="11383">
      <c r="A11383" s="3"/>
    </row>
    <row r="11384">
      <c r="A11384" s="3"/>
    </row>
    <row r="11385">
      <c r="A11385" s="3"/>
    </row>
    <row r="11386">
      <c r="A11386" s="3"/>
    </row>
    <row r="11387">
      <c r="A11387" s="3"/>
    </row>
    <row r="11388">
      <c r="A11388" s="3"/>
    </row>
    <row r="11389">
      <c r="A11389" s="3"/>
    </row>
    <row r="11390">
      <c r="A11390" s="3"/>
    </row>
    <row r="11391">
      <c r="A11391" s="3"/>
    </row>
    <row r="11392">
      <c r="A11392" s="3"/>
    </row>
    <row r="11393">
      <c r="A11393" s="3"/>
    </row>
    <row r="11394">
      <c r="A11394" s="6"/>
    </row>
    <row r="11396">
      <c r="A11396" s="3"/>
    </row>
    <row r="11397">
      <c r="A11397" s="3"/>
    </row>
    <row r="11398">
      <c r="A11398" s="3"/>
    </row>
    <row r="11399">
      <c r="A11399" s="3"/>
    </row>
    <row r="11400">
      <c r="A11400" s="3"/>
    </row>
    <row r="11401">
      <c r="A11401" s="3"/>
    </row>
    <row r="11402">
      <c r="A11402" s="3"/>
    </row>
    <row r="11403">
      <c r="A11403" s="3"/>
    </row>
    <row r="11404">
      <c r="A11404" s="3"/>
    </row>
    <row r="11405">
      <c r="A11405" s="6"/>
    </row>
    <row r="11407">
      <c r="A11407" s="3"/>
    </row>
    <row r="11408">
      <c r="A11408" s="3"/>
    </row>
    <row r="11409">
      <c r="A11409" s="3"/>
    </row>
    <row r="11410">
      <c r="A11410" s="3"/>
    </row>
    <row r="11411">
      <c r="A11411" s="3"/>
    </row>
    <row r="11412">
      <c r="A11412" s="3"/>
    </row>
    <row r="11413">
      <c r="A11413" s="3"/>
    </row>
    <row r="11414">
      <c r="A11414" s="3"/>
    </row>
    <row r="11415">
      <c r="A11415" s="3"/>
    </row>
    <row r="11416">
      <c r="A11416" s="6"/>
    </row>
    <row r="11418">
      <c r="A11418" s="3"/>
    </row>
    <row r="11419">
      <c r="A11419" s="3"/>
    </row>
    <row r="11420">
      <c r="A11420" s="3"/>
    </row>
    <row r="11421">
      <c r="A11421" s="3"/>
    </row>
    <row r="11422">
      <c r="A11422" s="3"/>
    </row>
    <row r="11423">
      <c r="A11423" s="3"/>
    </row>
    <row r="11424">
      <c r="A11424" s="3"/>
    </row>
    <row r="11425">
      <c r="A11425" s="3"/>
    </row>
    <row r="11426">
      <c r="A11426" s="3"/>
    </row>
    <row r="11427">
      <c r="A11427" s="6"/>
    </row>
    <row r="11429">
      <c r="A11429" s="3"/>
    </row>
    <row r="11430">
      <c r="A11430" s="3"/>
    </row>
    <row r="11431">
      <c r="A11431" s="3"/>
    </row>
    <row r="11432">
      <c r="A11432" s="3"/>
    </row>
    <row r="11433">
      <c r="A11433" s="3"/>
    </row>
    <row r="11434">
      <c r="A11434" s="3"/>
    </row>
    <row r="11435">
      <c r="A11435" s="3"/>
    </row>
    <row r="11436">
      <c r="A11436" s="3"/>
    </row>
    <row r="11437">
      <c r="A11437" s="3"/>
    </row>
    <row r="11438">
      <c r="A11438" s="6"/>
    </row>
    <row r="11440">
      <c r="A11440" s="3"/>
    </row>
    <row r="11441">
      <c r="A11441" s="3"/>
    </row>
    <row r="11442">
      <c r="A11442" s="3"/>
    </row>
    <row r="11443">
      <c r="A11443" s="3"/>
    </row>
    <row r="11444">
      <c r="A11444" s="3"/>
    </row>
    <row r="11445">
      <c r="A11445" s="3"/>
    </row>
    <row r="11446">
      <c r="A11446" s="3"/>
    </row>
    <row r="11447">
      <c r="A11447" s="3"/>
    </row>
    <row r="11448">
      <c r="A11448" s="3"/>
    </row>
    <row r="11449">
      <c r="A11449" s="6"/>
    </row>
    <row r="11451">
      <c r="A11451" s="3"/>
    </row>
    <row r="11452">
      <c r="A11452" s="3"/>
    </row>
    <row r="11453">
      <c r="A11453" s="3"/>
    </row>
    <row r="11454">
      <c r="A11454" s="3"/>
    </row>
    <row r="11455">
      <c r="A11455" s="3"/>
    </row>
    <row r="11456">
      <c r="A11456" s="3"/>
    </row>
    <row r="11457">
      <c r="A11457" s="3"/>
    </row>
    <row r="11458">
      <c r="A11458" s="3"/>
    </row>
    <row r="11459">
      <c r="A11459" s="3"/>
    </row>
    <row r="11460">
      <c r="A11460" s="6"/>
    </row>
    <row r="11462">
      <c r="A11462" s="3"/>
    </row>
    <row r="11463">
      <c r="A11463" s="3"/>
    </row>
    <row r="11464">
      <c r="A11464" s="3"/>
    </row>
    <row r="11465">
      <c r="A11465" s="3"/>
    </row>
    <row r="11466">
      <c r="A11466" s="3"/>
    </row>
    <row r="11467">
      <c r="A11467" s="3"/>
    </row>
    <row r="11468">
      <c r="A11468" s="3"/>
    </row>
    <row r="11469">
      <c r="A11469" s="3"/>
    </row>
    <row r="11470">
      <c r="A11470" s="3"/>
    </row>
    <row r="11471">
      <c r="A11471" s="6"/>
    </row>
    <row r="11473">
      <c r="A11473" s="3"/>
    </row>
    <row r="11474">
      <c r="A11474" s="3"/>
    </row>
    <row r="11475">
      <c r="A11475" s="3"/>
    </row>
    <row r="11476">
      <c r="A11476" s="3"/>
    </row>
    <row r="11477">
      <c r="A11477" s="3"/>
    </row>
    <row r="11478">
      <c r="A11478" s="3"/>
    </row>
    <row r="11479">
      <c r="A11479" s="3"/>
    </row>
    <row r="11480">
      <c r="A11480" s="3"/>
    </row>
    <row r="11481">
      <c r="A11481" s="3"/>
    </row>
    <row r="11482">
      <c r="A11482" s="6"/>
    </row>
    <row r="11484">
      <c r="A11484" s="3"/>
    </row>
    <row r="11485">
      <c r="A11485" s="3"/>
    </row>
    <row r="11486">
      <c r="A11486" s="3"/>
    </row>
    <row r="11487">
      <c r="A11487" s="3"/>
    </row>
    <row r="11488">
      <c r="A11488" s="3"/>
    </row>
    <row r="11489">
      <c r="A11489" s="3"/>
    </row>
    <row r="11490">
      <c r="A11490" s="3"/>
    </row>
    <row r="11491">
      <c r="A11491" s="3"/>
    </row>
    <row r="11492">
      <c r="A11492" s="3"/>
    </row>
    <row r="11493">
      <c r="A11493" s="6"/>
    </row>
    <row r="11495">
      <c r="A11495" s="3"/>
    </row>
    <row r="11496">
      <c r="A11496" s="3"/>
    </row>
    <row r="11497">
      <c r="A11497" s="3"/>
    </row>
    <row r="11498">
      <c r="A11498" s="3"/>
    </row>
    <row r="11499">
      <c r="A11499" s="3"/>
    </row>
    <row r="11500">
      <c r="A11500" s="3"/>
    </row>
    <row r="11501">
      <c r="A11501" s="3"/>
    </row>
    <row r="11502">
      <c r="A11502" s="3"/>
    </row>
    <row r="11503">
      <c r="A11503" s="3"/>
    </row>
    <row r="11504">
      <c r="A11504" s="6"/>
    </row>
    <row r="11506">
      <c r="A11506" s="3"/>
    </row>
    <row r="11507">
      <c r="A11507" s="3"/>
    </row>
    <row r="11508">
      <c r="A11508" s="3"/>
    </row>
    <row r="11509">
      <c r="A11509" s="3"/>
    </row>
    <row r="11510">
      <c r="A11510" s="3"/>
    </row>
    <row r="11511">
      <c r="A11511" s="3"/>
    </row>
    <row r="11512">
      <c r="A11512" s="3"/>
    </row>
    <row r="11513">
      <c r="A11513" s="3"/>
    </row>
    <row r="11514">
      <c r="A11514" s="3"/>
    </row>
    <row r="11515">
      <c r="A11515" s="3"/>
    </row>
    <row r="11516">
      <c r="A11516" s="3"/>
    </row>
    <row r="11517">
      <c r="A11517" s="3"/>
    </row>
    <row r="11518">
      <c r="A11518" s="3"/>
    </row>
    <row r="11519">
      <c r="A11519" s="3"/>
    </row>
    <row r="11520">
      <c r="A11520" s="7"/>
    </row>
    <row r="11522">
      <c r="A11522" s="3"/>
    </row>
    <row r="11523">
      <c r="A11523" s="3"/>
    </row>
    <row r="11524">
      <c r="A11524" s="3"/>
    </row>
    <row r="11525">
      <c r="A11525" s="3"/>
    </row>
    <row r="11526">
      <c r="A11526" s="3"/>
    </row>
    <row r="11527">
      <c r="A11527" s="3"/>
    </row>
    <row r="11528">
      <c r="A11528" s="3"/>
    </row>
    <row r="11529">
      <c r="A11529" s="3"/>
    </row>
    <row r="11530">
      <c r="A11530" s="3"/>
    </row>
    <row r="11531">
      <c r="A11531" s="7"/>
    </row>
    <row r="11533">
      <c r="A11533" s="3"/>
    </row>
    <row r="11534">
      <c r="A11534" s="3"/>
    </row>
    <row r="11535">
      <c r="A11535" s="3"/>
    </row>
    <row r="11536">
      <c r="A11536" s="3"/>
    </row>
    <row r="11537">
      <c r="A11537" s="3"/>
    </row>
    <row r="11538">
      <c r="A11538" s="3"/>
    </row>
    <row r="11539">
      <c r="A11539" s="3"/>
    </row>
    <row r="11540">
      <c r="A11540" s="3"/>
    </row>
    <row r="11541">
      <c r="A11541" s="3"/>
    </row>
    <row r="11542">
      <c r="A11542" s="7"/>
    </row>
    <row r="11544">
      <c r="A11544" s="3"/>
    </row>
    <row r="11545">
      <c r="A11545" s="3"/>
    </row>
    <row r="11546">
      <c r="A11546" s="3"/>
    </row>
    <row r="11547">
      <c r="A11547" s="3"/>
    </row>
    <row r="11548">
      <c r="A11548" s="3"/>
    </row>
    <row r="11549">
      <c r="A11549" s="3"/>
    </row>
    <row r="11550">
      <c r="A11550" s="3"/>
    </row>
    <row r="11551">
      <c r="A11551" s="3"/>
    </row>
    <row r="11552">
      <c r="A11552" s="3"/>
    </row>
    <row r="11553">
      <c r="A11553" s="7"/>
    </row>
    <row r="11555">
      <c r="A11555" s="3"/>
    </row>
    <row r="11556">
      <c r="A11556" s="3"/>
    </row>
    <row r="11557">
      <c r="A11557" s="3"/>
    </row>
    <row r="11558">
      <c r="A11558" s="3"/>
    </row>
    <row r="11559">
      <c r="A11559" s="3"/>
    </row>
    <row r="11560">
      <c r="A11560" s="3"/>
    </row>
    <row r="11561">
      <c r="A11561" s="3"/>
    </row>
    <row r="11562">
      <c r="A11562" s="3"/>
    </row>
    <row r="11563">
      <c r="A11563" s="3"/>
    </row>
    <row r="11564">
      <c r="A11564" s="7"/>
    </row>
    <row r="11566">
      <c r="A11566" s="3"/>
    </row>
    <row r="11567">
      <c r="A11567" s="3"/>
    </row>
    <row r="11568">
      <c r="A11568" s="3"/>
    </row>
    <row r="11569">
      <c r="A11569" s="3"/>
    </row>
    <row r="11570">
      <c r="A11570" s="3"/>
    </row>
    <row r="11571">
      <c r="A11571" s="3"/>
    </row>
    <row r="11572">
      <c r="A11572" s="3"/>
    </row>
    <row r="11573">
      <c r="A11573" s="3"/>
    </row>
    <row r="11574">
      <c r="A11574" s="3"/>
    </row>
    <row r="11575">
      <c r="A11575" s="7"/>
    </row>
    <row r="11577">
      <c r="A11577" s="3"/>
    </row>
    <row r="11578">
      <c r="A11578" s="3"/>
    </row>
    <row r="11579">
      <c r="A11579" s="3"/>
    </row>
    <row r="11580">
      <c r="A11580" s="3"/>
    </row>
    <row r="11581">
      <c r="A11581" s="3"/>
    </row>
    <row r="11582">
      <c r="A11582" s="3"/>
    </row>
    <row r="11583">
      <c r="A11583" s="3"/>
    </row>
    <row r="11584">
      <c r="A11584" s="3"/>
    </row>
    <row r="11585">
      <c r="A11585" s="3"/>
    </row>
    <row r="11586">
      <c r="A11586" s="7"/>
    </row>
    <row r="11588">
      <c r="A11588" s="3"/>
    </row>
    <row r="11589">
      <c r="A11589" s="3"/>
    </row>
    <row r="11590">
      <c r="A11590" s="3"/>
    </row>
    <row r="11591">
      <c r="A11591" s="3"/>
    </row>
    <row r="11592">
      <c r="A11592" s="3"/>
    </row>
    <row r="11593">
      <c r="A11593" s="3"/>
    </row>
    <row r="11594">
      <c r="A11594" s="3"/>
    </row>
    <row r="11595">
      <c r="A11595" s="3"/>
    </row>
    <row r="11596">
      <c r="A11596" s="3"/>
    </row>
    <row r="11597">
      <c r="A11597" s="7"/>
    </row>
    <row r="11599">
      <c r="A11599" s="3"/>
    </row>
    <row r="11600">
      <c r="A11600" s="3"/>
    </row>
    <row r="11601">
      <c r="A11601" s="3"/>
    </row>
    <row r="11602">
      <c r="A11602" s="3"/>
    </row>
    <row r="11603">
      <c r="A11603" s="3"/>
    </row>
    <row r="11604">
      <c r="A11604" s="3"/>
    </row>
    <row r="11605">
      <c r="A11605" s="3"/>
    </row>
    <row r="11606">
      <c r="A11606" s="3"/>
    </row>
    <row r="11607">
      <c r="A11607" s="3"/>
    </row>
    <row r="11608">
      <c r="A11608" s="7"/>
    </row>
    <row r="11610">
      <c r="A11610" s="3"/>
    </row>
    <row r="11611">
      <c r="A11611" s="3"/>
    </row>
    <row r="11612">
      <c r="A11612" s="3"/>
    </row>
    <row r="11613">
      <c r="A11613" s="3"/>
    </row>
    <row r="11614">
      <c r="A11614" s="3"/>
    </row>
    <row r="11615">
      <c r="A11615" s="3"/>
    </row>
    <row r="11616">
      <c r="A11616" s="3"/>
    </row>
    <row r="11617">
      <c r="A11617" s="3"/>
    </row>
    <row r="11618">
      <c r="A11618" s="3"/>
    </row>
    <row r="11619">
      <c r="A11619" s="7"/>
    </row>
    <row r="11621">
      <c r="A11621" s="3"/>
    </row>
    <row r="11622">
      <c r="A11622" s="3"/>
    </row>
    <row r="11623">
      <c r="A11623" s="3"/>
    </row>
    <row r="11624">
      <c r="A11624" s="3"/>
    </row>
    <row r="11625">
      <c r="A11625" s="3"/>
    </row>
    <row r="11626">
      <c r="A11626" s="3"/>
    </row>
    <row r="11627">
      <c r="A11627" s="3"/>
    </row>
    <row r="11628">
      <c r="A11628" s="3"/>
    </row>
    <row r="11629">
      <c r="A11629" s="3"/>
    </row>
    <row r="11630">
      <c r="A11630" s="7"/>
    </row>
    <row r="11632">
      <c r="A11632" s="3"/>
    </row>
    <row r="11633">
      <c r="A11633" s="3"/>
    </row>
    <row r="11634">
      <c r="A11634" s="3"/>
    </row>
    <row r="11635">
      <c r="A11635" s="3"/>
    </row>
    <row r="11636">
      <c r="A11636" s="3"/>
    </row>
    <row r="11637">
      <c r="A11637" s="3"/>
    </row>
    <row r="11638">
      <c r="A11638" s="3"/>
    </row>
    <row r="11639">
      <c r="A11639" s="3"/>
    </row>
    <row r="11640">
      <c r="A11640" s="3"/>
    </row>
    <row r="11641">
      <c r="A11641" s="3"/>
    </row>
    <row r="11642">
      <c r="A11642" s="3"/>
    </row>
    <row r="11643">
      <c r="A11643" s="3"/>
    </row>
    <row r="11644">
      <c r="A11644" s="3"/>
    </row>
    <row r="11645">
      <c r="A11645" s="3"/>
    </row>
    <row r="11646">
      <c r="A11646" s="3"/>
    </row>
    <row r="11647">
      <c r="A11647" s="7"/>
    </row>
    <row r="11649">
      <c r="A11649" s="3"/>
    </row>
    <row r="11650">
      <c r="A11650" s="3"/>
    </row>
    <row r="11651">
      <c r="A11651" s="3"/>
    </row>
    <row r="11652">
      <c r="A11652" s="3"/>
    </row>
    <row r="11653">
      <c r="A11653" s="3"/>
    </row>
    <row r="11654">
      <c r="A11654" s="3"/>
    </row>
    <row r="11655">
      <c r="A11655" s="3"/>
    </row>
    <row r="11656">
      <c r="A11656" s="3"/>
    </row>
    <row r="11657">
      <c r="A11657" s="3"/>
    </row>
    <row r="11658">
      <c r="A11658" s="7"/>
    </row>
    <row r="11660">
      <c r="A11660" s="3"/>
    </row>
    <row r="11661">
      <c r="A11661" s="3"/>
    </row>
    <row r="11662">
      <c r="A11662" s="3"/>
    </row>
    <row r="11663">
      <c r="A11663" s="3"/>
    </row>
    <row r="11664">
      <c r="A11664" s="3"/>
    </row>
    <row r="11665">
      <c r="A11665" s="3"/>
    </row>
    <row r="11666">
      <c r="A11666" s="3"/>
    </row>
    <row r="11667">
      <c r="A11667" s="3"/>
    </row>
    <row r="11668">
      <c r="A11668" s="3"/>
    </row>
    <row r="11669">
      <c r="A11669" s="7"/>
    </row>
    <row r="11671">
      <c r="A11671" s="3"/>
    </row>
    <row r="11672">
      <c r="A11672" s="3"/>
    </row>
    <row r="11673">
      <c r="A11673" s="3"/>
    </row>
    <row r="11674">
      <c r="A11674" s="3"/>
    </row>
    <row r="11675">
      <c r="A11675" s="3"/>
    </row>
    <row r="11676">
      <c r="A11676" s="3"/>
    </row>
    <row r="11677">
      <c r="A11677" s="3"/>
    </row>
    <row r="11678">
      <c r="A11678" s="3"/>
    </row>
    <row r="11679">
      <c r="A11679" s="3"/>
    </row>
    <row r="11680">
      <c r="A11680" s="7"/>
    </row>
    <row r="11682">
      <c r="A11682" s="3"/>
    </row>
    <row r="11683">
      <c r="A11683" s="3"/>
    </row>
    <row r="11684">
      <c r="A11684" s="3"/>
    </row>
    <row r="11685">
      <c r="A11685" s="3"/>
    </row>
    <row r="11686">
      <c r="A11686" s="3"/>
    </row>
    <row r="11687">
      <c r="A11687" s="3"/>
    </row>
    <row r="11688">
      <c r="A11688" s="3"/>
    </row>
    <row r="11689">
      <c r="A11689" s="3"/>
    </row>
    <row r="11690">
      <c r="A11690" s="3"/>
    </row>
    <row r="11691">
      <c r="A11691" s="7"/>
    </row>
    <row r="11693">
      <c r="A11693" s="3"/>
    </row>
    <row r="11694">
      <c r="A11694" s="3"/>
    </row>
    <row r="11695">
      <c r="A11695" s="3"/>
    </row>
    <row r="11696">
      <c r="A11696" s="3"/>
    </row>
    <row r="11697">
      <c r="A11697" s="3"/>
    </row>
    <row r="11698">
      <c r="A11698" s="3"/>
    </row>
    <row r="11699">
      <c r="A11699" s="3"/>
    </row>
    <row r="11700">
      <c r="A11700" s="3"/>
    </row>
    <row r="11701">
      <c r="A11701" s="3"/>
    </row>
    <row r="11702">
      <c r="A11702" s="3"/>
    </row>
    <row r="11703">
      <c r="A11703" s="7"/>
    </row>
    <row r="11705">
      <c r="A11705" s="3"/>
    </row>
    <row r="11706">
      <c r="A11706" s="3"/>
    </row>
    <row r="11707">
      <c r="A11707" s="3"/>
    </row>
    <row r="11708">
      <c r="A11708" s="3"/>
    </row>
    <row r="11709">
      <c r="A11709" s="3"/>
    </row>
    <row r="11710">
      <c r="A11710" s="3"/>
    </row>
    <row r="11711">
      <c r="A11711" s="3"/>
    </row>
    <row r="11712">
      <c r="A11712" s="3"/>
    </row>
    <row r="11713">
      <c r="A11713" s="3"/>
    </row>
    <row r="11714">
      <c r="A11714" s="7"/>
    </row>
    <row r="11716">
      <c r="A11716" s="3"/>
    </row>
    <row r="11717">
      <c r="A11717" s="3"/>
    </row>
    <row r="11718">
      <c r="A11718" s="3"/>
    </row>
    <row r="11719">
      <c r="A11719" s="3"/>
    </row>
    <row r="11720">
      <c r="A11720" s="3"/>
    </row>
    <row r="11721">
      <c r="A11721" s="3"/>
    </row>
    <row r="11722">
      <c r="A11722" s="3"/>
    </row>
    <row r="11723">
      <c r="A11723" s="3"/>
    </row>
    <row r="11724">
      <c r="A11724" s="3"/>
    </row>
    <row r="11725">
      <c r="A11725" s="7"/>
    </row>
    <row r="11727">
      <c r="A11727" s="3"/>
    </row>
    <row r="11728">
      <c r="A11728" s="3"/>
    </row>
    <row r="11729">
      <c r="A11729" s="3"/>
    </row>
    <row r="11730">
      <c r="A11730" s="3"/>
    </row>
    <row r="11731">
      <c r="A11731" s="3"/>
    </row>
    <row r="11732">
      <c r="A11732" s="3"/>
    </row>
    <row r="11733">
      <c r="A11733" s="3"/>
    </row>
    <row r="11734">
      <c r="A11734" s="3"/>
    </row>
    <row r="11735">
      <c r="A11735" s="3"/>
    </row>
    <row r="11736">
      <c r="A11736" s="7"/>
    </row>
    <row r="11738">
      <c r="A11738" s="3"/>
    </row>
    <row r="11739">
      <c r="A11739" s="3"/>
    </row>
    <row r="11740">
      <c r="A11740" s="3"/>
    </row>
    <row r="11741">
      <c r="A11741" s="3"/>
    </row>
    <row r="11742">
      <c r="A11742" s="3"/>
    </row>
    <row r="11743">
      <c r="A11743" s="3"/>
    </row>
    <row r="11744">
      <c r="A11744" s="3"/>
    </row>
    <row r="11745">
      <c r="A11745" s="3"/>
    </row>
    <row r="11746">
      <c r="A11746" s="3"/>
    </row>
    <row r="11747">
      <c r="A11747" s="7"/>
    </row>
    <row r="11749">
      <c r="A11749" s="3"/>
    </row>
    <row r="11750">
      <c r="A11750" s="3"/>
    </row>
    <row r="11751">
      <c r="A11751" s="3"/>
    </row>
    <row r="11752">
      <c r="A11752" s="3"/>
    </row>
    <row r="11753">
      <c r="A11753" s="3"/>
    </row>
    <row r="11754">
      <c r="A11754" s="3"/>
    </row>
    <row r="11755">
      <c r="A11755" s="3"/>
    </row>
    <row r="11756">
      <c r="A11756" s="3"/>
    </row>
    <row r="11757">
      <c r="A11757" s="3"/>
    </row>
    <row r="11758">
      <c r="A11758" s="7"/>
    </row>
    <row r="11760">
      <c r="A11760" s="3"/>
    </row>
    <row r="11761">
      <c r="A11761" s="3"/>
    </row>
    <row r="11762">
      <c r="A11762" s="3"/>
    </row>
    <row r="11763">
      <c r="A11763" s="3"/>
    </row>
    <row r="11764">
      <c r="A11764" s="3"/>
    </row>
    <row r="11765">
      <c r="A11765" s="3"/>
    </row>
    <row r="11766">
      <c r="A11766" s="3"/>
    </row>
    <row r="11767">
      <c r="A11767" s="3"/>
    </row>
    <row r="11768">
      <c r="A11768" s="3"/>
    </row>
    <row r="11769">
      <c r="A11769" s="7"/>
    </row>
    <row r="11771">
      <c r="A11771" s="3"/>
    </row>
    <row r="11772">
      <c r="A11772" s="3"/>
    </row>
    <row r="11773">
      <c r="A11773" s="3"/>
    </row>
    <row r="11774">
      <c r="A11774" s="3"/>
    </row>
    <row r="11775">
      <c r="A11775" s="3"/>
    </row>
    <row r="11776">
      <c r="A11776" s="3"/>
    </row>
    <row r="11777">
      <c r="A11777" s="3"/>
    </row>
    <row r="11778">
      <c r="A11778" s="3"/>
    </row>
    <row r="11779">
      <c r="A11779" s="3"/>
    </row>
    <row r="11780">
      <c r="A11780" s="7"/>
    </row>
    <row r="11782">
      <c r="A11782" s="3"/>
    </row>
    <row r="11783">
      <c r="A11783" s="3"/>
    </row>
    <row r="11784">
      <c r="A11784" s="3"/>
    </row>
    <row r="11785">
      <c r="A11785" s="3"/>
    </row>
    <row r="11786">
      <c r="A11786" s="3"/>
    </row>
    <row r="11787">
      <c r="A11787" s="3"/>
    </row>
    <row r="11788">
      <c r="A11788" s="3"/>
    </row>
    <row r="11789">
      <c r="A11789" s="3"/>
    </row>
    <row r="11790">
      <c r="A11790" s="3"/>
    </row>
    <row r="11791">
      <c r="A11791" s="7"/>
    </row>
    <row r="11793">
      <c r="A11793" s="3"/>
    </row>
    <row r="11794">
      <c r="A11794" s="3"/>
    </row>
    <row r="11795">
      <c r="A11795" s="3"/>
    </row>
    <row r="11796">
      <c r="A11796" s="3"/>
    </row>
    <row r="11797">
      <c r="A11797" s="3"/>
    </row>
    <row r="11798">
      <c r="A11798" s="3"/>
    </row>
    <row r="11799">
      <c r="A11799" s="3"/>
    </row>
    <row r="11800">
      <c r="A11800" s="3"/>
    </row>
    <row r="11801">
      <c r="A11801" s="3"/>
    </row>
    <row r="11802">
      <c r="A11802" s="7"/>
    </row>
    <row r="11804">
      <c r="A11804" s="3"/>
    </row>
    <row r="11805">
      <c r="A11805" s="3"/>
    </row>
    <row r="11806">
      <c r="A11806" s="3"/>
    </row>
    <row r="11807">
      <c r="A11807" s="3"/>
    </row>
    <row r="11808">
      <c r="A11808" s="3"/>
    </row>
    <row r="11809">
      <c r="A11809" s="3"/>
    </row>
    <row r="11810">
      <c r="A11810" s="3"/>
    </row>
    <row r="11811">
      <c r="A11811" s="3"/>
    </row>
    <row r="11812">
      <c r="A11812" s="3"/>
    </row>
    <row r="11813">
      <c r="A11813" s="7"/>
    </row>
    <row r="11815">
      <c r="A11815" s="3"/>
    </row>
    <row r="11816">
      <c r="A11816" s="3"/>
    </row>
    <row r="11817">
      <c r="A11817" s="3"/>
    </row>
    <row r="11818">
      <c r="A11818" s="3"/>
    </row>
    <row r="11819">
      <c r="A11819" s="3"/>
    </row>
    <row r="11820">
      <c r="A11820" s="3"/>
    </row>
    <row r="11821">
      <c r="A11821" s="3"/>
    </row>
    <row r="11822">
      <c r="A11822" s="3"/>
    </row>
    <row r="11823">
      <c r="A11823" s="3"/>
    </row>
    <row r="11824">
      <c r="A11824" s="3"/>
    </row>
    <row r="11825">
      <c r="A11825" s="3"/>
    </row>
    <row r="11826">
      <c r="A11826" s="3"/>
    </row>
    <row r="11827">
      <c r="A11827" s="3"/>
    </row>
    <row r="11828">
      <c r="A11828" s="3"/>
    </row>
    <row r="11829">
      <c r="A11829" s="7"/>
    </row>
    <row r="11831">
      <c r="A11831" s="3"/>
    </row>
    <row r="11832">
      <c r="A11832" s="3"/>
    </row>
    <row r="11833">
      <c r="A11833" s="3"/>
    </row>
    <row r="11834">
      <c r="A11834" s="3"/>
    </row>
    <row r="11835">
      <c r="A11835" s="3"/>
    </row>
    <row r="11836">
      <c r="A11836" s="3"/>
    </row>
    <row r="11837">
      <c r="A11837" s="3"/>
    </row>
    <row r="11838">
      <c r="A11838" s="3"/>
    </row>
    <row r="11839">
      <c r="A11839" s="3"/>
    </row>
    <row r="11840">
      <c r="A11840" s="7"/>
    </row>
    <row r="11842">
      <c r="A11842" s="3"/>
    </row>
    <row r="11843">
      <c r="A11843" s="3"/>
    </row>
    <row r="11844">
      <c r="A11844" s="3"/>
    </row>
    <row r="11845">
      <c r="A11845" s="3"/>
    </row>
    <row r="11846">
      <c r="A11846" s="3"/>
    </row>
    <row r="11847">
      <c r="A11847" s="3"/>
    </row>
    <row r="11848">
      <c r="A11848" s="3"/>
    </row>
    <row r="11849">
      <c r="A11849" s="3"/>
    </row>
    <row r="11850">
      <c r="A11850" s="3"/>
    </row>
    <row r="11851">
      <c r="A11851" s="7"/>
    </row>
    <row r="11853">
      <c r="A11853" s="3"/>
    </row>
    <row r="11854">
      <c r="A11854" s="3"/>
    </row>
    <row r="11855">
      <c r="A11855" s="3"/>
    </row>
    <row r="11856">
      <c r="A11856" s="3"/>
    </row>
    <row r="11857">
      <c r="A11857" s="3"/>
    </row>
    <row r="11858">
      <c r="A11858" s="3"/>
    </row>
    <row r="11859">
      <c r="A11859" s="3"/>
    </row>
    <row r="11860">
      <c r="A11860" s="3"/>
    </row>
    <row r="11861">
      <c r="A11861" s="3"/>
    </row>
    <row r="11862">
      <c r="A11862" s="7"/>
    </row>
    <row r="11864">
      <c r="A11864" s="3"/>
    </row>
    <row r="11865">
      <c r="A11865" s="3"/>
    </row>
    <row r="11866">
      <c r="A11866" s="3"/>
    </row>
    <row r="11867">
      <c r="A11867" s="3"/>
    </row>
    <row r="11868">
      <c r="A11868" s="3"/>
    </row>
    <row r="11869">
      <c r="A11869" s="3"/>
    </row>
    <row r="11870">
      <c r="A11870" s="3"/>
    </row>
    <row r="11871">
      <c r="A11871" s="3"/>
    </row>
    <row r="11872">
      <c r="A11872" s="3"/>
    </row>
    <row r="11873">
      <c r="A11873" s="7"/>
    </row>
    <row r="11875">
      <c r="A11875" s="3"/>
    </row>
    <row r="11876">
      <c r="A11876" s="3"/>
    </row>
    <row r="11877">
      <c r="A11877" s="3"/>
    </row>
    <row r="11878">
      <c r="A11878" s="3"/>
    </row>
    <row r="11879">
      <c r="A11879" s="3"/>
    </row>
    <row r="11880">
      <c r="A11880" s="3"/>
    </row>
    <row r="11881">
      <c r="A11881" s="3"/>
    </row>
    <row r="11882">
      <c r="A11882" s="3"/>
    </row>
    <row r="11883">
      <c r="A11883" s="3"/>
    </row>
    <row r="11884">
      <c r="A11884" s="7"/>
    </row>
    <row r="11886">
      <c r="A11886" s="3"/>
    </row>
    <row r="11887">
      <c r="A11887" s="3"/>
    </row>
    <row r="11888">
      <c r="A11888" s="3"/>
    </row>
    <row r="11889">
      <c r="A11889" s="3"/>
    </row>
    <row r="11890">
      <c r="A11890" s="3"/>
    </row>
    <row r="11891">
      <c r="A11891" s="3"/>
    </row>
    <row r="11892">
      <c r="A11892" s="3"/>
    </row>
    <row r="11893">
      <c r="A11893" s="3"/>
    </row>
    <row r="11894">
      <c r="A11894" s="3"/>
    </row>
    <row r="11895">
      <c r="A11895" s="7"/>
    </row>
    <row r="11897">
      <c r="A11897" s="3"/>
    </row>
    <row r="11898">
      <c r="A11898" s="3"/>
    </row>
    <row r="11899">
      <c r="A11899" s="3"/>
    </row>
    <row r="11900">
      <c r="A11900" s="3"/>
    </row>
    <row r="11901">
      <c r="A11901" s="3"/>
    </row>
    <row r="11902">
      <c r="A11902" s="3"/>
    </row>
    <row r="11903">
      <c r="A11903" s="3"/>
    </row>
    <row r="11904">
      <c r="A11904" s="3"/>
    </row>
    <row r="11905">
      <c r="A11905" s="3"/>
    </row>
    <row r="11906">
      <c r="A11906" s="7"/>
    </row>
    <row r="11908">
      <c r="A11908" s="3"/>
    </row>
    <row r="11909">
      <c r="A11909" s="3"/>
    </row>
    <row r="11910">
      <c r="A11910" s="3"/>
    </row>
    <row r="11911">
      <c r="A11911" s="3"/>
    </row>
    <row r="11912">
      <c r="A11912" s="3"/>
    </row>
    <row r="11913">
      <c r="A11913" s="3"/>
    </row>
    <row r="11914">
      <c r="A11914" s="3"/>
    </row>
    <row r="11915">
      <c r="A11915" s="3"/>
    </row>
    <row r="11916">
      <c r="A11916" s="3"/>
    </row>
    <row r="11917">
      <c r="A11917" s="7"/>
    </row>
    <row r="11919">
      <c r="A11919" s="3"/>
    </row>
    <row r="11920">
      <c r="A11920" s="3"/>
    </row>
    <row r="11921">
      <c r="A11921" s="3"/>
    </row>
    <row r="11922">
      <c r="A11922" s="3"/>
    </row>
    <row r="11923">
      <c r="A11923" s="3"/>
    </row>
    <row r="11924">
      <c r="A11924" s="3"/>
    </row>
    <row r="11925">
      <c r="A11925" s="3"/>
    </row>
    <row r="11926">
      <c r="A11926" s="3"/>
    </row>
    <row r="11927">
      <c r="A11927" s="3"/>
    </row>
    <row r="11928">
      <c r="A11928" s="7"/>
    </row>
    <row r="11930">
      <c r="A11930" s="3"/>
    </row>
    <row r="11931">
      <c r="A11931" s="3"/>
    </row>
    <row r="11932">
      <c r="A11932" s="3"/>
    </row>
    <row r="11933">
      <c r="A11933" s="3"/>
    </row>
    <row r="11934">
      <c r="A11934" s="3"/>
    </row>
    <row r="11935">
      <c r="A11935" s="3"/>
    </row>
    <row r="11936">
      <c r="A11936" s="3"/>
    </row>
    <row r="11937">
      <c r="A11937" s="3"/>
    </row>
    <row r="11938">
      <c r="A11938" s="3"/>
    </row>
    <row r="11939">
      <c r="A11939" s="7"/>
    </row>
    <row r="11941">
      <c r="A11941" s="3"/>
    </row>
    <row r="11942">
      <c r="A11942" s="3"/>
    </row>
    <row r="11943">
      <c r="A11943" s="3"/>
    </row>
    <row r="11944">
      <c r="A11944" s="3"/>
    </row>
    <row r="11945">
      <c r="A11945" s="3"/>
    </row>
    <row r="11946">
      <c r="A11946" s="3"/>
    </row>
    <row r="11947">
      <c r="A11947" s="3"/>
    </row>
    <row r="11948">
      <c r="A11948" s="3"/>
    </row>
    <row r="11949">
      <c r="A11949" s="3"/>
    </row>
    <row r="11950">
      <c r="A11950" s="3"/>
    </row>
    <row r="11951">
      <c r="A11951" s="7"/>
    </row>
    <row r="11953">
      <c r="A11953" s="3"/>
    </row>
    <row r="11954">
      <c r="A11954" s="3"/>
    </row>
    <row r="11955">
      <c r="A11955" s="3"/>
    </row>
    <row r="11956">
      <c r="A11956" s="3"/>
    </row>
    <row r="11957">
      <c r="A11957" s="3"/>
    </row>
    <row r="11958">
      <c r="A11958" s="3"/>
    </row>
    <row r="11959">
      <c r="A11959" s="3"/>
    </row>
    <row r="11960">
      <c r="A11960" s="3"/>
    </row>
    <row r="11961">
      <c r="A11961" s="3"/>
    </row>
    <row r="11962">
      <c r="A11962" s="7"/>
    </row>
    <row r="11964">
      <c r="A11964" s="3"/>
    </row>
    <row r="11965">
      <c r="A11965" s="3"/>
    </row>
    <row r="11966">
      <c r="A11966" s="3"/>
    </row>
    <row r="11967">
      <c r="A11967" s="3"/>
    </row>
    <row r="11968">
      <c r="A11968" s="3"/>
    </row>
    <row r="11969">
      <c r="A11969" s="3"/>
    </row>
    <row r="11970">
      <c r="A11970" s="3"/>
    </row>
    <row r="11971">
      <c r="A11971" s="3"/>
    </row>
    <row r="11972">
      <c r="A11972" s="3"/>
    </row>
    <row r="11973">
      <c r="A11973" s="3"/>
    </row>
    <row r="11974">
      <c r="A11974" s="7"/>
    </row>
    <row r="11976">
      <c r="A11976" s="3"/>
    </row>
    <row r="11977">
      <c r="A11977" s="3"/>
    </row>
    <row r="11978">
      <c r="A11978" s="3"/>
    </row>
    <row r="11979">
      <c r="A11979" s="3"/>
    </row>
    <row r="11980">
      <c r="A11980" s="3"/>
    </row>
    <row r="11981">
      <c r="A11981" s="3"/>
    </row>
    <row r="11982">
      <c r="A11982" s="3"/>
    </row>
    <row r="11983">
      <c r="A11983" s="3"/>
    </row>
    <row r="11984">
      <c r="A11984" s="3"/>
    </row>
    <row r="11985">
      <c r="A11985" s="6"/>
    </row>
    <row r="11987">
      <c r="A11987" s="3"/>
    </row>
    <row r="11988">
      <c r="A11988" s="3"/>
    </row>
    <row r="11989">
      <c r="A11989" s="3"/>
    </row>
    <row r="11990">
      <c r="A11990" s="3"/>
    </row>
    <row r="11991">
      <c r="A11991" s="3"/>
    </row>
    <row r="11992">
      <c r="A11992" s="3"/>
    </row>
    <row r="11993">
      <c r="A11993" s="3"/>
    </row>
    <row r="11994">
      <c r="A11994" s="3"/>
    </row>
    <row r="11995">
      <c r="A11995" s="3"/>
    </row>
    <row r="11996">
      <c r="A11996" s="3"/>
    </row>
    <row r="11997">
      <c r="A11997" s="3"/>
    </row>
    <row r="11998">
      <c r="A11998" s="3"/>
    </row>
    <row r="11999">
      <c r="A11999" s="3"/>
    </row>
    <row r="12000">
      <c r="A12000" s="3"/>
    </row>
    <row r="12001">
      <c r="A12001" s="7"/>
    </row>
    <row r="12003">
      <c r="A12003" s="3"/>
    </row>
    <row r="12004">
      <c r="A12004" s="3"/>
    </row>
    <row r="12005">
      <c r="A12005" s="3"/>
    </row>
    <row r="12006">
      <c r="A12006" s="3"/>
    </row>
    <row r="12007">
      <c r="A12007" s="3"/>
    </row>
    <row r="12008">
      <c r="A12008" s="3"/>
    </row>
    <row r="12009">
      <c r="A12009" s="3"/>
    </row>
    <row r="12010">
      <c r="A12010" s="3"/>
    </row>
    <row r="12011">
      <c r="A12011" s="3"/>
    </row>
    <row r="12012">
      <c r="A12012" s="7"/>
    </row>
    <row r="12014">
      <c r="A12014" s="3"/>
    </row>
    <row r="12015">
      <c r="A12015" s="3"/>
    </row>
    <row r="12016">
      <c r="A12016" s="3"/>
    </row>
    <row r="12017">
      <c r="A12017" s="3"/>
    </row>
    <row r="12018">
      <c r="A12018" s="3"/>
    </row>
    <row r="12019">
      <c r="A12019" s="3"/>
    </row>
    <row r="12020">
      <c r="A12020" s="3"/>
    </row>
    <row r="12021">
      <c r="A12021" s="3"/>
    </row>
    <row r="12022">
      <c r="A12022" s="3"/>
    </row>
    <row r="12023">
      <c r="A12023" s="7"/>
    </row>
    <row r="12025">
      <c r="A12025" s="3"/>
    </row>
    <row r="12026">
      <c r="A12026" s="3"/>
    </row>
    <row r="12027">
      <c r="A12027" s="3"/>
    </row>
    <row r="12028">
      <c r="A12028" s="3"/>
    </row>
    <row r="12029">
      <c r="A12029" s="3"/>
    </row>
    <row r="12030">
      <c r="A12030" s="3"/>
    </row>
    <row r="12031">
      <c r="A12031" s="3"/>
    </row>
    <row r="12032">
      <c r="A12032" s="3"/>
    </row>
    <row r="12033">
      <c r="A12033" s="3"/>
    </row>
    <row r="12034">
      <c r="A12034" s="3"/>
    </row>
    <row r="12035">
      <c r="A12035" s="7"/>
    </row>
    <row r="12037">
      <c r="A12037" s="3"/>
    </row>
    <row r="12038">
      <c r="A12038" s="3"/>
    </row>
    <row r="12039">
      <c r="A12039" s="3"/>
    </row>
    <row r="12040">
      <c r="A12040" s="3"/>
    </row>
    <row r="12041">
      <c r="A12041" s="3"/>
    </row>
    <row r="12042">
      <c r="A12042" s="3"/>
    </row>
    <row r="12043">
      <c r="A12043" s="3"/>
    </row>
    <row r="12044">
      <c r="A12044" s="3"/>
    </row>
    <row r="12045">
      <c r="A12045" s="3"/>
    </row>
    <row r="12046">
      <c r="A12046" s="7"/>
    </row>
    <row r="12048">
      <c r="A12048" s="3"/>
    </row>
    <row r="12049">
      <c r="A12049" s="3"/>
    </row>
    <row r="12050">
      <c r="A12050" s="3"/>
    </row>
    <row r="12051">
      <c r="A12051" s="3"/>
    </row>
    <row r="12052">
      <c r="A12052" s="3"/>
    </row>
    <row r="12053">
      <c r="A12053" s="3"/>
    </row>
    <row r="12054">
      <c r="A12054" s="3"/>
    </row>
    <row r="12055">
      <c r="A12055" s="3"/>
    </row>
    <row r="12056">
      <c r="A12056" s="3"/>
    </row>
    <row r="12057">
      <c r="A12057" s="7"/>
    </row>
    <row r="12059">
      <c r="A12059" s="3"/>
    </row>
    <row r="12060">
      <c r="A12060" s="3"/>
    </row>
    <row r="12061">
      <c r="A12061" s="3"/>
    </row>
    <row r="12062">
      <c r="A12062" s="3"/>
    </row>
    <row r="12063">
      <c r="A12063" s="3"/>
    </row>
    <row r="12064">
      <c r="A12064" s="3"/>
    </row>
    <row r="12065">
      <c r="A12065" s="3"/>
    </row>
    <row r="12066">
      <c r="A12066" s="3"/>
    </row>
    <row r="12067">
      <c r="A12067" s="3"/>
    </row>
    <row r="12068">
      <c r="A12068" s="7"/>
    </row>
    <row r="12070">
      <c r="A12070" s="3"/>
    </row>
    <row r="12071">
      <c r="A12071" s="3"/>
    </row>
    <row r="12072">
      <c r="A12072" s="3"/>
    </row>
    <row r="12073">
      <c r="A12073" s="3"/>
    </row>
    <row r="12074">
      <c r="A12074" s="3"/>
    </row>
    <row r="12075">
      <c r="A12075" s="3"/>
    </row>
    <row r="12076">
      <c r="A12076" s="3"/>
    </row>
    <row r="12077">
      <c r="A12077" s="3"/>
    </row>
    <row r="12078">
      <c r="A12078" s="3"/>
    </row>
    <row r="12079">
      <c r="A12079" s="7"/>
    </row>
    <row r="12081">
      <c r="A12081" s="3"/>
    </row>
    <row r="12082">
      <c r="A12082" s="3"/>
    </row>
    <row r="12083">
      <c r="A12083" s="3"/>
    </row>
    <row r="12084">
      <c r="A12084" s="3"/>
    </row>
    <row r="12085">
      <c r="A12085" s="3"/>
    </row>
    <row r="12086">
      <c r="A12086" s="3"/>
    </row>
    <row r="12087">
      <c r="A12087" s="3"/>
    </row>
    <row r="12088">
      <c r="A12088" s="3"/>
    </row>
    <row r="12089">
      <c r="A12089" s="3"/>
    </row>
    <row r="12090">
      <c r="A12090" s="7"/>
    </row>
    <row r="12092">
      <c r="A12092" s="3"/>
    </row>
    <row r="12093">
      <c r="A12093" s="3"/>
    </row>
    <row r="12094">
      <c r="A12094" s="3"/>
    </row>
    <row r="12095">
      <c r="A12095" s="3"/>
    </row>
    <row r="12096">
      <c r="A12096" s="3"/>
    </row>
    <row r="12097">
      <c r="A12097" s="3"/>
    </row>
    <row r="12098">
      <c r="A12098" s="3"/>
    </row>
    <row r="12099">
      <c r="A12099" s="3"/>
    </row>
    <row r="12100">
      <c r="A12100" s="3"/>
    </row>
    <row r="12101">
      <c r="A12101" s="7"/>
    </row>
    <row r="12103">
      <c r="A12103" s="3"/>
    </row>
    <row r="12104">
      <c r="A12104" s="3"/>
    </row>
    <row r="12105">
      <c r="A12105" s="3"/>
    </row>
    <row r="12106">
      <c r="A12106" s="3"/>
    </row>
    <row r="12107">
      <c r="A12107" s="3"/>
    </row>
    <row r="12108">
      <c r="A12108" s="3"/>
    </row>
    <row r="12109">
      <c r="A12109" s="3"/>
    </row>
    <row r="12110">
      <c r="A12110" s="3"/>
    </row>
    <row r="12111">
      <c r="A12111" s="3"/>
    </row>
    <row r="12112">
      <c r="A12112" s="7"/>
    </row>
    <row r="12114">
      <c r="A12114" s="3"/>
    </row>
    <row r="12115">
      <c r="A12115" s="3"/>
    </row>
    <row r="12116">
      <c r="A12116" s="3"/>
    </row>
    <row r="12117">
      <c r="A12117" s="3"/>
    </row>
    <row r="12118">
      <c r="A12118" s="3"/>
    </row>
    <row r="12119">
      <c r="A12119" s="3"/>
    </row>
    <row r="12120">
      <c r="A12120" s="3"/>
    </row>
    <row r="12121">
      <c r="A12121" s="3"/>
    </row>
    <row r="12122">
      <c r="A12122" s="3"/>
    </row>
    <row r="12123">
      <c r="A12123" s="7"/>
    </row>
    <row r="12125">
      <c r="A12125" s="3"/>
    </row>
    <row r="12126">
      <c r="A12126" s="3"/>
    </row>
    <row r="12127">
      <c r="A12127" s="3"/>
    </row>
    <row r="12128">
      <c r="A12128" s="3"/>
    </row>
    <row r="12129">
      <c r="A12129" s="3"/>
    </row>
    <row r="12130">
      <c r="A12130" s="3"/>
    </row>
    <row r="12131">
      <c r="A12131" s="3"/>
    </row>
    <row r="12132">
      <c r="A12132" s="3"/>
    </row>
    <row r="12133">
      <c r="A12133" s="3"/>
    </row>
    <row r="12134">
      <c r="A12134" s="7"/>
    </row>
    <row r="12136">
      <c r="A12136" s="3"/>
    </row>
    <row r="12137">
      <c r="A12137" s="3"/>
    </row>
    <row r="12138">
      <c r="A12138" s="3"/>
    </row>
    <row r="12139">
      <c r="A12139" s="3"/>
    </row>
    <row r="12140">
      <c r="A12140" s="3"/>
    </row>
    <row r="12141">
      <c r="A12141" s="3"/>
    </row>
    <row r="12142">
      <c r="A12142" s="3"/>
    </row>
    <row r="12143">
      <c r="A12143" s="3"/>
    </row>
    <row r="12144">
      <c r="A12144" s="3"/>
    </row>
    <row r="12145">
      <c r="A12145" s="7"/>
    </row>
    <row r="12147">
      <c r="A12147" s="3"/>
    </row>
    <row r="12148">
      <c r="A12148" s="3"/>
    </row>
    <row r="12149">
      <c r="A12149" s="3"/>
    </row>
    <row r="12150">
      <c r="A12150" s="3"/>
    </row>
    <row r="12151">
      <c r="A12151" s="3"/>
    </row>
    <row r="12152">
      <c r="A12152" s="3"/>
    </row>
    <row r="12153">
      <c r="A12153" s="3"/>
    </row>
    <row r="12154">
      <c r="A12154" s="3"/>
    </row>
    <row r="12155">
      <c r="A12155" s="3"/>
    </row>
    <row r="12156">
      <c r="A12156" s="7"/>
    </row>
    <row r="12158">
      <c r="A12158" s="3"/>
    </row>
    <row r="12159">
      <c r="A12159" s="3"/>
    </row>
    <row r="12160">
      <c r="A12160" s="3"/>
    </row>
    <row r="12161">
      <c r="A12161" s="3"/>
    </row>
    <row r="12162">
      <c r="A12162" s="3"/>
    </row>
    <row r="12163">
      <c r="A12163" s="3"/>
    </row>
    <row r="12164">
      <c r="A12164" s="3"/>
    </row>
    <row r="12165">
      <c r="A12165" s="3"/>
    </row>
    <row r="12166">
      <c r="A12166" s="3"/>
    </row>
    <row r="12167">
      <c r="A12167" s="7"/>
    </row>
    <row r="12169">
      <c r="A12169" s="3"/>
    </row>
    <row r="12170">
      <c r="A12170" s="3"/>
    </row>
    <row r="12171">
      <c r="A12171" s="3"/>
    </row>
    <row r="12172">
      <c r="A12172" s="3"/>
    </row>
    <row r="12173">
      <c r="A12173" s="3"/>
    </row>
    <row r="12174">
      <c r="A12174" s="3"/>
    </row>
    <row r="12175">
      <c r="A12175" s="3"/>
    </row>
    <row r="12176">
      <c r="A12176" s="3"/>
    </row>
    <row r="12177">
      <c r="A12177" s="3"/>
    </row>
    <row r="12178">
      <c r="A12178" s="7"/>
    </row>
    <row r="12180">
      <c r="A12180" s="3"/>
    </row>
    <row r="12181">
      <c r="A12181" s="3"/>
    </row>
    <row r="12182">
      <c r="A12182" s="3"/>
    </row>
    <row r="12183">
      <c r="A12183" s="3"/>
    </row>
    <row r="12184">
      <c r="A12184" s="3"/>
    </row>
    <row r="12185">
      <c r="A12185" s="3"/>
    </row>
    <row r="12186">
      <c r="A12186" s="3"/>
    </row>
    <row r="12187">
      <c r="A12187" s="3"/>
    </row>
    <row r="12188">
      <c r="A12188" s="3"/>
    </row>
    <row r="12189">
      <c r="A12189" s="7"/>
    </row>
    <row r="12191">
      <c r="A12191" s="3"/>
    </row>
    <row r="12192">
      <c r="A12192" s="3"/>
    </row>
    <row r="12193">
      <c r="A12193" s="3"/>
    </row>
    <row r="12194">
      <c r="A12194" s="3"/>
    </row>
    <row r="12195">
      <c r="A12195" s="3"/>
    </row>
    <row r="12196">
      <c r="A12196" s="3"/>
    </row>
    <row r="12197">
      <c r="A12197" s="3"/>
    </row>
    <row r="12198">
      <c r="A12198" s="3"/>
    </row>
    <row r="12199">
      <c r="A12199" s="3"/>
    </row>
    <row r="12200">
      <c r="A12200" s="7"/>
    </row>
    <row r="12202">
      <c r="A12202" s="3"/>
    </row>
    <row r="12203">
      <c r="A12203" s="3"/>
    </row>
    <row r="12204">
      <c r="A12204" s="3"/>
    </row>
    <row r="12205">
      <c r="A12205" s="3"/>
    </row>
    <row r="12206">
      <c r="A12206" s="3"/>
    </row>
    <row r="12207">
      <c r="A12207" s="3"/>
    </row>
    <row r="12208">
      <c r="A12208" s="3"/>
    </row>
    <row r="12209">
      <c r="A12209" s="3"/>
    </row>
    <row r="12210">
      <c r="A12210" s="3"/>
    </row>
    <row r="12211">
      <c r="A12211" s="7"/>
    </row>
    <row r="12213">
      <c r="A12213" s="3"/>
    </row>
    <row r="12214">
      <c r="A12214" s="3"/>
    </row>
    <row r="12215">
      <c r="A12215" s="3"/>
    </row>
    <row r="12216">
      <c r="A12216" s="3"/>
    </row>
    <row r="12217">
      <c r="A12217" s="3"/>
    </row>
    <row r="12218">
      <c r="A12218" s="3"/>
    </row>
    <row r="12219">
      <c r="A12219" s="3"/>
    </row>
    <row r="12220">
      <c r="A12220" s="3"/>
    </row>
    <row r="12221">
      <c r="A12221" s="3"/>
    </row>
    <row r="12222">
      <c r="A12222" s="7"/>
    </row>
    <row r="12224">
      <c r="A12224" s="3"/>
    </row>
    <row r="12225">
      <c r="A12225" s="3"/>
    </row>
    <row r="12226">
      <c r="A12226" s="3"/>
    </row>
    <row r="12227">
      <c r="A12227" s="3"/>
    </row>
    <row r="12228">
      <c r="A12228" s="3"/>
    </row>
    <row r="12229">
      <c r="A12229" s="3"/>
    </row>
    <row r="12230">
      <c r="A12230" s="3"/>
    </row>
    <row r="12231">
      <c r="A12231" s="3"/>
    </row>
    <row r="12232">
      <c r="A12232" s="3"/>
    </row>
    <row r="12233">
      <c r="A12233" s="7"/>
    </row>
    <row r="12235">
      <c r="A12235" s="3"/>
    </row>
    <row r="12236">
      <c r="A12236" s="3"/>
    </row>
    <row r="12237">
      <c r="A12237" s="3"/>
    </row>
    <row r="12238">
      <c r="A12238" s="3"/>
    </row>
    <row r="12239">
      <c r="A12239" s="3"/>
    </row>
    <row r="12240">
      <c r="A12240" s="3"/>
    </row>
    <row r="12241">
      <c r="A12241" s="3"/>
    </row>
    <row r="12242">
      <c r="A12242" s="3"/>
    </row>
    <row r="12243">
      <c r="A12243" s="3"/>
    </row>
    <row r="12244">
      <c r="A12244" s="7"/>
    </row>
    <row r="12246">
      <c r="A12246" s="3"/>
    </row>
    <row r="12247">
      <c r="A12247" s="3"/>
    </row>
    <row r="12248">
      <c r="A12248" s="3"/>
    </row>
    <row r="12249">
      <c r="A12249" s="3"/>
    </row>
    <row r="12250">
      <c r="A12250" s="3"/>
    </row>
    <row r="12251">
      <c r="A12251" s="3"/>
    </row>
    <row r="12252">
      <c r="A12252" s="3"/>
    </row>
    <row r="12253">
      <c r="A12253" s="3"/>
    </row>
    <row r="12254">
      <c r="A12254" s="3"/>
    </row>
    <row r="12255">
      <c r="A12255" s="7"/>
    </row>
    <row r="12257">
      <c r="A12257" s="3"/>
    </row>
    <row r="12258">
      <c r="A12258" s="3"/>
    </row>
    <row r="12259">
      <c r="A12259" s="3"/>
    </row>
    <row r="12260">
      <c r="A12260" s="3"/>
    </row>
    <row r="12261">
      <c r="A12261" s="3"/>
    </row>
    <row r="12262">
      <c r="A12262" s="3"/>
    </row>
    <row r="12263">
      <c r="A12263" s="3"/>
    </row>
    <row r="12264">
      <c r="A12264" s="3"/>
    </row>
    <row r="12265">
      <c r="A12265" s="3"/>
    </row>
    <row r="12266">
      <c r="A12266" s="7"/>
    </row>
    <row r="12268">
      <c r="A12268" s="3"/>
    </row>
    <row r="12269">
      <c r="A12269" s="3"/>
    </row>
    <row r="12270">
      <c r="A12270" s="3"/>
    </row>
    <row r="12271">
      <c r="A12271" s="3"/>
    </row>
    <row r="12272">
      <c r="A12272" s="3"/>
    </row>
    <row r="12273">
      <c r="A12273" s="3"/>
    </row>
    <row r="12274">
      <c r="A12274" s="3"/>
    </row>
    <row r="12275">
      <c r="A12275" s="3"/>
    </row>
    <row r="12276">
      <c r="A12276" s="3"/>
    </row>
    <row r="12277">
      <c r="A12277" s="7"/>
    </row>
    <row r="12279">
      <c r="A12279" s="3"/>
    </row>
    <row r="12280">
      <c r="A12280" s="3"/>
    </row>
    <row r="12281">
      <c r="A12281" s="3"/>
    </row>
    <row r="12282">
      <c r="A12282" s="3"/>
    </row>
    <row r="12283">
      <c r="A12283" s="3"/>
    </row>
    <row r="12284">
      <c r="A12284" s="3"/>
    </row>
    <row r="12285">
      <c r="A12285" s="3"/>
    </row>
    <row r="12286">
      <c r="A12286" s="3"/>
    </row>
    <row r="12287">
      <c r="A12287" s="3"/>
    </row>
    <row r="12288">
      <c r="A12288" s="7"/>
    </row>
    <row r="12290">
      <c r="A12290" s="3"/>
    </row>
    <row r="12291">
      <c r="A12291" s="3"/>
    </row>
    <row r="12292">
      <c r="A12292" s="3"/>
    </row>
    <row r="12293">
      <c r="A12293" s="3"/>
    </row>
    <row r="12294">
      <c r="A12294" s="3"/>
    </row>
    <row r="12295">
      <c r="A12295" s="3"/>
    </row>
    <row r="12296">
      <c r="A12296" s="3"/>
    </row>
    <row r="12297">
      <c r="A12297" s="3"/>
    </row>
    <row r="12298">
      <c r="A12298" s="3"/>
    </row>
    <row r="12299">
      <c r="A12299" s="7"/>
    </row>
    <row r="12301">
      <c r="A12301" s="3"/>
    </row>
    <row r="12302">
      <c r="A12302" s="3"/>
    </row>
    <row r="12303">
      <c r="A12303" s="3"/>
    </row>
    <row r="12304">
      <c r="A12304" s="3"/>
    </row>
    <row r="12305">
      <c r="A12305" s="3"/>
    </row>
    <row r="12306">
      <c r="A12306" s="3"/>
    </row>
    <row r="12307">
      <c r="A12307" s="3"/>
    </row>
    <row r="12308">
      <c r="A12308" s="3"/>
    </row>
    <row r="12309">
      <c r="A12309" s="3"/>
    </row>
    <row r="12310">
      <c r="A12310" s="7"/>
    </row>
    <row r="12312">
      <c r="A12312" s="3"/>
    </row>
    <row r="12313">
      <c r="A12313" s="3"/>
    </row>
    <row r="12314">
      <c r="A12314" s="3"/>
    </row>
    <row r="12315">
      <c r="A12315" s="3"/>
    </row>
    <row r="12316">
      <c r="A12316" s="3"/>
    </row>
    <row r="12317">
      <c r="A12317" s="3"/>
    </row>
    <row r="12318">
      <c r="A12318" s="3"/>
    </row>
    <row r="12319">
      <c r="A12319" s="3"/>
    </row>
    <row r="12320">
      <c r="A12320" s="3"/>
    </row>
    <row r="12321">
      <c r="A12321" s="7"/>
    </row>
    <row r="12323">
      <c r="A12323" s="3"/>
    </row>
    <row r="12324">
      <c r="A12324" s="3"/>
    </row>
    <row r="12325">
      <c r="A12325" s="3"/>
    </row>
    <row r="12326">
      <c r="A12326" s="3"/>
    </row>
    <row r="12327">
      <c r="A12327" s="3"/>
    </row>
    <row r="12328">
      <c r="A12328" s="3"/>
    </row>
    <row r="12329">
      <c r="A12329" s="3"/>
    </row>
    <row r="12330">
      <c r="A12330" s="3"/>
    </row>
    <row r="12331">
      <c r="A12331" s="3"/>
    </row>
    <row r="12332">
      <c r="A12332" s="3"/>
    </row>
    <row r="12333">
      <c r="A12333" s="3"/>
    </row>
    <row r="12334">
      <c r="A12334" s="3"/>
    </row>
    <row r="12335">
      <c r="A12335" s="3"/>
    </row>
    <row r="12336">
      <c r="A12336" s="3"/>
    </row>
    <row r="12337">
      <c r="A12337" s="7"/>
    </row>
    <row r="12339">
      <c r="A12339" s="3"/>
    </row>
    <row r="12340">
      <c r="A12340" s="3"/>
    </row>
    <row r="12341">
      <c r="A12341" s="3"/>
    </row>
    <row r="12342">
      <c r="A12342" s="3"/>
    </row>
    <row r="12343">
      <c r="A12343" s="3"/>
    </row>
    <row r="12344">
      <c r="A12344" s="3"/>
    </row>
    <row r="12345">
      <c r="A12345" s="3"/>
    </row>
    <row r="12346">
      <c r="A12346" s="3"/>
    </row>
    <row r="12347">
      <c r="A12347" s="3"/>
    </row>
    <row r="12348">
      <c r="A12348" s="7"/>
    </row>
    <row r="12350">
      <c r="A12350" s="3"/>
    </row>
    <row r="12351">
      <c r="A12351" s="3"/>
    </row>
    <row r="12352">
      <c r="A12352" s="3"/>
    </row>
    <row r="12353">
      <c r="A12353" s="3"/>
    </row>
    <row r="12354">
      <c r="A12354" s="3"/>
    </row>
    <row r="12355">
      <c r="A12355" s="3"/>
    </row>
    <row r="12356">
      <c r="A12356" s="3"/>
    </row>
    <row r="12357">
      <c r="A12357" s="3"/>
    </row>
    <row r="12358">
      <c r="A12358" s="3"/>
    </row>
    <row r="12359">
      <c r="A12359" s="7"/>
    </row>
    <row r="12361">
      <c r="A12361" s="3"/>
    </row>
    <row r="12362">
      <c r="A12362" s="3"/>
    </row>
    <row r="12363">
      <c r="A12363" s="3"/>
    </row>
    <row r="12364">
      <c r="A12364" s="3"/>
    </row>
    <row r="12365">
      <c r="A12365" s="3"/>
    </row>
    <row r="12366">
      <c r="A12366" s="3"/>
    </row>
    <row r="12367">
      <c r="A12367" s="3"/>
    </row>
    <row r="12368">
      <c r="A12368" s="3"/>
    </row>
    <row r="12369">
      <c r="A12369" s="3"/>
    </row>
    <row r="12370">
      <c r="A12370" s="3"/>
    </row>
    <row r="12371">
      <c r="A12371" s="3"/>
    </row>
    <row r="12372">
      <c r="A12372" s="3"/>
    </row>
    <row r="12373">
      <c r="A12373" s="3"/>
    </row>
    <row r="12374">
      <c r="A12374" s="3"/>
    </row>
    <row r="12375">
      <c r="A12375" s="7"/>
    </row>
    <row r="12377">
      <c r="A12377" s="3"/>
    </row>
    <row r="12378">
      <c r="A12378" s="3"/>
    </row>
    <row r="12379">
      <c r="A12379" s="3"/>
    </row>
    <row r="12380">
      <c r="A12380" s="3"/>
    </row>
    <row r="12381">
      <c r="A12381" s="3"/>
    </row>
    <row r="12382">
      <c r="A12382" s="3"/>
    </row>
    <row r="12383">
      <c r="A12383" s="3"/>
    </row>
    <row r="12384">
      <c r="A12384" s="3"/>
    </row>
    <row r="12385">
      <c r="A12385" s="3"/>
    </row>
    <row r="12386">
      <c r="A12386" s="7"/>
    </row>
    <row r="12388">
      <c r="A12388" s="3"/>
    </row>
    <row r="12389">
      <c r="A12389" s="3"/>
    </row>
    <row r="12390">
      <c r="A12390" s="3"/>
    </row>
    <row r="12391">
      <c r="A12391" s="3"/>
    </row>
    <row r="12392">
      <c r="A12392" s="3"/>
    </row>
    <row r="12393">
      <c r="A12393" s="3"/>
    </row>
    <row r="12394">
      <c r="A12394" s="3"/>
    </row>
    <row r="12395">
      <c r="A12395" s="3"/>
    </row>
    <row r="12396">
      <c r="A12396" s="3"/>
    </row>
    <row r="12397">
      <c r="A12397" s="7"/>
    </row>
    <row r="12399">
      <c r="A12399" s="3"/>
    </row>
    <row r="12400">
      <c r="A12400" s="3"/>
    </row>
    <row r="12401">
      <c r="A12401" s="3"/>
    </row>
    <row r="12402">
      <c r="A12402" s="3"/>
    </row>
    <row r="12403">
      <c r="A12403" s="3"/>
    </row>
    <row r="12404">
      <c r="A12404" s="3"/>
    </row>
    <row r="12405">
      <c r="A12405" s="3"/>
    </row>
    <row r="12406">
      <c r="A12406" s="3"/>
    </row>
    <row r="12407">
      <c r="A12407" s="3"/>
    </row>
    <row r="12408">
      <c r="A12408" s="7"/>
    </row>
    <row r="12410">
      <c r="A12410" s="3"/>
    </row>
    <row r="12411">
      <c r="A12411" s="3"/>
    </row>
    <row r="12412">
      <c r="A12412" s="3"/>
    </row>
    <row r="12413">
      <c r="A12413" s="3"/>
    </row>
    <row r="12414">
      <c r="A12414" s="3"/>
    </row>
    <row r="12415">
      <c r="A12415" s="3"/>
    </row>
    <row r="12416">
      <c r="A12416" s="3"/>
    </row>
    <row r="12417">
      <c r="A12417" s="3"/>
    </row>
    <row r="12418">
      <c r="A12418" s="3"/>
    </row>
    <row r="12419">
      <c r="A12419" s="3"/>
    </row>
    <row r="12420">
      <c r="A12420" s="3"/>
    </row>
    <row r="12421">
      <c r="A12421" s="3"/>
    </row>
    <row r="12422">
      <c r="A12422" s="3"/>
    </row>
    <row r="12423">
      <c r="A12423" s="3"/>
    </row>
    <row r="12424">
      <c r="A12424" s="7"/>
    </row>
    <row r="12426">
      <c r="A12426" s="3"/>
    </row>
    <row r="12427">
      <c r="A12427" s="3"/>
    </row>
    <row r="12428">
      <c r="A12428" s="3"/>
    </row>
    <row r="12429">
      <c r="A12429" s="3"/>
    </row>
    <row r="12430">
      <c r="A12430" s="3"/>
    </row>
    <row r="12431">
      <c r="A12431" s="3"/>
    </row>
    <row r="12432">
      <c r="A12432" s="3"/>
    </row>
    <row r="12433">
      <c r="A12433" s="3"/>
    </row>
    <row r="12434">
      <c r="A12434" s="3"/>
    </row>
    <row r="12435">
      <c r="A12435" s="7"/>
    </row>
    <row r="12437">
      <c r="A12437" s="3"/>
    </row>
    <row r="12438">
      <c r="A12438" s="3"/>
    </row>
    <row r="12439">
      <c r="A12439" s="3"/>
    </row>
    <row r="12440">
      <c r="A12440" s="3"/>
    </row>
    <row r="12441">
      <c r="A12441" s="3"/>
    </row>
    <row r="12442">
      <c r="A12442" s="3"/>
    </row>
    <row r="12443">
      <c r="A12443" s="3"/>
    </row>
    <row r="12444">
      <c r="A12444" s="3"/>
    </row>
    <row r="12445">
      <c r="A12445" s="3"/>
    </row>
    <row r="12446">
      <c r="A12446" s="3"/>
    </row>
    <row r="12447">
      <c r="A12447" s="7"/>
    </row>
    <row r="12449">
      <c r="A12449" s="3"/>
    </row>
    <row r="12450">
      <c r="A12450" s="3"/>
    </row>
    <row r="12451">
      <c r="A12451" s="3"/>
    </row>
    <row r="12452">
      <c r="A12452" s="3"/>
    </row>
    <row r="12453">
      <c r="A12453" s="3"/>
    </row>
    <row r="12454">
      <c r="A12454" s="3"/>
    </row>
    <row r="12455">
      <c r="A12455" s="3"/>
    </row>
    <row r="12456">
      <c r="A12456" s="3"/>
    </row>
    <row r="12457">
      <c r="A12457" s="3"/>
    </row>
    <row r="12458">
      <c r="A12458" s="7"/>
    </row>
    <row r="12460">
      <c r="A12460" s="3"/>
    </row>
    <row r="12461">
      <c r="A12461" s="3"/>
    </row>
    <row r="12462">
      <c r="A12462" s="3"/>
    </row>
    <row r="12463">
      <c r="A12463" s="3"/>
    </row>
    <row r="12464">
      <c r="A12464" s="3"/>
    </row>
    <row r="12465">
      <c r="A12465" s="3"/>
    </row>
    <row r="12466">
      <c r="A12466" s="3"/>
    </row>
    <row r="12467">
      <c r="A12467" s="3"/>
    </row>
    <row r="12468">
      <c r="A12468" s="3"/>
    </row>
    <row r="12469">
      <c r="A12469" s="7"/>
    </row>
    <row r="12471">
      <c r="A12471" s="3"/>
    </row>
    <row r="12472">
      <c r="A12472" s="3"/>
    </row>
    <row r="12473">
      <c r="A12473" s="3"/>
    </row>
    <row r="12474">
      <c r="A12474" s="3"/>
    </row>
    <row r="12475">
      <c r="A12475" s="3"/>
    </row>
    <row r="12476">
      <c r="A12476" s="3"/>
    </row>
    <row r="12477">
      <c r="A12477" s="3"/>
    </row>
    <row r="12478">
      <c r="A12478" s="3"/>
    </row>
    <row r="12479">
      <c r="A12479" s="3"/>
    </row>
    <row r="12480">
      <c r="A12480" s="7"/>
    </row>
    <row r="12482">
      <c r="A12482" s="3"/>
    </row>
    <row r="12483">
      <c r="A12483" s="3"/>
    </row>
    <row r="12484">
      <c r="A12484" s="3"/>
    </row>
    <row r="12485">
      <c r="A12485" s="3"/>
    </row>
    <row r="12486">
      <c r="A12486" s="3"/>
    </row>
    <row r="12487">
      <c r="A12487" s="3"/>
    </row>
    <row r="12488">
      <c r="A12488" s="3"/>
    </row>
    <row r="12489">
      <c r="A12489" s="3"/>
    </row>
    <row r="12490">
      <c r="A12490" s="3"/>
    </row>
    <row r="12491">
      <c r="A12491" s="7"/>
    </row>
    <row r="12493">
      <c r="A12493" s="3"/>
    </row>
    <row r="12494">
      <c r="A12494" s="3"/>
    </row>
    <row r="12495">
      <c r="A12495" s="3"/>
    </row>
    <row r="12496">
      <c r="A12496" s="3"/>
    </row>
    <row r="12497">
      <c r="A12497" s="3"/>
    </row>
    <row r="12498">
      <c r="A12498" s="3"/>
    </row>
    <row r="12499">
      <c r="A12499" s="3"/>
    </row>
    <row r="12500">
      <c r="A12500" s="3"/>
    </row>
    <row r="12501">
      <c r="A12501" s="3"/>
    </row>
    <row r="12502">
      <c r="A12502" s="7"/>
    </row>
    <row r="12504">
      <c r="A12504" s="3"/>
    </row>
    <row r="12505">
      <c r="A12505" s="3"/>
    </row>
    <row r="12506">
      <c r="A12506" s="3"/>
    </row>
    <row r="12507">
      <c r="A12507" s="3"/>
    </row>
    <row r="12508">
      <c r="A12508" s="3"/>
    </row>
    <row r="12509">
      <c r="A12509" s="3"/>
    </row>
    <row r="12510">
      <c r="A12510" s="3"/>
    </row>
    <row r="12511">
      <c r="A12511" s="3"/>
    </row>
    <row r="12512">
      <c r="A12512" s="3"/>
    </row>
    <row r="12513">
      <c r="A12513" s="7"/>
    </row>
    <row r="12515">
      <c r="A12515" s="3"/>
    </row>
    <row r="12516">
      <c r="A12516" s="3"/>
    </row>
    <row r="12517">
      <c r="A12517" s="3"/>
    </row>
    <row r="12518">
      <c r="A12518" s="3"/>
    </row>
    <row r="12519">
      <c r="A12519" s="3"/>
    </row>
    <row r="12520">
      <c r="A12520" s="3"/>
    </row>
    <row r="12521">
      <c r="A12521" s="3"/>
    </row>
    <row r="12522">
      <c r="A12522" s="3"/>
    </row>
    <row r="12523">
      <c r="A12523" s="3"/>
    </row>
    <row r="12524">
      <c r="A12524" s="7"/>
    </row>
    <row r="12526">
      <c r="A12526" s="3"/>
    </row>
    <row r="12527">
      <c r="A12527" s="3"/>
    </row>
    <row r="12528">
      <c r="A12528" s="3"/>
    </row>
    <row r="12529">
      <c r="A12529" s="3"/>
    </row>
    <row r="12530">
      <c r="A12530" s="3"/>
    </row>
    <row r="12531">
      <c r="A12531" s="3"/>
    </row>
    <row r="12532">
      <c r="A12532" s="3"/>
    </row>
    <row r="12533">
      <c r="A12533" s="3"/>
    </row>
    <row r="12534">
      <c r="A12534" s="3"/>
    </row>
    <row r="12535">
      <c r="A12535" s="7"/>
    </row>
    <row r="12537">
      <c r="A12537" s="3"/>
    </row>
    <row r="12538">
      <c r="A12538" s="3"/>
    </row>
    <row r="12539">
      <c r="A12539" s="3"/>
    </row>
    <row r="12540">
      <c r="A12540" s="3"/>
    </row>
    <row r="12541">
      <c r="A12541" s="3"/>
    </row>
    <row r="12542">
      <c r="A12542" s="3"/>
    </row>
    <row r="12543">
      <c r="A12543" s="3"/>
    </row>
    <row r="12544">
      <c r="A12544" s="3"/>
    </row>
    <row r="12545">
      <c r="A12545" s="3"/>
    </row>
    <row r="12546">
      <c r="A12546" s="7"/>
    </row>
    <row r="12548">
      <c r="A12548" s="3"/>
    </row>
    <row r="12549">
      <c r="A12549" s="3"/>
    </row>
    <row r="12550">
      <c r="A12550" s="3"/>
    </row>
    <row r="12551">
      <c r="A12551" s="3"/>
    </row>
    <row r="12552">
      <c r="A12552" s="3"/>
    </row>
    <row r="12553">
      <c r="A12553" s="3"/>
    </row>
    <row r="12554">
      <c r="A12554" s="3"/>
    </row>
    <row r="12555">
      <c r="A12555" s="3"/>
    </row>
    <row r="12556">
      <c r="A12556" s="3"/>
    </row>
    <row r="12557">
      <c r="A12557" s="7"/>
    </row>
    <row r="12559">
      <c r="A12559" s="3"/>
    </row>
    <row r="12560">
      <c r="A12560" s="3"/>
    </row>
    <row r="12561">
      <c r="A12561" s="3"/>
    </row>
    <row r="12562">
      <c r="A12562" s="3"/>
    </row>
    <row r="12563">
      <c r="A12563" s="3"/>
    </row>
    <row r="12564">
      <c r="A12564" s="3"/>
    </row>
    <row r="12565">
      <c r="A12565" s="3"/>
    </row>
    <row r="12566">
      <c r="A12566" s="3"/>
    </row>
    <row r="12567">
      <c r="A12567" s="3"/>
    </row>
    <row r="12568">
      <c r="A12568" s="7"/>
    </row>
    <row r="12570">
      <c r="A12570" s="3"/>
    </row>
    <row r="12571">
      <c r="A12571" s="3"/>
    </row>
    <row r="12572">
      <c r="A12572" s="3"/>
    </row>
    <row r="12573">
      <c r="A12573" s="3"/>
    </row>
    <row r="12574">
      <c r="A12574" s="3"/>
    </row>
    <row r="12575">
      <c r="A12575" s="3"/>
    </row>
    <row r="12576">
      <c r="A12576" s="3"/>
    </row>
    <row r="12577">
      <c r="A12577" s="3"/>
    </row>
    <row r="12578">
      <c r="A12578" s="3"/>
    </row>
    <row r="12579">
      <c r="A12579" s="7"/>
    </row>
    <row r="12581">
      <c r="A12581" s="3"/>
    </row>
    <row r="12582">
      <c r="A12582" s="3"/>
    </row>
    <row r="12583">
      <c r="A12583" s="3"/>
    </row>
    <row r="12584">
      <c r="A12584" s="3"/>
    </row>
    <row r="12585">
      <c r="A12585" s="3"/>
    </row>
    <row r="12586">
      <c r="A12586" s="3"/>
    </row>
    <row r="12587">
      <c r="A12587" s="3"/>
    </row>
    <row r="12588">
      <c r="A12588" s="3"/>
    </row>
    <row r="12589">
      <c r="A12589" s="3"/>
    </row>
    <row r="12590">
      <c r="A12590" s="7"/>
    </row>
    <row r="12592">
      <c r="A12592" s="3"/>
    </row>
    <row r="12593">
      <c r="A12593" s="3"/>
    </row>
    <row r="12594">
      <c r="A12594" s="3"/>
    </row>
    <row r="12595">
      <c r="A12595" s="3"/>
    </row>
    <row r="12596">
      <c r="A12596" s="3"/>
    </row>
    <row r="12597">
      <c r="A12597" s="3"/>
    </row>
    <row r="12598">
      <c r="A12598" s="3"/>
    </row>
    <row r="12599">
      <c r="A12599" s="3"/>
    </row>
    <row r="12600">
      <c r="A12600" s="3"/>
    </row>
    <row r="12601">
      <c r="A12601" s="7"/>
    </row>
    <row r="12603">
      <c r="A12603" s="3"/>
    </row>
    <row r="12604">
      <c r="A12604" s="3"/>
    </row>
    <row r="12605">
      <c r="A12605" s="3"/>
    </row>
    <row r="12606">
      <c r="A12606" s="3"/>
    </row>
    <row r="12607">
      <c r="A12607" s="3"/>
    </row>
    <row r="12608">
      <c r="A12608" s="3"/>
    </row>
    <row r="12609">
      <c r="A12609" s="3"/>
    </row>
    <row r="12610">
      <c r="A12610" s="3"/>
    </row>
    <row r="12611">
      <c r="A12611" s="3"/>
    </row>
    <row r="12612">
      <c r="A12612" s="3"/>
    </row>
    <row r="12613">
      <c r="A12613" s="3"/>
    </row>
    <row r="12614">
      <c r="A12614" s="3"/>
    </row>
    <row r="12615">
      <c r="A12615" s="3"/>
    </row>
    <row r="12616">
      <c r="A12616" s="3"/>
    </row>
    <row r="12617">
      <c r="A12617" s="7"/>
    </row>
    <row r="12619">
      <c r="A12619" s="3"/>
    </row>
    <row r="12620">
      <c r="A12620" s="3"/>
    </row>
    <row r="12621">
      <c r="A12621" s="3"/>
    </row>
    <row r="12622">
      <c r="A12622" s="3"/>
    </row>
    <row r="12623">
      <c r="A12623" s="3"/>
    </row>
    <row r="12624">
      <c r="A12624" s="3"/>
    </row>
    <row r="12625">
      <c r="A12625" s="3"/>
    </row>
    <row r="12626">
      <c r="A12626" s="3"/>
    </row>
    <row r="12627">
      <c r="A12627" s="3"/>
    </row>
    <row r="12628">
      <c r="A12628" s="7"/>
    </row>
    <row r="12630">
      <c r="A12630" s="3"/>
    </row>
    <row r="12631">
      <c r="A12631" s="3"/>
    </row>
    <row r="12632">
      <c r="A12632" s="3"/>
    </row>
    <row r="12633">
      <c r="A12633" s="3"/>
    </row>
    <row r="12634">
      <c r="A12634" s="3"/>
    </row>
    <row r="12635">
      <c r="A12635" s="3"/>
    </row>
    <row r="12636">
      <c r="A12636" s="3"/>
    </row>
    <row r="12637">
      <c r="A12637" s="3"/>
    </row>
    <row r="12638">
      <c r="A12638" s="3"/>
    </row>
    <row r="12639">
      <c r="A12639" s="3"/>
    </row>
    <row r="12640">
      <c r="A12640" s="7"/>
    </row>
    <row r="12642">
      <c r="A12642" s="3"/>
    </row>
    <row r="12643">
      <c r="A12643" s="3"/>
    </row>
    <row r="12644">
      <c r="A12644" s="3"/>
    </row>
    <row r="12645">
      <c r="A12645" s="3"/>
    </row>
    <row r="12646">
      <c r="A12646" s="3"/>
    </row>
    <row r="12647">
      <c r="A12647" s="3"/>
    </row>
    <row r="12648">
      <c r="A12648" s="3"/>
    </row>
    <row r="12649">
      <c r="A12649" s="3"/>
    </row>
    <row r="12650">
      <c r="A12650" s="3"/>
    </row>
    <row r="12651">
      <c r="A12651" s="7"/>
    </row>
    <row r="12653">
      <c r="A12653" s="3"/>
    </row>
    <row r="12654">
      <c r="A12654" s="3"/>
    </row>
    <row r="12655">
      <c r="A12655" s="3"/>
    </row>
    <row r="12656">
      <c r="A12656" s="3"/>
    </row>
    <row r="12657">
      <c r="A12657" s="3"/>
    </row>
    <row r="12658">
      <c r="A12658" s="3"/>
    </row>
    <row r="12659">
      <c r="A12659" s="3"/>
    </row>
    <row r="12660">
      <c r="A12660" s="3"/>
    </row>
    <row r="12661">
      <c r="A12661" s="3"/>
    </row>
    <row r="12662">
      <c r="A12662" s="7"/>
    </row>
    <row r="12664">
      <c r="A12664" s="3"/>
    </row>
    <row r="12665">
      <c r="A12665" s="3"/>
    </row>
    <row r="12666">
      <c r="A12666" s="3"/>
    </row>
    <row r="12667">
      <c r="A12667" s="3"/>
    </row>
    <row r="12668">
      <c r="A12668" s="3"/>
    </row>
    <row r="12669">
      <c r="A12669" s="3"/>
    </row>
    <row r="12670">
      <c r="A12670" s="3"/>
    </row>
    <row r="12671">
      <c r="A12671" s="3"/>
    </row>
    <row r="12672">
      <c r="A12672" s="3"/>
    </row>
    <row r="12673">
      <c r="A12673" s="7"/>
    </row>
    <row r="12675">
      <c r="A12675" s="3"/>
    </row>
    <row r="12676">
      <c r="A12676" s="3"/>
    </row>
    <row r="12677">
      <c r="A12677" s="3"/>
    </row>
    <row r="12678">
      <c r="A12678" s="3"/>
    </row>
    <row r="12679">
      <c r="A12679" s="3"/>
    </row>
    <row r="12680">
      <c r="A12680" s="3"/>
    </row>
    <row r="12681">
      <c r="A12681" s="3"/>
    </row>
    <row r="12682">
      <c r="A12682" s="3"/>
    </row>
    <row r="12683">
      <c r="A12683" s="3"/>
    </row>
    <row r="12684">
      <c r="A12684" s="7"/>
    </row>
    <row r="12686">
      <c r="A12686" s="3"/>
    </row>
    <row r="12687">
      <c r="A12687" s="3"/>
    </row>
    <row r="12688">
      <c r="A12688" s="3"/>
    </row>
    <row r="12689">
      <c r="A12689" s="3"/>
    </row>
    <row r="12690">
      <c r="A12690" s="3"/>
    </row>
    <row r="12691">
      <c r="A12691" s="3"/>
    </row>
    <row r="12692">
      <c r="A12692" s="3"/>
    </row>
    <row r="12693">
      <c r="A12693" s="3"/>
    </row>
    <row r="12694">
      <c r="A12694" s="3"/>
    </row>
    <row r="12695">
      <c r="A12695" s="7"/>
    </row>
    <row r="12697">
      <c r="A12697" s="3"/>
    </row>
    <row r="12698">
      <c r="A12698" s="3"/>
    </row>
    <row r="12699">
      <c r="A12699" s="3"/>
    </row>
    <row r="12700">
      <c r="A12700" s="3"/>
    </row>
    <row r="12701">
      <c r="A12701" s="3"/>
    </row>
    <row r="12702">
      <c r="A12702" s="3"/>
    </row>
    <row r="12703">
      <c r="A12703" s="3"/>
    </row>
    <row r="12704">
      <c r="A12704" s="3"/>
    </row>
    <row r="12705">
      <c r="A12705" s="3"/>
    </row>
    <row r="12706">
      <c r="A12706" s="7"/>
    </row>
    <row r="12708">
      <c r="A12708" s="3"/>
    </row>
    <row r="12709">
      <c r="A12709" s="3"/>
    </row>
    <row r="12710">
      <c r="A12710" s="3"/>
    </row>
    <row r="12711">
      <c r="A12711" s="3"/>
    </row>
    <row r="12712">
      <c r="A12712" s="3"/>
    </row>
    <row r="12713">
      <c r="A12713" s="3"/>
    </row>
    <row r="12714">
      <c r="A12714" s="3"/>
    </row>
    <row r="12715">
      <c r="A12715" s="3"/>
    </row>
    <row r="12716">
      <c r="A12716" s="3"/>
    </row>
    <row r="12717">
      <c r="A12717" s="7"/>
    </row>
    <row r="12719">
      <c r="A12719" s="3"/>
    </row>
    <row r="12720">
      <c r="A12720" s="3"/>
    </row>
    <row r="12721">
      <c r="A12721" s="3"/>
    </row>
    <row r="12722">
      <c r="A12722" s="3"/>
    </row>
    <row r="12723">
      <c r="A12723" s="3"/>
    </row>
    <row r="12724">
      <c r="A12724" s="3"/>
    </row>
    <row r="12725">
      <c r="A12725" s="3"/>
    </row>
    <row r="12726">
      <c r="A12726" s="3"/>
    </row>
    <row r="12727">
      <c r="A12727" s="3"/>
    </row>
    <row r="12728">
      <c r="A12728" s="7"/>
    </row>
    <row r="12730">
      <c r="A12730" s="3"/>
    </row>
    <row r="12731">
      <c r="A12731" s="3"/>
    </row>
    <row r="12732">
      <c r="A12732" s="3"/>
    </row>
    <row r="12733">
      <c r="A12733" s="3"/>
    </row>
    <row r="12734">
      <c r="A12734" s="3"/>
    </row>
    <row r="12735">
      <c r="A12735" s="3"/>
    </row>
    <row r="12736">
      <c r="A12736" s="3"/>
    </row>
    <row r="12737">
      <c r="A12737" s="3"/>
    </row>
    <row r="12738">
      <c r="A12738" s="3"/>
    </row>
    <row r="12739">
      <c r="A12739" s="7"/>
    </row>
    <row r="12741">
      <c r="A12741" s="3"/>
    </row>
    <row r="12742">
      <c r="A12742" s="3"/>
    </row>
    <row r="12743">
      <c r="A12743" s="3"/>
    </row>
    <row r="12744">
      <c r="A12744" s="3"/>
    </row>
    <row r="12745">
      <c r="A12745" s="3"/>
    </row>
    <row r="12746">
      <c r="A12746" s="3"/>
    </row>
    <row r="12747">
      <c r="A12747" s="3"/>
    </row>
    <row r="12748">
      <c r="A12748" s="3"/>
    </row>
    <row r="12749">
      <c r="A12749" s="3"/>
    </row>
    <row r="12750">
      <c r="A12750" s="7"/>
    </row>
    <row r="12752">
      <c r="A12752" s="3"/>
    </row>
    <row r="12753">
      <c r="A12753" s="3"/>
    </row>
    <row r="12754">
      <c r="A12754" s="3"/>
    </row>
    <row r="12755">
      <c r="A12755" s="3"/>
    </row>
    <row r="12756">
      <c r="A12756" s="3"/>
    </row>
    <row r="12757">
      <c r="A12757" s="3"/>
    </row>
    <row r="12758">
      <c r="A12758" s="3"/>
    </row>
    <row r="12759">
      <c r="A12759" s="3"/>
    </row>
    <row r="12760">
      <c r="A12760" s="3"/>
    </row>
    <row r="12761">
      <c r="A12761" s="7"/>
    </row>
    <row r="12763">
      <c r="A12763" s="3"/>
    </row>
    <row r="12764">
      <c r="A12764" s="3"/>
    </row>
    <row r="12765">
      <c r="A12765" s="3"/>
    </row>
    <row r="12766">
      <c r="A12766" s="3"/>
    </row>
    <row r="12767">
      <c r="A12767" s="3"/>
    </row>
    <row r="12768">
      <c r="A12768" s="3"/>
    </row>
    <row r="12769">
      <c r="A12769" s="3"/>
    </row>
    <row r="12770">
      <c r="A12770" s="3"/>
    </row>
    <row r="12771">
      <c r="A12771" s="3"/>
    </row>
    <row r="12772">
      <c r="A12772" s="7"/>
    </row>
    <row r="12774">
      <c r="A12774" s="3"/>
    </row>
    <row r="12775">
      <c r="A12775" s="3"/>
    </row>
    <row r="12776">
      <c r="A12776" s="3"/>
    </row>
    <row r="12777">
      <c r="A12777" s="3"/>
    </row>
    <row r="12778">
      <c r="A12778" s="3"/>
    </row>
    <row r="12779">
      <c r="A12779" s="3"/>
    </row>
    <row r="12780">
      <c r="A12780" s="3"/>
    </row>
    <row r="12781">
      <c r="A12781" s="3"/>
    </row>
    <row r="12782">
      <c r="A12782" s="3"/>
    </row>
    <row r="12783">
      <c r="A12783" s="3"/>
    </row>
    <row r="12784">
      <c r="A12784" s="3"/>
    </row>
    <row r="12785">
      <c r="A12785" s="3"/>
    </row>
    <row r="12786">
      <c r="A12786" s="3"/>
    </row>
    <row r="12787">
      <c r="A12787" s="3"/>
    </row>
    <row r="12788">
      <c r="A12788" s="7"/>
    </row>
    <row r="12790">
      <c r="A12790" s="3"/>
    </row>
    <row r="12791">
      <c r="A12791" s="3"/>
    </row>
    <row r="12792">
      <c r="A12792" s="3"/>
    </row>
    <row r="12793">
      <c r="A12793" s="3"/>
    </row>
    <row r="12794">
      <c r="A12794" s="3"/>
    </row>
    <row r="12795">
      <c r="A12795" s="3"/>
    </row>
    <row r="12796">
      <c r="A12796" s="3"/>
    </row>
    <row r="12797">
      <c r="A12797" s="3"/>
    </row>
    <row r="12798">
      <c r="A12798" s="3"/>
    </row>
    <row r="12799">
      <c r="A12799" s="6"/>
    </row>
    <row r="12801">
      <c r="A12801" s="3"/>
    </row>
    <row r="12802">
      <c r="A12802" s="3"/>
    </row>
    <row r="12803">
      <c r="A12803" s="3"/>
    </row>
    <row r="12804">
      <c r="A12804" s="3"/>
    </row>
    <row r="12805">
      <c r="A12805" s="3"/>
    </row>
    <row r="12806">
      <c r="A12806" s="3"/>
    </row>
    <row r="12807">
      <c r="A12807" s="3"/>
    </row>
    <row r="12808">
      <c r="A12808" s="3"/>
    </row>
    <row r="12809">
      <c r="A12809" s="3"/>
    </row>
    <row r="12810">
      <c r="A12810" s="7"/>
    </row>
    <row r="12812">
      <c r="A12812" s="3"/>
    </row>
    <row r="12813">
      <c r="A12813" s="3"/>
    </row>
    <row r="12814">
      <c r="A12814" s="3"/>
    </row>
    <row r="12815">
      <c r="A12815" s="3"/>
    </row>
    <row r="12816">
      <c r="A12816" s="3"/>
    </row>
    <row r="12817">
      <c r="A12817" s="3"/>
    </row>
    <row r="12818">
      <c r="A12818" s="3"/>
    </row>
    <row r="12819">
      <c r="A12819" s="3"/>
    </row>
    <row r="12820">
      <c r="A12820" s="3"/>
    </row>
    <row r="12821">
      <c r="A12821" s="7"/>
    </row>
    <row r="12823">
      <c r="A12823" s="3"/>
    </row>
    <row r="12824">
      <c r="A12824" s="3"/>
    </row>
    <row r="12825">
      <c r="A12825" s="3"/>
    </row>
    <row r="12826">
      <c r="A12826" s="3"/>
    </row>
    <row r="12827">
      <c r="A12827" s="3"/>
    </row>
    <row r="12828">
      <c r="A12828" s="3"/>
    </row>
    <row r="12829">
      <c r="A12829" s="3"/>
    </row>
    <row r="12830">
      <c r="A12830" s="3"/>
    </row>
    <row r="12831">
      <c r="A12831" s="3"/>
    </row>
    <row r="12832">
      <c r="A12832" s="6"/>
    </row>
    <row r="12834">
      <c r="A12834" s="3"/>
    </row>
    <row r="12835">
      <c r="A12835" s="3"/>
    </row>
    <row r="12836">
      <c r="A12836" s="3"/>
    </row>
    <row r="12837">
      <c r="A12837" s="3"/>
    </row>
    <row r="12838">
      <c r="A12838" s="3"/>
    </row>
    <row r="12839">
      <c r="A12839" s="3"/>
    </row>
    <row r="12840">
      <c r="A12840" s="3"/>
    </row>
    <row r="12841">
      <c r="A12841" s="3"/>
    </row>
    <row r="12842">
      <c r="A12842" s="3"/>
    </row>
    <row r="12843">
      <c r="A12843" s="7"/>
    </row>
    <row r="12845">
      <c r="A12845" s="3"/>
    </row>
    <row r="12846">
      <c r="A12846" s="3"/>
    </row>
    <row r="12847">
      <c r="A12847" s="3"/>
    </row>
    <row r="12848">
      <c r="A12848" s="3"/>
    </row>
    <row r="12849">
      <c r="A12849" s="3"/>
    </row>
    <row r="12850">
      <c r="A12850" s="3"/>
    </row>
    <row r="12851">
      <c r="A12851" s="3"/>
    </row>
    <row r="12852">
      <c r="A12852" s="3"/>
    </row>
    <row r="12853">
      <c r="A12853" s="3"/>
    </row>
    <row r="12854">
      <c r="A12854" s="7"/>
    </row>
    <row r="12856">
      <c r="A12856" s="3"/>
    </row>
    <row r="12857">
      <c r="A12857" s="3"/>
    </row>
    <row r="12858">
      <c r="A12858" s="3"/>
    </row>
    <row r="12859">
      <c r="A12859" s="3"/>
    </row>
    <row r="12860">
      <c r="A12860" s="3"/>
    </row>
    <row r="12861">
      <c r="A12861" s="3"/>
    </row>
    <row r="12862">
      <c r="A12862" s="3"/>
    </row>
    <row r="12863">
      <c r="A12863" s="3"/>
    </row>
    <row r="12864">
      <c r="A12864" s="3"/>
    </row>
    <row r="12865">
      <c r="A12865" s="7"/>
    </row>
    <row r="12867">
      <c r="A12867" s="3"/>
    </row>
    <row r="12868">
      <c r="A12868" s="3"/>
    </row>
    <row r="12869">
      <c r="A12869" s="3"/>
    </row>
    <row r="12870">
      <c r="A12870" s="3"/>
    </row>
    <row r="12871">
      <c r="A12871" s="3"/>
    </row>
    <row r="12872">
      <c r="A12872" s="3"/>
    </row>
    <row r="12873">
      <c r="A12873" s="3"/>
    </row>
    <row r="12874">
      <c r="A12874" s="3"/>
    </row>
    <row r="12875">
      <c r="A12875" s="3"/>
    </row>
    <row r="12876">
      <c r="A12876" s="7"/>
    </row>
    <row r="12878">
      <c r="A12878" s="3"/>
    </row>
    <row r="12879">
      <c r="A12879" s="3"/>
    </row>
    <row r="12880">
      <c r="A12880" s="3"/>
    </row>
    <row r="12881">
      <c r="A12881" s="3"/>
    </row>
    <row r="12882">
      <c r="A12882" s="3"/>
    </row>
    <row r="12883">
      <c r="A12883" s="3"/>
    </row>
    <row r="12884">
      <c r="A12884" s="3"/>
    </row>
    <row r="12885">
      <c r="A12885" s="3"/>
    </row>
    <row r="12886">
      <c r="A12886" s="3"/>
    </row>
    <row r="12887">
      <c r="A12887" s="7"/>
    </row>
    <row r="12889">
      <c r="A12889" s="3"/>
    </row>
    <row r="12890">
      <c r="A12890" s="3"/>
    </row>
    <row r="12891">
      <c r="A12891" s="3"/>
    </row>
    <row r="12892">
      <c r="A12892" s="3"/>
    </row>
    <row r="12893">
      <c r="A12893" s="3"/>
    </row>
    <row r="12894">
      <c r="A12894" s="3"/>
    </row>
    <row r="12895">
      <c r="A12895" s="3"/>
    </row>
    <row r="12896">
      <c r="A12896" s="3"/>
    </row>
    <row r="12897">
      <c r="A12897" s="3"/>
    </row>
    <row r="12898">
      <c r="A12898" s="7"/>
    </row>
    <row r="12900">
      <c r="A12900" s="3"/>
    </row>
    <row r="12901">
      <c r="A12901" s="3"/>
    </row>
    <row r="12902">
      <c r="A12902" s="3"/>
    </row>
    <row r="12903">
      <c r="A12903" s="3"/>
    </row>
    <row r="12904">
      <c r="A12904" s="3"/>
    </row>
    <row r="12905">
      <c r="A12905" s="3"/>
    </row>
    <row r="12906">
      <c r="A12906" s="3"/>
    </row>
    <row r="12907">
      <c r="A12907" s="3"/>
    </row>
    <row r="12908">
      <c r="A12908" s="3"/>
    </row>
    <row r="12909">
      <c r="A12909" s="7"/>
    </row>
    <row r="12911">
      <c r="A12911" s="3"/>
    </row>
    <row r="12912">
      <c r="A12912" s="3"/>
    </row>
    <row r="12913">
      <c r="A12913" s="3"/>
    </row>
    <row r="12914">
      <c r="A12914" s="3"/>
    </row>
    <row r="12915">
      <c r="A12915" s="3"/>
    </row>
    <row r="12916">
      <c r="A12916" s="3"/>
    </row>
    <row r="12917">
      <c r="A12917" s="3"/>
    </row>
    <row r="12918">
      <c r="A12918" s="3"/>
    </row>
    <row r="12919">
      <c r="A12919" s="3"/>
    </row>
    <row r="12920">
      <c r="A12920" s="7"/>
    </row>
    <row r="12922">
      <c r="A12922" s="3"/>
    </row>
    <row r="12923">
      <c r="A12923" s="3"/>
    </row>
    <row r="12924">
      <c r="A12924" s="3"/>
    </row>
    <row r="12925">
      <c r="A12925" s="3"/>
    </row>
    <row r="12926">
      <c r="A12926" s="3"/>
    </row>
    <row r="12927">
      <c r="A12927" s="3"/>
    </row>
    <row r="12928">
      <c r="A12928" s="3"/>
    </row>
    <row r="12929">
      <c r="A12929" s="3"/>
    </row>
    <row r="12930">
      <c r="A12930" s="3"/>
    </row>
    <row r="12931">
      <c r="A12931" s="7"/>
    </row>
    <row r="12933">
      <c r="A12933" s="3"/>
    </row>
    <row r="12934">
      <c r="A12934" s="3"/>
    </row>
    <row r="12935">
      <c r="A12935" s="3"/>
    </row>
    <row r="12936">
      <c r="A12936" s="3"/>
    </row>
    <row r="12937">
      <c r="A12937" s="3"/>
    </row>
    <row r="12938">
      <c r="A12938" s="3"/>
    </row>
    <row r="12939">
      <c r="A12939" s="3"/>
    </row>
    <row r="12940">
      <c r="A12940" s="3"/>
    </row>
    <row r="12941">
      <c r="A12941" s="3"/>
    </row>
    <row r="12942">
      <c r="A12942" s="7"/>
    </row>
    <row r="12944">
      <c r="A12944" s="3"/>
    </row>
    <row r="12945">
      <c r="A12945" s="3"/>
    </row>
    <row r="12946">
      <c r="A12946" s="3"/>
    </row>
    <row r="12947">
      <c r="A12947" s="3"/>
    </row>
    <row r="12948">
      <c r="A12948" s="3"/>
    </row>
    <row r="12949">
      <c r="A12949" s="3"/>
    </row>
    <row r="12950">
      <c r="A12950" s="3"/>
    </row>
    <row r="12951">
      <c r="A12951" s="3"/>
    </row>
    <row r="12952">
      <c r="A12952" s="3"/>
    </row>
    <row r="12953">
      <c r="A12953" s="7"/>
    </row>
    <row r="12955">
      <c r="A12955" s="3"/>
    </row>
    <row r="12956">
      <c r="A12956" s="3"/>
    </row>
    <row r="12957">
      <c r="A12957" s="3"/>
    </row>
    <row r="12958">
      <c r="A12958" s="3"/>
    </row>
    <row r="12959">
      <c r="A12959" s="3"/>
    </row>
    <row r="12960">
      <c r="A12960" s="3"/>
    </row>
    <row r="12961">
      <c r="A12961" s="3"/>
    </row>
    <row r="12962">
      <c r="A12962" s="3"/>
    </row>
    <row r="12963">
      <c r="A12963" s="3"/>
    </row>
    <row r="12964">
      <c r="A12964" s="7"/>
    </row>
    <row r="12966">
      <c r="A12966" s="3"/>
    </row>
    <row r="12967">
      <c r="A12967" s="3"/>
    </row>
    <row r="12968">
      <c r="A12968" s="3"/>
    </row>
    <row r="12969">
      <c r="A12969" s="3"/>
    </row>
    <row r="12970">
      <c r="A12970" s="3"/>
    </row>
    <row r="12971">
      <c r="A12971" s="3"/>
    </row>
    <row r="12972">
      <c r="A12972" s="3"/>
    </row>
    <row r="12973">
      <c r="A12973" s="3"/>
    </row>
    <row r="12974">
      <c r="A12974" s="3"/>
    </row>
    <row r="12975">
      <c r="A12975" s="7"/>
    </row>
    <row r="12977">
      <c r="A12977" s="3"/>
    </row>
    <row r="12978">
      <c r="A12978" s="3"/>
    </row>
    <row r="12979">
      <c r="A12979" s="3"/>
    </row>
    <row r="12980">
      <c r="A12980" s="3"/>
    </row>
    <row r="12981">
      <c r="A12981" s="3"/>
    </row>
    <row r="12982">
      <c r="A12982" s="3"/>
    </row>
    <row r="12983">
      <c r="A12983" s="3"/>
    </row>
    <row r="12984">
      <c r="A12984" s="3"/>
    </row>
    <row r="12985">
      <c r="A12985" s="3"/>
    </row>
    <row r="12986">
      <c r="A12986" s="7"/>
    </row>
    <row r="12988">
      <c r="A12988" s="3"/>
    </row>
    <row r="12989">
      <c r="A12989" s="3"/>
    </row>
    <row r="12990">
      <c r="A12990" s="3"/>
    </row>
    <row r="12991">
      <c r="A12991" s="3"/>
    </row>
    <row r="12992">
      <c r="A12992" s="3"/>
    </row>
    <row r="12993">
      <c r="A12993" s="3"/>
    </row>
    <row r="12994">
      <c r="A12994" s="3"/>
    </row>
    <row r="12995">
      <c r="A12995" s="3"/>
    </row>
    <row r="12996">
      <c r="A12996" s="3"/>
    </row>
    <row r="12997">
      <c r="A12997" s="7"/>
    </row>
    <row r="12999">
      <c r="A12999" s="3"/>
    </row>
    <row r="13000">
      <c r="A13000" s="3"/>
    </row>
    <row r="13001">
      <c r="A13001" s="3"/>
    </row>
    <row r="13002">
      <c r="A13002" s="3"/>
    </row>
    <row r="13003">
      <c r="A13003" s="3"/>
    </row>
    <row r="13004">
      <c r="A13004" s="3"/>
    </row>
    <row r="13005">
      <c r="A13005" s="3"/>
    </row>
    <row r="13006">
      <c r="A13006" s="3"/>
    </row>
    <row r="13007">
      <c r="A13007" s="3"/>
    </row>
    <row r="13008">
      <c r="A13008" s="7"/>
    </row>
    <row r="13010">
      <c r="A13010" s="3"/>
    </row>
    <row r="13011">
      <c r="A13011" s="3"/>
    </row>
    <row r="13012">
      <c r="A13012" s="3"/>
    </row>
    <row r="13013">
      <c r="A13013" s="3"/>
    </row>
    <row r="13014">
      <c r="A13014" s="3"/>
    </row>
    <row r="13015">
      <c r="A13015" s="3"/>
    </row>
    <row r="13016">
      <c r="A13016" s="3"/>
    </row>
    <row r="13017">
      <c r="A13017" s="3"/>
    </row>
    <row r="13018">
      <c r="A13018" s="3"/>
    </row>
    <row r="13019">
      <c r="A13019" s="7"/>
    </row>
    <row r="13021">
      <c r="A13021" s="3"/>
    </row>
    <row r="13022">
      <c r="A13022" s="3"/>
    </row>
    <row r="13023">
      <c r="A13023" s="3"/>
    </row>
    <row r="13024">
      <c r="A13024" s="3"/>
    </row>
    <row r="13025">
      <c r="A13025" s="3"/>
    </row>
    <row r="13026">
      <c r="A13026" s="3"/>
    </row>
    <row r="13027">
      <c r="A13027" s="3"/>
    </row>
    <row r="13028">
      <c r="A13028" s="3"/>
    </row>
    <row r="13029">
      <c r="A13029" s="3"/>
    </row>
    <row r="13030">
      <c r="A13030" s="3"/>
    </row>
    <row r="13031">
      <c r="A13031" s="3"/>
    </row>
    <row r="13032">
      <c r="A13032" s="3"/>
    </row>
    <row r="13033">
      <c r="A13033" s="3"/>
    </row>
    <row r="13034">
      <c r="A13034" s="3"/>
    </row>
    <row r="13035">
      <c r="A13035" s="6"/>
    </row>
    <row r="13037">
      <c r="A13037" s="3"/>
    </row>
    <row r="13038">
      <c r="A13038" s="3"/>
    </row>
    <row r="13039">
      <c r="A13039" s="3"/>
    </row>
    <row r="13040">
      <c r="A13040" s="3"/>
    </row>
    <row r="13041">
      <c r="A13041" s="3"/>
    </row>
    <row r="13042">
      <c r="A13042" s="3"/>
    </row>
    <row r="13043">
      <c r="A13043" s="3"/>
    </row>
    <row r="13044">
      <c r="A13044" s="3"/>
    </row>
    <row r="13045">
      <c r="A13045" s="3"/>
    </row>
    <row r="13046">
      <c r="A13046" s="6"/>
    </row>
    <row r="13048">
      <c r="A13048" s="3"/>
    </row>
    <row r="13049">
      <c r="A13049" s="3"/>
    </row>
    <row r="13050">
      <c r="A13050" s="3"/>
    </row>
    <row r="13051">
      <c r="A13051" s="3"/>
    </row>
    <row r="13052">
      <c r="A13052" s="3"/>
    </row>
    <row r="13053">
      <c r="A13053" s="3"/>
    </row>
    <row r="13054">
      <c r="A13054" s="3"/>
    </row>
    <row r="13055">
      <c r="A13055" s="3"/>
    </row>
    <row r="13056">
      <c r="A13056" s="3"/>
    </row>
    <row r="13057">
      <c r="A13057" s="6"/>
    </row>
    <row r="13059">
      <c r="A13059" s="3"/>
    </row>
    <row r="13060">
      <c r="A13060" s="3"/>
    </row>
    <row r="13061">
      <c r="A13061" s="3"/>
    </row>
    <row r="13062">
      <c r="A13062" s="3"/>
    </row>
    <row r="13063">
      <c r="A13063" s="3"/>
    </row>
    <row r="13064">
      <c r="A13064" s="3"/>
    </row>
    <row r="13065">
      <c r="A13065" s="3"/>
    </row>
    <row r="13066">
      <c r="A13066" s="3"/>
    </row>
    <row r="13067">
      <c r="A13067" s="3"/>
    </row>
    <row r="13068">
      <c r="A13068" s="6"/>
    </row>
    <row r="13070">
      <c r="A13070" s="3"/>
    </row>
    <row r="13071">
      <c r="A13071" s="3"/>
    </row>
    <row r="13072">
      <c r="A13072" s="3"/>
    </row>
    <row r="13073">
      <c r="A13073" s="3"/>
    </row>
    <row r="13074">
      <c r="A13074" s="3"/>
    </row>
    <row r="13075">
      <c r="A13075" s="3"/>
    </row>
    <row r="13076">
      <c r="A13076" s="3"/>
    </row>
    <row r="13077">
      <c r="A13077" s="3"/>
    </row>
    <row r="13078">
      <c r="A13078" s="3"/>
    </row>
    <row r="13079">
      <c r="A13079" s="6"/>
    </row>
    <row r="13081">
      <c r="A13081" s="3"/>
    </row>
    <row r="13082">
      <c r="A13082" s="3"/>
    </row>
    <row r="13083">
      <c r="A13083" s="3"/>
    </row>
    <row r="13084">
      <c r="A13084" s="3"/>
    </row>
    <row r="13085">
      <c r="A13085" s="3"/>
    </row>
    <row r="13086">
      <c r="A13086" s="3"/>
    </row>
    <row r="13087">
      <c r="A13087" s="3"/>
    </row>
    <row r="13088">
      <c r="A13088" s="3"/>
    </row>
    <row r="13089">
      <c r="A13089" s="3"/>
    </row>
    <row r="13090">
      <c r="A13090" s="6"/>
    </row>
    <row r="13092">
      <c r="A13092" s="3"/>
    </row>
    <row r="13093">
      <c r="A13093" s="3"/>
    </row>
    <row r="13094">
      <c r="A13094" s="3"/>
    </row>
    <row r="13095">
      <c r="A13095" s="3"/>
    </row>
    <row r="13096">
      <c r="A13096" s="3"/>
    </row>
    <row r="13097">
      <c r="A13097" s="3"/>
    </row>
    <row r="13098">
      <c r="A13098" s="3"/>
    </row>
    <row r="13099">
      <c r="A13099" s="3"/>
    </row>
    <row r="13100">
      <c r="A13100" s="3"/>
    </row>
    <row r="13101">
      <c r="A13101" s="6"/>
    </row>
    <row r="13103">
      <c r="A13103" s="3"/>
    </row>
    <row r="13104">
      <c r="A13104" s="3"/>
    </row>
    <row r="13105">
      <c r="A13105" s="3"/>
    </row>
    <row r="13106">
      <c r="A13106" s="3"/>
    </row>
    <row r="13107">
      <c r="A13107" s="3"/>
    </row>
    <row r="13108">
      <c r="A13108" s="3"/>
    </row>
    <row r="13109">
      <c r="A13109" s="3"/>
    </row>
    <row r="13110">
      <c r="A13110" s="3"/>
    </row>
    <row r="13111">
      <c r="A13111" s="3"/>
    </row>
    <row r="13112">
      <c r="A13112" s="6"/>
    </row>
    <row r="13114">
      <c r="A13114" s="3"/>
    </row>
    <row r="13115">
      <c r="A13115" s="3"/>
    </row>
    <row r="13116">
      <c r="A13116" s="3"/>
    </row>
    <row r="13117">
      <c r="A13117" s="3"/>
    </row>
    <row r="13118">
      <c r="A13118" s="3"/>
    </row>
    <row r="13119">
      <c r="A13119" s="3"/>
    </row>
    <row r="13120">
      <c r="A13120" s="3"/>
    </row>
    <row r="13121">
      <c r="A13121" s="3"/>
    </row>
    <row r="13122">
      <c r="A13122" s="3"/>
    </row>
    <row r="13123">
      <c r="A13123" s="6"/>
    </row>
    <row r="13125">
      <c r="A13125" s="3"/>
    </row>
    <row r="13126">
      <c r="A13126" s="3"/>
    </row>
    <row r="13127">
      <c r="A13127" s="3"/>
    </row>
    <row r="13128">
      <c r="A13128" s="3"/>
    </row>
    <row r="13129">
      <c r="A13129" s="3"/>
    </row>
    <row r="13130">
      <c r="A13130" s="3"/>
    </row>
    <row r="13131">
      <c r="A13131" s="3"/>
    </row>
    <row r="13132">
      <c r="A13132" s="3"/>
    </row>
    <row r="13133">
      <c r="A13133" s="3"/>
    </row>
    <row r="13134">
      <c r="A13134" s="6"/>
    </row>
    <row r="13136">
      <c r="A13136" s="3"/>
    </row>
    <row r="13137">
      <c r="A13137" s="3"/>
    </row>
    <row r="13138">
      <c r="A13138" s="3"/>
    </row>
    <row r="13139">
      <c r="A13139" s="3"/>
    </row>
    <row r="13140">
      <c r="A13140" s="3"/>
    </row>
    <row r="13141">
      <c r="A13141" s="3"/>
    </row>
    <row r="13142">
      <c r="A13142" s="3"/>
    </row>
    <row r="13143">
      <c r="A13143" s="3"/>
    </row>
    <row r="13144">
      <c r="A13144" s="3"/>
    </row>
    <row r="13145">
      <c r="A13145" s="6"/>
    </row>
    <row r="13147">
      <c r="A13147" s="3"/>
    </row>
    <row r="13148">
      <c r="A13148" s="3"/>
    </row>
    <row r="13149">
      <c r="A13149" s="3"/>
    </row>
    <row r="13150">
      <c r="A13150" s="3"/>
    </row>
    <row r="13151">
      <c r="A13151" s="3"/>
    </row>
    <row r="13152">
      <c r="A13152" s="3"/>
    </row>
    <row r="13153">
      <c r="A13153" s="3"/>
    </row>
    <row r="13154">
      <c r="A13154" s="3"/>
    </row>
    <row r="13155">
      <c r="A13155" s="3"/>
    </row>
    <row r="13156">
      <c r="A13156" s="6"/>
    </row>
    <row r="13158">
      <c r="A13158" s="3"/>
    </row>
    <row r="13159">
      <c r="A13159" s="3"/>
    </row>
    <row r="13160">
      <c r="A13160" s="3"/>
    </row>
    <row r="13161">
      <c r="A13161" s="3"/>
    </row>
    <row r="13162">
      <c r="A13162" s="3"/>
    </row>
    <row r="13163">
      <c r="A13163" s="3"/>
    </row>
    <row r="13164">
      <c r="A13164" s="3"/>
    </row>
    <row r="13165">
      <c r="A13165" s="3"/>
    </row>
    <row r="13166">
      <c r="A13166" s="3"/>
    </row>
    <row r="13167">
      <c r="A13167" s="6"/>
    </row>
    <row r="13169">
      <c r="A13169" s="3"/>
    </row>
    <row r="13170">
      <c r="A13170" s="3"/>
    </row>
    <row r="13171">
      <c r="A13171" s="3"/>
    </row>
    <row r="13172">
      <c r="A13172" s="3"/>
    </row>
    <row r="13173">
      <c r="A13173" s="3"/>
    </row>
    <row r="13174">
      <c r="A13174" s="3"/>
    </row>
    <row r="13175">
      <c r="A13175" s="3"/>
    </row>
    <row r="13176">
      <c r="A13176" s="3"/>
    </row>
    <row r="13177">
      <c r="A13177" s="3"/>
    </row>
    <row r="13178">
      <c r="A13178" s="6"/>
    </row>
    <row r="13180">
      <c r="A13180" s="3"/>
    </row>
    <row r="13181">
      <c r="A13181" s="3"/>
    </row>
    <row r="13182">
      <c r="A13182" s="3"/>
    </row>
    <row r="13183">
      <c r="A13183" s="3"/>
    </row>
    <row r="13184">
      <c r="A13184" s="3"/>
    </row>
    <row r="13185">
      <c r="A13185" s="3"/>
    </row>
    <row r="13186">
      <c r="A13186" s="3"/>
    </row>
    <row r="13187">
      <c r="A13187" s="3"/>
    </row>
    <row r="13188">
      <c r="A13188" s="3"/>
    </row>
    <row r="13189">
      <c r="A13189" s="6"/>
    </row>
    <row r="13191">
      <c r="A13191" s="3"/>
    </row>
    <row r="13192">
      <c r="A13192" s="3"/>
    </row>
    <row r="13193">
      <c r="A13193" s="3"/>
    </row>
    <row r="13194">
      <c r="A13194" s="3"/>
    </row>
    <row r="13195">
      <c r="A13195" s="3"/>
    </row>
    <row r="13196">
      <c r="A13196" s="3"/>
    </row>
    <row r="13197">
      <c r="A13197" s="3"/>
    </row>
    <row r="13198">
      <c r="A13198" s="3"/>
    </row>
    <row r="13199">
      <c r="A13199" s="3"/>
    </row>
    <row r="13200">
      <c r="A13200" s="6"/>
    </row>
    <row r="13202">
      <c r="A13202" s="3"/>
    </row>
    <row r="13203">
      <c r="A13203" s="3"/>
    </row>
    <row r="13204">
      <c r="A13204" s="3"/>
    </row>
    <row r="13205">
      <c r="A13205" s="3"/>
    </row>
    <row r="13206">
      <c r="A13206" s="3"/>
    </row>
    <row r="13207">
      <c r="A13207" s="3"/>
    </row>
    <row r="13208">
      <c r="A13208" s="3"/>
    </row>
    <row r="13209">
      <c r="A13209" s="3"/>
    </row>
    <row r="13210">
      <c r="A13210" s="3"/>
    </row>
    <row r="13211">
      <c r="A13211" s="6"/>
    </row>
    <row r="13213">
      <c r="A13213" s="3"/>
    </row>
    <row r="13214">
      <c r="A13214" s="3"/>
    </row>
    <row r="13215">
      <c r="A13215" s="3"/>
    </row>
    <row r="13216">
      <c r="A13216" s="3"/>
    </row>
    <row r="13217">
      <c r="A13217" s="3"/>
    </row>
    <row r="13218">
      <c r="A13218" s="3"/>
    </row>
    <row r="13219">
      <c r="A13219" s="3"/>
    </row>
    <row r="13220">
      <c r="A13220" s="3"/>
    </row>
    <row r="13221">
      <c r="A13221" s="3"/>
    </row>
    <row r="13222">
      <c r="A13222" s="6"/>
    </row>
    <row r="13224">
      <c r="A13224" s="3"/>
    </row>
    <row r="13225">
      <c r="A13225" s="3"/>
    </row>
    <row r="13226">
      <c r="A13226" s="3"/>
    </row>
    <row r="13227">
      <c r="A13227" s="3"/>
    </row>
    <row r="13228">
      <c r="A13228" s="3"/>
    </row>
    <row r="13229">
      <c r="A13229" s="3"/>
    </row>
    <row r="13230">
      <c r="A13230" s="3"/>
    </row>
    <row r="13231">
      <c r="A13231" s="3"/>
    </row>
    <row r="13232">
      <c r="A13232" s="3"/>
    </row>
    <row r="13233">
      <c r="A13233" s="6"/>
    </row>
    <row r="13235">
      <c r="A13235" s="3"/>
    </row>
    <row r="13236">
      <c r="A13236" s="3"/>
    </row>
    <row r="13237">
      <c r="A13237" s="3"/>
    </row>
    <row r="13238">
      <c r="A13238" s="3"/>
    </row>
    <row r="13239">
      <c r="A13239" s="3"/>
    </row>
    <row r="13240">
      <c r="A13240" s="3"/>
    </row>
    <row r="13241">
      <c r="A13241" s="3"/>
    </row>
    <row r="13242">
      <c r="A13242" s="3"/>
    </row>
    <row r="13243">
      <c r="A13243" s="3"/>
    </row>
    <row r="13244">
      <c r="A13244" s="6"/>
    </row>
    <row r="13246">
      <c r="A13246" s="3"/>
    </row>
    <row r="13247">
      <c r="A13247" s="3"/>
    </row>
    <row r="13248">
      <c r="A13248" s="3"/>
    </row>
    <row r="13249">
      <c r="A13249" s="3"/>
    </row>
    <row r="13250">
      <c r="A13250" s="3"/>
    </row>
    <row r="13251">
      <c r="A13251" s="3"/>
    </row>
    <row r="13252">
      <c r="A13252" s="3"/>
    </row>
    <row r="13253">
      <c r="A13253" s="3"/>
    </row>
    <row r="13254">
      <c r="A13254" s="3"/>
    </row>
    <row r="13255">
      <c r="A13255" s="6"/>
    </row>
    <row r="13257">
      <c r="A13257" s="3"/>
    </row>
    <row r="13258">
      <c r="A13258" s="3"/>
    </row>
    <row r="13259">
      <c r="A13259" s="3"/>
    </row>
    <row r="13260">
      <c r="A13260" s="3"/>
    </row>
    <row r="13261">
      <c r="A13261" s="3"/>
    </row>
    <row r="13262">
      <c r="A13262" s="3"/>
    </row>
    <row r="13263">
      <c r="A13263" s="3"/>
    </row>
    <row r="13264">
      <c r="A13264" s="3"/>
    </row>
    <row r="13265">
      <c r="A13265" s="3"/>
    </row>
    <row r="13266">
      <c r="A13266" s="6"/>
    </row>
    <row r="13268">
      <c r="A13268" s="3"/>
    </row>
    <row r="13269">
      <c r="A13269" s="3"/>
    </row>
    <row r="13270">
      <c r="A13270" s="3"/>
    </row>
    <row r="13271">
      <c r="A13271" s="3"/>
    </row>
    <row r="13272">
      <c r="A13272" s="3"/>
    </row>
    <row r="13273">
      <c r="A13273" s="3"/>
    </row>
    <row r="13274">
      <c r="A13274" s="3"/>
    </row>
    <row r="13275">
      <c r="A13275" s="3"/>
    </row>
    <row r="13276">
      <c r="A13276" s="3"/>
    </row>
    <row r="13277">
      <c r="A13277" s="6"/>
    </row>
    <row r="13279">
      <c r="A13279" s="3"/>
    </row>
    <row r="13280">
      <c r="A13280" s="3"/>
    </row>
    <row r="13281">
      <c r="A13281" s="3"/>
    </row>
    <row r="13282">
      <c r="A13282" s="3"/>
    </row>
    <row r="13283">
      <c r="A13283" s="3"/>
    </row>
    <row r="13284">
      <c r="A13284" s="3"/>
    </row>
    <row r="13285">
      <c r="A13285" s="3"/>
    </row>
    <row r="13286">
      <c r="A13286" s="3"/>
    </row>
    <row r="13287">
      <c r="A13287" s="3"/>
    </row>
    <row r="13288">
      <c r="A13288" s="6"/>
    </row>
    <row r="13290">
      <c r="A13290" s="3"/>
    </row>
    <row r="13291">
      <c r="A13291" s="3"/>
    </row>
    <row r="13292">
      <c r="A13292" s="3"/>
    </row>
    <row r="13293">
      <c r="A13293" s="3"/>
    </row>
    <row r="13294">
      <c r="A13294" s="3"/>
    </row>
    <row r="13295">
      <c r="A13295" s="3"/>
    </row>
    <row r="13296">
      <c r="A13296" s="3"/>
    </row>
    <row r="13297">
      <c r="A13297" s="3"/>
    </row>
    <row r="13298">
      <c r="A13298" s="3"/>
    </row>
    <row r="13299">
      <c r="A13299" s="6"/>
    </row>
    <row r="13301">
      <c r="A13301" s="3"/>
    </row>
    <row r="13302">
      <c r="A13302" s="3"/>
    </row>
    <row r="13303">
      <c r="A13303" s="3"/>
    </row>
    <row r="13304">
      <c r="A13304" s="3"/>
    </row>
    <row r="13305">
      <c r="A13305" s="3"/>
    </row>
    <row r="13306">
      <c r="A13306" s="3"/>
    </row>
    <row r="13307">
      <c r="A13307" s="3"/>
    </row>
    <row r="13308">
      <c r="A13308" s="3"/>
    </row>
    <row r="13309">
      <c r="A13309" s="3"/>
    </row>
    <row r="13310">
      <c r="A13310" s="3"/>
    </row>
    <row r="13311">
      <c r="A13311" s="6"/>
    </row>
    <row r="13313">
      <c r="A13313" s="3"/>
    </row>
    <row r="13314">
      <c r="A13314" s="3"/>
    </row>
    <row r="13315">
      <c r="A13315" s="3"/>
    </row>
    <row r="13316">
      <c r="A13316" s="3"/>
    </row>
    <row r="13317">
      <c r="A13317" s="3"/>
    </row>
    <row r="13318">
      <c r="A13318" s="3"/>
    </row>
    <row r="13319">
      <c r="A13319" s="3"/>
    </row>
    <row r="13320">
      <c r="A13320" s="3"/>
    </row>
    <row r="13321">
      <c r="A13321" s="3"/>
    </row>
    <row r="13322">
      <c r="A13322" s="6"/>
    </row>
    <row r="13324">
      <c r="A13324" s="3"/>
    </row>
    <row r="13325">
      <c r="A13325" s="3"/>
    </row>
    <row r="13326">
      <c r="A13326" s="3"/>
    </row>
    <row r="13327">
      <c r="A13327" s="3"/>
    </row>
    <row r="13328">
      <c r="A13328" s="3"/>
    </row>
    <row r="13329">
      <c r="A13329" s="3"/>
    </row>
    <row r="13330">
      <c r="A13330" s="3"/>
    </row>
    <row r="13331">
      <c r="A13331" s="3"/>
    </row>
    <row r="13332">
      <c r="A13332" s="3"/>
    </row>
    <row r="13333">
      <c r="A13333" s="6"/>
    </row>
    <row r="13335">
      <c r="A13335" s="3"/>
    </row>
    <row r="13336">
      <c r="A13336" s="3"/>
    </row>
    <row r="13337">
      <c r="A13337" s="3"/>
    </row>
    <row r="13338">
      <c r="A13338" s="3"/>
    </row>
    <row r="13339">
      <c r="A13339" s="3"/>
    </row>
    <row r="13340">
      <c r="A13340" s="3"/>
    </row>
    <row r="13341">
      <c r="A13341" s="3"/>
    </row>
    <row r="13342">
      <c r="A13342" s="3"/>
    </row>
    <row r="13343">
      <c r="A13343" s="3"/>
    </row>
    <row r="13344">
      <c r="A13344" s="6"/>
    </row>
    <row r="13346">
      <c r="A13346" s="3"/>
    </row>
    <row r="13347">
      <c r="A13347" s="3"/>
    </row>
    <row r="13348">
      <c r="A13348" s="3"/>
    </row>
    <row r="13349">
      <c r="A13349" s="3"/>
    </row>
    <row r="13350">
      <c r="A13350" s="3"/>
    </row>
    <row r="13351">
      <c r="A13351" s="3"/>
    </row>
    <row r="13352">
      <c r="A13352" s="3"/>
    </row>
    <row r="13353">
      <c r="A13353" s="3"/>
    </row>
    <row r="13354">
      <c r="A13354" s="3"/>
    </row>
    <row r="13355">
      <c r="A13355" s="6"/>
    </row>
    <row r="13357">
      <c r="A13357" s="3"/>
    </row>
    <row r="13358">
      <c r="A13358" s="3"/>
    </row>
    <row r="13359">
      <c r="A13359" s="3"/>
    </row>
    <row r="13360">
      <c r="A13360" s="3"/>
    </row>
    <row r="13361">
      <c r="A13361" s="3"/>
    </row>
    <row r="13362">
      <c r="A13362" s="3"/>
    </row>
    <row r="13363">
      <c r="A13363" s="3"/>
    </row>
    <row r="13364">
      <c r="A13364" s="3"/>
    </row>
    <row r="13365">
      <c r="A13365" s="3"/>
    </row>
    <row r="13366">
      <c r="A13366" s="6"/>
    </row>
    <row r="13368">
      <c r="A13368" s="3"/>
    </row>
    <row r="13369">
      <c r="A13369" s="3"/>
    </row>
    <row r="13370">
      <c r="A13370" s="3"/>
    </row>
    <row r="13371">
      <c r="A13371" s="3"/>
    </row>
    <row r="13372">
      <c r="A13372" s="3"/>
    </row>
    <row r="13373">
      <c r="A13373" s="3"/>
    </row>
    <row r="13374">
      <c r="A13374" s="3"/>
    </row>
    <row r="13375">
      <c r="A13375" s="3"/>
    </row>
    <row r="13376">
      <c r="A13376" s="3"/>
    </row>
    <row r="13377">
      <c r="A13377" s="6"/>
    </row>
    <row r="13379">
      <c r="A13379" s="3"/>
    </row>
    <row r="13380">
      <c r="A13380" s="3"/>
    </row>
    <row r="13381">
      <c r="A13381" s="3"/>
    </row>
    <row r="13382">
      <c r="A13382" s="3"/>
    </row>
    <row r="13383">
      <c r="A13383" s="3"/>
    </row>
    <row r="13384">
      <c r="A13384" s="3"/>
    </row>
    <row r="13385">
      <c r="A13385" s="3"/>
    </row>
    <row r="13386">
      <c r="A13386" s="3"/>
    </row>
    <row r="13387">
      <c r="A13387" s="3"/>
    </row>
    <row r="13388">
      <c r="A13388" s="6"/>
    </row>
    <row r="13390">
      <c r="A13390" s="3"/>
    </row>
    <row r="13391">
      <c r="A13391" s="3"/>
    </row>
    <row r="13392">
      <c r="A13392" s="3"/>
    </row>
    <row r="13393">
      <c r="A13393" s="3"/>
    </row>
    <row r="13394">
      <c r="A13394" s="3"/>
    </row>
    <row r="13395">
      <c r="A13395" s="3"/>
    </row>
    <row r="13396">
      <c r="A13396" s="3"/>
    </row>
    <row r="13397">
      <c r="A13397" s="3"/>
    </row>
    <row r="13398">
      <c r="A13398" s="3"/>
    </row>
    <row r="13399">
      <c r="A13399" s="6"/>
    </row>
    <row r="13401">
      <c r="A13401" s="3"/>
    </row>
    <row r="13402">
      <c r="A13402" s="3"/>
    </row>
    <row r="13403">
      <c r="A13403" s="3"/>
    </row>
    <row r="13404">
      <c r="A13404" s="3"/>
    </row>
    <row r="13405">
      <c r="A13405" s="3"/>
    </row>
    <row r="13406">
      <c r="A13406" s="3"/>
    </row>
    <row r="13407">
      <c r="A13407" s="3"/>
    </row>
    <row r="13408">
      <c r="A13408" s="3"/>
    </row>
    <row r="13409">
      <c r="A13409" s="3"/>
    </row>
    <row r="13410">
      <c r="A13410" s="3"/>
    </row>
    <row r="13411">
      <c r="A13411" s="3"/>
    </row>
    <row r="13412">
      <c r="A13412" s="3"/>
    </row>
    <row r="13413">
      <c r="A13413" s="3"/>
    </row>
    <row r="13414">
      <c r="A13414" s="3"/>
    </row>
    <row r="13415">
      <c r="A13415" s="6"/>
    </row>
    <row r="13417">
      <c r="A13417" s="3"/>
    </row>
    <row r="13418">
      <c r="A13418" s="3"/>
    </row>
    <row r="13419">
      <c r="A13419" s="3"/>
    </row>
    <row r="13420">
      <c r="A13420" s="3"/>
    </row>
    <row r="13421">
      <c r="A13421" s="3"/>
    </row>
    <row r="13422">
      <c r="A13422" s="3"/>
    </row>
    <row r="13423">
      <c r="A13423" s="3"/>
    </row>
    <row r="13424">
      <c r="A13424" s="3"/>
    </row>
    <row r="13425">
      <c r="A13425" s="3"/>
    </row>
    <row r="13426">
      <c r="A13426" s="6"/>
    </row>
    <row r="13428">
      <c r="A13428" s="3"/>
    </row>
    <row r="13429">
      <c r="A13429" s="3"/>
    </row>
    <row r="13430">
      <c r="A13430" s="3"/>
    </row>
    <row r="13431">
      <c r="A13431" s="3"/>
    </row>
    <row r="13432">
      <c r="A13432" s="3"/>
    </row>
    <row r="13433">
      <c r="A13433" s="3"/>
    </row>
    <row r="13434">
      <c r="A13434" s="3"/>
    </row>
    <row r="13435">
      <c r="A13435" s="3"/>
    </row>
    <row r="13436">
      <c r="A13436" s="3"/>
    </row>
    <row r="13437">
      <c r="A13437" s="6"/>
    </row>
    <row r="13439">
      <c r="A13439" s="3"/>
    </row>
    <row r="13440">
      <c r="A13440" s="3"/>
    </row>
    <row r="13441">
      <c r="A13441" s="3"/>
    </row>
    <row r="13442">
      <c r="A13442" s="3"/>
    </row>
    <row r="13443">
      <c r="A13443" s="3"/>
    </row>
    <row r="13444">
      <c r="A13444" s="3"/>
    </row>
    <row r="13445">
      <c r="A13445" s="3"/>
    </row>
    <row r="13446">
      <c r="A13446" s="3"/>
    </row>
    <row r="13447">
      <c r="A13447" s="3"/>
    </row>
    <row r="13448">
      <c r="A13448" s="6"/>
    </row>
    <row r="13450">
      <c r="A13450" s="3"/>
    </row>
    <row r="13451">
      <c r="A13451" s="3"/>
    </row>
    <row r="13452">
      <c r="A13452" s="3"/>
    </row>
    <row r="13453">
      <c r="A13453" s="3"/>
    </row>
    <row r="13454">
      <c r="A13454" s="3"/>
    </row>
    <row r="13455">
      <c r="A13455" s="3"/>
    </row>
    <row r="13456">
      <c r="A13456" s="3"/>
    </row>
    <row r="13457">
      <c r="A13457" s="3"/>
    </row>
    <row r="13458">
      <c r="A13458" s="3"/>
    </row>
    <row r="13459">
      <c r="A13459" s="6"/>
    </row>
    <row r="13461">
      <c r="A13461" s="3"/>
    </row>
    <row r="13462">
      <c r="A13462" s="3"/>
    </row>
    <row r="13463">
      <c r="A13463" s="3"/>
    </row>
    <row r="13464">
      <c r="A13464" s="3"/>
    </row>
    <row r="13465">
      <c r="A13465" s="3"/>
    </row>
    <row r="13466">
      <c r="A13466" s="3"/>
    </row>
    <row r="13467">
      <c r="A13467" s="3"/>
    </row>
    <row r="13468">
      <c r="A13468" s="3"/>
    </row>
    <row r="13469">
      <c r="A13469" s="3"/>
    </row>
    <row r="13470">
      <c r="A13470" s="6"/>
    </row>
    <row r="13472">
      <c r="A13472" s="3"/>
    </row>
    <row r="13473">
      <c r="A13473" s="3"/>
    </row>
    <row r="13474">
      <c r="A13474" s="3"/>
    </row>
    <row r="13475">
      <c r="A13475" s="3"/>
    </row>
    <row r="13476">
      <c r="A13476" s="3"/>
    </row>
    <row r="13477">
      <c r="A13477" s="3"/>
    </row>
    <row r="13478">
      <c r="A13478" s="3"/>
    </row>
    <row r="13479">
      <c r="A13479" s="3"/>
    </row>
    <row r="13480">
      <c r="A13480" s="3"/>
    </row>
    <row r="13481">
      <c r="A13481" s="6"/>
    </row>
    <row r="13483">
      <c r="A13483" s="3"/>
    </row>
    <row r="13484">
      <c r="A13484" s="3"/>
    </row>
    <row r="13485">
      <c r="A13485" s="3"/>
    </row>
    <row r="13486">
      <c r="A13486" s="3"/>
    </row>
    <row r="13487">
      <c r="A13487" s="3"/>
    </row>
    <row r="13488">
      <c r="A13488" s="3"/>
    </row>
    <row r="13489">
      <c r="A13489" s="3"/>
    </row>
    <row r="13490">
      <c r="A13490" s="3"/>
    </row>
    <row r="13491">
      <c r="A13491" s="3"/>
    </row>
    <row r="13492">
      <c r="A13492" s="6"/>
    </row>
    <row r="13494">
      <c r="A13494" s="3"/>
    </row>
    <row r="13495">
      <c r="A13495" s="3"/>
    </row>
    <row r="13496">
      <c r="A13496" s="3"/>
    </row>
    <row r="13497">
      <c r="A13497" s="3"/>
    </row>
    <row r="13498">
      <c r="A13498" s="3"/>
    </row>
    <row r="13499">
      <c r="A13499" s="3"/>
    </row>
    <row r="13500">
      <c r="A13500" s="3"/>
    </row>
    <row r="13501">
      <c r="A13501" s="3"/>
    </row>
    <row r="13502">
      <c r="A13502" s="3"/>
    </row>
    <row r="13503">
      <c r="A13503" s="6"/>
    </row>
    <row r="13505">
      <c r="A13505" s="3"/>
    </row>
    <row r="13506">
      <c r="A13506" s="3"/>
    </row>
    <row r="13507">
      <c r="A13507" s="3"/>
    </row>
    <row r="13508">
      <c r="A13508" s="3"/>
    </row>
    <row r="13509">
      <c r="A13509" s="3"/>
    </row>
    <row r="13510">
      <c r="A13510" s="3"/>
    </row>
    <row r="13511">
      <c r="A13511" s="3"/>
    </row>
    <row r="13512">
      <c r="A13512" s="3"/>
    </row>
    <row r="13513">
      <c r="A13513" s="3"/>
    </row>
    <row r="13514">
      <c r="A13514" s="6"/>
    </row>
    <row r="13516">
      <c r="A13516" s="3"/>
    </row>
    <row r="13517">
      <c r="A13517" s="3"/>
    </row>
    <row r="13518">
      <c r="A13518" s="3"/>
    </row>
    <row r="13519">
      <c r="A13519" s="3"/>
    </row>
    <row r="13520">
      <c r="A13520" s="3"/>
    </row>
    <row r="13521">
      <c r="A13521" s="3"/>
    </row>
    <row r="13522">
      <c r="A13522" s="3"/>
    </row>
    <row r="13523">
      <c r="A13523" s="3"/>
    </row>
    <row r="13524">
      <c r="A13524" s="3"/>
    </row>
    <row r="13525">
      <c r="A13525" s="6"/>
    </row>
    <row r="13527">
      <c r="A13527" s="3"/>
    </row>
    <row r="13528">
      <c r="A13528" s="3"/>
    </row>
    <row r="13529">
      <c r="A13529" s="3"/>
    </row>
    <row r="13530">
      <c r="A13530" s="3"/>
    </row>
    <row r="13531">
      <c r="A13531" s="3"/>
    </row>
    <row r="13532">
      <c r="A13532" s="3"/>
    </row>
    <row r="13533">
      <c r="A13533" s="3"/>
    </row>
    <row r="13534">
      <c r="A13534" s="3"/>
    </row>
    <row r="13535">
      <c r="A13535" s="3"/>
    </row>
    <row r="13536">
      <c r="A13536" s="6"/>
    </row>
    <row r="13538">
      <c r="A13538" s="3"/>
    </row>
    <row r="13539">
      <c r="A13539" s="3"/>
    </row>
    <row r="13540">
      <c r="A13540" s="3"/>
    </row>
    <row r="13541">
      <c r="A13541" s="3"/>
    </row>
    <row r="13542">
      <c r="A13542" s="3"/>
    </row>
    <row r="13543">
      <c r="A13543" s="3"/>
    </row>
    <row r="13544">
      <c r="A13544" s="3"/>
    </row>
    <row r="13545">
      <c r="A13545" s="3"/>
    </row>
    <row r="13546">
      <c r="A13546" s="3"/>
    </row>
    <row r="13547">
      <c r="A13547" s="6"/>
    </row>
    <row r="13549">
      <c r="A13549" s="3"/>
    </row>
    <row r="13550">
      <c r="A13550" s="3"/>
    </row>
    <row r="13551">
      <c r="A13551" s="3"/>
    </row>
    <row r="13552">
      <c r="A13552" s="3"/>
    </row>
    <row r="13553">
      <c r="A13553" s="3"/>
    </row>
    <row r="13554">
      <c r="A13554" s="3"/>
    </row>
    <row r="13555">
      <c r="A13555" s="3"/>
    </row>
    <row r="13556">
      <c r="A13556" s="3"/>
    </row>
    <row r="13557">
      <c r="A13557" s="3"/>
    </row>
    <row r="13558">
      <c r="A13558" s="6"/>
    </row>
    <row r="13560">
      <c r="A13560" s="3"/>
    </row>
    <row r="13561">
      <c r="A13561" s="3"/>
    </row>
    <row r="13562">
      <c r="A13562" s="3"/>
    </row>
    <row r="13563">
      <c r="A13563" s="3"/>
    </row>
    <row r="13564">
      <c r="A13564" s="3"/>
    </row>
    <row r="13565">
      <c r="A13565" s="3"/>
    </row>
    <row r="13566">
      <c r="A13566" s="3"/>
    </row>
    <row r="13567">
      <c r="A13567" s="3"/>
    </row>
    <row r="13568">
      <c r="A13568" s="3"/>
    </row>
    <row r="13569">
      <c r="A13569" s="6"/>
    </row>
    <row r="13571">
      <c r="A13571" s="3"/>
    </row>
    <row r="13572">
      <c r="A13572" s="3"/>
    </row>
    <row r="13573">
      <c r="A13573" s="3"/>
    </row>
    <row r="13574">
      <c r="A13574" s="3"/>
    </row>
    <row r="13575">
      <c r="A13575" s="3"/>
    </row>
    <row r="13576">
      <c r="A13576" s="3"/>
    </row>
    <row r="13577">
      <c r="A13577" s="3"/>
    </row>
    <row r="13578">
      <c r="A13578" s="3"/>
    </row>
    <row r="13579">
      <c r="A13579" s="3"/>
    </row>
    <row r="13580">
      <c r="A13580" s="6"/>
    </row>
    <row r="13582">
      <c r="A13582" s="3"/>
    </row>
    <row r="13583">
      <c r="A13583" s="3"/>
    </row>
    <row r="13584">
      <c r="A13584" s="3"/>
    </row>
    <row r="13585">
      <c r="A13585" s="3"/>
    </row>
    <row r="13586">
      <c r="A13586" s="3"/>
    </row>
    <row r="13587">
      <c r="A13587" s="3"/>
    </row>
    <row r="13588">
      <c r="A13588" s="3"/>
    </row>
    <row r="13589">
      <c r="A13589" s="3"/>
    </row>
    <row r="13590">
      <c r="A13590" s="3"/>
    </row>
    <row r="13591">
      <c r="A13591" s="6"/>
    </row>
    <row r="13593">
      <c r="A13593" s="3"/>
    </row>
    <row r="13594">
      <c r="A13594" s="3"/>
    </row>
    <row r="13595">
      <c r="A13595" s="3"/>
    </row>
    <row r="13596">
      <c r="A13596" s="3"/>
    </row>
    <row r="13597">
      <c r="A13597" s="3"/>
    </row>
    <row r="13598">
      <c r="A13598" s="3"/>
    </row>
    <row r="13599">
      <c r="A13599" s="3"/>
    </row>
    <row r="13600">
      <c r="A13600" s="3"/>
    </row>
    <row r="13601">
      <c r="A13601" s="3"/>
    </row>
    <row r="13602">
      <c r="A13602" s="6"/>
    </row>
    <row r="13604">
      <c r="A13604" s="3"/>
    </row>
    <row r="13605">
      <c r="A13605" s="3"/>
    </row>
    <row r="13606">
      <c r="A13606" s="3"/>
    </row>
    <row r="13607">
      <c r="A13607" s="3"/>
    </row>
    <row r="13608">
      <c r="A13608" s="3"/>
    </row>
    <row r="13609">
      <c r="A13609" s="3"/>
    </row>
    <row r="13610">
      <c r="A13610" s="3"/>
    </row>
    <row r="13611">
      <c r="A13611" s="3"/>
    </row>
    <row r="13612">
      <c r="A13612" s="3"/>
    </row>
    <row r="13613">
      <c r="A13613" s="6"/>
    </row>
    <row r="13615">
      <c r="A13615" s="3"/>
    </row>
    <row r="13616">
      <c r="A13616" s="3"/>
    </row>
    <row r="13617">
      <c r="A13617" s="3"/>
    </row>
    <row r="13618">
      <c r="A13618" s="3"/>
    </row>
    <row r="13619">
      <c r="A13619" s="3"/>
    </row>
    <row r="13620">
      <c r="A13620" s="3"/>
    </row>
    <row r="13621">
      <c r="A13621" s="3"/>
    </row>
    <row r="13622">
      <c r="A13622" s="3"/>
    </row>
    <row r="13623">
      <c r="A13623" s="3"/>
    </row>
    <row r="13624">
      <c r="A13624" s="6"/>
    </row>
    <row r="13626">
      <c r="A13626" s="3"/>
    </row>
    <row r="13627">
      <c r="A13627" s="3"/>
    </row>
    <row r="13628">
      <c r="A13628" s="3"/>
    </row>
    <row r="13629">
      <c r="A13629" s="3"/>
    </row>
    <row r="13630">
      <c r="A13630" s="3"/>
    </row>
    <row r="13631">
      <c r="A13631" s="3"/>
    </row>
    <row r="13632">
      <c r="A13632" s="3"/>
    </row>
    <row r="13633">
      <c r="A13633" s="3"/>
    </row>
    <row r="13634">
      <c r="A13634" s="3"/>
    </row>
    <row r="13635">
      <c r="A13635" s="6"/>
    </row>
    <row r="13637">
      <c r="A13637" s="3"/>
    </row>
    <row r="13638">
      <c r="A13638" s="3"/>
    </row>
    <row r="13639">
      <c r="A13639" s="3"/>
    </row>
    <row r="13640">
      <c r="A13640" s="3"/>
    </row>
    <row r="13641">
      <c r="A13641" s="3"/>
    </row>
    <row r="13642">
      <c r="A13642" s="3"/>
    </row>
    <row r="13643">
      <c r="A13643" s="3"/>
    </row>
    <row r="13644">
      <c r="A13644" s="3"/>
    </row>
    <row r="13645">
      <c r="A13645" s="3"/>
    </row>
    <row r="13646">
      <c r="A13646" s="6"/>
    </row>
    <row r="13648">
      <c r="A13648" s="3"/>
    </row>
    <row r="13649">
      <c r="A13649" s="3"/>
    </row>
    <row r="13650">
      <c r="A13650" s="3"/>
    </row>
    <row r="13651">
      <c r="A13651" s="3"/>
    </row>
    <row r="13652">
      <c r="A13652" s="3"/>
    </row>
    <row r="13653">
      <c r="A13653" s="3"/>
    </row>
    <row r="13654">
      <c r="A13654" s="3"/>
    </row>
    <row r="13655">
      <c r="A13655" s="3"/>
    </row>
    <row r="13656">
      <c r="A13656" s="3"/>
    </row>
    <row r="13657">
      <c r="A13657" s="6"/>
    </row>
    <row r="13659">
      <c r="A13659" s="3"/>
    </row>
    <row r="13660">
      <c r="A13660" s="3"/>
    </row>
    <row r="13661">
      <c r="A13661" s="3"/>
    </row>
    <row r="13662">
      <c r="A13662" s="3"/>
    </row>
    <row r="13663">
      <c r="A13663" s="3"/>
    </row>
    <row r="13664">
      <c r="A13664" s="3"/>
    </row>
    <row r="13665">
      <c r="A13665" s="3"/>
    </row>
    <row r="13666">
      <c r="A13666" s="3"/>
    </row>
    <row r="13667">
      <c r="A13667" s="3"/>
    </row>
    <row r="13668">
      <c r="A13668" s="6"/>
    </row>
    <row r="13670">
      <c r="A13670" s="3"/>
    </row>
    <row r="13671">
      <c r="A13671" s="3"/>
    </row>
    <row r="13672">
      <c r="A13672" s="3"/>
    </row>
    <row r="13673">
      <c r="A13673" s="3"/>
    </row>
    <row r="13674">
      <c r="A13674" s="3"/>
    </row>
    <row r="13675">
      <c r="A13675" s="3"/>
    </row>
    <row r="13676">
      <c r="A13676" s="3"/>
    </row>
    <row r="13677">
      <c r="A13677" s="3"/>
    </row>
    <row r="13678">
      <c r="A13678" s="3"/>
    </row>
    <row r="13679">
      <c r="A13679" s="6"/>
    </row>
    <row r="13681">
      <c r="A13681" s="3"/>
    </row>
    <row r="13682">
      <c r="A13682" s="3"/>
    </row>
    <row r="13683">
      <c r="A13683" s="3"/>
    </row>
    <row r="13684">
      <c r="A13684" s="3"/>
    </row>
    <row r="13685">
      <c r="A13685" s="3"/>
    </row>
    <row r="13686">
      <c r="A13686" s="3"/>
    </row>
    <row r="13687">
      <c r="A13687" s="3"/>
    </row>
    <row r="13688">
      <c r="A13688" s="3"/>
    </row>
    <row r="13689">
      <c r="A13689" s="3"/>
    </row>
    <row r="13690">
      <c r="A13690" s="6"/>
    </row>
    <row r="13692">
      <c r="A13692" s="3"/>
    </row>
    <row r="13693">
      <c r="A13693" s="3"/>
    </row>
    <row r="13694">
      <c r="A13694" s="3"/>
    </row>
    <row r="13695">
      <c r="A13695" s="3"/>
    </row>
    <row r="13696">
      <c r="A13696" s="3"/>
    </row>
    <row r="13697">
      <c r="A13697" s="3"/>
    </row>
    <row r="13698">
      <c r="A13698" s="3"/>
    </row>
    <row r="13699">
      <c r="A13699" s="3"/>
    </row>
    <row r="13700">
      <c r="A13700" s="3"/>
    </row>
    <row r="13701">
      <c r="A13701" s="6"/>
    </row>
    <row r="13703">
      <c r="A13703" s="3"/>
    </row>
    <row r="13704">
      <c r="A13704" s="3"/>
    </row>
    <row r="13705">
      <c r="A13705" s="3"/>
    </row>
    <row r="13706">
      <c r="A13706" s="3"/>
    </row>
    <row r="13707">
      <c r="A13707" s="3"/>
    </row>
    <row r="13708">
      <c r="A13708" s="3"/>
    </row>
    <row r="13709">
      <c r="A13709" s="3"/>
    </row>
    <row r="13710">
      <c r="A13710" s="3"/>
    </row>
    <row r="13711">
      <c r="A13711" s="3"/>
    </row>
    <row r="13712">
      <c r="A13712" s="3"/>
    </row>
    <row r="13713">
      <c r="A13713" s="6"/>
    </row>
    <row r="13715">
      <c r="A13715" s="3"/>
    </row>
    <row r="13716">
      <c r="A13716" s="3"/>
    </row>
    <row r="13717">
      <c r="A13717" s="3"/>
    </row>
    <row r="13718">
      <c r="A13718" s="3"/>
    </row>
    <row r="13719">
      <c r="A13719" s="3"/>
    </row>
    <row r="13720">
      <c r="A13720" s="3"/>
    </row>
    <row r="13721">
      <c r="A13721" s="3"/>
    </row>
    <row r="13722">
      <c r="A13722" s="3"/>
    </row>
    <row r="13723">
      <c r="A13723" s="3"/>
    </row>
    <row r="13724">
      <c r="A13724" s="3"/>
    </row>
    <row r="13725">
      <c r="A13725" s="6"/>
    </row>
    <row r="13727">
      <c r="A13727" s="3"/>
    </row>
    <row r="13728">
      <c r="A13728" s="3"/>
    </row>
    <row r="13729">
      <c r="A13729" s="3"/>
    </row>
    <row r="13730">
      <c r="A13730" s="3"/>
    </row>
    <row r="13731">
      <c r="A13731" s="3"/>
    </row>
    <row r="13732">
      <c r="A13732" s="3"/>
    </row>
    <row r="13733">
      <c r="A13733" s="3"/>
    </row>
    <row r="13734">
      <c r="A13734" s="3"/>
    </row>
    <row r="13735">
      <c r="A13735" s="3"/>
    </row>
    <row r="13736">
      <c r="A13736" s="6"/>
    </row>
    <row r="13738">
      <c r="A13738" s="3"/>
    </row>
    <row r="13739">
      <c r="A13739" s="3"/>
    </row>
    <row r="13740">
      <c r="A13740" s="3"/>
    </row>
    <row r="13741">
      <c r="A13741" s="3"/>
    </row>
    <row r="13742">
      <c r="A13742" s="3"/>
    </row>
    <row r="13743">
      <c r="A13743" s="3"/>
    </row>
    <row r="13744">
      <c r="A13744" s="3"/>
    </row>
    <row r="13745">
      <c r="A13745" s="3"/>
    </row>
    <row r="13746">
      <c r="A13746" s="3"/>
    </row>
    <row r="13747">
      <c r="A13747" s="6"/>
    </row>
    <row r="13749">
      <c r="A13749" s="3"/>
    </row>
    <row r="13750">
      <c r="A13750" s="3"/>
    </row>
    <row r="13751">
      <c r="A13751" s="3"/>
    </row>
    <row r="13752">
      <c r="A13752" s="3"/>
    </row>
    <row r="13753">
      <c r="A13753" s="3"/>
    </row>
    <row r="13754">
      <c r="A13754" s="3"/>
    </row>
    <row r="13755">
      <c r="A13755" s="3"/>
    </row>
    <row r="13756">
      <c r="A13756" s="3"/>
    </row>
    <row r="13757">
      <c r="A13757" s="3"/>
    </row>
    <row r="13758">
      <c r="A13758" s="6"/>
    </row>
    <row r="13760">
      <c r="A13760" s="3"/>
    </row>
    <row r="13761">
      <c r="A13761" s="3"/>
    </row>
    <row r="13762">
      <c r="A13762" s="3"/>
    </row>
    <row r="13763">
      <c r="A13763" s="3"/>
    </row>
    <row r="13764">
      <c r="A13764" s="3"/>
    </row>
    <row r="13765">
      <c r="A13765" s="3"/>
    </row>
    <row r="13766">
      <c r="A13766" s="3"/>
    </row>
    <row r="13767">
      <c r="A13767" s="3"/>
    </row>
    <row r="13768">
      <c r="A13768" s="3"/>
    </row>
    <row r="13769">
      <c r="A13769" s="6"/>
    </row>
    <row r="13771">
      <c r="A13771" s="3"/>
    </row>
    <row r="13772">
      <c r="A13772" s="3"/>
    </row>
    <row r="13773">
      <c r="A13773" s="3"/>
    </row>
    <row r="13774">
      <c r="A13774" s="3"/>
    </row>
    <row r="13775">
      <c r="A13775" s="3"/>
    </row>
    <row r="13776">
      <c r="A13776" s="3"/>
    </row>
    <row r="13777">
      <c r="A13777" s="3"/>
    </row>
    <row r="13778">
      <c r="A13778" s="3"/>
    </row>
    <row r="13779">
      <c r="A13779" s="3"/>
    </row>
    <row r="13780">
      <c r="A13780" s="6"/>
    </row>
    <row r="13782">
      <c r="A13782" s="3"/>
    </row>
    <row r="13783">
      <c r="A13783" s="3"/>
    </row>
    <row r="13784">
      <c r="A13784" s="3"/>
    </row>
    <row r="13785">
      <c r="A13785" s="3"/>
    </row>
    <row r="13786">
      <c r="A13786" s="3"/>
    </row>
    <row r="13787">
      <c r="A13787" s="3"/>
    </row>
    <row r="13788">
      <c r="A13788" s="3"/>
    </row>
    <row r="13789">
      <c r="A13789" s="3"/>
    </row>
    <row r="13790">
      <c r="A13790" s="3"/>
    </row>
    <row r="13791">
      <c r="A13791" s="6"/>
    </row>
    <row r="13793">
      <c r="A13793" s="3"/>
    </row>
    <row r="13794">
      <c r="A13794" s="3"/>
    </row>
    <row r="13795">
      <c r="A13795" s="3"/>
    </row>
    <row r="13796">
      <c r="A13796" s="3"/>
    </row>
    <row r="13797">
      <c r="A13797" s="3"/>
    </row>
    <row r="13798">
      <c r="A13798" s="3"/>
    </row>
    <row r="13799">
      <c r="A13799" s="3"/>
    </row>
    <row r="13800">
      <c r="A13800" s="3"/>
    </row>
    <row r="13801">
      <c r="A13801" s="3"/>
    </row>
    <row r="13802">
      <c r="A13802" s="6"/>
    </row>
    <row r="13804">
      <c r="A13804" s="3"/>
    </row>
    <row r="13805">
      <c r="A13805" s="3"/>
    </row>
    <row r="13806">
      <c r="A13806" s="3"/>
    </row>
    <row r="13807">
      <c r="A13807" s="3"/>
    </row>
    <row r="13808">
      <c r="A13808" s="3"/>
    </row>
    <row r="13809">
      <c r="A13809" s="3"/>
    </row>
    <row r="13810">
      <c r="A13810" s="3"/>
    </row>
    <row r="13811">
      <c r="A13811" s="3"/>
    </row>
    <row r="13812">
      <c r="A13812" s="3"/>
    </row>
    <row r="13813">
      <c r="A13813" s="6"/>
    </row>
    <row r="13815">
      <c r="A13815" s="3"/>
    </row>
    <row r="13816">
      <c r="A13816" s="3"/>
    </row>
    <row r="13817">
      <c r="A13817" s="3"/>
    </row>
    <row r="13818">
      <c r="A13818" s="3"/>
    </row>
    <row r="13819">
      <c r="A13819" s="3"/>
    </row>
    <row r="13820">
      <c r="A13820" s="3"/>
    </row>
    <row r="13821">
      <c r="A13821" s="3"/>
    </row>
    <row r="13822">
      <c r="A13822" s="3"/>
    </row>
    <row r="13823">
      <c r="A13823" s="3"/>
    </row>
    <row r="13824">
      <c r="A13824" s="6"/>
    </row>
    <row r="13826">
      <c r="A13826" s="3"/>
    </row>
    <row r="13827">
      <c r="A13827" s="3"/>
    </row>
    <row r="13828">
      <c r="A13828" s="3"/>
    </row>
    <row r="13829">
      <c r="A13829" s="3"/>
    </row>
    <row r="13830">
      <c r="A13830" s="3"/>
    </row>
    <row r="13831">
      <c r="A13831" s="3"/>
    </row>
    <row r="13832">
      <c r="A13832" s="3"/>
    </row>
    <row r="13833">
      <c r="A13833" s="3"/>
    </row>
    <row r="13834">
      <c r="A13834" s="3"/>
    </row>
    <row r="13835">
      <c r="A13835" s="6"/>
    </row>
    <row r="13837">
      <c r="A13837" s="3"/>
    </row>
    <row r="13838">
      <c r="A13838" s="3"/>
    </row>
    <row r="13839">
      <c r="A13839" s="3"/>
    </row>
    <row r="13840">
      <c r="A13840" s="3"/>
    </row>
    <row r="13841">
      <c r="A13841" s="3"/>
    </row>
    <row r="13842">
      <c r="A13842" s="3"/>
    </row>
    <row r="13843">
      <c r="A13843" s="3"/>
    </row>
    <row r="13844">
      <c r="A13844" s="3"/>
    </row>
    <row r="13845">
      <c r="A13845" s="3"/>
    </row>
    <row r="13846">
      <c r="A13846" s="6"/>
    </row>
    <row r="13848">
      <c r="A13848" s="3"/>
    </row>
    <row r="13849">
      <c r="A13849" s="3"/>
    </row>
    <row r="13850">
      <c r="A13850" s="3"/>
    </row>
    <row r="13851">
      <c r="A13851" s="3"/>
    </row>
    <row r="13852">
      <c r="A13852" s="3"/>
    </row>
    <row r="13853">
      <c r="A13853" s="3"/>
    </row>
    <row r="13854">
      <c r="A13854" s="3"/>
    </row>
    <row r="13855">
      <c r="A13855" s="3"/>
    </row>
    <row r="13856">
      <c r="A13856" s="3"/>
    </row>
    <row r="13857">
      <c r="A13857" s="6"/>
    </row>
    <row r="13859">
      <c r="A13859" s="3"/>
    </row>
    <row r="13860">
      <c r="A13860" s="3"/>
    </row>
    <row r="13861">
      <c r="A13861" s="3"/>
    </row>
    <row r="13862">
      <c r="A13862" s="3"/>
    </row>
    <row r="13863">
      <c r="A13863" s="3"/>
    </row>
    <row r="13864">
      <c r="A13864" s="3"/>
    </row>
    <row r="13865">
      <c r="A13865" s="3"/>
    </row>
    <row r="13866">
      <c r="A13866" s="3"/>
    </row>
    <row r="13867">
      <c r="A13867" s="3"/>
    </row>
    <row r="13868">
      <c r="A13868" s="6"/>
    </row>
    <row r="13870">
      <c r="A13870" s="3"/>
    </row>
    <row r="13871">
      <c r="A13871" s="3"/>
    </row>
    <row r="13872">
      <c r="A13872" s="3"/>
    </row>
    <row r="13873">
      <c r="A13873" s="3"/>
    </row>
    <row r="13874">
      <c r="A13874" s="3"/>
    </row>
    <row r="13875">
      <c r="A13875" s="3"/>
    </row>
    <row r="13876">
      <c r="A13876" s="3"/>
    </row>
    <row r="13877">
      <c r="A13877" s="3"/>
    </row>
    <row r="13878">
      <c r="A13878" s="3"/>
    </row>
    <row r="13879">
      <c r="A13879" s="6"/>
    </row>
    <row r="13881">
      <c r="A13881" s="3"/>
    </row>
    <row r="13882">
      <c r="A13882" s="3"/>
    </row>
    <row r="13883">
      <c r="A13883" s="3"/>
    </row>
    <row r="13884">
      <c r="A13884" s="3"/>
    </row>
    <row r="13885">
      <c r="A13885" s="3"/>
    </row>
    <row r="13886">
      <c r="A13886" s="3"/>
    </row>
    <row r="13887">
      <c r="A13887" s="3"/>
    </row>
    <row r="13888">
      <c r="A13888" s="3"/>
    </row>
    <row r="13889">
      <c r="A13889" s="3"/>
    </row>
    <row r="13890">
      <c r="A13890" s="6"/>
    </row>
    <row r="13892">
      <c r="A13892" s="3"/>
    </row>
    <row r="13893">
      <c r="A13893" s="3"/>
    </row>
    <row r="13894">
      <c r="A13894" s="3"/>
    </row>
    <row r="13895">
      <c r="A13895" s="3"/>
    </row>
    <row r="13896">
      <c r="A13896" s="3"/>
    </row>
    <row r="13897">
      <c r="A13897" s="3"/>
    </row>
    <row r="13898">
      <c r="A13898" s="3"/>
    </row>
    <row r="13899">
      <c r="A13899" s="3"/>
    </row>
    <row r="13900">
      <c r="A13900" s="3"/>
    </row>
    <row r="13901">
      <c r="A13901" s="6"/>
    </row>
    <row r="13903">
      <c r="A13903" s="3"/>
    </row>
    <row r="13904">
      <c r="A13904" s="3"/>
    </row>
    <row r="13905">
      <c r="A13905" s="3"/>
    </row>
    <row r="13906">
      <c r="A13906" s="3"/>
    </row>
    <row r="13907">
      <c r="A13907" s="3"/>
    </row>
    <row r="13908">
      <c r="A13908" s="3"/>
    </row>
    <row r="13909">
      <c r="A13909" s="3"/>
    </row>
    <row r="13910">
      <c r="A13910" s="3"/>
    </row>
    <row r="13911">
      <c r="A13911" s="3"/>
    </row>
    <row r="13912">
      <c r="A13912" s="6"/>
    </row>
    <row r="13914">
      <c r="A13914" s="3"/>
    </row>
    <row r="13915">
      <c r="A13915" s="3"/>
    </row>
    <row r="13916">
      <c r="A13916" s="3"/>
    </row>
    <row r="13917">
      <c r="A13917" s="3"/>
    </row>
    <row r="13918">
      <c r="A13918" s="3"/>
    </row>
    <row r="13919">
      <c r="A13919" s="3"/>
    </row>
    <row r="13920">
      <c r="A13920" s="3"/>
    </row>
    <row r="13921">
      <c r="A13921" s="3"/>
    </row>
    <row r="13922">
      <c r="A13922" s="3"/>
    </row>
    <row r="13923">
      <c r="A13923" s="3"/>
    </row>
    <row r="13924">
      <c r="A13924" s="3"/>
    </row>
    <row r="13925">
      <c r="A13925" s="3"/>
    </row>
    <row r="13926">
      <c r="A13926" s="3"/>
    </row>
    <row r="13927">
      <c r="A13927" s="3"/>
    </row>
    <row r="13928">
      <c r="A13928" s="6"/>
    </row>
    <row r="13930">
      <c r="A13930" s="3"/>
    </row>
    <row r="13931">
      <c r="A13931" s="3"/>
    </row>
    <row r="13932">
      <c r="A13932" s="3"/>
    </row>
    <row r="13933">
      <c r="A13933" s="3"/>
    </row>
    <row r="13934">
      <c r="A13934" s="3"/>
    </row>
    <row r="13935">
      <c r="A13935" s="3"/>
    </row>
    <row r="13936">
      <c r="A13936" s="3"/>
    </row>
    <row r="13937">
      <c r="A13937" s="3"/>
    </row>
    <row r="13938">
      <c r="A13938" s="3"/>
    </row>
    <row r="13939">
      <c r="A13939" s="6"/>
    </row>
    <row r="13941">
      <c r="A13941" s="3"/>
    </row>
    <row r="13942">
      <c r="A13942" s="3"/>
    </row>
    <row r="13943">
      <c r="A13943" s="3"/>
    </row>
    <row r="13944">
      <c r="A13944" s="3"/>
    </row>
    <row r="13945">
      <c r="A13945" s="3"/>
    </row>
    <row r="13946">
      <c r="A13946" s="3"/>
    </row>
    <row r="13947">
      <c r="A13947" s="3"/>
    </row>
    <row r="13948">
      <c r="A13948" s="3"/>
    </row>
    <row r="13949">
      <c r="A13949" s="3"/>
    </row>
    <row r="13950">
      <c r="A13950" s="6"/>
    </row>
    <row r="13952">
      <c r="A13952" s="3"/>
    </row>
    <row r="13953">
      <c r="A13953" s="3"/>
    </row>
    <row r="13954">
      <c r="A13954" s="3"/>
    </row>
    <row r="13955">
      <c r="A13955" s="3"/>
    </row>
    <row r="13956">
      <c r="A13956" s="3"/>
    </row>
    <row r="13957">
      <c r="A13957" s="3"/>
    </row>
    <row r="13958">
      <c r="A13958" s="3"/>
    </row>
    <row r="13959">
      <c r="A13959" s="3"/>
    </row>
    <row r="13960">
      <c r="A13960" s="3"/>
    </row>
    <row r="13961">
      <c r="A13961" s="6"/>
    </row>
    <row r="13963">
      <c r="A13963" s="3"/>
    </row>
    <row r="13964">
      <c r="A13964" s="3"/>
    </row>
    <row r="13965">
      <c r="A13965" s="3"/>
    </row>
    <row r="13966">
      <c r="A13966" s="3"/>
    </row>
    <row r="13967">
      <c r="A13967" s="3"/>
    </row>
    <row r="13968">
      <c r="A13968" s="3"/>
    </row>
    <row r="13969">
      <c r="A13969" s="3"/>
    </row>
    <row r="13970">
      <c r="A13970" s="3"/>
    </row>
    <row r="13971">
      <c r="A13971" s="3"/>
    </row>
    <row r="13972">
      <c r="A13972" s="6"/>
    </row>
    <row r="13974">
      <c r="A13974" s="3"/>
    </row>
    <row r="13975">
      <c r="A13975" s="3"/>
    </row>
    <row r="13976">
      <c r="A13976" s="3"/>
    </row>
    <row r="13977">
      <c r="A13977" s="3"/>
    </row>
    <row r="13978">
      <c r="A13978" s="3"/>
    </row>
    <row r="13979">
      <c r="A13979" s="3"/>
    </row>
    <row r="13980">
      <c r="A13980" s="3"/>
    </row>
    <row r="13981">
      <c r="A13981" s="3"/>
    </row>
    <row r="13982">
      <c r="A13982" s="3"/>
    </row>
    <row r="13983">
      <c r="A13983" s="6"/>
    </row>
    <row r="13985">
      <c r="A13985" s="3"/>
    </row>
    <row r="13986">
      <c r="A13986" s="3"/>
    </row>
    <row r="13987">
      <c r="A13987" s="3"/>
    </row>
    <row r="13988">
      <c r="A13988" s="3"/>
    </row>
    <row r="13989">
      <c r="A13989" s="3"/>
    </row>
    <row r="13990">
      <c r="A13990" s="3"/>
    </row>
    <row r="13991">
      <c r="A13991" s="3"/>
    </row>
    <row r="13992">
      <c r="A13992" s="3"/>
    </row>
    <row r="13993">
      <c r="A13993" s="3"/>
    </row>
    <row r="13994">
      <c r="A13994" s="6"/>
    </row>
    <row r="13996">
      <c r="A13996" s="3"/>
    </row>
    <row r="13997">
      <c r="A13997" s="3"/>
    </row>
    <row r="13998">
      <c r="A13998" s="3"/>
    </row>
    <row r="13999">
      <c r="A13999" s="3"/>
    </row>
    <row r="14000">
      <c r="A14000" s="3"/>
    </row>
    <row r="14001">
      <c r="A14001" s="3"/>
    </row>
    <row r="14002">
      <c r="A14002" s="3"/>
    </row>
    <row r="14003">
      <c r="A14003" s="3"/>
    </row>
    <row r="14004">
      <c r="A14004" s="3"/>
    </row>
    <row r="14005">
      <c r="A14005" s="6"/>
    </row>
    <row r="14007">
      <c r="A14007" s="3"/>
    </row>
    <row r="14008">
      <c r="A14008" s="3"/>
    </row>
    <row r="14009">
      <c r="A14009" s="3"/>
    </row>
    <row r="14010">
      <c r="A14010" s="3"/>
    </row>
    <row r="14011">
      <c r="A14011" s="3"/>
    </row>
    <row r="14012">
      <c r="A14012" s="3"/>
    </row>
    <row r="14013">
      <c r="A14013" s="3"/>
    </row>
    <row r="14014">
      <c r="A14014" s="3"/>
    </row>
    <row r="14015">
      <c r="A14015" s="3"/>
    </row>
    <row r="14016">
      <c r="A14016" s="3"/>
    </row>
    <row r="14017">
      <c r="A14017" s="3"/>
    </row>
    <row r="14018">
      <c r="A14018" s="3"/>
    </row>
    <row r="14019">
      <c r="A14019" s="3"/>
    </row>
    <row r="14020">
      <c r="A14020" s="3"/>
    </row>
    <row r="14021">
      <c r="A14021" s="3"/>
    </row>
    <row r="14022">
      <c r="A14022" s="6"/>
    </row>
    <row r="14024">
      <c r="A14024" s="3"/>
    </row>
    <row r="14025">
      <c r="A14025" s="3"/>
    </row>
    <row r="14026">
      <c r="A14026" s="3"/>
    </row>
    <row r="14027">
      <c r="A14027" s="3"/>
    </row>
    <row r="14028">
      <c r="A14028" s="3"/>
    </row>
    <row r="14029">
      <c r="A14029" s="3"/>
    </row>
    <row r="14030">
      <c r="A14030" s="3"/>
    </row>
    <row r="14031">
      <c r="A14031" s="3"/>
    </row>
    <row r="14032">
      <c r="A14032" s="3"/>
    </row>
    <row r="14033">
      <c r="A14033" s="3"/>
    </row>
    <row r="14034">
      <c r="A14034" s="3"/>
    </row>
    <row r="14035">
      <c r="A14035" s="3"/>
    </row>
    <row r="14036">
      <c r="A14036" s="3"/>
    </row>
    <row r="14037">
      <c r="A14037" s="3"/>
    </row>
    <row r="14038">
      <c r="A14038" s="6"/>
    </row>
    <row r="14040">
      <c r="A14040" s="3"/>
    </row>
    <row r="14041">
      <c r="A14041" s="3"/>
    </row>
    <row r="14042">
      <c r="A14042" s="3"/>
    </row>
    <row r="14043">
      <c r="A14043" s="3"/>
    </row>
    <row r="14044">
      <c r="A14044" s="3"/>
    </row>
    <row r="14045">
      <c r="A14045" s="3"/>
    </row>
    <row r="14046">
      <c r="A14046" s="3"/>
    </row>
    <row r="14047">
      <c r="A14047" s="3"/>
    </row>
    <row r="14048">
      <c r="A14048" s="3"/>
    </row>
    <row r="14049">
      <c r="A14049" s="6"/>
    </row>
    <row r="14051">
      <c r="A14051" s="3"/>
    </row>
    <row r="14052">
      <c r="A14052" s="3"/>
    </row>
    <row r="14053">
      <c r="A14053" s="3"/>
    </row>
    <row r="14054">
      <c r="A14054" s="3"/>
    </row>
    <row r="14055">
      <c r="A14055" s="3"/>
    </row>
    <row r="14056">
      <c r="A14056" s="3"/>
    </row>
    <row r="14057">
      <c r="A14057" s="3"/>
    </row>
    <row r="14058">
      <c r="A14058" s="3"/>
    </row>
    <row r="14059">
      <c r="A14059" s="3"/>
    </row>
    <row r="14060">
      <c r="A14060" s="3"/>
    </row>
    <row r="14061">
      <c r="A14061" s="3"/>
    </row>
    <row r="14062">
      <c r="A14062" s="3"/>
    </row>
    <row r="14063">
      <c r="A14063" s="3"/>
    </row>
    <row r="14064">
      <c r="A14064" s="3"/>
    </row>
    <row r="14065">
      <c r="A14065" s="6"/>
    </row>
    <row r="14067">
      <c r="A14067" s="3"/>
    </row>
    <row r="14068">
      <c r="A14068" s="3"/>
    </row>
    <row r="14069">
      <c r="A14069" s="3"/>
    </row>
    <row r="14070">
      <c r="A14070" s="3"/>
    </row>
    <row r="14071">
      <c r="A14071" s="3"/>
    </row>
    <row r="14072">
      <c r="A14072" s="3"/>
    </row>
    <row r="14073">
      <c r="A14073" s="3"/>
    </row>
    <row r="14074">
      <c r="A14074" s="3"/>
    </row>
    <row r="14075">
      <c r="A14075" s="3"/>
    </row>
    <row r="14076">
      <c r="A14076" s="6"/>
    </row>
    <row r="14078">
      <c r="A14078" s="3"/>
    </row>
    <row r="14079">
      <c r="A14079" s="3"/>
    </row>
    <row r="14080">
      <c r="A14080" s="3"/>
    </row>
    <row r="14081">
      <c r="A14081" s="3"/>
    </row>
    <row r="14082">
      <c r="A14082" s="3"/>
    </row>
    <row r="14083">
      <c r="A14083" s="3"/>
    </row>
    <row r="14084">
      <c r="A14084" s="3"/>
    </row>
    <row r="14085">
      <c r="A14085" s="3"/>
    </row>
    <row r="14086">
      <c r="A14086" s="3"/>
    </row>
    <row r="14087">
      <c r="A14087" s="6"/>
    </row>
    <row r="14089">
      <c r="A14089" s="3"/>
    </row>
    <row r="14090">
      <c r="A14090" s="3"/>
    </row>
    <row r="14091">
      <c r="A14091" s="3"/>
    </row>
    <row r="14092">
      <c r="A14092" s="3"/>
    </row>
    <row r="14093">
      <c r="A14093" s="3"/>
    </row>
    <row r="14094">
      <c r="A14094" s="3"/>
    </row>
    <row r="14095">
      <c r="A14095" s="3"/>
    </row>
    <row r="14096">
      <c r="A14096" s="3"/>
    </row>
    <row r="14097">
      <c r="A14097" s="3"/>
    </row>
    <row r="14098">
      <c r="A14098" s="6"/>
    </row>
    <row r="14100">
      <c r="A14100" s="3"/>
    </row>
    <row r="14101">
      <c r="A14101" s="3"/>
    </row>
    <row r="14102">
      <c r="A14102" s="3"/>
    </row>
    <row r="14103">
      <c r="A14103" s="3"/>
    </row>
    <row r="14104">
      <c r="A14104" s="3"/>
    </row>
    <row r="14105">
      <c r="A14105" s="3"/>
    </row>
    <row r="14106">
      <c r="A14106" s="3"/>
    </row>
    <row r="14107">
      <c r="A14107" s="3"/>
    </row>
    <row r="14108">
      <c r="A14108" s="3"/>
    </row>
    <row r="14109">
      <c r="A14109" s="6"/>
    </row>
    <row r="14111">
      <c r="A14111" s="3"/>
    </row>
    <row r="14112">
      <c r="A14112" s="3"/>
    </row>
    <row r="14113">
      <c r="A14113" s="3"/>
    </row>
    <row r="14114">
      <c r="A14114" s="3"/>
    </row>
    <row r="14115">
      <c r="A14115" s="3"/>
    </row>
    <row r="14116">
      <c r="A14116" s="3"/>
    </row>
    <row r="14117">
      <c r="A14117" s="3"/>
    </row>
    <row r="14118">
      <c r="A14118" s="3"/>
    </row>
    <row r="14119">
      <c r="A14119" s="3"/>
    </row>
    <row r="14120">
      <c r="A14120" s="6"/>
    </row>
    <row r="14122">
      <c r="A14122" s="3"/>
    </row>
    <row r="14123">
      <c r="A14123" s="3"/>
    </row>
    <row r="14124">
      <c r="A14124" s="3"/>
    </row>
    <row r="14125">
      <c r="A14125" s="3"/>
    </row>
    <row r="14126">
      <c r="A14126" s="3"/>
    </row>
    <row r="14127">
      <c r="A14127" s="3"/>
    </row>
    <row r="14128">
      <c r="A14128" s="3"/>
    </row>
    <row r="14129">
      <c r="A14129" s="3"/>
    </row>
    <row r="14130">
      <c r="A14130" s="3"/>
    </row>
    <row r="14131">
      <c r="A14131" s="6"/>
    </row>
    <row r="14133">
      <c r="A14133" s="3"/>
    </row>
    <row r="14134">
      <c r="A14134" s="3"/>
    </row>
    <row r="14135">
      <c r="A14135" s="3"/>
    </row>
    <row r="14136">
      <c r="A14136" s="3"/>
    </row>
    <row r="14137">
      <c r="A14137" s="3"/>
    </row>
    <row r="14138">
      <c r="A14138" s="3"/>
    </row>
    <row r="14139">
      <c r="A14139" s="3"/>
    </row>
    <row r="14140">
      <c r="A14140" s="3"/>
    </row>
    <row r="14141">
      <c r="A14141" s="3"/>
    </row>
    <row r="14142">
      <c r="A14142" s="3"/>
    </row>
    <row r="14143">
      <c r="A14143" s="6"/>
    </row>
    <row r="14145">
      <c r="A14145" s="3"/>
    </row>
    <row r="14146">
      <c r="A14146" s="3"/>
    </row>
    <row r="14147">
      <c r="A14147" s="3"/>
    </row>
    <row r="14148">
      <c r="A14148" s="3"/>
    </row>
    <row r="14149">
      <c r="A14149" s="3"/>
    </row>
    <row r="14150">
      <c r="A14150" s="3"/>
    </row>
    <row r="14151">
      <c r="A14151" s="3"/>
    </row>
    <row r="14152">
      <c r="A14152" s="3"/>
    </row>
    <row r="14153">
      <c r="A14153" s="3"/>
    </row>
    <row r="14154">
      <c r="A14154" s="3"/>
    </row>
    <row r="14155">
      <c r="A14155" s="3"/>
    </row>
    <row r="14156">
      <c r="A14156" s="3"/>
    </row>
    <row r="14157">
      <c r="A14157" s="3"/>
    </row>
    <row r="14158">
      <c r="A14158" s="3"/>
    </row>
    <row r="14159">
      <c r="A14159" s="6"/>
    </row>
    <row r="14161">
      <c r="A14161" s="3"/>
    </row>
    <row r="14162">
      <c r="A14162" s="3"/>
    </row>
    <row r="14163">
      <c r="A14163" s="3"/>
    </row>
    <row r="14164">
      <c r="A14164" s="3"/>
    </row>
    <row r="14165">
      <c r="A14165" s="3"/>
    </row>
    <row r="14166">
      <c r="A14166" s="3"/>
    </row>
    <row r="14167">
      <c r="A14167" s="3"/>
    </row>
    <row r="14168">
      <c r="A14168" s="3"/>
    </row>
    <row r="14169">
      <c r="A14169" s="3"/>
    </row>
    <row r="14170">
      <c r="A14170" s="6"/>
    </row>
    <row r="14172">
      <c r="A14172" s="3"/>
    </row>
    <row r="14173">
      <c r="A14173" s="3"/>
    </row>
    <row r="14174">
      <c r="A14174" s="3"/>
    </row>
    <row r="14175">
      <c r="A14175" s="3"/>
    </row>
    <row r="14176">
      <c r="A14176" s="3"/>
    </row>
    <row r="14177">
      <c r="A14177" s="3"/>
    </row>
    <row r="14178">
      <c r="A14178" s="3"/>
    </row>
    <row r="14179">
      <c r="A14179" s="3"/>
    </row>
    <row r="14180">
      <c r="A14180" s="3"/>
    </row>
    <row r="14181">
      <c r="A14181" s="6"/>
    </row>
    <row r="14183">
      <c r="A14183" s="3"/>
    </row>
    <row r="14184">
      <c r="A14184" s="3"/>
    </row>
    <row r="14185">
      <c r="A14185" s="3"/>
    </row>
    <row r="14186">
      <c r="A14186" s="3"/>
    </row>
    <row r="14187">
      <c r="A14187" s="3"/>
    </row>
    <row r="14188">
      <c r="A14188" s="3"/>
    </row>
    <row r="14189">
      <c r="A14189" s="3"/>
    </row>
    <row r="14190">
      <c r="A14190" s="3"/>
    </row>
    <row r="14191">
      <c r="A14191" s="3"/>
    </row>
    <row r="14192">
      <c r="A14192" s="6"/>
    </row>
    <row r="14194">
      <c r="A14194" s="3"/>
    </row>
    <row r="14195">
      <c r="A14195" s="3"/>
    </row>
    <row r="14196">
      <c r="A14196" s="3"/>
    </row>
    <row r="14197">
      <c r="A14197" s="3"/>
    </row>
    <row r="14198">
      <c r="A14198" s="3"/>
    </row>
    <row r="14199">
      <c r="A14199" s="3"/>
    </row>
    <row r="14200">
      <c r="A14200" s="3"/>
    </row>
    <row r="14201">
      <c r="A14201" s="3"/>
    </row>
    <row r="14202">
      <c r="A14202" s="3"/>
    </row>
    <row r="14203">
      <c r="A14203" s="6"/>
    </row>
    <row r="14205">
      <c r="A14205" s="3"/>
    </row>
    <row r="14206">
      <c r="A14206" s="3"/>
    </row>
    <row r="14207">
      <c r="A14207" s="3"/>
    </row>
    <row r="14208">
      <c r="A14208" s="3"/>
    </row>
    <row r="14209">
      <c r="A14209" s="3"/>
    </row>
    <row r="14210">
      <c r="A14210" s="3"/>
    </row>
    <row r="14211">
      <c r="A14211" s="3"/>
    </row>
    <row r="14212">
      <c r="A14212" s="3"/>
    </row>
    <row r="14213">
      <c r="A14213" s="3"/>
    </row>
    <row r="14214">
      <c r="A14214" s="6"/>
    </row>
    <row r="14216">
      <c r="A14216" s="3"/>
    </row>
    <row r="14217">
      <c r="A14217" s="3"/>
    </row>
    <row r="14218">
      <c r="A14218" s="3"/>
    </row>
    <row r="14219">
      <c r="A14219" s="3"/>
    </row>
    <row r="14220">
      <c r="A14220" s="3"/>
    </row>
    <row r="14221">
      <c r="A14221" s="3"/>
    </row>
    <row r="14222">
      <c r="A14222" s="3"/>
    </row>
    <row r="14223">
      <c r="A14223" s="3"/>
    </row>
    <row r="14224">
      <c r="A14224" s="3"/>
    </row>
    <row r="14225">
      <c r="A14225" s="6"/>
    </row>
    <row r="14227">
      <c r="A14227" s="3"/>
    </row>
    <row r="14228">
      <c r="A14228" s="3"/>
    </row>
    <row r="14229">
      <c r="A14229" s="3"/>
    </row>
    <row r="14230">
      <c r="A14230" s="3"/>
    </row>
    <row r="14231">
      <c r="A14231" s="3"/>
    </row>
    <row r="14232">
      <c r="A14232" s="3"/>
    </row>
    <row r="14233">
      <c r="A14233" s="3"/>
    </row>
    <row r="14234">
      <c r="A14234" s="3"/>
    </row>
    <row r="14235">
      <c r="A14235" s="3"/>
    </row>
    <row r="14236">
      <c r="A14236" s="6"/>
    </row>
    <row r="14238">
      <c r="A14238" s="3"/>
    </row>
    <row r="14239">
      <c r="A14239" s="3"/>
    </row>
    <row r="14240">
      <c r="A14240" s="3"/>
    </row>
    <row r="14241">
      <c r="A14241" s="3"/>
    </row>
    <row r="14242">
      <c r="A14242" s="3"/>
    </row>
    <row r="14243">
      <c r="A14243" s="3"/>
    </row>
    <row r="14244">
      <c r="A14244" s="3"/>
    </row>
    <row r="14245">
      <c r="A14245" s="3"/>
    </row>
    <row r="14246">
      <c r="A14246" s="3"/>
    </row>
    <row r="14247">
      <c r="A14247" s="6"/>
    </row>
    <row r="14249">
      <c r="A14249" s="3"/>
    </row>
    <row r="14250">
      <c r="A14250" s="3"/>
    </row>
    <row r="14251">
      <c r="A14251" s="3"/>
    </row>
    <row r="14252">
      <c r="A14252" s="3"/>
    </row>
    <row r="14253">
      <c r="A14253" s="3"/>
    </row>
    <row r="14254">
      <c r="A14254" s="3"/>
    </row>
    <row r="14255">
      <c r="A14255" s="3"/>
    </row>
    <row r="14256">
      <c r="A14256" s="3"/>
    </row>
    <row r="14257">
      <c r="A14257" s="3"/>
    </row>
    <row r="14258">
      <c r="A14258" s="3"/>
    </row>
    <row r="14259">
      <c r="A14259" s="3"/>
    </row>
    <row r="14260">
      <c r="A14260" s="3"/>
    </row>
    <row r="14261">
      <c r="A14261" s="3"/>
    </row>
    <row r="14262">
      <c r="A14262" s="3"/>
    </row>
    <row r="14263">
      <c r="A14263" s="6"/>
    </row>
    <row r="14265">
      <c r="A14265" s="3"/>
    </row>
    <row r="14266">
      <c r="A14266" s="3"/>
    </row>
    <row r="14267">
      <c r="A14267" s="3"/>
    </row>
    <row r="14268">
      <c r="A14268" s="3"/>
    </row>
    <row r="14269">
      <c r="A14269" s="3"/>
    </row>
    <row r="14270">
      <c r="A14270" s="3"/>
    </row>
    <row r="14271">
      <c r="A14271" s="3"/>
    </row>
    <row r="14272">
      <c r="A14272" s="3"/>
    </row>
    <row r="14273">
      <c r="A14273" s="3"/>
    </row>
    <row r="14274">
      <c r="A14274" s="3"/>
    </row>
    <row r="14275">
      <c r="A14275" s="6"/>
    </row>
    <row r="14277">
      <c r="A14277" s="3"/>
    </row>
    <row r="14278">
      <c r="A14278" s="3"/>
    </row>
    <row r="14279">
      <c r="A14279" s="3"/>
    </row>
    <row r="14280">
      <c r="A14280" s="3"/>
    </row>
    <row r="14281">
      <c r="A14281" s="3"/>
    </row>
    <row r="14282">
      <c r="A14282" s="3"/>
    </row>
    <row r="14283">
      <c r="A14283" s="3"/>
    </row>
    <row r="14284">
      <c r="A14284" s="3"/>
    </row>
    <row r="14285">
      <c r="A14285" s="3"/>
    </row>
    <row r="14286">
      <c r="A14286" s="6"/>
    </row>
    <row r="14288">
      <c r="A14288" s="3"/>
    </row>
    <row r="14289">
      <c r="A14289" s="3"/>
    </row>
    <row r="14290">
      <c r="A14290" s="3"/>
    </row>
    <row r="14291">
      <c r="A14291" s="3"/>
    </row>
    <row r="14292">
      <c r="A14292" s="3"/>
    </row>
    <row r="14293">
      <c r="A14293" s="3"/>
    </row>
    <row r="14294">
      <c r="A14294" s="3"/>
    </row>
    <row r="14295">
      <c r="A14295" s="3"/>
    </row>
    <row r="14296">
      <c r="A14296" s="3"/>
    </row>
    <row r="14297">
      <c r="A14297" s="6"/>
    </row>
    <row r="14299">
      <c r="A14299" s="3"/>
    </row>
    <row r="14300">
      <c r="A14300" s="3"/>
    </row>
    <row r="14301">
      <c r="A14301" s="3"/>
    </row>
    <row r="14302">
      <c r="A14302" s="3"/>
    </row>
    <row r="14303">
      <c r="A14303" s="3"/>
    </row>
    <row r="14304">
      <c r="A14304" s="3"/>
    </row>
    <row r="14305">
      <c r="A14305" s="3"/>
    </row>
    <row r="14306">
      <c r="A14306" s="3"/>
    </row>
    <row r="14307">
      <c r="A14307" s="3"/>
    </row>
    <row r="14308">
      <c r="A14308" s="6"/>
    </row>
    <row r="14310">
      <c r="A14310" s="3"/>
    </row>
    <row r="14311">
      <c r="A14311" s="3"/>
    </row>
    <row r="14312">
      <c r="A14312" s="3"/>
    </row>
    <row r="14313">
      <c r="A14313" s="3"/>
    </row>
    <row r="14314">
      <c r="A14314" s="3"/>
    </row>
    <row r="14315">
      <c r="A14315" s="3"/>
    </row>
    <row r="14316">
      <c r="A14316" s="3"/>
    </row>
    <row r="14317">
      <c r="A14317" s="3"/>
    </row>
    <row r="14318">
      <c r="A14318" s="3"/>
    </row>
    <row r="14319">
      <c r="A14319" s="6"/>
    </row>
    <row r="14321">
      <c r="A14321" s="3"/>
    </row>
    <row r="14322">
      <c r="A14322" s="3"/>
    </row>
    <row r="14323">
      <c r="A14323" s="3"/>
    </row>
    <row r="14324">
      <c r="A14324" s="3"/>
    </row>
    <row r="14325">
      <c r="A14325" s="3"/>
    </row>
    <row r="14326">
      <c r="A14326" s="3"/>
    </row>
    <row r="14327">
      <c r="A14327" s="3"/>
    </row>
    <row r="14328">
      <c r="A14328" s="3"/>
    </row>
    <row r="14329">
      <c r="A14329" s="3"/>
    </row>
    <row r="14330">
      <c r="A14330" s="6"/>
    </row>
    <row r="14332">
      <c r="A14332" s="3"/>
    </row>
    <row r="14333">
      <c r="A14333" s="3"/>
    </row>
    <row r="14334">
      <c r="A14334" s="3"/>
    </row>
    <row r="14335">
      <c r="A14335" s="3"/>
    </row>
    <row r="14336">
      <c r="A14336" s="3"/>
    </row>
    <row r="14337">
      <c r="A14337" s="3"/>
    </row>
    <row r="14338">
      <c r="A14338" s="3"/>
    </row>
    <row r="14339">
      <c r="A14339" s="3"/>
    </row>
    <row r="14340">
      <c r="A14340" s="3"/>
    </row>
    <row r="14341">
      <c r="A14341" s="6"/>
    </row>
    <row r="14343">
      <c r="A14343" s="3"/>
    </row>
    <row r="14344">
      <c r="A14344" s="3"/>
    </row>
    <row r="14345">
      <c r="A14345" s="3"/>
    </row>
    <row r="14346">
      <c r="A14346" s="3"/>
    </row>
    <row r="14347">
      <c r="A14347" s="3"/>
    </row>
    <row r="14348">
      <c r="A14348" s="3"/>
    </row>
    <row r="14349">
      <c r="A14349" s="3"/>
    </row>
    <row r="14350">
      <c r="A14350" s="3"/>
    </row>
    <row r="14351">
      <c r="A14351" s="3"/>
    </row>
    <row r="14352">
      <c r="A14352" s="3"/>
    </row>
    <row r="14353">
      <c r="A14353" s="3"/>
    </row>
    <row r="14354">
      <c r="A14354" s="3"/>
    </row>
    <row r="14355">
      <c r="A14355" s="3"/>
    </row>
    <row r="14356">
      <c r="A14356" s="3"/>
    </row>
    <row r="14357">
      <c r="A14357" s="6"/>
    </row>
    <row r="14359">
      <c r="A14359" s="3"/>
    </row>
    <row r="14360">
      <c r="A14360" s="3"/>
    </row>
    <row r="14361">
      <c r="A14361" s="3"/>
    </row>
    <row r="14362">
      <c r="A14362" s="3"/>
    </row>
    <row r="14363">
      <c r="A14363" s="3"/>
    </row>
    <row r="14364">
      <c r="A14364" s="3"/>
    </row>
    <row r="14365">
      <c r="A14365" s="3"/>
    </row>
    <row r="14366">
      <c r="A14366" s="3"/>
    </row>
    <row r="14367">
      <c r="A14367" s="3"/>
    </row>
    <row r="14368">
      <c r="A14368" s="6"/>
    </row>
    <row r="14370">
      <c r="A14370" s="3"/>
    </row>
    <row r="14371">
      <c r="A14371" s="3"/>
    </row>
    <row r="14372">
      <c r="A14372" s="3"/>
    </row>
    <row r="14373">
      <c r="A14373" s="3"/>
    </row>
    <row r="14374">
      <c r="A14374" s="3"/>
    </row>
    <row r="14375">
      <c r="A14375" s="3"/>
    </row>
    <row r="14376">
      <c r="A14376" s="3"/>
    </row>
    <row r="14377">
      <c r="A14377" s="3"/>
    </row>
    <row r="14378">
      <c r="A14378" s="3"/>
    </row>
    <row r="14379">
      <c r="A14379" s="3"/>
    </row>
    <row r="14380">
      <c r="A14380" s="3"/>
    </row>
    <row r="14381">
      <c r="A14381" s="3"/>
    </row>
    <row r="14382">
      <c r="A14382" s="3"/>
    </row>
    <row r="14383">
      <c r="A14383" s="3"/>
    </row>
    <row r="14384">
      <c r="A14384" s="6"/>
    </row>
    <row r="14386">
      <c r="A14386" s="3"/>
    </row>
    <row r="14387">
      <c r="A14387" s="3"/>
    </row>
    <row r="14388">
      <c r="A14388" s="3"/>
    </row>
    <row r="14389">
      <c r="A14389" s="3"/>
    </row>
    <row r="14390">
      <c r="A14390" s="3"/>
    </row>
    <row r="14391">
      <c r="A14391" s="3"/>
    </row>
    <row r="14392">
      <c r="A14392" s="3"/>
    </row>
    <row r="14393">
      <c r="A14393" s="3"/>
    </row>
    <row r="14394">
      <c r="A14394" s="3"/>
    </row>
    <row r="14395">
      <c r="A14395" s="3"/>
    </row>
    <row r="14396">
      <c r="A14396" s="3"/>
    </row>
    <row r="14397">
      <c r="A14397" s="3"/>
    </row>
    <row r="14398">
      <c r="A14398" s="3"/>
    </row>
    <row r="14399">
      <c r="A14399" s="3"/>
    </row>
    <row r="14400">
      <c r="A14400" s="6"/>
    </row>
    <row r="14402">
      <c r="A14402" s="3"/>
    </row>
    <row r="14403">
      <c r="A14403" s="3"/>
    </row>
    <row r="14404">
      <c r="A14404" s="3"/>
    </row>
    <row r="14405">
      <c r="A14405" s="3"/>
    </row>
    <row r="14406">
      <c r="A14406" s="3"/>
    </row>
    <row r="14407">
      <c r="A14407" s="3"/>
    </row>
    <row r="14408">
      <c r="A14408" s="3"/>
    </row>
    <row r="14409">
      <c r="A14409" s="3"/>
    </row>
    <row r="14410">
      <c r="A14410" s="3"/>
    </row>
    <row r="14411">
      <c r="A14411" s="6"/>
    </row>
    <row r="14413">
      <c r="A14413" s="3"/>
    </row>
    <row r="14414">
      <c r="A14414" s="3"/>
    </row>
    <row r="14415">
      <c r="A14415" s="3"/>
    </row>
    <row r="14416">
      <c r="A14416" s="3"/>
    </row>
    <row r="14417">
      <c r="A14417" s="3"/>
    </row>
    <row r="14418">
      <c r="A14418" s="3"/>
    </row>
    <row r="14419">
      <c r="A14419" s="3"/>
    </row>
    <row r="14420">
      <c r="A14420" s="3"/>
    </row>
    <row r="14421">
      <c r="A14421" s="3"/>
    </row>
    <row r="14422">
      <c r="A14422" s="6"/>
    </row>
    <row r="14424">
      <c r="A14424" s="3"/>
    </row>
    <row r="14425">
      <c r="A14425" s="3"/>
    </row>
    <row r="14426">
      <c r="A14426" s="3"/>
    </row>
    <row r="14427">
      <c r="A14427" s="3"/>
    </row>
    <row r="14428">
      <c r="A14428" s="3"/>
    </row>
    <row r="14429">
      <c r="A14429" s="3"/>
    </row>
    <row r="14430">
      <c r="A14430" s="3"/>
    </row>
    <row r="14431">
      <c r="A14431" s="3"/>
    </row>
    <row r="14432">
      <c r="A14432" s="3"/>
    </row>
    <row r="14433">
      <c r="A14433" s="3"/>
    </row>
    <row r="14434">
      <c r="A14434" s="3"/>
    </row>
    <row r="14435">
      <c r="A14435" s="3"/>
    </row>
    <row r="14436">
      <c r="A14436" s="3"/>
    </row>
    <row r="14437">
      <c r="A14437" s="3"/>
    </row>
    <row r="14438">
      <c r="A14438" s="6"/>
    </row>
    <row r="14440">
      <c r="A14440" s="3"/>
    </row>
    <row r="14441">
      <c r="A14441" s="3"/>
    </row>
    <row r="14442">
      <c r="A14442" s="3"/>
    </row>
    <row r="14443">
      <c r="A14443" s="3"/>
    </row>
    <row r="14444">
      <c r="A14444" s="3"/>
    </row>
    <row r="14445">
      <c r="A14445" s="3"/>
    </row>
    <row r="14446">
      <c r="A14446" s="3"/>
    </row>
    <row r="14447">
      <c r="A14447" s="3"/>
    </row>
    <row r="14448">
      <c r="A14448" s="3"/>
    </row>
    <row r="14449">
      <c r="A14449" s="6"/>
    </row>
    <row r="14451">
      <c r="A14451" s="3"/>
    </row>
    <row r="14452">
      <c r="A14452" s="3"/>
    </row>
    <row r="14453">
      <c r="A14453" s="3"/>
    </row>
    <row r="14454">
      <c r="A14454" s="3"/>
    </row>
    <row r="14455">
      <c r="A14455" s="3"/>
    </row>
    <row r="14456">
      <c r="A14456" s="3"/>
    </row>
    <row r="14457">
      <c r="A14457" s="3"/>
    </row>
    <row r="14458">
      <c r="A14458" s="3"/>
    </row>
    <row r="14459">
      <c r="A14459" s="3"/>
    </row>
    <row r="14460">
      <c r="A14460" s="3"/>
    </row>
    <row r="14461">
      <c r="A14461" s="3"/>
    </row>
    <row r="14462">
      <c r="A14462" s="3"/>
    </row>
    <row r="14463">
      <c r="A14463" s="3"/>
    </row>
    <row r="14464">
      <c r="A14464" s="3"/>
    </row>
    <row r="14465">
      <c r="A14465" s="6"/>
    </row>
    <row r="14467">
      <c r="A14467" s="3"/>
    </row>
    <row r="14468">
      <c r="A14468" s="3"/>
    </row>
    <row r="14469">
      <c r="A14469" s="3"/>
    </row>
    <row r="14470">
      <c r="A14470" s="3"/>
    </row>
    <row r="14471">
      <c r="A14471" s="3"/>
    </row>
    <row r="14472">
      <c r="A14472" s="3"/>
    </row>
    <row r="14473">
      <c r="A14473" s="3"/>
    </row>
    <row r="14474">
      <c r="A14474" s="3"/>
    </row>
    <row r="14475">
      <c r="A14475" s="3"/>
    </row>
    <row r="14476">
      <c r="A14476" s="6"/>
    </row>
    <row r="14478">
      <c r="A14478" s="3"/>
    </row>
    <row r="14479">
      <c r="A14479" s="3"/>
    </row>
    <row r="14480">
      <c r="A14480" s="3"/>
    </row>
    <row r="14481">
      <c r="A14481" s="3"/>
    </row>
    <row r="14482">
      <c r="A14482" s="3"/>
    </row>
    <row r="14483">
      <c r="A14483" s="3"/>
    </row>
    <row r="14484">
      <c r="A14484" s="3"/>
    </row>
    <row r="14485">
      <c r="A14485" s="3"/>
    </row>
    <row r="14486">
      <c r="A14486" s="3"/>
    </row>
    <row r="14487">
      <c r="A14487" s="6"/>
    </row>
    <row r="14489">
      <c r="A14489" s="3"/>
    </row>
    <row r="14490">
      <c r="A14490" s="3"/>
    </row>
    <row r="14491">
      <c r="A14491" s="3"/>
    </row>
    <row r="14492">
      <c r="A14492" s="3"/>
    </row>
    <row r="14493">
      <c r="A14493" s="3"/>
    </row>
    <row r="14494">
      <c r="A14494" s="3"/>
    </row>
    <row r="14495">
      <c r="A14495" s="3"/>
    </row>
    <row r="14496">
      <c r="A14496" s="3"/>
    </row>
    <row r="14497">
      <c r="A14497" s="3"/>
    </row>
    <row r="14498">
      <c r="A14498" s="6"/>
    </row>
    <row r="14500">
      <c r="A14500" s="3"/>
    </row>
    <row r="14501">
      <c r="A14501" s="3"/>
    </row>
    <row r="14502">
      <c r="A14502" s="3"/>
    </row>
    <row r="14503">
      <c r="A14503" s="3"/>
    </row>
    <row r="14504">
      <c r="A14504" s="3"/>
    </row>
    <row r="14505">
      <c r="A14505" s="3"/>
    </row>
    <row r="14506">
      <c r="A14506" s="3"/>
    </row>
    <row r="14507">
      <c r="A14507" s="3"/>
    </row>
    <row r="14508">
      <c r="A14508" s="3"/>
    </row>
    <row r="14509">
      <c r="A14509" s="6"/>
    </row>
    <row r="14511">
      <c r="A14511" s="3"/>
    </row>
    <row r="14512">
      <c r="A14512" s="3"/>
    </row>
    <row r="14513">
      <c r="A14513" s="3"/>
    </row>
    <row r="14514">
      <c r="A14514" s="3"/>
    </row>
    <row r="14515">
      <c r="A14515" s="3"/>
    </row>
    <row r="14516">
      <c r="A14516" s="3"/>
    </row>
    <row r="14517">
      <c r="A14517" s="3"/>
    </row>
    <row r="14518">
      <c r="A14518" s="3"/>
    </row>
    <row r="14519">
      <c r="A14519" s="3"/>
    </row>
    <row r="14520">
      <c r="A14520" s="3"/>
    </row>
    <row r="14521">
      <c r="A14521" s="3"/>
    </row>
    <row r="14522">
      <c r="A14522" s="3"/>
    </row>
    <row r="14523">
      <c r="A14523" s="3"/>
    </row>
    <row r="14524">
      <c r="A14524" s="3"/>
    </row>
    <row r="14525">
      <c r="A14525" s="6"/>
    </row>
    <row r="14527">
      <c r="A14527" s="3"/>
    </row>
    <row r="14528">
      <c r="A14528" s="3"/>
    </row>
    <row r="14529">
      <c r="A14529" s="3"/>
    </row>
    <row r="14530">
      <c r="A14530" s="3"/>
    </row>
    <row r="14531">
      <c r="A14531" s="3"/>
    </row>
    <row r="14532">
      <c r="A14532" s="3"/>
    </row>
    <row r="14533">
      <c r="A14533" s="3"/>
    </row>
    <row r="14534">
      <c r="A14534" s="3"/>
    </row>
    <row r="14535">
      <c r="A14535" s="3"/>
    </row>
    <row r="14536">
      <c r="A14536" s="6"/>
    </row>
    <row r="14538">
      <c r="A14538" s="3"/>
    </row>
    <row r="14539">
      <c r="A14539" s="3"/>
    </row>
    <row r="14540">
      <c r="A14540" s="3"/>
    </row>
    <row r="14541">
      <c r="A14541" s="3"/>
    </row>
    <row r="14542">
      <c r="A14542" s="3"/>
    </row>
    <row r="14543">
      <c r="A14543" s="3"/>
    </row>
    <row r="14544">
      <c r="A14544" s="3"/>
    </row>
    <row r="14545">
      <c r="A14545" s="3"/>
    </row>
    <row r="14546">
      <c r="A14546" s="3"/>
    </row>
    <row r="14547">
      <c r="A14547" s="3"/>
    </row>
    <row r="14548">
      <c r="A14548" s="3"/>
    </row>
    <row r="14549">
      <c r="A14549" s="3"/>
    </row>
    <row r="14550">
      <c r="A14550" s="3"/>
    </row>
    <row r="14551">
      <c r="A14551" s="3"/>
    </row>
    <row r="14552">
      <c r="A14552" s="6"/>
    </row>
    <row r="14554">
      <c r="A14554" s="3"/>
    </row>
    <row r="14555">
      <c r="A14555" s="3"/>
    </row>
    <row r="14556">
      <c r="A14556" s="3"/>
    </row>
    <row r="14557">
      <c r="A14557" s="3"/>
    </row>
    <row r="14558">
      <c r="A14558" s="3"/>
    </row>
    <row r="14559">
      <c r="A14559" s="3"/>
    </row>
    <row r="14560">
      <c r="A14560" s="3"/>
    </row>
    <row r="14561">
      <c r="A14561" s="3"/>
    </row>
    <row r="14562">
      <c r="A14562" s="3"/>
    </row>
    <row r="14563">
      <c r="A14563" s="6"/>
    </row>
    <row r="14565">
      <c r="A14565" s="3"/>
    </row>
    <row r="14566">
      <c r="A14566" s="3"/>
    </row>
    <row r="14567">
      <c r="A14567" s="3"/>
    </row>
    <row r="14568">
      <c r="A14568" s="3"/>
    </row>
    <row r="14569">
      <c r="A14569" s="3"/>
    </row>
    <row r="14570">
      <c r="A14570" s="3"/>
    </row>
    <row r="14571">
      <c r="A14571" s="3"/>
    </row>
    <row r="14572">
      <c r="A14572" s="3"/>
    </row>
    <row r="14573">
      <c r="A14573" s="3"/>
    </row>
    <row r="14574">
      <c r="A14574" s="6"/>
    </row>
    <row r="14576">
      <c r="A14576" s="3"/>
    </row>
    <row r="14577">
      <c r="A14577" s="3"/>
    </row>
    <row r="14578">
      <c r="A14578" s="3"/>
    </row>
    <row r="14579">
      <c r="A14579" s="3"/>
    </row>
    <row r="14580">
      <c r="A14580" s="3"/>
    </row>
    <row r="14581">
      <c r="A14581" s="3"/>
    </row>
    <row r="14582">
      <c r="A14582" s="3"/>
    </row>
    <row r="14583">
      <c r="A14583" s="3"/>
    </row>
    <row r="14584">
      <c r="A14584" s="3"/>
    </row>
    <row r="14585">
      <c r="A14585" s="6"/>
    </row>
    <row r="14587">
      <c r="A14587" s="3"/>
    </row>
    <row r="14588">
      <c r="A14588" s="3"/>
    </row>
    <row r="14589">
      <c r="A14589" s="3"/>
    </row>
    <row r="14590">
      <c r="A14590" s="3"/>
    </row>
    <row r="14591">
      <c r="A14591" s="3"/>
    </row>
    <row r="14592">
      <c r="A14592" s="3"/>
    </row>
    <row r="14593">
      <c r="A14593" s="3"/>
    </row>
    <row r="14594">
      <c r="A14594" s="3"/>
    </row>
    <row r="14595">
      <c r="A14595" s="3"/>
    </row>
    <row r="14596">
      <c r="A14596" s="3"/>
    </row>
    <row r="14597">
      <c r="A14597" s="3"/>
    </row>
    <row r="14598">
      <c r="A14598" s="3"/>
    </row>
    <row r="14599">
      <c r="A14599" s="3"/>
    </row>
    <row r="14600">
      <c r="A14600" s="3"/>
    </row>
    <row r="14601">
      <c r="A14601" s="3"/>
    </row>
    <row r="14602">
      <c r="A14602" s="6"/>
    </row>
    <row r="14604">
      <c r="A14604" s="3"/>
    </row>
    <row r="14605">
      <c r="A14605" s="3"/>
    </row>
    <row r="14606">
      <c r="A14606" s="3"/>
    </row>
    <row r="14607">
      <c r="A14607" s="3"/>
    </row>
    <row r="14608">
      <c r="A14608" s="3"/>
    </row>
    <row r="14609">
      <c r="A14609" s="3"/>
    </row>
    <row r="14610">
      <c r="A14610" s="3"/>
    </row>
    <row r="14611">
      <c r="A14611" s="3"/>
    </row>
    <row r="14612">
      <c r="A14612" s="3"/>
    </row>
    <row r="14613">
      <c r="A14613" s="6"/>
    </row>
    <row r="14615">
      <c r="A14615" s="3"/>
    </row>
    <row r="14616">
      <c r="A14616" s="3"/>
    </row>
    <row r="14617">
      <c r="A14617" s="3"/>
    </row>
    <row r="14618">
      <c r="A14618" s="3"/>
    </row>
    <row r="14619">
      <c r="A14619" s="3"/>
    </row>
    <row r="14620">
      <c r="A14620" s="3"/>
    </row>
    <row r="14621">
      <c r="A14621" s="3"/>
    </row>
    <row r="14622">
      <c r="A14622" s="3"/>
    </row>
    <row r="14623">
      <c r="A14623" s="3"/>
    </row>
    <row r="14624">
      <c r="A14624" s="3"/>
    </row>
    <row r="14625">
      <c r="A14625" s="3"/>
    </row>
    <row r="14626">
      <c r="A14626" s="3"/>
    </row>
    <row r="14627">
      <c r="A14627" s="3"/>
    </row>
    <row r="14628">
      <c r="A14628" s="3"/>
    </row>
    <row r="14629">
      <c r="A14629" s="7"/>
    </row>
    <row r="14631">
      <c r="A14631" s="3"/>
    </row>
    <row r="14632">
      <c r="A14632" s="3"/>
    </row>
    <row r="14633">
      <c r="A14633" s="3"/>
    </row>
    <row r="14634">
      <c r="A14634" s="3"/>
    </row>
    <row r="14635">
      <c r="A14635" s="3"/>
    </row>
    <row r="14636">
      <c r="A14636" s="3"/>
    </row>
    <row r="14637">
      <c r="A14637" s="3"/>
    </row>
    <row r="14638">
      <c r="A14638" s="3"/>
    </row>
    <row r="14639">
      <c r="A14639" s="3"/>
    </row>
    <row r="14640">
      <c r="A14640" s="7"/>
    </row>
    <row r="14642">
      <c r="A14642" s="3"/>
    </row>
    <row r="14643">
      <c r="A14643" s="3"/>
    </row>
    <row r="14644">
      <c r="A14644" s="3"/>
    </row>
    <row r="14645">
      <c r="A14645" s="3"/>
    </row>
    <row r="14646">
      <c r="A14646" s="3"/>
    </row>
    <row r="14647">
      <c r="A14647" s="3"/>
    </row>
    <row r="14648">
      <c r="A14648" s="3"/>
    </row>
    <row r="14649">
      <c r="A14649" s="3"/>
    </row>
    <row r="14650">
      <c r="A14650" s="3"/>
    </row>
    <row r="14651">
      <c r="A14651" s="6"/>
    </row>
    <row r="14653">
      <c r="A14653" s="3"/>
    </row>
    <row r="14654">
      <c r="A14654" s="3"/>
    </row>
    <row r="14655">
      <c r="A14655" s="3"/>
    </row>
    <row r="14656">
      <c r="A14656" s="3"/>
    </row>
    <row r="14657">
      <c r="A14657" s="3"/>
    </row>
    <row r="14658">
      <c r="A14658" s="3"/>
    </row>
    <row r="14659">
      <c r="A14659" s="3"/>
    </row>
    <row r="14660">
      <c r="A14660" s="3"/>
    </row>
    <row r="14661">
      <c r="A14661" s="3"/>
    </row>
    <row r="14662">
      <c r="A14662" s="7"/>
    </row>
    <row r="14664">
      <c r="A14664" s="3"/>
    </row>
    <row r="14665">
      <c r="A14665" s="3"/>
    </row>
    <row r="14666">
      <c r="A14666" s="3"/>
    </row>
    <row r="14667">
      <c r="A14667" s="3"/>
    </row>
    <row r="14668">
      <c r="A14668" s="3"/>
    </row>
    <row r="14669">
      <c r="A14669" s="3"/>
    </row>
    <row r="14670">
      <c r="A14670" s="3"/>
    </row>
    <row r="14671">
      <c r="A14671" s="3"/>
    </row>
    <row r="14672">
      <c r="A14672" s="3"/>
    </row>
    <row r="14673">
      <c r="A14673" s="7"/>
    </row>
    <row r="14675">
      <c r="A14675" s="3"/>
    </row>
    <row r="14676">
      <c r="A14676" s="3"/>
    </row>
    <row r="14677">
      <c r="A14677" s="3"/>
    </row>
    <row r="14678">
      <c r="A14678" s="3"/>
    </row>
    <row r="14679">
      <c r="A14679" s="3"/>
    </row>
    <row r="14680">
      <c r="A14680" s="3"/>
    </row>
    <row r="14681">
      <c r="A14681" s="3"/>
    </row>
    <row r="14682">
      <c r="A14682" s="3"/>
    </row>
    <row r="14683">
      <c r="A14683" s="3"/>
    </row>
    <row r="14684">
      <c r="A14684" s="3"/>
    </row>
    <row r="14685">
      <c r="A14685" s="3"/>
    </row>
    <row r="14686">
      <c r="A14686" s="3"/>
    </row>
    <row r="14687">
      <c r="A14687" s="3"/>
    </row>
    <row r="14688">
      <c r="A14688" s="3"/>
    </row>
    <row r="14689">
      <c r="A14689" s="7"/>
    </row>
    <row r="14691">
      <c r="A14691" s="3"/>
    </row>
    <row r="14692">
      <c r="A14692" s="3"/>
    </row>
    <row r="14693">
      <c r="A14693" s="3"/>
    </row>
    <row r="14694">
      <c r="A14694" s="3"/>
    </row>
    <row r="14695">
      <c r="A14695" s="3"/>
    </row>
    <row r="14696">
      <c r="A14696" s="3"/>
    </row>
    <row r="14697">
      <c r="A14697" s="3"/>
    </row>
    <row r="14698">
      <c r="A14698" s="3"/>
    </row>
    <row r="14699">
      <c r="A14699" s="3"/>
    </row>
    <row r="14700">
      <c r="A14700" s="7"/>
    </row>
    <row r="14702">
      <c r="A14702" s="3"/>
    </row>
    <row r="14703">
      <c r="A14703" s="3"/>
    </row>
    <row r="14704">
      <c r="A14704" s="3"/>
    </row>
    <row r="14705">
      <c r="A14705" s="3"/>
    </row>
    <row r="14706">
      <c r="A14706" s="3"/>
    </row>
    <row r="14707">
      <c r="A14707" s="3"/>
    </row>
    <row r="14708">
      <c r="A14708" s="3"/>
    </row>
    <row r="14709">
      <c r="A14709" s="3"/>
    </row>
    <row r="14710">
      <c r="A14710" s="3"/>
    </row>
    <row r="14711">
      <c r="A14711" s="7"/>
    </row>
    <row r="14713">
      <c r="A14713" s="3"/>
    </row>
    <row r="14714">
      <c r="A14714" s="3"/>
    </row>
    <row r="14715">
      <c r="A14715" s="3"/>
    </row>
    <row r="14716">
      <c r="A14716" s="3"/>
    </row>
    <row r="14717">
      <c r="A14717" s="3"/>
    </row>
    <row r="14718">
      <c r="A14718" s="3"/>
    </row>
    <row r="14719">
      <c r="A14719" s="3"/>
    </row>
    <row r="14720">
      <c r="A14720" s="3"/>
    </row>
    <row r="14721">
      <c r="A14721" s="3"/>
    </row>
    <row r="14722">
      <c r="A14722" s="7"/>
    </row>
    <row r="14724">
      <c r="A14724" s="3"/>
    </row>
    <row r="14725">
      <c r="A14725" s="3"/>
    </row>
    <row r="14726">
      <c r="A14726" s="3"/>
    </row>
    <row r="14727">
      <c r="A14727" s="3"/>
    </row>
    <row r="14728">
      <c r="A14728" s="3"/>
    </row>
    <row r="14729">
      <c r="A14729" s="3"/>
    </row>
    <row r="14730">
      <c r="A14730" s="3"/>
    </row>
    <row r="14731">
      <c r="A14731" s="3"/>
    </row>
    <row r="14732">
      <c r="A14732" s="3"/>
    </row>
    <row r="14733">
      <c r="A14733" s="7"/>
    </row>
    <row r="14735">
      <c r="A14735" s="3"/>
    </row>
    <row r="14736">
      <c r="A14736" s="3"/>
    </row>
    <row r="14737">
      <c r="A14737" s="3"/>
    </row>
    <row r="14738">
      <c r="A14738" s="3"/>
    </row>
    <row r="14739">
      <c r="A14739" s="3"/>
    </row>
    <row r="14740">
      <c r="A14740" s="3"/>
    </row>
    <row r="14741">
      <c r="A14741" s="3"/>
    </row>
    <row r="14742">
      <c r="A14742" s="3"/>
    </row>
    <row r="14743">
      <c r="A14743" s="3"/>
    </row>
    <row r="14744">
      <c r="A14744" s="7"/>
    </row>
    <row r="14746">
      <c r="A14746" s="3"/>
    </row>
    <row r="14747">
      <c r="A14747" s="3"/>
    </row>
    <row r="14748">
      <c r="A14748" s="3"/>
    </row>
    <row r="14749">
      <c r="A14749" s="3"/>
    </row>
    <row r="14750">
      <c r="A14750" s="3"/>
    </row>
    <row r="14751">
      <c r="A14751" s="3"/>
    </row>
    <row r="14752">
      <c r="A14752" s="3"/>
    </row>
    <row r="14753">
      <c r="A14753" s="3"/>
    </row>
    <row r="14754">
      <c r="A14754" s="3"/>
    </row>
    <row r="14755">
      <c r="A14755" s="7"/>
    </row>
    <row r="14757">
      <c r="A14757" s="3"/>
    </row>
    <row r="14758">
      <c r="A14758" s="3"/>
    </row>
    <row r="14759">
      <c r="A14759" s="3"/>
    </row>
    <row r="14760">
      <c r="A14760" s="3"/>
    </row>
    <row r="14761">
      <c r="A14761" s="3"/>
    </row>
    <row r="14762">
      <c r="A14762" s="3"/>
    </row>
    <row r="14763">
      <c r="A14763" s="3"/>
    </row>
    <row r="14764">
      <c r="A14764" s="3"/>
    </row>
    <row r="14765">
      <c r="A14765" s="3"/>
    </row>
    <row r="14766">
      <c r="A14766" s="7"/>
    </row>
    <row r="14768">
      <c r="A14768" s="3"/>
    </row>
    <row r="14769">
      <c r="A14769" s="3"/>
    </row>
    <row r="14770">
      <c r="A14770" s="3"/>
    </row>
    <row r="14771">
      <c r="A14771" s="3"/>
    </row>
    <row r="14772">
      <c r="A14772" s="3"/>
    </row>
    <row r="14773">
      <c r="A14773" s="3"/>
    </row>
    <row r="14774">
      <c r="A14774" s="3"/>
    </row>
    <row r="14775">
      <c r="A14775" s="3"/>
    </row>
    <row r="14776">
      <c r="A14776" s="3"/>
    </row>
    <row r="14777">
      <c r="A14777" s="3"/>
    </row>
    <row r="14778">
      <c r="A14778" s="3"/>
    </row>
    <row r="14779">
      <c r="A14779" s="3"/>
    </row>
    <row r="14780">
      <c r="A14780" s="3"/>
    </row>
    <row r="14781">
      <c r="A14781" s="3"/>
    </row>
    <row r="14782">
      <c r="A14782" s="7"/>
    </row>
    <row r="14784">
      <c r="A14784" s="3"/>
    </row>
    <row r="14785">
      <c r="A14785" s="3"/>
    </row>
    <row r="14786">
      <c r="A14786" s="3"/>
    </row>
    <row r="14787">
      <c r="A14787" s="3"/>
    </row>
    <row r="14788">
      <c r="A14788" s="3"/>
    </row>
    <row r="14789">
      <c r="A14789" s="3"/>
    </row>
    <row r="14790">
      <c r="A14790" s="3"/>
    </row>
    <row r="14791">
      <c r="A14791" s="3"/>
    </row>
    <row r="14792">
      <c r="A14792" s="3"/>
    </row>
    <row r="14793">
      <c r="A14793" s="3"/>
    </row>
    <row r="14794">
      <c r="A14794" s="3"/>
    </row>
    <row r="14795">
      <c r="A14795" s="3"/>
    </row>
    <row r="14796">
      <c r="A14796" s="3"/>
    </row>
    <row r="14797">
      <c r="A14797" s="3"/>
    </row>
    <row r="14798">
      <c r="A14798" s="7"/>
    </row>
    <row r="14800">
      <c r="A14800" s="3"/>
    </row>
    <row r="14801">
      <c r="A14801" s="3"/>
    </row>
    <row r="14802">
      <c r="A14802" s="3"/>
    </row>
    <row r="14803">
      <c r="A14803" s="3"/>
    </row>
    <row r="14804">
      <c r="A14804" s="3"/>
    </row>
    <row r="14805">
      <c r="A14805" s="3"/>
    </row>
    <row r="14806">
      <c r="A14806" s="3"/>
    </row>
    <row r="14807">
      <c r="A14807" s="3"/>
    </row>
    <row r="14808">
      <c r="A14808" s="3"/>
    </row>
    <row r="14809">
      <c r="A14809" s="7"/>
    </row>
    <row r="14811">
      <c r="A14811" s="3"/>
    </row>
    <row r="14812">
      <c r="A14812" s="3"/>
    </row>
    <row r="14813">
      <c r="A14813" s="3"/>
    </row>
    <row r="14814">
      <c r="A14814" s="3"/>
    </row>
    <row r="14815">
      <c r="A14815" s="3"/>
    </row>
    <row r="14816">
      <c r="A14816" s="3"/>
    </row>
    <row r="14817">
      <c r="A14817" s="3"/>
    </row>
    <row r="14818">
      <c r="A14818" s="3"/>
    </row>
    <row r="14819">
      <c r="A14819" s="3"/>
    </row>
    <row r="14820">
      <c r="A14820" s="7"/>
    </row>
    <row r="14822">
      <c r="A14822" s="3"/>
    </row>
    <row r="14823">
      <c r="A14823" s="3"/>
    </row>
    <row r="14824">
      <c r="A14824" s="3"/>
    </row>
    <row r="14825">
      <c r="A14825" s="3"/>
    </row>
    <row r="14826">
      <c r="A14826" s="3"/>
    </row>
    <row r="14827">
      <c r="A14827" s="3"/>
    </row>
    <row r="14828">
      <c r="A14828" s="3"/>
    </row>
    <row r="14829">
      <c r="A14829" s="3"/>
    </row>
    <row r="14830">
      <c r="A14830" s="3"/>
    </row>
    <row r="14831">
      <c r="A14831" s="3"/>
    </row>
    <row r="14832">
      <c r="A14832" s="3"/>
    </row>
    <row r="14833">
      <c r="A14833" s="3"/>
    </row>
    <row r="14834">
      <c r="A14834" s="3"/>
    </row>
    <row r="14835">
      <c r="A14835" s="3"/>
    </row>
    <row r="14836">
      <c r="A14836" s="7"/>
    </row>
    <row r="14838">
      <c r="A14838" s="3"/>
    </row>
    <row r="14839">
      <c r="A14839" s="3"/>
    </row>
    <row r="14840">
      <c r="A14840" s="3"/>
    </row>
    <row r="14841">
      <c r="A14841" s="3"/>
    </row>
    <row r="14842">
      <c r="A14842" s="3"/>
    </row>
    <row r="14843">
      <c r="A14843" s="3"/>
    </row>
    <row r="14844">
      <c r="A14844" s="3"/>
    </row>
    <row r="14845">
      <c r="A14845" s="3"/>
    </row>
    <row r="14846">
      <c r="A14846" s="3"/>
    </row>
    <row r="14847">
      <c r="A14847" s="7"/>
    </row>
    <row r="14849">
      <c r="A14849" s="3"/>
    </row>
    <row r="14850">
      <c r="A14850" s="3"/>
    </row>
    <row r="14851">
      <c r="A14851" s="3"/>
    </row>
    <row r="14852">
      <c r="A14852" s="3"/>
    </row>
    <row r="14853">
      <c r="A14853" s="3"/>
    </row>
    <row r="14854">
      <c r="A14854" s="3"/>
    </row>
    <row r="14855">
      <c r="A14855" s="3"/>
    </row>
    <row r="14856">
      <c r="A14856" s="3"/>
    </row>
    <row r="14857">
      <c r="A14857" s="3"/>
    </row>
    <row r="14858">
      <c r="A14858" s="3"/>
    </row>
    <row r="14859">
      <c r="A14859" s="3"/>
    </row>
    <row r="14860">
      <c r="A14860" s="3"/>
    </row>
    <row r="14861">
      <c r="A14861" s="3"/>
    </row>
    <row r="14862">
      <c r="A14862" s="3"/>
    </row>
    <row r="14863">
      <c r="A14863" s="7"/>
    </row>
    <row r="14865">
      <c r="A14865" s="3"/>
    </row>
    <row r="14866">
      <c r="A14866" s="3"/>
    </row>
    <row r="14867">
      <c r="A14867" s="3"/>
    </row>
    <row r="14868">
      <c r="A14868" s="3"/>
    </row>
    <row r="14869">
      <c r="A14869" s="3"/>
    </row>
    <row r="14870">
      <c r="A14870" s="3"/>
    </row>
    <row r="14871">
      <c r="A14871" s="3"/>
    </row>
    <row r="14872">
      <c r="A14872" s="3"/>
    </row>
    <row r="14873">
      <c r="A14873" s="3"/>
    </row>
    <row r="14874">
      <c r="A14874" s="7"/>
    </row>
    <row r="14876">
      <c r="A14876" s="3"/>
    </row>
    <row r="14877">
      <c r="A14877" s="3"/>
    </row>
    <row r="14878">
      <c r="A14878" s="3"/>
    </row>
    <row r="14879">
      <c r="A14879" s="3"/>
    </row>
    <row r="14880">
      <c r="A14880" s="3"/>
    </row>
    <row r="14881">
      <c r="A14881" s="3"/>
    </row>
    <row r="14882">
      <c r="A14882" s="3"/>
    </row>
    <row r="14883">
      <c r="A14883" s="3"/>
    </row>
    <row r="14884">
      <c r="A14884" s="3"/>
    </row>
    <row r="14885">
      <c r="A14885" s="7"/>
    </row>
    <row r="14887">
      <c r="A14887" s="3"/>
    </row>
    <row r="14888">
      <c r="A14888" s="3"/>
    </row>
    <row r="14889">
      <c r="A14889" s="3"/>
    </row>
    <row r="14890">
      <c r="A14890" s="3"/>
    </row>
    <row r="14891">
      <c r="A14891" s="3"/>
    </row>
    <row r="14892">
      <c r="A14892" s="3"/>
    </row>
    <row r="14893">
      <c r="A14893" s="3"/>
    </row>
    <row r="14894">
      <c r="A14894" s="3"/>
    </row>
    <row r="14895">
      <c r="A14895" s="3"/>
    </row>
    <row r="14896">
      <c r="A14896" s="7"/>
    </row>
    <row r="14898">
      <c r="A14898" s="3"/>
    </row>
    <row r="14899">
      <c r="A14899" s="3"/>
    </row>
    <row r="14900">
      <c r="A14900" s="3"/>
    </row>
    <row r="14901">
      <c r="A14901" s="3"/>
    </row>
    <row r="14902">
      <c r="A14902" s="3"/>
    </row>
    <row r="14903">
      <c r="A14903" s="3"/>
    </row>
    <row r="14904">
      <c r="A14904" s="3"/>
    </row>
    <row r="14905">
      <c r="A14905" s="3"/>
    </row>
    <row r="14906">
      <c r="A14906" s="3"/>
    </row>
    <row r="14907">
      <c r="A14907" s="7"/>
    </row>
    <row r="14909">
      <c r="A14909" s="3"/>
    </row>
    <row r="14910">
      <c r="A14910" s="3"/>
    </row>
    <row r="14911">
      <c r="A14911" s="3"/>
    </row>
    <row r="14912">
      <c r="A14912" s="3"/>
    </row>
    <row r="14913">
      <c r="A14913" s="3"/>
    </row>
    <row r="14914">
      <c r="A14914" s="3"/>
    </row>
    <row r="14915">
      <c r="A14915" s="3"/>
    </row>
    <row r="14916">
      <c r="A14916" s="3"/>
    </row>
    <row r="14917">
      <c r="A14917" s="3"/>
    </row>
    <row r="14918">
      <c r="A14918" s="3"/>
    </row>
    <row r="14919">
      <c r="A14919" s="3"/>
    </row>
    <row r="14920">
      <c r="A14920" s="3"/>
    </row>
    <row r="14921">
      <c r="A14921" s="3"/>
    </row>
    <row r="14922">
      <c r="A14922" s="3"/>
    </row>
    <row r="14923">
      <c r="A14923" s="7"/>
    </row>
    <row r="14925">
      <c r="A14925" s="3"/>
    </row>
    <row r="14926">
      <c r="A14926" s="3"/>
    </row>
    <row r="14927">
      <c r="A14927" s="3"/>
    </row>
    <row r="14928">
      <c r="A14928" s="3"/>
    </row>
    <row r="14929">
      <c r="A14929" s="3"/>
    </row>
    <row r="14930">
      <c r="A14930" s="3"/>
    </row>
    <row r="14931">
      <c r="A14931" s="3"/>
    </row>
    <row r="14932">
      <c r="A14932" s="3"/>
    </row>
    <row r="14933">
      <c r="A14933" s="3"/>
    </row>
    <row r="14934">
      <c r="A14934" s="6"/>
    </row>
    <row r="14936">
      <c r="A14936" s="3"/>
    </row>
    <row r="14937">
      <c r="A14937" s="3"/>
    </row>
    <row r="14938">
      <c r="A14938" s="3"/>
    </row>
    <row r="14939">
      <c r="A14939" s="3"/>
    </row>
    <row r="14940">
      <c r="A14940" s="3"/>
    </row>
    <row r="14941">
      <c r="A14941" s="3"/>
    </row>
    <row r="14942">
      <c r="A14942" s="3"/>
    </row>
    <row r="14943">
      <c r="A14943" s="3"/>
    </row>
    <row r="14944">
      <c r="A14944" s="3"/>
    </row>
    <row r="14945">
      <c r="A14945" s="7"/>
    </row>
    <row r="14947">
      <c r="A14947" s="3"/>
    </row>
    <row r="14948">
      <c r="A14948" s="3"/>
    </row>
    <row r="14949">
      <c r="A14949" s="3"/>
    </row>
    <row r="14950">
      <c r="A14950" s="3"/>
    </row>
    <row r="14951">
      <c r="A14951" s="3"/>
    </row>
    <row r="14952">
      <c r="A14952" s="3"/>
    </row>
    <row r="14953">
      <c r="A14953" s="3"/>
    </row>
    <row r="14954">
      <c r="A14954" s="3"/>
    </row>
    <row r="14955">
      <c r="A14955" s="3"/>
    </row>
    <row r="14956">
      <c r="A14956" s="7"/>
    </row>
    <row r="14958">
      <c r="A14958" s="3"/>
    </row>
    <row r="14959">
      <c r="A14959" s="3"/>
    </row>
    <row r="14960">
      <c r="A14960" s="3"/>
    </row>
    <row r="14961">
      <c r="A14961" s="3"/>
    </row>
    <row r="14962">
      <c r="A14962" s="3"/>
    </row>
    <row r="14963">
      <c r="A14963" s="3"/>
    </row>
    <row r="14964">
      <c r="A14964" s="3"/>
    </row>
    <row r="14965">
      <c r="A14965" s="3"/>
    </row>
    <row r="14966">
      <c r="A14966" s="3"/>
    </row>
    <row r="14967">
      <c r="A14967" s="3"/>
    </row>
    <row r="14968">
      <c r="A14968" s="3"/>
    </row>
    <row r="14969">
      <c r="A14969" s="3"/>
    </row>
    <row r="14970">
      <c r="A14970" s="3"/>
    </row>
    <row r="14971">
      <c r="A14971" s="3"/>
    </row>
    <row r="14972">
      <c r="A14972" s="6"/>
    </row>
    <row r="14974">
      <c r="A14974" s="3"/>
    </row>
    <row r="14975">
      <c r="A14975" s="3"/>
    </row>
    <row r="14976">
      <c r="A14976" s="3"/>
    </row>
    <row r="14977">
      <c r="A14977" s="3"/>
    </row>
    <row r="14978">
      <c r="A14978" s="3"/>
    </row>
    <row r="14979">
      <c r="A14979" s="3"/>
    </row>
    <row r="14980">
      <c r="A14980" s="3"/>
    </row>
    <row r="14981">
      <c r="A14981" s="3"/>
    </row>
    <row r="14982">
      <c r="A14982" s="3"/>
    </row>
    <row r="14983">
      <c r="A14983" s="6"/>
    </row>
    <row r="14985">
      <c r="A14985" s="3"/>
    </row>
    <row r="14986">
      <c r="A14986" s="3"/>
    </row>
    <row r="14987">
      <c r="A14987" s="3"/>
    </row>
    <row r="14988">
      <c r="A14988" s="3"/>
    </row>
    <row r="14989">
      <c r="A14989" s="3"/>
    </row>
    <row r="14990">
      <c r="A14990" s="3"/>
    </row>
    <row r="14991">
      <c r="A14991" s="3"/>
    </row>
    <row r="14992">
      <c r="A14992" s="3"/>
    </row>
    <row r="14993">
      <c r="A14993" s="3"/>
    </row>
    <row r="14994">
      <c r="A14994" s="6"/>
    </row>
    <row r="14996">
      <c r="A14996" s="3"/>
    </row>
    <row r="14997">
      <c r="A14997" s="3"/>
    </row>
    <row r="14998">
      <c r="A14998" s="3"/>
    </row>
    <row r="14999">
      <c r="A14999" s="3"/>
    </row>
    <row r="15000">
      <c r="A15000" s="3"/>
    </row>
    <row r="15001">
      <c r="A15001" s="3"/>
    </row>
    <row r="15002">
      <c r="A15002" s="3"/>
    </row>
    <row r="15003">
      <c r="A15003" s="3"/>
    </row>
    <row r="15004">
      <c r="A15004" s="3"/>
    </row>
    <row r="15005">
      <c r="A15005" s="6"/>
    </row>
    <row r="15007">
      <c r="A15007" s="3"/>
    </row>
    <row r="15008">
      <c r="A15008" s="3"/>
    </row>
    <row r="15009">
      <c r="A15009" s="3"/>
    </row>
    <row r="15010">
      <c r="A15010" s="3"/>
    </row>
    <row r="15011">
      <c r="A15011" s="3"/>
    </row>
    <row r="15012">
      <c r="A15012" s="3"/>
    </row>
    <row r="15013">
      <c r="A15013" s="3"/>
    </row>
    <row r="15014">
      <c r="A15014" s="3"/>
    </row>
    <row r="15015">
      <c r="A15015" s="3"/>
    </row>
    <row r="15016">
      <c r="A15016" s="3"/>
    </row>
    <row r="15017">
      <c r="A15017" s="3"/>
    </row>
    <row r="15018">
      <c r="A15018" s="3"/>
    </row>
    <row r="15019">
      <c r="A15019" s="3"/>
    </row>
    <row r="15020">
      <c r="A15020" s="3"/>
    </row>
    <row r="15021">
      <c r="A15021" s="6"/>
    </row>
    <row r="15023">
      <c r="A15023" s="3"/>
    </row>
    <row r="15024">
      <c r="A15024" s="3"/>
    </row>
    <row r="15025">
      <c r="A15025" s="3"/>
    </row>
    <row r="15026">
      <c r="A15026" s="3"/>
    </row>
    <row r="15027">
      <c r="A15027" s="3"/>
    </row>
    <row r="15028">
      <c r="A15028" s="3"/>
    </row>
    <row r="15029">
      <c r="A15029" s="3"/>
    </row>
    <row r="15030">
      <c r="A15030" s="3"/>
    </row>
    <row r="15031">
      <c r="A15031" s="3"/>
    </row>
    <row r="15032">
      <c r="A15032" s="6"/>
    </row>
    <row r="15034">
      <c r="A15034" s="3"/>
    </row>
    <row r="15035">
      <c r="A15035" s="3"/>
    </row>
    <row r="15036">
      <c r="A15036" s="3"/>
    </row>
    <row r="15037">
      <c r="A15037" s="3"/>
    </row>
    <row r="15038">
      <c r="A15038" s="3"/>
    </row>
    <row r="15039">
      <c r="A15039" s="3"/>
    </row>
    <row r="15040">
      <c r="A15040" s="3"/>
    </row>
    <row r="15041">
      <c r="A15041" s="3"/>
    </row>
    <row r="15042">
      <c r="A15042" s="3"/>
    </row>
    <row r="15043">
      <c r="A15043" s="3"/>
    </row>
    <row r="15044">
      <c r="A15044" s="3"/>
    </row>
    <row r="15045">
      <c r="A15045" s="3"/>
    </row>
    <row r="15046">
      <c r="A15046" s="3"/>
    </row>
    <row r="15047">
      <c r="A15047" s="3"/>
    </row>
    <row r="15048">
      <c r="A15048" s="6"/>
    </row>
    <row r="15050">
      <c r="A15050" s="3"/>
    </row>
    <row r="15051">
      <c r="A15051" s="3"/>
    </row>
    <row r="15052">
      <c r="A15052" s="3"/>
    </row>
    <row r="15053">
      <c r="A15053" s="3"/>
    </row>
    <row r="15054">
      <c r="A15054" s="3"/>
    </row>
    <row r="15055">
      <c r="A15055" s="3"/>
    </row>
    <row r="15056">
      <c r="A15056" s="3"/>
    </row>
    <row r="15057">
      <c r="A15057" s="3"/>
    </row>
    <row r="15058">
      <c r="A15058" s="3"/>
    </row>
    <row r="15059">
      <c r="A15059" s="6"/>
    </row>
    <row r="15061">
      <c r="A15061" s="3"/>
    </row>
    <row r="15062">
      <c r="A15062" s="3"/>
    </row>
    <row r="15063">
      <c r="A15063" s="3"/>
    </row>
    <row r="15064">
      <c r="A15064" s="3"/>
    </row>
    <row r="15065">
      <c r="A15065" s="3"/>
    </row>
    <row r="15066">
      <c r="A15066" s="3"/>
    </row>
    <row r="15067">
      <c r="A15067" s="3"/>
    </row>
    <row r="15068">
      <c r="A15068" s="3"/>
    </row>
    <row r="15069">
      <c r="A15069" s="3"/>
    </row>
    <row r="15070">
      <c r="A15070" s="6"/>
    </row>
    <row r="15072">
      <c r="A15072" s="3"/>
    </row>
    <row r="15073">
      <c r="A15073" s="3"/>
    </row>
    <row r="15074">
      <c r="A15074" s="3"/>
    </row>
    <row r="15075">
      <c r="A15075" s="3"/>
    </row>
    <row r="15076">
      <c r="A15076" s="3"/>
    </row>
    <row r="15077">
      <c r="A15077" s="3"/>
    </row>
    <row r="15078">
      <c r="A15078" s="3"/>
    </row>
    <row r="15079">
      <c r="A15079" s="3"/>
    </row>
    <row r="15080">
      <c r="A15080" s="3"/>
    </row>
    <row r="15081">
      <c r="A15081" s="3"/>
    </row>
    <row r="15082">
      <c r="A15082" s="3"/>
    </row>
    <row r="15083">
      <c r="A15083" s="3"/>
    </row>
    <row r="15084">
      <c r="A15084" s="3"/>
    </row>
    <row r="15085">
      <c r="A15085" s="3"/>
    </row>
    <row r="15086">
      <c r="A15086" s="6"/>
    </row>
    <row r="15088">
      <c r="A15088" s="3"/>
    </row>
    <row r="15089">
      <c r="A15089" s="3"/>
    </row>
    <row r="15090">
      <c r="A15090" s="3"/>
    </row>
    <row r="15091">
      <c r="A15091" s="3"/>
    </row>
    <row r="15092">
      <c r="A15092" s="3"/>
    </row>
    <row r="15093">
      <c r="A15093" s="3"/>
    </row>
    <row r="15094">
      <c r="A15094" s="3"/>
    </row>
    <row r="15095">
      <c r="A15095" s="3"/>
    </row>
    <row r="15096">
      <c r="A15096" s="3"/>
    </row>
    <row r="15097">
      <c r="A15097" s="6"/>
    </row>
    <row r="15099">
      <c r="A15099" s="3"/>
    </row>
    <row r="15100">
      <c r="A15100" s="3"/>
    </row>
    <row r="15101">
      <c r="A15101" s="3"/>
    </row>
    <row r="15102">
      <c r="A15102" s="3"/>
    </row>
    <row r="15103">
      <c r="A15103" s="3"/>
    </row>
    <row r="15104">
      <c r="A15104" s="3"/>
    </row>
    <row r="15105">
      <c r="A15105" s="3"/>
    </row>
    <row r="15106">
      <c r="A15106" s="3"/>
    </row>
    <row r="15107">
      <c r="A15107" s="3"/>
    </row>
    <row r="15108">
      <c r="A15108" s="3"/>
    </row>
    <row r="15109">
      <c r="A15109" s="3"/>
    </row>
    <row r="15110">
      <c r="A15110" s="3"/>
    </row>
    <row r="15111">
      <c r="A15111" s="3"/>
    </row>
    <row r="15112">
      <c r="A15112" s="3"/>
    </row>
    <row r="15113">
      <c r="A15113" s="6"/>
    </row>
    <row r="15115">
      <c r="A15115" s="3"/>
    </row>
    <row r="15116">
      <c r="A15116" s="3"/>
    </row>
    <row r="15117">
      <c r="A15117" s="3"/>
    </row>
    <row r="15118">
      <c r="A15118" s="3"/>
    </row>
    <row r="15119">
      <c r="A15119" s="3"/>
    </row>
    <row r="15120">
      <c r="A15120" s="3"/>
    </row>
    <row r="15121">
      <c r="A15121" s="3"/>
    </row>
    <row r="15122">
      <c r="A15122" s="3"/>
    </row>
    <row r="15123">
      <c r="A15123" s="3"/>
    </row>
    <row r="15124">
      <c r="A15124" s="6"/>
    </row>
    <row r="15126">
      <c r="A15126" s="3"/>
    </row>
    <row r="15127">
      <c r="A15127" s="3"/>
    </row>
    <row r="15128">
      <c r="A15128" s="3"/>
    </row>
    <row r="15129">
      <c r="A15129" s="3"/>
    </row>
    <row r="15130">
      <c r="A15130" s="3"/>
    </row>
    <row r="15131">
      <c r="A15131" s="3"/>
    </row>
    <row r="15132">
      <c r="A15132" s="3"/>
    </row>
    <row r="15133">
      <c r="A15133" s="3"/>
    </row>
    <row r="15134">
      <c r="A15134" s="3"/>
    </row>
    <row r="15135">
      <c r="A15135" s="3"/>
    </row>
    <row r="15136">
      <c r="A15136" s="3"/>
    </row>
    <row r="15137">
      <c r="A15137" s="3"/>
    </row>
    <row r="15138">
      <c r="A15138" s="3"/>
    </row>
    <row r="15139">
      <c r="A15139" s="3"/>
    </row>
    <row r="15140">
      <c r="A15140" s="6"/>
    </row>
    <row r="15142">
      <c r="A15142" s="3"/>
    </row>
    <row r="15143">
      <c r="A15143" s="3"/>
    </row>
    <row r="15144">
      <c r="A15144" s="3"/>
    </row>
    <row r="15145">
      <c r="A15145" s="3"/>
    </row>
    <row r="15146">
      <c r="A15146" s="3"/>
    </row>
    <row r="15147">
      <c r="A15147" s="3"/>
    </row>
    <row r="15148">
      <c r="A15148" s="3"/>
    </row>
    <row r="15149">
      <c r="A15149" s="3"/>
    </row>
    <row r="15150">
      <c r="A15150" s="3"/>
    </row>
    <row r="15151">
      <c r="A15151" s="3"/>
    </row>
    <row r="15152">
      <c r="A15152" s="3"/>
    </row>
    <row r="15153">
      <c r="A15153" s="3"/>
    </row>
    <row r="15154">
      <c r="A15154" s="3"/>
    </row>
    <row r="15155">
      <c r="A15155" s="3"/>
    </row>
    <row r="15156">
      <c r="A15156" s="6"/>
    </row>
    <row r="15158">
      <c r="A15158" s="3"/>
    </row>
    <row r="15159">
      <c r="A15159" s="3"/>
    </row>
    <row r="15160">
      <c r="A15160" s="3"/>
    </row>
    <row r="15161">
      <c r="A15161" s="3"/>
    </row>
    <row r="15162">
      <c r="A15162" s="3"/>
    </row>
    <row r="15163">
      <c r="A15163" s="3"/>
    </row>
    <row r="15164">
      <c r="A15164" s="3"/>
    </row>
    <row r="15165">
      <c r="A15165" s="3"/>
    </row>
    <row r="15166">
      <c r="A15166" s="3"/>
    </row>
    <row r="15167">
      <c r="A15167" s="6"/>
    </row>
    <row r="15169">
      <c r="A15169" s="3"/>
    </row>
    <row r="15170">
      <c r="A15170" s="3"/>
    </row>
    <row r="15171">
      <c r="A15171" s="3"/>
    </row>
    <row r="15172">
      <c r="A15172" s="3"/>
    </row>
    <row r="15173">
      <c r="A15173" s="3"/>
    </row>
    <row r="15174">
      <c r="A15174" s="3"/>
    </row>
    <row r="15175">
      <c r="A15175" s="3"/>
    </row>
    <row r="15176">
      <c r="A15176" s="3"/>
    </row>
    <row r="15177">
      <c r="A15177" s="3"/>
    </row>
    <row r="15178">
      <c r="A15178" s="3"/>
    </row>
    <row r="15179">
      <c r="A15179" s="3"/>
    </row>
    <row r="15180">
      <c r="A15180" s="3"/>
    </row>
    <row r="15181">
      <c r="A15181" s="3"/>
    </row>
    <row r="15182">
      <c r="A15182" s="3"/>
    </row>
    <row r="15183">
      <c r="A15183" s="6"/>
    </row>
    <row r="15185">
      <c r="A15185" s="3"/>
    </row>
    <row r="15186">
      <c r="A15186" s="3"/>
    </row>
    <row r="15187">
      <c r="A15187" s="3"/>
    </row>
    <row r="15188">
      <c r="A15188" s="3"/>
    </row>
    <row r="15189">
      <c r="A15189" s="3"/>
    </row>
    <row r="15190">
      <c r="A15190" s="3"/>
    </row>
    <row r="15191">
      <c r="A15191" s="3"/>
    </row>
    <row r="15192">
      <c r="A15192" s="3"/>
    </row>
    <row r="15193">
      <c r="A15193" s="3"/>
    </row>
    <row r="15194">
      <c r="A15194" s="6"/>
    </row>
    <row r="15196">
      <c r="A15196" s="3"/>
    </row>
    <row r="15197">
      <c r="A15197" s="3"/>
    </row>
    <row r="15198">
      <c r="A15198" s="3"/>
    </row>
    <row r="15199">
      <c r="A15199" s="3"/>
    </row>
    <row r="15200">
      <c r="A15200" s="3"/>
    </row>
    <row r="15201">
      <c r="A15201" s="3"/>
    </row>
    <row r="15202">
      <c r="A15202" s="3"/>
    </row>
    <row r="15203">
      <c r="A15203" s="3"/>
    </row>
    <row r="15204">
      <c r="A15204" s="3"/>
    </row>
    <row r="15205">
      <c r="A15205" s="6"/>
    </row>
    <row r="15207">
      <c r="A15207" s="3"/>
    </row>
    <row r="15208">
      <c r="A15208" s="3"/>
    </row>
    <row r="15209">
      <c r="A15209" s="3"/>
    </row>
    <row r="15210">
      <c r="A15210" s="3"/>
    </row>
    <row r="15211">
      <c r="A15211" s="3"/>
    </row>
    <row r="15212">
      <c r="A15212" s="3"/>
    </row>
    <row r="15213">
      <c r="A15213" s="3"/>
    </row>
    <row r="15214">
      <c r="A15214" s="3"/>
    </row>
    <row r="15215">
      <c r="A15215" s="3"/>
    </row>
    <row r="15216">
      <c r="A15216" s="3"/>
    </row>
    <row r="15217">
      <c r="A15217" s="3"/>
    </row>
    <row r="15218">
      <c r="A15218" s="3"/>
    </row>
    <row r="15219">
      <c r="A15219" s="3"/>
    </row>
    <row r="15220">
      <c r="A15220" s="3"/>
    </row>
    <row r="15221">
      <c r="A15221" s="6"/>
    </row>
    <row r="15223">
      <c r="A15223" s="3"/>
    </row>
    <row r="15224">
      <c r="A15224" s="3"/>
    </row>
    <row r="15225">
      <c r="A15225" s="3"/>
    </row>
    <row r="15226">
      <c r="A15226" s="3"/>
    </row>
    <row r="15227">
      <c r="A15227" s="3"/>
    </row>
    <row r="15228">
      <c r="A15228" s="3"/>
    </row>
    <row r="15229">
      <c r="A15229" s="3"/>
    </row>
    <row r="15230">
      <c r="A15230" s="3"/>
    </row>
    <row r="15231">
      <c r="A15231" s="3"/>
    </row>
    <row r="15232">
      <c r="A15232" s="6"/>
    </row>
    <row r="15234">
      <c r="A15234" s="3"/>
    </row>
    <row r="15235">
      <c r="A15235" s="3"/>
    </row>
    <row r="15236">
      <c r="A15236" s="3"/>
    </row>
    <row r="15237">
      <c r="A15237" s="3"/>
    </row>
    <row r="15238">
      <c r="A15238" s="3"/>
    </row>
    <row r="15239">
      <c r="A15239" s="3"/>
    </row>
    <row r="15240">
      <c r="A15240" s="3"/>
    </row>
    <row r="15241">
      <c r="A15241" s="3"/>
    </row>
    <row r="15242">
      <c r="A15242" s="3"/>
    </row>
    <row r="15243">
      <c r="A15243" s="6"/>
    </row>
    <row r="15245">
      <c r="A15245" s="3"/>
    </row>
    <row r="15246">
      <c r="A15246" s="3"/>
    </row>
    <row r="15247">
      <c r="A15247" s="3"/>
    </row>
    <row r="15248">
      <c r="A15248" s="3"/>
    </row>
    <row r="15249">
      <c r="A15249" s="3"/>
    </row>
    <row r="15250">
      <c r="A15250" s="3"/>
    </row>
    <row r="15251">
      <c r="A15251" s="3"/>
    </row>
    <row r="15252">
      <c r="A15252" s="3"/>
    </row>
    <row r="15253">
      <c r="A15253" s="3"/>
    </row>
    <row r="15254">
      <c r="A15254" s="6"/>
    </row>
    <row r="15256">
      <c r="A15256" s="3"/>
    </row>
    <row r="15257">
      <c r="A15257" s="3"/>
    </row>
    <row r="15258">
      <c r="A15258" s="3"/>
    </row>
    <row r="15259">
      <c r="A15259" s="3"/>
    </row>
    <row r="15260">
      <c r="A15260" s="3"/>
    </row>
    <row r="15261">
      <c r="A15261" s="3"/>
    </row>
    <row r="15262">
      <c r="A15262" s="3"/>
    </row>
    <row r="15263">
      <c r="A15263" s="3"/>
    </row>
    <row r="15264">
      <c r="A15264" s="3"/>
    </row>
    <row r="15265">
      <c r="A15265" s="6"/>
    </row>
    <row r="15267">
      <c r="A15267" s="3"/>
    </row>
    <row r="15268">
      <c r="A15268" s="3"/>
    </row>
    <row r="15269">
      <c r="A15269" s="3"/>
    </row>
    <row r="15270">
      <c r="A15270" s="3"/>
    </row>
    <row r="15271">
      <c r="A15271" s="3"/>
    </row>
    <row r="15272">
      <c r="A15272" s="3"/>
    </row>
    <row r="15273">
      <c r="A15273" s="3"/>
    </row>
    <row r="15274">
      <c r="A15274" s="3"/>
    </row>
    <row r="15275">
      <c r="A15275" s="3"/>
    </row>
    <row r="15276">
      <c r="A15276" s="3"/>
    </row>
    <row r="15277">
      <c r="A15277" s="3"/>
    </row>
    <row r="15278">
      <c r="A15278" s="3"/>
    </row>
    <row r="15279">
      <c r="A15279" s="3"/>
    </row>
    <row r="15280">
      <c r="A15280" s="3"/>
    </row>
    <row r="15281">
      <c r="A15281" s="6"/>
    </row>
    <row r="15283">
      <c r="A15283" s="3"/>
    </row>
    <row r="15284">
      <c r="A15284" s="3"/>
    </row>
    <row r="15285">
      <c r="A15285" s="3"/>
    </row>
    <row r="15286">
      <c r="A15286" s="3"/>
    </row>
    <row r="15287">
      <c r="A15287" s="3"/>
    </row>
    <row r="15288">
      <c r="A15288" s="3"/>
    </row>
    <row r="15289">
      <c r="A15289" s="3"/>
    </row>
    <row r="15290">
      <c r="A15290" s="3"/>
    </row>
    <row r="15291">
      <c r="A15291" s="3"/>
    </row>
    <row r="15292">
      <c r="A15292" s="3"/>
    </row>
    <row r="15293">
      <c r="A15293" s="3"/>
    </row>
    <row r="15294">
      <c r="A15294" s="3"/>
    </row>
    <row r="15295">
      <c r="A15295" s="3"/>
    </row>
    <row r="15296">
      <c r="A15296" s="3"/>
    </row>
    <row r="15297">
      <c r="A15297" s="6"/>
    </row>
    <row r="15299">
      <c r="A15299" s="3"/>
    </row>
    <row r="15300">
      <c r="A15300" s="3"/>
    </row>
    <row r="15301">
      <c r="A15301" s="3"/>
    </row>
    <row r="15302">
      <c r="A15302" s="3"/>
    </row>
    <row r="15303">
      <c r="A15303" s="3"/>
    </row>
    <row r="15304">
      <c r="A15304" s="3"/>
    </row>
    <row r="15305">
      <c r="A15305" s="3"/>
    </row>
    <row r="15306">
      <c r="A15306" s="3"/>
    </row>
    <row r="15307">
      <c r="A15307" s="3"/>
    </row>
    <row r="15308">
      <c r="A15308" s="3"/>
    </row>
    <row r="15309">
      <c r="A15309" s="3"/>
    </row>
    <row r="15310">
      <c r="A15310" s="3"/>
    </row>
    <row r="15311">
      <c r="A15311" s="3"/>
    </row>
    <row r="15312">
      <c r="A15312" s="3"/>
    </row>
    <row r="15313">
      <c r="A15313" s="7"/>
    </row>
    <row r="15315">
      <c r="A15315" s="3"/>
    </row>
    <row r="15316">
      <c r="A15316" s="3"/>
    </row>
    <row r="15317">
      <c r="A15317" s="3"/>
    </row>
    <row r="15318">
      <c r="A15318" s="3"/>
    </row>
    <row r="15319">
      <c r="A15319" s="3"/>
    </row>
    <row r="15320">
      <c r="A15320" s="3"/>
    </row>
    <row r="15321">
      <c r="A15321" s="3"/>
    </row>
    <row r="15322">
      <c r="A15322" s="3"/>
    </row>
    <row r="15323">
      <c r="A15323" s="3"/>
    </row>
    <row r="15324">
      <c r="A15324" s="3"/>
    </row>
    <row r="15325">
      <c r="A15325" s="3"/>
    </row>
    <row r="15326">
      <c r="A15326" s="3"/>
    </row>
    <row r="15327">
      <c r="A15327" s="3"/>
    </row>
    <row r="15328">
      <c r="A15328" s="3"/>
    </row>
    <row r="15329">
      <c r="A15329" s="6"/>
    </row>
    <row r="15331">
      <c r="A15331" s="3"/>
    </row>
    <row r="15332">
      <c r="A15332" s="3"/>
    </row>
    <row r="15333">
      <c r="A15333" s="3"/>
    </row>
    <row r="15334">
      <c r="A15334" s="3"/>
    </row>
    <row r="15335">
      <c r="A15335" s="3"/>
    </row>
    <row r="15336">
      <c r="A15336" s="3"/>
    </row>
    <row r="15337">
      <c r="A15337" s="3"/>
    </row>
    <row r="15338">
      <c r="A15338" s="3"/>
    </row>
    <row r="15339">
      <c r="A15339" s="3"/>
    </row>
    <row r="15340">
      <c r="A15340" s="6"/>
    </row>
    <row r="15342">
      <c r="A15342" s="3"/>
    </row>
    <row r="15343">
      <c r="A15343" s="3"/>
    </row>
    <row r="15344">
      <c r="A15344" s="3"/>
    </row>
    <row r="15345">
      <c r="A15345" s="3"/>
    </row>
    <row r="15346">
      <c r="A15346" s="3"/>
    </row>
    <row r="15347">
      <c r="A15347" s="3"/>
    </row>
    <row r="15348">
      <c r="A15348" s="3"/>
    </row>
    <row r="15349">
      <c r="A15349" s="3"/>
    </row>
    <row r="15350">
      <c r="A15350" s="3"/>
    </row>
    <row r="15351">
      <c r="A15351" s="3"/>
    </row>
    <row r="15352">
      <c r="A15352" s="3"/>
    </row>
    <row r="15353">
      <c r="A15353" s="3"/>
    </row>
    <row r="15354">
      <c r="A15354" s="3"/>
    </row>
    <row r="15355">
      <c r="A15355" s="3"/>
    </row>
    <row r="15356">
      <c r="A15356" s="6"/>
    </row>
    <row r="15358">
      <c r="A15358" s="3"/>
    </row>
    <row r="15359">
      <c r="A15359" s="3"/>
    </row>
    <row r="15360">
      <c r="A15360" s="3"/>
    </row>
    <row r="15361">
      <c r="A15361" s="3"/>
    </row>
    <row r="15362">
      <c r="A15362" s="3"/>
    </row>
    <row r="15363">
      <c r="A15363" s="3"/>
    </row>
    <row r="15364">
      <c r="A15364" s="3"/>
    </row>
    <row r="15365">
      <c r="A15365" s="3"/>
    </row>
    <row r="15366">
      <c r="A15366" s="3"/>
    </row>
    <row r="15367">
      <c r="A15367" s="3"/>
    </row>
    <row r="15368">
      <c r="A15368" s="3"/>
    </row>
    <row r="15369">
      <c r="A15369" s="3"/>
    </row>
    <row r="15370">
      <c r="A15370" s="3"/>
    </row>
    <row r="15371">
      <c r="A15371" s="3"/>
    </row>
    <row r="15372">
      <c r="A15372" s="6"/>
    </row>
    <row r="15374">
      <c r="A15374" s="3"/>
    </row>
    <row r="15375">
      <c r="A15375" s="3"/>
    </row>
    <row r="15376">
      <c r="A15376" s="3"/>
    </row>
    <row r="15377">
      <c r="A15377" s="3"/>
    </row>
    <row r="15378">
      <c r="A15378" s="3"/>
    </row>
    <row r="15379">
      <c r="A15379" s="3"/>
    </row>
    <row r="15380">
      <c r="A15380" s="3"/>
    </row>
    <row r="15381">
      <c r="A15381" s="3"/>
    </row>
    <row r="15382">
      <c r="A15382" s="3"/>
    </row>
    <row r="15383">
      <c r="A15383" s="6"/>
    </row>
    <row r="15385">
      <c r="A15385" s="3"/>
    </row>
    <row r="15386">
      <c r="A15386" s="3"/>
    </row>
    <row r="15387">
      <c r="A15387" s="3"/>
    </row>
    <row r="15388">
      <c r="A15388" s="3"/>
    </row>
    <row r="15389">
      <c r="A15389" s="3"/>
    </row>
    <row r="15390">
      <c r="A15390" s="3"/>
    </row>
    <row r="15391">
      <c r="A15391" s="3"/>
    </row>
    <row r="15392">
      <c r="A15392" s="3"/>
    </row>
    <row r="15393">
      <c r="A15393" s="3"/>
    </row>
    <row r="15394">
      <c r="A15394" s="6"/>
    </row>
    <row r="15396">
      <c r="A15396" s="3"/>
    </row>
    <row r="15397">
      <c r="A15397" s="3"/>
    </row>
    <row r="15398">
      <c r="A15398" s="3"/>
    </row>
    <row r="15399">
      <c r="A15399" s="3"/>
    </row>
    <row r="15400">
      <c r="A15400" s="3"/>
    </row>
    <row r="15401">
      <c r="A15401" s="3"/>
    </row>
    <row r="15402">
      <c r="A15402" s="3"/>
    </row>
    <row r="15403">
      <c r="A15403" s="3"/>
    </row>
    <row r="15404">
      <c r="A15404" s="3"/>
    </row>
    <row r="15405">
      <c r="A15405" s="3"/>
    </row>
    <row r="15406">
      <c r="A15406" s="3"/>
    </row>
    <row r="15407">
      <c r="A15407" s="3"/>
    </row>
    <row r="15408">
      <c r="A15408" s="3"/>
    </row>
    <row r="15409">
      <c r="A15409" s="3"/>
    </row>
    <row r="15410">
      <c r="A15410" s="7"/>
    </row>
    <row r="15412">
      <c r="A15412" s="3"/>
    </row>
    <row r="15413">
      <c r="A15413" s="3"/>
    </row>
    <row r="15414">
      <c r="A15414" s="3"/>
    </row>
    <row r="15415">
      <c r="A15415" s="3"/>
    </row>
    <row r="15416">
      <c r="A15416" s="3"/>
    </row>
    <row r="15417">
      <c r="A15417" s="3"/>
    </row>
    <row r="15418">
      <c r="A15418" s="3"/>
    </row>
    <row r="15419">
      <c r="A15419" s="3"/>
    </row>
    <row r="15420">
      <c r="A15420" s="3"/>
    </row>
    <row r="15421">
      <c r="A15421" s="7"/>
    </row>
    <row r="15423">
      <c r="A15423" s="3"/>
    </row>
    <row r="15424">
      <c r="A15424" s="3"/>
    </row>
    <row r="15425">
      <c r="A15425" s="3"/>
    </row>
    <row r="15426">
      <c r="A15426" s="3"/>
    </row>
    <row r="15427">
      <c r="A15427" s="3"/>
    </row>
    <row r="15428">
      <c r="A15428" s="3"/>
    </row>
    <row r="15429">
      <c r="A15429" s="3"/>
    </row>
    <row r="15430">
      <c r="A15430" s="3"/>
    </row>
    <row r="15431">
      <c r="A15431" s="3"/>
    </row>
    <row r="15432">
      <c r="A15432" s="7"/>
    </row>
    <row r="15434">
      <c r="A15434" s="3"/>
    </row>
    <row r="15435">
      <c r="A15435" s="3"/>
    </row>
    <row r="15436">
      <c r="A15436" s="3"/>
    </row>
    <row r="15437">
      <c r="A15437" s="3"/>
    </row>
    <row r="15438">
      <c r="A15438" s="3"/>
    </row>
    <row r="15439">
      <c r="A15439" s="3"/>
    </row>
    <row r="15440">
      <c r="A15440" s="3"/>
    </row>
    <row r="15441">
      <c r="A15441" s="3"/>
    </row>
    <row r="15442">
      <c r="A15442" s="3"/>
    </row>
    <row r="15443">
      <c r="A15443" s="3"/>
    </row>
    <row r="15444">
      <c r="A15444" s="3"/>
    </row>
    <row r="15445">
      <c r="A15445" s="3"/>
    </row>
    <row r="15446">
      <c r="A15446" s="3"/>
    </row>
    <row r="15447">
      <c r="A15447" s="3"/>
    </row>
    <row r="15448">
      <c r="A15448" s="7"/>
    </row>
    <row r="15450">
      <c r="A15450" s="3"/>
    </row>
    <row r="15451">
      <c r="A15451" s="3"/>
    </row>
    <row r="15452">
      <c r="A15452" s="3"/>
    </row>
    <row r="15453">
      <c r="A15453" s="3"/>
    </row>
    <row r="15454">
      <c r="A15454" s="3"/>
    </row>
    <row r="15455">
      <c r="A15455" s="3"/>
    </row>
    <row r="15456">
      <c r="A15456" s="3"/>
    </row>
    <row r="15457">
      <c r="A15457" s="3"/>
    </row>
    <row r="15458">
      <c r="A15458" s="3"/>
    </row>
    <row r="15459">
      <c r="A15459" s="3"/>
    </row>
    <row r="15460">
      <c r="A15460" s="3"/>
    </row>
    <row r="15461">
      <c r="A15461" s="3"/>
    </row>
    <row r="15462">
      <c r="A15462" s="3"/>
    </row>
    <row r="15463">
      <c r="A15463" s="3"/>
    </row>
    <row r="15464">
      <c r="A15464" s="7"/>
    </row>
    <row r="15466">
      <c r="A15466" s="3"/>
    </row>
    <row r="15467">
      <c r="A15467" s="3"/>
    </row>
    <row r="15468">
      <c r="A15468" s="3"/>
    </row>
    <row r="15469">
      <c r="A15469" s="3"/>
    </row>
    <row r="15470">
      <c r="A15470" s="3"/>
    </row>
    <row r="15471">
      <c r="A15471" s="3"/>
    </row>
    <row r="15472">
      <c r="A15472" s="3"/>
    </row>
    <row r="15473">
      <c r="A15473" s="3"/>
    </row>
    <row r="15474">
      <c r="A15474" s="3"/>
    </row>
    <row r="15475">
      <c r="A15475" s="3"/>
    </row>
    <row r="15476">
      <c r="A15476" s="3"/>
    </row>
    <row r="15477">
      <c r="A15477" s="3"/>
    </row>
    <row r="15478">
      <c r="A15478" s="3"/>
    </row>
    <row r="15479">
      <c r="A15479" s="3"/>
    </row>
    <row r="15480">
      <c r="A15480" s="3"/>
    </row>
    <row r="15481">
      <c r="A15481" s="7"/>
    </row>
    <row r="15483">
      <c r="A15483" s="3"/>
    </row>
    <row r="15484">
      <c r="A15484" s="3"/>
    </row>
    <row r="15485">
      <c r="A15485" s="3"/>
    </row>
    <row r="15486">
      <c r="A15486" s="3"/>
    </row>
    <row r="15487">
      <c r="A15487" s="3"/>
    </row>
    <row r="15488">
      <c r="A15488" s="3"/>
    </row>
    <row r="15489">
      <c r="A15489" s="3"/>
    </row>
    <row r="15490">
      <c r="A15490" s="3"/>
    </row>
    <row r="15491">
      <c r="A15491" s="3"/>
    </row>
    <row r="15492">
      <c r="A15492" s="7"/>
    </row>
    <row r="15494">
      <c r="A15494" s="3"/>
    </row>
    <row r="15495">
      <c r="A15495" s="3"/>
    </row>
    <row r="15496">
      <c r="A15496" s="3"/>
    </row>
    <row r="15497">
      <c r="A15497" s="3"/>
    </row>
    <row r="15498">
      <c r="A15498" s="3"/>
    </row>
    <row r="15499">
      <c r="A15499" s="3"/>
    </row>
    <row r="15500">
      <c r="A15500" s="3"/>
    </row>
    <row r="15501">
      <c r="A15501" s="3"/>
    </row>
    <row r="15502">
      <c r="A15502" s="3"/>
    </row>
    <row r="15503">
      <c r="A15503" s="3"/>
    </row>
    <row r="15504">
      <c r="A15504" s="3"/>
    </row>
    <row r="15505">
      <c r="A15505" s="3"/>
    </row>
    <row r="15506">
      <c r="A15506" s="3"/>
    </row>
    <row r="15507">
      <c r="A15507" s="3"/>
    </row>
    <row r="15508">
      <c r="A15508" s="6"/>
    </row>
    <row r="15510">
      <c r="A15510" s="3"/>
    </row>
    <row r="15511">
      <c r="A15511" s="3"/>
    </row>
    <row r="15512">
      <c r="A15512" s="3"/>
    </row>
    <row r="15513">
      <c r="A15513" s="3"/>
    </row>
    <row r="15514">
      <c r="A15514" s="3"/>
    </row>
    <row r="15515">
      <c r="A15515" s="3"/>
    </row>
    <row r="15516">
      <c r="A15516" s="3"/>
    </row>
    <row r="15517">
      <c r="A15517" s="3"/>
    </row>
    <row r="15518">
      <c r="A15518" s="3"/>
    </row>
    <row r="15519">
      <c r="A15519" s="3"/>
    </row>
    <row r="15520">
      <c r="A15520" s="3"/>
    </row>
    <row r="15521">
      <c r="A15521" s="3"/>
    </row>
    <row r="15522">
      <c r="A15522" s="3"/>
    </row>
    <row r="15523">
      <c r="A15523" s="3"/>
    </row>
    <row r="15524">
      <c r="A15524" s="6"/>
    </row>
    <row r="15526">
      <c r="A15526" s="3"/>
    </row>
    <row r="15527">
      <c r="A15527" s="3"/>
    </row>
    <row r="15528">
      <c r="A15528" s="3"/>
    </row>
    <row r="15529">
      <c r="A15529" s="3"/>
    </row>
    <row r="15530">
      <c r="A15530" s="3"/>
    </row>
    <row r="15531">
      <c r="A15531" s="3"/>
    </row>
    <row r="15532">
      <c r="A15532" s="3"/>
    </row>
    <row r="15533">
      <c r="A15533" s="3"/>
    </row>
    <row r="15534">
      <c r="A15534" s="3"/>
    </row>
    <row r="15535">
      <c r="A15535" s="3"/>
    </row>
    <row r="15536">
      <c r="A15536" s="3"/>
    </row>
    <row r="15537">
      <c r="A15537" s="3"/>
    </row>
    <row r="15538">
      <c r="A15538" s="3"/>
    </row>
    <row r="15539">
      <c r="A15539" s="3"/>
    </row>
    <row r="15540">
      <c r="A15540" s="6"/>
    </row>
    <row r="15542">
      <c r="A15542" s="3"/>
    </row>
    <row r="15543">
      <c r="A15543" s="3"/>
    </row>
    <row r="15544">
      <c r="A15544" s="3"/>
    </row>
    <row r="15545">
      <c r="A15545" s="3"/>
    </row>
    <row r="15546">
      <c r="A15546" s="3"/>
    </row>
    <row r="15547">
      <c r="A15547" s="3"/>
    </row>
    <row r="15548">
      <c r="A15548" s="3"/>
    </row>
    <row r="15549">
      <c r="A15549" s="3"/>
    </row>
    <row r="15550">
      <c r="A15550" s="3"/>
    </row>
    <row r="15551">
      <c r="A15551" s="6"/>
    </row>
    <row r="15553">
      <c r="A15553" s="3"/>
    </row>
    <row r="15554">
      <c r="A15554" s="3"/>
    </row>
    <row r="15555">
      <c r="A15555" s="3"/>
    </row>
    <row r="15556">
      <c r="A15556" s="3"/>
    </row>
    <row r="15557">
      <c r="A15557" s="3"/>
    </row>
    <row r="15558">
      <c r="A15558" s="3"/>
    </row>
    <row r="15559">
      <c r="A15559" s="3"/>
    </row>
    <row r="15560">
      <c r="A15560" s="3"/>
    </row>
    <row r="15561">
      <c r="A15561" s="3"/>
    </row>
    <row r="15562">
      <c r="A15562" s="3"/>
    </row>
    <row r="15563">
      <c r="A15563" s="3"/>
    </row>
    <row r="15564">
      <c r="A15564" s="3"/>
    </row>
    <row r="15565">
      <c r="A15565" s="3"/>
    </row>
    <row r="15566">
      <c r="A15566" s="3"/>
    </row>
    <row r="15567">
      <c r="A15567" s="6"/>
    </row>
    <row r="15569">
      <c r="A15569" s="3"/>
    </row>
    <row r="15570">
      <c r="A15570" s="3"/>
    </row>
    <row r="15571">
      <c r="A15571" s="3"/>
    </row>
    <row r="15572">
      <c r="A15572" s="3"/>
    </row>
    <row r="15573">
      <c r="A15573" s="3"/>
    </row>
    <row r="15574">
      <c r="A15574" s="3"/>
    </row>
    <row r="15575">
      <c r="A15575" s="3"/>
    </row>
    <row r="15576">
      <c r="A15576" s="3"/>
    </row>
    <row r="15577">
      <c r="A15577" s="3"/>
    </row>
    <row r="15578">
      <c r="A15578" s="3"/>
    </row>
    <row r="15579">
      <c r="A15579" s="3"/>
    </row>
    <row r="15580">
      <c r="A15580" s="3"/>
    </row>
    <row r="15581">
      <c r="A15581" s="3"/>
    </row>
    <row r="15582">
      <c r="A15582" s="3"/>
    </row>
    <row r="15583">
      <c r="A15583" s="6"/>
    </row>
    <row r="15585">
      <c r="A15585" s="3"/>
    </row>
    <row r="15586">
      <c r="A15586" s="3"/>
    </row>
    <row r="15587">
      <c r="A15587" s="3"/>
    </row>
    <row r="15588">
      <c r="A15588" s="3"/>
    </row>
    <row r="15589">
      <c r="A15589" s="3"/>
    </row>
    <row r="15590">
      <c r="A15590" s="3"/>
    </row>
    <row r="15591">
      <c r="A15591" s="3"/>
    </row>
    <row r="15592">
      <c r="A15592" s="3"/>
    </row>
    <row r="15593">
      <c r="A15593" s="3"/>
    </row>
    <row r="15594">
      <c r="A15594" s="3"/>
    </row>
    <row r="15595">
      <c r="A15595" s="3"/>
    </row>
    <row r="15596">
      <c r="A15596" s="3"/>
    </row>
    <row r="15597">
      <c r="A15597" s="3"/>
    </row>
    <row r="15598">
      <c r="A15598" s="3"/>
    </row>
    <row r="15599">
      <c r="A15599" s="6"/>
    </row>
    <row r="15601">
      <c r="A15601" s="3"/>
    </row>
    <row r="15602">
      <c r="A15602" s="3"/>
    </row>
    <row r="15603">
      <c r="A15603" s="3"/>
    </row>
    <row r="15604">
      <c r="A15604" s="3"/>
    </row>
    <row r="15605">
      <c r="A15605" s="3"/>
    </row>
    <row r="15606">
      <c r="A15606" s="3"/>
    </row>
    <row r="15607">
      <c r="A15607" s="3"/>
    </row>
    <row r="15608">
      <c r="A15608" s="3"/>
    </row>
    <row r="15609">
      <c r="A15609" s="3"/>
    </row>
    <row r="15610">
      <c r="A15610" s="3"/>
    </row>
    <row r="15611">
      <c r="A15611" s="3"/>
    </row>
    <row r="15612">
      <c r="A15612" s="3"/>
    </row>
    <row r="15613">
      <c r="A15613" s="3"/>
    </row>
    <row r="15614">
      <c r="A15614" s="3"/>
    </row>
    <row r="15615">
      <c r="A15615" s="6"/>
    </row>
    <row r="15617">
      <c r="A15617" s="3"/>
    </row>
    <row r="15618">
      <c r="A15618" s="3"/>
    </row>
    <row r="15619">
      <c r="A15619" s="3"/>
    </row>
    <row r="15620">
      <c r="A15620" s="3"/>
    </row>
    <row r="15621">
      <c r="A15621" s="3"/>
    </row>
    <row r="15622">
      <c r="A15622" s="3"/>
    </row>
    <row r="15623">
      <c r="A15623" s="3"/>
    </row>
    <row r="15624">
      <c r="A15624" s="3"/>
    </row>
    <row r="15625">
      <c r="A15625" s="3"/>
    </row>
    <row r="15626">
      <c r="A15626" s="3"/>
    </row>
    <row r="15627">
      <c r="A15627" s="3"/>
    </row>
    <row r="15628">
      <c r="A15628" s="3"/>
    </row>
    <row r="15629">
      <c r="A15629" s="3"/>
    </row>
    <row r="15630">
      <c r="A15630" s="3"/>
    </row>
    <row r="15631">
      <c r="A15631" s="6"/>
    </row>
    <row r="15633">
      <c r="A15633" s="3"/>
    </row>
    <row r="15634">
      <c r="A15634" s="3"/>
    </row>
    <row r="15635">
      <c r="A15635" s="3"/>
    </row>
    <row r="15636">
      <c r="A15636" s="3"/>
    </row>
    <row r="15637">
      <c r="A15637" s="3"/>
    </row>
    <row r="15638">
      <c r="A15638" s="3"/>
    </row>
    <row r="15639">
      <c r="A15639" s="3"/>
    </row>
    <row r="15640">
      <c r="A15640" s="3"/>
    </row>
    <row r="15641">
      <c r="A15641" s="3"/>
    </row>
    <row r="15642">
      <c r="A15642" s="3"/>
    </row>
    <row r="15643">
      <c r="A15643" s="3"/>
    </row>
    <row r="15644">
      <c r="A15644" s="3"/>
    </row>
    <row r="15645">
      <c r="A15645" s="3"/>
    </row>
    <row r="15646">
      <c r="A15646" s="3"/>
    </row>
    <row r="15647">
      <c r="A15647" s="6"/>
    </row>
    <row r="15649">
      <c r="A15649" s="3"/>
    </row>
    <row r="15650">
      <c r="A15650" s="3"/>
    </row>
    <row r="15651">
      <c r="A15651" s="3"/>
    </row>
    <row r="15652">
      <c r="A15652" s="3"/>
    </row>
    <row r="15653">
      <c r="A15653" s="3"/>
    </row>
    <row r="15654">
      <c r="A15654" s="3"/>
    </row>
    <row r="15655">
      <c r="A15655" s="3"/>
    </row>
    <row r="15656">
      <c r="A15656" s="3"/>
    </row>
    <row r="15657">
      <c r="A15657" s="3"/>
    </row>
    <row r="15658">
      <c r="A15658" s="3"/>
    </row>
    <row r="15659">
      <c r="A15659" s="3"/>
    </row>
    <row r="15660">
      <c r="A15660" s="3"/>
    </row>
    <row r="15661">
      <c r="A15661" s="3"/>
    </row>
    <row r="15662">
      <c r="A15662" s="3"/>
    </row>
    <row r="15663">
      <c r="A15663" s="7"/>
    </row>
    <row r="15665">
      <c r="A15665" s="3"/>
    </row>
    <row r="15666">
      <c r="A15666" s="3"/>
    </row>
    <row r="15667">
      <c r="A15667" s="3"/>
    </row>
    <row r="15668">
      <c r="A15668" s="3"/>
    </row>
    <row r="15669">
      <c r="A15669" s="3"/>
    </row>
    <row r="15670">
      <c r="A15670" s="3"/>
    </row>
    <row r="15671">
      <c r="A15671" s="3"/>
    </row>
    <row r="15672">
      <c r="A15672" s="3"/>
    </row>
    <row r="15673">
      <c r="A15673" s="3"/>
    </row>
    <row r="15674">
      <c r="A15674" s="3"/>
    </row>
    <row r="15675">
      <c r="A15675" s="3"/>
    </row>
    <row r="15676">
      <c r="A15676" s="3"/>
    </row>
    <row r="15677">
      <c r="A15677" s="3"/>
    </row>
    <row r="15678">
      <c r="A15678" s="3"/>
    </row>
    <row r="15679">
      <c r="A15679" s="6"/>
    </row>
    <row r="15681">
      <c r="A15681" s="3"/>
    </row>
    <row r="15682">
      <c r="A15682" s="3"/>
    </row>
    <row r="15683">
      <c r="A15683" s="3"/>
    </row>
    <row r="15684">
      <c r="A15684" s="3"/>
    </row>
    <row r="15685">
      <c r="A15685" s="3"/>
    </row>
    <row r="15686">
      <c r="A15686" s="3"/>
    </row>
    <row r="15687">
      <c r="A15687" s="3"/>
    </row>
    <row r="15688">
      <c r="A15688" s="3"/>
    </row>
    <row r="15689">
      <c r="A15689" s="3"/>
    </row>
    <row r="15690">
      <c r="A15690" s="3"/>
    </row>
    <row r="15691">
      <c r="A15691" s="3"/>
    </row>
    <row r="15692">
      <c r="A15692" s="3"/>
    </row>
    <row r="15693">
      <c r="A15693" s="3"/>
    </row>
    <row r="15694">
      <c r="A15694" s="3"/>
    </row>
    <row r="15695">
      <c r="A15695" s="6"/>
    </row>
    <row r="15697">
      <c r="A15697" s="3"/>
    </row>
    <row r="15698">
      <c r="A15698" s="3"/>
    </row>
    <row r="15699">
      <c r="A15699" s="3"/>
    </row>
    <row r="15700">
      <c r="A15700" s="3"/>
    </row>
    <row r="15701">
      <c r="A15701" s="3"/>
    </row>
    <row r="15702">
      <c r="A15702" s="3"/>
    </row>
    <row r="15703">
      <c r="A15703" s="3"/>
    </row>
    <row r="15704">
      <c r="A15704" s="3"/>
    </row>
    <row r="15705">
      <c r="A15705" s="3"/>
    </row>
    <row r="15706">
      <c r="A15706" s="3"/>
    </row>
    <row r="15707">
      <c r="A15707" s="3"/>
    </row>
    <row r="15708">
      <c r="A15708" s="3"/>
    </row>
    <row r="15709">
      <c r="A15709" s="3"/>
    </row>
    <row r="15710">
      <c r="A15710" s="3"/>
    </row>
    <row r="15711">
      <c r="A15711" s="6"/>
    </row>
    <row r="15713">
      <c r="A15713" s="3"/>
    </row>
    <row r="15714">
      <c r="A15714" s="3"/>
    </row>
    <row r="15715">
      <c r="A15715" s="3"/>
    </row>
    <row r="15716">
      <c r="A15716" s="3"/>
    </row>
    <row r="15717">
      <c r="A15717" s="3"/>
    </row>
    <row r="15718">
      <c r="A15718" s="3"/>
    </row>
    <row r="15719">
      <c r="A15719" s="3"/>
    </row>
    <row r="15720">
      <c r="A15720" s="3"/>
    </row>
    <row r="15721">
      <c r="A15721" s="3"/>
    </row>
    <row r="15722">
      <c r="A15722" s="6"/>
    </row>
    <row r="15724">
      <c r="A15724" s="3"/>
    </row>
    <row r="15725">
      <c r="A15725" s="3"/>
    </row>
    <row r="15726">
      <c r="A15726" s="3"/>
    </row>
    <row r="15727">
      <c r="A15727" s="3"/>
    </row>
    <row r="15728">
      <c r="A15728" s="3"/>
    </row>
    <row r="15729">
      <c r="A15729" s="3"/>
    </row>
    <row r="15730">
      <c r="A15730" s="3"/>
    </row>
    <row r="15731">
      <c r="A15731" s="3"/>
    </row>
    <row r="15732">
      <c r="A15732" s="3"/>
    </row>
    <row r="15733">
      <c r="A15733" s="3"/>
    </row>
    <row r="15734">
      <c r="A15734" s="3"/>
    </row>
    <row r="15735">
      <c r="A15735" s="3"/>
    </row>
    <row r="15736">
      <c r="A15736" s="3"/>
    </row>
    <row r="15737">
      <c r="A15737" s="3"/>
    </row>
    <row r="15738">
      <c r="A15738" s="6"/>
    </row>
    <row r="15740">
      <c r="A15740" s="3"/>
    </row>
    <row r="15741">
      <c r="A15741" s="3"/>
    </row>
    <row r="15742">
      <c r="A15742" s="3"/>
    </row>
    <row r="15743">
      <c r="A15743" s="3"/>
    </row>
    <row r="15744">
      <c r="A15744" s="3"/>
    </row>
    <row r="15745">
      <c r="A15745" s="3"/>
    </row>
    <row r="15746">
      <c r="A15746" s="3"/>
    </row>
    <row r="15747">
      <c r="A15747" s="3"/>
    </row>
    <row r="15748">
      <c r="A15748" s="3"/>
    </row>
    <row r="15749">
      <c r="A15749" s="3"/>
    </row>
    <row r="15750">
      <c r="A15750" s="3"/>
    </row>
    <row r="15751">
      <c r="A15751" s="3"/>
    </row>
    <row r="15752">
      <c r="A15752" s="3"/>
    </row>
    <row r="15753">
      <c r="A15753" s="3"/>
    </row>
    <row r="15754">
      <c r="A15754" s="6"/>
    </row>
    <row r="15756">
      <c r="A15756" s="3"/>
    </row>
    <row r="15757">
      <c r="A15757" s="3"/>
    </row>
    <row r="15758">
      <c r="A15758" s="3"/>
    </row>
    <row r="15759">
      <c r="A15759" s="3"/>
    </row>
    <row r="15760">
      <c r="A15760" s="3"/>
    </row>
    <row r="15761">
      <c r="A15761" s="3"/>
    </row>
    <row r="15762">
      <c r="A15762" s="3"/>
    </row>
    <row r="15763">
      <c r="A15763" s="3"/>
    </row>
    <row r="15764">
      <c r="A15764" s="3"/>
    </row>
    <row r="15765">
      <c r="A15765" s="3"/>
    </row>
    <row r="15766">
      <c r="A15766" s="3"/>
    </row>
    <row r="15767">
      <c r="A15767" s="3"/>
    </row>
    <row r="15768">
      <c r="A15768" s="3"/>
    </row>
    <row r="15769">
      <c r="A15769" s="3"/>
    </row>
    <row r="15770">
      <c r="A15770" s="7"/>
    </row>
    <row r="15772">
      <c r="A15772" s="3"/>
    </row>
    <row r="15773">
      <c r="A15773" s="3"/>
    </row>
    <row r="15774">
      <c r="A15774" s="3"/>
    </row>
    <row r="15775">
      <c r="A15775" s="3"/>
    </row>
    <row r="15776">
      <c r="A15776" s="3"/>
    </row>
    <row r="15777">
      <c r="A15777" s="3"/>
    </row>
    <row r="15778">
      <c r="A15778" s="3"/>
    </row>
    <row r="15779">
      <c r="A15779" s="3"/>
    </row>
    <row r="15780">
      <c r="A15780" s="3"/>
    </row>
    <row r="15781">
      <c r="A15781" s="3"/>
    </row>
    <row r="15782">
      <c r="A15782" s="3"/>
    </row>
    <row r="15783">
      <c r="A15783" s="3"/>
    </row>
    <row r="15784">
      <c r="A15784" s="3"/>
    </row>
    <row r="15785">
      <c r="A15785" s="3"/>
    </row>
    <row r="15786">
      <c r="A15786" s="7"/>
    </row>
    <row r="15788">
      <c r="A15788" s="3"/>
    </row>
    <row r="15789">
      <c r="A15789" s="3"/>
    </row>
    <row r="15790">
      <c r="A15790" s="3"/>
    </row>
    <row r="15791">
      <c r="A15791" s="3"/>
    </row>
    <row r="15792">
      <c r="A15792" s="3"/>
    </row>
    <row r="15793">
      <c r="A15793" s="3"/>
    </row>
    <row r="15794">
      <c r="A15794" s="3"/>
    </row>
    <row r="15795">
      <c r="A15795" s="3"/>
    </row>
    <row r="15796">
      <c r="A15796" s="3"/>
    </row>
    <row r="15797">
      <c r="A15797" s="7"/>
    </row>
    <row r="15799">
      <c r="A15799" s="3"/>
    </row>
    <row r="15800">
      <c r="A15800" s="3"/>
    </row>
    <row r="15801">
      <c r="A15801" s="3"/>
    </row>
    <row r="15802">
      <c r="A15802" s="3"/>
    </row>
    <row r="15803">
      <c r="A15803" s="3"/>
    </row>
    <row r="15804">
      <c r="A15804" s="3"/>
    </row>
    <row r="15805">
      <c r="A15805" s="3"/>
    </row>
    <row r="15806">
      <c r="A15806" s="3"/>
    </row>
    <row r="15807">
      <c r="A15807" s="3"/>
    </row>
    <row r="15808">
      <c r="A15808" s="7"/>
    </row>
    <row r="15810">
      <c r="A15810" s="3"/>
    </row>
    <row r="15811">
      <c r="A15811" s="3"/>
    </row>
    <row r="15812">
      <c r="A15812" s="3"/>
    </row>
    <row r="15813">
      <c r="A15813" s="3"/>
    </row>
    <row r="15814">
      <c r="A15814" s="3"/>
    </row>
    <row r="15815">
      <c r="A15815" s="3"/>
    </row>
    <row r="15816">
      <c r="A15816" s="3"/>
    </row>
    <row r="15817">
      <c r="A15817" s="3"/>
    </row>
    <row r="15818">
      <c r="A15818" s="3"/>
    </row>
    <row r="15819">
      <c r="A15819" s="3"/>
    </row>
    <row r="15820">
      <c r="A15820" s="3"/>
    </row>
    <row r="15821">
      <c r="A15821" s="3"/>
    </row>
    <row r="15822">
      <c r="A15822" s="3"/>
    </row>
    <row r="15823">
      <c r="A15823" s="3"/>
    </row>
    <row r="15824">
      <c r="A15824" s="7"/>
    </row>
    <row r="15826">
      <c r="A15826" s="3"/>
    </row>
    <row r="15827">
      <c r="A15827" s="3"/>
    </row>
    <row r="15828">
      <c r="A15828" s="3"/>
    </row>
    <row r="15829">
      <c r="A15829" s="3"/>
    </row>
    <row r="15830">
      <c r="A15830" s="3"/>
    </row>
    <row r="15831">
      <c r="A15831" s="3"/>
    </row>
    <row r="15832">
      <c r="A15832" s="3"/>
    </row>
    <row r="15833">
      <c r="A15833" s="3"/>
    </row>
    <row r="15834">
      <c r="A15834" s="3"/>
    </row>
    <row r="15835">
      <c r="A15835" s="3"/>
    </row>
    <row r="15836">
      <c r="A15836" s="3"/>
    </row>
    <row r="15837">
      <c r="A15837" s="3"/>
    </row>
    <row r="15838">
      <c r="A15838" s="3"/>
    </row>
    <row r="15839">
      <c r="A15839" s="3"/>
    </row>
    <row r="15840">
      <c r="A15840" s="7"/>
    </row>
    <row r="15842">
      <c r="A15842" s="3"/>
    </row>
    <row r="15843">
      <c r="A15843" s="3"/>
    </row>
    <row r="15844">
      <c r="A15844" s="3"/>
    </row>
    <row r="15845">
      <c r="A15845" s="3"/>
    </row>
    <row r="15846">
      <c r="A15846" s="3"/>
    </row>
    <row r="15847">
      <c r="A15847" s="3"/>
    </row>
    <row r="15848">
      <c r="A15848" s="3"/>
    </row>
    <row r="15849">
      <c r="A15849" s="3"/>
    </row>
    <row r="15850">
      <c r="A15850" s="3"/>
    </row>
    <row r="15851">
      <c r="A15851" s="3"/>
    </row>
    <row r="15852">
      <c r="A15852" s="3"/>
    </row>
    <row r="15853">
      <c r="A15853" s="3"/>
    </row>
    <row r="15854">
      <c r="A15854" s="3"/>
    </row>
    <row r="15855">
      <c r="A15855" s="3"/>
    </row>
    <row r="15856">
      <c r="A15856" s="3"/>
    </row>
    <row r="15857">
      <c r="A15857" s="3"/>
    </row>
    <row r="15858">
      <c r="A15858" s="3"/>
    </row>
    <row r="15859">
      <c r="A15859" s="3"/>
    </row>
    <row r="15860">
      <c r="A15860" s="3"/>
    </row>
    <row r="15861">
      <c r="A15861" s="3"/>
    </row>
    <row r="15862">
      <c r="A15862" s="3"/>
    </row>
    <row r="15863">
      <c r="A15863" s="3"/>
    </row>
    <row r="15864">
      <c r="A15864" s="3"/>
    </row>
    <row r="15865">
      <c r="A15865" s="3"/>
    </row>
    <row r="15866">
      <c r="A15866" s="3"/>
    </row>
    <row r="15867">
      <c r="A15867" s="3"/>
    </row>
    <row r="15868">
      <c r="A15868" s="3"/>
    </row>
    <row r="15869">
      <c r="A15869" s="3"/>
    </row>
    <row r="15870">
      <c r="A15870" s="3"/>
    </row>
    <row r="15871">
      <c r="A15871" s="3"/>
    </row>
    <row r="15872">
      <c r="A15872" s="3"/>
    </row>
    <row r="15873">
      <c r="A15873" s="3"/>
    </row>
    <row r="15874">
      <c r="A15874" s="3"/>
    </row>
    <row r="15875">
      <c r="A15875" s="3"/>
    </row>
    <row r="15876">
      <c r="A15876" s="3"/>
    </row>
    <row r="15877">
      <c r="A15877" s="3"/>
    </row>
    <row r="15878">
      <c r="A15878" s="3"/>
    </row>
    <row r="15879">
      <c r="A15879" s="3"/>
    </row>
    <row r="15880">
      <c r="A15880" s="3"/>
    </row>
    <row r="15881">
      <c r="A15881" s="3"/>
    </row>
    <row r="15882">
      <c r="A15882" s="3"/>
    </row>
    <row r="15883">
      <c r="A15883" s="3"/>
    </row>
    <row r="15884">
      <c r="A15884" s="3"/>
    </row>
    <row r="15885">
      <c r="A15885" s="3"/>
    </row>
    <row r="15886">
      <c r="A15886" s="3"/>
    </row>
    <row r="15887">
      <c r="A15887" s="3"/>
    </row>
    <row r="15888">
      <c r="A15888" s="3"/>
    </row>
    <row r="15889">
      <c r="A15889" s="3"/>
    </row>
    <row r="15890">
      <c r="A15890" s="3"/>
    </row>
    <row r="15891">
      <c r="A15891" s="3"/>
    </row>
    <row r="15892">
      <c r="A15892" s="3"/>
    </row>
    <row r="15893">
      <c r="A15893" s="3"/>
    </row>
    <row r="15894">
      <c r="A15894" s="3"/>
    </row>
    <row r="15895">
      <c r="A15895" s="3"/>
    </row>
    <row r="15896">
      <c r="A15896" s="3"/>
    </row>
    <row r="15897">
      <c r="A15897" s="3"/>
    </row>
    <row r="15898">
      <c r="A15898" s="3"/>
    </row>
    <row r="15899">
      <c r="A15899" s="3"/>
    </row>
    <row r="15900">
      <c r="A15900" s="3"/>
    </row>
    <row r="15901">
      <c r="A15901" s="3"/>
    </row>
    <row r="15902">
      <c r="A15902" s="3"/>
    </row>
    <row r="15903">
      <c r="A15903" s="3"/>
    </row>
    <row r="15904">
      <c r="A15904" s="3"/>
    </row>
    <row r="15905">
      <c r="A15905" s="3"/>
    </row>
    <row r="15906">
      <c r="A15906" s="3"/>
    </row>
    <row r="15907">
      <c r="A15907" s="3"/>
    </row>
    <row r="15908">
      <c r="A15908" s="3"/>
    </row>
    <row r="15909">
      <c r="A15909" s="3"/>
    </row>
    <row r="15910">
      <c r="A15910" s="3"/>
    </row>
    <row r="15911">
      <c r="A15911" s="3"/>
    </row>
    <row r="15912">
      <c r="A15912" s="3"/>
    </row>
    <row r="15913">
      <c r="A15913" s="3"/>
    </row>
    <row r="15914">
      <c r="A15914" s="3"/>
    </row>
    <row r="15915">
      <c r="A15915" s="3"/>
    </row>
    <row r="15916">
      <c r="A15916" s="3"/>
    </row>
    <row r="15917">
      <c r="A15917" s="3"/>
    </row>
    <row r="15918">
      <c r="A15918" s="3"/>
    </row>
    <row r="15919">
      <c r="A15919" s="3"/>
    </row>
    <row r="15920">
      <c r="A15920" s="3"/>
    </row>
    <row r="15921">
      <c r="A15921" s="3"/>
    </row>
    <row r="15922">
      <c r="A15922" s="3"/>
    </row>
    <row r="15923">
      <c r="A15923" s="3"/>
    </row>
    <row r="15924">
      <c r="A15924" s="3"/>
    </row>
    <row r="15925">
      <c r="A15925" s="3"/>
    </row>
    <row r="15926">
      <c r="A15926" s="3"/>
    </row>
    <row r="15927">
      <c r="A15927" s="3"/>
    </row>
    <row r="15928">
      <c r="A15928" s="3"/>
    </row>
    <row r="15929">
      <c r="A15929" s="3"/>
    </row>
    <row r="15930">
      <c r="A15930" s="3"/>
    </row>
    <row r="15931">
      <c r="A15931" s="3"/>
    </row>
    <row r="15932">
      <c r="A15932" s="3"/>
    </row>
    <row r="15933">
      <c r="A15933" s="3"/>
    </row>
    <row r="15934">
      <c r="A15934" s="3"/>
    </row>
    <row r="15935">
      <c r="A15935" s="3"/>
    </row>
    <row r="15936">
      <c r="A15936" s="3"/>
    </row>
    <row r="15937">
      <c r="A15937" s="3"/>
    </row>
    <row r="15938">
      <c r="A15938" s="3"/>
    </row>
    <row r="15939">
      <c r="A15939" s="3"/>
    </row>
    <row r="15940">
      <c r="A15940" s="3"/>
    </row>
    <row r="15941">
      <c r="A15941" s="3"/>
    </row>
    <row r="15942">
      <c r="A15942" s="3"/>
    </row>
    <row r="15943">
      <c r="A15943" s="3"/>
    </row>
    <row r="15944">
      <c r="A15944" s="3"/>
    </row>
    <row r="15945">
      <c r="A15945" s="3"/>
    </row>
    <row r="15946">
      <c r="A15946" s="3"/>
    </row>
    <row r="15947">
      <c r="A15947" s="3"/>
    </row>
    <row r="15948">
      <c r="A15948" s="3"/>
    </row>
    <row r="15949">
      <c r="A15949" s="3"/>
    </row>
    <row r="15950">
      <c r="A15950" s="3"/>
    </row>
    <row r="15951">
      <c r="A15951" s="3"/>
    </row>
    <row r="15952">
      <c r="A15952" s="3"/>
    </row>
    <row r="15953">
      <c r="A15953" s="3"/>
    </row>
    <row r="15954">
      <c r="A15954" s="3"/>
    </row>
    <row r="15955">
      <c r="A15955" s="3"/>
    </row>
    <row r="15956">
      <c r="A15956" s="3"/>
    </row>
    <row r="15957">
      <c r="A15957" s="3"/>
    </row>
    <row r="15958">
      <c r="A15958" s="3"/>
    </row>
    <row r="15959">
      <c r="A15959" s="3"/>
    </row>
    <row r="15960">
      <c r="A15960" s="3"/>
    </row>
    <row r="15961">
      <c r="A15961" s="3"/>
    </row>
    <row r="15962">
      <c r="A15962" s="3"/>
    </row>
    <row r="15963">
      <c r="A15963" s="3"/>
    </row>
    <row r="15964">
      <c r="A15964" s="3"/>
    </row>
    <row r="15965">
      <c r="A15965" s="3"/>
    </row>
    <row r="15966">
      <c r="A15966" s="3"/>
    </row>
    <row r="15967">
      <c r="A15967" s="3"/>
    </row>
    <row r="15968">
      <c r="A15968" s="3"/>
    </row>
    <row r="15969">
      <c r="A15969" s="3"/>
    </row>
    <row r="15970">
      <c r="A15970" s="3"/>
    </row>
    <row r="15971">
      <c r="A15971" s="3"/>
    </row>
    <row r="15972">
      <c r="A15972" s="3"/>
    </row>
    <row r="15973">
      <c r="A15973" s="3"/>
    </row>
    <row r="15974">
      <c r="A15974" s="3"/>
    </row>
    <row r="15975">
      <c r="A15975" s="3"/>
    </row>
    <row r="15976">
      <c r="A15976" s="3"/>
    </row>
    <row r="15977">
      <c r="A15977" s="3"/>
    </row>
    <row r="15978">
      <c r="A15978" s="3"/>
    </row>
    <row r="15979">
      <c r="A15979" s="3"/>
    </row>
    <row r="15980">
      <c r="A15980" s="3"/>
    </row>
    <row r="15981">
      <c r="A15981" s="3"/>
    </row>
    <row r="15982">
      <c r="A15982" s="3"/>
    </row>
    <row r="15983">
      <c r="A15983" s="3"/>
    </row>
    <row r="15984">
      <c r="A15984" s="3"/>
    </row>
    <row r="15985">
      <c r="A15985" s="3"/>
    </row>
    <row r="15986">
      <c r="A15986" s="3"/>
    </row>
    <row r="15987">
      <c r="A15987" s="3"/>
    </row>
    <row r="15988">
      <c r="A15988" s="3"/>
    </row>
    <row r="15989">
      <c r="A15989" s="3"/>
    </row>
    <row r="15990">
      <c r="A15990" s="3"/>
    </row>
    <row r="15991">
      <c r="A15991" s="3"/>
    </row>
    <row r="15992">
      <c r="A15992" s="3"/>
    </row>
    <row r="15993">
      <c r="A15993" s="3"/>
    </row>
    <row r="15994">
      <c r="A15994" s="3"/>
    </row>
    <row r="15995">
      <c r="A15995" s="3"/>
    </row>
    <row r="15996">
      <c r="A15996" s="3"/>
    </row>
    <row r="15997">
      <c r="A15997" s="3"/>
    </row>
    <row r="15998">
      <c r="A15998" s="3"/>
    </row>
    <row r="15999">
      <c r="A15999" s="3"/>
    </row>
    <row r="16000">
      <c r="A16000" s="3"/>
    </row>
    <row r="16001">
      <c r="A16001" s="3"/>
    </row>
    <row r="16002">
      <c r="A16002" s="3"/>
    </row>
    <row r="16003">
      <c r="A16003" s="3"/>
    </row>
    <row r="16004">
      <c r="A16004" s="3"/>
    </row>
    <row r="16005">
      <c r="A16005" s="3"/>
    </row>
    <row r="16006">
      <c r="A16006" s="3"/>
    </row>
    <row r="16007">
      <c r="A16007" s="3"/>
    </row>
    <row r="16008">
      <c r="A16008" s="3"/>
    </row>
    <row r="16009">
      <c r="A16009" s="3"/>
    </row>
    <row r="16010">
      <c r="A16010" s="3"/>
    </row>
    <row r="16011">
      <c r="A16011" s="3"/>
    </row>
    <row r="16012">
      <c r="A16012" s="3"/>
    </row>
    <row r="16013">
      <c r="A16013" s="3"/>
    </row>
    <row r="16014">
      <c r="A16014" s="3"/>
    </row>
    <row r="16015">
      <c r="A16015" s="3"/>
    </row>
    <row r="16016">
      <c r="A16016" s="3"/>
    </row>
    <row r="16017">
      <c r="A16017" s="3"/>
    </row>
    <row r="16018">
      <c r="A16018" s="3"/>
    </row>
    <row r="16019">
      <c r="A16019" s="3"/>
    </row>
    <row r="16020">
      <c r="A16020" s="3"/>
    </row>
    <row r="16021">
      <c r="A16021" s="3"/>
    </row>
    <row r="16022">
      <c r="A16022" s="3"/>
    </row>
    <row r="16023">
      <c r="A16023" s="3"/>
    </row>
    <row r="16024">
      <c r="A16024" s="3"/>
    </row>
    <row r="16025">
      <c r="A16025" s="3"/>
    </row>
    <row r="16026">
      <c r="A16026" s="3"/>
    </row>
    <row r="16027">
      <c r="A16027" s="3"/>
    </row>
    <row r="16028">
      <c r="A16028" s="3"/>
    </row>
    <row r="16029">
      <c r="A16029" s="3"/>
    </row>
    <row r="16030">
      <c r="A16030" s="3"/>
    </row>
    <row r="16031">
      <c r="A16031" s="3"/>
    </row>
    <row r="16032">
      <c r="A16032" s="3"/>
    </row>
    <row r="16033">
      <c r="A16033" s="3"/>
    </row>
    <row r="16034">
      <c r="A16034" s="3"/>
    </row>
    <row r="16035">
      <c r="A16035" s="3"/>
    </row>
    <row r="16036">
      <c r="A16036" s="3"/>
    </row>
    <row r="16037">
      <c r="A16037" s="3"/>
    </row>
    <row r="16038">
      <c r="A16038" s="3"/>
    </row>
    <row r="16039">
      <c r="A16039" s="3"/>
    </row>
    <row r="16040">
      <c r="A16040" s="3"/>
    </row>
    <row r="16041">
      <c r="A16041" s="3"/>
    </row>
    <row r="16042">
      <c r="A16042" s="3"/>
    </row>
    <row r="16043">
      <c r="A16043" s="3"/>
    </row>
    <row r="16044">
      <c r="A16044" s="3"/>
    </row>
    <row r="16045">
      <c r="A16045" s="3"/>
    </row>
    <row r="16046">
      <c r="A16046" s="3"/>
    </row>
    <row r="16047">
      <c r="A16047" s="3"/>
    </row>
    <row r="16048">
      <c r="A16048" s="3"/>
    </row>
    <row r="16049">
      <c r="A16049" s="3"/>
    </row>
    <row r="16050">
      <c r="A16050" s="3"/>
    </row>
    <row r="16051">
      <c r="A16051" s="3"/>
    </row>
    <row r="16052">
      <c r="A16052" s="3"/>
    </row>
    <row r="16053">
      <c r="A16053" s="3"/>
    </row>
    <row r="16054">
      <c r="A16054" s="3"/>
    </row>
    <row r="16055">
      <c r="A16055" s="3"/>
    </row>
    <row r="16056">
      <c r="A16056" s="3"/>
    </row>
    <row r="16057">
      <c r="A16057" s="3"/>
    </row>
    <row r="16058">
      <c r="A16058" s="3"/>
    </row>
    <row r="16059">
      <c r="A16059" s="3"/>
    </row>
    <row r="16060">
      <c r="A16060" s="3"/>
    </row>
    <row r="16061">
      <c r="A16061" s="3"/>
    </row>
    <row r="16062">
      <c r="A16062" s="3"/>
    </row>
    <row r="16063">
      <c r="A16063" s="3"/>
    </row>
    <row r="16064">
      <c r="A16064" s="3"/>
    </row>
    <row r="16065">
      <c r="A16065" s="3"/>
    </row>
    <row r="16066">
      <c r="A16066" s="3"/>
    </row>
    <row r="16067">
      <c r="A16067" s="3"/>
    </row>
    <row r="16068">
      <c r="A16068" s="3"/>
    </row>
    <row r="16069">
      <c r="A16069" s="3"/>
    </row>
    <row r="16070">
      <c r="A16070" s="3"/>
    </row>
    <row r="16071">
      <c r="A16071" s="3"/>
    </row>
    <row r="16072">
      <c r="A16072" s="3"/>
    </row>
    <row r="16073">
      <c r="A16073" s="3"/>
    </row>
    <row r="16074">
      <c r="A16074" s="3"/>
    </row>
    <row r="16075">
      <c r="A16075" s="3"/>
    </row>
    <row r="16076">
      <c r="A16076" s="3"/>
    </row>
    <row r="16077">
      <c r="A16077" s="3"/>
    </row>
    <row r="16078">
      <c r="A16078" s="3"/>
    </row>
    <row r="16079">
      <c r="A16079" s="3"/>
    </row>
    <row r="16080">
      <c r="A16080" s="3"/>
    </row>
    <row r="16081">
      <c r="A16081" s="3"/>
    </row>
    <row r="16082">
      <c r="A16082" s="3"/>
    </row>
    <row r="16083">
      <c r="A16083" s="3"/>
    </row>
    <row r="16084">
      <c r="A16084" s="3"/>
    </row>
    <row r="16085">
      <c r="A16085" s="3"/>
    </row>
    <row r="16086">
      <c r="A16086" s="3"/>
    </row>
    <row r="16087">
      <c r="A16087" s="3"/>
    </row>
    <row r="16088">
      <c r="A16088" s="3"/>
    </row>
    <row r="16089">
      <c r="A16089" s="3"/>
    </row>
    <row r="16090">
      <c r="A16090" s="3"/>
    </row>
    <row r="16091">
      <c r="A16091" s="3"/>
    </row>
    <row r="16092">
      <c r="A16092" s="3"/>
    </row>
    <row r="16093">
      <c r="A16093" s="3"/>
    </row>
    <row r="16094">
      <c r="A16094" s="3"/>
    </row>
    <row r="16095">
      <c r="A16095" s="3"/>
    </row>
    <row r="16096">
      <c r="A16096" s="3"/>
    </row>
    <row r="16097">
      <c r="A16097" s="3"/>
    </row>
    <row r="16098">
      <c r="A16098" s="3"/>
    </row>
    <row r="16099">
      <c r="A16099" s="3"/>
    </row>
    <row r="16100">
      <c r="A16100" s="3"/>
    </row>
    <row r="16101">
      <c r="A16101" s="3"/>
    </row>
    <row r="16102">
      <c r="A16102" s="3"/>
    </row>
    <row r="16103">
      <c r="A16103" s="3"/>
    </row>
    <row r="16104">
      <c r="A16104" s="3"/>
    </row>
    <row r="16105">
      <c r="A16105" s="3"/>
    </row>
    <row r="16106">
      <c r="A16106" s="3"/>
    </row>
    <row r="16107">
      <c r="A16107" s="3"/>
    </row>
    <row r="16108">
      <c r="A16108" s="3"/>
    </row>
    <row r="16109">
      <c r="A16109" s="3"/>
    </row>
    <row r="16110">
      <c r="A16110" s="3"/>
    </row>
    <row r="16111">
      <c r="A16111" s="3"/>
    </row>
    <row r="16112">
      <c r="A16112" s="3"/>
    </row>
    <row r="16113">
      <c r="A16113" s="3"/>
    </row>
    <row r="16114">
      <c r="A16114" s="3"/>
    </row>
    <row r="16115">
      <c r="A16115" s="3"/>
    </row>
    <row r="16116">
      <c r="A16116" s="3"/>
    </row>
    <row r="16117">
      <c r="A16117" s="3"/>
    </row>
    <row r="16118">
      <c r="A16118" s="3"/>
    </row>
    <row r="16119">
      <c r="A16119" s="3"/>
    </row>
    <row r="16120">
      <c r="A16120" s="3"/>
    </row>
    <row r="16121">
      <c r="A16121" s="3"/>
    </row>
    <row r="16122">
      <c r="A16122" s="3"/>
    </row>
    <row r="16123">
      <c r="A16123" s="3"/>
    </row>
    <row r="16124">
      <c r="A16124" s="3"/>
    </row>
    <row r="16125">
      <c r="A16125" s="3"/>
    </row>
    <row r="16126">
      <c r="A16126" s="3"/>
    </row>
    <row r="16127">
      <c r="A16127" s="3"/>
    </row>
    <row r="16128">
      <c r="A16128" s="3"/>
    </row>
    <row r="16129">
      <c r="A16129" s="3"/>
    </row>
    <row r="16130">
      <c r="A16130" s="3"/>
    </row>
    <row r="16131">
      <c r="A16131" s="3"/>
    </row>
    <row r="16132">
      <c r="A16132" s="3"/>
    </row>
    <row r="16133">
      <c r="A16133" s="3"/>
    </row>
    <row r="16134">
      <c r="A16134" s="3"/>
    </row>
    <row r="16135">
      <c r="A16135" s="3"/>
    </row>
    <row r="16136">
      <c r="A16136" s="3"/>
    </row>
    <row r="16137">
      <c r="A16137" s="3"/>
    </row>
    <row r="16138">
      <c r="A16138" s="3"/>
    </row>
    <row r="16139">
      <c r="A16139" s="3"/>
    </row>
    <row r="16140">
      <c r="A16140" s="3"/>
    </row>
    <row r="16141">
      <c r="A16141" s="3"/>
    </row>
    <row r="16142">
      <c r="A16142" s="3"/>
    </row>
    <row r="16143">
      <c r="A16143" s="3"/>
    </row>
    <row r="16144">
      <c r="A16144" s="3"/>
    </row>
    <row r="16145">
      <c r="A16145" s="3"/>
    </row>
    <row r="16146">
      <c r="A16146" s="3"/>
    </row>
    <row r="16147">
      <c r="A16147" s="3"/>
    </row>
    <row r="16148">
      <c r="A16148" s="3"/>
    </row>
    <row r="16149">
      <c r="A16149" s="3"/>
    </row>
    <row r="16150">
      <c r="A16150" s="3"/>
    </row>
    <row r="16151">
      <c r="A16151" s="3"/>
    </row>
    <row r="16152">
      <c r="A16152" s="3"/>
    </row>
    <row r="16153">
      <c r="A16153" s="3"/>
    </row>
    <row r="16154">
      <c r="A16154" s="3"/>
    </row>
    <row r="16155">
      <c r="A16155" s="3"/>
    </row>
    <row r="16156">
      <c r="A16156" s="3"/>
    </row>
    <row r="16157">
      <c r="A16157" s="3"/>
    </row>
    <row r="16158">
      <c r="A16158" s="3"/>
    </row>
    <row r="16159">
      <c r="A16159" s="3"/>
    </row>
    <row r="16160">
      <c r="A16160" s="3"/>
    </row>
    <row r="16161">
      <c r="A16161" s="3"/>
    </row>
    <row r="16162">
      <c r="A16162" s="3"/>
    </row>
    <row r="16163">
      <c r="A16163" s="3"/>
    </row>
    <row r="16164">
      <c r="A16164" s="3"/>
    </row>
    <row r="16165">
      <c r="A16165" s="3"/>
    </row>
    <row r="16166">
      <c r="A16166" s="3"/>
    </row>
    <row r="16167">
      <c r="A16167" s="3"/>
    </row>
    <row r="16168">
      <c r="A16168" s="3"/>
    </row>
    <row r="16169">
      <c r="A16169" s="3"/>
    </row>
    <row r="16170">
      <c r="A16170" s="3"/>
    </row>
    <row r="16171">
      <c r="A16171" s="3"/>
    </row>
    <row r="16172">
      <c r="A16172" s="3"/>
    </row>
    <row r="16173">
      <c r="A16173" s="3"/>
    </row>
    <row r="16174">
      <c r="A16174" s="3"/>
    </row>
    <row r="16175">
      <c r="A16175" s="3"/>
    </row>
    <row r="16176">
      <c r="A16176" s="3"/>
    </row>
    <row r="16177">
      <c r="A16177" s="3"/>
    </row>
    <row r="16178">
      <c r="A16178" s="3"/>
    </row>
    <row r="16179">
      <c r="A16179" s="3"/>
    </row>
    <row r="16180">
      <c r="A16180" s="3"/>
    </row>
    <row r="16181">
      <c r="A16181" s="3"/>
    </row>
    <row r="16182">
      <c r="A16182" s="3"/>
    </row>
    <row r="16183">
      <c r="A16183" s="3"/>
    </row>
    <row r="16184">
      <c r="A16184" s="3"/>
    </row>
    <row r="16185">
      <c r="A16185" s="3"/>
    </row>
    <row r="16186">
      <c r="A16186" s="3"/>
    </row>
    <row r="16187">
      <c r="A16187" s="3"/>
    </row>
    <row r="16188">
      <c r="A16188" s="3"/>
    </row>
    <row r="16189">
      <c r="A16189" s="3"/>
    </row>
    <row r="16190">
      <c r="A16190" s="3"/>
    </row>
    <row r="16191">
      <c r="A16191" s="3"/>
    </row>
    <row r="16192">
      <c r="A16192" s="3"/>
    </row>
    <row r="16193">
      <c r="A16193" s="3"/>
    </row>
    <row r="16194">
      <c r="A16194" s="3"/>
    </row>
    <row r="16195">
      <c r="A16195" s="3"/>
    </row>
    <row r="16196">
      <c r="A16196" s="3"/>
    </row>
    <row r="16197">
      <c r="A16197" s="3"/>
    </row>
    <row r="16198">
      <c r="A16198" s="3"/>
    </row>
    <row r="16199">
      <c r="A16199" s="3"/>
    </row>
    <row r="16200">
      <c r="A16200" s="3"/>
    </row>
    <row r="16201">
      <c r="A16201" s="3"/>
    </row>
    <row r="16202">
      <c r="A16202" s="3"/>
    </row>
    <row r="16203">
      <c r="A16203" s="3"/>
    </row>
    <row r="16204">
      <c r="A16204" s="3"/>
    </row>
    <row r="16205">
      <c r="A16205" s="3"/>
    </row>
    <row r="16206">
      <c r="A16206" s="3"/>
    </row>
    <row r="16207">
      <c r="A16207" s="3"/>
    </row>
    <row r="16208">
      <c r="A16208" s="3"/>
    </row>
    <row r="16209">
      <c r="A16209" s="3"/>
    </row>
    <row r="16210">
      <c r="A16210" s="3"/>
    </row>
    <row r="16211">
      <c r="A16211" s="3"/>
    </row>
    <row r="16212">
      <c r="A16212" s="3"/>
    </row>
    <row r="16213">
      <c r="A16213" s="3"/>
    </row>
    <row r="16214">
      <c r="A16214" s="3"/>
    </row>
    <row r="16215">
      <c r="A16215" s="3"/>
    </row>
    <row r="16216">
      <c r="A16216" s="3"/>
    </row>
    <row r="16217">
      <c r="A16217" s="3"/>
    </row>
    <row r="16218">
      <c r="A16218" s="3"/>
    </row>
    <row r="16219">
      <c r="A16219" s="3"/>
    </row>
    <row r="16220">
      <c r="A16220" s="3"/>
    </row>
    <row r="16221">
      <c r="A16221" s="3"/>
    </row>
    <row r="16222">
      <c r="A16222" s="3"/>
    </row>
    <row r="16223">
      <c r="A16223" s="3"/>
    </row>
    <row r="16224">
      <c r="A16224" s="3"/>
    </row>
    <row r="16225">
      <c r="A16225" s="3"/>
    </row>
    <row r="16226">
      <c r="A16226" s="3"/>
    </row>
    <row r="16227">
      <c r="A16227" s="3"/>
    </row>
    <row r="16228">
      <c r="A16228" s="3"/>
    </row>
    <row r="16229">
      <c r="A16229" s="3"/>
    </row>
    <row r="16230">
      <c r="A16230" s="3"/>
    </row>
    <row r="16231">
      <c r="A16231" s="3"/>
    </row>
    <row r="16232">
      <c r="A16232" s="3"/>
    </row>
    <row r="16233">
      <c r="A16233" s="3"/>
    </row>
    <row r="16234">
      <c r="A16234" s="3"/>
    </row>
    <row r="16235">
      <c r="A16235" s="3"/>
    </row>
    <row r="16236">
      <c r="A16236" s="3"/>
    </row>
    <row r="16237">
      <c r="A16237" s="3"/>
    </row>
    <row r="16238">
      <c r="A16238" s="3"/>
    </row>
    <row r="16239">
      <c r="A16239" s="3"/>
    </row>
    <row r="16240">
      <c r="A16240" s="3"/>
    </row>
    <row r="16241">
      <c r="A16241" s="3"/>
    </row>
    <row r="16242">
      <c r="A16242" s="3"/>
    </row>
    <row r="16243">
      <c r="A16243" s="3"/>
    </row>
    <row r="16244">
      <c r="A16244" s="3"/>
    </row>
    <row r="16245">
      <c r="A16245" s="3"/>
    </row>
    <row r="16246">
      <c r="A16246" s="3"/>
    </row>
    <row r="16247">
      <c r="A16247" s="3"/>
    </row>
    <row r="16248">
      <c r="A16248" s="3"/>
    </row>
    <row r="16249">
      <c r="A16249" s="3"/>
    </row>
    <row r="16250">
      <c r="A16250" s="3"/>
    </row>
    <row r="16251">
      <c r="A16251" s="3"/>
    </row>
    <row r="16252">
      <c r="A16252" s="3"/>
    </row>
    <row r="16253">
      <c r="A16253" s="3"/>
    </row>
    <row r="16254">
      <c r="A16254" s="3"/>
    </row>
    <row r="16255">
      <c r="A16255" s="3"/>
    </row>
    <row r="16256">
      <c r="A16256" s="3"/>
    </row>
    <row r="16257">
      <c r="A16257" s="3"/>
    </row>
    <row r="16258">
      <c r="A16258" s="3"/>
    </row>
    <row r="16259">
      <c r="A16259" s="3"/>
    </row>
    <row r="16260">
      <c r="A16260" s="3"/>
    </row>
    <row r="16261">
      <c r="A16261" s="3"/>
    </row>
    <row r="16262">
      <c r="A16262" s="3"/>
    </row>
    <row r="16263">
      <c r="A16263" s="3"/>
    </row>
    <row r="16264">
      <c r="A16264" s="3"/>
    </row>
    <row r="16265">
      <c r="A16265" s="3"/>
    </row>
    <row r="16266">
      <c r="A16266" s="3"/>
    </row>
    <row r="16267">
      <c r="A16267" s="3"/>
    </row>
    <row r="16268">
      <c r="A16268" s="3"/>
    </row>
    <row r="16269">
      <c r="A16269" s="3"/>
    </row>
    <row r="16270">
      <c r="A16270" s="3"/>
    </row>
    <row r="16271">
      <c r="A16271" s="3"/>
    </row>
    <row r="16272">
      <c r="A16272" s="3"/>
    </row>
    <row r="16273">
      <c r="A16273" s="3"/>
    </row>
    <row r="16274">
      <c r="A16274" s="3"/>
    </row>
    <row r="16275">
      <c r="A16275" s="3"/>
    </row>
    <row r="16276">
      <c r="A16276" s="3"/>
    </row>
    <row r="16277">
      <c r="A16277" s="3"/>
    </row>
    <row r="16278">
      <c r="A16278" s="3"/>
    </row>
    <row r="16279">
      <c r="A16279" s="3"/>
    </row>
    <row r="16280">
      <c r="A16280" s="3"/>
    </row>
    <row r="16281">
      <c r="A16281" s="3"/>
    </row>
    <row r="16282">
      <c r="A16282" s="3"/>
    </row>
    <row r="16283">
      <c r="A16283" s="3"/>
    </row>
    <row r="16284">
      <c r="A16284" s="3"/>
    </row>
    <row r="16285">
      <c r="A16285" s="3"/>
    </row>
    <row r="16286">
      <c r="A16286" s="3"/>
    </row>
    <row r="16287">
      <c r="A16287" s="3"/>
    </row>
    <row r="16288">
      <c r="A16288" s="3"/>
    </row>
    <row r="16289">
      <c r="A16289" s="3"/>
    </row>
    <row r="16290">
      <c r="A16290" s="3"/>
    </row>
    <row r="16291">
      <c r="A16291" s="3"/>
    </row>
    <row r="16292">
      <c r="A16292" s="3"/>
    </row>
    <row r="16293">
      <c r="A16293" s="3"/>
    </row>
    <row r="16294">
      <c r="A16294" s="3"/>
    </row>
    <row r="16295">
      <c r="A16295" s="3"/>
    </row>
    <row r="16296">
      <c r="A16296" s="3"/>
    </row>
    <row r="16297">
      <c r="A16297" s="3"/>
    </row>
    <row r="16298">
      <c r="A16298" s="3"/>
    </row>
    <row r="16299">
      <c r="A16299" s="3"/>
    </row>
    <row r="16300">
      <c r="A16300" s="3"/>
    </row>
    <row r="16301">
      <c r="A16301" s="3"/>
    </row>
    <row r="16302">
      <c r="A16302" s="3"/>
    </row>
    <row r="16303">
      <c r="A16303" s="3"/>
    </row>
    <row r="16304">
      <c r="A16304" s="3"/>
    </row>
    <row r="16305">
      <c r="A16305" s="3"/>
    </row>
    <row r="16306">
      <c r="A16306" s="3"/>
    </row>
    <row r="16307">
      <c r="A16307" s="3"/>
    </row>
    <row r="16308">
      <c r="A16308" s="3"/>
    </row>
    <row r="16309">
      <c r="A16309" s="3"/>
    </row>
    <row r="16310">
      <c r="A16310" s="3"/>
    </row>
    <row r="16311">
      <c r="A16311" s="3"/>
    </row>
    <row r="16312">
      <c r="A16312" s="3"/>
    </row>
    <row r="16313">
      <c r="A16313" s="3"/>
    </row>
    <row r="16314">
      <c r="A16314" s="3"/>
    </row>
    <row r="16315">
      <c r="A16315" s="3"/>
    </row>
    <row r="16316">
      <c r="A16316" s="3"/>
    </row>
    <row r="16317">
      <c r="A16317" s="3"/>
    </row>
    <row r="16318">
      <c r="A16318" s="3"/>
    </row>
    <row r="16319">
      <c r="A16319" s="3"/>
    </row>
    <row r="16320">
      <c r="A16320" s="3"/>
    </row>
    <row r="16321">
      <c r="A16321" s="3"/>
    </row>
    <row r="16322">
      <c r="A16322" s="3"/>
    </row>
    <row r="16323">
      <c r="A16323" s="3"/>
    </row>
    <row r="16324">
      <c r="A16324" s="3"/>
    </row>
    <row r="16325">
      <c r="A16325" s="3"/>
    </row>
    <row r="16326">
      <c r="A16326" s="3"/>
    </row>
    <row r="16327">
      <c r="A16327" s="3"/>
    </row>
    <row r="16328">
      <c r="A16328" s="3"/>
    </row>
    <row r="16329">
      <c r="A16329" s="3"/>
    </row>
    <row r="16330">
      <c r="A16330" s="3"/>
    </row>
    <row r="16331">
      <c r="A16331" s="3"/>
    </row>
    <row r="16332">
      <c r="A16332" s="3"/>
    </row>
    <row r="16333">
      <c r="A16333" s="3"/>
    </row>
    <row r="16334">
      <c r="A16334" s="3"/>
    </row>
    <row r="16335">
      <c r="A16335" s="3"/>
    </row>
    <row r="16336">
      <c r="A16336" s="3"/>
    </row>
    <row r="16337">
      <c r="A16337" s="3"/>
    </row>
    <row r="16338">
      <c r="A16338" s="3"/>
    </row>
    <row r="16339">
      <c r="A16339" s="3"/>
    </row>
    <row r="16340">
      <c r="A16340" s="3"/>
    </row>
    <row r="16341">
      <c r="A16341" s="3"/>
    </row>
    <row r="16342">
      <c r="A16342" s="3"/>
    </row>
    <row r="16343">
      <c r="A16343" s="3"/>
    </row>
    <row r="16344">
      <c r="A16344" s="3"/>
    </row>
    <row r="16345">
      <c r="A16345" s="3"/>
    </row>
    <row r="16346">
      <c r="A16346" s="3"/>
    </row>
    <row r="16347">
      <c r="A16347" s="3"/>
    </row>
    <row r="16348">
      <c r="A16348" s="3"/>
    </row>
    <row r="16349">
      <c r="A16349" s="3"/>
    </row>
    <row r="16350">
      <c r="A16350" s="3"/>
    </row>
    <row r="16351">
      <c r="A16351" s="3"/>
    </row>
    <row r="16352">
      <c r="A16352" s="3"/>
    </row>
    <row r="16353">
      <c r="A16353" s="3"/>
    </row>
    <row r="16354">
      <c r="A16354" s="3"/>
    </row>
    <row r="16355">
      <c r="A16355" s="3"/>
    </row>
    <row r="16356">
      <c r="A16356" s="3"/>
    </row>
    <row r="16357">
      <c r="A16357" s="3"/>
    </row>
    <row r="16358">
      <c r="A16358" s="3"/>
    </row>
    <row r="16359">
      <c r="A16359" s="3"/>
    </row>
    <row r="16360">
      <c r="A16360" s="3"/>
    </row>
    <row r="16361">
      <c r="A16361" s="3"/>
    </row>
    <row r="16362">
      <c r="A16362" s="3"/>
    </row>
    <row r="16363">
      <c r="A16363" s="3"/>
    </row>
    <row r="16364">
      <c r="A16364" s="3"/>
    </row>
    <row r="16365">
      <c r="A16365" s="3"/>
    </row>
    <row r="16366">
      <c r="A16366" s="3"/>
    </row>
    <row r="16367">
      <c r="A16367" s="3"/>
    </row>
    <row r="16368">
      <c r="A16368" s="3"/>
    </row>
    <row r="16369">
      <c r="A16369" s="3"/>
    </row>
    <row r="16370">
      <c r="A16370" s="3"/>
    </row>
    <row r="16371">
      <c r="A16371" s="3"/>
    </row>
    <row r="16372">
      <c r="A16372" s="3"/>
    </row>
    <row r="16373">
      <c r="A16373" s="3"/>
    </row>
    <row r="16374">
      <c r="A16374" s="3"/>
    </row>
    <row r="16375">
      <c r="A16375" s="3"/>
    </row>
    <row r="16376">
      <c r="A16376" s="3"/>
    </row>
    <row r="16377">
      <c r="A16377" s="3"/>
    </row>
    <row r="16378">
      <c r="A16378" s="3"/>
    </row>
    <row r="16379">
      <c r="A16379" s="3"/>
    </row>
    <row r="16380">
      <c r="A16380" s="3"/>
    </row>
    <row r="16381">
      <c r="A16381" s="3"/>
    </row>
    <row r="16382">
      <c r="A16382" s="3"/>
    </row>
    <row r="16383">
      <c r="A16383" s="3"/>
    </row>
    <row r="16384">
      <c r="A16384" s="3"/>
    </row>
    <row r="16385">
      <c r="A16385" s="3"/>
    </row>
    <row r="16386">
      <c r="A16386" s="3"/>
    </row>
    <row r="16387">
      <c r="A16387" s="3"/>
    </row>
    <row r="16388">
      <c r="A16388" s="3"/>
    </row>
    <row r="16389">
      <c r="A16389" s="3"/>
    </row>
    <row r="16390">
      <c r="A16390" s="3"/>
    </row>
    <row r="16391">
      <c r="A16391" s="3"/>
    </row>
    <row r="16392">
      <c r="A16392" s="3"/>
    </row>
    <row r="16393">
      <c r="A16393" s="3"/>
    </row>
    <row r="16394">
      <c r="A16394" s="3"/>
    </row>
    <row r="16395">
      <c r="A16395" s="3"/>
    </row>
    <row r="16396">
      <c r="A16396" s="3"/>
    </row>
    <row r="16397">
      <c r="A16397" s="3"/>
    </row>
    <row r="16398">
      <c r="A16398" s="3"/>
    </row>
    <row r="16399">
      <c r="A16399" s="3"/>
    </row>
    <row r="16400">
      <c r="A16400" s="3"/>
    </row>
    <row r="16401">
      <c r="A16401" s="3"/>
    </row>
    <row r="16402">
      <c r="A16402" s="3"/>
    </row>
    <row r="16403">
      <c r="A16403" s="3"/>
    </row>
    <row r="16404">
      <c r="A16404" s="3"/>
    </row>
    <row r="16405">
      <c r="A16405" s="3"/>
    </row>
    <row r="16406">
      <c r="A16406" s="3"/>
    </row>
    <row r="16407">
      <c r="A16407" s="3"/>
    </row>
    <row r="16408">
      <c r="A16408" s="3"/>
    </row>
    <row r="16409">
      <c r="A16409" s="3"/>
    </row>
    <row r="16410">
      <c r="A16410" s="3"/>
    </row>
    <row r="16411">
      <c r="A16411" s="3"/>
    </row>
    <row r="16412">
      <c r="A16412" s="3"/>
    </row>
    <row r="16413">
      <c r="A16413" s="3"/>
    </row>
    <row r="16414">
      <c r="A16414" s="3"/>
    </row>
    <row r="16415">
      <c r="A16415" s="3"/>
    </row>
    <row r="16416">
      <c r="A16416" s="3"/>
    </row>
    <row r="16417">
      <c r="A16417" s="3"/>
    </row>
    <row r="16418">
      <c r="A16418" s="3"/>
    </row>
    <row r="16419">
      <c r="A16419" s="3"/>
    </row>
    <row r="16420">
      <c r="A16420" s="3"/>
    </row>
    <row r="16421">
      <c r="A16421" s="3"/>
    </row>
    <row r="16422">
      <c r="A16422" s="3"/>
    </row>
    <row r="16423">
      <c r="A16423" s="3"/>
    </row>
    <row r="16424">
      <c r="A16424" s="3"/>
    </row>
    <row r="16425">
      <c r="A16425" s="3"/>
    </row>
    <row r="16426">
      <c r="A16426" s="3"/>
    </row>
    <row r="16427">
      <c r="A16427" s="3"/>
    </row>
    <row r="16428">
      <c r="A16428" s="3"/>
    </row>
    <row r="16429">
      <c r="A16429" s="3"/>
    </row>
    <row r="16430">
      <c r="A16430" s="3"/>
    </row>
    <row r="16431">
      <c r="A16431" s="3"/>
    </row>
    <row r="16432">
      <c r="A16432" s="3"/>
    </row>
    <row r="16433">
      <c r="A16433" s="3"/>
    </row>
    <row r="16434">
      <c r="A16434" s="3"/>
    </row>
    <row r="16435">
      <c r="A16435" s="3"/>
    </row>
    <row r="16436">
      <c r="A16436" s="3"/>
    </row>
    <row r="16437">
      <c r="A16437" s="3"/>
    </row>
    <row r="16438">
      <c r="A16438" s="3"/>
    </row>
    <row r="16439">
      <c r="A16439" s="3"/>
    </row>
    <row r="16440">
      <c r="A16440" s="3"/>
    </row>
    <row r="16441">
      <c r="A16441" s="3"/>
    </row>
    <row r="16442">
      <c r="A16442" s="3"/>
    </row>
    <row r="16443">
      <c r="A16443" s="3"/>
    </row>
    <row r="16444">
      <c r="A16444" s="3"/>
    </row>
    <row r="16445">
      <c r="A16445" s="3"/>
    </row>
    <row r="16446">
      <c r="A16446" s="3"/>
    </row>
    <row r="16447">
      <c r="A16447" s="3"/>
    </row>
    <row r="16448">
      <c r="A16448" s="3"/>
    </row>
    <row r="16449">
      <c r="A16449" s="3"/>
    </row>
    <row r="16450">
      <c r="A16450" s="3"/>
    </row>
    <row r="16451">
      <c r="A16451" s="3"/>
    </row>
    <row r="16452">
      <c r="A16452" s="3"/>
    </row>
    <row r="16453">
      <c r="A16453" s="3"/>
    </row>
    <row r="16454">
      <c r="A16454" s="3"/>
    </row>
    <row r="16455">
      <c r="A16455" s="3"/>
    </row>
    <row r="16456">
      <c r="A16456" s="3"/>
    </row>
    <row r="16457">
      <c r="A16457" s="3"/>
    </row>
    <row r="16458">
      <c r="A16458" s="3"/>
    </row>
    <row r="16459">
      <c r="A16459" s="3"/>
    </row>
    <row r="16460">
      <c r="A16460" s="3"/>
    </row>
    <row r="16461">
      <c r="A16461" s="3"/>
    </row>
    <row r="16462">
      <c r="A16462" s="3"/>
    </row>
    <row r="16463">
      <c r="A16463" s="3"/>
    </row>
    <row r="16464">
      <c r="A16464" s="3"/>
    </row>
    <row r="16465">
      <c r="A16465" s="3"/>
    </row>
    <row r="16466">
      <c r="A16466" s="3"/>
    </row>
    <row r="16467">
      <c r="A16467" s="3"/>
    </row>
    <row r="16468">
      <c r="A16468" s="3"/>
    </row>
    <row r="16469">
      <c r="A16469" s="3"/>
    </row>
    <row r="16470">
      <c r="A16470" s="3"/>
    </row>
    <row r="16471">
      <c r="A16471" s="3"/>
    </row>
    <row r="16472">
      <c r="A16472" s="3"/>
    </row>
    <row r="16473">
      <c r="A16473" s="3"/>
    </row>
    <row r="16474">
      <c r="A16474" s="3"/>
    </row>
    <row r="16475">
      <c r="A16475" s="3"/>
    </row>
    <row r="16476">
      <c r="A16476" s="3"/>
    </row>
    <row r="16477">
      <c r="A16477" s="3"/>
    </row>
    <row r="16478">
      <c r="A16478" s="3"/>
    </row>
    <row r="16479">
      <c r="A16479" s="3"/>
    </row>
    <row r="16480">
      <c r="A16480" s="3"/>
    </row>
    <row r="16481">
      <c r="A16481" s="3"/>
    </row>
    <row r="16482">
      <c r="A16482" s="3"/>
    </row>
    <row r="16483">
      <c r="A16483" s="3"/>
    </row>
    <row r="16484">
      <c r="A16484" s="3"/>
    </row>
    <row r="16485">
      <c r="A16485" s="3"/>
    </row>
    <row r="16486">
      <c r="A16486" s="3"/>
    </row>
    <row r="16487">
      <c r="A16487" s="3"/>
    </row>
    <row r="16488">
      <c r="A16488" s="3"/>
    </row>
    <row r="16489">
      <c r="A16489" s="3"/>
    </row>
    <row r="16490">
      <c r="A16490" s="3"/>
    </row>
    <row r="16491">
      <c r="A16491" s="3"/>
    </row>
    <row r="16492">
      <c r="A16492" s="3"/>
    </row>
    <row r="16493">
      <c r="A16493" s="3"/>
    </row>
    <row r="16494">
      <c r="A16494" s="3"/>
    </row>
    <row r="16495">
      <c r="A16495" s="3"/>
    </row>
    <row r="16496">
      <c r="A16496" s="3"/>
    </row>
    <row r="16497">
      <c r="A16497" s="3"/>
    </row>
    <row r="16498">
      <c r="A16498" s="3"/>
    </row>
    <row r="16499">
      <c r="A16499" s="3"/>
    </row>
    <row r="16500">
      <c r="A16500" s="3"/>
    </row>
    <row r="16501">
      <c r="A16501" s="3"/>
    </row>
    <row r="16502">
      <c r="A16502" s="3"/>
    </row>
    <row r="16503">
      <c r="A16503" s="3"/>
    </row>
    <row r="16504">
      <c r="A16504" s="3"/>
    </row>
    <row r="16505">
      <c r="A16505" s="3"/>
    </row>
    <row r="16506">
      <c r="A16506" s="3"/>
    </row>
    <row r="16507">
      <c r="A16507" s="3"/>
    </row>
    <row r="16508">
      <c r="A16508" s="3"/>
    </row>
    <row r="16509">
      <c r="A16509" s="3"/>
    </row>
    <row r="16510">
      <c r="A16510" s="3"/>
    </row>
    <row r="16511">
      <c r="A16511" s="3"/>
    </row>
    <row r="16512">
      <c r="A16512" s="3"/>
    </row>
    <row r="16513">
      <c r="A16513" s="3"/>
    </row>
    <row r="16514">
      <c r="A16514" s="3"/>
    </row>
    <row r="16515">
      <c r="A16515" s="3"/>
    </row>
    <row r="16516">
      <c r="A16516" s="3"/>
    </row>
    <row r="16517">
      <c r="A16517" s="3"/>
    </row>
    <row r="16518">
      <c r="A16518" s="3"/>
    </row>
    <row r="16519">
      <c r="A16519" s="3"/>
    </row>
    <row r="16520">
      <c r="A16520" s="3"/>
    </row>
    <row r="16521">
      <c r="A16521" s="3"/>
    </row>
    <row r="16522">
      <c r="A16522" s="3"/>
    </row>
    <row r="16523">
      <c r="A16523" s="3"/>
    </row>
    <row r="16524">
      <c r="A16524" s="3"/>
    </row>
    <row r="16525">
      <c r="A16525" s="3"/>
    </row>
    <row r="16526">
      <c r="A16526" s="3"/>
    </row>
    <row r="16527">
      <c r="A16527" s="3"/>
    </row>
    <row r="16528">
      <c r="A16528" s="3"/>
    </row>
    <row r="16529">
      <c r="A16529" s="3"/>
    </row>
    <row r="16530">
      <c r="A16530" s="3"/>
    </row>
    <row r="16531">
      <c r="A16531" s="3"/>
    </row>
    <row r="16532">
      <c r="A16532" s="3"/>
    </row>
    <row r="16533">
      <c r="A16533" s="3"/>
    </row>
    <row r="16534">
      <c r="A16534" s="3"/>
    </row>
    <row r="16535">
      <c r="A16535" s="3"/>
    </row>
    <row r="16536">
      <c r="A16536" s="3"/>
    </row>
    <row r="16537">
      <c r="A16537" s="3"/>
    </row>
    <row r="16538">
      <c r="A16538" s="3"/>
    </row>
    <row r="16539">
      <c r="A16539" s="3"/>
    </row>
    <row r="16540">
      <c r="A16540" s="3"/>
    </row>
    <row r="16541">
      <c r="A16541" s="3"/>
    </row>
    <row r="16542">
      <c r="A16542" s="3"/>
    </row>
    <row r="16543">
      <c r="A16543" s="3"/>
    </row>
    <row r="16544">
      <c r="A16544" s="3"/>
    </row>
    <row r="16545">
      <c r="A16545" s="3"/>
    </row>
    <row r="16546">
      <c r="A16546" s="3"/>
    </row>
    <row r="16547">
      <c r="A16547" s="3"/>
    </row>
    <row r="16548">
      <c r="A16548" s="3"/>
    </row>
    <row r="16549">
      <c r="A16549" s="3"/>
    </row>
    <row r="16550">
      <c r="A16550" s="3"/>
    </row>
    <row r="16551">
      <c r="A16551" s="3"/>
    </row>
    <row r="16552">
      <c r="A16552" s="3"/>
    </row>
    <row r="16553">
      <c r="A16553" s="3"/>
    </row>
    <row r="16554">
      <c r="A16554" s="3"/>
    </row>
    <row r="16555">
      <c r="A16555" s="3"/>
    </row>
    <row r="16556">
      <c r="A16556" s="3"/>
    </row>
    <row r="16557">
      <c r="A16557" s="3"/>
    </row>
    <row r="16558">
      <c r="A16558" s="3"/>
    </row>
    <row r="16559">
      <c r="A16559" s="3"/>
    </row>
    <row r="16560">
      <c r="A16560" s="3"/>
    </row>
    <row r="16561">
      <c r="A16561" s="3"/>
    </row>
    <row r="16562">
      <c r="A16562" s="3"/>
    </row>
    <row r="16563">
      <c r="A16563" s="3"/>
    </row>
    <row r="16564">
      <c r="A16564" s="3"/>
    </row>
    <row r="16565">
      <c r="A16565" s="3"/>
    </row>
    <row r="16566">
      <c r="A16566" s="3"/>
    </row>
    <row r="16567">
      <c r="A16567" s="3"/>
    </row>
    <row r="16568">
      <c r="A16568" s="3"/>
    </row>
    <row r="16569">
      <c r="A16569" s="3"/>
    </row>
    <row r="16570">
      <c r="A16570" s="3"/>
    </row>
    <row r="16571">
      <c r="A16571" s="3"/>
    </row>
    <row r="16572">
      <c r="A16572" s="3"/>
    </row>
    <row r="16573">
      <c r="A16573" s="3"/>
    </row>
    <row r="16574">
      <c r="A16574" s="3"/>
    </row>
    <row r="16575">
      <c r="A16575" s="3"/>
    </row>
    <row r="16576">
      <c r="A16576" s="3"/>
    </row>
    <row r="16577">
      <c r="A16577" s="3"/>
    </row>
    <row r="16578">
      <c r="A16578" s="3"/>
    </row>
    <row r="16579">
      <c r="A16579" s="3"/>
    </row>
    <row r="16580">
      <c r="A16580" s="3"/>
    </row>
    <row r="16581">
      <c r="A16581" s="3"/>
    </row>
    <row r="16582">
      <c r="A16582" s="3"/>
    </row>
    <row r="16583">
      <c r="A16583" s="3"/>
    </row>
    <row r="16584">
      <c r="A16584" s="3"/>
    </row>
    <row r="16585">
      <c r="A16585" s="3"/>
    </row>
    <row r="16586">
      <c r="A16586" s="3"/>
    </row>
    <row r="16587">
      <c r="A16587" s="3"/>
    </row>
    <row r="16588">
      <c r="A16588" s="3"/>
    </row>
    <row r="16589">
      <c r="A16589" s="3"/>
    </row>
    <row r="16590">
      <c r="A16590" s="3"/>
    </row>
    <row r="16591">
      <c r="A16591" s="3"/>
    </row>
    <row r="16592">
      <c r="A16592" s="3"/>
    </row>
    <row r="16593">
      <c r="A16593" s="3"/>
    </row>
    <row r="16594">
      <c r="A16594" s="3"/>
    </row>
    <row r="16595">
      <c r="A16595" s="3"/>
    </row>
    <row r="16596">
      <c r="A16596" s="3"/>
    </row>
    <row r="16597">
      <c r="A16597" s="3"/>
    </row>
    <row r="16598">
      <c r="A16598" s="3"/>
    </row>
    <row r="16599">
      <c r="A16599" s="3"/>
    </row>
    <row r="16600">
      <c r="A16600" s="3"/>
    </row>
    <row r="16601">
      <c r="A16601" s="3"/>
    </row>
    <row r="16602">
      <c r="A16602" s="3"/>
    </row>
    <row r="16603">
      <c r="A16603" s="3"/>
    </row>
    <row r="16604">
      <c r="A16604" s="3"/>
    </row>
    <row r="16605">
      <c r="A16605" s="3"/>
    </row>
    <row r="16606">
      <c r="A16606" s="3"/>
    </row>
    <row r="16607">
      <c r="A16607" s="3"/>
    </row>
    <row r="16608">
      <c r="A16608" s="3"/>
    </row>
    <row r="16609">
      <c r="A16609" s="3"/>
    </row>
    <row r="16610">
      <c r="A16610" s="3"/>
    </row>
    <row r="16611">
      <c r="A16611" s="3"/>
    </row>
    <row r="16612">
      <c r="A16612" s="3"/>
    </row>
    <row r="16613">
      <c r="A16613" s="3"/>
    </row>
    <row r="16614">
      <c r="A16614" s="3"/>
    </row>
    <row r="16615">
      <c r="A16615" s="3"/>
    </row>
    <row r="16616">
      <c r="A16616" s="3"/>
    </row>
    <row r="16617">
      <c r="A16617" s="3"/>
    </row>
    <row r="16618">
      <c r="A16618" s="3"/>
    </row>
    <row r="16619">
      <c r="A16619" s="3"/>
    </row>
    <row r="16620">
      <c r="A16620" s="3"/>
    </row>
    <row r="16621">
      <c r="A16621" s="3"/>
    </row>
    <row r="16622">
      <c r="A16622" s="3"/>
    </row>
    <row r="16623">
      <c r="A16623" s="3"/>
    </row>
    <row r="16624">
      <c r="A16624" s="3"/>
    </row>
    <row r="16625">
      <c r="A16625" s="3"/>
    </row>
    <row r="16626">
      <c r="A16626" s="3"/>
    </row>
    <row r="16627">
      <c r="A16627" s="3"/>
    </row>
    <row r="16628">
      <c r="A16628" s="3"/>
    </row>
    <row r="16629">
      <c r="A16629" s="3"/>
    </row>
    <row r="16630">
      <c r="A16630" s="3"/>
    </row>
    <row r="16631">
      <c r="A16631" s="3"/>
    </row>
    <row r="16632">
      <c r="A16632" s="3"/>
    </row>
    <row r="16633">
      <c r="A16633" s="3"/>
    </row>
    <row r="16634">
      <c r="A16634" s="3"/>
    </row>
    <row r="16635">
      <c r="A16635" s="3"/>
    </row>
    <row r="16636">
      <c r="A16636" s="3"/>
    </row>
    <row r="16637">
      <c r="A16637" s="3"/>
    </row>
    <row r="16638">
      <c r="A16638" s="3"/>
    </row>
    <row r="16639">
      <c r="A16639" s="3"/>
    </row>
    <row r="16640">
      <c r="A16640" s="3"/>
    </row>
    <row r="16641">
      <c r="A16641" s="3"/>
    </row>
    <row r="16642">
      <c r="A16642" s="3"/>
    </row>
    <row r="16643">
      <c r="A16643" s="3"/>
    </row>
    <row r="16644">
      <c r="A16644" s="3"/>
    </row>
    <row r="16645">
      <c r="A16645" s="3"/>
    </row>
    <row r="16646">
      <c r="A16646" s="3"/>
    </row>
    <row r="16647">
      <c r="A16647" s="3"/>
    </row>
    <row r="16648">
      <c r="A16648" s="3"/>
    </row>
    <row r="16649">
      <c r="A16649" s="3"/>
    </row>
    <row r="16650">
      <c r="A16650" s="3"/>
    </row>
    <row r="16651">
      <c r="A16651" s="3"/>
    </row>
    <row r="16652">
      <c r="A16652" s="3"/>
    </row>
    <row r="16653">
      <c r="A16653" s="3"/>
    </row>
    <row r="16654">
      <c r="A16654" s="3"/>
    </row>
    <row r="16655">
      <c r="A16655" s="3"/>
    </row>
    <row r="16656">
      <c r="A16656" s="3"/>
    </row>
    <row r="16657">
      <c r="A16657" s="3"/>
    </row>
    <row r="16658">
      <c r="A16658" s="3"/>
    </row>
    <row r="16659">
      <c r="A16659" s="3"/>
    </row>
    <row r="16660">
      <c r="A16660" s="3"/>
    </row>
    <row r="16661">
      <c r="A16661" s="3"/>
    </row>
    <row r="16662">
      <c r="A16662" s="3"/>
    </row>
    <row r="16663">
      <c r="A16663" s="3"/>
    </row>
    <row r="16664">
      <c r="A16664" s="3"/>
    </row>
    <row r="16665">
      <c r="A16665" s="3"/>
    </row>
    <row r="16666">
      <c r="A16666" s="3"/>
    </row>
    <row r="16667">
      <c r="A16667" s="3"/>
    </row>
    <row r="16668">
      <c r="A16668" s="3"/>
    </row>
    <row r="16669">
      <c r="A16669" s="3"/>
    </row>
    <row r="16670">
      <c r="A16670" s="3"/>
    </row>
    <row r="16671">
      <c r="A16671" s="3"/>
    </row>
    <row r="16672">
      <c r="A16672" s="3"/>
    </row>
    <row r="16673">
      <c r="A16673" s="3"/>
    </row>
    <row r="16674">
      <c r="A16674" s="3"/>
    </row>
    <row r="16675">
      <c r="A16675" s="3"/>
    </row>
    <row r="16676">
      <c r="A16676" s="3"/>
    </row>
    <row r="16677">
      <c r="A16677" s="3"/>
    </row>
    <row r="16678">
      <c r="A16678" s="3"/>
    </row>
    <row r="16679">
      <c r="A16679" s="3"/>
    </row>
    <row r="16680">
      <c r="A16680" s="3"/>
    </row>
    <row r="16681">
      <c r="A16681" s="3"/>
    </row>
    <row r="16682">
      <c r="A16682" s="3"/>
    </row>
    <row r="16683">
      <c r="A16683" s="3"/>
    </row>
    <row r="16684">
      <c r="A16684" s="3"/>
    </row>
    <row r="16685">
      <c r="A16685" s="3"/>
    </row>
    <row r="16686">
      <c r="A16686" s="3"/>
    </row>
    <row r="16687">
      <c r="A16687" s="3"/>
    </row>
    <row r="16688">
      <c r="A16688" s="3"/>
    </row>
    <row r="16689">
      <c r="A16689" s="3"/>
    </row>
    <row r="16690">
      <c r="A16690" s="3"/>
    </row>
    <row r="16691">
      <c r="A16691" s="3"/>
    </row>
    <row r="16692">
      <c r="A16692" s="3"/>
    </row>
    <row r="16693">
      <c r="A16693" s="3"/>
    </row>
    <row r="16694">
      <c r="A16694" s="3"/>
    </row>
    <row r="16695">
      <c r="A16695" s="3"/>
    </row>
    <row r="16696">
      <c r="A16696" s="3"/>
    </row>
    <row r="16697">
      <c r="A16697" s="3"/>
    </row>
    <row r="16698">
      <c r="A16698" s="3"/>
    </row>
    <row r="16699">
      <c r="A16699" s="3"/>
    </row>
    <row r="16700">
      <c r="A16700" s="3"/>
    </row>
    <row r="16701">
      <c r="A16701" s="3"/>
    </row>
    <row r="16702">
      <c r="A16702" s="3"/>
    </row>
    <row r="16703">
      <c r="A16703" s="3"/>
    </row>
    <row r="16704">
      <c r="A16704" s="3"/>
    </row>
    <row r="16705">
      <c r="A16705" s="3"/>
    </row>
    <row r="16706">
      <c r="A16706" s="3"/>
    </row>
    <row r="16707">
      <c r="A16707" s="3"/>
    </row>
    <row r="16708">
      <c r="A16708" s="3"/>
    </row>
    <row r="16709">
      <c r="A16709" s="3"/>
    </row>
    <row r="16710">
      <c r="A16710" s="3"/>
    </row>
    <row r="16711">
      <c r="A16711" s="3"/>
    </row>
    <row r="16712">
      <c r="A16712" s="3"/>
    </row>
    <row r="16713">
      <c r="A16713" s="3"/>
    </row>
    <row r="16714">
      <c r="A16714" s="3"/>
    </row>
    <row r="16715">
      <c r="A16715" s="3"/>
    </row>
    <row r="16716">
      <c r="A16716" s="3"/>
    </row>
    <row r="16717">
      <c r="A16717" s="3"/>
    </row>
    <row r="16718">
      <c r="A16718" s="3"/>
    </row>
    <row r="16719">
      <c r="A16719" s="3"/>
    </row>
    <row r="16720">
      <c r="A16720" s="3"/>
    </row>
    <row r="16721">
      <c r="A16721" s="3"/>
    </row>
    <row r="16722">
      <c r="A16722" s="3"/>
    </row>
    <row r="16723">
      <c r="A16723" s="3"/>
    </row>
    <row r="16724">
      <c r="A16724" s="3"/>
    </row>
    <row r="16725">
      <c r="A16725" s="3"/>
    </row>
    <row r="16726">
      <c r="A16726" s="3"/>
    </row>
    <row r="16727">
      <c r="A16727" s="3"/>
    </row>
    <row r="16728">
      <c r="A16728" s="3"/>
    </row>
    <row r="16729">
      <c r="A16729" s="3"/>
    </row>
    <row r="16730">
      <c r="A16730" s="3"/>
    </row>
    <row r="16731">
      <c r="A16731" s="3"/>
    </row>
    <row r="16732">
      <c r="A16732" s="3"/>
    </row>
    <row r="16733">
      <c r="A16733" s="3"/>
    </row>
    <row r="16734">
      <c r="A16734" s="3"/>
    </row>
    <row r="16735">
      <c r="A16735" s="3"/>
    </row>
    <row r="16736">
      <c r="A16736" s="3"/>
    </row>
    <row r="16737">
      <c r="A16737" s="3"/>
    </row>
    <row r="16738">
      <c r="A16738" s="3"/>
    </row>
    <row r="16739">
      <c r="A16739" s="3"/>
    </row>
    <row r="16740">
      <c r="A16740" s="3"/>
    </row>
    <row r="16741">
      <c r="A16741" s="3"/>
    </row>
    <row r="16742">
      <c r="A16742" s="3"/>
    </row>
    <row r="16743">
      <c r="A16743" s="3"/>
    </row>
    <row r="16744">
      <c r="A16744" s="3"/>
    </row>
    <row r="16745">
      <c r="A16745" s="3"/>
    </row>
    <row r="16746">
      <c r="A16746" s="3"/>
    </row>
    <row r="16747">
      <c r="A16747" s="3"/>
    </row>
    <row r="16748">
      <c r="A16748" s="3"/>
    </row>
    <row r="16749">
      <c r="A16749" s="3"/>
    </row>
    <row r="16750">
      <c r="A16750" s="3"/>
    </row>
    <row r="16751">
      <c r="A16751" s="3"/>
    </row>
    <row r="16752">
      <c r="A16752" s="3"/>
    </row>
    <row r="16753">
      <c r="A16753" s="3"/>
    </row>
    <row r="16754">
      <c r="A16754" s="3"/>
    </row>
    <row r="16755">
      <c r="A16755" s="3"/>
    </row>
    <row r="16756">
      <c r="A16756" s="3"/>
    </row>
    <row r="16757">
      <c r="A16757" s="3"/>
    </row>
    <row r="16758">
      <c r="A16758" s="3"/>
    </row>
    <row r="16759">
      <c r="A16759" s="3"/>
    </row>
    <row r="16760">
      <c r="A16760" s="3"/>
    </row>
    <row r="16761">
      <c r="A16761" s="3"/>
    </row>
    <row r="16762">
      <c r="A16762" s="3"/>
    </row>
    <row r="16763">
      <c r="A16763" s="3"/>
    </row>
    <row r="16764">
      <c r="A16764" s="3"/>
    </row>
    <row r="16765">
      <c r="A16765" s="3"/>
    </row>
    <row r="16766">
      <c r="A16766" s="3"/>
    </row>
    <row r="16767">
      <c r="A16767" s="3"/>
    </row>
    <row r="16768">
      <c r="A16768" s="3"/>
    </row>
    <row r="16769">
      <c r="A16769" s="3"/>
    </row>
    <row r="16770">
      <c r="A16770" s="3"/>
    </row>
    <row r="16771">
      <c r="A16771" s="3"/>
    </row>
    <row r="16772">
      <c r="A16772" s="3"/>
    </row>
    <row r="16773">
      <c r="A16773" s="3"/>
    </row>
    <row r="16774">
      <c r="A16774" s="3"/>
    </row>
    <row r="16775">
      <c r="A16775" s="3"/>
    </row>
    <row r="16776">
      <c r="A16776" s="3"/>
    </row>
    <row r="16777">
      <c r="A16777" s="3"/>
    </row>
    <row r="16778">
      <c r="A16778" s="3"/>
    </row>
    <row r="16779">
      <c r="A16779" s="3"/>
    </row>
    <row r="16780">
      <c r="A16780" s="3"/>
    </row>
    <row r="16781">
      <c r="A16781" s="3"/>
    </row>
    <row r="16782">
      <c r="A16782" s="3"/>
    </row>
    <row r="16783">
      <c r="A16783" s="3"/>
    </row>
    <row r="16784">
      <c r="A16784" s="3"/>
    </row>
    <row r="16785">
      <c r="A16785" s="3"/>
    </row>
    <row r="16786">
      <c r="A16786" s="3"/>
    </row>
    <row r="16787">
      <c r="A16787" s="3"/>
    </row>
    <row r="16788">
      <c r="A16788" s="3"/>
    </row>
    <row r="16789">
      <c r="A16789" s="3"/>
    </row>
    <row r="16790">
      <c r="A16790" s="3"/>
    </row>
    <row r="16791">
      <c r="A16791" s="3"/>
    </row>
    <row r="16792">
      <c r="A16792" s="3"/>
    </row>
    <row r="16793">
      <c r="A16793" s="3"/>
    </row>
    <row r="16794">
      <c r="A16794" s="3"/>
    </row>
    <row r="16795">
      <c r="A16795" s="3"/>
    </row>
    <row r="16796">
      <c r="A16796" s="3"/>
    </row>
    <row r="16797">
      <c r="A16797" s="3"/>
    </row>
    <row r="16798">
      <c r="A16798" s="3"/>
    </row>
    <row r="16799">
      <c r="A16799" s="3"/>
    </row>
    <row r="16800">
      <c r="A16800" s="3"/>
    </row>
    <row r="16801">
      <c r="A16801" s="3"/>
    </row>
    <row r="16802">
      <c r="A16802" s="3"/>
    </row>
    <row r="16803">
      <c r="A16803" s="3"/>
    </row>
    <row r="16804">
      <c r="A16804" s="3"/>
    </row>
    <row r="16805">
      <c r="A16805" s="3"/>
    </row>
    <row r="16806">
      <c r="A16806" s="3"/>
    </row>
    <row r="16807">
      <c r="A16807" s="3"/>
    </row>
    <row r="16808">
      <c r="A16808" s="3"/>
    </row>
    <row r="16809">
      <c r="A16809" s="3"/>
    </row>
    <row r="16810">
      <c r="A16810" s="3"/>
    </row>
    <row r="16811">
      <c r="A16811" s="3"/>
    </row>
    <row r="16812">
      <c r="A16812" s="3"/>
    </row>
    <row r="16813">
      <c r="A16813" s="3"/>
    </row>
    <row r="16814">
      <c r="A16814" s="3"/>
    </row>
    <row r="16815">
      <c r="A16815" s="3"/>
    </row>
    <row r="16816">
      <c r="A16816" s="3"/>
    </row>
    <row r="16817">
      <c r="A16817" s="3"/>
    </row>
    <row r="16818">
      <c r="A16818" s="3"/>
    </row>
    <row r="16819">
      <c r="A16819" s="3"/>
    </row>
    <row r="16820">
      <c r="A16820" s="3"/>
    </row>
    <row r="16821">
      <c r="A16821" s="3"/>
    </row>
    <row r="16822">
      <c r="A16822" s="3"/>
    </row>
    <row r="16823">
      <c r="A16823" s="3"/>
    </row>
    <row r="16824">
      <c r="A16824" s="3"/>
    </row>
    <row r="16825">
      <c r="A16825" s="3"/>
    </row>
    <row r="16826">
      <c r="A16826" s="3"/>
    </row>
    <row r="16827">
      <c r="A16827" s="3"/>
    </row>
    <row r="16828">
      <c r="A16828" s="3"/>
    </row>
    <row r="16829">
      <c r="A16829" s="3"/>
    </row>
    <row r="16830">
      <c r="A16830" s="3"/>
    </row>
    <row r="16831">
      <c r="A16831" s="3"/>
    </row>
    <row r="16832">
      <c r="A16832" s="3"/>
    </row>
    <row r="16833">
      <c r="A16833" s="3"/>
    </row>
    <row r="16834">
      <c r="A16834" s="3"/>
    </row>
    <row r="16835">
      <c r="A16835" s="3"/>
    </row>
    <row r="16836">
      <c r="A16836" s="3"/>
    </row>
    <row r="16837">
      <c r="A16837" s="3"/>
    </row>
    <row r="16838">
      <c r="A16838" s="3"/>
    </row>
    <row r="16839">
      <c r="A16839" s="3"/>
    </row>
    <row r="16840">
      <c r="A16840" s="3"/>
    </row>
    <row r="16841">
      <c r="A16841" s="3"/>
    </row>
    <row r="16842">
      <c r="A16842" s="3"/>
    </row>
    <row r="16843">
      <c r="A16843" s="3"/>
    </row>
    <row r="16844">
      <c r="A16844" s="3"/>
    </row>
    <row r="16845">
      <c r="A16845" s="3"/>
    </row>
    <row r="16846">
      <c r="A16846" s="3"/>
    </row>
    <row r="16847">
      <c r="A16847" s="3"/>
    </row>
    <row r="16848">
      <c r="A16848" s="6"/>
    </row>
    <row r="16850">
      <c r="A16850" s="3"/>
    </row>
    <row r="16851">
      <c r="A16851" s="3"/>
    </row>
    <row r="16852">
      <c r="A16852" s="3"/>
    </row>
    <row r="16853">
      <c r="A16853" s="3"/>
    </row>
    <row r="16854">
      <c r="A16854" s="3"/>
    </row>
    <row r="16855">
      <c r="A16855" s="3"/>
    </row>
    <row r="16856">
      <c r="A16856" s="3"/>
    </row>
    <row r="16857">
      <c r="A16857" s="3"/>
    </row>
    <row r="16858">
      <c r="A16858" s="3"/>
    </row>
    <row r="16859">
      <c r="A16859" s="6"/>
    </row>
    <row r="16861">
      <c r="A16861" s="3"/>
    </row>
    <row r="16862">
      <c r="A16862" s="3"/>
    </row>
    <row r="16863">
      <c r="A16863" s="3"/>
    </row>
    <row r="16864">
      <c r="A16864" s="3"/>
    </row>
    <row r="16865">
      <c r="A16865" s="3"/>
    </row>
    <row r="16866">
      <c r="A16866" s="3"/>
    </row>
    <row r="16867">
      <c r="A16867" s="3"/>
    </row>
    <row r="16868">
      <c r="A16868" s="3"/>
    </row>
    <row r="16869">
      <c r="A16869" s="3"/>
    </row>
    <row r="16870">
      <c r="A16870" s="3"/>
    </row>
    <row r="16871">
      <c r="A16871" s="3"/>
    </row>
    <row r="16872">
      <c r="A16872" s="3"/>
    </row>
    <row r="16873">
      <c r="A16873" s="3"/>
    </row>
    <row r="16874">
      <c r="A16874" s="3"/>
    </row>
    <row r="16875">
      <c r="A16875" s="6"/>
    </row>
    <row r="16877">
      <c r="A16877" s="3"/>
    </row>
    <row r="16878">
      <c r="A16878" s="3"/>
    </row>
    <row r="16879">
      <c r="A16879" s="3"/>
    </row>
    <row r="16880">
      <c r="A16880" s="3"/>
    </row>
    <row r="16881">
      <c r="A16881" s="3"/>
    </row>
    <row r="16882">
      <c r="A16882" s="3"/>
    </row>
    <row r="16883">
      <c r="A16883" s="3"/>
    </row>
    <row r="16884">
      <c r="A16884" s="3"/>
    </row>
    <row r="16885">
      <c r="A16885" s="3"/>
    </row>
    <row r="16886">
      <c r="A16886" s="3"/>
    </row>
    <row r="16887">
      <c r="A16887" s="3"/>
    </row>
    <row r="16888">
      <c r="A16888" s="3"/>
    </row>
    <row r="16889">
      <c r="A16889" s="3"/>
    </row>
    <row r="16890">
      <c r="A16890" s="3"/>
    </row>
    <row r="16891">
      <c r="A16891" s="6"/>
    </row>
    <row r="16893">
      <c r="A16893" s="3"/>
    </row>
    <row r="16894">
      <c r="A16894" s="3"/>
    </row>
    <row r="16895">
      <c r="A16895" s="3"/>
    </row>
    <row r="16896">
      <c r="A16896" s="3"/>
    </row>
    <row r="16897">
      <c r="A16897" s="3"/>
    </row>
    <row r="16898">
      <c r="A16898" s="3"/>
    </row>
    <row r="16899">
      <c r="A16899" s="3"/>
    </row>
    <row r="16900">
      <c r="A16900" s="3"/>
    </row>
    <row r="16901">
      <c r="A16901" s="3"/>
    </row>
    <row r="16902">
      <c r="A16902" s="6"/>
    </row>
    <row r="16904">
      <c r="A16904" s="3"/>
    </row>
    <row r="16905">
      <c r="A16905" s="3"/>
    </row>
    <row r="16906">
      <c r="A16906" s="3"/>
    </row>
    <row r="16907">
      <c r="A16907" s="3"/>
    </row>
    <row r="16908">
      <c r="A16908" s="3"/>
    </row>
    <row r="16909">
      <c r="A16909" s="3"/>
    </row>
    <row r="16910">
      <c r="A16910" s="3"/>
    </row>
    <row r="16911">
      <c r="A16911" s="3"/>
    </row>
    <row r="16912">
      <c r="A16912" s="3"/>
    </row>
    <row r="16913">
      <c r="A16913" s="3"/>
    </row>
    <row r="16914">
      <c r="A16914" s="3"/>
    </row>
    <row r="16915">
      <c r="A16915" s="3"/>
    </row>
    <row r="16916">
      <c r="A16916" s="3"/>
    </row>
    <row r="16917">
      <c r="A16917" s="3"/>
    </row>
    <row r="16918">
      <c r="A16918" s="6"/>
    </row>
    <row r="16920">
      <c r="A16920" s="3"/>
    </row>
    <row r="16921">
      <c r="A16921" s="3"/>
    </row>
    <row r="16922">
      <c r="A16922" s="3"/>
    </row>
    <row r="16923">
      <c r="A16923" s="3"/>
    </row>
    <row r="16924">
      <c r="A16924" s="3"/>
    </row>
    <row r="16925">
      <c r="A16925" s="3"/>
    </row>
    <row r="16926">
      <c r="A16926" s="3"/>
    </row>
    <row r="16927">
      <c r="A16927" s="3"/>
    </row>
    <row r="16928">
      <c r="A16928" s="3"/>
    </row>
    <row r="16929">
      <c r="A16929" s="6"/>
    </row>
    <row r="16931">
      <c r="A16931" s="3"/>
    </row>
    <row r="16932">
      <c r="A16932" s="3"/>
    </row>
    <row r="16933">
      <c r="A16933" s="3"/>
    </row>
    <row r="16934">
      <c r="A16934" s="3"/>
    </row>
    <row r="16935">
      <c r="A16935" s="3"/>
    </row>
    <row r="16936">
      <c r="A16936" s="3"/>
    </row>
    <row r="16937">
      <c r="A16937" s="3"/>
    </row>
    <row r="16938">
      <c r="A16938" s="3"/>
    </row>
    <row r="16939">
      <c r="A16939" s="3"/>
    </row>
    <row r="16940">
      <c r="A16940" s="6"/>
    </row>
    <row r="16942">
      <c r="A16942" s="3"/>
    </row>
    <row r="16943">
      <c r="A16943" s="3"/>
    </row>
    <row r="16944">
      <c r="A16944" s="3"/>
    </row>
    <row r="16945">
      <c r="A16945" s="3"/>
    </row>
    <row r="16946">
      <c r="A16946" s="3"/>
    </row>
    <row r="16947">
      <c r="A16947" s="3"/>
    </row>
    <row r="16948">
      <c r="A16948" s="3"/>
    </row>
    <row r="16949">
      <c r="A16949" s="3"/>
    </row>
    <row r="16950">
      <c r="A16950" s="3"/>
    </row>
    <row r="16951">
      <c r="A16951" s="3"/>
    </row>
    <row r="16952">
      <c r="A16952" s="3"/>
    </row>
    <row r="16953">
      <c r="A16953" s="3"/>
    </row>
    <row r="16954">
      <c r="A16954" s="3"/>
    </row>
    <row r="16955">
      <c r="A16955" s="3"/>
    </row>
    <row r="16956">
      <c r="A16956" s="6"/>
    </row>
    <row r="16958">
      <c r="A16958" s="3"/>
    </row>
    <row r="16959">
      <c r="A16959" s="3"/>
    </row>
    <row r="16960">
      <c r="A16960" s="3"/>
    </row>
    <row r="16961">
      <c r="A16961" s="3"/>
    </row>
    <row r="16962">
      <c r="A16962" s="3"/>
    </row>
    <row r="16963">
      <c r="A16963" s="3"/>
    </row>
    <row r="16964">
      <c r="A16964" s="3"/>
    </row>
    <row r="16965">
      <c r="A16965" s="3"/>
    </row>
    <row r="16966">
      <c r="A16966" s="3"/>
    </row>
    <row r="16967">
      <c r="A16967" s="3"/>
    </row>
    <row r="16968">
      <c r="A16968" s="3"/>
    </row>
    <row r="16969">
      <c r="A16969" s="3"/>
    </row>
    <row r="16970">
      <c r="A16970" s="3"/>
    </row>
    <row r="16971">
      <c r="A16971" s="3"/>
    </row>
    <row r="16972">
      <c r="A16972" s="6"/>
    </row>
    <row r="16974">
      <c r="A16974" s="3"/>
    </row>
    <row r="16975">
      <c r="A16975" s="3"/>
    </row>
    <row r="16976">
      <c r="A16976" s="3"/>
    </row>
    <row r="16977">
      <c r="A16977" s="3"/>
    </row>
    <row r="16978">
      <c r="A16978" s="3"/>
    </row>
    <row r="16979">
      <c r="A16979" s="3"/>
    </row>
    <row r="16980">
      <c r="A16980" s="3"/>
    </row>
    <row r="16981">
      <c r="A16981" s="3"/>
    </row>
    <row r="16982">
      <c r="A16982" s="3"/>
    </row>
    <row r="16983">
      <c r="A16983" s="3"/>
    </row>
    <row r="16984">
      <c r="A16984" s="3"/>
    </row>
    <row r="16985">
      <c r="A16985" s="3"/>
    </row>
    <row r="16986">
      <c r="A16986" s="3"/>
    </row>
    <row r="16987">
      <c r="A16987" s="3"/>
    </row>
    <row r="16988">
      <c r="A16988" s="7"/>
    </row>
    <row r="16990">
      <c r="A16990" s="3"/>
    </row>
    <row r="16991">
      <c r="A16991" s="3"/>
    </row>
    <row r="16992">
      <c r="A16992" s="3"/>
    </row>
    <row r="16993">
      <c r="A16993" s="3"/>
    </row>
    <row r="16994">
      <c r="A16994" s="3"/>
    </row>
    <row r="16995">
      <c r="A16995" s="3"/>
    </row>
    <row r="16996">
      <c r="A16996" s="3"/>
    </row>
    <row r="16997">
      <c r="A16997" s="3"/>
    </row>
    <row r="16998">
      <c r="A16998" s="3"/>
    </row>
    <row r="16999">
      <c r="A16999" s="3"/>
    </row>
    <row r="17000">
      <c r="A17000" s="3"/>
    </row>
    <row r="17001">
      <c r="A17001" s="3"/>
    </row>
    <row r="17002">
      <c r="A17002" s="3"/>
    </row>
    <row r="17003">
      <c r="A17003" s="3"/>
    </row>
    <row r="17004">
      <c r="A17004" s="6"/>
    </row>
    <row r="17006">
      <c r="A17006" s="3"/>
    </row>
    <row r="17007">
      <c r="A17007" s="3"/>
    </row>
    <row r="17008">
      <c r="A17008" s="3"/>
    </row>
    <row r="17009">
      <c r="A17009" s="3"/>
    </row>
    <row r="17010">
      <c r="A17010" s="3"/>
    </row>
    <row r="17011">
      <c r="A17011" s="3"/>
    </row>
    <row r="17012">
      <c r="A17012" s="3"/>
    </row>
    <row r="17013">
      <c r="A17013" s="3"/>
    </row>
    <row r="17014">
      <c r="A17014" s="3"/>
    </row>
    <row r="17015">
      <c r="A17015" s="3"/>
    </row>
    <row r="17016">
      <c r="A17016" s="3"/>
    </row>
    <row r="17017">
      <c r="A17017" s="3"/>
    </row>
    <row r="17018">
      <c r="A17018" s="3"/>
    </row>
    <row r="17019">
      <c r="A17019" s="3"/>
    </row>
    <row r="17020">
      <c r="A17020" s="6"/>
    </row>
    <row r="17022">
      <c r="A17022" s="3"/>
    </row>
    <row r="17023">
      <c r="A17023" s="3"/>
    </row>
    <row r="17024">
      <c r="A17024" s="3"/>
    </row>
    <row r="17025">
      <c r="A17025" s="3"/>
    </row>
    <row r="17026">
      <c r="A17026" s="3"/>
    </row>
    <row r="17027">
      <c r="A17027" s="3"/>
    </row>
    <row r="17028">
      <c r="A17028" s="3"/>
    </row>
    <row r="17029">
      <c r="A17029" s="3"/>
    </row>
    <row r="17030">
      <c r="A17030" s="3"/>
    </row>
    <row r="17031">
      <c r="A17031" s="3"/>
    </row>
    <row r="17032">
      <c r="A17032" s="3"/>
    </row>
    <row r="17033">
      <c r="A17033" s="3"/>
    </row>
    <row r="17034">
      <c r="A17034" s="3"/>
    </row>
    <row r="17035">
      <c r="A17035" s="3"/>
    </row>
    <row r="17036">
      <c r="A17036" s="6"/>
    </row>
    <row r="17038">
      <c r="A17038" s="3"/>
    </row>
    <row r="17039">
      <c r="A17039" s="3"/>
    </row>
    <row r="17040">
      <c r="A17040" s="3"/>
    </row>
    <row r="17041">
      <c r="A17041" s="3"/>
    </row>
    <row r="17042">
      <c r="A17042" s="3"/>
    </row>
    <row r="17043">
      <c r="A17043" s="3"/>
    </row>
    <row r="17044">
      <c r="A17044" s="3"/>
    </row>
    <row r="17045">
      <c r="A17045" s="3"/>
    </row>
    <row r="17046">
      <c r="A17046" s="3"/>
    </row>
    <row r="17047">
      <c r="A17047" s="3"/>
    </row>
    <row r="17048">
      <c r="A17048" s="3"/>
    </row>
    <row r="17049">
      <c r="A17049" s="3"/>
    </row>
    <row r="17050">
      <c r="A17050" s="3"/>
    </row>
    <row r="17051">
      <c r="A17051" s="3"/>
    </row>
    <row r="17052">
      <c r="A17052" s="6"/>
    </row>
    <row r="17054">
      <c r="A17054" s="3"/>
    </row>
    <row r="17055">
      <c r="A17055" s="3"/>
    </row>
    <row r="17056">
      <c r="A17056" s="3"/>
    </row>
    <row r="17057">
      <c r="A17057" s="3"/>
    </row>
    <row r="17058">
      <c r="A17058" s="3"/>
    </row>
    <row r="17059">
      <c r="A17059" s="3"/>
    </row>
    <row r="17060">
      <c r="A17060" s="3"/>
    </row>
    <row r="17061">
      <c r="A17061" s="3"/>
    </row>
    <row r="17062">
      <c r="A17062" s="3"/>
    </row>
    <row r="17063">
      <c r="A17063" s="3"/>
    </row>
    <row r="17064">
      <c r="A17064" s="3"/>
    </row>
    <row r="17065">
      <c r="A17065" s="3"/>
    </row>
    <row r="17066">
      <c r="A17066" s="3"/>
    </row>
    <row r="17067">
      <c r="A17067" s="3"/>
    </row>
    <row r="17068">
      <c r="A17068" s="7"/>
    </row>
    <row r="17070">
      <c r="A17070" s="3"/>
    </row>
    <row r="17071">
      <c r="A17071" s="3"/>
    </row>
    <row r="17072">
      <c r="A17072" s="3"/>
    </row>
    <row r="17073">
      <c r="A17073" s="3"/>
    </row>
    <row r="17074">
      <c r="A17074" s="3"/>
    </row>
    <row r="17075">
      <c r="A17075" s="3"/>
    </row>
    <row r="17076">
      <c r="A17076" s="3"/>
    </row>
    <row r="17077">
      <c r="A17077" s="3"/>
    </row>
    <row r="17078">
      <c r="A17078" s="3"/>
    </row>
    <row r="17079">
      <c r="A17079" s="3"/>
    </row>
    <row r="17080">
      <c r="A17080" s="3"/>
    </row>
    <row r="17081">
      <c r="A17081" s="3"/>
    </row>
    <row r="17082">
      <c r="A17082" s="3"/>
    </row>
    <row r="17083">
      <c r="A17083" s="3"/>
    </row>
    <row r="17084">
      <c r="A17084" s="6"/>
    </row>
    <row r="17086">
      <c r="A17086" s="3"/>
    </row>
    <row r="17087">
      <c r="A17087" s="3"/>
    </row>
    <row r="17088">
      <c r="A17088" s="3"/>
    </row>
    <row r="17089">
      <c r="A17089" s="3"/>
    </row>
    <row r="17090">
      <c r="A17090" s="3"/>
    </row>
    <row r="17091">
      <c r="A17091" s="3"/>
    </row>
    <row r="17092">
      <c r="A17092" s="3"/>
    </row>
    <row r="17093">
      <c r="A17093" s="3"/>
    </row>
    <row r="17094">
      <c r="A17094" s="3"/>
    </row>
    <row r="17095">
      <c r="A17095" s="3"/>
    </row>
    <row r="17096">
      <c r="A17096" s="3"/>
    </row>
    <row r="17097">
      <c r="A17097" s="3"/>
    </row>
    <row r="17098">
      <c r="A17098" s="3"/>
    </row>
    <row r="17099">
      <c r="A17099" s="3"/>
    </row>
    <row r="17100">
      <c r="A17100" s="3"/>
    </row>
    <row r="17101">
      <c r="A17101" s="6"/>
    </row>
    <row r="17103">
      <c r="A17103" s="3"/>
    </row>
    <row r="17104">
      <c r="A17104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439</v>
      </c>
      <c r="B1" s="3">
        <v>0.82</v>
      </c>
      <c r="C1" s="3" t="s">
        <v>58</v>
      </c>
      <c r="D1" s="4">
        <v>45447.0</v>
      </c>
      <c r="E1" s="2">
        <v>224.0</v>
      </c>
      <c r="F1" s="3" t="s">
        <v>440</v>
      </c>
      <c r="G1" s="3" t="s">
        <v>441</v>
      </c>
      <c r="H1" s="3">
        <v>1.0</v>
      </c>
      <c r="I1" s="2">
        <f>IFERROR(vlookup(F1,'College Conference'!$B$1:$Z$1000 , 6,False),0)</f>
        <v>4</v>
      </c>
      <c r="J1" s="2">
        <f>IFERROR(vlookup(G1,'College Conference'!$B$1:$Z$1000 , 6,False),0)</f>
        <v>0</v>
      </c>
    </row>
    <row r="2">
      <c r="A2" s="3" t="s">
        <v>771</v>
      </c>
      <c r="B2" s="3">
        <v>0.83</v>
      </c>
      <c r="C2" s="3" t="s">
        <v>63</v>
      </c>
      <c r="D2" s="2" t="s">
        <v>72</v>
      </c>
      <c r="E2" s="2">
        <v>195.0</v>
      </c>
      <c r="F2" s="3" t="s">
        <v>772</v>
      </c>
      <c r="G2" s="3" t="s">
        <v>368</v>
      </c>
      <c r="H2" s="3">
        <v>1.0</v>
      </c>
      <c r="I2" s="2">
        <f>IFERROR(vlookup(F2,'College Conference'!$B$1:$Z$1000 , 6,False),0)</f>
        <v>8</v>
      </c>
      <c r="J2" s="2">
        <f>IFERROR(vlookup(G2,'College Conference'!$B$1:$Z$1000 , 6,False),0)</f>
        <v>0</v>
      </c>
      <c r="K2" s="3" t="s">
        <v>442</v>
      </c>
      <c r="L2" s="2">
        <f>COUNTIF(J:J, "=0")</f>
        <v>541</v>
      </c>
    </row>
    <row r="3">
      <c r="A3" s="3" t="s">
        <v>443</v>
      </c>
      <c r="B3" s="3" t="s">
        <v>11</v>
      </c>
      <c r="C3" s="3" t="s">
        <v>27</v>
      </c>
      <c r="D3" s="4">
        <v>45444.0</v>
      </c>
      <c r="E3" s="2">
        <v>200.0</v>
      </c>
      <c r="F3" s="3" t="s">
        <v>444</v>
      </c>
      <c r="G3" s="3" t="s">
        <v>269</v>
      </c>
      <c r="H3" s="3">
        <v>1.0</v>
      </c>
      <c r="I3" s="2">
        <f>IFERROR(vlookup(F3,'College Conference'!$B$1:$Z$1000 , 6,False),0)</f>
        <v>4</v>
      </c>
      <c r="J3" s="2">
        <f>IFERROR(vlookup(G3,'College Conference'!$B$1:$Z$1000 , 6,False),0)</f>
        <v>0</v>
      </c>
      <c r="K3" s="3" t="s">
        <v>619</v>
      </c>
      <c r="L3" s="2">
        <f>COUNTIF(J:J, "=1")</f>
        <v>225</v>
      </c>
    </row>
    <row r="4">
      <c r="A4" s="3" t="s">
        <v>509</v>
      </c>
      <c r="B4" s="3">
        <v>0.88</v>
      </c>
      <c r="C4" s="3" t="s">
        <v>52</v>
      </c>
      <c r="D4" s="4">
        <v>45446.0</v>
      </c>
      <c r="E4" s="2">
        <v>225.0</v>
      </c>
      <c r="F4" s="3" t="s">
        <v>510</v>
      </c>
      <c r="G4" s="3" t="s">
        <v>118</v>
      </c>
      <c r="H4" s="3">
        <v>1.0</v>
      </c>
      <c r="I4" s="2">
        <f>IFERROR(vlookup(F4,'College Conference'!$B$1:$Z$1000 , 6,False),0)</f>
        <v>5</v>
      </c>
      <c r="J4" s="2">
        <f>IFERROR(vlookup(G4,'College Conference'!$B$1:$Z$1000 , 6,False),0)</f>
        <v>0</v>
      </c>
      <c r="K4" s="3" t="s">
        <v>15</v>
      </c>
      <c r="L4" s="2">
        <f>COUNTIF(J:J, "=2")</f>
        <v>154</v>
      </c>
    </row>
    <row r="5">
      <c r="A5" s="3" t="s">
        <v>609</v>
      </c>
      <c r="B5" s="3">
        <v>0.84</v>
      </c>
      <c r="C5" s="3" t="s">
        <v>63</v>
      </c>
      <c r="D5" s="4">
        <v>45423.0</v>
      </c>
      <c r="E5" s="2">
        <v>170.0</v>
      </c>
      <c r="F5" s="3" t="s">
        <v>610</v>
      </c>
      <c r="G5" s="3" t="s">
        <v>112</v>
      </c>
      <c r="H5" s="3">
        <v>1.0</v>
      </c>
      <c r="I5" s="2">
        <f>IFERROR(vlookup(F5,'College Conference'!$B$1:$Z$1000 , 6,False),0)</f>
        <v>6</v>
      </c>
      <c r="J5" s="2">
        <f>IFERROR(vlookup(G5,'College Conference'!$B$1:$Z$1000 , 6,False),0)</f>
        <v>0</v>
      </c>
      <c r="K5" s="3" t="s">
        <v>20</v>
      </c>
      <c r="L5" s="2">
        <f>COUNTIF(J:J, "=3")</f>
        <v>381</v>
      </c>
    </row>
    <row r="6">
      <c r="A6" s="3" t="s">
        <v>511</v>
      </c>
      <c r="B6" s="3">
        <v>0.87</v>
      </c>
      <c r="C6" s="3" t="s">
        <v>63</v>
      </c>
      <c r="D6" s="4">
        <v>45445.0</v>
      </c>
      <c r="E6" s="2">
        <v>190.0</v>
      </c>
      <c r="F6" s="3" t="s">
        <v>512</v>
      </c>
      <c r="G6" s="3" t="s">
        <v>73</v>
      </c>
      <c r="H6" s="3">
        <v>1.0</v>
      </c>
      <c r="I6" s="2">
        <f>IFERROR(vlookup(F6,'College Conference'!$B$1:$Z$1000 , 6,False),0)</f>
        <v>5</v>
      </c>
      <c r="J6" s="2">
        <f>IFERROR(vlookup(G6,'College Conference'!$B$1:$Z$1000 , 6,False),0)</f>
        <v>0</v>
      </c>
      <c r="K6" s="3" t="s">
        <v>25</v>
      </c>
      <c r="L6" s="2">
        <f>COUNTIF(J:J, "=4")</f>
        <v>336</v>
      </c>
    </row>
    <row r="7">
      <c r="A7" s="3" t="s">
        <v>611</v>
      </c>
      <c r="B7" s="3" t="s">
        <v>11</v>
      </c>
      <c r="C7" s="3" t="s">
        <v>198</v>
      </c>
      <c r="D7" s="4">
        <v>45445.0</v>
      </c>
      <c r="E7" s="2">
        <v>210.0</v>
      </c>
      <c r="F7" s="3" t="s">
        <v>610</v>
      </c>
      <c r="G7" s="3" t="s">
        <v>309</v>
      </c>
      <c r="H7" s="3">
        <v>1.0</v>
      </c>
      <c r="I7" s="2">
        <f>IFERROR(vlookup(F7,'College Conference'!$B$1:$Z$1000 , 6,False),0)</f>
        <v>6</v>
      </c>
      <c r="J7" s="2">
        <f>IFERROR(vlookup(G7,'College Conference'!$B$1:$Z$1000 , 6,False),0)</f>
        <v>0</v>
      </c>
      <c r="K7" s="3" t="s">
        <v>141</v>
      </c>
      <c r="L7" s="2">
        <f>COUNTIF(J:J, "=5")</f>
        <v>554</v>
      </c>
    </row>
    <row r="8">
      <c r="A8" s="3" t="s">
        <v>612</v>
      </c>
      <c r="B8" s="3" t="s">
        <v>11</v>
      </c>
      <c r="C8" s="3" t="s">
        <v>78</v>
      </c>
      <c r="D8" s="4">
        <v>45445.0</v>
      </c>
      <c r="E8" s="2">
        <v>189.0</v>
      </c>
      <c r="F8" s="3" t="s">
        <v>613</v>
      </c>
      <c r="G8" s="3" t="s">
        <v>344</v>
      </c>
      <c r="H8" s="3">
        <v>1.0</v>
      </c>
      <c r="I8" s="2">
        <f>IFERROR(vlookup(F8,'College Conference'!$B$1:$Z$1000 , 6,False),0)</f>
        <v>6</v>
      </c>
      <c r="J8" s="2">
        <f>IFERROR(vlookup(G8,'College Conference'!$B$1:$Z$1000 , 6,False),0)</f>
        <v>0</v>
      </c>
      <c r="K8" s="3" t="s">
        <v>34</v>
      </c>
      <c r="L8" s="2">
        <f>COUNTIF(J:J, "=6")</f>
        <v>380</v>
      </c>
    </row>
    <row r="9">
      <c r="A9" s="3" t="s">
        <v>288</v>
      </c>
      <c r="B9" s="3">
        <v>0.86</v>
      </c>
      <c r="C9" s="3" t="s">
        <v>120</v>
      </c>
      <c r="D9" s="4">
        <v>45447.0</v>
      </c>
      <c r="E9" s="2">
        <v>215.0</v>
      </c>
      <c r="F9" s="3" t="s">
        <v>289</v>
      </c>
      <c r="G9" s="3" t="s">
        <v>290</v>
      </c>
      <c r="H9" s="3">
        <v>1.0</v>
      </c>
      <c r="I9" s="2">
        <f>IFERROR(vlookup(F9,'College Conference'!$B$1:$Z$1000 , 6,False),0)</f>
        <v>3</v>
      </c>
      <c r="J9" s="2">
        <f>IFERROR(vlookup(G9,'College Conference'!$B$1:$Z$1000 , 6,False),0)</f>
        <v>0</v>
      </c>
      <c r="K9" s="3" t="s">
        <v>36</v>
      </c>
      <c r="L9" s="2">
        <f>COUNTIF(J:J, "=7")</f>
        <v>430</v>
      </c>
    </row>
    <row r="10">
      <c r="A10" s="3" t="s">
        <v>513</v>
      </c>
      <c r="B10" s="3">
        <v>0.86</v>
      </c>
      <c r="C10" s="3" t="s">
        <v>58</v>
      </c>
      <c r="D10" s="4">
        <v>45448.0</v>
      </c>
      <c r="E10" s="2">
        <v>215.0</v>
      </c>
      <c r="F10" s="3" t="s">
        <v>514</v>
      </c>
      <c r="G10" s="3" t="s">
        <v>361</v>
      </c>
      <c r="H10" s="3">
        <v>1.0</v>
      </c>
      <c r="I10" s="2">
        <f>IFERROR(vlookup(F10,'College Conference'!$B$1:$Z$1000 , 6,False),0)</f>
        <v>5</v>
      </c>
      <c r="J10" s="2">
        <f>IFERROR(vlookup(G10,'College Conference'!$B$1:$Z$1000 , 6,False),0)</f>
        <v>0</v>
      </c>
      <c r="K10" s="3" t="s">
        <v>296</v>
      </c>
      <c r="L10" s="2">
        <f>COUNTIF(J:J, "=8")</f>
        <v>433</v>
      </c>
    </row>
    <row r="11">
      <c r="A11" s="3" t="s">
        <v>515</v>
      </c>
      <c r="B11" s="3" t="s">
        <v>11</v>
      </c>
      <c r="C11" s="3" t="s">
        <v>43</v>
      </c>
      <c r="D11" s="4">
        <v>45446.0</v>
      </c>
      <c r="E11" s="2">
        <v>330.0</v>
      </c>
      <c r="F11" s="3" t="s">
        <v>514</v>
      </c>
      <c r="G11" s="3" t="s">
        <v>93</v>
      </c>
      <c r="H11" s="3">
        <v>1.0</v>
      </c>
      <c r="I11" s="2">
        <f>IFERROR(vlookup(F11,'College Conference'!$B$1:$Z$1000 , 6,False),0)</f>
        <v>5</v>
      </c>
      <c r="J11" s="2">
        <f>IFERROR(vlookup(G11,'College Conference'!$B$1:$Z$1000 , 6,False),0)</f>
        <v>0</v>
      </c>
      <c r="K11" s="3" t="s">
        <v>46</v>
      </c>
      <c r="L11" s="2">
        <f>COUNTIF(J:J, "=9")</f>
        <v>182</v>
      </c>
    </row>
    <row r="12">
      <c r="A12" s="3" t="s">
        <v>684</v>
      </c>
      <c r="B12" s="3" t="s">
        <v>11</v>
      </c>
      <c r="C12" s="3" t="s">
        <v>43</v>
      </c>
      <c r="D12" s="4">
        <v>45449.0</v>
      </c>
      <c r="E12" s="2">
        <v>305.0</v>
      </c>
      <c r="F12" s="3" t="s">
        <v>685</v>
      </c>
      <c r="G12" s="3" t="s">
        <v>426</v>
      </c>
      <c r="H12" s="3">
        <v>1.0</v>
      </c>
      <c r="I12" s="2">
        <f>IFERROR(vlookup(F12,'College Conference'!$B$1:$Z$1000 , 6,False),0)</f>
        <v>7</v>
      </c>
      <c r="J12" s="2">
        <f>IFERROR(vlookup(G12,'College Conference'!$B$1:$Z$1000 , 6,False),0)</f>
        <v>0</v>
      </c>
      <c r="K12" s="2" t="s">
        <v>135</v>
      </c>
      <c r="L12" s="2">
        <f>COUNTIF(J:J, "=10")</f>
        <v>101</v>
      </c>
    </row>
    <row r="13">
      <c r="A13" s="3" t="s">
        <v>291</v>
      </c>
      <c r="B13" s="3">
        <v>0.87</v>
      </c>
      <c r="C13" s="3" t="s">
        <v>12</v>
      </c>
      <c r="D13" s="4">
        <v>45446.0</v>
      </c>
      <c r="E13" s="2">
        <v>297.0</v>
      </c>
      <c r="F13" s="3" t="s">
        <v>292</v>
      </c>
      <c r="G13" s="3" t="s">
        <v>293</v>
      </c>
      <c r="H13" s="3">
        <v>1.0</v>
      </c>
      <c r="I13" s="2">
        <f>IFERROR(vlookup(F13,'College Conference'!$B$1:$Z$1000 , 6,False),0)</f>
        <v>3</v>
      </c>
      <c r="J13" s="2">
        <f>IFERROR(vlookup(G13,'College Conference'!$B$1:$Z$1000 , 6,False),0)</f>
        <v>0</v>
      </c>
      <c r="K13" s="2" t="s">
        <v>50</v>
      </c>
      <c r="L13" s="2">
        <f>COUNTIF(J:J, "=11")</f>
        <v>51</v>
      </c>
    </row>
    <row r="14">
      <c r="A14" s="3" t="s">
        <v>228</v>
      </c>
      <c r="B14" s="3" t="s">
        <v>11</v>
      </c>
      <c r="C14" s="3" t="s">
        <v>63</v>
      </c>
      <c r="D14" s="4">
        <v>45423.0</v>
      </c>
      <c r="E14" s="2">
        <v>185.0</v>
      </c>
      <c r="F14" s="3" t="s">
        <v>229</v>
      </c>
      <c r="G14" s="3" t="s">
        <v>144</v>
      </c>
      <c r="H14" s="3">
        <v>1.0</v>
      </c>
      <c r="I14" s="2">
        <f>IFERROR(vlookup(F14,'College Conference'!$B$1:$Z$1000 , 6,False),0)</f>
        <v>2</v>
      </c>
      <c r="J14" s="2">
        <f>IFERROR(vlookup(G14,'College Conference'!$B$1:$Z$1000 , 6,False),0)</f>
        <v>0</v>
      </c>
    </row>
    <row r="15">
      <c r="A15" s="3" t="s">
        <v>614</v>
      </c>
      <c r="B15" s="3">
        <v>0.85</v>
      </c>
      <c r="C15" s="3" t="s">
        <v>17</v>
      </c>
      <c r="D15" s="4">
        <v>45445.0</v>
      </c>
      <c r="E15" s="2">
        <v>190.0</v>
      </c>
      <c r="F15" s="3" t="s">
        <v>615</v>
      </c>
      <c r="G15" s="3" t="s">
        <v>73</v>
      </c>
      <c r="H15" s="3">
        <v>1.0</v>
      </c>
      <c r="I15" s="2">
        <f>IFERROR(vlookup(F15,'College Conference'!$B$1:$Z$1000 , 6,False),0)</f>
        <v>6</v>
      </c>
      <c r="J15" s="2">
        <f>IFERROR(vlookup(G15,'College Conference'!$B$1:$Z$1000 , 6,False),0)</f>
        <v>0</v>
      </c>
      <c r="K15" s="3" t="s">
        <v>442</v>
      </c>
      <c r="L15" s="1">
        <f>COUNTIF(I:I, "=0")</f>
        <v>460</v>
      </c>
    </row>
    <row r="16">
      <c r="A16" s="3" t="s">
        <v>294</v>
      </c>
      <c r="B16" s="3">
        <v>0.9</v>
      </c>
      <c r="C16" s="3" t="s">
        <v>43</v>
      </c>
      <c r="D16" s="4">
        <v>45446.0</v>
      </c>
      <c r="E16" s="2">
        <v>350.0</v>
      </c>
      <c r="F16" s="3" t="s">
        <v>295</v>
      </c>
      <c r="G16" s="3" t="s">
        <v>60</v>
      </c>
      <c r="H16" s="3">
        <v>1.0</v>
      </c>
      <c r="I16" s="2">
        <f>IFERROR(vlookup(F16,'College Conference'!$B$1:$Z$1000 , 6,False),0)</f>
        <v>3</v>
      </c>
      <c r="J16" s="2">
        <f>IFERROR(vlookup(G16,'College Conference'!$B$1:$Z$1000 , 6,False),0)</f>
        <v>0</v>
      </c>
      <c r="K16" s="3" t="s">
        <v>619</v>
      </c>
      <c r="L16" s="1">
        <f>COUNTIF(I:I, "=1")</f>
        <v>187</v>
      </c>
    </row>
    <row r="17">
      <c r="A17" s="3" t="s">
        <v>516</v>
      </c>
      <c r="B17" s="3">
        <v>0.86</v>
      </c>
      <c r="C17" s="3" t="s">
        <v>17</v>
      </c>
      <c r="D17" s="4">
        <v>45446.0</v>
      </c>
      <c r="E17" s="2">
        <v>200.0</v>
      </c>
      <c r="F17" s="3" t="s">
        <v>517</v>
      </c>
      <c r="G17" s="3" t="s">
        <v>73</v>
      </c>
      <c r="H17" s="3">
        <v>1.0</v>
      </c>
      <c r="I17" s="2">
        <f>IFERROR(vlookup(F17,'College Conference'!$B$1:$Z$1000 , 6,False),0)</f>
        <v>5</v>
      </c>
      <c r="J17" s="2">
        <f>IFERROR(vlookup(G17,'College Conference'!$B$1:$Z$1000 , 6,False),0)</f>
        <v>0</v>
      </c>
      <c r="K17" s="3" t="s">
        <v>15</v>
      </c>
      <c r="L17" s="1">
        <f>COUNTIF(I:I, "=2")</f>
        <v>162</v>
      </c>
    </row>
    <row r="18">
      <c r="A18" s="3" t="s">
        <v>132</v>
      </c>
      <c r="B18" s="3" t="s">
        <v>11</v>
      </c>
      <c r="C18" s="3" t="s">
        <v>27</v>
      </c>
      <c r="D18" s="4">
        <v>45446.0</v>
      </c>
      <c r="E18" s="2">
        <v>194.0</v>
      </c>
      <c r="F18" s="3" t="s">
        <v>133</v>
      </c>
      <c r="G18" s="3" t="s">
        <v>134</v>
      </c>
      <c r="H18" s="3">
        <v>1.0</v>
      </c>
      <c r="I18" s="2">
        <f>IFERROR(vlookup(F18,'College Conference'!$B$1:$Z$1000 , 6,False),0)</f>
        <v>1</v>
      </c>
      <c r="J18" s="2">
        <f>IFERROR(vlookup(G18,'College Conference'!$B$1:$Z$1000 , 6,False),0)</f>
        <v>0</v>
      </c>
      <c r="K18" s="3" t="s">
        <v>20</v>
      </c>
      <c r="L18" s="1">
        <f>COUNTIF(I:I, "=3")</f>
        <v>704</v>
      </c>
    </row>
    <row r="19">
      <c r="A19" s="3" t="s">
        <v>518</v>
      </c>
      <c r="B19" s="3">
        <v>0.85</v>
      </c>
      <c r="C19" s="3" t="s">
        <v>12</v>
      </c>
      <c r="D19" s="4">
        <v>45448.0</v>
      </c>
      <c r="E19" s="2">
        <v>280.0</v>
      </c>
      <c r="F19" s="3" t="s">
        <v>519</v>
      </c>
      <c r="G19" s="3" t="s">
        <v>169</v>
      </c>
      <c r="H19" s="3">
        <v>1.0</v>
      </c>
      <c r="I19" s="2">
        <f>IFERROR(vlookup(F19,'College Conference'!$B$1:$Z$1000 , 6,False),0)</f>
        <v>5</v>
      </c>
      <c r="J19" s="2">
        <f>IFERROR(vlookup(G19,'College Conference'!$B$1:$Z$1000 , 6,False),0)</f>
        <v>0</v>
      </c>
      <c r="K19" s="3" t="s">
        <v>25</v>
      </c>
      <c r="L19" s="1">
        <f>COUNTIF(I:I, "=4")</f>
        <v>181</v>
      </c>
    </row>
    <row r="20">
      <c r="A20" s="3" t="s">
        <v>773</v>
      </c>
      <c r="B20" s="3">
        <v>0.87</v>
      </c>
      <c r="C20" s="3" t="s">
        <v>27</v>
      </c>
      <c r="D20" s="4">
        <v>45444.0</v>
      </c>
      <c r="E20" s="2">
        <v>170.0</v>
      </c>
      <c r="F20" s="3" t="s">
        <v>774</v>
      </c>
      <c r="G20" s="3" t="s">
        <v>293</v>
      </c>
      <c r="H20" s="3">
        <v>1.0</v>
      </c>
      <c r="I20" s="2">
        <f>IFERROR(vlookup(F20,'College Conference'!$B$1:$Z$1000 , 6,False),0)</f>
        <v>8</v>
      </c>
      <c r="J20" s="2">
        <f>IFERROR(vlookup(G20,'College Conference'!$B$1:$Z$1000 , 6,False),0)</f>
        <v>0</v>
      </c>
      <c r="K20" s="3" t="s">
        <v>141</v>
      </c>
      <c r="L20" s="1">
        <f>COUNTIF(I:I, "=5")</f>
        <v>499</v>
      </c>
    </row>
    <row r="21">
      <c r="A21" s="3" t="s">
        <v>775</v>
      </c>
      <c r="B21" s="3">
        <v>0.88</v>
      </c>
      <c r="C21" s="3" t="s">
        <v>78</v>
      </c>
      <c r="D21" s="4">
        <v>45445.0</v>
      </c>
      <c r="E21" s="2">
        <v>194.0</v>
      </c>
      <c r="F21" s="3" t="s">
        <v>776</v>
      </c>
      <c r="G21" s="3" t="s">
        <v>777</v>
      </c>
      <c r="H21" s="3">
        <v>1.0</v>
      </c>
      <c r="I21" s="2">
        <f>IFERROR(vlookup(F21,'College Conference'!$B$1:$Z$1000 , 6,False),0)</f>
        <v>8</v>
      </c>
      <c r="J21" s="2">
        <f>IFERROR(vlookup(G21,'College Conference'!$B$1:$Z$1000 , 6,False),0)</f>
        <v>0</v>
      </c>
      <c r="K21" s="3" t="s">
        <v>34</v>
      </c>
      <c r="L21" s="1">
        <f>COUNTIF(I:I, "=6")</f>
        <v>225</v>
      </c>
    </row>
    <row r="22">
      <c r="A22" s="3" t="s">
        <v>616</v>
      </c>
      <c r="B22" s="3">
        <v>0.8</v>
      </c>
      <c r="C22" s="3" t="s">
        <v>78</v>
      </c>
      <c r="D22" s="4">
        <v>45446.0</v>
      </c>
      <c r="E22" s="2">
        <v>195.0</v>
      </c>
      <c r="F22" s="3" t="s">
        <v>617</v>
      </c>
      <c r="G22" s="3" t="s">
        <v>618</v>
      </c>
      <c r="H22" s="3">
        <v>1.0</v>
      </c>
      <c r="I22" s="2">
        <f>IFERROR(vlookup(F22,'College Conference'!$B$1:$Z$1000 , 6,False),0)</f>
        <v>6</v>
      </c>
      <c r="J22" s="2">
        <f>IFERROR(vlookup(G22,'College Conference'!$B$1:$Z$1000 , 6,False),0)</f>
        <v>0</v>
      </c>
      <c r="K22" s="3" t="s">
        <v>36</v>
      </c>
      <c r="L22" s="1">
        <f>COUNTIF(I:I, "=7")</f>
        <v>491</v>
      </c>
    </row>
    <row r="23">
      <c r="A23" s="3" t="s">
        <v>778</v>
      </c>
      <c r="B23" s="3" t="s">
        <v>11</v>
      </c>
      <c r="C23" s="3" t="s">
        <v>78</v>
      </c>
      <c r="D23" s="4">
        <v>45448.0</v>
      </c>
      <c r="E23" s="2">
        <v>220.0</v>
      </c>
      <c r="F23" s="3" t="s">
        <v>779</v>
      </c>
      <c r="G23" s="3" t="s">
        <v>265</v>
      </c>
      <c r="H23" s="3">
        <v>1.0</v>
      </c>
      <c r="I23" s="2">
        <f>IFERROR(vlookup(F23,'College Conference'!$B$1:$Z$1000 , 6,False),0)</f>
        <v>8</v>
      </c>
      <c r="J23" s="2">
        <f>IFERROR(vlookup(G23,'College Conference'!$B$1:$Z$1000 , 6,False),0)</f>
        <v>0</v>
      </c>
      <c r="K23" s="3" t="s">
        <v>296</v>
      </c>
      <c r="L23" s="1">
        <f>COUNTIF(I:I, "=8")</f>
        <v>595</v>
      </c>
    </row>
    <row r="24">
      <c r="A24" s="3" t="s">
        <v>136</v>
      </c>
      <c r="B24" s="3" t="s">
        <v>11</v>
      </c>
      <c r="C24" s="3" t="s">
        <v>17</v>
      </c>
      <c r="D24" s="2" t="s">
        <v>72</v>
      </c>
      <c r="E24" s="2">
        <v>170.0</v>
      </c>
      <c r="F24" s="3" t="s">
        <v>133</v>
      </c>
      <c r="G24" s="3" t="s">
        <v>137</v>
      </c>
      <c r="H24" s="3">
        <v>1.0</v>
      </c>
      <c r="I24" s="2">
        <f>IFERROR(vlookup(F24,'College Conference'!$B$1:$Z$1000 , 6,False),0)</f>
        <v>1</v>
      </c>
      <c r="J24" s="2">
        <f>IFERROR(vlookup(G24,'College Conference'!$B$1:$Z$1000 , 6,False),0)</f>
        <v>0</v>
      </c>
      <c r="K24" s="3" t="s">
        <v>46</v>
      </c>
      <c r="L24" s="1">
        <f>COUNTIF(I:I, "=9")</f>
        <v>110</v>
      </c>
    </row>
    <row r="25">
      <c r="A25" s="3" t="s">
        <v>138</v>
      </c>
      <c r="B25" s="3">
        <v>0.88</v>
      </c>
      <c r="C25" s="3" t="s">
        <v>78</v>
      </c>
      <c r="D25" s="4">
        <v>45445.0</v>
      </c>
      <c r="E25" s="2">
        <v>184.0</v>
      </c>
      <c r="F25" s="3" t="s">
        <v>139</v>
      </c>
      <c r="G25" s="3" t="s">
        <v>140</v>
      </c>
      <c r="H25" s="3">
        <v>1.0</v>
      </c>
      <c r="I25" s="2">
        <f>IFERROR(vlookup(F25,'College Conference'!$B$1:$Z$1000 , 6,False),0)</f>
        <v>1</v>
      </c>
      <c r="J25" s="2">
        <f>IFERROR(vlookup(G25,'College Conference'!$B$1:$Z$1000 , 6,False),0)</f>
        <v>0</v>
      </c>
      <c r="K25" s="2" t="s">
        <v>135</v>
      </c>
      <c r="L25" s="1">
        <f>COUNTIF(I:I, "=10")</f>
        <v>93</v>
      </c>
    </row>
    <row r="26">
      <c r="A26" s="3" t="s">
        <v>686</v>
      </c>
      <c r="B26" s="3">
        <v>0.85</v>
      </c>
      <c r="C26" s="3" t="s">
        <v>52</v>
      </c>
      <c r="D26" s="4">
        <v>45446.0</v>
      </c>
      <c r="E26" s="2">
        <v>205.0</v>
      </c>
      <c r="F26" s="3" t="s">
        <v>687</v>
      </c>
      <c r="G26" s="3" t="s">
        <v>60</v>
      </c>
      <c r="H26" s="3">
        <v>1.0</v>
      </c>
      <c r="I26" s="2">
        <f>IFERROR(vlookup(F26,'College Conference'!$B$1:$Z$1000 , 6,False),0)</f>
        <v>7</v>
      </c>
      <c r="J26" s="2">
        <f>IFERROR(vlookup(G26,'College Conference'!$B$1:$Z$1000 , 6,False),0)</f>
        <v>0</v>
      </c>
      <c r="K26" s="2" t="s">
        <v>50</v>
      </c>
      <c r="L26" s="1">
        <f>COUNTIF(I:I, "=11")</f>
        <v>61</v>
      </c>
    </row>
    <row r="27">
      <c r="A27" s="3" t="s">
        <v>445</v>
      </c>
      <c r="B27" s="3">
        <v>0.82</v>
      </c>
      <c r="C27" s="3" t="s">
        <v>63</v>
      </c>
      <c r="D27" s="2" t="s">
        <v>72</v>
      </c>
      <c r="E27" s="2">
        <v>185.0</v>
      </c>
      <c r="F27" s="3" t="s">
        <v>446</v>
      </c>
      <c r="G27" s="3" t="s">
        <v>44</v>
      </c>
      <c r="H27" s="3">
        <v>1.0</v>
      </c>
      <c r="I27" s="2">
        <f>IFERROR(vlookup(F27,'College Conference'!$B$1:$Z$1000 , 6,False),0)</f>
        <v>4</v>
      </c>
      <c r="J27" s="2">
        <f>IFERROR(vlookup(G27,'College Conference'!$B$1:$Z$1000 , 6,False),0)</f>
        <v>0</v>
      </c>
    </row>
    <row r="28">
      <c r="A28" s="3" t="s">
        <v>447</v>
      </c>
      <c r="B28" s="3" t="s">
        <v>11</v>
      </c>
      <c r="C28" s="3" t="s">
        <v>12</v>
      </c>
      <c r="D28" s="4">
        <v>45445.0</v>
      </c>
      <c r="E28" s="2">
        <v>255.0</v>
      </c>
      <c r="F28" s="3" t="s">
        <v>448</v>
      </c>
      <c r="G28" s="3" t="s">
        <v>284</v>
      </c>
      <c r="H28" s="3">
        <v>1.0</v>
      </c>
      <c r="I28" s="2">
        <f>IFERROR(vlookup(F28,'College Conference'!$B$1:$Z$1000 , 6,False),0)</f>
        <v>4</v>
      </c>
      <c r="J28" s="2">
        <f>IFERROR(vlookup(G28,'College Conference'!$B$1:$Z$1000 , 6,False),0)</f>
        <v>0</v>
      </c>
      <c r="K28" s="3" t="s">
        <v>442</v>
      </c>
      <c r="L28" s="2">
        <f t="shared" ref="L28:L39" si="1">L2-L15</f>
        <v>81</v>
      </c>
    </row>
    <row r="29">
      <c r="A29" s="3" t="s">
        <v>688</v>
      </c>
      <c r="B29" s="3">
        <v>0.92</v>
      </c>
      <c r="C29" s="3" t="s">
        <v>58</v>
      </c>
      <c r="D29" s="4">
        <v>45447.0</v>
      </c>
      <c r="E29" s="2">
        <v>215.0</v>
      </c>
      <c r="F29" s="3" t="s">
        <v>689</v>
      </c>
      <c r="G29" s="3" t="s">
        <v>271</v>
      </c>
      <c r="H29" s="3">
        <v>1.0</v>
      </c>
      <c r="I29" s="2">
        <f>IFERROR(vlookup(F29,'College Conference'!$B$1:$Z$1000 , 6,False),0)</f>
        <v>7</v>
      </c>
      <c r="J29" s="2">
        <f>IFERROR(vlookup(G29,'College Conference'!$B$1:$Z$1000 , 6,False),0)</f>
        <v>0</v>
      </c>
      <c r="K29" s="3" t="s">
        <v>619</v>
      </c>
      <c r="L29" s="2">
        <f t="shared" si="1"/>
        <v>38</v>
      </c>
    </row>
    <row r="30">
      <c r="A30" s="3" t="s">
        <v>449</v>
      </c>
      <c r="B30" s="3" t="s">
        <v>11</v>
      </c>
      <c r="C30" s="3" t="s">
        <v>12</v>
      </c>
      <c r="D30" s="4">
        <v>45445.0</v>
      </c>
      <c r="E30" s="2">
        <v>300.0</v>
      </c>
      <c r="F30" s="3" t="s">
        <v>450</v>
      </c>
      <c r="G30" s="3" t="s">
        <v>451</v>
      </c>
      <c r="H30" s="3">
        <v>1.0</v>
      </c>
      <c r="I30" s="2">
        <f>IFERROR(vlookup(F30,'College Conference'!$B$1:$Z$1000 , 6,False),0)</f>
        <v>4</v>
      </c>
      <c r="J30" s="2">
        <f>IFERROR(vlookup(G30,'College Conference'!$B$1:$Z$1000 , 6,False),0)</f>
        <v>0</v>
      </c>
      <c r="K30" s="3" t="s">
        <v>15</v>
      </c>
      <c r="L30" s="2">
        <f t="shared" si="1"/>
        <v>-8</v>
      </c>
    </row>
    <row r="31">
      <c r="A31" s="3" t="s">
        <v>690</v>
      </c>
      <c r="B31" s="3">
        <v>0.83</v>
      </c>
      <c r="C31" s="3" t="s">
        <v>58</v>
      </c>
      <c r="D31" s="4">
        <v>45423.0</v>
      </c>
      <c r="E31" s="2">
        <v>230.0</v>
      </c>
      <c r="F31" s="3" t="s">
        <v>691</v>
      </c>
      <c r="G31" s="3" t="s">
        <v>299</v>
      </c>
      <c r="H31" s="3">
        <v>1.0</v>
      </c>
      <c r="I31" s="2">
        <f>IFERROR(vlookup(F31,'College Conference'!$B$1:$Z$1000 , 6,False),0)</f>
        <v>7</v>
      </c>
      <c r="J31" s="2">
        <f>IFERROR(vlookup(G31,'College Conference'!$B$1:$Z$1000 , 6,False),0)</f>
        <v>0</v>
      </c>
      <c r="K31" s="3" t="s">
        <v>20</v>
      </c>
      <c r="L31" s="2">
        <f t="shared" si="1"/>
        <v>-323</v>
      </c>
    </row>
    <row r="32">
      <c r="A32" s="3" t="s">
        <v>520</v>
      </c>
      <c r="B32" s="3" t="s">
        <v>11</v>
      </c>
      <c r="C32" s="3" t="s">
        <v>78</v>
      </c>
      <c r="D32" s="4">
        <v>45445.0</v>
      </c>
      <c r="E32" s="2">
        <v>195.0</v>
      </c>
      <c r="F32" s="3" t="s">
        <v>521</v>
      </c>
      <c r="G32" s="3" t="s">
        <v>375</v>
      </c>
      <c r="H32" s="3">
        <v>1.0</v>
      </c>
      <c r="I32" s="2">
        <f>IFERROR(vlookup(F32,'College Conference'!$B$1:$Z$1000 , 6,False),0)</f>
        <v>5</v>
      </c>
      <c r="J32" s="2">
        <f>IFERROR(vlookup(G32,'College Conference'!$B$1:$Z$1000 , 6,False),0)</f>
        <v>0</v>
      </c>
      <c r="K32" s="3" t="s">
        <v>25</v>
      </c>
      <c r="L32" s="2">
        <f t="shared" si="1"/>
        <v>155</v>
      </c>
    </row>
    <row r="33">
      <c r="A33" s="3" t="s">
        <v>692</v>
      </c>
      <c r="B33" s="3">
        <v>0.83</v>
      </c>
      <c r="C33" s="3" t="s">
        <v>12</v>
      </c>
      <c r="D33" s="4">
        <v>45446.0</v>
      </c>
      <c r="E33" s="2">
        <v>280.0</v>
      </c>
      <c r="F33" s="3" t="s">
        <v>693</v>
      </c>
      <c r="G33" s="3" t="s">
        <v>80</v>
      </c>
      <c r="H33" s="3">
        <v>1.0</v>
      </c>
      <c r="I33" s="2">
        <f>IFERROR(vlookup(F33,'College Conference'!$B$1:$Z$1000 , 6,False),0)</f>
        <v>7</v>
      </c>
      <c r="J33" s="2">
        <f>IFERROR(vlookup(G33,'College Conference'!$B$1:$Z$1000 , 6,False),0)</f>
        <v>0</v>
      </c>
      <c r="K33" s="3" t="s">
        <v>141</v>
      </c>
      <c r="L33" s="2">
        <f t="shared" si="1"/>
        <v>55</v>
      </c>
    </row>
    <row r="34">
      <c r="A34" s="3" t="s">
        <v>230</v>
      </c>
      <c r="B34" s="3">
        <v>0.8</v>
      </c>
      <c r="C34" s="3" t="s">
        <v>120</v>
      </c>
      <c r="D34" s="4">
        <v>45448.0</v>
      </c>
      <c r="E34" s="2">
        <v>211.0</v>
      </c>
      <c r="F34" s="3" t="s">
        <v>231</v>
      </c>
      <c r="G34" s="3" t="s">
        <v>75</v>
      </c>
      <c r="H34" s="3">
        <v>1.0</v>
      </c>
      <c r="I34" s="2">
        <f>IFERROR(vlookup(F34,'College Conference'!$B$1:$Z$1000 , 6,False),0)</f>
        <v>2</v>
      </c>
      <c r="J34" s="2">
        <f>IFERROR(vlookup(G34,'College Conference'!$B$1:$Z$1000 , 6,False),0)</f>
        <v>0</v>
      </c>
      <c r="K34" s="3" t="s">
        <v>34</v>
      </c>
      <c r="L34" s="2">
        <f t="shared" si="1"/>
        <v>155</v>
      </c>
    </row>
    <row r="35">
      <c r="A35" s="3" t="s">
        <v>142</v>
      </c>
      <c r="B35" s="3" t="s">
        <v>11</v>
      </c>
      <c r="C35" s="3" t="s">
        <v>63</v>
      </c>
      <c r="D35" s="4">
        <v>45422.0</v>
      </c>
      <c r="E35" s="2">
        <v>170.0</v>
      </c>
      <c r="F35" s="3" t="s">
        <v>143</v>
      </c>
      <c r="G35" s="3" t="s">
        <v>144</v>
      </c>
      <c r="H35" s="3">
        <v>1.0</v>
      </c>
      <c r="I35" s="2">
        <f>IFERROR(vlookup(F35,'College Conference'!$B$1:$Z$1000 , 6,False),0)</f>
        <v>1</v>
      </c>
      <c r="J35" s="2">
        <f>IFERROR(vlookup(G35,'College Conference'!$B$1:$Z$1000 , 6,False),0)</f>
        <v>0</v>
      </c>
      <c r="K35" s="3" t="s">
        <v>36</v>
      </c>
      <c r="L35" s="2">
        <f t="shared" si="1"/>
        <v>-61</v>
      </c>
    </row>
    <row r="36">
      <c r="A36" s="3" t="s">
        <v>522</v>
      </c>
      <c r="B36" s="3">
        <v>0.86</v>
      </c>
      <c r="C36" s="3" t="s">
        <v>63</v>
      </c>
      <c r="D36" s="2" t="s">
        <v>72</v>
      </c>
      <c r="E36" s="2">
        <v>196.0</v>
      </c>
      <c r="F36" s="3" t="s">
        <v>514</v>
      </c>
      <c r="G36" s="3" t="s">
        <v>175</v>
      </c>
      <c r="H36" s="3">
        <v>1.0</v>
      </c>
      <c r="I36" s="2">
        <f>IFERROR(vlookup(F36,'College Conference'!$B$1:$Z$1000 , 6,False),0)</f>
        <v>5</v>
      </c>
      <c r="J36" s="2">
        <f>IFERROR(vlookup(G36,'College Conference'!$B$1:$Z$1000 , 6,False),0)</f>
        <v>0</v>
      </c>
      <c r="K36" s="3" t="s">
        <v>296</v>
      </c>
      <c r="L36" s="2">
        <f t="shared" si="1"/>
        <v>-162</v>
      </c>
    </row>
    <row r="37">
      <c r="A37" s="3" t="s">
        <v>780</v>
      </c>
      <c r="B37" s="3">
        <v>0.89</v>
      </c>
      <c r="C37" s="3" t="s">
        <v>22</v>
      </c>
      <c r="D37" s="4">
        <v>45420.0</v>
      </c>
      <c r="E37" s="2">
        <v>185.0</v>
      </c>
      <c r="F37" s="3" t="s">
        <v>781</v>
      </c>
      <c r="G37" s="3" t="s">
        <v>39</v>
      </c>
      <c r="H37" s="3">
        <v>1.0</v>
      </c>
      <c r="I37" s="2">
        <f>IFERROR(vlookup(F37,'College Conference'!$B$1:$Z$1000 , 6,False),0)</f>
        <v>8</v>
      </c>
      <c r="J37" s="2">
        <f>IFERROR(vlookup(G37,'College Conference'!$B$1:$Z$1000 , 6,False),0)</f>
        <v>0</v>
      </c>
      <c r="K37" s="3" t="s">
        <v>46</v>
      </c>
      <c r="L37" s="2">
        <f t="shared" si="1"/>
        <v>72</v>
      </c>
    </row>
    <row r="38">
      <c r="A38" s="3" t="s">
        <v>297</v>
      </c>
      <c r="B38" s="3">
        <v>0.9</v>
      </c>
      <c r="C38" s="3" t="s">
        <v>120</v>
      </c>
      <c r="D38" s="4">
        <v>45446.0</v>
      </c>
      <c r="E38" s="2">
        <v>235.0</v>
      </c>
      <c r="F38" s="3" t="s">
        <v>298</v>
      </c>
      <c r="G38" s="3" t="s">
        <v>299</v>
      </c>
      <c r="H38" s="3">
        <v>1.0</v>
      </c>
      <c r="I38" s="2">
        <f>IFERROR(vlookup(F38,'College Conference'!$B$1:$Z$1000 , 6,False),0)</f>
        <v>3</v>
      </c>
      <c r="J38" s="2">
        <f>IFERROR(vlookup(G38,'College Conference'!$B$1:$Z$1000 , 6,False),0)</f>
        <v>0</v>
      </c>
      <c r="K38" s="2" t="s">
        <v>135</v>
      </c>
      <c r="L38" s="2">
        <f t="shared" si="1"/>
        <v>8</v>
      </c>
    </row>
    <row r="39">
      <c r="A39" s="3" t="s">
        <v>694</v>
      </c>
      <c r="B39" s="3">
        <v>0.85</v>
      </c>
      <c r="C39" s="3" t="s">
        <v>17</v>
      </c>
      <c r="D39" s="2" t="s">
        <v>72</v>
      </c>
      <c r="E39" s="2">
        <v>186.0</v>
      </c>
      <c r="F39" s="3" t="s">
        <v>695</v>
      </c>
      <c r="G39" s="3" t="s">
        <v>173</v>
      </c>
      <c r="H39" s="3">
        <v>1.0</v>
      </c>
      <c r="I39" s="2">
        <f>IFERROR(vlookup(F39,'College Conference'!$B$1:$Z$1000 , 6,False),0)</f>
        <v>7</v>
      </c>
      <c r="J39" s="2">
        <f>IFERROR(vlookup(G39,'College Conference'!$B$1:$Z$1000 , 6,False),0)</f>
        <v>0</v>
      </c>
      <c r="K39" s="2" t="s">
        <v>50</v>
      </c>
      <c r="L39" s="2">
        <f t="shared" si="1"/>
        <v>-10</v>
      </c>
    </row>
    <row r="40">
      <c r="A40" s="3" t="s">
        <v>921</v>
      </c>
      <c r="B40" s="3">
        <v>0.84</v>
      </c>
      <c r="C40" s="3" t="s">
        <v>43</v>
      </c>
      <c r="D40" s="4">
        <v>45446.0</v>
      </c>
      <c r="E40" s="2">
        <v>305.0</v>
      </c>
      <c r="F40" s="3" t="s">
        <v>922</v>
      </c>
      <c r="G40" s="3" t="s">
        <v>100</v>
      </c>
      <c r="H40" s="3">
        <v>1.0</v>
      </c>
      <c r="I40" s="2">
        <f>IFERROR(vlookup(F40,'College Conference'!$B$1:$Z$1000 , 6,False),0)</f>
        <v>10</v>
      </c>
      <c r="J40" s="2">
        <f>IFERROR(vlookup(G40,'College Conference'!$B$1:$Z$1000 , 6,False),0)</f>
        <v>0</v>
      </c>
    </row>
    <row r="41">
      <c r="A41" s="3" t="s">
        <v>947</v>
      </c>
      <c r="B41" s="3" t="s">
        <v>11</v>
      </c>
      <c r="C41" s="3" t="s">
        <v>22</v>
      </c>
      <c r="D41" s="4">
        <v>45420.0</v>
      </c>
      <c r="E41" s="2">
        <v>187.0</v>
      </c>
      <c r="F41" s="3" t="s">
        <v>948</v>
      </c>
      <c r="G41" s="3" t="s">
        <v>949</v>
      </c>
      <c r="H41" s="3">
        <v>1.0</v>
      </c>
      <c r="I41" s="2">
        <f>IFERROR(vlookup(F41,'College Conference'!$B$1:$Z$1000 , 6,False),0)</f>
        <v>11</v>
      </c>
      <c r="J41" s="2">
        <f>IFERROR(vlookup(G41,'College Conference'!$B$1:$Z$1000 , 6,False),0)</f>
        <v>0</v>
      </c>
    </row>
    <row r="42">
      <c r="A42" s="3" t="s">
        <v>782</v>
      </c>
      <c r="B42" s="3">
        <v>0.85</v>
      </c>
      <c r="C42" s="3" t="s">
        <v>43</v>
      </c>
      <c r="D42" s="4">
        <v>45447.0</v>
      </c>
      <c r="E42" s="2">
        <v>311.0</v>
      </c>
      <c r="F42" s="3" t="s">
        <v>783</v>
      </c>
      <c r="G42" s="3" t="s">
        <v>271</v>
      </c>
      <c r="H42" s="3">
        <v>1.0</v>
      </c>
      <c r="I42" s="2">
        <f>IFERROR(vlookup(F42,'College Conference'!$B$1:$Z$1000 , 6,False),0)</f>
        <v>8</v>
      </c>
      <c r="J42" s="2">
        <f>IFERROR(vlookup(G42,'College Conference'!$B$1:$Z$1000 , 6,False),0)</f>
        <v>0</v>
      </c>
    </row>
    <row r="43">
      <c r="A43" s="3" t="s">
        <v>300</v>
      </c>
      <c r="B43" s="3" t="s">
        <v>11</v>
      </c>
      <c r="C43" s="3" t="s">
        <v>52</v>
      </c>
      <c r="D43" s="4">
        <v>45446.0</v>
      </c>
      <c r="E43" s="2">
        <v>200.0</v>
      </c>
      <c r="F43" s="3" t="s">
        <v>301</v>
      </c>
      <c r="G43" s="3" t="s">
        <v>269</v>
      </c>
      <c r="H43" s="3">
        <v>1.0</v>
      </c>
      <c r="I43" s="2">
        <f>IFERROR(vlookup(F43,'College Conference'!$B$1:$Z$1000 , 6,False),0)</f>
        <v>3</v>
      </c>
      <c r="J43" s="2">
        <f>IFERROR(vlookup(G43,'College Conference'!$B$1:$Z$1000 , 6,False),0)</f>
        <v>0</v>
      </c>
    </row>
    <row r="44">
      <c r="A44" s="3" t="s">
        <v>302</v>
      </c>
      <c r="B44" s="3">
        <v>0.87</v>
      </c>
      <c r="C44" s="3" t="s">
        <v>22</v>
      </c>
      <c r="D44" s="2" t="s">
        <v>72</v>
      </c>
      <c r="E44" s="2">
        <v>198.0</v>
      </c>
      <c r="F44" s="3" t="s">
        <v>301</v>
      </c>
      <c r="G44" s="3" t="s">
        <v>89</v>
      </c>
      <c r="H44" s="3">
        <v>1.0</v>
      </c>
      <c r="I44" s="2">
        <f>IFERROR(vlookup(F44,'College Conference'!$B$1:$Z$1000 , 6,False),0)</f>
        <v>3</v>
      </c>
      <c r="J44" s="2">
        <f>IFERROR(vlookup(G44,'College Conference'!$B$1:$Z$1000 , 6,False),0)</f>
        <v>0</v>
      </c>
    </row>
    <row r="45">
      <c r="A45" s="3" t="s">
        <v>523</v>
      </c>
      <c r="B45" s="3">
        <v>0.82</v>
      </c>
      <c r="C45" s="3" t="s">
        <v>12</v>
      </c>
      <c r="D45" s="4">
        <v>45446.0</v>
      </c>
      <c r="E45" s="2">
        <v>305.0</v>
      </c>
      <c r="F45" s="3" t="s">
        <v>512</v>
      </c>
      <c r="G45" s="3" t="s">
        <v>426</v>
      </c>
      <c r="H45" s="3">
        <v>1.0</v>
      </c>
      <c r="I45" s="2">
        <f>IFERROR(vlookup(F45,'College Conference'!$B$1:$Z$1000 , 6,False),0)</f>
        <v>5</v>
      </c>
      <c r="J45" s="2">
        <f>IFERROR(vlookup(G45,'College Conference'!$B$1:$Z$1000 , 6,False),0)</f>
        <v>0</v>
      </c>
    </row>
    <row r="46">
      <c r="A46" s="3" t="s">
        <v>145</v>
      </c>
      <c r="B46" s="3">
        <v>0.77</v>
      </c>
      <c r="C46" s="3" t="s">
        <v>31</v>
      </c>
      <c r="D46" s="4">
        <v>45448.0</v>
      </c>
      <c r="E46" s="2">
        <v>310.0</v>
      </c>
      <c r="F46" s="3" t="s">
        <v>146</v>
      </c>
      <c r="G46" s="3" t="s">
        <v>147</v>
      </c>
      <c r="H46" s="3">
        <v>1.0</v>
      </c>
      <c r="I46" s="2">
        <f>IFERROR(vlookup(F46,'College Conference'!$B$1:$Z$1000 , 6,False),0)</f>
        <v>1</v>
      </c>
      <c r="J46" s="2">
        <f>IFERROR(vlookup(G46,'College Conference'!$B$1:$Z$1000 , 6,False),0)</f>
        <v>0</v>
      </c>
    </row>
    <row r="47">
      <c r="A47" s="3" t="s">
        <v>303</v>
      </c>
      <c r="B47" s="3">
        <v>0.95</v>
      </c>
      <c r="C47" s="3" t="s">
        <v>63</v>
      </c>
      <c r="D47" s="4">
        <v>45445.0</v>
      </c>
      <c r="E47" s="2">
        <v>202.0</v>
      </c>
      <c r="F47" s="3" t="s">
        <v>295</v>
      </c>
      <c r="G47" s="3" t="s">
        <v>304</v>
      </c>
      <c r="H47" s="3">
        <v>1.0</v>
      </c>
      <c r="I47" s="2">
        <f>IFERROR(vlookup(F47,'College Conference'!$B$1:$Z$1000 , 6,False),0)</f>
        <v>3</v>
      </c>
      <c r="J47" s="2">
        <f>IFERROR(vlookup(G47,'College Conference'!$B$1:$Z$1000 , 6,False),0)</f>
        <v>0</v>
      </c>
    </row>
    <row r="48">
      <c r="A48" s="3" t="s">
        <v>148</v>
      </c>
      <c r="B48" s="3" t="s">
        <v>11</v>
      </c>
      <c r="C48" s="3" t="s">
        <v>27</v>
      </c>
      <c r="D48" s="4">
        <v>45423.0</v>
      </c>
      <c r="E48" s="2">
        <v>175.0</v>
      </c>
      <c r="F48" s="3" t="s">
        <v>149</v>
      </c>
      <c r="G48" s="3" t="s">
        <v>150</v>
      </c>
      <c r="H48" s="3">
        <v>1.0</v>
      </c>
      <c r="I48" s="2">
        <f>IFERROR(vlookup(F48,'College Conference'!$B$1:$Z$1000 , 6,False),0)</f>
        <v>1</v>
      </c>
      <c r="J48" s="2">
        <f>IFERROR(vlookup(G48,'College Conference'!$B$1:$Z$1000 , 6,False),0)</f>
        <v>0</v>
      </c>
    </row>
    <row r="49">
      <c r="A49" s="3" t="s">
        <v>620</v>
      </c>
      <c r="B49" s="3">
        <v>0.85</v>
      </c>
      <c r="C49" s="3" t="s">
        <v>52</v>
      </c>
      <c r="D49" s="4">
        <v>45445.0</v>
      </c>
      <c r="E49" s="2">
        <v>217.0</v>
      </c>
      <c r="F49" s="3" t="s">
        <v>621</v>
      </c>
      <c r="G49" s="3" t="s">
        <v>234</v>
      </c>
      <c r="H49" s="3">
        <v>1.0</v>
      </c>
      <c r="I49" s="2">
        <f>IFERROR(vlookup(F49,'College Conference'!$B$1:$Z$1000 , 6,False),0)</f>
        <v>6</v>
      </c>
      <c r="J49" s="2">
        <f>IFERROR(vlookup(G49,'College Conference'!$B$1:$Z$1000 , 6,False),0)</f>
        <v>0</v>
      </c>
    </row>
    <row r="50">
      <c r="A50" s="3" t="s">
        <v>1162</v>
      </c>
      <c r="B50" s="3">
        <v>0.94</v>
      </c>
      <c r="C50" s="3" t="s">
        <v>63</v>
      </c>
      <c r="D50" s="4">
        <v>45423.0</v>
      </c>
      <c r="E50" s="2">
        <v>165.0</v>
      </c>
      <c r="F50" s="3" t="s">
        <v>816</v>
      </c>
      <c r="G50" s="3" t="s">
        <v>222</v>
      </c>
      <c r="H50" s="3">
        <v>1.0</v>
      </c>
      <c r="I50" s="2">
        <f>IFERROR(vlookup(F50,'College Conference'!$B$1:$Z$1000 , 6,False),0)</f>
        <v>8</v>
      </c>
      <c r="J50" s="2">
        <f>IFERROR(vlookup(G50,'College Conference'!$B$1:$Z$1000 , 6,False),0)</f>
        <v>1</v>
      </c>
    </row>
    <row r="51">
      <c r="A51" s="3" t="s">
        <v>1069</v>
      </c>
      <c r="B51" s="3">
        <v>0.85</v>
      </c>
      <c r="C51" s="3" t="s">
        <v>31</v>
      </c>
      <c r="D51" s="4">
        <v>45449.0</v>
      </c>
      <c r="E51" s="2">
        <v>300.0</v>
      </c>
      <c r="F51" s="3" t="s">
        <v>512</v>
      </c>
      <c r="G51" s="3" t="s">
        <v>222</v>
      </c>
      <c r="H51" s="3">
        <v>1.0</v>
      </c>
      <c r="I51" s="2">
        <f>IFERROR(vlookup(F51,'College Conference'!$B$1:$Z$1000 , 6,False),0)</f>
        <v>5</v>
      </c>
      <c r="J51" s="2">
        <f>IFERROR(vlookup(G51,'College Conference'!$B$1:$Z$1000 , 6,False),0)</f>
        <v>1</v>
      </c>
    </row>
    <row r="52">
      <c r="A52" s="3" t="s">
        <v>970</v>
      </c>
      <c r="B52" s="3">
        <v>0.76</v>
      </c>
      <c r="C52" s="3" t="s">
        <v>43</v>
      </c>
      <c r="D52" s="4">
        <v>45446.0</v>
      </c>
      <c r="E52" s="2">
        <v>310.0</v>
      </c>
      <c r="F52" s="3" t="s">
        <v>55</v>
      </c>
      <c r="G52" s="3" t="s">
        <v>139</v>
      </c>
      <c r="H52" s="3">
        <v>1.0</v>
      </c>
      <c r="I52" s="2">
        <f>IFERROR(vlookup(F52,'College Conference'!$B$1:$Z$1000 , 6,False),0)</f>
        <v>0</v>
      </c>
      <c r="J52" s="2">
        <f>IFERROR(vlookup(G52,'College Conference'!$B$1:$Z$1000 , 6,False),0)</f>
        <v>1</v>
      </c>
    </row>
    <row r="53">
      <c r="A53" s="3" t="s">
        <v>1070</v>
      </c>
      <c r="B53" s="3">
        <v>0.82</v>
      </c>
      <c r="C53" s="3" t="s">
        <v>63</v>
      </c>
      <c r="D53" s="4">
        <v>45445.0</v>
      </c>
      <c r="E53" s="2">
        <v>210.0</v>
      </c>
      <c r="F53" s="3" t="s">
        <v>512</v>
      </c>
      <c r="G53" s="3" t="s">
        <v>143</v>
      </c>
      <c r="H53" s="3">
        <v>1.0</v>
      </c>
      <c r="I53" s="2">
        <f>IFERROR(vlookup(F53,'College Conference'!$B$1:$Z$1000 , 6,False),0)</f>
        <v>5</v>
      </c>
      <c r="J53" s="2">
        <f>IFERROR(vlookup(G53,'College Conference'!$B$1:$Z$1000 , 6,False),0)</f>
        <v>1</v>
      </c>
    </row>
    <row r="54">
      <c r="A54" s="3" t="s">
        <v>1125</v>
      </c>
      <c r="B54" s="3">
        <v>0.88</v>
      </c>
      <c r="C54" s="3" t="s">
        <v>17</v>
      </c>
      <c r="D54" s="4">
        <v>45444.0</v>
      </c>
      <c r="E54" s="2">
        <v>195.0</v>
      </c>
      <c r="F54" s="3" t="s">
        <v>693</v>
      </c>
      <c r="G54" s="3" t="s">
        <v>976</v>
      </c>
      <c r="H54" s="3">
        <v>1.0</v>
      </c>
      <c r="I54" s="2">
        <f>IFERROR(vlookup(F54,'College Conference'!$B$1:$Z$1000 , 6,False),0)</f>
        <v>7</v>
      </c>
      <c r="J54" s="2">
        <f>IFERROR(vlookup(G54,'College Conference'!$B$1:$Z$1000 , 6,False),0)</f>
        <v>1</v>
      </c>
    </row>
    <row r="55">
      <c r="A55" s="3" t="s">
        <v>1043</v>
      </c>
      <c r="B55" s="3">
        <v>0.86</v>
      </c>
      <c r="C55" s="3" t="s">
        <v>17</v>
      </c>
      <c r="D55" s="2" t="s">
        <v>72</v>
      </c>
      <c r="E55" s="2">
        <v>175.0</v>
      </c>
      <c r="F55" s="3" t="s">
        <v>311</v>
      </c>
      <c r="G55" s="3" t="s">
        <v>222</v>
      </c>
      <c r="H55" s="3">
        <v>1.0</v>
      </c>
      <c r="I55" s="2">
        <f>IFERROR(vlookup(F55,'College Conference'!$B$1:$Z$1000 , 6,False),0)</f>
        <v>3</v>
      </c>
      <c r="J55" s="2">
        <f>IFERROR(vlookup(G55,'College Conference'!$B$1:$Z$1000 , 6,False),0)</f>
        <v>1</v>
      </c>
    </row>
    <row r="56">
      <c r="A56" s="3" t="s">
        <v>971</v>
      </c>
      <c r="B56" s="3" t="s">
        <v>11</v>
      </c>
      <c r="C56" s="3" t="s">
        <v>22</v>
      </c>
      <c r="D56" s="4">
        <v>45423.0</v>
      </c>
      <c r="E56" s="2">
        <v>170.0</v>
      </c>
      <c r="F56" s="3" t="s">
        <v>323</v>
      </c>
      <c r="G56" s="3" t="s">
        <v>222</v>
      </c>
      <c r="H56" s="3">
        <v>1.0</v>
      </c>
      <c r="I56" s="2">
        <f>IFERROR(vlookup(F56,'College Conference'!$B$1:$Z$1000 , 6,False),0)</f>
        <v>0</v>
      </c>
      <c r="J56" s="2">
        <f>IFERROR(vlookup(G56,'College Conference'!$B$1:$Z$1000 , 6,False),0)</f>
        <v>1</v>
      </c>
    </row>
    <row r="57">
      <c r="A57" s="3" t="s">
        <v>972</v>
      </c>
      <c r="B57" s="3">
        <v>0.79</v>
      </c>
      <c r="C57" s="3" t="s">
        <v>58</v>
      </c>
      <c r="D57" s="4">
        <v>45446.0</v>
      </c>
      <c r="E57" s="2">
        <v>230.0</v>
      </c>
      <c r="F57" s="3" t="s">
        <v>121</v>
      </c>
      <c r="G57" s="3" t="s">
        <v>156</v>
      </c>
      <c r="H57" s="3">
        <v>1.0</v>
      </c>
      <c r="I57" s="2">
        <f>IFERROR(vlookup(F57,'College Conference'!$B$1:$Z$1000 , 6,False),0)</f>
        <v>0</v>
      </c>
      <c r="J57" s="2">
        <f>IFERROR(vlookup(G57,'College Conference'!$B$1:$Z$1000 , 6,False),0)</f>
        <v>1</v>
      </c>
    </row>
    <row r="58">
      <c r="A58" s="3" t="s">
        <v>1071</v>
      </c>
      <c r="B58" s="3">
        <v>0.86</v>
      </c>
      <c r="C58" s="3" t="s">
        <v>12</v>
      </c>
      <c r="D58" s="4">
        <v>45445.0</v>
      </c>
      <c r="E58" s="2">
        <v>312.0</v>
      </c>
      <c r="F58" s="3" t="s">
        <v>521</v>
      </c>
      <c r="G58" s="3" t="s">
        <v>139</v>
      </c>
      <c r="H58" s="3">
        <v>1.0</v>
      </c>
      <c r="I58" s="2">
        <f>IFERROR(vlookup(F58,'College Conference'!$B$1:$Z$1000 , 6,False),0)</f>
        <v>5</v>
      </c>
      <c r="J58" s="2">
        <f>IFERROR(vlookup(G58,'College Conference'!$B$1:$Z$1000 , 6,False),0)</f>
        <v>1</v>
      </c>
    </row>
    <row r="59">
      <c r="A59" s="3" t="s">
        <v>1044</v>
      </c>
      <c r="B59" s="3">
        <v>0.9</v>
      </c>
      <c r="C59" s="3" t="s">
        <v>52</v>
      </c>
      <c r="D59" s="4">
        <v>45447.0</v>
      </c>
      <c r="E59" s="2">
        <v>193.0</v>
      </c>
      <c r="F59" s="3" t="s">
        <v>295</v>
      </c>
      <c r="G59" s="3" t="s">
        <v>149</v>
      </c>
      <c r="H59" s="3">
        <v>1.0</v>
      </c>
      <c r="I59" s="2">
        <f>IFERROR(vlookup(F59,'College Conference'!$B$1:$Z$1000 , 6,False),0)</f>
        <v>3</v>
      </c>
      <c r="J59" s="2">
        <f>IFERROR(vlookup(G59,'College Conference'!$B$1:$Z$1000 , 6,False),0)</f>
        <v>1</v>
      </c>
    </row>
    <row r="60">
      <c r="A60" s="3" t="s">
        <v>973</v>
      </c>
      <c r="B60" s="3">
        <v>0.8</v>
      </c>
      <c r="C60" s="3" t="s">
        <v>415</v>
      </c>
      <c r="D60" s="4">
        <v>45445.0</v>
      </c>
      <c r="E60" s="2">
        <v>300.0</v>
      </c>
      <c r="F60" s="3" t="s">
        <v>974</v>
      </c>
      <c r="G60" s="3" t="s">
        <v>222</v>
      </c>
      <c r="H60" s="3">
        <v>1.0</v>
      </c>
      <c r="I60" s="2">
        <f>IFERROR(vlookup(F60,'College Conference'!$B$1:$Z$1000 , 6,False),0)</f>
        <v>0</v>
      </c>
      <c r="J60" s="2">
        <f>IFERROR(vlookup(G60,'College Conference'!$B$1:$Z$1000 , 6,False),0)</f>
        <v>1</v>
      </c>
    </row>
    <row r="61">
      <c r="A61" s="3" t="s">
        <v>975</v>
      </c>
      <c r="B61" s="3">
        <v>0.77</v>
      </c>
      <c r="C61" s="3" t="s">
        <v>27</v>
      </c>
      <c r="D61" s="4">
        <v>45423.0</v>
      </c>
      <c r="E61" s="2">
        <v>175.0</v>
      </c>
      <c r="F61" s="3" t="s">
        <v>33</v>
      </c>
      <c r="G61" s="3" t="s">
        <v>976</v>
      </c>
      <c r="H61" s="3">
        <v>1.0</v>
      </c>
      <c r="I61" s="2">
        <f>IFERROR(vlookup(F61,'College Conference'!$B$1:$Z$1000 , 6,False),0)</f>
        <v>0</v>
      </c>
      <c r="J61" s="2">
        <f>IFERROR(vlookup(G61,'College Conference'!$B$1:$Z$1000 , 6,False),0)</f>
        <v>1</v>
      </c>
    </row>
    <row r="62">
      <c r="A62" s="3" t="s">
        <v>977</v>
      </c>
      <c r="B62" s="3">
        <v>0.77</v>
      </c>
      <c r="C62" s="3" t="s">
        <v>31</v>
      </c>
      <c r="D62" s="4">
        <v>45448.0</v>
      </c>
      <c r="E62" s="2">
        <v>307.0</v>
      </c>
      <c r="F62" s="3" t="s">
        <v>978</v>
      </c>
      <c r="G62" s="3" t="s">
        <v>976</v>
      </c>
      <c r="H62" s="3">
        <v>1.0</v>
      </c>
      <c r="I62" s="2">
        <f>IFERROR(vlookup(F62,'College Conference'!$B$1:$Z$1000 , 6,False),0)</f>
        <v>0</v>
      </c>
      <c r="J62" s="2">
        <f>IFERROR(vlookup(G62,'College Conference'!$B$1:$Z$1000 , 6,False),0)</f>
        <v>1</v>
      </c>
    </row>
    <row r="63">
      <c r="A63" s="3" t="s">
        <v>979</v>
      </c>
      <c r="B63" s="3" t="s">
        <v>11</v>
      </c>
      <c r="C63" s="3" t="s">
        <v>43</v>
      </c>
      <c r="D63" s="4">
        <v>45447.0</v>
      </c>
      <c r="E63" s="2">
        <v>300.0</v>
      </c>
      <c r="F63" s="3" t="s">
        <v>115</v>
      </c>
      <c r="G63" s="3" t="s">
        <v>976</v>
      </c>
      <c r="H63" s="3">
        <v>1.0</v>
      </c>
      <c r="I63" s="2">
        <f>IFERROR(vlookup(F63,'College Conference'!$B$1:$Z$1000 , 6,False),0)</f>
        <v>0</v>
      </c>
      <c r="J63" s="2">
        <f>IFERROR(vlookup(G63,'College Conference'!$B$1:$Z$1000 , 6,False),0)</f>
        <v>1</v>
      </c>
    </row>
    <row r="64">
      <c r="A64" s="3" t="s">
        <v>980</v>
      </c>
      <c r="B64" s="3" t="s">
        <v>11</v>
      </c>
      <c r="C64" s="3" t="s">
        <v>43</v>
      </c>
      <c r="D64" s="4">
        <v>45448.0</v>
      </c>
      <c r="E64" s="2">
        <v>305.0</v>
      </c>
      <c r="F64" s="3" t="s">
        <v>441</v>
      </c>
      <c r="G64" s="3" t="s">
        <v>976</v>
      </c>
      <c r="H64" s="3">
        <v>1.0</v>
      </c>
      <c r="I64" s="2">
        <f>IFERROR(vlookup(F64,'College Conference'!$B$1:$Z$1000 , 6,False),0)</f>
        <v>0</v>
      </c>
      <c r="J64" s="2">
        <f>IFERROR(vlookup(G64,'College Conference'!$B$1:$Z$1000 , 6,False),0)</f>
        <v>1</v>
      </c>
    </row>
    <row r="65">
      <c r="A65" s="3" t="s">
        <v>981</v>
      </c>
      <c r="B65" s="3" t="s">
        <v>11</v>
      </c>
      <c r="C65" s="3" t="s">
        <v>38</v>
      </c>
      <c r="D65" s="2" t="s">
        <v>72</v>
      </c>
      <c r="E65" s="2">
        <v>170.0</v>
      </c>
      <c r="F65" s="3" t="s">
        <v>125</v>
      </c>
      <c r="G65" s="3" t="s">
        <v>976</v>
      </c>
      <c r="H65" s="3">
        <v>1.0</v>
      </c>
      <c r="I65" s="2">
        <f>IFERROR(vlookup(F65,'College Conference'!$B$1:$Z$1000 , 6,False),0)</f>
        <v>0</v>
      </c>
      <c r="J65" s="2">
        <f>IFERROR(vlookup(G65,'College Conference'!$B$1:$Z$1000 , 6,False),0)</f>
        <v>1</v>
      </c>
    </row>
    <row r="66">
      <c r="A66" s="3" t="s">
        <v>1040</v>
      </c>
      <c r="B66" s="3" t="s">
        <v>11</v>
      </c>
      <c r="C66" s="3" t="s">
        <v>43</v>
      </c>
      <c r="D66" s="4">
        <v>45447.0</v>
      </c>
      <c r="E66" s="2">
        <v>295.0</v>
      </c>
      <c r="F66" s="3" t="s">
        <v>229</v>
      </c>
      <c r="G66" s="3" t="s">
        <v>149</v>
      </c>
      <c r="H66" s="3">
        <v>1.0</v>
      </c>
      <c r="I66" s="2">
        <f>IFERROR(vlookup(F66,'College Conference'!$B$1:$Z$1000 , 6,False),0)</f>
        <v>2</v>
      </c>
      <c r="J66" s="2">
        <f>IFERROR(vlookup(G66,'College Conference'!$B$1:$Z$1000 , 6,False),0)</f>
        <v>1</v>
      </c>
    </row>
    <row r="67">
      <c r="A67" s="3" t="s">
        <v>982</v>
      </c>
      <c r="B67" s="3" t="s">
        <v>11</v>
      </c>
      <c r="C67" s="3" t="s">
        <v>313</v>
      </c>
      <c r="D67" s="4">
        <v>45419.0</v>
      </c>
      <c r="E67" s="2">
        <v>225.0</v>
      </c>
      <c r="F67" s="3" t="s">
        <v>241</v>
      </c>
      <c r="G67" s="3" t="s">
        <v>149</v>
      </c>
      <c r="H67" s="3">
        <v>1.0</v>
      </c>
      <c r="I67" s="2">
        <f>IFERROR(vlookup(F67,'College Conference'!$B$1:$Z$1000 , 6,False),0)</f>
        <v>0</v>
      </c>
      <c r="J67" s="2">
        <f>IFERROR(vlookup(G67,'College Conference'!$B$1:$Z$1000 , 6,False),0)</f>
        <v>1</v>
      </c>
    </row>
    <row r="68">
      <c r="A68" s="3" t="s">
        <v>1072</v>
      </c>
      <c r="B68" s="3">
        <v>0.9</v>
      </c>
      <c r="C68" s="3" t="s">
        <v>63</v>
      </c>
      <c r="D68" s="4">
        <v>45444.0</v>
      </c>
      <c r="E68" s="2">
        <v>185.0</v>
      </c>
      <c r="F68" s="3" t="s">
        <v>564</v>
      </c>
      <c r="G68" s="3" t="s">
        <v>222</v>
      </c>
      <c r="H68" s="3">
        <v>1.0</v>
      </c>
      <c r="I68" s="2">
        <f>IFERROR(vlookup(F68,'College Conference'!$B$1:$Z$1000 , 6,False),0)</f>
        <v>5</v>
      </c>
      <c r="J68" s="2">
        <f>IFERROR(vlookup(G68,'College Conference'!$B$1:$Z$1000 , 6,False),0)</f>
        <v>1</v>
      </c>
    </row>
    <row r="69">
      <c r="A69" s="3" t="s">
        <v>1073</v>
      </c>
      <c r="B69" s="3">
        <v>0.89</v>
      </c>
      <c r="C69" s="3" t="s">
        <v>27</v>
      </c>
      <c r="D69" s="4">
        <v>45423.0</v>
      </c>
      <c r="E69" s="2">
        <v>180.0</v>
      </c>
      <c r="F69" s="3" t="s">
        <v>564</v>
      </c>
      <c r="G69" s="3" t="s">
        <v>222</v>
      </c>
      <c r="H69" s="3">
        <v>1.0</v>
      </c>
      <c r="I69" s="2">
        <f>IFERROR(vlookup(F69,'College Conference'!$B$1:$Z$1000 , 6,False),0)</f>
        <v>5</v>
      </c>
      <c r="J69" s="2">
        <f>IFERROR(vlookup(G69,'College Conference'!$B$1:$Z$1000 , 6,False),0)</f>
        <v>1</v>
      </c>
    </row>
    <row r="70">
      <c r="A70" s="3" t="s">
        <v>170</v>
      </c>
      <c r="B70" s="3">
        <v>0.84</v>
      </c>
      <c r="C70" s="3" t="s">
        <v>12</v>
      </c>
      <c r="D70" s="4">
        <v>45446.0</v>
      </c>
      <c r="E70" s="2">
        <v>247.0</v>
      </c>
      <c r="F70" s="3" t="s">
        <v>734</v>
      </c>
      <c r="G70" s="3" t="s">
        <v>171</v>
      </c>
      <c r="H70" s="3">
        <v>1.0</v>
      </c>
      <c r="I70" s="2">
        <f>IFERROR(vlookup(F70,'College Conference'!$B$1:$Z$1000 , 6,False),0)</f>
        <v>7</v>
      </c>
      <c r="J70" s="2">
        <f>IFERROR(vlookup(G70,'College Conference'!$B$1:$Z$1000 , 6,False),0)</f>
        <v>1</v>
      </c>
    </row>
    <row r="71">
      <c r="A71" s="3" t="s">
        <v>1120</v>
      </c>
      <c r="B71" s="3">
        <v>0.79</v>
      </c>
      <c r="C71" s="3" t="s">
        <v>78</v>
      </c>
      <c r="D71" s="4">
        <v>45445.0</v>
      </c>
      <c r="E71" s="2">
        <v>200.0</v>
      </c>
      <c r="F71" s="3" t="s">
        <v>617</v>
      </c>
      <c r="G71" s="3" t="s">
        <v>222</v>
      </c>
      <c r="H71" s="3">
        <v>1.0</v>
      </c>
      <c r="I71" s="2">
        <f>IFERROR(vlookup(F71,'College Conference'!$B$1:$Z$1000 , 6,False),0)</f>
        <v>6</v>
      </c>
      <c r="J71" s="2">
        <f>IFERROR(vlookup(G71,'College Conference'!$B$1:$Z$1000 , 6,False),0)</f>
        <v>1</v>
      </c>
    </row>
    <row r="72">
      <c r="A72" s="3" t="s">
        <v>1126</v>
      </c>
      <c r="B72" s="3">
        <v>0.85</v>
      </c>
      <c r="C72" s="3" t="s">
        <v>22</v>
      </c>
      <c r="D72" s="4">
        <v>45420.0</v>
      </c>
      <c r="E72" s="2">
        <v>165.0</v>
      </c>
      <c r="F72" s="3" t="s">
        <v>736</v>
      </c>
      <c r="G72" s="3" t="s">
        <v>149</v>
      </c>
      <c r="H72" s="3">
        <v>1.0</v>
      </c>
      <c r="I72" s="2">
        <f>IFERROR(vlookup(F72,'College Conference'!$B$1:$Z$1000 , 6,False),0)</f>
        <v>7</v>
      </c>
      <c r="J72" s="2">
        <f>IFERROR(vlookup(G72,'College Conference'!$B$1:$Z$1000 , 6,False),0)</f>
        <v>1</v>
      </c>
    </row>
    <row r="73">
      <c r="A73" s="3" t="s">
        <v>1065</v>
      </c>
      <c r="B73" s="3">
        <v>0.84</v>
      </c>
      <c r="C73" s="3" t="s">
        <v>78</v>
      </c>
      <c r="D73" s="4">
        <v>45445.0</v>
      </c>
      <c r="E73" s="2">
        <v>201.0</v>
      </c>
      <c r="F73" s="3" t="s">
        <v>461</v>
      </c>
      <c r="G73" s="3" t="s">
        <v>222</v>
      </c>
      <c r="H73" s="3">
        <v>1.0</v>
      </c>
      <c r="I73" s="2">
        <f>IFERROR(vlookup(F73,'College Conference'!$B$1:$Z$1000 , 6,False),0)</f>
        <v>4</v>
      </c>
      <c r="J73" s="2">
        <f>IFERROR(vlookup(G73,'College Conference'!$B$1:$Z$1000 , 6,False),0)</f>
        <v>1</v>
      </c>
    </row>
    <row r="74">
      <c r="A74" s="3" t="s">
        <v>1074</v>
      </c>
      <c r="B74" s="3">
        <v>0.87</v>
      </c>
      <c r="C74" s="3" t="s">
        <v>12</v>
      </c>
      <c r="D74" s="4">
        <v>45445.0</v>
      </c>
      <c r="E74" s="2">
        <v>290.0</v>
      </c>
      <c r="F74" s="3" t="s">
        <v>532</v>
      </c>
      <c r="G74" s="3" t="s">
        <v>202</v>
      </c>
      <c r="H74" s="3">
        <v>1.0</v>
      </c>
      <c r="I74" s="2">
        <f>IFERROR(vlookup(F74,'College Conference'!$B$1:$Z$1000 , 6,False),0)</f>
        <v>5</v>
      </c>
      <c r="J74" s="2">
        <f>IFERROR(vlookup(G74,'College Conference'!$B$1:$Z$1000 , 6,False),0)</f>
        <v>1</v>
      </c>
    </row>
    <row r="75">
      <c r="A75" s="3" t="s">
        <v>1127</v>
      </c>
      <c r="B75" s="3">
        <v>0.85</v>
      </c>
      <c r="C75" s="3" t="s">
        <v>12</v>
      </c>
      <c r="D75" s="4">
        <v>45447.0</v>
      </c>
      <c r="E75" s="2">
        <v>220.0</v>
      </c>
      <c r="F75" s="3" t="s">
        <v>718</v>
      </c>
      <c r="G75" s="3" t="s">
        <v>139</v>
      </c>
      <c r="H75" s="3">
        <v>1.0</v>
      </c>
      <c r="I75" s="2">
        <f>IFERROR(vlookup(F75,'College Conference'!$B$1:$Z$1000 , 6,False),0)</f>
        <v>7</v>
      </c>
      <c r="J75" s="2">
        <f>IFERROR(vlookup(G75,'College Conference'!$B$1:$Z$1000 , 6,False),0)</f>
        <v>1</v>
      </c>
    </row>
    <row r="76">
      <c r="A76" s="3" t="s">
        <v>1128</v>
      </c>
      <c r="B76" s="3">
        <v>0.86</v>
      </c>
      <c r="C76" s="3" t="s">
        <v>27</v>
      </c>
      <c r="D76" s="4">
        <v>45422.0</v>
      </c>
      <c r="E76" s="2">
        <v>170.0</v>
      </c>
      <c r="F76" s="3" t="s">
        <v>708</v>
      </c>
      <c r="G76" s="3" t="s">
        <v>149</v>
      </c>
      <c r="H76" s="3">
        <v>1.0</v>
      </c>
      <c r="I76" s="2">
        <f>IFERROR(vlookup(F76,'College Conference'!$B$1:$Z$1000 , 6,False),0)</f>
        <v>7</v>
      </c>
      <c r="J76" s="2">
        <f>IFERROR(vlookup(G76,'College Conference'!$B$1:$Z$1000 , 6,False),0)</f>
        <v>1</v>
      </c>
    </row>
    <row r="77">
      <c r="A77" s="3" t="s">
        <v>1129</v>
      </c>
      <c r="B77" s="3">
        <v>0.88</v>
      </c>
      <c r="C77" s="3" t="s">
        <v>22</v>
      </c>
      <c r="D77" s="4">
        <v>45423.0</v>
      </c>
      <c r="E77" s="2">
        <v>180.0</v>
      </c>
      <c r="F77" s="3" t="s">
        <v>734</v>
      </c>
      <c r="G77" s="3" t="s">
        <v>171</v>
      </c>
      <c r="H77" s="3">
        <v>1.0</v>
      </c>
      <c r="I77" s="2">
        <f>IFERROR(vlookup(F77,'College Conference'!$B$1:$Z$1000 , 6,False),0)</f>
        <v>7</v>
      </c>
      <c r="J77" s="2">
        <f>IFERROR(vlookup(G77,'College Conference'!$B$1:$Z$1000 , 6,False),0)</f>
        <v>1</v>
      </c>
    </row>
    <row r="78">
      <c r="A78" s="3" t="s">
        <v>1045</v>
      </c>
      <c r="B78" s="3" t="s">
        <v>11</v>
      </c>
      <c r="C78" s="3" t="s">
        <v>52</v>
      </c>
      <c r="D78" s="4">
        <v>45446.0</v>
      </c>
      <c r="E78" s="2">
        <v>235.0</v>
      </c>
      <c r="F78" s="3" t="s">
        <v>400</v>
      </c>
      <c r="G78" s="3" t="s">
        <v>149</v>
      </c>
      <c r="H78" s="3">
        <v>1.0</v>
      </c>
      <c r="I78" s="2">
        <f>IFERROR(vlookup(F78,'College Conference'!$B$1:$Z$1000 , 6,False),0)</f>
        <v>3</v>
      </c>
      <c r="J78" s="2">
        <f>IFERROR(vlookup(G78,'College Conference'!$B$1:$Z$1000 , 6,False),0)</f>
        <v>1</v>
      </c>
    </row>
    <row r="79">
      <c r="A79" s="3" t="s">
        <v>983</v>
      </c>
      <c r="B79" s="3">
        <v>0.82</v>
      </c>
      <c r="C79" s="3" t="s">
        <v>22</v>
      </c>
      <c r="D79" s="4">
        <v>45422.0</v>
      </c>
      <c r="E79" s="2">
        <v>190.0</v>
      </c>
      <c r="F79" s="3" t="s">
        <v>578</v>
      </c>
      <c r="G79" s="3" t="s">
        <v>133</v>
      </c>
      <c r="H79" s="3">
        <v>1.0</v>
      </c>
      <c r="I79" s="2">
        <f>IFERROR(vlookup(F79,'College Conference'!$B$1:$Z$1000 , 6,False),0)</f>
        <v>0</v>
      </c>
      <c r="J79" s="2">
        <f>IFERROR(vlookup(G79,'College Conference'!$B$1:$Z$1000 , 6,False),0)</f>
        <v>1</v>
      </c>
    </row>
    <row r="80">
      <c r="A80" s="3" t="s">
        <v>1130</v>
      </c>
      <c r="B80" s="3">
        <v>0.92</v>
      </c>
      <c r="C80" s="3" t="s">
        <v>17</v>
      </c>
      <c r="D80" s="4">
        <v>45446.0</v>
      </c>
      <c r="E80" s="2">
        <v>190.0</v>
      </c>
      <c r="F80" s="3" t="s">
        <v>1131</v>
      </c>
      <c r="G80" s="3" t="s">
        <v>158</v>
      </c>
      <c r="H80" s="3">
        <v>1.0</v>
      </c>
      <c r="I80" s="2">
        <f>IFERROR(vlookup(F80,'College Conference'!$B$1:$Z$1000 , 6,False),0)</f>
        <v>7</v>
      </c>
      <c r="J80" s="2">
        <f>IFERROR(vlookup(G80,'College Conference'!$B$1:$Z$1000 , 6,False),0)</f>
        <v>1</v>
      </c>
    </row>
    <row r="81">
      <c r="A81" s="3" t="s">
        <v>1046</v>
      </c>
      <c r="B81" s="3">
        <v>0.86</v>
      </c>
      <c r="C81" s="3" t="s">
        <v>31</v>
      </c>
      <c r="D81" s="4">
        <v>45448.0</v>
      </c>
      <c r="E81" s="2">
        <v>330.0</v>
      </c>
      <c r="F81" s="3" t="s">
        <v>400</v>
      </c>
      <c r="G81" s="3" t="s">
        <v>149</v>
      </c>
      <c r="H81" s="3">
        <v>1.0</v>
      </c>
      <c r="I81" s="2">
        <f>IFERROR(vlookup(F81,'College Conference'!$B$1:$Z$1000 , 6,False),0)</f>
        <v>3</v>
      </c>
      <c r="J81" s="2">
        <f>IFERROR(vlookup(G81,'College Conference'!$B$1:$Z$1000 , 6,False),0)</f>
        <v>1</v>
      </c>
    </row>
    <row r="82">
      <c r="A82" s="3" t="s">
        <v>984</v>
      </c>
      <c r="B82" s="3">
        <v>0.75</v>
      </c>
      <c r="C82" s="3" t="s">
        <v>313</v>
      </c>
      <c r="D82" s="4">
        <v>45444.0</v>
      </c>
      <c r="E82" s="2">
        <v>180.0</v>
      </c>
      <c r="F82" s="3" t="s">
        <v>814</v>
      </c>
      <c r="G82" s="3" t="s">
        <v>976</v>
      </c>
      <c r="H82" s="3">
        <v>1.0</v>
      </c>
      <c r="I82" s="2">
        <f>IFERROR(vlookup(F82,'College Conference'!$B$1:$Z$1000 , 6,False),0)</f>
        <v>0</v>
      </c>
      <c r="J82" s="2">
        <f>IFERROR(vlookup(G82,'College Conference'!$B$1:$Z$1000 , 6,False),0)</f>
        <v>1</v>
      </c>
    </row>
    <row r="83">
      <c r="A83" s="3" t="s">
        <v>985</v>
      </c>
      <c r="B83" s="3" t="s">
        <v>11</v>
      </c>
      <c r="C83" s="3" t="s">
        <v>105</v>
      </c>
      <c r="D83" s="4">
        <v>45447.0</v>
      </c>
      <c r="E83" s="2">
        <v>305.0</v>
      </c>
      <c r="F83" s="3" t="s">
        <v>601</v>
      </c>
      <c r="G83" s="3" t="s">
        <v>139</v>
      </c>
      <c r="H83" s="3">
        <v>1.0</v>
      </c>
      <c r="I83" s="2">
        <f>IFERROR(vlookup(F83,'College Conference'!$B$1:$Z$1000 , 6,False),0)</f>
        <v>0</v>
      </c>
      <c r="J83" s="2">
        <f>IFERROR(vlookup(G83,'College Conference'!$B$1:$Z$1000 , 6,False),0)</f>
        <v>1</v>
      </c>
    </row>
    <row r="84">
      <c r="A84" s="3" t="s">
        <v>1075</v>
      </c>
      <c r="B84" s="3">
        <v>0.83</v>
      </c>
      <c r="C84" s="3" t="s">
        <v>31</v>
      </c>
      <c r="D84" s="4">
        <v>45451.0</v>
      </c>
      <c r="E84" s="2">
        <v>325.0</v>
      </c>
      <c r="F84" s="3" t="s">
        <v>519</v>
      </c>
      <c r="G84" s="3" t="s">
        <v>139</v>
      </c>
      <c r="H84" s="3">
        <v>1.0</v>
      </c>
      <c r="I84" s="2">
        <f>IFERROR(vlookup(F84,'College Conference'!$B$1:$Z$1000 , 6,False),0)</f>
        <v>5</v>
      </c>
      <c r="J84" s="2">
        <f>IFERROR(vlookup(G84,'College Conference'!$B$1:$Z$1000 , 6,False),0)</f>
        <v>1</v>
      </c>
    </row>
    <row r="85">
      <c r="A85" s="3" t="s">
        <v>1132</v>
      </c>
      <c r="B85" s="3">
        <v>0.86</v>
      </c>
      <c r="C85" s="3" t="s">
        <v>52</v>
      </c>
      <c r="D85" s="4">
        <v>45447.0</v>
      </c>
      <c r="E85" s="2">
        <v>240.0</v>
      </c>
      <c r="F85" s="3" t="s">
        <v>734</v>
      </c>
      <c r="G85" s="3" t="s">
        <v>143</v>
      </c>
      <c r="H85" s="3">
        <v>1.0</v>
      </c>
      <c r="I85" s="2">
        <f>IFERROR(vlookup(F85,'College Conference'!$B$1:$Z$1000 , 6,False),0)</f>
        <v>7</v>
      </c>
      <c r="J85" s="2">
        <f>IFERROR(vlookup(G85,'College Conference'!$B$1:$Z$1000 , 6,False),0)</f>
        <v>1</v>
      </c>
    </row>
    <row r="86">
      <c r="A86" s="3" t="s">
        <v>1076</v>
      </c>
      <c r="B86" s="3">
        <v>0.87</v>
      </c>
      <c r="C86" s="3" t="s">
        <v>58</v>
      </c>
      <c r="D86" s="4">
        <v>45449.0</v>
      </c>
      <c r="E86" s="2">
        <v>240.0</v>
      </c>
      <c r="F86" s="3" t="s">
        <v>545</v>
      </c>
      <c r="G86" s="3" t="s">
        <v>139</v>
      </c>
      <c r="H86" s="3">
        <v>1.0</v>
      </c>
      <c r="I86" s="2">
        <f>IFERROR(vlookup(F86,'College Conference'!$B$1:$Z$1000 , 6,False),0)</f>
        <v>5</v>
      </c>
      <c r="J86" s="2">
        <f>IFERROR(vlookup(G86,'College Conference'!$B$1:$Z$1000 , 6,False),0)</f>
        <v>1</v>
      </c>
    </row>
    <row r="87">
      <c r="A87" s="3" t="s">
        <v>1133</v>
      </c>
      <c r="B87" s="3">
        <v>0.85</v>
      </c>
      <c r="C87" s="3" t="s">
        <v>120</v>
      </c>
      <c r="D87" s="4">
        <v>45449.0</v>
      </c>
      <c r="E87" s="2">
        <v>205.0</v>
      </c>
      <c r="F87" s="3" t="s">
        <v>734</v>
      </c>
      <c r="G87" s="3" t="s">
        <v>171</v>
      </c>
      <c r="H87" s="3">
        <v>1.0</v>
      </c>
      <c r="I87" s="2">
        <f>IFERROR(vlookup(F87,'College Conference'!$B$1:$Z$1000 , 6,False),0)</f>
        <v>7</v>
      </c>
      <c r="J87" s="2">
        <f>IFERROR(vlookup(G87,'College Conference'!$B$1:$Z$1000 , 6,False),0)</f>
        <v>1</v>
      </c>
    </row>
    <row r="88">
      <c r="A88" s="3" t="s">
        <v>807</v>
      </c>
      <c r="B88" s="3">
        <v>0.85</v>
      </c>
      <c r="C88" s="3" t="s">
        <v>12</v>
      </c>
      <c r="D88" s="4">
        <v>45446.0</v>
      </c>
      <c r="E88" s="2">
        <v>275.0</v>
      </c>
      <c r="F88" s="3" t="s">
        <v>363</v>
      </c>
      <c r="G88" s="3" t="s">
        <v>976</v>
      </c>
      <c r="H88" s="3">
        <v>1.0</v>
      </c>
      <c r="I88" s="2">
        <f>IFERROR(vlookup(F88,'College Conference'!$B$1:$Z$1000 , 6,False),0)</f>
        <v>0</v>
      </c>
      <c r="J88" s="2">
        <f>IFERROR(vlookup(G88,'College Conference'!$B$1:$Z$1000 , 6,False),0)</f>
        <v>1</v>
      </c>
    </row>
    <row r="89">
      <c r="A89" s="3" t="s">
        <v>1077</v>
      </c>
      <c r="B89" s="3">
        <v>0.87</v>
      </c>
      <c r="C89" s="3" t="s">
        <v>17</v>
      </c>
      <c r="D89" s="4">
        <v>45445.0</v>
      </c>
      <c r="E89" s="2">
        <v>190.0</v>
      </c>
      <c r="F89" s="3" t="s">
        <v>564</v>
      </c>
      <c r="G89" s="3" t="s">
        <v>222</v>
      </c>
      <c r="H89" s="3">
        <v>1.0</v>
      </c>
      <c r="I89" s="2">
        <f>IFERROR(vlookup(F89,'College Conference'!$B$1:$Z$1000 , 6,False),0)</f>
        <v>5</v>
      </c>
      <c r="J89" s="2">
        <f>IFERROR(vlookup(G89,'College Conference'!$B$1:$Z$1000 , 6,False),0)</f>
        <v>1</v>
      </c>
    </row>
    <row r="90">
      <c r="A90" s="3" t="s">
        <v>1163</v>
      </c>
      <c r="B90" s="3">
        <v>0.88</v>
      </c>
      <c r="C90" s="3" t="s">
        <v>22</v>
      </c>
      <c r="D90" s="4">
        <v>45422.0</v>
      </c>
      <c r="E90" s="2">
        <v>185.0</v>
      </c>
      <c r="F90" s="3" t="s">
        <v>781</v>
      </c>
      <c r="G90" s="3" t="s">
        <v>171</v>
      </c>
      <c r="H90" s="3">
        <v>1.0</v>
      </c>
      <c r="I90" s="2">
        <f>IFERROR(vlookup(F90,'College Conference'!$B$1:$Z$1000 , 6,False),0)</f>
        <v>8</v>
      </c>
      <c r="J90" s="2">
        <f>IFERROR(vlookup(G90,'College Conference'!$B$1:$Z$1000 , 6,False),0)</f>
        <v>1</v>
      </c>
    </row>
    <row r="91">
      <c r="A91" s="3" t="s">
        <v>1219</v>
      </c>
      <c r="B91" s="3">
        <v>0.84</v>
      </c>
      <c r="C91" s="3" t="s">
        <v>52</v>
      </c>
      <c r="D91" s="4">
        <v>45444.0</v>
      </c>
      <c r="E91" s="2">
        <v>219.0</v>
      </c>
      <c r="F91" s="3" t="s">
        <v>948</v>
      </c>
      <c r="G91" s="3" t="s">
        <v>158</v>
      </c>
      <c r="H91" s="3">
        <v>1.0</v>
      </c>
      <c r="I91" s="2">
        <f>IFERROR(vlookup(F91,'College Conference'!$B$1:$Z$1000 , 6,False),0)</f>
        <v>11</v>
      </c>
      <c r="J91" s="2">
        <f>IFERROR(vlookup(G91,'College Conference'!$B$1:$Z$1000 , 6,False),0)</f>
        <v>1</v>
      </c>
    </row>
    <row r="92">
      <c r="A92" s="3" t="s">
        <v>1164</v>
      </c>
      <c r="B92" s="3">
        <v>0.86</v>
      </c>
      <c r="C92" s="3" t="s">
        <v>12</v>
      </c>
      <c r="D92" s="4">
        <v>45446.0</v>
      </c>
      <c r="E92" s="2">
        <v>304.0</v>
      </c>
      <c r="F92" s="3" t="s">
        <v>776</v>
      </c>
      <c r="G92" s="3" t="s">
        <v>143</v>
      </c>
      <c r="H92" s="3">
        <v>1.0</v>
      </c>
      <c r="I92" s="2">
        <f>IFERROR(vlookup(F92,'College Conference'!$B$1:$Z$1000 , 6,False),0)</f>
        <v>8</v>
      </c>
      <c r="J92" s="2">
        <f>IFERROR(vlookup(G92,'College Conference'!$B$1:$Z$1000 , 6,False),0)</f>
        <v>1</v>
      </c>
    </row>
    <row r="93">
      <c r="A93" s="3" t="s">
        <v>1078</v>
      </c>
      <c r="B93" s="3">
        <v>0.88</v>
      </c>
      <c r="C93" s="3" t="s">
        <v>63</v>
      </c>
      <c r="D93" s="4">
        <v>45445.0</v>
      </c>
      <c r="E93" s="2">
        <v>175.0</v>
      </c>
      <c r="F93" s="3" t="s">
        <v>530</v>
      </c>
      <c r="G93" s="3" t="s">
        <v>149</v>
      </c>
      <c r="H93" s="3">
        <v>1.0</v>
      </c>
      <c r="I93" s="2">
        <f>IFERROR(vlookup(F93,'College Conference'!$B$1:$Z$1000 , 6,False),0)</f>
        <v>5</v>
      </c>
      <c r="J93" s="2">
        <f>IFERROR(vlookup(G93,'College Conference'!$B$1:$Z$1000 , 6,False),0)</f>
        <v>1</v>
      </c>
    </row>
    <row r="94">
      <c r="A94" s="3" t="s">
        <v>1079</v>
      </c>
      <c r="B94" s="3">
        <v>0.86</v>
      </c>
      <c r="C94" s="3" t="s">
        <v>17</v>
      </c>
      <c r="D94" s="4">
        <v>45444.0</v>
      </c>
      <c r="E94" s="2">
        <v>185.0</v>
      </c>
      <c r="F94" s="3" t="s">
        <v>512</v>
      </c>
      <c r="G94" s="3" t="s">
        <v>139</v>
      </c>
      <c r="H94" s="3">
        <v>1.0</v>
      </c>
      <c r="I94" s="2">
        <f>IFERROR(vlookup(F94,'College Conference'!$B$1:$Z$1000 , 6,False),0)</f>
        <v>5</v>
      </c>
      <c r="J94" s="2">
        <f>IFERROR(vlookup(G94,'College Conference'!$B$1:$Z$1000 , 6,False),0)</f>
        <v>1</v>
      </c>
    </row>
    <row r="95">
      <c r="A95" s="3" t="s">
        <v>1220</v>
      </c>
      <c r="B95" s="3">
        <v>0.83</v>
      </c>
      <c r="C95" s="3" t="s">
        <v>58</v>
      </c>
      <c r="D95" s="4">
        <v>45445.0</v>
      </c>
      <c r="E95" s="2">
        <v>242.0</v>
      </c>
      <c r="F95" s="3" t="s">
        <v>948</v>
      </c>
      <c r="G95" s="3" t="s">
        <v>222</v>
      </c>
      <c r="H95" s="3">
        <v>1.0</v>
      </c>
      <c r="I95" s="2">
        <f>IFERROR(vlookup(F95,'College Conference'!$B$1:$Z$1000 , 6,False),0)</f>
        <v>11</v>
      </c>
      <c r="J95" s="2">
        <f>IFERROR(vlookup(G95,'College Conference'!$B$1:$Z$1000 , 6,False),0)</f>
        <v>1</v>
      </c>
    </row>
    <row r="96">
      <c r="A96" s="3" t="s">
        <v>1080</v>
      </c>
      <c r="B96" s="3">
        <v>0.85</v>
      </c>
      <c r="C96" s="3" t="s">
        <v>120</v>
      </c>
      <c r="D96" s="4">
        <v>45448.0</v>
      </c>
      <c r="E96" s="2">
        <v>222.0</v>
      </c>
      <c r="F96" s="3" t="s">
        <v>1081</v>
      </c>
      <c r="G96" s="3" t="s">
        <v>976</v>
      </c>
      <c r="H96" s="3">
        <v>1.0</v>
      </c>
      <c r="I96" s="2">
        <f>IFERROR(vlookup(F96,'College Conference'!$B$1:$Z$1000 , 6,False),0)</f>
        <v>5</v>
      </c>
      <c r="J96" s="2">
        <f>IFERROR(vlookup(G96,'College Conference'!$B$1:$Z$1000 , 6,False),0)</f>
        <v>1</v>
      </c>
    </row>
    <row r="97">
      <c r="A97" s="3" t="s">
        <v>1082</v>
      </c>
      <c r="B97" s="3">
        <v>0.83</v>
      </c>
      <c r="C97" s="3" t="s">
        <v>31</v>
      </c>
      <c r="D97" s="4">
        <v>45447.0</v>
      </c>
      <c r="E97" s="2">
        <v>290.0</v>
      </c>
      <c r="F97" s="3" t="s">
        <v>540</v>
      </c>
      <c r="G97" s="3" t="s">
        <v>143</v>
      </c>
      <c r="H97" s="3">
        <v>1.0</v>
      </c>
      <c r="I97" s="2">
        <f>IFERROR(vlookup(F97,'College Conference'!$B$1:$Z$1000 , 6,False),0)</f>
        <v>5</v>
      </c>
      <c r="J97" s="2">
        <f>IFERROR(vlookup(G97,'College Conference'!$B$1:$Z$1000 , 6,False),0)</f>
        <v>1</v>
      </c>
    </row>
    <row r="98">
      <c r="A98" s="3" t="s">
        <v>1165</v>
      </c>
      <c r="B98" s="3">
        <v>0.88</v>
      </c>
      <c r="C98" s="3" t="s">
        <v>52</v>
      </c>
      <c r="D98" s="4">
        <v>45446.0</v>
      </c>
      <c r="E98" s="2">
        <v>220.0</v>
      </c>
      <c r="F98" s="3" t="s">
        <v>781</v>
      </c>
      <c r="G98" s="3" t="s">
        <v>171</v>
      </c>
      <c r="H98" s="3">
        <v>1.0</v>
      </c>
      <c r="I98" s="2">
        <f>IFERROR(vlookup(F98,'College Conference'!$B$1:$Z$1000 , 6,False),0)</f>
        <v>8</v>
      </c>
      <c r="J98" s="2">
        <f>IFERROR(vlookup(G98,'College Conference'!$B$1:$Z$1000 , 6,False),0)</f>
        <v>1</v>
      </c>
    </row>
    <row r="99">
      <c r="A99" s="3" t="s">
        <v>1166</v>
      </c>
      <c r="B99" s="3">
        <v>0.91</v>
      </c>
      <c r="C99" s="3" t="s">
        <v>63</v>
      </c>
      <c r="D99" s="4">
        <v>45423.0</v>
      </c>
      <c r="E99" s="2">
        <v>180.0</v>
      </c>
      <c r="F99" s="3" t="s">
        <v>1167</v>
      </c>
      <c r="G99" s="3" t="s">
        <v>139</v>
      </c>
      <c r="H99" s="3">
        <v>1.0</v>
      </c>
      <c r="I99" s="2">
        <f>IFERROR(vlookup(F99,'College Conference'!$B$1:$Z$1000 , 6,False),0)</f>
        <v>8</v>
      </c>
      <c r="J99" s="2">
        <f>IFERROR(vlookup(G99,'College Conference'!$B$1:$Z$1000 , 6,False),0)</f>
        <v>1</v>
      </c>
    </row>
    <row r="100">
      <c r="A100" s="3" t="s">
        <v>1083</v>
      </c>
      <c r="B100" s="3">
        <v>0.85</v>
      </c>
      <c r="C100" s="3" t="s">
        <v>17</v>
      </c>
      <c r="D100" s="2" t="s">
        <v>72</v>
      </c>
      <c r="E100" s="2">
        <v>160.0</v>
      </c>
      <c r="F100" s="3" t="s">
        <v>514</v>
      </c>
      <c r="G100" s="3" t="s">
        <v>143</v>
      </c>
      <c r="H100" s="3">
        <v>1.0</v>
      </c>
      <c r="I100" s="2">
        <f>IFERROR(vlookup(F100,'College Conference'!$B$1:$Z$1000 , 6,False),0)</f>
        <v>5</v>
      </c>
      <c r="J100" s="2">
        <f>IFERROR(vlookup(G100,'College Conference'!$B$1:$Z$1000 , 6,False),0)</f>
        <v>1</v>
      </c>
    </row>
    <row r="101">
      <c r="A101" s="3" t="s">
        <v>1066</v>
      </c>
      <c r="B101" s="3">
        <v>0.8</v>
      </c>
      <c r="C101" s="3" t="s">
        <v>22</v>
      </c>
      <c r="D101" s="4">
        <v>45422.0</v>
      </c>
      <c r="E101" s="2">
        <v>180.0</v>
      </c>
      <c r="F101" s="3" t="s">
        <v>450</v>
      </c>
      <c r="G101" s="3" t="s">
        <v>222</v>
      </c>
      <c r="H101" s="3">
        <v>1.0</v>
      </c>
      <c r="I101" s="2">
        <f>IFERROR(vlookup(F101,'College Conference'!$B$1:$Z$1000 , 6,False),0)</f>
        <v>4</v>
      </c>
      <c r="J101" s="2">
        <f>IFERROR(vlookup(G101,'College Conference'!$B$1:$Z$1000 , 6,False),0)</f>
        <v>1</v>
      </c>
    </row>
    <row r="102">
      <c r="A102" s="3" t="s">
        <v>986</v>
      </c>
      <c r="B102" s="3">
        <v>0.86</v>
      </c>
      <c r="C102" s="3" t="s">
        <v>12</v>
      </c>
      <c r="D102" s="4">
        <v>45444.0</v>
      </c>
      <c r="E102" s="2">
        <v>290.0</v>
      </c>
      <c r="F102" s="3" t="s">
        <v>125</v>
      </c>
      <c r="G102" s="3" t="s">
        <v>171</v>
      </c>
      <c r="H102" s="3">
        <v>1.0</v>
      </c>
      <c r="I102" s="2">
        <f>IFERROR(vlookup(F102,'College Conference'!$B$1:$Z$1000 , 6,False),0)</f>
        <v>0</v>
      </c>
      <c r="J102" s="2">
        <f>IFERROR(vlookup(G102,'College Conference'!$B$1:$Z$1000 , 6,False),0)</f>
        <v>1</v>
      </c>
    </row>
    <row r="103">
      <c r="A103" s="3" t="s">
        <v>1134</v>
      </c>
      <c r="B103" s="3">
        <v>0.8</v>
      </c>
      <c r="C103" s="3" t="s">
        <v>52</v>
      </c>
      <c r="D103" s="4">
        <v>45445.0</v>
      </c>
      <c r="E103" s="2">
        <v>215.0</v>
      </c>
      <c r="F103" s="3" t="s">
        <v>734</v>
      </c>
      <c r="G103" s="3" t="s">
        <v>171</v>
      </c>
      <c r="H103" s="3">
        <v>1.0</v>
      </c>
      <c r="I103" s="2">
        <f>IFERROR(vlookup(F103,'College Conference'!$B$1:$Z$1000 , 6,False),0)</f>
        <v>7</v>
      </c>
      <c r="J103" s="2">
        <f>IFERROR(vlookup(G103,'College Conference'!$B$1:$Z$1000 , 6,False),0)</f>
        <v>1</v>
      </c>
    </row>
    <row r="104">
      <c r="A104" s="3" t="s">
        <v>987</v>
      </c>
      <c r="B104" s="3">
        <v>0.77</v>
      </c>
      <c r="C104" s="3" t="s">
        <v>27</v>
      </c>
      <c r="D104" s="4">
        <v>45423.0</v>
      </c>
      <c r="E104" s="2">
        <v>165.0</v>
      </c>
      <c r="F104" s="3" t="s">
        <v>777</v>
      </c>
      <c r="G104" s="3" t="s">
        <v>133</v>
      </c>
      <c r="H104" s="3">
        <v>1.0</v>
      </c>
      <c r="I104" s="2">
        <f>IFERROR(vlookup(F104,'College Conference'!$B$1:$Z$1000 , 6,False),0)</f>
        <v>0</v>
      </c>
      <c r="J104" s="2">
        <f>IFERROR(vlookup(G104,'College Conference'!$B$1:$Z$1000 , 6,False),0)</f>
        <v>1</v>
      </c>
    </row>
    <row r="105">
      <c r="A105" s="3" t="s">
        <v>1084</v>
      </c>
      <c r="B105" s="3">
        <v>0.89</v>
      </c>
      <c r="C105" s="3" t="s">
        <v>78</v>
      </c>
      <c r="D105" s="4">
        <v>45423.0</v>
      </c>
      <c r="E105" s="2">
        <v>175.0</v>
      </c>
      <c r="F105" s="3" t="s">
        <v>510</v>
      </c>
      <c r="G105" s="3" t="s">
        <v>156</v>
      </c>
      <c r="H105" s="3">
        <v>1.0</v>
      </c>
      <c r="I105" s="2">
        <f>IFERROR(vlookup(F105,'College Conference'!$B$1:$Z$1000 , 6,False),0)</f>
        <v>5</v>
      </c>
      <c r="J105" s="2">
        <f>IFERROR(vlookup(G105,'College Conference'!$B$1:$Z$1000 , 6,False),0)</f>
        <v>1</v>
      </c>
    </row>
    <row r="106">
      <c r="A106" s="3" t="s">
        <v>988</v>
      </c>
      <c r="B106" s="3">
        <v>0.89</v>
      </c>
      <c r="C106" s="3" t="s">
        <v>17</v>
      </c>
      <c r="D106" s="4">
        <v>45422.0</v>
      </c>
      <c r="E106" s="2">
        <v>0.0</v>
      </c>
      <c r="F106" s="3" t="s">
        <v>100</v>
      </c>
      <c r="G106" s="3" t="s">
        <v>202</v>
      </c>
      <c r="H106" s="3">
        <v>1.0</v>
      </c>
      <c r="I106" s="2">
        <f>IFERROR(vlookup(F106,'College Conference'!$B$1:$Z$1000 , 6,False),0)</f>
        <v>0</v>
      </c>
      <c r="J106" s="2">
        <f>IFERROR(vlookup(G106,'College Conference'!$B$1:$Z$1000 , 6,False),0)</f>
        <v>1</v>
      </c>
    </row>
    <row r="107">
      <c r="A107" s="3" t="s">
        <v>989</v>
      </c>
      <c r="B107" s="3">
        <v>0.84</v>
      </c>
      <c r="C107" s="3" t="s">
        <v>63</v>
      </c>
      <c r="D107" s="2" t="s">
        <v>72</v>
      </c>
      <c r="E107" s="2">
        <v>190.0</v>
      </c>
      <c r="F107" s="3" t="s">
        <v>572</v>
      </c>
      <c r="G107" s="3" t="s">
        <v>171</v>
      </c>
      <c r="H107" s="3">
        <v>1.0</v>
      </c>
      <c r="I107" s="2">
        <f>IFERROR(vlookup(F107,'College Conference'!$B$1:$Z$1000 , 6,False),0)</f>
        <v>0</v>
      </c>
      <c r="J107" s="2">
        <f>IFERROR(vlookup(G107,'College Conference'!$B$1:$Z$1000 , 6,False),0)</f>
        <v>1</v>
      </c>
    </row>
    <row r="108">
      <c r="A108" s="3" t="s">
        <v>990</v>
      </c>
      <c r="B108" s="3">
        <v>0.8</v>
      </c>
      <c r="C108" s="3" t="s">
        <v>17</v>
      </c>
      <c r="D108" s="4">
        <v>45444.0</v>
      </c>
      <c r="E108" s="2">
        <v>172.0</v>
      </c>
      <c r="F108" s="3" t="s">
        <v>165</v>
      </c>
      <c r="G108" s="3" t="s">
        <v>222</v>
      </c>
      <c r="H108" s="3">
        <v>1.0</v>
      </c>
      <c r="I108" s="2">
        <f>IFERROR(vlookup(F108,'College Conference'!$B$1:$Z$1000 , 6,False),0)</f>
        <v>0</v>
      </c>
      <c r="J108" s="2">
        <f>IFERROR(vlookup(G108,'College Conference'!$B$1:$Z$1000 , 6,False),0)</f>
        <v>1</v>
      </c>
    </row>
    <row r="109">
      <c r="A109" s="3" t="s">
        <v>1121</v>
      </c>
      <c r="B109" s="3">
        <v>0.83</v>
      </c>
      <c r="C109" s="3" t="s">
        <v>58</v>
      </c>
      <c r="D109" s="4">
        <v>45447.0</v>
      </c>
      <c r="E109" s="2">
        <v>240.0</v>
      </c>
      <c r="F109" s="3" t="s">
        <v>635</v>
      </c>
      <c r="G109" s="3" t="s">
        <v>143</v>
      </c>
      <c r="H109" s="3">
        <v>1.0</v>
      </c>
      <c r="I109" s="2">
        <f>IFERROR(vlookup(F109,'College Conference'!$B$1:$Z$1000 , 6,False),0)</f>
        <v>6</v>
      </c>
      <c r="J109" s="2">
        <f>IFERROR(vlookup(G109,'College Conference'!$B$1:$Z$1000 , 6,False),0)</f>
        <v>1</v>
      </c>
    </row>
    <row r="110">
      <c r="A110" s="3" t="s">
        <v>1135</v>
      </c>
      <c r="B110" s="3">
        <v>0.85</v>
      </c>
      <c r="C110" s="3" t="s">
        <v>22</v>
      </c>
      <c r="D110" s="4">
        <v>45422.0</v>
      </c>
      <c r="E110" s="2">
        <v>190.0</v>
      </c>
      <c r="F110" s="3" t="s">
        <v>734</v>
      </c>
      <c r="G110" s="3" t="s">
        <v>156</v>
      </c>
      <c r="H110" s="3">
        <v>1.0</v>
      </c>
      <c r="I110" s="2">
        <f>IFERROR(vlookup(F110,'College Conference'!$B$1:$Z$1000 , 6,False),0)</f>
        <v>7</v>
      </c>
      <c r="J110" s="2">
        <f>IFERROR(vlookup(G110,'College Conference'!$B$1:$Z$1000 , 6,False),0)</f>
        <v>1</v>
      </c>
    </row>
    <row r="111">
      <c r="A111" s="3" t="s">
        <v>991</v>
      </c>
      <c r="B111" s="3">
        <v>0.77</v>
      </c>
      <c r="C111" s="3" t="s">
        <v>22</v>
      </c>
      <c r="D111" s="2" t="s">
        <v>72</v>
      </c>
      <c r="E111" s="2">
        <v>210.0</v>
      </c>
      <c r="F111" s="3" t="s">
        <v>125</v>
      </c>
      <c r="G111" s="3" t="s">
        <v>133</v>
      </c>
      <c r="H111" s="3">
        <v>1.0</v>
      </c>
      <c r="I111" s="2">
        <f>IFERROR(vlookup(F111,'College Conference'!$B$1:$Z$1000 , 6,False),0)</f>
        <v>0</v>
      </c>
      <c r="J111" s="2">
        <f>IFERROR(vlookup(G111,'College Conference'!$B$1:$Z$1000 , 6,False),0)</f>
        <v>1</v>
      </c>
    </row>
    <row r="112">
      <c r="A112" s="3" t="s">
        <v>1047</v>
      </c>
      <c r="B112" s="3">
        <v>0.91</v>
      </c>
      <c r="C112" s="3" t="s">
        <v>63</v>
      </c>
      <c r="D112" s="2" t="s">
        <v>72</v>
      </c>
      <c r="E112" s="2">
        <v>189.0</v>
      </c>
      <c r="F112" s="3" t="s">
        <v>335</v>
      </c>
      <c r="G112" s="3" t="s">
        <v>202</v>
      </c>
      <c r="H112" s="3">
        <v>1.0</v>
      </c>
      <c r="I112" s="2">
        <f>IFERROR(vlookup(F112,'College Conference'!$B$1:$Z$1000 , 6,False),0)</f>
        <v>3</v>
      </c>
      <c r="J112" s="2">
        <f>IFERROR(vlookup(G112,'College Conference'!$B$1:$Z$1000 , 6,False),0)</f>
        <v>1</v>
      </c>
    </row>
    <row r="113">
      <c r="A113" s="3" t="s">
        <v>1085</v>
      </c>
      <c r="B113" s="3">
        <v>0.87</v>
      </c>
      <c r="C113" s="3" t="s">
        <v>27</v>
      </c>
      <c r="D113" s="4">
        <v>45423.0</v>
      </c>
      <c r="E113" s="2">
        <v>170.0</v>
      </c>
      <c r="F113" s="3" t="s">
        <v>545</v>
      </c>
      <c r="G113" s="3" t="s">
        <v>158</v>
      </c>
      <c r="H113" s="3">
        <v>1.0</v>
      </c>
      <c r="I113" s="2">
        <f>IFERROR(vlookup(F113,'College Conference'!$B$1:$Z$1000 , 6,False),0)</f>
        <v>5</v>
      </c>
      <c r="J113" s="2">
        <f>IFERROR(vlookup(G113,'College Conference'!$B$1:$Z$1000 , 6,False),0)</f>
        <v>1</v>
      </c>
    </row>
    <row r="114">
      <c r="A114" s="3" t="s">
        <v>992</v>
      </c>
      <c r="B114" s="3" t="s">
        <v>11</v>
      </c>
      <c r="C114" s="3" t="s">
        <v>22</v>
      </c>
      <c r="D114" s="4">
        <v>45417.0</v>
      </c>
      <c r="E114" s="2">
        <v>154.0</v>
      </c>
      <c r="F114" s="3" t="s">
        <v>467</v>
      </c>
      <c r="G114" s="3" t="s">
        <v>149</v>
      </c>
      <c r="H114" s="3">
        <v>1.0</v>
      </c>
      <c r="I114" s="2">
        <f>IFERROR(vlookup(F114,'College Conference'!$B$1:$Z$1000 , 6,False),0)</f>
        <v>0</v>
      </c>
      <c r="J114" s="2">
        <f>IFERROR(vlookup(G114,'College Conference'!$B$1:$Z$1000 , 6,False),0)</f>
        <v>1</v>
      </c>
    </row>
    <row r="115">
      <c r="A115" s="3" t="s">
        <v>1221</v>
      </c>
      <c r="B115" s="3">
        <v>0.8</v>
      </c>
      <c r="C115" s="3" t="s">
        <v>27</v>
      </c>
      <c r="D115" s="4">
        <v>45444.0</v>
      </c>
      <c r="E115" s="2">
        <v>175.0</v>
      </c>
      <c r="F115" s="3" t="s">
        <v>951</v>
      </c>
      <c r="G115" s="3" t="s">
        <v>976</v>
      </c>
      <c r="H115" s="3">
        <v>1.0</v>
      </c>
      <c r="I115" s="2">
        <f>IFERROR(vlookup(F115,'College Conference'!$B$1:$Z$1000 , 6,False),0)</f>
        <v>11</v>
      </c>
      <c r="J115" s="2">
        <f>IFERROR(vlookup(G115,'College Conference'!$B$1:$Z$1000 , 6,False),0)</f>
        <v>1</v>
      </c>
    </row>
    <row r="116">
      <c r="A116" s="3" t="s">
        <v>1086</v>
      </c>
      <c r="B116" s="3">
        <v>0.87</v>
      </c>
      <c r="C116" s="3" t="s">
        <v>78</v>
      </c>
      <c r="D116" s="4">
        <v>45446.0</v>
      </c>
      <c r="E116" s="2">
        <v>209.0</v>
      </c>
      <c r="F116" s="3" t="s">
        <v>512</v>
      </c>
      <c r="G116" s="3" t="s">
        <v>171</v>
      </c>
      <c r="H116" s="3">
        <v>1.0</v>
      </c>
      <c r="I116" s="2">
        <f>IFERROR(vlookup(F116,'College Conference'!$B$1:$Z$1000 , 6,False),0)</f>
        <v>5</v>
      </c>
      <c r="J116" s="2">
        <f>IFERROR(vlookup(G116,'College Conference'!$B$1:$Z$1000 , 6,False),0)</f>
        <v>1</v>
      </c>
    </row>
    <row r="117">
      <c r="A117" s="3" t="s">
        <v>1293</v>
      </c>
      <c r="B117" s="3">
        <v>0.9</v>
      </c>
      <c r="C117" s="3" t="s">
        <v>12</v>
      </c>
      <c r="D117" s="4">
        <v>45446.0</v>
      </c>
      <c r="E117" s="2">
        <v>270.0</v>
      </c>
      <c r="F117" s="3" t="s">
        <v>521</v>
      </c>
      <c r="G117" s="3" t="s">
        <v>233</v>
      </c>
      <c r="H117" s="3">
        <v>1.0</v>
      </c>
      <c r="I117" s="2">
        <f>IFERROR(vlookup(F117,'College Conference'!$B$1:$Z$1000 , 6,False),0)</f>
        <v>5</v>
      </c>
      <c r="J117" s="2">
        <f>IFERROR(vlookup(G117,'College Conference'!$B$1:$Z$1000 , 6,False),0)</f>
        <v>2</v>
      </c>
    </row>
    <row r="118">
      <c r="A118" s="3" t="s">
        <v>1318</v>
      </c>
      <c r="B118" s="3">
        <v>0.79</v>
      </c>
      <c r="C118" s="3" t="s">
        <v>43</v>
      </c>
      <c r="D118" s="2" t="s">
        <v>72</v>
      </c>
      <c r="E118" s="2">
        <v>275.0</v>
      </c>
      <c r="F118" s="3" t="s">
        <v>615</v>
      </c>
      <c r="G118" s="3" t="s">
        <v>246</v>
      </c>
      <c r="H118" s="3">
        <v>1.0</v>
      </c>
      <c r="I118" s="2">
        <f>IFERROR(vlookup(F118,'College Conference'!$B$1:$Z$1000 , 6,False),0)</f>
        <v>6</v>
      </c>
      <c r="J118" s="2">
        <f>IFERROR(vlookup(G118,'College Conference'!$B$1:$Z$1000 , 6,False),0)</f>
        <v>2</v>
      </c>
    </row>
    <row r="119">
      <c r="A119" s="3" t="s">
        <v>1230</v>
      </c>
      <c r="B119" s="3">
        <v>0.88</v>
      </c>
      <c r="C119" s="3" t="s">
        <v>17</v>
      </c>
      <c r="D119" s="4">
        <v>45447.0</v>
      </c>
      <c r="E119" s="2">
        <v>210.0</v>
      </c>
      <c r="F119" s="3" t="s">
        <v>18</v>
      </c>
      <c r="G119" s="3" t="s">
        <v>251</v>
      </c>
      <c r="H119" s="3">
        <v>1.0</v>
      </c>
      <c r="I119" s="2">
        <f>IFERROR(vlookup(F119,'College Conference'!$B$1:$Z$1000 , 6,False),0)</f>
        <v>0</v>
      </c>
      <c r="J119" s="2">
        <f>IFERROR(vlookup(G119,'College Conference'!$B$1:$Z$1000 , 6,False),0)</f>
        <v>2</v>
      </c>
    </row>
    <row r="120">
      <c r="A120" s="3" t="s">
        <v>1294</v>
      </c>
      <c r="B120" s="3">
        <v>0.83</v>
      </c>
      <c r="C120" s="3" t="s">
        <v>17</v>
      </c>
      <c r="D120" s="4">
        <v>45447.0</v>
      </c>
      <c r="E120" s="2">
        <v>190.0</v>
      </c>
      <c r="F120" s="3" t="s">
        <v>512</v>
      </c>
      <c r="G120" s="3" t="s">
        <v>282</v>
      </c>
      <c r="H120" s="3">
        <v>1.0</v>
      </c>
      <c r="I120" s="2">
        <f>IFERROR(vlookup(F120,'College Conference'!$B$1:$Z$1000 , 6,False),0)</f>
        <v>5</v>
      </c>
      <c r="J120" s="2">
        <f>IFERROR(vlookup(G120,'College Conference'!$B$1:$Z$1000 , 6,False),0)</f>
        <v>2</v>
      </c>
    </row>
    <row r="121">
      <c r="A121" s="3" t="s">
        <v>1329</v>
      </c>
      <c r="B121" s="3">
        <v>0.79</v>
      </c>
      <c r="C121" s="3" t="s">
        <v>78</v>
      </c>
      <c r="D121" s="4">
        <v>45444.0</v>
      </c>
      <c r="E121" s="2">
        <v>181.0</v>
      </c>
      <c r="F121" s="3" t="s">
        <v>718</v>
      </c>
      <c r="G121" s="3" t="s">
        <v>233</v>
      </c>
      <c r="H121" s="3">
        <v>1.0</v>
      </c>
      <c r="I121" s="2">
        <f>IFERROR(vlookup(F121,'College Conference'!$B$1:$Z$1000 , 6,False),0)</f>
        <v>7</v>
      </c>
      <c r="J121" s="2">
        <f>IFERROR(vlookup(G121,'College Conference'!$B$1:$Z$1000 , 6,False),0)</f>
        <v>2</v>
      </c>
    </row>
    <row r="122">
      <c r="A122" s="3" t="s">
        <v>1330</v>
      </c>
      <c r="B122" s="3">
        <v>0.85</v>
      </c>
      <c r="C122" s="3" t="s">
        <v>78</v>
      </c>
      <c r="D122" s="4">
        <v>45447.0</v>
      </c>
      <c r="E122" s="2">
        <v>223.0</v>
      </c>
      <c r="F122" s="3" t="s">
        <v>691</v>
      </c>
      <c r="G122" s="3" t="s">
        <v>251</v>
      </c>
      <c r="H122" s="3">
        <v>1.0</v>
      </c>
      <c r="I122" s="2">
        <f>IFERROR(vlookup(F122,'College Conference'!$B$1:$Z$1000 , 6,False),0)</f>
        <v>7</v>
      </c>
      <c r="J122" s="2">
        <f>IFERROR(vlookup(G122,'College Conference'!$B$1:$Z$1000 , 6,False),0)</f>
        <v>2</v>
      </c>
    </row>
    <row r="123">
      <c r="A123" s="3" t="s">
        <v>1295</v>
      </c>
      <c r="B123" s="3">
        <v>0.88</v>
      </c>
      <c r="C123" s="3" t="s">
        <v>120</v>
      </c>
      <c r="D123" s="4">
        <v>45448.0</v>
      </c>
      <c r="E123" s="2">
        <v>220.0</v>
      </c>
      <c r="F123" s="3" t="s">
        <v>527</v>
      </c>
      <c r="G123" s="3" t="s">
        <v>251</v>
      </c>
      <c r="H123" s="3">
        <v>1.0</v>
      </c>
      <c r="I123" s="2">
        <f>IFERROR(vlookup(F123,'College Conference'!$B$1:$Z$1000 , 6,False),0)</f>
        <v>5</v>
      </c>
      <c r="J123" s="2">
        <f>IFERROR(vlookup(G123,'College Conference'!$B$1:$Z$1000 , 6,False),0)</f>
        <v>2</v>
      </c>
    </row>
    <row r="124">
      <c r="A124" s="3" t="s">
        <v>1344</v>
      </c>
      <c r="B124" s="3">
        <v>0.82</v>
      </c>
      <c r="C124" s="3" t="s">
        <v>313</v>
      </c>
      <c r="D124" s="4">
        <v>45444.0</v>
      </c>
      <c r="E124" s="2">
        <v>190.0</v>
      </c>
      <c r="F124" s="3" t="s">
        <v>843</v>
      </c>
      <c r="G124" s="3" t="s">
        <v>238</v>
      </c>
      <c r="H124" s="3">
        <v>1.0</v>
      </c>
      <c r="I124" s="2">
        <f>IFERROR(vlookup(F124,'College Conference'!$B$1:$Z$1000 , 6,False),0)</f>
        <v>8</v>
      </c>
      <c r="J124" s="2">
        <f>IFERROR(vlookup(G124,'College Conference'!$B$1:$Z$1000 , 6,False),0)</f>
        <v>2</v>
      </c>
    </row>
    <row r="125">
      <c r="A125" s="3" t="s">
        <v>1267</v>
      </c>
      <c r="B125" s="3">
        <v>0.86</v>
      </c>
      <c r="C125" s="3" t="s">
        <v>31</v>
      </c>
      <c r="D125" s="4">
        <v>45448.0</v>
      </c>
      <c r="E125" s="2">
        <v>315.0</v>
      </c>
      <c r="F125" s="3" t="s">
        <v>311</v>
      </c>
      <c r="G125" s="3" t="s">
        <v>253</v>
      </c>
      <c r="H125" s="3">
        <v>1.0</v>
      </c>
      <c r="I125" s="2">
        <f>IFERROR(vlookup(F125,'College Conference'!$B$1:$Z$1000 , 6,False),0)</f>
        <v>3</v>
      </c>
      <c r="J125" s="2">
        <f>IFERROR(vlookup(G125,'College Conference'!$B$1:$Z$1000 , 6,False),0)</f>
        <v>2</v>
      </c>
    </row>
    <row r="126">
      <c r="A126" s="3" t="s">
        <v>1345</v>
      </c>
      <c r="B126" s="3">
        <v>0.86</v>
      </c>
      <c r="C126" s="3" t="s">
        <v>52</v>
      </c>
      <c r="D126" s="4">
        <v>45446.0</v>
      </c>
      <c r="E126" s="2">
        <v>230.0</v>
      </c>
      <c r="F126" s="3" t="s">
        <v>796</v>
      </c>
      <c r="G126" s="3" t="s">
        <v>233</v>
      </c>
      <c r="H126" s="3">
        <v>1.0</v>
      </c>
      <c r="I126" s="2">
        <f>IFERROR(vlookup(F126,'College Conference'!$B$1:$Z$1000 , 6,False),0)</f>
        <v>8</v>
      </c>
      <c r="J126" s="2">
        <f>IFERROR(vlookup(G126,'College Conference'!$B$1:$Z$1000 , 6,False),0)</f>
        <v>2</v>
      </c>
    </row>
    <row r="127">
      <c r="A127" s="3" t="s">
        <v>1319</v>
      </c>
      <c r="B127" s="3">
        <v>0.81</v>
      </c>
      <c r="C127" s="3" t="s">
        <v>31</v>
      </c>
      <c r="D127" s="4">
        <v>45449.0</v>
      </c>
      <c r="E127" s="2">
        <v>305.0</v>
      </c>
      <c r="F127" s="3" t="s">
        <v>631</v>
      </c>
      <c r="G127" s="3" t="s">
        <v>280</v>
      </c>
      <c r="H127" s="3">
        <v>1.0</v>
      </c>
      <c r="I127" s="2">
        <f>IFERROR(vlookup(F127,'College Conference'!$B$1:$Z$1000 , 6,False),0)</f>
        <v>6</v>
      </c>
      <c r="J127" s="2">
        <f>IFERROR(vlookup(G127,'College Conference'!$B$1:$Z$1000 , 6,False),0)</f>
        <v>2</v>
      </c>
    </row>
    <row r="128">
      <c r="A128" s="3" t="s">
        <v>1346</v>
      </c>
      <c r="B128" s="3">
        <v>0.88</v>
      </c>
      <c r="C128" s="3" t="s">
        <v>52</v>
      </c>
      <c r="D128" s="4">
        <v>45445.0</v>
      </c>
      <c r="E128" s="2">
        <v>220.0</v>
      </c>
      <c r="F128" s="3" t="s">
        <v>772</v>
      </c>
      <c r="G128" s="3" t="s">
        <v>251</v>
      </c>
      <c r="H128" s="3">
        <v>1.0</v>
      </c>
      <c r="I128" s="2">
        <f>IFERROR(vlookup(F128,'College Conference'!$B$1:$Z$1000 , 6,False),0)</f>
        <v>8</v>
      </c>
      <c r="J128" s="2">
        <f>IFERROR(vlookup(G128,'College Conference'!$B$1:$Z$1000 , 6,False),0)</f>
        <v>2</v>
      </c>
    </row>
    <row r="129">
      <c r="A129" s="3" t="s">
        <v>1347</v>
      </c>
      <c r="B129" s="3">
        <v>0.83</v>
      </c>
      <c r="C129" s="3" t="s">
        <v>31</v>
      </c>
      <c r="D129" s="4">
        <v>45448.0</v>
      </c>
      <c r="E129" s="2">
        <v>290.0</v>
      </c>
      <c r="F129" s="3" t="s">
        <v>796</v>
      </c>
      <c r="G129" s="3" t="s">
        <v>251</v>
      </c>
      <c r="H129" s="3">
        <v>1.0</v>
      </c>
      <c r="I129" s="2">
        <f>IFERROR(vlookup(F129,'College Conference'!$B$1:$Z$1000 , 6,False),0)</f>
        <v>8</v>
      </c>
      <c r="J129" s="2">
        <f>IFERROR(vlookup(G129,'College Conference'!$B$1:$Z$1000 , 6,False),0)</f>
        <v>2</v>
      </c>
    </row>
    <row r="130">
      <c r="A130" s="3" t="s">
        <v>1287</v>
      </c>
      <c r="B130" s="3">
        <v>0.86</v>
      </c>
      <c r="C130" s="3" t="s">
        <v>78</v>
      </c>
      <c r="D130" s="4">
        <v>45448.0</v>
      </c>
      <c r="E130" s="2">
        <v>235.0</v>
      </c>
      <c r="F130" s="3" t="s">
        <v>455</v>
      </c>
      <c r="G130" s="3" t="s">
        <v>244</v>
      </c>
      <c r="H130" s="3">
        <v>1.0</v>
      </c>
      <c r="I130" s="2">
        <f>IFERROR(vlookup(F130,'College Conference'!$B$1:$Z$1000 , 6,False),0)</f>
        <v>4</v>
      </c>
      <c r="J130" s="2">
        <f>IFERROR(vlookup(G130,'College Conference'!$B$1:$Z$1000 , 6,False),0)</f>
        <v>2</v>
      </c>
    </row>
    <row r="131">
      <c r="A131" s="3" t="s">
        <v>1231</v>
      </c>
      <c r="B131" s="3" t="s">
        <v>11</v>
      </c>
      <c r="C131" s="3" t="s">
        <v>31</v>
      </c>
      <c r="D131" s="4">
        <v>45450.0</v>
      </c>
      <c r="E131" s="2">
        <v>310.0</v>
      </c>
      <c r="F131" s="3" t="s">
        <v>1232</v>
      </c>
      <c r="G131" s="3" t="s">
        <v>244</v>
      </c>
      <c r="H131" s="3">
        <v>1.0</v>
      </c>
      <c r="I131" s="2">
        <f>IFERROR(vlookup(F131,'College Conference'!$B$1:$Z$1000 , 6,False),0)</f>
        <v>0</v>
      </c>
      <c r="J131" s="2">
        <f>IFERROR(vlookup(G131,'College Conference'!$B$1:$Z$1000 , 6,False),0)</f>
        <v>2</v>
      </c>
    </row>
    <row r="132">
      <c r="A132" s="3" t="s">
        <v>1348</v>
      </c>
      <c r="B132" s="3">
        <v>0.87</v>
      </c>
      <c r="C132" s="3" t="s">
        <v>52</v>
      </c>
      <c r="D132" s="4">
        <v>45445.0</v>
      </c>
      <c r="E132" s="2">
        <v>215.0</v>
      </c>
      <c r="F132" s="3" t="s">
        <v>806</v>
      </c>
      <c r="G132" s="3" t="s">
        <v>244</v>
      </c>
      <c r="H132" s="3">
        <v>1.0</v>
      </c>
      <c r="I132" s="2">
        <f>IFERROR(vlookup(F132,'College Conference'!$B$1:$Z$1000 , 6,False),0)</f>
        <v>8</v>
      </c>
      <c r="J132" s="2">
        <f>IFERROR(vlookup(G132,'College Conference'!$B$1:$Z$1000 , 6,False),0)</f>
        <v>2</v>
      </c>
    </row>
    <row r="133">
      <c r="A133" s="3" t="s">
        <v>1233</v>
      </c>
      <c r="B133" s="3" t="s">
        <v>11</v>
      </c>
      <c r="C133" s="3" t="s">
        <v>43</v>
      </c>
      <c r="D133" s="4">
        <v>45447.0</v>
      </c>
      <c r="E133" s="2">
        <v>301.0</v>
      </c>
      <c r="F133" s="3" t="s">
        <v>249</v>
      </c>
      <c r="G133" s="3" t="s">
        <v>231</v>
      </c>
      <c r="H133" s="3">
        <v>1.0</v>
      </c>
      <c r="I133" s="2">
        <f>IFERROR(vlookup(F133,'College Conference'!$B$1:$Z$1000 , 6,False),0)</f>
        <v>0</v>
      </c>
      <c r="J133" s="2">
        <f>IFERROR(vlookup(G133,'College Conference'!$B$1:$Z$1000 , 6,False),0)</f>
        <v>2</v>
      </c>
    </row>
    <row r="134">
      <c r="A134" s="3" t="s">
        <v>1234</v>
      </c>
      <c r="B134" s="3" t="s">
        <v>11</v>
      </c>
      <c r="C134" s="3" t="s">
        <v>198</v>
      </c>
      <c r="D134" s="4">
        <v>45447.0</v>
      </c>
      <c r="E134" s="2">
        <v>200.0</v>
      </c>
      <c r="F134" s="3" t="s">
        <v>307</v>
      </c>
      <c r="G134" s="3" t="s">
        <v>240</v>
      </c>
      <c r="H134" s="3">
        <v>1.0</v>
      </c>
      <c r="I134" s="2">
        <f>IFERROR(vlookup(F134,'College Conference'!$B$1:$Z$1000 , 6,False),0)</f>
        <v>0</v>
      </c>
      <c r="J134" s="2">
        <f>IFERROR(vlookup(G134,'College Conference'!$B$1:$Z$1000 , 6,False),0)</f>
        <v>2</v>
      </c>
    </row>
    <row r="135">
      <c r="A135" s="3" t="s">
        <v>1235</v>
      </c>
      <c r="B135" s="3" t="s">
        <v>11</v>
      </c>
      <c r="C135" s="3" t="s">
        <v>286</v>
      </c>
      <c r="D135" s="4">
        <v>45446.0</v>
      </c>
      <c r="E135" s="2">
        <v>240.0</v>
      </c>
      <c r="F135" s="3" t="s">
        <v>786</v>
      </c>
      <c r="G135" s="3" t="s">
        <v>282</v>
      </c>
      <c r="H135" s="3">
        <v>1.0</v>
      </c>
      <c r="I135" s="2">
        <f>IFERROR(vlookup(F135,'College Conference'!$B$1:$Z$1000 , 6,False),0)</f>
        <v>0</v>
      </c>
      <c r="J135" s="2">
        <f>IFERROR(vlookup(G135,'College Conference'!$B$1:$Z$1000 , 6,False),0)</f>
        <v>2</v>
      </c>
    </row>
    <row r="136">
      <c r="A136" s="3" t="s">
        <v>1349</v>
      </c>
      <c r="B136" s="3">
        <v>0.86</v>
      </c>
      <c r="C136" s="3" t="s">
        <v>78</v>
      </c>
      <c r="D136" s="4">
        <v>45447.0</v>
      </c>
      <c r="E136" s="2">
        <v>214.0</v>
      </c>
      <c r="F136" s="3" t="s">
        <v>823</v>
      </c>
      <c r="G136" s="3" t="s">
        <v>280</v>
      </c>
      <c r="H136" s="3">
        <v>1.0</v>
      </c>
      <c r="I136" s="2">
        <f>IFERROR(vlookup(F136,'College Conference'!$B$1:$Z$1000 , 6,False),0)</f>
        <v>8</v>
      </c>
      <c r="J136" s="2">
        <f>IFERROR(vlookup(G136,'College Conference'!$B$1:$Z$1000 , 6,False),0)</f>
        <v>2</v>
      </c>
    </row>
    <row r="137">
      <c r="A137" s="3" t="s">
        <v>1296</v>
      </c>
      <c r="B137" s="3">
        <v>0.9</v>
      </c>
      <c r="C137" s="3" t="s">
        <v>22</v>
      </c>
      <c r="D137" s="4">
        <v>45423.0</v>
      </c>
      <c r="E137" s="2">
        <v>205.0</v>
      </c>
      <c r="F137" s="3" t="s">
        <v>514</v>
      </c>
      <c r="G137" s="3" t="s">
        <v>280</v>
      </c>
      <c r="H137" s="3">
        <v>1.0</v>
      </c>
      <c r="I137" s="2">
        <f>IFERROR(vlookup(F137,'College Conference'!$B$1:$Z$1000 , 6,False),0)</f>
        <v>5</v>
      </c>
      <c r="J137" s="2">
        <f>IFERROR(vlookup(G137,'College Conference'!$B$1:$Z$1000 , 6,False),0)</f>
        <v>2</v>
      </c>
    </row>
    <row r="138">
      <c r="A138" s="3" t="s">
        <v>1350</v>
      </c>
      <c r="B138" s="3">
        <v>0.86</v>
      </c>
      <c r="C138" s="3" t="s">
        <v>38</v>
      </c>
      <c r="D138" s="4">
        <v>45446.0</v>
      </c>
      <c r="E138" s="2">
        <v>185.0</v>
      </c>
      <c r="F138" s="3" t="s">
        <v>799</v>
      </c>
      <c r="G138" s="3" t="s">
        <v>244</v>
      </c>
      <c r="H138" s="3">
        <v>1.0</v>
      </c>
      <c r="I138" s="2">
        <f>IFERROR(vlookup(F138,'College Conference'!$B$1:$Z$1000 , 6,False),0)</f>
        <v>8</v>
      </c>
      <c r="J138" s="2">
        <f>IFERROR(vlookup(G138,'College Conference'!$B$1:$Z$1000 , 6,False),0)</f>
        <v>2</v>
      </c>
    </row>
    <row r="139">
      <c r="A139" s="3" t="s">
        <v>1268</v>
      </c>
      <c r="B139" s="3">
        <v>0.86</v>
      </c>
      <c r="C139" s="3" t="s">
        <v>22</v>
      </c>
      <c r="D139" s="2" t="s">
        <v>72</v>
      </c>
      <c r="E139" s="2">
        <v>213.0</v>
      </c>
      <c r="F139" s="3" t="s">
        <v>318</v>
      </c>
      <c r="G139" s="3" t="s">
        <v>236</v>
      </c>
      <c r="H139" s="3">
        <v>1.0</v>
      </c>
      <c r="I139" s="2">
        <f>IFERROR(vlookup(F139,'College Conference'!$B$1:$Z$1000 , 6,False),0)</f>
        <v>3</v>
      </c>
      <c r="J139" s="2">
        <f>IFERROR(vlookup(G139,'College Conference'!$B$1:$Z$1000 , 6,False),0)</f>
        <v>2</v>
      </c>
    </row>
    <row r="140">
      <c r="A140" s="3" t="s">
        <v>1351</v>
      </c>
      <c r="B140" s="3">
        <v>0.81</v>
      </c>
      <c r="C140" s="3" t="s">
        <v>17</v>
      </c>
      <c r="D140" s="4">
        <v>45445.0</v>
      </c>
      <c r="E140" s="2">
        <v>190.0</v>
      </c>
      <c r="F140" s="3" t="s">
        <v>774</v>
      </c>
      <c r="G140" s="3" t="s">
        <v>231</v>
      </c>
      <c r="H140" s="3">
        <v>1.0</v>
      </c>
      <c r="I140" s="2">
        <f>IFERROR(vlookup(F140,'College Conference'!$B$1:$Z$1000 , 6,False),0)</f>
        <v>8</v>
      </c>
      <c r="J140" s="2">
        <f>IFERROR(vlookup(G140,'College Conference'!$B$1:$Z$1000 , 6,False),0)</f>
        <v>2</v>
      </c>
    </row>
    <row r="141">
      <c r="A141" s="3" t="s">
        <v>1297</v>
      </c>
      <c r="B141" s="3">
        <v>0.83</v>
      </c>
      <c r="C141" s="3" t="s">
        <v>43</v>
      </c>
      <c r="D141" s="4">
        <v>45448.0</v>
      </c>
      <c r="E141" s="2">
        <v>285.0</v>
      </c>
      <c r="F141" s="3" t="s">
        <v>527</v>
      </c>
      <c r="G141" s="3" t="s">
        <v>233</v>
      </c>
      <c r="H141" s="3">
        <v>1.0</v>
      </c>
      <c r="I141" s="2">
        <f>IFERROR(vlookup(F141,'College Conference'!$B$1:$Z$1000 , 6,False),0)</f>
        <v>5</v>
      </c>
      <c r="J141" s="2">
        <f>IFERROR(vlookup(G141,'College Conference'!$B$1:$Z$1000 , 6,False),0)</f>
        <v>2</v>
      </c>
    </row>
    <row r="142">
      <c r="A142" s="3" t="s">
        <v>1352</v>
      </c>
      <c r="B142" s="3">
        <v>0.83</v>
      </c>
      <c r="C142" s="3" t="s">
        <v>31</v>
      </c>
      <c r="D142" s="4">
        <v>45448.0</v>
      </c>
      <c r="E142" s="2">
        <v>307.0</v>
      </c>
      <c r="F142" s="3" t="s">
        <v>774</v>
      </c>
      <c r="G142" s="3" t="s">
        <v>282</v>
      </c>
      <c r="H142" s="3">
        <v>1.0</v>
      </c>
      <c r="I142" s="2">
        <f>IFERROR(vlookup(F142,'College Conference'!$B$1:$Z$1000 , 6,False),0)</f>
        <v>8</v>
      </c>
      <c r="J142" s="2">
        <f>IFERROR(vlookup(G142,'College Conference'!$B$1:$Z$1000 , 6,False),0)</f>
        <v>2</v>
      </c>
    </row>
    <row r="143">
      <c r="A143" s="3" t="s">
        <v>1298</v>
      </c>
      <c r="B143" s="3">
        <v>0.86</v>
      </c>
      <c r="C143" s="3" t="s">
        <v>43</v>
      </c>
      <c r="D143" s="4">
        <v>45448.0</v>
      </c>
      <c r="E143" s="2">
        <v>325.0</v>
      </c>
      <c r="F143" s="3" t="s">
        <v>525</v>
      </c>
      <c r="G143" s="3" t="s">
        <v>231</v>
      </c>
      <c r="H143" s="3">
        <v>1.0</v>
      </c>
      <c r="I143" s="2">
        <f>IFERROR(vlookup(F143,'College Conference'!$B$1:$Z$1000 , 6,False),0)</f>
        <v>5</v>
      </c>
      <c r="J143" s="2">
        <f>IFERROR(vlookup(G143,'College Conference'!$B$1:$Z$1000 , 6,False),0)</f>
        <v>2</v>
      </c>
    </row>
    <row r="144">
      <c r="A144" s="3" t="s">
        <v>1353</v>
      </c>
      <c r="B144" s="3">
        <v>0.88</v>
      </c>
      <c r="C144" s="3" t="s">
        <v>63</v>
      </c>
      <c r="D144" s="4">
        <v>45444.0</v>
      </c>
      <c r="E144" s="2">
        <v>193.0</v>
      </c>
      <c r="F144" s="3" t="s">
        <v>779</v>
      </c>
      <c r="G144" s="3" t="s">
        <v>280</v>
      </c>
      <c r="H144" s="3">
        <v>1.0</v>
      </c>
      <c r="I144" s="2">
        <f>IFERROR(vlookup(F144,'College Conference'!$B$1:$Z$1000 , 6,False),0)</f>
        <v>8</v>
      </c>
      <c r="J144" s="2">
        <f>IFERROR(vlookup(G144,'College Conference'!$B$1:$Z$1000 , 6,False),0)</f>
        <v>2</v>
      </c>
    </row>
    <row r="145">
      <c r="A145" s="3" t="s">
        <v>1236</v>
      </c>
      <c r="B145" s="3" t="s">
        <v>11</v>
      </c>
      <c r="C145" s="3" t="s">
        <v>63</v>
      </c>
      <c r="D145" s="2" t="s">
        <v>72</v>
      </c>
      <c r="E145" s="2">
        <v>197.0</v>
      </c>
      <c r="F145" s="3" t="s">
        <v>1237</v>
      </c>
      <c r="G145" s="3" t="s">
        <v>246</v>
      </c>
      <c r="H145" s="3">
        <v>1.0</v>
      </c>
      <c r="I145" s="2">
        <f>IFERROR(vlookup(F145,'College Conference'!$B$1:$Z$1000 , 6,False),0)</f>
        <v>0</v>
      </c>
      <c r="J145" s="2">
        <f>IFERROR(vlookup(G145,'College Conference'!$B$1:$Z$1000 , 6,False),0)</f>
        <v>2</v>
      </c>
    </row>
    <row r="146">
      <c r="A146" s="3" t="s">
        <v>1331</v>
      </c>
      <c r="B146" s="3">
        <v>0.85</v>
      </c>
      <c r="C146" s="3" t="s">
        <v>31</v>
      </c>
      <c r="D146" s="4">
        <v>45449.0</v>
      </c>
      <c r="E146" s="2">
        <v>280.0</v>
      </c>
      <c r="F146" s="3" t="s">
        <v>740</v>
      </c>
      <c r="G146" s="3" t="s">
        <v>244</v>
      </c>
      <c r="H146" s="3">
        <v>1.0</v>
      </c>
      <c r="I146" s="2">
        <f>IFERROR(vlookup(F146,'College Conference'!$B$1:$Z$1000 , 6,False),0)</f>
        <v>7</v>
      </c>
      <c r="J146" s="2">
        <f>IFERROR(vlookup(G146,'College Conference'!$B$1:$Z$1000 , 6,False),0)</f>
        <v>2</v>
      </c>
    </row>
    <row r="147">
      <c r="A147" s="3" t="s">
        <v>1299</v>
      </c>
      <c r="B147" s="3">
        <v>0.85</v>
      </c>
      <c r="C147" s="3" t="s">
        <v>78</v>
      </c>
      <c r="D147" s="4">
        <v>45448.0</v>
      </c>
      <c r="E147" s="2">
        <v>210.0</v>
      </c>
      <c r="F147" s="3" t="s">
        <v>512</v>
      </c>
      <c r="G147" s="3" t="s">
        <v>236</v>
      </c>
      <c r="H147" s="3">
        <v>1.0</v>
      </c>
      <c r="I147" s="2">
        <f>IFERROR(vlookup(F147,'College Conference'!$B$1:$Z$1000 , 6,False),0)</f>
        <v>5</v>
      </c>
      <c r="J147" s="2">
        <f>IFERROR(vlookup(G147,'College Conference'!$B$1:$Z$1000 , 6,False),0)</f>
        <v>2</v>
      </c>
    </row>
    <row r="148">
      <c r="A148" s="3" t="s">
        <v>1238</v>
      </c>
      <c r="B148" s="3" t="s">
        <v>11</v>
      </c>
      <c r="C148" s="3" t="s">
        <v>17</v>
      </c>
      <c r="D148" s="4">
        <v>45422.0</v>
      </c>
      <c r="E148" s="2">
        <v>160.0</v>
      </c>
      <c r="F148" s="3" t="s">
        <v>59</v>
      </c>
      <c r="G148" s="3" t="s">
        <v>236</v>
      </c>
      <c r="H148" s="3">
        <v>1.0</v>
      </c>
      <c r="I148" s="2">
        <f>IFERROR(vlookup(F148,'College Conference'!$B$1:$Z$1000 , 6,False),0)</f>
        <v>0</v>
      </c>
      <c r="J148" s="2">
        <f>IFERROR(vlookup(G148,'College Conference'!$B$1:$Z$1000 , 6,False),0)</f>
        <v>2</v>
      </c>
    </row>
    <row r="149">
      <c r="A149" s="3" t="s">
        <v>1239</v>
      </c>
      <c r="B149" s="3">
        <v>0.83</v>
      </c>
      <c r="C149" s="3" t="s">
        <v>58</v>
      </c>
      <c r="D149" s="4">
        <v>45447.0</v>
      </c>
      <c r="E149" s="2">
        <v>235.0</v>
      </c>
      <c r="F149" s="3" t="s">
        <v>1240</v>
      </c>
      <c r="G149" s="3" t="s">
        <v>229</v>
      </c>
      <c r="H149" s="3">
        <v>1.0</v>
      </c>
      <c r="I149" s="2">
        <f>IFERROR(vlookup(F149,'College Conference'!$B$1:$Z$1000 , 6,False),0)</f>
        <v>0</v>
      </c>
      <c r="J149" s="2">
        <f>IFERROR(vlookup(G149,'College Conference'!$B$1:$Z$1000 , 6,False),0)</f>
        <v>2</v>
      </c>
    </row>
    <row r="150">
      <c r="A150" s="3" t="s">
        <v>1332</v>
      </c>
      <c r="B150" s="3">
        <v>0.91</v>
      </c>
      <c r="C150" s="3" t="s">
        <v>31</v>
      </c>
      <c r="D150" s="4">
        <v>45449.0</v>
      </c>
      <c r="E150" s="2">
        <v>300.0</v>
      </c>
      <c r="F150" s="3" t="s">
        <v>689</v>
      </c>
      <c r="G150" s="3" t="s">
        <v>253</v>
      </c>
      <c r="H150" s="3">
        <v>1.0</v>
      </c>
      <c r="I150" s="2">
        <f>IFERROR(vlookup(F150,'College Conference'!$B$1:$Z$1000 , 6,False),0)</f>
        <v>7</v>
      </c>
      <c r="J150" s="2">
        <f>IFERROR(vlookup(G150,'College Conference'!$B$1:$Z$1000 , 6,False),0)</f>
        <v>2</v>
      </c>
    </row>
    <row r="151">
      <c r="A151" s="3" t="s">
        <v>1354</v>
      </c>
      <c r="B151" s="3">
        <v>0.77</v>
      </c>
      <c r="C151" s="3" t="s">
        <v>22</v>
      </c>
      <c r="D151" s="4">
        <v>45422.0</v>
      </c>
      <c r="E151" s="2">
        <v>219.0</v>
      </c>
      <c r="F151" s="3" t="s">
        <v>774</v>
      </c>
      <c r="G151" s="3" t="s">
        <v>282</v>
      </c>
      <c r="H151" s="3">
        <v>1.0</v>
      </c>
      <c r="I151" s="2">
        <f>IFERROR(vlookup(F151,'College Conference'!$B$1:$Z$1000 , 6,False),0)</f>
        <v>8</v>
      </c>
      <c r="J151" s="2">
        <f>IFERROR(vlookup(G151,'College Conference'!$B$1:$Z$1000 , 6,False),0)</f>
        <v>2</v>
      </c>
    </row>
    <row r="152">
      <c r="A152" s="3" t="s">
        <v>1355</v>
      </c>
      <c r="B152" s="3">
        <v>0.87</v>
      </c>
      <c r="C152" s="3" t="s">
        <v>17</v>
      </c>
      <c r="D152" s="2" t="s">
        <v>72</v>
      </c>
      <c r="E152" s="2">
        <v>165.0</v>
      </c>
      <c r="F152" s="3" t="s">
        <v>799</v>
      </c>
      <c r="G152" s="3" t="s">
        <v>231</v>
      </c>
      <c r="H152" s="3">
        <v>1.0</v>
      </c>
      <c r="I152" s="2">
        <f>IFERROR(vlookup(F152,'College Conference'!$B$1:$Z$1000 , 6,False),0)</f>
        <v>8</v>
      </c>
      <c r="J152" s="2">
        <f>IFERROR(vlookup(G152,'College Conference'!$B$1:$Z$1000 , 6,False),0)</f>
        <v>2</v>
      </c>
    </row>
    <row r="153">
      <c r="A153" s="3" t="s">
        <v>1269</v>
      </c>
      <c r="B153" s="3">
        <v>0.86</v>
      </c>
      <c r="C153" s="3" t="s">
        <v>22</v>
      </c>
      <c r="D153" s="2" t="s">
        <v>72</v>
      </c>
      <c r="E153" s="2">
        <v>190.0</v>
      </c>
      <c r="F153" s="3" t="s">
        <v>348</v>
      </c>
      <c r="G153" s="3" t="s">
        <v>251</v>
      </c>
      <c r="H153" s="3">
        <v>1.0</v>
      </c>
      <c r="I153" s="2">
        <f>IFERROR(vlookup(F153,'College Conference'!$B$1:$Z$1000 , 6,False),0)</f>
        <v>3</v>
      </c>
      <c r="J153" s="2">
        <f>IFERROR(vlookup(G153,'College Conference'!$B$1:$Z$1000 , 6,False),0)</f>
        <v>2</v>
      </c>
    </row>
    <row r="154">
      <c r="A154" s="3" t="s">
        <v>1356</v>
      </c>
      <c r="B154" s="3">
        <v>0.82</v>
      </c>
      <c r="C154" s="3" t="s">
        <v>27</v>
      </c>
      <c r="D154" s="4">
        <v>45444.0</v>
      </c>
      <c r="E154" s="2">
        <v>195.0</v>
      </c>
      <c r="F154" s="3" t="s">
        <v>811</v>
      </c>
      <c r="G154" s="3" t="s">
        <v>236</v>
      </c>
      <c r="H154" s="3">
        <v>1.0</v>
      </c>
      <c r="I154" s="2">
        <f>IFERROR(vlookup(F154,'College Conference'!$B$1:$Z$1000 , 6,False),0)</f>
        <v>8</v>
      </c>
      <c r="J154" s="2">
        <f>IFERROR(vlookup(G154,'College Conference'!$B$1:$Z$1000 , 6,False),0)</f>
        <v>2</v>
      </c>
    </row>
    <row r="155">
      <c r="A155" s="3" t="s">
        <v>1357</v>
      </c>
      <c r="B155" s="3">
        <v>0.89</v>
      </c>
      <c r="C155" s="3" t="s">
        <v>22</v>
      </c>
      <c r="D155" s="2" t="s">
        <v>72</v>
      </c>
      <c r="E155" s="2">
        <v>195.0</v>
      </c>
      <c r="F155" s="3" t="s">
        <v>779</v>
      </c>
      <c r="G155" s="3" t="s">
        <v>238</v>
      </c>
      <c r="H155" s="3">
        <v>1.0</v>
      </c>
      <c r="I155" s="2">
        <f>IFERROR(vlookup(F155,'College Conference'!$B$1:$Z$1000 , 6,False),0)</f>
        <v>8</v>
      </c>
      <c r="J155" s="2">
        <f>IFERROR(vlookup(G155,'College Conference'!$B$1:$Z$1000 , 6,False),0)</f>
        <v>2</v>
      </c>
    </row>
    <row r="156">
      <c r="A156" s="3" t="s">
        <v>1358</v>
      </c>
      <c r="B156" s="3">
        <v>0.85</v>
      </c>
      <c r="C156" s="3" t="s">
        <v>27</v>
      </c>
      <c r="D156" s="2" t="s">
        <v>72</v>
      </c>
      <c r="E156" s="2">
        <v>180.0</v>
      </c>
      <c r="F156" s="3" t="s">
        <v>774</v>
      </c>
      <c r="G156" s="3" t="s">
        <v>280</v>
      </c>
      <c r="H156" s="3">
        <v>1.0</v>
      </c>
      <c r="I156" s="2">
        <f>IFERROR(vlookup(F156,'College Conference'!$B$1:$Z$1000 , 6,False),0)</f>
        <v>8</v>
      </c>
      <c r="J156" s="2">
        <f>IFERROR(vlookup(G156,'College Conference'!$B$1:$Z$1000 , 6,False),0)</f>
        <v>2</v>
      </c>
    </row>
    <row r="157">
      <c r="A157" s="3" t="s">
        <v>1256</v>
      </c>
      <c r="B157" s="3">
        <v>0.85</v>
      </c>
      <c r="C157" s="3" t="s">
        <v>27</v>
      </c>
      <c r="D157" s="4">
        <v>45444.0</v>
      </c>
      <c r="E157" s="2">
        <v>195.0</v>
      </c>
      <c r="F157" s="3" t="s">
        <v>976</v>
      </c>
      <c r="G157" s="3" t="s">
        <v>229</v>
      </c>
      <c r="H157" s="3">
        <v>1.0</v>
      </c>
      <c r="I157" s="2">
        <f>IFERROR(vlookup(F157,'College Conference'!$B$1:$Z$1000 , 6,False),0)</f>
        <v>1</v>
      </c>
      <c r="J157" s="2">
        <f>IFERROR(vlookup(G157,'College Conference'!$B$1:$Z$1000 , 6,False),0)</f>
        <v>2</v>
      </c>
    </row>
    <row r="158">
      <c r="A158" s="3" t="s">
        <v>1320</v>
      </c>
      <c r="B158" s="3">
        <v>0.79</v>
      </c>
      <c r="C158" s="3" t="s">
        <v>22</v>
      </c>
      <c r="D158" s="4">
        <v>45444.0</v>
      </c>
      <c r="E158" s="2">
        <v>220.0</v>
      </c>
      <c r="F158" s="3" t="s">
        <v>631</v>
      </c>
      <c r="G158" s="3" t="s">
        <v>251</v>
      </c>
      <c r="H158" s="3">
        <v>1.0</v>
      </c>
      <c r="I158" s="2">
        <f>IFERROR(vlookup(F158,'College Conference'!$B$1:$Z$1000 , 6,False),0)</f>
        <v>6</v>
      </c>
      <c r="J158" s="2">
        <f>IFERROR(vlookup(G158,'College Conference'!$B$1:$Z$1000 , 6,False),0)</f>
        <v>2</v>
      </c>
    </row>
    <row r="159">
      <c r="A159" s="3" t="s">
        <v>1270</v>
      </c>
      <c r="B159" s="3">
        <v>0.82</v>
      </c>
      <c r="C159" s="3" t="s">
        <v>52</v>
      </c>
      <c r="D159" s="4">
        <v>45446.0</v>
      </c>
      <c r="E159" s="2">
        <v>203.0</v>
      </c>
      <c r="F159" s="3" t="s">
        <v>289</v>
      </c>
      <c r="G159" s="3" t="s">
        <v>280</v>
      </c>
      <c r="H159" s="3">
        <v>1.0</v>
      </c>
      <c r="I159" s="2">
        <f>IFERROR(vlookup(F159,'College Conference'!$B$1:$Z$1000 , 6,False),0)</f>
        <v>3</v>
      </c>
      <c r="J159" s="2">
        <f>IFERROR(vlookup(G159,'College Conference'!$B$1:$Z$1000 , 6,False),0)</f>
        <v>2</v>
      </c>
    </row>
    <row r="160">
      <c r="A160" s="3" t="s">
        <v>1257</v>
      </c>
      <c r="B160" s="3">
        <v>0.84</v>
      </c>
      <c r="C160" s="3" t="s">
        <v>43</v>
      </c>
      <c r="D160" s="4">
        <v>45447.0</v>
      </c>
      <c r="E160" s="2">
        <v>270.0</v>
      </c>
      <c r="F160" s="3" t="s">
        <v>976</v>
      </c>
      <c r="G160" s="3" t="s">
        <v>231</v>
      </c>
      <c r="H160" s="3">
        <v>1.0</v>
      </c>
      <c r="I160" s="2">
        <f>IFERROR(vlookup(F160,'College Conference'!$B$1:$Z$1000 , 6,False),0)</f>
        <v>1</v>
      </c>
      <c r="J160" s="2">
        <f>IFERROR(vlookup(G160,'College Conference'!$B$1:$Z$1000 , 6,False),0)</f>
        <v>2</v>
      </c>
    </row>
    <row r="161">
      <c r="A161" s="3" t="s">
        <v>1333</v>
      </c>
      <c r="B161" s="3">
        <v>0.86</v>
      </c>
      <c r="C161" s="3" t="s">
        <v>279</v>
      </c>
      <c r="D161" s="4">
        <v>45446.0</v>
      </c>
      <c r="E161" s="2">
        <v>220.0</v>
      </c>
      <c r="F161" s="3" t="s">
        <v>691</v>
      </c>
      <c r="G161" s="3" t="s">
        <v>280</v>
      </c>
      <c r="H161" s="3">
        <v>1.0</v>
      </c>
      <c r="I161" s="2">
        <f>IFERROR(vlookup(F161,'College Conference'!$B$1:$Z$1000 , 6,False),0)</f>
        <v>7</v>
      </c>
      <c r="J161" s="2">
        <f>IFERROR(vlookup(G161,'College Conference'!$B$1:$Z$1000 , 6,False),0)</f>
        <v>2</v>
      </c>
    </row>
    <row r="162">
      <c r="A162" s="3" t="s">
        <v>1271</v>
      </c>
      <c r="B162" s="3">
        <v>0.89</v>
      </c>
      <c r="C162" s="3" t="s">
        <v>31</v>
      </c>
      <c r="D162" s="4">
        <v>45449.0</v>
      </c>
      <c r="E162" s="2">
        <v>277.0</v>
      </c>
      <c r="F162" s="3" t="s">
        <v>306</v>
      </c>
      <c r="G162" s="3" t="s">
        <v>236</v>
      </c>
      <c r="H162" s="3">
        <v>1.0</v>
      </c>
      <c r="I162" s="2">
        <f>IFERROR(vlookup(F162,'College Conference'!$B$1:$Z$1000 , 6,False),0)</f>
        <v>3</v>
      </c>
      <c r="J162" s="2">
        <f>IFERROR(vlookup(G162,'College Conference'!$B$1:$Z$1000 , 6,False),0)</f>
        <v>2</v>
      </c>
    </row>
    <row r="163">
      <c r="A163" s="3" t="s">
        <v>1272</v>
      </c>
      <c r="B163" s="3">
        <v>0.85</v>
      </c>
      <c r="C163" s="3" t="s">
        <v>27</v>
      </c>
      <c r="D163" s="2" t="s">
        <v>72</v>
      </c>
      <c r="E163" s="2">
        <v>197.0</v>
      </c>
      <c r="F163" s="3" t="s">
        <v>318</v>
      </c>
      <c r="G163" s="3" t="s">
        <v>251</v>
      </c>
      <c r="H163" s="3">
        <v>1.0</v>
      </c>
      <c r="I163" s="2">
        <f>IFERROR(vlookup(F163,'College Conference'!$B$1:$Z$1000 , 6,False),0)</f>
        <v>3</v>
      </c>
      <c r="J163" s="2">
        <f>IFERROR(vlookup(G163,'College Conference'!$B$1:$Z$1000 , 6,False),0)</f>
        <v>2</v>
      </c>
    </row>
    <row r="164">
      <c r="A164" s="3" t="s">
        <v>1334</v>
      </c>
      <c r="B164" s="3">
        <v>0.91</v>
      </c>
      <c r="C164" s="3" t="s">
        <v>52</v>
      </c>
      <c r="D164" s="2" t="s">
        <v>72</v>
      </c>
      <c r="E164" s="2">
        <v>230.0</v>
      </c>
      <c r="F164" s="3" t="s">
        <v>691</v>
      </c>
      <c r="G164" s="3" t="s">
        <v>238</v>
      </c>
      <c r="H164" s="3">
        <v>1.0</v>
      </c>
      <c r="I164" s="2">
        <f>IFERROR(vlookup(F164,'College Conference'!$B$1:$Z$1000 , 6,False),0)</f>
        <v>7</v>
      </c>
      <c r="J164" s="2">
        <f>IFERROR(vlookup(G164,'College Conference'!$B$1:$Z$1000 , 6,False),0)</f>
        <v>2</v>
      </c>
    </row>
    <row r="165">
      <c r="A165" s="3" t="s">
        <v>1300</v>
      </c>
      <c r="B165" s="3">
        <v>0.82</v>
      </c>
      <c r="C165" s="3" t="s">
        <v>27</v>
      </c>
      <c r="D165" s="4">
        <v>45422.0</v>
      </c>
      <c r="E165" s="2">
        <v>175.0</v>
      </c>
      <c r="F165" s="3" t="s">
        <v>514</v>
      </c>
      <c r="G165" s="3" t="s">
        <v>238</v>
      </c>
      <c r="H165" s="3">
        <v>1.0</v>
      </c>
      <c r="I165" s="2">
        <f>IFERROR(vlookup(F165,'College Conference'!$B$1:$Z$1000 , 6,False),0)</f>
        <v>5</v>
      </c>
      <c r="J165" s="2">
        <f>IFERROR(vlookup(G165,'College Conference'!$B$1:$Z$1000 , 6,False),0)</f>
        <v>2</v>
      </c>
    </row>
    <row r="166">
      <c r="A166" s="3" t="s">
        <v>1241</v>
      </c>
      <c r="B166" s="3">
        <v>0.86</v>
      </c>
      <c r="C166" s="3" t="s">
        <v>120</v>
      </c>
      <c r="D166" s="4">
        <v>45449.0</v>
      </c>
      <c r="E166" s="2">
        <v>235.0</v>
      </c>
      <c r="F166" s="3" t="s">
        <v>1242</v>
      </c>
      <c r="G166" s="3" t="s">
        <v>229</v>
      </c>
      <c r="H166" s="3">
        <v>1.0</v>
      </c>
      <c r="I166" s="2">
        <f>IFERROR(vlookup(F166,'College Conference'!$B$1:$Z$1000 , 6,False),0)</f>
        <v>0</v>
      </c>
      <c r="J166" s="2">
        <f>IFERROR(vlookup(G166,'College Conference'!$B$1:$Z$1000 , 6,False),0)</f>
        <v>2</v>
      </c>
    </row>
    <row r="167">
      <c r="A167" s="3" t="s">
        <v>1301</v>
      </c>
      <c r="B167" s="3">
        <v>0.84</v>
      </c>
      <c r="C167" s="3" t="s">
        <v>78</v>
      </c>
      <c r="D167" s="4">
        <v>45445.0</v>
      </c>
      <c r="E167" s="2">
        <v>207.0</v>
      </c>
      <c r="F167" s="3" t="s">
        <v>517</v>
      </c>
      <c r="G167" s="3" t="s">
        <v>280</v>
      </c>
      <c r="H167" s="3">
        <v>1.0</v>
      </c>
      <c r="I167" s="2">
        <f>IFERROR(vlookup(F167,'College Conference'!$B$1:$Z$1000 , 6,False),0)</f>
        <v>5</v>
      </c>
      <c r="J167" s="2">
        <f>IFERROR(vlookup(G167,'College Conference'!$B$1:$Z$1000 , 6,False),0)</f>
        <v>2</v>
      </c>
    </row>
    <row r="168">
      <c r="A168" s="3" t="s">
        <v>1273</v>
      </c>
      <c r="B168" s="3">
        <v>0.9</v>
      </c>
      <c r="C168" s="3" t="s">
        <v>58</v>
      </c>
      <c r="D168" s="4">
        <v>45447.0</v>
      </c>
      <c r="E168" s="2">
        <v>232.0</v>
      </c>
      <c r="F168" s="3" t="s">
        <v>289</v>
      </c>
      <c r="G168" s="3" t="s">
        <v>253</v>
      </c>
      <c r="H168" s="3">
        <v>1.0</v>
      </c>
      <c r="I168" s="2">
        <f>IFERROR(vlookup(F168,'College Conference'!$B$1:$Z$1000 , 6,False),0)</f>
        <v>3</v>
      </c>
      <c r="J168" s="2">
        <f>IFERROR(vlookup(G168,'College Conference'!$B$1:$Z$1000 , 6,False),0)</f>
        <v>2</v>
      </c>
    </row>
    <row r="169">
      <c r="A169" s="3" t="s">
        <v>1288</v>
      </c>
      <c r="B169" s="3">
        <v>0.82</v>
      </c>
      <c r="C169" s="3" t="s">
        <v>78</v>
      </c>
      <c r="D169" s="2" t="s">
        <v>72</v>
      </c>
      <c r="E169" s="2">
        <v>196.0</v>
      </c>
      <c r="F169" s="3" t="s">
        <v>444</v>
      </c>
      <c r="G169" s="3" t="s">
        <v>282</v>
      </c>
      <c r="H169" s="3">
        <v>1.0</v>
      </c>
      <c r="I169" s="2">
        <f>IFERROR(vlookup(F169,'College Conference'!$B$1:$Z$1000 , 6,False),0)</f>
        <v>4</v>
      </c>
      <c r="J169" s="2">
        <f>IFERROR(vlookup(G169,'College Conference'!$B$1:$Z$1000 , 6,False),0)</f>
        <v>2</v>
      </c>
    </row>
    <row r="170">
      <c r="A170" s="3" t="s">
        <v>1302</v>
      </c>
      <c r="B170" s="3" t="s">
        <v>11</v>
      </c>
      <c r="C170" s="3" t="s">
        <v>27</v>
      </c>
      <c r="D170" s="4">
        <v>45422.0</v>
      </c>
      <c r="E170" s="2">
        <v>187.0</v>
      </c>
      <c r="F170" s="3" t="s">
        <v>525</v>
      </c>
      <c r="G170" s="3" t="s">
        <v>280</v>
      </c>
      <c r="H170" s="3">
        <v>1.0</v>
      </c>
      <c r="I170" s="2">
        <f>IFERROR(vlookup(F170,'College Conference'!$B$1:$Z$1000 , 6,False),0)</f>
        <v>5</v>
      </c>
      <c r="J170" s="2">
        <f>IFERROR(vlookup(G170,'College Conference'!$B$1:$Z$1000 , 6,False),0)</f>
        <v>2</v>
      </c>
    </row>
    <row r="171">
      <c r="A171" s="3" t="s">
        <v>1243</v>
      </c>
      <c r="B171" s="3" t="s">
        <v>11</v>
      </c>
      <c r="C171" s="3" t="s">
        <v>12</v>
      </c>
      <c r="D171" s="4">
        <v>45444.0</v>
      </c>
      <c r="E171" s="2">
        <v>280.0</v>
      </c>
      <c r="F171" s="3" t="s">
        <v>29</v>
      </c>
      <c r="G171" s="3" t="s">
        <v>251</v>
      </c>
      <c r="H171" s="3">
        <v>1.0</v>
      </c>
      <c r="I171" s="2">
        <f>IFERROR(vlookup(F171,'College Conference'!$B$1:$Z$1000 , 6,False),0)</f>
        <v>0</v>
      </c>
      <c r="J171" s="2">
        <f>IFERROR(vlookup(G171,'College Conference'!$B$1:$Z$1000 , 6,False),0)</f>
        <v>2</v>
      </c>
    </row>
    <row r="172">
      <c r="A172" s="3" t="s">
        <v>1244</v>
      </c>
      <c r="B172" s="3">
        <v>0.85</v>
      </c>
      <c r="C172" s="3" t="s">
        <v>52</v>
      </c>
      <c r="D172" s="4">
        <v>45444.0</v>
      </c>
      <c r="E172" s="2">
        <v>232.0</v>
      </c>
      <c r="F172" s="3" t="s">
        <v>801</v>
      </c>
      <c r="G172" s="3" t="s">
        <v>229</v>
      </c>
      <c r="H172" s="3">
        <v>1.0</v>
      </c>
      <c r="I172" s="2">
        <f>IFERROR(vlookup(F172,'College Conference'!$B$1:$Z$1000 , 6,False),0)</f>
        <v>0</v>
      </c>
      <c r="J172" s="2">
        <f>IFERROR(vlookup(G172,'College Conference'!$B$1:$Z$1000 , 6,False),0)</f>
        <v>2</v>
      </c>
    </row>
    <row r="173">
      <c r="A173" s="3" t="s">
        <v>1245</v>
      </c>
      <c r="B173" s="3">
        <v>0.84</v>
      </c>
      <c r="C173" s="3" t="s">
        <v>78</v>
      </c>
      <c r="D173" s="4">
        <v>45446.0</v>
      </c>
      <c r="E173" s="2">
        <v>210.0</v>
      </c>
      <c r="F173" s="3" t="s">
        <v>584</v>
      </c>
      <c r="G173" s="3" t="s">
        <v>229</v>
      </c>
      <c r="H173" s="3">
        <v>1.0</v>
      </c>
      <c r="I173" s="2">
        <f>IFERROR(vlookup(F173,'College Conference'!$B$1:$Z$1000 , 6,False),0)</f>
        <v>0</v>
      </c>
      <c r="J173" s="2">
        <f>IFERROR(vlookup(G173,'College Conference'!$B$1:$Z$1000 , 6,False),0)</f>
        <v>2</v>
      </c>
    </row>
    <row r="174">
      <c r="A174" s="3" t="s">
        <v>1246</v>
      </c>
      <c r="B174" s="3">
        <v>0.86</v>
      </c>
      <c r="C174" s="3" t="s">
        <v>63</v>
      </c>
      <c r="D174" s="4">
        <v>45445.0</v>
      </c>
      <c r="E174" s="2">
        <v>191.0</v>
      </c>
      <c r="F174" s="3" t="s">
        <v>1006</v>
      </c>
      <c r="G174" s="3" t="s">
        <v>229</v>
      </c>
      <c r="H174" s="3">
        <v>1.0</v>
      </c>
      <c r="I174" s="2">
        <f>IFERROR(vlookup(F174,'College Conference'!$B$1:$Z$1000 , 6,False),0)</f>
        <v>0</v>
      </c>
      <c r="J174" s="2">
        <f>IFERROR(vlookup(G174,'College Conference'!$B$1:$Z$1000 , 6,False),0)</f>
        <v>2</v>
      </c>
    </row>
    <row r="175">
      <c r="A175" s="3" t="s">
        <v>1390</v>
      </c>
      <c r="B175" s="3">
        <v>0.82</v>
      </c>
      <c r="C175" s="3" t="s">
        <v>120</v>
      </c>
      <c r="D175" s="4">
        <v>45449.0</v>
      </c>
      <c r="E175" s="2">
        <v>230.0</v>
      </c>
      <c r="F175" s="3" t="s">
        <v>922</v>
      </c>
      <c r="G175" s="3" t="s">
        <v>229</v>
      </c>
      <c r="H175" s="3">
        <v>1.0</v>
      </c>
      <c r="I175" s="2">
        <f>IFERROR(vlookup(F175,'College Conference'!$B$1:$Z$1000 , 6,False),0)</f>
        <v>10</v>
      </c>
      <c r="J175" s="2">
        <f>IFERROR(vlookup(G175,'College Conference'!$B$1:$Z$1000 , 6,False),0)</f>
        <v>2</v>
      </c>
    </row>
    <row r="176">
      <c r="A176" s="3" t="s">
        <v>1335</v>
      </c>
      <c r="B176" s="3">
        <v>0.84</v>
      </c>
      <c r="C176" s="3" t="s">
        <v>27</v>
      </c>
      <c r="D176" s="4">
        <v>45445.0</v>
      </c>
      <c r="E176" s="2">
        <v>180.0</v>
      </c>
      <c r="F176" s="3" t="s">
        <v>736</v>
      </c>
      <c r="G176" s="3" t="s">
        <v>251</v>
      </c>
      <c r="H176" s="3">
        <v>1.0</v>
      </c>
      <c r="I176" s="2">
        <f>IFERROR(vlookup(F176,'College Conference'!$B$1:$Z$1000 , 6,False),0)</f>
        <v>7</v>
      </c>
      <c r="J176" s="2">
        <f>IFERROR(vlookup(G176,'College Conference'!$B$1:$Z$1000 , 6,False),0)</f>
        <v>2</v>
      </c>
    </row>
    <row r="177">
      <c r="A177" s="3" t="s">
        <v>1336</v>
      </c>
      <c r="B177" s="3">
        <v>0.79</v>
      </c>
      <c r="C177" s="3" t="s">
        <v>17</v>
      </c>
      <c r="D177" s="4">
        <v>45446.0</v>
      </c>
      <c r="E177" s="2">
        <v>191.0</v>
      </c>
      <c r="F177" s="3" t="s">
        <v>685</v>
      </c>
      <c r="G177" s="3" t="s">
        <v>229</v>
      </c>
      <c r="H177" s="3">
        <v>1.0</v>
      </c>
      <c r="I177" s="2">
        <f>IFERROR(vlookup(F177,'College Conference'!$B$1:$Z$1000 , 6,False),0)</f>
        <v>7</v>
      </c>
      <c r="J177" s="2">
        <f>IFERROR(vlookup(G177,'College Conference'!$B$1:$Z$1000 , 6,False),0)</f>
        <v>2</v>
      </c>
    </row>
    <row r="178">
      <c r="A178" s="3" t="s">
        <v>1359</v>
      </c>
      <c r="B178" s="3">
        <v>0.86</v>
      </c>
      <c r="C178" s="3" t="s">
        <v>78</v>
      </c>
      <c r="D178" s="4">
        <v>45446.0</v>
      </c>
      <c r="E178" s="2">
        <v>212.0</v>
      </c>
      <c r="F178" s="3" t="s">
        <v>774</v>
      </c>
      <c r="G178" s="3" t="s">
        <v>233</v>
      </c>
      <c r="H178" s="3">
        <v>1.0</v>
      </c>
      <c r="I178" s="2">
        <f>IFERROR(vlookup(F178,'College Conference'!$B$1:$Z$1000 , 6,False),0)</f>
        <v>8</v>
      </c>
      <c r="J178" s="2">
        <f>IFERROR(vlookup(G178,'College Conference'!$B$1:$Z$1000 , 6,False),0)</f>
        <v>2</v>
      </c>
    </row>
    <row r="179">
      <c r="A179" s="3" t="s">
        <v>1247</v>
      </c>
      <c r="B179" s="3">
        <v>0.83</v>
      </c>
      <c r="C179" s="3" t="s">
        <v>43</v>
      </c>
      <c r="D179" s="4">
        <v>45447.0</v>
      </c>
      <c r="E179" s="2">
        <v>310.0</v>
      </c>
      <c r="F179" s="3" t="s">
        <v>1248</v>
      </c>
      <c r="G179" s="3" t="s">
        <v>229</v>
      </c>
      <c r="H179" s="3">
        <v>1.0</v>
      </c>
      <c r="I179" s="2">
        <f>IFERROR(vlookup(F179,'College Conference'!$B$1:$Z$1000 , 6,False),0)</f>
        <v>0</v>
      </c>
      <c r="J179" s="2">
        <f>IFERROR(vlookup(G179,'College Conference'!$B$1:$Z$1000 , 6,False),0)</f>
        <v>2</v>
      </c>
    </row>
    <row r="180">
      <c r="A180" s="3" t="s">
        <v>1249</v>
      </c>
      <c r="B180" s="3" t="s">
        <v>11</v>
      </c>
      <c r="C180" s="3" t="s">
        <v>12</v>
      </c>
      <c r="D180" s="4">
        <v>45446.0</v>
      </c>
      <c r="E180" s="2">
        <v>260.0</v>
      </c>
      <c r="F180" s="3" t="s">
        <v>254</v>
      </c>
      <c r="G180" s="3" t="s">
        <v>282</v>
      </c>
      <c r="H180" s="3">
        <v>1.0</v>
      </c>
      <c r="I180" s="2">
        <f>IFERROR(vlookup(F180,'College Conference'!$B$1:$Z$1000 , 6,False),0)</f>
        <v>0</v>
      </c>
      <c r="J180" s="2">
        <f>IFERROR(vlookup(G180,'College Conference'!$B$1:$Z$1000 , 6,False),0)</f>
        <v>2</v>
      </c>
    </row>
    <row r="181">
      <c r="A181" s="3" t="s">
        <v>1250</v>
      </c>
      <c r="B181" s="3" t="s">
        <v>11</v>
      </c>
      <c r="C181" s="3" t="s">
        <v>43</v>
      </c>
      <c r="D181" s="4">
        <v>45448.0</v>
      </c>
      <c r="E181" s="2">
        <v>300.0</v>
      </c>
      <c r="F181" s="3" t="s">
        <v>76</v>
      </c>
      <c r="G181" s="3" t="s">
        <v>282</v>
      </c>
      <c r="H181" s="3">
        <v>1.0</v>
      </c>
      <c r="I181" s="2">
        <f>IFERROR(vlookup(F181,'College Conference'!$B$1:$Z$1000 , 6,False),0)</f>
        <v>0</v>
      </c>
      <c r="J181" s="2">
        <f>IFERROR(vlookup(G181,'College Conference'!$B$1:$Z$1000 , 6,False),0)</f>
        <v>2</v>
      </c>
    </row>
    <row r="182">
      <c r="A182" s="3" t="s">
        <v>1360</v>
      </c>
      <c r="B182" s="3">
        <v>0.83</v>
      </c>
      <c r="C182" s="3" t="s">
        <v>63</v>
      </c>
      <c r="D182" s="2" t="s">
        <v>72</v>
      </c>
      <c r="E182" s="2">
        <v>175.0</v>
      </c>
      <c r="F182" s="3" t="s">
        <v>772</v>
      </c>
      <c r="G182" s="3" t="s">
        <v>282</v>
      </c>
      <c r="H182" s="3">
        <v>1.0</v>
      </c>
      <c r="I182" s="2">
        <f>IFERROR(vlookup(F182,'College Conference'!$B$1:$Z$1000 , 6,False),0)</f>
        <v>8</v>
      </c>
      <c r="J182" s="2">
        <f>IFERROR(vlookup(G182,'College Conference'!$B$1:$Z$1000 , 6,False),0)</f>
        <v>2</v>
      </c>
    </row>
    <row r="183">
      <c r="A183" s="3" t="s">
        <v>1251</v>
      </c>
      <c r="B183" s="3" t="s">
        <v>11</v>
      </c>
      <c r="C183" s="3" t="s">
        <v>63</v>
      </c>
      <c r="D183" s="2" t="s">
        <v>72</v>
      </c>
      <c r="E183" s="2">
        <v>195.0</v>
      </c>
      <c r="F183" s="3" t="s">
        <v>1252</v>
      </c>
      <c r="G183" s="3" t="s">
        <v>282</v>
      </c>
      <c r="H183" s="3">
        <v>1.0</v>
      </c>
      <c r="I183" s="2">
        <f>IFERROR(vlookup(F183,'College Conference'!$B$1:$Z$1000 , 6,False),0)</f>
        <v>0</v>
      </c>
      <c r="J183" s="2">
        <f>IFERROR(vlookup(G183,'College Conference'!$B$1:$Z$1000 , 6,False),0)</f>
        <v>2</v>
      </c>
    </row>
    <row r="184">
      <c r="A184" s="3" t="s">
        <v>1391</v>
      </c>
      <c r="B184" s="3">
        <v>0.87</v>
      </c>
      <c r="C184" s="3" t="s">
        <v>27</v>
      </c>
      <c r="D184" s="4">
        <v>45445.0</v>
      </c>
      <c r="E184" s="2">
        <v>180.0</v>
      </c>
      <c r="F184" s="3" t="s">
        <v>924</v>
      </c>
      <c r="G184" s="3" t="s">
        <v>236</v>
      </c>
      <c r="H184" s="3">
        <v>1.0</v>
      </c>
      <c r="I184" s="2">
        <f>IFERROR(vlookup(F184,'College Conference'!$B$1:$Z$1000 , 6,False),0)</f>
        <v>10</v>
      </c>
      <c r="J184" s="2">
        <f>IFERROR(vlookup(G184,'College Conference'!$B$1:$Z$1000 , 6,False),0)</f>
        <v>2</v>
      </c>
    </row>
    <row r="185">
      <c r="A185" s="3" t="s">
        <v>1258</v>
      </c>
      <c r="B185" s="3">
        <v>0.79</v>
      </c>
      <c r="C185" s="3" t="s">
        <v>31</v>
      </c>
      <c r="D185" s="4">
        <v>45448.0</v>
      </c>
      <c r="E185" s="2">
        <v>270.0</v>
      </c>
      <c r="F185" s="3" t="s">
        <v>976</v>
      </c>
      <c r="G185" s="3" t="s">
        <v>246</v>
      </c>
      <c r="H185" s="3">
        <v>1.0</v>
      </c>
      <c r="I185" s="2">
        <f>IFERROR(vlookup(F185,'College Conference'!$B$1:$Z$1000 , 6,False),0)</f>
        <v>1</v>
      </c>
      <c r="J185" s="2">
        <f>IFERROR(vlookup(G185,'College Conference'!$B$1:$Z$1000 , 6,False),0)</f>
        <v>2</v>
      </c>
    </row>
    <row r="186">
      <c r="A186" s="3" t="s">
        <v>1361</v>
      </c>
      <c r="B186" s="3">
        <v>0.83</v>
      </c>
      <c r="C186" s="3" t="s">
        <v>17</v>
      </c>
      <c r="D186" s="4">
        <v>45421.0</v>
      </c>
      <c r="E186" s="2">
        <v>160.0</v>
      </c>
      <c r="F186" s="3" t="s">
        <v>1167</v>
      </c>
      <c r="G186" s="3" t="s">
        <v>240</v>
      </c>
      <c r="H186" s="3">
        <v>1.0</v>
      </c>
      <c r="I186" s="2">
        <f>IFERROR(vlookup(F186,'College Conference'!$B$1:$Z$1000 , 6,False),0)</f>
        <v>8</v>
      </c>
      <c r="J186" s="2">
        <f>IFERROR(vlookup(G186,'College Conference'!$B$1:$Z$1000 , 6,False),0)</f>
        <v>2</v>
      </c>
    </row>
    <row r="187">
      <c r="A187" s="3" t="s">
        <v>1387</v>
      </c>
      <c r="B187" s="3">
        <v>0.82</v>
      </c>
      <c r="C187" s="3" t="s">
        <v>52</v>
      </c>
      <c r="D187" s="4">
        <v>45446.0</v>
      </c>
      <c r="E187" s="2">
        <v>215.0</v>
      </c>
      <c r="F187" s="3" t="s">
        <v>890</v>
      </c>
      <c r="G187" s="3" t="s">
        <v>253</v>
      </c>
      <c r="H187" s="3">
        <v>1.0</v>
      </c>
      <c r="I187" s="2">
        <f>IFERROR(vlookup(F187,'College Conference'!$B$1:$Z$1000 , 6,False),0)</f>
        <v>9</v>
      </c>
      <c r="J187" s="2">
        <f>IFERROR(vlookup(G187,'College Conference'!$B$1:$Z$1000 , 6,False),0)</f>
        <v>2</v>
      </c>
    </row>
    <row r="188">
      <c r="A188" s="3" t="s">
        <v>1789</v>
      </c>
      <c r="B188" s="3">
        <v>0.86</v>
      </c>
      <c r="C188" s="3" t="s">
        <v>27</v>
      </c>
      <c r="D188" s="4">
        <v>45446.0</v>
      </c>
      <c r="E188" s="2">
        <v>180.0</v>
      </c>
      <c r="F188" s="3" t="s">
        <v>823</v>
      </c>
      <c r="G188" s="3" t="s">
        <v>311</v>
      </c>
      <c r="H188" s="3">
        <v>1.0</v>
      </c>
      <c r="I188" s="2">
        <f>IFERROR(vlookup(F188,'College Conference'!$B$1:$Z$1000 , 6,False),0)</f>
        <v>8</v>
      </c>
      <c r="J188" s="2">
        <f>IFERROR(vlookup(G188,'College Conference'!$B$1:$Z$1000 , 6,False),0)</f>
        <v>3</v>
      </c>
    </row>
    <row r="189">
      <c r="A189" s="3" t="s">
        <v>1680</v>
      </c>
      <c r="B189" s="3">
        <v>0.89</v>
      </c>
      <c r="C189" s="3" t="s">
        <v>12</v>
      </c>
      <c r="D189" s="4">
        <v>45448.0</v>
      </c>
      <c r="E189" s="2">
        <v>275.0</v>
      </c>
      <c r="F189" s="3" t="s">
        <v>617</v>
      </c>
      <c r="G189" s="3" t="s">
        <v>318</v>
      </c>
      <c r="H189" s="3">
        <v>1.0</v>
      </c>
      <c r="I189" s="2">
        <f>IFERROR(vlookup(F189,'College Conference'!$B$1:$Z$1000 , 6,False),0)</f>
        <v>6</v>
      </c>
      <c r="J189" s="2">
        <f>IFERROR(vlookup(G189,'College Conference'!$B$1:$Z$1000 , 6,False),0)</f>
        <v>3</v>
      </c>
    </row>
    <row r="190">
      <c r="A190" s="3" t="s">
        <v>1894</v>
      </c>
      <c r="B190" s="3">
        <v>0.89</v>
      </c>
      <c r="C190" s="3" t="s">
        <v>22</v>
      </c>
      <c r="D190" s="4">
        <v>45422.0</v>
      </c>
      <c r="E190" s="2">
        <v>205.0</v>
      </c>
      <c r="F190" s="3" t="s">
        <v>951</v>
      </c>
      <c r="G190" s="3" t="s">
        <v>404</v>
      </c>
      <c r="H190" s="3">
        <v>1.0</v>
      </c>
      <c r="I190" s="2">
        <f>IFERROR(vlookup(F190,'College Conference'!$B$1:$Z$1000 , 6,False),0)</f>
        <v>11</v>
      </c>
      <c r="J190" s="2">
        <f>IFERROR(vlookup(G190,'College Conference'!$B$1:$Z$1000 , 6,False),0)</f>
        <v>3</v>
      </c>
    </row>
    <row r="191">
      <c r="A191" s="3" t="s">
        <v>1790</v>
      </c>
      <c r="B191" s="3">
        <v>0.89</v>
      </c>
      <c r="C191" s="3" t="s">
        <v>43</v>
      </c>
      <c r="D191" s="4">
        <v>45448.0</v>
      </c>
      <c r="E191" s="2">
        <v>275.0</v>
      </c>
      <c r="F191" s="3" t="s">
        <v>861</v>
      </c>
      <c r="G191" s="3" t="s">
        <v>322</v>
      </c>
      <c r="H191" s="3">
        <v>1.0</v>
      </c>
      <c r="I191" s="2">
        <f>IFERROR(vlookup(F191,'College Conference'!$B$1:$Z$1000 , 6,False),0)</f>
        <v>8</v>
      </c>
      <c r="J191" s="2">
        <f>IFERROR(vlookup(G191,'College Conference'!$B$1:$Z$1000 , 6,False),0)</f>
        <v>3</v>
      </c>
    </row>
    <row r="192">
      <c r="A192" s="3" t="s">
        <v>1716</v>
      </c>
      <c r="B192" s="3">
        <v>0.88</v>
      </c>
      <c r="C192" s="3" t="s">
        <v>52</v>
      </c>
      <c r="D192" s="4">
        <v>45444.0</v>
      </c>
      <c r="E192" s="2">
        <v>230.0</v>
      </c>
      <c r="F192" s="3" t="s">
        <v>703</v>
      </c>
      <c r="G192" s="3" t="s">
        <v>404</v>
      </c>
      <c r="H192" s="3">
        <v>1.0</v>
      </c>
      <c r="I192" s="2">
        <f>IFERROR(vlookup(F192,'College Conference'!$B$1:$Z$1000 , 6,False),0)</f>
        <v>7</v>
      </c>
      <c r="J192" s="2">
        <f>IFERROR(vlookup(G192,'College Conference'!$B$1:$Z$1000 , 6,False),0)</f>
        <v>3</v>
      </c>
    </row>
    <row r="193">
      <c r="A193" s="3" t="s">
        <v>1681</v>
      </c>
      <c r="B193" s="3">
        <v>0.89</v>
      </c>
      <c r="C193" s="3" t="s">
        <v>63</v>
      </c>
      <c r="D193" s="4">
        <v>45423.0</v>
      </c>
      <c r="E193" s="2">
        <v>170.0</v>
      </c>
      <c r="F193" s="3" t="s">
        <v>623</v>
      </c>
      <c r="G193" s="3" t="s">
        <v>404</v>
      </c>
      <c r="H193" s="3">
        <v>1.0</v>
      </c>
      <c r="I193" s="2">
        <f>IFERROR(vlookup(F193,'College Conference'!$B$1:$Z$1000 , 6,False),0)</f>
        <v>6</v>
      </c>
      <c r="J193" s="2">
        <f>IFERROR(vlookup(G193,'College Conference'!$B$1:$Z$1000 , 6,False),0)</f>
        <v>3</v>
      </c>
    </row>
    <row r="194">
      <c r="A194" s="3" t="s">
        <v>1866</v>
      </c>
      <c r="B194" s="3">
        <v>0.86</v>
      </c>
      <c r="C194" s="3" t="s">
        <v>31</v>
      </c>
      <c r="D194" s="4">
        <v>45450.0</v>
      </c>
      <c r="E194" s="2">
        <v>320.0</v>
      </c>
      <c r="F194" s="3" t="s">
        <v>894</v>
      </c>
      <c r="G194" s="3" t="s">
        <v>348</v>
      </c>
      <c r="H194" s="3">
        <v>1.0</v>
      </c>
      <c r="I194" s="2">
        <f>IFERROR(vlookup(F194,'College Conference'!$B$1:$Z$1000 , 6,False),0)</f>
        <v>9</v>
      </c>
      <c r="J194" s="2">
        <f>IFERROR(vlookup(G194,'College Conference'!$B$1:$Z$1000 , 6,False),0)</f>
        <v>3</v>
      </c>
    </row>
    <row r="195">
      <c r="A195" s="3" t="s">
        <v>1682</v>
      </c>
      <c r="B195" s="3">
        <v>0.88</v>
      </c>
      <c r="C195" s="3" t="s">
        <v>63</v>
      </c>
      <c r="D195" s="4">
        <v>45444.0</v>
      </c>
      <c r="E195" s="2">
        <v>180.0</v>
      </c>
      <c r="F195" s="3" t="s">
        <v>646</v>
      </c>
      <c r="G195" s="3" t="s">
        <v>295</v>
      </c>
      <c r="H195" s="3">
        <v>1.0</v>
      </c>
      <c r="I195" s="2">
        <f>IFERROR(vlookup(F195,'College Conference'!$B$1:$Z$1000 , 6,False),0)</f>
        <v>6</v>
      </c>
      <c r="J195" s="2">
        <f>IFERROR(vlookup(G195,'College Conference'!$B$1:$Z$1000 , 6,False),0)</f>
        <v>3</v>
      </c>
    </row>
    <row r="196">
      <c r="A196" s="3" t="s">
        <v>1596</v>
      </c>
      <c r="B196" s="3">
        <v>0.89</v>
      </c>
      <c r="C196" s="3" t="s">
        <v>27</v>
      </c>
      <c r="D196" s="4">
        <v>45444.0</v>
      </c>
      <c r="E196" s="2">
        <v>197.0</v>
      </c>
      <c r="F196" s="3" t="s">
        <v>480</v>
      </c>
      <c r="G196" s="3" t="s">
        <v>325</v>
      </c>
      <c r="H196" s="3">
        <v>1.0</v>
      </c>
      <c r="I196" s="2">
        <f>IFERROR(vlookup(F196,'College Conference'!$B$1:$Z$1000 , 6,False),0)</f>
        <v>4</v>
      </c>
      <c r="J196" s="2">
        <f>IFERROR(vlookup(G196,'College Conference'!$B$1:$Z$1000 , 6,False),0)</f>
        <v>3</v>
      </c>
    </row>
    <row r="197">
      <c r="A197" s="3" t="s">
        <v>1717</v>
      </c>
      <c r="B197" s="3">
        <v>0.86</v>
      </c>
      <c r="C197" s="3" t="s">
        <v>120</v>
      </c>
      <c r="D197" s="4">
        <v>45446.0</v>
      </c>
      <c r="E197" s="2">
        <v>234.0</v>
      </c>
      <c r="F197" s="3" t="s">
        <v>687</v>
      </c>
      <c r="G197" s="3" t="s">
        <v>400</v>
      </c>
      <c r="H197" s="3">
        <v>1.0</v>
      </c>
      <c r="I197" s="2">
        <f>IFERROR(vlookup(F197,'College Conference'!$B$1:$Z$1000 , 6,False),0)</f>
        <v>7</v>
      </c>
      <c r="J197" s="2">
        <f>IFERROR(vlookup(G197,'College Conference'!$B$1:$Z$1000 , 6,False),0)</f>
        <v>3</v>
      </c>
    </row>
    <row r="198">
      <c r="A198" s="3" t="s">
        <v>1791</v>
      </c>
      <c r="B198" s="3">
        <v>0.87</v>
      </c>
      <c r="C198" s="3" t="s">
        <v>78</v>
      </c>
      <c r="D198" s="4">
        <v>45445.0</v>
      </c>
      <c r="E198" s="2">
        <v>170.0</v>
      </c>
      <c r="F198" s="3" t="s">
        <v>799</v>
      </c>
      <c r="G198" s="3" t="s">
        <v>322</v>
      </c>
      <c r="H198" s="3">
        <v>1.0</v>
      </c>
      <c r="I198" s="2">
        <f>IFERROR(vlookup(F198,'College Conference'!$B$1:$Z$1000 , 6,False),0)</f>
        <v>8</v>
      </c>
      <c r="J198" s="2">
        <f>IFERROR(vlookup(G198,'College Conference'!$B$1:$Z$1000 , 6,False),0)</f>
        <v>3</v>
      </c>
    </row>
    <row r="199">
      <c r="A199" s="3" t="s">
        <v>1624</v>
      </c>
      <c r="B199" s="3">
        <v>0.9</v>
      </c>
      <c r="C199" s="3" t="s">
        <v>120</v>
      </c>
      <c r="D199" s="4">
        <v>45447.0</v>
      </c>
      <c r="E199" s="2">
        <v>210.0</v>
      </c>
      <c r="F199" s="3" t="s">
        <v>512</v>
      </c>
      <c r="G199" s="3" t="s">
        <v>311</v>
      </c>
      <c r="H199" s="3">
        <v>1.0</v>
      </c>
      <c r="I199" s="2">
        <f>IFERROR(vlookup(F199,'College Conference'!$B$1:$Z$1000 , 6,False),0)</f>
        <v>5</v>
      </c>
      <c r="J199" s="2">
        <f>IFERROR(vlookup(G199,'College Conference'!$B$1:$Z$1000 , 6,False),0)</f>
        <v>3</v>
      </c>
    </row>
    <row r="200">
      <c r="A200" s="3" t="s">
        <v>1683</v>
      </c>
      <c r="B200" s="3">
        <v>0.88</v>
      </c>
      <c r="C200" s="3" t="s">
        <v>52</v>
      </c>
      <c r="D200" s="4">
        <v>45445.0</v>
      </c>
      <c r="E200" s="2">
        <v>205.0</v>
      </c>
      <c r="F200" s="3" t="s">
        <v>615</v>
      </c>
      <c r="G200" s="3" t="s">
        <v>322</v>
      </c>
      <c r="H200" s="3">
        <v>1.0</v>
      </c>
      <c r="I200" s="2">
        <f>IFERROR(vlookup(F200,'College Conference'!$B$1:$Z$1000 , 6,False),0)</f>
        <v>6</v>
      </c>
      <c r="J200" s="2">
        <f>IFERROR(vlookup(G200,'College Conference'!$B$1:$Z$1000 , 6,False),0)</f>
        <v>3</v>
      </c>
    </row>
    <row r="201">
      <c r="A201" s="3" t="s">
        <v>1684</v>
      </c>
      <c r="B201" s="3">
        <v>0.9</v>
      </c>
      <c r="C201" s="3" t="s">
        <v>17</v>
      </c>
      <c r="D201" s="4">
        <v>45445.0</v>
      </c>
      <c r="E201" s="2">
        <v>215.0</v>
      </c>
      <c r="F201" s="3" t="s">
        <v>615</v>
      </c>
      <c r="G201" s="3" t="s">
        <v>322</v>
      </c>
      <c r="H201" s="3">
        <v>1.0</v>
      </c>
      <c r="I201" s="2">
        <f>IFERROR(vlookup(F201,'College Conference'!$B$1:$Z$1000 , 6,False),0)</f>
        <v>6</v>
      </c>
      <c r="J201" s="2">
        <f>IFERROR(vlookup(G201,'College Conference'!$B$1:$Z$1000 , 6,False),0)</f>
        <v>3</v>
      </c>
    </row>
    <row r="202">
      <c r="A202" s="3" t="s">
        <v>1685</v>
      </c>
      <c r="B202" s="3">
        <v>0.91</v>
      </c>
      <c r="C202" s="3" t="s">
        <v>17</v>
      </c>
      <c r="D202" s="4">
        <v>45444.0</v>
      </c>
      <c r="E202" s="2">
        <v>180.0</v>
      </c>
      <c r="F202" s="3" t="s">
        <v>613</v>
      </c>
      <c r="G202" s="3" t="s">
        <v>404</v>
      </c>
      <c r="H202" s="3">
        <v>1.0</v>
      </c>
      <c r="I202" s="2">
        <f>IFERROR(vlookup(F202,'College Conference'!$B$1:$Z$1000 , 6,False),0)</f>
        <v>6</v>
      </c>
      <c r="J202" s="2">
        <f>IFERROR(vlookup(G202,'College Conference'!$B$1:$Z$1000 , 6,False),0)</f>
        <v>3</v>
      </c>
    </row>
    <row r="203">
      <c r="A203" s="3" t="s">
        <v>1450</v>
      </c>
      <c r="B203" s="3">
        <v>0.87</v>
      </c>
      <c r="C203" s="3" t="s">
        <v>52</v>
      </c>
      <c r="D203" s="4">
        <v>45446.0</v>
      </c>
      <c r="E203" s="2">
        <v>208.0</v>
      </c>
      <c r="F203" s="3" t="s">
        <v>238</v>
      </c>
      <c r="G203" s="3" t="s">
        <v>306</v>
      </c>
      <c r="H203" s="3">
        <v>1.0</v>
      </c>
      <c r="I203" s="2">
        <f>IFERROR(vlookup(F203,'College Conference'!$B$1:$Z$1000 , 6,False),0)</f>
        <v>2</v>
      </c>
      <c r="J203" s="2">
        <f>IFERROR(vlookup(G203,'College Conference'!$B$1:$Z$1000 , 6,False),0)</f>
        <v>3</v>
      </c>
    </row>
    <row r="204">
      <c r="A204" s="3" t="s">
        <v>1718</v>
      </c>
      <c r="B204" s="3">
        <v>0.85</v>
      </c>
      <c r="C204" s="3" t="s">
        <v>12</v>
      </c>
      <c r="D204" s="4">
        <v>45445.0</v>
      </c>
      <c r="E204" s="2">
        <v>252.0</v>
      </c>
      <c r="F204" s="3" t="s">
        <v>711</v>
      </c>
      <c r="G204" s="3" t="s">
        <v>404</v>
      </c>
      <c r="H204" s="3">
        <v>1.0</v>
      </c>
      <c r="I204" s="2">
        <f>IFERROR(vlookup(F204,'College Conference'!$B$1:$Z$1000 , 6,False),0)</f>
        <v>7</v>
      </c>
      <c r="J204" s="2">
        <f>IFERROR(vlookup(G204,'College Conference'!$B$1:$Z$1000 , 6,False),0)</f>
        <v>3</v>
      </c>
    </row>
    <row r="205">
      <c r="A205" s="3" t="s">
        <v>1597</v>
      </c>
      <c r="B205" s="3">
        <v>0.86</v>
      </c>
      <c r="C205" s="3" t="s">
        <v>52</v>
      </c>
      <c r="D205" s="4">
        <v>45445.0</v>
      </c>
      <c r="E205" s="2">
        <v>220.0</v>
      </c>
      <c r="F205" s="3" t="s">
        <v>461</v>
      </c>
      <c r="G205" s="3" t="s">
        <v>322</v>
      </c>
      <c r="H205" s="3">
        <v>1.0</v>
      </c>
      <c r="I205" s="2">
        <f>IFERROR(vlookup(F205,'College Conference'!$B$1:$Z$1000 , 6,False),0)</f>
        <v>4</v>
      </c>
      <c r="J205" s="2">
        <f>IFERROR(vlookup(G205,'College Conference'!$B$1:$Z$1000 , 6,False),0)</f>
        <v>3</v>
      </c>
    </row>
    <row r="206">
      <c r="A206" s="3" t="s">
        <v>1884</v>
      </c>
      <c r="B206" s="3">
        <v>0.91</v>
      </c>
      <c r="C206" s="3" t="s">
        <v>22</v>
      </c>
      <c r="D206" s="2" t="s">
        <v>72</v>
      </c>
      <c r="E206" s="2">
        <v>195.0</v>
      </c>
      <c r="F206" s="3" t="s">
        <v>924</v>
      </c>
      <c r="G206" s="3" t="s">
        <v>295</v>
      </c>
      <c r="H206" s="3">
        <v>1.0</v>
      </c>
      <c r="I206" s="2">
        <f>IFERROR(vlookup(F206,'College Conference'!$B$1:$Z$1000 , 6,False),0)</f>
        <v>10</v>
      </c>
      <c r="J206" s="2">
        <f>IFERROR(vlookup(G206,'College Conference'!$B$1:$Z$1000 , 6,False),0)</f>
        <v>3</v>
      </c>
    </row>
    <row r="207">
      <c r="A207" s="3" t="s">
        <v>1719</v>
      </c>
      <c r="B207" s="3">
        <v>0.9</v>
      </c>
      <c r="C207" s="3" t="s">
        <v>22</v>
      </c>
      <c r="D207" s="2" t="s">
        <v>72</v>
      </c>
      <c r="E207" s="2">
        <v>202.0</v>
      </c>
      <c r="F207" s="3" t="s">
        <v>708</v>
      </c>
      <c r="G207" s="3" t="s">
        <v>306</v>
      </c>
      <c r="H207" s="3">
        <v>1.0</v>
      </c>
      <c r="I207" s="2">
        <f>IFERROR(vlookup(F207,'College Conference'!$B$1:$Z$1000 , 6,False),0)</f>
        <v>7</v>
      </c>
      <c r="J207" s="2">
        <f>IFERROR(vlookup(G207,'College Conference'!$B$1:$Z$1000 , 6,False),0)</f>
        <v>3</v>
      </c>
    </row>
    <row r="208">
      <c r="A208" s="3" t="s">
        <v>1394</v>
      </c>
      <c r="B208" s="3">
        <v>0.89</v>
      </c>
      <c r="C208" s="3" t="s">
        <v>17</v>
      </c>
      <c r="D208" s="4">
        <v>45447.0</v>
      </c>
      <c r="E208" s="2">
        <v>185.0</v>
      </c>
      <c r="F208" s="3" t="s">
        <v>826</v>
      </c>
      <c r="G208" s="3" t="s">
        <v>320</v>
      </c>
      <c r="H208" s="3">
        <v>1.0</v>
      </c>
      <c r="I208" s="2">
        <f>IFERROR(vlookup(F208,'College Conference'!$B$1:$Z$1000 , 6,False),0)</f>
        <v>0</v>
      </c>
      <c r="J208" s="2">
        <f>IFERROR(vlookup(G208,'College Conference'!$B$1:$Z$1000 , 6,False),0)</f>
        <v>3</v>
      </c>
    </row>
    <row r="209">
      <c r="A209" s="3" t="s">
        <v>1720</v>
      </c>
      <c r="B209" s="3">
        <v>0.87</v>
      </c>
      <c r="C209" s="3" t="s">
        <v>12</v>
      </c>
      <c r="D209" s="4">
        <v>45448.0</v>
      </c>
      <c r="E209" s="2">
        <v>260.0</v>
      </c>
      <c r="F209" s="3" t="s">
        <v>740</v>
      </c>
      <c r="G209" s="3" t="s">
        <v>318</v>
      </c>
      <c r="H209" s="3">
        <v>1.0</v>
      </c>
      <c r="I209" s="2">
        <f>IFERROR(vlookup(F209,'College Conference'!$B$1:$Z$1000 , 6,False),0)</f>
        <v>7</v>
      </c>
      <c r="J209" s="2">
        <f>IFERROR(vlookup(G209,'College Conference'!$B$1:$Z$1000 , 6,False),0)</f>
        <v>3</v>
      </c>
    </row>
    <row r="210">
      <c r="A210" s="3" t="s">
        <v>1792</v>
      </c>
      <c r="B210" s="3">
        <v>0.89</v>
      </c>
      <c r="C210" s="3" t="s">
        <v>31</v>
      </c>
      <c r="D210" s="4">
        <v>45449.0</v>
      </c>
      <c r="E210" s="2">
        <v>299.0</v>
      </c>
      <c r="F210" s="3" t="s">
        <v>843</v>
      </c>
      <c r="G210" s="3" t="s">
        <v>306</v>
      </c>
      <c r="H210" s="3">
        <v>1.0</v>
      </c>
      <c r="I210" s="2">
        <f>IFERROR(vlookup(F210,'College Conference'!$B$1:$Z$1000 , 6,False),0)</f>
        <v>8</v>
      </c>
      <c r="J210" s="2">
        <f>IFERROR(vlookup(G210,'College Conference'!$B$1:$Z$1000 , 6,False),0)</f>
        <v>3</v>
      </c>
    </row>
    <row r="211">
      <c r="A211" s="3" t="s">
        <v>1867</v>
      </c>
      <c r="B211" s="3">
        <v>0.87</v>
      </c>
      <c r="C211" s="3" t="s">
        <v>12</v>
      </c>
      <c r="D211" s="4">
        <v>45446.0</v>
      </c>
      <c r="E211" s="2">
        <v>303.0</v>
      </c>
      <c r="F211" s="3" t="s">
        <v>888</v>
      </c>
      <c r="G211" s="3" t="s">
        <v>400</v>
      </c>
      <c r="H211" s="3">
        <v>1.0</v>
      </c>
      <c r="I211" s="2">
        <f>IFERROR(vlookup(F211,'College Conference'!$B$1:$Z$1000 , 6,False),0)</f>
        <v>9</v>
      </c>
      <c r="J211" s="2">
        <f>IFERROR(vlookup(G211,'College Conference'!$B$1:$Z$1000 , 6,False),0)</f>
        <v>3</v>
      </c>
    </row>
    <row r="212">
      <c r="A212" s="3" t="s">
        <v>1686</v>
      </c>
      <c r="B212" s="3">
        <v>0.86</v>
      </c>
      <c r="C212" s="3" t="s">
        <v>27</v>
      </c>
      <c r="D212" s="2" t="s">
        <v>72</v>
      </c>
      <c r="E212" s="2">
        <v>170.0</v>
      </c>
      <c r="F212" s="3" t="s">
        <v>646</v>
      </c>
      <c r="G212" s="3" t="s">
        <v>404</v>
      </c>
      <c r="H212" s="3">
        <v>1.0</v>
      </c>
      <c r="I212" s="2">
        <f>IFERROR(vlookup(F212,'College Conference'!$B$1:$Z$1000 , 6,False),0)</f>
        <v>6</v>
      </c>
      <c r="J212" s="2">
        <f>IFERROR(vlookup(G212,'College Conference'!$B$1:$Z$1000 , 6,False),0)</f>
        <v>3</v>
      </c>
    </row>
    <row r="213">
      <c r="A213" s="3" t="s">
        <v>1793</v>
      </c>
      <c r="B213" s="3">
        <v>0.85</v>
      </c>
      <c r="C213" s="3" t="s">
        <v>12</v>
      </c>
      <c r="D213" s="4">
        <v>45447.0</v>
      </c>
      <c r="E213" s="2">
        <v>299.0</v>
      </c>
      <c r="F213" s="3" t="s">
        <v>816</v>
      </c>
      <c r="G213" s="3" t="s">
        <v>404</v>
      </c>
      <c r="H213" s="3">
        <v>1.0</v>
      </c>
      <c r="I213" s="2">
        <f>IFERROR(vlookup(F213,'College Conference'!$B$1:$Z$1000 , 6,False),0)</f>
        <v>8</v>
      </c>
      <c r="J213" s="2">
        <f>IFERROR(vlookup(G213,'College Conference'!$B$1:$Z$1000 , 6,False),0)</f>
        <v>3</v>
      </c>
    </row>
    <row r="214">
      <c r="A214" s="3" t="s">
        <v>1794</v>
      </c>
      <c r="B214" s="3">
        <v>0.9</v>
      </c>
      <c r="C214" s="3" t="s">
        <v>17</v>
      </c>
      <c r="D214" s="2" t="s">
        <v>72</v>
      </c>
      <c r="E214" s="2">
        <v>165.0</v>
      </c>
      <c r="F214" s="3" t="s">
        <v>843</v>
      </c>
      <c r="G214" s="3" t="s">
        <v>322</v>
      </c>
      <c r="H214" s="3">
        <v>1.0</v>
      </c>
      <c r="I214" s="2">
        <f>IFERROR(vlookup(F214,'College Conference'!$B$1:$Z$1000 , 6,False),0)</f>
        <v>8</v>
      </c>
      <c r="J214" s="2">
        <f>IFERROR(vlookup(G214,'College Conference'!$B$1:$Z$1000 , 6,False),0)</f>
        <v>3</v>
      </c>
    </row>
    <row r="215">
      <c r="A215" s="3" t="s">
        <v>1885</v>
      </c>
      <c r="B215" s="3">
        <v>0.88</v>
      </c>
      <c r="C215" s="3" t="s">
        <v>78</v>
      </c>
      <c r="D215" s="4">
        <v>45445.0</v>
      </c>
      <c r="E215" s="2">
        <v>205.0</v>
      </c>
      <c r="F215" s="3" t="s">
        <v>924</v>
      </c>
      <c r="G215" s="3" t="s">
        <v>325</v>
      </c>
      <c r="H215" s="3">
        <v>1.0</v>
      </c>
      <c r="I215" s="2">
        <f>IFERROR(vlookup(F215,'College Conference'!$B$1:$Z$1000 , 6,False),0)</f>
        <v>10</v>
      </c>
      <c r="J215" s="2">
        <f>IFERROR(vlookup(G215,'College Conference'!$B$1:$Z$1000 , 6,False),0)</f>
        <v>3</v>
      </c>
    </row>
    <row r="216">
      <c r="A216" s="3" t="s">
        <v>1598</v>
      </c>
      <c r="B216" s="3">
        <v>0.89</v>
      </c>
      <c r="C216" s="3" t="s">
        <v>58</v>
      </c>
      <c r="D216" s="4">
        <v>45445.0</v>
      </c>
      <c r="E216" s="2">
        <v>219.0</v>
      </c>
      <c r="F216" s="3" t="s">
        <v>440</v>
      </c>
      <c r="G216" s="3" t="s">
        <v>404</v>
      </c>
      <c r="H216" s="3">
        <v>1.0</v>
      </c>
      <c r="I216" s="2">
        <f>IFERROR(vlookup(F216,'College Conference'!$B$1:$Z$1000 , 6,False),0)</f>
        <v>4</v>
      </c>
      <c r="J216" s="2">
        <f>IFERROR(vlookup(G216,'College Conference'!$B$1:$Z$1000 , 6,False),0)</f>
        <v>3</v>
      </c>
    </row>
    <row r="217">
      <c r="A217" s="3" t="s">
        <v>1687</v>
      </c>
      <c r="B217" s="3">
        <v>0.89</v>
      </c>
      <c r="C217" s="3" t="s">
        <v>63</v>
      </c>
      <c r="D217" s="4">
        <v>45445.0</v>
      </c>
      <c r="E217" s="2">
        <v>185.0</v>
      </c>
      <c r="F217" s="3" t="s">
        <v>617</v>
      </c>
      <c r="G217" s="3" t="s">
        <v>325</v>
      </c>
      <c r="H217" s="3">
        <v>1.0</v>
      </c>
      <c r="I217" s="2">
        <f>IFERROR(vlookup(F217,'College Conference'!$B$1:$Z$1000 , 6,False),0)</f>
        <v>6</v>
      </c>
      <c r="J217" s="2">
        <f>IFERROR(vlookup(G217,'College Conference'!$B$1:$Z$1000 , 6,False),0)</f>
        <v>3</v>
      </c>
    </row>
    <row r="218">
      <c r="A218" s="3" t="s">
        <v>1886</v>
      </c>
      <c r="B218" s="3">
        <v>0.87</v>
      </c>
      <c r="C218" s="3" t="s">
        <v>52</v>
      </c>
      <c r="D218" s="4">
        <v>45444.0</v>
      </c>
      <c r="E218" s="2">
        <v>228.0</v>
      </c>
      <c r="F218" s="3" t="s">
        <v>924</v>
      </c>
      <c r="G218" s="3" t="s">
        <v>301</v>
      </c>
      <c r="H218" s="3">
        <v>1.0</v>
      </c>
      <c r="I218" s="2">
        <f>IFERROR(vlookup(F218,'College Conference'!$B$1:$Z$1000 , 6,False),0)</f>
        <v>10</v>
      </c>
      <c r="J218" s="2">
        <f>IFERROR(vlookup(G218,'College Conference'!$B$1:$Z$1000 , 6,False),0)</f>
        <v>3</v>
      </c>
    </row>
    <row r="219">
      <c r="A219" s="3" t="s">
        <v>1795</v>
      </c>
      <c r="B219" s="3">
        <v>0.92</v>
      </c>
      <c r="C219" s="3" t="s">
        <v>63</v>
      </c>
      <c r="D219" s="2" t="s">
        <v>72</v>
      </c>
      <c r="E219" s="2">
        <v>200.0</v>
      </c>
      <c r="F219" s="3" t="s">
        <v>830</v>
      </c>
      <c r="G219" s="3" t="s">
        <v>348</v>
      </c>
      <c r="H219" s="3">
        <v>1.0</v>
      </c>
      <c r="I219" s="2">
        <f>IFERROR(vlookup(F219,'College Conference'!$B$1:$Z$1000 , 6,False),0)</f>
        <v>8</v>
      </c>
      <c r="J219" s="2">
        <f>IFERROR(vlookup(G219,'College Conference'!$B$1:$Z$1000 , 6,False),0)</f>
        <v>3</v>
      </c>
    </row>
    <row r="220">
      <c r="A220" s="3" t="s">
        <v>1148</v>
      </c>
      <c r="B220" s="3">
        <v>0.88</v>
      </c>
      <c r="C220" s="3" t="s">
        <v>22</v>
      </c>
      <c r="D220" s="2" t="s">
        <v>72</v>
      </c>
      <c r="E220" s="2">
        <v>225.0</v>
      </c>
      <c r="F220" s="3" t="s">
        <v>976</v>
      </c>
      <c r="G220" s="3" t="s">
        <v>320</v>
      </c>
      <c r="H220" s="3">
        <v>1.0</v>
      </c>
      <c r="I220" s="2">
        <f>IFERROR(vlookup(F220,'College Conference'!$B$1:$Z$1000 , 6,False),0)</f>
        <v>1</v>
      </c>
      <c r="J220" s="2">
        <f>IFERROR(vlookup(G220,'College Conference'!$B$1:$Z$1000 , 6,False),0)</f>
        <v>3</v>
      </c>
    </row>
    <row r="221">
      <c r="A221" s="3" t="s">
        <v>1442</v>
      </c>
      <c r="B221" s="3">
        <v>0.87</v>
      </c>
      <c r="C221" s="3" t="s">
        <v>78</v>
      </c>
      <c r="D221" s="4">
        <v>45446.0</v>
      </c>
      <c r="E221" s="2">
        <v>205.0</v>
      </c>
      <c r="F221" s="3" t="s">
        <v>156</v>
      </c>
      <c r="G221" s="3" t="s">
        <v>320</v>
      </c>
      <c r="H221" s="3">
        <v>1.0</v>
      </c>
      <c r="I221" s="2">
        <f>IFERROR(vlookup(F221,'College Conference'!$B$1:$Z$1000 , 6,False),0)</f>
        <v>1</v>
      </c>
      <c r="J221" s="2">
        <f>IFERROR(vlookup(G221,'College Conference'!$B$1:$Z$1000 , 6,False),0)</f>
        <v>3</v>
      </c>
    </row>
    <row r="222">
      <c r="A222" s="3" t="s">
        <v>1395</v>
      </c>
      <c r="B222" s="3">
        <v>0.87</v>
      </c>
      <c r="C222" s="3" t="s">
        <v>52</v>
      </c>
      <c r="D222" s="4">
        <v>45445.0</v>
      </c>
      <c r="E222" s="2">
        <v>235.0</v>
      </c>
      <c r="F222" s="3" t="s">
        <v>1396</v>
      </c>
      <c r="G222" s="3" t="s">
        <v>372</v>
      </c>
      <c r="H222" s="3">
        <v>1.0</v>
      </c>
      <c r="I222" s="2">
        <f>IFERROR(vlookup(F222,'College Conference'!$B$1:$Z$1000 , 6,False),0)</f>
        <v>0</v>
      </c>
      <c r="J222" s="2">
        <f>IFERROR(vlookup(G222,'College Conference'!$B$1:$Z$1000 , 6,False),0)</f>
        <v>3</v>
      </c>
    </row>
    <row r="223">
      <c r="A223" s="3" t="s">
        <v>1625</v>
      </c>
      <c r="B223" s="3">
        <v>0.75</v>
      </c>
      <c r="C223" s="3" t="s">
        <v>313</v>
      </c>
      <c r="D223" s="4">
        <v>45445.0</v>
      </c>
      <c r="E223" s="2">
        <v>162.0</v>
      </c>
      <c r="F223" s="3" t="s">
        <v>514</v>
      </c>
      <c r="G223" s="3" t="s">
        <v>301</v>
      </c>
      <c r="H223" s="3">
        <v>1.0</v>
      </c>
      <c r="I223" s="2">
        <f>IFERROR(vlookup(F223,'College Conference'!$B$1:$Z$1000 , 6,False),0)</f>
        <v>5</v>
      </c>
      <c r="J223" s="2">
        <f>IFERROR(vlookup(G223,'College Conference'!$B$1:$Z$1000 , 6,False),0)</f>
        <v>3</v>
      </c>
    </row>
    <row r="224">
      <c r="A224" s="3" t="s">
        <v>1626</v>
      </c>
      <c r="B224" s="3">
        <v>0.89</v>
      </c>
      <c r="C224" s="3" t="s">
        <v>52</v>
      </c>
      <c r="D224" s="4">
        <v>45447.0</v>
      </c>
      <c r="E224" s="2">
        <v>245.0</v>
      </c>
      <c r="F224" s="3" t="s">
        <v>568</v>
      </c>
      <c r="G224" s="3" t="s">
        <v>400</v>
      </c>
      <c r="H224" s="3">
        <v>1.0</v>
      </c>
      <c r="I224" s="2">
        <f>IFERROR(vlookup(F224,'College Conference'!$B$1:$Z$1000 , 6,False),0)</f>
        <v>5</v>
      </c>
      <c r="J224" s="2">
        <f>IFERROR(vlookup(G224,'College Conference'!$B$1:$Z$1000 , 6,False),0)</f>
        <v>3</v>
      </c>
    </row>
    <row r="225">
      <c r="A225" s="3" t="s">
        <v>1796</v>
      </c>
      <c r="B225" s="3">
        <v>0.87</v>
      </c>
      <c r="C225" s="3" t="s">
        <v>31</v>
      </c>
      <c r="D225" s="4">
        <v>45449.0</v>
      </c>
      <c r="E225" s="2">
        <v>305.0</v>
      </c>
      <c r="F225" s="3" t="s">
        <v>811</v>
      </c>
      <c r="G225" s="3" t="s">
        <v>306</v>
      </c>
      <c r="H225" s="3">
        <v>1.0</v>
      </c>
      <c r="I225" s="2">
        <f>IFERROR(vlookup(F225,'College Conference'!$B$1:$Z$1000 , 6,False),0)</f>
        <v>8</v>
      </c>
      <c r="J225" s="2">
        <f>IFERROR(vlookup(G225,'College Conference'!$B$1:$Z$1000 , 6,False),0)</f>
        <v>3</v>
      </c>
    </row>
    <row r="226">
      <c r="A226" s="3" t="s">
        <v>1688</v>
      </c>
      <c r="B226" s="3">
        <v>0.85</v>
      </c>
      <c r="C226" s="3" t="s">
        <v>43</v>
      </c>
      <c r="D226" s="4">
        <v>45448.0</v>
      </c>
      <c r="E226" s="2">
        <v>250.0</v>
      </c>
      <c r="F226" s="3" t="s">
        <v>610</v>
      </c>
      <c r="G226" s="3" t="s">
        <v>318</v>
      </c>
      <c r="H226" s="3">
        <v>1.0</v>
      </c>
      <c r="I226" s="2">
        <f>IFERROR(vlookup(F226,'College Conference'!$B$1:$Z$1000 , 6,False),0)</f>
        <v>6</v>
      </c>
      <c r="J226" s="2">
        <f>IFERROR(vlookup(G226,'College Conference'!$B$1:$Z$1000 , 6,False),0)</f>
        <v>3</v>
      </c>
    </row>
    <row r="227">
      <c r="A227" s="3" t="s">
        <v>1689</v>
      </c>
      <c r="B227" s="3">
        <v>0.9</v>
      </c>
      <c r="C227" s="3" t="s">
        <v>120</v>
      </c>
      <c r="D227" s="4">
        <v>45446.0</v>
      </c>
      <c r="E227" s="2">
        <v>235.0</v>
      </c>
      <c r="F227" s="3" t="s">
        <v>615</v>
      </c>
      <c r="G227" s="3" t="s">
        <v>400</v>
      </c>
      <c r="H227" s="3">
        <v>1.0</v>
      </c>
      <c r="I227" s="2">
        <f>IFERROR(vlookup(F227,'College Conference'!$B$1:$Z$1000 , 6,False),0)</f>
        <v>6</v>
      </c>
      <c r="J227" s="2">
        <f>IFERROR(vlookup(G227,'College Conference'!$B$1:$Z$1000 , 6,False),0)</f>
        <v>3</v>
      </c>
    </row>
    <row r="228">
      <c r="A228" s="3" t="s">
        <v>1690</v>
      </c>
      <c r="B228" s="3">
        <v>0.86</v>
      </c>
      <c r="C228" s="3" t="s">
        <v>43</v>
      </c>
      <c r="D228" s="4">
        <v>45447.0</v>
      </c>
      <c r="E228" s="2">
        <v>275.0</v>
      </c>
      <c r="F228" s="3" t="s">
        <v>638</v>
      </c>
      <c r="G228" s="3" t="s">
        <v>322</v>
      </c>
      <c r="H228" s="3">
        <v>1.0</v>
      </c>
      <c r="I228" s="2">
        <f>IFERROR(vlookup(F228,'College Conference'!$B$1:$Z$1000 , 6,False),0)</f>
        <v>6</v>
      </c>
      <c r="J228" s="2">
        <f>IFERROR(vlookup(G228,'College Conference'!$B$1:$Z$1000 , 6,False),0)</f>
        <v>3</v>
      </c>
    </row>
    <row r="229">
      <c r="A229" s="3" t="s">
        <v>1599</v>
      </c>
      <c r="B229" s="3">
        <v>0.87</v>
      </c>
      <c r="C229" s="3" t="s">
        <v>43</v>
      </c>
      <c r="D229" s="4">
        <v>45446.0</v>
      </c>
      <c r="E229" s="2">
        <v>280.0</v>
      </c>
      <c r="F229" s="3" t="s">
        <v>461</v>
      </c>
      <c r="G229" s="3" t="s">
        <v>372</v>
      </c>
      <c r="H229" s="3">
        <v>1.0</v>
      </c>
      <c r="I229" s="2">
        <f>IFERROR(vlookup(F229,'College Conference'!$B$1:$Z$1000 , 6,False),0)</f>
        <v>4</v>
      </c>
      <c r="J229" s="2">
        <f>IFERROR(vlookup(G229,'College Conference'!$B$1:$Z$1000 , 6,False),0)</f>
        <v>3</v>
      </c>
    </row>
    <row r="230">
      <c r="A230" s="3" t="s">
        <v>891</v>
      </c>
      <c r="B230" s="3">
        <v>0.87</v>
      </c>
      <c r="C230" s="3" t="s">
        <v>52</v>
      </c>
      <c r="D230" s="4">
        <v>45444.0</v>
      </c>
      <c r="E230" s="2">
        <v>225.0</v>
      </c>
      <c r="F230" s="3" t="s">
        <v>39</v>
      </c>
      <c r="G230" s="3" t="s">
        <v>320</v>
      </c>
      <c r="H230" s="3">
        <v>1.0</v>
      </c>
      <c r="I230" s="2">
        <f>IFERROR(vlookup(F230,'College Conference'!$B$1:$Z$1000 , 6,False),0)</f>
        <v>0</v>
      </c>
      <c r="J230" s="2">
        <f>IFERROR(vlookup(G230,'College Conference'!$B$1:$Z$1000 , 6,False),0)</f>
        <v>3</v>
      </c>
    </row>
    <row r="231">
      <c r="A231" s="3" t="s">
        <v>1797</v>
      </c>
      <c r="B231" s="3">
        <v>0.88</v>
      </c>
      <c r="C231" s="3" t="s">
        <v>12</v>
      </c>
      <c r="D231" s="4">
        <v>45445.0</v>
      </c>
      <c r="E231" s="2">
        <v>300.0</v>
      </c>
      <c r="F231" s="3" t="s">
        <v>806</v>
      </c>
      <c r="G231" s="3" t="s">
        <v>335</v>
      </c>
      <c r="H231" s="3">
        <v>1.0</v>
      </c>
      <c r="I231" s="2">
        <f>IFERROR(vlookup(F231,'College Conference'!$B$1:$Z$1000 , 6,False),0)</f>
        <v>8</v>
      </c>
      <c r="J231" s="2">
        <f>IFERROR(vlookup(G231,'College Conference'!$B$1:$Z$1000 , 6,False),0)</f>
        <v>3</v>
      </c>
    </row>
    <row r="232">
      <c r="A232" s="3" t="s">
        <v>1721</v>
      </c>
      <c r="B232" s="3">
        <v>0.87</v>
      </c>
      <c r="C232" s="3" t="s">
        <v>43</v>
      </c>
      <c r="D232" s="4">
        <v>45447.0</v>
      </c>
      <c r="E232" s="2">
        <v>316.0</v>
      </c>
      <c r="F232" s="3" t="s">
        <v>718</v>
      </c>
      <c r="G232" s="3" t="s">
        <v>320</v>
      </c>
      <c r="H232" s="3">
        <v>1.0</v>
      </c>
      <c r="I232" s="2">
        <f>IFERROR(vlookup(F232,'College Conference'!$B$1:$Z$1000 , 6,False),0)</f>
        <v>7</v>
      </c>
      <c r="J232" s="2">
        <f>IFERROR(vlookup(G232,'College Conference'!$B$1:$Z$1000 , 6,False),0)</f>
        <v>3</v>
      </c>
    </row>
    <row r="233">
      <c r="A233" s="3" t="s">
        <v>1722</v>
      </c>
      <c r="B233" s="3">
        <v>0.91</v>
      </c>
      <c r="C233" s="3" t="s">
        <v>27</v>
      </c>
      <c r="D233" s="4">
        <v>45423.0</v>
      </c>
      <c r="E233" s="2">
        <v>180.0</v>
      </c>
      <c r="F233" s="3" t="s">
        <v>718</v>
      </c>
      <c r="G233" s="3" t="s">
        <v>320</v>
      </c>
      <c r="H233" s="3">
        <v>1.0</v>
      </c>
      <c r="I233" s="2">
        <f>IFERROR(vlookup(F233,'College Conference'!$B$1:$Z$1000 , 6,False),0)</f>
        <v>7</v>
      </c>
      <c r="J233" s="2">
        <f>IFERROR(vlookup(G233,'College Conference'!$B$1:$Z$1000 , 6,False),0)</f>
        <v>3</v>
      </c>
    </row>
    <row r="234">
      <c r="A234" s="3" t="s">
        <v>1627</v>
      </c>
      <c r="B234" s="3">
        <v>0.91</v>
      </c>
      <c r="C234" s="3" t="s">
        <v>31</v>
      </c>
      <c r="D234" s="4">
        <v>45447.0</v>
      </c>
      <c r="E234" s="2">
        <v>291.0</v>
      </c>
      <c r="F234" s="3" t="s">
        <v>540</v>
      </c>
      <c r="G234" s="3" t="s">
        <v>289</v>
      </c>
      <c r="H234" s="3">
        <v>1.0</v>
      </c>
      <c r="I234" s="2">
        <f>IFERROR(vlookup(F234,'College Conference'!$B$1:$Z$1000 , 6,False),0)</f>
        <v>5</v>
      </c>
      <c r="J234" s="2">
        <f>IFERROR(vlookup(G234,'College Conference'!$B$1:$Z$1000 , 6,False),0)</f>
        <v>3</v>
      </c>
    </row>
    <row r="235">
      <c r="A235" s="3" t="s">
        <v>1691</v>
      </c>
      <c r="B235" s="3">
        <v>0.86</v>
      </c>
      <c r="C235" s="3" t="s">
        <v>22</v>
      </c>
      <c r="D235" s="4">
        <v>45444.0</v>
      </c>
      <c r="E235" s="2">
        <v>240.0</v>
      </c>
      <c r="F235" s="3" t="s">
        <v>626</v>
      </c>
      <c r="G235" s="3" t="s">
        <v>320</v>
      </c>
      <c r="H235" s="3">
        <v>1.0</v>
      </c>
      <c r="I235" s="2">
        <f>IFERROR(vlookup(F235,'College Conference'!$B$1:$Z$1000 , 6,False),0)</f>
        <v>6</v>
      </c>
      <c r="J235" s="2">
        <f>IFERROR(vlookup(G235,'College Conference'!$B$1:$Z$1000 , 6,False),0)</f>
        <v>3</v>
      </c>
    </row>
    <row r="236">
      <c r="A236" s="3" t="s">
        <v>1798</v>
      </c>
      <c r="B236" s="3">
        <v>0.88</v>
      </c>
      <c r="C236" s="3" t="s">
        <v>31</v>
      </c>
      <c r="D236" s="4">
        <v>45448.0</v>
      </c>
      <c r="E236" s="2">
        <v>305.0</v>
      </c>
      <c r="F236" s="3" t="s">
        <v>796</v>
      </c>
      <c r="G236" s="3" t="s">
        <v>295</v>
      </c>
      <c r="H236" s="3">
        <v>1.0</v>
      </c>
      <c r="I236" s="2">
        <f>IFERROR(vlookup(F236,'College Conference'!$B$1:$Z$1000 , 6,False),0)</f>
        <v>8</v>
      </c>
      <c r="J236" s="2">
        <f>IFERROR(vlookup(G236,'College Conference'!$B$1:$Z$1000 , 6,False),0)</f>
        <v>3</v>
      </c>
    </row>
    <row r="237">
      <c r="A237" s="3" t="s">
        <v>1799</v>
      </c>
      <c r="B237" s="3">
        <v>0.91</v>
      </c>
      <c r="C237" s="3" t="s">
        <v>12</v>
      </c>
      <c r="D237" s="4">
        <v>45447.0</v>
      </c>
      <c r="E237" s="2">
        <v>320.0</v>
      </c>
      <c r="F237" s="3" t="s">
        <v>796</v>
      </c>
      <c r="G237" s="3" t="s">
        <v>400</v>
      </c>
      <c r="H237" s="3">
        <v>1.0</v>
      </c>
      <c r="I237" s="2">
        <f>IFERROR(vlookup(F237,'College Conference'!$B$1:$Z$1000 , 6,False),0)</f>
        <v>8</v>
      </c>
      <c r="J237" s="2">
        <f>IFERROR(vlookup(G237,'College Conference'!$B$1:$Z$1000 , 6,False),0)</f>
        <v>3</v>
      </c>
    </row>
    <row r="238">
      <c r="A238" s="3" t="s">
        <v>1628</v>
      </c>
      <c r="B238" s="3">
        <v>0.87</v>
      </c>
      <c r="C238" s="3" t="s">
        <v>120</v>
      </c>
      <c r="D238" s="4">
        <v>45448.0</v>
      </c>
      <c r="E238" s="2">
        <v>245.0</v>
      </c>
      <c r="F238" s="3" t="s">
        <v>564</v>
      </c>
      <c r="G238" s="3" t="s">
        <v>311</v>
      </c>
      <c r="H238" s="3">
        <v>1.0</v>
      </c>
      <c r="I238" s="2">
        <f>IFERROR(vlookup(F238,'College Conference'!$B$1:$Z$1000 , 6,False),0)</f>
        <v>5</v>
      </c>
      <c r="J238" s="2">
        <f>IFERROR(vlookup(G238,'College Conference'!$B$1:$Z$1000 , 6,False),0)</f>
        <v>3</v>
      </c>
    </row>
    <row r="239">
      <c r="A239" s="3" t="s">
        <v>629</v>
      </c>
      <c r="B239" s="3">
        <v>0.83</v>
      </c>
      <c r="C239" s="3" t="s">
        <v>31</v>
      </c>
      <c r="D239" s="4">
        <v>45449.0</v>
      </c>
      <c r="E239" s="2">
        <v>303.0</v>
      </c>
      <c r="F239" s="3" t="s">
        <v>48</v>
      </c>
      <c r="G239" s="3" t="s">
        <v>320</v>
      </c>
      <c r="H239" s="3">
        <v>1.0</v>
      </c>
      <c r="I239" s="2">
        <f>IFERROR(vlookup(F239,'College Conference'!$B$1:$Z$1000 , 6,False),0)</f>
        <v>0</v>
      </c>
      <c r="J239" s="2">
        <f>IFERROR(vlookup(G239,'College Conference'!$B$1:$Z$1000 , 6,False),0)</f>
        <v>3</v>
      </c>
    </row>
    <row r="240">
      <c r="A240" s="3" t="s">
        <v>1723</v>
      </c>
      <c r="B240" s="3">
        <v>0.9</v>
      </c>
      <c r="C240" s="3" t="s">
        <v>27</v>
      </c>
      <c r="D240" s="4">
        <v>45446.0</v>
      </c>
      <c r="E240" s="2">
        <v>175.0</v>
      </c>
      <c r="F240" s="3" t="s">
        <v>711</v>
      </c>
      <c r="G240" s="3" t="s">
        <v>404</v>
      </c>
      <c r="H240" s="3">
        <v>1.0</v>
      </c>
      <c r="I240" s="2">
        <f>IFERROR(vlookup(F240,'College Conference'!$B$1:$Z$1000 , 6,False),0)</f>
        <v>7</v>
      </c>
      <c r="J240" s="2">
        <f>IFERROR(vlookup(G240,'College Conference'!$B$1:$Z$1000 , 6,False),0)</f>
        <v>3</v>
      </c>
    </row>
    <row r="241">
      <c r="A241" s="3" t="s">
        <v>1692</v>
      </c>
      <c r="B241" s="3" t="s">
        <v>11</v>
      </c>
      <c r="C241" s="3" t="s">
        <v>286</v>
      </c>
      <c r="D241" s="4">
        <v>45448.0</v>
      </c>
      <c r="E241" s="2">
        <v>250.0</v>
      </c>
      <c r="F241" s="3" t="s">
        <v>631</v>
      </c>
      <c r="G241" s="3" t="s">
        <v>306</v>
      </c>
      <c r="H241" s="3">
        <v>1.0</v>
      </c>
      <c r="I241" s="2">
        <f>IFERROR(vlookup(F241,'College Conference'!$B$1:$Z$1000 , 6,False),0)</f>
        <v>6</v>
      </c>
      <c r="J241" s="2">
        <f>IFERROR(vlookup(G241,'College Conference'!$B$1:$Z$1000 , 6,False),0)</f>
        <v>3</v>
      </c>
    </row>
    <row r="242">
      <c r="A242" s="3" t="s">
        <v>1693</v>
      </c>
      <c r="B242" s="3">
        <v>0.87</v>
      </c>
      <c r="C242" s="3" t="s">
        <v>22</v>
      </c>
      <c r="D242" s="4">
        <v>45423.0</v>
      </c>
      <c r="E242" s="2">
        <v>220.0</v>
      </c>
      <c r="F242" s="3" t="s">
        <v>646</v>
      </c>
      <c r="G242" s="3" t="s">
        <v>348</v>
      </c>
      <c r="H242" s="3">
        <v>1.0</v>
      </c>
      <c r="I242" s="2">
        <f>IFERROR(vlookup(F242,'College Conference'!$B$1:$Z$1000 , 6,False),0)</f>
        <v>6</v>
      </c>
      <c r="J242" s="2">
        <f>IFERROR(vlookup(G242,'College Conference'!$B$1:$Z$1000 , 6,False),0)</f>
        <v>3</v>
      </c>
    </row>
    <row r="243">
      <c r="A243" s="3" t="s">
        <v>1629</v>
      </c>
      <c r="B243" s="3">
        <v>0.86</v>
      </c>
      <c r="C243" s="3" t="s">
        <v>63</v>
      </c>
      <c r="D243" s="4">
        <v>45445.0</v>
      </c>
      <c r="E243" s="2">
        <v>205.0</v>
      </c>
      <c r="F243" s="3" t="s">
        <v>540</v>
      </c>
      <c r="G243" s="3" t="s">
        <v>348</v>
      </c>
      <c r="H243" s="3">
        <v>1.0</v>
      </c>
      <c r="I243" s="2">
        <f>IFERROR(vlookup(F243,'College Conference'!$B$1:$Z$1000 , 6,False),0)</f>
        <v>5</v>
      </c>
      <c r="J243" s="2">
        <f>IFERROR(vlookup(G243,'College Conference'!$B$1:$Z$1000 , 6,False),0)</f>
        <v>3</v>
      </c>
    </row>
    <row r="244">
      <c r="A244" s="3" t="s">
        <v>1196</v>
      </c>
      <c r="B244" s="3">
        <v>0.89</v>
      </c>
      <c r="C244" s="3" t="s">
        <v>12</v>
      </c>
      <c r="D244" s="4">
        <v>45447.0</v>
      </c>
      <c r="E244" s="2">
        <v>305.0</v>
      </c>
      <c r="F244" s="3" t="s">
        <v>158</v>
      </c>
      <c r="G244" s="3" t="s">
        <v>372</v>
      </c>
      <c r="H244" s="3">
        <v>1.0</v>
      </c>
      <c r="I244" s="2">
        <f>IFERROR(vlookup(F244,'College Conference'!$B$1:$Z$1000 , 6,False),0)</f>
        <v>1</v>
      </c>
      <c r="J244" s="2">
        <f>IFERROR(vlookup(G244,'College Conference'!$B$1:$Z$1000 , 6,False),0)</f>
        <v>3</v>
      </c>
    </row>
    <row r="245">
      <c r="A245" s="3" t="s">
        <v>1724</v>
      </c>
      <c r="B245" s="3">
        <v>0.9</v>
      </c>
      <c r="C245" s="3" t="s">
        <v>78</v>
      </c>
      <c r="D245" s="4">
        <v>45446.0</v>
      </c>
      <c r="E245" s="2">
        <v>194.0</v>
      </c>
      <c r="F245" s="3" t="s">
        <v>714</v>
      </c>
      <c r="G245" s="3" t="s">
        <v>289</v>
      </c>
      <c r="H245" s="3">
        <v>1.0</v>
      </c>
      <c r="I245" s="2">
        <f>IFERROR(vlookup(F245,'College Conference'!$B$1:$Z$1000 , 6,False),0)</f>
        <v>7</v>
      </c>
      <c r="J245" s="2">
        <f>IFERROR(vlookup(G245,'College Conference'!$B$1:$Z$1000 , 6,False),0)</f>
        <v>3</v>
      </c>
    </row>
    <row r="246">
      <c r="A246" s="3" t="s">
        <v>1694</v>
      </c>
      <c r="B246" s="3">
        <v>0.88</v>
      </c>
      <c r="C246" s="3" t="s">
        <v>27</v>
      </c>
      <c r="D246" s="2" t="s">
        <v>72</v>
      </c>
      <c r="E246" s="2">
        <v>170.0</v>
      </c>
      <c r="F246" s="3" t="s">
        <v>615</v>
      </c>
      <c r="G246" s="3" t="s">
        <v>404</v>
      </c>
      <c r="H246" s="3">
        <v>1.0</v>
      </c>
      <c r="I246" s="2">
        <f>IFERROR(vlookup(F246,'College Conference'!$B$1:$Z$1000 , 6,False),0)</f>
        <v>6</v>
      </c>
      <c r="J246" s="2">
        <f>IFERROR(vlookup(G246,'College Conference'!$B$1:$Z$1000 , 6,False),0)</f>
        <v>3</v>
      </c>
    </row>
    <row r="247">
      <c r="A247" s="3" t="s">
        <v>1725</v>
      </c>
      <c r="B247" s="3">
        <v>0.91</v>
      </c>
      <c r="C247" s="3" t="s">
        <v>52</v>
      </c>
      <c r="D247" s="4">
        <v>45423.0</v>
      </c>
      <c r="E247" s="2">
        <v>218.0</v>
      </c>
      <c r="F247" s="3" t="s">
        <v>687</v>
      </c>
      <c r="G247" s="3" t="s">
        <v>404</v>
      </c>
      <c r="H247" s="3">
        <v>1.0</v>
      </c>
      <c r="I247" s="2">
        <f>IFERROR(vlookup(F247,'College Conference'!$B$1:$Z$1000 , 6,False),0)</f>
        <v>7</v>
      </c>
      <c r="J247" s="2">
        <f>IFERROR(vlookup(G247,'College Conference'!$B$1:$Z$1000 , 6,False),0)</f>
        <v>3</v>
      </c>
    </row>
    <row r="248">
      <c r="A248" s="3" t="s">
        <v>1630</v>
      </c>
      <c r="B248" s="3">
        <v>0.86</v>
      </c>
      <c r="C248" s="3" t="s">
        <v>27</v>
      </c>
      <c r="D248" s="2" t="s">
        <v>72</v>
      </c>
      <c r="E248" s="2">
        <v>185.0</v>
      </c>
      <c r="F248" s="3" t="s">
        <v>564</v>
      </c>
      <c r="G248" s="3" t="s">
        <v>400</v>
      </c>
      <c r="H248" s="3">
        <v>1.0</v>
      </c>
      <c r="I248" s="2">
        <f>IFERROR(vlookup(F248,'College Conference'!$B$1:$Z$1000 , 6,False),0)</f>
        <v>5</v>
      </c>
      <c r="J248" s="2">
        <f>IFERROR(vlookup(G248,'College Conference'!$B$1:$Z$1000 , 6,False),0)</f>
        <v>3</v>
      </c>
    </row>
    <row r="249">
      <c r="A249" s="3" t="s">
        <v>1800</v>
      </c>
      <c r="B249" s="3">
        <v>0.89</v>
      </c>
      <c r="C249" s="3" t="s">
        <v>22</v>
      </c>
      <c r="D249" s="2" t="s">
        <v>72</v>
      </c>
      <c r="E249" s="2">
        <v>225.0</v>
      </c>
      <c r="F249" s="3" t="s">
        <v>804</v>
      </c>
      <c r="G249" s="3" t="s">
        <v>311</v>
      </c>
      <c r="H249" s="3">
        <v>1.0</v>
      </c>
      <c r="I249" s="2">
        <f>IFERROR(vlookup(F249,'College Conference'!$B$1:$Z$1000 , 6,False),0)</f>
        <v>8</v>
      </c>
      <c r="J249" s="2">
        <f>IFERROR(vlookup(G249,'College Conference'!$B$1:$Z$1000 , 6,False),0)</f>
        <v>3</v>
      </c>
    </row>
    <row r="250">
      <c r="A250" s="3" t="s">
        <v>1895</v>
      </c>
      <c r="B250" s="3">
        <v>0.9</v>
      </c>
      <c r="C250" s="3" t="s">
        <v>52</v>
      </c>
      <c r="D250" s="4">
        <v>45444.0</v>
      </c>
      <c r="E250" s="2">
        <v>227.0</v>
      </c>
      <c r="F250" s="3" t="s">
        <v>951</v>
      </c>
      <c r="G250" s="3" t="s">
        <v>295</v>
      </c>
      <c r="H250" s="3">
        <v>1.0</v>
      </c>
      <c r="I250" s="2">
        <f>IFERROR(vlookup(F250,'College Conference'!$B$1:$Z$1000 , 6,False),0)</f>
        <v>11</v>
      </c>
      <c r="J250" s="2">
        <f>IFERROR(vlookup(G250,'College Conference'!$B$1:$Z$1000 , 6,False),0)</f>
        <v>3</v>
      </c>
    </row>
    <row r="251">
      <c r="A251" s="3" t="s">
        <v>1600</v>
      </c>
      <c r="B251" s="3">
        <v>0.81</v>
      </c>
      <c r="C251" s="3" t="s">
        <v>313</v>
      </c>
      <c r="D251" s="4">
        <v>45422.0</v>
      </c>
      <c r="E251" s="2">
        <v>190.0</v>
      </c>
      <c r="F251" s="3" t="s">
        <v>483</v>
      </c>
      <c r="G251" s="3" t="s">
        <v>306</v>
      </c>
      <c r="H251" s="3">
        <v>1.0</v>
      </c>
      <c r="I251" s="2">
        <f>IFERROR(vlookup(F251,'College Conference'!$B$1:$Z$1000 , 6,False),0)</f>
        <v>4</v>
      </c>
      <c r="J251" s="2">
        <f>IFERROR(vlookup(G251,'College Conference'!$B$1:$Z$1000 , 6,False),0)</f>
        <v>3</v>
      </c>
    </row>
    <row r="252">
      <c r="A252" s="3" t="s">
        <v>1695</v>
      </c>
      <c r="B252" s="3">
        <v>0.91</v>
      </c>
      <c r="C252" s="3" t="s">
        <v>22</v>
      </c>
      <c r="D252" s="4">
        <v>45420.0</v>
      </c>
      <c r="E252" s="2">
        <v>165.0</v>
      </c>
      <c r="F252" s="3" t="s">
        <v>643</v>
      </c>
      <c r="G252" s="3" t="s">
        <v>322</v>
      </c>
      <c r="H252" s="3">
        <v>1.0</v>
      </c>
      <c r="I252" s="2">
        <f>IFERROR(vlookup(F252,'College Conference'!$B$1:$Z$1000 , 6,False),0)</f>
        <v>6</v>
      </c>
      <c r="J252" s="2">
        <f>IFERROR(vlookup(G252,'College Conference'!$B$1:$Z$1000 , 6,False),0)</f>
        <v>3</v>
      </c>
    </row>
    <row r="253">
      <c r="A253" s="3" t="s">
        <v>1801</v>
      </c>
      <c r="B253" s="3">
        <v>0.87</v>
      </c>
      <c r="C253" s="3" t="s">
        <v>43</v>
      </c>
      <c r="D253" s="4">
        <v>45447.0</v>
      </c>
      <c r="E253" s="2">
        <v>320.0</v>
      </c>
      <c r="F253" s="3" t="s">
        <v>776</v>
      </c>
      <c r="G253" s="3" t="s">
        <v>404</v>
      </c>
      <c r="H253" s="3">
        <v>1.0</v>
      </c>
      <c r="I253" s="2">
        <f>IFERROR(vlookup(F253,'College Conference'!$B$1:$Z$1000 , 6,False),0)</f>
        <v>8</v>
      </c>
      <c r="J253" s="2">
        <f>IFERROR(vlookup(G253,'College Conference'!$B$1:$Z$1000 , 6,False),0)</f>
        <v>3</v>
      </c>
    </row>
    <row r="254">
      <c r="A254" s="3" t="s">
        <v>1802</v>
      </c>
      <c r="B254" s="3">
        <v>0.89</v>
      </c>
      <c r="C254" s="3" t="s">
        <v>17</v>
      </c>
      <c r="D254" s="4">
        <v>45445.0</v>
      </c>
      <c r="E254" s="2">
        <v>175.0</v>
      </c>
      <c r="F254" s="3" t="s">
        <v>830</v>
      </c>
      <c r="G254" s="3" t="s">
        <v>372</v>
      </c>
      <c r="H254" s="3">
        <v>1.0</v>
      </c>
      <c r="I254" s="2">
        <f>IFERROR(vlookup(F254,'College Conference'!$B$1:$Z$1000 , 6,False),0)</f>
        <v>8</v>
      </c>
      <c r="J254" s="2">
        <f>IFERROR(vlookup(G254,'College Conference'!$B$1:$Z$1000 , 6,False),0)</f>
        <v>3</v>
      </c>
    </row>
    <row r="255">
      <c r="A255" s="3" t="s">
        <v>1803</v>
      </c>
      <c r="B255" s="3">
        <v>0.92</v>
      </c>
      <c r="C255" s="3" t="s">
        <v>27</v>
      </c>
      <c r="D255" s="4">
        <v>45444.0</v>
      </c>
      <c r="E255" s="2">
        <v>175.0</v>
      </c>
      <c r="F255" s="3" t="s">
        <v>843</v>
      </c>
      <c r="G255" s="3" t="s">
        <v>295</v>
      </c>
      <c r="H255" s="3">
        <v>1.0</v>
      </c>
      <c r="I255" s="2">
        <f>IFERROR(vlookup(F255,'College Conference'!$B$1:$Z$1000 , 6,False),0)</f>
        <v>8</v>
      </c>
      <c r="J255" s="2">
        <f>IFERROR(vlookup(G255,'College Conference'!$B$1:$Z$1000 , 6,False),0)</f>
        <v>3</v>
      </c>
    </row>
    <row r="256">
      <c r="A256" s="3" t="s">
        <v>1631</v>
      </c>
      <c r="B256" s="3">
        <v>0.89</v>
      </c>
      <c r="C256" s="3" t="s">
        <v>27</v>
      </c>
      <c r="D256" s="4">
        <v>45423.0</v>
      </c>
      <c r="E256" s="2">
        <v>181.0</v>
      </c>
      <c r="F256" s="3" t="s">
        <v>548</v>
      </c>
      <c r="G256" s="3" t="s">
        <v>400</v>
      </c>
      <c r="H256" s="3">
        <v>1.0</v>
      </c>
      <c r="I256" s="2">
        <f>IFERROR(vlookup(F256,'College Conference'!$B$1:$Z$1000 , 6,False),0)</f>
        <v>5</v>
      </c>
      <c r="J256" s="2">
        <f>IFERROR(vlookup(G256,'College Conference'!$B$1:$Z$1000 , 6,False),0)</f>
        <v>3</v>
      </c>
    </row>
    <row r="257">
      <c r="A257" s="3" t="s">
        <v>1804</v>
      </c>
      <c r="B257" s="3">
        <v>0.86</v>
      </c>
      <c r="C257" s="3" t="s">
        <v>52</v>
      </c>
      <c r="D257" s="4">
        <v>45445.0</v>
      </c>
      <c r="E257" s="2">
        <v>200.0</v>
      </c>
      <c r="F257" s="3" t="s">
        <v>830</v>
      </c>
      <c r="G257" s="3" t="s">
        <v>348</v>
      </c>
      <c r="H257" s="3">
        <v>1.0</v>
      </c>
      <c r="I257" s="2">
        <f>IFERROR(vlookup(F257,'College Conference'!$B$1:$Z$1000 , 6,False),0)</f>
        <v>8</v>
      </c>
      <c r="J257" s="2">
        <f>IFERROR(vlookup(G257,'College Conference'!$B$1:$Z$1000 , 6,False),0)</f>
        <v>3</v>
      </c>
    </row>
    <row r="258">
      <c r="A258" s="3" t="s">
        <v>1696</v>
      </c>
      <c r="B258" s="3" t="s">
        <v>11</v>
      </c>
      <c r="C258" s="3" t="s">
        <v>22</v>
      </c>
      <c r="D258" s="4">
        <v>45422.0</v>
      </c>
      <c r="E258" s="2">
        <v>206.0</v>
      </c>
      <c r="F258" s="3" t="s">
        <v>615</v>
      </c>
      <c r="G258" s="3" t="s">
        <v>320</v>
      </c>
      <c r="H258" s="3">
        <v>1.0</v>
      </c>
      <c r="I258" s="2">
        <f>IFERROR(vlookup(F258,'College Conference'!$B$1:$Z$1000 , 6,False),0)</f>
        <v>6</v>
      </c>
      <c r="J258" s="2">
        <f>IFERROR(vlookup(G258,'College Conference'!$B$1:$Z$1000 , 6,False),0)</f>
        <v>3</v>
      </c>
    </row>
    <row r="259">
      <c r="A259" s="3" t="s">
        <v>1451</v>
      </c>
      <c r="B259" s="3">
        <v>0.9</v>
      </c>
      <c r="C259" s="3" t="s">
        <v>17</v>
      </c>
      <c r="D259" s="4">
        <v>45449.0</v>
      </c>
      <c r="E259" s="2">
        <v>210.0</v>
      </c>
      <c r="F259" s="3" t="s">
        <v>233</v>
      </c>
      <c r="G259" s="3" t="s">
        <v>400</v>
      </c>
      <c r="H259" s="3">
        <v>1.0</v>
      </c>
      <c r="I259" s="2">
        <f>IFERROR(vlookup(F259,'College Conference'!$B$1:$Z$1000 , 6,False),0)</f>
        <v>2</v>
      </c>
      <c r="J259" s="2">
        <f>IFERROR(vlookup(G259,'College Conference'!$B$1:$Z$1000 , 6,False),0)</f>
        <v>3</v>
      </c>
    </row>
    <row r="260">
      <c r="A260" s="3" t="s">
        <v>836</v>
      </c>
      <c r="B260" s="3">
        <v>0.9</v>
      </c>
      <c r="C260" s="3" t="s">
        <v>12</v>
      </c>
      <c r="D260" s="4">
        <v>45445.0</v>
      </c>
      <c r="E260" s="2">
        <v>298.0</v>
      </c>
      <c r="F260" s="3" t="s">
        <v>796</v>
      </c>
      <c r="G260" s="3" t="s">
        <v>322</v>
      </c>
      <c r="H260" s="3">
        <v>1.0</v>
      </c>
      <c r="I260" s="2">
        <f>IFERROR(vlookup(F260,'College Conference'!$B$1:$Z$1000 , 6,False),0)</f>
        <v>8</v>
      </c>
      <c r="J260" s="2">
        <f>IFERROR(vlookup(G260,'College Conference'!$B$1:$Z$1000 , 6,False),0)</f>
        <v>3</v>
      </c>
    </row>
    <row r="261">
      <c r="A261" s="3" t="s">
        <v>1632</v>
      </c>
      <c r="B261" s="3">
        <v>0.9</v>
      </c>
      <c r="C261" s="3" t="s">
        <v>63</v>
      </c>
      <c r="D261" s="4">
        <v>45445.0</v>
      </c>
      <c r="E261" s="2">
        <v>219.0</v>
      </c>
      <c r="F261" s="3" t="s">
        <v>548</v>
      </c>
      <c r="G261" s="3" t="s">
        <v>400</v>
      </c>
      <c r="H261" s="3">
        <v>1.0</v>
      </c>
      <c r="I261" s="2">
        <f>IFERROR(vlookup(F261,'College Conference'!$B$1:$Z$1000 , 6,False),0)</f>
        <v>5</v>
      </c>
      <c r="J261" s="2">
        <f>IFERROR(vlookup(G261,'College Conference'!$B$1:$Z$1000 , 6,False),0)</f>
        <v>3</v>
      </c>
    </row>
    <row r="262">
      <c r="A262" s="3" t="s">
        <v>1697</v>
      </c>
      <c r="B262" s="3">
        <v>0.9</v>
      </c>
      <c r="C262" s="3" t="s">
        <v>12</v>
      </c>
      <c r="D262" s="4">
        <v>45448.0</v>
      </c>
      <c r="E262" s="2">
        <v>271.0</v>
      </c>
      <c r="F262" s="3" t="s">
        <v>621</v>
      </c>
      <c r="G262" s="3" t="s">
        <v>348</v>
      </c>
      <c r="H262" s="3">
        <v>1.0</v>
      </c>
      <c r="I262" s="2">
        <f>IFERROR(vlookup(F262,'College Conference'!$B$1:$Z$1000 , 6,False),0)</f>
        <v>6</v>
      </c>
      <c r="J262" s="2">
        <f>IFERROR(vlookup(G262,'College Conference'!$B$1:$Z$1000 , 6,False),0)</f>
        <v>3</v>
      </c>
    </row>
    <row r="263">
      <c r="A263" s="3" t="s">
        <v>1698</v>
      </c>
      <c r="B263" s="3">
        <v>0.92</v>
      </c>
      <c r="C263" s="3" t="s">
        <v>120</v>
      </c>
      <c r="D263" s="4">
        <v>45448.0</v>
      </c>
      <c r="E263" s="2">
        <v>255.0</v>
      </c>
      <c r="F263" s="3" t="s">
        <v>621</v>
      </c>
      <c r="G263" s="3" t="s">
        <v>404</v>
      </c>
      <c r="H263" s="3">
        <v>1.0</v>
      </c>
      <c r="I263" s="2">
        <f>IFERROR(vlookup(F263,'College Conference'!$B$1:$Z$1000 , 6,False),0)</f>
        <v>6</v>
      </c>
      <c r="J263" s="2">
        <f>IFERROR(vlookup(G263,'College Conference'!$B$1:$Z$1000 , 6,False),0)</f>
        <v>3</v>
      </c>
    </row>
    <row r="264">
      <c r="A264" s="3" t="s">
        <v>1452</v>
      </c>
      <c r="B264" s="3">
        <v>0.9</v>
      </c>
      <c r="C264" s="3" t="s">
        <v>31</v>
      </c>
      <c r="D264" s="4">
        <v>45447.0</v>
      </c>
      <c r="E264" s="2">
        <v>270.0</v>
      </c>
      <c r="F264" s="3" t="s">
        <v>231</v>
      </c>
      <c r="G264" s="3" t="s">
        <v>289</v>
      </c>
      <c r="H264" s="3">
        <v>1.0</v>
      </c>
      <c r="I264" s="2">
        <f>IFERROR(vlookup(F264,'College Conference'!$B$1:$Z$1000 , 6,False),0)</f>
        <v>2</v>
      </c>
      <c r="J264" s="2">
        <f>IFERROR(vlookup(G264,'College Conference'!$B$1:$Z$1000 , 6,False),0)</f>
        <v>3</v>
      </c>
    </row>
    <row r="265">
      <c r="A265" s="3" t="s">
        <v>1633</v>
      </c>
      <c r="B265" s="3">
        <v>0.9</v>
      </c>
      <c r="C265" s="3" t="s">
        <v>27</v>
      </c>
      <c r="D265" s="4">
        <v>45444.0</v>
      </c>
      <c r="E265" s="2">
        <v>185.0</v>
      </c>
      <c r="F265" s="3" t="s">
        <v>1081</v>
      </c>
      <c r="G265" s="3" t="s">
        <v>298</v>
      </c>
      <c r="H265" s="3">
        <v>1.0</v>
      </c>
      <c r="I265" s="2">
        <f>IFERROR(vlookup(F265,'College Conference'!$B$1:$Z$1000 , 6,False),0)</f>
        <v>5</v>
      </c>
      <c r="J265" s="2">
        <f>IFERROR(vlookup(G265,'College Conference'!$B$1:$Z$1000 , 6,False),0)</f>
        <v>3</v>
      </c>
    </row>
    <row r="266">
      <c r="A266" s="3" t="s">
        <v>1726</v>
      </c>
      <c r="B266" s="3">
        <v>0.9</v>
      </c>
      <c r="C266" s="3" t="s">
        <v>12</v>
      </c>
      <c r="D266" s="4">
        <v>45446.0</v>
      </c>
      <c r="E266" s="2">
        <v>270.0</v>
      </c>
      <c r="F266" s="3" t="s">
        <v>695</v>
      </c>
      <c r="G266" s="3" t="s">
        <v>372</v>
      </c>
      <c r="H266" s="3">
        <v>1.0</v>
      </c>
      <c r="I266" s="2">
        <f>IFERROR(vlookup(F266,'College Conference'!$B$1:$Z$1000 , 6,False),0)</f>
        <v>7</v>
      </c>
      <c r="J266" s="2">
        <f>IFERROR(vlookup(G266,'College Conference'!$B$1:$Z$1000 , 6,False),0)</f>
        <v>3</v>
      </c>
    </row>
    <row r="267">
      <c r="A267" s="3" t="s">
        <v>1453</v>
      </c>
      <c r="B267" s="3">
        <v>0.88</v>
      </c>
      <c r="C267" s="3" t="s">
        <v>421</v>
      </c>
      <c r="D267" s="4">
        <v>45448.0</v>
      </c>
      <c r="E267" s="2">
        <v>315.0</v>
      </c>
      <c r="F267" s="3" t="s">
        <v>236</v>
      </c>
      <c r="G267" s="3" t="s">
        <v>372</v>
      </c>
      <c r="H267" s="3">
        <v>1.0</v>
      </c>
      <c r="I267" s="2">
        <f>IFERROR(vlookup(F267,'College Conference'!$B$1:$Z$1000 , 6,False),0)</f>
        <v>2</v>
      </c>
      <c r="J267" s="2">
        <f>IFERROR(vlookup(G267,'College Conference'!$B$1:$Z$1000 , 6,False),0)</f>
        <v>3</v>
      </c>
    </row>
    <row r="268">
      <c r="A268" s="3" t="s">
        <v>245</v>
      </c>
      <c r="B268" s="3">
        <v>0.9</v>
      </c>
      <c r="C268" s="3" t="s">
        <v>17</v>
      </c>
      <c r="D268" s="4">
        <v>45448.0</v>
      </c>
      <c r="E268" s="2">
        <v>190.0</v>
      </c>
      <c r="F268" s="3" t="s">
        <v>39</v>
      </c>
      <c r="G268" s="3" t="s">
        <v>322</v>
      </c>
      <c r="H268" s="3">
        <v>1.0</v>
      </c>
      <c r="I268" s="2">
        <f>IFERROR(vlookup(F268,'College Conference'!$B$1:$Z$1000 , 6,False),0)</f>
        <v>0</v>
      </c>
      <c r="J268" s="2">
        <f>IFERROR(vlookup(G268,'College Conference'!$B$1:$Z$1000 , 6,False),0)</f>
        <v>3</v>
      </c>
    </row>
    <row r="269">
      <c r="A269" s="3" t="s">
        <v>1805</v>
      </c>
      <c r="B269" s="3">
        <v>0.87</v>
      </c>
      <c r="C269" s="3" t="s">
        <v>12</v>
      </c>
      <c r="D269" s="4">
        <v>45447.0</v>
      </c>
      <c r="E269" s="2">
        <v>285.0</v>
      </c>
      <c r="F269" s="3" t="s">
        <v>823</v>
      </c>
      <c r="G269" s="3" t="s">
        <v>322</v>
      </c>
      <c r="H269" s="3">
        <v>1.0</v>
      </c>
      <c r="I269" s="2">
        <f>IFERROR(vlookup(F269,'College Conference'!$B$1:$Z$1000 , 6,False),0)</f>
        <v>8</v>
      </c>
      <c r="J269" s="2">
        <f>IFERROR(vlookup(G269,'College Conference'!$B$1:$Z$1000 , 6,False),0)</f>
        <v>3</v>
      </c>
    </row>
    <row r="270">
      <c r="A270" s="3" t="s">
        <v>357</v>
      </c>
      <c r="B270" s="3">
        <v>0.86</v>
      </c>
      <c r="C270" s="3" t="s">
        <v>58</v>
      </c>
      <c r="D270" s="4">
        <v>45447.0</v>
      </c>
      <c r="E270" s="2">
        <v>230.0</v>
      </c>
      <c r="F270" s="3" t="s">
        <v>39</v>
      </c>
      <c r="G270" s="3" t="s">
        <v>289</v>
      </c>
      <c r="H270" s="3">
        <v>1.0</v>
      </c>
      <c r="I270" s="2">
        <f>IFERROR(vlookup(F270,'College Conference'!$B$1:$Z$1000 , 6,False),0)</f>
        <v>0</v>
      </c>
      <c r="J270" s="2">
        <f>IFERROR(vlookup(G270,'College Conference'!$B$1:$Z$1000 , 6,False),0)</f>
        <v>3</v>
      </c>
    </row>
    <row r="271">
      <c r="A271" s="3" t="s">
        <v>1634</v>
      </c>
      <c r="B271" s="3">
        <v>0.9</v>
      </c>
      <c r="C271" s="3" t="s">
        <v>43</v>
      </c>
      <c r="D271" s="4">
        <v>45448.0</v>
      </c>
      <c r="E271" s="2">
        <v>335.0</v>
      </c>
      <c r="F271" s="3" t="s">
        <v>548</v>
      </c>
      <c r="G271" s="3" t="s">
        <v>348</v>
      </c>
      <c r="H271" s="3">
        <v>1.0</v>
      </c>
      <c r="I271" s="2">
        <f>IFERROR(vlookup(F271,'College Conference'!$B$1:$Z$1000 , 6,False),0)</f>
        <v>5</v>
      </c>
      <c r="J271" s="2">
        <f>IFERROR(vlookup(G271,'College Conference'!$B$1:$Z$1000 , 6,False),0)</f>
        <v>3</v>
      </c>
    </row>
    <row r="272">
      <c r="A272" s="3" t="s">
        <v>1601</v>
      </c>
      <c r="B272" s="3">
        <v>0.9</v>
      </c>
      <c r="C272" s="3" t="s">
        <v>12</v>
      </c>
      <c r="D272" s="4">
        <v>45445.0</v>
      </c>
      <c r="E272" s="2">
        <v>290.0</v>
      </c>
      <c r="F272" s="3" t="s">
        <v>444</v>
      </c>
      <c r="G272" s="3" t="s">
        <v>372</v>
      </c>
      <c r="H272" s="3">
        <v>1.0</v>
      </c>
      <c r="I272" s="2">
        <f>IFERROR(vlookup(F272,'College Conference'!$B$1:$Z$1000 , 6,False),0)</f>
        <v>4</v>
      </c>
      <c r="J272" s="2">
        <f>IFERROR(vlookup(G272,'College Conference'!$B$1:$Z$1000 , 6,False),0)</f>
        <v>3</v>
      </c>
    </row>
    <row r="273">
      <c r="A273" s="3" t="s">
        <v>1727</v>
      </c>
      <c r="B273" s="3">
        <v>0.89</v>
      </c>
      <c r="C273" s="3" t="s">
        <v>31</v>
      </c>
      <c r="D273" s="4">
        <v>45448.0</v>
      </c>
      <c r="E273" s="2">
        <v>320.0</v>
      </c>
      <c r="F273" s="3" t="s">
        <v>714</v>
      </c>
      <c r="G273" s="3" t="s">
        <v>298</v>
      </c>
      <c r="H273" s="3">
        <v>1.0</v>
      </c>
      <c r="I273" s="2">
        <f>IFERROR(vlookup(F273,'College Conference'!$B$1:$Z$1000 , 6,False),0)</f>
        <v>7</v>
      </c>
      <c r="J273" s="2">
        <f>IFERROR(vlookup(G273,'College Conference'!$B$1:$Z$1000 , 6,False),0)</f>
        <v>3</v>
      </c>
    </row>
    <row r="274">
      <c r="A274" s="3" t="s">
        <v>1728</v>
      </c>
      <c r="B274" s="3">
        <v>0.91</v>
      </c>
      <c r="C274" s="3" t="s">
        <v>31</v>
      </c>
      <c r="D274" s="4">
        <v>45448.0</v>
      </c>
      <c r="E274" s="2">
        <v>276.0</v>
      </c>
      <c r="F274" s="3" t="s">
        <v>1131</v>
      </c>
      <c r="G274" s="3" t="s">
        <v>372</v>
      </c>
      <c r="H274" s="3">
        <v>1.0</v>
      </c>
      <c r="I274" s="2">
        <f>IFERROR(vlookup(F274,'College Conference'!$B$1:$Z$1000 , 6,False),0)</f>
        <v>7</v>
      </c>
      <c r="J274" s="2">
        <f>IFERROR(vlookup(G274,'College Conference'!$B$1:$Z$1000 , 6,False),0)</f>
        <v>3</v>
      </c>
    </row>
    <row r="275">
      <c r="A275" s="3" t="s">
        <v>1635</v>
      </c>
      <c r="B275" s="3">
        <v>0.91</v>
      </c>
      <c r="C275" s="3" t="s">
        <v>12</v>
      </c>
      <c r="D275" s="4">
        <v>45447.0</v>
      </c>
      <c r="E275" s="2">
        <v>300.0</v>
      </c>
      <c r="F275" s="3" t="s">
        <v>525</v>
      </c>
      <c r="G275" s="3" t="s">
        <v>295</v>
      </c>
      <c r="H275" s="3">
        <v>1.0</v>
      </c>
      <c r="I275" s="2">
        <f>IFERROR(vlookup(F275,'College Conference'!$B$1:$Z$1000 , 6,False),0)</f>
        <v>5</v>
      </c>
      <c r="J275" s="2">
        <f>IFERROR(vlookup(G275,'College Conference'!$B$1:$Z$1000 , 6,False),0)</f>
        <v>3</v>
      </c>
    </row>
    <row r="276">
      <c r="A276" s="3" t="s">
        <v>1397</v>
      </c>
      <c r="B276" s="3">
        <v>0.88</v>
      </c>
      <c r="C276" s="3" t="s">
        <v>22</v>
      </c>
      <c r="D276" s="4">
        <v>45421.0</v>
      </c>
      <c r="E276" s="2">
        <v>210.0</v>
      </c>
      <c r="F276" s="3" t="s">
        <v>1398</v>
      </c>
      <c r="G276" s="3" t="s">
        <v>318</v>
      </c>
      <c r="H276" s="3">
        <v>1.0</v>
      </c>
      <c r="I276" s="2">
        <f>IFERROR(vlookup(F276,'College Conference'!$B$1:$Z$1000 , 6,False),0)</f>
        <v>0</v>
      </c>
      <c r="J276" s="2">
        <f>IFERROR(vlookup(G276,'College Conference'!$B$1:$Z$1000 , 6,False),0)</f>
        <v>3</v>
      </c>
    </row>
    <row r="277">
      <c r="A277" s="3" t="s">
        <v>1636</v>
      </c>
      <c r="B277" s="3">
        <v>0.88</v>
      </c>
      <c r="C277" s="3" t="s">
        <v>63</v>
      </c>
      <c r="D277" s="4">
        <v>45423.0</v>
      </c>
      <c r="E277" s="2">
        <v>201.0</v>
      </c>
      <c r="F277" s="3" t="s">
        <v>519</v>
      </c>
      <c r="G277" s="3" t="s">
        <v>372</v>
      </c>
      <c r="H277" s="3">
        <v>1.0</v>
      </c>
      <c r="I277" s="2">
        <f>IFERROR(vlookup(F277,'College Conference'!$B$1:$Z$1000 , 6,False),0)</f>
        <v>5</v>
      </c>
      <c r="J277" s="2">
        <f>IFERROR(vlookup(G277,'College Conference'!$B$1:$Z$1000 , 6,False),0)</f>
        <v>3</v>
      </c>
    </row>
    <row r="278">
      <c r="A278" s="3" t="s">
        <v>1729</v>
      </c>
      <c r="B278" s="3">
        <v>0.89</v>
      </c>
      <c r="C278" s="3" t="s">
        <v>27</v>
      </c>
      <c r="D278" s="2" t="s">
        <v>72</v>
      </c>
      <c r="E278" s="2">
        <v>165.0</v>
      </c>
      <c r="F278" s="3" t="s">
        <v>714</v>
      </c>
      <c r="G278" s="3" t="s">
        <v>311</v>
      </c>
      <c r="H278" s="3">
        <v>1.0</v>
      </c>
      <c r="I278" s="2">
        <f>IFERROR(vlookup(F278,'College Conference'!$B$1:$Z$1000 , 6,False),0)</f>
        <v>7</v>
      </c>
      <c r="J278" s="2">
        <f>IFERROR(vlookup(G278,'College Conference'!$B$1:$Z$1000 , 6,False),0)</f>
        <v>3</v>
      </c>
    </row>
    <row r="279">
      <c r="A279" s="3" t="s">
        <v>1806</v>
      </c>
      <c r="B279" s="3">
        <v>0.89</v>
      </c>
      <c r="C279" s="3" t="s">
        <v>63</v>
      </c>
      <c r="D279" s="4">
        <v>45445.0</v>
      </c>
      <c r="E279" s="2">
        <v>178.0</v>
      </c>
      <c r="F279" s="3" t="s">
        <v>843</v>
      </c>
      <c r="G279" s="3" t="s">
        <v>306</v>
      </c>
      <c r="H279" s="3">
        <v>1.0</v>
      </c>
      <c r="I279" s="2">
        <f>IFERROR(vlookup(F279,'College Conference'!$B$1:$Z$1000 , 6,False),0)</f>
        <v>8</v>
      </c>
      <c r="J279" s="2">
        <f>IFERROR(vlookup(G279,'College Conference'!$B$1:$Z$1000 , 6,False),0)</f>
        <v>3</v>
      </c>
    </row>
    <row r="280">
      <c r="A280" s="3" t="s">
        <v>1699</v>
      </c>
      <c r="B280" s="3">
        <v>0.92</v>
      </c>
      <c r="C280" s="3" t="s">
        <v>31</v>
      </c>
      <c r="D280" s="4">
        <v>45447.0</v>
      </c>
      <c r="E280" s="2">
        <v>290.0</v>
      </c>
      <c r="F280" s="3" t="s">
        <v>638</v>
      </c>
      <c r="G280" s="3" t="s">
        <v>322</v>
      </c>
      <c r="H280" s="3">
        <v>1.0</v>
      </c>
      <c r="I280" s="2">
        <f>IFERROR(vlookup(F280,'College Conference'!$B$1:$Z$1000 , 6,False),0)</f>
        <v>6</v>
      </c>
      <c r="J280" s="2">
        <f>IFERROR(vlookup(G280,'College Conference'!$B$1:$Z$1000 , 6,False),0)</f>
        <v>3</v>
      </c>
    </row>
    <row r="281">
      <c r="A281" s="3" t="s">
        <v>1730</v>
      </c>
      <c r="B281" s="3">
        <v>0.87</v>
      </c>
      <c r="C281" s="3" t="s">
        <v>58</v>
      </c>
      <c r="D281" s="4">
        <v>45445.0</v>
      </c>
      <c r="E281" s="2">
        <v>236.0</v>
      </c>
      <c r="F281" s="3" t="s">
        <v>736</v>
      </c>
      <c r="G281" s="3" t="s">
        <v>400</v>
      </c>
      <c r="H281" s="3">
        <v>1.0</v>
      </c>
      <c r="I281" s="2">
        <f>IFERROR(vlookup(F281,'College Conference'!$B$1:$Z$1000 , 6,False),0)</f>
        <v>7</v>
      </c>
      <c r="J281" s="2">
        <f>IFERROR(vlookup(G281,'College Conference'!$B$1:$Z$1000 , 6,False),0)</f>
        <v>3</v>
      </c>
    </row>
    <row r="282">
      <c r="A282" s="3" t="s">
        <v>1731</v>
      </c>
      <c r="B282" s="3">
        <v>0.87</v>
      </c>
      <c r="C282" s="3" t="s">
        <v>12</v>
      </c>
      <c r="D282" s="4">
        <v>45445.0</v>
      </c>
      <c r="E282" s="2">
        <v>325.0</v>
      </c>
      <c r="F282" s="3" t="s">
        <v>708</v>
      </c>
      <c r="G282" s="3" t="s">
        <v>404</v>
      </c>
      <c r="H282" s="3">
        <v>1.0</v>
      </c>
      <c r="I282" s="2">
        <f>IFERROR(vlookup(F282,'College Conference'!$B$1:$Z$1000 , 6,False),0)</f>
        <v>7</v>
      </c>
      <c r="J282" s="2">
        <f>IFERROR(vlookup(G282,'College Conference'!$B$1:$Z$1000 , 6,False),0)</f>
        <v>3</v>
      </c>
    </row>
    <row r="283">
      <c r="A283" s="3" t="s">
        <v>1637</v>
      </c>
      <c r="B283" s="3">
        <v>0.9</v>
      </c>
      <c r="C283" s="3" t="s">
        <v>52</v>
      </c>
      <c r="D283" s="4">
        <v>45446.0</v>
      </c>
      <c r="E283" s="2">
        <v>237.0</v>
      </c>
      <c r="F283" s="3" t="s">
        <v>1081</v>
      </c>
      <c r="G283" s="3" t="s">
        <v>298</v>
      </c>
      <c r="H283" s="3">
        <v>1.0</v>
      </c>
      <c r="I283" s="2">
        <f>IFERROR(vlookup(F283,'College Conference'!$B$1:$Z$1000 , 6,False),0)</f>
        <v>5</v>
      </c>
      <c r="J283" s="2">
        <f>IFERROR(vlookup(G283,'College Conference'!$B$1:$Z$1000 , 6,False),0)</f>
        <v>3</v>
      </c>
    </row>
    <row r="284">
      <c r="A284" s="3" t="s">
        <v>1732</v>
      </c>
      <c r="B284" s="3">
        <v>0.9</v>
      </c>
      <c r="C284" s="3" t="s">
        <v>12</v>
      </c>
      <c r="D284" s="4">
        <v>45447.0</v>
      </c>
      <c r="E284" s="2">
        <v>315.0</v>
      </c>
      <c r="F284" s="3" t="s">
        <v>701</v>
      </c>
      <c r="G284" s="3" t="s">
        <v>306</v>
      </c>
      <c r="H284" s="3">
        <v>1.0</v>
      </c>
      <c r="I284" s="2">
        <f>IFERROR(vlookup(F284,'College Conference'!$B$1:$Z$1000 , 6,False),0)</f>
        <v>7</v>
      </c>
      <c r="J284" s="2">
        <f>IFERROR(vlookup(G284,'College Conference'!$B$1:$Z$1000 , 6,False),0)</f>
        <v>3</v>
      </c>
    </row>
    <row r="285">
      <c r="A285" s="3" t="s">
        <v>1733</v>
      </c>
      <c r="B285" s="3">
        <v>0.92</v>
      </c>
      <c r="C285" s="3" t="s">
        <v>27</v>
      </c>
      <c r="D285" s="4">
        <v>45444.0</v>
      </c>
      <c r="E285" s="2">
        <v>182.0</v>
      </c>
      <c r="F285" s="3" t="s">
        <v>689</v>
      </c>
      <c r="G285" s="3" t="s">
        <v>320</v>
      </c>
      <c r="H285" s="3">
        <v>1.0</v>
      </c>
      <c r="I285" s="2">
        <f>IFERROR(vlookup(F285,'College Conference'!$B$1:$Z$1000 , 6,False),0)</f>
        <v>7</v>
      </c>
      <c r="J285" s="2">
        <f>IFERROR(vlookup(G285,'College Conference'!$B$1:$Z$1000 , 6,False),0)</f>
        <v>3</v>
      </c>
    </row>
    <row r="286">
      <c r="A286" s="3" t="s">
        <v>1700</v>
      </c>
      <c r="B286" s="3">
        <v>0.83</v>
      </c>
      <c r="C286" s="3" t="s">
        <v>52</v>
      </c>
      <c r="D286" s="2" t="s">
        <v>72</v>
      </c>
      <c r="E286" s="2">
        <v>235.0</v>
      </c>
      <c r="F286" s="3" t="s">
        <v>626</v>
      </c>
      <c r="G286" s="3" t="s">
        <v>320</v>
      </c>
      <c r="H286" s="3">
        <v>1.0</v>
      </c>
      <c r="I286" s="2">
        <f>IFERROR(vlookup(F286,'College Conference'!$B$1:$Z$1000 , 6,False),0)</f>
        <v>6</v>
      </c>
      <c r="J286" s="2">
        <f>IFERROR(vlookup(G286,'College Conference'!$B$1:$Z$1000 , 6,False),0)</f>
        <v>3</v>
      </c>
    </row>
    <row r="287">
      <c r="A287" s="3" t="s">
        <v>1638</v>
      </c>
      <c r="B287" s="3">
        <v>0.89</v>
      </c>
      <c r="C287" s="3" t="s">
        <v>17</v>
      </c>
      <c r="D287" s="4">
        <v>45449.0</v>
      </c>
      <c r="E287" s="2">
        <v>190.0</v>
      </c>
      <c r="F287" s="3" t="s">
        <v>568</v>
      </c>
      <c r="G287" s="3" t="s">
        <v>322</v>
      </c>
      <c r="H287" s="3">
        <v>1.0</v>
      </c>
      <c r="I287" s="2">
        <f>IFERROR(vlookup(F287,'College Conference'!$B$1:$Z$1000 , 6,False),0)</f>
        <v>5</v>
      </c>
      <c r="J287" s="2">
        <f>IFERROR(vlookup(G287,'College Conference'!$B$1:$Z$1000 , 6,False),0)</f>
        <v>3</v>
      </c>
    </row>
    <row r="288">
      <c r="A288" s="3" t="s">
        <v>1734</v>
      </c>
      <c r="B288" s="3">
        <v>0.87</v>
      </c>
      <c r="C288" s="3" t="s">
        <v>52</v>
      </c>
      <c r="D288" s="4">
        <v>45444.0</v>
      </c>
      <c r="E288" s="2">
        <v>199.0</v>
      </c>
      <c r="F288" s="3" t="s">
        <v>689</v>
      </c>
      <c r="G288" s="3" t="s">
        <v>289</v>
      </c>
      <c r="H288" s="3">
        <v>1.0</v>
      </c>
      <c r="I288" s="2">
        <f>IFERROR(vlookup(F288,'College Conference'!$B$1:$Z$1000 , 6,False),0)</f>
        <v>7</v>
      </c>
      <c r="J288" s="2">
        <f>IFERROR(vlookup(G288,'College Conference'!$B$1:$Z$1000 , 6,False),0)</f>
        <v>3</v>
      </c>
    </row>
    <row r="289">
      <c r="A289" s="3" t="s">
        <v>1868</v>
      </c>
      <c r="B289" s="3">
        <v>0.86</v>
      </c>
      <c r="C289" s="3" t="s">
        <v>63</v>
      </c>
      <c r="D289" s="2" t="s">
        <v>72</v>
      </c>
      <c r="E289" s="2">
        <v>195.0</v>
      </c>
      <c r="F289" s="3" t="s">
        <v>890</v>
      </c>
      <c r="G289" s="3" t="s">
        <v>400</v>
      </c>
      <c r="H289" s="3">
        <v>1.0</v>
      </c>
      <c r="I289" s="2">
        <f>IFERROR(vlookup(F289,'College Conference'!$B$1:$Z$1000 , 6,False),0)</f>
        <v>9</v>
      </c>
      <c r="J289" s="2">
        <f>IFERROR(vlookup(G289,'College Conference'!$B$1:$Z$1000 , 6,False),0)</f>
        <v>3</v>
      </c>
    </row>
    <row r="290">
      <c r="A290" s="3" t="s">
        <v>1807</v>
      </c>
      <c r="B290" s="3">
        <v>0.87</v>
      </c>
      <c r="C290" s="3" t="s">
        <v>12</v>
      </c>
      <c r="D290" s="4">
        <v>45448.0</v>
      </c>
      <c r="E290" s="2">
        <v>260.0</v>
      </c>
      <c r="F290" s="3" t="s">
        <v>861</v>
      </c>
      <c r="G290" s="3" t="s">
        <v>289</v>
      </c>
      <c r="H290" s="3">
        <v>1.0</v>
      </c>
      <c r="I290" s="2">
        <f>IFERROR(vlookup(F290,'College Conference'!$B$1:$Z$1000 , 6,False),0)</f>
        <v>8</v>
      </c>
      <c r="J290" s="2">
        <f>IFERROR(vlookup(G290,'College Conference'!$B$1:$Z$1000 , 6,False),0)</f>
        <v>3</v>
      </c>
    </row>
    <row r="291">
      <c r="A291" s="3" t="s">
        <v>1869</v>
      </c>
      <c r="B291" s="3">
        <v>0.9</v>
      </c>
      <c r="C291" s="3" t="s">
        <v>17</v>
      </c>
      <c r="D291" s="4">
        <v>45445.0</v>
      </c>
      <c r="E291" s="2">
        <v>204.0</v>
      </c>
      <c r="F291" s="3" t="s">
        <v>888</v>
      </c>
      <c r="G291" s="3" t="s">
        <v>404</v>
      </c>
      <c r="H291" s="3">
        <v>1.0</v>
      </c>
      <c r="I291" s="2">
        <f>IFERROR(vlookup(F291,'College Conference'!$B$1:$Z$1000 , 6,False),0)</f>
        <v>9</v>
      </c>
      <c r="J291" s="2">
        <f>IFERROR(vlookup(G291,'College Conference'!$B$1:$Z$1000 , 6,False),0)</f>
        <v>3</v>
      </c>
    </row>
    <row r="292">
      <c r="A292" s="3" t="s">
        <v>1639</v>
      </c>
      <c r="B292" s="3">
        <v>0.89</v>
      </c>
      <c r="C292" s="3" t="s">
        <v>78</v>
      </c>
      <c r="D292" s="4">
        <v>45445.0</v>
      </c>
      <c r="E292" s="2">
        <v>195.0</v>
      </c>
      <c r="F292" s="3" t="s">
        <v>532</v>
      </c>
      <c r="G292" s="3" t="s">
        <v>404</v>
      </c>
      <c r="H292" s="3">
        <v>1.0</v>
      </c>
      <c r="I292" s="2">
        <f>IFERROR(vlookup(F292,'College Conference'!$B$1:$Z$1000 , 6,False),0)</f>
        <v>5</v>
      </c>
      <c r="J292" s="2">
        <f>IFERROR(vlookup(G292,'College Conference'!$B$1:$Z$1000 , 6,False),0)</f>
        <v>3</v>
      </c>
    </row>
    <row r="293">
      <c r="A293" s="3" t="s">
        <v>1870</v>
      </c>
      <c r="B293" s="3">
        <v>0.91</v>
      </c>
      <c r="C293" s="3" t="s">
        <v>120</v>
      </c>
      <c r="D293" s="4">
        <v>45446.0</v>
      </c>
      <c r="E293" s="2">
        <v>217.0</v>
      </c>
      <c r="F293" s="3" t="s">
        <v>890</v>
      </c>
      <c r="G293" s="3" t="s">
        <v>318</v>
      </c>
      <c r="H293" s="3">
        <v>1.0</v>
      </c>
      <c r="I293" s="2">
        <f>IFERROR(vlookup(F293,'College Conference'!$B$1:$Z$1000 , 6,False),0)</f>
        <v>9</v>
      </c>
      <c r="J293" s="2">
        <f>IFERROR(vlookup(G293,'College Conference'!$B$1:$Z$1000 , 6,False),0)</f>
        <v>3</v>
      </c>
    </row>
    <row r="294">
      <c r="A294" s="3" t="s">
        <v>1735</v>
      </c>
      <c r="B294" s="3">
        <v>0.9</v>
      </c>
      <c r="C294" s="3" t="s">
        <v>27</v>
      </c>
      <c r="D294" s="2" t="s">
        <v>72</v>
      </c>
      <c r="E294" s="2">
        <v>195.0</v>
      </c>
      <c r="F294" s="3" t="s">
        <v>701</v>
      </c>
      <c r="G294" s="3" t="s">
        <v>320</v>
      </c>
      <c r="H294" s="3">
        <v>1.0</v>
      </c>
      <c r="I294" s="2">
        <f>IFERROR(vlookup(F294,'College Conference'!$B$1:$Z$1000 , 6,False),0)</f>
        <v>7</v>
      </c>
      <c r="J294" s="2">
        <f>IFERROR(vlookup(G294,'College Conference'!$B$1:$Z$1000 , 6,False),0)</f>
        <v>3</v>
      </c>
    </row>
    <row r="295">
      <c r="A295" s="3" t="s">
        <v>1640</v>
      </c>
      <c r="B295" s="3">
        <v>0.91</v>
      </c>
      <c r="C295" s="3" t="s">
        <v>12</v>
      </c>
      <c r="D295" s="4">
        <v>45446.0</v>
      </c>
      <c r="E295" s="2">
        <v>227.0</v>
      </c>
      <c r="F295" s="3" t="s">
        <v>532</v>
      </c>
      <c r="G295" s="3" t="s">
        <v>372</v>
      </c>
      <c r="H295" s="3">
        <v>1.0</v>
      </c>
      <c r="I295" s="2">
        <f>IFERROR(vlookup(F295,'College Conference'!$B$1:$Z$1000 , 6,False),0)</f>
        <v>5</v>
      </c>
      <c r="J295" s="2">
        <f>IFERROR(vlookup(G295,'College Conference'!$B$1:$Z$1000 , 6,False),0)</f>
        <v>3</v>
      </c>
    </row>
    <row r="296">
      <c r="A296" s="3" t="s">
        <v>1399</v>
      </c>
      <c r="B296" s="3">
        <v>0.87</v>
      </c>
      <c r="C296" s="3" t="s">
        <v>31</v>
      </c>
      <c r="D296" s="4">
        <v>45448.0</v>
      </c>
      <c r="E296" s="2">
        <v>332.0</v>
      </c>
      <c r="F296" s="3" t="s">
        <v>55</v>
      </c>
      <c r="G296" s="3" t="s">
        <v>318</v>
      </c>
      <c r="H296" s="3">
        <v>1.0</v>
      </c>
      <c r="I296" s="2">
        <f>IFERROR(vlookup(F296,'College Conference'!$B$1:$Z$1000 , 6,False),0)</f>
        <v>0</v>
      </c>
      <c r="J296" s="2">
        <f>IFERROR(vlookup(G296,'College Conference'!$B$1:$Z$1000 , 6,False),0)</f>
        <v>3</v>
      </c>
    </row>
    <row r="297">
      <c r="A297" s="3" t="s">
        <v>1736</v>
      </c>
      <c r="B297" s="3">
        <v>0.91</v>
      </c>
      <c r="C297" s="3" t="s">
        <v>12</v>
      </c>
      <c r="D297" s="4">
        <v>45449.0</v>
      </c>
      <c r="E297" s="2">
        <v>255.0</v>
      </c>
      <c r="F297" s="3" t="s">
        <v>687</v>
      </c>
      <c r="G297" s="3" t="s">
        <v>348</v>
      </c>
      <c r="H297" s="3">
        <v>1.0</v>
      </c>
      <c r="I297" s="2">
        <f>IFERROR(vlookup(F297,'College Conference'!$B$1:$Z$1000 , 6,False),0)</f>
        <v>7</v>
      </c>
      <c r="J297" s="2">
        <f>IFERROR(vlookup(G297,'College Conference'!$B$1:$Z$1000 , 6,False),0)</f>
        <v>3</v>
      </c>
    </row>
    <row r="298">
      <c r="A298" s="3" t="s">
        <v>1454</v>
      </c>
      <c r="B298" s="3">
        <v>0.91</v>
      </c>
      <c r="C298" s="3" t="s">
        <v>27</v>
      </c>
      <c r="D298" s="4">
        <v>45447.0</v>
      </c>
      <c r="E298" s="2">
        <v>195.0</v>
      </c>
      <c r="F298" s="3" t="s">
        <v>236</v>
      </c>
      <c r="G298" s="3" t="s">
        <v>404</v>
      </c>
      <c r="H298" s="3">
        <v>1.0</v>
      </c>
      <c r="I298" s="2">
        <f>IFERROR(vlookup(F298,'College Conference'!$B$1:$Z$1000 , 6,False),0)</f>
        <v>2</v>
      </c>
      <c r="J298" s="2">
        <f>IFERROR(vlookup(G298,'College Conference'!$B$1:$Z$1000 , 6,False),0)</f>
        <v>3</v>
      </c>
    </row>
    <row r="299">
      <c r="A299" s="3" t="s">
        <v>1808</v>
      </c>
      <c r="B299" s="3">
        <v>0.87</v>
      </c>
      <c r="C299" s="3" t="s">
        <v>52</v>
      </c>
      <c r="D299" s="4">
        <v>45445.0</v>
      </c>
      <c r="E299" s="2">
        <v>232.0</v>
      </c>
      <c r="F299" s="3" t="s">
        <v>843</v>
      </c>
      <c r="G299" s="3" t="s">
        <v>348</v>
      </c>
      <c r="H299" s="3">
        <v>1.0</v>
      </c>
      <c r="I299" s="2">
        <f>IFERROR(vlookup(F299,'College Conference'!$B$1:$Z$1000 , 6,False),0)</f>
        <v>8</v>
      </c>
      <c r="J299" s="2">
        <f>IFERROR(vlookup(G299,'College Conference'!$B$1:$Z$1000 , 6,False),0)</f>
        <v>3</v>
      </c>
    </row>
    <row r="300">
      <c r="A300" s="3" t="s">
        <v>1809</v>
      </c>
      <c r="B300" s="3">
        <v>0.86</v>
      </c>
      <c r="C300" s="3" t="s">
        <v>27</v>
      </c>
      <c r="D300" s="2" t="s">
        <v>72</v>
      </c>
      <c r="E300" s="2">
        <v>185.0</v>
      </c>
      <c r="F300" s="3" t="s">
        <v>774</v>
      </c>
      <c r="G300" s="3" t="s">
        <v>311</v>
      </c>
      <c r="H300" s="3">
        <v>1.0</v>
      </c>
      <c r="I300" s="2">
        <f>IFERROR(vlookup(F300,'College Conference'!$B$1:$Z$1000 , 6,False),0)</f>
        <v>8</v>
      </c>
      <c r="J300" s="2">
        <f>IFERROR(vlookup(G300,'College Conference'!$B$1:$Z$1000 , 6,False),0)</f>
        <v>3</v>
      </c>
    </row>
    <row r="301">
      <c r="A301" s="3" t="s">
        <v>1737</v>
      </c>
      <c r="B301" s="3">
        <v>0.83</v>
      </c>
      <c r="C301" s="3" t="s">
        <v>52</v>
      </c>
      <c r="D301" s="4">
        <v>45446.0</v>
      </c>
      <c r="E301" s="2">
        <v>220.0</v>
      </c>
      <c r="F301" s="3" t="s">
        <v>1131</v>
      </c>
      <c r="G301" s="3" t="s">
        <v>301</v>
      </c>
      <c r="H301" s="3">
        <v>1.0</v>
      </c>
      <c r="I301" s="2">
        <f>IFERROR(vlookup(F301,'College Conference'!$B$1:$Z$1000 , 6,False),0)</f>
        <v>7</v>
      </c>
      <c r="J301" s="2">
        <f>IFERROR(vlookup(G301,'College Conference'!$B$1:$Z$1000 , 6,False),0)</f>
        <v>3</v>
      </c>
    </row>
    <row r="302">
      <c r="A302" s="3" t="s">
        <v>1738</v>
      </c>
      <c r="B302" s="3">
        <v>0.91</v>
      </c>
      <c r="C302" s="3" t="s">
        <v>27</v>
      </c>
      <c r="D302" s="4">
        <v>45423.0</v>
      </c>
      <c r="E302" s="2">
        <v>173.0</v>
      </c>
      <c r="F302" s="3" t="s">
        <v>695</v>
      </c>
      <c r="G302" s="3" t="s">
        <v>335</v>
      </c>
      <c r="H302" s="3">
        <v>1.0</v>
      </c>
      <c r="I302" s="2">
        <f>IFERROR(vlookup(F302,'College Conference'!$B$1:$Z$1000 , 6,False),0)</f>
        <v>7</v>
      </c>
      <c r="J302" s="2">
        <f>IFERROR(vlookup(G302,'College Conference'!$B$1:$Z$1000 , 6,False),0)</f>
        <v>3</v>
      </c>
    </row>
    <row r="303">
      <c r="A303" s="3" t="s">
        <v>1810</v>
      </c>
      <c r="B303" s="3">
        <v>0.93</v>
      </c>
      <c r="C303" s="3" t="s">
        <v>52</v>
      </c>
      <c r="D303" s="4">
        <v>45448.0</v>
      </c>
      <c r="E303" s="2">
        <v>225.0</v>
      </c>
      <c r="F303" s="3" t="s">
        <v>774</v>
      </c>
      <c r="G303" s="3" t="s">
        <v>372</v>
      </c>
      <c r="H303" s="3">
        <v>1.0</v>
      </c>
      <c r="I303" s="2">
        <f>IFERROR(vlookup(F303,'College Conference'!$B$1:$Z$1000 , 6,False),0)</f>
        <v>8</v>
      </c>
      <c r="J303" s="2">
        <f>IFERROR(vlookup(G303,'College Conference'!$B$1:$Z$1000 , 6,False),0)</f>
        <v>3</v>
      </c>
    </row>
    <row r="304">
      <c r="A304" s="3" t="s">
        <v>1641</v>
      </c>
      <c r="B304" s="3">
        <v>0.89</v>
      </c>
      <c r="C304" s="3" t="s">
        <v>52</v>
      </c>
      <c r="D304" s="4">
        <v>45445.0</v>
      </c>
      <c r="E304" s="2">
        <v>220.0</v>
      </c>
      <c r="F304" s="3" t="s">
        <v>510</v>
      </c>
      <c r="G304" s="3" t="s">
        <v>404</v>
      </c>
      <c r="H304" s="3">
        <v>1.0</v>
      </c>
      <c r="I304" s="2">
        <f>IFERROR(vlookup(F304,'College Conference'!$B$1:$Z$1000 , 6,False),0)</f>
        <v>5</v>
      </c>
      <c r="J304" s="2">
        <f>IFERROR(vlookup(G304,'College Conference'!$B$1:$Z$1000 , 6,False),0)</f>
        <v>3</v>
      </c>
    </row>
    <row r="305">
      <c r="A305" s="3" t="s">
        <v>1642</v>
      </c>
      <c r="B305" s="3">
        <v>0.88</v>
      </c>
      <c r="C305" s="3" t="s">
        <v>12</v>
      </c>
      <c r="D305" s="4">
        <v>45445.0</v>
      </c>
      <c r="E305" s="2">
        <v>295.0</v>
      </c>
      <c r="F305" s="3" t="s">
        <v>527</v>
      </c>
      <c r="G305" s="3" t="s">
        <v>298</v>
      </c>
      <c r="H305" s="3">
        <v>1.0</v>
      </c>
      <c r="I305" s="2">
        <f>IFERROR(vlookup(F305,'College Conference'!$B$1:$Z$1000 , 6,False),0)</f>
        <v>5</v>
      </c>
      <c r="J305" s="2">
        <f>IFERROR(vlookup(G305,'College Conference'!$B$1:$Z$1000 , 6,False),0)</f>
        <v>3</v>
      </c>
    </row>
    <row r="306">
      <c r="A306" s="3" t="s">
        <v>1811</v>
      </c>
      <c r="B306" s="3">
        <v>0.91</v>
      </c>
      <c r="C306" s="3" t="s">
        <v>17</v>
      </c>
      <c r="D306" s="4">
        <v>45447.0</v>
      </c>
      <c r="E306" s="2">
        <v>185.0</v>
      </c>
      <c r="F306" s="3" t="s">
        <v>781</v>
      </c>
      <c r="G306" s="3" t="s">
        <v>298</v>
      </c>
      <c r="H306" s="3">
        <v>1.0</v>
      </c>
      <c r="I306" s="2">
        <f>IFERROR(vlookup(F306,'College Conference'!$B$1:$Z$1000 , 6,False),0)</f>
        <v>8</v>
      </c>
      <c r="J306" s="2">
        <f>IFERROR(vlookup(G306,'College Conference'!$B$1:$Z$1000 , 6,False),0)</f>
        <v>3</v>
      </c>
    </row>
    <row r="307">
      <c r="A307" s="3" t="s">
        <v>1739</v>
      </c>
      <c r="B307" s="3">
        <v>0.94</v>
      </c>
      <c r="C307" s="3" t="s">
        <v>78</v>
      </c>
      <c r="D307" s="4">
        <v>45444.0</v>
      </c>
      <c r="E307" s="2">
        <v>215.0</v>
      </c>
      <c r="F307" s="3" t="s">
        <v>708</v>
      </c>
      <c r="G307" s="3" t="s">
        <v>306</v>
      </c>
      <c r="H307" s="3">
        <v>1.0</v>
      </c>
      <c r="I307" s="2">
        <f>IFERROR(vlookup(F307,'College Conference'!$B$1:$Z$1000 , 6,False),0)</f>
        <v>7</v>
      </c>
      <c r="J307" s="2">
        <f>IFERROR(vlookup(G307,'College Conference'!$B$1:$Z$1000 , 6,False),0)</f>
        <v>3</v>
      </c>
    </row>
    <row r="308">
      <c r="A308" s="3" t="s">
        <v>1455</v>
      </c>
      <c r="B308" s="3">
        <v>0.83</v>
      </c>
      <c r="C308" s="3" t="s">
        <v>198</v>
      </c>
      <c r="D308" s="4">
        <v>45447.0</v>
      </c>
      <c r="E308" s="2">
        <v>197.0</v>
      </c>
      <c r="F308" s="3" t="s">
        <v>240</v>
      </c>
      <c r="G308" s="3" t="s">
        <v>372</v>
      </c>
      <c r="H308" s="3">
        <v>1.0</v>
      </c>
      <c r="I308" s="2">
        <f>IFERROR(vlookup(F308,'College Conference'!$B$1:$Z$1000 , 6,False),0)</f>
        <v>2</v>
      </c>
      <c r="J308" s="2">
        <f>IFERROR(vlookup(G308,'College Conference'!$B$1:$Z$1000 , 6,False),0)</f>
        <v>3</v>
      </c>
    </row>
    <row r="309">
      <c r="A309" s="3" t="s">
        <v>1871</v>
      </c>
      <c r="B309" s="3">
        <v>0.91</v>
      </c>
      <c r="C309" s="3" t="s">
        <v>120</v>
      </c>
      <c r="D309" s="4">
        <v>45448.0</v>
      </c>
      <c r="E309" s="2">
        <v>210.0</v>
      </c>
      <c r="F309" s="3" t="s">
        <v>894</v>
      </c>
      <c r="G309" s="3" t="s">
        <v>322</v>
      </c>
      <c r="H309" s="3">
        <v>1.0</v>
      </c>
      <c r="I309" s="2">
        <f>IFERROR(vlookup(F309,'College Conference'!$B$1:$Z$1000 , 6,False),0)</f>
        <v>9</v>
      </c>
      <c r="J309" s="2">
        <f>IFERROR(vlookup(G309,'College Conference'!$B$1:$Z$1000 , 6,False),0)</f>
        <v>3</v>
      </c>
    </row>
    <row r="310">
      <c r="A310" s="3" t="s">
        <v>1812</v>
      </c>
      <c r="B310" s="3">
        <v>0.92</v>
      </c>
      <c r="C310" s="3" t="s">
        <v>120</v>
      </c>
      <c r="D310" s="4">
        <v>45448.0</v>
      </c>
      <c r="E310" s="2">
        <v>245.0</v>
      </c>
      <c r="F310" s="3" t="s">
        <v>796</v>
      </c>
      <c r="G310" s="3" t="s">
        <v>325</v>
      </c>
      <c r="H310" s="3">
        <v>1.0</v>
      </c>
      <c r="I310" s="2">
        <f>IFERROR(vlookup(F310,'College Conference'!$B$1:$Z$1000 , 6,False),0)</f>
        <v>8</v>
      </c>
      <c r="J310" s="2">
        <f>IFERROR(vlookup(G310,'College Conference'!$B$1:$Z$1000 , 6,False),0)</f>
        <v>3</v>
      </c>
    </row>
    <row r="311">
      <c r="A311" s="3" t="s">
        <v>1740</v>
      </c>
      <c r="B311" s="3">
        <v>0.88</v>
      </c>
      <c r="C311" s="3" t="s">
        <v>78</v>
      </c>
      <c r="D311" s="4">
        <v>45444.0</v>
      </c>
      <c r="E311" s="2">
        <v>225.0</v>
      </c>
      <c r="F311" s="3" t="s">
        <v>701</v>
      </c>
      <c r="G311" s="3" t="s">
        <v>400</v>
      </c>
      <c r="H311" s="3">
        <v>1.0</v>
      </c>
      <c r="I311" s="2">
        <f>IFERROR(vlookup(F311,'College Conference'!$B$1:$Z$1000 , 6,False),0)</f>
        <v>7</v>
      </c>
      <c r="J311" s="2">
        <f>IFERROR(vlookup(G311,'College Conference'!$B$1:$Z$1000 , 6,False),0)</f>
        <v>3</v>
      </c>
    </row>
    <row r="312">
      <c r="A312" s="3" t="s">
        <v>1643</v>
      </c>
      <c r="B312" s="3">
        <v>0.91</v>
      </c>
      <c r="C312" s="3" t="s">
        <v>12</v>
      </c>
      <c r="D312" s="4">
        <v>45448.0</v>
      </c>
      <c r="E312" s="2">
        <v>240.0</v>
      </c>
      <c r="F312" s="3" t="s">
        <v>530</v>
      </c>
      <c r="G312" s="3" t="s">
        <v>295</v>
      </c>
      <c r="H312" s="3">
        <v>1.0</v>
      </c>
      <c r="I312" s="2">
        <f>IFERROR(vlookup(F312,'College Conference'!$B$1:$Z$1000 , 6,False),0)</f>
        <v>5</v>
      </c>
      <c r="J312" s="2">
        <f>IFERROR(vlookup(G312,'College Conference'!$B$1:$Z$1000 , 6,False),0)</f>
        <v>3</v>
      </c>
    </row>
    <row r="313">
      <c r="A313" s="3" t="s">
        <v>1813</v>
      </c>
      <c r="B313" s="3">
        <v>0.9</v>
      </c>
      <c r="C313" s="3" t="s">
        <v>78</v>
      </c>
      <c r="D313" s="4">
        <v>45446.0</v>
      </c>
      <c r="E313" s="2">
        <v>205.0</v>
      </c>
      <c r="F313" s="3" t="s">
        <v>1167</v>
      </c>
      <c r="G313" s="3" t="s">
        <v>348</v>
      </c>
      <c r="H313" s="3">
        <v>1.0</v>
      </c>
      <c r="I313" s="2">
        <f>IFERROR(vlookup(F313,'College Conference'!$B$1:$Z$1000 , 6,False),0)</f>
        <v>8</v>
      </c>
      <c r="J313" s="2">
        <f>IFERROR(vlookup(G313,'College Conference'!$B$1:$Z$1000 , 6,False),0)</f>
        <v>3</v>
      </c>
    </row>
    <row r="314">
      <c r="A314" s="3" t="s">
        <v>1400</v>
      </c>
      <c r="B314" s="3">
        <v>0.89</v>
      </c>
      <c r="C314" s="3" t="s">
        <v>17</v>
      </c>
      <c r="D314" s="4">
        <v>45445.0</v>
      </c>
      <c r="E314" s="2">
        <v>195.0</v>
      </c>
      <c r="F314" s="3" t="s">
        <v>572</v>
      </c>
      <c r="G314" s="3" t="s">
        <v>311</v>
      </c>
      <c r="H314" s="3">
        <v>1.0</v>
      </c>
      <c r="I314" s="2">
        <f>IFERROR(vlookup(F314,'College Conference'!$B$1:$Z$1000 , 6,False),0)</f>
        <v>0</v>
      </c>
      <c r="J314" s="2">
        <f>IFERROR(vlookup(G314,'College Conference'!$B$1:$Z$1000 , 6,False),0)</f>
        <v>3</v>
      </c>
    </row>
    <row r="315">
      <c r="A315" s="3" t="s">
        <v>1814</v>
      </c>
      <c r="B315" s="3">
        <v>0.88</v>
      </c>
      <c r="C315" s="3" t="s">
        <v>58</v>
      </c>
      <c r="D315" s="4">
        <v>45447.0</v>
      </c>
      <c r="E315" s="2">
        <v>245.0</v>
      </c>
      <c r="F315" s="3" t="s">
        <v>781</v>
      </c>
      <c r="G315" s="3" t="s">
        <v>295</v>
      </c>
      <c r="H315" s="3">
        <v>1.0</v>
      </c>
      <c r="I315" s="2">
        <f>IFERROR(vlookup(F315,'College Conference'!$B$1:$Z$1000 , 6,False),0)</f>
        <v>8</v>
      </c>
      <c r="J315" s="2">
        <f>IFERROR(vlookup(G315,'College Conference'!$B$1:$Z$1000 , 6,False),0)</f>
        <v>3</v>
      </c>
    </row>
    <row r="316">
      <c r="A316" s="3" t="s">
        <v>1815</v>
      </c>
      <c r="B316" s="3">
        <v>0.79</v>
      </c>
      <c r="C316" s="3" t="s">
        <v>313</v>
      </c>
      <c r="D316" s="2" t="s">
        <v>72</v>
      </c>
      <c r="E316" s="2">
        <v>175.0</v>
      </c>
      <c r="F316" s="3" t="s">
        <v>783</v>
      </c>
      <c r="G316" s="3" t="s">
        <v>311</v>
      </c>
      <c r="H316" s="3">
        <v>1.0</v>
      </c>
      <c r="I316" s="2">
        <f>IFERROR(vlookup(F316,'College Conference'!$B$1:$Z$1000 , 6,False),0)</f>
        <v>8</v>
      </c>
      <c r="J316" s="2">
        <f>IFERROR(vlookup(G316,'College Conference'!$B$1:$Z$1000 , 6,False),0)</f>
        <v>3</v>
      </c>
    </row>
    <row r="317">
      <c r="A317" s="3" t="s">
        <v>1701</v>
      </c>
      <c r="B317" s="3">
        <v>0.93</v>
      </c>
      <c r="C317" s="3" t="s">
        <v>43</v>
      </c>
      <c r="D317" s="4">
        <v>45447.0</v>
      </c>
      <c r="E317" s="2">
        <v>305.0</v>
      </c>
      <c r="F317" s="3" t="s">
        <v>635</v>
      </c>
      <c r="G317" s="3" t="s">
        <v>322</v>
      </c>
      <c r="H317" s="3">
        <v>1.0</v>
      </c>
      <c r="I317" s="2">
        <f>IFERROR(vlookup(F317,'College Conference'!$B$1:$Z$1000 , 6,False),0)</f>
        <v>6</v>
      </c>
      <c r="J317" s="2">
        <f>IFERROR(vlookup(G317,'College Conference'!$B$1:$Z$1000 , 6,False),0)</f>
        <v>3</v>
      </c>
    </row>
    <row r="318">
      <c r="A318" s="3" t="s">
        <v>1401</v>
      </c>
      <c r="B318" s="3">
        <v>0.93</v>
      </c>
      <c r="C318" s="3" t="s">
        <v>27</v>
      </c>
      <c r="D318" s="4">
        <v>45446.0</v>
      </c>
      <c r="E318" s="2">
        <v>185.0</v>
      </c>
      <c r="F318" s="3" t="s">
        <v>59</v>
      </c>
      <c r="G318" s="3" t="s">
        <v>295</v>
      </c>
      <c r="H318" s="3">
        <v>1.0</v>
      </c>
      <c r="I318" s="2">
        <f>IFERROR(vlookup(F318,'College Conference'!$B$1:$Z$1000 , 6,False),0)</f>
        <v>0</v>
      </c>
      <c r="J318" s="2">
        <f>IFERROR(vlookup(G318,'College Conference'!$B$1:$Z$1000 , 6,False),0)</f>
        <v>3</v>
      </c>
    </row>
    <row r="319">
      <c r="A319" s="3" t="s">
        <v>1402</v>
      </c>
      <c r="B319" s="3">
        <v>0.88</v>
      </c>
      <c r="C319" s="3" t="s">
        <v>17</v>
      </c>
      <c r="D319" s="4">
        <v>45447.0</v>
      </c>
      <c r="E319" s="2">
        <v>210.0</v>
      </c>
      <c r="F319" s="3" t="s">
        <v>1403</v>
      </c>
      <c r="G319" s="3" t="s">
        <v>400</v>
      </c>
      <c r="H319" s="3">
        <v>1.0</v>
      </c>
      <c r="I319" s="2">
        <f>IFERROR(vlookup(F319,'College Conference'!$B$1:$Z$1000 , 6,False),0)</f>
        <v>0</v>
      </c>
      <c r="J319" s="2">
        <f>IFERROR(vlookup(G319,'College Conference'!$B$1:$Z$1000 , 6,False),0)</f>
        <v>3</v>
      </c>
    </row>
    <row r="320">
      <c r="A320" s="3" t="s">
        <v>1741</v>
      </c>
      <c r="B320" s="3">
        <v>0.84</v>
      </c>
      <c r="C320" s="3" t="s">
        <v>198</v>
      </c>
      <c r="D320" s="4">
        <v>45446.0</v>
      </c>
      <c r="E320" s="2">
        <v>207.0</v>
      </c>
      <c r="F320" s="3" t="s">
        <v>1131</v>
      </c>
      <c r="G320" s="3" t="s">
        <v>335</v>
      </c>
      <c r="H320" s="3">
        <v>1.0</v>
      </c>
      <c r="I320" s="2">
        <f>IFERROR(vlookup(F320,'College Conference'!$B$1:$Z$1000 , 6,False),0)</f>
        <v>7</v>
      </c>
      <c r="J320" s="2">
        <f>IFERROR(vlookup(G320,'College Conference'!$B$1:$Z$1000 , 6,False),0)</f>
        <v>3</v>
      </c>
    </row>
    <row r="321">
      <c r="A321" s="3" t="s">
        <v>1702</v>
      </c>
      <c r="B321" s="3">
        <v>0.83</v>
      </c>
      <c r="C321" s="3" t="s">
        <v>17</v>
      </c>
      <c r="D321" s="4">
        <v>45447.0</v>
      </c>
      <c r="E321" s="2">
        <v>190.0</v>
      </c>
      <c r="F321" s="3" t="s">
        <v>621</v>
      </c>
      <c r="G321" s="3" t="s">
        <v>400</v>
      </c>
      <c r="H321" s="3">
        <v>1.0</v>
      </c>
      <c r="I321" s="2">
        <f>IFERROR(vlookup(F321,'College Conference'!$B$1:$Z$1000 , 6,False),0)</f>
        <v>6</v>
      </c>
      <c r="J321" s="2">
        <f>IFERROR(vlookup(G321,'College Conference'!$B$1:$Z$1000 , 6,False),0)</f>
        <v>3</v>
      </c>
    </row>
    <row r="322">
      <c r="A322" s="3" t="s">
        <v>1872</v>
      </c>
      <c r="B322" s="3">
        <v>0.91</v>
      </c>
      <c r="C322" s="3" t="s">
        <v>31</v>
      </c>
      <c r="D322" s="4">
        <v>45449.0</v>
      </c>
      <c r="E322" s="2">
        <v>275.0</v>
      </c>
      <c r="F322" s="3" t="s">
        <v>890</v>
      </c>
      <c r="G322" s="3" t="s">
        <v>322</v>
      </c>
      <c r="H322" s="3">
        <v>1.0</v>
      </c>
      <c r="I322" s="2">
        <f>IFERROR(vlookup(F322,'College Conference'!$B$1:$Z$1000 , 6,False),0)</f>
        <v>9</v>
      </c>
      <c r="J322" s="2">
        <f>IFERROR(vlookup(G322,'College Conference'!$B$1:$Z$1000 , 6,False),0)</f>
        <v>3</v>
      </c>
    </row>
    <row r="323">
      <c r="A323" s="3" t="s">
        <v>1456</v>
      </c>
      <c r="B323" s="3">
        <v>0.88</v>
      </c>
      <c r="C323" s="3" t="s">
        <v>31</v>
      </c>
      <c r="D323" s="4">
        <v>45449.0</v>
      </c>
      <c r="E323" s="2">
        <v>309.0</v>
      </c>
      <c r="F323" s="3" t="s">
        <v>238</v>
      </c>
      <c r="G323" s="3" t="s">
        <v>306</v>
      </c>
      <c r="H323" s="3">
        <v>1.0</v>
      </c>
      <c r="I323" s="2">
        <f>IFERROR(vlookup(F323,'College Conference'!$B$1:$Z$1000 , 6,False),0)</f>
        <v>2</v>
      </c>
      <c r="J323" s="2">
        <f>IFERROR(vlookup(G323,'College Conference'!$B$1:$Z$1000 , 6,False),0)</f>
        <v>3</v>
      </c>
    </row>
    <row r="324">
      <c r="A324" s="3" t="s">
        <v>1703</v>
      </c>
      <c r="B324" s="3">
        <v>0.88</v>
      </c>
      <c r="C324" s="3" t="s">
        <v>52</v>
      </c>
      <c r="D324" s="4">
        <v>45444.0</v>
      </c>
      <c r="E324" s="2">
        <v>222.0</v>
      </c>
      <c r="F324" s="3" t="s">
        <v>643</v>
      </c>
      <c r="G324" s="3" t="s">
        <v>400</v>
      </c>
      <c r="H324" s="3">
        <v>1.0</v>
      </c>
      <c r="I324" s="2">
        <f>IFERROR(vlookup(F324,'College Conference'!$B$1:$Z$1000 , 6,False),0)</f>
        <v>6</v>
      </c>
      <c r="J324" s="2">
        <f>IFERROR(vlookup(G324,'College Conference'!$B$1:$Z$1000 , 6,False),0)</f>
        <v>3</v>
      </c>
    </row>
    <row r="325">
      <c r="A325" s="3" t="s">
        <v>733</v>
      </c>
      <c r="B325" s="3">
        <v>0.9</v>
      </c>
      <c r="C325" s="3" t="s">
        <v>120</v>
      </c>
      <c r="D325" s="4">
        <v>45448.0</v>
      </c>
      <c r="E325" s="2">
        <v>240.0</v>
      </c>
      <c r="F325" s="3" t="s">
        <v>182</v>
      </c>
      <c r="G325" s="3" t="s">
        <v>298</v>
      </c>
      <c r="H325" s="3">
        <v>1.0</v>
      </c>
      <c r="I325" s="2">
        <f>IFERROR(vlookup(F325,'College Conference'!$B$1:$Z$1000 , 6,False),0)</f>
        <v>0</v>
      </c>
      <c r="J325" s="2">
        <f>IFERROR(vlookup(G325,'College Conference'!$B$1:$Z$1000 , 6,False),0)</f>
        <v>3</v>
      </c>
    </row>
    <row r="326">
      <c r="A326" s="3" t="s">
        <v>1816</v>
      </c>
      <c r="B326" s="3">
        <v>0.78</v>
      </c>
      <c r="C326" s="3" t="s">
        <v>313</v>
      </c>
      <c r="D326" s="4">
        <v>45421.0</v>
      </c>
      <c r="E326" s="2">
        <v>175.0</v>
      </c>
      <c r="F326" s="3" t="s">
        <v>774</v>
      </c>
      <c r="G326" s="3" t="s">
        <v>298</v>
      </c>
      <c r="H326" s="3">
        <v>1.0</v>
      </c>
      <c r="I326" s="2">
        <f>IFERROR(vlookup(F326,'College Conference'!$B$1:$Z$1000 , 6,False),0)</f>
        <v>8</v>
      </c>
      <c r="J326" s="2">
        <f>IFERROR(vlookup(G326,'College Conference'!$B$1:$Z$1000 , 6,False),0)</f>
        <v>3</v>
      </c>
    </row>
    <row r="327">
      <c r="A327" s="3" t="s">
        <v>1644</v>
      </c>
      <c r="B327" s="3">
        <v>0.91</v>
      </c>
      <c r="C327" s="3" t="s">
        <v>27</v>
      </c>
      <c r="D327" s="4">
        <v>45445.0</v>
      </c>
      <c r="E327" s="2">
        <v>190.0</v>
      </c>
      <c r="F327" s="3" t="s">
        <v>568</v>
      </c>
      <c r="G327" s="3" t="s">
        <v>306</v>
      </c>
      <c r="H327" s="3">
        <v>1.0</v>
      </c>
      <c r="I327" s="2">
        <f>IFERROR(vlookup(F327,'College Conference'!$B$1:$Z$1000 , 6,False),0)</f>
        <v>5</v>
      </c>
      <c r="J327" s="2">
        <f>IFERROR(vlookup(G327,'College Conference'!$B$1:$Z$1000 , 6,False),0)</f>
        <v>3</v>
      </c>
    </row>
    <row r="328">
      <c r="A328" s="3" t="s">
        <v>1404</v>
      </c>
      <c r="B328" s="3">
        <v>0.89</v>
      </c>
      <c r="C328" s="3" t="s">
        <v>17</v>
      </c>
      <c r="D328" s="4">
        <v>45446.0</v>
      </c>
      <c r="E328" s="2">
        <v>180.0</v>
      </c>
      <c r="F328" s="3" t="s">
        <v>1405</v>
      </c>
      <c r="G328" s="3" t="s">
        <v>400</v>
      </c>
      <c r="H328" s="3">
        <v>1.0</v>
      </c>
      <c r="I328" s="2">
        <f>IFERROR(vlookup(F328,'College Conference'!$B$1:$Z$1000 , 6,False),0)</f>
        <v>0</v>
      </c>
      <c r="J328" s="2">
        <f>IFERROR(vlookup(G328,'College Conference'!$B$1:$Z$1000 , 6,False),0)</f>
        <v>3</v>
      </c>
    </row>
    <row r="329">
      <c r="A329" s="3" t="s">
        <v>1406</v>
      </c>
      <c r="B329" s="3">
        <v>0.84</v>
      </c>
      <c r="C329" s="3" t="s">
        <v>31</v>
      </c>
      <c r="D329" s="4">
        <v>45448.0</v>
      </c>
      <c r="E329" s="2">
        <v>270.0</v>
      </c>
      <c r="F329" s="3" t="s">
        <v>931</v>
      </c>
      <c r="G329" s="3" t="s">
        <v>318</v>
      </c>
      <c r="H329" s="3">
        <v>1.0</v>
      </c>
      <c r="I329" s="2">
        <f>IFERROR(vlookup(F329,'College Conference'!$B$1:$Z$1000 , 6,False),0)</f>
        <v>0</v>
      </c>
      <c r="J329" s="2">
        <f>IFERROR(vlookup(G329,'College Conference'!$B$1:$Z$1000 , 6,False),0)</f>
        <v>3</v>
      </c>
    </row>
    <row r="330">
      <c r="A330" s="3" t="s">
        <v>1887</v>
      </c>
      <c r="B330" s="3">
        <v>0.9</v>
      </c>
      <c r="C330" s="3" t="s">
        <v>12</v>
      </c>
      <c r="D330" s="4">
        <v>45445.0</v>
      </c>
      <c r="E330" s="2">
        <v>285.0</v>
      </c>
      <c r="F330" s="3" t="s">
        <v>924</v>
      </c>
      <c r="G330" s="3" t="s">
        <v>372</v>
      </c>
      <c r="H330" s="3">
        <v>1.0</v>
      </c>
      <c r="I330" s="2">
        <f>IFERROR(vlookup(F330,'College Conference'!$B$1:$Z$1000 , 6,False),0)</f>
        <v>10</v>
      </c>
      <c r="J330" s="2">
        <f>IFERROR(vlookup(G330,'College Conference'!$B$1:$Z$1000 , 6,False),0)</f>
        <v>3</v>
      </c>
    </row>
    <row r="331">
      <c r="A331" s="3" t="s">
        <v>1873</v>
      </c>
      <c r="B331" s="3">
        <v>0.89</v>
      </c>
      <c r="C331" s="3" t="s">
        <v>17</v>
      </c>
      <c r="D331" s="4">
        <v>45419.0</v>
      </c>
      <c r="E331" s="2">
        <v>170.0</v>
      </c>
      <c r="F331" s="3" t="s">
        <v>900</v>
      </c>
      <c r="G331" s="3" t="s">
        <v>320</v>
      </c>
      <c r="H331" s="3">
        <v>1.0</v>
      </c>
      <c r="I331" s="2">
        <f>IFERROR(vlookup(F331,'College Conference'!$B$1:$Z$1000 , 6,False),0)</f>
        <v>9</v>
      </c>
      <c r="J331" s="2">
        <f>IFERROR(vlookup(G331,'College Conference'!$B$1:$Z$1000 , 6,False),0)</f>
        <v>3</v>
      </c>
    </row>
    <row r="332">
      <c r="A332" s="3" t="s">
        <v>1948</v>
      </c>
      <c r="B332" s="3">
        <v>0.76</v>
      </c>
      <c r="C332" s="3" t="s">
        <v>17</v>
      </c>
      <c r="D332" s="4">
        <v>45422.0</v>
      </c>
      <c r="E332" s="2">
        <v>160.0</v>
      </c>
      <c r="F332" s="3" t="s">
        <v>158</v>
      </c>
      <c r="G332" s="3" t="s">
        <v>450</v>
      </c>
      <c r="H332" s="3">
        <v>1.0</v>
      </c>
      <c r="I332" s="2">
        <f>IFERROR(vlookup(F332,'College Conference'!$B$1:$Z$1000 , 6,False),0)</f>
        <v>1</v>
      </c>
      <c r="J332" s="2">
        <f>IFERROR(vlookup(G332,'College Conference'!$B$1:$Z$1000 , 6,False),0)</f>
        <v>4</v>
      </c>
    </row>
    <row r="333">
      <c r="A333" s="3" t="s">
        <v>1968</v>
      </c>
      <c r="B333" s="3">
        <v>0.86</v>
      </c>
      <c r="C333" s="3" t="s">
        <v>52</v>
      </c>
      <c r="D333" s="4">
        <v>45444.0</v>
      </c>
      <c r="E333" s="2">
        <v>200.0</v>
      </c>
      <c r="F333" s="3" t="s">
        <v>335</v>
      </c>
      <c r="G333" s="3" t="s">
        <v>450</v>
      </c>
      <c r="H333" s="3">
        <v>1.0</v>
      </c>
      <c r="I333" s="2">
        <f>IFERROR(vlookup(F333,'College Conference'!$B$1:$Z$1000 , 6,False),0)</f>
        <v>3</v>
      </c>
      <c r="J333" s="2">
        <f>IFERROR(vlookup(G333,'College Conference'!$B$1:$Z$1000 , 6,False),0)</f>
        <v>4</v>
      </c>
    </row>
    <row r="334">
      <c r="A334" s="3" t="s">
        <v>2215</v>
      </c>
      <c r="B334" s="3">
        <v>0.79</v>
      </c>
      <c r="C334" s="3" t="s">
        <v>27</v>
      </c>
      <c r="D334" s="4">
        <v>45445.0</v>
      </c>
      <c r="E334" s="2">
        <v>170.0</v>
      </c>
      <c r="F334" s="3" t="s">
        <v>894</v>
      </c>
      <c r="G334" s="3" t="s">
        <v>450</v>
      </c>
      <c r="H334" s="3">
        <v>1.0</v>
      </c>
      <c r="I334" s="2">
        <f>IFERROR(vlookup(F334,'College Conference'!$B$1:$Z$1000 , 6,False),0)</f>
        <v>9</v>
      </c>
      <c r="J334" s="2">
        <f>IFERROR(vlookup(G334,'College Conference'!$B$1:$Z$1000 , 6,False),0)</f>
        <v>4</v>
      </c>
    </row>
    <row r="335">
      <c r="A335" s="3" t="s">
        <v>1959</v>
      </c>
      <c r="B335" s="3">
        <v>0.79</v>
      </c>
      <c r="C335" s="3" t="s">
        <v>12</v>
      </c>
      <c r="D335" s="2" t="s">
        <v>72</v>
      </c>
      <c r="E335" s="2">
        <v>260.0</v>
      </c>
      <c r="F335" s="3" t="s">
        <v>280</v>
      </c>
      <c r="G335" s="3" t="s">
        <v>450</v>
      </c>
      <c r="H335" s="3">
        <v>1.0</v>
      </c>
      <c r="I335" s="2">
        <f>IFERROR(vlookup(F335,'College Conference'!$B$1:$Z$1000 , 6,False),0)</f>
        <v>2</v>
      </c>
      <c r="J335" s="2">
        <f>IFERROR(vlookup(G335,'College Conference'!$B$1:$Z$1000 , 6,False),0)</f>
        <v>4</v>
      </c>
    </row>
    <row r="336">
      <c r="A336" s="3" t="s">
        <v>2141</v>
      </c>
      <c r="B336" s="3">
        <v>0.9</v>
      </c>
      <c r="C336" s="3" t="s">
        <v>22</v>
      </c>
      <c r="D336" s="2" t="s">
        <v>72</v>
      </c>
      <c r="E336" s="2">
        <v>240.0</v>
      </c>
      <c r="F336" s="3" t="s">
        <v>714</v>
      </c>
      <c r="G336" s="3" t="s">
        <v>450</v>
      </c>
      <c r="H336" s="3">
        <v>1.0</v>
      </c>
      <c r="I336" s="2">
        <f>IFERROR(vlookup(F336,'College Conference'!$B$1:$Z$1000 , 6,False),0)</f>
        <v>7</v>
      </c>
      <c r="J336" s="2">
        <f>IFERROR(vlookup(G336,'College Conference'!$B$1:$Z$1000 , 6,False),0)</f>
        <v>4</v>
      </c>
    </row>
    <row r="337">
      <c r="A337" s="3" t="s">
        <v>2118</v>
      </c>
      <c r="B337" s="3">
        <v>0.79</v>
      </c>
      <c r="C337" s="3" t="s">
        <v>31</v>
      </c>
      <c r="D337" s="4">
        <v>45448.0</v>
      </c>
      <c r="E337" s="2">
        <v>280.0</v>
      </c>
      <c r="F337" s="3" t="s">
        <v>646</v>
      </c>
      <c r="G337" s="3" t="s">
        <v>461</v>
      </c>
      <c r="H337" s="3">
        <v>1.0</v>
      </c>
      <c r="I337" s="2">
        <f>IFERROR(vlookup(F337,'College Conference'!$B$1:$Z$1000 , 6,False),0)</f>
        <v>6</v>
      </c>
      <c r="J337" s="2">
        <f>IFERROR(vlookup(G337,'College Conference'!$B$1:$Z$1000 , 6,False),0)</f>
        <v>4</v>
      </c>
    </row>
    <row r="338">
      <c r="A338" s="3" t="s">
        <v>2119</v>
      </c>
      <c r="B338" s="3">
        <v>0.77</v>
      </c>
      <c r="C338" s="3" t="s">
        <v>313</v>
      </c>
      <c r="D338" s="4">
        <v>45445.0</v>
      </c>
      <c r="E338" s="2">
        <v>180.0</v>
      </c>
      <c r="F338" s="3" t="s">
        <v>610</v>
      </c>
      <c r="G338" s="3" t="s">
        <v>446</v>
      </c>
      <c r="H338" s="3">
        <v>1.0</v>
      </c>
      <c r="I338" s="2">
        <f>IFERROR(vlookup(F338,'College Conference'!$B$1:$Z$1000 , 6,False),0)</f>
        <v>6</v>
      </c>
      <c r="J338" s="2">
        <f>IFERROR(vlookup(G338,'College Conference'!$B$1:$Z$1000 , 6,False),0)</f>
        <v>4</v>
      </c>
    </row>
    <row r="339">
      <c r="A339" s="3" t="s">
        <v>2055</v>
      </c>
      <c r="B339" s="3">
        <v>0.84</v>
      </c>
      <c r="C339" s="3" t="s">
        <v>58</v>
      </c>
      <c r="D339" s="4">
        <v>45448.0</v>
      </c>
      <c r="E339" s="2">
        <v>215.0</v>
      </c>
      <c r="F339" s="3" t="s">
        <v>548</v>
      </c>
      <c r="G339" s="3" t="s">
        <v>444</v>
      </c>
      <c r="H339" s="3">
        <v>1.0</v>
      </c>
      <c r="I339" s="2">
        <f>IFERROR(vlookup(F339,'College Conference'!$B$1:$Z$1000 , 6,False),0)</f>
        <v>5</v>
      </c>
      <c r="J339" s="2">
        <f>IFERROR(vlookup(G339,'College Conference'!$B$1:$Z$1000 , 6,False),0)</f>
        <v>4</v>
      </c>
    </row>
    <row r="340">
      <c r="A340" s="3" t="s">
        <v>1898</v>
      </c>
      <c r="B340" s="3" t="s">
        <v>11</v>
      </c>
      <c r="C340" s="3" t="s">
        <v>12</v>
      </c>
      <c r="D340" s="4">
        <v>45450.0</v>
      </c>
      <c r="E340" s="2">
        <v>260.0</v>
      </c>
      <c r="F340" s="3" t="s">
        <v>80</v>
      </c>
      <c r="G340" s="3" t="s">
        <v>444</v>
      </c>
      <c r="H340" s="3">
        <v>1.0</v>
      </c>
      <c r="I340" s="2">
        <f>IFERROR(vlookup(F340,'College Conference'!$B$1:$Z$1000 , 6,False),0)</f>
        <v>0</v>
      </c>
      <c r="J340" s="2">
        <f>IFERROR(vlookup(G340,'College Conference'!$B$1:$Z$1000 , 6,False),0)</f>
        <v>4</v>
      </c>
    </row>
    <row r="341">
      <c r="A341" s="3" t="s">
        <v>1552</v>
      </c>
      <c r="B341" s="3">
        <v>0.87</v>
      </c>
      <c r="C341" s="3" t="s">
        <v>78</v>
      </c>
      <c r="D341" s="4">
        <v>45449.0</v>
      </c>
      <c r="E341" s="2">
        <v>250.0</v>
      </c>
      <c r="F341" s="3" t="s">
        <v>322</v>
      </c>
      <c r="G341" s="3" t="s">
        <v>444</v>
      </c>
      <c r="H341" s="3">
        <v>1.0</v>
      </c>
      <c r="I341" s="2">
        <f>IFERROR(vlookup(F341,'College Conference'!$B$1:$Z$1000 , 6,False),0)</f>
        <v>3</v>
      </c>
      <c r="J341" s="2">
        <f>IFERROR(vlookup(G341,'College Conference'!$B$1:$Z$1000 , 6,False),0)</f>
        <v>4</v>
      </c>
    </row>
    <row r="342">
      <c r="A342" s="3" t="s">
        <v>2056</v>
      </c>
      <c r="B342" s="3" t="s">
        <v>11</v>
      </c>
      <c r="C342" s="3" t="s">
        <v>52</v>
      </c>
      <c r="D342" s="4">
        <v>45446.0</v>
      </c>
      <c r="E342" s="2">
        <v>220.0</v>
      </c>
      <c r="F342" s="3" t="s">
        <v>517</v>
      </c>
      <c r="G342" s="3" t="s">
        <v>491</v>
      </c>
      <c r="H342" s="3">
        <v>1.0</v>
      </c>
      <c r="I342" s="2">
        <f>IFERROR(vlookup(F342,'College Conference'!$B$1:$Z$1000 , 6,False),0)</f>
        <v>5</v>
      </c>
      <c r="J342" s="2">
        <f>IFERROR(vlookup(G342,'College Conference'!$B$1:$Z$1000 , 6,False),0)</f>
        <v>4</v>
      </c>
    </row>
    <row r="343">
      <c r="A343" s="3" t="s">
        <v>1969</v>
      </c>
      <c r="B343" s="3">
        <v>0.9</v>
      </c>
      <c r="C343" s="3" t="s">
        <v>31</v>
      </c>
      <c r="D343" s="4">
        <v>45450.0</v>
      </c>
      <c r="E343" s="2">
        <v>315.0</v>
      </c>
      <c r="F343" s="3" t="s">
        <v>322</v>
      </c>
      <c r="G343" s="3" t="s">
        <v>472</v>
      </c>
      <c r="H343" s="3">
        <v>1.0</v>
      </c>
      <c r="I343" s="2">
        <f>IFERROR(vlookup(F343,'College Conference'!$B$1:$Z$1000 , 6,False),0)</f>
        <v>3</v>
      </c>
      <c r="J343" s="2">
        <f>IFERROR(vlookup(G343,'College Conference'!$B$1:$Z$1000 , 6,False),0)</f>
        <v>4</v>
      </c>
    </row>
    <row r="344">
      <c r="A344" s="3" t="s">
        <v>1970</v>
      </c>
      <c r="B344" s="3">
        <v>0.88</v>
      </c>
      <c r="C344" s="3" t="s">
        <v>63</v>
      </c>
      <c r="D344" s="2" t="s">
        <v>72</v>
      </c>
      <c r="E344" s="2">
        <v>185.0</v>
      </c>
      <c r="F344" s="3" t="s">
        <v>372</v>
      </c>
      <c r="G344" s="3" t="s">
        <v>491</v>
      </c>
      <c r="H344" s="3">
        <v>1.0</v>
      </c>
      <c r="I344" s="2">
        <f>IFERROR(vlookup(F344,'College Conference'!$B$1:$Z$1000 , 6,False),0)</f>
        <v>3</v>
      </c>
      <c r="J344" s="2">
        <f>IFERROR(vlookup(G344,'College Conference'!$B$1:$Z$1000 , 6,False),0)</f>
        <v>4</v>
      </c>
    </row>
    <row r="345">
      <c r="A345" s="3" t="s">
        <v>1971</v>
      </c>
      <c r="B345" s="3">
        <v>0.87</v>
      </c>
      <c r="C345" s="3" t="s">
        <v>63</v>
      </c>
      <c r="D345" s="4">
        <v>45422.0</v>
      </c>
      <c r="E345" s="2">
        <v>184.0</v>
      </c>
      <c r="F345" s="3" t="s">
        <v>311</v>
      </c>
      <c r="G345" s="3" t="s">
        <v>491</v>
      </c>
      <c r="H345" s="3">
        <v>1.0</v>
      </c>
      <c r="I345" s="2">
        <f>IFERROR(vlookup(F345,'College Conference'!$B$1:$Z$1000 , 6,False),0)</f>
        <v>3</v>
      </c>
      <c r="J345" s="2">
        <f>IFERROR(vlookup(G345,'College Conference'!$B$1:$Z$1000 , 6,False),0)</f>
        <v>4</v>
      </c>
    </row>
    <row r="346">
      <c r="A346" s="3" t="s">
        <v>2057</v>
      </c>
      <c r="B346" s="3" t="s">
        <v>11</v>
      </c>
      <c r="C346" s="3" t="s">
        <v>27</v>
      </c>
      <c r="D346" s="4">
        <v>45445.0</v>
      </c>
      <c r="E346" s="2">
        <v>182.0</v>
      </c>
      <c r="F346" s="3" t="s">
        <v>525</v>
      </c>
      <c r="G346" s="3" t="s">
        <v>444</v>
      </c>
      <c r="H346" s="3">
        <v>1.0</v>
      </c>
      <c r="I346" s="2">
        <f>IFERROR(vlookup(F346,'College Conference'!$B$1:$Z$1000 , 6,False),0)</f>
        <v>5</v>
      </c>
      <c r="J346" s="2">
        <f>IFERROR(vlookup(G346,'College Conference'!$B$1:$Z$1000 , 6,False),0)</f>
        <v>4</v>
      </c>
    </row>
    <row r="347">
      <c r="A347" s="3" t="s">
        <v>2142</v>
      </c>
      <c r="B347" s="3">
        <v>0.87</v>
      </c>
      <c r="C347" s="3" t="s">
        <v>58</v>
      </c>
      <c r="D347" s="4">
        <v>45445.0</v>
      </c>
      <c r="E347" s="2">
        <v>220.0</v>
      </c>
      <c r="F347" s="3" t="s">
        <v>714</v>
      </c>
      <c r="G347" s="3" t="s">
        <v>461</v>
      </c>
      <c r="H347" s="3">
        <v>1.0</v>
      </c>
      <c r="I347" s="2">
        <f>IFERROR(vlookup(F347,'College Conference'!$B$1:$Z$1000 , 6,False),0)</f>
        <v>7</v>
      </c>
      <c r="J347" s="2">
        <f>IFERROR(vlookup(G347,'College Conference'!$B$1:$Z$1000 , 6,False),0)</f>
        <v>4</v>
      </c>
    </row>
    <row r="348">
      <c r="A348" s="3" t="s">
        <v>2185</v>
      </c>
      <c r="B348" s="3">
        <v>0.82</v>
      </c>
      <c r="C348" s="3" t="s">
        <v>52</v>
      </c>
      <c r="D348" s="4">
        <v>45446.0</v>
      </c>
      <c r="E348" s="2">
        <v>214.0</v>
      </c>
      <c r="F348" s="3" t="s">
        <v>776</v>
      </c>
      <c r="G348" s="3" t="s">
        <v>455</v>
      </c>
      <c r="H348" s="3">
        <v>1.0</v>
      </c>
      <c r="I348" s="2">
        <f>IFERROR(vlookup(F348,'College Conference'!$B$1:$Z$1000 , 6,False),0)</f>
        <v>8</v>
      </c>
      <c r="J348" s="2">
        <f>IFERROR(vlookup(G348,'College Conference'!$B$1:$Z$1000 , 6,False),0)</f>
        <v>4</v>
      </c>
    </row>
    <row r="349">
      <c r="A349" s="3" t="s">
        <v>2186</v>
      </c>
      <c r="B349" s="3">
        <v>0.85</v>
      </c>
      <c r="C349" s="3" t="s">
        <v>27</v>
      </c>
      <c r="D349" s="4">
        <v>45446.0</v>
      </c>
      <c r="E349" s="2">
        <v>205.0</v>
      </c>
      <c r="F349" s="3" t="s">
        <v>772</v>
      </c>
      <c r="G349" s="3" t="s">
        <v>483</v>
      </c>
      <c r="H349" s="3">
        <v>1.0</v>
      </c>
      <c r="I349" s="2">
        <f>IFERROR(vlookup(F349,'College Conference'!$B$1:$Z$1000 , 6,False),0)</f>
        <v>8</v>
      </c>
      <c r="J349" s="2">
        <f>IFERROR(vlookup(G349,'College Conference'!$B$1:$Z$1000 , 6,False),0)</f>
        <v>4</v>
      </c>
    </row>
    <row r="350">
      <c r="A350" s="3" t="s">
        <v>2222</v>
      </c>
      <c r="B350" s="3">
        <v>0.83</v>
      </c>
      <c r="C350" s="3" t="s">
        <v>27</v>
      </c>
      <c r="D350" s="2" t="s">
        <v>72</v>
      </c>
      <c r="E350" s="2">
        <v>160.0</v>
      </c>
      <c r="F350" s="3" t="s">
        <v>935</v>
      </c>
      <c r="G350" s="3" t="s">
        <v>503</v>
      </c>
      <c r="H350" s="3">
        <v>1.0</v>
      </c>
      <c r="I350" s="2">
        <f>IFERROR(vlookup(F350,'College Conference'!$B$1:$Z$1000 , 6,False),0)</f>
        <v>10</v>
      </c>
      <c r="J350" s="2">
        <f>IFERROR(vlookup(G350,'College Conference'!$B$1:$Z$1000 , 6,False),0)</f>
        <v>4</v>
      </c>
    </row>
    <row r="351">
      <c r="A351" s="3" t="s">
        <v>2058</v>
      </c>
      <c r="B351" s="3">
        <v>0.83</v>
      </c>
      <c r="C351" s="3" t="s">
        <v>31</v>
      </c>
      <c r="D351" s="4">
        <v>45449.0</v>
      </c>
      <c r="E351" s="2">
        <v>300.0</v>
      </c>
      <c r="F351" s="3" t="s">
        <v>512</v>
      </c>
      <c r="G351" s="3" t="s">
        <v>444</v>
      </c>
      <c r="H351" s="3">
        <v>1.0</v>
      </c>
      <c r="I351" s="2">
        <f>IFERROR(vlookup(F351,'College Conference'!$B$1:$Z$1000 , 6,False),0)</f>
        <v>5</v>
      </c>
      <c r="J351" s="2">
        <f>IFERROR(vlookup(G351,'College Conference'!$B$1:$Z$1000 , 6,False),0)</f>
        <v>4</v>
      </c>
    </row>
    <row r="352">
      <c r="A352" s="3" t="s">
        <v>1960</v>
      </c>
      <c r="B352" s="3" t="s">
        <v>11</v>
      </c>
      <c r="C352" s="3" t="s">
        <v>120</v>
      </c>
      <c r="D352" s="4">
        <v>45447.0</v>
      </c>
      <c r="E352" s="2">
        <v>240.0</v>
      </c>
      <c r="F352" s="3" t="s">
        <v>240</v>
      </c>
      <c r="G352" s="3" t="s">
        <v>503</v>
      </c>
      <c r="H352" s="3">
        <v>1.0</v>
      </c>
      <c r="I352" s="2">
        <f>IFERROR(vlookup(F352,'College Conference'!$B$1:$Z$1000 , 6,False),0)</f>
        <v>2</v>
      </c>
      <c r="J352" s="2">
        <f>IFERROR(vlookup(G352,'College Conference'!$B$1:$Z$1000 , 6,False),0)</f>
        <v>4</v>
      </c>
    </row>
    <row r="353">
      <c r="A353" s="3" t="s">
        <v>92</v>
      </c>
      <c r="B353" s="3" t="s">
        <v>11</v>
      </c>
      <c r="C353" s="3" t="s">
        <v>31</v>
      </c>
      <c r="D353" s="4">
        <v>45451.0</v>
      </c>
      <c r="E353" s="2">
        <v>325.0</v>
      </c>
      <c r="F353" s="3" t="s">
        <v>18</v>
      </c>
      <c r="G353" s="3" t="s">
        <v>455</v>
      </c>
      <c r="H353" s="3">
        <v>1.0</v>
      </c>
      <c r="I353" s="2">
        <f>IFERROR(vlookup(F353,'College Conference'!$B$1:$Z$1000 , 6,False),0)</f>
        <v>0</v>
      </c>
      <c r="J353" s="2">
        <f>IFERROR(vlookup(G353,'College Conference'!$B$1:$Z$1000 , 6,False),0)</f>
        <v>4</v>
      </c>
    </row>
    <row r="354">
      <c r="A354" s="3" t="s">
        <v>1949</v>
      </c>
      <c r="B354" s="3">
        <v>0.84</v>
      </c>
      <c r="C354" s="3" t="s">
        <v>78</v>
      </c>
      <c r="D354" s="4">
        <v>45444.0</v>
      </c>
      <c r="E354" s="2">
        <v>187.0</v>
      </c>
      <c r="F354" s="3" t="s">
        <v>158</v>
      </c>
      <c r="G354" s="3" t="s">
        <v>491</v>
      </c>
      <c r="H354" s="3">
        <v>1.0</v>
      </c>
      <c r="I354" s="2">
        <f>IFERROR(vlookup(F354,'College Conference'!$B$1:$Z$1000 , 6,False),0)</f>
        <v>1</v>
      </c>
      <c r="J354" s="2">
        <f>IFERROR(vlookup(G354,'College Conference'!$B$1:$Z$1000 , 6,False),0)</f>
        <v>4</v>
      </c>
    </row>
    <row r="355">
      <c r="A355" s="3" t="s">
        <v>1972</v>
      </c>
      <c r="B355" s="3">
        <v>0.83</v>
      </c>
      <c r="C355" s="3" t="s">
        <v>31</v>
      </c>
      <c r="D355" s="4">
        <v>45446.0</v>
      </c>
      <c r="E355" s="2">
        <v>300.0</v>
      </c>
      <c r="F355" s="3" t="s">
        <v>318</v>
      </c>
      <c r="G355" s="3" t="s">
        <v>446</v>
      </c>
      <c r="H355" s="3">
        <v>1.0</v>
      </c>
      <c r="I355" s="2">
        <f>IFERROR(vlookup(F355,'College Conference'!$B$1:$Z$1000 , 6,False),0)</f>
        <v>3</v>
      </c>
      <c r="J355" s="2">
        <f>IFERROR(vlookup(G355,'College Conference'!$B$1:$Z$1000 , 6,False),0)</f>
        <v>4</v>
      </c>
    </row>
    <row r="356">
      <c r="A356" s="3" t="s">
        <v>2143</v>
      </c>
      <c r="B356" s="3">
        <v>0.88</v>
      </c>
      <c r="C356" s="3" t="s">
        <v>52</v>
      </c>
      <c r="D356" s="4">
        <v>45445.0</v>
      </c>
      <c r="E356" s="2">
        <v>236.0</v>
      </c>
      <c r="F356" s="3" t="s">
        <v>689</v>
      </c>
      <c r="G356" s="3" t="s">
        <v>503</v>
      </c>
      <c r="H356" s="3">
        <v>1.0</v>
      </c>
      <c r="I356" s="2">
        <f>IFERROR(vlookup(F356,'College Conference'!$B$1:$Z$1000 , 6,False),0)</f>
        <v>7</v>
      </c>
      <c r="J356" s="2">
        <f>IFERROR(vlookup(G356,'College Conference'!$B$1:$Z$1000 , 6,False),0)</f>
        <v>4</v>
      </c>
    </row>
    <row r="357">
      <c r="A357" s="3" t="s">
        <v>1973</v>
      </c>
      <c r="B357" s="3">
        <v>0.84</v>
      </c>
      <c r="C357" s="3" t="s">
        <v>43</v>
      </c>
      <c r="D357" s="4">
        <v>45447.0</v>
      </c>
      <c r="E357" s="2">
        <v>315.0</v>
      </c>
      <c r="F357" s="3" t="s">
        <v>292</v>
      </c>
      <c r="G357" s="3" t="s">
        <v>461</v>
      </c>
      <c r="H357" s="3">
        <v>1.0</v>
      </c>
      <c r="I357" s="2">
        <f>IFERROR(vlookup(F357,'College Conference'!$B$1:$Z$1000 , 6,False),0)</f>
        <v>3</v>
      </c>
      <c r="J357" s="2">
        <f>IFERROR(vlookup(G357,'College Conference'!$B$1:$Z$1000 , 6,False),0)</f>
        <v>4</v>
      </c>
    </row>
    <row r="358">
      <c r="A358" s="3" t="s">
        <v>2059</v>
      </c>
      <c r="B358" s="3">
        <v>0.87</v>
      </c>
      <c r="C358" s="3" t="s">
        <v>58</v>
      </c>
      <c r="D358" s="4">
        <v>45446.0</v>
      </c>
      <c r="E358" s="2">
        <v>242.0</v>
      </c>
      <c r="F358" s="3" t="s">
        <v>564</v>
      </c>
      <c r="G358" s="3" t="s">
        <v>503</v>
      </c>
      <c r="H358" s="3">
        <v>1.0</v>
      </c>
      <c r="I358" s="2">
        <f>IFERROR(vlookup(F358,'College Conference'!$B$1:$Z$1000 , 6,False),0)</f>
        <v>5</v>
      </c>
      <c r="J358" s="2">
        <f>IFERROR(vlookup(G358,'College Conference'!$B$1:$Z$1000 , 6,False),0)</f>
        <v>4</v>
      </c>
    </row>
    <row r="359">
      <c r="A359" s="3" t="s">
        <v>2060</v>
      </c>
      <c r="B359" s="3">
        <v>0.84</v>
      </c>
      <c r="C359" s="3" t="s">
        <v>43</v>
      </c>
      <c r="D359" s="4">
        <v>45446.0</v>
      </c>
      <c r="E359" s="2">
        <v>280.0</v>
      </c>
      <c r="F359" s="3" t="s">
        <v>527</v>
      </c>
      <c r="G359" s="3" t="s">
        <v>444</v>
      </c>
      <c r="H359" s="3">
        <v>1.0</v>
      </c>
      <c r="I359" s="2">
        <f>IFERROR(vlookup(F359,'College Conference'!$B$1:$Z$1000 , 6,False),0)</f>
        <v>5</v>
      </c>
      <c r="J359" s="2">
        <f>IFERROR(vlookup(G359,'College Conference'!$B$1:$Z$1000 , 6,False),0)</f>
        <v>4</v>
      </c>
    </row>
    <row r="360">
      <c r="A360" s="3" t="s">
        <v>2061</v>
      </c>
      <c r="B360" s="3" t="s">
        <v>11</v>
      </c>
      <c r="C360" s="3" t="s">
        <v>27</v>
      </c>
      <c r="D360" s="4">
        <v>45445.0</v>
      </c>
      <c r="E360" s="2">
        <v>190.0</v>
      </c>
      <c r="F360" s="3" t="s">
        <v>525</v>
      </c>
      <c r="G360" s="3" t="s">
        <v>444</v>
      </c>
      <c r="H360" s="3">
        <v>1.0</v>
      </c>
      <c r="I360" s="2">
        <f>IFERROR(vlookup(F360,'College Conference'!$B$1:$Z$1000 , 6,False),0)</f>
        <v>5</v>
      </c>
      <c r="J360" s="2">
        <f>IFERROR(vlookup(G360,'College Conference'!$B$1:$Z$1000 , 6,False),0)</f>
        <v>4</v>
      </c>
    </row>
    <row r="361">
      <c r="A361" s="3" t="s">
        <v>2062</v>
      </c>
      <c r="B361" s="3">
        <v>0.82</v>
      </c>
      <c r="C361" s="3" t="s">
        <v>12</v>
      </c>
      <c r="D361" s="4">
        <v>45447.0</v>
      </c>
      <c r="E361" s="2">
        <v>295.0</v>
      </c>
      <c r="F361" s="3" t="s">
        <v>527</v>
      </c>
      <c r="G361" s="3" t="s">
        <v>503</v>
      </c>
      <c r="H361" s="3">
        <v>1.0</v>
      </c>
      <c r="I361" s="2">
        <f>IFERROR(vlookup(F361,'College Conference'!$B$1:$Z$1000 , 6,False),0)</f>
        <v>5</v>
      </c>
      <c r="J361" s="2">
        <f>IFERROR(vlookup(G361,'College Conference'!$B$1:$Z$1000 , 6,False),0)</f>
        <v>4</v>
      </c>
    </row>
    <row r="362">
      <c r="A362" s="3" t="s">
        <v>1974</v>
      </c>
      <c r="B362" s="3">
        <v>0.88</v>
      </c>
      <c r="C362" s="3" t="s">
        <v>31</v>
      </c>
      <c r="D362" s="4">
        <v>45448.0</v>
      </c>
      <c r="E362" s="2">
        <v>310.0</v>
      </c>
      <c r="F362" s="3" t="s">
        <v>311</v>
      </c>
      <c r="G362" s="3" t="s">
        <v>491</v>
      </c>
      <c r="H362" s="3">
        <v>1.0</v>
      </c>
      <c r="I362" s="2">
        <f>IFERROR(vlookup(F362,'College Conference'!$B$1:$Z$1000 , 6,False),0)</f>
        <v>3</v>
      </c>
      <c r="J362" s="2">
        <f>IFERROR(vlookup(G362,'College Conference'!$B$1:$Z$1000 , 6,False),0)</f>
        <v>4</v>
      </c>
    </row>
    <row r="363">
      <c r="A363" s="3" t="s">
        <v>2120</v>
      </c>
      <c r="B363" s="3">
        <v>0.78</v>
      </c>
      <c r="C363" s="3" t="s">
        <v>43</v>
      </c>
      <c r="D363" s="4">
        <v>45445.0</v>
      </c>
      <c r="E363" s="2">
        <v>282.0</v>
      </c>
      <c r="F363" s="3" t="s">
        <v>610</v>
      </c>
      <c r="G363" s="3" t="s">
        <v>446</v>
      </c>
      <c r="H363" s="3">
        <v>1.0</v>
      </c>
      <c r="I363" s="2">
        <f>IFERROR(vlookup(F363,'College Conference'!$B$1:$Z$1000 , 6,False),0)</f>
        <v>6</v>
      </c>
      <c r="J363" s="2">
        <f>IFERROR(vlookup(G363,'College Conference'!$B$1:$Z$1000 , 6,False),0)</f>
        <v>4</v>
      </c>
    </row>
    <row r="364">
      <c r="A364" s="3" t="s">
        <v>1899</v>
      </c>
      <c r="B364" s="3" t="s">
        <v>11</v>
      </c>
      <c r="C364" s="3" t="s">
        <v>31</v>
      </c>
      <c r="D364" s="4">
        <v>45448.0</v>
      </c>
      <c r="E364" s="2">
        <v>290.0</v>
      </c>
      <c r="F364" s="3" t="s">
        <v>241</v>
      </c>
      <c r="G364" s="3" t="s">
        <v>461</v>
      </c>
      <c r="H364" s="3">
        <v>1.0</v>
      </c>
      <c r="I364" s="2">
        <f>IFERROR(vlookup(F364,'College Conference'!$B$1:$Z$1000 , 6,False),0)</f>
        <v>0</v>
      </c>
      <c r="J364" s="2">
        <f>IFERROR(vlookup(G364,'College Conference'!$B$1:$Z$1000 , 6,False),0)</f>
        <v>4</v>
      </c>
    </row>
    <row r="365">
      <c r="A365" s="3" t="s">
        <v>907</v>
      </c>
      <c r="B365" s="3">
        <v>0.78</v>
      </c>
      <c r="C365" s="3" t="s">
        <v>63</v>
      </c>
      <c r="D365" s="2" t="s">
        <v>72</v>
      </c>
      <c r="E365" s="2">
        <v>177.0</v>
      </c>
      <c r="F365" s="3" t="s">
        <v>173</v>
      </c>
      <c r="G365" s="3" t="s">
        <v>444</v>
      </c>
      <c r="H365" s="3">
        <v>1.0</v>
      </c>
      <c r="I365" s="2">
        <f>IFERROR(vlookup(F365,'College Conference'!$B$1:$Z$1000 , 6,False),0)</f>
        <v>0</v>
      </c>
      <c r="J365" s="2">
        <f>IFERROR(vlookup(G365,'College Conference'!$B$1:$Z$1000 , 6,False),0)</f>
        <v>4</v>
      </c>
    </row>
    <row r="366">
      <c r="A366" s="3" t="s">
        <v>1900</v>
      </c>
      <c r="B366" s="3">
        <v>0.83</v>
      </c>
      <c r="C366" s="3" t="s">
        <v>22</v>
      </c>
      <c r="D366" s="4">
        <v>45422.0</v>
      </c>
      <c r="E366" s="2">
        <v>190.0</v>
      </c>
      <c r="F366" s="3" t="s">
        <v>267</v>
      </c>
      <c r="G366" s="3" t="s">
        <v>446</v>
      </c>
      <c r="H366" s="3">
        <v>1.0</v>
      </c>
      <c r="I366" s="2">
        <f>IFERROR(vlookup(F366,'College Conference'!$B$1:$Z$1000 , 6,False),0)</f>
        <v>0</v>
      </c>
      <c r="J366" s="2">
        <f>IFERROR(vlookup(G366,'College Conference'!$B$1:$Z$1000 , 6,False),0)</f>
        <v>4</v>
      </c>
    </row>
    <row r="367">
      <c r="A367" s="3" t="s">
        <v>2144</v>
      </c>
      <c r="B367" s="3">
        <v>0.87</v>
      </c>
      <c r="C367" s="3" t="s">
        <v>31</v>
      </c>
      <c r="D367" s="4">
        <v>45447.0</v>
      </c>
      <c r="E367" s="2">
        <v>315.0</v>
      </c>
      <c r="F367" s="3" t="s">
        <v>708</v>
      </c>
      <c r="G367" s="3" t="s">
        <v>461</v>
      </c>
      <c r="H367" s="3">
        <v>1.0</v>
      </c>
      <c r="I367" s="2">
        <f>IFERROR(vlookup(F367,'College Conference'!$B$1:$Z$1000 , 6,False),0)</f>
        <v>7</v>
      </c>
      <c r="J367" s="2">
        <f>IFERROR(vlookup(G367,'College Conference'!$B$1:$Z$1000 , 6,False),0)</f>
        <v>4</v>
      </c>
    </row>
    <row r="368">
      <c r="A368" s="3" t="s">
        <v>1975</v>
      </c>
      <c r="B368" s="3">
        <v>0.87</v>
      </c>
      <c r="C368" s="3" t="s">
        <v>52</v>
      </c>
      <c r="D368" s="4">
        <v>45446.0</v>
      </c>
      <c r="E368" s="2">
        <v>202.0</v>
      </c>
      <c r="F368" s="3" t="s">
        <v>335</v>
      </c>
      <c r="G368" s="3" t="s">
        <v>444</v>
      </c>
      <c r="H368" s="3">
        <v>1.0</v>
      </c>
      <c r="I368" s="2">
        <f>IFERROR(vlookup(F368,'College Conference'!$B$1:$Z$1000 , 6,False),0)</f>
        <v>3</v>
      </c>
      <c r="J368" s="2">
        <f>IFERROR(vlookup(G368,'College Conference'!$B$1:$Z$1000 , 6,False),0)</f>
        <v>4</v>
      </c>
    </row>
    <row r="369">
      <c r="A369" s="3" t="s">
        <v>2063</v>
      </c>
      <c r="B369" s="3">
        <v>0.85</v>
      </c>
      <c r="C369" s="3" t="s">
        <v>31</v>
      </c>
      <c r="D369" s="4">
        <v>45446.0</v>
      </c>
      <c r="E369" s="2">
        <v>356.0</v>
      </c>
      <c r="F369" s="3" t="s">
        <v>564</v>
      </c>
      <c r="G369" s="3" t="s">
        <v>503</v>
      </c>
      <c r="H369" s="3">
        <v>1.0</v>
      </c>
      <c r="I369" s="2">
        <f>IFERROR(vlookup(F369,'College Conference'!$B$1:$Z$1000 , 6,False),0)</f>
        <v>5</v>
      </c>
      <c r="J369" s="2">
        <f>IFERROR(vlookup(G369,'College Conference'!$B$1:$Z$1000 , 6,False),0)</f>
        <v>4</v>
      </c>
    </row>
    <row r="370">
      <c r="A370" s="3" t="s">
        <v>2064</v>
      </c>
      <c r="B370" s="3">
        <v>0.84</v>
      </c>
      <c r="C370" s="3" t="s">
        <v>78</v>
      </c>
      <c r="D370" s="4">
        <v>45446.0</v>
      </c>
      <c r="E370" s="2">
        <v>180.0</v>
      </c>
      <c r="F370" s="3" t="s">
        <v>514</v>
      </c>
      <c r="G370" s="3" t="s">
        <v>498</v>
      </c>
      <c r="H370" s="3">
        <v>1.0</v>
      </c>
      <c r="I370" s="2">
        <f>IFERROR(vlookup(F370,'College Conference'!$B$1:$Z$1000 , 6,False),0)</f>
        <v>5</v>
      </c>
      <c r="J370" s="2">
        <f>IFERROR(vlookup(G370,'College Conference'!$B$1:$Z$1000 , 6,False),0)</f>
        <v>4</v>
      </c>
    </row>
    <row r="371">
      <c r="A371" s="3" t="s">
        <v>1901</v>
      </c>
      <c r="B371" s="3" t="s">
        <v>11</v>
      </c>
      <c r="C371" s="3" t="s">
        <v>12</v>
      </c>
      <c r="D371" s="4">
        <v>45444.0</v>
      </c>
      <c r="E371" s="2">
        <v>268.0</v>
      </c>
      <c r="F371" s="3" t="s">
        <v>499</v>
      </c>
      <c r="G371" s="3" t="s">
        <v>446</v>
      </c>
      <c r="H371" s="3">
        <v>1.0</v>
      </c>
      <c r="I371" s="2">
        <f>IFERROR(vlookup(F371,'College Conference'!$B$1:$Z$1000 , 6,False),0)</f>
        <v>0</v>
      </c>
      <c r="J371" s="2">
        <f>IFERROR(vlookup(G371,'College Conference'!$B$1:$Z$1000 , 6,False),0)</f>
        <v>4</v>
      </c>
    </row>
    <row r="372">
      <c r="A372" s="3" t="s">
        <v>1902</v>
      </c>
      <c r="B372" s="3">
        <v>0.7</v>
      </c>
      <c r="C372" s="3" t="s">
        <v>27</v>
      </c>
      <c r="D372" s="4">
        <v>45422.0</v>
      </c>
      <c r="E372" s="2">
        <v>168.0</v>
      </c>
      <c r="F372" s="3" t="s">
        <v>80</v>
      </c>
      <c r="G372" s="3" t="s">
        <v>444</v>
      </c>
      <c r="H372" s="3">
        <v>1.0</v>
      </c>
      <c r="I372" s="2">
        <f>IFERROR(vlookup(F372,'College Conference'!$B$1:$Z$1000 , 6,False),0)</f>
        <v>0</v>
      </c>
      <c r="J372" s="2">
        <f>IFERROR(vlookup(G372,'College Conference'!$B$1:$Z$1000 , 6,False),0)</f>
        <v>4</v>
      </c>
    </row>
    <row r="373">
      <c r="A373" s="3" t="s">
        <v>2065</v>
      </c>
      <c r="B373" s="3">
        <v>0.85</v>
      </c>
      <c r="C373" s="3" t="s">
        <v>58</v>
      </c>
      <c r="D373" s="4">
        <v>45448.0</v>
      </c>
      <c r="E373" s="2">
        <v>250.0</v>
      </c>
      <c r="F373" s="3" t="s">
        <v>512</v>
      </c>
      <c r="G373" s="3" t="s">
        <v>444</v>
      </c>
      <c r="H373" s="3">
        <v>1.0</v>
      </c>
      <c r="I373" s="2">
        <f>IFERROR(vlookup(F373,'College Conference'!$B$1:$Z$1000 , 6,False),0)</f>
        <v>5</v>
      </c>
      <c r="J373" s="2">
        <f>IFERROR(vlookup(G373,'College Conference'!$B$1:$Z$1000 , 6,False),0)</f>
        <v>4</v>
      </c>
    </row>
    <row r="374">
      <c r="A374" s="3" t="s">
        <v>2066</v>
      </c>
      <c r="B374" s="3">
        <v>0.83</v>
      </c>
      <c r="C374" s="3" t="s">
        <v>43</v>
      </c>
      <c r="D374" s="4">
        <v>45444.0</v>
      </c>
      <c r="E374" s="2">
        <v>280.0</v>
      </c>
      <c r="F374" s="3" t="s">
        <v>540</v>
      </c>
      <c r="G374" s="3" t="s">
        <v>444</v>
      </c>
      <c r="H374" s="3">
        <v>1.0</v>
      </c>
      <c r="I374" s="2">
        <f>IFERROR(vlookup(F374,'College Conference'!$B$1:$Z$1000 , 6,False),0)</f>
        <v>5</v>
      </c>
      <c r="J374" s="2">
        <f>IFERROR(vlookup(G374,'College Conference'!$B$1:$Z$1000 , 6,False),0)</f>
        <v>4</v>
      </c>
    </row>
    <row r="375">
      <c r="A375" s="3" t="s">
        <v>66</v>
      </c>
      <c r="B375" s="3" t="s">
        <v>11</v>
      </c>
      <c r="C375" s="3" t="s">
        <v>17</v>
      </c>
      <c r="D375" s="4">
        <v>45446.0</v>
      </c>
      <c r="E375" s="2">
        <v>210.0</v>
      </c>
      <c r="F375" s="3" t="s">
        <v>68</v>
      </c>
      <c r="G375" s="3" t="s">
        <v>472</v>
      </c>
      <c r="H375" s="3">
        <v>1.0</v>
      </c>
      <c r="I375" s="2">
        <f>IFERROR(vlookup(F375,'College Conference'!$B$1:$Z$1000 , 6,False),0)</f>
        <v>0</v>
      </c>
      <c r="J375" s="2">
        <f>IFERROR(vlookup(G375,'College Conference'!$B$1:$Z$1000 , 6,False),0)</f>
        <v>4</v>
      </c>
    </row>
    <row r="376">
      <c r="A376" s="3" t="s">
        <v>2145</v>
      </c>
      <c r="B376" s="3">
        <v>0.84</v>
      </c>
      <c r="C376" s="3" t="s">
        <v>17</v>
      </c>
      <c r="D376" s="4">
        <v>45447.0</v>
      </c>
      <c r="E376" s="2">
        <v>211.0</v>
      </c>
      <c r="F376" s="3" t="s">
        <v>693</v>
      </c>
      <c r="G376" s="3" t="s">
        <v>444</v>
      </c>
      <c r="H376" s="3">
        <v>1.0</v>
      </c>
      <c r="I376" s="2">
        <f>IFERROR(vlookup(F376,'College Conference'!$B$1:$Z$1000 , 6,False),0)</f>
        <v>7</v>
      </c>
      <c r="J376" s="2">
        <f>IFERROR(vlookup(G376,'College Conference'!$B$1:$Z$1000 , 6,False),0)</f>
        <v>4</v>
      </c>
    </row>
    <row r="377">
      <c r="A377" s="3" t="s">
        <v>2187</v>
      </c>
      <c r="B377" s="3">
        <v>0.85</v>
      </c>
      <c r="C377" s="3" t="s">
        <v>17</v>
      </c>
      <c r="D377" s="4">
        <v>45444.0</v>
      </c>
      <c r="E377" s="2">
        <v>210.0</v>
      </c>
      <c r="F377" s="3" t="s">
        <v>772</v>
      </c>
      <c r="G377" s="3" t="s">
        <v>453</v>
      </c>
      <c r="H377" s="3">
        <v>1.0</v>
      </c>
      <c r="I377" s="2">
        <f>IFERROR(vlookup(F377,'College Conference'!$B$1:$Z$1000 , 6,False),0)</f>
        <v>8</v>
      </c>
      <c r="J377" s="2">
        <f>IFERROR(vlookup(G377,'College Conference'!$B$1:$Z$1000 , 6,False),0)</f>
        <v>4</v>
      </c>
    </row>
    <row r="378">
      <c r="A378" s="3" t="s">
        <v>1976</v>
      </c>
      <c r="B378" s="3">
        <v>0.84</v>
      </c>
      <c r="C378" s="3" t="s">
        <v>43</v>
      </c>
      <c r="D378" s="4">
        <v>45450.0</v>
      </c>
      <c r="E378" s="2">
        <v>359.0</v>
      </c>
      <c r="F378" s="3" t="s">
        <v>372</v>
      </c>
      <c r="G378" s="3" t="s">
        <v>444</v>
      </c>
      <c r="H378" s="3">
        <v>1.0</v>
      </c>
      <c r="I378" s="2">
        <f>IFERROR(vlookup(F378,'College Conference'!$B$1:$Z$1000 , 6,False),0)</f>
        <v>3</v>
      </c>
      <c r="J378" s="2">
        <f>IFERROR(vlookup(G378,'College Conference'!$B$1:$Z$1000 , 6,False),0)</f>
        <v>4</v>
      </c>
    </row>
    <row r="379">
      <c r="A379" s="3" t="s">
        <v>2067</v>
      </c>
      <c r="B379" s="3">
        <v>0.85</v>
      </c>
      <c r="C379" s="3" t="s">
        <v>17</v>
      </c>
      <c r="D379" s="4">
        <v>45445.0</v>
      </c>
      <c r="E379" s="2">
        <v>170.0</v>
      </c>
      <c r="F379" s="3" t="s">
        <v>568</v>
      </c>
      <c r="G379" s="3" t="s">
        <v>444</v>
      </c>
      <c r="H379" s="3">
        <v>1.0</v>
      </c>
      <c r="I379" s="2">
        <f>IFERROR(vlookup(F379,'College Conference'!$B$1:$Z$1000 , 6,False),0)</f>
        <v>5</v>
      </c>
      <c r="J379" s="2">
        <f>IFERROR(vlookup(G379,'College Conference'!$B$1:$Z$1000 , 6,False),0)</f>
        <v>4</v>
      </c>
    </row>
    <row r="380">
      <c r="A380" s="3" t="s">
        <v>2121</v>
      </c>
      <c r="B380" s="3">
        <v>0.79</v>
      </c>
      <c r="C380" s="3" t="s">
        <v>12</v>
      </c>
      <c r="D380" s="4">
        <v>45445.0</v>
      </c>
      <c r="E380" s="2">
        <v>295.0</v>
      </c>
      <c r="F380" s="3" t="s">
        <v>631</v>
      </c>
      <c r="G380" s="3" t="s">
        <v>455</v>
      </c>
      <c r="H380" s="3">
        <v>1.0</v>
      </c>
      <c r="I380" s="2">
        <f>IFERROR(vlookup(F380,'College Conference'!$B$1:$Z$1000 , 6,False),0)</f>
        <v>6</v>
      </c>
      <c r="J380" s="2">
        <f>IFERROR(vlookup(G380,'College Conference'!$B$1:$Z$1000 , 6,False),0)</f>
        <v>4</v>
      </c>
    </row>
    <row r="381">
      <c r="A381" s="3" t="s">
        <v>1977</v>
      </c>
      <c r="B381" s="3">
        <v>0.87</v>
      </c>
      <c r="C381" s="3" t="s">
        <v>43</v>
      </c>
      <c r="D381" s="4">
        <v>45447.0</v>
      </c>
      <c r="E381" s="2">
        <v>339.0</v>
      </c>
      <c r="F381" s="3" t="s">
        <v>372</v>
      </c>
      <c r="G381" s="3" t="s">
        <v>444</v>
      </c>
      <c r="H381" s="3">
        <v>1.0</v>
      </c>
      <c r="I381" s="2">
        <f>IFERROR(vlookup(F381,'College Conference'!$B$1:$Z$1000 , 6,False),0)</f>
        <v>3</v>
      </c>
      <c r="J381" s="2">
        <f>IFERROR(vlookup(G381,'College Conference'!$B$1:$Z$1000 , 6,False),0)</f>
        <v>4</v>
      </c>
    </row>
    <row r="382">
      <c r="A382" s="3" t="s">
        <v>2068</v>
      </c>
      <c r="B382" s="3">
        <v>0.85</v>
      </c>
      <c r="C382" s="3" t="s">
        <v>78</v>
      </c>
      <c r="D382" s="4">
        <v>45446.0</v>
      </c>
      <c r="E382" s="2">
        <v>215.0</v>
      </c>
      <c r="F382" s="3" t="s">
        <v>512</v>
      </c>
      <c r="G382" s="3" t="s">
        <v>453</v>
      </c>
      <c r="H382" s="3">
        <v>1.0</v>
      </c>
      <c r="I382" s="2">
        <f>IFERROR(vlookup(F382,'College Conference'!$B$1:$Z$1000 , 6,False),0)</f>
        <v>5</v>
      </c>
      <c r="J382" s="2">
        <f>IFERROR(vlookup(G382,'College Conference'!$B$1:$Z$1000 , 6,False),0)</f>
        <v>4</v>
      </c>
    </row>
    <row r="383">
      <c r="A383" s="3" t="s">
        <v>2069</v>
      </c>
      <c r="B383" s="3">
        <v>0.85</v>
      </c>
      <c r="C383" s="3" t="s">
        <v>58</v>
      </c>
      <c r="D383" s="4">
        <v>45445.0</v>
      </c>
      <c r="E383" s="2">
        <v>223.0</v>
      </c>
      <c r="F383" s="3" t="s">
        <v>517</v>
      </c>
      <c r="G383" s="3" t="s">
        <v>446</v>
      </c>
      <c r="H383" s="3">
        <v>1.0</v>
      </c>
      <c r="I383" s="2">
        <f>IFERROR(vlookup(F383,'College Conference'!$B$1:$Z$1000 , 6,False),0)</f>
        <v>5</v>
      </c>
      <c r="J383" s="2">
        <f>IFERROR(vlookup(G383,'College Conference'!$B$1:$Z$1000 , 6,False),0)</f>
        <v>4</v>
      </c>
    </row>
    <row r="384">
      <c r="A384" s="3" t="s">
        <v>2122</v>
      </c>
      <c r="B384" s="3">
        <v>0.89</v>
      </c>
      <c r="C384" s="3" t="s">
        <v>22</v>
      </c>
      <c r="D384" s="4">
        <v>45423.0</v>
      </c>
      <c r="E384" s="2">
        <v>200.0</v>
      </c>
      <c r="F384" s="3" t="s">
        <v>621</v>
      </c>
      <c r="G384" s="3" t="s">
        <v>472</v>
      </c>
      <c r="H384" s="3">
        <v>1.0</v>
      </c>
      <c r="I384" s="2">
        <f>IFERROR(vlookup(F384,'College Conference'!$B$1:$Z$1000 , 6,False),0)</f>
        <v>6</v>
      </c>
      <c r="J384" s="2">
        <f>IFERROR(vlookup(G384,'College Conference'!$B$1:$Z$1000 , 6,False),0)</f>
        <v>4</v>
      </c>
    </row>
    <row r="385">
      <c r="A385" s="3" t="s">
        <v>2146</v>
      </c>
      <c r="B385" s="3">
        <v>0.82</v>
      </c>
      <c r="C385" s="3" t="s">
        <v>12</v>
      </c>
      <c r="D385" s="4">
        <v>45449.0</v>
      </c>
      <c r="E385" s="2">
        <v>302.0</v>
      </c>
      <c r="F385" s="3" t="s">
        <v>685</v>
      </c>
      <c r="G385" s="3" t="s">
        <v>444</v>
      </c>
      <c r="H385" s="3">
        <v>1.0</v>
      </c>
      <c r="I385" s="2">
        <f>IFERROR(vlookup(F385,'College Conference'!$B$1:$Z$1000 , 6,False),0)</f>
        <v>7</v>
      </c>
      <c r="J385" s="2">
        <f>IFERROR(vlookup(G385,'College Conference'!$B$1:$Z$1000 , 6,False),0)</f>
        <v>4</v>
      </c>
    </row>
    <row r="386">
      <c r="A386" s="3" t="s">
        <v>1903</v>
      </c>
      <c r="B386" s="3" t="s">
        <v>11</v>
      </c>
      <c r="C386" s="3" t="s">
        <v>17</v>
      </c>
      <c r="D386" s="4">
        <v>45421.0</v>
      </c>
      <c r="E386" s="2">
        <v>167.0</v>
      </c>
      <c r="F386" s="3" t="s">
        <v>80</v>
      </c>
      <c r="G386" s="3" t="s">
        <v>444</v>
      </c>
      <c r="H386" s="3">
        <v>1.0</v>
      </c>
      <c r="I386" s="2">
        <f>IFERROR(vlookup(F386,'College Conference'!$B$1:$Z$1000 , 6,False),0)</f>
        <v>0</v>
      </c>
      <c r="J386" s="2">
        <f>IFERROR(vlookup(G386,'College Conference'!$B$1:$Z$1000 , 6,False),0)</f>
        <v>4</v>
      </c>
    </row>
    <row r="387">
      <c r="A387" s="3" t="s">
        <v>1904</v>
      </c>
      <c r="B387" s="3" t="s">
        <v>11</v>
      </c>
      <c r="C387" s="3" t="s">
        <v>43</v>
      </c>
      <c r="D387" s="4">
        <v>45447.0</v>
      </c>
      <c r="E387" s="2">
        <v>315.0</v>
      </c>
      <c r="F387" s="3" t="s">
        <v>80</v>
      </c>
      <c r="G387" s="3" t="s">
        <v>444</v>
      </c>
      <c r="H387" s="3">
        <v>1.0</v>
      </c>
      <c r="I387" s="2">
        <f>IFERROR(vlookup(F387,'College Conference'!$B$1:$Z$1000 , 6,False),0)</f>
        <v>0</v>
      </c>
      <c r="J387" s="2">
        <f>IFERROR(vlookup(G387,'College Conference'!$B$1:$Z$1000 , 6,False),0)</f>
        <v>4</v>
      </c>
    </row>
    <row r="388">
      <c r="A388" s="3" t="s">
        <v>1905</v>
      </c>
      <c r="B388" s="3">
        <v>0.8</v>
      </c>
      <c r="C388" s="3" t="s">
        <v>58</v>
      </c>
      <c r="D388" s="4">
        <v>45447.0</v>
      </c>
      <c r="E388" s="2">
        <v>260.0</v>
      </c>
      <c r="F388" s="3" t="s">
        <v>59</v>
      </c>
      <c r="G388" s="3" t="s">
        <v>444</v>
      </c>
      <c r="H388" s="3">
        <v>1.0</v>
      </c>
      <c r="I388" s="2">
        <f>IFERROR(vlookup(F388,'College Conference'!$B$1:$Z$1000 , 6,False),0)</f>
        <v>0</v>
      </c>
      <c r="J388" s="2">
        <f>IFERROR(vlookup(G388,'College Conference'!$B$1:$Z$1000 , 6,False),0)</f>
        <v>4</v>
      </c>
    </row>
    <row r="389">
      <c r="A389" s="3" t="s">
        <v>1906</v>
      </c>
      <c r="B389" s="3" t="s">
        <v>11</v>
      </c>
      <c r="C389" s="3" t="s">
        <v>31</v>
      </c>
      <c r="D389" s="4">
        <v>45447.0</v>
      </c>
      <c r="E389" s="2">
        <v>320.0</v>
      </c>
      <c r="F389" s="3" t="s">
        <v>80</v>
      </c>
      <c r="G389" s="3" t="s">
        <v>444</v>
      </c>
      <c r="H389" s="3">
        <v>1.0</v>
      </c>
      <c r="I389" s="2">
        <f>IFERROR(vlookup(F389,'College Conference'!$B$1:$Z$1000 , 6,False),0)</f>
        <v>0</v>
      </c>
      <c r="J389" s="2">
        <f>IFERROR(vlookup(G389,'College Conference'!$B$1:$Z$1000 , 6,False),0)</f>
        <v>4</v>
      </c>
    </row>
    <row r="390">
      <c r="A390" s="3" t="s">
        <v>1907</v>
      </c>
      <c r="B390" s="3">
        <v>0.82</v>
      </c>
      <c r="C390" s="3" t="s">
        <v>43</v>
      </c>
      <c r="D390" s="4">
        <v>45448.0</v>
      </c>
      <c r="E390" s="2">
        <v>317.0</v>
      </c>
      <c r="F390" s="3" t="s">
        <v>80</v>
      </c>
      <c r="G390" s="3" t="s">
        <v>444</v>
      </c>
      <c r="H390" s="3">
        <v>1.0</v>
      </c>
      <c r="I390" s="2">
        <f>IFERROR(vlookup(F390,'College Conference'!$B$1:$Z$1000 , 6,False),0)</f>
        <v>0</v>
      </c>
      <c r="J390" s="2">
        <f>IFERROR(vlookup(G390,'College Conference'!$B$1:$Z$1000 , 6,False),0)</f>
        <v>4</v>
      </c>
    </row>
    <row r="391">
      <c r="A391" s="3" t="s">
        <v>392</v>
      </c>
      <c r="B391" s="3" t="s">
        <v>11</v>
      </c>
      <c r="C391" s="3" t="s">
        <v>31</v>
      </c>
      <c r="D391" s="4">
        <v>45449.0</v>
      </c>
      <c r="E391" s="2">
        <v>330.0</v>
      </c>
      <c r="F391" s="3" t="s">
        <v>80</v>
      </c>
      <c r="G391" s="3" t="s">
        <v>444</v>
      </c>
      <c r="H391" s="3">
        <v>1.0</v>
      </c>
      <c r="I391" s="2">
        <f>IFERROR(vlookup(F391,'College Conference'!$B$1:$Z$1000 , 6,False),0)</f>
        <v>0</v>
      </c>
      <c r="J391" s="2">
        <f>IFERROR(vlookup(G391,'College Conference'!$B$1:$Z$1000 , 6,False),0)</f>
        <v>4</v>
      </c>
    </row>
    <row r="392">
      <c r="A392" s="3" t="s">
        <v>2147</v>
      </c>
      <c r="B392" s="3">
        <v>0.86</v>
      </c>
      <c r="C392" s="3" t="s">
        <v>52</v>
      </c>
      <c r="D392" s="4">
        <v>45445.0</v>
      </c>
      <c r="E392" s="2">
        <v>227.0</v>
      </c>
      <c r="F392" s="3" t="s">
        <v>685</v>
      </c>
      <c r="G392" s="3" t="s">
        <v>455</v>
      </c>
      <c r="H392" s="3">
        <v>1.0</v>
      </c>
      <c r="I392" s="2">
        <f>IFERROR(vlookup(F392,'College Conference'!$B$1:$Z$1000 , 6,False),0)</f>
        <v>7</v>
      </c>
      <c r="J392" s="2">
        <f>IFERROR(vlookup(G392,'College Conference'!$B$1:$Z$1000 , 6,False),0)</f>
        <v>4</v>
      </c>
    </row>
    <row r="393">
      <c r="A393" s="3" t="s">
        <v>1950</v>
      </c>
      <c r="B393" s="3" t="s">
        <v>11</v>
      </c>
      <c r="C393" s="3" t="s">
        <v>12</v>
      </c>
      <c r="D393" s="4">
        <v>45444.0</v>
      </c>
      <c r="E393" s="2">
        <v>285.0</v>
      </c>
      <c r="F393" s="3" t="s">
        <v>158</v>
      </c>
      <c r="G393" s="3" t="s">
        <v>444</v>
      </c>
      <c r="H393" s="3">
        <v>1.0</v>
      </c>
      <c r="I393" s="2">
        <f>IFERROR(vlookup(F393,'College Conference'!$B$1:$Z$1000 , 6,False),0)</f>
        <v>1</v>
      </c>
      <c r="J393" s="2">
        <f>IFERROR(vlookup(G393,'College Conference'!$B$1:$Z$1000 , 6,False),0)</f>
        <v>4</v>
      </c>
    </row>
    <row r="394">
      <c r="A394" s="3" t="s">
        <v>2123</v>
      </c>
      <c r="B394" s="3">
        <v>0.87</v>
      </c>
      <c r="C394" s="3" t="s">
        <v>17</v>
      </c>
      <c r="D394" s="4">
        <v>45445.0</v>
      </c>
      <c r="E394" s="2">
        <v>190.0</v>
      </c>
      <c r="F394" s="3" t="s">
        <v>621</v>
      </c>
      <c r="G394" s="3" t="s">
        <v>491</v>
      </c>
      <c r="H394" s="3">
        <v>1.0</v>
      </c>
      <c r="I394" s="2">
        <f>IFERROR(vlookup(F394,'College Conference'!$B$1:$Z$1000 , 6,False),0)</f>
        <v>6</v>
      </c>
      <c r="J394" s="2">
        <f>IFERROR(vlookup(G394,'College Conference'!$B$1:$Z$1000 , 6,False),0)</f>
        <v>4</v>
      </c>
    </row>
    <row r="395">
      <c r="A395" s="3" t="s">
        <v>2124</v>
      </c>
      <c r="B395" s="3">
        <v>0.81</v>
      </c>
      <c r="C395" s="3" t="s">
        <v>17</v>
      </c>
      <c r="D395" s="4">
        <v>45421.0</v>
      </c>
      <c r="E395" s="2">
        <v>180.0</v>
      </c>
      <c r="F395" s="3" t="s">
        <v>643</v>
      </c>
      <c r="G395" s="3" t="s">
        <v>440</v>
      </c>
      <c r="H395" s="3">
        <v>1.0</v>
      </c>
      <c r="I395" s="2">
        <f>IFERROR(vlookup(F395,'College Conference'!$B$1:$Z$1000 , 6,False),0)</f>
        <v>6</v>
      </c>
      <c r="J395" s="2">
        <f>IFERROR(vlookup(G395,'College Conference'!$B$1:$Z$1000 , 6,False),0)</f>
        <v>4</v>
      </c>
    </row>
    <row r="396">
      <c r="A396" s="3" t="s">
        <v>2125</v>
      </c>
      <c r="B396" s="3">
        <v>0.78</v>
      </c>
      <c r="C396" s="3" t="s">
        <v>27</v>
      </c>
      <c r="D396" s="2" t="s">
        <v>72</v>
      </c>
      <c r="E396" s="2">
        <v>180.0</v>
      </c>
      <c r="F396" s="3" t="s">
        <v>635</v>
      </c>
      <c r="G396" s="3" t="s">
        <v>483</v>
      </c>
      <c r="H396" s="3">
        <v>1.0</v>
      </c>
      <c r="I396" s="2">
        <f>IFERROR(vlookup(F396,'College Conference'!$B$1:$Z$1000 , 6,False),0)</f>
        <v>6</v>
      </c>
      <c r="J396" s="2">
        <f>IFERROR(vlookup(G396,'College Conference'!$B$1:$Z$1000 , 6,False),0)</f>
        <v>4</v>
      </c>
    </row>
    <row r="397">
      <c r="A397" s="3" t="s">
        <v>1908</v>
      </c>
      <c r="B397" s="3" t="s">
        <v>11</v>
      </c>
      <c r="C397" s="3" t="s">
        <v>52</v>
      </c>
      <c r="D397" s="4">
        <v>45446.0</v>
      </c>
      <c r="E397" s="2">
        <v>233.0</v>
      </c>
      <c r="F397" s="3" t="s">
        <v>1909</v>
      </c>
      <c r="G397" s="3" t="s">
        <v>483</v>
      </c>
      <c r="H397" s="3">
        <v>1.0</v>
      </c>
      <c r="I397" s="2">
        <f>IFERROR(vlookup(F397,'College Conference'!$B$1:$Z$1000 , 6,False),0)</f>
        <v>0</v>
      </c>
      <c r="J397" s="2">
        <f>IFERROR(vlookup(G397,'College Conference'!$B$1:$Z$1000 , 6,False),0)</f>
        <v>4</v>
      </c>
    </row>
    <row r="398">
      <c r="A398" s="3" t="s">
        <v>1910</v>
      </c>
      <c r="B398" s="3" t="s">
        <v>11</v>
      </c>
      <c r="C398" s="3" t="s">
        <v>31</v>
      </c>
      <c r="D398" s="4">
        <v>45447.0</v>
      </c>
      <c r="E398" s="2">
        <v>290.0</v>
      </c>
      <c r="F398" s="3" t="s">
        <v>80</v>
      </c>
      <c r="G398" s="3" t="s">
        <v>444</v>
      </c>
      <c r="H398" s="3">
        <v>1.0</v>
      </c>
      <c r="I398" s="2">
        <f>IFERROR(vlookup(F398,'College Conference'!$B$1:$Z$1000 , 6,False),0)</f>
        <v>0</v>
      </c>
      <c r="J398" s="2">
        <f>IFERROR(vlookup(G398,'College Conference'!$B$1:$Z$1000 , 6,False),0)</f>
        <v>4</v>
      </c>
    </row>
    <row r="399">
      <c r="A399" s="3" t="s">
        <v>1911</v>
      </c>
      <c r="B399" s="3" t="s">
        <v>11</v>
      </c>
      <c r="C399" s="3" t="s">
        <v>27</v>
      </c>
      <c r="D399" s="4">
        <v>45423.0</v>
      </c>
      <c r="E399" s="2">
        <v>175.0</v>
      </c>
      <c r="F399" s="3" t="s">
        <v>80</v>
      </c>
      <c r="G399" s="3" t="s">
        <v>453</v>
      </c>
      <c r="H399" s="3">
        <v>1.0</v>
      </c>
      <c r="I399" s="2">
        <f>IFERROR(vlookup(F399,'College Conference'!$B$1:$Z$1000 , 6,False),0)</f>
        <v>0</v>
      </c>
      <c r="J399" s="2">
        <f>IFERROR(vlookup(G399,'College Conference'!$B$1:$Z$1000 , 6,False),0)</f>
        <v>4</v>
      </c>
    </row>
    <row r="400">
      <c r="A400" s="3" t="s">
        <v>1912</v>
      </c>
      <c r="B400" s="3" t="s">
        <v>11</v>
      </c>
      <c r="C400" s="3" t="s">
        <v>63</v>
      </c>
      <c r="D400" s="4">
        <v>45422.0</v>
      </c>
      <c r="E400" s="2">
        <v>186.0</v>
      </c>
      <c r="F400" s="3" t="s">
        <v>80</v>
      </c>
      <c r="G400" s="3" t="s">
        <v>444</v>
      </c>
      <c r="H400" s="3">
        <v>1.0</v>
      </c>
      <c r="I400" s="2">
        <f>IFERROR(vlookup(F400,'College Conference'!$B$1:$Z$1000 , 6,False),0)</f>
        <v>0</v>
      </c>
      <c r="J400" s="2">
        <f>IFERROR(vlookup(G400,'College Conference'!$B$1:$Z$1000 , 6,False),0)</f>
        <v>4</v>
      </c>
    </row>
    <row r="401">
      <c r="A401" s="3" t="s">
        <v>2126</v>
      </c>
      <c r="B401" s="3">
        <v>0.81</v>
      </c>
      <c r="C401" s="3" t="s">
        <v>78</v>
      </c>
      <c r="D401" s="2" t="s">
        <v>72</v>
      </c>
      <c r="E401" s="2">
        <v>200.0</v>
      </c>
      <c r="F401" s="3" t="s">
        <v>621</v>
      </c>
      <c r="G401" s="3" t="s">
        <v>483</v>
      </c>
      <c r="H401" s="3">
        <v>1.0</v>
      </c>
      <c r="I401" s="2">
        <f>IFERROR(vlookup(F401,'College Conference'!$B$1:$Z$1000 , 6,False),0)</f>
        <v>6</v>
      </c>
      <c r="J401" s="2">
        <f>IFERROR(vlookup(G401,'College Conference'!$B$1:$Z$1000 , 6,False),0)</f>
        <v>4</v>
      </c>
    </row>
    <row r="402">
      <c r="A402" s="3" t="s">
        <v>2127</v>
      </c>
      <c r="B402" s="3" t="s">
        <v>11</v>
      </c>
      <c r="C402" s="3" t="s">
        <v>22</v>
      </c>
      <c r="D402" s="4">
        <v>45420.0</v>
      </c>
      <c r="E402" s="2">
        <v>190.0</v>
      </c>
      <c r="F402" s="3" t="s">
        <v>1325</v>
      </c>
      <c r="G402" s="3" t="s">
        <v>461</v>
      </c>
      <c r="H402" s="3">
        <v>1.0</v>
      </c>
      <c r="I402" s="2">
        <f>IFERROR(vlookup(F402,'College Conference'!$B$1:$Z$1000 , 6,False),0)</f>
        <v>6</v>
      </c>
      <c r="J402" s="2">
        <f>IFERROR(vlookup(G402,'College Conference'!$B$1:$Z$1000 , 6,False),0)</f>
        <v>4</v>
      </c>
    </row>
    <row r="403">
      <c r="A403" s="3" t="s">
        <v>1978</v>
      </c>
      <c r="B403" s="3">
        <v>0.84</v>
      </c>
      <c r="C403" s="3" t="s">
        <v>63</v>
      </c>
      <c r="D403" s="4">
        <v>45447.0</v>
      </c>
      <c r="E403" s="2">
        <v>205.0</v>
      </c>
      <c r="F403" s="3" t="s">
        <v>311</v>
      </c>
      <c r="G403" s="3" t="s">
        <v>448</v>
      </c>
      <c r="H403" s="3">
        <v>1.0</v>
      </c>
      <c r="I403" s="2">
        <f>IFERROR(vlookup(F403,'College Conference'!$B$1:$Z$1000 , 6,False),0)</f>
        <v>3</v>
      </c>
      <c r="J403" s="2">
        <f>IFERROR(vlookup(G403,'College Conference'!$B$1:$Z$1000 , 6,False),0)</f>
        <v>4</v>
      </c>
    </row>
    <row r="404">
      <c r="A404" s="3" t="s">
        <v>1605</v>
      </c>
      <c r="B404" s="3">
        <v>0.81</v>
      </c>
      <c r="C404" s="3" t="s">
        <v>17</v>
      </c>
      <c r="D404" s="4">
        <v>45444.0</v>
      </c>
      <c r="E404" s="2">
        <v>190.0</v>
      </c>
      <c r="F404" s="3" t="s">
        <v>318</v>
      </c>
      <c r="G404" s="3" t="s">
        <v>453</v>
      </c>
      <c r="H404" s="3">
        <v>1.0</v>
      </c>
      <c r="I404" s="2">
        <f>IFERROR(vlookup(F404,'College Conference'!$B$1:$Z$1000 , 6,False),0)</f>
        <v>3</v>
      </c>
      <c r="J404" s="2">
        <f>IFERROR(vlookup(G404,'College Conference'!$B$1:$Z$1000 , 6,False),0)</f>
        <v>4</v>
      </c>
    </row>
    <row r="405">
      <c r="A405" s="3" t="s">
        <v>2188</v>
      </c>
      <c r="B405" s="3">
        <v>0.89</v>
      </c>
      <c r="C405" s="3" t="s">
        <v>17</v>
      </c>
      <c r="D405" s="4">
        <v>45447.0</v>
      </c>
      <c r="E405" s="2">
        <v>206.0</v>
      </c>
      <c r="F405" s="3" t="s">
        <v>861</v>
      </c>
      <c r="G405" s="3" t="s">
        <v>498</v>
      </c>
      <c r="H405" s="3">
        <v>1.0</v>
      </c>
      <c r="I405" s="2">
        <f>IFERROR(vlookup(F405,'College Conference'!$B$1:$Z$1000 , 6,False),0)</f>
        <v>8</v>
      </c>
      <c r="J405" s="2">
        <f>IFERROR(vlookup(G405,'College Conference'!$B$1:$Z$1000 , 6,False),0)</f>
        <v>4</v>
      </c>
    </row>
    <row r="406">
      <c r="A406" s="3" t="s">
        <v>1979</v>
      </c>
      <c r="B406" s="3">
        <v>0.86</v>
      </c>
      <c r="C406" s="3" t="s">
        <v>12</v>
      </c>
      <c r="D406" s="4">
        <v>45449.0</v>
      </c>
      <c r="E406" s="2">
        <v>290.0</v>
      </c>
      <c r="F406" s="3" t="s">
        <v>348</v>
      </c>
      <c r="G406" s="3" t="s">
        <v>503</v>
      </c>
      <c r="H406" s="3">
        <v>1.0</v>
      </c>
      <c r="I406" s="2">
        <f>IFERROR(vlookup(F406,'College Conference'!$B$1:$Z$1000 , 6,False),0)</f>
        <v>3</v>
      </c>
      <c r="J406" s="2">
        <f>IFERROR(vlookup(G406,'College Conference'!$B$1:$Z$1000 , 6,False),0)</f>
        <v>4</v>
      </c>
    </row>
    <row r="407">
      <c r="A407" s="3" t="s">
        <v>1312</v>
      </c>
      <c r="B407" s="3">
        <v>0.79</v>
      </c>
      <c r="C407" s="3" t="s">
        <v>27</v>
      </c>
      <c r="D407" s="4">
        <v>45423.0</v>
      </c>
      <c r="E407" s="2">
        <v>190.0</v>
      </c>
      <c r="F407" s="3" t="s">
        <v>233</v>
      </c>
      <c r="G407" s="3" t="s">
        <v>483</v>
      </c>
      <c r="H407" s="3">
        <v>1.0</v>
      </c>
      <c r="I407" s="2">
        <f>IFERROR(vlookup(F407,'College Conference'!$B$1:$Z$1000 , 6,False),0)</f>
        <v>2</v>
      </c>
      <c r="J407" s="2">
        <f>IFERROR(vlookup(G407,'College Conference'!$B$1:$Z$1000 , 6,False),0)</f>
        <v>4</v>
      </c>
    </row>
    <row r="408">
      <c r="A408" s="3" t="s">
        <v>1913</v>
      </c>
      <c r="B408" s="3" t="s">
        <v>11</v>
      </c>
      <c r="C408" s="3" t="s">
        <v>27</v>
      </c>
      <c r="D408" s="2" t="s">
        <v>72</v>
      </c>
      <c r="E408" s="2">
        <v>185.0</v>
      </c>
      <c r="F408" s="3" t="s">
        <v>48</v>
      </c>
      <c r="G408" s="3" t="s">
        <v>461</v>
      </c>
      <c r="H408" s="3">
        <v>1.0</v>
      </c>
      <c r="I408" s="2">
        <f>IFERROR(vlookup(F408,'College Conference'!$B$1:$Z$1000 , 6,False),0)</f>
        <v>0</v>
      </c>
      <c r="J408" s="2">
        <f>IFERROR(vlookup(G408,'College Conference'!$B$1:$Z$1000 , 6,False),0)</f>
        <v>4</v>
      </c>
    </row>
    <row r="409">
      <c r="A409" s="3" t="s">
        <v>2148</v>
      </c>
      <c r="B409" s="3">
        <v>0.84</v>
      </c>
      <c r="C409" s="3" t="s">
        <v>31</v>
      </c>
      <c r="D409" s="4">
        <v>45450.0</v>
      </c>
      <c r="E409" s="2">
        <v>327.0</v>
      </c>
      <c r="F409" s="3" t="s">
        <v>689</v>
      </c>
      <c r="G409" s="3" t="s">
        <v>503</v>
      </c>
      <c r="H409" s="3">
        <v>1.0</v>
      </c>
      <c r="I409" s="2">
        <f>IFERROR(vlookup(F409,'College Conference'!$B$1:$Z$1000 , 6,False),0)</f>
        <v>7</v>
      </c>
      <c r="J409" s="2">
        <f>IFERROR(vlookup(G409,'College Conference'!$B$1:$Z$1000 , 6,False),0)</f>
        <v>4</v>
      </c>
    </row>
    <row r="410">
      <c r="A410" s="3" t="s">
        <v>2070</v>
      </c>
      <c r="B410" s="3">
        <v>0.95</v>
      </c>
      <c r="C410" s="3" t="s">
        <v>17</v>
      </c>
      <c r="D410" s="4">
        <v>45445.0</v>
      </c>
      <c r="E410" s="2">
        <v>195.0</v>
      </c>
      <c r="F410" s="3" t="s">
        <v>532</v>
      </c>
      <c r="G410" s="3" t="s">
        <v>444</v>
      </c>
      <c r="H410" s="3">
        <v>1.0</v>
      </c>
      <c r="I410" s="2">
        <f>IFERROR(vlookup(F410,'College Conference'!$B$1:$Z$1000 , 6,False),0)</f>
        <v>5</v>
      </c>
      <c r="J410" s="2">
        <f>IFERROR(vlookup(G410,'College Conference'!$B$1:$Z$1000 , 6,False),0)</f>
        <v>4</v>
      </c>
    </row>
    <row r="411">
      <c r="A411" s="3" t="s">
        <v>2189</v>
      </c>
      <c r="B411" s="3">
        <v>0.86</v>
      </c>
      <c r="C411" s="3" t="s">
        <v>12</v>
      </c>
      <c r="D411" s="4">
        <v>45446.0</v>
      </c>
      <c r="E411" s="2">
        <v>250.0</v>
      </c>
      <c r="F411" s="3" t="s">
        <v>861</v>
      </c>
      <c r="G411" s="3" t="s">
        <v>444</v>
      </c>
      <c r="H411" s="3">
        <v>1.0</v>
      </c>
      <c r="I411" s="2">
        <f>IFERROR(vlookup(F411,'College Conference'!$B$1:$Z$1000 , 6,False),0)</f>
        <v>8</v>
      </c>
      <c r="J411" s="2">
        <f>IFERROR(vlookup(G411,'College Conference'!$B$1:$Z$1000 , 6,False),0)</f>
        <v>4</v>
      </c>
    </row>
    <row r="412">
      <c r="A412" s="3" t="s">
        <v>1980</v>
      </c>
      <c r="B412" s="3">
        <v>0.84</v>
      </c>
      <c r="C412" s="3" t="s">
        <v>31</v>
      </c>
      <c r="D412" s="4">
        <v>45448.0</v>
      </c>
      <c r="E412" s="2">
        <v>315.0</v>
      </c>
      <c r="F412" s="3" t="s">
        <v>404</v>
      </c>
      <c r="G412" s="3" t="s">
        <v>453</v>
      </c>
      <c r="H412" s="3">
        <v>1.0</v>
      </c>
      <c r="I412" s="2">
        <f>IFERROR(vlookup(F412,'College Conference'!$B$1:$Z$1000 , 6,False),0)</f>
        <v>3</v>
      </c>
      <c r="J412" s="2">
        <f>IFERROR(vlookup(G412,'College Conference'!$B$1:$Z$1000 , 6,False),0)</f>
        <v>4</v>
      </c>
    </row>
    <row r="413">
      <c r="A413" s="3" t="s">
        <v>1981</v>
      </c>
      <c r="B413" s="3">
        <v>0.83</v>
      </c>
      <c r="C413" s="3" t="s">
        <v>31</v>
      </c>
      <c r="D413" s="4">
        <v>45448.0</v>
      </c>
      <c r="E413" s="2">
        <v>300.0</v>
      </c>
      <c r="F413" s="3" t="s">
        <v>318</v>
      </c>
      <c r="G413" s="3" t="s">
        <v>491</v>
      </c>
      <c r="H413" s="3">
        <v>1.0</v>
      </c>
      <c r="I413" s="2">
        <f>IFERROR(vlookup(F413,'College Conference'!$B$1:$Z$1000 , 6,False),0)</f>
        <v>3</v>
      </c>
      <c r="J413" s="2">
        <f>IFERROR(vlookup(G413,'College Conference'!$B$1:$Z$1000 , 6,False),0)</f>
        <v>4</v>
      </c>
    </row>
    <row r="414">
      <c r="A414" s="3" t="s">
        <v>950</v>
      </c>
      <c r="B414" s="3">
        <v>0.88</v>
      </c>
      <c r="C414" s="3" t="s">
        <v>17</v>
      </c>
      <c r="D414" s="4">
        <v>45423.0</v>
      </c>
      <c r="E414" s="2">
        <v>184.0</v>
      </c>
      <c r="F414" s="3" t="s">
        <v>125</v>
      </c>
      <c r="G414" s="3" t="s">
        <v>444</v>
      </c>
      <c r="H414" s="3">
        <v>1.0</v>
      </c>
      <c r="I414" s="2">
        <f>IFERROR(vlookup(F414,'College Conference'!$B$1:$Z$1000 , 6,False),0)</f>
        <v>0</v>
      </c>
      <c r="J414" s="2">
        <f>IFERROR(vlookup(G414,'College Conference'!$B$1:$Z$1000 , 6,False),0)</f>
        <v>4</v>
      </c>
    </row>
    <row r="415">
      <c r="A415" s="3" t="s">
        <v>2128</v>
      </c>
      <c r="B415" s="3">
        <v>0.84</v>
      </c>
      <c r="C415" s="3" t="s">
        <v>22</v>
      </c>
      <c r="D415" s="4">
        <v>45423.0</v>
      </c>
      <c r="E415" s="2">
        <v>205.0</v>
      </c>
      <c r="F415" s="3" t="s">
        <v>621</v>
      </c>
      <c r="G415" s="3" t="s">
        <v>448</v>
      </c>
      <c r="H415" s="3">
        <v>1.0</v>
      </c>
      <c r="I415" s="2">
        <f>IFERROR(vlookup(F415,'College Conference'!$B$1:$Z$1000 , 6,False),0)</f>
        <v>6</v>
      </c>
      <c r="J415" s="2">
        <f>IFERROR(vlookup(G415,'College Conference'!$B$1:$Z$1000 , 6,False),0)</f>
        <v>4</v>
      </c>
    </row>
    <row r="416">
      <c r="A416" s="3" t="s">
        <v>1982</v>
      </c>
      <c r="B416" s="3">
        <v>0.85</v>
      </c>
      <c r="C416" s="3" t="s">
        <v>31</v>
      </c>
      <c r="D416" s="4">
        <v>45448.0</v>
      </c>
      <c r="E416" s="2">
        <v>292.0</v>
      </c>
      <c r="F416" s="3" t="s">
        <v>311</v>
      </c>
      <c r="G416" s="3" t="s">
        <v>448</v>
      </c>
      <c r="H416" s="3">
        <v>1.0</v>
      </c>
      <c r="I416" s="2">
        <f>IFERROR(vlookup(F416,'College Conference'!$B$1:$Z$1000 , 6,False),0)</f>
        <v>3</v>
      </c>
      <c r="J416" s="2">
        <f>IFERROR(vlookup(G416,'College Conference'!$B$1:$Z$1000 , 6,False),0)</f>
        <v>4</v>
      </c>
    </row>
    <row r="417">
      <c r="A417" s="3" t="s">
        <v>1983</v>
      </c>
      <c r="B417" s="3">
        <v>0.88</v>
      </c>
      <c r="C417" s="3" t="s">
        <v>52</v>
      </c>
      <c r="D417" s="4">
        <v>45445.0</v>
      </c>
      <c r="E417" s="2">
        <v>233.0</v>
      </c>
      <c r="F417" s="3" t="s">
        <v>320</v>
      </c>
      <c r="G417" s="3" t="s">
        <v>483</v>
      </c>
      <c r="H417" s="3">
        <v>1.0</v>
      </c>
      <c r="I417" s="2">
        <f>IFERROR(vlookup(F417,'College Conference'!$B$1:$Z$1000 , 6,False),0)</f>
        <v>3</v>
      </c>
      <c r="J417" s="2">
        <f>IFERROR(vlookup(G417,'College Conference'!$B$1:$Z$1000 , 6,False),0)</f>
        <v>4</v>
      </c>
    </row>
    <row r="418">
      <c r="A418" s="3" t="s">
        <v>2149</v>
      </c>
      <c r="B418" s="3">
        <v>0.86</v>
      </c>
      <c r="C418" s="3" t="s">
        <v>12</v>
      </c>
      <c r="D418" s="4">
        <v>45446.0</v>
      </c>
      <c r="E418" s="2">
        <v>265.0</v>
      </c>
      <c r="F418" s="3" t="s">
        <v>687</v>
      </c>
      <c r="G418" s="3" t="s">
        <v>472</v>
      </c>
      <c r="H418" s="3">
        <v>1.0</v>
      </c>
      <c r="I418" s="2">
        <f>IFERROR(vlookup(F418,'College Conference'!$B$1:$Z$1000 , 6,False),0)</f>
        <v>7</v>
      </c>
      <c r="J418" s="2">
        <f>IFERROR(vlookup(G418,'College Conference'!$B$1:$Z$1000 , 6,False),0)</f>
        <v>4</v>
      </c>
    </row>
    <row r="419">
      <c r="A419" s="3" t="s">
        <v>2150</v>
      </c>
      <c r="B419" s="3">
        <v>0.82</v>
      </c>
      <c r="C419" s="3" t="s">
        <v>12</v>
      </c>
      <c r="D419" s="2" t="s">
        <v>72</v>
      </c>
      <c r="E419" s="2">
        <v>285.0</v>
      </c>
      <c r="F419" s="3" t="s">
        <v>687</v>
      </c>
      <c r="G419" s="3" t="s">
        <v>446</v>
      </c>
      <c r="H419" s="3">
        <v>1.0</v>
      </c>
      <c r="I419" s="2">
        <f>IFERROR(vlookup(F419,'College Conference'!$B$1:$Z$1000 , 6,False),0)</f>
        <v>7</v>
      </c>
      <c r="J419" s="2">
        <f>IFERROR(vlookup(G419,'College Conference'!$B$1:$Z$1000 , 6,False),0)</f>
        <v>4</v>
      </c>
    </row>
    <row r="420">
      <c r="A420" s="3" t="s">
        <v>1984</v>
      </c>
      <c r="B420" s="3">
        <v>0.92</v>
      </c>
      <c r="C420" s="3" t="s">
        <v>63</v>
      </c>
      <c r="D420" s="4">
        <v>45446.0</v>
      </c>
      <c r="E420" s="2">
        <v>200.0</v>
      </c>
      <c r="F420" s="3" t="s">
        <v>404</v>
      </c>
      <c r="G420" s="3" t="s">
        <v>448</v>
      </c>
      <c r="H420" s="3">
        <v>1.0</v>
      </c>
      <c r="I420" s="2">
        <f>IFERROR(vlookup(F420,'College Conference'!$B$1:$Z$1000 , 6,False),0)</f>
        <v>3</v>
      </c>
      <c r="J420" s="2">
        <f>IFERROR(vlookup(G420,'College Conference'!$B$1:$Z$1000 , 6,False),0)</f>
        <v>4</v>
      </c>
    </row>
    <row r="421">
      <c r="A421" s="3" t="s">
        <v>2151</v>
      </c>
      <c r="B421" s="3">
        <v>0.86</v>
      </c>
      <c r="C421" s="3" t="s">
        <v>58</v>
      </c>
      <c r="D421" s="4">
        <v>45448.0</v>
      </c>
      <c r="E421" s="2">
        <v>210.0</v>
      </c>
      <c r="F421" s="3" t="s">
        <v>693</v>
      </c>
      <c r="G421" s="3" t="s">
        <v>480</v>
      </c>
      <c r="H421" s="3">
        <v>1.0</v>
      </c>
      <c r="I421" s="2">
        <f>IFERROR(vlookup(F421,'College Conference'!$B$1:$Z$1000 , 6,False),0)</f>
        <v>7</v>
      </c>
      <c r="J421" s="2">
        <f>IFERROR(vlookup(G421,'College Conference'!$B$1:$Z$1000 , 6,False),0)</f>
        <v>4</v>
      </c>
    </row>
    <row r="422">
      <c r="A422" s="3" t="s">
        <v>2071</v>
      </c>
      <c r="B422" s="3">
        <v>0.86</v>
      </c>
      <c r="C422" s="3" t="s">
        <v>78</v>
      </c>
      <c r="D422" s="4">
        <v>45445.0</v>
      </c>
      <c r="E422" s="2">
        <v>195.0</v>
      </c>
      <c r="F422" s="3" t="s">
        <v>525</v>
      </c>
      <c r="G422" s="3" t="s">
        <v>472</v>
      </c>
      <c r="H422" s="3">
        <v>1.0</v>
      </c>
      <c r="I422" s="2">
        <f>IFERROR(vlookup(F422,'College Conference'!$B$1:$Z$1000 , 6,False),0)</f>
        <v>5</v>
      </c>
      <c r="J422" s="2">
        <f>IFERROR(vlookup(G422,'College Conference'!$B$1:$Z$1000 , 6,False),0)</f>
        <v>4</v>
      </c>
    </row>
    <row r="423">
      <c r="A423" s="3" t="s">
        <v>2072</v>
      </c>
      <c r="B423" s="3">
        <v>0.81</v>
      </c>
      <c r="C423" s="3" t="s">
        <v>52</v>
      </c>
      <c r="D423" s="4">
        <v>45444.0</v>
      </c>
      <c r="E423" s="2">
        <v>200.0</v>
      </c>
      <c r="F423" s="3" t="s">
        <v>514</v>
      </c>
      <c r="G423" s="3" t="s">
        <v>453</v>
      </c>
      <c r="H423" s="3">
        <v>1.0</v>
      </c>
      <c r="I423" s="2">
        <f>IFERROR(vlookup(F423,'College Conference'!$B$1:$Z$1000 , 6,False),0)</f>
        <v>5</v>
      </c>
      <c r="J423" s="2">
        <f>IFERROR(vlookup(G423,'College Conference'!$B$1:$Z$1000 , 6,False),0)</f>
        <v>4</v>
      </c>
    </row>
    <row r="424">
      <c r="A424" s="3" t="s">
        <v>2190</v>
      </c>
      <c r="B424" s="3">
        <v>0.86</v>
      </c>
      <c r="C424" s="3" t="s">
        <v>27</v>
      </c>
      <c r="D424" s="2" t="s">
        <v>72</v>
      </c>
      <c r="E424" s="2">
        <v>190.0</v>
      </c>
      <c r="F424" s="3" t="s">
        <v>779</v>
      </c>
      <c r="G424" s="3" t="s">
        <v>472</v>
      </c>
      <c r="H424" s="3">
        <v>1.0</v>
      </c>
      <c r="I424" s="2">
        <f>IFERROR(vlookup(F424,'College Conference'!$B$1:$Z$1000 , 6,False),0)</f>
        <v>8</v>
      </c>
      <c r="J424" s="2">
        <f>IFERROR(vlookup(G424,'College Conference'!$B$1:$Z$1000 , 6,False),0)</f>
        <v>4</v>
      </c>
    </row>
    <row r="425">
      <c r="A425" s="3" t="s">
        <v>2073</v>
      </c>
      <c r="B425" s="3">
        <v>0.88</v>
      </c>
      <c r="C425" s="3" t="s">
        <v>17</v>
      </c>
      <c r="D425" s="4">
        <v>45449.0</v>
      </c>
      <c r="E425" s="2">
        <v>200.0</v>
      </c>
      <c r="F425" s="3" t="s">
        <v>521</v>
      </c>
      <c r="G425" s="3" t="s">
        <v>444</v>
      </c>
      <c r="H425" s="3">
        <v>1.0</v>
      </c>
      <c r="I425" s="2">
        <f>IFERROR(vlookup(F425,'College Conference'!$B$1:$Z$1000 , 6,False),0)</f>
        <v>5</v>
      </c>
      <c r="J425" s="2">
        <f>IFERROR(vlookup(G425,'College Conference'!$B$1:$Z$1000 , 6,False),0)</f>
        <v>4</v>
      </c>
    </row>
    <row r="426">
      <c r="A426" s="3" t="s">
        <v>1951</v>
      </c>
      <c r="B426" s="3">
        <v>0.86</v>
      </c>
      <c r="C426" s="3" t="s">
        <v>58</v>
      </c>
      <c r="D426" s="4">
        <v>45449.0</v>
      </c>
      <c r="E426" s="2">
        <v>230.0</v>
      </c>
      <c r="F426" s="3" t="s">
        <v>139</v>
      </c>
      <c r="G426" s="3" t="s">
        <v>444</v>
      </c>
      <c r="H426" s="3">
        <v>1.0</v>
      </c>
      <c r="I426" s="2">
        <f>IFERROR(vlookup(F426,'College Conference'!$B$1:$Z$1000 , 6,False),0)</f>
        <v>1</v>
      </c>
      <c r="J426" s="2">
        <f>IFERROR(vlookup(G426,'College Conference'!$B$1:$Z$1000 , 6,False),0)</f>
        <v>4</v>
      </c>
    </row>
    <row r="427">
      <c r="A427" s="3" t="s">
        <v>1985</v>
      </c>
      <c r="B427" s="3">
        <v>0.88</v>
      </c>
      <c r="C427" s="3" t="s">
        <v>27</v>
      </c>
      <c r="D427" s="2" t="s">
        <v>72</v>
      </c>
      <c r="E427" s="2">
        <v>165.0</v>
      </c>
      <c r="F427" s="3" t="s">
        <v>320</v>
      </c>
      <c r="G427" s="3" t="s">
        <v>503</v>
      </c>
      <c r="H427" s="3">
        <v>1.0</v>
      </c>
      <c r="I427" s="2">
        <f>IFERROR(vlookup(F427,'College Conference'!$B$1:$Z$1000 , 6,False),0)</f>
        <v>3</v>
      </c>
      <c r="J427" s="2">
        <f>IFERROR(vlookup(G427,'College Conference'!$B$1:$Z$1000 , 6,False),0)</f>
        <v>4</v>
      </c>
    </row>
    <row r="428">
      <c r="A428" s="3" t="s">
        <v>2074</v>
      </c>
      <c r="B428" s="3">
        <v>0.88</v>
      </c>
      <c r="C428" s="3" t="s">
        <v>31</v>
      </c>
      <c r="D428" s="4">
        <v>45448.0</v>
      </c>
      <c r="E428" s="2">
        <v>305.0</v>
      </c>
      <c r="F428" s="3" t="s">
        <v>532</v>
      </c>
      <c r="G428" s="3" t="s">
        <v>472</v>
      </c>
      <c r="H428" s="3">
        <v>1.0</v>
      </c>
      <c r="I428" s="2">
        <f>IFERROR(vlookup(F428,'College Conference'!$B$1:$Z$1000 , 6,False),0)</f>
        <v>5</v>
      </c>
      <c r="J428" s="2">
        <f>IFERROR(vlookup(G428,'College Conference'!$B$1:$Z$1000 , 6,False),0)</f>
        <v>4</v>
      </c>
    </row>
    <row r="429">
      <c r="A429" s="3" t="s">
        <v>1952</v>
      </c>
      <c r="B429" s="3">
        <v>0.79</v>
      </c>
      <c r="C429" s="3" t="s">
        <v>52</v>
      </c>
      <c r="D429" s="4">
        <v>45445.0</v>
      </c>
      <c r="E429" s="2">
        <v>225.0</v>
      </c>
      <c r="F429" s="3" t="s">
        <v>976</v>
      </c>
      <c r="G429" s="3" t="s">
        <v>446</v>
      </c>
      <c r="H429" s="3">
        <v>1.0</v>
      </c>
      <c r="I429" s="2">
        <f>IFERROR(vlookup(F429,'College Conference'!$B$1:$Z$1000 , 6,False),0)</f>
        <v>1</v>
      </c>
      <c r="J429" s="2">
        <f>IFERROR(vlookup(G429,'College Conference'!$B$1:$Z$1000 , 6,False),0)</f>
        <v>4</v>
      </c>
    </row>
    <row r="430">
      <c r="A430" s="3" t="s">
        <v>1986</v>
      </c>
      <c r="B430" s="3" t="s">
        <v>11</v>
      </c>
      <c r="C430" s="3" t="s">
        <v>17</v>
      </c>
      <c r="D430" s="4">
        <v>45422.0</v>
      </c>
      <c r="E430" s="2">
        <v>170.0</v>
      </c>
      <c r="F430" s="3" t="s">
        <v>311</v>
      </c>
      <c r="G430" s="3" t="s">
        <v>461</v>
      </c>
      <c r="H430" s="3">
        <v>1.0</v>
      </c>
      <c r="I430" s="2">
        <f>IFERROR(vlookup(F430,'College Conference'!$B$1:$Z$1000 , 6,False),0)</f>
        <v>3</v>
      </c>
      <c r="J430" s="2">
        <f>IFERROR(vlookup(G430,'College Conference'!$B$1:$Z$1000 , 6,False),0)</f>
        <v>4</v>
      </c>
    </row>
    <row r="431">
      <c r="A431" s="3" t="s">
        <v>1987</v>
      </c>
      <c r="B431" s="3">
        <v>0.85</v>
      </c>
      <c r="C431" s="3" t="s">
        <v>27</v>
      </c>
      <c r="D431" s="4">
        <v>45444.0</v>
      </c>
      <c r="E431" s="2">
        <v>175.0</v>
      </c>
      <c r="F431" s="3" t="s">
        <v>289</v>
      </c>
      <c r="G431" s="3" t="s">
        <v>444</v>
      </c>
      <c r="H431" s="3">
        <v>1.0</v>
      </c>
      <c r="I431" s="2">
        <f>IFERROR(vlookup(F431,'College Conference'!$B$1:$Z$1000 , 6,False),0)</f>
        <v>3</v>
      </c>
      <c r="J431" s="2">
        <f>IFERROR(vlookup(G431,'College Conference'!$B$1:$Z$1000 , 6,False),0)</f>
        <v>4</v>
      </c>
    </row>
    <row r="432">
      <c r="A432" s="3" t="s">
        <v>1988</v>
      </c>
      <c r="B432" s="3">
        <v>0.85</v>
      </c>
      <c r="C432" s="3" t="s">
        <v>22</v>
      </c>
      <c r="D432" s="4">
        <v>45422.0</v>
      </c>
      <c r="E432" s="2">
        <v>195.0</v>
      </c>
      <c r="F432" s="3" t="s">
        <v>404</v>
      </c>
      <c r="G432" s="3" t="s">
        <v>491</v>
      </c>
      <c r="H432" s="3">
        <v>1.0</v>
      </c>
      <c r="I432" s="2">
        <f>IFERROR(vlookup(F432,'College Conference'!$B$1:$Z$1000 , 6,False),0)</f>
        <v>3</v>
      </c>
      <c r="J432" s="2">
        <f>IFERROR(vlookup(G432,'College Conference'!$B$1:$Z$1000 , 6,False),0)</f>
        <v>4</v>
      </c>
    </row>
    <row r="433">
      <c r="A433" s="3" t="s">
        <v>789</v>
      </c>
      <c r="B433" s="3">
        <v>0.9</v>
      </c>
      <c r="C433" s="3" t="s">
        <v>63</v>
      </c>
      <c r="D433" s="2" t="s">
        <v>72</v>
      </c>
      <c r="E433" s="2">
        <v>205.0</v>
      </c>
      <c r="F433" s="3" t="s">
        <v>776</v>
      </c>
      <c r="G433" s="3" t="s">
        <v>483</v>
      </c>
      <c r="H433" s="3">
        <v>1.0</v>
      </c>
      <c r="I433" s="2">
        <f>IFERROR(vlookup(F433,'College Conference'!$B$1:$Z$1000 , 6,False),0)</f>
        <v>8</v>
      </c>
      <c r="J433" s="2">
        <f>IFERROR(vlookup(G433,'College Conference'!$B$1:$Z$1000 , 6,False),0)</f>
        <v>4</v>
      </c>
    </row>
    <row r="434">
      <c r="A434" s="3" t="s">
        <v>2152</v>
      </c>
      <c r="B434" s="3">
        <v>0.86</v>
      </c>
      <c r="C434" s="3" t="s">
        <v>12</v>
      </c>
      <c r="D434" s="4">
        <v>45423.0</v>
      </c>
      <c r="E434" s="2">
        <v>295.0</v>
      </c>
      <c r="F434" s="3" t="s">
        <v>701</v>
      </c>
      <c r="G434" s="3" t="s">
        <v>455</v>
      </c>
      <c r="H434" s="3">
        <v>1.0</v>
      </c>
      <c r="I434" s="2">
        <f>IFERROR(vlookup(F434,'College Conference'!$B$1:$Z$1000 , 6,False),0)</f>
        <v>7</v>
      </c>
      <c r="J434" s="2">
        <f>IFERROR(vlookup(G434,'College Conference'!$B$1:$Z$1000 , 6,False),0)</f>
        <v>4</v>
      </c>
    </row>
    <row r="435">
      <c r="A435" s="3" t="s">
        <v>2075</v>
      </c>
      <c r="B435" s="3">
        <v>0.87</v>
      </c>
      <c r="C435" s="3" t="s">
        <v>120</v>
      </c>
      <c r="D435" s="4">
        <v>45448.0</v>
      </c>
      <c r="E435" s="2">
        <v>263.0</v>
      </c>
      <c r="F435" s="3" t="s">
        <v>517</v>
      </c>
      <c r="G435" s="3" t="s">
        <v>444</v>
      </c>
      <c r="H435" s="3">
        <v>1.0</v>
      </c>
      <c r="I435" s="2">
        <f>IFERROR(vlookup(F435,'College Conference'!$B$1:$Z$1000 , 6,False),0)</f>
        <v>5</v>
      </c>
      <c r="J435" s="2">
        <f>IFERROR(vlookup(G435,'College Conference'!$B$1:$Z$1000 , 6,False),0)</f>
        <v>4</v>
      </c>
    </row>
    <row r="436">
      <c r="A436" s="3" t="s">
        <v>2223</v>
      </c>
      <c r="B436" s="3">
        <v>0.78</v>
      </c>
      <c r="C436" s="3" t="s">
        <v>17</v>
      </c>
      <c r="D436" s="4">
        <v>45422.0</v>
      </c>
      <c r="E436" s="2">
        <v>181.0</v>
      </c>
      <c r="F436" s="3" t="s">
        <v>935</v>
      </c>
      <c r="G436" s="3" t="s">
        <v>446</v>
      </c>
      <c r="H436" s="3">
        <v>1.0</v>
      </c>
      <c r="I436" s="2">
        <f>IFERROR(vlookup(F436,'College Conference'!$B$1:$Z$1000 , 6,False),0)</f>
        <v>10</v>
      </c>
      <c r="J436" s="2">
        <f>IFERROR(vlookup(G436,'College Conference'!$B$1:$Z$1000 , 6,False),0)</f>
        <v>4</v>
      </c>
    </row>
    <row r="437">
      <c r="A437" s="3" t="s">
        <v>1989</v>
      </c>
      <c r="B437" s="3">
        <v>0.86</v>
      </c>
      <c r="C437" s="3" t="s">
        <v>58</v>
      </c>
      <c r="D437" s="4">
        <v>45446.0</v>
      </c>
      <c r="E437" s="2">
        <v>245.0</v>
      </c>
      <c r="F437" s="3" t="s">
        <v>400</v>
      </c>
      <c r="G437" s="3" t="s">
        <v>448</v>
      </c>
      <c r="H437" s="3">
        <v>1.0</v>
      </c>
      <c r="I437" s="2">
        <f>IFERROR(vlookup(F437,'College Conference'!$B$1:$Z$1000 , 6,False),0)</f>
        <v>3</v>
      </c>
      <c r="J437" s="2">
        <f>IFERROR(vlookup(G437,'College Conference'!$B$1:$Z$1000 , 6,False),0)</f>
        <v>4</v>
      </c>
    </row>
    <row r="438">
      <c r="A438" s="3" t="s">
        <v>1990</v>
      </c>
      <c r="B438" s="3">
        <v>0.89</v>
      </c>
      <c r="C438" s="3" t="s">
        <v>78</v>
      </c>
      <c r="D438" s="4">
        <v>45445.0</v>
      </c>
      <c r="E438" s="2">
        <v>180.0</v>
      </c>
      <c r="F438" s="3" t="s">
        <v>400</v>
      </c>
      <c r="G438" s="3" t="s">
        <v>444</v>
      </c>
      <c r="H438" s="3">
        <v>1.0</v>
      </c>
      <c r="I438" s="2">
        <f>IFERROR(vlookup(F438,'College Conference'!$B$1:$Z$1000 , 6,False),0)</f>
        <v>3</v>
      </c>
      <c r="J438" s="2">
        <f>IFERROR(vlookup(G438,'College Conference'!$B$1:$Z$1000 , 6,False),0)</f>
        <v>4</v>
      </c>
    </row>
    <row r="439">
      <c r="A439" s="3" t="s">
        <v>2153</v>
      </c>
      <c r="B439" s="3">
        <v>0.84</v>
      </c>
      <c r="C439" s="3" t="s">
        <v>27</v>
      </c>
      <c r="D439" s="4">
        <v>45423.0</v>
      </c>
      <c r="E439" s="2">
        <v>175.0</v>
      </c>
      <c r="F439" s="3" t="s">
        <v>695</v>
      </c>
      <c r="G439" s="3" t="s">
        <v>503</v>
      </c>
      <c r="H439" s="3">
        <v>1.0</v>
      </c>
      <c r="I439" s="2">
        <f>IFERROR(vlookup(F439,'College Conference'!$B$1:$Z$1000 , 6,False),0)</f>
        <v>7</v>
      </c>
      <c r="J439" s="2">
        <f>IFERROR(vlookup(G439,'College Conference'!$B$1:$Z$1000 , 6,False),0)</f>
        <v>4</v>
      </c>
    </row>
    <row r="440">
      <c r="A440" s="3" t="s">
        <v>459</v>
      </c>
      <c r="B440" s="3">
        <v>0.84</v>
      </c>
      <c r="C440" s="3" t="s">
        <v>63</v>
      </c>
      <c r="D440" s="4">
        <v>45421.0</v>
      </c>
      <c r="E440" s="2">
        <v>190.0</v>
      </c>
      <c r="F440" s="3" t="s">
        <v>517</v>
      </c>
      <c r="G440" s="3" t="s">
        <v>483</v>
      </c>
      <c r="H440" s="3">
        <v>1.0</v>
      </c>
      <c r="I440" s="2">
        <f>IFERROR(vlookup(F440,'College Conference'!$B$1:$Z$1000 , 6,False),0)</f>
        <v>5</v>
      </c>
      <c r="J440" s="2">
        <f>IFERROR(vlookup(G440,'College Conference'!$B$1:$Z$1000 , 6,False),0)</f>
        <v>4</v>
      </c>
    </row>
    <row r="441">
      <c r="A441" s="3" t="s">
        <v>1991</v>
      </c>
      <c r="B441" s="3">
        <v>0.85</v>
      </c>
      <c r="C441" s="3" t="s">
        <v>63</v>
      </c>
      <c r="D441" s="4">
        <v>45445.0</v>
      </c>
      <c r="E441" s="2">
        <v>205.0</v>
      </c>
      <c r="F441" s="3" t="s">
        <v>400</v>
      </c>
      <c r="G441" s="3" t="s">
        <v>446</v>
      </c>
      <c r="H441" s="3">
        <v>1.0</v>
      </c>
      <c r="I441" s="2">
        <f>IFERROR(vlookup(F441,'College Conference'!$B$1:$Z$1000 , 6,False),0)</f>
        <v>3</v>
      </c>
      <c r="J441" s="2">
        <f>IFERROR(vlookup(G441,'College Conference'!$B$1:$Z$1000 , 6,False),0)</f>
        <v>4</v>
      </c>
    </row>
    <row r="442">
      <c r="A442" s="3" t="s">
        <v>2154</v>
      </c>
      <c r="B442" s="3">
        <v>0.9</v>
      </c>
      <c r="C442" s="3" t="s">
        <v>38</v>
      </c>
      <c r="D442" s="2" t="s">
        <v>72</v>
      </c>
      <c r="E442" s="2">
        <v>180.0</v>
      </c>
      <c r="F442" s="3" t="s">
        <v>736</v>
      </c>
      <c r="G442" s="3" t="s">
        <v>483</v>
      </c>
      <c r="H442" s="3">
        <v>1.0</v>
      </c>
      <c r="I442" s="2">
        <f>IFERROR(vlookup(F442,'College Conference'!$B$1:$Z$1000 , 6,False),0)</f>
        <v>7</v>
      </c>
      <c r="J442" s="2">
        <f>IFERROR(vlookup(G442,'College Conference'!$B$1:$Z$1000 , 6,False),0)</f>
        <v>4</v>
      </c>
    </row>
    <row r="443">
      <c r="A443" s="3" t="s">
        <v>1992</v>
      </c>
      <c r="B443" s="3">
        <v>0.89</v>
      </c>
      <c r="C443" s="3" t="s">
        <v>27</v>
      </c>
      <c r="D443" s="4">
        <v>45445.0</v>
      </c>
      <c r="E443" s="2">
        <v>180.0</v>
      </c>
      <c r="F443" s="3" t="s">
        <v>372</v>
      </c>
      <c r="G443" s="3" t="s">
        <v>444</v>
      </c>
      <c r="H443" s="3">
        <v>1.0</v>
      </c>
      <c r="I443" s="2">
        <f>IFERROR(vlookup(F443,'College Conference'!$B$1:$Z$1000 , 6,False),0)</f>
        <v>3</v>
      </c>
      <c r="J443" s="2">
        <f>IFERROR(vlookup(G443,'College Conference'!$B$1:$Z$1000 , 6,False),0)</f>
        <v>4</v>
      </c>
    </row>
    <row r="444">
      <c r="A444" s="3" t="s">
        <v>2155</v>
      </c>
      <c r="B444" s="3">
        <v>0.83</v>
      </c>
      <c r="C444" s="3" t="s">
        <v>58</v>
      </c>
      <c r="D444" s="4">
        <v>45446.0</v>
      </c>
      <c r="E444" s="2">
        <v>240.0</v>
      </c>
      <c r="F444" s="3" t="s">
        <v>703</v>
      </c>
      <c r="G444" s="3" t="s">
        <v>446</v>
      </c>
      <c r="H444" s="3">
        <v>1.0</v>
      </c>
      <c r="I444" s="2">
        <f>IFERROR(vlookup(F444,'College Conference'!$B$1:$Z$1000 , 6,False),0)</f>
        <v>7</v>
      </c>
      <c r="J444" s="2">
        <f>IFERROR(vlookup(G444,'College Conference'!$B$1:$Z$1000 , 6,False),0)</f>
        <v>4</v>
      </c>
    </row>
    <row r="445">
      <c r="A445" s="3" t="s">
        <v>305</v>
      </c>
      <c r="B445" s="3">
        <v>0.85</v>
      </c>
      <c r="C445" s="3" t="s">
        <v>78</v>
      </c>
      <c r="D445" s="4">
        <v>45445.0</v>
      </c>
      <c r="E445" s="2">
        <v>203.0</v>
      </c>
      <c r="F445" s="3" t="s">
        <v>307</v>
      </c>
      <c r="G445" s="3" t="s">
        <v>483</v>
      </c>
      <c r="H445" s="3">
        <v>1.0</v>
      </c>
      <c r="I445" s="2">
        <f>IFERROR(vlookup(F445,'College Conference'!$B$1:$Z$1000 , 6,False),0)</f>
        <v>0</v>
      </c>
      <c r="J445" s="2">
        <f>IFERROR(vlookup(G445,'College Conference'!$B$1:$Z$1000 , 6,False),0)</f>
        <v>4</v>
      </c>
    </row>
    <row r="446">
      <c r="A446" s="3" t="s">
        <v>2076</v>
      </c>
      <c r="B446" s="3" t="s">
        <v>11</v>
      </c>
      <c r="C446" s="3" t="s">
        <v>78</v>
      </c>
      <c r="D446" s="4">
        <v>45446.0</v>
      </c>
      <c r="E446" s="2">
        <v>215.0</v>
      </c>
      <c r="F446" s="3" t="s">
        <v>540</v>
      </c>
      <c r="G446" s="3" t="s">
        <v>448</v>
      </c>
      <c r="H446" s="3">
        <v>1.0</v>
      </c>
      <c r="I446" s="2">
        <f>IFERROR(vlookup(F446,'College Conference'!$B$1:$Z$1000 , 6,False),0)</f>
        <v>5</v>
      </c>
      <c r="J446" s="2">
        <f>IFERROR(vlookup(G446,'College Conference'!$B$1:$Z$1000 , 6,False),0)</f>
        <v>4</v>
      </c>
    </row>
    <row r="447">
      <c r="A447" s="3" t="s">
        <v>2077</v>
      </c>
      <c r="B447" s="3">
        <v>0.85</v>
      </c>
      <c r="C447" s="3" t="s">
        <v>52</v>
      </c>
      <c r="D447" s="4">
        <v>45444.0</v>
      </c>
      <c r="E447" s="2">
        <v>205.0</v>
      </c>
      <c r="F447" s="3" t="s">
        <v>530</v>
      </c>
      <c r="G447" s="3" t="s">
        <v>448</v>
      </c>
      <c r="H447" s="3">
        <v>1.0</v>
      </c>
      <c r="I447" s="2">
        <f>IFERROR(vlookup(F447,'College Conference'!$B$1:$Z$1000 , 6,False),0)</f>
        <v>5</v>
      </c>
      <c r="J447" s="2">
        <f>IFERROR(vlookup(G447,'College Conference'!$B$1:$Z$1000 , 6,False),0)</f>
        <v>4</v>
      </c>
    </row>
    <row r="448">
      <c r="A448" s="3" t="s">
        <v>2191</v>
      </c>
      <c r="B448" s="3">
        <v>0.9</v>
      </c>
      <c r="C448" s="3" t="s">
        <v>58</v>
      </c>
      <c r="D448" s="4">
        <v>45448.0</v>
      </c>
      <c r="E448" s="2">
        <v>260.0</v>
      </c>
      <c r="F448" s="3" t="s">
        <v>799</v>
      </c>
      <c r="G448" s="3" t="s">
        <v>461</v>
      </c>
      <c r="H448" s="3">
        <v>1.0</v>
      </c>
      <c r="I448" s="2">
        <f>IFERROR(vlookup(F448,'College Conference'!$B$1:$Z$1000 , 6,False),0)</f>
        <v>8</v>
      </c>
      <c r="J448" s="2">
        <f>IFERROR(vlookup(G448,'College Conference'!$B$1:$Z$1000 , 6,False),0)</f>
        <v>4</v>
      </c>
    </row>
    <row r="449">
      <c r="A449" s="3" t="s">
        <v>1914</v>
      </c>
      <c r="B449" s="3" t="s">
        <v>11</v>
      </c>
      <c r="C449" s="3" t="s">
        <v>17</v>
      </c>
      <c r="D449" s="2" t="s">
        <v>72</v>
      </c>
      <c r="E449" s="2">
        <v>190.0</v>
      </c>
      <c r="F449" s="3" t="s">
        <v>660</v>
      </c>
      <c r="G449" s="3" t="s">
        <v>461</v>
      </c>
      <c r="H449" s="3">
        <v>1.0</v>
      </c>
      <c r="I449" s="2">
        <f>IFERROR(vlookup(F449,'College Conference'!$B$1:$Z$1000 , 6,False),0)</f>
        <v>0</v>
      </c>
      <c r="J449" s="2">
        <f>IFERROR(vlookup(G449,'College Conference'!$B$1:$Z$1000 , 6,False),0)</f>
        <v>4</v>
      </c>
    </row>
    <row r="450">
      <c r="A450" s="3" t="s">
        <v>1915</v>
      </c>
      <c r="B450" s="3" t="s">
        <v>11</v>
      </c>
      <c r="C450" s="3" t="s">
        <v>17</v>
      </c>
      <c r="D450" s="4">
        <v>45446.0</v>
      </c>
      <c r="E450" s="2">
        <v>205.0</v>
      </c>
      <c r="F450" s="3" t="s">
        <v>660</v>
      </c>
      <c r="G450" s="3" t="s">
        <v>440</v>
      </c>
      <c r="H450" s="3">
        <v>1.0</v>
      </c>
      <c r="I450" s="2">
        <f>IFERROR(vlookup(F450,'College Conference'!$B$1:$Z$1000 , 6,False),0)</f>
        <v>0</v>
      </c>
      <c r="J450" s="2">
        <f>IFERROR(vlookup(G450,'College Conference'!$B$1:$Z$1000 , 6,False),0)</f>
        <v>4</v>
      </c>
    </row>
    <row r="451">
      <c r="A451" s="3" t="s">
        <v>1993</v>
      </c>
      <c r="B451" s="3">
        <v>0.86</v>
      </c>
      <c r="C451" s="3" t="s">
        <v>120</v>
      </c>
      <c r="D451" s="4">
        <v>45450.0</v>
      </c>
      <c r="E451" s="2">
        <v>225.0</v>
      </c>
      <c r="F451" s="3" t="s">
        <v>306</v>
      </c>
      <c r="G451" s="3" t="s">
        <v>483</v>
      </c>
      <c r="H451" s="3">
        <v>1.0</v>
      </c>
      <c r="I451" s="2">
        <f>IFERROR(vlookup(F451,'College Conference'!$B$1:$Z$1000 , 6,False),0)</f>
        <v>3</v>
      </c>
      <c r="J451" s="2">
        <f>IFERROR(vlookup(G451,'College Conference'!$B$1:$Z$1000 , 6,False),0)</f>
        <v>4</v>
      </c>
    </row>
    <row r="452">
      <c r="A452" s="3" t="s">
        <v>2224</v>
      </c>
      <c r="B452" s="3">
        <v>0.77</v>
      </c>
      <c r="C452" s="3" t="s">
        <v>17</v>
      </c>
      <c r="D452" s="4">
        <v>45444.0</v>
      </c>
      <c r="E452" s="2">
        <v>190.0</v>
      </c>
      <c r="F452" s="3" t="s">
        <v>922</v>
      </c>
      <c r="G452" s="3" t="s">
        <v>446</v>
      </c>
      <c r="H452" s="3">
        <v>1.0</v>
      </c>
      <c r="I452" s="2">
        <f>IFERROR(vlookup(F452,'College Conference'!$B$1:$Z$1000 , 6,False),0)</f>
        <v>10</v>
      </c>
      <c r="J452" s="2">
        <f>IFERROR(vlookup(G452,'College Conference'!$B$1:$Z$1000 , 6,False),0)</f>
        <v>4</v>
      </c>
    </row>
    <row r="453">
      <c r="A453" s="3" t="s">
        <v>1994</v>
      </c>
      <c r="B453" s="3">
        <v>0.83</v>
      </c>
      <c r="C453" s="3" t="s">
        <v>43</v>
      </c>
      <c r="D453" s="4">
        <v>45447.0</v>
      </c>
      <c r="E453" s="2">
        <v>300.0</v>
      </c>
      <c r="F453" s="3" t="s">
        <v>311</v>
      </c>
      <c r="G453" s="3" t="s">
        <v>491</v>
      </c>
      <c r="H453" s="3">
        <v>1.0</v>
      </c>
      <c r="I453" s="2">
        <f>IFERROR(vlookup(F453,'College Conference'!$B$1:$Z$1000 , 6,False),0)</f>
        <v>3</v>
      </c>
      <c r="J453" s="2">
        <f>IFERROR(vlookup(G453,'College Conference'!$B$1:$Z$1000 , 6,False),0)</f>
        <v>4</v>
      </c>
    </row>
    <row r="454">
      <c r="A454" s="3" t="s">
        <v>1961</v>
      </c>
      <c r="B454" s="3">
        <v>0.78</v>
      </c>
      <c r="C454" s="3" t="s">
        <v>43</v>
      </c>
      <c r="D454" s="4">
        <v>45447.0</v>
      </c>
      <c r="E454" s="2">
        <v>305.0</v>
      </c>
      <c r="F454" s="3" t="s">
        <v>240</v>
      </c>
      <c r="G454" s="3" t="s">
        <v>446</v>
      </c>
      <c r="H454" s="3">
        <v>1.0</v>
      </c>
      <c r="I454" s="2">
        <f>IFERROR(vlookup(F454,'College Conference'!$B$1:$Z$1000 , 6,False),0)</f>
        <v>2</v>
      </c>
      <c r="J454" s="2">
        <f>IFERROR(vlookup(G454,'College Conference'!$B$1:$Z$1000 , 6,False),0)</f>
        <v>4</v>
      </c>
    </row>
    <row r="455">
      <c r="A455" s="3" t="s">
        <v>2192</v>
      </c>
      <c r="B455" s="3">
        <v>0.82</v>
      </c>
      <c r="C455" s="3" t="s">
        <v>12</v>
      </c>
      <c r="D455" s="4">
        <v>45448.0</v>
      </c>
      <c r="E455" s="2">
        <v>250.0</v>
      </c>
      <c r="F455" s="3" t="s">
        <v>808</v>
      </c>
      <c r="G455" s="3" t="s">
        <v>461</v>
      </c>
      <c r="H455" s="3">
        <v>1.0</v>
      </c>
      <c r="I455" s="2">
        <f>IFERROR(vlookup(F455,'College Conference'!$B$1:$Z$1000 , 6,False),0)</f>
        <v>8</v>
      </c>
      <c r="J455" s="2">
        <f>IFERROR(vlookup(G455,'College Conference'!$B$1:$Z$1000 , 6,False),0)</f>
        <v>4</v>
      </c>
    </row>
    <row r="456">
      <c r="A456" s="3" t="s">
        <v>1916</v>
      </c>
      <c r="B456" s="3" t="s">
        <v>11</v>
      </c>
      <c r="C456" s="3" t="s">
        <v>22</v>
      </c>
      <c r="D456" s="4">
        <v>45421.0</v>
      </c>
      <c r="E456" s="2">
        <v>180.0</v>
      </c>
      <c r="F456" s="3" t="s">
        <v>90</v>
      </c>
      <c r="G456" s="3" t="s">
        <v>444</v>
      </c>
      <c r="H456" s="3">
        <v>1.0</v>
      </c>
      <c r="I456" s="2">
        <f>IFERROR(vlookup(F456,'College Conference'!$B$1:$Z$1000 , 6,False),0)</f>
        <v>0</v>
      </c>
      <c r="J456" s="2">
        <f>IFERROR(vlookup(G456,'College Conference'!$B$1:$Z$1000 , 6,False),0)</f>
        <v>4</v>
      </c>
    </row>
    <row r="457">
      <c r="A457" s="3" t="s">
        <v>2156</v>
      </c>
      <c r="B457" s="3">
        <v>0.84</v>
      </c>
      <c r="C457" s="3" t="s">
        <v>17</v>
      </c>
      <c r="D457" s="4">
        <v>45423.0</v>
      </c>
      <c r="E457" s="2">
        <v>160.0</v>
      </c>
      <c r="F457" s="3" t="s">
        <v>740</v>
      </c>
      <c r="G457" s="3" t="s">
        <v>453</v>
      </c>
      <c r="H457" s="3">
        <v>1.0</v>
      </c>
      <c r="I457" s="2">
        <f>IFERROR(vlookup(F457,'College Conference'!$B$1:$Z$1000 , 6,False),0)</f>
        <v>7</v>
      </c>
      <c r="J457" s="2">
        <f>IFERROR(vlookup(G457,'College Conference'!$B$1:$Z$1000 , 6,False),0)</f>
        <v>4</v>
      </c>
    </row>
    <row r="458">
      <c r="A458" s="3" t="s">
        <v>1917</v>
      </c>
      <c r="B458" s="3" t="s">
        <v>11</v>
      </c>
      <c r="C458" s="3" t="s">
        <v>22</v>
      </c>
      <c r="D458" s="4">
        <v>45422.0</v>
      </c>
      <c r="E458" s="2">
        <v>200.0</v>
      </c>
      <c r="F458" s="3" t="s">
        <v>93</v>
      </c>
      <c r="G458" s="3" t="s">
        <v>440</v>
      </c>
      <c r="H458" s="3">
        <v>1.0</v>
      </c>
      <c r="I458" s="2">
        <f>IFERROR(vlookup(F458,'College Conference'!$B$1:$Z$1000 , 6,False),0)</f>
        <v>0</v>
      </c>
      <c r="J458" s="2">
        <f>IFERROR(vlookup(G458,'College Conference'!$B$1:$Z$1000 , 6,False),0)</f>
        <v>4</v>
      </c>
    </row>
    <row r="459">
      <c r="A459" s="3" t="s">
        <v>1918</v>
      </c>
      <c r="B459" s="3">
        <v>0.78</v>
      </c>
      <c r="C459" s="3" t="s">
        <v>43</v>
      </c>
      <c r="D459" s="4">
        <v>45447.0</v>
      </c>
      <c r="E459" s="2">
        <v>286.0</v>
      </c>
      <c r="F459" s="3" t="s">
        <v>115</v>
      </c>
      <c r="G459" s="3" t="s">
        <v>453</v>
      </c>
      <c r="H459" s="3">
        <v>1.0</v>
      </c>
      <c r="I459" s="2">
        <f>IFERROR(vlookup(F459,'College Conference'!$B$1:$Z$1000 , 6,False),0)</f>
        <v>0</v>
      </c>
      <c r="J459" s="2">
        <f>IFERROR(vlookup(G459,'College Conference'!$B$1:$Z$1000 , 6,False),0)</f>
        <v>4</v>
      </c>
    </row>
    <row r="460">
      <c r="A460" s="3" t="s">
        <v>1995</v>
      </c>
      <c r="B460" s="3">
        <v>0.91</v>
      </c>
      <c r="C460" s="3" t="s">
        <v>17</v>
      </c>
      <c r="D460" s="4">
        <v>45446.0</v>
      </c>
      <c r="E460" s="2">
        <v>190.0</v>
      </c>
      <c r="F460" s="3" t="s">
        <v>306</v>
      </c>
      <c r="G460" s="3" t="s">
        <v>472</v>
      </c>
      <c r="H460" s="3">
        <v>1.0</v>
      </c>
      <c r="I460" s="2">
        <f>IFERROR(vlookup(F460,'College Conference'!$B$1:$Z$1000 , 6,False),0)</f>
        <v>3</v>
      </c>
      <c r="J460" s="2">
        <f>IFERROR(vlookup(G460,'College Conference'!$B$1:$Z$1000 , 6,False),0)</f>
        <v>4</v>
      </c>
    </row>
    <row r="461">
      <c r="A461" s="3" t="s">
        <v>2129</v>
      </c>
      <c r="B461" s="3">
        <v>0.83</v>
      </c>
      <c r="C461" s="3" t="s">
        <v>78</v>
      </c>
      <c r="D461" s="4">
        <v>45445.0</v>
      </c>
      <c r="E461" s="2">
        <v>181.0</v>
      </c>
      <c r="F461" s="3" t="s">
        <v>638</v>
      </c>
      <c r="G461" s="3" t="s">
        <v>483</v>
      </c>
      <c r="H461" s="3">
        <v>1.0</v>
      </c>
      <c r="I461" s="2">
        <f>IFERROR(vlookup(F461,'College Conference'!$B$1:$Z$1000 , 6,False),0)</f>
        <v>6</v>
      </c>
      <c r="J461" s="2">
        <f>IFERROR(vlookup(G461,'College Conference'!$B$1:$Z$1000 , 6,False),0)</f>
        <v>4</v>
      </c>
    </row>
    <row r="462">
      <c r="A462" s="3" t="s">
        <v>1919</v>
      </c>
      <c r="B462" s="3">
        <v>0.78</v>
      </c>
      <c r="C462" s="3" t="s">
        <v>31</v>
      </c>
      <c r="D462" s="4">
        <v>45447.0</v>
      </c>
      <c r="E462" s="2">
        <v>285.0</v>
      </c>
      <c r="F462" s="3" t="s">
        <v>32</v>
      </c>
      <c r="G462" s="3" t="s">
        <v>472</v>
      </c>
      <c r="H462" s="3">
        <v>1.0</v>
      </c>
      <c r="I462" s="2">
        <f>IFERROR(vlookup(F462,'College Conference'!$B$1:$Z$1000 , 6,False),0)</f>
        <v>0</v>
      </c>
      <c r="J462" s="2">
        <f>IFERROR(vlookup(G462,'College Conference'!$B$1:$Z$1000 , 6,False),0)</f>
        <v>4</v>
      </c>
    </row>
    <row r="463">
      <c r="A463" s="3" t="s">
        <v>1920</v>
      </c>
      <c r="B463" s="3" t="s">
        <v>11</v>
      </c>
      <c r="C463" s="3" t="s">
        <v>27</v>
      </c>
      <c r="D463" s="2" t="s">
        <v>72</v>
      </c>
      <c r="E463" s="2">
        <v>180.0</v>
      </c>
      <c r="F463" s="3" t="s">
        <v>1921</v>
      </c>
      <c r="G463" s="3" t="s">
        <v>446</v>
      </c>
      <c r="H463" s="3">
        <v>1.0</v>
      </c>
      <c r="I463" s="2">
        <f>IFERROR(vlookup(F463,'College Conference'!$B$1:$Z$1000 , 6,False),0)</f>
        <v>0</v>
      </c>
      <c r="J463" s="2">
        <f>IFERROR(vlookup(G463,'College Conference'!$B$1:$Z$1000 , 6,False),0)</f>
        <v>4</v>
      </c>
    </row>
    <row r="464">
      <c r="A464" s="3" t="s">
        <v>2157</v>
      </c>
      <c r="B464" s="3">
        <v>0.86</v>
      </c>
      <c r="C464" s="3" t="s">
        <v>17</v>
      </c>
      <c r="D464" s="4">
        <v>45445.0</v>
      </c>
      <c r="E464" s="2">
        <v>195.0</v>
      </c>
      <c r="F464" s="3" t="s">
        <v>740</v>
      </c>
      <c r="G464" s="3" t="s">
        <v>483</v>
      </c>
      <c r="H464" s="3">
        <v>1.0</v>
      </c>
      <c r="I464" s="2">
        <f>IFERROR(vlookup(F464,'College Conference'!$B$1:$Z$1000 , 6,False),0)</f>
        <v>7</v>
      </c>
      <c r="J464" s="2">
        <f>IFERROR(vlookup(G464,'College Conference'!$B$1:$Z$1000 , 6,False),0)</f>
        <v>4</v>
      </c>
    </row>
    <row r="465">
      <c r="A465" s="3" t="s">
        <v>1922</v>
      </c>
      <c r="B465" s="3">
        <v>0.84</v>
      </c>
      <c r="C465" s="3" t="s">
        <v>63</v>
      </c>
      <c r="D465" s="2" t="s">
        <v>72</v>
      </c>
      <c r="E465" s="2">
        <v>205.0</v>
      </c>
      <c r="F465" s="3" t="s">
        <v>254</v>
      </c>
      <c r="G465" s="3" t="s">
        <v>446</v>
      </c>
      <c r="H465" s="3">
        <v>1.0</v>
      </c>
      <c r="I465" s="2">
        <f>IFERROR(vlookup(F465,'College Conference'!$B$1:$Z$1000 , 6,False),0)</f>
        <v>0</v>
      </c>
      <c r="J465" s="2">
        <f>IFERROR(vlookup(G465,'College Conference'!$B$1:$Z$1000 , 6,False),0)</f>
        <v>4</v>
      </c>
    </row>
    <row r="466">
      <c r="A466" s="3" t="s">
        <v>1923</v>
      </c>
      <c r="B466" s="3">
        <v>0.78</v>
      </c>
      <c r="C466" s="3" t="s">
        <v>31</v>
      </c>
      <c r="D466" s="4">
        <v>45446.0</v>
      </c>
      <c r="E466" s="2">
        <v>302.0</v>
      </c>
      <c r="F466" s="3" t="s">
        <v>499</v>
      </c>
      <c r="G466" s="3" t="s">
        <v>446</v>
      </c>
      <c r="H466" s="3">
        <v>1.0</v>
      </c>
      <c r="I466" s="2">
        <f>IFERROR(vlookup(F466,'College Conference'!$B$1:$Z$1000 , 6,False),0)</f>
        <v>0</v>
      </c>
      <c r="J466" s="2">
        <f>IFERROR(vlookup(G466,'College Conference'!$B$1:$Z$1000 , 6,False),0)</f>
        <v>4</v>
      </c>
    </row>
    <row r="467">
      <c r="A467" s="3" t="s">
        <v>1924</v>
      </c>
      <c r="B467" s="3">
        <v>0.79</v>
      </c>
      <c r="C467" s="3" t="s">
        <v>17</v>
      </c>
      <c r="D467" s="4">
        <v>45421.0</v>
      </c>
      <c r="E467" s="2">
        <v>178.0</v>
      </c>
      <c r="F467" s="3" t="s">
        <v>1925</v>
      </c>
      <c r="G467" s="3" t="s">
        <v>446</v>
      </c>
      <c r="H467" s="3">
        <v>1.0</v>
      </c>
      <c r="I467" s="2">
        <f>IFERROR(vlookup(F467,'College Conference'!$B$1:$Z$1000 , 6,False),0)</f>
        <v>0</v>
      </c>
      <c r="J467" s="2">
        <f>IFERROR(vlookup(G467,'College Conference'!$B$1:$Z$1000 , 6,False),0)</f>
        <v>4</v>
      </c>
    </row>
    <row r="468">
      <c r="A468" s="3" t="s">
        <v>2078</v>
      </c>
      <c r="B468" s="3">
        <v>0.77</v>
      </c>
      <c r="C468" s="3" t="s">
        <v>78</v>
      </c>
      <c r="D468" s="2" t="s">
        <v>72</v>
      </c>
      <c r="E468" s="2">
        <v>193.0</v>
      </c>
      <c r="F468" s="3" t="s">
        <v>530</v>
      </c>
      <c r="G468" s="3" t="s">
        <v>440</v>
      </c>
      <c r="H468" s="3">
        <v>1.0</v>
      </c>
      <c r="I468" s="2">
        <f>IFERROR(vlookup(F468,'College Conference'!$B$1:$Z$1000 , 6,False),0)</f>
        <v>5</v>
      </c>
      <c r="J468" s="2">
        <f>IFERROR(vlookup(G468,'College Conference'!$B$1:$Z$1000 , 6,False),0)</f>
        <v>4</v>
      </c>
    </row>
    <row r="469">
      <c r="A469" s="3" t="s">
        <v>2230</v>
      </c>
      <c r="B469" s="3">
        <v>0.78</v>
      </c>
      <c r="C469" s="3" t="s">
        <v>27</v>
      </c>
      <c r="D469" s="4">
        <v>45423.0</v>
      </c>
      <c r="E469" s="2">
        <v>188.0</v>
      </c>
      <c r="F469" s="3" t="s">
        <v>948</v>
      </c>
      <c r="G469" s="3" t="s">
        <v>444</v>
      </c>
      <c r="H469" s="3">
        <v>1.0</v>
      </c>
      <c r="I469" s="2">
        <f>IFERROR(vlookup(F469,'College Conference'!$B$1:$Z$1000 , 6,False),0)</f>
        <v>11</v>
      </c>
      <c r="J469" s="2">
        <f>IFERROR(vlookup(G469,'College Conference'!$B$1:$Z$1000 , 6,False),0)</f>
        <v>4</v>
      </c>
    </row>
    <row r="470">
      <c r="A470" s="3" t="s">
        <v>1996</v>
      </c>
      <c r="B470" s="3" t="s">
        <v>11</v>
      </c>
      <c r="C470" s="3" t="s">
        <v>198</v>
      </c>
      <c r="D470" s="4">
        <v>45422.0</v>
      </c>
      <c r="E470" s="2">
        <v>190.0</v>
      </c>
      <c r="F470" s="3" t="s">
        <v>320</v>
      </c>
      <c r="G470" s="3" t="s">
        <v>480</v>
      </c>
      <c r="H470" s="3">
        <v>1.0</v>
      </c>
      <c r="I470" s="2">
        <f>IFERROR(vlookup(F470,'College Conference'!$B$1:$Z$1000 , 6,False),0)</f>
        <v>3</v>
      </c>
      <c r="J470" s="2">
        <f>IFERROR(vlookup(G470,'College Conference'!$B$1:$Z$1000 , 6,False),0)</f>
        <v>4</v>
      </c>
    </row>
    <row r="471">
      <c r="A471" s="3" t="s">
        <v>1380</v>
      </c>
      <c r="B471" s="3">
        <v>0.82</v>
      </c>
      <c r="C471" s="3" t="s">
        <v>63</v>
      </c>
      <c r="D471" s="4">
        <v>45444.0</v>
      </c>
      <c r="E471" s="2">
        <v>197.0</v>
      </c>
      <c r="F471" s="3" t="s">
        <v>514</v>
      </c>
      <c r="G471" s="3" t="s">
        <v>461</v>
      </c>
      <c r="H471" s="3">
        <v>1.0</v>
      </c>
      <c r="I471" s="2">
        <f>IFERROR(vlookup(F471,'College Conference'!$B$1:$Z$1000 , 6,False),0)</f>
        <v>5</v>
      </c>
      <c r="J471" s="2">
        <f>IFERROR(vlookup(G471,'College Conference'!$B$1:$Z$1000 , 6,False),0)</f>
        <v>4</v>
      </c>
    </row>
    <row r="472">
      <c r="A472" s="3" t="s">
        <v>2216</v>
      </c>
      <c r="B472" s="3">
        <v>0.84</v>
      </c>
      <c r="C472" s="3" t="s">
        <v>78</v>
      </c>
      <c r="D472" s="4">
        <v>45445.0</v>
      </c>
      <c r="E472" s="2">
        <v>200.0</v>
      </c>
      <c r="F472" s="3" t="s">
        <v>890</v>
      </c>
      <c r="G472" s="3" t="s">
        <v>472</v>
      </c>
      <c r="H472" s="3">
        <v>1.0</v>
      </c>
      <c r="I472" s="2">
        <f>IFERROR(vlookup(F472,'College Conference'!$B$1:$Z$1000 , 6,False),0)</f>
        <v>9</v>
      </c>
      <c r="J472" s="2">
        <f>IFERROR(vlookup(G472,'College Conference'!$B$1:$Z$1000 , 6,False),0)</f>
        <v>4</v>
      </c>
    </row>
    <row r="473">
      <c r="A473" s="3" t="s">
        <v>2664</v>
      </c>
      <c r="B473" s="3">
        <v>0.9</v>
      </c>
      <c r="C473" s="3" t="s">
        <v>52</v>
      </c>
      <c r="D473" s="4">
        <v>45445.0</v>
      </c>
      <c r="E473" s="2">
        <v>200.0</v>
      </c>
      <c r="F473" s="3" t="s">
        <v>781</v>
      </c>
      <c r="G473" s="3" t="s">
        <v>1081</v>
      </c>
      <c r="H473" s="3">
        <v>1.0</v>
      </c>
      <c r="I473" s="2">
        <f>IFERROR(vlookup(F473,'College Conference'!$B$1:$Z$1000 , 6,False),0)</f>
        <v>8</v>
      </c>
      <c r="J473" s="2">
        <f>IFERROR(vlookup(G473,'College Conference'!$B$1:$Z$1000 , 6,False),0)</f>
        <v>5</v>
      </c>
    </row>
    <row r="474">
      <c r="A474" s="3" t="s">
        <v>2232</v>
      </c>
      <c r="B474" s="3">
        <v>0.85</v>
      </c>
      <c r="C474" s="3" t="s">
        <v>27</v>
      </c>
      <c r="D474" s="4">
        <v>45423.0</v>
      </c>
      <c r="E474" s="2">
        <v>175.0</v>
      </c>
      <c r="F474" s="3" t="s">
        <v>192</v>
      </c>
      <c r="G474" s="3" t="s">
        <v>1081</v>
      </c>
      <c r="H474" s="3">
        <v>1.0</v>
      </c>
      <c r="I474" s="2">
        <f>IFERROR(vlookup(F474,'College Conference'!$B$1:$Z$1000 , 6,False),0)</f>
        <v>0</v>
      </c>
      <c r="J474" s="2">
        <f>IFERROR(vlookup(G474,'College Conference'!$B$1:$Z$1000 , 6,False),0)</f>
        <v>5</v>
      </c>
    </row>
    <row r="475">
      <c r="A475" s="3" t="s">
        <v>2339</v>
      </c>
      <c r="B475" s="3">
        <v>0.86</v>
      </c>
      <c r="C475" s="3" t="s">
        <v>17</v>
      </c>
      <c r="D475" s="4">
        <v>45446.0</v>
      </c>
      <c r="E475" s="2">
        <v>200.0</v>
      </c>
      <c r="F475" s="3" t="s">
        <v>231</v>
      </c>
      <c r="G475" s="3" t="s">
        <v>1081</v>
      </c>
      <c r="H475" s="3">
        <v>1.0</v>
      </c>
      <c r="I475" s="2">
        <f>IFERROR(vlookup(F475,'College Conference'!$B$1:$Z$1000 , 6,False),0)</f>
        <v>2</v>
      </c>
      <c r="J475" s="2">
        <f>IFERROR(vlookup(G475,'College Conference'!$B$1:$Z$1000 , 6,False),0)</f>
        <v>5</v>
      </c>
    </row>
    <row r="476">
      <c r="A476" s="3" t="s">
        <v>2775</v>
      </c>
      <c r="B476" s="3">
        <v>0.81</v>
      </c>
      <c r="C476" s="3" t="s">
        <v>17</v>
      </c>
      <c r="D476" s="4">
        <v>45444.0</v>
      </c>
      <c r="E476" s="2">
        <v>180.0</v>
      </c>
      <c r="F476" s="3" t="s">
        <v>935</v>
      </c>
      <c r="G476" s="3" t="s">
        <v>1081</v>
      </c>
      <c r="H476" s="3">
        <v>1.0</v>
      </c>
      <c r="I476" s="2">
        <f>IFERROR(vlookup(F476,'College Conference'!$B$1:$Z$1000 , 6,False),0)</f>
        <v>10</v>
      </c>
      <c r="J476" s="2">
        <f>IFERROR(vlookup(G476,'College Conference'!$B$1:$Z$1000 , 6,False),0)</f>
        <v>5</v>
      </c>
    </row>
    <row r="477">
      <c r="A477" s="3" t="s">
        <v>2233</v>
      </c>
      <c r="B477" s="3">
        <v>0.85</v>
      </c>
      <c r="C477" s="3" t="s">
        <v>43</v>
      </c>
      <c r="D477" s="4">
        <v>45448.0</v>
      </c>
      <c r="E477" s="2">
        <v>285.0</v>
      </c>
      <c r="F477" s="3" t="s">
        <v>192</v>
      </c>
      <c r="G477" s="3" t="s">
        <v>1081</v>
      </c>
      <c r="H477" s="3">
        <v>1.0</v>
      </c>
      <c r="I477" s="2">
        <f>IFERROR(vlookup(F477,'College Conference'!$B$1:$Z$1000 , 6,False),0)</f>
        <v>0</v>
      </c>
      <c r="J477" s="2">
        <f>IFERROR(vlookup(G477,'College Conference'!$B$1:$Z$1000 , 6,False),0)</f>
        <v>5</v>
      </c>
    </row>
    <row r="478">
      <c r="A478" s="3" t="s">
        <v>2305</v>
      </c>
      <c r="B478" s="3">
        <v>0.88</v>
      </c>
      <c r="C478" s="3" t="s">
        <v>52</v>
      </c>
      <c r="D478" s="4">
        <v>45446.0</v>
      </c>
      <c r="E478" s="2">
        <v>230.0</v>
      </c>
      <c r="F478" s="3" t="s">
        <v>158</v>
      </c>
      <c r="G478" s="3" t="s">
        <v>1081</v>
      </c>
      <c r="H478" s="3">
        <v>1.0</v>
      </c>
      <c r="I478" s="2">
        <f>IFERROR(vlookup(F478,'College Conference'!$B$1:$Z$1000 , 6,False),0)</f>
        <v>1</v>
      </c>
      <c r="J478" s="2">
        <f>IFERROR(vlookup(G478,'College Conference'!$B$1:$Z$1000 , 6,False),0)</f>
        <v>5</v>
      </c>
    </row>
    <row r="479">
      <c r="A479" s="3" t="s">
        <v>2306</v>
      </c>
      <c r="B479" s="3">
        <v>0.85</v>
      </c>
      <c r="C479" s="3" t="s">
        <v>43</v>
      </c>
      <c r="D479" s="4">
        <v>45447.0</v>
      </c>
      <c r="E479" s="2">
        <v>295.0</v>
      </c>
      <c r="F479" s="3" t="s">
        <v>158</v>
      </c>
      <c r="G479" s="3" t="s">
        <v>1081</v>
      </c>
      <c r="H479" s="3">
        <v>1.0</v>
      </c>
      <c r="I479" s="2">
        <f>IFERROR(vlookup(F479,'College Conference'!$B$1:$Z$1000 , 6,False),0)</f>
        <v>1</v>
      </c>
      <c r="J479" s="2">
        <f>IFERROR(vlookup(G479,'College Conference'!$B$1:$Z$1000 , 6,False),0)</f>
        <v>5</v>
      </c>
    </row>
    <row r="480">
      <c r="A480" s="3" t="s">
        <v>1106</v>
      </c>
      <c r="B480" s="3">
        <v>0.87</v>
      </c>
      <c r="C480" s="3" t="s">
        <v>12</v>
      </c>
      <c r="D480" s="4">
        <v>45446.0</v>
      </c>
      <c r="E480" s="2">
        <v>285.0</v>
      </c>
      <c r="F480" s="3" t="s">
        <v>139</v>
      </c>
      <c r="G480" s="3" t="s">
        <v>1081</v>
      </c>
      <c r="H480" s="3">
        <v>1.0</v>
      </c>
      <c r="I480" s="2">
        <f>IFERROR(vlookup(F480,'College Conference'!$B$1:$Z$1000 , 6,False),0)</f>
        <v>1</v>
      </c>
      <c r="J480" s="2">
        <f>IFERROR(vlookup(G480,'College Conference'!$B$1:$Z$1000 , 6,False),0)</f>
        <v>5</v>
      </c>
    </row>
    <row r="481">
      <c r="A481" s="3" t="s">
        <v>2234</v>
      </c>
      <c r="B481" s="3">
        <v>0.85</v>
      </c>
      <c r="C481" s="3" t="s">
        <v>27</v>
      </c>
      <c r="D481" s="4">
        <v>45422.0</v>
      </c>
      <c r="E481" s="2">
        <v>175.0</v>
      </c>
      <c r="F481" s="3" t="s">
        <v>41</v>
      </c>
      <c r="G481" s="3" t="s">
        <v>1081</v>
      </c>
      <c r="H481" s="3">
        <v>1.0</v>
      </c>
      <c r="I481" s="2">
        <f>IFERROR(vlookup(F481,'College Conference'!$B$1:$Z$1000 , 6,False),0)</f>
        <v>0</v>
      </c>
      <c r="J481" s="2">
        <f>IFERROR(vlookup(G481,'College Conference'!$B$1:$Z$1000 , 6,False),0)</f>
        <v>5</v>
      </c>
    </row>
    <row r="482">
      <c r="A482" s="3" t="s">
        <v>2235</v>
      </c>
      <c r="B482" s="3">
        <v>0.84</v>
      </c>
      <c r="C482" s="3" t="s">
        <v>12</v>
      </c>
      <c r="D482" s="4">
        <v>45445.0</v>
      </c>
      <c r="E482" s="2">
        <v>280.0</v>
      </c>
      <c r="F482" s="3" t="s">
        <v>41</v>
      </c>
      <c r="G482" s="3" t="s">
        <v>1081</v>
      </c>
      <c r="H482" s="3">
        <v>1.0</v>
      </c>
      <c r="I482" s="2">
        <f>IFERROR(vlookup(F482,'College Conference'!$B$1:$Z$1000 , 6,False),0)</f>
        <v>0</v>
      </c>
      <c r="J482" s="2">
        <f>IFERROR(vlookup(G482,'College Conference'!$B$1:$Z$1000 , 6,False),0)</f>
        <v>5</v>
      </c>
    </row>
    <row r="483">
      <c r="A483" s="3" t="s">
        <v>1140</v>
      </c>
      <c r="B483" s="3">
        <v>0.92</v>
      </c>
      <c r="C483" s="3" t="s">
        <v>22</v>
      </c>
      <c r="D483" s="4">
        <v>45445.0</v>
      </c>
      <c r="E483" s="2">
        <v>220.0</v>
      </c>
      <c r="F483" s="3" t="s">
        <v>149</v>
      </c>
      <c r="G483" s="3" t="s">
        <v>1081</v>
      </c>
      <c r="H483" s="3">
        <v>1.0</v>
      </c>
      <c r="I483" s="2">
        <f>IFERROR(vlookup(F483,'College Conference'!$B$1:$Z$1000 , 6,False),0)</f>
        <v>1</v>
      </c>
      <c r="J483" s="2">
        <f>IFERROR(vlookup(G483,'College Conference'!$B$1:$Z$1000 , 6,False),0)</f>
        <v>5</v>
      </c>
    </row>
    <row r="484">
      <c r="A484" s="3" t="s">
        <v>2307</v>
      </c>
      <c r="B484" s="3">
        <v>0.86</v>
      </c>
      <c r="C484" s="3" t="s">
        <v>12</v>
      </c>
      <c r="D484" s="4">
        <v>45448.0</v>
      </c>
      <c r="E484" s="2">
        <v>245.0</v>
      </c>
      <c r="F484" s="3" t="s">
        <v>139</v>
      </c>
      <c r="G484" s="3" t="s">
        <v>1081</v>
      </c>
      <c r="H484" s="3">
        <v>1.0</v>
      </c>
      <c r="I484" s="2">
        <f>IFERROR(vlookup(F484,'College Conference'!$B$1:$Z$1000 , 6,False),0)</f>
        <v>1</v>
      </c>
      <c r="J484" s="2">
        <f>IFERROR(vlookup(G484,'College Conference'!$B$1:$Z$1000 , 6,False),0)</f>
        <v>5</v>
      </c>
    </row>
    <row r="485">
      <c r="A485" s="3" t="s">
        <v>2591</v>
      </c>
      <c r="B485" s="3">
        <v>0.89</v>
      </c>
      <c r="C485" s="3" t="s">
        <v>78</v>
      </c>
      <c r="D485" s="4">
        <v>45445.0</v>
      </c>
      <c r="E485" s="2">
        <v>200.0</v>
      </c>
      <c r="F485" s="3" t="s">
        <v>736</v>
      </c>
      <c r="G485" s="3" t="s">
        <v>1081</v>
      </c>
      <c r="H485" s="3">
        <v>1.0</v>
      </c>
      <c r="I485" s="2">
        <f>IFERROR(vlookup(F485,'College Conference'!$B$1:$Z$1000 , 6,False),0)</f>
        <v>7</v>
      </c>
      <c r="J485" s="2">
        <f>IFERROR(vlookup(G485,'College Conference'!$B$1:$Z$1000 , 6,False),0)</f>
        <v>5</v>
      </c>
    </row>
    <row r="486">
      <c r="A486" s="3" t="s">
        <v>2308</v>
      </c>
      <c r="B486" s="3">
        <v>0.76</v>
      </c>
      <c r="C486" s="3" t="s">
        <v>38</v>
      </c>
      <c r="D486" s="4">
        <v>45445.0</v>
      </c>
      <c r="E486" s="2">
        <v>188.0</v>
      </c>
      <c r="F486" s="3" t="s">
        <v>158</v>
      </c>
      <c r="G486" s="3" t="s">
        <v>1081</v>
      </c>
      <c r="H486" s="3">
        <v>1.0</v>
      </c>
      <c r="I486" s="2">
        <f>IFERROR(vlookup(F486,'College Conference'!$B$1:$Z$1000 , 6,False),0)</f>
        <v>1</v>
      </c>
      <c r="J486" s="2">
        <f>IFERROR(vlookup(G486,'College Conference'!$B$1:$Z$1000 , 6,False),0)</f>
        <v>5</v>
      </c>
    </row>
    <row r="487">
      <c r="A487" s="3" t="s">
        <v>2309</v>
      </c>
      <c r="B487" s="3" t="s">
        <v>11</v>
      </c>
      <c r="C487" s="3" t="s">
        <v>313</v>
      </c>
      <c r="D487" s="4">
        <v>45446.0</v>
      </c>
      <c r="E487" s="2">
        <v>160.0</v>
      </c>
      <c r="F487" s="3" t="s">
        <v>139</v>
      </c>
      <c r="G487" s="3" t="s">
        <v>1081</v>
      </c>
      <c r="H487" s="3">
        <v>1.0</v>
      </c>
      <c r="I487" s="2">
        <f>IFERROR(vlookup(F487,'College Conference'!$B$1:$Z$1000 , 6,False),0)</f>
        <v>1</v>
      </c>
      <c r="J487" s="2">
        <f>IFERROR(vlookup(G487,'College Conference'!$B$1:$Z$1000 , 6,False),0)</f>
        <v>5</v>
      </c>
    </row>
    <row r="488">
      <c r="A488" s="3" t="s">
        <v>2236</v>
      </c>
      <c r="B488" s="3">
        <v>0.91</v>
      </c>
      <c r="C488" s="3" t="s">
        <v>27</v>
      </c>
      <c r="D488" s="4">
        <v>45422.0</v>
      </c>
      <c r="E488" s="2">
        <v>190.0</v>
      </c>
      <c r="F488" s="3" t="s">
        <v>192</v>
      </c>
      <c r="G488" s="3" t="s">
        <v>1081</v>
      </c>
      <c r="H488" s="3">
        <v>1.0</v>
      </c>
      <c r="I488" s="2">
        <f>IFERROR(vlookup(F488,'College Conference'!$B$1:$Z$1000 , 6,False),0)</f>
        <v>0</v>
      </c>
      <c r="J488" s="2">
        <f>IFERROR(vlookup(G488,'College Conference'!$B$1:$Z$1000 , 6,False),0)</f>
        <v>5</v>
      </c>
    </row>
    <row r="489">
      <c r="A489" s="3" t="s">
        <v>2237</v>
      </c>
      <c r="B489" s="3">
        <v>0.86</v>
      </c>
      <c r="C489" s="3" t="s">
        <v>31</v>
      </c>
      <c r="D489" s="4">
        <v>45448.0</v>
      </c>
      <c r="E489" s="2">
        <v>299.0</v>
      </c>
      <c r="F489" s="3" t="s">
        <v>241</v>
      </c>
      <c r="G489" s="3" t="s">
        <v>1081</v>
      </c>
      <c r="H489" s="3">
        <v>1.0</v>
      </c>
      <c r="I489" s="2">
        <f>IFERROR(vlookup(F489,'College Conference'!$B$1:$Z$1000 , 6,False),0)</f>
        <v>0</v>
      </c>
      <c r="J489" s="2">
        <f>IFERROR(vlookup(G489,'College Conference'!$B$1:$Z$1000 , 6,False),0)</f>
        <v>5</v>
      </c>
    </row>
    <row r="490">
      <c r="A490" s="3" t="s">
        <v>2363</v>
      </c>
      <c r="B490" s="3">
        <v>0.9</v>
      </c>
      <c r="C490" s="3" t="s">
        <v>12</v>
      </c>
      <c r="D490" s="4">
        <v>45447.0</v>
      </c>
      <c r="E490" s="2">
        <v>265.0</v>
      </c>
      <c r="F490" s="3" t="s">
        <v>372</v>
      </c>
      <c r="G490" s="3" t="s">
        <v>510</v>
      </c>
      <c r="H490" s="3">
        <v>1.0</v>
      </c>
      <c r="I490" s="2">
        <f>IFERROR(vlookup(F490,'College Conference'!$B$1:$Z$1000 , 6,False),0)</f>
        <v>3</v>
      </c>
      <c r="J490" s="2">
        <f>IFERROR(vlookup(G490,'College Conference'!$B$1:$Z$1000 , 6,False),0)</f>
        <v>5</v>
      </c>
    </row>
    <row r="491">
      <c r="A491" s="3" t="s">
        <v>2238</v>
      </c>
      <c r="B491" s="3">
        <v>0.88</v>
      </c>
      <c r="C491" s="3" t="s">
        <v>17</v>
      </c>
      <c r="D491" s="4">
        <v>45447.0</v>
      </c>
      <c r="E491" s="2">
        <v>215.0</v>
      </c>
      <c r="F491" s="3" t="s">
        <v>45</v>
      </c>
      <c r="G491" s="3" t="s">
        <v>512</v>
      </c>
      <c r="H491" s="3">
        <v>1.0</v>
      </c>
      <c r="I491" s="2">
        <f>IFERROR(vlookup(F491,'College Conference'!$B$1:$Z$1000 , 6,False),0)</f>
        <v>0</v>
      </c>
      <c r="J491" s="2">
        <f>IFERROR(vlookup(G491,'College Conference'!$B$1:$Z$1000 , 6,False),0)</f>
        <v>5</v>
      </c>
    </row>
    <row r="492">
      <c r="A492" s="3" t="s">
        <v>2364</v>
      </c>
      <c r="B492" s="3">
        <v>0.86</v>
      </c>
      <c r="C492" s="3" t="s">
        <v>12</v>
      </c>
      <c r="D492" s="4">
        <v>45447.0</v>
      </c>
      <c r="E492" s="2">
        <v>240.0</v>
      </c>
      <c r="F492" s="3" t="s">
        <v>289</v>
      </c>
      <c r="G492" s="3" t="s">
        <v>512</v>
      </c>
      <c r="H492" s="3">
        <v>1.0</v>
      </c>
      <c r="I492" s="2">
        <f>IFERROR(vlookup(F492,'College Conference'!$B$1:$Z$1000 , 6,False),0)</f>
        <v>3</v>
      </c>
      <c r="J492" s="2">
        <f>IFERROR(vlookup(G492,'College Conference'!$B$1:$Z$1000 , 6,False),0)</f>
        <v>5</v>
      </c>
    </row>
    <row r="493">
      <c r="A493" s="3" t="s">
        <v>2365</v>
      </c>
      <c r="B493" s="3">
        <v>0.88</v>
      </c>
      <c r="C493" s="3" t="s">
        <v>31</v>
      </c>
      <c r="D493" s="4">
        <v>45447.0</v>
      </c>
      <c r="E493" s="2">
        <v>273.0</v>
      </c>
      <c r="F493" s="3" t="s">
        <v>306</v>
      </c>
      <c r="G493" s="3" t="s">
        <v>568</v>
      </c>
      <c r="H493" s="3">
        <v>1.0</v>
      </c>
      <c r="I493" s="2">
        <f>IFERROR(vlookup(F493,'College Conference'!$B$1:$Z$1000 , 6,False),0)</f>
        <v>3</v>
      </c>
      <c r="J493" s="2">
        <f>IFERROR(vlookup(G493,'College Conference'!$B$1:$Z$1000 , 6,False),0)</f>
        <v>5</v>
      </c>
    </row>
    <row r="494">
      <c r="A494" s="3" t="s">
        <v>2592</v>
      </c>
      <c r="B494" s="3">
        <v>0.87</v>
      </c>
      <c r="C494" s="3" t="s">
        <v>63</v>
      </c>
      <c r="D494" s="4">
        <v>45445.0</v>
      </c>
      <c r="E494" s="2">
        <v>202.0</v>
      </c>
      <c r="F494" s="3" t="s">
        <v>689</v>
      </c>
      <c r="G494" s="3" t="s">
        <v>512</v>
      </c>
      <c r="H494" s="3">
        <v>1.0</v>
      </c>
      <c r="I494" s="2">
        <f>IFERROR(vlookup(F494,'College Conference'!$B$1:$Z$1000 , 6,False),0)</f>
        <v>7</v>
      </c>
      <c r="J494" s="2">
        <f>IFERROR(vlookup(G494,'College Conference'!$B$1:$Z$1000 , 6,False),0)</f>
        <v>5</v>
      </c>
    </row>
    <row r="495">
      <c r="A495" s="3" t="s">
        <v>2366</v>
      </c>
      <c r="B495" s="3">
        <v>0.89</v>
      </c>
      <c r="C495" s="3" t="s">
        <v>120</v>
      </c>
      <c r="D495" s="4">
        <v>45448.0</v>
      </c>
      <c r="E495" s="2">
        <v>220.0</v>
      </c>
      <c r="F495" s="3" t="s">
        <v>322</v>
      </c>
      <c r="G495" s="3" t="s">
        <v>545</v>
      </c>
      <c r="H495" s="3">
        <v>1.0</v>
      </c>
      <c r="I495" s="2">
        <f>IFERROR(vlookup(F495,'College Conference'!$B$1:$Z$1000 , 6,False),0)</f>
        <v>3</v>
      </c>
      <c r="J495" s="2">
        <f>IFERROR(vlookup(G495,'College Conference'!$B$1:$Z$1000 , 6,False),0)</f>
        <v>5</v>
      </c>
    </row>
    <row r="496">
      <c r="A496" s="3" t="s">
        <v>2367</v>
      </c>
      <c r="B496" s="3">
        <v>0.89</v>
      </c>
      <c r="C496" s="3" t="s">
        <v>58</v>
      </c>
      <c r="D496" s="4">
        <v>45447.0</v>
      </c>
      <c r="E496" s="2">
        <v>235.0</v>
      </c>
      <c r="F496" s="3" t="s">
        <v>322</v>
      </c>
      <c r="G496" s="3" t="s">
        <v>514</v>
      </c>
      <c r="H496" s="3">
        <v>1.0</v>
      </c>
      <c r="I496" s="2">
        <f>IFERROR(vlookup(F496,'College Conference'!$B$1:$Z$1000 , 6,False),0)</f>
        <v>3</v>
      </c>
      <c r="J496" s="2">
        <f>IFERROR(vlookup(G496,'College Conference'!$B$1:$Z$1000 , 6,False),0)</f>
        <v>5</v>
      </c>
    </row>
    <row r="497">
      <c r="A497" s="3" t="s">
        <v>2593</v>
      </c>
      <c r="B497" s="3">
        <v>0.85</v>
      </c>
      <c r="C497" s="3" t="s">
        <v>58</v>
      </c>
      <c r="D497" s="4">
        <v>45447.0</v>
      </c>
      <c r="E497" s="2">
        <v>220.0</v>
      </c>
      <c r="F497" s="3" t="s">
        <v>691</v>
      </c>
      <c r="G497" s="3" t="s">
        <v>568</v>
      </c>
      <c r="H497" s="3">
        <v>1.0</v>
      </c>
      <c r="I497" s="2">
        <f>IFERROR(vlookup(F497,'College Conference'!$B$1:$Z$1000 , 6,False),0)</f>
        <v>7</v>
      </c>
      <c r="J497" s="2">
        <f>IFERROR(vlookup(G497,'College Conference'!$B$1:$Z$1000 , 6,False),0)</f>
        <v>5</v>
      </c>
    </row>
    <row r="498">
      <c r="A498" s="3" t="s">
        <v>1054</v>
      </c>
      <c r="B498" s="3">
        <v>0.84</v>
      </c>
      <c r="C498" s="3" t="s">
        <v>78</v>
      </c>
      <c r="D498" s="4">
        <v>45445.0</v>
      </c>
      <c r="E498" s="2">
        <v>205.0</v>
      </c>
      <c r="F498" s="3" t="s">
        <v>610</v>
      </c>
      <c r="G498" s="3" t="s">
        <v>510</v>
      </c>
      <c r="H498" s="3">
        <v>1.0</v>
      </c>
      <c r="I498" s="2">
        <f>IFERROR(vlookup(F498,'College Conference'!$B$1:$Z$1000 , 6,False),0)</f>
        <v>6</v>
      </c>
      <c r="J498" s="2">
        <f>IFERROR(vlookup(G498,'College Conference'!$B$1:$Z$1000 , 6,False),0)</f>
        <v>5</v>
      </c>
    </row>
    <row r="499">
      <c r="A499" s="3" t="s">
        <v>2594</v>
      </c>
      <c r="B499" s="3">
        <v>0.89</v>
      </c>
      <c r="C499" s="3" t="s">
        <v>17</v>
      </c>
      <c r="D499" s="4">
        <v>45423.0</v>
      </c>
      <c r="E499" s="2">
        <v>205.0</v>
      </c>
      <c r="F499" s="3" t="s">
        <v>689</v>
      </c>
      <c r="G499" s="3" t="s">
        <v>545</v>
      </c>
      <c r="H499" s="3">
        <v>1.0</v>
      </c>
      <c r="I499" s="2">
        <f>IFERROR(vlookup(F499,'College Conference'!$B$1:$Z$1000 , 6,False),0)</f>
        <v>7</v>
      </c>
      <c r="J499" s="2">
        <f>IFERROR(vlookup(G499,'College Conference'!$B$1:$Z$1000 , 6,False),0)</f>
        <v>5</v>
      </c>
    </row>
    <row r="500">
      <c r="A500" s="3" t="s">
        <v>2368</v>
      </c>
      <c r="B500" s="3">
        <v>0.84</v>
      </c>
      <c r="C500" s="3" t="s">
        <v>12</v>
      </c>
      <c r="D500" s="4">
        <v>45446.0</v>
      </c>
      <c r="E500" s="2">
        <v>245.0</v>
      </c>
      <c r="F500" s="3" t="s">
        <v>404</v>
      </c>
      <c r="G500" s="3" t="s">
        <v>512</v>
      </c>
      <c r="H500" s="3">
        <v>1.0</v>
      </c>
      <c r="I500" s="2">
        <f>IFERROR(vlookup(F500,'College Conference'!$B$1:$Z$1000 , 6,False),0)</f>
        <v>3</v>
      </c>
      <c r="J500" s="2">
        <f>IFERROR(vlookup(G500,'College Conference'!$B$1:$Z$1000 , 6,False),0)</f>
        <v>5</v>
      </c>
    </row>
    <row r="501">
      <c r="A501" s="3" t="s">
        <v>2595</v>
      </c>
      <c r="B501" s="3">
        <v>0.86</v>
      </c>
      <c r="C501" s="3" t="s">
        <v>12</v>
      </c>
      <c r="D501" s="4">
        <v>45445.0</v>
      </c>
      <c r="E501" s="2">
        <v>295.0</v>
      </c>
      <c r="F501" s="3" t="s">
        <v>689</v>
      </c>
      <c r="G501" s="3" t="s">
        <v>512</v>
      </c>
      <c r="H501" s="3">
        <v>1.0</v>
      </c>
      <c r="I501" s="2">
        <f>IFERROR(vlookup(F501,'College Conference'!$B$1:$Z$1000 , 6,False),0)</f>
        <v>7</v>
      </c>
      <c r="J501" s="2">
        <f>IFERROR(vlookup(G501,'College Conference'!$B$1:$Z$1000 , 6,False),0)</f>
        <v>5</v>
      </c>
    </row>
    <row r="502">
      <c r="A502" s="3" t="s">
        <v>2369</v>
      </c>
      <c r="B502" s="3">
        <v>0.89</v>
      </c>
      <c r="C502" s="3" t="s">
        <v>12</v>
      </c>
      <c r="D502" s="4">
        <v>45448.0</v>
      </c>
      <c r="E502" s="2">
        <v>255.0</v>
      </c>
      <c r="F502" s="3" t="s">
        <v>322</v>
      </c>
      <c r="G502" s="3" t="s">
        <v>521</v>
      </c>
      <c r="H502" s="3">
        <v>1.0</v>
      </c>
      <c r="I502" s="2">
        <f>IFERROR(vlookup(F502,'College Conference'!$B$1:$Z$1000 , 6,False),0)</f>
        <v>3</v>
      </c>
      <c r="J502" s="2">
        <f>IFERROR(vlookup(G502,'College Conference'!$B$1:$Z$1000 , 6,False),0)</f>
        <v>5</v>
      </c>
    </row>
    <row r="503">
      <c r="A503" s="3" t="s">
        <v>2596</v>
      </c>
      <c r="B503" s="3">
        <v>0.88</v>
      </c>
      <c r="C503" s="3" t="s">
        <v>27</v>
      </c>
      <c r="D503" s="2" t="s">
        <v>72</v>
      </c>
      <c r="E503" s="2">
        <v>186.0</v>
      </c>
      <c r="F503" s="3" t="s">
        <v>689</v>
      </c>
      <c r="G503" s="3" t="s">
        <v>512</v>
      </c>
      <c r="H503" s="3">
        <v>1.0</v>
      </c>
      <c r="I503" s="2">
        <f>IFERROR(vlookup(F503,'College Conference'!$B$1:$Z$1000 , 6,False),0)</f>
        <v>7</v>
      </c>
      <c r="J503" s="2">
        <f>IFERROR(vlookup(G503,'College Conference'!$B$1:$Z$1000 , 6,False),0)</f>
        <v>5</v>
      </c>
    </row>
    <row r="504">
      <c r="A504" s="3" t="s">
        <v>2310</v>
      </c>
      <c r="B504" s="3">
        <v>0.77</v>
      </c>
      <c r="C504" s="3" t="s">
        <v>52</v>
      </c>
      <c r="D504" s="4">
        <v>45445.0</v>
      </c>
      <c r="E504" s="2">
        <v>200.0</v>
      </c>
      <c r="F504" s="3" t="s">
        <v>222</v>
      </c>
      <c r="G504" s="3" t="s">
        <v>568</v>
      </c>
      <c r="H504" s="3">
        <v>1.0</v>
      </c>
      <c r="I504" s="2">
        <f>IFERROR(vlookup(F504,'College Conference'!$B$1:$Z$1000 , 6,False),0)</f>
        <v>1</v>
      </c>
      <c r="J504" s="2">
        <f>IFERROR(vlookup(G504,'College Conference'!$B$1:$Z$1000 , 6,False),0)</f>
        <v>5</v>
      </c>
    </row>
    <row r="505">
      <c r="A505" s="3" t="s">
        <v>247</v>
      </c>
      <c r="B505" s="3">
        <v>0.81</v>
      </c>
      <c r="C505" s="3" t="s">
        <v>17</v>
      </c>
      <c r="D505" s="4">
        <v>45446.0</v>
      </c>
      <c r="E505" s="2">
        <v>215.0</v>
      </c>
      <c r="F505" s="3" t="s">
        <v>70</v>
      </c>
      <c r="G505" s="3" t="s">
        <v>525</v>
      </c>
      <c r="H505" s="3">
        <v>1.0</v>
      </c>
      <c r="I505" s="2">
        <f>IFERROR(vlookup(F505,'College Conference'!$B$1:$Z$1000 , 6,False),0)</f>
        <v>0</v>
      </c>
      <c r="J505" s="2">
        <f>IFERROR(vlookup(G505,'College Conference'!$B$1:$Z$1000 , 6,False),0)</f>
        <v>5</v>
      </c>
    </row>
    <row r="506">
      <c r="A506" s="3" t="s">
        <v>2370</v>
      </c>
      <c r="B506" s="3">
        <v>0.86</v>
      </c>
      <c r="C506" s="3" t="s">
        <v>12</v>
      </c>
      <c r="D506" s="4">
        <v>45447.0</v>
      </c>
      <c r="E506" s="2">
        <v>255.0</v>
      </c>
      <c r="F506" s="3" t="s">
        <v>306</v>
      </c>
      <c r="G506" s="3" t="s">
        <v>525</v>
      </c>
      <c r="H506" s="3">
        <v>1.0</v>
      </c>
      <c r="I506" s="2">
        <f>IFERROR(vlookup(F506,'College Conference'!$B$1:$Z$1000 , 6,False),0)</f>
        <v>3</v>
      </c>
      <c r="J506" s="2">
        <f>IFERROR(vlookup(G506,'College Conference'!$B$1:$Z$1000 , 6,False),0)</f>
        <v>5</v>
      </c>
    </row>
    <row r="507">
      <c r="A507" s="3" t="s">
        <v>239</v>
      </c>
      <c r="B507" s="3">
        <v>0.87</v>
      </c>
      <c r="C507" s="3" t="s">
        <v>12</v>
      </c>
      <c r="D507" s="4">
        <v>45444.0</v>
      </c>
      <c r="E507" s="2">
        <v>286.0</v>
      </c>
      <c r="F507" s="3" t="s">
        <v>241</v>
      </c>
      <c r="G507" s="3" t="s">
        <v>564</v>
      </c>
      <c r="H507" s="3">
        <v>1.0</v>
      </c>
      <c r="I507" s="2">
        <f>IFERROR(vlookup(F507,'College Conference'!$B$1:$Z$1000 , 6,False),0)</f>
        <v>0</v>
      </c>
      <c r="J507" s="2">
        <f>IFERROR(vlookup(G507,'College Conference'!$B$1:$Z$1000 , 6,False),0)</f>
        <v>5</v>
      </c>
    </row>
    <row r="508">
      <c r="A508" s="3" t="s">
        <v>2371</v>
      </c>
      <c r="B508" s="3">
        <v>0.9</v>
      </c>
      <c r="C508" s="3" t="s">
        <v>17</v>
      </c>
      <c r="D508" s="4">
        <v>45446.0</v>
      </c>
      <c r="E508" s="2">
        <v>180.0</v>
      </c>
      <c r="F508" s="3" t="s">
        <v>348</v>
      </c>
      <c r="G508" s="3" t="s">
        <v>568</v>
      </c>
      <c r="H508" s="3">
        <v>1.0</v>
      </c>
      <c r="I508" s="2">
        <f>IFERROR(vlookup(F508,'College Conference'!$B$1:$Z$1000 , 6,False),0)</f>
        <v>3</v>
      </c>
      <c r="J508" s="2">
        <f>IFERROR(vlookup(G508,'College Conference'!$B$1:$Z$1000 , 6,False),0)</f>
        <v>5</v>
      </c>
    </row>
    <row r="509">
      <c r="A509" s="3" t="s">
        <v>2372</v>
      </c>
      <c r="B509" s="3">
        <v>0.86</v>
      </c>
      <c r="C509" s="3" t="s">
        <v>12</v>
      </c>
      <c r="D509" s="4">
        <v>45447.0</v>
      </c>
      <c r="E509" s="2">
        <v>285.0</v>
      </c>
      <c r="F509" s="3" t="s">
        <v>298</v>
      </c>
      <c r="G509" s="3" t="s">
        <v>512</v>
      </c>
      <c r="H509" s="3">
        <v>1.0</v>
      </c>
      <c r="I509" s="2">
        <f>IFERROR(vlookup(F509,'College Conference'!$B$1:$Z$1000 , 6,False),0)</f>
        <v>3</v>
      </c>
      <c r="J509" s="2">
        <f>IFERROR(vlookup(G509,'College Conference'!$B$1:$Z$1000 , 6,False),0)</f>
        <v>5</v>
      </c>
    </row>
    <row r="510">
      <c r="A510" s="3" t="s">
        <v>2759</v>
      </c>
      <c r="B510" s="3">
        <v>0.85</v>
      </c>
      <c r="C510" s="3" t="s">
        <v>43</v>
      </c>
      <c r="D510" s="4">
        <v>45449.0</v>
      </c>
      <c r="E510" s="2">
        <v>240.0</v>
      </c>
      <c r="F510" s="3" t="s">
        <v>890</v>
      </c>
      <c r="G510" s="3" t="s">
        <v>540</v>
      </c>
      <c r="H510" s="3">
        <v>1.0</v>
      </c>
      <c r="I510" s="2">
        <f>IFERROR(vlookup(F510,'College Conference'!$B$1:$Z$1000 , 6,False),0)</f>
        <v>9</v>
      </c>
      <c r="J510" s="2">
        <f>IFERROR(vlookup(G510,'College Conference'!$B$1:$Z$1000 , 6,False),0)</f>
        <v>5</v>
      </c>
    </row>
    <row r="511">
      <c r="A511" s="3" t="s">
        <v>2373</v>
      </c>
      <c r="B511" s="3">
        <v>0.83</v>
      </c>
      <c r="C511" s="3" t="s">
        <v>31</v>
      </c>
      <c r="D511" s="4">
        <v>45449.0</v>
      </c>
      <c r="E511" s="2">
        <v>310.0</v>
      </c>
      <c r="F511" s="3" t="s">
        <v>348</v>
      </c>
      <c r="G511" s="3" t="s">
        <v>512</v>
      </c>
      <c r="H511" s="3">
        <v>1.0</v>
      </c>
      <c r="I511" s="2">
        <f>IFERROR(vlookup(F511,'College Conference'!$B$1:$Z$1000 , 6,False),0)</f>
        <v>3</v>
      </c>
      <c r="J511" s="2">
        <f>IFERROR(vlookup(G511,'College Conference'!$B$1:$Z$1000 , 6,False),0)</f>
        <v>5</v>
      </c>
    </row>
    <row r="512">
      <c r="A512" s="3" t="s">
        <v>2776</v>
      </c>
      <c r="B512" s="3">
        <v>0.87</v>
      </c>
      <c r="C512" s="3" t="s">
        <v>17</v>
      </c>
      <c r="D512" s="4">
        <v>45421.0</v>
      </c>
      <c r="E512" s="2">
        <v>175.0</v>
      </c>
      <c r="F512" s="3" t="s">
        <v>935</v>
      </c>
      <c r="G512" s="3" t="s">
        <v>568</v>
      </c>
      <c r="H512" s="3">
        <v>1.0</v>
      </c>
      <c r="I512" s="2">
        <f>IFERROR(vlookup(F512,'College Conference'!$B$1:$Z$1000 , 6,False),0)</f>
        <v>10</v>
      </c>
      <c r="J512" s="2">
        <f>IFERROR(vlookup(G512,'College Conference'!$B$1:$Z$1000 , 6,False),0)</f>
        <v>5</v>
      </c>
    </row>
    <row r="513">
      <c r="A513" s="3" t="s">
        <v>2665</v>
      </c>
      <c r="B513" s="3">
        <v>0.89</v>
      </c>
      <c r="C513" s="3" t="s">
        <v>58</v>
      </c>
      <c r="D513" s="4">
        <v>45446.0</v>
      </c>
      <c r="E513" s="2">
        <v>257.0</v>
      </c>
      <c r="F513" s="3" t="s">
        <v>776</v>
      </c>
      <c r="G513" s="3" t="s">
        <v>512</v>
      </c>
      <c r="H513" s="3">
        <v>1.0</v>
      </c>
      <c r="I513" s="2">
        <f>IFERROR(vlookup(F513,'College Conference'!$B$1:$Z$1000 , 6,False),0)</f>
        <v>8</v>
      </c>
      <c r="J513" s="2">
        <f>IFERROR(vlookup(G513,'College Conference'!$B$1:$Z$1000 , 6,False),0)</f>
        <v>5</v>
      </c>
    </row>
    <row r="514">
      <c r="A514" s="3" t="s">
        <v>2374</v>
      </c>
      <c r="B514" s="3">
        <v>0.86</v>
      </c>
      <c r="C514" s="3" t="s">
        <v>27</v>
      </c>
      <c r="D514" s="4">
        <v>45444.0</v>
      </c>
      <c r="E514" s="2">
        <v>190.0</v>
      </c>
      <c r="F514" s="3" t="s">
        <v>325</v>
      </c>
      <c r="G514" s="3" t="s">
        <v>512</v>
      </c>
      <c r="H514" s="3">
        <v>1.0</v>
      </c>
      <c r="I514" s="2">
        <f>IFERROR(vlookup(F514,'College Conference'!$B$1:$Z$1000 , 6,False),0)</f>
        <v>3</v>
      </c>
      <c r="J514" s="2">
        <f>IFERROR(vlookup(G514,'College Conference'!$B$1:$Z$1000 , 6,False),0)</f>
        <v>5</v>
      </c>
    </row>
    <row r="515">
      <c r="A515" s="3" t="s">
        <v>2570</v>
      </c>
      <c r="B515" s="3">
        <v>0.84</v>
      </c>
      <c r="C515" s="3" t="s">
        <v>78</v>
      </c>
      <c r="D515" s="4">
        <v>45447.0</v>
      </c>
      <c r="E515" s="2">
        <v>180.0</v>
      </c>
      <c r="F515" s="3" t="s">
        <v>643</v>
      </c>
      <c r="G515" s="3" t="s">
        <v>510</v>
      </c>
      <c r="H515" s="3">
        <v>1.0</v>
      </c>
      <c r="I515" s="2">
        <f>IFERROR(vlookup(F515,'College Conference'!$B$1:$Z$1000 , 6,False),0)</f>
        <v>6</v>
      </c>
      <c r="J515" s="2">
        <f>IFERROR(vlookup(G515,'College Conference'!$B$1:$Z$1000 , 6,False),0)</f>
        <v>5</v>
      </c>
    </row>
    <row r="516">
      <c r="A516" s="3" t="s">
        <v>2239</v>
      </c>
      <c r="B516" s="3">
        <v>0.86</v>
      </c>
      <c r="C516" s="3" t="s">
        <v>27</v>
      </c>
      <c r="D516" s="4">
        <v>45446.0</v>
      </c>
      <c r="E516" s="2">
        <v>193.0</v>
      </c>
      <c r="F516" s="3" t="s">
        <v>584</v>
      </c>
      <c r="G516" s="3" t="s">
        <v>517</v>
      </c>
      <c r="H516" s="3">
        <v>1.0</v>
      </c>
      <c r="I516" s="2">
        <f>IFERROR(vlookup(F516,'College Conference'!$B$1:$Z$1000 , 6,False),0)</f>
        <v>0</v>
      </c>
      <c r="J516" s="2">
        <f>IFERROR(vlookup(G516,'College Conference'!$B$1:$Z$1000 , 6,False),0)</f>
        <v>5</v>
      </c>
    </row>
    <row r="517">
      <c r="A517" s="3" t="s">
        <v>109</v>
      </c>
      <c r="B517" s="3">
        <v>0.85</v>
      </c>
      <c r="C517" s="3" t="s">
        <v>43</v>
      </c>
      <c r="D517" s="4">
        <v>45447.0</v>
      </c>
      <c r="E517" s="2">
        <v>275.0</v>
      </c>
      <c r="F517" s="3" t="s">
        <v>906</v>
      </c>
      <c r="G517" s="3" t="s">
        <v>512</v>
      </c>
      <c r="H517" s="3">
        <v>1.0</v>
      </c>
      <c r="I517" s="2">
        <f>IFERROR(vlookup(F517,'College Conference'!$B$1:$Z$1000 , 6,False),0)</f>
        <v>9</v>
      </c>
      <c r="J517" s="2">
        <f>IFERROR(vlookup(G517,'College Conference'!$B$1:$Z$1000 , 6,False),0)</f>
        <v>5</v>
      </c>
    </row>
    <row r="518">
      <c r="A518" s="3" t="s">
        <v>2240</v>
      </c>
      <c r="B518" s="3">
        <v>0.87</v>
      </c>
      <c r="C518" s="3" t="s">
        <v>17</v>
      </c>
      <c r="D518" s="4">
        <v>45422.0</v>
      </c>
      <c r="E518" s="2">
        <v>165.0</v>
      </c>
      <c r="F518" s="3" t="s">
        <v>39</v>
      </c>
      <c r="G518" s="3" t="s">
        <v>512</v>
      </c>
      <c r="H518" s="3">
        <v>1.0</v>
      </c>
      <c r="I518" s="2">
        <f>IFERROR(vlookup(F518,'College Conference'!$B$1:$Z$1000 , 6,False),0)</f>
        <v>0</v>
      </c>
      <c r="J518" s="2">
        <f>IFERROR(vlookup(G518,'College Conference'!$B$1:$Z$1000 , 6,False),0)</f>
        <v>5</v>
      </c>
    </row>
    <row r="519">
      <c r="A519" s="3" t="s">
        <v>2311</v>
      </c>
      <c r="B519" s="3" t="s">
        <v>11</v>
      </c>
      <c r="C519" s="3" t="s">
        <v>27</v>
      </c>
      <c r="D519" s="4">
        <v>45423.0</v>
      </c>
      <c r="E519" s="2">
        <v>175.0</v>
      </c>
      <c r="F519" s="3" t="s">
        <v>156</v>
      </c>
      <c r="G519" s="3" t="s">
        <v>519</v>
      </c>
      <c r="H519" s="3">
        <v>1.0</v>
      </c>
      <c r="I519" s="2">
        <f>IFERROR(vlookup(F519,'College Conference'!$B$1:$Z$1000 , 6,False),0)</f>
        <v>1</v>
      </c>
      <c r="J519" s="2">
        <f>IFERROR(vlookup(G519,'College Conference'!$B$1:$Z$1000 , 6,False),0)</f>
        <v>5</v>
      </c>
    </row>
    <row r="520">
      <c r="A520" s="3" t="s">
        <v>2375</v>
      </c>
      <c r="B520" s="3">
        <v>0.89</v>
      </c>
      <c r="C520" s="3" t="s">
        <v>52</v>
      </c>
      <c r="D520" s="4">
        <v>45445.0</v>
      </c>
      <c r="E520" s="2">
        <v>230.0</v>
      </c>
      <c r="F520" s="3" t="s">
        <v>292</v>
      </c>
      <c r="G520" s="3" t="s">
        <v>510</v>
      </c>
      <c r="H520" s="3">
        <v>1.0</v>
      </c>
      <c r="I520" s="2">
        <f>IFERROR(vlookup(F520,'College Conference'!$B$1:$Z$1000 , 6,False),0)</f>
        <v>3</v>
      </c>
      <c r="J520" s="2">
        <f>IFERROR(vlookup(G520,'College Conference'!$B$1:$Z$1000 , 6,False),0)</f>
        <v>5</v>
      </c>
    </row>
    <row r="521">
      <c r="A521" s="3" t="s">
        <v>2482</v>
      </c>
      <c r="B521" s="3">
        <v>0.85</v>
      </c>
      <c r="C521" s="3" t="s">
        <v>12</v>
      </c>
      <c r="D521" s="4">
        <v>45445.0</v>
      </c>
      <c r="E521" s="2">
        <v>286.0</v>
      </c>
      <c r="F521" s="3" t="s">
        <v>455</v>
      </c>
      <c r="G521" s="3" t="s">
        <v>512</v>
      </c>
      <c r="H521" s="3">
        <v>1.0</v>
      </c>
      <c r="I521" s="2">
        <f>IFERROR(vlookup(F521,'College Conference'!$B$1:$Z$1000 , 6,False),0)</f>
        <v>4</v>
      </c>
      <c r="J521" s="2">
        <f>IFERROR(vlookup(G521,'College Conference'!$B$1:$Z$1000 , 6,False),0)</f>
        <v>5</v>
      </c>
    </row>
    <row r="522">
      <c r="A522" s="3" t="s">
        <v>2597</v>
      </c>
      <c r="B522" s="3">
        <v>0.89</v>
      </c>
      <c r="C522" s="3" t="s">
        <v>63</v>
      </c>
      <c r="D522" s="4">
        <v>45445.0</v>
      </c>
      <c r="E522" s="2">
        <v>208.0</v>
      </c>
      <c r="F522" s="3" t="s">
        <v>689</v>
      </c>
      <c r="G522" s="3" t="s">
        <v>512</v>
      </c>
      <c r="H522" s="3">
        <v>1.0</v>
      </c>
      <c r="I522" s="2">
        <f>IFERROR(vlookup(F522,'College Conference'!$B$1:$Z$1000 , 6,False),0)</f>
        <v>7</v>
      </c>
      <c r="J522" s="2">
        <f>IFERROR(vlookup(G522,'College Conference'!$B$1:$Z$1000 , 6,False),0)</f>
        <v>5</v>
      </c>
    </row>
    <row r="523">
      <c r="A523" s="3" t="s">
        <v>2666</v>
      </c>
      <c r="B523" s="3">
        <v>0.87</v>
      </c>
      <c r="C523" s="3" t="s">
        <v>43</v>
      </c>
      <c r="D523" s="4">
        <v>45446.0</v>
      </c>
      <c r="E523" s="2">
        <v>275.0</v>
      </c>
      <c r="F523" s="3" t="s">
        <v>796</v>
      </c>
      <c r="G523" s="3" t="s">
        <v>564</v>
      </c>
      <c r="H523" s="3">
        <v>1.0</v>
      </c>
      <c r="I523" s="2">
        <f>IFERROR(vlookup(F523,'College Conference'!$B$1:$Z$1000 , 6,False),0)</f>
        <v>8</v>
      </c>
      <c r="J523" s="2">
        <f>IFERROR(vlookup(G523,'College Conference'!$B$1:$Z$1000 , 6,False),0)</f>
        <v>5</v>
      </c>
    </row>
    <row r="524">
      <c r="A524" s="3" t="s">
        <v>81</v>
      </c>
      <c r="B524" s="3">
        <v>0.88</v>
      </c>
      <c r="C524" s="3" t="s">
        <v>22</v>
      </c>
      <c r="D524" s="2" t="s">
        <v>82</v>
      </c>
      <c r="E524" s="2">
        <v>0.0</v>
      </c>
      <c r="F524" s="3" t="s">
        <v>39</v>
      </c>
      <c r="G524" s="3" t="s">
        <v>512</v>
      </c>
      <c r="H524" s="3">
        <v>1.0</v>
      </c>
      <c r="I524" s="2">
        <f>IFERROR(vlookup(F524,'College Conference'!$B$1:$Z$1000 , 6,False),0)</f>
        <v>0</v>
      </c>
      <c r="J524" s="2">
        <f>IFERROR(vlookup(G524,'College Conference'!$B$1:$Z$1000 , 6,False),0)</f>
        <v>5</v>
      </c>
    </row>
    <row r="525">
      <c r="A525" s="3" t="s">
        <v>2667</v>
      </c>
      <c r="B525" s="3">
        <v>0.84</v>
      </c>
      <c r="C525" s="3" t="s">
        <v>78</v>
      </c>
      <c r="D525" s="4">
        <v>45446.0</v>
      </c>
      <c r="E525" s="2">
        <v>197.0</v>
      </c>
      <c r="F525" s="3" t="s">
        <v>816</v>
      </c>
      <c r="G525" s="3" t="s">
        <v>514</v>
      </c>
      <c r="H525" s="3">
        <v>1.0</v>
      </c>
      <c r="I525" s="2">
        <f>IFERROR(vlookup(F525,'College Conference'!$B$1:$Z$1000 , 6,False),0)</f>
        <v>8</v>
      </c>
      <c r="J525" s="2">
        <f>IFERROR(vlookup(G525,'College Conference'!$B$1:$Z$1000 , 6,False),0)</f>
        <v>5</v>
      </c>
    </row>
    <row r="526">
      <c r="A526" s="3" t="s">
        <v>2241</v>
      </c>
      <c r="B526" s="3">
        <v>0.85</v>
      </c>
      <c r="C526" s="3" t="s">
        <v>58</v>
      </c>
      <c r="D526" s="4">
        <v>45446.0</v>
      </c>
      <c r="E526" s="2">
        <v>250.0</v>
      </c>
      <c r="F526" s="3" t="s">
        <v>169</v>
      </c>
      <c r="G526" s="3" t="s">
        <v>525</v>
      </c>
      <c r="H526" s="3">
        <v>1.0</v>
      </c>
      <c r="I526" s="2">
        <f>IFERROR(vlookup(F526,'College Conference'!$B$1:$Z$1000 , 6,False),0)</f>
        <v>0</v>
      </c>
      <c r="J526" s="2">
        <f>IFERROR(vlookup(G526,'College Conference'!$B$1:$Z$1000 , 6,False),0)</f>
        <v>5</v>
      </c>
    </row>
    <row r="527">
      <c r="A527" s="3" t="s">
        <v>2242</v>
      </c>
      <c r="B527" s="3">
        <v>0.87</v>
      </c>
      <c r="C527" s="3" t="s">
        <v>353</v>
      </c>
      <c r="D527" s="4">
        <v>45446.0</v>
      </c>
      <c r="E527" s="2">
        <v>235.0</v>
      </c>
      <c r="F527" s="3" t="s">
        <v>267</v>
      </c>
      <c r="G527" s="3" t="s">
        <v>512</v>
      </c>
      <c r="H527" s="3">
        <v>1.0</v>
      </c>
      <c r="I527" s="2">
        <f>IFERROR(vlookup(F527,'College Conference'!$B$1:$Z$1000 , 6,False),0)</f>
        <v>0</v>
      </c>
      <c r="J527" s="2">
        <f>IFERROR(vlookup(G527,'College Conference'!$B$1:$Z$1000 , 6,False),0)</f>
        <v>5</v>
      </c>
    </row>
    <row r="528">
      <c r="A528" s="3" t="s">
        <v>2483</v>
      </c>
      <c r="B528" s="3">
        <v>0.85</v>
      </c>
      <c r="C528" s="3" t="s">
        <v>43</v>
      </c>
      <c r="D528" s="4">
        <v>45450.0</v>
      </c>
      <c r="E528" s="2">
        <v>315.0</v>
      </c>
      <c r="F528" s="3" t="s">
        <v>450</v>
      </c>
      <c r="G528" s="3" t="s">
        <v>540</v>
      </c>
      <c r="H528" s="3">
        <v>1.0</v>
      </c>
      <c r="I528" s="2">
        <f>IFERROR(vlookup(F528,'College Conference'!$B$1:$Z$1000 , 6,False),0)</f>
        <v>4</v>
      </c>
      <c r="J528" s="2">
        <f>IFERROR(vlookup(G528,'College Conference'!$B$1:$Z$1000 , 6,False),0)</f>
        <v>5</v>
      </c>
    </row>
    <row r="529">
      <c r="A529" s="3" t="s">
        <v>2205</v>
      </c>
      <c r="B529" s="3">
        <v>0.87</v>
      </c>
      <c r="C529" s="3" t="s">
        <v>58</v>
      </c>
      <c r="D529" s="4">
        <v>45445.0</v>
      </c>
      <c r="E529" s="2">
        <v>245.0</v>
      </c>
      <c r="F529" s="3" t="s">
        <v>455</v>
      </c>
      <c r="G529" s="3" t="s">
        <v>512</v>
      </c>
      <c r="H529" s="3">
        <v>1.0</v>
      </c>
      <c r="I529" s="2">
        <f>IFERROR(vlookup(F529,'College Conference'!$B$1:$Z$1000 , 6,False),0)</f>
        <v>4</v>
      </c>
      <c r="J529" s="2">
        <f>IFERROR(vlookup(G529,'College Conference'!$B$1:$Z$1000 , 6,False),0)</f>
        <v>5</v>
      </c>
    </row>
    <row r="530">
      <c r="A530" s="3" t="s">
        <v>2792</v>
      </c>
      <c r="B530" s="3">
        <v>0.85</v>
      </c>
      <c r="C530" s="3" t="s">
        <v>52</v>
      </c>
      <c r="D530" s="4">
        <v>45445.0</v>
      </c>
      <c r="E530" s="2">
        <v>230.0</v>
      </c>
      <c r="F530" s="3" t="s">
        <v>948</v>
      </c>
      <c r="G530" s="3" t="s">
        <v>510</v>
      </c>
      <c r="H530" s="3">
        <v>1.0</v>
      </c>
      <c r="I530" s="2">
        <f>IFERROR(vlookup(F530,'College Conference'!$B$1:$Z$1000 , 6,False),0)</f>
        <v>11</v>
      </c>
      <c r="J530" s="2">
        <f>IFERROR(vlookup(G530,'College Conference'!$B$1:$Z$1000 , 6,False),0)</f>
        <v>5</v>
      </c>
    </row>
    <row r="531">
      <c r="A531" s="3" t="s">
        <v>2376</v>
      </c>
      <c r="B531" s="3">
        <v>0.88</v>
      </c>
      <c r="C531" s="3" t="s">
        <v>63</v>
      </c>
      <c r="D531" s="4">
        <v>45423.0</v>
      </c>
      <c r="E531" s="2">
        <v>195.0</v>
      </c>
      <c r="F531" s="3" t="s">
        <v>306</v>
      </c>
      <c r="G531" s="3" t="s">
        <v>512</v>
      </c>
      <c r="H531" s="3">
        <v>1.0</v>
      </c>
      <c r="I531" s="2">
        <f>IFERROR(vlookup(F531,'College Conference'!$B$1:$Z$1000 , 6,False),0)</f>
        <v>3</v>
      </c>
      <c r="J531" s="2">
        <f>IFERROR(vlookup(G531,'College Conference'!$B$1:$Z$1000 , 6,False),0)</f>
        <v>5</v>
      </c>
    </row>
    <row r="532">
      <c r="A532" s="3" t="s">
        <v>2668</v>
      </c>
      <c r="B532" s="3">
        <v>0.87</v>
      </c>
      <c r="C532" s="3" t="s">
        <v>58</v>
      </c>
      <c r="D532" s="4">
        <v>45447.0</v>
      </c>
      <c r="E532" s="2">
        <v>240.0</v>
      </c>
      <c r="F532" s="3" t="s">
        <v>781</v>
      </c>
      <c r="G532" s="3" t="s">
        <v>548</v>
      </c>
      <c r="H532" s="3">
        <v>1.0</v>
      </c>
      <c r="I532" s="2">
        <f>IFERROR(vlookup(F532,'College Conference'!$B$1:$Z$1000 , 6,False),0)</f>
        <v>8</v>
      </c>
      <c r="J532" s="2">
        <f>IFERROR(vlookup(G532,'College Conference'!$B$1:$Z$1000 , 6,False),0)</f>
        <v>5</v>
      </c>
    </row>
    <row r="533">
      <c r="A533" s="3" t="s">
        <v>2484</v>
      </c>
      <c r="B533" s="3">
        <v>0.88</v>
      </c>
      <c r="C533" s="3" t="s">
        <v>17</v>
      </c>
      <c r="D533" s="2" t="s">
        <v>72</v>
      </c>
      <c r="E533" s="2">
        <v>170.0</v>
      </c>
      <c r="F533" s="3" t="s">
        <v>503</v>
      </c>
      <c r="G533" s="3" t="s">
        <v>525</v>
      </c>
      <c r="H533" s="3">
        <v>1.0</v>
      </c>
      <c r="I533" s="2">
        <f>IFERROR(vlookup(F533,'College Conference'!$B$1:$Z$1000 , 6,False),0)</f>
        <v>4</v>
      </c>
      <c r="J533" s="2">
        <f>IFERROR(vlookup(G533,'College Conference'!$B$1:$Z$1000 , 6,False),0)</f>
        <v>5</v>
      </c>
    </row>
    <row r="534">
      <c r="A534" s="3" t="s">
        <v>2377</v>
      </c>
      <c r="B534" s="3">
        <v>0.88</v>
      </c>
      <c r="C534" s="3" t="s">
        <v>17</v>
      </c>
      <c r="D534" s="4">
        <v>45422.0</v>
      </c>
      <c r="E534" s="2">
        <v>175.0</v>
      </c>
      <c r="F534" s="3" t="s">
        <v>322</v>
      </c>
      <c r="G534" s="3" t="s">
        <v>512</v>
      </c>
      <c r="H534" s="3">
        <v>1.0</v>
      </c>
      <c r="I534" s="2">
        <f>IFERROR(vlookup(F534,'College Conference'!$B$1:$Z$1000 , 6,False),0)</f>
        <v>3</v>
      </c>
      <c r="J534" s="2">
        <f>IFERROR(vlookup(G534,'College Conference'!$B$1:$Z$1000 , 6,False),0)</f>
        <v>5</v>
      </c>
    </row>
    <row r="535">
      <c r="A535" s="3" t="s">
        <v>2669</v>
      </c>
      <c r="B535" s="3">
        <v>0.88</v>
      </c>
      <c r="C535" s="3" t="s">
        <v>78</v>
      </c>
      <c r="D535" s="4">
        <v>45447.0</v>
      </c>
      <c r="E535" s="2">
        <v>207.0</v>
      </c>
      <c r="F535" s="3" t="s">
        <v>806</v>
      </c>
      <c r="G535" s="3" t="s">
        <v>517</v>
      </c>
      <c r="H535" s="3">
        <v>1.0</v>
      </c>
      <c r="I535" s="2">
        <f>IFERROR(vlookup(F535,'College Conference'!$B$1:$Z$1000 , 6,False),0)</f>
        <v>8</v>
      </c>
      <c r="J535" s="2">
        <f>IFERROR(vlookup(G535,'College Conference'!$B$1:$Z$1000 , 6,False),0)</f>
        <v>5</v>
      </c>
    </row>
    <row r="536">
      <c r="A536" s="3" t="s">
        <v>2485</v>
      </c>
      <c r="B536" s="3">
        <v>0.87</v>
      </c>
      <c r="C536" s="3" t="s">
        <v>63</v>
      </c>
      <c r="D536" s="2" t="s">
        <v>72</v>
      </c>
      <c r="E536" s="2">
        <v>190.0</v>
      </c>
      <c r="F536" s="3" t="s">
        <v>483</v>
      </c>
      <c r="G536" s="3" t="s">
        <v>525</v>
      </c>
      <c r="H536" s="3">
        <v>1.0</v>
      </c>
      <c r="I536" s="2">
        <f>IFERROR(vlookup(F536,'College Conference'!$B$1:$Z$1000 , 6,False),0)</f>
        <v>4</v>
      </c>
      <c r="J536" s="2">
        <f>IFERROR(vlookup(G536,'College Conference'!$B$1:$Z$1000 , 6,False),0)</f>
        <v>5</v>
      </c>
    </row>
    <row r="537">
      <c r="A537" s="3" t="s">
        <v>2670</v>
      </c>
      <c r="B537" s="3">
        <v>0.87</v>
      </c>
      <c r="C537" s="3" t="s">
        <v>17</v>
      </c>
      <c r="D537" s="4">
        <v>45447.0</v>
      </c>
      <c r="E537" s="2">
        <v>215.0</v>
      </c>
      <c r="F537" s="3" t="s">
        <v>806</v>
      </c>
      <c r="G537" s="3" t="s">
        <v>564</v>
      </c>
      <c r="H537" s="3">
        <v>1.0</v>
      </c>
      <c r="I537" s="2">
        <f>IFERROR(vlookup(F537,'College Conference'!$B$1:$Z$1000 , 6,False),0)</f>
        <v>8</v>
      </c>
      <c r="J537" s="2">
        <f>IFERROR(vlookup(G537,'College Conference'!$B$1:$Z$1000 , 6,False),0)</f>
        <v>5</v>
      </c>
    </row>
    <row r="538">
      <c r="A538" s="3" t="s">
        <v>2243</v>
      </c>
      <c r="B538" s="3">
        <v>0.88</v>
      </c>
      <c r="C538" s="3" t="s">
        <v>63</v>
      </c>
      <c r="D538" s="4">
        <v>45423.0</v>
      </c>
      <c r="E538" s="2">
        <v>180.0</v>
      </c>
      <c r="F538" s="3" t="s">
        <v>41</v>
      </c>
      <c r="G538" s="3" t="s">
        <v>512</v>
      </c>
      <c r="H538" s="3">
        <v>1.0</v>
      </c>
      <c r="I538" s="2">
        <f>IFERROR(vlookup(F538,'College Conference'!$B$1:$Z$1000 , 6,False),0)</f>
        <v>0</v>
      </c>
      <c r="J538" s="2">
        <f>IFERROR(vlookup(G538,'College Conference'!$B$1:$Z$1000 , 6,False),0)</f>
        <v>5</v>
      </c>
    </row>
    <row r="539">
      <c r="A539" s="3" t="s">
        <v>2340</v>
      </c>
      <c r="B539" s="3">
        <v>0.86</v>
      </c>
      <c r="C539" s="3" t="s">
        <v>43</v>
      </c>
      <c r="D539" s="4">
        <v>45447.0</v>
      </c>
      <c r="E539" s="2">
        <v>290.0</v>
      </c>
      <c r="F539" s="3" t="s">
        <v>280</v>
      </c>
      <c r="G539" s="3" t="s">
        <v>512</v>
      </c>
      <c r="H539" s="3">
        <v>1.0</v>
      </c>
      <c r="I539" s="2">
        <f>IFERROR(vlookup(F539,'College Conference'!$B$1:$Z$1000 , 6,False),0)</f>
        <v>2</v>
      </c>
      <c r="J539" s="2">
        <f>IFERROR(vlookup(G539,'College Conference'!$B$1:$Z$1000 , 6,False),0)</f>
        <v>5</v>
      </c>
    </row>
    <row r="540">
      <c r="A540" s="3" t="s">
        <v>1308</v>
      </c>
      <c r="B540" s="3">
        <v>0.79</v>
      </c>
      <c r="C540" s="3" t="s">
        <v>31</v>
      </c>
      <c r="D540" s="4">
        <v>45448.0</v>
      </c>
      <c r="E540" s="2">
        <v>307.0</v>
      </c>
      <c r="F540" s="3" t="s">
        <v>251</v>
      </c>
      <c r="G540" s="3" t="s">
        <v>540</v>
      </c>
      <c r="H540" s="3">
        <v>1.0</v>
      </c>
      <c r="I540" s="2">
        <f>IFERROR(vlookup(F540,'College Conference'!$B$1:$Z$1000 , 6,False),0)</f>
        <v>2</v>
      </c>
      <c r="J540" s="2">
        <f>IFERROR(vlookup(G540,'College Conference'!$B$1:$Z$1000 , 6,False),0)</f>
        <v>5</v>
      </c>
    </row>
    <row r="541">
      <c r="A541" s="3" t="s">
        <v>2671</v>
      </c>
      <c r="B541" s="3">
        <v>0.84</v>
      </c>
      <c r="C541" s="3" t="s">
        <v>43</v>
      </c>
      <c r="D541" s="4">
        <v>45446.0</v>
      </c>
      <c r="E541" s="2">
        <v>300.0</v>
      </c>
      <c r="F541" s="3" t="s">
        <v>823</v>
      </c>
      <c r="G541" s="3" t="s">
        <v>527</v>
      </c>
      <c r="H541" s="3">
        <v>1.0</v>
      </c>
      <c r="I541" s="2">
        <f>IFERROR(vlookup(F541,'College Conference'!$B$1:$Z$1000 , 6,False),0)</f>
        <v>8</v>
      </c>
      <c r="J541" s="2">
        <f>IFERROR(vlookup(G541,'College Conference'!$B$1:$Z$1000 , 6,False),0)</f>
        <v>5</v>
      </c>
    </row>
    <row r="542">
      <c r="A542" s="3" t="s">
        <v>2598</v>
      </c>
      <c r="B542" s="3">
        <v>0.89</v>
      </c>
      <c r="C542" s="3" t="s">
        <v>58</v>
      </c>
      <c r="D542" s="4">
        <v>45447.0</v>
      </c>
      <c r="E542" s="2">
        <v>255.0</v>
      </c>
      <c r="F542" s="3" t="s">
        <v>689</v>
      </c>
      <c r="G542" s="3" t="s">
        <v>512</v>
      </c>
      <c r="H542" s="3">
        <v>1.0</v>
      </c>
      <c r="I542" s="2">
        <f>IFERROR(vlookup(F542,'College Conference'!$B$1:$Z$1000 , 6,False),0)</f>
        <v>7</v>
      </c>
      <c r="J542" s="2">
        <f>IFERROR(vlookup(G542,'College Conference'!$B$1:$Z$1000 , 6,False),0)</f>
        <v>5</v>
      </c>
    </row>
    <row r="543">
      <c r="A543" s="3" t="s">
        <v>2672</v>
      </c>
      <c r="B543" s="3">
        <v>0.86</v>
      </c>
      <c r="C543" s="3" t="s">
        <v>27</v>
      </c>
      <c r="D543" s="4">
        <v>45421.0</v>
      </c>
      <c r="E543" s="2">
        <v>160.0</v>
      </c>
      <c r="F543" s="3" t="s">
        <v>806</v>
      </c>
      <c r="G543" s="3" t="s">
        <v>525</v>
      </c>
      <c r="H543" s="3">
        <v>1.0</v>
      </c>
      <c r="I543" s="2">
        <f>IFERROR(vlookup(F543,'College Conference'!$B$1:$Z$1000 , 6,False),0)</f>
        <v>8</v>
      </c>
      <c r="J543" s="2">
        <f>IFERROR(vlookup(G543,'College Conference'!$B$1:$Z$1000 , 6,False),0)</f>
        <v>5</v>
      </c>
    </row>
    <row r="544">
      <c r="A544" s="3" t="s">
        <v>2760</v>
      </c>
      <c r="B544" s="3">
        <v>0.89</v>
      </c>
      <c r="C544" s="3" t="s">
        <v>27</v>
      </c>
      <c r="D544" s="2" t="s">
        <v>72</v>
      </c>
      <c r="E544" s="2">
        <v>156.0</v>
      </c>
      <c r="F544" s="3" t="s">
        <v>892</v>
      </c>
      <c r="G544" s="3" t="s">
        <v>510</v>
      </c>
      <c r="H544" s="3">
        <v>1.0</v>
      </c>
      <c r="I544" s="2">
        <f>IFERROR(vlookup(F544,'College Conference'!$B$1:$Z$1000 , 6,False),0)</f>
        <v>9</v>
      </c>
      <c r="J544" s="2">
        <f>IFERROR(vlookup(G544,'College Conference'!$B$1:$Z$1000 , 6,False),0)</f>
        <v>5</v>
      </c>
    </row>
    <row r="545">
      <c r="A545" s="3" t="s">
        <v>2599</v>
      </c>
      <c r="B545" s="3">
        <v>0.83</v>
      </c>
      <c r="C545" s="3" t="s">
        <v>17</v>
      </c>
      <c r="D545" s="4">
        <v>45422.0</v>
      </c>
      <c r="E545" s="2">
        <v>180.0</v>
      </c>
      <c r="F545" s="3" t="s">
        <v>687</v>
      </c>
      <c r="G545" s="3" t="s">
        <v>568</v>
      </c>
      <c r="H545" s="3">
        <v>1.0</v>
      </c>
      <c r="I545" s="2">
        <f>IFERROR(vlookup(F545,'College Conference'!$B$1:$Z$1000 , 6,False),0)</f>
        <v>7</v>
      </c>
      <c r="J545" s="2">
        <f>IFERROR(vlookup(G545,'College Conference'!$B$1:$Z$1000 , 6,False),0)</f>
        <v>5</v>
      </c>
    </row>
    <row r="546">
      <c r="A546" s="3" t="s">
        <v>1649</v>
      </c>
      <c r="B546" s="3">
        <v>0.88</v>
      </c>
      <c r="C546" s="3" t="s">
        <v>17</v>
      </c>
      <c r="D546" s="4">
        <v>45422.0</v>
      </c>
      <c r="E546" s="2">
        <v>170.0</v>
      </c>
      <c r="F546" s="3" t="s">
        <v>404</v>
      </c>
      <c r="G546" s="3" t="s">
        <v>564</v>
      </c>
      <c r="H546" s="3">
        <v>1.0</v>
      </c>
      <c r="I546" s="2">
        <f>IFERROR(vlookup(F546,'College Conference'!$B$1:$Z$1000 , 6,False),0)</f>
        <v>3</v>
      </c>
      <c r="J546" s="2">
        <f>IFERROR(vlookup(G546,'College Conference'!$B$1:$Z$1000 , 6,False),0)</f>
        <v>5</v>
      </c>
    </row>
    <row r="547">
      <c r="A547" s="3" t="s">
        <v>2486</v>
      </c>
      <c r="B547" s="3">
        <v>0.85</v>
      </c>
      <c r="C547" s="3" t="s">
        <v>17</v>
      </c>
      <c r="D547" s="4">
        <v>45445.0</v>
      </c>
      <c r="E547" s="2">
        <v>188.0</v>
      </c>
      <c r="F547" s="3" t="s">
        <v>503</v>
      </c>
      <c r="G547" s="3" t="s">
        <v>510</v>
      </c>
      <c r="H547" s="3">
        <v>1.0</v>
      </c>
      <c r="I547" s="2">
        <f>IFERROR(vlookup(F547,'College Conference'!$B$1:$Z$1000 , 6,False),0)</f>
        <v>4</v>
      </c>
      <c r="J547" s="2">
        <f>IFERROR(vlookup(G547,'College Conference'!$B$1:$Z$1000 , 6,False),0)</f>
        <v>5</v>
      </c>
    </row>
    <row r="548">
      <c r="A548" s="3" t="s">
        <v>2378</v>
      </c>
      <c r="B548" s="3">
        <v>0.91</v>
      </c>
      <c r="C548" s="3" t="s">
        <v>52</v>
      </c>
      <c r="D548" s="4">
        <v>45446.0</v>
      </c>
      <c r="E548" s="2">
        <v>215.0</v>
      </c>
      <c r="F548" s="3" t="s">
        <v>325</v>
      </c>
      <c r="G548" s="3" t="s">
        <v>512</v>
      </c>
      <c r="H548" s="3">
        <v>1.0</v>
      </c>
      <c r="I548" s="2">
        <f>IFERROR(vlookup(F548,'College Conference'!$B$1:$Z$1000 , 6,False),0)</f>
        <v>3</v>
      </c>
      <c r="J548" s="2">
        <f>IFERROR(vlookup(G548,'College Conference'!$B$1:$Z$1000 , 6,False),0)</f>
        <v>5</v>
      </c>
    </row>
    <row r="549">
      <c r="A549" s="3" t="s">
        <v>2571</v>
      </c>
      <c r="B549" s="3">
        <v>0.89</v>
      </c>
      <c r="C549" s="3" t="s">
        <v>27</v>
      </c>
      <c r="D549" s="4">
        <v>45421.0</v>
      </c>
      <c r="E549" s="2">
        <v>180.0</v>
      </c>
      <c r="F549" s="3" t="s">
        <v>635</v>
      </c>
      <c r="G549" s="3" t="s">
        <v>540</v>
      </c>
      <c r="H549" s="3">
        <v>1.0</v>
      </c>
      <c r="I549" s="2">
        <f>IFERROR(vlookup(F549,'College Conference'!$B$1:$Z$1000 , 6,False),0)</f>
        <v>6</v>
      </c>
      <c r="J549" s="2">
        <f>IFERROR(vlookup(G549,'College Conference'!$B$1:$Z$1000 , 6,False),0)</f>
        <v>5</v>
      </c>
    </row>
    <row r="550">
      <c r="A550" s="3" t="s">
        <v>2572</v>
      </c>
      <c r="B550" s="3">
        <v>0.87</v>
      </c>
      <c r="C550" s="3" t="s">
        <v>12</v>
      </c>
      <c r="D550" s="4">
        <v>45445.0</v>
      </c>
      <c r="E550" s="2">
        <v>268.0</v>
      </c>
      <c r="F550" s="3" t="s">
        <v>635</v>
      </c>
      <c r="G550" s="3" t="s">
        <v>564</v>
      </c>
      <c r="H550" s="3">
        <v>1.0</v>
      </c>
      <c r="I550" s="2">
        <f>IFERROR(vlookup(F550,'College Conference'!$B$1:$Z$1000 , 6,False),0)</f>
        <v>6</v>
      </c>
      <c r="J550" s="2">
        <f>IFERROR(vlookup(G550,'College Conference'!$B$1:$Z$1000 , 6,False),0)</f>
        <v>5</v>
      </c>
    </row>
    <row r="551">
      <c r="A551" s="3" t="s">
        <v>2673</v>
      </c>
      <c r="B551" s="3">
        <v>0.84</v>
      </c>
      <c r="C551" s="3" t="s">
        <v>12</v>
      </c>
      <c r="D551" s="4">
        <v>45446.0</v>
      </c>
      <c r="E551" s="2">
        <v>315.0</v>
      </c>
      <c r="F551" s="3" t="s">
        <v>774</v>
      </c>
      <c r="G551" s="3" t="s">
        <v>530</v>
      </c>
      <c r="H551" s="3">
        <v>1.0</v>
      </c>
      <c r="I551" s="2">
        <f>IFERROR(vlookup(F551,'College Conference'!$B$1:$Z$1000 , 6,False),0)</f>
        <v>8</v>
      </c>
      <c r="J551" s="2">
        <f>IFERROR(vlookup(G551,'College Conference'!$B$1:$Z$1000 , 6,False),0)</f>
        <v>5</v>
      </c>
    </row>
    <row r="552">
      <c r="A552" s="3" t="s">
        <v>2379</v>
      </c>
      <c r="B552" s="3">
        <v>0.87</v>
      </c>
      <c r="C552" s="3" t="s">
        <v>27</v>
      </c>
      <c r="D552" s="4">
        <v>45422.0</v>
      </c>
      <c r="E552" s="2">
        <v>165.0</v>
      </c>
      <c r="F552" s="3" t="s">
        <v>404</v>
      </c>
      <c r="G552" s="3" t="s">
        <v>512</v>
      </c>
      <c r="H552" s="3">
        <v>1.0</v>
      </c>
      <c r="I552" s="2">
        <f>IFERROR(vlookup(F552,'College Conference'!$B$1:$Z$1000 , 6,False),0)</f>
        <v>3</v>
      </c>
      <c r="J552" s="2">
        <f>IFERROR(vlookup(G552,'College Conference'!$B$1:$Z$1000 , 6,False),0)</f>
        <v>5</v>
      </c>
    </row>
    <row r="553">
      <c r="A553" s="3" t="s">
        <v>1149</v>
      </c>
      <c r="B553" s="3">
        <v>0.84</v>
      </c>
      <c r="C553" s="3" t="s">
        <v>58</v>
      </c>
      <c r="D553" s="4">
        <v>45445.0</v>
      </c>
      <c r="E553" s="2">
        <v>209.0</v>
      </c>
      <c r="F553" s="3" t="s">
        <v>158</v>
      </c>
      <c r="G553" s="3" t="s">
        <v>514</v>
      </c>
      <c r="H553" s="3">
        <v>1.0</v>
      </c>
      <c r="I553" s="2">
        <f>IFERROR(vlookup(F553,'College Conference'!$B$1:$Z$1000 , 6,False),0)</f>
        <v>1</v>
      </c>
      <c r="J553" s="2">
        <f>IFERROR(vlookup(G553,'College Conference'!$B$1:$Z$1000 , 6,False),0)</f>
        <v>5</v>
      </c>
    </row>
    <row r="554">
      <c r="A554" s="3" t="s">
        <v>2674</v>
      </c>
      <c r="B554" s="3">
        <v>0.84</v>
      </c>
      <c r="C554" s="3" t="s">
        <v>63</v>
      </c>
      <c r="D554" s="2" t="s">
        <v>72</v>
      </c>
      <c r="E554" s="2">
        <v>194.0</v>
      </c>
      <c r="F554" s="3" t="s">
        <v>811</v>
      </c>
      <c r="G554" s="3" t="s">
        <v>545</v>
      </c>
      <c r="H554" s="3">
        <v>1.0</v>
      </c>
      <c r="I554" s="2">
        <f>IFERROR(vlookup(F554,'College Conference'!$B$1:$Z$1000 , 6,False),0)</f>
        <v>8</v>
      </c>
      <c r="J554" s="2">
        <f>IFERROR(vlookup(G554,'College Conference'!$B$1:$Z$1000 , 6,False),0)</f>
        <v>5</v>
      </c>
    </row>
    <row r="555">
      <c r="A555" s="3" t="s">
        <v>2244</v>
      </c>
      <c r="B555" s="3">
        <v>0.86</v>
      </c>
      <c r="C555" s="3" t="s">
        <v>120</v>
      </c>
      <c r="D555" s="4">
        <v>45448.0</v>
      </c>
      <c r="E555" s="2">
        <v>255.0</v>
      </c>
      <c r="F555" s="3" t="s">
        <v>2245</v>
      </c>
      <c r="G555" s="3" t="s">
        <v>532</v>
      </c>
      <c r="H555" s="3">
        <v>1.0</v>
      </c>
      <c r="I555" s="2">
        <f>IFERROR(vlookup(F555,'College Conference'!$B$1:$Z$1000 , 6,False),0)</f>
        <v>0</v>
      </c>
      <c r="J555" s="2">
        <f>IFERROR(vlookup(G555,'College Conference'!$B$1:$Z$1000 , 6,False),0)</f>
        <v>5</v>
      </c>
    </row>
    <row r="556">
      <c r="A556" s="3" t="s">
        <v>2246</v>
      </c>
      <c r="B556" s="3">
        <v>0.84</v>
      </c>
      <c r="C556" s="3" t="s">
        <v>27</v>
      </c>
      <c r="D556" s="4">
        <v>45444.0</v>
      </c>
      <c r="E556" s="2">
        <v>167.0</v>
      </c>
      <c r="F556" s="3" t="s">
        <v>402</v>
      </c>
      <c r="G556" s="3" t="s">
        <v>540</v>
      </c>
      <c r="H556" s="3">
        <v>1.0</v>
      </c>
      <c r="I556" s="2">
        <f>IFERROR(vlookup(F556,'College Conference'!$B$1:$Z$1000 , 6,False),0)</f>
        <v>0</v>
      </c>
      <c r="J556" s="2">
        <f>IFERROR(vlookup(G556,'College Conference'!$B$1:$Z$1000 , 6,False),0)</f>
        <v>5</v>
      </c>
    </row>
    <row r="557">
      <c r="A557" s="3" t="s">
        <v>1561</v>
      </c>
      <c r="B557" s="3">
        <v>0.83</v>
      </c>
      <c r="C557" s="3" t="s">
        <v>52</v>
      </c>
      <c r="D557" s="4">
        <v>45444.0</v>
      </c>
      <c r="E557" s="2">
        <v>235.0</v>
      </c>
      <c r="F557" s="3" t="s">
        <v>298</v>
      </c>
      <c r="G557" s="3" t="s">
        <v>527</v>
      </c>
      <c r="H557" s="3">
        <v>1.0</v>
      </c>
      <c r="I557" s="2">
        <f>IFERROR(vlookup(F557,'College Conference'!$B$1:$Z$1000 , 6,False),0)</f>
        <v>3</v>
      </c>
      <c r="J557" s="2">
        <f>IFERROR(vlookup(G557,'College Conference'!$B$1:$Z$1000 , 6,False),0)</f>
        <v>5</v>
      </c>
    </row>
    <row r="558">
      <c r="A558" s="3" t="s">
        <v>2675</v>
      </c>
      <c r="B558" s="3">
        <v>0.88</v>
      </c>
      <c r="C558" s="3" t="s">
        <v>17</v>
      </c>
      <c r="D558" s="4">
        <v>45444.0</v>
      </c>
      <c r="E558" s="2">
        <v>188.0</v>
      </c>
      <c r="F558" s="3" t="s">
        <v>774</v>
      </c>
      <c r="G558" s="3" t="s">
        <v>545</v>
      </c>
      <c r="H558" s="3">
        <v>1.0</v>
      </c>
      <c r="I558" s="2">
        <f>IFERROR(vlookup(F558,'College Conference'!$B$1:$Z$1000 , 6,False),0)</f>
        <v>8</v>
      </c>
      <c r="J558" s="2">
        <f>IFERROR(vlookup(G558,'College Conference'!$B$1:$Z$1000 , 6,False),0)</f>
        <v>5</v>
      </c>
    </row>
    <row r="559">
      <c r="A559" s="3" t="s">
        <v>2380</v>
      </c>
      <c r="B559" s="3">
        <v>0.88</v>
      </c>
      <c r="C559" s="3" t="s">
        <v>52</v>
      </c>
      <c r="D559" s="4">
        <v>45447.0</v>
      </c>
      <c r="E559" s="2">
        <v>249.0</v>
      </c>
      <c r="F559" s="3" t="s">
        <v>372</v>
      </c>
      <c r="G559" s="3" t="s">
        <v>540</v>
      </c>
      <c r="H559" s="3">
        <v>1.0</v>
      </c>
      <c r="I559" s="2">
        <f>IFERROR(vlookup(F559,'College Conference'!$B$1:$Z$1000 , 6,False),0)</f>
        <v>3</v>
      </c>
      <c r="J559" s="2">
        <f>IFERROR(vlookup(G559,'College Conference'!$B$1:$Z$1000 , 6,False),0)</f>
        <v>5</v>
      </c>
    </row>
    <row r="560">
      <c r="A560" s="3" t="s">
        <v>2600</v>
      </c>
      <c r="B560" s="3">
        <v>0.86</v>
      </c>
      <c r="C560" s="3" t="s">
        <v>17</v>
      </c>
      <c r="D560" s="4">
        <v>45446.0</v>
      </c>
      <c r="E560" s="2">
        <v>175.0</v>
      </c>
      <c r="F560" s="3" t="s">
        <v>687</v>
      </c>
      <c r="G560" s="3" t="s">
        <v>568</v>
      </c>
      <c r="H560" s="3">
        <v>1.0</v>
      </c>
      <c r="I560" s="2">
        <f>IFERROR(vlookup(F560,'College Conference'!$B$1:$Z$1000 , 6,False),0)</f>
        <v>7</v>
      </c>
      <c r="J560" s="2">
        <f>IFERROR(vlookup(G560,'College Conference'!$B$1:$Z$1000 , 6,False),0)</f>
        <v>5</v>
      </c>
    </row>
    <row r="561">
      <c r="A561" s="3" t="s">
        <v>2381</v>
      </c>
      <c r="B561" s="3">
        <v>0.87</v>
      </c>
      <c r="C561" s="3" t="s">
        <v>12</v>
      </c>
      <c r="D561" s="4">
        <v>45445.0</v>
      </c>
      <c r="E561" s="2">
        <v>300.0</v>
      </c>
      <c r="F561" s="3" t="s">
        <v>311</v>
      </c>
      <c r="G561" s="3" t="s">
        <v>517</v>
      </c>
      <c r="H561" s="3">
        <v>1.0</v>
      </c>
      <c r="I561" s="2">
        <f>IFERROR(vlookup(F561,'College Conference'!$B$1:$Z$1000 , 6,False),0)</f>
        <v>3</v>
      </c>
      <c r="J561" s="2">
        <f>IFERROR(vlookup(G561,'College Conference'!$B$1:$Z$1000 , 6,False),0)</f>
        <v>5</v>
      </c>
    </row>
    <row r="562">
      <c r="A562" s="3" t="s">
        <v>364</v>
      </c>
      <c r="B562" s="3">
        <v>0.88</v>
      </c>
      <c r="C562" s="3" t="s">
        <v>12</v>
      </c>
      <c r="D562" s="4">
        <v>45447.0</v>
      </c>
      <c r="E562" s="2">
        <v>270.0</v>
      </c>
      <c r="F562" s="3" t="s">
        <v>29</v>
      </c>
      <c r="G562" s="3" t="s">
        <v>525</v>
      </c>
      <c r="H562" s="3">
        <v>1.0</v>
      </c>
      <c r="I562" s="2">
        <f>IFERROR(vlookup(F562,'College Conference'!$B$1:$Z$1000 , 6,False),0)</f>
        <v>0</v>
      </c>
      <c r="J562" s="2">
        <f>IFERROR(vlookup(G562,'College Conference'!$B$1:$Z$1000 , 6,False),0)</f>
        <v>5</v>
      </c>
    </row>
    <row r="563">
      <c r="A563" s="3" t="s">
        <v>2573</v>
      </c>
      <c r="B563" s="3" t="s">
        <v>11</v>
      </c>
      <c r="C563" s="3" t="s">
        <v>313</v>
      </c>
      <c r="D563" s="4">
        <v>45421.0</v>
      </c>
      <c r="E563" s="2">
        <v>185.0</v>
      </c>
      <c r="F563" s="3" t="s">
        <v>631</v>
      </c>
      <c r="G563" s="3" t="s">
        <v>568</v>
      </c>
      <c r="H563" s="3">
        <v>1.0</v>
      </c>
      <c r="I563" s="2">
        <f>IFERROR(vlookup(F563,'College Conference'!$B$1:$Z$1000 , 6,False),0)</f>
        <v>6</v>
      </c>
      <c r="J563" s="2">
        <f>IFERROR(vlookup(G563,'College Conference'!$B$1:$Z$1000 , 6,False),0)</f>
        <v>5</v>
      </c>
    </row>
    <row r="564">
      <c r="A564" s="3" t="s">
        <v>2676</v>
      </c>
      <c r="B564" s="3">
        <v>0.87</v>
      </c>
      <c r="C564" s="3" t="s">
        <v>12</v>
      </c>
      <c r="D564" s="4">
        <v>45446.0</v>
      </c>
      <c r="E564" s="2">
        <v>270.0</v>
      </c>
      <c r="F564" s="3" t="s">
        <v>804</v>
      </c>
      <c r="G564" s="3" t="s">
        <v>525</v>
      </c>
      <c r="H564" s="3">
        <v>1.0</v>
      </c>
      <c r="I564" s="2">
        <f>IFERROR(vlookup(F564,'College Conference'!$B$1:$Z$1000 , 6,False),0)</f>
        <v>8</v>
      </c>
      <c r="J564" s="2">
        <f>IFERROR(vlookup(G564,'College Conference'!$B$1:$Z$1000 , 6,False),0)</f>
        <v>5</v>
      </c>
    </row>
    <row r="565">
      <c r="A565" s="3" t="s">
        <v>2382</v>
      </c>
      <c r="B565" s="3">
        <v>0.89</v>
      </c>
      <c r="C565" s="3" t="s">
        <v>78</v>
      </c>
      <c r="D565" s="4">
        <v>45446.0</v>
      </c>
      <c r="E565" s="2">
        <v>200.0</v>
      </c>
      <c r="F565" s="3" t="s">
        <v>311</v>
      </c>
      <c r="G565" s="3" t="s">
        <v>548</v>
      </c>
      <c r="H565" s="3">
        <v>1.0</v>
      </c>
      <c r="I565" s="2">
        <f>IFERROR(vlookup(F565,'College Conference'!$B$1:$Z$1000 , 6,False),0)</f>
        <v>3</v>
      </c>
      <c r="J565" s="2">
        <f>IFERROR(vlookup(G565,'College Conference'!$B$1:$Z$1000 , 6,False),0)</f>
        <v>5</v>
      </c>
    </row>
    <row r="566">
      <c r="A566" s="3" t="s">
        <v>2677</v>
      </c>
      <c r="B566" s="3">
        <v>0.87</v>
      </c>
      <c r="C566" s="3" t="s">
        <v>22</v>
      </c>
      <c r="D566" s="2" t="s">
        <v>72</v>
      </c>
      <c r="E566" s="2">
        <v>194.0</v>
      </c>
      <c r="F566" s="3" t="s">
        <v>799</v>
      </c>
      <c r="G566" s="3" t="s">
        <v>532</v>
      </c>
      <c r="H566" s="3">
        <v>1.0</v>
      </c>
      <c r="I566" s="2">
        <f>IFERROR(vlookup(F566,'College Conference'!$B$1:$Z$1000 , 6,False),0)</f>
        <v>8</v>
      </c>
      <c r="J566" s="2">
        <f>IFERROR(vlookup(G566,'College Conference'!$B$1:$Z$1000 , 6,False),0)</f>
        <v>5</v>
      </c>
    </row>
    <row r="567">
      <c r="A567" s="3" t="s">
        <v>2507</v>
      </c>
      <c r="B567" s="3">
        <v>0.88</v>
      </c>
      <c r="C567" s="3" t="s">
        <v>58</v>
      </c>
      <c r="D567" s="4">
        <v>45447.0</v>
      </c>
      <c r="E567" s="2">
        <v>246.0</v>
      </c>
      <c r="F567" s="3" t="s">
        <v>830</v>
      </c>
      <c r="G567" s="3" t="s">
        <v>512</v>
      </c>
      <c r="H567" s="3">
        <v>1.0</v>
      </c>
      <c r="I567" s="2">
        <f>IFERROR(vlookup(F567,'College Conference'!$B$1:$Z$1000 , 6,False),0)</f>
        <v>8</v>
      </c>
      <c r="J567" s="2">
        <f>IFERROR(vlookup(G567,'College Conference'!$B$1:$Z$1000 , 6,False),0)</f>
        <v>5</v>
      </c>
    </row>
    <row r="568">
      <c r="A568" s="3" t="s">
        <v>2601</v>
      </c>
      <c r="B568" s="3">
        <v>0.91</v>
      </c>
      <c r="C568" s="3" t="s">
        <v>22</v>
      </c>
      <c r="D568" s="4">
        <v>45422.0</v>
      </c>
      <c r="E568" s="2">
        <v>192.0</v>
      </c>
      <c r="F568" s="3" t="s">
        <v>689</v>
      </c>
      <c r="G568" s="3" t="s">
        <v>517</v>
      </c>
      <c r="H568" s="3">
        <v>1.0</v>
      </c>
      <c r="I568" s="2">
        <f>IFERROR(vlookup(F568,'College Conference'!$B$1:$Z$1000 , 6,False),0)</f>
        <v>7</v>
      </c>
      <c r="J568" s="2">
        <f>IFERROR(vlookup(G568,'College Conference'!$B$1:$Z$1000 , 6,False),0)</f>
        <v>5</v>
      </c>
    </row>
    <row r="569">
      <c r="A569" s="3" t="s">
        <v>1748</v>
      </c>
      <c r="B569" s="3">
        <v>0.88</v>
      </c>
      <c r="C569" s="3" t="s">
        <v>58</v>
      </c>
      <c r="D569" s="4">
        <v>45446.0</v>
      </c>
      <c r="E569" s="2">
        <v>245.0</v>
      </c>
      <c r="F569" s="3" t="s">
        <v>400</v>
      </c>
      <c r="G569" s="3" t="s">
        <v>512</v>
      </c>
      <c r="H569" s="3">
        <v>1.0</v>
      </c>
      <c r="I569" s="2">
        <f>IFERROR(vlookup(F569,'College Conference'!$B$1:$Z$1000 , 6,False),0)</f>
        <v>3</v>
      </c>
      <c r="J569" s="2">
        <f>IFERROR(vlookup(G569,'College Conference'!$B$1:$Z$1000 , 6,False),0)</f>
        <v>5</v>
      </c>
    </row>
    <row r="570">
      <c r="A570" s="3" t="s">
        <v>2678</v>
      </c>
      <c r="B570" s="3">
        <v>0.86</v>
      </c>
      <c r="C570" s="3" t="s">
        <v>52</v>
      </c>
      <c r="D570" s="2" t="s">
        <v>72</v>
      </c>
      <c r="E570" s="2">
        <v>230.0</v>
      </c>
      <c r="F570" s="3" t="s">
        <v>776</v>
      </c>
      <c r="G570" s="3" t="s">
        <v>530</v>
      </c>
      <c r="H570" s="3">
        <v>1.0</v>
      </c>
      <c r="I570" s="2">
        <f>IFERROR(vlookup(F570,'College Conference'!$B$1:$Z$1000 , 6,False),0)</f>
        <v>8</v>
      </c>
      <c r="J570" s="2">
        <f>IFERROR(vlookup(G570,'College Conference'!$B$1:$Z$1000 , 6,False),0)</f>
        <v>5</v>
      </c>
    </row>
    <row r="571">
      <c r="A571" s="3" t="s">
        <v>2312</v>
      </c>
      <c r="B571" s="3">
        <v>0.86</v>
      </c>
      <c r="C571" s="3" t="s">
        <v>43</v>
      </c>
      <c r="D571" s="4">
        <v>45445.0</v>
      </c>
      <c r="E571" s="2">
        <v>275.0</v>
      </c>
      <c r="F571" s="3" t="s">
        <v>156</v>
      </c>
      <c r="G571" s="3" t="s">
        <v>510</v>
      </c>
      <c r="H571" s="3">
        <v>1.0</v>
      </c>
      <c r="I571" s="2">
        <f>IFERROR(vlookup(F571,'College Conference'!$B$1:$Z$1000 , 6,False),0)</f>
        <v>1</v>
      </c>
      <c r="J571" s="2">
        <f>IFERROR(vlookup(G571,'College Conference'!$B$1:$Z$1000 , 6,False),0)</f>
        <v>5</v>
      </c>
    </row>
    <row r="572">
      <c r="A572" s="3" t="s">
        <v>2247</v>
      </c>
      <c r="B572" s="3">
        <v>0.87</v>
      </c>
      <c r="C572" s="3" t="s">
        <v>27</v>
      </c>
      <c r="D572" s="4">
        <v>45423.0</v>
      </c>
      <c r="E572" s="2">
        <v>170.0</v>
      </c>
      <c r="F572" s="3" t="s">
        <v>39</v>
      </c>
      <c r="G572" s="3" t="s">
        <v>512</v>
      </c>
      <c r="H572" s="3">
        <v>1.0</v>
      </c>
      <c r="I572" s="2">
        <f>IFERROR(vlookup(F572,'College Conference'!$B$1:$Z$1000 , 6,False),0)</f>
        <v>0</v>
      </c>
      <c r="J572" s="2">
        <f>IFERROR(vlookup(G572,'College Conference'!$B$1:$Z$1000 , 6,False),0)</f>
        <v>5</v>
      </c>
    </row>
    <row r="573">
      <c r="A573" s="3" t="s">
        <v>1059</v>
      </c>
      <c r="B573" s="3">
        <v>0.88</v>
      </c>
      <c r="C573" s="3" t="s">
        <v>52</v>
      </c>
      <c r="D573" s="4">
        <v>45446.0</v>
      </c>
      <c r="E573" s="2">
        <v>216.0</v>
      </c>
      <c r="F573" s="3" t="s">
        <v>158</v>
      </c>
      <c r="G573" s="3" t="s">
        <v>548</v>
      </c>
      <c r="H573" s="3">
        <v>1.0</v>
      </c>
      <c r="I573" s="2">
        <f>IFERROR(vlookup(F573,'College Conference'!$B$1:$Z$1000 , 6,False),0)</f>
        <v>1</v>
      </c>
      <c r="J573" s="2">
        <f>IFERROR(vlookup(G573,'College Conference'!$B$1:$Z$1000 , 6,False),0)</f>
        <v>5</v>
      </c>
    </row>
    <row r="574">
      <c r="A574" s="3" t="s">
        <v>2341</v>
      </c>
      <c r="B574" s="3">
        <v>0.88</v>
      </c>
      <c r="C574" s="3" t="s">
        <v>52</v>
      </c>
      <c r="D574" s="4">
        <v>45445.0</v>
      </c>
      <c r="E574" s="2">
        <v>210.0</v>
      </c>
      <c r="F574" s="3" t="s">
        <v>233</v>
      </c>
      <c r="G574" s="3" t="s">
        <v>514</v>
      </c>
      <c r="H574" s="3">
        <v>1.0</v>
      </c>
      <c r="I574" s="2">
        <f>IFERROR(vlookup(F574,'College Conference'!$B$1:$Z$1000 , 6,False),0)</f>
        <v>2</v>
      </c>
      <c r="J574" s="2">
        <f>IFERROR(vlookup(G574,'College Conference'!$B$1:$Z$1000 , 6,False),0)</f>
        <v>5</v>
      </c>
    </row>
    <row r="575">
      <c r="A575" s="3" t="s">
        <v>2574</v>
      </c>
      <c r="B575" s="3">
        <v>0.88</v>
      </c>
      <c r="C575" s="3" t="s">
        <v>17</v>
      </c>
      <c r="D575" s="4">
        <v>45444.0</v>
      </c>
      <c r="E575" s="2">
        <v>165.0</v>
      </c>
      <c r="F575" s="3" t="s">
        <v>643</v>
      </c>
      <c r="G575" s="3" t="s">
        <v>512</v>
      </c>
      <c r="H575" s="3">
        <v>1.0</v>
      </c>
      <c r="I575" s="2">
        <f>IFERROR(vlookup(F575,'College Conference'!$B$1:$Z$1000 , 6,False),0)</f>
        <v>6</v>
      </c>
      <c r="J575" s="2">
        <f>IFERROR(vlookup(G575,'College Conference'!$B$1:$Z$1000 , 6,False),0)</f>
        <v>5</v>
      </c>
    </row>
    <row r="576">
      <c r="A576" s="3" t="s">
        <v>2575</v>
      </c>
      <c r="B576" s="3">
        <v>0.88</v>
      </c>
      <c r="C576" s="3" t="s">
        <v>63</v>
      </c>
      <c r="D576" s="4">
        <v>45446.0</v>
      </c>
      <c r="E576" s="2">
        <v>219.0</v>
      </c>
      <c r="F576" s="3" t="s">
        <v>635</v>
      </c>
      <c r="G576" s="3" t="s">
        <v>510</v>
      </c>
      <c r="H576" s="3">
        <v>1.0</v>
      </c>
      <c r="I576" s="2">
        <f>IFERROR(vlookup(F576,'College Conference'!$B$1:$Z$1000 , 6,False),0)</f>
        <v>6</v>
      </c>
      <c r="J576" s="2">
        <f>IFERROR(vlookup(G576,'College Conference'!$B$1:$Z$1000 , 6,False),0)</f>
        <v>5</v>
      </c>
    </row>
    <row r="577">
      <c r="A577" s="3" t="s">
        <v>1020</v>
      </c>
      <c r="B577" s="3">
        <v>0.88</v>
      </c>
      <c r="C577" s="3" t="s">
        <v>58</v>
      </c>
      <c r="D577" s="4">
        <v>45444.0</v>
      </c>
      <c r="E577" s="2">
        <v>245.0</v>
      </c>
      <c r="F577" s="3" t="s">
        <v>158</v>
      </c>
      <c r="G577" s="3" t="s">
        <v>568</v>
      </c>
      <c r="H577" s="3">
        <v>1.0</v>
      </c>
      <c r="I577" s="2">
        <f>IFERROR(vlookup(F577,'College Conference'!$B$1:$Z$1000 , 6,False),0)</f>
        <v>1</v>
      </c>
      <c r="J577" s="2">
        <f>IFERROR(vlookup(G577,'College Conference'!$B$1:$Z$1000 , 6,False),0)</f>
        <v>5</v>
      </c>
    </row>
    <row r="578">
      <c r="A578" s="3" t="s">
        <v>2487</v>
      </c>
      <c r="B578" s="3">
        <v>0.81</v>
      </c>
      <c r="C578" s="3" t="s">
        <v>313</v>
      </c>
      <c r="D578" s="4">
        <v>45421.0</v>
      </c>
      <c r="E578" s="2">
        <v>181.0</v>
      </c>
      <c r="F578" s="3" t="s">
        <v>446</v>
      </c>
      <c r="G578" s="3" t="s">
        <v>525</v>
      </c>
      <c r="H578" s="3">
        <v>1.0</v>
      </c>
      <c r="I578" s="2">
        <f>IFERROR(vlookup(F578,'College Conference'!$B$1:$Z$1000 , 6,False),0)</f>
        <v>4</v>
      </c>
      <c r="J578" s="2">
        <f>IFERROR(vlookup(G578,'College Conference'!$B$1:$Z$1000 , 6,False),0)</f>
        <v>5</v>
      </c>
    </row>
    <row r="579">
      <c r="A579" s="3" t="s">
        <v>2313</v>
      </c>
      <c r="B579" s="3">
        <v>0.89</v>
      </c>
      <c r="C579" s="3" t="s">
        <v>12</v>
      </c>
      <c r="D579" s="4">
        <v>45446.0</v>
      </c>
      <c r="E579" s="2">
        <v>308.0</v>
      </c>
      <c r="F579" s="3" t="s">
        <v>156</v>
      </c>
      <c r="G579" s="3" t="s">
        <v>512</v>
      </c>
      <c r="H579" s="3">
        <v>1.0</v>
      </c>
      <c r="I579" s="2">
        <f>IFERROR(vlookup(F579,'College Conference'!$B$1:$Z$1000 , 6,False),0)</f>
        <v>1</v>
      </c>
      <c r="J579" s="2">
        <f>IFERROR(vlookup(G579,'College Conference'!$B$1:$Z$1000 , 6,False),0)</f>
        <v>5</v>
      </c>
    </row>
    <row r="580">
      <c r="A580" s="3" t="s">
        <v>2602</v>
      </c>
      <c r="B580" s="3">
        <v>0.84</v>
      </c>
      <c r="C580" s="3" t="s">
        <v>31</v>
      </c>
      <c r="D580" s="4">
        <v>45450.0</v>
      </c>
      <c r="E580" s="2">
        <v>315.0</v>
      </c>
      <c r="F580" s="3" t="s">
        <v>734</v>
      </c>
      <c r="G580" s="3" t="s">
        <v>514</v>
      </c>
      <c r="H580" s="3">
        <v>1.0</v>
      </c>
      <c r="I580" s="2">
        <f>IFERROR(vlookup(F580,'College Conference'!$B$1:$Z$1000 , 6,False),0)</f>
        <v>7</v>
      </c>
      <c r="J580" s="2">
        <f>IFERROR(vlookup(G580,'College Conference'!$B$1:$Z$1000 , 6,False),0)</f>
        <v>5</v>
      </c>
    </row>
    <row r="581">
      <c r="A581" s="3" t="s">
        <v>2383</v>
      </c>
      <c r="B581" s="3">
        <v>0.86</v>
      </c>
      <c r="C581" s="3" t="s">
        <v>27</v>
      </c>
      <c r="D581" s="2" t="s">
        <v>72</v>
      </c>
      <c r="E581" s="2">
        <v>185.0</v>
      </c>
      <c r="F581" s="3" t="s">
        <v>348</v>
      </c>
      <c r="G581" s="3" t="s">
        <v>568</v>
      </c>
      <c r="H581" s="3">
        <v>1.0</v>
      </c>
      <c r="I581" s="2">
        <f>IFERROR(vlookup(F581,'College Conference'!$B$1:$Z$1000 , 6,False),0)</f>
        <v>3</v>
      </c>
      <c r="J581" s="2">
        <f>IFERROR(vlookup(G581,'College Conference'!$B$1:$Z$1000 , 6,False),0)</f>
        <v>5</v>
      </c>
    </row>
    <row r="582">
      <c r="A582" s="3" t="s">
        <v>2248</v>
      </c>
      <c r="B582" s="3">
        <v>0.86</v>
      </c>
      <c r="C582" s="3" t="s">
        <v>17</v>
      </c>
      <c r="D582" s="4">
        <v>45447.0</v>
      </c>
      <c r="E582" s="2">
        <v>186.0</v>
      </c>
      <c r="F582" s="3" t="s">
        <v>674</v>
      </c>
      <c r="G582" s="3" t="s">
        <v>568</v>
      </c>
      <c r="H582" s="3">
        <v>1.0</v>
      </c>
      <c r="I582" s="2">
        <f>IFERROR(vlookup(F582,'College Conference'!$B$1:$Z$1000 , 6,False),0)</f>
        <v>0</v>
      </c>
      <c r="J582" s="2">
        <f>IFERROR(vlookup(G582,'College Conference'!$B$1:$Z$1000 , 6,False),0)</f>
        <v>5</v>
      </c>
    </row>
    <row r="583">
      <c r="A583" s="3" t="s">
        <v>2249</v>
      </c>
      <c r="B583" s="3">
        <v>0.86</v>
      </c>
      <c r="C583" s="3" t="s">
        <v>43</v>
      </c>
      <c r="D583" s="4">
        <v>45446.0</v>
      </c>
      <c r="E583" s="2">
        <v>297.0</v>
      </c>
      <c r="F583" s="3" t="s">
        <v>39</v>
      </c>
      <c r="G583" s="3" t="s">
        <v>512</v>
      </c>
      <c r="H583" s="3">
        <v>1.0</v>
      </c>
      <c r="I583" s="2">
        <f>IFERROR(vlookup(F583,'College Conference'!$B$1:$Z$1000 , 6,False),0)</f>
        <v>0</v>
      </c>
      <c r="J583" s="2">
        <f>IFERROR(vlookup(G583,'College Conference'!$B$1:$Z$1000 , 6,False),0)</f>
        <v>5</v>
      </c>
    </row>
    <row r="584">
      <c r="A584" s="3" t="s">
        <v>2576</v>
      </c>
      <c r="B584" s="3">
        <v>0.88</v>
      </c>
      <c r="C584" s="3" t="s">
        <v>120</v>
      </c>
      <c r="D584" s="4">
        <v>45447.0</v>
      </c>
      <c r="E584" s="2">
        <v>235.0</v>
      </c>
      <c r="F584" s="3" t="s">
        <v>615</v>
      </c>
      <c r="G584" s="3" t="s">
        <v>548</v>
      </c>
      <c r="H584" s="3">
        <v>1.0</v>
      </c>
      <c r="I584" s="2">
        <f>IFERROR(vlookup(F584,'College Conference'!$B$1:$Z$1000 , 6,False),0)</f>
        <v>6</v>
      </c>
      <c r="J584" s="2">
        <f>IFERROR(vlookup(G584,'College Conference'!$B$1:$Z$1000 , 6,False),0)</f>
        <v>5</v>
      </c>
    </row>
    <row r="585">
      <c r="A585" s="3" t="s">
        <v>2250</v>
      </c>
      <c r="B585" s="3">
        <v>0.85</v>
      </c>
      <c r="C585" s="3" t="s">
        <v>43</v>
      </c>
      <c r="D585" s="4">
        <v>45446.0</v>
      </c>
      <c r="E585" s="2">
        <v>295.0</v>
      </c>
      <c r="F585" s="3" t="s">
        <v>241</v>
      </c>
      <c r="G585" s="3" t="s">
        <v>512</v>
      </c>
      <c r="H585" s="3">
        <v>1.0</v>
      </c>
      <c r="I585" s="2">
        <f>IFERROR(vlookup(F585,'College Conference'!$B$1:$Z$1000 , 6,False),0)</f>
        <v>0</v>
      </c>
      <c r="J585" s="2">
        <f>IFERROR(vlookup(G585,'College Conference'!$B$1:$Z$1000 , 6,False),0)</f>
        <v>5</v>
      </c>
    </row>
    <row r="586">
      <c r="A586" s="3" t="s">
        <v>2251</v>
      </c>
      <c r="B586" s="3">
        <v>0.81</v>
      </c>
      <c r="C586" s="3" t="s">
        <v>313</v>
      </c>
      <c r="D586" s="4">
        <v>45421.0</v>
      </c>
      <c r="E586" s="2">
        <v>180.0</v>
      </c>
      <c r="F586" s="3" t="s">
        <v>39</v>
      </c>
      <c r="G586" s="3" t="s">
        <v>512</v>
      </c>
      <c r="H586" s="3">
        <v>1.0</v>
      </c>
      <c r="I586" s="2">
        <f>IFERROR(vlookup(F586,'College Conference'!$B$1:$Z$1000 , 6,False),0)</f>
        <v>0</v>
      </c>
      <c r="J586" s="2">
        <f>IFERROR(vlookup(G586,'College Conference'!$B$1:$Z$1000 , 6,False),0)</f>
        <v>5</v>
      </c>
    </row>
    <row r="587">
      <c r="A587" s="3" t="s">
        <v>2603</v>
      </c>
      <c r="B587" s="3">
        <v>0.8</v>
      </c>
      <c r="C587" s="3" t="s">
        <v>198</v>
      </c>
      <c r="D587" s="4">
        <v>45447.0</v>
      </c>
      <c r="E587" s="2">
        <v>210.0</v>
      </c>
      <c r="F587" s="3" t="s">
        <v>687</v>
      </c>
      <c r="G587" s="3" t="s">
        <v>512</v>
      </c>
      <c r="H587" s="3">
        <v>1.0</v>
      </c>
      <c r="I587" s="2">
        <f>IFERROR(vlookup(F587,'College Conference'!$B$1:$Z$1000 , 6,False),0)</f>
        <v>7</v>
      </c>
      <c r="J587" s="2">
        <f>IFERROR(vlookup(G587,'College Conference'!$B$1:$Z$1000 , 6,False),0)</f>
        <v>5</v>
      </c>
    </row>
    <row r="588">
      <c r="A588" s="3" t="s">
        <v>2488</v>
      </c>
      <c r="B588" s="3">
        <v>0.85</v>
      </c>
      <c r="C588" s="3" t="s">
        <v>63</v>
      </c>
      <c r="D588" s="4">
        <v>45444.0</v>
      </c>
      <c r="E588" s="2">
        <v>180.0</v>
      </c>
      <c r="F588" s="3" t="s">
        <v>444</v>
      </c>
      <c r="G588" s="3" t="s">
        <v>510</v>
      </c>
      <c r="H588" s="3">
        <v>1.0</v>
      </c>
      <c r="I588" s="2">
        <f>IFERROR(vlookup(F588,'College Conference'!$B$1:$Z$1000 , 6,False),0)</f>
        <v>4</v>
      </c>
      <c r="J588" s="2">
        <f>IFERROR(vlookup(G588,'College Conference'!$B$1:$Z$1000 , 6,False),0)</f>
        <v>5</v>
      </c>
    </row>
    <row r="589">
      <c r="A589" s="3" t="s">
        <v>769</v>
      </c>
      <c r="B589" s="3">
        <v>0.89</v>
      </c>
      <c r="C589" s="3" t="s">
        <v>52</v>
      </c>
      <c r="D589" s="4">
        <v>45445.0</v>
      </c>
      <c r="E589" s="2">
        <v>217.0</v>
      </c>
      <c r="F589" s="3" t="s">
        <v>39</v>
      </c>
      <c r="G589" s="3" t="s">
        <v>512</v>
      </c>
      <c r="H589" s="3">
        <v>1.0</v>
      </c>
      <c r="I589" s="2">
        <f>IFERROR(vlookup(F589,'College Conference'!$B$1:$Z$1000 , 6,False),0)</f>
        <v>0</v>
      </c>
      <c r="J589" s="2">
        <f>IFERROR(vlookup(G589,'College Conference'!$B$1:$Z$1000 , 6,False),0)</f>
        <v>5</v>
      </c>
    </row>
    <row r="590">
      <c r="A590" s="3" t="s">
        <v>2252</v>
      </c>
      <c r="B590" s="3">
        <v>0.87</v>
      </c>
      <c r="C590" s="3" t="s">
        <v>63</v>
      </c>
      <c r="D590" s="4">
        <v>45423.0</v>
      </c>
      <c r="E590" s="2">
        <v>186.0</v>
      </c>
      <c r="F590" s="3" t="s">
        <v>39</v>
      </c>
      <c r="G590" s="3" t="s">
        <v>512</v>
      </c>
      <c r="H590" s="3">
        <v>1.0</v>
      </c>
      <c r="I590" s="2">
        <f>IFERROR(vlookup(F590,'College Conference'!$B$1:$Z$1000 , 6,False),0)</f>
        <v>0</v>
      </c>
      <c r="J590" s="2">
        <f>IFERROR(vlookup(G590,'College Conference'!$B$1:$Z$1000 , 6,False),0)</f>
        <v>5</v>
      </c>
    </row>
    <row r="591">
      <c r="A591" s="3" t="s">
        <v>2342</v>
      </c>
      <c r="B591" s="3">
        <v>0.88</v>
      </c>
      <c r="C591" s="3" t="s">
        <v>63</v>
      </c>
      <c r="D591" s="4">
        <v>45444.0</v>
      </c>
      <c r="E591" s="2">
        <v>210.0</v>
      </c>
      <c r="F591" s="3" t="s">
        <v>229</v>
      </c>
      <c r="G591" s="3" t="s">
        <v>525</v>
      </c>
      <c r="H591" s="3">
        <v>1.0</v>
      </c>
      <c r="I591" s="2">
        <f>IFERROR(vlookup(F591,'College Conference'!$B$1:$Z$1000 , 6,False),0)</f>
        <v>2</v>
      </c>
      <c r="J591" s="2">
        <f>IFERROR(vlookup(G591,'College Conference'!$B$1:$Z$1000 , 6,False),0)</f>
        <v>5</v>
      </c>
    </row>
    <row r="592">
      <c r="A592" s="3" t="s">
        <v>2253</v>
      </c>
      <c r="B592" s="3">
        <v>0.99</v>
      </c>
      <c r="C592" s="3" t="s">
        <v>27</v>
      </c>
      <c r="D592" s="4">
        <v>45444.0</v>
      </c>
      <c r="E592" s="2">
        <v>165.0</v>
      </c>
      <c r="F592" s="3" t="s">
        <v>39</v>
      </c>
      <c r="G592" s="3" t="s">
        <v>512</v>
      </c>
      <c r="H592" s="3">
        <v>1.0</v>
      </c>
      <c r="I592" s="2">
        <f>IFERROR(vlookup(F592,'College Conference'!$B$1:$Z$1000 , 6,False),0)</f>
        <v>0</v>
      </c>
      <c r="J592" s="2">
        <f>IFERROR(vlookup(G592,'College Conference'!$B$1:$Z$1000 , 6,False),0)</f>
        <v>5</v>
      </c>
    </row>
    <row r="593">
      <c r="A593" s="3" t="s">
        <v>2679</v>
      </c>
      <c r="B593" s="3">
        <v>0.83</v>
      </c>
      <c r="C593" s="3" t="s">
        <v>78</v>
      </c>
      <c r="D593" s="4">
        <v>45446.0</v>
      </c>
      <c r="E593" s="2">
        <v>208.0</v>
      </c>
      <c r="F593" s="3" t="s">
        <v>830</v>
      </c>
      <c r="G593" s="3" t="s">
        <v>532</v>
      </c>
      <c r="H593" s="3">
        <v>1.0</v>
      </c>
      <c r="I593" s="2">
        <f>IFERROR(vlookup(F593,'College Conference'!$B$1:$Z$1000 , 6,False),0)</f>
        <v>8</v>
      </c>
      <c r="J593" s="2">
        <f>IFERROR(vlookup(G593,'College Conference'!$B$1:$Z$1000 , 6,False),0)</f>
        <v>5</v>
      </c>
    </row>
    <row r="594">
      <c r="A594" s="3" t="s">
        <v>349</v>
      </c>
      <c r="B594" s="3">
        <v>0.84</v>
      </c>
      <c r="C594" s="3" t="s">
        <v>63</v>
      </c>
      <c r="D594" s="2" t="s">
        <v>72</v>
      </c>
      <c r="E594" s="2">
        <v>185.0</v>
      </c>
      <c r="F594" s="3" t="s">
        <v>39</v>
      </c>
      <c r="G594" s="3" t="s">
        <v>512</v>
      </c>
      <c r="H594" s="3">
        <v>1.0</v>
      </c>
      <c r="I594" s="2">
        <f>IFERROR(vlookup(F594,'College Conference'!$B$1:$Z$1000 , 6,False),0)</f>
        <v>0</v>
      </c>
      <c r="J594" s="2">
        <f>IFERROR(vlookup(G594,'College Conference'!$B$1:$Z$1000 , 6,False),0)</f>
        <v>5</v>
      </c>
    </row>
    <row r="595">
      <c r="A595" s="3" t="s">
        <v>2254</v>
      </c>
      <c r="B595" s="3">
        <v>0.92</v>
      </c>
      <c r="C595" s="3" t="s">
        <v>78</v>
      </c>
      <c r="D595" s="4">
        <v>45444.0</v>
      </c>
      <c r="E595" s="2">
        <v>198.0</v>
      </c>
      <c r="F595" s="3" t="s">
        <v>39</v>
      </c>
      <c r="G595" s="3" t="s">
        <v>512</v>
      </c>
      <c r="H595" s="3">
        <v>1.0</v>
      </c>
      <c r="I595" s="2">
        <f>IFERROR(vlookup(F595,'College Conference'!$B$1:$Z$1000 , 6,False),0)</f>
        <v>0</v>
      </c>
      <c r="J595" s="2">
        <f>IFERROR(vlookup(G595,'College Conference'!$B$1:$Z$1000 , 6,False),0)</f>
        <v>5</v>
      </c>
    </row>
    <row r="596">
      <c r="A596" s="3" t="s">
        <v>69</v>
      </c>
      <c r="B596" s="3">
        <v>0.89</v>
      </c>
      <c r="C596" s="3" t="s">
        <v>43</v>
      </c>
      <c r="D596" s="4">
        <v>45446.0</v>
      </c>
      <c r="E596" s="2">
        <v>285.0</v>
      </c>
      <c r="F596" s="3" t="s">
        <v>39</v>
      </c>
      <c r="G596" s="3" t="s">
        <v>564</v>
      </c>
      <c r="H596" s="3">
        <v>1.0</v>
      </c>
      <c r="I596" s="2">
        <f>IFERROR(vlookup(F596,'College Conference'!$B$1:$Z$1000 , 6,False),0)</f>
        <v>0</v>
      </c>
      <c r="J596" s="2">
        <f>IFERROR(vlookup(G596,'College Conference'!$B$1:$Z$1000 , 6,False),0)</f>
        <v>5</v>
      </c>
    </row>
    <row r="597">
      <c r="A597" s="3" t="s">
        <v>2343</v>
      </c>
      <c r="B597" s="3">
        <v>0.88</v>
      </c>
      <c r="C597" s="3" t="s">
        <v>17</v>
      </c>
      <c r="D597" s="4">
        <v>45422.0</v>
      </c>
      <c r="E597" s="2">
        <v>175.0</v>
      </c>
      <c r="F597" s="3" t="s">
        <v>280</v>
      </c>
      <c r="G597" s="3" t="s">
        <v>525</v>
      </c>
      <c r="H597" s="3">
        <v>1.0</v>
      </c>
      <c r="I597" s="2">
        <f>IFERROR(vlookup(F597,'College Conference'!$B$1:$Z$1000 , 6,False),0)</f>
        <v>2</v>
      </c>
      <c r="J597" s="2">
        <f>IFERROR(vlookup(G597,'College Conference'!$B$1:$Z$1000 , 6,False),0)</f>
        <v>5</v>
      </c>
    </row>
    <row r="598">
      <c r="A598" s="3" t="s">
        <v>2489</v>
      </c>
      <c r="B598" s="3">
        <v>0.86</v>
      </c>
      <c r="C598" s="3" t="s">
        <v>12</v>
      </c>
      <c r="D598" s="4">
        <v>45446.0</v>
      </c>
      <c r="E598" s="2">
        <v>270.0</v>
      </c>
      <c r="F598" s="3" t="s">
        <v>450</v>
      </c>
      <c r="G598" s="3" t="s">
        <v>519</v>
      </c>
      <c r="H598" s="3">
        <v>1.0</v>
      </c>
      <c r="I598" s="2">
        <f>IFERROR(vlookup(F598,'College Conference'!$B$1:$Z$1000 , 6,False),0)</f>
        <v>4</v>
      </c>
      <c r="J598" s="2">
        <f>IFERROR(vlookup(G598,'College Conference'!$B$1:$Z$1000 , 6,False),0)</f>
        <v>5</v>
      </c>
    </row>
    <row r="599">
      <c r="A599" s="3" t="s">
        <v>2604</v>
      </c>
      <c r="B599" s="3">
        <v>0.91</v>
      </c>
      <c r="C599" s="3" t="s">
        <v>17</v>
      </c>
      <c r="D599" s="4">
        <v>45447.0</v>
      </c>
      <c r="E599" s="2">
        <v>205.0</v>
      </c>
      <c r="F599" s="3" t="s">
        <v>708</v>
      </c>
      <c r="G599" s="3" t="s">
        <v>525</v>
      </c>
      <c r="H599" s="3">
        <v>1.0</v>
      </c>
      <c r="I599" s="2">
        <f>IFERROR(vlookup(F599,'College Conference'!$B$1:$Z$1000 , 6,False),0)</f>
        <v>7</v>
      </c>
      <c r="J599" s="2">
        <f>IFERROR(vlookup(G599,'College Conference'!$B$1:$Z$1000 , 6,False),0)</f>
        <v>5</v>
      </c>
    </row>
    <row r="600">
      <c r="A600" s="3" t="s">
        <v>2314</v>
      </c>
      <c r="B600" s="3">
        <v>0.84</v>
      </c>
      <c r="C600" s="3" t="s">
        <v>12</v>
      </c>
      <c r="D600" s="4">
        <v>45446.0</v>
      </c>
      <c r="E600" s="2">
        <v>248.0</v>
      </c>
      <c r="F600" s="3" t="s">
        <v>222</v>
      </c>
      <c r="G600" s="3" t="s">
        <v>527</v>
      </c>
      <c r="H600" s="3">
        <v>1.0</v>
      </c>
      <c r="I600" s="2">
        <f>IFERROR(vlookup(F600,'College Conference'!$B$1:$Z$1000 , 6,False),0)</f>
        <v>1</v>
      </c>
      <c r="J600" s="2">
        <f>IFERROR(vlookup(G600,'College Conference'!$B$1:$Z$1000 , 6,False),0)</f>
        <v>5</v>
      </c>
    </row>
    <row r="601">
      <c r="A601" s="3" t="s">
        <v>2680</v>
      </c>
      <c r="B601" s="3" t="s">
        <v>11</v>
      </c>
      <c r="C601" s="3" t="s">
        <v>313</v>
      </c>
      <c r="D601" s="4">
        <v>45423.0</v>
      </c>
      <c r="E601" s="2">
        <v>190.0</v>
      </c>
      <c r="F601" s="3" t="s">
        <v>816</v>
      </c>
      <c r="G601" s="3" t="s">
        <v>514</v>
      </c>
      <c r="H601" s="3">
        <v>1.0</v>
      </c>
      <c r="I601" s="2">
        <f>IFERROR(vlookup(F601,'College Conference'!$B$1:$Z$1000 , 6,False),0)</f>
        <v>8</v>
      </c>
      <c r="J601" s="2">
        <f>IFERROR(vlookup(G601,'College Conference'!$B$1:$Z$1000 , 6,False),0)</f>
        <v>5</v>
      </c>
    </row>
    <row r="602">
      <c r="A602" s="3" t="s">
        <v>2255</v>
      </c>
      <c r="B602" s="3">
        <v>0.88</v>
      </c>
      <c r="C602" s="3" t="s">
        <v>22</v>
      </c>
      <c r="D602" s="4">
        <v>45422.0</v>
      </c>
      <c r="E602" s="2">
        <v>200.0</v>
      </c>
      <c r="F602" s="3" t="s">
        <v>338</v>
      </c>
      <c r="G602" s="3" t="s">
        <v>527</v>
      </c>
      <c r="H602" s="3">
        <v>1.0</v>
      </c>
      <c r="I602" s="2">
        <f>IFERROR(vlookup(F602,'College Conference'!$B$1:$Z$1000 , 6,False),0)</f>
        <v>0</v>
      </c>
      <c r="J602" s="2">
        <f>IFERROR(vlookup(G602,'College Conference'!$B$1:$Z$1000 , 6,False),0)</f>
        <v>5</v>
      </c>
    </row>
    <row r="603">
      <c r="A603" s="3" t="s">
        <v>2605</v>
      </c>
      <c r="B603" s="3">
        <v>0.86</v>
      </c>
      <c r="C603" s="3" t="s">
        <v>52</v>
      </c>
      <c r="D603" s="2" t="s">
        <v>72</v>
      </c>
      <c r="E603" s="2">
        <v>219.0</v>
      </c>
      <c r="F603" s="3" t="s">
        <v>687</v>
      </c>
      <c r="G603" s="3" t="s">
        <v>568</v>
      </c>
      <c r="H603" s="3">
        <v>1.0</v>
      </c>
      <c r="I603" s="2">
        <f>IFERROR(vlookup(F603,'College Conference'!$B$1:$Z$1000 , 6,False),0)</f>
        <v>7</v>
      </c>
      <c r="J603" s="2">
        <f>IFERROR(vlookup(G603,'College Conference'!$B$1:$Z$1000 , 6,False),0)</f>
        <v>5</v>
      </c>
    </row>
    <row r="604">
      <c r="A604" s="3" t="s">
        <v>1624</v>
      </c>
      <c r="B604" s="3">
        <v>0.92</v>
      </c>
      <c r="C604" s="3" t="s">
        <v>120</v>
      </c>
      <c r="D604" s="4">
        <v>45447.0</v>
      </c>
      <c r="E604" s="2">
        <v>210.0</v>
      </c>
      <c r="F604" s="3" t="s">
        <v>453</v>
      </c>
      <c r="G604" s="3" t="s">
        <v>512</v>
      </c>
      <c r="H604" s="3">
        <v>1.0</v>
      </c>
      <c r="I604" s="2">
        <f>IFERROR(vlookup(F604,'College Conference'!$B$1:$Z$1000 , 6,False),0)</f>
        <v>4</v>
      </c>
      <c r="J604" s="2">
        <f>IFERROR(vlookup(G604,'College Conference'!$B$1:$Z$1000 , 6,False),0)</f>
        <v>5</v>
      </c>
    </row>
    <row r="605">
      <c r="A605" s="3" t="s">
        <v>2681</v>
      </c>
      <c r="B605" s="3">
        <v>0.85</v>
      </c>
      <c r="C605" s="3" t="s">
        <v>17</v>
      </c>
      <c r="D605" s="2" t="s">
        <v>72</v>
      </c>
      <c r="E605" s="2">
        <v>200.0</v>
      </c>
      <c r="F605" s="3" t="s">
        <v>811</v>
      </c>
      <c r="G605" s="3" t="s">
        <v>527</v>
      </c>
      <c r="H605" s="3">
        <v>1.0</v>
      </c>
      <c r="I605" s="2">
        <f>IFERROR(vlookup(F605,'College Conference'!$B$1:$Z$1000 , 6,False),0)</f>
        <v>8</v>
      </c>
      <c r="J605" s="2">
        <f>IFERROR(vlookup(G605,'College Conference'!$B$1:$Z$1000 , 6,False),0)</f>
        <v>5</v>
      </c>
    </row>
    <row r="606">
      <c r="A606" s="3" t="s">
        <v>2490</v>
      </c>
      <c r="B606" s="3">
        <v>0.9</v>
      </c>
      <c r="C606" s="3" t="s">
        <v>31</v>
      </c>
      <c r="D606" s="4">
        <v>45450.0</v>
      </c>
      <c r="E606" s="2">
        <v>280.0</v>
      </c>
      <c r="F606" s="3" t="s">
        <v>444</v>
      </c>
      <c r="G606" s="3" t="s">
        <v>532</v>
      </c>
      <c r="H606" s="3">
        <v>1.0</v>
      </c>
      <c r="I606" s="2">
        <f>IFERROR(vlookup(F606,'College Conference'!$B$1:$Z$1000 , 6,False),0)</f>
        <v>4</v>
      </c>
      <c r="J606" s="2">
        <f>IFERROR(vlookup(G606,'College Conference'!$B$1:$Z$1000 , 6,False),0)</f>
        <v>5</v>
      </c>
    </row>
    <row r="607">
      <c r="A607" s="3" t="s">
        <v>2315</v>
      </c>
      <c r="B607" s="3">
        <v>0.88</v>
      </c>
      <c r="C607" s="3" t="s">
        <v>63</v>
      </c>
      <c r="D607" s="4">
        <v>45423.0</v>
      </c>
      <c r="E607" s="2">
        <v>220.0</v>
      </c>
      <c r="F607" s="3" t="s">
        <v>222</v>
      </c>
      <c r="G607" s="3" t="s">
        <v>540</v>
      </c>
      <c r="H607" s="3">
        <v>1.0</v>
      </c>
      <c r="I607" s="2">
        <f>IFERROR(vlookup(F607,'College Conference'!$B$1:$Z$1000 , 6,False),0)</f>
        <v>1</v>
      </c>
      <c r="J607" s="2">
        <f>IFERROR(vlookup(G607,'College Conference'!$B$1:$Z$1000 , 6,False),0)</f>
        <v>5</v>
      </c>
    </row>
    <row r="608">
      <c r="A608" s="3" t="s">
        <v>2316</v>
      </c>
      <c r="B608" s="3">
        <v>0.85</v>
      </c>
      <c r="C608" s="3" t="s">
        <v>43</v>
      </c>
      <c r="D608" s="4">
        <v>45445.0</v>
      </c>
      <c r="E608" s="2">
        <v>290.0</v>
      </c>
      <c r="F608" s="3" t="s">
        <v>149</v>
      </c>
      <c r="G608" s="3" t="s">
        <v>527</v>
      </c>
      <c r="H608" s="3">
        <v>1.0</v>
      </c>
      <c r="I608" s="2">
        <f>IFERROR(vlookup(F608,'College Conference'!$B$1:$Z$1000 , 6,False),0)</f>
        <v>1</v>
      </c>
      <c r="J608" s="2">
        <f>IFERROR(vlookup(G608,'College Conference'!$B$1:$Z$1000 , 6,False),0)</f>
        <v>5</v>
      </c>
    </row>
    <row r="609">
      <c r="A609" s="3" t="s">
        <v>2606</v>
      </c>
      <c r="B609" s="3">
        <v>0.87</v>
      </c>
      <c r="C609" s="3" t="s">
        <v>22</v>
      </c>
      <c r="D609" s="2" t="s">
        <v>72</v>
      </c>
      <c r="E609" s="2">
        <v>205.0</v>
      </c>
      <c r="F609" s="3" t="s">
        <v>711</v>
      </c>
      <c r="G609" s="3" t="s">
        <v>514</v>
      </c>
      <c r="H609" s="3">
        <v>1.0</v>
      </c>
      <c r="I609" s="2">
        <f>IFERROR(vlookup(F609,'College Conference'!$B$1:$Z$1000 , 6,False),0)</f>
        <v>7</v>
      </c>
      <c r="J609" s="2">
        <f>IFERROR(vlookup(G609,'College Conference'!$B$1:$Z$1000 , 6,False),0)</f>
        <v>5</v>
      </c>
    </row>
    <row r="610">
      <c r="A610" s="3" t="s">
        <v>2384</v>
      </c>
      <c r="B610" s="3">
        <v>0.87</v>
      </c>
      <c r="C610" s="3" t="s">
        <v>120</v>
      </c>
      <c r="D610" s="4">
        <v>45450.0</v>
      </c>
      <c r="E610" s="2">
        <v>228.0</v>
      </c>
      <c r="F610" s="3" t="s">
        <v>295</v>
      </c>
      <c r="G610" s="3" t="s">
        <v>525</v>
      </c>
      <c r="H610" s="3">
        <v>1.0</v>
      </c>
      <c r="I610" s="2">
        <f>IFERROR(vlookup(F610,'College Conference'!$B$1:$Z$1000 , 6,False),0)</f>
        <v>3</v>
      </c>
      <c r="J610" s="2">
        <f>IFERROR(vlookup(G610,'College Conference'!$B$1:$Z$1000 , 6,False),0)</f>
        <v>5</v>
      </c>
    </row>
    <row r="611">
      <c r="A611" s="3" t="s">
        <v>2385</v>
      </c>
      <c r="B611" s="3">
        <v>0.91</v>
      </c>
      <c r="C611" s="3" t="s">
        <v>27</v>
      </c>
      <c r="D611" s="4">
        <v>45447.0</v>
      </c>
      <c r="E611" s="2">
        <v>203.0</v>
      </c>
      <c r="F611" s="3" t="s">
        <v>404</v>
      </c>
      <c r="G611" s="3" t="s">
        <v>545</v>
      </c>
      <c r="H611" s="3">
        <v>1.0</v>
      </c>
      <c r="I611" s="2">
        <f>IFERROR(vlookup(F611,'College Conference'!$B$1:$Z$1000 , 6,False),0)</f>
        <v>3</v>
      </c>
      <c r="J611" s="2">
        <f>IFERROR(vlookup(G611,'College Conference'!$B$1:$Z$1000 , 6,False),0)</f>
        <v>5</v>
      </c>
    </row>
    <row r="612">
      <c r="A612" s="3" t="s">
        <v>2607</v>
      </c>
      <c r="B612" s="3">
        <v>0.85</v>
      </c>
      <c r="C612" s="3" t="s">
        <v>17</v>
      </c>
      <c r="D612" s="4">
        <v>45421.0</v>
      </c>
      <c r="E612" s="2">
        <v>175.0</v>
      </c>
      <c r="F612" s="3" t="s">
        <v>689</v>
      </c>
      <c r="G612" s="3" t="s">
        <v>568</v>
      </c>
      <c r="H612" s="3">
        <v>1.0</v>
      </c>
      <c r="I612" s="2">
        <f>IFERROR(vlookup(F612,'College Conference'!$B$1:$Z$1000 , 6,False),0)</f>
        <v>7</v>
      </c>
      <c r="J612" s="2">
        <f>IFERROR(vlookup(G612,'College Conference'!$B$1:$Z$1000 , 6,False),0)</f>
        <v>5</v>
      </c>
    </row>
    <row r="613">
      <c r="A613" s="3" t="s">
        <v>2608</v>
      </c>
      <c r="B613" s="3">
        <v>0.86</v>
      </c>
      <c r="C613" s="3" t="s">
        <v>43</v>
      </c>
      <c r="D613" s="4">
        <v>45447.0</v>
      </c>
      <c r="E613" s="2">
        <v>290.0</v>
      </c>
      <c r="F613" s="3" t="s">
        <v>687</v>
      </c>
      <c r="G613" s="3" t="s">
        <v>568</v>
      </c>
      <c r="H613" s="3">
        <v>1.0</v>
      </c>
      <c r="I613" s="2">
        <f>IFERROR(vlookup(F613,'College Conference'!$B$1:$Z$1000 , 6,False),0)</f>
        <v>7</v>
      </c>
      <c r="J613" s="2">
        <f>IFERROR(vlookup(G613,'College Conference'!$B$1:$Z$1000 , 6,False),0)</f>
        <v>5</v>
      </c>
    </row>
    <row r="614">
      <c r="A614" s="3" t="s">
        <v>2386</v>
      </c>
      <c r="B614" s="3">
        <v>0.88</v>
      </c>
      <c r="C614" s="3" t="s">
        <v>12</v>
      </c>
      <c r="D614" s="4">
        <v>45449.0</v>
      </c>
      <c r="E614" s="2">
        <v>285.0</v>
      </c>
      <c r="F614" s="3" t="s">
        <v>292</v>
      </c>
      <c r="G614" s="3" t="s">
        <v>530</v>
      </c>
      <c r="H614" s="3">
        <v>1.0</v>
      </c>
      <c r="I614" s="2">
        <f>IFERROR(vlookup(F614,'College Conference'!$B$1:$Z$1000 , 6,False),0)</f>
        <v>3</v>
      </c>
      <c r="J614" s="2">
        <f>IFERROR(vlookup(G614,'College Conference'!$B$1:$Z$1000 , 6,False),0)</f>
        <v>5</v>
      </c>
    </row>
    <row r="615">
      <c r="A615" s="3" t="s">
        <v>2609</v>
      </c>
      <c r="B615" s="3">
        <v>0.91</v>
      </c>
      <c r="C615" s="3" t="s">
        <v>58</v>
      </c>
      <c r="D615" s="4">
        <v>45448.0</v>
      </c>
      <c r="E615" s="2">
        <v>215.0</v>
      </c>
      <c r="F615" s="3" t="s">
        <v>740</v>
      </c>
      <c r="G615" s="3" t="s">
        <v>519</v>
      </c>
      <c r="H615" s="3">
        <v>1.0</v>
      </c>
      <c r="I615" s="2">
        <f>IFERROR(vlookup(F615,'College Conference'!$B$1:$Z$1000 , 6,False),0)</f>
        <v>7</v>
      </c>
      <c r="J615" s="2">
        <f>IFERROR(vlookup(G615,'College Conference'!$B$1:$Z$1000 , 6,False),0)</f>
        <v>5</v>
      </c>
    </row>
    <row r="616">
      <c r="A616" s="3" t="s">
        <v>2317</v>
      </c>
      <c r="B616" s="3">
        <v>0.89</v>
      </c>
      <c r="C616" s="3" t="s">
        <v>63</v>
      </c>
      <c r="D616" s="4">
        <v>45445.0</v>
      </c>
      <c r="E616" s="2">
        <v>180.0</v>
      </c>
      <c r="F616" s="3" t="s">
        <v>202</v>
      </c>
      <c r="G616" s="3" t="s">
        <v>519</v>
      </c>
      <c r="H616" s="3">
        <v>1.0</v>
      </c>
      <c r="I616" s="2">
        <f>IFERROR(vlookup(F616,'College Conference'!$B$1:$Z$1000 , 6,False),0)</f>
        <v>1</v>
      </c>
      <c r="J616" s="2">
        <f>IFERROR(vlookup(G616,'College Conference'!$B$1:$Z$1000 , 6,False),0)</f>
        <v>5</v>
      </c>
    </row>
    <row r="617">
      <c r="A617" s="3" t="s">
        <v>2387</v>
      </c>
      <c r="B617" s="3">
        <v>0.88</v>
      </c>
      <c r="C617" s="3" t="s">
        <v>43</v>
      </c>
      <c r="D617" s="4">
        <v>45448.0</v>
      </c>
      <c r="E617" s="2">
        <v>330.0</v>
      </c>
      <c r="F617" s="3" t="s">
        <v>348</v>
      </c>
      <c r="G617" s="3" t="s">
        <v>512</v>
      </c>
      <c r="H617" s="3">
        <v>1.0</v>
      </c>
      <c r="I617" s="2">
        <f>IFERROR(vlookup(F617,'College Conference'!$B$1:$Z$1000 , 6,False),0)</f>
        <v>3</v>
      </c>
      <c r="J617" s="2">
        <f>IFERROR(vlookup(G617,'College Conference'!$B$1:$Z$1000 , 6,False),0)</f>
        <v>5</v>
      </c>
    </row>
    <row r="618">
      <c r="A618" s="3" t="s">
        <v>2388</v>
      </c>
      <c r="B618" s="3">
        <v>0.89</v>
      </c>
      <c r="C618" s="3" t="s">
        <v>58</v>
      </c>
      <c r="D618" s="4">
        <v>45448.0</v>
      </c>
      <c r="E618" s="2">
        <v>228.0</v>
      </c>
      <c r="F618" s="3" t="s">
        <v>372</v>
      </c>
      <c r="G618" s="3" t="s">
        <v>527</v>
      </c>
      <c r="H618" s="3">
        <v>1.0</v>
      </c>
      <c r="I618" s="2">
        <f>IFERROR(vlookup(F618,'College Conference'!$B$1:$Z$1000 , 6,False),0)</f>
        <v>3</v>
      </c>
      <c r="J618" s="2">
        <f>IFERROR(vlookup(G618,'College Conference'!$B$1:$Z$1000 , 6,False),0)</f>
        <v>5</v>
      </c>
    </row>
    <row r="619">
      <c r="A619" s="3" t="s">
        <v>2389</v>
      </c>
      <c r="B619" s="3">
        <v>0.88</v>
      </c>
      <c r="C619" s="3" t="s">
        <v>27</v>
      </c>
      <c r="D619" s="4">
        <v>45444.0</v>
      </c>
      <c r="E619" s="2">
        <v>163.0</v>
      </c>
      <c r="F619" s="3" t="s">
        <v>295</v>
      </c>
      <c r="G619" s="3" t="s">
        <v>514</v>
      </c>
      <c r="H619" s="3">
        <v>1.0</v>
      </c>
      <c r="I619" s="2">
        <f>IFERROR(vlookup(F619,'College Conference'!$B$1:$Z$1000 , 6,False),0)</f>
        <v>3</v>
      </c>
      <c r="J619" s="2">
        <f>IFERROR(vlookup(G619,'College Conference'!$B$1:$Z$1000 , 6,False),0)</f>
        <v>5</v>
      </c>
    </row>
    <row r="620">
      <c r="A620" s="3" t="s">
        <v>2390</v>
      </c>
      <c r="B620" s="3">
        <v>0.88</v>
      </c>
      <c r="C620" s="3" t="s">
        <v>120</v>
      </c>
      <c r="D620" s="4">
        <v>45445.0</v>
      </c>
      <c r="E620" s="2">
        <v>215.0</v>
      </c>
      <c r="F620" s="3" t="s">
        <v>295</v>
      </c>
      <c r="G620" s="3" t="s">
        <v>564</v>
      </c>
      <c r="H620" s="3">
        <v>1.0</v>
      </c>
      <c r="I620" s="2">
        <f>IFERROR(vlookup(F620,'College Conference'!$B$1:$Z$1000 , 6,False),0)</f>
        <v>3</v>
      </c>
      <c r="J620" s="2">
        <f>IFERROR(vlookup(G620,'College Conference'!$B$1:$Z$1000 , 6,False),0)</f>
        <v>5</v>
      </c>
    </row>
    <row r="621">
      <c r="A621" s="3" t="s">
        <v>2391</v>
      </c>
      <c r="B621" s="3">
        <v>0.89</v>
      </c>
      <c r="C621" s="3" t="s">
        <v>52</v>
      </c>
      <c r="D621" s="4">
        <v>45445.0</v>
      </c>
      <c r="E621" s="2">
        <v>205.0</v>
      </c>
      <c r="F621" s="3" t="s">
        <v>320</v>
      </c>
      <c r="G621" s="3" t="s">
        <v>540</v>
      </c>
      <c r="H621" s="3">
        <v>1.0</v>
      </c>
      <c r="I621" s="2">
        <f>IFERROR(vlookup(F621,'College Conference'!$B$1:$Z$1000 , 6,False),0)</f>
        <v>3</v>
      </c>
      <c r="J621" s="2">
        <f>IFERROR(vlookup(G621,'College Conference'!$B$1:$Z$1000 , 6,False),0)</f>
        <v>5</v>
      </c>
    </row>
    <row r="622">
      <c r="A622" s="3" t="s">
        <v>2344</v>
      </c>
      <c r="B622" s="3">
        <v>0.88</v>
      </c>
      <c r="C622" s="3" t="s">
        <v>31</v>
      </c>
      <c r="D622" s="4">
        <v>45448.0</v>
      </c>
      <c r="E622" s="2">
        <v>310.0</v>
      </c>
      <c r="F622" s="3" t="s">
        <v>280</v>
      </c>
      <c r="G622" s="3" t="s">
        <v>510</v>
      </c>
      <c r="H622" s="3">
        <v>1.0</v>
      </c>
      <c r="I622" s="2">
        <f>IFERROR(vlookup(F622,'College Conference'!$B$1:$Z$1000 , 6,False),0)</f>
        <v>2</v>
      </c>
      <c r="J622" s="2">
        <f>IFERROR(vlookup(G622,'College Conference'!$B$1:$Z$1000 , 6,False),0)</f>
        <v>5</v>
      </c>
    </row>
    <row r="623">
      <c r="A623" s="3" t="s">
        <v>2392</v>
      </c>
      <c r="B623" s="3">
        <v>0.9</v>
      </c>
      <c r="C623" s="3" t="s">
        <v>27</v>
      </c>
      <c r="D623" s="4">
        <v>45445.0</v>
      </c>
      <c r="E623" s="2">
        <v>170.0</v>
      </c>
      <c r="F623" s="3" t="s">
        <v>348</v>
      </c>
      <c r="G623" s="3" t="s">
        <v>564</v>
      </c>
      <c r="H623" s="3">
        <v>1.0</v>
      </c>
      <c r="I623" s="2">
        <f>IFERROR(vlookup(F623,'College Conference'!$B$1:$Z$1000 , 6,False),0)</f>
        <v>3</v>
      </c>
      <c r="J623" s="2">
        <f>IFERROR(vlookup(G623,'College Conference'!$B$1:$Z$1000 , 6,False),0)</f>
        <v>5</v>
      </c>
    </row>
    <row r="624">
      <c r="A624" s="3" t="s">
        <v>2318</v>
      </c>
      <c r="B624" s="3">
        <v>0.85</v>
      </c>
      <c r="C624" s="3" t="s">
        <v>17</v>
      </c>
      <c r="D624" s="4">
        <v>45447.0</v>
      </c>
      <c r="E624" s="2">
        <v>204.0</v>
      </c>
      <c r="F624" s="3" t="s">
        <v>161</v>
      </c>
      <c r="G624" s="3" t="s">
        <v>540</v>
      </c>
      <c r="H624" s="3">
        <v>1.0</v>
      </c>
      <c r="I624" s="2">
        <f>IFERROR(vlookup(F624,'College Conference'!$B$1:$Z$1000 , 6,False),0)</f>
        <v>1</v>
      </c>
      <c r="J624" s="2">
        <f>IFERROR(vlookup(G624,'College Conference'!$B$1:$Z$1000 , 6,False),0)</f>
        <v>5</v>
      </c>
    </row>
    <row r="625">
      <c r="A625" s="3" t="s">
        <v>2393</v>
      </c>
      <c r="B625" s="3">
        <v>0.91</v>
      </c>
      <c r="C625" s="3" t="s">
        <v>31</v>
      </c>
      <c r="D625" s="4">
        <v>45448.0</v>
      </c>
      <c r="E625" s="2">
        <v>292.0</v>
      </c>
      <c r="F625" s="3" t="s">
        <v>325</v>
      </c>
      <c r="G625" s="3" t="s">
        <v>564</v>
      </c>
      <c r="H625" s="3">
        <v>1.0</v>
      </c>
      <c r="I625" s="2">
        <f>IFERROR(vlookup(F625,'College Conference'!$B$1:$Z$1000 , 6,False),0)</f>
        <v>3</v>
      </c>
      <c r="J625" s="2">
        <f>IFERROR(vlookup(G625,'College Conference'!$B$1:$Z$1000 , 6,False),0)</f>
        <v>5</v>
      </c>
    </row>
    <row r="626">
      <c r="A626" s="3" t="s">
        <v>2394</v>
      </c>
      <c r="B626" s="3">
        <v>0.91</v>
      </c>
      <c r="C626" s="3" t="s">
        <v>17</v>
      </c>
      <c r="D626" s="4">
        <v>45421.0</v>
      </c>
      <c r="E626" s="2">
        <v>170.0</v>
      </c>
      <c r="F626" s="3" t="s">
        <v>325</v>
      </c>
      <c r="G626" s="3" t="s">
        <v>564</v>
      </c>
      <c r="H626" s="3">
        <v>1.0</v>
      </c>
      <c r="I626" s="2">
        <f>IFERROR(vlookup(F626,'College Conference'!$B$1:$Z$1000 , 6,False),0)</f>
        <v>3</v>
      </c>
      <c r="J626" s="2">
        <f>IFERROR(vlookup(G626,'College Conference'!$B$1:$Z$1000 , 6,False),0)</f>
        <v>5</v>
      </c>
    </row>
    <row r="627">
      <c r="A627" s="3" t="s">
        <v>2395</v>
      </c>
      <c r="B627" s="3">
        <v>0.86</v>
      </c>
      <c r="C627" s="3" t="s">
        <v>31</v>
      </c>
      <c r="D627" s="4">
        <v>45449.0</v>
      </c>
      <c r="E627" s="2">
        <v>315.0</v>
      </c>
      <c r="F627" s="3" t="s">
        <v>325</v>
      </c>
      <c r="G627" s="3" t="s">
        <v>510</v>
      </c>
      <c r="H627" s="3">
        <v>1.0</v>
      </c>
      <c r="I627" s="2">
        <f>IFERROR(vlookup(F627,'College Conference'!$B$1:$Z$1000 , 6,False),0)</f>
        <v>3</v>
      </c>
      <c r="J627" s="2">
        <f>IFERROR(vlookup(G627,'College Conference'!$B$1:$Z$1000 , 6,False),0)</f>
        <v>5</v>
      </c>
    </row>
    <row r="628">
      <c r="A628" s="3" t="s">
        <v>2396</v>
      </c>
      <c r="B628" s="3">
        <v>0.9</v>
      </c>
      <c r="C628" s="3" t="s">
        <v>17</v>
      </c>
      <c r="D628" s="4">
        <v>45445.0</v>
      </c>
      <c r="E628" s="2">
        <v>205.0</v>
      </c>
      <c r="F628" s="3" t="s">
        <v>400</v>
      </c>
      <c r="G628" s="3" t="s">
        <v>548</v>
      </c>
      <c r="H628" s="3">
        <v>1.0</v>
      </c>
      <c r="I628" s="2">
        <f>IFERROR(vlookup(F628,'College Conference'!$B$1:$Z$1000 , 6,False),0)</f>
        <v>3</v>
      </c>
      <c r="J628" s="2">
        <f>IFERROR(vlookup(G628,'College Conference'!$B$1:$Z$1000 , 6,False),0)</f>
        <v>5</v>
      </c>
    </row>
    <row r="629">
      <c r="A629" s="3" t="s">
        <v>2610</v>
      </c>
      <c r="B629" s="3">
        <v>0.86</v>
      </c>
      <c r="C629" s="3" t="s">
        <v>27</v>
      </c>
      <c r="D629" s="4">
        <v>45444.0</v>
      </c>
      <c r="E629" s="2">
        <v>190.0</v>
      </c>
      <c r="F629" s="3" t="s">
        <v>703</v>
      </c>
      <c r="G629" s="3" t="s">
        <v>510</v>
      </c>
      <c r="H629" s="3">
        <v>1.0</v>
      </c>
      <c r="I629" s="2">
        <f>IFERROR(vlookup(F629,'College Conference'!$B$1:$Z$1000 , 6,False),0)</f>
        <v>7</v>
      </c>
      <c r="J629" s="2">
        <f>IFERROR(vlookup(G629,'College Conference'!$B$1:$Z$1000 , 6,False),0)</f>
        <v>5</v>
      </c>
    </row>
    <row r="630">
      <c r="A630" s="3" t="s">
        <v>2319</v>
      </c>
      <c r="B630" s="3">
        <v>0.86</v>
      </c>
      <c r="C630" s="3" t="s">
        <v>31</v>
      </c>
      <c r="D630" s="4">
        <v>45448.0</v>
      </c>
      <c r="E630" s="2">
        <v>290.0</v>
      </c>
      <c r="F630" s="3" t="s">
        <v>149</v>
      </c>
      <c r="G630" s="3" t="s">
        <v>532</v>
      </c>
      <c r="H630" s="3">
        <v>1.0</v>
      </c>
      <c r="I630" s="2">
        <f>IFERROR(vlookup(F630,'College Conference'!$B$1:$Z$1000 , 6,False),0)</f>
        <v>1</v>
      </c>
      <c r="J630" s="2">
        <f>IFERROR(vlookup(G630,'College Conference'!$B$1:$Z$1000 , 6,False),0)</f>
        <v>5</v>
      </c>
    </row>
    <row r="631">
      <c r="A631" s="3" t="s">
        <v>2397</v>
      </c>
      <c r="B631" s="3">
        <v>0.87</v>
      </c>
      <c r="C631" s="3" t="s">
        <v>17</v>
      </c>
      <c r="D631" s="4">
        <v>45446.0</v>
      </c>
      <c r="E631" s="2">
        <v>227.0</v>
      </c>
      <c r="F631" s="3" t="s">
        <v>335</v>
      </c>
      <c r="G631" s="3" t="s">
        <v>527</v>
      </c>
      <c r="H631" s="3">
        <v>1.0</v>
      </c>
      <c r="I631" s="2">
        <f>IFERROR(vlookup(F631,'College Conference'!$B$1:$Z$1000 , 6,False),0)</f>
        <v>3</v>
      </c>
      <c r="J631" s="2">
        <f>IFERROR(vlookup(G631,'College Conference'!$B$1:$Z$1000 , 6,False),0)</f>
        <v>5</v>
      </c>
    </row>
    <row r="632">
      <c r="A632" s="3" t="s">
        <v>2256</v>
      </c>
      <c r="B632" s="3">
        <v>0.88</v>
      </c>
      <c r="C632" s="3" t="s">
        <v>12</v>
      </c>
      <c r="D632" s="4">
        <v>45447.0</v>
      </c>
      <c r="E632" s="2">
        <v>295.0</v>
      </c>
      <c r="F632" s="3" t="s">
        <v>125</v>
      </c>
      <c r="G632" s="3" t="s">
        <v>532</v>
      </c>
      <c r="H632" s="3">
        <v>1.0</v>
      </c>
      <c r="I632" s="2">
        <f>IFERROR(vlookup(F632,'College Conference'!$B$1:$Z$1000 , 6,False),0)</f>
        <v>0</v>
      </c>
      <c r="J632" s="2">
        <f>IFERROR(vlookup(G632,'College Conference'!$B$1:$Z$1000 , 6,False),0)</f>
        <v>5</v>
      </c>
    </row>
    <row r="633">
      <c r="A633" s="3" t="s">
        <v>2777</v>
      </c>
      <c r="B633" s="3">
        <v>0.87</v>
      </c>
      <c r="C633" s="3" t="s">
        <v>120</v>
      </c>
      <c r="D633" s="4">
        <v>45448.0</v>
      </c>
      <c r="E633" s="2">
        <v>235.0</v>
      </c>
      <c r="F633" s="3" t="s">
        <v>922</v>
      </c>
      <c r="G633" s="3" t="s">
        <v>532</v>
      </c>
      <c r="H633" s="3">
        <v>1.0</v>
      </c>
      <c r="I633" s="2">
        <f>IFERROR(vlookup(F633,'College Conference'!$B$1:$Z$1000 , 6,False),0)</f>
        <v>10</v>
      </c>
      <c r="J633" s="2">
        <f>IFERROR(vlookup(G633,'College Conference'!$B$1:$Z$1000 , 6,False),0)</f>
        <v>5</v>
      </c>
    </row>
    <row r="634">
      <c r="A634" s="3" t="s">
        <v>2398</v>
      </c>
      <c r="B634" s="3">
        <v>0.86</v>
      </c>
      <c r="C634" s="3" t="s">
        <v>58</v>
      </c>
      <c r="D634" s="4">
        <v>45446.0</v>
      </c>
      <c r="E634" s="2">
        <v>232.0</v>
      </c>
      <c r="F634" s="3" t="s">
        <v>335</v>
      </c>
      <c r="G634" s="3" t="s">
        <v>527</v>
      </c>
      <c r="H634" s="3">
        <v>1.0</v>
      </c>
      <c r="I634" s="2">
        <f>IFERROR(vlookup(F634,'College Conference'!$B$1:$Z$1000 , 6,False),0)</f>
        <v>3</v>
      </c>
      <c r="J634" s="2">
        <f>IFERROR(vlookup(G634,'College Conference'!$B$1:$Z$1000 , 6,False),0)</f>
        <v>5</v>
      </c>
    </row>
    <row r="635">
      <c r="A635" s="3" t="s">
        <v>2682</v>
      </c>
      <c r="B635" s="3">
        <v>0.78</v>
      </c>
      <c r="C635" s="3" t="s">
        <v>313</v>
      </c>
      <c r="D635" s="2" t="s">
        <v>72</v>
      </c>
      <c r="E635" s="2">
        <v>186.0</v>
      </c>
      <c r="F635" s="3" t="s">
        <v>799</v>
      </c>
      <c r="G635" s="3" t="s">
        <v>548</v>
      </c>
      <c r="H635" s="3">
        <v>1.0</v>
      </c>
      <c r="I635" s="2">
        <f>IFERROR(vlookup(F635,'College Conference'!$B$1:$Z$1000 , 6,False),0)</f>
        <v>8</v>
      </c>
      <c r="J635" s="2">
        <f>IFERROR(vlookup(G635,'College Conference'!$B$1:$Z$1000 , 6,False),0)</f>
        <v>5</v>
      </c>
    </row>
    <row r="636">
      <c r="A636" s="3" t="s">
        <v>2761</v>
      </c>
      <c r="B636" s="3">
        <v>0.88</v>
      </c>
      <c r="C636" s="3" t="s">
        <v>52</v>
      </c>
      <c r="D636" s="4">
        <v>45444.0</v>
      </c>
      <c r="E636" s="2">
        <v>225.0</v>
      </c>
      <c r="F636" s="3" t="s">
        <v>906</v>
      </c>
      <c r="G636" s="3" t="s">
        <v>548</v>
      </c>
      <c r="H636" s="3">
        <v>1.0</v>
      </c>
      <c r="I636" s="2">
        <f>IFERROR(vlookup(F636,'College Conference'!$B$1:$Z$1000 , 6,False),0)</f>
        <v>9</v>
      </c>
      <c r="J636" s="2">
        <f>IFERROR(vlookup(G636,'College Conference'!$B$1:$Z$1000 , 6,False),0)</f>
        <v>5</v>
      </c>
    </row>
    <row r="637">
      <c r="A637" s="3" t="s">
        <v>2399</v>
      </c>
      <c r="B637" s="3">
        <v>0.84</v>
      </c>
      <c r="C637" s="3" t="s">
        <v>52</v>
      </c>
      <c r="D637" s="4">
        <v>45445.0</v>
      </c>
      <c r="E637" s="2">
        <v>210.0</v>
      </c>
      <c r="F637" s="3" t="s">
        <v>289</v>
      </c>
      <c r="G637" s="3" t="s">
        <v>521</v>
      </c>
      <c r="H637" s="3">
        <v>1.0</v>
      </c>
      <c r="I637" s="2">
        <f>IFERROR(vlookup(F637,'College Conference'!$B$1:$Z$1000 , 6,False),0)</f>
        <v>3</v>
      </c>
      <c r="J637" s="2">
        <f>IFERROR(vlookup(G637,'College Conference'!$B$1:$Z$1000 , 6,False),0)</f>
        <v>5</v>
      </c>
    </row>
    <row r="638">
      <c r="A638" s="3" t="s">
        <v>2611</v>
      </c>
      <c r="B638" s="3">
        <v>0.86</v>
      </c>
      <c r="C638" s="3" t="s">
        <v>52</v>
      </c>
      <c r="D638" s="2" t="s">
        <v>72</v>
      </c>
      <c r="E638" s="2">
        <v>233.0</v>
      </c>
      <c r="F638" s="3" t="s">
        <v>703</v>
      </c>
      <c r="G638" s="3" t="s">
        <v>512</v>
      </c>
      <c r="H638" s="3">
        <v>1.0</v>
      </c>
      <c r="I638" s="2">
        <f>IFERROR(vlookup(F638,'College Conference'!$B$1:$Z$1000 , 6,False),0)</f>
        <v>7</v>
      </c>
      <c r="J638" s="2">
        <f>IFERROR(vlookup(G638,'College Conference'!$B$1:$Z$1000 , 6,False),0)</f>
        <v>5</v>
      </c>
    </row>
    <row r="639">
      <c r="A639" s="3" t="s">
        <v>2400</v>
      </c>
      <c r="B639" s="3">
        <v>0.89</v>
      </c>
      <c r="C639" s="3" t="s">
        <v>63</v>
      </c>
      <c r="D639" s="2" t="s">
        <v>72</v>
      </c>
      <c r="E639" s="2">
        <v>185.0</v>
      </c>
      <c r="F639" s="3" t="s">
        <v>400</v>
      </c>
      <c r="G639" s="3" t="s">
        <v>512</v>
      </c>
      <c r="H639" s="3">
        <v>1.0</v>
      </c>
      <c r="I639" s="2">
        <f>IFERROR(vlookup(F639,'College Conference'!$B$1:$Z$1000 , 6,False),0)</f>
        <v>3</v>
      </c>
      <c r="J639" s="2">
        <f>IFERROR(vlookup(G639,'College Conference'!$B$1:$Z$1000 , 6,False),0)</f>
        <v>5</v>
      </c>
    </row>
    <row r="640">
      <c r="A640" s="3" t="s">
        <v>2401</v>
      </c>
      <c r="B640" s="3">
        <v>0.83</v>
      </c>
      <c r="C640" s="3" t="s">
        <v>58</v>
      </c>
      <c r="D640" s="4">
        <v>45447.0</v>
      </c>
      <c r="E640" s="2">
        <v>240.0</v>
      </c>
      <c r="F640" s="3" t="s">
        <v>404</v>
      </c>
      <c r="G640" s="3" t="s">
        <v>540</v>
      </c>
      <c r="H640" s="3">
        <v>1.0</v>
      </c>
      <c r="I640" s="2">
        <f>IFERROR(vlookup(F640,'College Conference'!$B$1:$Z$1000 , 6,False),0)</f>
        <v>3</v>
      </c>
      <c r="J640" s="2">
        <f>IFERROR(vlookup(G640,'College Conference'!$B$1:$Z$1000 , 6,False),0)</f>
        <v>5</v>
      </c>
    </row>
    <row r="641">
      <c r="A641" s="3" t="s">
        <v>2683</v>
      </c>
      <c r="B641" s="3">
        <v>0.89</v>
      </c>
      <c r="C641" s="3" t="s">
        <v>63</v>
      </c>
      <c r="D641" s="2" t="s">
        <v>72</v>
      </c>
      <c r="E641" s="2">
        <v>190.0</v>
      </c>
      <c r="F641" s="3" t="s">
        <v>811</v>
      </c>
      <c r="G641" s="3" t="s">
        <v>527</v>
      </c>
      <c r="H641" s="3">
        <v>1.0</v>
      </c>
      <c r="I641" s="2">
        <f>IFERROR(vlookup(F641,'College Conference'!$B$1:$Z$1000 , 6,False),0)</f>
        <v>8</v>
      </c>
      <c r="J641" s="2">
        <f>IFERROR(vlookup(G641,'College Conference'!$B$1:$Z$1000 , 6,False),0)</f>
        <v>5</v>
      </c>
    </row>
    <row r="642">
      <c r="A642" s="3" t="s">
        <v>2684</v>
      </c>
      <c r="B642" s="3">
        <v>0.91</v>
      </c>
      <c r="C642" s="3" t="s">
        <v>52</v>
      </c>
      <c r="D642" s="4">
        <v>45445.0</v>
      </c>
      <c r="E642" s="2">
        <v>225.0</v>
      </c>
      <c r="F642" s="3" t="s">
        <v>781</v>
      </c>
      <c r="G642" s="3" t="s">
        <v>530</v>
      </c>
      <c r="H642" s="3">
        <v>1.0</v>
      </c>
      <c r="I642" s="2">
        <f>IFERROR(vlookup(F642,'College Conference'!$B$1:$Z$1000 , 6,False),0)</f>
        <v>8</v>
      </c>
      <c r="J642" s="2">
        <f>IFERROR(vlookup(G642,'College Conference'!$B$1:$Z$1000 , 6,False),0)</f>
        <v>5</v>
      </c>
    </row>
    <row r="643">
      <c r="A643" s="3" t="s">
        <v>2320</v>
      </c>
      <c r="B643" s="3">
        <v>0.9</v>
      </c>
      <c r="C643" s="3" t="s">
        <v>31</v>
      </c>
      <c r="D643" s="4">
        <v>45448.0</v>
      </c>
      <c r="E643" s="2">
        <v>294.0</v>
      </c>
      <c r="F643" s="3" t="s">
        <v>171</v>
      </c>
      <c r="G643" s="3" t="s">
        <v>527</v>
      </c>
      <c r="H643" s="3">
        <v>1.0</v>
      </c>
      <c r="I643" s="2">
        <f>IFERROR(vlookup(F643,'College Conference'!$B$1:$Z$1000 , 6,False),0)</f>
        <v>1</v>
      </c>
      <c r="J643" s="2">
        <f>IFERROR(vlookup(G643,'College Conference'!$B$1:$Z$1000 , 6,False),0)</f>
        <v>5</v>
      </c>
    </row>
    <row r="644">
      <c r="A644" s="3" t="s">
        <v>2612</v>
      </c>
      <c r="B644" s="3">
        <v>0.86</v>
      </c>
      <c r="C644" s="3" t="s">
        <v>27</v>
      </c>
      <c r="D644" s="4">
        <v>45444.0</v>
      </c>
      <c r="E644" s="2">
        <v>186.0</v>
      </c>
      <c r="F644" s="3" t="s">
        <v>714</v>
      </c>
      <c r="G644" s="3" t="s">
        <v>548</v>
      </c>
      <c r="H644" s="3">
        <v>1.0</v>
      </c>
      <c r="I644" s="2">
        <f>IFERROR(vlookup(F644,'College Conference'!$B$1:$Z$1000 , 6,False),0)</f>
        <v>7</v>
      </c>
      <c r="J644" s="2">
        <f>IFERROR(vlookup(G644,'College Conference'!$B$1:$Z$1000 , 6,False),0)</f>
        <v>5</v>
      </c>
    </row>
    <row r="645">
      <c r="A645" s="3" t="s">
        <v>2685</v>
      </c>
      <c r="B645" s="3">
        <v>0.86</v>
      </c>
      <c r="C645" s="3" t="s">
        <v>12</v>
      </c>
      <c r="D645" s="4">
        <v>45447.0</v>
      </c>
      <c r="E645" s="2">
        <v>276.0</v>
      </c>
      <c r="F645" s="3" t="s">
        <v>1167</v>
      </c>
      <c r="G645" s="3" t="s">
        <v>527</v>
      </c>
      <c r="H645" s="3">
        <v>1.0</v>
      </c>
      <c r="I645" s="2">
        <f>IFERROR(vlookup(F645,'College Conference'!$B$1:$Z$1000 , 6,False),0)</f>
        <v>8</v>
      </c>
      <c r="J645" s="2">
        <f>IFERROR(vlookup(G645,'College Conference'!$B$1:$Z$1000 , 6,False),0)</f>
        <v>5</v>
      </c>
    </row>
    <row r="646">
      <c r="A646" s="3" t="s">
        <v>2762</v>
      </c>
      <c r="B646" s="3">
        <v>0.87</v>
      </c>
      <c r="C646" s="3" t="s">
        <v>31</v>
      </c>
      <c r="D646" s="4">
        <v>45448.0</v>
      </c>
      <c r="E646" s="2">
        <v>265.0</v>
      </c>
      <c r="F646" s="3" t="s">
        <v>890</v>
      </c>
      <c r="G646" s="3" t="s">
        <v>519</v>
      </c>
      <c r="H646" s="3">
        <v>1.0</v>
      </c>
      <c r="I646" s="2">
        <f>IFERROR(vlookup(F646,'College Conference'!$B$1:$Z$1000 , 6,False),0)</f>
        <v>9</v>
      </c>
      <c r="J646" s="2">
        <f>IFERROR(vlookup(G646,'College Conference'!$B$1:$Z$1000 , 6,False),0)</f>
        <v>5</v>
      </c>
    </row>
    <row r="647">
      <c r="A647" s="3" t="s">
        <v>2257</v>
      </c>
      <c r="B647" s="3">
        <v>0.88</v>
      </c>
      <c r="C647" s="3" t="s">
        <v>27</v>
      </c>
      <c r="D647" s="4">
        <v>45423.0</v>
      </c>
      <c r="E647" s="2">
        <v>165.0</v>
      </c>
      <c r="F647" s="3" t="s">
        <v>73</v>
      </c>
      <c r="G647" s="3" t="s">
        <v>527</v>
      </c>
      <c r="H647" s="3">
        <v>1.0</v>
      </c>
      <c r="I647" s="2">
        <f>IFERROR(vlookup(F647,'College Conference'!$B$1:$Z$1000 , 6,False),0)</f>
        <v>0</v>
      </c>
      <c r="J647" s="2">
        <f>IFERROR(vlookup(G647,'College Conference'!$B$1:$Z$1000 , 6,False),0)</f>
        <v>5</v>
      </c>
    </row>
    <row r="648">
      <c r="A648" s="3" t="s">
        <v>2686</v>
      </c>
      <c r="B648" s="3">
        <v>0.89</v>
      </c>
      <c r="C648" s="3" t="s">
        <v>31</v>
      </c>
      <c r="D648" s="4">
        <v>45447.0</v>
      </c>
      <c r="E648" s="2">
        <v>270.0</v>
      </c>
      <c r="F648" s="3" t="s">
        <v>781</v>
      </c>
      <c r="G648" s="3" t="s">
        <v>527</v>
      </c>
      <c r="H648" s="3">
        <v>1.0</v>
      </c>
      <c r="I648" s="2">
        <f>IFERROR(vlookup(F648,'College Conference'!$B$1:$Z$1000 , 6,False),0)</f>
        <v>8</v>
      </c>
      <c r="J648" s="2">
        <f>IFERROR(vlookup(G648,'College Conference'!$B$1:$Z$1000 , 6,False),0)</f>
        <v>5</v>
      </c>
    </row>
    <row r="649">
      <c r="A649" s="3" t="s">
        <v>2687</v>
      </c>
      <c r="B649" s="3">
        <v>0.86</v>
      </c>
      <c r="C649" s="3" t="s">
        <v>12</v>
      </c>
      <c r="D649" s="4">
        <v>45448.0</v>
      </c>
      <c r="E649" s="2">
        <v>280.0</v>
      </c>
      <c r="F649" s="3" t="s">
        <v>806</v>
      </c>
      <c r="G649" s="3" t="s">
        <v>514</v>
      </c>
      <c r="H649" s="3">
        <v>1.0</v>
      </c>
      <c r="I649" s="2">
        <f>IFERROR(vlookup(F649,'College Conference'!$B$1:$Z$1000 , 6,False),0)</f>
        <v>8</v>
      </c>
      <c r="J649" s="2">
        <f>IFERROR(vlookup(G649,'College Conference'!$B$1:$Z$1000 , 6,False),0)</f>
        <v>5</v>
      </c>
    </row>
    <row r="650">
      <c r="A650" s="3" t="s">
        <v>2688</v>
      </c>
      <c r="B650" s="3">
        <v>0.86</v>
      </c>
      <c r="C650" s="3" t="s">
        <v>58</v>
      </c>
      <c r="D650" s="4">
        <v>45449.0</v>
      </c>
      <c r="E650" s="2">
        <v>240.0</v>
      </c>
      <c r="F650" s="3" t="s">
        <v>806</v>
      </c>
      <c r="G650" s="3" t="s">
        <v>514</v>
      </c>
      <c r="H650" s="3">
        <v>1.0</v>
      </c>
      <c r="I650" s="2">
        <f>IFERROR(vlookup(F650,'College Conference'!$B$1:$Z$1000 , 6,False),0)</f>
        <v>8</v>
      </c>
      <c r="J650" s="2">
        <f>IFERROR(vlookup(G650,'College Conference'!$B$1:$Z$1000 , 6,False),0)</f>
        <v>5</v>
      </c>
    </row>
    <row r="651">
      <c r="A651" s="3" t="s">
        <v>2793</v>
      </c>
      <c r="B651" s="3">
        <v>0.87</v>
      </c>
      <c r="C651" s="3" t="s">
        <v>17</v>
      </c>
      <c r="D651" s="4">
        <v>45446.0</v>
      </c>
      <c r="E651" s="2">
        <v>210.0</v>
      </c>
      <c r="F651" s="3" t="s">
        <v>948</v>
      </c>
      <c r="G651" s="3" t="s">
        <v>568</v>
      </c>
      <c r="H651" s="3">
        <v>1.0</v>
      </c>
      <c r="I651" s="2">
        <f>IFERROR(vlookup(F651,'College Conference'!$B$1:$Z$1000 , 6,False),0)</f>
        <v>11</v>
      </c>
      <c r="J651" s="2">
        <f>IFERROR(vlookup(G651,'College Conference'!$B$1:$Z$1000 , 6,False),0)</f>
        <v>5</v>
      </c>
    </row>
    <row r="652">
      <c r="A652" s="3" t="s">
        <v>2258</v>
      </c>
      <c r="B652" s="3">
        <v>0.87</v>
      </c>
      <c r="C652" s="3" t="s">
        <v>17</v>
      </c>
      <c r="D652" s="4">
        <v>45448.0</v>
      </c>
      <c r="E652" s="2">
        <v>207.0</v>
      </c>
      <c r="F652" s="3" t="s">
        <v>2259</v>
      </c>
      <c r="G652" s="3" t="s">
        <v>532</v>
      </c>
      <c r="H652" s="3">
        <v>1.0</v>
      </c>
      <c r="I652" s="2">
        <f>IFERROR(vlookup(F652,'College Conference'!$B$1:$Z$1000 , 6,False),0)</f>
        <v>0</v>
      </c>
      <c r="J652" s="2">
        <f>IFERROR(vlookup(G652,'College Conference'!$B$1:$Z$1000 , 6,False),0)</f>
        <v>5</v>
      </c>
    </row>
    <row r="653">
      <c r="A653" s="3" t="s">
        <v>2491</v>
      </c>
      <c r="B653" s="3">
        <v>0.89</v>
      </c>
      <c r="C653" s="3" t="s">
        <v>27</v>
      </c>
      <c r="D653" s="4">
        <v>45423.0</v>
      </c>
      <c r="E653" s="2">
        <v>168.0</v>
      </c>
      <c r="F653" s="3" t="s">
        <v>453</v>
      </c>
      <c r="G653" s="3" t="s">
        <v>532</v>
      </c>
      <c r="H653" s="3">
        <v>1.0</v>
      </c>
      <c r="I653" s="2">
        <f>IFERROR(vlookup(F653,'College Conference'!$B$1:$Z$1000 , 6,False),0)</f>
        <v>4</v>
      </c>
      <c r="J653" s="2">
        <f>IFERROR(vlookup(G653,'College Conference'!$B$1:$Z$1000 , 6,False),0)</f>
        <v>5</v>
      </c>
    </row>
    <row r="654">
      <c r="A654" s="3" t="s">
        <v>2794</v>
      </c>
      <c r="B654" s="3">
        <v>0.91</v>
      </c>
      <c r="C654" s="3" t="s">
        <v>17</v>
      </c>
      <c r="D654" s="4">
        <v>45446.0</v>
      </c>
      <c r="E654" s="2">
        <v>203.0</v>
      </c>
      <c r="F654" s="3" t="s">
        <v>948</v>
      </c>
      <c r="G654" s="3" t="s">
        <v>532</v>
      </c>
      <c r="H654" s="3">
        <v>1.0</v>
      </c>
      <c r="I654" s="2">
        <f>IFERROR(vlookup(F654,'College Conference'!$B$1:$Z$1000 , 6,False),0)</f>
        <v>11</v>
      </c>
      <c r="J654" s="2">
        <f>IFERROR(vlookup(G654,'College Conference'!$B$1:$Z$1000 , 6,False),0)</f>
        <v>5</v>
      </c>
    </row>
    <row r="655">
      <c r="A655" s="3" t="s">
        <v>2345</v>
      </c>
      <c r="B655" s="3">
        <v>0.88</v>
      </c>
      <c r="C655" s="3" t="s">
        <v>31</v>
      </c>
      <c r="D655" s="4">
        <v>45451.0</v>
      </c>
      <c r="E655" s="2">
        <v>340.0</v>
      </c>
      <c r="F655" s="3" t="s">
        <v>280</v>
      </c>
      <c r="G655" s="3" t="s">
        <v>512</v>
      </c>
      <c r="H655" s="3">
        <v>1.0</v>
      </c>
      <c r="I655" s="2">
        <f>IFERROR(vlookup(F655,'College Conference'!$B$1:$Z$1000 , 6,False),0)</f>
        <v>2</v>
      </c>
      <c r="J655" s="2">
        <f>IFERROR(vlookup(G655,'College Conference'!$B$1:$Z$1000 , 6,False),0)</f>
        <v>5</v>
      </c>
    </row>
    <row r="656">
      <c r="A656" s="3" t="s">
        <v>2689</v>
      </c>
      <c r="B656" s="3">
        <v>0.9</v>
      </c>
      <c r="C656" s="3" t="s">
        <v>17</v>
      </c>
      <c r="D656" s="4">
        <v>45422.0</v>
      </c>
      <c r="E656" s="2">
        <v>195.0</v>
      </c>
      <c r="F656" s="3" t="s">
        <v>779</v>
      </c>
      <c r="G656" s="3" t="s">
        <v>532</v>
      </c>
      <c r="H656" s="3">
        <v>1.0</v>
      </c>
      <c r="I656" s="2">
        <f>IFERROR(vlookup(F656,'College Conference'!$B$1:$Z$1000 , 6,False),0)</f>
        <v>8</v>
      </c>
      <c r="J656" s="2">
        <f>IFERROR(vlookup(G656,'College Conference'!$B$1:$Z$1000 , 6,False),0)</f>
        <v>5</v>
      </c>
    </row>
    <row r="657">
      <c r="A657" s="3" t="s">
        <v>2690</v>
      </c>
      <c r="B657" s="3">
        <v>0.9</v>
      </c>
      <c r="C657" s="3" t="s">
        <v>17</v>
      </c>
      <c r="D657" s="4">
        <v>45444.0</v>
      </c>
      <c r="E657" s="2">
        <v>194.0</v>
      </c>
      <c r="F657" s="3" t="s">
        <v>779</v>
      </c>
      <c r="G657" s="3" t="s">
        <v>517</v>
      </c>
      <c r="H657" s="3">
        <v>1.0</v>
      </c>
      <c r="I657" s="2">
        <f>IFERROR(vlookup(F657,'College Conference'!$B$1:$Z$1000 , 6,False),0)</f>
        <v>8</v>
      </c>
      <c r="J657" s="2">
        <f>IFERROR(vlookup(G657,'College Conference'!$B$1:$Z$1000 , 6,False),0)</f>
        <v>5</v>
      </c>
    </row>
    <row r="658">
      <c r="A658" s="3" t="s">
        <v>2778</v>
      </c>
      <c r="B658" s="3">
        <v>0.88</v>
      </c>
      <c r="C658" s="3" t="s">
        <v>78</v>
      </c>
      <c r="D658" s="2" t="s">
        <v>72</v>
      </c>
      <c r="E658" s="2">
        <v>194.0</v>
      </c>
      <c r="F658" s="3" t="s">
        <v>924</v>
      </c>
      <c r="G658" s="3" t="s">
        <v>527</v>
      </c>
      <c r="H658" s="3">
        <v>1.0</v>
      </c>
      <c r="I658" s="2">
        <f>IFERROR(vlookup(F658,'College Conference'!$B$1:$Z$1000 , 6,False),0)</f>
        <v>10</v>
      </c>
      <c r="J658" s="2">
        <f>IFERROR(vlookup(G658,'College Conference'!$B$1:$Z$1000 , 6,False),0)</f>
        <v>5</v>
      </c>
    </row>
    <row r="659">
      <c r="A659" s="3" t="s">
        <v>2691</v>
      </c>
      <c r="B659" s="3">
        <v>0.89</v>
      </c>
      <c r="C659" s="3" t="s">
        <v>12</v>
      </c>
      <c r="D659" s="4">
        <v>45446.0</v>
      </c>
      <c r="E659" s="2">
        <v>310.0</v>
      </c>
      <c r="F659" s="3" t="s">
        <v>799</v>
      </c>
      <c r="G659" s="3" t="s">
        <v>527</v>
      </c>
      <c r="H659" s="3">
        <v>1.0</v>
      </c>
      <c r="I659" s="2">
        <f>IFERROR(vlookup(F659,'College Conference'!$B$1:$Z$1000 , 6,False),0)</f>
        <v>8</v>
      </c>
      <c r="J659" s="2">
        <f>IFERROR(vlookup(G659,'College Conference'!$B$1:$Z$1000 , 6,False),0)</f>
        <v>5</v>
      </c>
    </row>
    <row r="660">
      <c r="A660" s="3" t="s">
        <v>2692</v>
      </c>
      <c r="B660" s="3">
        <v>0.86</v>
      </c>
      <c r="C660" s="3" t="s">
        <v>58</v>
      </c>
      <c r="D660" s="4">
        <v>45447.0</v>
      </c>
      <c r="E660" s="2">
        <v>210.0</v>
      </c>
      <c r="F660" s="3" t="s">
        <v>781</v>
      </c>
      <c r="G660" s="3" t="s">
        <v>519</v>
      </c>
      <c r="H660" s="3">
        <v>1.0</v>
      </c>
      <c r="I660" s="2">
        <f>IFERROR(vlookup(F660,'College Conference'!$B$1:$Z$1000 , 6,False),0)</f>
        <v>8</v>
      </c>
      <c r="J660" s="2">
        <f>IFERROR(vlookup(G660,'College Conference'!$B$1:$Z$1000 , 6,False),0)</f>
        <v>5</v>
      </c>
    </row>
    <row r="661">
      <c r="A661" s="3" t="s">
        <v>2613</v>
      </c>
      <c r="B661" s="3">
        <v>0.85</v>
      </c>
      <c r="C661" s="3" t="s">
        <v>22</v>
      </c>
      <c r="D661" s="4">
        <v>45421.0</v>
      </c>
      <c r="E661" s="2">
        <v>188.0</v>
      </c>
      <c r="F661" s="3" t="s">
        <v>734</v>
      </c>
      <c r="G661" s="3" t="s">
        <v>527</v>
      </c>
      <c r="H661" s="3">
        <v>1.0</v>
      </c>
      <c r="I661" s="2">
        <f>IFERROR(vlookup(F661,'College Conference'!$B$1:$Z$1000 , 6,False),0)</f>
        <v>7</v>
      </c>
      <c r="J661" s="2">
        <f>IFERROR(vlookup(G661,'College Conference'!$B$1:$Z$1000 , 6,False),0)</f>
        <v>5</v>
      </c>
    </row>
    <row r="662">
      <c r="A662" s="3" t="s">
        <v>2614</v>
      </c>
      <c r="B662" s="3">
        <v>0.85</v>
      </c>
      <c r="C662" s="3" t="s">
        <v>52</v>
      </c>
      <c r="D662" s="4">
        <v>45447.0</v>
      </c>
      <c r="E662" s="2">
        <v>200.0</v>
      </c>
      <c r="F662" s="3" t="s">
        <v>734</v>
      </c>
      <c r="G662" s="3" t="s">
        <v>530</v>
      </c>
      <c r="H662" s="3">
        <v>1.0</v>
      </c>
      <c r="I662" s="2">
        <f>IFERROR(vlookup(F662,'College Conference'!$B$1:$Z$1000 , 6,False),0)</f>
        <v>7</v>
      </c>
      <c r="J662" s="2">
        <f>IFERROR(vlookup(G662,'College Conference'!$B$1:$Z$1000 , 6,False),0)</f>
        <v>5</v>
      </c>
    </row>
    <row r="663">
      <c r="A663" s="3" t="s">
        <v>2346</v>
      </c>
      <c r="B663" s="3">
        <v>0.9</v>
      </c>
      <c r="C663" s="3" t="s">
        <v>27</v>
      </c>
      <c r="D663" s="4">
        <v>45422.0</v>
      </c>
      <c r="E663" s="2">
        <v>168.0</v>
      </c>
      <c r="F663" s="3" t="s">
        <v>280</v>
      </c>
      <c r="G663" s="3" t="s">
        <v>525</v>
      </c>
      <c r="H663" s="3">
        <v>1.0</v>
      </c>
      <c r="I663" s="2">
        <f>IFERROR(vlookup(F663,'College Conference'!$B$1:$Z$1000 , 6,False),0)</f>
        <v>2</v>
      </c>
      <c r="J663" s="2">
        <f>IFERROR(vlookup(G663,'College Conference'!$B$1:$Z$1000 , 6,False),0)</f>
        <v>5</v>
      </c>
    </row>
    <row r="664">
      <c r="A664" s="3" t="s">
        <v>2795</v>
      </c>
      <c r="B664" s="3">
        <v>0.84</v>
      </c>
      <c r="C664" s="3" t="s">
        <v>52</v>
      </c>
      <c r="D664" s="4">
        <v>45446.0</v>
      </c>
      <c r="E664" s="2">
        <v>230.0</v>
      </c>
      <c r="F664" s="3" t="s">
        <v>948</v>
      </c>
      <c r="G664" s="3" t="s">
        <v>527</v>
      </c>
      <c r="H664" s="3">
        <v>1.0</v>
      </c>
      <c r="I664" s="2">
        <f>IFERROR(vlookup(F664,'College Conference'!$B$1:$Z$1000 , 6,False),0)</f>
        <v>11</v>
      </c>
      <c r="J664" s="2">
        <f>IFERROR(vlookup(G664,'College Conference'!$B$1:$Z$1000 , 6,False),0)</f>
        <v>5</v>
      </c>
    </row>
    <row r="665">
      <c r="A665" s="3" t="s">
        <v>2615</v>
      </c>
      <c r="B665" s="3">
        <v>0.9</v>
      </c>
      <c r="C665" s="3" t="s">
        <v>52</v>
      </c>
      <c r="D665" s="4">
        <v>45445.0</v>
      </c>
      <c r="E665" s="2">
        <v>225.0</v>
      </c>
      <c r="F665" s="3" t="s">
        <v>1131</v>
      </c>
      <c r="G665" s="3" t="s">
        <v>545</v>
      </c>
      <c r="H665" s="3">
        <v>1.0</v>
      </c>
      <c r="I665" s="2">
        <f>IFERROR(vlookup(F665,'College Conference'!$B$1:$Z$1000 , 6,False),0)</f>
        <v>7</v>
      </c>
      <c r="J665" s="2">
        <f>IFERROR(vlookup(G665,'College Conference'!$B$1:$Z$1000 , 6,False),0)</f>
        <v>5</v>
      </c>
    </row>
    <row r="666">
      <c r="A666" s="3" t="s">
        <v>2763</v>
      </c>
      <c r="B666" s="3">
        <v>0.79</v>
      </c>
      <c r="C666" s="3" t="s">
        <v>198</v>
      </c>
      <c r="D666" s="2" t="s">
        <v>72</v>
      </c>
      <c r="E666" s="2">
        <v>185.0</v>
      </c>
      <c r="F666" s="3" t="s">
        <v>1218</v>
      </c>
      <c r="G666" s="3" t="s">
        <v>527</v>
      </c>
      <c r="H666" s="3">
        <v>1.0</v>
      </c>
      <c r="I666" s="2">
        <f>IFERROR(vlookup(F666,'College Conference'!$B$1:$Z$1000 , 6,False),0)</f>
        <v>9</v>
      </c>
      <c r="J666" s="2">
        <f>IFERROR(vlookup(G666,'College Conference'!$B$1:$Z$1000 , 6,False),0)</f>
        <v>5</v>
      </c>
    </row>
    <row r="667">
      <c r="A667" s="3" t="s">
        <v>2402</v>
      </c>
      <c r="B667" s="3">
        <v>0.86</v>
      </c>
      <c r="C667" s="3" t="s">
        <v>27</v>
      </c>
      <c r="D667" s="4">
        <v>45445.0</v>
      </c>
      <c r="E667" s="2">
        <v>190.0</v>
      </c>
      <c r="F667" s="3" t="s">
        <v>320</v>
      </c>
      <c r="G667" s="3" t="s">
        <v>540</v>
      </c>
      <c r="H667" s="3">
        <v>1.0</v>
      </c>
      <c r="I667" s="2">
        <f>IFERROR(vlookup(F667,'College Conference'!$B$1:$Z$1000 , 6,False),0)</f>
        <v>3</v>
      </c>
      <c r="J667" s="2">
        <f>IFERROR(vlookup(G667,'College Conference'!$B$1:$Z$1000 , 6,False),0)</f>
        <v>5</v>
      </c>
    </row>
    <row r="668">
      <c r="A668" s="3" t="s">
        <v>2260</v>
      </c>
      <c r="B668" s="3">
        <v>0.85</v>
      </c>
      <c r="C668" s="3" t="s">
        <v>12</v>
      </c>
      <c r="D668" s="4">
        <v>45448.0</v>
      </c>
      <c r="E668" s="2">
        <v>260.0</v>
      </c>
      <c r="F668" s="3" t="s">
        <v>23</v>
      </c>
      <c r="G668" s="3" t="s">
        <v>527</v>
      </c>
      <c r="H668" s="3">
        <v>1.0</v>
      </c>
      <c r="I668" s="2">
        <f>IFERROR(vlookup(F668,'College Conference'!$B$1:$Z$1000 , 6,False),0)</f>
        <v>0</v>
      </c>
      <c r="J668" s="2">
        <f>IFERROR(vlookup(G668,'College Conference'!$B$1:$Z$1000 , 6,False),0)</f>
        <v>5</v>
      </c>
    </row>
    <row r="669">
      <c r="A669" s="3" t="s">
        <v>2577</v>
      </c>
      <c r="B669" s="3">
        <v>0.9</v>
      </c>
      <c r="C669" s="3" t="s">
        <v>58</v>
      </c>
      <c r="D669" s="4">
        <v>45448.0</v>
      </c>
      <c r="E669" s="2">
        <v>230.0</v>
      </c>
      <c r="F669" s="3" t="s">
        <v>638</v>
      </c>
      <c r="G669" s="3" t="s">
        <v>532</v>
      </c>
      <c r="H669" s="3">
        <v>1.0</v>
      </c>
      <c r="I669" s="2">
        <f>IFERROR(vlookup(F669,'College Conference'!$B$1:$Z$1000 , 6,False),0)</f>
        <v>6</v>
      </c>
      <c r="J669" s="2">
        <f>IFERROR(vlookup(G669,'College Conference'!$B$1:$Z$1000 , 6,False),0)</f>
        <v>5</v>
      </c>
    </row>
    <row r="670">
      <c r="A670" s="3" t="s">
        <v>2616</v>
      </c>
      <c r="B670" s="3">
        <v>0.85</v>
      </c>
      <c r="C670" s="3" t="s">
        <v>43</v>
      </c>
      <c r="D670" s="4">
        <v>45445.0</v>
      </c>
      <c r="E670" s="2">
        <v>292.0</v>
      </c>
      <c r="F670" s="3" t="s">
        <v>1131</v>
      </c>
      <c r="G670" s="3" t="s">
        <v>510</v>
      </c>
      <c r="H670" s="3">
        <v>1.0</v>
      </c>
      <c r="I670" s="2">
        <f>IFERROR(vlookup(F670,'College Conference'!$B$1:$Z$1000 , 6,False),0)</f>
        <v>7</v>
      </c>
      <c r="J670" s="2">
        <f>IFERROR(vlookup(G670,'College Conference'!$B$1:$Z$1000 , 6,False),0)</f>
        <v>5</v>
      </c>
    </row>
    <row r="671">
      <c r="A671" s="3" t="s">
        <v>2403</v>
      </c>
      <c r="B671" s="3">
        <v>0.87</v>
      </c>
      <c r="C671" s="3" t="s">
        <v>22</v>
      </c>
      <c r="D671" s="2" t="s">
        <v>72</v>
      </c>
      <c r="E671" s="2">
        <v>215.0</v>
      </c>
      <c r="F671" s="3" t="s">
        <v>306</v>
      </c>
      <c r="G671" s="3" t="s">
        <v>512</v>
      </c>
      <c r="H671" s="3">
        <v>1.0</v>
      </c>
      <c r="I671" s="2">
        <f>IFERROR(vlookup(F671,'College Conference'!$B$1:$Z$1000 , 6,False),0)</f>
        <v>3</v>
      </c>
      <c r="J671" s="2">
        <f>IFERROR(vlookup(G671,'College Conference'!$B$1:$Z$1000 , 6,False),0)</f>
        <v>5</v>
      </c>
    </row>
    <row r="672">
      <c r="A672" s="3" t="s">
        <v>2578</v>
      </c>
      <c r="B672" s="3">
        <v>0.89</v>
      </c>
      <c r="C672" s="3" t="s">
        <v>52</v>
      </c>
      <c r="D672" s="4">
        <v>45445.0</v>
      </c>
      <c r="E672" s="2">
        <v>218.0</v>
      </c>
      <c r="F672" s="3" t="s">
        <v>638</v>
      </c>
      <c r="G672" s="3" t="s">
        <v>532</v>
      </c>
      <c r="H672" s="3">
        <v>1.0</v>
      </c>
      <c r="I672" s="2">
        <f>IFERROR(vlookup(F672,'College Conference'!$B$1:$Z$1000 , 6,False),0)</f>
        <v>6</v>
      </c>
      <c r="J672" s="2">
        <f>IFERROR(vlookup(G672,'College Conference'!$B$1:$Z$1000 , 6,False),0)</f>
        <v>5</v>
      </c>
    </row>
    <row r="673">
      <c r="A673" s="3" t="s">
        <v>2261</v>
      </c>
      <c r="B673" s="3">
        <v>0.89</v>
      </c>
      <c r="C673" s="3" t="s">
        <v>17</v>
      </c>
      <c r="D673" s="4">
        <v>45422.0</v>
      </c>
      <c r="E673" s="2">
        <v>170.0</v>
      </c>
      <c r="F673" s="3" t="s">
        <v>73</v>
      </c>
      <c r="G673" s="3" t="s">
        <v>519</v>
      </c>
      <c r="H673" s="3">
        <v>1.0</v>
      </c>
      <c r="I673" s="2">
        <f>IFERROR(vlookup(F673,'College Conference'!$B$1:$Z$1000 , 6,False),0)</f>
        <v>0</v>
      </c>
      <c r="J673" s="2">
        <f>IFERROR(vlookup(G673,'College Conference'!$B$1:$Z$1000 , 6,False),0)</f>
        <v>5</v>
      </c>
    </row>
    <row r="674">
      <c r="A674" s="3" t="s">
        <v>2617</v>
      </c>
      <c r="B674" s="3">
        <v>0.86</v>
      </c>
      <c r="C674" s="3" t="s">
        <v>31</v>
      </c>
      <c r="D674" s="4">
        <v>45446.0</v>
      </c>
      <c r="E674" s="2">
        <v>300.0</v>
      </c>
      <c r="F674" s="3" t="s">
        <v>734</v>
      </c>
      <c r="G674" s="3" t="s">
        <v>527</v>
      </c>
      <c r="H674" s="3">
        <v>1.0</v>
      </c>
      <c r="I674" s="2">
        <f>IFERROR(vlookup(F674,'College Conference'!$B$1:$Z$1000 , 6,False),0)</f>
        <v>7</v>
      </c>
      <c r="J674" s="2">
        <f>IFERROR(vlookup(G674,'College Conference'!$B$1:$Z$1000 , 6,False),0)</f>
        <v>5</v>
      </c>
    </row>
    <row r="675">
      <c r="A675" s="3" t="s">
        <v>2764</v>
      </c>
      <c r="B675" s="3">
        <v>0.85</v>
      </c>
      <c r="C675" s="3" t="s">
        <v>120</v>
      </c>
      <c r="D675" s="4">
        <v>45446.0</v>
      </c>
      <c r="E675" s="2">
        <v>250.0</v>
      </c>
      <c r="F675" s="3" t="s">
        <v>890</v>
      </c>
      <c r="G675" s="3" t="s">
        <v>568</v>
      </c>
      <c r="H675" s="3">
        <v>1.0</v>
      </c>
      <c r="I675" s="2">
        <f>IFERROR(vlookup(F675,'College Conference'!$B$1:$Z$1000 , 6,False),0)</f>
        <v>9</v>
      </c>
      <c r="J675" s="2">
        <f>IFERROR(vlookup(G675,'College Conference'!$B$1:$Z$1000 , 6,False),0)</f>
        <v>5</v>
      </c>
    </row>
    <row r="676">
      <c r="A676" s="3" t="s">
        <v>2579</v>
      </c>
      <c r="B676" s="3">
        <v>0.9</v>
      </c>
      <c r="C676" s="3" t="s">
        <v>17</v>
      </c>
      <c r="D676" s="4">
        <v>45421.0</v>
      </c>
      <c r="E676" s="2">
        <v>170.0</v>
      </c>
      <c r="F676" s="3" t="s">
        <v>643</v>
      </c>
      <c r="G676" s="3" t="s">
        <v>512</v>
      </c>
      <c r="H676" s="3">
        <v>1.0</v>
      </c>
      <c r="I676" s="2">
        <f>IFERROR(vlookup(F676,'College Conference'!$B$1:$Z$1000 , 6,False),0)</f>
        <v>6</v>
      </c>
      <c r="J676" s="2">
        <f>IFERROR(vlookup(G676,'College Conference'!$B$1:$Z$1000 , 6,False),0)</f>
        <v>5</v>
      </c>
    </row>
    <row r="677">
      <c r="A677" s="3" t="s">
        <v>2618</v>
      </c>
      <c r="B677" s="3">
        <v>0.77</v>
      </c>
      <c r="C677" s="3" t="s">
        <v>286</v>
      </c>
      <c r="D677" s="4">
        <v>45444.0</v>
      </c>
      <c r="E677" s="2">
        <v>220.0</v>
      </c>
      <c r="F677" s="3" t="s">
        <v>734</v>
      </c>
      <c r="G677" s="3" t="s">
        <v>527</v>
      </c>
      <c r="H677" s="3">
        <v>1.0</v>
      </c>
      <c r="I677" s="2">
        <f>IFERROR(vlookup(F677,'College Conference'!$B$1:$Z$1000 , 6,False),0)</f>
        <v>7</v>
      </c>
      <c r="J677" s="2">
        <f>IFERROR(vlookup(G677,'College Conference'!$B$1:$Z$1000 , 6,False),0)</f>
        <v>5</v>
      </c>
    </row>
    <row r="678">
      <c r="A678" s="3" t="s">
        <v>2619</v>
      </c>
      <c r="B678" s="3">
        <v>0.79</v>
      </c>
      <c r="C678" s="3" t="s">
        <v>313</v>
      </c>
      <c r="D678" s="2" t="s">
        <v>72</v>
      </c>
      <c r="E678" s="2">
        <v>185.0</v>
      </c>
      <c r="F678" s="3" t="s">
        <v>734</v>
      </c>
      <c r="G678" s="3" t="s">
        <v>527</v>
      </c>
      <c r="H678" s="3">
        <v>1.0</v>
      </c>
      <c r="I678" s="2">
        <f>IFERROR(vlookup(F678,'College Conference'!$B$1:$Z$1000 , 6,False),0)</f>
        <v>7</v>
      </c>
      <c r="J678" s="2">
        <f>IFERROR(vlookup(G678,'College Conference'!$B$1:$Z$1000 , 6,False),0)</f>
        <v>5</v>
      </c>
    </row>
    <row r="679">
      <c r="A679" s="3" t="s">
        <v>2492</v>
      </c>
      <c r="B679" s="3">
        <v>0.81</v>
      </c>
      <c r="C679" s="3" t="s">
        <v>313</v>
      </c>
      <c r="D679" s="4">
        <v>45421.0</v>
      </c>
      <c r="E679" s="2">
        <v>170.0</v>
      </c>
      <c r="F679" s="3" t="s">
        <v>444</v>
      </c>
      <c r="G679" s="3" t="s">
        <v>514</v>
      </c>
      <c r="H679" s="3">
        <v>1.0</v>
      </c>
      <c r="I679" s="2">
        <f>IFERROR(vlookup(F679,'College Conference'!$B$1:$Z$1000 , 6,False),0)</f>
        <v>4</v>
      </c>
      <c r="J679" s="2">
        <f>IFERROR(vlookup(G679,'College Conference'!$B$1:$Z$1000 , 6,False),0)</f>
        <v>5</v>
      </c>
    </row>
    <row r="680">
      <c r="A680" s="3" t="s">
        <v>2262</v>
      </c>
      <c r="B680" s="3">
        <v>0.85</v>
      </c>
      <c r="C680" s="3" t="s">
        <v>78</v>
      </c>
      <c r="D680" s="2" t="s">
        <v>72</v>
      </c>
      <c r="E680" s="2">
        <v>185.0</v>
      </c>
      <c r="F680" s="3" t="s">
        <v>601</v>
      </c>
      <c r="G680" s="3" t="s">
        <v>548</v>
      </c>
      <c r="H680" s="3">
        <v>1.0</v>
      </c>
      <c r="I680" s="2">
        <f>IFERROR(vlookup(F680,'College Conference'!$B$1:$Z$1000 , 6,False),0)</f>
        <v>0</v>
      </c>
      <c r="J680" s="2">
        <f>IFERROR(vlookup(G680,'College Conference'!$B$1:$Z$1000 , 6,False),0)</f>
        <v>5</v>
      </c>
    </row>
    <row r="681">
      <c r="A681" s="3" t="s">
        <v>2620</v>
      </c>
      <c r="B681" s="3">
        <v>0.88</v>
      </c>
      <c r="C681" s="3" t="s">
        <v>22</v>
      </c>
      <c r="D681" s="4">
        <v>45423.0</v>
      </c>
      <c r="E681" s="2">
        <v>189.0</v>
      </c>
      <c r="F681" s="3" t="s">
        <v>1131</v>
      </c>
      <c r="G681" s="3" t="s">
        <v>521</v>
      </c>
      <c r="H681" s="3">
        <v>1.0</v>
      </c>
      <c r="I681" s="2">
        <f>IFERROR(vlookup(F681,'College Conference'!$B$1:$Z$1000 , 6,False),0)</f>
        <v>7</v>
      </c>
      <c r="J681" s="2">
        <f>IFERROR(vlookup(G681,'College Conference'!$B$1:$Z$1000 , 6,False),0)</f>
        <v>5</v>
      </c>
    </row>
    <row r="682">
      <c r="A682" s="3" t="s">
        <v>2263</v>
      </c>
      <c r="B682" s="3">
        <v>0.85</v>
      </c>
      <c r="C682" s="3" t="s">
        <v>31</v>
      </c>
      <c r="D682" s="4">
        <v>45448.0</v>
      </c>
      <c r="E682" s="2">
        <v>280.0</v>
      </c>
      <c r="F682" s="3" t="s">
        <v>584</v>
      </c>
      <c r="G682" s="3" t="s">
        <v>568</v>
      </c>
      <c r="H682" s="3">
        <v>1.0</v>
      </c>
      <c r="I682" s="2">
        <f>IFERROR(vlookup(F682,'College Conference'!$B$1:$Z$1000 , 6,False),0)</f>
        <v>0</v>
      </c>
      <c r="J682" s="2">
        <f>IFERROR(vlookup(G682,'College Conference'!$B$1:$Z$1000 , 6,False),0)</f>
        <v>5</v>
      </c>
    </row>
    <row r="683">
      <c r="A683" s="3" t="s">
        <v>2404</v>
      </c>
      <c r="B683" s="3">
        <v>0.86</v>
      </c>
      <c r="C683" s="3" t="s">
        <v>17</v>
      </c>
      <c r="D683" s="2" t="s">
        <v>72</v>
      </c>
      <c r="E683" s="2">
        <v>187.0</v>
      </c>
      <c r="F683" s="3" t="s">
        <v>306</v>
      </c>
      <c r="G683" s="3" t="s">
        <v>510</v>
      </c>
      <c r="H683" s="3">
        <v>1.0</v>
      </c>
      <c r="I683" s="2">
        <f>IFERROR(vlookup(F683,'College Conference'!$B$1:$Z$1000 , 6,False),0)</f>
        <v>3</v>
      </c>
      <c r="J683" s="2">
        <f>IFERROR(vlookup(G683,'College Conference'!$B$1:$Z$1000 , 6,False),0)</f>
        <v>5</v>
      </c>
    </row>
    <row r="684">
      <c r="A684" s="3" t="s">
        <v>2264</v>
      </c>
      <c r="B684" s="3">
        <v>0.89</v>
      </c>
      <c r="C684" s="3" t="s">
        <v>17</v>
      </c>
      <c r="D684" s="4">
        <v>45446.0</v>
      </c>
      <c r="E684" s="2">
        <v>195.0</v>
      </c>
      <c r="F684" s="3" t="s">
        <v>23</v>
      </c>
      <c r="G684" s="3" t="s">
        <v>527</v>
      </c>
      <c r="H684" s="3">
        <v>1.0</v>
      </c>
      <c r="I684" s="2">
        <f>IFERROR(vlookup(F684,'College Conference'!$B$1:$Z$1000 , 6,False),0)</f>
        <v>0</v>
      </c>
      <c r="J684" s="2">
        <f>IFERROR(vlookup(G684,'College Conference'!$B$1:$Z$1000 , 6,False),0)</f>
        <v>5</v>
      </c>
    </row>
    <row r="685">
      <c r="A685" s="3" t="s">
        <v>2405</v>
      </c>
      <c r="B685" s="3">
        <v>0.89</v>
      </c>
      <c r="C685" s="3" t="s">
        <v>22</v>
      </c>
      <c r="D685" s="2" t="s">
        <v>72</v>
      </c>
      <c r="E685" s="2">
        <v>214.0</v>
      </c>
      <c r="F685" s="3" t="s">
        <v>325</v>
      </c>
      <c r="G685" s="3" t="s">
        <v>564</v>
      </c>
      <c r="H685" s="3">
        <v>1.0</v>
      </c>
      <c r="I685" s="2">
        <f>IFERROR(vlookup(F685,'College Conference'!$B$1:$Z$1000 , 6,False),0)</f>
        <v>3</v>
      </c>
      <c r="J685" s="2">
        <f>IFERROR(vlookup(G685,'College Conference'!$B$1:$Z$1000 , 6,False),0)</f>
        <v>5</v>
      </c>
    </row>
    <row r="686">
      <c r="A686" s="3" t="s">
        <v>2265</v>
      </c>
      <c r="B686" s="3">
        <v>0.88</v>
      </c>
      <c r="C686" s="3" t="s">
        <v>27</v>
      </c>
      <c r="D686" s="2" t="s">
        <v>72</v>
      </c>
      <c r="E686" s="2">
        <v>190.0</v>
      </c>
      <c r="F686" s="3" t="s">
        <v>599</v>
      </c>
      <c r="G686" s="3" t="s">
        <v>517</v>
      </c>
      <c r="H686" s="3">
        <v>1.0</v>
      </c>
      <c r="I686" s="2">
        <f>IFERROR(vlookup(F686,'College Conference'!$B$1:$Z$1000 , 6,False),0)</f>
        <v>0</v>
      </c>
      <c r="J686" s="2">
        <f>IFERROR(vlookup(G686,'College Conference'!$B$1:$Z$1000 , 6,False),0)</f>
        <v>5</v>
      </c>
    </row>
    <row r="687">
      <c r="A687" s="3" t="s">
        <v>2266</v>
      </c>
      <c r="B687" s="3">
        <v>0.85</v>
      </c>
      <c r="C687" s="3" t="s">
        <v>43</v>
      </c>
      <c r="D687" s="4">
        <v>45447.0</v>
      </c>
      <c r="E687" s="2">
        <v>290.0</v>
      </c>
      <c r="F687" s="3" t="s">
        <v>64</v>
      </c>
      <c r="G687" s="3" t="s">
        <v>568</v>
      </c>
      <c r="H687" s="3">
        <v>1.0</v>
      </c>
      <c r="I687" s="2">
        <f>IFERROR(vlookup(F687,'College Conference'!$B$1:$Z$1000 , 6,False),0)</f>
        <v>0</v>
      </c>
      <c r="J687" s="2">
        <f>IFERROR(vlookup(G687,'College Conference'!$B$1:$Z$1000 , 6,False),0)</f>
        <v>5</v>
      </c>
    </row>
    <row r="688">
      <c r="A688" s="3" t="s">
        <v>2267</v>
      </c>
      <c r="B688" s="3">
        <v>0.88</v>
      </c>
      <c r="C688" s="3" t="s">
        <v>12</v>
      </c>
      <c r="D688" s="4">
        <v>45447.0</v>
      </c>
      <c r="E688" s="2">
        <v>220.0</v>
      </c>
      <c r="F688" s="3" t="s">
        <v>1242</v>
      </c>
      <c r="G688" s="3" t="s">
        <v>512</v>
      </c>
      <c r="H688" s="3">
        <v>1.0</v>
      </c>
      <c r="I688" s="2">
        <f>IFERROR(vlookup(F688,'College Conference'!$B$1:$Z$1000 , 6,False),0)</f>
        <v>0</v>
      </c>
      <c r="J688" s="2">
        <f>IFERROR(vlookup(G688,'College Conference'!$B$1:$Z$1000 , 6,False),0)</f>
        <v>5</v>
      </c>
    </row>
    <row r="689">
      <c r="A689" s="3" t="s">
        <v>2406</v>
      </c>
      <c r="B689" s="3">
        <v>0.86</v>
      </c>
      <c r="C689" s="3" t="s">
        <v>17</v>
      </c>
      <c r="D689" s="4">
        <v>45446.0</v>
      </c>
      <c r="E689" s="2">
        <v>190.0</v>
      </c>
      <c r="F689" s="3" t="s">
        <v>348</v>
      </c>
      <c r="G689" s="3" t="s">
        <v>510</v>
      </c>
      <c r="H689" s="3">
        <v>1.0</v>
      </c>
      <c r="I689" s="2">
        <f>IFERROR(vlookup(F689,'College Conference'!$B$1:$Z$1000 , 6,False),0)</f>
        <v>3</v>
      </c>
      <c r="J689" s="2">
        <f>IFERROR(vlookup(G689,'College Conference'!$B$1:$Z$1000 , 6,False),0)</f>
        <v>5</v>
      </c>
    </row>
    <row r="690">
      <c r="A690" s="3" t="s">
        <v>2321</v>
      </c>
      <c r="B690" s="3">
        <v>0.86</v>
      </c>
      <c r="C690" s="3" t="s">
        <v>12</v>
      </c>
      <c r="D690" s="4">
        <v>45445.0</v>
      </c>
      <c r="E690" s="2">
        <v>305.0</v>
      </c>
      <c r="F690" s="3" t="s">
        <v>976</v>
      </c>
      <c r="G690" s="3" t="s">
        <v>514</v>
      </c>
      <c r="H690" s="3">
        <v>1.0</v>
      </c>
      <c r="I690" s="2">
        <f>IFERROR(vlookup(F690,'College Conference'!$B$1:$Z$1000 , 6,False),0)</f>
        <v>1</v>
      </c>
      <c r="J690" s="2">
        <f>IFERROR(vlookup(G690,'College Conference'!$B$1:$Z$1000 , 6,False),0)</f>
        <v>5</v>
      </c>
    </row>
    <row r="691">
      <c r="A691" s="3" t="s">
        <v>1615</v>
      </c>
      <c r="B691" s="3">
        <v>0.75</v>
      </c>
      <c r="C691" s="3" t="s">
        <v>198</v>
      </c>
      <c r="D691" s="2" t="s">
        <v>72</v>
      </c>
      <c r="E691" s="2">
        <v>180.0</v>
      </c>
      <c r="F691" s="3" t="s">
        <v>325</v>
      </c>
      <c r="G691" s="3" t="s">
        <v>540</v>
      </c>
      <c r="H691" s="3">
        <v>1.0</v>
      </c>
      <c r="I691" s="2">
        <f>IFERROR(vlookup(F691,'College Conference'!$B$1:$Z$1000 , 6,False),0)</f>
        <v>3</v>
      </c>
      <c r="J691" s="2">
        <f>IFERROR(vlookup(G691,'College Conference'!$B$1:$Z$1000 , 6,False),0)</f>
        <v>5</v>
      </c>
    </row>
    <row r="692">
      <c r="A692" s="3" t="s">
        <v>2693</v>
      </c>
      <c r="B692" s="3">
        <v>0.9</v>
      </c>
      <c r="C692" s="3" t="s">
        <v>31</v>
      </c>
      <c r="D692" s="4">
        <v>45449.0</v>
      </c>
      <c r="E692" s="2">
        <v>305.0</v>
      </c>
      <c r="F692" s="3" t="s">
        <v>1167</v>
      </c>
      <c r="G692" s="3" t="s">
        <v>514</v>
      </c>
      <c r="H692" s="3">
        <v>1.0</v>
      </c>
      <c r="I692" s="2">
        <f>IFERROR(vlookup(F692,'College Conference'!$B$1:$Z$1000 , 6,False),0)</f>
        <v>8</v>
      </c>
      <c r="J692" s="2">
        <f>IFERROR(vlookup(G692,'College Conference'!$B$1:$Z$1000 , 6,False),0)</f>
        <v>5</v>
      </c>
    </row>
    <row r="693">
      <c r="A693" s="3" t="s">
        <v>1023</v>
      </c>
      <c r="B693" s="3">
        <v>0.87</v>
      </c>
      <c r="C693" s="3" t="s">
        <v>17</v>
      </c>
      <c r="D693" s="4">
        <v>45421.0</v>
      </c>
      <c r="E693" s="2">
        <v>180.0</v>
      </c>
      <c r="F693" s="3" t="s">
        <v>976</v>
      </c>
      <c r="G693" s="3" t="s">
        <v>527</v>
      </c>
      <c r="H693" s="3">
        <v>1.0</v>
      </c>
      <c r="I693" s="2">
        <f>IFERROR(vlookup(F693,'College Conference'!$B$1:$Z$1000 , 6,False),0)</f>
        <v>1</v>
      </c>
      <c r="J693" s="2">
        <f>IFERROR(vlookup(G693,'College Conference'!$B$1:$Z$1000 , 6,False),0)</f>
        <v>5</v>
      </c>
    </row>
    <row r="694">
      <c r="A694" s="3" t="s">
        <v>2694</v>
      </c>
      <c r="B694" s="3">
        <v>0.85</v>
      </c>
      <c r="C694" s="3" t="s">
        <v>12</v>
      </c>
      <c r="D694" s="4">
        <v>45447.0</v>
      </c>
      <c r="E694" s="2">
        <v>303.0</v>
      </c>
      <c r="F694" s="3" t="s">
        <v>783</v>
      </c>
      <c r="G694" s="3" t="s">
        <v>530</v>
      </c>
      <c r="H694" s="3">
        <v>1.0</v>
      </c>
      <c r="I694" s="2">
        <f>IFERROR(vlookup(F694,'College Conference'!$B$1:$Z$1000 , 6,False),0)</f>
        <v>8</v>
      </c>
      <c r="J694" s="2">
        <f>IFERROR(vlookup(G694,'College Conference'!$B$1:$Z$1000 , 6,False),0)</f>
        <v>5</v>
      </c>
    </row>
    <row r="695">
      <c r="A695" s="3" t="s">
        <v>2407</v>
      </c>
      <c r="B695" s="3">
        <v>0.86</v>
      </c>
      <c r="C695" s="3" t="s">
        <v>31</v>
      </c>
      <c r="D695" s="4">
        <v>45448.0</v>
      </c>
      <c r="E695" s="2">
        <v>284.0</v>
      </c>
      <c r="F695" s="3" t="s">
        <v>335</v>
      </c>
      <c r="G695" s="3" t="s">
        <v>540</v>
      </c>
      <c r="H695" s="3">
        <v>1.0</v>
      </c>
      <c r="I695" s="2">
        <f>IFERROR(vlookup(F695,'College Conference'!$B$1:$Z$1000 , 6,False),0)</f>
        <v>3</v>
      </c>
      <c r="J695" s="2">
        <f>IFERROR(vlookup(G695,'College Conference'!$B$1:$Z$1000 , 6,False),0)</f>
        <v>5</v>
      </c>
    </row>
    <row r="696">
      <c r="A696" s="3" t="s">
        <v>2580</v>
      </c>
      <c r="B696" s="3">
        <v>0.85</v>
      </c>
      <c r="C696" s="3" t="s">
        <v>78</v>
      </c>
      <c r="D696" s="4">
        <v>45444.0</v>
      </c>
      <c r="E696" s="2">
        <v>190.0</v>
      </c>
      <c r="F696" s="3" t="s">
        <v>643</v>
      </c>
      <c r="G696" s="3" t="s">
        <v>510</v>
      </c>
      <c r="H696" s="3">
        <v>1.0</v>
      </c>
      <c r="I696" s="2">
        <f>IFERROR(vlookup(F696,'College Conference'!$B$1:$Z$1000 , 6,False),0)</f>
        <v>6</v>
      </c>
      <c r="J696" s="2">
        <f>IFERROR(vlookup(G696,'College Conference'!$B$1:$Z$1000 , 6,False),0)</f>
        <v>5</v>
      </c>
    </row>
    <row r="697">
      <c r="A697" s="3" t="s">
        <v>3035</v>
      </c>
      <c r="B697" s="3">
        <v>0.84</v>
      </c>
      <c r="C697" s="3" t="s">
        <v>43</v>
      </c>
      <c r="D697" s="4">
        <v>45448.0</v>
      </c>
      <c r="E697" s="2">
        <v>319.0</v>
      </c>
      <c r="F697" s="3" t="s">
        <v>689</v>
      </c>
      <c r="G697" s="3" t="s">
        <v>643</v>
      </c>
      <c r="H697" s="3">
        <v>1.0</v>
      </c>
      <c r="I697" s="2">
        <f>IFERROR(vlookup(F697,'College Conference'!$B$1:$Z$1000 , 6,False),0)</f>
        <v>7</v>
      </c>
      <c r="J697" s="2">
        <f>IFERROR(vlookup(G697,'College Conference'!$B$1:$Z$1000 , 6,False),0)</f>
        <v>6</v>
      </c>
    </row>
    <row r="698">
      <c r="A698" s="3" t="s">
        <v>2872</v>
      </c>
      <c r="B698" s="3">
        <v>0.86</v>
      </c>
      <c r="C698" s="3" t="s">
        <v>17</v>
      </c>
      <c r="D698" s="2" t="s">
        <v>72</v>
      </c>
      <c r="E698" s="2">
        <v>186.0</v>
      </c>
      <c r="F698" s="3" t="s">
        <v>335</v>
      </c>
      <c r="G698" s="3" t="s">
        <v>643</v>
      </c>
      <c r="H698" s="3">
        <v>1.0</v>
      </c>
      <c r="I698" s="2">
        <f>IFERROR(vlookup(F698,'College Conference'!$B$1:$Z$1000 , 6,False),0)</f>
        <v>3</v>
      </c>
      <c r="J698" s="2">
        <f>IFERROR(vlookup(G698,'College Conference'!$B$1:$Z$1000 , 6,False),0)</f>
        <v>6</v>
      </c>
    </row>
    <row r="699">
      <c r="A699" s="3" t="s">
        <v>3096</v>
      </c>
      <c r="B699" s="3">
        <v>0.86</v>
      </c>
      <c r="C699" s="3" t="s">
        <v>17</v>
      </c>
      <c r="D699" s="4">
        <v>45423.0</v>
      </c>
      <c r="E699" s="2">
        <v>195.0</v>
      </c>
      <c r="F699" s="3" t="s">
        <v>806</v>
      </c>
      <c r="G699" s="3" t="s">
        <v>643</v>
      </c>
      <c r="H699" s="3">
        <v>1.0</v>
      </c>
      <c r="I699" s="2">
        <f>IFERROR(vlookup(F699,'College Conference'!$B$1:$Z$1000 , 6,False),0)</f>
        <v>8</v>
      </c>
      <c r="J699" s="2">
        <f>IFERROR(vlookup(G699,'College Conference'!$B$1:$Z$1000 , 6,False),0)</f>
        <v>6</v>
      </c>
    </row>
    <row r="700">
      <c r="A700" s="3" t="s">
        <v>3036</v>
      </c>
      <c r="B700" s="3" t="s">
        <v>11</v>
      </c>
      <c r="C700" s="3" t="s">
        <v>313</v>
      </c>
      <c r="D700" s="2" t="s">
        <v>72</v>
      </c>
      <c r="E700" s="2">
        <v>209.0</v>
      </c>
      <c r="F700" s="3" t="s">
        <v>705</v>
      </c>
      <c r="G700" s="3" t="s">
        <v>643</v>
      </c>
      <c r="H700" s="3">
        <v>1.0</v>
      </c>
      <c r="I700" s="2">
        <f>IFERROR(vlookup(F700,'College Conference'!$B$1:$Z$1000 , 6,False),0)</f>
        <v>7</v>
      </c>
      <c r="J700" s="2">
        <f>IFERROR(vlookup(G700,'College Conference'!$B$1:$Z$1000 , 6,False),0)</f>
        <v>6</v>
      </c>
    </row>
    <row r="701">
      <c r="A701" s="3" t="s">
        <v>2968</v>
      </c>
      <c r="B701" s="3">
        <v>0.9</v>
      </c>
      <c r="C701" s="3" t="s">
        <v>52</v>
      </c>
      <c r="D701" s="4">
        <v>45446.0</v>
      </c>
      <c r="E701" s="2">
        <v>225.0</v>
      </c>
      <c r="F701" s="3" t="s">
        <v>545</v>
      </c>
      <c r="G701" s="3" t="s">
        <v>643</v>
      </c>
      <c r="H701" s="3">
        <v>1.0</v>
      </c>
      <c r="I701" s="2">
        <f>IFERROR(vlookup(F701,'College Conference'!$B$1:$Z$1000 , 6,False),0)</f>
        <v>5</v>
      </c>
      <c r="J701" s="2">
        <f>IFERROR(vlookup(G701,'College Conference'!$B$1:$Z$1000 , 6,False),0)</f>
        <v>6</v>
      </c>
    </row>
    <row r="702">
      <c r="A702" s="3" t="s">
        <v>2873</v>
      </c>
      <c r="B702" s="3">
        <v>0.87</v>
      </c>
      <c r="C702" s="3" t="s">
        <v>31</v>
      </c>
      <c r="D702" s="4">
        <v>45449.0</v>
      </c>
      <c r="E702" s="2">
        <v>325.0</v>
      </c>
      <c r="F702" s="3" t="s">
        <v>298</v>
      </c>
      <c r="G702" s="3" t="s">
        <v>643</v>
      </c>
      <c r="H702" s="3">
        <v>1.0</v>
      </c>
      <c r="I702" s="2">
        <f>IFERROR(vlookup(F702,'College Conference'!$B$1:$Z$1000 , 6,False),0)</f>
        <v>3</v>
      </c>
      <c r="J702" s="2">
        <f>IFERROR(vlookup(G702,'College Conference'!$B$1:$Z$1000 , 6,False),0)</f>
        <v>6</v>
      </c>
    </row>
    <row r="703">
      <c r="A703" s="3" t="s">
        <v>2948</v>
      </c>
      <c r="B703" s="3">
        <v>0.85</v>
      </c>
      <c r="C703" s="3" t="s">
        <v>78</v>
      </c>
      <c r="D703" s="4">
        <v>45445.0</v>
      </c>
      <c r="E703" s="2">
        <v>175.0</v>
      </c>
      <c r="F703" s="3" t="s">
        <v>498</v>
      </c>
      <c r="G703" s="3" t="s">
        <v>643</v>
      </c>
      <c r="H703" s="3">
        <v>1.0</v>
      </c>
      <c r="I703" s="2">
        <f>IFERROR(vlookup(F703,'College Conference'!$B$1:$Z$1000 , 6,False),0)</f>
        <v>4</v>
      </c>
      <c r="J703" s="2">
        <f>IFERROR(vlookup(G703,'College Conference'!$B$1:$Z$1000 , 6,False),0)</f>
        <v>6</v>
      </c>
    </row>
    <row r="704">
      <c r="A704" s="3" t="s">
        <v>2969</v>
      </c>
      <c r="B704" s="3">
        <v>0.88</v>
      </c>
      <c r="C704" s="3" t="s">
        <v>31</v>
      </c>
      <c r="D704" s="4">
        <v>45448.0</v>
      </c>
      <c r="E704" s="2">
        <v>290.0</v>
      </c>
      <c r="F704" s="3" t="s">
        <v>540</v>
      </c>
      <c r="G704" s="3" t="s">
        <v>643</v>
      </c>
      <c r="H704" s="3">
        <v>1.0</v>
      </c>
      <c r="I704" s="2">
        <f>IFERROR(vlookup(F704,'College Conference'!$B$1:$Z$1000 , 6,False),0)</f>
        <v>5</v>
      </c>
      <c r="J704" s="2">
        <f>IFERROR(vlookup(G704,'College Conference'!$B$1:$Z$1000 , 6,False),0)</f>
        <v>6</v>
      </c>
    </row>
    <row r="705">
      <c r="A705" s="3" t="s">
        <v>2874</v>
      </c>
      <c r="B705" s="3">
        <v>0.84</v>
      </c>
      <c r="C705" s="3" t="s">
        <v>58</v>
      </c>
      <c r="D705" s="4">
        <v>45448.0</v>
      </c>
      <c r="E705" s="2">
        <v>220.0</v>
      </c>
      <c r="F705" s="3" t="s">
        <v>348</v>
      </c>
      <c r="G705" s="3" t="s">
        <v>643</v>
      </c>
      <c r="H705" s="3">
        <v>1.0</v>
      </c>
      <c r="I705" s="2">
        <f>IFERROR(vlookup(F705,'College Conference'!$B$1:$Z$1000 , 6,False),0)</f>
        <v>3</v>
      </c>
      <c r="J705" s="2">
        <f>IFERROR(vlookup(G705,'College Conference'!$B$1:$Z$1000 , 6,False),0)</f>
        <v>6</v>
      </c>
    </row>
    <row r="706">
      <c r="A706" s="3" t="s">
        <v>2875</v>
      </c>
      <c r="B706" s="3">
        <v>0.92</v>
      </c>
      <c r="C706" s="3" t="s">
        <v>27</v>
      </c>
      <c r="D706" s="4">
        <v>45422.0</v>
      </c>
      <c r="E706" s="2">
        <v>187.0</v>
      </c>
      <c r="F706" s="3" t="s">
        <v>372</v>
      </c>
      <c r="G706" s="3" t="s">
        <v>643</v>
      </c>
      <c r="H706" s="3">
        <v>1.0</v>
      </c>
      <c r="I706" s="2">
        <f>IFERROR(vlookup(F706,'College Conference'!$B$1:$Z$1000 , 6,False),0)</f>
        <v>3</v>
      </c>
      <c r="J706" s="2">
        <f>IFERROR(vlookup(G706,'College Conference'!$B$1:$Z$1000 , 6,False),0)</f>
        <v>6</v>
      </c>
    </row>
    <row r="707">
      <c r="A707" s="3" t="s">
        <v>3150</v>
      </c>
      <c r="B707" s="3">
        <v>0.78</v>
      </c>
      <c r="C707" s="3" t="s">
        <v>120</v>
      </c>
      <c r="D707" s="4">
        <v>45449.0</v>
      </c>
      <c r="E707" s="2">
        <v>220.0</v>
      </c>
      <c r="F707" s="3" t="s">
        <v>906</v>
      </c>
      <c r="G707" s="3" t="s">
        <v>643</v>
      </c>
      <c r="H707" s="3">
        <v>1.0</v>
      </c>
      <c r="I707" s="2">
        <f>IFERROR(vlookup(F707,'College Conference'!$B$1:$Z$1000 , 6,False),0)</f>
        <v>9</v>
      </c>
      <c r="J707" s="2">
        <f>IFERROR(vlookup(G707,'College Conference'!$B$1:$Z$1000 , 6,False),0)</f>
        <v>6</v>
      </c>
    </row>
    <row r="708">
      <c r="A708" s="3" t="s">
        <v>2801</v>
      </c>
      <c r="B708" s="3">
        <v>0.7</v>
      </c>
      <c r="C708" s="3" t="s">
        <v>22</v>
      </c>
      <c r="D708" s="4">
        <v>45423.0</v>
      </c>
      <c r="E708" s="2">
        <v>190.0</v>
      </c>
      <c r="F708" s="3" t="s">
        <v>599</v>
      </c>
      <c r="G708" s="3" t="s">
        <v>643</v>
      </c>
      <c r="H708" s="3">
        <v>1.0</v>
      </c>
      <c r="I708" s="2">
        <f>IFERROR(vlookup(F708,'College Conference'!$B$1:$Z$1000 , 6,False),0)</f>
        <v>0</v>
      </c>
      <c r="J708" s="2">
        <f>IFERROR(vlookup(G708,'College Conference'!$B$1:$Z$1000 , 6,False),0)</f>
        <v>6</v>
      </c>
    </row>
    <row r="709">
      <c r="A709" s="3" t="s">
        <v>2876</v>
      </c>
      <c r="B709" s="3">
        <v>0.88</v>
      </c>
      <c r="C709" s="3" t="s">
        <v>58</v>
      </c>
      <c r="D709" s="4">
        <v>45445.0</v>
      </c>
      <c r="E709" s="2">
        <v>235.0</v>
      </c>
      <c r="F709" s="3" t="s">
        <v>335</v>
      </c>
      <c r="G709" s="3" t="s">
        <v>643</v>
      </c>
      <c r="H709" s="3">
        <v>1.0</v>
      </c>
      <c r="I709" s="2">
        <f>IFERROR(vlookup(F709,'College Conference'!$B$1:$Z$1000 , 6,False),0)</f>
        <v>3</v>
      </c>
      <c r="J709" s="2">
        <f>IFERROR(vlookup(G709,'College Conference'!$B$1:$Z$1000 , 6,False),0)</f>
        <v>6</v>
      </c>
    </row>
    <row r="710">
      <c r="A710" s="3" t="s">
        <v>2970</v>
      </c>
      <c r="B710" s="3">
        <v>0.87</v>
      </c>
      <c r="C710" s="3" t="s">
        <v>17</v>
      </c>
      <c r="D710" s="2" t="s">
        <v>72</v>
      </c>
      <c r="E710" s="2">
        <v>180.0</v>
      </c>
      <c r="F710" s="3" t="s">
        <v>548</v>
      </c>
      <c r="G710" s="3" t="s">
        <v>643</v>
      </c>
      <c r="H710" s="3">
        <v>1.0</v>
      </c>
      <c r="I710" s="2">
        <f>IFERROR(vlookup(F710,'College Conference'!$B$1:$Z$1000 , 6,False),0)</f>
        <v>5</v>
      </c>
      <c r="J710" s="2">
        <f>IFERROR(vlookup(G710,'College Conference'!$B$1:$Z$1000 , 6,False),0)</f>
        <v>6</v>
      </c>
    </row>
    <row r="711">
      <c r="A711" s="3" t="s">
        <v>3097</v>
      </c>
      <c r="B711" s="3">
        <v>0.86</v>
      </c>
      <c r="C711" s="3" t="s">
        <v>120</v>
      </c>
      <c r="D711" s="4">
        <v>45447.0</v>
      </c>
      <c r="E711" s="2">
        <v>240.0</v>
      </c>
      <c r="F711" s="3" t="s">
        <v>796</v>
      </c>
      <c r="G711" s="3" t="s">
        <v>643</v>
      </c>
      <c r="H711" s="3">
        <v>1.0</v>
      </c>
      <c r="I711" s="2">
        <f>IFERROR(vlookup(F711,'College Conference'!$B$1:$Z$1000 , 6,False),0)</f>
        <v>8</v>
      </c>
      <c r="J711" s="2">
        <f>IFERROR(vlookup(G711,'College Conference'!$B$1:$Z$1000 , 6,False),0)</f>
        <v>6</v>
      </c>
    </row>
    <row r="712">
      <c r="A712" s="3" t="s">
        <v>2877</v>
      </c>
      <c r="B712" s="3">
        <v>0.85</v>
      </c>
      <c r="C712" s="3" t="s">
        <v>22</v>
      </c>
      <c r="D712" s="4">
        <v>45420.0</v>
      </c>
      <c r="E712" s="2">
        <v>188.0</v>
      </c>
      <c r="F712" s="3" t="s">
        <v>348</v>
      </c>
      <c r="G712" s="3" t="s">
        <v>643</v>
      </c>
      <c r="H712" s="3">
        <v>1.0</v>
      </c>
      <c r="I712" s="2">
        <f>IFERROR(vlookup(F712,'College Conference'!$B$1:$Z$1000 , 6,False),0)</f>
        <v>3</v>
      </c>
      <c r="J712" s="2">
        <f>IFERROR(vlookup(G712,'College Conference'!$B$1:$Z$1000 , 6,False),0)</f>
        <v>6</v>
      </c>
    </row>
    <row r="713">
      <c r="A713" s="3" t="s">
        <v>2802</v>
      </c>
      <c r="B713" s="3" t="s">
        <v>11</v>
      </c>
      <c r="C713" s="3" t="s">
        <v>17</v>
      </c>
      <c r="D713" s="4">
        <v>45422.0</v>
      </c>
      <c r="E713" s="2">
        <v>175.0</v>
      </c>
      <c r="F713" s="3" t="s">
        <v>919</v>
      </c>
      <c r="G713" s="3" t="s">
        <v>643</v>
      </c>
      <c r="H713" s="3">
        <v>1.0</v>
      </c>
      <c r="I713" s="2">
        <f>IFERROR(vlookup(F713,'College Conference'!$B$1:$Z$1000 , 6,False),0)</f>
        <v>0</v>
      </c>
      <c r="J713" s="2">
        <f>IFERROR(vlookup(G713,'College Conference'!$B$1:$Z$1000 , 6,False),0)</f>
        <v>6</v>
      </c>
    </row>
    <row r="714">
      <c r="A714" s="3" t="s">
        <v>2878</v>
      </c>
      <c r="B714" s="3">
        <v>0.84</v>
      </c>
      <c r="C714" s="3" t="s">
        <v>78</v>
      </c>
      <c r="D714" s="4">
        <v>45447.0</v>
      </c>
      <c r="E714" s="2">
        <v>200.0</v>
      </c>
      <c r="F714" s="3" t="s">
        <v>348</v>
      </c>
      <c r="G714" s="3" t="s">
        <v>617</v>
      </c>
      <c r="H714" s="3">
        <v>1.0</v>
      </c>
      <c r="I714" s="2">
        <f>IFERROR(vlookup(F714,'College Conference'!$B$1:$Z$1000 , 6,False),0)</f>
        <v>3</v>
      </c>
      <c r="J714" s="2">
        <f>IFERROR(vlookup(G714,'College Conference'!$B$1:$Z$1000 , 6,False),0)</f>
        <v>6</v>
      </c>
    </row>
    <row r="715">
      <c r="A715" s="3" t="s">
        <v>2879</v>
      </c>
      <c r="B715" s="3">
        <v>0.78</v>
      </c>
      <c r="C715" s="3" t="s">
        <v>43</v>
      </c>
      <c r="D715" s="4">
        <v>45446.0</v>
      </c>
      <c r="E715" s="2">
        <v>285.0</v>
      </c>
      <c r="F715" s="3" t="s">
        <v>322</v>
      </c>
      <c r="G715" s="3" t="s">
        <v>617</v>
      </c>
      <c r="H715" s="3">
        <v>1.0</v>
      </c>
      <c r="I715" s="2">
        <f>IFERROR(vlookup(F715,'College Conference'!$B$1:$Z$1000 , 6,False),0)</f>
        <v>3</v>
      </c>
      <c r="J715" s="2">
        <f>IFERROR(vlookup(G715,'College Conference'!$B$1:$Z$1000 , 6,False),0)</f>
        <v>6</v>
      </c>
    </row>
    <row r="716">
      <c r="A716" s="3" t="s">
        <v>2949</v>
      </c>
      <c r="B716" s="3">
        <v>0.88</v>
      </c>
      <c r="C716" s="3" t="s">
        <v>27</v>
      </c>
      <c r="D716" s="4">
        <v>45421.0</v>
      </c>
      <c r="E716" s="2">
        <v>165.0</v>
      </c>
      <c r="F716" s="3" t="s">
        <v>480</v>
      </c>
      <c r="G716" s="3" t="s">
        <v>646</v>
      </c>
      <c r="H716" s="3">
        <v>1.0</v>
      </c>
      <c r="I716" s="2">
        <f>IFERROR(vlookup(F716,'College Conference'!$B$1:$Z$1000 , 6,False),0)</f>
        <v>4</v>
      </c>
      <c r="J716" s="2">
        <f>IFERROR(vlookup(G716,'College Conference'!$B$1:$Z$1000 , 6,False),0)</f>
        <v>6</v>
      </c>
    </row>
    <row r="717">
      <c r="A717" s="3" t="s">
        <v>2880</v>
      </c>
      <c r="B717" s="3">
        <v>0.87</v>
      </c>
      <c r="C717" s="3" t="s">
        <v>63</v>
      </c>
      <c r="D717" s="4">
        <v>45444.0</v>
      </c>
      <c r="E717" s="2">
        <v>206.0</v>
      </c>
      <c r="F717" s="3" t="s">
        <v>298</v>
      </c>
      <c r="G717" s="3" t="s">
        <v>621</v>
      </c>
      <c r="H717" s="3">
        <v>1.0</v>
      </c>
      <c r="I717" s="2">
        <f>IFERROR(vlookup(F717,'College Conference'!$B$1:$Z$1000 , 6,False),0)</f>
        <v>3</v>
      </c>
      <c r="J717" s="2">
        <f>IFERROR(vlookup(G717,'College Conference'!$B$1:$Z$1000 , 6,False),0)</f>
        <v>6</v>
      </c>
    </row>
    <row r="718">
      <c r="A718" s="3" t="s">
        <v>2881</v>
      </c>
      <c r="B718" s="3">
        <v>0.9</v>
      </c>
      <c r="C718" s="3" t="s">
        <v>31</v>
      </c>
      <c r="D718" s="4">
        <v>45447.0</v>
      </c>
      <c r="E718" s="2">
        <v>352.0</v>
      </c>
      <c r="F718" s="3" t="s">
        <v>372</v>
      </c>
      <c r="G718" s="3" t="s">
        <v>621</v>
      </c>
      <c r="H718" s="3">
        <v>1.0</v>
      </c>
      <c r="I718" s="2">
        <f>IFERROR(vlookup(F718,'College Conference'!$B$1:$Z$1000 , 6,False),0)</f>
        <v>3</v>
      </c>
      <c r="J718" s="2">
        <f>IFERROR(vlookup(G718,'College Conference'!$B$1:$Z$1000 , 6,False),0)</f>
        <v>6</v>
      </c>
    </row>
    <row r="719">
      <c r="A719" s="3" t="s">
        <v>3160</v>
      </c>
      <c r="B719" s="3">
        <v>0.79</v>
      </c>
      <c r="C719" s="3" t="s">
        <v>58</v>
      </c>
      <c r="D719" s="4">
        <v>45447.0</v>
      </c>
      <c r="E719" s="2">
        <v>260.0</v>
      </c>
      <c r="F719" s="3" t="s">
        <v>922</v>
      </c>
      <c r="G719" s="3" t="s">
        <v>615</v>
      </c>
      <c r="H719" s="3">
        <v>1.0</v>
      </c>
      <c r="I719" s="2">
        <f>IFERROR(vlookup(F719,'College Conference'!$B$1:$Z$1000 , 6,False),0)</f>
        <v>10</v>
      </c>
      <c r="J719" s="2">
        <f>IFERROR(vlookup(G719,'College Conference'!$B$1:$Z$1000 , 6,False),0)</f>
        <v>6</v>
      </c>
    </row>
    <row r="720">
      <c r="A720" s="3" t="s">
        <v>3037</v>
      </c>
      <c r="B720" s="3">
        <v>0.84</v>
      </c>
      <c r="C720" s="3" t="s">
        <v>43</v>
      </c>
      <c r="D720" s="4">
        <v>45446.0</v>
      </c>
      <c r="E720" s="2">
        <v>308.0</v>
      </c>
      <c r="F720" s="3" t="s">
        <v>685</v>
      </c>
      <c r="G720" s="3" t="s">
        <v>635</v>
      </c>
      <c r="H720" s="3">
        <v>1.0</v>
      </c>
      <c r="I720" s="2">
        <f>IFERROR(vlookup(F720,'College Conference'!$B$1:$Z$1000 , 6,False),0)</f>
        <v>7</v>
      </c>
      <c r="J720" s="2">
        <f>IFERROR(vlookup(G720,'College Conference'!$B$1:$Z$1000 , 6,False),0)</f>
        <v>6</v>
      </c>
    </row>
    <row r="721">
      <c r="A721" s="3" t="s">
        <v>3098</v>
      </c>
      <c r="B721" s="3">
        <v>0.87</v>
      </c>
      <c r="C721" s="3" t="s">
        <v>78</v>
      </c>
      <c r="D721" s="4">
        <v>45444.0</v>
      </c>
      <c r="E721" s="2">
        <v>194.0</v>
      </c>
      <c r="F721" s="3" t="s">
        <v>816</v>
      </c>
      <c r="G721" s="3" t="s">
        <v>623</v>
      </c>
      <c r="H721" s="3">
        <v>1.0</v>
      </c>
      <c r="I721" s="2">
        <f>IFERROR(vlookup(F721,'College Conference'!$B$1:$Z$1000 , 6,False),0)</f>
        <v>8</v>
      </c>
      <c r="J721" s="2">
        <f>IFERROR(vlookup(G721,'College Conference'!$B$1:$Z$1000 , 6,False),0)</f>
        <v>6</v>
      </c>
    </row>
    <row r="722">
      <c r="A722" s="3" t="s">
        <v>3166</v>
      </c>
      <c r="B722" s="3">
        <v>0.82</v>
      </c>
      <c r="C722" s="3" t="s">
        <v>63</v>
      </c>
      <c r="D722" s="4">
        <v>45444.0</v>
      </c>
      <c r="E722" s="2">
        <v>200.0</v>
      </c>
      <c r="F722" s="3" t="s">
        <v>948</v>
      </c>
      <c r="G722" s="3" t="s">
        <v>613</v>
      </c>
      <c r="H722" s="3">
        <v>1.0</v>
      </c>
      <c r="I722" s="2">
        <f>IFERROR(vlookup(F722,'College Conference'!$B$1:$Z$1000 , 6,False),0)</f>
        <v>11</v>
      </c>
      <c r="J722" s="2">
        <f>IFERROR(vlookup(G722,'College Conference'!$B$1:$Z$1000 , 6,False),0)</f>
        <v>6</v>
      </c>
    </row>
    <row r="723">
      <c r="A723" s="3" t="s">
        <v>2882</v>
      </c>
      <c r="B723" s="3">
        <v>0.87</v>
      </c>
      <c r="C723" s="3" t="s">
        <v>31</v>
      </c>
      <c r="D723" s="4">
        <v>45450.0</v>
      </c>
      <c r="E723" s="2">
        <v>275.0</v>
      </c>
      <c r="F723" s="3" t="s">
        <v>404</v>
      </c>
      <c r="G723" s="3" t="s">
        <v>621</v>
      </c>
      <c r="H723" s="3">
        <v>1.0</v>
      </c>
      <c r="I723" s="2">
        <f>IFERROR(vlookup(F723,'College Conference'!$B$1:$Z$1000 , 6,False),0)</f>
        <v>3</v>
      </c>
      <c r="J723" s="2">
        <f>IFERROR(vlookup(G723,'College Conference'!$B$1:$Z$1000 , 6,False),0)</f>
        <v>6</v>
      </c>
    </row>
    <row r="724">
      <c r="A724" s="3" t="s">
        <v>3099</v>
      </c>
      <c r="B724" s="3">
        <v>0.9</v>
      </c>
      <c r="C724" s="3" t="s">
        <v>52</v>
      </c>
      <c r="D724" s="4">
        <v>45444.0</v>
      </c>
      <c r="E724" s="2">
        <v>230.0</v>
      </c>
      <c r="F724" s="3" t="s">
        <v>830</v>
      </c>
      <c r="G724" s="3" t="s">
        <v>610</v>
      </c>
      <c r="H724" s="3">
        <v>1.0</v>
      </c>
      <c r="I724" s="2">
        <f>IFERROR(vlookup(F724,'College Conference'!$B$1:$Z$1000 , 6,False),0)</f>
        <v>8</v>
      </c>
      <c r="J724" s="2">
        <f>IFERROR(vlookup(G724,'College Conference'!$B$1:$Z$1000 , 6,False),0)</f>
        <v>6</v>
      </c>
    </row>
    <row r="725">
      <c r="A725" s="3" t="s">
        <v>2849</v>
      </c>
      <c r="B725" s="3">
        <v>0.82</v>
      </c>
      <c r="C725" s="3" t="s">
        <v>120</v>
      </c>
      <c r="D725" s="4">
        <v>45448.0</v>
      </c>
      <c r="E725" s="2">
        <v>220.0</v>
      </c>
      <c r="F725" s="3" t="s">
        <v>202</v>
      </c>
      <c r="G725" s="3" t="s">
        <v>610</v>
      </c>
      <c r="H725" s="3">
        <v>1.0</v>
      </c>
      <c r="I725" s="2">
        <f>IFERROR(vlookup(F725,'College Conference'!$B$1:$Z$1000 , 6,False),0)</f>
        <v>1</v>
      </c>
      <c r="J725" s="2">
        <f>IFERROR(vlookup(G725,'College Conference'!$B$1:$Z$1000 , 6,False),0)</f>
        <v>6</v>
      </c>
    </row>
    <row r="726">
      <c r="A726" s="3" t="s">
        <v>3038</v>
      </c>
      <c r="B726" s="3">
        <v>0.87</v>
      </c>
      <c r="C726" s="3" t="s">
        <v>12</v>
      </c>
      <c r="D726" s="4">
        <v>45447.0</v>
      </c>
      <c r="E726" s="2">
        <v>288.0</v>
      </c>
      <c r="F726" s="3" t="s">
        <v>711</v>
      </c>
      <c r="G726" s="3" t="s">
        <v>631</v>
      </c>
      <c r="H726" s="3">
        <v>1.0</v>
      </c>
      <c r="I726" s="2">
        <f>IFERROR(vlookup(F726,'College Conference'!$B$1:$Z$1000 , 6,False),0)</f>
        <v>7</v>
      </c>
      <c r="J726" s="2">
        <f>IFERROR(vlookup(G726,'College Conference'!$B$1:$Z$1000 , 6,False),0)</f>
        <v>6</v>
      </c>
    </row>
    <row r="727">
      <c r="A727" s="3" t="s">
        <v>2971</v>
      </c>
      <c r="B727" s="3">
        <v>0.87</v>
      </c>
      <c r="C727" s="3" t="s">
        <v>63</v>
      </c>
      <c r="D727" s="4">
        <v>45445.0</v>
      </c>
      <c r="E727" s="2">
        <v>175.0</v>
      </c>
      <c r="F727" s="3" t="s">
        <v>512</v>
      </c>
      <c r="G727" s="3" t="s">
        <v>621</v>
      </c>
      <c r="H727" s="3">
        <v>1.0</v>
      </c>
      <c r="I727" s="2">
        <f>IFERROR(vlookup(F727,'College Conference'!$B$1:$Z$1000 , 6,False),0)</f>
        <v>5</v>
      </c>
      <c r="J727" s="2">
        <f>IFERROR(vlookup(G727,'College Conference'!$B$1:$Z$1000 , 6,False),0)</f>
        <v>6</v>
      </c>
    </row>
    <row r="728">
      <c r="A728" s="3" t="s">
        <v>2883</v>
      </c>
      <c r="B728" s="3" t="s">
        <v>11</v>
      </c>
      <c r="C728" s="3" t="s">
        <v>313</v>
      </c>
      <c r="D728" s="4">
        <v>45445.0</v>
      </c>
      <c r="E728" s="2">
        <v>188.0</v>
      </c>
      <c r="F728" s="3" t="s">
        <v>325</v>
      </c>
      <c r="G728" s="3" t="s">
        <v>613</v>
      </c>
      <c r="H728" s="3">
        <v>1.0</v>
      </c>
      <c r="I728" s="2">
        <f>IFERROR(vlookup(F728,'College Conference'!$B$1:$Z$1000 , 6,False),0)</f>
        <v>3</v>
      </c>
      <c r="J728" s="2">
        <f>IFERROR(vlookup(G728,'College Conference'!$B$1:$Z$1000 , 6,False),0)</f>
        <v>6</v>
      </c>
    </row>
    <row r="729">
      <c r="A729" s="3" t="s">
        <v>2972</v>
      </c>
      <c r="B729" s="3">
        <v>0.85</v>
      </c>
      <c r="C729" s="3" t="s">
        <v>17</v>
      </c>
      <c r="D729" s="4">
        <v>45445.0</v>
      </c>
      <c r="E729" s="2">
        <v>185.0</v>
      </c>
      <c r="F729" s="3" t="s">
        <v>512</v>
      </c>
      <c r="G729" s="3" t="s">
        <v>635</v>
      </c>
      <c r="H729" s="3">
        <v>1.0</v>
      </c>
      <c r="I729" s="2">
        <f>IFERROR(vlookup(F729,'College Conference'!$B$1:$Z$1000 , 6,False),0)</f>
        <v>5</v>
      </c>
      <c r="J729" s="2">
        <f>IFERROR(vlookup(G729,'College Conference'!$B$1:$Z$1000 , 6,False),0)</f>
        <v>6</v>
      </c>
    </row>
    <row r="730">
      <c r="A730" s="3" t="s">
        <v>3151</v>
      </c>
      <c r="B730" s="3">
        <v>0.81</v>
      </c>
      <c r="C730" s="3" t="s">
        <v>27</v>
      </c>
      <c r="D730" s="4">
        <v>45422.0</v>
      </c>
      <c r="E730" s="2">
        <v>170.0</v>
      </c>
      <c r="F730" s="3" t="s">
        <v>1218</v>
      </c>
      <c r="G730" s="3" t="s">
        <v>613</v>
      </c>
      <c r="H730" s="3">
        <v>1.0</v>
      </c>
      <c r="I730" s="2">
        <f>IFERROR(vlookup(F730,'College Conference'!$B$1:$Z$1000 , 6,False),0)</f>
        <v>9</v>
      </c>
      <c r="J730" s="2">
        <f>IFERROR(vlookup(G730,'College Conference'!$B$1:$Z$1000 , 6,False),0)</f>
        <v>6</v>
      </c>
    </row>
    <row r="731">
      <c r="A731" s="3" t="s">
        <v>3039</v>
      </c>
      <c r="B731" s="3">
        <v>0.81</v>
      </c>
      <c r="C731" s="3" t="s">
        <v>27</v>
      </c>
      <c r="D731" s="4">
        <v>45444.0</v>
      </c>
      <c r="E731" s="2">
        <v>200.0</v>
      </c>
      <c r="F731" s="3" t="s">
        <v>701</v>
      </c>
      <c r="G731" s="3" t="s">
        <v>610</v>
      </c>
      <c r="H731" s="3">
        <v>1.0</v>
      </c>
      <c r="I731" s="2">
        <f>IFERROR(vlookup(F731,'College Conference'!$B$1:$Z$1000 , 6,False),0)</f>
        <v>7</v>
      </c>
      <c r="J731" s="2">
        <f>IFERROR(vlookup(G731,'College Conference'!$B$1:$Z$1000 , 6,False),0)</f>
        <v>6</v>
      </c>
    </row>
    <row r="732">
      <c r="A732" s="3" t="s">
        <v>3040</v>
      </c>
      <c r="B732" s="3">
        <v>0.86</v>
      </c>
      <c r="C732" s="3" t="s">
        <v>43</v>
      </c>
      <c r="D732" s="4">
        <v>45446.0</v>
      </c>
      <c r="E732" s="2">
        <v>291.0</v>
      </c>
      <c r="F732" s="3" t="s">
        <v>689</v>
      </c>
      <c r="G732" s="3" t="s">
        <v>617</v>
      </c>
      <c r="H732" s="3">
        <v>1.0</v>
      </c>
      <c r="I732" s="2">
        <f>IFERROR(vlookup(F732,'College Conference'!$B$1:$Z$1000 , 6,False),0)</f>
        <v>7</v>
      </c>
      <c r="J732" s="2">
        <f>IFERROR(vlookup(G732,'College Conference'!$B$1:$Z$1000 , 6,False),0)</f>
        <v>6</v>
      </c>
    </row>
    <row r="733">
      <c r="A733" s="3" t="s">
        <v>2803</v>
      </c>
      <c r="B733" s="3" t="s">
        <v>11</v>
      </c>
      <c r="C733" s="3" t="s">
        <v>58</v>
      </c>
      <c r="D733" s="4">
        <v>45446.0</v>
      </c>
      <c r="E733" s="2">
        <v>250.0</v>
      </c>
      <c r="F733" s="3" t="s">
        <v>32</v>
      </c>
      <c r="G733" s="3" t="s">
        <v>631</v>
      </c>
      <c r="H733" s="3">
        <v>1.0</v>
      </c>
      <c r="I733" s="2">
        <f>IFERROR(vlookup(F733,'College Conference'!$B$1:$Z$1000 , 6,False),0)</f>
        <v>0</v>
      </c>
      <c r="J733" s="2">
        <f>IFERROR(vlookup(G733,'College Conference'!$B$1:$Z$1000 , 6,False),0)</f>
        <v>6</v>
      </c>
    </row>
    <row r="734">
      <c r="A734" s="3" t="s">
        <v>2884</v>
      </c>
      <c r="B734" s="3">
        <v>0.88</v>
      </c>
      <c r="C734" s="3" t="s">
        <v>120</v>
      </c>
      <c r="D734" s="4">
        <v>45448.0</v>
      </c>
      <c r="E734" s="2">
        <v>250.0</v>
      </c>
      <c r="F734" s="3" t="s">
        <v>325</v>
      </c>
      <c r="G734" s="3" t="s">
        <v>623</v>
      </c>
      <c r="H734" s="3">
        <v>1.0</v>
      </c>
      <c r="I734" s="2">
        <f>IFERROR(vlookup(F734,'College Conference'!$B$1:$Z$1000 , 6,False),0)</f>
        <v>3</v>
      </c>
      <c r="J734" s="2">
        <f>IFERROR(vlookup(G734,'College Conference'!$B$1:$Z$1000 , 6,False),0)</f>
        <v>6</v>
      </c>
    </row>
    <row r="735">
      <c r="A735" s="3" t="s">
        <v>2973</v>
      </c>
      <c r="B735" s="3">
        <v>0.85</v>
      </c>
      <c r="C735" s="3" t="s">
        <v>120</v>
      </c>
      <c r="D735" s="4">
        <v>45448.0</v>
      </c>
      <c r="E735" s="2">
        <v>220.0</v>
      </c>
      <c r="F735" s="3" t="s">
        <v>512</v>
      </c>
      <c r="G735" s="3" t="s">
        <v>621</v>
      </c>
      <c r="H735" s="3">
        <v>1.0</v>
      </c>
      <c r="I735" s="2">
        <f>IFERROR(vlookup(F735,'College Conference'!$B$1:$Z$1000 , 6,False),0)</f>
        <v>5</v>
      </c>
      <c r="J735" s="2">
        <f>IFERROR(vlookup(G735,'College Conference'!$B$1:$Z$1000 , 6,False),0)</f>
        <v>6</v>
      </c>
    </row>
    <row r="736">
      <c r="A736" s="3" t="s">
        <v>2885</v>
      </c>
      <c r="B736" s="3">
        <v>0.93</v>
      </c>
      <c r="C736" s="3" t="s">
        <v>52</v>
      </c>
      <c r="D736" s="2" t="s">
        <v>72</v>
      </c>
      <c r="E736" s="2">
        <v>215.0</v>
      </c>
      <c r="F736" s="3" t="s">
        <v>322</v>
      </c>
      <c r="G736" s="3" t="s">
        <v>623</v>
      </c>
      <c r="H736" s="3">
        <v>1.0</v>
      </c>
      <c r="I736" s="2">
        <f>IFERROR(vlookup(F736,'College Conference'!$B$1:$Z$1000 , 6,False),0)</f>
        <v>3</v>
      </c>
      <c r="J736" s="2">
        <f>IFERROR(vlookup(G736,'College Conference'!$B$1:$Z$1000 , 6,False),0)</f>
        <v>6</v>
      </c>
    </row>
    <row r="737">
      <c r="A737" s="3" t="s">
        <v>2974</v>
      </c>
      <c r="B737" s="3">
        <v>0.87</v>
      </c>
      <c r="C737" s="3" t="s">
        <v>17</v>
      </c>
      <c r="D737" s="4">
        <v>45422.0</v>
      </c>
      <c r="E737" s="2">
        <v>176.0</v>
      </c>
      <c r="F737" s="3" t="s">
        <v>564</v>
      </c>
      <c r="G737" s="3" t="s">
        <v>615</v>
      </c>
      <c r="H737" s="3">
        <v>1.0</v>
      </c>
      <c r="I737" s="2">
        <f>IFERROR(vlookup(F737,'College Conference'!$B$1:$Z$1000 , 6,False),0)</f>
        <v>5</v>
      </c>
      <c r="J737" s="2">
        <f>IFERROR(vlookup(G737,'College Conference'!$B$1:$Z$1000 , 6,False),0)</f>
        <v>6</v>
      </c>
    </row>
    <row r="738">
      <c r="A738" s="3" t="s">
        <v>2975</v>
      </c>
      <c r="B738" s="3">
        <v>0.84</v>
      </c>
      <c r="C738" s="3" t="s">
        <v>17</v>
      </c>
      <c r="D738" s="4">
        <v>45445.0</v>
      </c>
      <c r="E738" s="2">
        <v>205.0</v>
      </c>
      <c r="F738" s="3" t="s">
        <v>514</v>
      </c>
      <c r="G738" s="3" t="s">
        <v>635</v>
      </c>
      <c r="H738" s="3">
        <v>1.0</v>
      </c>
      <c r="I738" s="2">
        <f>IFERROR(vlookup(F738,'College Conference'!$B$1:$Z$1000 , 6,False),0)</f>
        <v>5</v>
      </c>
      <c r="J738" s="2">
        <f>IFERROR(vlookup(G738,'College Conference'!$B$1:$Z$1000 , 6,False),0)</f>
        <v>6</v>
      </c>
    </row>
    <row r="739">
      <c r="A739" s="3" t="s">
        <v>3041</v>
      </c>
      <c r="B739" s="3">
        <v>0.87</v>
      </c>
      <c r="C739" s="3" t="s">
        <v>120</v>
      </c>
      <c r="D739" s="4">
        <v>45445.0</v>
      </c>
      <c r="E739" s="2">
        <v>225.0</v>
      </c>
      <c r="F739" s="3" t="s">
        <v>714</v>
      </c>
      <c r="G739" s="3" t="s">
        <v>623</v>
      </c>
      <c r="H739" s="3">
        <v>1.0</v>
      </c>
      <c r="I739" s="2">
        <f>IFERROR(vlookup(F739,'College Conference'!$B$1:$Z$1000 , 6,False),0)</f>
        <v>7</v>
      </c>
      <c r="J739" s="2">
        <f>IFERROR(vlookup(G739,'College Conference'!$B$1:$Z$1000 , 6,False),0)</f>
        <v>6</v>
      </c>
    </row>
    <row r="740">
      <c r="A740" s="3" t="s">
        <v>2804</v>
      </c>
      <c r="B740" s="3">
        <v>0.86</v>
      </c>
      <c r="C740" s="3" t="s">
        <v>27</v>
      </c>
      <c r="D740" s="4">
        <v>45444.0</v>
      </c>
      <c r="E740" s="2">
        <v>195.0</v>
      </c>
      <c r="F740" s="3" t="s">
        <v>271</v>
      </c>
      <c r="G740" s="3" t="s">
        <v>635</v>
      </c>
      <c r="H740" s="3">
        <v>1.0</v>
      </c>
      <c r="I740" s="2">
        <f>IFERROR(vlookup(F740,'College Conference'!$B$1:$Z$1000 , 6,False),0)</f>
        <v>0</v>
      </c>
      <c r="J740" s="2">
        <f>IFERROR(vlookup(G740,'College Conference'!$B$1:$Z$1000 , 6,False),0)</f>
        <v>6</v>
      </c>
    </row>
    <row r="741">
      <c r="A741" s="3" t="s">
        <v>3042</v>
      </c>
      <c r="B741" s="3">
        <v>0.87</v>
      </c>
      <c r="C741" s="3" t="s">
        <v>63</v>
      </c>
      <c r="D741" s="4">
        <v>45423.0</v>
      </c>
      <c r="E741" s="2">
        <v>180.0</v>
      </c>
      <c r="F741" s="3" t="s">
        <v>711</v>
      </c>
      <c r="G741" s="3" t="s">
        <v>623</v>
      </c>
      <c r="H741" s="3">
        <v>1.0</v>
      </c>
      <c r="I741" s="2">
        <f>IFERROR(vlookup(F741,'College Conference'!$B$1:$Z$1000 , 6,False),0)</f>
        <v>7</v>
      </c>
      <c r="J741" s="2">
        <f>IFERROR(vlookup(G741,'College Conference'!$B$1:$Z$1000 , 6,False),0)</f>
        <v>6</v>
      </c>
    </row>
    <row r="742">
      <c r="A742" s="3" t="s">
        <v>2805</v>
      </c>
      <c r="B742" s="3" t="s">
        <v>11</v>
      </c>
      <c r="C742" s="3" t="s">
        <v>313</v>
      </c>
      <c r="D742" s="4">
        <v>45423.0</v>
      </c>
      <c r="E742" s="2">
        <v>165.0</v>
      </c>
      <c r="F742" s="3" t="s">
        <v>48</v>
      </c>
      <c r="G742" s="3" t="s">
        <v>610</v>
      </c>
      <c r="H742" s="3">
        <v>1.0</v>
      </c>
      <c r="I742" s="2">
        <f>IFERROR(vlookup(F742,'College Conference'!$B$1:$Z$1000 , 6,False),0)</f>
        <v>0</v>
      </c>
      <c r="J742" s="2">
        <f>IFERROR(vlookup(G742,'College Conference'!$B$1:$Z$1000 , 6,False),0)</f>
        <v>6</v>
      </c>
    </row>
    <row r="743">
      <c r="A743" s="3" t="s">
        <v>2886</v>
      </c>
      <c r="B743" s="3">
        <v>0.88</v>
      </c>
      <c r="C743" s="3" t="s">
        <v>31</v>
      </c>
      <c r="D743" s="4">
        <v>45448.0</v>
      </c>
      <c r="E743" s="2">
        <v>295.0</v>
      </c>
      <c r="F743" s="3" t="s">
        <v>400</v>
      </c>
      <c r="G743" s="3" t="s">
        <v>621</v>
      </c>
      <c r="H743" s="3">
        <v>1.0</v>
      </c>
      <c r="I743" s="2">
        <f>IFERROR(vlookup(F743,'College Conference'!$B$1:$Z$1000 , 6,False),0)</f>
        <v>3</v>
      </c>
      <c r="J743" s="2">
        <f>IFERROR(vlookup(G743,'College Conference'!$B$1:$Z$1000 , 6,False),0)</f>
        <v>6</v>
      </c>
    </row>
    <row r="744">
      <c r="A744" s="3" t="s">
        <v>2806</v>
      </c>
      <c r="B744" s="3" t="s">
        <v>11</v>
      </c>
      <c r="C744" s="3" t="s">
        <v>286</v>
      </c>
      <c r="D744" s="2" t="s">
        <v>72</v>
      </c>
      <c r="E744" s="2">
        <v>190.0</v>
      </c>
      <c r="F744" s="3" t="s">
        <v>919</v>
      </c>
      <c r="G744" s="3" t="s">
        <v>631</v>
      </c>
      <c r="H744" s="3">
        <v>1.0</v>
      </c>
      <c r="I744" s="2">
        <f>IFERROR(vlookup(F744,'College Conference'!$B$1:$Z$1000 , 6,False),0)</f>
        <v>0</v>
      </c>
      <c r="J744" s="2">
        <f>IFERROR(vlookup(G744,'College Conference'!$B$1:$Z$1000 , 6,False),0)</f>
        <v>6</v>
      </c>
    </row>
    <row r="745">
      <c r="A745" s="3" t="s">
        <v>2976</v>
      </c>
      <c r="B745" s="3">
        <v>0.72</v>
      </c>
      <c r="C745" s="3" t="s">
        <v>313</v>
      </c>
      <c r="D745" s="4">
        <v>45445.0</v>
      </c>
      <c r="E745" s="2">
        <v>185.0</v>
      </c>
      <c r="F745" s="3" t="s">
        <v>548</v>
      </c>
      <c r="G745" s="3" t="s">
        <v>615</v>
      </c>
      <c r="H745" s="3">
        <v>1.0</v>
      </c>
      <c r="I745" s="2">
        <f>IFERROR(vlookup(F745,'College Conference'!$B$1:$Z$1000 , 6,False),0)</f>
        <v>5</v>
      </c>
      <c r="J745" s="2">
        <f>IFERROR(vlookup(G745,'College Conference'!$B$1:$Z$1000 , 6,False),0)</f>
        <v>6</v>
      </c>
    </row>
    <row r="746">
      <c r="A746" s="3" t="s">
        <v>1841</v>
      </c>
      <c r="B746" s="3">
        <v>0.85</v>
      </c>
      <c r="C746" s="3" t="s">
        <v>78</v>
      </c>
      <c r="D746" s="2" t="s">
        <v>72</v>
      </c>
      <c r="E746" s="2">
        <v>195.0</v>
      </c>
      <c r="F746" s="3" t="s">
        <v>372</v>
      </c>
      <c r="G746" s="3" t="s">
        <v>610</v>
      </c>
      <c r="H746" s="3">
        <v>1.0</v>
      </c>
      <c r="I746" s="2">
        <f>IFERROR(vlookup(F746,'College Conference'!$B$1:$Z$1000 , 6,False),0)</f>
        <v>3</v>
      </c>
      <c r="J746" s="2">
        <f>IFERROR(vlookup(G746,'College Conference'!$B$1:$Z$1000 , 6,False),0)</f>
        <v>6</v>
      </c>
    </row>
    <row r="747">
      <c r="A747" s="3" t="s">
        <v>1682</v>
      </c>
      <c r="B747" s="3" t="s">
        <v>11</v>
      </c>
      <c r="C747" s="3" t="s">
        <v>63</v>
      </c>
      <c r="D747" s="4">
        <v>45444.0</v>
      </c>
      <c r="E747" s="2">
        <v>180.0</v>
      </c>
      <c r="F747" s="3" t="s">
        <v>503</v>
      </c>
      <c r="G747" s="3" t="s">
        <v>646</v>
      </c>
      <c r="H747" s="3">
        <v>1.0</v>
      </c>
      <c r="I747" s="2">
        <f>IFERROR(vlookup(F747,'College Conference'!$B$1:$Z$1000 , 6,False),0)</f>
        <v>4</v>
      </c>
      <c r="J747" s="2">
        <f>IFERROR(vlookup(G747,'College Conference'!$B$1:$Z$1000 , 6,False),0)</f>
        <v>6</v>
      </c>
    </row>
    <row r="748">
      <c r="A748" s="3" t="s">
        <v>2858</v>
      </c>
      <c r="B748" s="3">
        <v>0.87</v>
      </c>
      <c r="C748" s="3" t="s">
        <v>17</v>
      </c>
      <c r="D748" s="2" t="s">
        <v>72</v>
      </c>
      <c r="E748" s="2">
        <v>170.0</v>
      </c>
      <c r="F748" s="3" t="s">
        <v>253</v>
      </c>
      <c r="G748" s="3" t="s">
        <v>621</v>
      </c>
      <c r="H748" s="3">
        <v>1.0</v>
      </c>
      <c r="I748" s="2">
        <f>IFERROR(vlookup(F748,'College Conference'!$B$1:$Z$1000 , 6,False),0)</f>
        <v>2</v>
      </c>
      <c r="J748" s="2">
        <f>IFERROR(vlookup(G748,'College Conference'!$B$1:$Z$1000 , 6,False),0)</f>
        <v>6</v>
      </c>
    </row>
    <row r="749">
      <c r="A749" s="3" t="s">
        <v>556</v>
      </c>
      <c r="B749" s="3">
        <v>1.0</v>
      </c>
      <c r="C749" s="3" t="s">
        <v>52</v>
      </c>
      <c r="D749" s="4">
        <v>45448.0</v>
      </c>
      <c r="E749" s="2">
        <v>245.0</v>
      </c>
      <c r="F749" s="3" t="s">
        <v>830</v>
      </c>
      <c r="G749" s="3" t="s">
        <v>610</v>
      </c>
      <c r="H749" s="3">
        <v>1.0</v>
      </c>
      <c r="I749" s="2">
        <f>IFERROR(vlookup(F749,'College Conference'!$B$1:$Z$1000 , 6,False),0)</f>
        <v>8</v>
      </c>
      <c r="J749" s="2">
        <f>IFERROR(vlookup(G749,'College Conference'!$B$1:$Z$1000 , 6,False),0)</f>
        <v>6</v>
      </c>
    </row>
    <row r="750">
      <c r="A750" s="3" t="s">
        <v>2977</v>
      </c>
      <c r="B750" s="3">
        <v>0.82</v>
      </c>
      <c r="C750" s="3" t="s">
        <v>17</v>
      </c>
      <c r="D750" s="4">
        <v>45446.0</v>
      </c>
      <c r="E750" s="2">
        <v>175.0</v>
      </c>
      <c r="F750" s="3" t="s">
        <v>519</v>
      </c>
      <c r="G750" s="3" t="s">
        <v>615</v>
      </c>
      <c r="H750" s="3">
        <v>1.0</v>
      </c>
      <c r="I750" s="2">
        <f>IFERROR(vlookup(F750,'College Conference'!$B$1:$Z$1000 , 6,False),0)</f>
        <v>5</v>
      </c>
      <c r="J750" s="2">
        <f>IFERROR(vlookup(G750,'College Conference'!$B$1:$Z$1000 , 6,False),0)</f>
        <v>6</v>
      </c>
    </row>
    <row r="751">
      <c r="A751" s="3" t="s">
        <v>2859</v>
      </c>
      <c r="B751" s="3">
        <v>0.83</v>
      </c>
      <c r="C751" s="3" t="s">
        <v>43</v>
      </c>
      <c r="D751" s="4">
        <v>45446.0</v>
      </c>
      <c r="E751" s="2">
        <v>285.0</v>
      </c>
      <c r="F751" s="3" t="s">
        <v>251</v>
      </c>
      <c r="G751" s="3" t="s">
        <v>635</v>
      </c>
      <c r="H751" s="3">
        <v>1.0</v>
      </c>
      <c r="I751" s="2">
        <f>IFERROR(vlookup(F751,'College Conference'!$B$1:$Z$1000 , 6,False),0)</f>
        <v>2</v>
      </c>
      <c r="J751" s="2">
        <f>IFERROR(vlookup(G751,'College Conference'!$B$1:$Z$1000 , 6,False),0)</f>
        <v>6</v>
      </c>
    </row>
    <row r="752">
      <c r="A752" s="3" t="s">
        <v>2860</v>
      </c>
      <c r="B752" s="3">
        <v>0.79</v>
      </c>
      <c r="C752" s="3" t="s">
        <v>31</v>
      </c>
      <c r="D752" s="4">
        <v>45449.0</v>
      </c>
      <c r="E752" s="2">
        <v>300.0</v>
      </c>
      <c r="F752" s="3" t="s">
        <v>251</v>
      </c>
      <c r="G752" s="3" t="s">
        <v>635</v>
      </c>
      <c r="H752" s="3">
        <v>1.0</v>
      </c>
      <c r="I752" s="2">
        <f>IFERROR(vlookup(F752,'College Conference'!$B$1:$Z$1000 , 6,False),0)</f>
        <v>2</v>
      </c>
      <c r="J752" s="2">
        <f>IFERROR(vlookup(G752,'College Conference'!$B$1:$Z$1000 , 6,False),0)</f>
        <v>6</v>
      </c>
    </row>
    <row r="753">
      <c r="A753" s="3" t="s">
        <v>3100</v>
      </c>
      <c r="B753" s="3">
        <v>0.9</v>
      </c>
      <c r="C753" s="3" t="s">
        <v>17</v>
      </c>
      <c r="D753" s="4">
        <v>45447.0</v>
      </c>
      <c r="E753" s="2">
        <v>200.0</v>
      </c>
      <c r="F753" s="3" t="s">
        <v>783</v>
      </c>
      <c r="G753" s="3" t="s">
        <v>626</v>
      </c>
      <c r="H753" s="3">
        <v>1.0</v>
      </c>
      <c r="I753" s="2">
        <f>IFERROR(vlookup(F753,'College Conference'!$B$1:$Z$1000 , 6,False),0)</f>
        <v>8</v>
      </c>
      <c r="J753" s="2">
        <f>IFERROR(vlookup(G753,'College Conference'!$B$1:$Z$1000 , 6,False),0)</f>
        <v>6</v>
      </c>
    </row>
    <row r="754">
      <c r="A754" s="3" t="s">
        <v>2887</v>
      </c>
      <c r="B754" s="3" t="s">
        <v>11</v>
      </c>
      <c r="C754" s="3" t="s">
        <v>63</v>
      </c>
      <c r="D754" s="4">
        <v>45422.0</v>
      </c>
      <c r="E754" s="2">
        <v>210.0</v>
      </c>
      <c r="F754" s="3" t="s">
        <v>400</v>
      </c>
      <c r="G754" s="3" t="s">
        <v>621</v>
      </c>
      <c r="H754" s="3">
        <v>1.0</v>
      </c>
      <c r="I754" s="2">
        <f>IFERROR(vlookup(F754,'College Conference'!$B$1:$Z$1000 , 6,False),0)</f>
        <v>3</v>
      </c>
      <c r="J754" s="2">
        <f>IFERROR(vlookup(G754,'College Conference'!$B$1:$Z$1000 , 6,False),0)</f>
        <v>6</v>
      </c>
    </row>
    <row r="755">
      <c r="A755" s="3" t="s">
        <v>2950</v>
      </c>
      <c r="B755" s="3">
        <v>0.77</v>
      </c>
      <c r="C755" s="3" t="s">
        <v>43</v>
      </c>
      <c r="D755" s="4">
        <v>45445.0</v>
      </c>
      <c r="E755" s="2">
        <v>283.0</v>
      </c>
      <c r="F755" s="3" t="s">
        <v>453</v>
      </c>
      <c r="G755" s="3" t="s">
        <v>615</v>
      </c>
      <c r="H755" s="3">
        <v>1.0</v>
      </c>
      <c r="I755" s="2">
        <f>IFERROR(vlookup(F755,'College Conference'!$B$1:$Z$1000 , 6,False),0)</f>
        <v>4</v>
      </c>
      <c r="J755" s="2">
        <f>IFERROR(vlookup(G755,'College Conference'!$B$1:$Z$1000 , 6,False),0)</f>
        <v>6</v>
      </c>
    </row>
    <row r="756">
      <c r="A756" s="3" t="s">
        <v>2888</v>
      </c>
      <c r="B756" s="3" t="s">
        <v>11</v>
      </c>
      <c r="C756" s="3" t="s">
        <v>78</v>
      </c>
      <c r="D756" s="4">
        <v>45423.0</v>
      </c>
      <c r="E756" s="2">
        <v>185.0</v>
      </c>
      <c r="F756" s="3" t="s">
        <v>335</v>
      </c>
      <c r="G756" s="3" t="s">
        <v>623</v>
      </c>
      <c r="H756" s="3">
        <v>1.0</v>
      </c>
      <c r="I756" s="2">
        <f>IFERROR(vlookup(F756,'College Conference'!$B$1:$Z$1000 , 6,False),0)</f>
        <v>3</v>
      </c>
      <c r="J756" s="2">
        <f>IFERROR(vlookup(G756,'College Conference'!$B$1:$Z$1000 , 6,False),0)</f>
        <v>6</v>
      </c>
    </row>
    <row r="757">
      <c r="A757" s="3" t="s">
        <v>2889</v>
      </c>
      <c r="B757" s="3">
        <v>0.9</v>
      </c>
      <c r="C757" s="3" t="s">
        <v>12</v>
      </c>
      <c r="D757" s="4">
        <v>45446.0</v>
      </c>
      <c r="E757" s="2">
        <v>297.0</v>
      </c>
      <c r="F757" s="3" t="s">
        <v>372</v>
      </c>
      <c r="G757" s="3" t="s">
        <v>621</v>
      </c>
      <c r="H757" s="3">
        <v>1.0</v>
      </c>
      <c r="I757" s="2">
        <f>IFERROR(vlookup(F757,'College Conference'!$B$1:$Z$1000 , 6,False),0)</f>
        <v>3</v>
      </c>
      <c r="J757" s="2">
        <f>IFERROR(vlookup(G757,'College Conference'!$B$1:$Z$1000 , 6,False),0)</f>
        <v>6</v>
      </c>
    </row>
    <row r="758">
      <c r="A758" s="3" t="s">
        <v>3101</v>
      </c>
      <c r="B758" s="3">
        <v>0.9</v>
      </c>
      <c r="C758" s="3" t="s">
        <v>12</v>
      </c>
      <c r="D758" s="4">
        <v>45449.0</v>
      </c>
      <c r="E758" s="2">
        <v>253.0</v>
      </c>
      <c r="F758" s="3" t="s">
        <v>830</v>
      </c>
      <c r="G758" s="3" t="s">
        <v>610</v>
      </c>
      <c r="H758" s="3">
        <v>1.0</v>
      </c>
      <c r="I758" s="2">
        <f>IFERROR(vlookup(F758,'College Conference'!$B$1:$Z$1000 , 6,False),0)</f>
        <v>8</v>
      </c>
      <c r="J758" s="2">
        <f>IFERROR(vlookup(G758,'College Conference'!$B$1:$Z$1000 , 6,False),0)</f>
        <v>6</v>
      </c>
    </row>
    <row r="759">
      <c r="A759" s="3" t="s">
        <v>2890</v>
      </c>
      <c r="B759" s="3">
        <v>0.89</v>
      </c>
      <c r="C759" s="3" t="s">
        <v>31</v>
      </c>
      <c r="D759" s="4">
        <v>45448.0</v>
      </c>
      <c r="E759" s="2">
        <v>310.0</v>
      </c>
      <c r="F759" s="3" t="s">
        <v>298</v>
      </c>
      <c r="G759" s="3" t="s">
        <v>617</v>
      </c>
      <c r="H759" s="3">
        <v>1.0</v>
      </c>
      <c r="I759" s="2">
        <f>IFERROR(vlookup(F759,'College Conference'!$B$1:$Z$1000 , 6,False),0)</f>
        <v>3</v>
      </c>
      <c r="J759" s="2">
        <f>IFERROR(vlookup(G759,'College Conference'!$B$1:$Z$1000 , 6,False),0)</f>
        <v>6</v>
      </c>
    </row>
    <row r="760">
      <c r="A760" s="3" t="s">
        <v>3102</v>
      </c>
      <c r="B760" s="3">
        <v>0.85</v>
      </c>
      <c r="C760" s="3" t="s">
        <v>17</v>
      </c>
      <c r="D760" s="4">
        <v>45423.0</v>
      </c>
      <c r="E760" s="2">
        <v>185.0</v>
      </c>
      <c r="F760" s="3" t="s">
        <v>806</v>
      </c>
      <c r="G760" s="3" t="s">
        <v>610</v>
      </c>
      <c r="H760" s="3">
        <v>1.0</v>
      </c>
      <c r="I760" s="2">
        <f>IFERROR(vlookup(F760,'College Conference'!$B$1:$Z$1000 , 6,False),0)</f>
        <v>8</v>
      </c>
      <c r="J760" s="2">
        <f>IFERROR(vlookup(G760,'College Conference'!$B$1:$Z$1000 , 6,False),0)</f>
        <v>6</v>
      </c>
    </row>
    <row r="761">
      <c r="A761" s="3" t="s">
        <v>3043</v>
      </c>
      <c r="B761" s="3">
        <v>0.9</v>
      </c>
      <c r="C761" s="3" t="s">
        <v>27</v>
      </c>
      <c r="D761" s="4">
        <v>45423.0</v>
      </c>
      <c r="E761" s="2">
        <v>170.0</v>
      </c>
      <c r="F761" s="3" t="s">
        <v>718</v>
      </c>
      <c r="G761" s="3" t="s">
        <v>610</v>
      </c>
      <c r="H761" s="3">
        <v>1.0</v>
      </c>
      <c r="I761" s="2">
        <f>IFERROR(vlookup(F761,'College Conference'!$B$1:$Z$1000 , 6,False),0)</f>
        <v>7</v>
      </c>
      <c r="J761" s="2">
        <f>IFERROR(vlookup(G761,'College Conference'!$B$1:$Z$1000 , 6,False),0)</f>
        <v>6</v>
      </c>
    </row>
    <row r="762">
      <c r="A762" s="3" t="s">
        <v>2951</v>
      </c>
      <c r="B762" s="3">
        <v>0.87</v>
      </c>
      <c r="C762" s="3" t="s">
        <v>22</v>
      </c>
      <c r="D762" s="4">
        <v>45421.0</v>
      </c>
      <c r="E762" s="2">
        <v>195.0</v>
      </c>
      <c r="F762" s="3" t="s">
        <v>483</v>
      </c>
      <c r="G762" s="3" t="s">
        <v>635</v>
      </c>
      <c r="H762" s="3">
        <v>1.0</v>
      </c>
      <c r="I762" s="2">
        <f>IFERROR(vlookup(F762,'College Conference'!$B$1:$Z$1000 , 6,False),0)</f>
        <v>4</v>
      </c>
      <c r="J762" s="2">
        <f>IFERROR(vlookup(G762,'College Conference'!$B$1:$Z$1000 , 6,False),0)</f>
        <v>6</v>
      </c>
    </row>
    <row r="763">
      <c r="A763" s="3" t="s">
        <v>2850</v>
      </c>
      <c r="B763" s="3">
        <v>0.85</v>
      </c>
      <c r="C763" s="3" t="s">
        <v>63</v>
      </c>
      <c r="D763" s="2" t="s">
        <v>72</v>
      </c>
      <c r="E763" s="2">
        <v>183.0</v>
      </c>
      <c r="F763" s="3" t="s">
        <v>149</v>
      </c>
      <c r="G763" s="3" t="s">
        <v>615</v>
      </c>
      <c r="H763" s="3">
        <v>1.0</v>
      </c>
      <c r="I763" s="2">
        <f>IFERROR(vlookup(F763,'College Conference'!$B$1:$Z$1000 , 6,False),0)</f>
        <v>1</v>
      </c>
      <c r="J763" s="2">
        <f>IFERROR(vlookup(G763,'College Conference'!$B$1:$Z$1000 , 6,False),0)</f>
        <v>6</v>
      </c>
    </row>
    <row r="764">
      <c r="A764" s="3" t="s">
        <v>3103</v>
      </c>
      <c r="B764" s="3" t="s">
        <v>11</v>
      </c>
      <c r="C764" s="3" t="s">
        <v>313</v>
      </c>
      <c r="D764" s="4">
        <v>45423.0</v>
      </c>
      <c r="E764" s="2">
        <v>195.0</v>
      </c>
      <c r="F764" s="3" t="s">
        <v>823</v>
      </c>
      <c r="G764" s="3" t="s">
        <v>631</v>
      </c>
      <c r="H764" s="3">
        <v>1.0</v>
      </c>
      <c r="I764" s="2">
        <f>IFERROR(vlookup(F764,'College Conference'!$B$1:$Z$1000 , 6,False),0)</f>
        <v>8</v>
      </c>
      <c r="J764" s="2">
        <f>IFERROR(vlookup(G764,'College Conference'!$B$1:$Z$1000 , 6,False),0)</f>
        <v>6</v>
      </c>
    </row>
    <row r="765">
      <c r="A765" s="3" t="s">
        <v>2891</v>
      </c>
      <c r="B765" s="3">
        <v>0.87</v>
      </c>
      <c r="C765" s="3" t="s">
        <v>12</v>
      </c>
      <c r="D765" s="4">
        <v>45447.0</v>
      </c>
      <c r="E765" s="2">
        <v>300.0</v>
      </c>
      <c r="F765" s="3" t="s">
        <v>320</v>
      </c>
      <c r="G765" s="3" t="s">
        <v>621</v>
      </c>
      <c r="H765" s="3">
        <v>1.0</v>
      </c>
      <c r="I765" s="2">
        <f>IFERROR(vlookup(F765,'College Conference'!$B$1:$Z$1000 , 6,False),0)</f>
        <v>3</v>
      </c>
      <c r="J765" s="2">
        <f>IFERROR(vlookup(G765,'College Conference'!$B$1:$Z$1000 , 6,False),0)</f>
        <v>6</v>
      </c>
    </row>
    <row r="766">
      <c r="A766" s="3" t="s">
        <v>3044</v>
      </c>
      <c r="B766" s="3" t="s">
        <v>11</v>
      </c>
      <c r="C766" s="3" t="s">
        <v>27</v>
      </c>
      <c r="D766" s="2" t="s">
        <v>72</v>
      </c>
      <c r="E766" s="2">
        <v>187.0</v>
      </c>
      <c r="F766" s="3" t="s">
        <v>689</v>
      </c>
      <c r="G766" s="3" t="s">
        <v>621</v>
      </c>
      <c r="H766" s="3">
        <v>1.0</v>
      </c>
      <c r="I766" s="2">
        <f>IFERROR(vlookup(F766,'College Conference'!$B$1:$Z$1000 , 6,False),0)</f>
        <v>7</v>
      </c>
      <c r="J766" s="2">
        <f>IFERROR(vlookup(G766,'College Conference'!$B$1:$Z$1000 , 6,False),0)</f>
        <v>6</v>
      </c>
    </row>
    <row r="767">
      <c r="A767" s="3" t="s">
        <v>2952</v>
      </c>
      <c r="B767" s="3">
        <v>0.87</v>
      </c>
      <c r="C767" s="3" t="s">
        <v>52</v>
      </c>
      <c r="D767" s="4">
        <v>45446.0</v>
      </c>
      <c r="E767" s="2">
        <v>220.0</v>
      </c>
      <c r="F767" s="3" t="s">
        <v>503</v>
      </c>
      <c r="G767" s="3" t="s">
        <v>617</v>
      </c>
      <c r="H767" s="3">
        <v>1.0</v>
      </c>
      <c r="I767" s="2">
        <f>IFERROR(vlookup(F767,'College Conference'!$B$1:$Z$1000 , 6,False),0)</f>
        <v>4</v>
      </c>
      <c r="J767" s="2">
        <f>IFERROR(vlookup(G767,'College Conference'!$B$1:$Z$1000 , 6,False),0)</f>
        <v>6</v>
      </c>
    </row>
    <row r="768">
      <c r="A768" s="3" t="s">
        <v>2892</v>
      </c>
      <c r="B768" s="3">
        <v>0.81</v>
      </c>
      <c r="C768" s="3" t="s">
        <v>17</v>
      </c>
      <c r="D768" s="4">
        <v>45445.0</v>
      </c>
      <c r="E768" s="2">
        <v>195.0</v>
      </c>
      <c r="F768" s="3" t="s">
        <v>289</v>
      </c>
      <c r="G768" s="3" t="s">
        <v>621</v>
      </c>
      <c r="H768" s="3">
        <v>1.0</v>
      </c>
      <c r="I768" s="2">
        <f>IFERROR(vlookup(F768,'College Conference'!$B$1:$Z$1000 , 6,False),0)</f>
        <v>3</v>
      </c>
      <c r="J768" s="2">
        <f>IFERROR(vlookup(G768,'College Conference'!$B$1:$Z$1000 , 6,False),0)</f>
        <v>6</v>
      </c>
    </row>
    <row r="769">
      <c r="A769" s="3" t="s">
        <v>2807</v>
      </c>
      <c r="B769" s="3">
        <v>0.79</v>
      </c>
      <c r="C769" s="3" t="s">
        <v>63</v>
      </c>
      <c r="D769" s="4">
        <v>45422.0</v>
      </c>
      <c r="E769" s="2">
        <v>170.0</v>
      </c>
      <c r="F769" s="3" t="s">
        <v>660</v>
      </c>
      <c r="G769" s="3" t="s">
        <v>610</v>
      </c>
      <c r="H769" s="3">
        <v>1.0</v>
      </c>
      <c r="I769" s="2">
        <f>IFERROR(vlookup(F769,'College Conference'!$B$1:$Z$1000 , 6,False),0)</f>
        <v>0</v>
      </c>
      <c r="J769" s="2">
        <f>IFERROR(vlookup(G769,'College Conference'!$B$1:$Z$1000 , 6,False),0)</f>
        <v>6</v>
      </c>
    </row>
    <row r="770">
      <c r="A770" s="3" t="s">
        <v>2218</v>
      </c>
      <c r="B770" s="3">
        <v>0.8</v>
      </c>
      <c r="C770" s="3" t="s">
        <v>43</v>
      </c>
      <c r="D770" s="4">
        <v>45447.0</v>
      </c>
      <c r="E770" s="2">
        <v>310.0</v>
      </c>
      <c r="F770" s="3" t="s">
        <v>440</v>
      </c>
      <c r="G770" s="3" t="s">
        <v>610</v>
      </c>
      <c r="H770" s="3">
        <v>1.0</v>
      </c>
      <c r="I770" s="2">
        <f>IFERROR(vlookup(F770,'College Conference'!$B$1:$Z$1000 , 6,False),0)</f>
        <v>4</v>
      </c>
      <c r="J770" s="2">
        <f>IFERROR(vlookup(G770,'College Conference'!$B$1:$Z$1000 , 6,False),0)</f>
        <v>6</v>
      </c>
    </row>
    <row r="771">
      <c r="A771" s="3" t="s">
        <v>3152</v>
      </c>
      <c r="B771" s="3" t="s">
        <v>11</v>
      </c>
      <c r="C771" s="3" t="s">
        <v>27</v>
      </c>
      <c r="D771" s="2" t="s">
        <v>72</v>
      </c>
      <c r="E771" s="2">
        <v>185.0</v>
      </c>
      <c r="F771" s="3" t="s">
        <v>896</v>
      </c>
      <c r="G771" s="3" t="s">
        <v>613</v>
      </c>
      <c r="H771" s="3">
        <v>1.0</v>
      </c>
      <c r="I771" s="2">
        <f>IFERROR(vlookup(F771,'College Conference'!$B$1:$Z$1000 , 6,False),0)</f>
        <v>9</v>
      </c>
      <c r="J771" s="2">
        <f>IFERROR(vlookup(G771,'College Conference'!$B$1:$Z$1000 , 6,False),0)</f>
        <v>6</v>
      </c>
    </row>
    <row r="772">
      <c r="A772" s="3" t="s">
        <v>2808</v>
      </c>
      <c r="B772" s="3" t="s">
        <v>11</v>
      </c>
      <c r="C772" s="3" t="s">
        <v>63</v>
      </c>
      <c r="D772" s="2" t="s">
        <v>72</v>
      </c>
      <c r="E772" s="2">
        <v>180.0</v>
      </c>
      <c r="F772" s="3" t="s">
        <v>80</v>
      </c>
      <c r="G772" s="3" t="s">
        <v>613</v>
      </c>
      <c r="H772" s="3">
        <v>1.0</v>
      </c>
      <c r="I772" s="2">
        <f>IFERROR(vlookup(F772,'College Conference'!$B$1:$Z$1000 , 6,False),0)</f>
        <v>0</v>
      </c>
      <c r="J772" s="2">
        <f>IFERROR(vlookup(G772,'College Conference'!$B$1:$Z$1000 , 6,False),0)</f>
        <v>6</v>
      </c>
    </row>
    <row r="773">
      <c r="A773" s="3" t="s">
        <v>2893</v>
      </c>
      <c r="B773" s="3">
        <v>0.9</v>
      </c>
      <c r="C773" s="3" t="s">
        <v>17</v>
      </c>
      <c r="D773" s="4">
        <v>45422.0</v>
      </c>
      <c r="E773" s="2">
        <v>175.0</v>
      </c>
      <c r="F773" s="3" t="s">
        <v>320</v>
      </c>
      <c r="G773" s="3" t="s">
        <v>646</v>
      </c>
      <c r="H773" s="3">
        <v>1.0</v>
      </c>
      <c r="I773" s="2">
        <f>IFERROR(vlookup(F773,'College Conference'!$B$1:$Z$1000 , 6,False),0)</f>
        <v>3</v>
      </c>
      <c r="J773" s="2">
        <f>IFERROR(vlookup(G773,'College Conference'!$B$1:$Z$1000 , 6,False),0)</f>
        <v>6</v>
      </c>
    </row>
    <row r="774">
      <c r="A774" s="3" t="s">
        <v>2630</v>
      </c>
      <c r="B774" s="3">
        <v>0.83</v>
      </c>
      <c r="C774" s="3" t="s">
        <v>120</v>
      </c>
      <c r="D774" s="4">
        <v>45448.0</v>
      </c>
      <c r="E774" s="2">
        <v>231.0</v>
      </c>
      <c r="F774" s="3" t="s">
        <v>545</v>
      </c>
      <c r="G774" s="3" t="s">
        <v>631</v>
      </c>
      <c r="H774" s="3">
        <v>1.0</v>
      </c>
      <c r="I774" s="2">
        <f>IFERROR(vlookup(F774,'College Conference'!$B$1:$Z$1000 , 6,False),0)</f>
        <v>5</v>
      </c>
      <c r="J774" s="2">
        <f>IFERROR(vlookup(G774,'College Conference'!$B$1:$Z$1000 , 6,False),0)</f>
        <v>6</v>
      </c>
    </row>
    <row r="775">
      <c r="A775" s="3" t="s">
        <v>2894</v>
      </c>
      <c r="B775" s="3">
        <v>0.88</v>
      </c>
      <c r="C775" s="3" t="s">
        <v>43</v>
      </c>
      <c r="D775" s="4">
        <v>45446.0</v>
      </c>
      <c r="E775" s="2">
        <v>325.0</v>
      </c>
      <c r="F775" s="3" t="s">
        <v>295</v>
      </c>
      <c r="G775" s="3" t="s">
        <v>621</v>
      </c>
      <c r="H775" s="3">
        <v>1.0</v>
      </c>
      <c r="I775" s="2">
        <f>IFERROR(vlookup(F775,'College Conference'!$B$1:$Z$1000 , 6,False),0)</f>
        <v>3</v>
      </c>
      <c r="J775" s="2">
        <f>IFERROR(vlookup(G775,'College Conference'!$B$1:$Z$1000 , 6,False),0)</f>
        <v>6</v>
      </c>
    </row>
    <row r="776">
      <c r="A776" s="3" t="s">
        <v>2978</v>
      </c>
      <c r="B776" s="3">
        <v>0.86</v>
      </c>
      <c r="C776" s="3" t="s">
        <v>31</v>
      </c>
      <c r="D776" s="4">
        <v>45448.0</v>
      </c>
      <c r="E776" s="2">
        <v>275.0</v>
      </c>
      <c r="F776" s="3" t="s">
        <v>519</v>
      </c>
      <c r="G776" s="3" t="s">
        <v>615</v>
      </c>
      <c r="H776" s="3">
        <v>1.0</v>
      </c>
      <c r="I776" s="2">
        <f>IFERROR(vlookup(F776,'College Conference'!$B$1:$Z$1000 , 6,False),0)</f>
        <v>5</v>
      </c>
      <c r="J776" s="2">
        <f>IFERROR(vlookup(G776,'College Conference'!$B$1:$Z$1000 , 6,False),0)</f>
        <v>6</v>
      </c>
    </row>
    <row r="777">
      <c r="A777" s="3" t="s">
        <v>3104</v>
      </c>
      <c r="B777" s="3" t="s">
        <v>11</v>
      </c>
      <c r="C777" s="3" t="s">
        <v>43</v>
      </c>
      <c r="D777" s="4">
        <v>45448.0</v>
      </c>
      <c r="E777" s="2">
        <v>332.0</v>
      </c>
      <c r="F777" s="3" t="s">
        <v>816</v>
      </c>
      <c r="G777" s="3" t="s">
        <v>610</v>
      </c>
      <c r="H777" s="3">
        <v>1.0</v>
      </c>
      <c r="I777" s="2">
        <f>IFERROR(vlookup(F777,'College Conference'!$B$1:$Z$1000 , 6,False),0)</f>
        <v>8</v>
      </c>
      <c r="J777" s="2">
        <f>IFERROR(vlookup(G777,'College Conference'!$B$1:$Z$1000 , 6,False),0)</f>
        <v>6</v>
      </c>
    </row>
    <row r="778">
      <c r="A778" s="3" t="s">
        <v>3045</v>
      </c>
      <c r="B778" s="3">
        <v>0.84</v>
      </c>
      <c r="C778" s="3" t="s">
        <v>27</v>
      </c>
      <c r="D778" s="4">
        <v>45422.0</v>
      </c>
      <c r="E778" s="2">
        <v>186.0</v>
      </c>
      <c r="F778" s="3" t="s">
        <v>687</v>
      </c>
      <c r="G778" s="3" t="s">
        <v>635</v>
      </c>
      <c r="H778" s="3">
        <v>1.0</v>
      </c>
      <c r="I778" s="2">
        <f>IFERROR(vlookup(F778,'College Conference'!$B$1:$Z$1000 , 6,False),0)</f>
        <v>7</v>
      </c>
      <c r="J778" s="2">
        <f>IFERROR(vlookup(G778,'College Conference'!$B$1:$Z$1000 , 6,False),0)</f>
        <v>6</v>
      </c>
    </row>
    <row r="779">
      <c r="A779" s="3" t="s">
        <v>2895</v>
      </c>
      <c r="B779" s="3">
        <v>0.88</v>
      </c>
      <c r="C779" s="3" t="s">
        <v>17</v>
      </c>
      <c r="D779" s="4">
        <v>45446.0</v>
      </c>
      <c r="E779" s="2">
        <v>205.0</v>
      </c>
      <c r="F779" s="3" t="s">
        <v>320</v>
      </c>
      <c r="G779" s="3" t="s">
        <v>623</v>
      </c>
      <c r="H779" s="3">
        <v>1.0</v>
      </c>
      <c r="I779" s="2">
        <f>IFERROR(vlookup(F779,'College Conference'!$B$1:$Z$1000 , 6,False),0)</f>
        <v>3</v>
      </c>
      <c r="J779" s="2">
        <f>IFERROR(vlookup(G779,'College Conference'!$B$1:$Z$1000 , 6,False),0)</f>
        <v>6</v>
      </c>
    </row>
    <row r="780">
      <c r="A780" s="3" t="s">
        <v>2809</v>
      </c>
      <c r="B780" s="3">
        <v>0.88</v>
      </c>
      <c r="C780" s="3" t="s">
        <v>63</v>
      </c>
      <c r="D780" s="2" t="s">
        <v>72</v>
      </c>
      <c r="E780" s="2">
        <v>200.0</v>
      </c>
      <c r="F780" s="3" t="s">
        <v>67</v>
      </c>
      <c r="G780" s="3" t="s">
        <v>635</v>
      </c>
      <c r="H780" s="3">
        <v>1.0</v>
      </c>
      <c r="I780" s="2">
        <f>IFERROR(vlookup(F780,'College Conference'!$B$1:$Z$1000 , 6,False),0)</f>
        <v>0</v>
      </c>
      <c r="J780" s="2">
        <f>IFERROR(vlookup(G780,'College Conference'!$B$1:$Z$1000 , 6,False),0)</f>
        <v>6</v>
      </c>
    </row>
    <row r="781">
      <c r="A781" s="3" t="s">
        <v>3046</v>
      </c>
      <c r="B781" s="3">
        <v>0.88</v>
      </c>
      <c r="C781" s="3" t="s">
        <v>43</v>
      </c>
      <c r="D781" s="4">
        <v>45446.0</v>
      </c>
      <c r="E781" s="2">
        <v>305.0</v>
      </c>
      <c r="F781" s="3" t="s">
        <v>711</v>
      </c>
      <c r="G781" s="3" t="s">
        <v>615</v>
      </c>
      <c r="H781" s="3">
        <v>1.0</v>
      </c>
      <c r="I781" s="2">
        <f>IFERROR(vlookup(F781,'College Conference'!$B$1:$Z$1000 , 6,False),0)</f>
        <v>7</v>
      </c>
      <c r="J781" s="2">
        <f>IFERROR(vlookup(G781,'College Conference'!$B$1:$Z$1000 , 6,False),0)</f>
        <v>6</v>
      </c>
    </row>
    <row r="782">
      <c r="A782" s="3" t="s">
        <v>2896</v>
      </c>
      <c r="B782" s="3">
        <v>0.89</v>
      </c>
      <c r="C782" s="3" t="s">
        <v>31</v>
      </c>
      <c r="D782" s="4">
        <v>45449.0</v>
      </c>
      <c r="E782" s="2">
        <v>280.0</v>
      </c>
      <c r="F782" s="3" t="s">
        <v>295</v>
      </c>
      <c r="G782" s="3" t="s">
        <v>646</v>
      </c>
      <c r="H782" s="3">
        <v>1.0</v>
      </c>
      <c r="I782" s="2">
        <f>IFERROR(vlookup(F782,'College Conference'!$B$1:$Z$1000 , 6,False),0)</f>
        <v>3</v>
      </c>
      <c r="J782" s="2">
        <f>IFERROR(vlookup(G782,'College Conference'!$B$1:$Z$1000 , 6,False),0)</f>
        <v>6</v>
      </c>
    </row>
    <row r="783">
      <c r="A783" s="3" t="s">
        <v>1852</v>
      </c>
      <c r="B783" s="3">
        <v>0.83</v>
      </c>
      <c r="C783" s="3" t="s">
        <v>78</v>
      </c>
      <c r="D783" s="4">
        <v>45446.0</v>
      </c>
      <c r="E783" s="2">
        <v>210.0</v>
      </c>
      <c r="F783" s="3" t="s">
        <v>525</v>
      </c>
      <c r="G783" s="3" t="s">
        <v>626</v>
      </c>
      <c r="H783" s="3">
        <v>1.0</v>
      </c>
      <c r="I783" s="2">
        <f>IFERROR(vlookup(F783,'College Conference'!$B$1:$Z$1000 , 6,False),0)</f>
        <v>5</v>
      </c>
      <c r="J783" s="2">
        <f>IFERROR(vlookup(G783,'College Conference'!$B$1:$Z$1000 , 6,False),0)</f>
        <v>6</v>
      </c>
    </row>
    <row r="784">
      <c r="A784" s="3" t="s">
        <v>2979</v>
      </c>
      <c r="B784" s="3">
        <v>0.86</v>
      </c>
      <c r="C784" s="3" t="s">
        <v>27</v>
      </c>
      <c r="D784" s="4">
        <v>45444.0</v>
      </c>
      <c r="E784" s="2">
        <v>175.0</v>
      </c>
      <c r="F784" s="3" t="s">
        <v>532</v>
      </c>
      <c r="G784" s="3" t="s">
        <v>638</v>
      </c>
      <c r="H784" s="3">
        <v>1.0</v>
      </c>
      <c r="I784" s="2">
        <f>IFERROR(vlookup(F784,'College Conference'!$B$1:$Z$1000 , 6,False),0)</f>
        <v>5</v>
      </c>
      <c r="J784" s="2">
        <f>IFERROR(vlookup(G784,'College Conference'!$B$1:$Z$1000 , 6,False),0)</f>
        <v>6</v>
      </c>
    </row>
    <row r="785">
      <c r="A785" s="3" t="s">
        <v>2953</v>
      </c>
      <c r="B785" s="3">
        <v>0.83</v>
      </c>
      <c r="C785" s="3" t="s">
        <v>17</v>
      </c>
      <c r="D785" s="2" t="s">
        <v>72</v>
      </c>
      <c r="E785" s="2">
        <v>165.0</v>
      </c>
      <c r="F785" s="3" t="s">
        <v>480</v>
      </c>
      <c r="G785" s="3" t="s">
        <v>646</v>
      </c>
      <c r="H785" s="3">
        <v>1.0</v>
      </c>
      <c r="I785" s="2">
        <f>IFERROR(vlookup(F785,'College Conference'!$B$1:$Z$1000 , 6,False),0)</f>
        <v>4</v>
      </c>
      <c r="J785" s="2">
        <f>IFERROR(vlookup(G785,'College Conference'!$B$1:$Z$1000 , 6,False),0)</f>
        <v>6</v>
      </c>
    </row>
    <row r="786">
      <c r="A786" s="3" t="s">
        <v>2897</v>
      </c>
      <c r="B786" s="3">
        <v>0.93</v>
      </c>
      <c r="C786" s="3" t="s">
        <v>52</v>
      </c>
      <c r="D786" s="4">
        <v>45446.0</v>
      </c>
      <c r="E786" s="2">
        <v>228.0</v>
      </c>
      <c r="F786" s="3" t="s">
        <v>348</v>
      </c>
      <c r="G786" s="3" t="s">
        <v>631</v>
      </c>
      <c r="H786" s="3">
        <v>1.0</v>
      </c>
      <c r="I786" s="2">
        <f>IFERROR(vlookup(F786,'College Conference'!$B$1:$Z$1000 , 6,False),0)</f>
        <v>3</v>
      </c>
      <c r="J786" s="2">
        <f>IFERROR(vlookup(G786,'College Conference'!$B$1:$Z$1000 , 6,False),0)</f>
        <v>6</v>
      </c>
    </row>
    <row r="787">
      <c r="A787" s="3" t="s">
        <v>2980</v>
      </c>
      <c r="B787" s="3" t="s">
        <v>11</v>
      </c>
      <c r="C787" s="3" t="s">
        <v>17</v>
      </c>
      <c r="D787" s="2" t="s">
        <v>72</v>
      </c>
      <c r="E787" s="2">
        <v>180.0</v>
      </c>
      <c r="F787" s="3" t="s">
        <v>512</v>
      </c>
      <c r="G787" s="3" t="s">
        <v>610</v>
      </c>
      <c r="H787" s="3">
        <v>1.0</v>
      </c>
      <c r="I787" s="2">
        <f>IFERROR(vlookup(F787,'College Conference'!$B$1:$Z$1000 , 6,False),0)</f>
        <v>5</v>
      </c>
      <c r="J787" s="2">
        <f>IFERROR(vlookup(G787,'College Conference'!$B$1:$Z$1000 , 6,False),0)</f>
        <v>6</v>
      </c>
    </row>
    <row r="788">
      <c r="A788" s="3" t="s">
        <v>2898</v>
      </c>
      <c r="B788" s="3">
        <v>0.88</v>
      </c>
      <c r="C788" s="3" t="s">
        <v>27</v>
      </c>
      <c r="D788" s="4">
        <v>45423.0</v>
      </c>
      <c r="E788" s="2">
        <v>175.0</v>
      </c>
      <c r="F788" s="3" t="s">
        <v>400</v>
      </c>
      <c r="G788" s="3" t="s">
        <v>638</v>
      </c>
      <c r="H788" s="3">
        <v>1.0</v>
      </c>
      <c r="I788" s="2">
        <f>IFERROR(vlookup(F788,'College Conference'!$B$1:$Z$1000 , 6,False),0)</f>
        <v>3</v>
      </c>
      <c r="J788" s="2">
        <f>IFERROR(vlookup(G788,'College Conference'!$B$1:$Z$1000 , 6,False),0)</f>
        <v>6</v>
      </c>
    </row>
    <row r="789">
      <c r="A789" s="3" t="s">
        <v>3047</v>
      </c>
      <c r="B789" s="3">
        <v>0.91</v>
      </c>
      <c r="C789" s="3" t="s">
        <v>27</v>
      </c>
      <c r="D789" s="4">
        <v>45444.0</v>
      </c>
      <c r="E789" s="2">
        <v>180.0</v>
      </c>
      <c r="F789" s="3" t="s">
        <v>701</v>
      </c>
      <c r="G789" s="3" t="s">
        <v>610</v>
      </c>
      <c r="H789" s="3">
        <v>1.0</v>
      </c>
      <c r="I789" s="2">
        <f>IFERROR(vlookup(F789,'College Conference'!$B$1:$Z$1000 , 6,False),0)</f>
        <v>7</v>
      </c>
      <c r="J789" s="2">
        <f>IFERROR(vlookup(G789,'College Conference'!$B$1:$Z$1000 , 6,False),0)</f>
        <v>6</v>
      </c>
    </row>
    <row r="790">
      <c r="A790" s="3" t="s">
        <v>2899</v>
      </c>
      <c r="B790" s="3">
        <v>0.9</v>
      </c>
      <c r="C790" s="3" t="s">
        <v>63</v>
      </c>
      <c r="D790" s="4">
        <v>45444.0</v>
      </c>
      <c r="E790" s="2">
        <v>200.0</v>
      </c>
      <c r="F790" s="3" t="s">
        <v>348</v>
      </c>
      <c r="G790" s="3" t="s">
        <v>631</v>
      </c>
      <c r="H790" s="3">
        <v>1.0</v>
      </c>
      <c r="I790" s="2">
        <f>IFERROR(vlookup(F790,'College Conference'!$B$1:$Z$1000 , 6,False),0)</f>
        <v>3</v>
      </c>
      <c r="J790" s="2">
        <f>IFERROR(vlookup(G790,'College Conference'!$B$1:$Z$1000 , 6,False),0)</f>
        <v>6</v>
      </c>
    </row>
    <row r="791">
      <c r="A791" s="3" t="s">
        <v>2981</v>
      </c>
      <c r="B791" s="3">
        <v>0.89</v>
      </c>
      <c r="C791" s="3" t="s">
        <v>22</v>
      </c>
      <c r="D791" s="4">
        <v>45419.0</v>
      </c>
      <c r="E791" s="2">
        <v>155.0</v>
      </c>
      <c r="F791" s="3" t="s">
        <v>532</v>
      </c>
      <c r="G791" s="3" t="s">
        <v>638</v>
      </c>
      <c r="H791" s="3">
        <v>1.0</v>
      </c>
      <c r="I791" s="2">
        <f>IFERROR(vlookup(F791,'College Conference'!$B$1:$Z$1000 , 6,False),0)</f>
        <v>5</v>
      </c>
      <c r="J791" s="2">
        <f>IFERROR(vlookup(G791,'College Conference'!$B$1:$Z$1000 , 6,False),0)</f>
        <v>6</v>
      </c>
    </row>
    <row r="792">
      <c r="A792" s="3" t="s">
        <v>2982</v>
      </c>
      <c r="B792" s="3">
        <v>0.82</v>
      </c>
      <c r="C792" s="3" t="s">
        <v>31</v>
      </c>
      <c r="D792" s="4">
        <v>45447.0</v>
      </c>
      <c r="E792" s="2">
        <v>287.0</v>
      </c>
      <c r="F792" s="3" t="s">
        <v>530</v>
      </c>
      <c r="G792" s="3" t="s">
        <v>623</v>
      </c>
      <c r="H792" s="3">
        <v>1.0</v>
      </c>
      <c r="I792" s="2">
        <f>IFERROR(vlookup(F792,'College Conference'!$B$1:$Z$1000 , 6,False),0)</f>
        <v>5</v>
      </c>
      <c r="J792" s="2">
        <f>IFERROR(vlookup(G792,'College Conference'!$B$1:$Z$1000 , 6,False),0)</f>
        <v>6</v>
      </c>
    </row>
    <row r="793">
      <c r="A793" s="3" t="s">
        <v>3153</v>
      </c>
      <c r="B793" s="3">
        <v>0.79</v>
      </c>
      <c r="C793" s="3" t="s">
        <v>52</v>
      </c>
      <c r="D793" s="2" t="s">
        <v>72</v>
      </c>
      <c r="E793" s="2">
        <v>220.0</v>
      </c>
      <c r="F793" s="3" t="s">
        <v>888</v>
      </c>
      <c r="G793" s="3" t="s">
        <v>646</v>
      </c>
      <c r="H793" s="3">
        <v>1.0</v>
      </c>
      <c r="I793" s="2">
        <f>IFERROR(vlookup(F793,'College Conference'!$B$1:$Z$1000 , 6,False),0)</f>
        <v>9</v>
      </c>
      <c r="J793" s="2">
        <f>IFERROR(vlookup(G793,'College Conference'!$B$1:$Z$1000 , 6,False),0)</f>
        <v>6</v>
      </c>
    </row>
    <row r="794">
      <c r="A794" s="3" t="s">
        <v>2983</v>
      </c>
      <c r="B794" s="3">
        <v>0.87</v>
      </c>
      <c r="C794" s="3" t="s">
        <v>63</v>
      </c>
      <c r="D794" s="4">
        <v>45445.0</v>
      </c>
      <c r="E794" s="2">
        <v>180.0</v>
      </c>
      <c r="F794" s="3" t="s">
        <v>532</v>
      </c>
      <c r="G794" s="3" t="s">
        <v>638</v>
      </c>
      <c r="H794" s="3">
        <v>1.0</v>
      </c>
      <c r="I794" s="2">
        <f>IFERROR(vlookup(F794,'College Conference'!$B$1:$Z$1000 , 6,False),0)</f>
        <v>5</v>
      </c>
      <c r="J794" s="2">
        <f>IFERROR(vlookup(G794,'College Conference'!$B$1:$Z$1000 , 6,False),0)</f>
        <v>6</v>
      </c>
    </row>
    <row r="795">
      <c r="A795" s="3" t="s">
        <v>3105</v>
      </c>
      <c r="B795" s="3">
        <v>0.87</v>
      </c>
      <c r="C795" s="3" t="s">
        <v>58</v>
      </c>
      <c r="D795" s="4">
        <v>45445.0</v>
      </c>
      <c r="E795" s="2">
        <v>245.0</v>
      </c>
      <c r="F795" s="3" t="s">
        <v>774</v>
      </c>
      <c r="G795" s="3" t="s">
        <v>623</v>
      </c>
      <c r="H795" s="3">
        <v>1.0</v>
      </c>
      <c r="I795" s="2">
        <f>IFERROR(vlookup(F795,'College Conference'!$B$1:$Z$1000 , 6,False),0)</f>
        <v>8</v>
      </c>
      <c r="J795" s="2">
        <f>IFERROR(vlookup(G795,'College Conference'!$B$1:$Z$1000 , 6,False),0)</f>
        <v>6</v>
      </c>
    </row>
    <row r="796">
      <c r="A796" s="3" t="s">
        <v>2984</v>
      </c>
      <c r="B796" s="3">
        <v>0.85</v>
      </c>
      <c r="C796" s="3" t="s">
        <v>78</v>
      </c>
      <c r="D796" s="4">
        <v>45444.0</v>
      </c>
      <c r="E796" s="2">
        <v>175.0</v>
      </c>
      <c r="F796" s="3" t="s">
        <v>512</v>
      </c>
      <c r="G796" s="3" t="s">
        <v>613</v>
      </c>
      <c r="H796" s="3">
        <v>1.0</v>
      </c>
      <c r="I796" s="2">
        <f>IFERROR(vlookup(F796,'College Conference'!$B$1:$Z$1000 , 6,False),0)</f>
        <v>5</v>
      </c>
      <c r="J796" s="2">
        <f>IFERROR(vlookup(G796,'College Conference'!$B$1:$Z$1000 , 6,False),0)</f>
        <v>6</v>
      </c>
    </row>
    <row r="797">
      <c r="A797" s="3" t="s">
        <v>3106</v>
      </c>
      <c r="B797" s="3">
        <v>0.86</v>
      </c>
      <c r="C797" s="3" t="s">
        <v>27</v>
      </c>
      <c r="D797" s="4">
        <v>45423.0</v>
      </c>
      <c r="E797" s="2">
        <v>167.0</v>
      </c>
      <c r="F797" s="3" t="s">
        <v>861</v>
      </c>
      <c r="G797" s="3" t="s">
        <v>646</v>
      </c>
      <c r="H797" s="3">
        <v>1.0</v>
      </c>
      <c r="I797" s="2">
        <f>IFERROR(vlookup(F797,'College Conference'!$B$1:$Z$1000 , 6,False),0)</f>
        <v>8</v>
      </c>
      <c r="J797" s="2">
        <f>IFERROR(vlookup(G797,'College Conference'!$B$1:$Z$1000 , 6,False),0)</f>
        <v>6</v>
      </c>
    </row>
    <row r="798">
      <c r="A798" s="3" t="s">
        <v>2861</v>
      </c>
      <c r="B798" s="3">
        <v>0.79</v>
      </c>
      <c r="C798" s="3" t="s">
        <v>78</v>
      </c>
      <c r="D798" s="4">
        <v>45423.0</v>
      </c>
      <c r="E798" s="2">
        <v>198.0</v>
      </c>
      <c r="F798" s="3" t="s">
        <v>240</v>
      </c>
      <c r="G798" s="3" t="s">
        <v>623</v>
      </c>
      <c r="H798" s="3">
        <v>1.0</v>
      </c>
      <c r="I798" s="2">
        <f>IFERROR(vlookup(F798,'College Conference'!$B$1:$Z$1000 , 6,False),0)</f>
        <v>2</v>
      </c>
      <c r="J798" s="2">
        <f>IFERROR(vlookup(G798,'College Conference'!$B$1:$Z$1000 , 6,False),0)</f>
        <v>6</v>
      </c>
    </row>
    <row r="799">
      <c r="A799" s="3" t="s">
        <v>2900</v>
      </c>
      <c r="B799" s="3">
        <v>0.91</v>
      </c>
      <c r="C799" s="3" t="s">
        <v>22</v>
      </c>
      <c r="D799" s="4">
        <v>45423.0</v>
      </c>
      <c r="E799" s="2">
        <v>195.0</v>
      </c>
      <c r="F799" s="3" t="s">
        <v>311</v>
      </c>
      <c r="G799" s="3" t="s">
        <v>621</v>
      </c>
      <c r="H799" s="3">
        <v>1.0</v>
      </c>
      <c r="I799" s="2">
        <f>IFERROR(vlookup(F799,'College Conference'!$B$1:$Z$1000 , 6,False),0)</f>
        <v>3</v>
      </c>
      <c r="J799" s="2">
        <f>IFERROR(vlookup(G799,'College Conference'!$B$1:$Z$1000 , 6,False),0)</f>
        <v>6</v>
      </c>
    </row>
    <row r="800">
      <c r="A800" s="3" t="s">
        <v>3107</v>
      </c>
      <c r="B800" s="3">
        <v>0.9</v>
      </c>
      <c r="C800" s="3" t="s">
        <v>17</v>
      </c>
      <c r="D800" s="4">
        <v>45446.0</v>
      </c>
      <c r="E800" s="2">
        <v>191.0</v>
      </c>
      <c r="F800" s="3" t="s">
        <v>774</v>
      </c>
      <c r="G800" s="3" t="s">
        <v>617</v>
      </c>
      <c r="H800" s="3">
        <v>1.0</v>
      </c>
      <c r="I800" s="2">
        <f>IFERROR(vlookup(F800,'College Conference'!$B$1:$Z$1000 , 6,False),0)</f>
        <v>8</v>
      </c>
      <c r="J800" s="2">
        <f>IFERROR(vlookup(G800,'College Conference'!$B$1:$Z$1000 , 6,False),0)</f>
        <v>6</v>
      </c>
    </row>
    <row r="801">
      <c r="A801" s="3" t="s">
        <v>1742</v>
      </c>
      <c r="B801" s="3">
        <v>0.87</v>
      </c>
      <c r="C801" s="3" t="s">
        <v>17</v>
      </c>
      <c r="D801" s="2" t="s">
        <v>72</v>
      </c>
      <c r="E801" s="2">
        <v>185.0</v>
      </c>
      <c r="F801" s="3" t="s">
        <v>322</v>
      </c>
      <c r="G801" s="3" t="s">
        <v>617</v>
      </c>
      <c r="H801" s="3">
        <v>1.0</v>
      </c>
      <c r="I801" s="2">
        <f>IFERROR(vlookup(F801,'College Conference'!$B$1:$Z$1000 , 6,False),0)</f>
        <v>3</v>
      </c>
      <c r="J801" s="2">
        <f>IFERROR(vlookup(G801,'College Conference'!$B$1:$Z$1000 , 6,False),0)</f>
        <v>6</v>
      </c>
    </row>
    <row r="802">
      <c r="A802" s="3" t="s">
        <v>3108</v>
      </c>
      <c r="B802" s="3">
        <v>0.78</v>
      </c>
      <c r="C802" s="3" t="s">
        <v>22</v>
      </c>
      <c r="D802" s="4">
        <v>45421.0</v>
      </c>
      <c r="E802" s="2">
        <v>175.0</v>
      </c>
      <c r="F802" s="3" t="s">
        <v>823</v>
      </c>
      <c r="G802" s="3" t="s">
        <v>623</v>
      </c>
      <c r="H802" s="3">
        <v>1.0</v>
      </c>
      <c r="I802" s="2">
        <f>IFERROR(vlookup(F802,'College Conference'!$B$1:$Z$1000 , 6,False),0)</f>
        <v>8</v>
      </c>
      <c r="J802" s="2">
        <f>IFERROR(vlookup(G802,'College Conference'!$B$1:$Z$1000 , 6,False),0)</f>
        <v>6</v>
      </c>
    </row>
    <row r="803">
      <c r="A803" s="3" t="s">
        <v>2901</v>
      </c>
      <c r="B803" s="3">
        <v>0.9</v>
      </c>
      <c r="C803" s="3" t="s">
        <v>58</v>
      </c>
      <c r="D803" s="4">
        <v>45447.0</v>
      </c>
      <c r="E803" s="2">
        <v>225.0</v>
      </c>
      <c r="F803" s="3" t="s">
        <v>404</v>
      </c>
      <c r="G803" s="3" t="s">
        <v>610</v>
      </c>
      <c r="H803" s="3">
        <v>1.0</v>
      </c>
      <c r="I803" s="2">
        <f>IFERROR(vlookup(F803,'College Conference'!$B$1:$Z$1000 , 6,False),0)</f>
        <v>3</v>
      </c>
      <c r="J803" s="2">
        <f>IFERROR(vlookup(G803,'College Conference'!$B$1:$Z$1000 , 6,False),0)</f>
        <v>6</v>
      </c>
    </row>
    <row r="804">
      <c r="A804" s="3" t="s">
        <v>3048</v>
      </c>
      <c r="B804" s="3">
        <v>0.86</v>
      </c>
      <c r="C804" s="3" t="s">
        <v>27</v>
      </c>
      <c r="D804" s="2" t="s">
        <v>72</v>
      </c>
      <c r="E804" s="2">
        <v>180.0</v>
      </c>
      <c r="F804" s="3" t="s">
        <v>701</v>
      </c>
      <c r="G804" s="3" t="s">
        <v>635</v>
      </c>
      <c r="H804" s="3">
        <v>1.0</v>
      </c>
      <c r="I804" s="2">
        <f>IFERROR(vlookup(F804,'College Conference'!$B$1:$Z$1000 , 6,False),0)</f>
        <v>7</v>
      </c>
      <c r="J804" s="2">
        <f>IFERROR(vlookup(G804,'College Conference'!$B$1:$Z$1000 , 6,False),0)</f>
        <v>6</v>
      </c>
    </row>
    <row r="805">
      <c r="A805" s="3" t="s">
        <v>2902</v>
      </c>
      <c r="B805" s="3" t="s">
        <v>11</v>
      </c>
      <c r="C805" s="3" t="s">
        <v>52</v>
      </c>
      <c r="D805" s="4">
        <v>45423.0</v>
      </c>
      <c r="E805" s="2">
        <v>204.0</v>
      </c>
      <c r="F805" s="3" t="s">
        <v>295</v>
      </c>
      <c r="G805" s="3" t="s">
        <v>646</v>
      </c>
      <c r="H805" s="3">
        <v>1.0</v>
      </c>
      <c r="I805" s="2">
        <f>IFERROR(vlookup(F805,'College Conference'!$B$1:$Z$1000 , 6,False),0)</f>
        <v>3</v>
      </c>
      <c r="J805" s="2">
        <f>IFERROR(vlookup(G805,'College Conference'!$B$1:$Z$1000 , 6,False),0)</f>
        <v>6</v>
      </c>
    </row>
    <row r="806">
      <c r="A806" s="3" t="s">
        <v>3167</v>
      </c>
      <c r="B806" s="3">
        <v>0.8</v>
      </c>
      <c r="C806" s="3" t="s">
        <v>58</v>
      </c>
      <c r="D806" s="4">
        <v>45446.0</v>
      </c>
      <c r="E806" s="2">
        <v>255.0</v>
      </c>
      <c r="F806" s="3" t="s">
        <v>948</v>
      </c>
      <c r="G806" s="3" t="s">
        <v>638</v>
      </c>
      <c r="H806" s="3">
        <v>1.0</v>
      </c>
      <c r="I806" s="2">
        <f>IFERROR(vlookup(F806,'College Conference'!$B$1:$Z$1000 , 6,False),0)</f>
        <v>11</v>
      </c>
      <c r="J806" s="2">
        <f>IFERROR(vlookup(G806,'College Conference'!$B$1:$Z$1000 , 6,False),0)</f>
        <v>6</v>
      </c>
    </row>
    <row r="807">
      <c r="A807" s="3" t="s">
        <v>3049</v>
      </c>
      <c r="B807" s="3">
        <v>0.86</v>
      </c>
      <c r="C807" s="3" t="s">
        <v>17</v>
      </c>
      <c r="D807" s="4">
        <v>45446.0</v>
      </c>
      <c r="E807" s="2">
        <v>215.0</v>
      </c>
      <c r="F807" s="3" t="s">
        <v>711</v>
      </c>
      <c r="G807" s="3" t="s">
        <v>635</v>
      </c>
      <c r="H807" s="3">
        <v>1.0</v>
      </c>
      <c r="I807" s="2">
        <f>IFERROR(vlookup(F807,'College Conference'!$B$1:$Z$1000 , 6,False),0)</f>
        <v>7</v>
      </c>
      <c r="J807" s="2">
        <f>IFERROR(vlookup(G807,'College Conference'!$B$1:$Z$1000 , 6,False),0)</f>
        <v>6</v>
      </c>
    </row>
    <row r="808">
      <c r="A808" s="3" t="s">
        <v>2954</v>
      </c>
      <c r="B808" s="3">
        <v>0.82</v>
      </c>
      <c r="C808" s="3" t="s">
        <v>12</v>
      </c>
      <c r="D808" s="4">
        <v>45450.0</v>
      </c>
      <c r="E808" s="2">
        <v>240.0</v>
      </c>
      <c r="F808" s="3" t="s">
        <v>503</v>
      </c>
      <c r="G808" s="3" t="s">
        <v>610</v>
      </c>
      <c r="H808" s="3">
        <v>1.0</v>
      </c>
      <c r="I808" s="2">
        <f>IFERROR(vlookup(F808,'College Conference'!$B$1:$Z$1000 , 6,False),0)</f>
        <v>4</v>
      </c>
      <c r="J808" s="2">
        <f>IFERROR(vlookup(G808,'College Conference'!$B$1:$Z$1000 , 6,False),0)</f>
        <v>6</v>
      </c>
    </row>
    <row r="809">
      <c r="A809" s="3" t="s">
        <v>2903</v>
      </c>
      <c r="B809" s="3" t="s">
        <v>11</v>
      </c>
      <c r="C809" s="3" t="s">
        <v>198</v>
      </c>
      <c r="D809" s="4">
        <v>45445.0</v>
      </c>
      <c r="E809" s="2">
        <v>240.0</v>
      </c>
      <c r="F809" s="3" t="s">
        <v>311</v>
      </c>
      <c r="G809" s="3" t="s">
        <v>635</v>
      </c>
      <c r="H809" s="3">
        <v>1.0</v>
      </c>
      <c r="I809" s="2">
        <f>IFERROR(vlookup(F809,'College Conference'!$B$1:$Z$1000 , 6,False),0)</f>
        <v>3</v>
      </c>
      <c r="J809" s="2">
        <f>IFERROR(vlookup(G809,'College Conference'!$B$1:$Z$1000 , 6,False),0)</f>
        <v>6</v>
      </c>
    </row>
    <row r="810">
      <c r="A810" s="3" t="s">
        <v>3050</v>
      </c>
      <c r="B810" s="3">
        <v>0.86</v>
      </c>
      <c r="C810" s="3" t="s">
        <v>63</v>
      </c>
      <c r="D810" s="4">
        <v>45445.0</v>
      </c>
      <c r="E810" s="2">
        <v>180.0</v>
      </c>
      <c r="F810" s="3" t="s">
        <v>701</v>
      </c>
      <c r="G810" s="3" t="s">
        <v>635</v>
      </c>
      <c r="H810" s="3">
        <v>1.0</v>
      </c>
      <c r="I810" s="2">
        <f>IFERROR(vlookup(F810,'College Conference'!$B$1:$Z$1000 , 6,False),0)</f>
        <v>7</v>
      </c>
      <c r="J810" s="2">
        <f>IFERROR(vlookup(G810,'College Conference'!$B$1:$Z$1000 , 6,False),0)</f>
        <v>6</v>
      </c>
    </row>
    <row r="811">
      <c r="A811" s="3" t="s">
        <v>3109</v>
      </c>
      <c r="B811" s="3">
        <v>0.86</v>
      </c>
      <c r="C811" s="3" t="s">
        <v>58</v>
      </c>
      <c r="D811" s="4">
        <v>45446.0</v>
      </c>
      <c r="E811" s="2">
        <v>220.0</v>
      </c>
      <c r="F811" s="3" t="s">
        <v>796</v>
      </c>
      <c r="G811" s="3" t="s">
        <v>610</v>
      </c>
      <c r="H811" s="3">
        <v>1.0</v>
      </c>
      <c r="I811" s="2">
        <f>IFERROR(vlookup(F811,'College Conference'!$B$1:$Z$1000 , 6,False),0)</f>
        <v>8</v>
      </c>
      <c r="J811" s="2">
        <f>IFERROR(vlookup(G811,'College Conference'!$B$1:$Z$1000 , 6,False),0)</f>
        <v>6</v>
      </c>
    </row>
    <row r="812">
      <c r="A812" s="3" t="s">
        <v>3051</v>
      </c>
      <c r="B812" s="3">
        <v>0.85</v>
      </c>
      <c r="C812" s="3" t="s">
        <v>52</v>
      </c>
      <c r="D812" s="4">
        <v>45444.0</v>
      </c>
      <c r="E812" s="2">
        <v>200.0</v>
      </c>
      <c r="F812" s="3" t="s">
        <v>701</v>
      </c>
      <c r="G812" s="3" t="s">
        <v>635</v>
      </c>
      <c r="H812" s="3">
        <v>1.0</v>
      </c>
      <c r="I812" s="2">
        <f>IFERROR(vlookup(F812,'College Conference'!$B$1:$Z$1000 , 6,False),0)</f>
        <v>7</v>
      </c>
      <c r="J812" s="2">
        <f>IFERROR(vlookup(G812,'College Conference'!$B$1:$Z$1000 , 6,False),0)</f>
        <v>6</v>
      </c>
    </row>
    <row r="813">
      <c r="A813" s="3" t="s">
        <v>3110</v>
      </c>
      <c r="B813" s="3">
        <v>0.82</v>
      </c>
      <c r="C813" s="3" t="s">
        <v>31</v>
      </c>
      <c r="D813" s="4">
        <v>45449.0</v>
      </c>
      <c r="E813" s="2">
        <v>320.0</v>
      </c>
      <c r="F813" s="3" t="s">
        <v>796</v>
      </c>
      <c r="G813" s="3" t="s">
        <v>610</v>
      </c>
      <c r="H813" s="3">
        <v>1.0</v>
      </c>
      <c r="I813" s="2">
        <f>IFERROR(vlookup(F813,'College Conference'!$B$1:$Z$1000 , 6,False),0)</f>
        <v>8</v>
      </c>
      <c r="J813" s="2">
        <f>IFERROR(vlookup(G813,'College Conference'!$B$1:$Z$1000 , 6,False),0)</f>
        <v>6</v>
      </c>
    </row>
    <row r="814">
      <c r="A814" s="3" t="s">
        <v>2913</v>
      </c>
      <c r="B814" s="3">
        <v>0.89</v>
      </c>
      <c r="C814" s="3" t="s">
        <v>63</v>
      </c>
      <c r="D814" s="4">
        <v>45444.0</v>
      </c>
      <c r="E814" s="2">
        <v>200.0</v>
      </c>
      <c r="F814" s="3" t="s">
        <v>843</v>
      </c>
      <c r="G814" s="3" t="s">
        <v>621</v>
      </c>
      <c r="H814" s="3">
        <v>1.0</v>
      </c>
      <c r="I814" s="2">
        <f>IFERROR(vlookup(F814,'College Conference'!$B$1:$Z$1000 , 6,False),0)</f>
        <v>8</v>
      </c>
      <c r="J814" s="2">
        <f>IFERROR(vlookup(G814,'College Conference'!$B$1:$Z$1000 , 6,False),0)</f>
        <v>6</v>
      </c>
    </row>
    <row r="815">
      <c r="A815" s="3" t="s">
        <v>2862</v>
      </c>
      <c r="B815" s="3">
        <v>0.9</v>
      </c>
      <c r="C815" s="3" t="s">
        <v>31</v>
      </c>
      <c r="D815" s="4">
        <v>45447.0</v>
      </c>
      <c r="E815" s="2">
        <v>315.0</v>
      </c>
      <c r="F815" s="3" t="s">
        <v>253</v>
      </c>
      <c r="G815" s="3" t="s">
        <v>626</v>
      </c>
      <c r="H815" s="3">
        <v>1.0</v>
      </c>
      <c r="I815" s="2">
        <f>IFERROR(vlookup(F815,'College Conference'!$B$1:$Z$1000 , 6,False),0)</f>
        <v>2</v>
      </c>
      <c r="J815" s="2">
        <f>IFERROR(vlookup(G815,'College Conference'!$B$1:$Z$1000 , 6,False),0)</f>
        <v>6</v>
      </c>
    </row>
    <row r="816">
      <c r="A816" s="3" t="s">
        <v>2904</v>
      </c>
      <c r="B816" s="3">
        <v>0.85</v>
      </c>
      <c r="C816" s="3" t="s">
        <v>22</v>
      </c>
      <c r="D816" s="4">
        <v>45421.0</v>
      </c>
      <c r="E816" s="2">
        <v>205.0</v>
      </c>
      <c r="F816" s="3" t="s">
        <v>301</v>
      </c>
      <c r="G816" s="3" t="s">
        <v>613</v>
      </c>
      <c r="H816" s="3">
        <v>1.0</v>
      </c>
      <c r="I816" s="2">
        <f>IFERROR(vlookup(F816,'College Conference'!$B$1:$Z$1000 , 6,False),0)</f>
        <v>3</v>
      </c>
      <c r="J816" s="2">
        <f>IFERROR(vlookup(G816,'College Conference'!$B$1:$Z$1000 , 6,False),0)</f>
        <v>6</v>
      </c>
    </row>
    <row r="817">
      <c r="A817" s="3" t="s">
        <v>3052</v>
      </c>
      <c r="B817" s="3">
        <v>0.85</v>
      </c>
      <c r="C817" s="3" t="s">
        <v>12</v>
      </c>
      <c r="D817" s="4">
        <v>45445.0</v>
      </c>
      <c r="E817" s="2">
        <v>305.0</v>
      </c>
      <c r="F817" s="3" t="s">
        <v>714</v>
      </c>
      <c r="G817" s="3" t="s">
        <v>631</v>
      </c>
      <c r="H817" s="3">
        <v>1.0</v>
      </c>
      <c r="I817" s="2">
        <f>IFERROR(vlookup(F817,'College Conference'!$B$1:$Z$1000 , 6,False),0)</f>
        <v>7</v>
      </c>
      <c r="J817" s="2">
        <f>IFERROR(vlookup(G817,'College Conference'!$B$1:$Z$1000 , 6,False),0)</f>
        <v>6</v>
      </c>
    </row>
    <row r="818">
      <c r="A818" s="3" t="s">
        <v>2955</v>
      </c>
      <c r="B818" s="3">
        <v>0.76</v>
      </c>
      <c r="C818" s="3" t="s">
        <v>31</v>
      </c>
      <c r="D818" s="4">
        <v>45447.0</v>
      </c>
      <c r="E818" s="2">
        <v>290.0</v>
      </c>
      <c r="F818" s="3" t="s">
        <v>446</v>
      </c>
      <c r="G818" s="3" t="s">
        <v>610</v>
      </c>
      <c r="H818" s="3">
        <v>1.0</v>
      </c>
      <c r="I818" s="2">
        <f>IFERROR(vlookup(F818,'College Conference'!$B$1:$Z$1000 , 6,False),0)</f>
        <v>4</v>
      </c>
      <c r="J818" s="2">
        <f>IFERROR(vlookup(G818,'College Conference'!$B$1:$Z$1000 , 6,False),0)</f>
        <v>6</v>
      </c>
    </row>
    <row r="819">
      <c r="A819" s="3" t="s">
        <v>3111</v>
      </c>
      <c r="B819" s="3">
        <v>0.86</v>
      </c>
      <c r="C819" s="3" t="s">
        <v>52</v>
      </c>
      <c r="D819" s="4">
        <v>45444.0</v>
      </c>
      <c r="E819" s="2">
        <v>230.0</v>
      </c>
      <c r="F819" s="3" t="s">
        <v>811</v>
      </c>
      <c r="G819" s="3" t="s">
        <v>638</v>
      </c>
      <c r="H819" s="3">
        <v>1.0</v>
      </c>
      <c r="I819" s="2">
        <f>IFERROR(vlookup(F819,'College Conference'!$B$1:$Z$1000 , 6,False),0)</f>
        <v>8</v>
      </c>
      <c r="J819" s="2">
        <f>IFERROR(vlookup(G819,'College Conference'!$B$1:$Z$1000 , 6,False),0)</f>
        <v>6</v>
      </c>
    </row>
    <row r="820">
      <c r="A820" s="3" t="s">
        <v>3154</v>
      </c>
      <c r="B820" s="3">
        <v>0.84</v>
      </c>
      <c r="C820" s="3" t="s">
        <v>22</v>
      </c>
      <c r="D820" s="2" t="s">
        <v>72</v>
      </c>
      <c r="E820" s="2">
        <v>210.0</v>
      </c>
      <c r="F820" s="3" t="s">
        <v>894</v>
      </c>
      <c r="G820" s="3" t="s">
        <v>631</v>
      </c>
      <c r="H820" s="3">
        <v>1.0</v>
      </c>
      <c r="I820" s="2">
        <f>IFERROR(vlookup(F820,'College Conference'!$B$1:$Z$1000 , 6,False),0)</f>
        <v>9</v>
      </c>
      <c r="J820" s="2">
        <f>IFERROR(vlookup(G820,'College Conference'!$B$1:$Z$1000 , 6,False),0)</f>
        <v>6</v>
      </c>
    </row>
    <row r="821">
      <c r="A821" s="3" t="s">
        <v>2905</v>
      </c>
      <c r="B821" s="3" t="s">
        <v>11</v>
      </c>
      <c r="C821" s="3" t="s">
        <v>198</v>
      </c>
      <c r="D821" s="4">
        <v>45423.0</v>
      </c>
      <c r="E821" s="2">
        <v>200.0</v>
      </c>
      <c r="F821" s="3" t="s">
        <v>400</v>
      </c>
      <c r="G821" s="3" t="s">
        <v>621</v>
      </c>
      <c r="H821" s="3">
        <v>1.0</v>
      </c>
      <c r="I821" s="2">
        <f>IFERROR(vlookup(F821,'College Conference'!$B$1:$Z$1000 , 6,False),0)</f>
        <v>3</v>
      </c>
      <c r="J821" s="2">
        <f>IFERROR(vlookup(G821,'College Conference'!$B$1:$Z$1000 , 6,False),0)</f>
        <v>6</v>
      </c>
    </row>
    <row r="822">
      <c r="A822" s="3" t="s">
        <v>2810</v>
      </c>
      <c r="B822" s="3">
        <v>0.86</v>
      </c>
      <c r="C822" s="3" t="s">
        <v>274</v>
      </c>
      <c r="D822" s="4">
        <v>45446.0</v>
      </c>
      <c r="E822" s="2">
        <v>215.0</v>
      </c>
      <c r="F822" s="3" t="s">
        <v>674</v>
      </c>
      <c r="G822" s="3" t="s">
        <v>635</v>
      </c>
      <c r="H822" s="3">
        <v>1.0</v>
      </c>
      <c r="I822" s="2">
        <f>IFERROR(vlookup(F822,'College Conference'!$B$1:$Z$1000 , 6,False),0)</f>
        <v>0</v>
      </c>
      <c r="J822" s="2">
        <f>IFERROR(vlookup(G822,'College Conference'!$B$1:$Z$1000 , 6,False),0)</f>
        <v>6</v>
      </c>
    </row>
    <row r="823">
      <c r="A823" s="3" t="s">
        <v>2811</v>
      </c>
      <c r="B823" s="3">
        <v>0.89</v>
      </c>
      <c r="C823" s="3" t="s">
        <v>52</v>
      </c>
      <c r="D823" s="4">
        <v>45445.0</v>
      </c>
      <c r="E823" s="2">
        <v>210.0</v>
      </c>
      <c r="F823" s="3" t="s">
        <v>666</v>
      </c>
      <c r="G823" s="3" t="s">
        <v>635</v>
      </c>
      <c r="H823" s="3">
        <v>1.0</v>
      </c>
      <c r="I823" s="2">
        <f>IFERROR(vlookup(F823,'College Conference'!$B$1:$Z$1000 , 6,False),0)</f>
        <v>0</v>
      </c>
      <c r="J823" s="2">
        <f>IFERROR(vlookup(G823,'College Conference'!$B$1:$Z$1000 , 6,False),0)</f>
        <v>6</v>
      </c>
    </row>
    <row r="824">
      <c r="A824" s="3" t="s">
        <v>3112</v>
      </c>
      <c r="B824" s="3">
        <v>0.85</v>
      </c>
      <c r="C824" s="3" t="s">
        <v>31</v>
      </c>
      <c r="D824" s="4">
        <v>45450.0</v>
      </c>
      <c r="E824" s="2">
        <v>300.0</v>
      </c>
      <c r="F824" s="3" t="s">
        <v>816</v>
      </c>
      <c r="G824" s="3" t="s">
        <v>626</v>
      </c>
      <c r="H824" s="3">
        <v>1.0</v>
      </c>
      <c r="I824" s="2">
        <f>IFERROR(vlookup(F824,'College Conference'!$B$1:$Z$1000 , 6,False),0)</f>
        <v>8</v>
      </c>
      <c r="J824" s="2">
        <f>IFERROR(vlookup(G824,'College Conference'!$B$1:$Z$1000 , 6,False),0)</f>
        <v>6</v>
      </c>
    </row>
    <row r="825">
      <c r="A825" s="3" t="s">
        <v>488</v>
      </c>
      <c r="B825" s="3" t="s">
        <v>11</v>
      </c>
      <c r="C825" s="3" t="s">
        <v>78</v>
      </c>
      <c r="D825" s="2" t="s">
        <v>72</v>
      </c>
      <c r="E825" s="2">
        <v>194.0</v>
      </c>
      <c r="F825" s="3" t="s">
        <v>450</v>
      </c>
      <c r="G825" s="3" t="s">
        <v>615</v>
      </c>
      <c r="H825" s="3">
        <v>1.0</v>
      </c>
      <c r="I825" s="2">
        <f>IFERROR(vlookup(F825,'College Conference'!$B$1:$Z$1000 , 6,False),0)</f>
        <v>4</v>
      </c>
      <c r="J825" s="2">
        <f>IFERROR(vlookup(G825,'College Conference'!$B$1:$Z$1000 , 6,False),0)</f>
        <v>6</v>
      </c>
    </row>
    <row r="826">
      <c r="A826" s="3" t="s">
        <v>2956</v>
      </c>
      <c r="B826" s="3">
        <v>0.8</v>
      </c>
      <c r="C826" s="3" t="s">
        <v>27</v>
      </c>
      <c r="D826" s="4">
        <v>45420.0</v>
      </c>
      <c r="E826" s="2">
        <v>150.0</v>
      </c>
      <c r="F826" s="3" t="s">
        <v>444</v>
      </c>
      <c r="G826" s="3" t="s">
        <v>623</v>
      </c>
      <c r="H826" s="3">
        <v>1.0</v>
      </c>
      <c r="I826" s="2">
        <f>IFERROR(vlookup(F826,'College Conference'!$B$1:$Z$1000 , 6,False),0)</f>
        <v>4</v>
      </c>
      <c r="J826" s="2">
        <f>IFERROR(vlookup(G826,'College Conference'!$B$1:$Z$1000 , 6,False),0)</f>
        <v>6</v>
      </c>
    </row>
    <row r="827">
      <c r="A827" s="3" t="s">
        <v>2957</v>
      </c>
      <c r="B827" s="3">
        <v>0.89</v>
      </c>
      <c r="C827" s="3" t="s">
        <v>22</v>
      </c>
      <c r="D827" s="4">
        <v>45421.0</v>
      </c>
      <c r="E827" s="2">
        <v>170.0</v>
      </c>
      <c r="F827" s="3" t="s">
        <v>455</v>
      </c>
      <c r="G827" s="3" t="s">
        <v>621</v>
      </c>
      <c r="H827" s="3">
        <v>1.0</v>
      </c>
      <c r="I827" s="2">
        <f>IFERROR(vlookup(F827,'College Conference'!$B$1:$Z$1000 , 6,False),0)</f>
        <v>4</v>
      </c>
      <c r="J827" s="2">
        <f>IFERROR(vlookup(G827,'College Conference'!$B$1:$Z$1000 , 6,False),0)</f>
        <v>6</v>
      </c>
    </row>
    <row r="828">
      <c r="A828" s="3" t="s">
        <v>2812</v>
      </c>
      <c r="B828" s="3" t="s">
        <v>11</v>
      </c>
      <c r="C828" s="3" t="s">
        <v>313</v>
      </c>
      <c r="D828" s="4">
        <v>45419.0</v>
      </c>
      <c r="E828" s="2">
        <v>170.0</v>
      </c>
      <c r="F828" s="3" t="s">
        <v>1252</v>
      </c>
      <c r="G828" s="3" t="s">
        <v>635</v>
      </c>
      <c r="H828" s="3">
        <v>1.0</v>
      </c>
      <c r="I828" s="2">
        <f>IFERROR(vlookup(F828,'College Conference'!$B$1:$Z$1000 , 6,False),0)</f>
        <v>0</v>
      </c>
      <c r="J828" s="2">
        <f>IFERROR(vlookup(G828,'College Conference'!$B$1:$Z$1000 , 6,False),0)</f>
        <v>6</v>
      </c>
    </row>
    <row r="829">
      <c r="A829" s="3" t="s">
        <v>2813</v>
      </c>
      <c r="B829" s="3">
        <v>0.77</v>
      </c>
      <c r="C829" s="3" t="s">
        <v>52</v>
      </c>
      <c r="D829" s="4">
        <v>45423.0</v>
      </c>
      <c r="E829" s="2">
        <v>210.0</v>
      </c>
      <c r="F829" s="3" t="s">
        <v>32</v>
      </c>
      <c r="G829" s="3" t="s">
        <v>621</v>
      </c>
      <c r="H829" s="3">
        <v>1.0</v>
      </c>
      <c r="I829" s="2">
        <f>IFERROR(vlookup(F829,'College Conference'!$B$1:$Z$1000 , 6,False),0)</f>
        <v>0</v>
      </c>
      <c r="J829" s="2">
        <f>IFERROR(vlookup(G829,'College Conference'!$B$1:$Z$1000 , 6,False),0)</f>
        <v>6</v>
      </c>
    </row>
    <row r="830">
      <c r="A830" s="3" t="s">
        <v>2814</v>
      </c>
      <c r="B830" s="3" t="s">
        <v>11</v>
      </c>
      <c r="C830" s="3" t="s">
        <v>353</v>
      </c>
      <c r="D830" s="4">
        <v>45448.0</v>
      </c>
      <c r="E830" s="2">
        <v>265.0</v>
      </c>
      <c r="F830" s="3" t="s">
        <v>786</v>
      </c>
      <c r="G830" s="3" t="s">
        <v>626</v>
      </c>
      <c r="H830" s="3">
        <v>1.0</v>
      </c>
      <c r="I830" s="2">
        <f>IFERROR(vlookup(F830,'College Conference'!$B$1:$Z$1000 , 6,False),0)</f>
        <v>0</v>
      </c>
      <c r="J830" s="2">
        <f>IFERROR(vlookup(G830,'College Conference'!$B$1:$Z$1000 , 6,False),0)</f>
        <v>6</v>
      </c>
    </row>
    <row r="831">
      <c r="A831" s="3" t="s">
        <v>2906</v>
      </c>
      <c r="B831" s="3">
        <v>0.84</v>
      </c>
      <c r="C831" s="3" t="s">
        <v>27</v>
      </c>
      <c r="D831" s="4">
        <v>45423.0</v>
      </c>
      <c r="E831" s="2">
        <v>171.0</v>
      </c>
      <c r="F831" s="3" t="s">
        <v>322</v>
      </c>
      <c r="G831" s="3" t="s">
        <v>617</v>
      </c>
      <c r="H831" s="3">
        <v>1.0</v>
      </c>
      <c r="I831" s="2">
        <f>IFERROR(vlookup(F831,'College Conference'!$B$1:$Z$1000 , 6,False),0)</f>
        <v>3</v>
      </c>
      <c r="J831" s="2">
        <f>IFERROR(vlookup(G831,'College Conference'!$B$1:$Z$1000 , 6,False),0)</f>
        <v>6</v>
      </c>
    </row>
    <row r="832">
      <c r="A832" s="3" t="s">
        <v>3053</v>
      </c>
      <c r="B832" s="3">
        <v>0.83</v>
      </c>
      <c r="C832" s="3" t="s">
        <v>17</v>
      </c>
      <c r="D832" s="4">
        <v>45447.0</v>
      </c>
      <c r="E832" s="2">
        <v>190.0</v>
      </c>
      <c r="F832" s="3" t="s">
        <v>736</v>
      </c>
      <c r="G832" s="3" t="s">
        <v>610</v>
      </c>
      <c r="H832" s="3">
        <v>1.0</v>
      </c>
      <c r="I832" s="2">
        <f>IFERROR(vlookup(F832,'College Conference'!$B$1:$Z$1000 , 6,False),0)</f>
        <v>7</v>
      </c>
      <c r="J832" s="2">
        <f>IFERROR(vlookup(G832,'College Conference'!$B$1:$Z$1000 , 6,False),0)</f>
        <v>6</v>
      </c>
    </row>
    <row r="833">
      <c r="A833" s="3" t="s">
        <v>2851</v>
      </c>
      <c r="B833" s="3">
        <v>0.89</v>
      </c>
      <c r="C833" s="3" t="s">
        <v>63</v>
      </c>
      <c r="D833" s="4">
        <v>45423.0</v>
      </c>
      <c r="E833" s="2">
        <v>180.0</v>
      </c>
      <c r="F833" s="3" t="s">
        <v>976</v>
      </c>
      <c r="G833" s="3" t="s">
        <v>631</v>
      </c>
      <c r="H833" s="3">
        <v>1.0</v>
      </c>
      <c r="I833" s="2">
        <f>IFERROR(vlookup(F833,'College Conference'!$B$1:$Z$1000 , 6,False),0)</f>
        <v>1</v>
      </c>
      <c r="J833" s="2">
        <f>IFERROR(vlookup(G833,'College Conference'!$B$1:$Z$1000 , 6,False),0)</f>
        <v>6</v>
      </c>
    </row>
    <row r="834">
      <c r="A834" s="3" t="s">
        <v>3054</v>
      </c>
      <c r="B834" s="3">
        <v>0.84</v>
      </c>
      <c r="C834" s="3" t="s">
        <v>52</v>
      </c>
      <c r="D834" s="4">
        <v>45445.0</v>
      </c>
      <c r="E834" s="2">
        <v>247.0</v>
      </c>
      <c r="F834" s="3" t="s">
        <v>711</v>
      </c>
      <c r="G834" s="3" t="s">
        <v>610</v>
      </c>
      <c r="H834" s="3">
        <v>1.0</v>
      </c>
      <c r="I834" s="2">
        <f>IFERROR(vlookup(F834,'College Conference'!$B$1:$Z$1000 , 6,False),0)</f>
        <v>7</v>
      </c>
      <c r="J834" s="2">
        <f>IFERROR(vlookup(G834,'College Conference'!$B$1:$Z$1000 , 6,False),0)</f>
        <v>6</v>
      </c>
    </row>
    <row r="835">
      <c r="A835" s="3" t="s">
        <v>2852</v>
      </c>
      <c r="B835" s="3">
        <v>0.84</v>
      </c>
      <c r="C835" s="3" t="s">
        <v>17</v>
      </c>
      <c r="D835" s="4">
        <v>45422.0</v>
      </c>
      <c r="E835" s="2">
        <v>165.0</v>
      </c>
      <c r="F835" s="3" t="s">
        <v>976</v>
      </c>
      <c r="G835" s="3" t="s">
        <v>631</v>
      </c>
      <c r="H835" s="3">
        <v>1.0</v>
      </c>
      <c r="I835" s="2">
        <f>IFERROR(vlookup(F835,'College Conference'!$B$1:$Z$1000 , 6,False),0)</f>
        <v>1</v>
      </c>
      <c r="J835" s="2">
        <f>IFERROR(vlookup(G835,'College Conference'!$B$1:$Z$1000 , 6,False),0)</f>
        <v>6</v>
      </c>
    </row>
    <row r="836">
      <c r="A836" s="3" t="s">
        <v>3245</v>
      </c>
      <c r="B836" s="3">
        <v>0.89</v>
      </c>
      <c r="C836" s="3" t="s">
        <v>12</v>
      </c>
      <c r="D836" s="4">
        <v>45445.0</v>
      </c>
      <c r="E836" s="2">
        <v>323.0</v>
      </c>
      <c r="F836" s="3" t="s">
        <v>325</v>
      </c>
      <c r="G836" s="3" t="s">
        <v>714</v>
      </c>
      <c r="H836" s="3">
        <v>1.0</v>
      </c>
      <c r="I836" s="2">
        <f>IFERROR(vlookup(F836,'College Conference'!$B$1:$Z$1000 , 6,False),0)</f>
        <v>3</v>
      </c>
      <c r="J836" s="2">
        <f>IFERROR(vlookup(G836,'College Conference'!$B$1:$Z$1000 , 6,False),0)</f>
        <v>7</v>
      </c>
    </row>
    <row r="837">
      <c r="A837" s="3" t="s">
        <v>3516</v>
      </c>
      <c r="B837" s="3">
        <v>0.89</v>
      </c>
      <c r="C837" s="3" t="s">
        <v>22</v>
      </c>
      <c r="D837" s="4">
        <v>45423.0</v>
      </c>
      <c r="E837" s="2">
        <v>182.0</v>
      </c>
      <c r="F837" s="3" t="s">
        <v>816</v>
      </c>
      <c r="G837" s="3" t="s">
        <v>714</v>
      </c>
      <c r="H837" s="3">
        <v>1.0</v>
      </c>
      <c r="I837" s="2">
        <f>IFERROR(vlookup(F837,'College Conference'!$B$1:$Z$1000 , 6,False),0)</f>
        <v>8</v>
      </c>
      <c r="J837" s="2">
        <f>IFERROR(vlookup(G837,'College Conference'!$B$1:$Z$1000 , 6,False),0)</f>
        <v>7</v>
      </c>
    </row>
    <row r="838">
      <c r="A838" s="3" t="s">
        <v>3246</v>
      </c>
      <c r="B838" s="3">
        <v>0.88</v>
      </c>
      <c r="C838" s="3" t="s">
        <v>27</v>
      </c>
      <c r="D838" s="4">
        <v>45445.0</v>
      </c>
      <c r="E838" s="2">
        <v>197.0</v>
      </c>
      <c r="F838" s="3" t="s">
        <v>301</v>
      </c>
      <c r="G838" s="3" t="s">
        <v>714</v>
      </c>
      <c r="H838" s="3">
        <v>1.0</v>
      </c>
      <c r="I838" s="2">
        <f>IFERROR(vlookup(F838,'College Conference'!$B$1:$Z$1000 , 6,False),0)</f>
        <v>3</v>
      </c>
      <c r="J838" s="2">
        <f>IFERROR(vlookup(G838,'College Conference'!$B$1:$Z$1000 , 6,False),0)</f>
        <v>7</v>
      </c>
    </row>
    <row r="839">
      <c r="A839" s="3" t="s">
        <v>3247</v>
      </c>
      <c r="B839" s="3">
        <v>0.9</v>
      </c>
      <c r="C839" s="3" t="s">
        <v>27</v>
      </c>
      <c r="D839" s="4">
        <v>45422.0</v>
      </c>
      <c r="E839" s="2">
        <v>181.0</v>
      </c>
      <c r="F839" s="3" t="s">
        <v>372</v>
      </c>
      <c r="G839" s="3" t="s">
        <v>714</v>
      </c>
      <c r="H839" s="3">
        <v>1.0</v>
      </c>
      <c r="I839" s="2">
        <f>IFERROR(vlookup(F839,'College Conference'!$B$1:$Z$1000 , 6,False),0)</f>
        <v>3</v>
      </c>
      <c r="J839" s="2">
        <f>IFERROR(vlookup(G839,'College Conference'!$B$1:$Z$1000 , 6,False),0)</f>
        <v>7</v>
      </c>
    </row>
    <row r="840">
      <c r="A840" s="3" t="s">
        <v>3349</v>
      </c>
      <c r="B840" s="3">
        <v>0.88</v>
      </c>
      <c r="C840" s="3" t="s">
        <v>12</v>
      </c>
      <c r="D840" s="4">
        <v>45450.0</v>
      </c>
      <c r="E840" s="2">
        <v>265.0</v>
      </c>
      <c r="F840" s="3" t="s">
        <v>450</v>
      </c>
      <c r="G840" s="3" t="s">
        <v>714</v>
      </c>
      <c r="H840" s="3">
        <v>1.0</v>
      </c>
      <c r="I840" s="2">
        <f>IFERROR(vlookup(F840,'College Conference'!$B$1:$Z$1000 , 6,False),0)</f>
        <v>4</v>
      </c>
      <c r="J840" s="2">
        <f>IFERROR(vlookup(G840,'College Conference'!$B$1:$Z$1000 , 6,False),0)</f>
        <v>7</v>
      </c>
    </row>
    <row r="841">
      <c r="A841" s="3" t="s">
        <v>3350</v>
      </c>
      <c r="B841" s="3">
        <v>0.83</v>
      </c>
      <c r="C841" s="3" t="s">
        <v>43</v>
      </c>
      <c r="D841" s="2" t="s">
        <v>72</v>
      </c>
      <c r="E841" s="2">
        <v>275.0</v>
      </c>
      <c r="F841" s="3" t="s">
        <v>446</v>
      </c>
      <c r="G841" s="3" t="s">
        <v>714</v>
      </c>
      <c r="H841" s="3">
        <v>1.0</v>
      </c>
      <c r="I841" s="2">
        <f>IFERROR(vlookup(F841,'College Conference'!$B$1:$Z$1000 , 6,False),0)</f>
        <v>4</v>
      </c>
      <c r="J841" s="2">
        <f>IFERROR(vlookup(G841,'College Conference'!$B$1:$Z$1000 , 6,False),0)</f>
        <v>7</v>
      </c>
    </row>
    <row r="842">
      <c r="A842" s="3" t="s">
        <v>1744</v>
      </c>
      <c r="B842" s="3">
        <v>0.89</v>
      </c>
      <c r="C842" s="3" t="s">
        <v>17</v>
      </c>
      <c r="D842" s="2" t="s">
        <v>72</v>
      </c>
      <c r="E842" s="2">
        <v>165.0</v>
      </c>
      <c r="F842" s="3" t="s">
        <v>325</v>
      </c>
      <c r="G842" s="3" t="s">
        <v>714</v>
      </c>
      <c r="H842" s="3">
        <v>1.0</v>
      </c>
      <c r="I842" s="2">
        <f>IFERROR(vlookup(F842,'College Conference'!$B$1:$Z$1000 , 6,False),0)</f>
        <v>3</v>
      </c>
      <c r="J842" s="2">
        <f>IFERROR(vlookup(G842,'College Conference'!$B$1:$Z$1000 , 6,False),0)</f>
        <v>7</v>
      </c>
    </row>
    <row r="843">
      <c r="A843" s="3" t="s">
        <v>3517</v>
      </c>
      <c r="B843" s="3">
        <v>0.89</v>
      </c>
      <c r="C843" s="3" t="s">
        <v>120</v>
      </c>
      <c r="D843" s="4">
        <v>45448.0</v>
      </c>
      <c r="E843" s="2">
        <v>230.0</v>
      </c>
      <c r="F843" s="3" t="s">
        <v>781</v>
      </c>
      <c r="G843" s="3" t="s">
        <v>714</v>
      </c>
      <c r="H843" s="3">
        <v>1.0</v>
      </c>
      <c r="I843" s="2">
        <f>IFERROR(vlookup(F843,'College Conference'!$B$1:$Z$1000 , 6,False),0)</f>
        <v>8</v>
      </c>
      <c r="J843" s="2">
        <f>IFERROR(vlookup(G843,'College Conference'!$B$1:$Z$1000 , 6,False),0)</f>
        <v>7</v>
      </c>
    </row>
    <row r="844">
      <c r="A844" s="3" t="s">
        <v>3369</v>
      </c>
      <c r="B844" s="3">
        <v>0.93</v>
      </c>
      <c r="C844" s="3" t="s">
        <v>43</v>
      </c>
      <c r="D844" s="4">
        <v>45446.0</v>
      </c>
      <c r="E844" s="2">
        <v>285.0</v>
      </c>
      <c r="F844" s="3" t="s">
        <v>510</v>
      </c>
      <c r="G844" s="3" t="s">
        <v>714</v>
      </c>
      <c r="H844" s="3">
        <v>1.0</v>
      </c>
      <c r="I844" s="2">
        <f>IFERROR(vlookup(F844,'College Conference'!$B$1:$Z$1000 , 6,False),0)</f>
        <v>5</v>
      </c>
      <c r="J844" s="2">
        <f>IFERROR(vlookup(G844,'College Conference'!$B$1:$Z$1000 , 6,False),0)</f>
        <v>7</v>
      </c>
    </row>
    <row r="845">
      <c r="A845" s="3" t="s">
        <v>3518</v>
      </c>
      <c r="B845" s="3">
        <v>0.91</v>
      </c>
      <c r="C845" s="3" t="s">
        <v>12</v>
      </c>
      <c r="D845" s="4">
        <v>45446.0</v>
      </c>
      <c r="E845" s="2">
        <v>255.0</v>
      </c>
      <c r="F845" s="3" t="s">
        <v>823</v>
      </c>
      <c r="G845" s="3" t="s">
        <v>714</v>
      </c>
      <c r="H845" s="3">
        <v>1.0</v>
      </c>
      <c r="I845" s="2">
        <f>IFERROR(vlookup(F845,'College Conference'!$B$1:$Z$1000 , 6,False),0)</f>
        <v>8</v>
      </c>
      <c r="J845" s="2">
        <f>IFERROR(vlookup(G845,'College Conference'!$B$1:$Z$1000 , 6,False),0)</f>
        <v>7</v>
      </c>
    </row>
    <row r="846">
      <c r="A846" s="3" t="s">
        <v>3628</v>
      </c>
      <c r="B846" s="3">
        <v>0.92</v>
      </c>
      <c r="C846" s="3" t="s">
        <v>52</v>
      </c>
      <c r="D846" s="4">
        <v>45446.0</v>
      </c>
      <c r="E846" s="2">
        <v>219.0</v>
      </c>
      <c r="F846" s="3" t="s">
        <v>948</v>
      </c>
      <c r="G846" s="3" t="s">
        <v>714</v>
      </c>
      <c r="H846" s="3">
        <v>1.0</v>
      </c>
      <c r="I846" s="2">
        <f>IFERROR(vlookup(F846,'College Conference'!$B$1:$Z$1000 , 6,False),0)</f>
        <v>11</v>
      </c>
      <c r="J846" s="2">
        <f>IFERROR(vlookup(G846,'College Conference'!$B$1:$Z$1000 , 6,False),0)</f>
        <v>7</v>
      </c>
    </row>
    <row r="847">
      <c r="A847" s="3" t="s">
        <v>3519</v>
      </c>
      <c r="B847" s="3">
        <v>0.88</v>
      </c>
      <c r="C847" s="3" t="s">
        <v>27</v>
      </c>
      <c r="D847" s="4">
        <v>45422.0</v>
      </c>
      <c r="E847" s="2">
        <v>182.0</v>
      </c>
      <c r="F847" s="3" t="s">
        <v>779</v>
      </c>
      <c r="G847" s="3" t="s">
        <v>714</v>
      </c>
      <c r="H847" s="3">
        <v>1.0</v>
      </c>
      <c r="I847" s="2">
        <f>IFERROR(vlookup(F847,'College Conference'!$B$1:$Z$1000 , 6,False),0)</f>
        <v>8</v>
      </c>
      <c r="J847" s="2">
        <f>IFERROR(vlookup(G847,'College Conference'!$B$1:$Z$1000 , 6,False),0)</f>
        <v>7</v>
      </c>
    </row>
    <row r="848">
      <c r="A848" s="3" t="s">
        <v>3248</v>
      </c>
      <c r="B848" s="3">
        <v>0.94</v>
      </c>
      <c r="C848" s="3" t="s">
        <v>43</v>
      </c>
      <c r="D848" s="4">
        <v>45448.0</v>
      </c>
      <c r="E848" s="2">
        <v>295.0</v>
      </c>
      <c r="F848" s="3" t="s">
        <v>325</v>
      </c>
      <c r="G848" s="3" t="s">
        <v>714</v>
      </c>
      <c r="H848" s="3">
        <v>1.0</v>
      </c>
      <c r="I848" s="2">
        <f>IFERROR(vlookup(F848,'College Conference'!$B$1:$Z$1000 , 6,False),0)</f>
        <v>3</v>
      </c>
      <c r="J848" s="2">
        <f>IFERROR(vlookup(G848,'College Conference'!$B$1:$Z$1000 , 6,False),0)</f>
        <v>7</v>
      </c>
    </row>
    <row r="849">
      <c r="A849" s="3" t="s">
        <v>3370</v>
      </c>
      <c r="B849" s="3">
        <v>0.91</v>
      </c>
      <c r="C849" s="3" t="s">
        <v>27</v>
      </c>
      <c r="D849" s="4">
        <v>45444.0</v>
      </c>
      <c r="E849" s="2">
        <v>160.0</v>
      </c>
      <c r="F849" s="3" t="s">
        <v>510</v>
      </c>
      <c r="G849" s="3" t="s">
        <v>714</v>
      </c>
      <c r="H849" s="3">
        <v>1.0</v>
      </c>
      <c r="I849" s="2">
        <f>IFERROR(vlookup(F849,'College Conference'!$B$1:$Z$1000 , 6,False),0)</f>
        <v>5</v>
      </c>
      <c r="J849" s="2">
        <f>IFERROR(vlookup(G849,'College Conference'!$B$1:$Z$1000 , 6,False),0)</f>
        <v>7</v>
      </c>
    </row>
    <row r="850">
      <c r="A850" s="3" t="s">
        <v>3351</v>
      </c>
      <c r="B850" s="3">
        <v>0.89</v>
      </c>
      <c r="C850" s="3" t="s">
        <v>12</v>
      </c>
      <c r="D850" s="2" t="s">
        <v>72</v>
      </c>
      <c r="E850" s="2">
        <v>270.0</v>
      </c>
      <c r="F850" s="3" t="s">
        <v>446</v>
      </c>
      <c r="G850" s="3" t="s">
        <v>714</v>
      </c>
      <c r="H850" s="3">
        <v>1.0</v>
      </c>
      <c r="I850" s="2">
        <f>IFERROR(vlookup(F850,'College Conference'!$B$1:$Z$1000 , 6,False),0)</f>
        <v>4</v>
      </c>
      <c r="J850" s="2">
        <f>IFERROR(vlookup(G850,'College Conference'!$B$1:$Z$1000 , 6,False),0)</f>
        <v>7</v>
      </c>
    </row>
    <row r="851">
      <c r="A851" s="3" t="s">
        <v>3520</v>
      </c>
      <c r="B851" s="3">
        <v>0.86</v>
      </c>
      <c r="C851" s="3" t="s">
        <v>63</v>
      </c>
      <c r="D851" s="4">
        <v>45446.0</v>
      </c>
      <c r="E851" s="2">
        <v>194.0</v>
      </c>
      <c r="F851" s="3" t="s">
        <v>816</v>
      </c>
      <c r="G851" s="3" t="s">
        <v>740</v>
      </c>
      <c r="H851" s="3">
        <v>1.0</v>
      </c>
      <c r="I851" s="2">
        <f>IFERROR(vlookup(F851,'College Conference'!$B$1:$Z$1000 , 6,False),0)</f>
        <v>8</v>
      </c>
      <c r="J851" s="2">
        <f>IFERROR(vlookup(G851,'College Conference'!$B$1:$Z$1000 , 6,False),0)</f>
        <v>7</v>
      </c>
    </row>
    <row r="852">
      <c r="A852" s="3" t="s">
        <v>3521</v>
      </c>
      <c r="B852" s="3">
        <v>0.85</v>
      </c>
      <c r="C852" s="3" t="s">
        <v>52</v>
      </c>
      <c r="D852" s="4">
        <v>45444.0</v>
      </c>
      <c r="E852" s="2">
        <v>230.0</v>
      </c>
      <c r="F852" s="3" t="s">
        <v>861</v>
      </c>
      <c r="G852" s="3" t="s">
        <v>689</v>
      </c>
      <c r="H852" s="3">
        <v>1.0</v>
      </c>
      <c r="I852" s="2">
        <f>IFERROR(vlookup(F852,'College Conference'!$B$1:$Z$1000 , 6,False),0)</f>
        <v>8</v>
      </c>
      <c r="J852" s="2">
        <f>IFERROR(vlookup(G852,'College Conference'!$B$1:$Z$1000 , 6,False),0)</f>
        <v>7</v>
      </c>
    </row>
    <row r="853">
      <c r="A853" s="3" t="s">
        <v>3249</v>
      </c>
      <c r="B853" s="3">
        <v>0.88</v>
      </c>
      <c r="C853" s="3" t="s">
        <v>63</v>
      </c>
      <c r="D853" s="2" t="s">
        <v>72</v>
      </c>
      <c r="E853" s="2">
        <v>183.0</v>
      </c>
      <c r="F853" s="3" t="s">
        <v>311</v>
      </c>
      <c r="G853" s="3" t="s">
        <v>711</v>
      </c>
      <c r="H853" s="3">
        <v>1.0</v>
      </c>
      <c r="I853" s="2">
        <f>IFERROR(vlookup(F853,'College Conference'!$B$1:$Z$1000 , 6,False),0)</f>
        <v>3</v>
      </c>
      <c r="J853" s="2">
        <f>IFERROR(vlookup(G853,'College Conference'!$B$1:$Z$1000 , 6,False),0)</f>
        <v>7</v>
      </c>
    </row>
    <row r="854">
      <c r="A854" s="3" t="s">
        <v>3522</v>
      </c>
      <c r="B854" s="3">
        <v>0.88</v>
      </c>
      <c r="C854" s="3" t="s">
        <v>17</v>
      </c>
      <c r="D854" s="4">
        <v>45445.0</v>
      </c>
      <c r="E854" s="2">
        <v>200.0</v>
      </c>
      <c r="F854" s="3" t="s">
        <v>776</v>
      </c>
      <c r="G854" s="3" t="s">
        <v>734</v>
      </c>
      <c r="H854" s="3">
        <v>1.0</v>
      </c>
      <c r="I854" s="2">
        <f>IFERROR(vlookup(F854,'College Conference'!$B$1:$Z$1000 , 6,False),0)</f>
        <v>8</v>
      </c>
      <c r="J854" s="2">
        <f>IFERROR(vlookup(G854,'College Conference'!$B$1:$Z$1000 , 6,False),0)</f>
        <v>7</v>
      </c>
    </row>
    <row r="855">
      <c r="A855" s="3" t="s">
        <v>3371</v>
      </c>
      <c r="B855" s="3">
        <v>0.86</v>
      </c>
      <c r="C855" s="3" t="s">
        <v>27</v>
      </c>
      <c r="D855" s="2" t="s">
        <v>72</v>
      </c>
      <c r="E855" s="2">
        <v>180.0</v>
      </c>
      <c r="F855" s="3" t="s">
        <v>517</v>
      </c>
      <c r="G855" s="3" t="s">
        <v>711</v>
      </c>
      <c r="H855" s="3">
        <v>1.0</v>
      </c>
      <c r="I855" s="2">
        <f>IFERROR(vlookup(F855,'College Conference'!$B$1:$Z$1000 , 6,False),0)</f>
        <v>5</v>
      </c>
      <c r="J855" s="2">
        <f>IFERROR(vlookup(G855,'College Conference'!$B$1:$Z$1000 , 6,False),0)</f>
        <v>7</v>
      </c>
    </row>
    <row r="856">
      <c r="A856" s="3" t="s">
        <v>3250</v>
      </c>
      <c r="B856" s="3">
        <v>0.87</v>
      </c>
      <c r="C856" s="3" t="s">
        <v>43</v>
      </c>
      <c r="D856" s="4">
        <v>45449.0</v>
      </c>
      <c r="E856" s="2">
        <v>280.0</v>
      </c>
      <c r="F856" s="3" t="s">
        <v>306</v>
      </c>
      <c r="G856" s="3" t="s">
        <v>740</v>
      </c>
      <c r="H856" s="3">
        <v>1.0</v>
      </c>
      <c r="I856" s="2">
        <f>IFERROR(vlookup(F856,'College Conference'!$B$1:$Z$1000 , 6,False),0)</f>
        <v>3</v>
      </c>
      <c r="J856" s="2">
        <f>IFERROR(vlookup(G856,'College Conference'!$B$1:$Z$1000 , 6,False),0)</f>
        <v>7</v>
      </c>
    </row>
    <row r="857">
      <c r="A857" s="3" t="s">
        <v>3523</v>
      </c>
      <c r="B857" s="3">
        <v>0.87</v>
      </c>
      <c r="C857" s="3" t="s">
        <v>63</v>
      </c>
      <c r="D857" s="4">
        <v>45446.0</v>
      </c>
      <c r="E857" s="2">
        <v>190.0</v>
      </c>
      <c r="F857" s="3" t="s">
        <v>816</v>
      </c>
      <c r="G857" s="3" t="s">
        <v>740</v>
      </c>
      <c r="H857" s="3">
        <v>1.0</v>
      </c>
      <c r="I857" s="2">
        <f>IFERROR(vlookup(F857,'College Conference'!$B$1:$Z$1000 , 6,False),0)</f>
        <v>8</v>
      </c>
      <c r="J857" s="2">
        <f>IFERROR(vlookup(G857,'College Conference'!$B$1:$Z$1000 , 6,False),0)</f>
        <v>7</v>
      </c>
    </row>
    <row r="858">
      <c r="A858" s="3" t="s">
        <v>3170</v>
      </c>
      <c r="B858" s="3">
        <v>0.86</v>
      </c>
      <c r="C858" s="3" t="s">
        <v>31</v>
      </c>
      <c r="D858" s="4">
        <v>45448.0</v>
      </c>
      <c r="E858" s="2">
        <v>280.0</v>
      </c>
      <c r="F858" s="3" t="s">
        <v>462</v>
      </c>
      <c r="G858" s="3" t="s">
        <v>691</v>
      </c>
      <c r="H858" s="3">
        <v>1.0</v>
      </c>
      <c r="I858" s="2">
        <f>IFERROR(vlookup(F858,'College Conference'!$B$1:$Z$1000 , 6,False),0)</f>
        <v>0</v>
      </c>
      <c r="J858" s="2">
        <f>IFERROR(vlookup(G858,'College Conference'!$B$1:$Z$1000 , 6,False),0)</f>
        <v>7</v>
      </c>
    </row>
    <row r="859">
      <c r="A859" s="3" t="s">
        <v>3524</v>
      </c>
      <c r="B859" s="3">
        <v>0.93</v>
      </c>
      <c r="C859" s="3" t="s">
        <v>17</v>
      </c>
      <c r="D859" s="4">
        <v>45447.0</v>
      </c>
      <c r="E859" s="2">
        <v>200.0</v>
      </c>
      <c r="F859" s="3" t="s">
        <v>799</v>
      </c>
      <c r="G859" s="3" t="s">
        <v>689</v>
      </c>
      <c r="H859" s="3">
        <v>1.0</v>
      </c>
      <c r="I859" s="2">
        <f>IFERROR(vlookup(F859,'College Conference'!$B$1:$Z$1000 , 6,False),0)</f>
        <v>8</v>
      </c>
      <c r="J859" s="2">
        <f>IFERROR(vlookup(G859,'College Conference'!$B$1:$Z$1000 , 6,False),0)</f>
        <v>7</v>
      </c>
    </row>
    <row r="860">
      <c r="A860" s="3" t="s">
        <v>983</v>
      </c>
      <c r="B860" s="3">
        <v>0.88</v>
      </c>
      <c r="C860" s="3" t="s">
        <v>22</v>
      </c>
      <c r="D860" s="4">
        <v>45422.0</v>
      </c>
      <c r="E860" s="2">
        <v>190.0</v>
      </c>
      <c r="F860" s="3" t="s">
        <v>133</v>
      </c>
      <c r="G860" s="3" t="s">
        <v>734</v>
      </c>
      <c r="H860" s="3">
        <v>1.0</v>
      </c>
      <c r="I860" s="2">
        <f>IFERROR(vlookup(F860,'College Conference'!$B$1:$Z$1000 , 6,False),0)</f>
        <v>1</v>
      </c>
      <c r="J860" s="2">
        <f>IFERROR(vlookup(G860,'College Conference'!$B$1:$Z$1000 , 6,False),0)</f>
        <v>7</v>
      </c>
    </row>
    <row r="861">
      <c r="A861" s="3" t="s">
        <v>3251</v>
      </c>
      <c r="B861" s="3">
        <v>0.87</v>
      </c>
      <c r="C861" s="3" t="s">
        <v>78</v>
      </c>
      <c r="D861" s="4">
        <v>45448.0</v>
      </c>
      <c r="E861" s="2">
        <v>195.0</v>
      </c>
      <c r="F861" s="3" t="s">
        <v>318</v>
      </c>
      <c r="G861" s="3" t="s">
        <v>740</v>
      </c>
      <c r="H861" s="3">
        <v>1.0</v>
      </c>
      <c r="I861" s="2">
        <f>IFERROR(vlookup(F861,'College Conference'!$B$1:$Z$1000 , 6,False),0)</f>
        <v>3</v>
      </c>
      <c r="J861" s="2">
        <f>IFERROR(vlookup(G861,'College Conference'!$B$1:$Z$1000 , 6,False),0)</f>
        <v>7</v>
      </c>
    </row>
    <row r="862">
      <c r="A862" s="3" t="s">
        <v>3525</v>
      </c>
      <c r="B862" s="3">
        <v>0.86</v>
      </c>
      <c r="C862" s="3" t="s">
        <v>31</v>
      </c>
      <c r="D862" s="4">
        <v>45450.0</v>
      </c>
      <c r="E862" s="2">
        <v>305.0</v>
      </c>
      <c r="F862" s="3" t="s">
        <v>823</v>
      </c>
      <c r="G862" s="3" t="s">
        <v>687</v>
      </c>
      <c r="H862" s="3">
        <v>1.0</v>
      </c>
      <c r="I862" s="2">
        <f>IFERROR(vlookup(F862,'College Conference'!$B$1:$Z$1000 , 6,False),0)</f>
        <v>8</v>
      </c>
      <c r="J862" s="2">
        <f>IFERROR(vlookup(G862,'College Conference'!$B$1:$Z$1000 , 6,False),0)</f>
        <v>7</v>
      </c>
    </row>
    <row r="863">
      <c r="A863" s="3" t="s">
        <v>3252</v>
      </c>
      <c r="B863" s="3">
        <v>0.86</v>
      </c>
      <c r="C863" s="3" t="s">
        <v>58</v>
      </c>
      <c r="D863" s="4">
        <v>45446.0</v>
      </c>
      <c r="E863" s="2">
        <v>234.0</v>
      </c>
      <c r="F863" s="3" t="s">
        <v>348</v>
      </c>
      <c r="G863" s="3" t="s">
        <v>691</v>
      </c>
      <c r="H863" s="3">
        <v>1.0</v>
      </c>
      <c r="I863" s="2">
        <f>IFERROR(vlookup(F863,'College Conference'!$B$1:$Z$1000 , 6,False),0)</f>
        <v>3</v>
      </c>
      <c r="J863" s="2">
        <f>IFERROR(vlookup(G863,'College Conference'!$B$1:$Z$1000 , 6,False),0)</f>
        <v>7</v>
      </c>
    </row>
    <row r="864">
      <c r="A864" s="3" t="s">
        <v>3253</v>
      </c>
      <c r="B864" s="3">
        <v>0.92</v>
      </c>
      <c r="C864" s="3" t="s">
        <v>27</v>
      </c>
      <c r="D864" s="2" t="s">
        <v>72</v>
      </c>
      <c r="E864" s="2">
        <v>170.0</v>
      </c>
      <c r="F864" s="3" t="s">
        <v>292</v>
      </c>
      <c r="G864" s="3" t="s">
        <v>687</v>
      </c>
      <c r="H864" s="3">
        <v>1.0</v>
      </c>
      <c r="I864" s="2">
        <f>IFERROR(vlookup(F864,'College Conference'!$B$1:$Z$1000 , 6,False),0)</f>
        <v>3</v>
      </c>
      <c r="J864" s="2">
        <f>IFERROR(vlookup(G864,'College Conference'!$B$1:$Z$1000 , 6,False),0)</f>
        <v>7</v>
      </c>
    </row>
    <row r="865">
      <c r="A865" s="3" t="s">
        <v>3526</v>
      </c>
      <c r="B865" s="3">
        <v>0.89</v>
      </c>
      <c r="C865" s="3" t="s">
        <v>27</v>
      </c>
      <c r="D865" s="2" t="s">
        <v>72</v>
      </c>
      <c r="E865" s="2">
        <v>200.0</v>
      </c>
      <c r="F865" s="3" t="s">
        <v>804</v>
      </c>
      <c r="G865" s="3" t="s">
        <v>687</v>
      </c>
      <c r="H865" s="3">
        <v>1.0</v>
      </c>
      <c r="I865" s="2">
        <f>IFERROR(vlookup(F865,'College Conference'!$B$1:$Z$1000 , 6,False),0)</f>
        <v>8</v>
      </c>
      <c r="J865" s="2">
        <f>IFERROR(vlookup(G865,'College Conference'!$B$1:$Z$1000 , 6,False),0)</f>
        <v>7</v>
      </c>
    </row>
    <row r="866">
      <c r="A866" s="3" t="s">
        <v>3527</v>
      </c>
      <c r="B866" s="3">
        <v>0.9</v>
      </c>
      <c r="C866" s="3" t="s">
        <v>78</v>
      </c>
      <c r="D866" s="4">
        <v>45448.0</v>
      </c>
      <c r="E866" s="2">
        <v>210.0</v>
      </c>
      <c r="F866" s="3" t="s">
        <v>823</v>
      </c>
      <c r="G866" s="3" t="s">
        <v>687</v>
      </c>
      <c r="H866" s="3">
        <v>1.0</v>
      </c>
      <c r="I866" s="2">
        <f>IFERROR(vlookup(F866,'College Conference'!$B$1:$Z$1000 , 6,False),0)</f>
        <v>8</v>
      </c>
      <c r="J866" s="2">
        <f>IFERROR(vlookup(G866,'College Conference'!$B$1:$Z$1000 , 6,False),0)</f>
        <v>7</v>
      </c>
    </row>
    <row r="867">
      <c r="A867" s="3" t="s">
        <v>2767</v>
      </c>
      <c r="B867" s="3">
        <v>0.87</v>
      </c>
      <c r="C867" s="3" t="s">
        <v>43</v>
      </c>
      <c r="D867" s="4">
        <v>45447.0</v>
      </c>
      <c r="E867" s="2">
        <v>255.0</v>
      </c>
      <c r="F867" s="3" t="s">
        <v>540</v>
      </c>
      <c r="G867" s="3" t="s">
        <v>687</v>
      </c>
      <c r="H867" s="3">
        <v>1.0</v>
      </c>
      <c r="I867" s="2">
        <f>IFERROR(vlookup(F867,'College Conference'!$B$1:$Z$1000 , 6,False),0)</f>
        <v>5</v>
      </c>
      <c r="J867" s="2">
        <f>IFERROR(vlookup(G867,'College Conference'!$B$1:$Z$1000 , 6,False),0)</f>
        <v>7</v>
      </c>
    </row>
    <row r="868">
      <c r="A868" s="3" t="s">
        <v>3372</v>
      </c>
      <c r="B868" s="3">
        <v>0.86</v>
      </c>
      <c r="C868" s="3" t="s">
        <v>78</v>
      </c>
      <c r="D868" s="4">
        <v>45423.0</v>
      </c>
      <c r="E868" s="2">
        <v>190.0</v>
      </c>
      <c r="F868" s="3" t="s">
        <v>510</v>
      </c>
      <c r="G868" s="3" t="s">
        <v>718</v>
      </c>
      <c r="H868" s="3">
        <v>1.0</v>
      </c>
      <c r="I868" s="2">
        <f>IFERROR(vlookup(F868,'College Conference'!$B$1:$Z$1000 , 6,False),0)</f>
        <v>5</v>
      </c>
      <c r="J868" s="2">
        <f>IFERROR(vlookup(G868,'College Conference'!$B$1:$Z$1000 , 6,False),0)</f>
        <v>7</v>
      </c>
    </row>
    <row r="869">
      <c r="A869" s="3" t="s">
        <v>3418</v>
      </c>
      <c r="B869" s="3">
        <v>0.79</v>
      </c>
      <c r="C869" s="3" t="s">
        <v>27</v>
      </c>
      <c r="D869" s="4">
        <v>45422.0</v>
      </c>
      <c r="E869" s="2">
        <v>183.0</v>
      </c>
      <c r="F869" s="3" t="s">
        <v>623</v>
      </c>
      <c r="G869" s="3" t="s">
        <v>689</v>
      </c>
      <c r="H869" s="3">
        <v>1.0</v>
      </c>
      <c r="I869" s="2">
        <f>IFERROR(vlookup(F869,'College Conference'!$B$1:$Z$1000 , 6,False),0)</f>
        <v>6</v>
      </c>
      <c r="J869" s="2">
        <f>IFERROR(vlookup(G869,'College Conference'!$B$1:$Z$1000 , 6,False),0)</f>
        <v>7</v>
      </c>
    </row>
    <row r="870">
      <c r="A870" s="3" t="s">
        <v>392</v>
      </c>
      <c r="B870" s="3">
        <v>0.87</v>
      </c>
      <c r="C870" s="3" t="s">
        <v>31</v>
      </c>
      <c r="D870" s="4">
        <v>45450.0</v>
      </c>
      <c r="E870" s="2">
        <v>295.0</v>
      </c>
      <c r="F870" s="3" t="s">
        <v>924</v>
      </c>
      <c r="G870" s="3" t="s">
        <v>693</v>
      </c>
      <c r="H870" s="3">
        <v>1.0</v>
      </c>
      <c r="I870" s="2">
        <f>IFERROR(vlookup(F870,'College Conference'!$B$1:$Z$1000 , 6,False),0)</f>
        <v>10</v>
      </c>
      <c r="J870" s="2">
        <f>IFERROR(vlookup(G870,'College Conference'!$B$1:$Z$1000 , 6,False),0)</f>
        <v>7</v>
      </c>
    </row>
    <row r="871">
      <c r="A871" s="3" t="s">
        <v>3373</v>
      </c>
      <c r="B871" s="3">
        <v>0.86</v>
      </c>
      <c r="C871" s="3" t="s">
        <v>27</v>
      </c>
      <c r="D871" s="2" t="s">
        <v>72</v>
      </c>
      <c r="E871" s="2">
        <v>195.0</v>
      </c>
      <c r="F871" s="3" t="s">
        <v>564</v>
      </c>
      <c r="G871" s="3" t="s">
        <v>693</v>
      </c>
      <c r="H871" s="3">
        <v>1.0</v>
      </c>
      <c r="I871" s="2">
        <f>IFERROR(vlookup(F871,'College Conference'!$B$1:$Z$1000 , 6,False),0)</f>
        <v>5</v>
      </c>
      <c r="J871" s="2">
        <f>IFERROR(vlookup(G871,'College Conference'!$B$1:$Z$1000 , 6,False),0)</f>
        <v>7</v>
      </c>
    </row>
    <row r="872">
      <c r="A872" s="3" t="s">
        <v>3374</v>
      </c>
      <c r="B872" s="3">
        <v>0.93</v>
      </c>
      <c r="C872" s="3" t="s">
        <v>17</v>
      </c>
      <c r="D872" s="4">
        <v>45444.0</v>
      </c>
      <c r="E872" s="2">
        <v>190.0</v>
      </c>
      <c r="F872" s="3" t="s">
        <v>564</v>
      </c>
      <c r="G872" s="3" t="s">
        <v>693</v>
      </c>
      <c r="H872" s="3">
        <v>1.0</v>
      </c>
      <c r="I872" s="2">
        <f>IFERROR(vlookup(F872,'College Conference'!$B$1:$Z$1000 , 6,False),0)</f>
        <v>5</v>
      </c>
      <c r="J872" s="2">
        <f>IFERROR(vlookup(G872,'College Conference'!$B$1:$Z$1000 , 6,False),0)</f>
        <v>7</v>
      </c>
    </row>
    <row r="873">
      <c r="A873" s="3" t="s">
        <v>3254</v>
      </c>
      <c r="B873" s="3">
        <v>0.86</v>
      </c>
      <c r="C873" s="3" t="s">
        <v>12</v>
      </c>
      <c r="D873" s="4">
        <v>45448.0</v>
      </c>
      <c r="E873" s="2">
        <v>283.0</v>
      </c>
      <c r="F873" s="3" t="s">
        <v>372</v>
      </c>
      <c r="G873" s="3" t="s">
        <v>693</v>
      </c>
      <c r="H873" s="3">
        <v>1.0</v>
      </c>
      <c r="I873" s="2">
        <f>IFERROR(vlookup(F873,'College Conference'!$B$1:$Z$1000 , 6,False),0)</f>
        <v>3</v>
      </c>
      <c r="J873" s="2">
        <f>IFERROR(vlookup(G873,'College Conference'!$B$1:$Z$1000 , 6,False),0)</f>
        <v>7</v>
      </c>
    </row>
    <row r="874">
      <c r="A874" s="3" t="s">
        <v>1055</v>
      </c>
      <c r="B874" s="3">
        <v>0.85</v>
      </c>
      <c r="C874" s="3" t="s">
        <v>78</v>
      </c>
      <c r="D874" s="4">
        <v>45448.0</v>
      </c>
      <c r="E874" s="2">
        <v>225.0</v>
      </c>
      <c r="F874" s="3" t="s">
        <v>149</v>
      </c>
      <c r="G874" s="3" t="s">
        <v>687</v>
      </c>
      <c r="H874" s="3">
        <v>1.0</v>
      </c>
      <c r="I874" s="2">
        <f>IFERROR(vlookup(F874,'College Conference'!$B$1:$Z$1000 , 6,False),0)</f>
        <v>1</v>
      </c>
      <c r="J874" s="2">
        <f>IFERROR(vlookup(G874,'College Conference'!$B$1:$Z$1000 , 6,False),0)</f>
        <v>7</v>
      </c>
    </row>
    <row r="875">
      <c r="A875" s="3" t="s">
        <v>3528</v>
      </c>
      <c r="B875" s="3">
        <v>0.86</v>
      </c>
      <c r="C875" s="3" t="s">
        <v>31</v>
      </c>
      <c r="D875" s="4">
        <v>45450.0</v>
      </c>
      <c r="E875" s="2">
        <v>295.0</v>
      </c>
      <c r="F875" s="3" t="s">
        <v>804</v>
      </c>
      <c r="G875" s="3" t="s">
        <v>705</v>
      </c>
      <c r="H875" s="3">
        <v>1.0</v>
      </c>
      <c r="I875" s="2">
        <f>IFERROR(vlookup(F875,'College Conference'!$B$1:$Z$1000 , 6,False),0)</f>
        <v>8</v>
      </c>
      <c r="J875" s="2">
        <f>IFERROR(vlookup(G875,'College Conference'!$B$1:$Z$1000 , 6,False),0)</f>
        <v>7</v>
      </c>
    </row>
    <row r="876">
      <c r="A876" s="3" t="s">
        <v>3419</v>
      </c>
      <c r="B876" s="3">
        <v>0.85</v>
      </c>
      <c r="C876" s="3" t="s">
        <v>12</v>
      </c>
      <c r="D876" s="4">
        <v>45447.0</v>
      </c>
      <c r="E876" s="2">
        <v>274.0</v>
      </c>
      <c r="F876" s="3" t="s">
        <v>643</v>
      </c>
      <c r="G876" s="3" t="s">
        <v>711</v>
      </c>
      <c r="H876" s="3">
        <v>1.0</v>
      </c>
      <c r="I876" s="2">
        <f>IFERROR(vlookup(F876,'College Conference'!$B$1:$Z$1000 , 6,False),0)</f>
        <v>6</v>
      </c>
      <c r="J876" s="2">
        <f>IFERROR(vlookup(G876,'College Conference'!$B$1:$Z$1000 , 6,False),0)</f>
        <v>7</v>
      </c>
    </row>
    <row r="877">
      <c r="A877" s="3" t="s">
        <v>3255</v>
      </c>
      <c r="B877" s="3">
        <v>0.89</v>
      </c>
      <c r="C877" s="3" t="s">
        <v>17</v>
      </c>
      <c r="D877" s="2" t="s">
        <v>72</v>
      </c>
      <c r="E877" s="2">
        <v>175.0</v>
      </c>
      <c r="F877" s="3" t="s">
        <v>311</v>
      </c>
      <c r="G877" s="3" t="s">
        <v>734</v>
      </c>
      <c r="H877" s="3">
        <v>1.0</v>
      </c>
      <c r="I877" s="2">
        <f>IFERROR(vlookup(F877,'College Conference'!$B$1:$Z$1000 , 6,False),0)</f>
        <v>3</v>
      </c>
      <c r="J877" s="2">
        <f>IFERROR(vlookup(G877,'College Conference'!$B$1:$Z$1000 , 6,False),0)</f>
        <v>7</v>
      </c>
    </row>
    <row r="878">
      <c r="A878" s="3" t="s">
        <v>3256</v>
      </c>
      <c r="B878" s="3">
        <v>0.88</v>
      </c>
      <c r="C878" s="3" t="s">
        <v>27</v>
      </c>
      <c r="D878" s="4">
        <v>45445.0</v>
      </c>
      <c r="E878" s="2">
        <v>170.0</v>
      </c>
      <c r="F878" s="3" t="s">
        <v>289</v>
      </c>
      <c r="G878" s="3" t="s">
        <v>734</v>
      </c>
      <c r="H878" s="3">
        <v>1.0</v>
      </c>
      <c r="I878" s="2">
        <f>IFERROR(vlookup(F878,'College Conference'!$B$1:$Z$1000 , 6,False),0)</f>
        <v>3</v>
      </c>
      <c r="J878" s="2">
        <f>IFERROR(vlookup(G878,'College Conference'!$B$1:$Z$1000 , 6,False),0)</f>
        <v>7</v>
      </c>
    </row>
    <row r="879">
      <c r="A879" s="3" t="s">
        <v>3230</v>
      </c>
      <c r="B879" s="3">
        <v>0.9</v>
      </c>
      <c r="C879" s="3" t="s">
        <v>27</v>
      </c>
      <c r="D879" s="2" t="s">
        <v>72</v>
      </c>
      <c r="E879" s="2">
        <v>210.0</v>
      </c>
      <c r="F879" s="3" t="s">
        <v>202</v>
      </c>
      <c r="G879" s="3" t="s">
        <v>734</v>
      </c>
      <c r="H879" s="3">
        <v>1.0</v>
      </c>
      <c r="I879" s="2">
        <f>IFERROR(vlookup(F879,'College Conference'!$B$1:$Z$1000 , 6,False),0)</f>
        <v>1</v>
      </c>
      <c r="J879" s="2">
        <f>IFERROR(vlookup(G879,'College Conference'!$B$1:$Z$1000 , 6,False),0)</f>
        <v>7</v>
      </c>
    </row>
    <row r="880">
      <c r="A880" s="3" t="s">
        <v>3420</v>
      </c>
      <c r="B880" s="3">
        <v>0.87</v>
      </c>
      <c r="C880" s="3" t="s">
        <v>58</v>
      </c>
      <c r="D880" s="4">
        <v>45447.0</v>
      </c>
      <c r="E880" s="2">
        <v>230.0</v>
      </c>
      <c r="F880" s="3" t="s">
        <v>615</v>
      </c>
      <c r="G880" s="3" t="s">
        <v>693</v>
      </c>
      <c r="H880" s="3">
        <v>1.0</v>
      </c>
      <c r="I880" s="2">
        <f>IFERROR(vlookup(F880,'College Conference'!$B$1:$Z$1000 , 6,False),0)</f>
        <v>6</v>
      </c>
      <c r="J880" s="2">
        <f>IFERROR(vlookup(G880,'College Conference'!$B$1:$Z$1000 , 6,False),0)</f>
        <v>7</v>
      </c>
    </row>
    <row r="881">
      <c r="A881" s="3" t="s">
        <v>3529</v>
      </c>
      <c r="B881" s="3">
        <v>0.88</v>
      </c>
      <c r="C881" s="3" t="s">
        <v>52</v>
      </c>
      <c r="D881" s="4">
        <v>45444.0</v>
      </c>
      <c r="E881" s="2">
        <v>220.0</v>
      </c>
      <c r="F881" s="3" t="s">
        <v>781</v>
      </c>
      <c r="G881" s="3" t="s">
        <v>687</v>
      </c>
      <c r="H881" s="3">
        <v>1.0</v>
      </c>
      <c r="I881" s="2">
        <f>IFERROR(vlookup(F881,'College Conference'!$B$1:$Z$1000 , 6,False),0)</f>
        <v>8</v>
      </c>
      <c r="J881" s="2">
        <f>IFERROR(vlookup(G881,'College Conference'!$B$1:$Z$1000 , 6,False),0)</f>
        <v>7</v>
      </c>
    </row>
    <row r="882">
      <c r="A882" s="3" t="s">
        <v>3375</v>
      </c>
      <c r="B882" s="3">
        <v>0.86</v>
      </c>
      <c r="C882" s="3" t="s">
        <v>27</v>
      </c>
      <c r="D882" s="2" t="s">
        <v>72</v>
      </c>
      <c r="E882" s="2">
        <v>190.0</v>
      </c>
      <c r="F882" s="3" t="s">
        <v>512</v>
      </c>
      <c r="G882" s="3" t="s">
        <v>693</v>
      </c>
      <c r="H882" s="3">
        <v>1.0</v>
      </c>
      <c r="I882" s="2">
        <f>IFERROR(vlookup(F882,'College Conference'!$B$1:$Z$1000 , 6,False),0)</f>
        <v>5</v>
      </c>
      <c r="J882" s="2">
        <f>IFERROR(vlookup(G882,'College Conference'!$B$1:$Z$1000 , 6,False),0)</f>
        <v>7</v>
      </c>
    </row>
    <row r="883">
      <c r="A883" s="3" t="s">
        <v>3257</v>
      </c>
      <c r="B883" s="3">
        <v>0.89</v>
      </c>
      <c r="C883" s="3" t="s">
        <v>43</v>
      </c>
      <c r="D883" s="4">
        <v>45449.0</v>
      </c>
      <c r="E883" s="2">
        <v>330.0</v>
      </c>
      <c r="F883" s="3" t="s">
        <v>320</v>
      </c>
      <c r="G883" s="3" t="s">
        <v>734</v>
      </c>
      <c r="H883" s="3">
        <v>1.0</v>
      </c>
      <c r="I883" s="2">
        <f>IFERROR(vlookup(F883,'College Conference'!$B$1:$Z$1000 , 6,False),0)</f>
        <v>3</v>
      </c>
      <c r="J883" s="2">
        <f>IFERROR(vlookup(G883,'College Conference'!$B$1:$Z$1000 , 6,False),0)</f>
        <v>7</v>
      </c>
    </row>
    <row r="884">
      <c r="A884" s="3" t="s">
        <v>3171</v>
      </c>
      <c r="B884" s="3">
        <v>0.86</v>
      </c>
      <c r="C884" s="3" t="s">
        <v>31</v>
      </c>
      <c r="D884" s="4">
        <v>45446.0</v>
      </c>
      <c r="E884" s="2">
        <v>290.0</v>
      </c>
      <c r="F884" s="3" t="s">
        <v>28</v>
      </c>
      <c r="G884" s="3" t="s">
        <v>687</v>
      </c>
      <c r="H884" s="3">
        <v>1.0</v>
      </c>
      <c r="I884" s="2">
        <f>IFERROR(vlookup(F884,'College Conference'!$B$1:$Z$1000 , 6,False),0)</f>
        <v>0</v>
      </c>
      <c r="J884" s="2">
        <f>IFERROR(vlookup(G884,'College Conference'!$B$1:$Z$1000 , 6,False),0)</f>
        <v>7</v>
      </c>
    </row>
    <row r="885">
      <c r="A885" s="3" t="s">
        <v>3530</v>
      </c>
      <c r="B885" s="3">
        <v>0.86</v>
      </c>
      <c r="C885" s="3" t="s">
        <v>120</v>
      </c>
      <c r="D885" s="4">
        <v>45449.0</v>
      </c>
      <c r="E885" s="2">
        <v>250.0</v>
      </c>
      <c r="F885" s="3" t="s">
        <v>811</v>
      </c>
      <c r="G885" s="3" t="s">
        <v>736</v>
      </c>
      <c r="H885" s="3">
        <v>1.0</v>
      </c>
      <c r="I885" s="2">
        <f>IFERROR(vlookup(F885,'College Conference'!$B$1:$Z$1000 , 6,False),0)</f>
        <v>8</v>
      </c>
      <c r="J885" s="2">
        <f>IFERROR(vlookup(G885,'College Conference'!$B$1:$Z$1000 , 6,False),0)</f>
        <v>7</v>
      </c>
    </row>
    <row r="886">
      <c r="A886" s="3" t="s">
        <v>3352</v>
      </c>
      <c r="B886" s="3">
        <v>0.86</v>
      </c>
      <c r="C886" s="3" t="s">
        <v>12</v>
      </c>
      <c r="D886" s="2" t="s">
        <v>72</v>
      </c>
      <c r="E886" s="2">
        <v>270.0</v>
      </c>
      <c r="F886" s="3" t="s">
        <v>446</v>
      </c>
      <c r="G886" s="3" t="s">
        <v>687</v>
      </c>
      <c r="H886" s="3">
        <v>1.0</v>
      </c>
      <c r="I886" s="2">
        <f>IFERROR(vlookup(F886,'College Conference'!$B$1:$Z$1000 , 6,False),0)</f>
        <v>4</v>
      </c>
      <c r="J886" s="2">
        <f>IFERROR(vlookup(G886,'College Conference'!$B$1:$Z$1000 , 6,False),0)</f>
        <v>7</v>
      </c>
    </row>
    <row r="887">
      <c r="A887" s="3" t="s">
        <v>3376</v>
      </c>
      <c r="B887" s="3">
        <v>0.84</v>
      </c>
      <c r="C887" s="3" t="s">
        <v>31</v>
      </c>
      <c r="D887" s="4">
        <v>45448.0</v>
      </c>
      <c r="E887" s="2">
        <v>230.0</v>
      </c>
      <c r="F887" s="3" t="s">
        <v>540</v>
      </c>
      <c r="G887" s="3" t="s">
        <v>687</v>
      </c>
      <c r="H887" s="3">
        <v>1.0</v>
      </c>
      <c r="I887" s="2">
        <f>IFERROR(vlookup(F887,'College Conference'!$B$1:$Z$1000 , 6,False),0)</f>
        <v>5</v>
      </c>
      <c r="J887" s="2">
        <f>IFERROR(vlookup(G887,'College Conference'!$B$1:$Z$1000 , 6,False),0)</f>
        <v>7</v>
      </c>
    </row>
    <row r="888">
      <c r="A888" s="3" t="s">
        <v>2022</v>
      </c>
      <c r="B888" s="3">
        <v>0.87</v>
      </c>
      <c r="C888" s="3" t="s">
        <v>43</v>
      </c>
      <c r="D888" s="4">
        <v>45450.0</v>
      </c>
      <c r="E888" s="2">
        <v>330.0</v>
      </c>
      <c r="F888" s="3" t="s">
        <v>808</v>
      </c>
      <c r="G888" s="3" t="s">
        <v>687</v>
      </c>
      <c r="H888" s="3">
        <v>1.0</v>
      </c>
      <c r="I888" s="2">
        <f>IFERROR(vlookup(F888,'College Conference'!$B$1:$Z$1000 , 6,False),0)</f>
        <v>8</v>
      </c>
      <c r="J888" s="2">
        <f>IFERROR(vlookup(G888,'College Conference'!$B$1:$Z$1000 , 6,False),0)</f>
        <v>7</v>
      </c>
    </row>
    <row r="889">
      <c r="A889" s="3" t="s">
        <v>3603</v>
      </c>
      <c r="B889" s="3">
        <v>0.88</v>
      </c>
      <c r="C889" s="3" t="s">
        <v>22</v>
      </c>
      <c r="D889" s="2" t="s">
        <v>72</v>
      </c>
      <c r="E889" s="2">
        <v>215.0</v>
      </c>
      <c r="F889" s="3" t="s">
        <v>890</v>
      </c>
      <c r="G889" s="3" t="s">
        <v>718</v>
      </c>
      <c r="H889" s="3">
        <v>1.0</v>
      </c>
      <c r="I889" s="2">
        <f>IFERROR(vlookup(F889,'College Conference'!$B$1:$Z$1000 , 6,False),0)</f>
        <v>9</v>
      </c>
      <c r="J889" s="2">
        <f>IFERROR(vlookup(G889,'College Conference'!$B$1:$Z$1000 , 6,False),0)</f>
        <v>7</v>
      </c>
    </row>
    <row r="890">
      <c r="A890" s="3" t="s">
        <v>3531</v>
      </c>
      <c r="B890" s="3">
        <v>0.87</v>
      </c>
      <c r="C890" s="3" t="s">
        <v>22</v>
      </c>
      <c r="D890" s="4">
        <v>45423.0</v>
      </c>
      <c r="E890" s="2">
        <v>205.0</v>
      </c>
      <c r="F890" s="3" t="s">
        <v>823</v>
      </c>
      <c r="G890" s="3" t="s">
        <v>734</v>
      </c>
      <c r="H890" s="3">
        <v>1.0</v>
      </c>
      <c r="I890" s="2">
        <f>IFERROR(vlookup(F890,'College Conference'!$B$1:$Z$1000 , 6,False),0)</f>
        <v>8</v>
      </c>
      <c r="J890" s="2">
        <f>IFERROR(vlookup(G890,'College Conference'!$B$1:$Z$1000 , 6,False),0)</f>
        <v>7</v>
      </c>
    </row>
    <row r="891">
      <c r="A891" s="3" t="s">
        <v>3353</v>
      </c>
      <c r="B891" s="3">
        <v>0.86</v>
      </c>
      <c r="C891" s="3" t="s">
        <v>120</v>
      </c>
      <c r="D891" s="4">
        <v>45448.0</v>
      </c>
      <c r="E891" s="2">
        <v>200.0</v>
      </c>
      <c r="F891" s="3" t="s">
        <v>444</v>
      </c>
      <c r="G891" s="3" t="s">
        <v>693</v>
      </c>
      <c r="H891" s="3">
        <v>1.0</v>
      </c>
      <c r="I891" s="2">
        <f>IFERROR(vlookup(F891,'College Conference'!$B$1:$Z$1000 , 6,False),0)</f>
        <v>4</v>
      </c>
      <c r="J891" s="2">
        <f>IFERROR(vlookup(G891,'College Conference'!$B$1:$Z$1000 , 6,False),0)</f>
        <v>7</v>
      </c>
    </row>
    <row r="892">
      <c r="A892" s="3" t="s">
        <v>3172</v>
      </c>
      <c r="B892" s="3">
        <v>0.87</v>
      </c>
      <c r="C892" s="3" t="s">
        <v>31</v>
      </c>
      <c r="D892" s="4">
        <v>45446.0</v>
      </c>
      <c r="E892" s="2">
        <v>310.0</v>
      </c>
      <c r="F892" s="3" t="s">
        <v>64</v>
      </c>
      <c r="G892" s="3" t="s">
        <v>1131</v>
      </c>
      <c r="H892" s="3">
        <v>1.0</v>
      </c>
      <c r="I892" s="2">
        <f>IFERROR(vlookup(F892,'College Conference'!$B$1:$Z$1000 , 6,False),0)</f>
        <v>0</v>
      </c>
      <c r="J892" s="2">
        <f>IFERROR(vlookup(G892,'College Conference'!$B$1:$Z$1000 , 6,False),0)</f>
        <v>7</v>
      </c>
    </row>
    <row r="893">
      <c r="A893" s="3" t="s">
        <v>3173</v>
      </c>
      <c r="B893" s="3">
        <v>0.84</v>
      </c>
      <c r="C893" s="3" t="s">
        <v>43</v>
      </c>
      <c r="D893" s="4">
        <v>45446.0</v>
      </c>
      <c r="E893" s="2">
        <v>322.0</v>
      </c>
      <c r="F893" s="3" t="s">
        <v>70</v>
      </c>
      <c r="G893" s="3" t="s">
        <v>685</v>
      </c>
      <c r="H893" s="3">
        <v>1.0</v>
      </c>
      <c r="I893" s="2">
        <f>IFERROR(vlookup(F893,'College Conference'!$B$1:$Z$1000 , 6,False),0)</f>
        <v>0</v>
      </c>
      <c r="J893" s="2">
        <f>IFERROR(vlookup(G893,'College Conference'!$B$1:$Z$1000 , 6,False),0)</f>
        <v>7</v>
      </c>
    </row>
    <row r="894">
      <c r="A894" s="3" t="s">
        <v>3421</v>
      </c>
      <c r="B894" s="3">
        <v>0.87</v>
      </c>
      <c r="C894" s="3" t="s">
        <v>52</v>
      </c>
      <c r="D894" s="2" t="s">
        <v>72</v>
      </c>
      <c r="E894" s="2">
        <v>220.0</v>
      </c>
      <c r="F894" s="3" t="s">
        <v>631</v>
      </c>
      <c r="G894" s="3" t="s">
        <v>693</v>
      </c>
      <c r="H894" s="3">
        <v>1.0</v>
      </c>
      <c r="I894" s="2">
        <f>IFERROR(vlookup(F894,'College Conference'!$B$1:$Z$1000 , 6,False),0)</f>
        <v>6</v>
      </c>
      <c r="J894" s="2">
        <f>IFERROR(vlookup(G894,'College Conference'!$B$1:$Z$1000 , 6,False),0)</f>
        <v>7</v>
      </c>
    </row>
    <row r="895">
      <c r="A895" s="3" t="s">
        <v>3174</v>
      </c>
      <c r="B895" s="3">
        <v>0.89</v>
      </c>
      <c r="C895" s="3" t="s">
        <v>63</v>
      </c>
      <c r="D895" s="4">
        <v>45447.0</v>
      </c>
      <c r="E895" s="2">
        <v>209.0</v>
      </c>
      <c r="F895" s="3" t="s">
        <v>1232</v>
      </c>
      <c r="G895" s="3" t="s">
        <v>718</v>
      </c>
      <c r="H895" s="3">
        <v>1.0</v>
      </c>
      <c r="I895" s="2">
        <f>IFERROR(vlookup(F895,'College Conference'!$B$1:$Z$1000 , 6,False),0)</f>
        <v>0</v>
      </c>
      <c r="J895" s="2">
        <f>IFERROR(vlookup(G895,'College Conference'!$B$1:$Z$1000 , 6,False),0)</f>
        <v>7</v>
      </c>
    </row>
    <row r="896">
      <c r="A896" s="3" t="s">
        <v>3258</v>
      </c>
      <c r="B896" s="3">
        <v>0.87</v>
      </c>
      <c r="C896" s="3" t="s">
        <v>17</v>
      </c>
      <c r="D896" s="4">
        <v>45444.0</v>
      </c>
      <c r="E896" s="2">
        <v>205.0</v>
      </c>
      <c r="F896" s="3" t="s">
        <v>292</v>
      </c>
      <c r="G896" s="3" t="s">
        <v>711</v>
      </c>
      <c r="H896" s="3">
        <v>1.0</v>
      </c>
      <c r="I896" s="2">
        <f>IFERROR(vlookup(F896,'College Conference'!$B$1:$Z$1000 , 6,False),0)</f>
        <v>3</v>
      </c>
      <c r="J896" s="2">
        <f>IFERROR(vlookup(G896,'College Conference'!$B$1:$Z$1000 , 6,False),0)</f>
        <v>7</v>
      </c>
    </row>
    <row r="897">
      <c r="A897" s="3" t="s">
        <v>3377</v>
      </c>
      <c r="B897" s="3">
        <v>0.9</v>
      </c>
      <c r="C897" s="3" t="s">
        <v>78</v>
      </c>
      <c r="D897" s="4">
        <v>45423.0</v>
      </c>
      <c r="E897" s="2">
        <v>180.0</v>
      </c>
      <c r="F897" s="3" t="s">
        <v>564</v>
      </c>
      <c r="G897" s="3" t="s">
        <v>734</v>
      </c>
      <c r="H897" s="3">
        <v>1.0</v>
      </c>
      <c r="I897" s="2">
        <f>IFERROR(vlookup(F897,'College Conference'!$B$1:$Z$1000 , 6,False),0)</f>
        <v>5</v>
      </c>
      <c r="J897" s="2">
        <f>IFERROR(vlookup(G897,'College Conference'!$B$1:$Z$1000 , 6,False),0)</f>
        <v>7</v>
      </c>
    </row>
    <row r="898">
      <c r="A898" s="3" t="s">
        <v>3259</v>
      </c>
      <c r="B898" s="3">
        <v>0.87</v>
      </c>
      <c r="C898" s="3" t="s">
        <v>120</v>
      </c>
      <c r="D898" s="4">
        <v>45448.0</v>
      </c>
      <c r="E898" s="2">
        <v>228.0</v>
      </c>
      <c r="F898" s="3" t="s">
        <v>292</v>
      </c>
      <c r="G898" s="3" t="s">
        <v>711</v>
      </c>
      <c r="H898" s="3">
        <v>1.0</v>
      </c>
      <c r="I898" s="2">
        <f>IFERROR(vlookup(F898,'College Conference'!$B$1:$Z$1000 , 6,False),0)</f>
        <v>3</v>
      </c>
      <c r="J898" s="2">
        <f>IFERROR(vlookup(G898,'College Conference'!$B$1:$Z$1000 , 6,False),0)</f>
        <v>7</v>
      </c>
    </row>
    <row r="899">
      <c r="A899" s="3" t="s">
        <v>3604</v>
      </c>
      <c r="B899" s="3">
        <v>0.88</v>
      </c>
      <c r="C899" s="3" t="s">
        <v>17</v>
      </c>
      <c r="D899" s="4">
        <v>45422.0</v>
      </c>
      <c r="E899" s="2">
        <v>170.0</v>
      </c>
      <c r="F899" s="3" t="s">
        <v>892</v>
      </c>
      <c r="G899" s="3" t="s">
        <v>691</v>
      </c>
      <c r="H899" s="3">
        <v>1.0</v>
      </c>
      <c r="I899" s="2">
        <f>IFERROR(vlookup(F899,'College Conference'!$B$1:$Z$1000 , 6,False),0)</f>
        <v>9</v>
      </c>
      <c r="J899" s="2">
        <f>IFERROR(vlookup(G899,'College Conference'!$B$1:$Z$1000 , 6,False),0)</f>
        <v>7</v>
      </c>
    </row>
    <row r="900">
      <c r="A900" s="3" t="s">
        <v>3175</v>
      </c>
      <c r="B900" s="3">
        <v>0.87</v>
      </c>
      <c r="C900" s="3" t="s">
        <v>274</v>
      </c>
      <c r="D900" s="2" t="s">
        <v>72</v>
      </c>
      <c r="E900" s="2">
        <v>211.0</v>
      </c>
      <c r="F900" s="3" t="s">
        <v>674</v>
      </c>
      <c r="G900" s="3" t="s">
        <v>695</v>
      </c>
      <c r="H900" s="3">
        <v>1.0</v>
      </c>
      <c r="I900" s="2">
        <f>IFERROR(vlookup(F900,'College Conference'!$B$1:$Z$1000 , 6,False),0)</f>
        <v>0</v>
      </c>
      <c r="J900" s="2">
        <f>IFERROR(vlookup(G900,'College Conference'!$B$1:$Z$1000 , 6,False),0)</f>
        <v>7</v>
      </c>
    </row>
    <row r="901">
      <c r="A901" s="3" t="s">
        <v>3629</v>
      </c>
      <c r="B901" s="3">
        <v>0.86</v>
      </c>
      <c r="C901" s="3" t="s">
        <v>120</v>
      </c>
      <c r="D901" s="4">
        <v>45449.0</v>
      </c>
      <c r="E901" s="2">
        <v>238.0</v>
      </c>
      <c r="F901" s="3" t="s">
        <v>951</v>
      </c>
      <c r="G901" s="3" t="s">
        <v>734</v>
      </c>
      <c r="H901" s="3">
        <v>1.0</v>
      </c>
      <c r="I901" s="2">
        <f>IFERROR(vlookup(F901,'College Conference'!$B$1:$Z$1000 , 6,False),0)</f>
        <v>11</v>
      </c>
      <c r="J901" s="2">
        <f>IFERROR(vlookup(G901,'College Conference'!$B$1:$Z$1000 , 6,False),0)</f>
        <v>7</v>
      </c>
    </row>
    <row r="902">
      <c r="A902" s="3" t="s">
        <v>684</v>
      </c>
      <c r="B902" s="3">
        <v>0.84</v>
      </c>
      <c r="C902" s="3" t="s">
        <v>31</v>
      </c>
      <c r="D902" s="4">
        <v>45449.0</v>
      </c>
      <c r="E902" s="2">
        <v>305.0</v>
      </c>
      <c r="F902" s="3" t="s">
        <v>426</v>
      </c>
      <c r="G902" s="3" t="s">
        <v>685</v>
      </c>
      <c r="H902" s="3">
        <v>1.0</v>
      </c>
      <c r="I902" s="2">
        <f>IFERROR(vlookup(F902,'College Conference'!$B$1:$Z$1000 , 6,False),0)</f>
        <v>0</v>
      </c>
      <c r="J902" s="2">
        <f>IFERROR(vlookup(G902,'College Conference'!$B$1:$Z$1000 , 6,False),0)</f>
        <v>7</v>
      </c>
    </row>
    <row r="903">
      <c r="A903" s="3" t="s">
        <v>3354</v>
      </c>
      <c r="B903" s="3">
        <v>0.91</v>
      </c>
      <c r="C903" s="3" t="s">
        <v>17</v>
      </c>
      <c r="D903" s="2" t="s">
        <v>72</v>
      </c>
      <c r="E903" s="2">
        <v>180.0</v>
      </c>
      <c r="F903" s="3" t="s">
        <v>446</v>
      </c>
      <c r="G903" s="3" t="s">
        <v>687</v>
      </c>
      <c r="H903" s="3">
        <v>1.0</v>
      </c>
      <c r="I903" s="2">
        <f>IFERROR(vlookup(F903,'College Conference'!$B$1:$Z$1000 , 6,False),0)</f>
        <v>4</v>
      </c>
      <c r="J903" s="2">
        <f>IFERROR(vlookup(G903,'College Conference'!$B$1:$Z$1000 , 6,False),0)</f>
        <v>7</v>
      </c>
    </row>
    <row r="904">
      <c r="A904" s="3" t="s">
        <v>3532</v>
      </c>
      <c r="B904" s="3">
        <v>0.85</v>
      </c>
      <c r="C904" s="3" t="s">
        <v>17</v>
      </c>
      <c r="D904" s="4">
        <v>45446.0</v>
      </c>
      <c r="E904" s="2">
        <v>220.0</v>
      </c>
      <c r="F904" s="3" t="s">
        <v>772</v>
      </c>
      <c r="G904" s="3" t="s">
        <v>734</v>
      </c>
      <c r="H904" s="3">
        <v>1.0</v>
      </c>
      <c r="I904" s="2">
        <f>IFERROR(vlookup(F904,'College Conference'!$B$1:$Z$1000 , 6,False),0)</f>
        <v>8</v>
      </c>
      <c r="J904" s="2">
        <f>IFERROR(vlookup(G904,'College Conference'!$B$1:$Z$1000 , 6,False),0)</f>
        <v>7</v>
      </c>
    </row>
    <row r="905">
      <c r="A905" s="3" t="s">
        <v>3260</v>
      </c>
      <c r="B905" s="3">
        <v>0.88</v>
      </c>
      <c r="C905" s="3" t="s">
        <v>17</v>
      </c>
      <c r="D905" s="4">
        <v>45444.0</v>
      </c>
      <c r="E905" s="2">
        <v>195.0</v>
      </c>
      <c r="F905" s="3" t="s">
        <v>298</v>
      </c>
      <c r="G905" s="3" t="s">
        <v>695</v>
      </c>
      <c r="H905" s="3">
        <v>1.0</v>
      </c>
      <c r="I905" s="2">
        <f>IFERROR(vlookup(F905,'College Conference'!$B$1:$Z$1000 , 6,False),0)</f>
        <v>3</v>
      </c>
      <c r="J905" s="2">
        <f>IFERROR(vlookup(G905,'College Conference'!$B$1:$Z$1000 , 6,False),0)</f>
        <v>7</v>
      </c>
    </row>
    <row r="906">
      <c r="A906" s="3" t="s">
        <v>3037</v>
      </c>
      <c r="B906" s="3">
        <v>0.86</v>
      </c>
      <c r="C906" s="3" t="s">
        <v>43</v>
      </c>
      <c r="D906" s="4">
        <v>45446.0</v>
      </c>
      <c r="E906" s="2">
        <v>308.0</v>
      </c>
      <c r="F906" s="3" t="s">
        <v>643</v>
      </c>
      <c r="G906" s="3" t="s">
        <v>685</v>
      </c>
      <c r="H906" s="3">
        <v>1.0</v>
      </c>
      <c r="I906" s="2">
        <f>IFERROR(vlookup(F906,'College Conference'!$B$1:$Z$1000 , 6,False),0)</f>
        <v>6</v>
      </c>
      <c r="J906" s="2">
        <f>IFERROR(vlookup(G906,'College Conference'!$B$1:$Z$1000 , 6,False),0)</f>
        <v>7</v>
      </c>
    </row>
    <row r="907">
      <c r="A907" s="3" t="s">
        <v>2543</v>
      </c>
      <c r="B907" s="3">
        <v>0.87</v>
      </c>
      <c r="C907" s="3" t="s">
        <v>43</v>
      </c>
      <c r="D907" s="4">
        <v>45448.0</v>
      </c>
      <c r="E907" s="2">
        <v>320.0</v>
      </c>
      <c r="F907" s="3" t="s">
        <v>610</v>
      </c>
      <c r="G907" s="3" t="s">
        <v>711</v>
      </c>
      <c r="H907" s="3">
        <v>1.0</v>
      </c>
      <c r="I907" s="2">
        <f>IFERROR(vlookup(F907,'College Conference'!$B$1:$Z$1000 , 6,False),0)</f>
        <v>6</v>
      </c>
      <c r="J907" s="2">
        <f>IFERROR(vlookup(G907,'College Conference'!$B$1:$Z$1000 , 6,False),0)</f>
        <v>7</v>
      </c>
    </row>
    <row r="908">
      <c r="A908" s="3" t="s">
        <v>3378</v>
      </c>
      <c r="B908" s="3">
        <v>0.85</v>
      </c>
      <c r="C908" s="3" t="s">
        <v>31</v>
      </c>
      <c r="D908" s="4">
        <v>45447.0</v>
      </c>
      <c r="E908" s="2">
        <v>300.0</v>
      </c>
      <c r="F908" s="3" t="s">
        <v>540</v>
      </c>
      <c r="G908" s="3" t="s">
        <v>705</v>
      </c>
      <c r="H908" s="3">
        <v>1.0</v>
      </c>
      <c r="I908" s="2">
        <f>IFERROR(vlookup(F908,'College Conference'!$B$1:$Z$1000 , 6,False),0)</f>
        <v>5</v>
      </c>
      <c r="J908" s="2">
        <f>IFERROR(vlookup(G908,'College Conference'!$B$1:$Z$1000 , 6,False),0)</f>
        <v>7</v>
      </c>
    </row>
    <row r="909">
      <c r="A909" s="3" t="s">
        <v>3422</v>
      </c>
      <c r="B909" s="3">
        <v>0.84</v>
      </c>
      <c r="C909" s="3" t="s">
        <v>120</v>
      </c>
      <c r="D909" s="4">
        <v>45447.0</v>
      </c>
      <c r="E909" s="2">
        <v>260.0</v>
      </c>
      <c r="F909" s="3" t="s">
        <v>615</v>
      </c>
      <c r="G909" s="3" t="s">
        <v>734</v>
      </c>
      <c r="H909" s="3">
        <v>1.0</v>
      </c>
      <c r="I909" s="2">
        <f>IFERROR(vlookup(F909,'College Conference'!$B$1:$Z$1000 , 6,False),0)</f>
        <v>6</v>
      </c>
      <c r="J909" s="2">
        <f>IFERROR(vlookup(G909,'College Conference'!$B$1:$Z$1000 , 6,False),0)</f>
        <v>7</v>
      </c>
    </row>
    <row r="910">
      <c r="A910" s="3" t="s">
        <v>3379</v>
      </c>
      <c r="B910" s="3">
        <v>0.85</v>
      </c>
      <c r="C910" s="3" t="s">
        <v>27</v>
      </c>
      <c r="D910" s="4">
        <v>45423.0</v>
      </c>
      <c r="E910" s="2">
        <v>189.0</v>
      </c>
      <c r="F910" s="3" t="s">
        <v>521</v>
      </c>
      <c r="G910" s="3" t="s">
        <v>705</v>
      </c>
      <c r="H910" s="3">
        <v>1.0</v>
      </c>
      <c r="I910" s="2">
        <f>IFERROR(vlookup(F910,'College Conference'!$B$1:$Z$1000 , 6,False),0)</f>
        <v>5</v>
      </c>
      <c r="J910" s="2">
        <f>IFERROR(vlookup(G910,'College Conference'!$B$1:$Z$1000 , 6,False),0)</f>
        <v>7</v>
      </c>
    </row>
    <row r="911">
      <c r="A911" s="3" t="s">
        <v>3176</v>
      </c>
      <c r="B911" s="3">
        <v>0.88</v>
      </c>
      <c r="C911" s="3" t="s">
        <v>17</v>
      </c>
      <c r="D911" s="4">
        <v>45423.0</v>
      </c>
      <c r="E911" s="2">
        <v>170.0</v>
      </c>
      <c r="F911" s="3" t="s">
        <v>39</v>
      </c>
      <c r="G911" s="3" t="s">
        <v>687</v>
      </c>
      <c r="H911" s="3">
        <v>1.0</v>
      </c>
      <c r="I911" s="2">
        <f>IFERROR(vlookup(F911,'College Conference'!$B$1:$Z$1000 , 6,False),0)</f>
        <v>0</v>
      </c>
      <c r="J911" s="2">
        <f>IFERROR(vlookup(G911,'College Conference'!$B$1:$Z$1000 , 6,False),0)</f>
        <v>7</v>
      </c>
    </row>
    <row r="912">
      <c r="A912" s="3" t="s">
        <v>3605</v>
      </c>
      <c r="B912" s="3">
        <v>0.87</v>
      </c>
      <c r="C912" s="3" t="s">
        <v>27</v>
      </c>
      <c r="D912" s="2" t="s">
        <v>72</v>
      </c>
      <c r="E912" s="2">
        <v>180.0</v>
      </c>
      <c r="F912" s="3" t="s">
        <v>906</v>
      </c>
      <c r="G912" s="3" t="s">
        <v>693</v>
      </c>
      <c r="H912" s="3">
        <v>1.0</v>
      </c>
      <c r="I912" s="2">
        <f>IFERROR(vlookup(F912,'College Conference'!$B$1:$Z$1000 , 6,False),0)</f>
        <v>9</v>
      </c>
      <c r="J912" s="2">
        <f>IFERROR(vlookup(G912,'College Conference'!$B$1:$Z$1000 , 6,False),0)</f>
        <v>7</v>
      </c>
    </row>
    <row r="913">
      <c r="A913" s="3" t="s">
        <v>3533</v>
      </c>
      <c r="B913" s="3">
        <v>0.86</v>
      </c>
      <c r="C913" s="3" t="s">
        <v>52</v>
      </c>
      <c r="D913" s="4">
        <v>45444.0</v>
      </c>
      <c r="E913" s="2">
        <v>235.0</v>
      </c>
      <c r="F913" s="3" t="s">
        <v>806</v>
      </c>
      <c r="G913" s="3" t="s">
        <v>711</v>
      </c>
      <c r="H913" s="3">
        <v>1.0</v>
      </c>
      <c r="I913" s="2">
        <f>IFERROR(vlookup(F913,'College Conference'!$B$1:$Z$1000 , 6,False),0)</f>
        <v>8</v>
      </c>
      <c r="J913" s="2">
        <f>IFERROR(vlookup(G913,'College Conference'!$B$1:$Z$1000 , 6,False),0)</f>
        <v>7</v>
      </c>
    </row>
    <row r="914">
      <c r="A914" s="3" t="s">
        <v>3261</v>
      </c>
      <c r="B914" s="3">
        <v>0.91</v>
      </c>
      <c r="C914" s="3" t="s">
        <v>27</v>
      </c>
      <c r="D914" s="2" t="s">
        <v>72</v>
      </c>
      <c r="E914" s="2">
        <v>180.0</v>
      </c>
      <c r="F914" s="3" t="s">
        <v>320</v>
      </c>
      <c r="G914" s="3" t="s">
        <v>687</v>
      </c>
      <c r="H914" s="3">
        <v>1.0</v>
      </c>
      <c r="I914" s="2">
        <f>IFERROR(vlookup(F914,'College Conference'!$B$1:$Z$1000 , 6,False),0)</f>
        <v>3</v>
      </c>
      <c r="J914" s="2">
        <f>IFERROR(vlookup(G914,'College Conference'!$B$1:$Z$1000 , 6,False),0)</f>
        <v>7</v>
      </c>
    </row>
    <row r="915">
      <c r="A915" s="3" t="s">
        <v>3262</v>
      </c>
      <c r="B915" s="3">
        <v>0.85</v>
      </c>
      <c r="C915" s="3" t="s">
        <v>27</v>
      </c>
      <c r="D915" s="4">
        <v>45423.0</v>
      </c>
      <c r="E915" s="2">
        <v>175.0</v>
      </c>
      <c r="F915" s="3" t="s">
        <v>295</v>
      </c>
      <c r="G915" s="3" t="s">
        <v>693</v>
      </c>
      <c r="H915" s="3">
        <v>1.0</v>
      </c>
      <c r="I915" s="2">
        <f>IFERROR(vlookup(F915,'College Conference'!$B$1:$Z$1000 , 6,False),0)</f>
        <v>3</v>
      </c>
      <c r="J915" s="2">
        <f>IFERROR(vlookup(G915,'College Conference'!$B$1:$Z$1000 , 6,False),0)</f>
        <v>7</v>
      </c>
    </row>
    <row r="916">
      <c r="A916" s="3" t="s">
        <v>3263</v>
      </c>
      <c r="B916" s="3">
        <v>0.92</v>
      </c>
      <c r="C916" s="3" t="s">
        <v>58</v>
      </c>
      <c r="D916" s="4">
        <v>45447.0</v>
      </c>
      <c r="E916" s="2">
        <v>230.0</v>
      </c>
      <c r="F916" s="3" t="s">
        <v>318</v>
      </c>
      <c r="G916" s="3" t="s">
        <v>689</v>
      </c>
      <c r="H916" s="3">
        <v>1.0</v>
      </c>
      <c r="I916" s="2">
        <f>IFERROR(vlookup(F916,'College Conference'!$B$1:$Z$1000 , 6,False),0)</f>
        <v>3</v>
      </c>
      <c r="J916" s="2">
        <f>IFERROR(vlookup(G916,'College Conference'!$B$1:$Z$1000 , 6,False),0)</f>
        <v>7</v>
      </c>
    </row>
    <row r="917">
      <c r="A917" s="3" t="s">
        <v>3534</v>
      </c>
      <c r="B917" s="3">
        <v>0.87</v>
      </c>
      <c r="C917" s="3" t="s">
        <v>31</v>
      </c>
      <c r="D917" s="4">
        <v>45448.0</v>
      </c>
      <c r="E917" s="2">
        <v>295.0</v>
      </c>
      <c r="F917" s="3" t="s">
        <v>781</v>
      </c>
      <c r="G917" s="3" t="s">
        <v>708</v>
      </c>
      <c r="H917" s="3">
        <v>1.0</v>
      </c>
      <c r="I917" s="2">
        <f>IFERROR(vlookup(F917,'College Conference'!$B$1:$Z$1000 , 6,False),0)</f>
        <v>8</v>
      </c>
      <c r="J917" s="2">
        <f>IFERROR(vlookup(G917,'College Conference'!$B$1:$Z$1000 , 6,False),0)</f>
        <v>7</v>
      </c>
    </row>
    <row r="918">
      <c r="A918" s="3" t="s">
        <v>3177</v>
      </c>
      <c r="B918" s="3">
        <v>0.89</v>
      </c>
      <c r="C918" s="3" t="s">
        <v>22</v>
      </c>
      <c r="D918" s="4">
        <v>45423.0</v>
      </c>
      <c r="E918" s="2">
        <v>195.0</v>
      </c>
      <c r="F918" s="3" t="s">
        <v>674</v>
      </c>
      <c r="G918" s="3" t="s">
        <v>691</v>
      </c>
      <c r="H918" s="3">
        <v>1.0</v>
      </c>
      <c r="I918" s="2">
        <f>IFERROR(vlookup(F918,'College Conference'!$B$1:$Z$1000 , 6,False),0)</f>
        <v>0</v>
      </c>
      <c r="J918" s="2">
        <f>IFERROR(vlookup(G918,'College Conference'!$B$1:$Z$1000 , 6,False),0)</f>
        <v>7</v>
      </c>
    </row>
    <row r="919">
      <c r="A919" s="3" t="s">
        <v>1584</v>
      </c>
      <c r="B919" s="3">
        <v>0.86</v>
      </c>
      <c r="C919" s="3" t="s">
        <v>17</v>
      </c>
      <c r="D919" s="4">
        <v>45448.0</v>
      </c>
      <c r="E919" s="2">
        <v>233.0</v>
      </c>
      <c r="F919" s="3" t="s">
        <v>510</v>
      </c>
      <c r="G919" s="3" t="s">
        <v>687</v>
      </c>
      <c r="H919" s="3">
        <v>1.0</v>
      </c>
      <c r="I919" s="2">
        <f>IFERROR(vlookup(F919,'College Conference'!$B$1:$Z$1000 , 6,False),0)</f>
        <v>5</v>
      </c>
      <c r="J919" s="2">
        <f>IFERROR(vlookup(G919,'College Conference'!$B$1:$Z$1000 , 6,False),0)</f>
        <v>7</v>
      </c>
    </row>
    <row r="920">
      <c r="A920" s="3" t="s">
        <v>3264</v>
      </c>
      <c r="B920" s="3">
        <v>0.87</v>
      </c>
      <c r="C920" s="3" t="s">
        <v>43</v>
      </c>
      <c r="D920" s="4">
        <v>45447.0</v>
      </c>
      <c r="E920" s="2">
        <v>314.0</v>
      </c>
      <c r="F920" s="3" t="s">
        <v>335</v>
      </c>
      <c r="G920" s="3" t="s">
        <v>693</v>
      </c>
      <c r="H920" s="3">
        <v>1.0</v>
      </c>
      <c r="I920" s="2">
        <f>IFERROR(vlookup(F920,'College Conference'!$B$1:$Z$1000 , 6,False),0)</f>
        <v>3</v>
      </c>
      <c r="J920" s="2">
        <f>IFERROR(vlookup(G920,'College Conference'!$B$1:$Z$1000 , 6,False),0)</f>
        <v>7</v>
      </c>
    </row>
    <row r="921">
      <c r="A921" s="3" t="s">
        <v>3355</v>
      </c>
      <c r="B921" s="3">
        <v>0.9</v>
      </c>
      <c r="C921" s="3" t="s">
        <v>27</v>
      </c>
      <c r="D921" s="4">
        <v>45422.0</v>
      </c>
      <c r="E921" s="2">
        <v>175.0</v>
      </c>
      <c r="F921" s="3" t="s">
        <v>483</v>
      </c>
      <c r="G921" s="3" t="s">
        <v>691</v>
      </c>
      <c r="H921" s="3">
        <v>1.0</v>
      </c>
      <c r="I921" s="2">
        <f>IFERROR(vlookup(F921,'College Conference'!$B$1:$Z$1000 , 6,False),0)</f>
        <v>4</v>
      </c>
      <c r="J921" s="2">
        <f>IFERROR(vlookup(G921,'College Conference'!$B$1:$Z$1000 , 6,False),0)</f>
        <v>7</v>
      </c>
    </row>
    <row r="922">
      <c r="A922" s="3" t="s">
        <v>3265</v>
      </c>
      <c r="B922" s="3">
        <v>0.89</v>
      </c>
      <c r="C922" s="3" t="s">
        <v>22</v>
      </c>
      <c r="D922" s="4">
        <v>45444.0</v>
      </c>
      <c r="E922" s="2">
        <v>194.0</v>
      </c>
      <c r="F922" s="3" t="s">
        <v>295</v>
      </c>
      <c r="G922" s="3" t="s">
        <v>736</v>
      </c>
      <c r="H922" s="3">
        <v>1.0</v>
      </c>
      <c r="I922" s="2">
        <f>IFERROR(vlookup(F922,'College Conference'!$B$1:$Z$1000 , 6,False),0)</f>
        <v>3</v>
      </c>
      <c r="J922" s="2">
        <f>IFERROR(vlookup(G922,'College Conference'!$B$1:$Z$1000 , 6,False),0)</f>
        <v>7</v>
      </c>
    </row>
    <row r="923">
      <c r="A923" s="3" t="s">
        <v>3535</v>
      </c>
      <c r="B923" s="3">
        <v>0.87</v>
      </c>
      <c r="C923" s="3" t="s">
        <v>12</v>
      </c>
      <c r="D923" s="4">
        <v>45447.0</v>
      </c>
      <c r="E923" s="2">
        <v>260.0</v>
      </c>
      <c r="F923" s="3" t="s">
        <v>830</v>
      </c>
      <c r="G923" s="3" t="s">
        <v>718</v>
      </c>
      <c r="H923" s="3">
        <v>1.0</v>
      </c>
      <c r="I923" s="2">
        <f>IFERROR(vlookup(F923,'College Conference'!$B$1:$Z$1000 , 6,False),0)</f>
        <v>8</v>
      </c>
      <c r="J923" s="2">
        <f>IFERROR(vlookup(G923,'College Conference'!$B$1:$Z$1000 , 6,False),0)</f>
        <v>7</v>
      </c>
    </row>
    <row r="924">
      <c r="A924" s="3" t="s">
        <v>3356</v>
      </c>
      <c r="B924" s="3">
        <v>0.86</v>
      </c>
      <c r="C924" s="3" t="s">
        <v>63</v>
      </c>
      <c r="D924" s="4">
        <v>45421.0</v>
      </c>
      <c r="E924" s="2">
        <v>180.0</v>
      </c>
      <c r="F924" s="3" t="s">
        <v>446</v>
      </c>
      <c r="G924" s="3" t="s">
        <v>701</v>
      </c>
      <c r="H924" s="3">
        <v>1.0</v>
      </c>
      <c r="I924" s="2">
        <f>IFERROR(vlookup(F924,'College Conference'!$B$1:$Z$1000 , 6,False),0)</f>
        <v>4</v>
      </c>
      <c r="J924" s="2">
        <f>IFERROR(vlookup(G924,'College Conference'!$B$1:$Z$1000 , 6,False),0)</f>
        <v>7</v>
      </c>
    </row>
    <row r="925">
      <c r="A925" s="3" t="s">
        <v>1254</v>
      </c>
      <c r="B925" s="3">
        <v>0.95</v>
      </c>
      <c r="C925" s="3" t="s">
        <v>17</v>
      </c>
      <c r="D925" s="4">
        <v>45446.0</v>
      </c>
      <c r="E925" s="2">
        <v>192.0</v>
      </c>
      <c r="F925" s="3" t="s">
        <v>280</v>
      </c>
      <c r="G925" s="3" t="s">
        <v>701</v>
      </c>
      <c r="H925" s="3">
        <v>1.0</v>
      </c>
      <c r="I925" s="2">
        <f>IFERROR(vlookup(F925,'College Conference'!$B$1:$Z$1000 , 6,False),0)</f>
        <v>2</v>
      </c>
      <c r="J925" s="2">
        <f>IFERROR(vlookup(G925,'College Conference'!$B$1:$Z$1000 , 6,False),0)</f>
        <v>7</v>
      </c>
    </row>
    <row r="926">
      <c r="A926" s="3" t="s">
        <v>3380</v>
      </c>
      <c r="B926" s="3">
        <v>0.87</v>
      </c>
      <c r="C926" s="3" t="s">
        <v>38</v>
      </c>
      <c r="D926" s="2" t="s">
        <v>72</v>
      </c>
      <c r="E926" s="2">
        <v>180.0</v>
      </c>
      <c r="F926" s="3" t="s">
        <v>512</v>
      </c>
      <c r="G926" s="3" t="s">
        <v>734</v>
      </c>
      <c r="H926" s="3">
        <v>1.0</v>
      </c>
      <c r="I926" s="2">
        <f>IFERROR(vlookup(F926,'College Conference'!$B$1:$Z$1000 , 6,False),0)</f>
        <v>5</v>
      </c>
      <c r="J926" s="2">
        <f>IFERROR(vlookup(G926,'College Conference'!$B$1:$Z$1000 , 6,False),0)</f>
        <v>7</v>
      </c>
    </row>
    <row r="927">
      <c r="A927" s="3" t="s">
        <v>3231</v>
      </c>
      <c r="B927" s="3">
        <v>0.87</v>
      </c>
      <c r="C927" s="3" t="s">
        <v>27</v>
      </c>
      <c r="D927" s="4">
        <v>45422.0</v>
      </c>
      <c r="E927" s="2">
        <v>170.0</v>
      </c>
      <c r="F927" s="3" t="s">
        <v>156</v>
      </c>
      <c r="G927" s="3" t="s">
        <v>693</v>
      </c>
      <c r="H927" s="3">
        <v>1.0</v>
      </c>
      <c r="I927" s="2">
        <f>IFERROR(vlookup(F927,'College Conference'!$B$1:$Z$1000 , 6,False),0)</f>
        <v>1</v>
      </c>
      <c r="J927" s="2">
        <f>IFERROR(vlookup(G927,'College Conference'!$B$1:$Z$1000 , 6,False),0)</f>
        <v>7</v>
      </c>
    </row>
    <row r="928">
      <c r="A928" s="3" t="s">
        <v>3357</v>
      </c>
      <c r="B928" s="3">
        <v>0.88</v>
      </c>
      <c r="C928" s="3" t="s">
        <v>43</v>
      </c>
      <c r="D928" s="2" t="s">
        <v>72</v>
      </c>
      <c r="E928" s="2">
        <v>275.0</v>
      </c>
      <c r="F928" s="3" t="s">
        <v>498</v>
      </c>
      <c r="G928" s="3" t="s">
        <v>701</v>
      </c>
      <c r="H928" s="3">
        <v>1.0</v>
      </c>
      <c r="I928" s="2">
        <f>IFERROR(vlookup(F928,'College Conference'!$B$1:$Z$1000 , 6,False),0)</f>
        <v>4</v>
      </c>
      <c r="J928" s="2">
        <f>IFERROR(vlookup(G928,'College Conference'!$B$1:$Z$1000 , 6,False),0)</f>
        <v>7</v>
      </c>
    </row>
    <row r="929">
      <c r="A929" s="3" t="s">
        <v>3381</v>
      </c>
      <c r="B929" s="3">
        <v>0.87</v>
      </c>
      <c r="C929" s="3" t="s">
        <v>17</v>
      </c>
      <c r="D929" s="4">
        <v>45445.0</v>
      </c>
      <c r="E929" s="2">
        <v>160.0</v>
      </c>
      <c r="F929" s="3" t="s">
        <v>568</v>
      </c>
      <c r="G929" s="3" t="s">
        <v>687</v>
      </c>
      <c r="H929" s="3">
        <v>1.0</v>
      </c>
      <c r="I929" s="2">
        <f>IFERROR(vlookup(F929,'College Conference'!$B$1:$Z$1000 , 6,False),0)</f>
        <v>5</v>
      </c>
      <c r="J929" s="2">
        <f>IFERROR(vlookup(G929,'College Conference'!$B$1:$Z$1000 , 6,False),0)</f>
        <v>7</v>
      </c>
    </row>
    <row r="930">
      <c r="A930" s="3" t="s">
        <v>2695</v>
      </c>
      <c r="B930" s="3">
        <v>0.84</v>
      </c>
      <c r="C930" s="3" t="s">
        <v>12</v>
      </c>
      <c r="D930" s="4">
        <v>45448.0</v>
      </c>
      <c r="E930" s="2">
        <v>250.0</v>
      </c>
      <c r="F930" s="3" t="s">
        <v>568</v>
      </c>
      <c r="G930" s="3" t="s">
        <v>708</v>
      </c>
      <c r="H930" s="3">
        <v>1.0</v>
      </c>
      <c r="I930" s="2">
        <f>IFERROR(vlookup(F930,'College Conference'!$B$1:$Z$1000 , 6,False),0)</f>
        <v>5</v>
      </c>
      <c r="J930" s="2">
        <f>IFERROR(vlookup(G930,'College Conference'!$B$1:$Z$1000 , 6,False),0)</f>
        <v>7</v>
      </c>
    </row>
    <row r="931">
      <c r="A931" s="3" t="s">
        <v>3266</v>
      </c>
      <c r="B931" s="3">
        <v>0.9</v>
      </c>
      <c r="C931" s="3" t="s">
        <v>63</v>
      </c>
      <c r="D931" s="4">
        <v>45445.0</v>
      </c>
      <c r="E931" s="2">
        <v>193.0</v>
      </c>
      <c r="F931" s="3" t="s">
        <v>348</v>
      </c>
      <c r="G931" s="3" t="s">
        <v>736</v>
      </c>
      <c r="H931" s="3">
        <v>1.0</v>
      </c>
      <c r="I931" s="2">
        <f>IFERROR(vlookup(F931,'College Conference'!$B$1:$Z$1000 , 6,False),0)</f>
        <v>3</v>
      </c>
      <c r="J931" s="2">
        <f>IFERROR(vlookup(G931,'College Conference'!$B$1:$Z$1000 , 6,False),0)</f>
        <v>7</v>
      </c>
    </row>
    <row r="932">
      <c r="A932" s="3" t="s">
        <v>3267</v>
      </c>
      <c r="B932" s="3">
        <v>0.85</v>
      </c>
      <c r="C932" s="3" t="s">
        <v>52</v>
      </c>
      <c r="D932" s="4">
        <v>45444.0</v>
      </c>
      <c r="E932" s="2">
        <v>221.0</v>
      </c>
      <c r="F932" s="3" t="s">
        <v>348</v>
      </c>
      <c r="G932" s="3" t="s">
        <v>734</v>
      </c>
      <c r="H932" s="3">
        <v>1.0</v>
      </c>
      <c r="I932" s="2">
        <f>IFERROR(vlookup(F932,'College Conference'!$B$1:$Z$1000 , 6,False),0)</f>
        <v>3</v>
      </c>
      <c r="J932" s="2">
        <f>IFERROR(vlookup(G932,'College Conference'!$B$1:$Z$1000 , 6,False),0)</f>
        <v>7</v>
      </c>
    </row>
    <row r="933">
      <c r="A933" s="3" t="s">
        <v>3606</v>
      </c>
      <c r="B933" s="3">
        <v>0.88</v>
      </c>
      <c r="C933" s="3" t="s">
        <v>52</v>
      </c>
      <c r="D933" s="2" t="s">
        <v>72</v>
      </c>
      <c r="E933" s="2">
        <v>215.0</v>
      </c>
      <c r="F933" s="3" t="s">
        <v>906</v>
      </c>
      <c r="G933" s="3" t="s">
        <v>693</v>
      </c>
      <c r="H933" s="3">
        <v>1.0</v>
      </c>
      <c r="I933" s="2">
        <f>IFERROR(vlookup(F933,'College Conference'!$B$1:$Z$1000 , 6,False),0)</f>
        <v>9</v>
      </c>
      <c r="J933" s="2">
        <f>IFERROR(vlookup(G933,'College Conference'!$B$1:$Z$1000 , 6,False),0)</f>
        <v>7</v>
      </c>
    </row>
    <row r="934">
      <c r="A934" s="3" t="s">
        <v>3536</v>
      </c>
      <c r="B934" s="3">
        <v>0.87</v>
      </c>
      <c r="C934" s="3" t="s">
        <v>22</v>
      </c>
      <c r="D934" s="4">
        <v>45444.0</v>
      </c>
      <c r="E934" s="2">
        <v>190.0</v>
      </c>
      <c r="F934" s="3" t="s">
        <v>1167</v>
      </c>
      <c r="G934" s="3" t="s">
        <v>687</v>
      </c>
      <c r="H934" s="3">
        <v>1.0</v>
      </c>
      <c r="I934" s="2">
        <f>IFERROR(vlookup(F934,'College Conference'!$B$1:$Z$1000 , 6,False),0)</f>
        <v>8</v>
      </c>
      <c r="J934" s="2">
        <f>IFERROR(vlookup(G934,'College Conference'!$B$1:$Z$1000 , 6,False),0)</f>
        <v>7</v>
      </c>
    </row>
    <row r="935">
      <c r="A935" s="3" t="s">
        <v>3268</v>
      </c>
      <c r="B935" s="3">
        <v>0.86</v>
      </c>
      <c r="C935" s="3" t="s">
        <v>52</v>
      </c>
      <c r="D935" s="4">
        <v>45446.0</v>
      </c>
      <c r="E935" s="2">
        <v>225.0</v>
      </c>
      <c r="F935" s="3" t="s">
        <v>320</v>
      </c>
      <c r="G935" s="3" t="s">
        <v>711</v>
      </c>
      <c r="H935" s="3">
        <v>1.0</v>
      </c>
      <c r="I935" s="2">
        <f>IFERROR(vlookup(F935,'College Conference'!$B$1:$Z$1000 , 6,False),0)</f>
        <v>3</v>
      </c>
      <c r="J935" s="2">
        <f>IFERROR(vlookup(G935,'College Conference'!$B$1:$Z$1000 , 6,False),0)</f>
        <v>7</v>
      </c>
    </row>
    <row r="936">
      <c r="A936" s="3" t="s">
        <v>3269</v>
      </c>
      <c r="B936" s="3">
        <v>0.94</v>
      </c>
      <c r="C936" s="3" t="s">
        <v>120</v>
      </c>
      <c r="D936" s="4">
        <v>45445.0</v>
      </c>
      <c r="E936" s="2">
        <v>207.0</v>
      </c>
      <c r="F936" s="3" t="s">
        <v>318</v>
      </c>
      <c r="G936" s="3" t="s">
        <v>689</v>
      </c>
      <c r="H936" s="3">
        <v>1.0</v>
      </c>
      <c r="I936" s="2">
        <f>IFERROR(vlookup(F936,'College Conference'!$B$1:$Z$1000 , 6,False),0)</f>
        <v>3</v>
      </c>
      <c r="J936" s="2">
        <f>IFERROR(vlookup(G936,'College Conference'!$B$1:$Z$1000 , 6,False),0)</f>
        <v>7</v>
      </c>
    </row>
    <row r="937">
      <c r="A937" s="3" t="s">
        <v>3270</v>
      </c>
      <c r="B937" s="3">
        <v>0.88</v>
      </c>
      <c r="C937" s="3" t="s">
        <v>17</v>
      </c>
      <c r="D937" s="4">
        <v>45445.0</v>
      </c>
      <c r="E937" s="2">
        <v>210.0</v>
      </c>
      <c r="F937" s="3" t="s">
        <v>348</v>
      </c>
      <c r="G937" s="3" t="s">
        <v>736</v>
      </c>
      <c r="H937" s="3">
        <v>1.0</v>
      </c>
      <c r="I937" s="2">
        <f>IFERROR(vlookup(F937,'College Conference'!$B$1:$Z$1000 , 6,False),0)</f>
        <v>3</v>
      </c>
      <c r="J937" s="2">
        <f>IFERROR(vlookup(G937,'College Conference'!$B$1:$Z$1000 , 6,False),0)</f>
        <v>7</v>
      </c>
    </row>
    <row r="938">
      <c r="A938" s="3" t="s">
        <v>3271</v>
      </c>
      <c r="B938" s="3">
        <v>0.89</v>
      </c>
      <c r="C938" s="3" t="s">
        <v>17</v>
      </c>
      <c r="D938" s="4">
        <v>45422.0</v>
      </c>
      <c r="E938" s="2">
        <v>185.0</v>
      </c>
      <c r="F938" s="3" t="s">
        <v>325</v>
      </c>
      <c r="G938" s="3" t="s">
        <v>711</v>
      </c>
      <c r="H938" s="3">
        <v>1.0</v>
      </c>
      <c r="I938" s="2">
        <f>IFERROR(vlookup(F938,'College Conference'!$B$1:$Z$1000 , 6,False),0)</f>
        <v>3</v>
      </c>
      <c r="J938" s="2">
        <f>IFERROR(vlookup(G938,'College Conference'!$B$1:$Z$1000 , 6,False),0)</f>
        <v>7</v>
      </c>
    </row>
    <row r="939">
      <c r="A939" s="3" t="s">
        <v>3178</v>
      </c>
      <c r="B939" s="3">
        <v>0.85</v>
      </c>
      <c r="C939" s="3" t="s">
        <v>31</v>
      </c>
      <c r="D939" s="4">
        <v>45448.0</v>
      </c>
      <c r="E939" s="2">
        <v>306.0</v>
      </c>
      <c r="F939" s="3" t="s">
        <v>48</v>
      </c>
      <c r="G939" s="3" t="s">
        <v>740</v>
      </c>
      <c r="H939" s="3">
        <v>1.0</v>
      </c>
      <c r="I939" s="2">
        <f>IFERROR(vlookup(F939,'College Conference'!$B$1:$Z$1000 , 6,False),0)</f>
        <v>0</v>
      </c>
      <c r="J939" s="2">
        <f>IFERROR(vlookup(G939,'College Conference'!$B$1:$Z$1000 , 6,False),0)</f>
        <v>7</v>
      </c>
    </row>
    <row r="940">
      <c r="A940" s="3" t="s">
        <v>3232</v>
      </c>
      <c r="B940" s="3">
        <v>0.91</v>
      </c>
      <c r="C940" s="3" t="s">
        <v>27</v>
      </c>
      <c r="D940" s="2" t="s">
        <v>72</v>
      </c>
      <c r="E940" s="2">
        <v>170.0</v>
      </c>
      <c r="F940" s="3" t="s">
        <v>149</v>
      </c>
      <c r="G940" s="3" t="s">
        <v>734</v>
      </c>
      <c r="H940" s="3">
        <v>1.0</v>
      </c>
      <c r="I940" s="2">
        <f>IFERROR(vlookup(F940,'College Conference'!$B$1:$Z$1000 , 6,False),0)</f>
        <v>1</v>
      </c>
      <c r="J940" s="2">
        <f>IFERROR(vlookup(G940,'College Conference'!$B$1:$Z$1000 , 6,False),0)</f>
        <v>7</v>
      </c>
    </row>
    <row r="941">
      <c r="A941" s="3" t="s">
        <v>3272</v>
      </c>
      <c r="B941" s="3">
        <v>0.89</v>
      </c>
      <c r="C941" s="3" t="s">
        <v>31</v>
      </c>
      <c r="D941" s="4">
        <v>45450.0</v>
      </c>
      <c r="E941" s="2">
        <v>292.0</v>
      </c>
      <c r="F941" s="3" t="s">
        <v>289</v>
      </c>
      <c r="G941" s="3" t="s">
        <v>693</v>
      </c>
      <c r="H941" s="3">
        <v>1.0</v>
      </c>
      <c r="I941" s="2">
        <f>IFERROR(vlookup(F941,'College Conference'!$B$1:$Z$1000 , 6,False),0)</f>
        <v>3</v>
      </c>
      <c r="J941" s="2">
        <f>IFERROR(vlookup(G941,'College Conference'!$B$1:$Z$1000 , 6,False),0)</f>
        <v>7</v>
      </c>
    </row>
    <row r="942">
      <c r="A942" s="3" t="s">
        <v>3423</v>
      </c>
      <c r="B942" s="3">
        <v>0.85</v>
      </c>
      <c r="C942" s="3" t="s">
        <v>120</v>
      </c>
      <c r="D942" s="4">
        <v>45447.0</v>
      </c>
      <c r="E942" s="2">
        <v>225.0</v>
      </c>
      <c r="F942" s="3" t="s">
        <v>643</v>
      </c>
      <c r="G942" s="3" t="s">
        <v>711</v>
      </c>
      <c r="H942" s="3">
        <v>1.0</v>
      </c>
      <c r="I942" s="2">
        <f>IFERROR(vlookup(F942,'College Conference'!$B$1:$Z$1000 , 6,False),0)</f>
        <v>6</v>
      </c>
      <c r="J942" s="2">
        <f>IFERROR(vlookup(G942,'College Conference'!$B$1:$Z$1000 , 6,False),0)</f>
        <v>7</v>
      </c>
    </row>
    <row r="943">
      <c r="A943" s="3" t="s">
        <v>3537</v>
      </c>
      <c r="B943" s="3">
        <v>0.84</v>
      </c>
      <c r="C943" s="3" t="s">
        <v>52</v>
      </c>
      <c r="D943" s="4">
        <v>45445.0</v>
      </c>
      <c r="E943" s="2">
        <v>215.0</v>
      </c>
      <c r="F943" s="3" t="s">
        <v>808</v>
      </c>
      <c r="G943" s="3" t="s">
        <v>711</v>
      </c>
      <c r="H943" s="3">
        <v>1.0</v>
      </c>
      <c r="I943" s="2">
        <f>IFERROR(vlookup(F943,'College Conference'!$B$1:$Z$1000 , 6,False),0)</f>
        <v>8</v>
      </c>
      <c r="J943" s="2">
        <f>IFERROR(vlookup(G943,'College Conference'!$B$1:$Z$1000 , 6,False),0)</f>
        <v>7</v>
      </c>
    </row>
    <row r="944">
      <c r="A944" s="3" t="s">
        <v>2281</v>
      </c>
      <c r="B944" s="3">
        <v>0.8</v>
      </c>
      <c r="C944" s="3" t="s">
        <v>313</v>
      </c>
      <c r="D944" s="4">
        <v>45446.0</v>
      </c>
      <c r="E944" s="2">
        <v>225.0</v>
      </c>
      <c r="F944" s="3" t="s">
        <v>568</v>
      </c>
      <c r="G944" s="3" t="s">
        <v>701</v>
      </c>
      <c r="H944" s="3">
        <v>1.0</v>
      </c>
      <c r="I944" s="2">
        <f>IFERROR(vlookup(F944,'College Conference'!$B$1:$Z$1000 , 6,False),0)</f>
        <v>5</v>
      </c>
      <c r="J944" s="2">
        <f>IFERROR(vlookup(G944,'College Conference'!$B$1:$Z$1000 , 6,False),0)</f>
        <v>7</v>
      </c>
    </row>
    <row r="945">
      <c r="A945" s="3" t="s">
        <v>3382</v>
      </c>
      <c r="B945" s="3">
        <v>0.89</v>
      </c>
      <c r="C945" s="3" t="s">
        <v>17</v>
      </c>
      <c r="D945" s="4">
        <v>45422.0</v>
      </c>
      <c r="E945" s="2">
        <v>165.0</v>
      </c>
      <c r="F945" s="3" t="s">
        <v>510</v>
      </c>
      <c r="G945" s="3" t="s">
        <v>718</v>
      </c>
      <c r="H945" s="3">
        <v>1.0</v>
      </c>
      <c r="I945" s="2">
        <f>IFERROR(vlookup(F945,'College Conference'!$B$1:$Z$1000 , 6,False),0)</f>
        <v>5</v>
      </c>
      <c r="J945" s="2">
        <f>IFERROR(vlookup(G945,'College Conference'!$B$1:$Z$1000 , 6,False),0)</f>
        <v>7</v>
      </c>
    </row>
    <row r="946">
      <c r="A946" s="3" t="s">
        <v>3273</v>
      </c>
      <c r="B946" s="3">
        <v>0.87</v>
      </c>
      <c r="C946" s="3" t="s">
        <v>43</v>
      </c>
      <c r="D946" s="4">
        <v>45447.0</v>
      </c>
      <c r="E946" s="2">
        <v>341.0</v>
      </c>
      <c r="F946" s="3" t="s">
        <v>322</v>
      </c>
      <c r="G946" s="3" t="s">
        <v>689</v>
      </c>
      <c r="H946" s="3">
        <v>1.0</v>
      </c>
      <c r="I946" s="2">
        <f>IFERROR(vlookup(F946,'College Conference'!$B$1:$Z$1000 , 6,False),0)</f>
        <v>3</v>
      </c>
      <c r="J946" s="2">
        <f>IFERROR(vlookup(G946,'College Conference'!$B$1:$Z$1000 , 6,False),0)</f>
        <v>7</v>
      </c>
    </row>
    <row r="947">
      <c r="A947" s="3" t="s">
        <v>3179</v>
      </c>
      <c r="B947" s="3">
        <v>0.85</v>
      </c>
      <c r="C947" s="3" t="s">
        <v>31</v>
      </c>
      <c r="D947" s="4">
        <v>45446.0</v>
      </c>
      <c r="E947" s="2">
        <v>282.0</v>
      </c>
      <c r="F947" s="3" t="s">
        <v>1428</v>
      </c>
      <c r="G947" s="3" t="s">
        <v>685</v>
      </c>
      <c r="H947" s="3">
        <v>1.0</v>
      </c>
      <c r="I947" s="2">
        <f>IFERROR(vlookup(F947,'College Conference'!$B$1:$Z$1000 , 6,False),0)</f>
        <v>0</v>
      </c>
      <c r="J947" s="2">
        <f>IFERROR(vlookup(G947,'College Conference'!$B$1:$Z$1000 , 6,False),0)</f>
        <v>7</v>
      </c>
    </row>
    <row r="948">
      <c r="A948" s="3" t="s">
        <v>3274</v>
      </c>
      <c r="B948" s="3">
        <v>0.91</v>
      </c>
      <c r="C948" s="3" t="s">
        <v>22</v>
      </c>
      <c r="D948" s="4">
        <v>45422.0</v>
      </c>
      <c r="E948" s="2">
        <v>205.0</v>
      </c>
      <c r="F948" s="3" t="s">
        <v>320</v>
      </c>
      <c r="G948" s="3" t="s">
        <v>693</v>
      </c>
      <c r="H948" s="3">
        <v>1.0</v>
      </c>
      <c r="I948" s="2">
        <f>IFERROR(vlookup(F948,'College Conference'!$B$1:$Z$1000 , 6,False),0)</f>
        <v>3</v>
      </c>
      <c r="J948" s="2">
        <f>IFERROR(vlookup(G948,'College Conference'!$B$1:$Z$1000 , 6,False),0)</f>
        <v>7</v>
      </c>
    </row>
    <row r="949">
      <c r="A949" s="3" t="s">
        <v>3538</v>
      </c>
      <c r="B949" s="3">
        <v>0.89</v>
      </c>
      <c r="C949" s="3" t="s">
        <v>22</v>
      </c>
      <c r="D949" s="2" t="s">
        <v>72</v>
      </c>
      <c r="E949" s="2">
        <v>203.0</v>
      </c>
      <c r="F949" s="3" t="s">
        <v>781</v>
      </c>
      <c r="G949" s="3" t="s">
        <v>734</v>
      </c>
      <c r="H949" s="3">
        <v>1.0</v>
      </c>
      <c r="I949" s="2">
        <f>IFERROR(vlookup(F949,'College Conference'!$B$1:$Z$1000 , 6,False),0)</f>
        <v>8</v>
      </c>
      <c r="J949" s="2">
        <f>IFERROR(vlookup(G949,'College Conference'!$B$1:$Z$1000 , 6,False),0)</f>
        <v>7</v>
      </c>
    </row>
    <row r="950">
      <c r="A950" s="3" t="s">
        <v>3275</v>
      </c>
      <c r="B950" s="3">
        <v>0.89</v>
      </c>
      <c r="C950" s="3" t="s">
        <v>31</v>
      </c>
      <c r="D950" s="4">
        <v>45447.0</v>
      </c>
      <c r="E950" s="2">
        <v>285.0</v>
      </c>
      <c r="F950" s="3" t="s">
        <v>320</v>
      </c>
      <c r="G950" s="3" t="s">
        <v>693</v>
      </c>
      <c r="H950" s="3">
        <v>1.0</v>
      </c>
      <c r="I950" s="2">
        <f>IFERROR(vlookup(F950,'College Conference'!$B$1:$Z$1000 , 6,False),0)</f>
        <v>3</v>
      </c>
      <c r="J950" s="2">
        <f>IFERROR(vlookup(G950,'College Conference'!$B$1:$Z$1000 , 6,False),0)</f>
        <v>7</v>
      </c>
    </row>
    <row r="951">
      <c r="A951" s="3" t="s">
        <v>3276</v>
      </c>
      <c r="B951" s="3">
        <v>0.88</v>
      </c>
      <c r="C951" s="3" t="s">
        <v>27</v>
      </c>
      <c r="D951" s="4">
        <v>45447.0</v>
      </c>
      <c r="E951" s="2">
        <v>190.0</v>
      </c>
      <c r="F951" s="3" t="s">
        <v>320</v>
      </c>
      <c r="G951" s="3" t="s">
        <v>685</v>
      </c>
      <c r="H951" s="3">
        <v>1.0</v>
      </c>
      <c r="I951" s="2">
        <f>IFERROR(vlookup(F951,'College Conference'!$B$1:$Z$1000 , 6,False),0)</f>
        <v>3</v>
      </c>
      <c r="J951" s="2">
        <f>IFERROR(vlookup(G951,'College Conference'!$B$1:$Z$1000 , 6,False),0)</f>
        <v>7</v>
      </c>
    </row>
    <row r="952">
      <c r="A952" s="3" t="s">
        <v>3607</v>
      </c>
      <c r="B952" s="3">
        <v>0.92</v>
      </c>
      <c r="C952" s="3" t="s">
        <v>31</v>
      </c>
      <c r="D952" s="4">
        <v>45449.0</v>
      </c>
      <c r="E952" s="2">
        <v>290.0</v>
      </c>
      <c r="F952" s="3" t="s">
        <v>900</v>
      </c>
      <c r="G952" s="3" t="s">
        <v>689</v>
      </c>
      <c r="H952" s="3">
        <v>1.0</v>
      </c>
      <c r="I952" s="2">
        <f>IFERROR(vlookup(F952,'College Conference'!$B$1:$Z$1000 , 6,False),0)</f>
        <v>9</v>
      </c>
      <c r="J952" s="2">
        <f>IFERROR(vlookup(G952,'College Conference'!$B$1:$Z$1000 , 6,False),0)</f>
        <v>7</v>
      </c>
    </row>
    <row r="953">
      <c r="A953" s="3" t="s">
        <v>3608</v>
      </c>
      <c r="B953" s="3">
        <v>0.85</v>
      </c>
      <c r="C953" s="3" t="s">
        <v>52</v>
      </c>
      <c r="D953" s="4">
        <v>45444.0</v>
      </c>
      <c r="E953" s="2">
        <v>210.0</v>
      </c>
      <c r="F953" s="3" t="s">
        <v>894</v>
      </c>
      <c r="G953" s="3" t="s">
        <v>1131</v>
      </c>
      <c r="H953" s="3">
        <v>1.0</v>
      </c>
      <c r="I953" s="2">
        <f>IFERROR(vlookup(F953,'College Conference'!$B$1:$Z$1000 , 6,False),0)</f>
        <v>9</v>
      </c>
      <c r="J953" s="2">
        <f>IFERROR(vlookup(G953,'College Conference'!$B$1:$Z$1000 , 6,False),0)</f>
        <v>7</v>
      </c>
    </row>
    <row r="954">
      <c r="A954" s="3" t="s">
        <v>3383</v>
      </c>
      <c r="B954" s="3">
        <v>0.88</v>
      </c>
      <c r="C954" s="3" t="s">
        <v>78</v>
      </c>
      <c r="D954" s="4">
        <v>45445.0</v>
      </c>
      <c r="E954" s="2">
        <v>195.0</v>
      </c>
      <c r="F954" s="3" t="s">
        <v>548</v>
      </c>
      <c r="G954" s="3" t="s">
        <v>691</v>
      </c>
      <c r="H954" s="3">
        <v>1.0</v>
      </c>
      <c r="I954" s="2">
        <f>IFERROR(vlookup(F954,'College Conference'!$B$1:$Z$1000 , 6,False),0)</f>
        <v>5</v>
      </c>
      <c r="J954" s="2">
        <f>IFERROR(vlookup(G954,'College Conference'!$B$1:$Z$1000 , 6,False),0)</f>
        <v>7</v>
      </c>
    </row>
    <row r="955">
      <c r="A955" s="3" t="s">
        <v>3277</v>
      </c>
      <c r="B955" s="3">
        <v>0.87</v>
      </c>
      <c r="C955" s="3" t="s">
        <v>27</v>
      </c>
      <c r="D955" s="2" t="s">
        <v>72</v>
      </c>
      <c r="E955" s="2">
        <v>185.0</v>
      </c>
      <c r="F955" s="3" t="s">
        <v>400</v>
      </c>
      <c r="G955" s="3" t="s">
        <v>718</v>
      </c>
      <c r="H955" s="3">
        <v>1.0</v>
      </c>
      <c r="I955" s="2">
        <f>IFERROR(vlookup(F955,'College Conference'!$B$1:$Z$1000 , 6,False),0)</f>
        <v>3</v>
      </c>
      <c r="J955" s="2">
        <f>IFERROR(vlookup(G955,'College Conference'!$B$1:$Z$1000 , 6,False),0)</f>
        <v>7</v>
      </c>
    </row>
    <row r="956">
      <c r="A956" s="3" t="s">
        <v>3384</v>
      </c>
      <c r="B956" s="3">
        <v>0.89</v>
      </c>
      <c r="C956" s="3" t="s">
        <v>63</v>
      </c>
      <c r="D956" s="2" t="s">
        <v>72</v>
      </c>
      <c r="E956" s="2">
        <v>192.0</v>
      </c>
      <c r="F956" s="3" t="s">
        <v>548</v>
      </c>
      <c r="G956" s="3" t="s">
        <v>687</v>
      </c>
      <c r="H956" s="3">
        <v>1.0</v>
      </c>
      <c r="I956" s="2">
        <f>IFERROR(vlookup(F956,'College Conference'!$B$1:$Z$1000 , 6,False),0)</f>
        <v>5</v>
      </c>
      <c r="J956" s="2">
        <f>IFERROR(vlookup(G956,'College Conference'!$B$1:$Z$1000 , 6,False),0)</f>
        <v>7</v>
      </c>
    </row>
    <row r="957">
      <c r="A957" s="3" t="s">
        <v>3617</v>
      </c>
      <c r="B957" s="3">
        <v>0.88</v>
      </c>
      <c r="C957" s="3" t="s">
        <v>27</v>
      </c>
      <c r="D957" s="4">
        <v>45423.0</v>
      </c>
      <c r="E957" s="2">
        <v>175.0</v>
      </c>
      <c r="F957" s="3" t="s">
        <v>924</v>
      </c>
      <c r="G957" s="3" t="s">
        <v>740</v>
      </c>
      <c r="H957" s="3">
        <v>1.0</v>
      </c>
      <c r="I957" s="2">
        <f>IFERROR(vlookup(F957,'College Conference'!$B$1:$Z$1000 , 6,False),0)</f>
        <v>10</v>
      </c>
      <c r="J957" s="2">
        <f>IFERROR(vlookup(G957,'College Conference'!$B$1:$Z$1000 , 6,False),0)</f>
        <v>7</v>
      </c>
    </row>
    <row r="958">
      <c r="A958" s="3" t="s">
        <v>3278</v>
      </c>
      <c r="B958" s="3">
        <v>0.87</v>
      </c>
      <c r="C958" s="3" t="s">
        <v>17</v>
      </c>
      <c r="D958" s="2" t="s">
        <v>72</v>
      </c>
      <c r="E958" s="2">
        <v>190.0</v>
      </c>
      <c r="F958" s="3" t="s">
        <v>298</v>
      </c>
      <c r="G958" s="3" t="s">
        <v>687</v>
      </c>
      <c r="H958" s="3">
        <v>1.0</v>
      </c>
      <c r="I958" s="2">
        <f>IFERROR(vlookup(F958,'College Conference'!$B$1:$Z$1000 , 6,False),0)</f>
        <v>3</v>
      </c>
      <c r="J958" s="2">
        <f>IFERROR(vlookup(G958,'College Conference'!$B$1:$Z$1000 , 6,False),0)</f>
        <v>7</v>
      </c>
    </row>
    <row r="959">
      <c r="A959" s="3" t="s">
        <v>3539</v>
      </c>
      <c r="B959" s="3">
        <v>0.87</v>
      </c>
      <c r="C959" s="3" t="s">
        <v>58</v>
      </c>
      <c r="D959" s="4">
        <v>45448.0</v>
      </c>
      <c r="E959" s="2">
        <v>255.0</v>
      </c>
      <c r="F959" s="3" t="s">
        <v>804</v>
      </c>
      <c r="G959" s="3" t="s">
        <v>687</v>
      </c>
      <c r="H959" s="3">
        <v>1.0</v>
      </c>
      <c r="I959" s="2">
        <f>IFERROR(vlookup(F959,'College Conference'!$B$1:$Z$1000 , 6,False),0)</f>
        <v>8</v>
      </c>
      <c r="J959" s="2">
        <f>IFERROR(vlookup(G959,'College Conference'!$B$1:$Z$1000 , 6,False),0)</f>
        <v>7</v>
      </c>
    </row>
    <row r="960">
      <c r="A960" s="3" t="s">
        <v>3540</v>
      </c>
      <c r="B960" s="3">
        <v>0.88</v>
      </c>
      <c r="C960" s="3" t="s">
        <v>78</v>
      </c>
      <c r="D960" s="4">
        <v>45446.0</v>
      </c>
      <c r="E960" s="2">
        <v>201.0</v>
      </c>
      <c r="F960" s="3" t="s">
        <v>804</v>
      </c>
      <c r="G960" s="3" t="s">
        <v>736</v>
      </c>
      <c r="H960" s="3">
        <v>1.0</v>
      </c>
      <c r="I960" s="2">
        <f>IFERROR(vlookup(F960,'College Conference'!$B$1:$Z$1000 , 6,False),0)</f>
        <v>8</v>
      </c>
      <c r="J960" s="2">
        <f>IFERROR(vlookup(G960,'College Conference'!$B$1:$Z$1000 , 6,False),0)</f>
        <v>7</v>
      </c>
    </row>
    <row r="961">
      <c r="A961" s="3" t="s">
        <v>3279</v>
      </c>
      <c r="B961" s="3">
        <v>0.89</v>
      </c>
      <c r="C961" s="3" t="s">
        <v>22</v>
      </c>
      <c r="D961" s="2" t="s">
        <v>72</v>
      </c>
      <c r="E961" s="2">
        <v>210.0</v>
      </c>
      <c r="F961" s="3" t="s">
        <v>298</v>
      </c>
      <c r="G961" s="3" t="s">
        <v>734</v>
      </c>
      <c r="H961" s="3">
        <v>1.0</v>
      </c>
      <c r="I961" s="2">
        <f>IFERROR(vlookup(F961,'College Conference'!$B$1:$Z$1000 , 6,False),0)</f>
        <v>3</v>
      </c>
      <c r="J961" s="2">
        <f>IFERROR(vlookup(G961,'College Conference'!$B$1:$Z$1000 , 6,False),0)</f>
        <v>7</v>
      </c>
    </row>
    <row r="962">
      <c r="A962" s="3" t="s">
        <v>3541</v>
      </c>
      <c r="B962" s="3">
        <v>0.9</v>
      </c>
      <c r="C962" s="3" t="s">
        <v>27</v>
      </c>
      <c r="D962" s="4">
        <v>45445.0</v>
      </c>
      <c r="E962" s="2">
        <v>190.0</v>
      </c>
      <c r="F962" s="3" t="s">
        <v>816</v>
      </c>
      <c r="G962" s="3" t="s">
        <v>740</v>
      </c>
      <c r="H962" s="3">
        <v>1.0</v>
      </c>
      <c r="I962" s="2">
        <f>IFERROR(vlookup(F962,'College Conference'!$B$1:$Z$1000 , 6,False),0)</f>
        <v>8</v>
      </c>
      <c r="J962" s="2">
        <f>IFERROR(vlookup(G962,'College Conference'!$B$1:$Z$1000 , 6,False),0)</f>
        <v>7</v>
      </c>
    </row>
    <row r="963">
      <c r="A963" s="3" t="s">
        <v>3280</v>
      </c>
      <c r="B963" s="3">
        <v>0.85</v>
      </c>
      <c r="C963" s="3" t="s">
        <v>78</v>
      </c>
      <c r="D963" s="4">
        <v>45446.0</v>
      </c>
      <c r="E963" s="2">
        <v>200.0</v>
      </c>
      <c r="F963" s="3" t="s">
        <v>320</v>
      </c>
      <c r="G963" s="3" t="s">
        <v>711</v>
      </c>
      <c r="H963" s="3">
        <v>1.0</v>
      </c>
      <c r="I963" s="2">
        <f>IFERROR(vlookup(F963,'College Conference'!$B$1:$Z$1000 , 6,False),0)</f>
        <v>3</v>
      </c>
      <c r="J963" s="2">
        <f>IFERROR(vlookup(G963,'College Conference'!$B$1:$Z$1000 , 6,False),0)</f>
        <v>7</v>
      </c>
    </row>
    <row r="964">
      <c r="A964" s="3" t="s">
        <v>2096</v>
      </c>
      <c r="B964" s="3">
        <v>0.92</v>
      </c>
      <c r="C964" s="3" t="s">
        <v>17</v>
      </c>
      <c r="D964" s="4">
        <v>45445.0</v>
      </c>
      <c r="E964" s="2">
        <v>186.0</v>
      </c>
      <c r="F964" s="3" t="s">
        <v>455</v>
      </c>
      <c r="G964" s="3" t="s">
        <v>691</v>
      </c>
      <c r="H964" s="3">
        <v>1.0</v>
      </c>
      <c r="I964" s="2">
        <f>IFERROR(vlookup(F964,'College Conference'!$B$1:$Z$1000 , 6,False),0)</f>
        <v>4</v>
      </c>
      <c r="J964" s="2">
        <f>IFERROR(vlookup(G964,'College Conference'!$B$1:$Z$1000 , 6,False),0)</f>
        <v>7</v>
      </c>
    </row>
    <row r="965">
      <c r="A965" s="3" t="s">
        <v>3609</v>
      </c>
      <c r="B965" s="3">
        <v>0.79</v>
      </c>
      <c r="C965" s="3" t="s">
        <v>313</v>
      </c>
      <c r="D965" s="4">
        <v>45444.0</v>
      </c>
      <c r="E965" s="2">
        <v>190.0</v>
      </c>
      <c r="F965" s="3" t="s">
        <v>890</v>
      </c>
      <c r="G965" s="3" t="s">
        <v>708</v>
      </c>
      <c r="H965" s="3">
        <v>1.0</v>
      </c>
      <c r="I965" s="2">
        <f>IFERROR(vlookup(F965,'College Conference'!$B$1:$Z$1000 , 6,False),0)</f>
        <v>9</v>
      </c>
      <c r="J965" s="2">
        <f>IFERROR(vlookup(G965,'College Conference'!$B$1:$Z$1000 , 6,False),0)</f>
        <v>7</v>
      </c>
    </row>
    <row r="966">
      <c r="A966" s="3" t="s">
        <v>3180</v>
      </c>
      <c r="B966" s="3">
        <v>0.87</v>
      </c>
      <c r="C966" s="3" t="s">
        <v>421</v>
      </c>
      <c r="D966" s="4">
        <v>45447.0</v>
      </c>
      <c r="E966" s="2">
        <v>320.0</v>
      </c>
      <c r="F966" s="3" t="s">
        <v>67</v>
      </c>
      <c r="G966" s="3" t="s">
        <v>685</v>
      </c>
      <c r="H966" s="3">
        <v>1.0</v>
      </c>
      <c r="I966" s="2">
        <f>IFERROR(vlookup(F966,'College Conference'!$B$1:$Z$1000 , 6,False),0)</f>
        <v>0</v>
      </c>
      <c r="J966" s="2">
        <f>IFERROR(vlookup(G966,'College Conference'!$B$1:$Z$1000 , 6,False),0)</f>
        <v>7</v>
      </c>
    </row>
    <row r="967">
      <c r="A967" s="3" t="s">
        <v>3181</v>
      </c>
      <c r="B967" s="3" t="s">
        <v>11</v>
      </c>
      <c r="C967" s="3" t="s">
        <v>198</v>
      </c>
      <c r="D967" s="2" t="s">
        <v>72</v>
      </c>
      <c r="E967" s="2">
        <v>220.0</v>
      </c>
      <c r="F967" s="3" t="s">
        <v>3182</v>
      </c>
      <c r="G967" s="3" t="s">
        <v>701</v>
      </c>
      <c r="H967" s="3">
        <v>1.0</v>
      </c>
      <c r="I967" s="2">
        <f>IFERROR(vlookup(F967,'College Conference'!$B$1:$Z$1000 , 6,False),0)</f>
        <v>0</v>
      </c>
      <c r="J967" s="2">
        <f>IFERROR(vlookup(G967,'College Conference'!$B$1:$Z$1000 , 6,False),0)</f>
        <v>7</v>
      </c>
    </row>
    <row r="968">
      <c r="A968" s="3" t="s">
        <v>3183</v>
      </c>
      <c r="B968" s="3">
        <v>0.9</v>
      </c>
      <c r="C968" s="3" t="s">
        <v>27</v>
      </c>
      <c r="D968" s="4">
        <v>45423.0</v>
      </c>
      <c r="E968" s="2">
        <v>190.0</v>
      </c>
      <c r="F968" s="3" t="s">
        <v>32</v>
      </c>
      <c r="G968" s="3" t="s">
        <v>701</v>
      </c>
      <c r="H968" s="3">
        <v>1.0</v>
      </c>
      <c r="I968" s="2">
        <f>IFERROR(vlookup(F968,'College Conference'!$B$1:$Z$1000 , 6,False),0)</f>
        <v>0</v>
      </c>
      <c r="J968" s="2">
        <f>IFERROR(vlookup(G968,'College Conference'!$B$1:$Z$1000 , 6,False),0)</f>
        <v>7</v>
      </c>
    </row>
    <row r="969">
      <c r="A969" s="3" t="s">
        <v>3184</v>
      </c>
      <c r="B969" s="3">
        <v>0.88</v>
      </c>
      <c r="C969" s="3" t="s">
        <v>78</v>
      </c>
      <c r="D969" s="4">
        <v>45444.0</v>
      </c>
      <c r="E969" s="2">
        <v>187.0</v>
      </c>
      <c r="F969" s="3" t="s">
        <v>441</v>
      </c>
      <c r="G969" s="3" t="s">
        <v>705</v>
      </c>
      <c r="H969" s="3">
        <v>1.0</v>
      </c>
      <c r="I969" s="2">
        <f>IFERROR(vlookup(F969,'College Conference'!$B$1:$Z$1000 , 6,False),0)</f>
        <v>0</v>
      </c>
      <c r="J969" s="2">
        <f>IFERROR(vlookup(G969,'College Conference'!$B$1:$Z$1000 , 6,False),0)</f>
        <v>7</v>
      </c>
    </row>
    <row r="970">
      <c r="A970" s="3" t="s">
        <v>3185</v>
      </c>
      <c r="B970" s="3">
        <v>0.87</v>
      </c>
      <c r="C970" s="3" t="s">
        <v>43</v>
      </c>
      <c r="D970" s="4">
        <v>45445.0</v>
      </c>
      <c r="E970" s="2">
        <v>290.0</v>
      </c>
      <c r="F970" s="3" t="s">
        <v>2838</v>
      </c>
      <c r="G970" s="3" t="s">
        <v>705</v>
      </c>
      <c r="H970" s="3">
        <v>1.0</v>
      </c>
      <c r="I970" s="2">
        <f>IFERROR(vlookup(F970,'College Conference'!$B$1:$Z$1000 , 6,False),0)</f>
        <v>0</v>
      </c>
      <c r="J970" s="2">
        <f>IFERROR(vlookup(G970,'College Conference'!$B$1:$Z$1000 , 6,False),0)</f>
        <v>7</v>
      </c>
    </row>
    <row r="971">
      <c r="A971" s="3" t="s">
        <v>3281</v>
      </c>
      <c r="B971" s="3">
        <v>0.87</v>
      </c>
      <c r="C971" s="3" t="s">
        <v>17</v>
      </c>
      <c r="D971" s="2" t="s">
        <v>72</v>
      </c>
      <c r="E971" s="2">
        <v>194.0</v>
      </c>
      <c r="F971" s="3" t="s">
        <v>320</v>
      </c>
      <c r="G971" s="3" t="s">
        <v>711</v>
      </c>
      <c r="H971" s="3">
        <v>1.0</v>
      </c>
      <c r="I971" s="2">
        <f>IFERROR(vlookup(F971,'College Conference'!$B$1:$Z$1000 , 6,False),0)</f>
        <v>3</v>
      </c>
      <c r="J971" s="2">
        <f>IFERROR(vlookup(G971,'College Conference'!$B$1:$Z$1000 , 6,False),0)</f>
        <v>7</v>
      </c>
    </row>
    <row r="972">
      <c r="A972" s="3" t="s">
        <v>3542</v>
      </c>
      <c r="B972" s="3">
        <v>0.85</v>
      </c>
      <c r="C972" s="3" t="s">
        <v>78</v>
      </c>
      <c r="D972" s="4">
        <v>45444.0</v>
      </c>
      <c r="E972" s="2">
        <v>190.0</v>
      </c>
      <c r="F972" s="3" t="s">
        <v>779</v>
      </c>
      <c r="G972" s="3" t="s">
        <v>693</v>
      </c>
      <c r="H972" s="3">
        <v>1.0</v>
      </c>
      <c r="I972" s="2">
        <f>IFERROR(vlookup(F972,'College Conference'!$B$1:$Z$1000 , 6,False),0)</f>
        <v>8</v>
      </c>
      <c r="J972" s="2">
        <f>IFERROR(vlookup(G972,'College Conference'!$B$1:$Z$1000 , 6,False),0)</f>
        <v>7</v>
      </c>
    </row>
    <row r="973">
      <c r="A973" s="3" t="s">
        <v>3543</v>
      </c>
      <c r="B973" s="3">
        <v>0.88</v>
      </c>
      <c r="C973" s="3" t="s">
        <v>17</v>
      </c>
      <c r="D973" s="4">
        <v>45421.0</v>
      </c>
      <c r="E973" s="2">
        <v>180.0</v>
      </c>
      <c r="F973" s="3" t="s">
        <v>861</v>
      </c>
      <c r="G973" s="3" t="s">
        <v>705</v>
      </c>
      <c r="H973" s="3">
        <v>1.0</v>
      </c>
      <c r="I973" s="2">
        <f>IFERROR(vlookup(F973,'College Conference'!$B$1:$Z$1000 , 6,False),0)</f>
        <v>8</v>
      </c>
      <c r="J973" s="2">
        <f>IFERROR(vlookup(G973,'College Conference'!$B$1:$Z$1000 , 6,False),0)</f>
        <v>7</v>
      </c>
    </row>
    <row r="974">
      <c r="A974" s="3" t="s">
        <v>3385</v>
      </c>
      <c r="B974" s="3">
        <v>0.89</v>
      </c>
      <c r="C974" s="3" t="s">
        <v>43</v>
      </c>
      <c r="D974" s="4">
        <v>45447.0</v>
      </c>
      <c r="E974" s="2">
        <v>340.0</v>
      </c>
      <c r="F974" s="3" t="s">
        <v>512</v>
      </c>
      <c r="G974" s="3" t="s">
        <v>689</v>
      </c>
      <c r="H974" s="3">
        <v>1.0</v>
      </c>
      <c r="I974" s="2">
        <f>IFERROR(vlookup(F974,'College Conference'!$B$1:$Z$1000 , 6,False),0)</f>
        <v>5</v>
      </c>
      <c r="J974" s="2">
        <f>IFERROR(vlookup(G974,'College Conference'!$B$1:$Z$1000 , 6,False),0)</f>
        <v>7</v>
      </c>
    </row>
    <row r="975">
      <c r="A975" s="3" t="s">
        <v>2423</v>
      </c>
      <c r="B975" s="3">
        <v>0.83</v>
      </c>
      <c r="C975" s="3" t="s">
        <v>78</v>
      </c>
      <c r="D975" s="4">
        <v>45448.0</v>
      </c>
      <c r="E975" s="2">
        <v>228.0</v>
      </c>
      <c r="F975" s="3" t="s">
        <v>527</v>
      </c>
      <c r="G975" s="3" t="s">
        <v>703</v>
      </c>
      <c r="H975" s="3">
        <v>1.0</v>
      </c>
      <c r="I975" s="2">
        <f>IFERROR(vlookup(F975,'College Conference'!$B$1:$Z$1000 , 6,False),0)</f>
        <v>5</v>
      </c>
      <c r="J975" s="2">
        <f>IFERROR(vlookup(G975,'College Conference'!$B$1:$Z$1000 , 6,False),0)</f>
        <v>7</v>
      </c>
    </row>
    <row r="976">
      <c r="A976" s="3" t="s">
        <v>3238</v>
      </c>
      <c r="B976" s="3">
        <v>0.93</v>
      </c>
      <c r="C976" s="3" t="s">
        <v>12</v>
      </c>
      <c r="D976" s="4">
        <v>45448.0</v>
      </c>
      <c r="E976" s="2">
        <v>300.0</v>
      </c>
      <c r="F976" s="3" t="s">
        <v>244</v>
      </c>
      <c r="G976" s="3" t="s">
        <v>689</v>
      </c>
      <c r="H976" s="3">
        <v>1.0</v>
      </c>
      <c r="I976" s="2">
        <f>IFERROR(vlookup(F976,'College Conference'!$B$1:$Z$1000 , 6,False),0)</f>
        <v>2</v>
      </c>
      <c r="J976" s="2">
        <f>IFERROR(vlookup(G976,'College Conference'!$B$1:$Z$1000 , 6,False),0)</f>
        <v>7</v>
      </c>
    </row>
    <row r="977">
      <c r="A977" s="3" t="s">
        <v>3358</v>
      </c>
      <c r="B977" s="3">
        <v>0.88</v>
      </c>
      <c r="C977" s="3" t="s">
        <v>43</v>
      </c>
      <c r="D977" s="4">
        <v>45445.0</v>
      </c>
      <c r="E977" s="2">
        <v>305.0</v>
      </c>
      <c r="F977" s="3" t="s">
        <v>444</v>
      </c>
      <c r="G977" s="3" t="s">
        <v>718</v>
      </c>
      <c r="H977" s="3">
        <v>1.0</v>
      </c>
      <c r="I977" s="2">
        <f>IFERROR(vlookup(F977,'College Conference'!$B$1:$Z$1000 , 6,False),0)</f>
        <v>4</v>
      </c>
      <c r="J977" s="2">
        <f>IFERROR(vlookup(G977,'College Conference'!$B$1:$Z$1000 , 6,False),0)</f>
        <v>7</v>
      </c>
    </row>
    <row r="978">
      <c r="A978" s="3" t="s">
        <v>3186</v>
      </c>
      <c r="B978" s="3">
        <v>0.89</v>
      </c>
      <c r="C978" s="3" t="s">
        <v>27</v>
      </c>
      <c r="D978" s="4">
        <v>45444.0</v>
      </c>
      <c r="E978" s="2">
        <v>180.0</v>
      </c>
      <c r="F978" s="3" t="s">
        <v>1428</v>
      </c>
      <c r="G978" s="3" t="s">
        <v>718</v>
      </c>
      <c r="H978" s="3">
        <v>1.0</v>
      </c>
      <c r="I978" s="2">
        <f>IFERROR(vlookup(F978,'College Conference'!$B$1:$Z$1000 , 6,False),0)</f>
        <v>0</v>
      </c>
      <c r="J978" s="2">
        <f>IFERROR(vlookup(G978,'College Conference'!$B$1:$Z$1000 , 6,False),0)</f>
        <v>7</v>
      </c>
    </row>
    <row r="979">
      <c r="A979" s="3" t="s">
        <v>2286</v>
      </c>
      <c r="B979" s="3">
        <v>0.89</v>
      </c>
      <c r="C979" s="3" t="s">
        <v>27</v>
      </c>
      <c r="D979" s="4">
        <v>45444.0</v>
      </c>
      <c r="E979" s="2">
        <v>175.0</v>
      </c>
      <c r="F979" s="3" t="s">
        <v>525</v>
      </c>
      <c r="G979" s="3" t="s">
        <v>693</v>
      </c>
      <c r="H979" s="3">
        <v>1.0</v>
      </c>
      <c r="I979" s="2">
        <f>IFERROR(vlookup(F979,'College Conference'!$B$1:$Z$1000 , 6,False),0)</f>
        <v>5</v>
      </c>
      <c r="J979" s="2">
        <f>IFERROR(vlookup(G979,'College Conference'!$B$1:$Z$1000 , 6,False),0)</f>
        <v>7</v>
      </c>
    </row>
    <row r="980">
      <c r="A980" s="3" t="s">
        <v>3187</v>
      </c>
      <c r="B980" s="3">
        <v>0.87</v>
      </c>
      <c r="C980" s="3" t="s">
        <v>43</v>
      </c>
      <c r="D980" s="4">
        <v>45447.0</v>
      </c>
      <c r="E980" s="2">
        <v>312.0</v>
      </c>
      <c r="F980" s="3" t="s">
        <v>64</v>
      </c>
      <c r="G980" s="3" t="s">
        <v>685</v>
      </c>
      <c r="H980" s="3">
        <v>1.0</v>
      </c>
      <c r="I980" s="2">
        <f>IFERROR(vlookup(F980,'College Conference'!$B$1:$Z$1000 , 6,False),0)</f>
        <v>0</v>
      </c>
      <c r="J980" s="2">
        <f>IFERROR(vlookup(G980,'College Conference'!$B$1:$Z$1000 , 6,False),0)</f>
        <v>7</v>
      </c>
    </row>
    <row r="981">
      <c r="A981" s="3" t="s">
        <v>3188</v>
      </c>
      <c r="B981" s="3">
        <v>0.9</v>
      </c>
      <c r="C981" s="3" t="s">
        <v>120</v>
      </c>
      <c r="D981" s="4">
        <v>45450.0</v>
      </c>
      <c r="E981" s="2">
        <v>250.0</v>
      </c>
      <c r="F981" s="3" t="s">
        <v>86</v>
      </c>
      <c r="G981" s="3" t="s">
        <v>689</v>
      </c>
      <c r="H981" s="3">
        <v>1.0</v>
      </c>
      <c r="I981" s="2">
        <f>IFERROR(vlookup(F981,'College Conference'!$B$1:$Z$1000 , 6,False),0)</f>
        <v>0</v>
      </c>
      <c r="J981" s="2">
        <f>IFERROR(vlookup(G981,'College Conference'!$B$1:$Z$1000 , 6,False),0)</f>
        <v>7</v>
      </c>
    </row>
    <row r="982">
      <c r="A982" s="3" t="s">
        <v>3189</v>
      </c>
      <c r="B982" s="3">
        <v>0.89</v>
      </c>
      <c r="C982" s="3" t="s">
        <v>17</v>
      </c>
      <c r="D982" s="4">
        <v>45446.0</v>
      </c>
      <c r="E982" s="2">
        <v>180.0</v>
      </c>
      <c r="F982" s="3" t="s">
        <v>28</v>
      </c>
      <c r="G982" s="3" t="s">
        <v>711</v>
      </c>
      <c r="H982" s="3">
        <v>1.0</v>
      </c>
      <c r="I982" s="2">
        <f>IFERROR(vlookup(F982,'College Conference'!$B$1:$Z$1000 , 6,False),0)</f>
        <v>0</v>
      </c>
      <c r="J982" s="2">
        <f>IFERROR(vlookup(G982,'College Conference'!$B$1:$Z$1000 , 6,False),0)</f>
        <v>7</v>
      </c>
    </row>
    <row r="983">
      <c r="A983" s="3" t="s">
        <v>3190</v>
      </c>
      <c r="B983" s="3">
        <v>0.84</v>
      </c>
      <c r="C983" s="3" t="s">
        <v>31</v>
      </c>
      <c r="D983" s="4">
        <v>45447.0</v>
      </c>
      <c r="E983" s="2">
        <v>265.0</v>
      </c>
      <c r="F983" s="3" t="s">
        <v>1428</v>
      </c>
      <c r="G983" s="3" t="s">
        <v>1131</v>
      </c>
      <c r="H983" s="3">
        <v>1.0</v>
      </c>
      <c r="I983" s="2">
        <f>IFERROR(vlookup(F983,'College Conference'!$B$1:$Z$1000 , 6,False),0)</f>
        <v>0</v>
      </c>
      <c r="J983" s="2">
        <f>IFERROR(vlookup(G983,'College Conference'!$B$1:$Z$1000 , 6,False),0)</f>
        <v>7</v>
      </c>
    </row>
    <row r="984">
      <c r="A984" s="3" t="s">
        <v>3191</v>
      </c>
      <c r="B984" s="3">
        <v>0.87</v>
      </c>
      <c r="C984" s="3" t="s">
        <v>52</v>
      </c>
      <c r="D984" s="4">
        <v>45446.0</v>
      </c>
      <c r="E984" s="2">
        <v>240.0</v>
      </c>
      <c r="F984" s="3" t="s">
        <v>1252</v>
      </c>
      <c r="G984" s="3" t="s">
        <v>691</v>
      </c>
      <c r="H984" s="3">
        <v>1.0</v>
      </c>
      <c r="I984" s="2">
        <f>IFERROR(vlookup(F984,'College Conference'!$B$1:$Z$1000 , 6,False),0)</f>
        <v>0</v>
      </c>
      <c r="J984" s="2">
        <f>IFERROR(vlookup(G984,'College Conference'!$B$1:$Z$1000 , 6,False),0)</f>
        <v>7</v>
      </c>
    </row>
    <row r="985">
      <c r="A985" s="3" t="s">
        <v>3192</v>
      </c>
      <c r="B985" s="3">
        <v>0.89</v>
      </c>
      <c r="C985" s="3" t="s">
        <v>17</v>
      </c>
      <c r="D985" s="4">
        <v>45446.0</v>
      </c>
      <c r="E985" s="2">
        <v>200.0</v>
      </c>
      <c r="F985" s="3" t="s">
        <v>499</v>
      </c>
      <c r="G985" s="3" t="s">
        <v>691</v>
      </c>
      <c r="H985" s="3">
        <v>1.0</v>
      </c>
      <c r="I985" s="2">
        <f>IFERROR(vlookup(F985,'College Conference'!$B$1:$Z$1000 , 6,False),0)</f>
        <v>0</v>
      </c>
      <c r="J985" s="2">
        <f>IFERROR(vlookup(G985,'College Conference'!$B$1:$Z$1000 , 6,False),0)</f>
        <v>7</v>
      </c>
    </row>
    <row r="986">
      <c r="A986" s="3" t="s">
        <v>3282</v>
      </c>
      <c r="B986" s="3">
        <v>0.84</v>
      </c>
      <c r="C986" s="3" t="s">
        <v>12</v>
      </c>
      <c r="D986" s="4">
        <v>45447.0</v>
      </c>
      <c r="E986" s="2">
        <v>291.0</v>
      </c>
      <c r="F986" s="3" t="s">
        <v>325</v>
      </c>
      <c r="G986" s="3" t="s">
        <v>740</v>
      </c>
      <c r="H986" s="3">
        <v>1.0</v>
      </c>
      <c r="I986" s="2">
        <f>IFERROR(vlookup(F986,'College Conference'!$B$1:$Z$1000 , 6,False),0)</f>
        <v>3</v>
      </c>
      <c r="J986" s="2">
        <f>IFERROR(vlookup(G986,'College Conference'!$B$1:$Z$1000 , 6,False),0)</f>
        <v>7</v>
      </c>
    </row>
    <row r="987">
      <c r="A987" s="3" t="s">
        <v>3424</v>
      </c>
      <c r="B987" s="3">
        <v>0.87</v>
      </c>
      <c r="C987" s="3" t="s">
        <v>63</v>
      </c>
      <c r="D987" s="4">
        <v>45422.0</v>
      </c>
      <c r="E987" s="2">
        <v>183.0</v>
      </c>
      <c r="F987" s="3" t="s">
        <v>635</v>
      </c>
      <c r="G987" s="3" t="s">
        <v>708</v>
      </c>
      <c r="H987" s="3">
        <v>1.0</v>
      </c>
      <c r="I987" s="2">
        <f>IFERROR(vlookup(F987,'College Conference'!$B$1:$Z$1000 , 6,False),0)</f>
        <v>6</v>
      </c>
      <c r="J987" s="2">
        <f>IFERROR(vlookup(G987,'College Conference'!$B$1:$Z$1000 , 6,False),0)</f>
        <v>7</v>
      </c>
    </row>
    <row r="988">
      <c r="A988" s="3" t="s">
        <v>3688</v>
      </c>
      <c r="B988" s="3" t="s">
        <v>11</v>
      </c>
      <c r="C988" s="3" t="s">
        <v>27</v>
      </c>
      <c r="D988" s="4">
        <v>45444.0</v>
      </c>
      <c r="E988" s="2">
        <v>190.0</v>
      </c>
      <c r="F988" s="3" t="s">
        <v>146</v>
      </c>
      <c r="G988" s="3" t="s">
        <v>1167</v>
      </c>
      <c r="H988" s="3">
        <v>1.0</v>
      </c>
      <c r="I988" s="2">
        <f>IFERROR(vlookup(F988,'College Conference'!$B$1:$Z$1000 , 6,False),0)</f>
        <v>1</v>
      </c>
      <c r="J988" s="2">
        <f>IFERROR(vlookup(G988,'College Conference'!$B$1:$Z$1000 , 6,False),0)</f>
        <v>8</v>
      </c>
    </row>
    <row r="989">
      <c r="A989" s="3" t="s">
        <v>3842</v>
      </c>
      <c r="B989" s="3">
        <v>0.9</v>
      </c>
      <c r="C989" s="3" t="s">
        <v>31</v>
      </c>
      <c r="D989" s="4">
        <v>45448.0</v>
      </c>
      <c r="E989" s="2">
        <v>272.0</v>
      </c>
      <c r="F989" s="3" t="s">
        <v>517</v>
      </c>
      <c r="G989" s="3" t="s">
        <v>776</v>
      </c>
      <c r="H989" s="3">
        <v>1.0</v>
      </c>
      <c r="I989" s="2">
        <f>IFERROR(vlookup(F989,'College Conference'!$B$1:$Z$1000 , 6,False),0)</f>
        <v>5</v>
      </c>
      <c r="J989" s="2">
        <f>IFERROR(vlookup(G989,'College Conference'!$B$1:$Z$1000 , 6,False),0)</f>
        <v>8</v>
      </c>
    </row>
    <row r="990">
      <c r="A990" s="3" t="s">
        <v>3631</v>
      </c>
      <c r="B990" s="3">
        <v>0.89</v>
      </c>
      <c r="C990" s="3" t="s">
        <v>120</v>
      </c>
      <c r="D990" s="4">
        <v>45448.0</v>
      </c>
      <c r="E990" s="2">
        <v>255.0</v>
      </c>
      <c r="F990" s="3" t="s">
        <v>267</v>
      </c>
      <c r="G990" s="3" t="s">
        <v>808</v>
      </c>
      <c r="H990" s="3">
        <v>1.0</v>
      </c>
      <c r="I990" s="2">
        <f>IFERROR(vlookup(F990,'College Conference'!$B$1:$Z$1000 , 6,False),0)</f>
        <v>0</v>
      </c>
      <c r="J990" s="2">
        <f>IFERROR(vlookup(G990,'College Conference'!$B$1:$Z$1000 , 6,False),0)</f>
        <v>8</v>
      </c>
    </row>
    <row r="991">
      <c r="A991" s="3" t="s">
        <v>3519</v>
      </c>
      <c r="B991" s="3">
        <v>0.84</v>
      </c>
      <c r="C991" s="3" t="s">
        <v>27</v>
      </c>
      <c r="D991" s="4">
        <v>45422.0</v>
      </c>
      <c r="E991" s="2">
        <v>182.0</v>
      </c>
      <c r="F991" s="3" t="s">
        <v>714</v>
      </c>
      <c r="G991" s="3" t="s">
        <v>799</v>
      </c>
      <c r="H991" s="3">
        <v>1.0</v>
      </c>
      <c r="I991" s="2">
        <f>IFERROR(vlookup(F991,'College Conference'!$B$1:$Z$1000 , 6,False),0)</f>
        <v>7</v>
      </c>
      <c r="J991" s="2">
        <f>IFERROR(vlookup(G991,'College Conference'!$B$1:$Z$1000 , 6,False),0)</f>
        <v>8</v>
      </c>
    </row>
    <row r="992">
      <c r="A992" s="3" t="s">
        <v>4101</v>
      </c>
      <c r="B992" s="3">
        <v>0.88</v>
      </c>
      <c r="C992" s="3" t="s">
        <v>27</v>
      </c>
      <c r="D992" s="4">
        <v>45444.0</v>
      </c>
      <c r="E992" s="2">
        <v>170.0</v>
      </c>
      <c r="F992" s="3" t="s">
        <v>922</v>
      </c>
      <c r="G992" s="3" t="s">
        <v>830</v>
      </c>
      <c r="H992" s="3">
        <v>1.0</v>
      </c>
      <c r="I992" s="2">
        <f>IFERROR(vlookup(F992,'College Conference'!$B$1:$Z$1000 , 6,False),0)</f>
        <v>10</v>
      </c>
      <c r="J992" s="2">
        <f>IFERROR(vlookup(G992,'College Conference'!$B$1:$Z$1000 , 6,False),0)</f>
        <v>8</v>
      </c>
    </row>
    <row r="993">
      <c r="A993" s="3" t="s">
        <v>3744</v>
      </c>
      <c r="B993" s="3">
        <v>0.87</v>
      </c>
      <c r="C993" s="3" t="s">
        <v>27</v>
      </c>
      <c r="D993" s="2" t="s">
        <v>72</v>
      </c>
      <c r="E993" s="2">
        <v>165.0</v>
      </c>
      <c r="F993" s="3" t="s">
        <v>311</v>
      </c>
      <c r="G993" s="3" t="s">
        <v>804</v>
      </c>
      <c r="H993" s="3">
        <v>1.0</v>
      </c>
      <c r="I993" s="2">
        <f>IFERROR(vlookup(F993,'College Conference'!$B$1:$Z$1000 , 6,False),0)</f>
        <v>3</v>
      </c>
      <c r="J993" s="2">
        <f>IFERROR(vlookup(G993,'College Conference'!$B$1:$Z$1000 , 6,False),0)</f>
        <v>8</v>
      </c>
    </row>
    <row r="994">
      <c r="A994" s="3" t="s">
        <v>911</v>
      </c>
      <c r="B994" s="3">
        <v>0.82</v>
      </c>
      <c r="C994" s="3" t="s">
        <v>63</v>
      </c>
      <c r="D994" s="2" t="s">
        <v>72</v>
      </c>
      <c r="E994" s="2">
        <v>200.0</v>
      </c>
      <c r="F994" s="3" t="s">
        <v>112</v>
      </c>
      <c r="G994" s="3" t="s">
        <v>772</v>
      </c>
      <c r="H994" s="3">
        <v>1.0</v>
      </c>
      <c r="I994" s="2">
        <f>IFERROR(vlookup(F994,'College Conference'!$B$1:$Z$1000 , 6,False),0)</f>
        <v>0</v>
      </c>
      <c r="J994" s="2">
        <f>IFERROR(vlookup(G994,'College Conference'!$B$1:$Z$1000 , 6,False),0)</f>
        <v>8</v>
      </c>
    </row>
    <row r="995">
      <c r="A995" s="3" t="s">
        <v>3906</v>
      </c>
      <c r="B995" s="3">
        <v>0.79</v>
      </c>
      <c r="C995" s="3" t="s">
        <v>43</v>
      </c>
      <c r="D995" s="4">
        <v>45446.0</v>
      </c>
      <c r="E995" s="2">
        <v>309.0</v>
      </c>
      <c r="F995" s="3" t="s">
        <v>635</v>
      </c>
      <c r="G995" s="3" t="s">
        <v>781</v>
      </c>
      <c r="H995" s="3">
        <v>1.0</v>
      </c>
      <c r="I995" s="2">
        <f>IFERROR(vlookup(F995,'College Conference'!$B$1:$Z$1000 , 6,False),0)</f>
        <v>6</v>
      </c>
      <c r="J995" s="2">
        <f>IFERROR(vlookup(G995,'College Conference'!$B$1:$Z$1000 , 6,False),0)</f>
        <v>8</v>
      </c>
    </row>
    <row r="996">
      <c r="A996" s="3" t="s">
        <v>3833</v>
      </c>
      <c r="B996" s="3">
        <v>0.87</v>
      </c>
      <c r="C996" s="3" t="s">
        <v>12</v>
      </c>
      <c r="D996" s="4">
        <v>45446.0</v>
      </c>
      <c r="E996" s="2">
        <v>290.0</v>
      </c>
      <c r="F996" s="3" t="s">
        <v>455</v>
      </c>
      <c r="G996" s="3" t="s">
        <v>804</v>
      </c>
      <c r="H996" s="3">
        <v>1.0</v>
      </c>
      <c r="I996" s="2">
        <f>IFERROR(vlookup(F996,'College Conference'!$B$1:$Z$1000 , 6,False),0)</f>
        <v>4</v>
      </c>
      <c r="J996" s="2">
        <f>IFERROR(vlookup(G996,'College Conference'!$B$1:$Z$1000 , 6,False),0)</f>
        <v>8</v>
      </c>
    </row>
    <row r="997">
      <c r="A997" s="3" t="s">
        <v>1646</v>
      </c>
      <c r="B997" s="3">
        <v>0.87</v>
      </c>
      <c r="C997" s="3" t="s">
        <v>63</v>
      </c>
      <c r="D997" s="4">
        <v>45445.0</v>
      </c>
      <c r="E997" s="2">
        <v>190.0</v>
      </c>
      <c r="F997" s="3" t="s">
        <v>322</v>
      </c>
      <c r="G997" s="3" t="s">
        <v>806</v>
      </c>
      <c r="H997" s="3">
        <v>1.0</v>
      </c>
      <c r="I997" s="2">
        <f>IFERROR(vlookup(F997,'College Conference'!$B$1:$Z$1000 , 6,False),0)</f>
        <v>3</v>
      </c>
      <c r="J997" s="2">
        <f>IFERROR(vlookup(G997,'College Conference'!$B$1:$Z$1000 , 6,False),0)</f>
        <v>8</v>
      </c>
    </row>
    <row r="998">
      <c r="A998" s="3" t="s">
        <v>3843</v>
      </c>
      <c r="B998" s="3">
        <v>0.84</v>
      </c>
      <c r="C998" s="3" t="s">
        <v>31</v>
      </c>
      <c r="D998" s="4">
        <v>45450.0</v>
      </c>
      <c r="E998" s="2">
        <v>300.0</v>
      </c>
      <c r="F998" s="3" t="s">
        <v>545</v>
      </c>
      <c r="G998" s="3" t="s">
        <v>816</v>
      </c>
      <c r="H998" s="3">
        <v>1.0</v>
      </c>
      <c r="I998" s="2">
        <f>IFERROR(vlookup(F998,'College Conference'!$B$1:$Z$1000 , 6,False),0)</f>
        <v>5</v>
      </c>
      <c r="J998" s="2">
        <f>IFERROR(vlookup(G998,'College Conference'!$B$1:$Z$1000 , 6,False),0)</f>
        <v>8</v>
      </c>
    </row>
    <row r="999">
      <c r="A999" s="3" t="s">
        <v>3632</v>
      </c>
      <c r="B999" s="3">
        <v>0.87</v>
      </c>
      <c r="C999" s="3" t="s">
        <v>27</v>
      </c>
      <c r="D999" s="4">
        <v>45444.0</v>
      </c>
      <c r="E999" s="2">
        <v>185.0</v>
      </c>
      <c r="F999" s="3" t="s">
        <v>826</v>
      </c>
      <c r="G999" s="3" t="s">
        <v>1167</v>
      </c>
      <c r="H999" s="3">
        <v>1.0</v>
      </c>
      <c r="I999" s="2">
        <f>IFERROR(vlookup(F999,'College Conference'!$B$1:$Z$1000 , 6,False),0)</f>
        <v>0</v>
      </c>
      <c r="J999" s="2">
        <f>IFERROR(vlookup(G999,'College Conference'!$B$1:$Z$1000 , 6,False),0)</f>
        <v>8</v>
      </c>
    </row>
    <row r="1000">
      <c r="A1000" s="3" t="s">
        <v>3844</v>
      </c>
      <c r="B1000" s="3">
        <v>0.86</v>
      </c>
      <c r="C1000" s="3" t="s">
        <v>43</v>
      </c>
      <c r="D1000" s="4">
        <v>45448.0</v>
      </c>
      <c r="E1000" s="2">
        <v>310.0</v>
      </c>
      <c r="F1000" s="3" t="s">
        <v>512</v>
      </c>
      <c r="G1000" s="3" t="s">
        <v>783</v>
      </c>
      <c r="H1000" s="3">
        <v>1.0</v>
      </c>
      <c r="I1000" s="2">
        <f>IFERROR(vlookup(F1000,'College Conference'!$B$1:$Z$1000 , 6,False),0)</f>
        <v>5</v>
      </c>
      <c r="J1000" s="2">
        <f>IFERROR(vlookup(G1000,'College Conference'!$B$1:$Z$1000 , 6,False),0)</f>
        <v>8</v>
      </c>
    </row>
    <row r="1001">
      <c r="A1001" s="3" t="s">
        <v>4092</v>
      </c>
      <c r="B1001" s="3">
        <v>0.85</v>
      </c>
      <c r="C1001" s="3" t="s">
        <v>63</v>
      </c>
      <c r="D1001" s="4">
        <v>45445.0</v>
      </c>
      <c r="E1001" s="2">
        <v>190.0</v>
      </c>
      <c r="F1001" s="3" t="s">
        <v>894</v>
      </c>
      <c r="G1001" s="3" t="s">
        <v>772</v>
      </c>
      <c r="H1001" s="3">
        <v>1.0</v>
      </c>
      <c r="I1001" s="2">
        <f>IFERROR(vlookup(F1001,'College Conference'!$B$1:$Z$1000 , 6,False),0)</f>
        <v>9</v>
      </c>
      <c r="J1001" s="2">
        <f>IFERROR(vlookup(G1001,'College Conference'!$B$1:$Z$1000 , 6,False),0)</f>
        <v>8</v>
      </c>
    </row>
    <row r="1002">
      <c r="A1002" s="3" t="s">
        <v>3924</v>
      </c>
      <c r="B1002" s="3">
        <v>0.83</v>
      </c>
      <c r="C1002" s="3" t="s">
        <v>313</v>
      </c>
      <c r="D1002" s="2" t="s">
        <v>72</v>
      </c>
      <c r="E1002" s="2">
        <v>196.0</v>
      </c>
      <c r="F1002" s="3" t="s">
        <v>687</v>
      </c>
      <c r="G1002" s="3" t="s">
        <v>830</v>
      </c>
      <c r="H1002" s="3">
        <v>1.0</v>
      </c>
      <c r="I1002" s="2">
        <f>IFERROR(vlookup(F1002,'College Conference'!$B$1:$Z$1000 , 6,False),0)</f>
        <v>7</v>
      </c>
      <c r="J1002" s="2">
        <f>IFERROR(vlookup(G1002,'College Conference'!$B$1:$Z$1000 , 6,False),0)</f>
        <v>8</v>
      </c>
    </row>
    <row r="1003">
      <c r="A1003" s="3" t="s">
        <v>3845</v>
      </c>
      <c r="B1003" s="3">
        <v>0.86</v>
      </c>
      <c r="C1003" s="3" t="s">
        <v>12</v>
      </c>
      <c r="D1003" s="4">
        <v>45449.0</v>
      </c>
      <c r="E1003" s="2">
        <v>320.0</v>
      </c>
      <c r="F1003" s="3" t="s">
        <v>512</v>
      </c>
      <c r="G1003" s="3" t="s">
        <v>799</v>
      </c>
      <c r="H1003" s="3">
        <v>1.0</v>
      </c>
      <c r="I1003" s="2">
        <f>IFERROR(vlookup(F1003,'College Conference'!$B$1:$Z$1000 , 6,False),0)</f>
        <v>5</v>
      </c>
      <c r="J1003" s="2">
        <f>IFERROR(vlookup(G1003,'College Conference'!$B$1:$Z$1000 , 6,False),0)</f>
        <v>8</v>
      </c>
    </row>
    <row r="1004">
      <c r="A1004" s="3" t="s">
        <v>3180</v>
      </c>
      <c r="B1004" s="3">
        <v>0.87</v>
      </c>
      <c r="C1004" s="3" t="s">
        <v>43</v>
      </c>
      <c r="D1004" s="4">
        <v>45447.0</v>
      </c>
      <c r="E1004" s="2">
        <v>320.0</v>
      </c>
      <c r="F1004" s="3" t="s">
        <v>685</v>
      </c>
      <c r="G1004" s="3" t="s">
        <v>796</v>
      </c>
      <c r="H1004" s="3">
        <v>1.0</v>
      </c>
      <c r="I1004" s="2">
        <f>IFERROR(vlookup(F1004,'College Conference'!$B$1:$Z$1000 , 6,False),0)</f>
        <v>7</v>
      </c>
      <c r="J1004" s="2">
        <f>IFERROR(vlookup(G1004,'College Conference'!$B$1:$Z$1000 , 6,False),0)</f>
        <v>8</v>
      </c>
    </row>
    <row r="1005">
      <c r="A1005" s="3" t="s">
        <v>4102</v>
      </c>
      <c r="B1005" s="3">
        <v>0.9</v>
      </c>
      <c r="C1005" s="3" t="s">
        <v>17</v>
      </c>
      <c r="D1005" s="4">
        <v>45444.0</v>
      </c>
      <c r="E1005" s="2">
        <v>185.0</v>
      </c>
      <c r="F1005" s="3" t="s">
        <v>924</v>
      </c>
      <c r="G1005" s="3" t="s">
        <v>843</v>
      </c>
      <c r="H1005" s="3">
        <v>1.0</v>
      </c>
      <c r="I1005" s="2">
        <f>IFERROR(vlookup(F1005,'College Conference'!$B$1:$Z$1000 , 6,False),0)</f>
        <v>10</v>
      </c>
      <c r="J1005" s="2">
        <f>IFERROR(vlookup(G1005,'College Conference'!$B$1:$Z$1000 , 6,False),0)</f>
        <v>8</v>
      </c>
    </row>
    <row r="1006">
      <c r="A1006" s="3" t="s">
        <v>3745</v>
      </c>
      <c r="B1006" s="3">
        <v>0.89</v>
      </c>
      <c r="C1006" s="3" t="s">
        <v>63</v>
      </c>
      <c r="D1006" s="4">
        <v>45444.0</v>
      </c>
      <c r="E1006" s="2">
        <v>185.0</v>
      </c>
      <c r="F1006" s="3" t="s">
        <v>404</v>
      </c>
      <c r="G1006" s="3" t="s">
        <v>823</v>
      </c>
      <c r="H1006" s="3">
        <v>1.0</v>
      </c>
      <c r="I1006" s="2">
        <f>IFERROR(vlookup(F1006,'College Conference'!$B$1:$Z$1000 , 6,False),0)</f>
        <v>3</v>
      </c>
      <c r="J1006" s="2">
        <f>IFERROR(vlookup(G1006,'College Conference'!$B$1:$Z$1000 , 6,False),0)</f>
        <v>8</v>
      </c>
    </row>
    <row r="1007">
      <c r="A1007" s="3" t="s">
        <v>1313</v>
      </c>
      <c r="B1007" s="3">
        <v>0.88</v>
      </c>
      <c r="C1007" s="3" t="s">
        <v>78</v>
      </c>
      <c r="D1007" s="4">
        <v>45446.0</v>
      </c>
      <c r="E1007" s="2">
        <v>190.0</v>
      </c>
      <c r="F1007" s="3" t="s">
        <v>568</v>
      </c>
      <c r="G1007" s="3" t="s">
        <v>861</v>
      </c>
      <c r="H1007" s="3">
        <v>1.0</v>
      </c>
      <c r="I1007" s="2">
        <f>IFERROR(vlookup(F1007,'College Conference'!$B$1:$Z$1000 , 6,False),0)</f>
        <v>5</v>
      </c>
      <c r="J1007" s="2">
        <f>IFERROR(vlookup(G1007,'College Conference'!$B$1:$Z$1000 , 6,False),0)</f>
        <v>8</v>
      </c>
    </row>
    <row r="1008">
      <c r="A1008" s="3" t="s">
        <v>3746</v>
      </c>
      <c r="B1008" s="3">
        <v>0.9</v>
      </c>
      <c r="C1008" s="3" t="s">
        <v>27</v>
      </c>
      <c r="D1008" s="4">
        <v>45444.0</v>
      </c>
      <c r="E1008" s="2">
        <v>181.0</v>
      </c>
      <c r="F1008" s="3" t="s">
        <v>325</v>
      </c>
      <c r="G1008" s="3" t="s">
        <v>811</v>
      </c>
      <c r="H1008" s="3">
        <v>1.0</v>
      </c>
      <c r="I1008" s="2">
        <f>IFERROR(vlookup(F1008,'College Conference'!$B$1:$Z$1000 , 6,False),0)</f>
        <v>3</v>
      </c>
      <c r="J1008" s="2">
        <f>IFERROR(vlookup(G1008,'College Conference'!$B$1:$Z$1000 , 6,False),0)</f>
        <v>8</v>
      </c>
    </row>
    <row r="1009">
      <c r="A1009" s="3" t="s">
        <v>3747</v>
      </c>
      <c r="B1009" s="3">
        <v>0.88</v>
      </c>
      <c r="C1009" s="3" t="s">
        <v>27</v>
      </c>
      <c r="D1009" s="2" t="s">
        <v>72</v>
      </c>
      <c r="E1009" s="2">
        <v>170.0</v>
      </c>
      <c r="F1009" s="3" t="s">
        <v>404</v>
      </c>
      <c r="G1009" s="3" t="s">
        <v>823</v>
      </c>
      <c r="H1009" s="3">
        <v>1.0</v>
      </c>
      <c r="I1009" s="2">
        <f>IFERROR(vlookup(F1009,'College Conference'!$B$1:$Z$1000 , 6,False),0)</f>
        <v>3</v>
      </c>
      <c r="J1009" s="2">
        <f>IFERROR(vlookup(G1009,'College Conference'!$B$1:$Z$1000 , 6,False),0)</f>
        <v>8</v>
      </c>
    </row>
    <row r="1010">
      <c r="A1010" s="3" t="s">
        <v>3748</v>
      </c>
      <c r="B1010" s="3">
        <v>0.89</v>
      </c>
      <c r="C1010" s="3" t="s">
        <v>12</v>
      </c>
      <c r="D1010" s="4">
        <v>45447.0</v>
      </c>
      <c r="E1010" s="2">
        <v>305.0</v>
      </c>
      <c r="F1010" s="3" t="s">
        <v>404</v>
      </c>
      <c r="G1010" s="3" t="s">
        <v>843</v>
      </c>
      <c r="H1010" s="3">
        <v>1.0</v>
      </c>
      <c r="I1010" s="2">
        <f>IFERROR(vlookup(F1010,'College Conference'!$B$1:$Z$1000 , 6,False),0)</f>
        <v>3</v>
      </c>
      <c r="J1010" s="2">
        <f>IFERROR(vlookup(G1010,'College Conference'!$B$1:$Z$1000 , 6,False),0)</f>
        <v>8</v>
      </c>
    </row>
    <row r="1011">
      <c r="A1011" s="3" t="s">
        <v>3846</v>
      </c>
      <c r="B1011" s="3">
        <v>0.86</v>
      </c>
      <c r="C1011" s="3" t="s">
        <v>31</v>
      </c>
      <c r="D1011" s="4">
        <v>45448.0</v>
      </c>
      <c r="E1011" s="2">
        <v>265.0</v>
      </c>
      <c r="F1011" s="3" t="s">
        <v>564</v>
      </c>
      <c r="G1011" s="3" t="s">
        <v>774</v>
      </c>
      <c r="H1011" s="3">
        <v>1.0</v>
      </c>
      <c r="I1011" s="2">
        <f>IFERROR(vlookup(F1011,'College Conference'!$B$1:$Z$1000 , 6,False),0)</f>
        <v>5</v>
      </c>
      <c r="J1011" s="2">
        <f>IFERROR(vlookup(G1011,'College Conference'!$B$1:$Z$1000 , 6,False),0)</f>
        <v>8</v>
      </c>
    </row>
    <row r="1012">
      <c r="A1012" s="3" t="s">
        <v>3633</v>
      </c>
      <c r="B1012" s="3">
        <v>0.84</v>
      </c>
      <c r="C1012" s="3" t="s">
        <v>58</v>
      </c>
      <c r="D1012" s="4">
        <v>45446.0</v>
      </c>
      <c r="E1012" s="2">
        <v>224.0</v>
      </c>
      <c r="F1012" s="3" t="s">
        <v>618</v>
      </c>
      <c r="G1012" s="3" t="s">
        <v>774</v>
      </c>
      <c r="H1012" s="3">
        <v>1.0</v>
      </c>
      <c r="I1012" s="2">
        <f>IFERROR(vlookup(F1012,'College Conference'!$B$1:$Z$1000 , 6,False),0)</f>
        <v>0</v>
      </c>
      <c r="J1012" s="2">
        <f>IFERROR(vlookup(G1012,'College Conference'!$B$1:$Z$1000 , 6,False),0)</f>
        <v>8</v>
      </c>
    </row>
    <row r="1013">
      <c r="A1013" s="3" t="s">
        <v>3689</v>
      </c>
      <c r="B1013" s="3">
        <v>0.87</v>
      </c>
      <c r="C1013" s="3" t="s">
        <v>43</v>
      </c>
      <c r="D1013" s="4">
        <v>45445.0</v>
      </c>
      <c r="E1013" s="2">
        <v>290.0</v>
      </c>
      <c r="F1013" s="3" t="s">
        <v>149</v>
      </c>
      <c r="G1013" s="3" t="s">
        <v>823</v>
      </c>
      <c r="H1013" s="3">
        <v>1.0</v>
      </c>
      <c r="I1013" s="2">
        <f>IFERROR(vlookup(F1013,'College Conference'!$B$1:$Z$1000 , 6,False),0)</f>
        <v>1</v>
      </c>
      <c r="J1013" s="2">
        <f>IFERROR(vlookup(G1013,'College Conference'!$B$1:$Z$1000 , 6,False),0)</f>
        <v>8</v>
      </c>
    </row>
    <row r="1014">
      <c r="A1014" s="3" t="s">
        <v>3847</v>
      </c>
      <c r="B1014" s="3">
        <v>0.85</v>
      </c>
      <c r="C1014" s="3" t="s">
        <v>12</v>
      </c>
      <c r="D1014" s="4">
        <v>45447.0</v>
      </c>
      <c r="E1014" s="2">
        <v>325.0</v>
      </c>
      <c r="F1014" s="3" t="s">
        <v>527</v>
      </c>
      <c r="G1014" s="3" t="s">
        <v>774</v>
      </c>
      <c r="H1014" s="3">
        <v>1.0</v>
      </c>
      <c r="I1014" s="2">
        <f>IFERROR(vlookup(F1014,'College Conference'!$B$1:$Z$1000 , 6,False),0)</f>
        <v>5</v>
      </c>
      <c r="J1014" s="2">
        <f>IFERROR(vlookup(G1014,'College Conference'!$B$1:$Z$1000 , 6,False),0)</f>
        <v>8</v>
      </c>
    </row>
    <row r="1015">
      <c r="A1015" s="3" t="s">
        <v>3749</v>
      </c>
      <c r="B1015" s="3">
        <v>0.94</v>
      </c>
      <c r="C1015" s="3" t="s">
        <v>12</v>
      </c>
      <c r="D1015" s="4">
        <v>45446.0</v>
      </c>
      <c r="E1015" s="2">
        <v>325.0</v>
      </c>
      <c r="F1015" s="3" t="s">
        <v>292</v>
      </c>
      <c r="G1015" s="3" t="s">
        <v>811</v>
      </c>
      <c r="H1015" s="3">
        <v>1.0</v>
      </c>
      <c r="I1015" s="2">
        <f>IFERROR(vlookup(F1015,'College Conference'!$B$1:$Z$1000 , 6,False),0)</f>
        <v>3</v>
      </c>
      <c r="J1015" s="2">
        <f>IFERROR(vlookup(G1015,'College Conference'!$B$1:$Z$1000 , 6,False),0)</f>
        <v>8</v>
      </c>
    </row>
    <row r="1016">
      <c r="A1016" s="3" t="s">
        <v>3907</v>
      </c>
      <c r="B1016" s="3">
        <v>0.88</v>
      </c>
      <c r="C1016" s="3" t="s">
        <v>17</v>
      </c>
      <c r="D1016" s="4">
        <v>45446.0</v>
      </c>
      <c r="E1016" s="2">
        <v>210.0</v>
      </c>
      <c r="F1016" s="3" t="s">
        <v>623</v>
      </c>
      <c r="G1016" s="3" t="s">
        <v>823</v>
      </c>
      <c r="H1016" s="3">
        <v>1.0</v>
      </c>
      <c r="I1016" s="2">
        <f>IFERROR(vlookup(F1016,'College Conference'!$B$1:$Z$1000 , 6,False),0)</f>
        <v>6</v>
      </c>
      <c r="J1016" s="2">
        <f>IFERROR(vlookup(G1016,'College Conference'!$B$1:$Z$1000 , 6,False),0)</f>
        <v>8</v>
      </c>
    </row>
    <row r="1017">
      <c r="A1017" s="3" t="s">
        <v>3690</v>
      </c>
      <c r="B1017" s="3">
        <v>0.83</v>
      </c>
      <c r="C1017" s="3" t="s">
        <v>12</v>
      </c>
      <c r="D1017" s="4">
        <v>45445.0</v>
      </c>
      <c r="E1017" s="2">
        <v>290.0</v>
      </c>
      <c r="F1017" s="3" t="s">
        <v>156</v>
      </c>
      <c r="G1017" s="3" t="s">
        <v>861</v>
      </c>
      <c r="H1017" s="3">
        <v>1.0</v>
      </c>
      <c r="I1017" s="2">
        <f>IFERROR(vlookup(F1017,'College Conference'!$B$1:$Z$1000 , 6,False),0)</f>
        <v>1</v>
      </c>
      <c r="J1017" s="2">
        <f>IFERROR(vlookup(G1017,'College Conference'!$B$1:$Z$1000 , 6,False),0)</f>
        <v>8</v>
      </c>
    </row>
    <row r="1018">
      <c r="A1018" s="3" t="s">
        <v>3848</v>
      </c>
      <c r="B1018" s="3">
        <v>0.86</v>
      </c>
      <c r="C1018" s="3" t="s">
        <v>78</v>
      </c>
      <c r="D1018" s="4">
        <v>45446.0</v>
      </c>
      <c r="E1018" s="2">
        <v>190.0</v>
      </c>
      <c r="F1018" s="3" t="s">
        <v>527</v>
      </c>
      <c r="G1018" s="3" t="s">
        <v>823</v>
      </c>
      <c r="H1018" s="3">
        <v>1.0</v>
      </c>
      <c r="I1018" s="2">
        <f>IFERROR(vlookup(F1018,'College Conference'!$B$1:$Z$1000 , 6,False),0)</f>
        <v>5</v>
      </c>
      <c r="J1018" s="2">
        <f>IFERROR(vlookup(G1018,'College Conference'!$B$1:$Z$1000 , 6,False),0)</f>
        <v>8</v>
      </c>
    </row>
    <row r="1019">
      <c r="A1019" s="3" t="s">
        <v>3849</v>
      </c>
      <c r="B1019" s="3">
        <v>0.87</v>
      </c>
      <c r="C1019" s="3" t="s">
        <v>58</v>
      </c>
      <c r="D1019" s="4">
        <v>45448.0</v>
      </c>
      <c r="E1019" s="2">
        <v>240.0</v>
      </c>
      <c r="F1019" s="3" t="s">
        <v>512</v>
      </c>
      <c r="G1019" s="3" t="s">
        <v>781</v>
      </c>
      <c r="H1019" s="3">
        <v>1.0</v>
      </c>
      <c r="I1019" s="2">
        <f>IFERROR(vlookup(F1019,'College Conference'!$B$1:$Z$1000 , 6,False),0)</f>
        <v>5</v>
      </c>
      <c r="J1019" s="2">
        <f>IFERROR(vlookup(G1019,'College Conference'!$B$1:$Z$1000 , 6,False),0)</f>
        <v>8</v>
      </c>
    </row>
    <row r="1020">
      <c r="A1020" s="3" t="s">
        <v>3750</v>
      </c>
      <c r="B1020" s="3">
        <v>0.88</v>
      </c>
      <c r="C1020" s="3" t="s">
        <v>12</v>
      </c>
      <c r="D1020" s="4">
        <v>45449.0</v>
      </c>
      <c r="E1020" s="2">
        <v>305.0</v>
      </c>
      <c r="F1020" s="3" t="s">
        <v>322</v>
      </c>
      <c r="G1020" s="3" t="s">
        <v>823</v>
      </c>
      <c r="H1020" s="3">
        <v>1.0</v>
      </c>
      <c r="I1020" s="2">
        <f>IFERROR(vlookup(F1020,'College Conference'!$B$1:$Z$1000 , 6,False),0)</f>
        <v>3</v>
      </c>
      <c r="J1020" s="2">
        <f>IFERROR(vlookup(G1020,'College Conference'!$B$1:$Z$1000 , 6,False),0)</f>
        <v>8</v>
      </c>
    </row>
    <row r="1021">
      <c r="A1021" s="3" t="s">
        <v>3691</v>
      </c>
      <c r="B1021" s="3">
        <v>0.92</v>
      </c>
      <c r="C1021" s="3" t="s">
        <v>43</v>
      </c>
      <c r="D1021" s="4">
        <v>45449.0</v>
      </c>
      <c r="E1021" s="2">
        <v>318.0</v>
      </c>
      <c r="F1021" s="3" t="s">
        <v>161</v>
      </c>
      <c r="G1021" s="3" t="s">
        <v>811</v>
      </c>
      <c r="H1021" s="3">
        <v>1.0</v>
      </c>
      <c r="I1021" s="2">
        <f>IFERROR(vlookup(F1021,'College Conference'!$B$1:$Z$1000 , 6,False),0)</f>
        <v>1</v>
      </c>
      <c r="J1021" s="2">
        <f>IFERROR(vlookup(G1021,'College Conference'!$B$1:$Z$1000 , 6,False),0)</f>
        <v>8</v>
      </c>
    </row>
    <row r="1022">
      <c r="A1022" s="3" t="s">
        <v>3692</v>
      </c>
      <c r="B1022" s="3">
        <v>0.91</v>
      </c>
      <c r="C1022" s="3" t="s">
        <v>43</v>
      </c>
      <c r="D1022" s="4">
        <v>45449.0</v>
      </c>
      <c r="E1022" s="2">
        <v>280.0</v>
      </c>
      <c r="F1022" s="3" t="s">
        <v>202</v>
      </c>
      <c r="G1022" s="3" t="s">
        <v>843</v>
      </c>
      <c r="H1022" s="3">
        <v>1.0</v>
      </c>
      <c r="I1022" s="2">
        <f>IFERROR(vlookup(F1022,'College Conference'!$B$1:$Z$1000 , 6,False),0)</f>
        <v>1</v>
      </c>
      <c r="J1022" s="2">
        <f>IFERROR(vlookup(G1022,'College Conference'!$B$1:$Z$1000 , 6,False),0)</f>
        <v>8</v>
      </c>
    </row>
    <row r="1023">
      <c r="A1023" s="3" t="s">
        <v>3850</v>
      </c>
      <c r="B1023" s="3">
        <v>0.89</v>
      </c>
      <c r="C1023" s="3" t="s">
        <v>27</v>
      </c>
      <c r="D1023" s="4">
        <v>45422.0</v>
      </c>
      <c r="E1023" s="2">
        <v>160.0</v>
      </c>
      <c r="F1023" s="3" t="s">
        <v>512</v>
      </c>
      <c r="G1023" s="3" t="s">
        <v>781</v>
      </c>
      <c r="H1023" s="3">
        <v>1.0</v>
      </c>
      <c r="I1023" s="2">
        <f>IFERROR(vlookup(F1023,'College Conference'!$B$1:$Z$1000 , 6,False),0)</f>
        <v>5</v>
      </c>
      <c r="J1023" s="2">
        <f>IFERROR(vlookup(G1023,'College Conference'!$B$1:$Z$1000 , 6,False),0)</f>
        <v>8</v>
      </c>
    </row>
    <row r="1024">
      <c r="A1024" s="3" t="s">
        <v>3710</v>
      </c>
      <c r="B1024" s="3">
        <v>0.85</v>
      </c>
      <c r="C1024" s="3" t="s">
        <v>63</v>
      </c>
      <c r="D1024" s="4">
        <v>45448.0</v>
      </c>
      <c r="E1024" s="2">
        <v>210.0</v>
      </c>
      <c r="F1024" s="3" t="s">
        <v>236</v>
      </c>
      <c r="G1024" s="3" t="s">
        <v>806</v>
      </c>
      <c r="H1024" s="3">
        <v>1.0</v>
      </c>
      <c r="I1024" s="2">
        <f>IFERROR(vlookup(F1024,'College Conference'!$B$1:$Z$1000 , 6,False),0)</f>
        <v>2</v>
      </c>
      <c r="J1024" s="2">
        <f>IFERROR(vlookup(G1024,'College Conference'!$B$1:$Z$1000 , 6,False),0)</f>
        <v>8</v>
      </c>
    </row>
    <row r="1025">
      <c r="A1025" s="3" t="s">
        <v>3751</v>
      </c>
      <c r="B1025" s="3">
        <v>0.87</v>
      </c>
      <c r="C1025" s="3" t="s">
        <v>31</v>
      </c>
      <c r="D1025" s="4">
        <v>45448.0</v>
      </c>
      <c r="E1025" s="2">
        <v>275.0</v>
      </c>
      <c r="F1025" s="3" t="s">
        <v>289</v>
      </c>
      <c r="G1025" s="3" t="s">
        <v>823</v>
      </c>
      <c r="H1025" s="3">
        <v>1.0</v>
      </c>
      <c r="I1025" s="2">
        <f>IFERROR(vlookup(F1025,'College Conference'!$B$1:$Z$1000 , 6,False),0)</f>
        <v>3</v>
      </c>
      <c r="J1025" s="2">
        <f>IFERROR(vlookup(G1025,'College Conference'!$B$1:$Z$1000 , 6,False),0)</f>
        <v>8</v>
      </c>
    </row>
    <row r="1026">
      <c r="A1026" s="3" t="s">
        <v>3925</v>
      </c>
      <c r="B1026" s="3">
        <v>0.85</v>
      </c>
      <c r="C1026" s="3" t="s">
        <v>120</v>
      </c>
      <c r="D1026" s="4">
        <v>45446.0</v>
      </c>
      <c r="E1026" s="2">
        <v>255.0</v>
      </c>
      <c r="F1026" s="3" t="s">
        <v>1131</v>
      </c>
      <c r="G1026" s="3" t="s">
        <v>774</v>
      </c>
      <c r="H1026" s="3">
        <v>1.0</v>
      </c>
      <c r="I1026" s="2">
        <f>IFERROR(vlookup(F1026,'College Conference'!$B$1:$Z$1000 , 6,False),0)</f>
        <v>7</v>
      </c>
      <c r="J1026" s="2">
        <f>IFERROR(vlookup(G1026,'College Conference'!$B$1:$Z$1000 , 6,False),0)</f>
        <v>8</v>
      </c>
    </row>
    <row r="1027">
      <c r="A1027" s="3" t="s">
        <v>3834</v>
      </c>
      <c r="B1027" s="3">
        <v>0.85</v>
      </c>
      <c r="C1027" s="3" t="s">
        <v>27</v>
      </c>
      <c r="D1027" s="4">
        <v>45422.0</v>
      </c>
      <c r="E1027" s="2">
        <v>172.0</v>
      </c>
      <c r="F1027" s="3" t="s">
        <v>483</v>
      </c>
      <c r="G1027" s="3" t="s">
        <v>806</v>
      </c>
      <c r="H1027" s="3">
        <v>1.0</v>
      </c>
      <c r="I1027" s="2">
        <f>IFERROR(vlookup(F1027,'College Conference'!$B$1:$Z$1000 , 6,False),0)</f>
        <v>4</v>
      </c>
      <c r="J1027" s="2">
        <f>IFERROR(vlookup(G1027,'College Conference'!$B$1:$Z$1000 , 6,False),0)</f>
        <v>8</v>
      </c>
    </row>
    <row r="1028">
      <c r="A1028" s="3" t="s">
        <v>3752</v>
      </c>
      <c r="B1028" s="3">
        <v>0.87</v>
      </c>
      <c r="C1028" s="3" t="s">
        <v>120</v>
      </c>
      <c r="D1028" s="4">
        <v>45447.0</v>
      </c>
      <c r="E1028" s="2">
        <v>220.0</v>
      </c>
      <c r="F1028" s="3" t="s">
        <v>404</v>
      </c>
      <c r="G1028" s="3" t="s">
        <v>781</v>
      </c>
      <c r="H1028" s="3">
        <v>1.0</v>
      </c>
      <c r="I1028" s="2">
        <f>IFERROR(vlookup(F1028,'College Conference'!$B$1:$Z$1000 , 6,False),0)</f>
        <v>3</v>
      </c>
      <c r="J1028" s="2">
        <f>IFERROR(vlookup(G1028,'College Conference'!$B$1:$Z$1000 , 6,False),0)</f>
        <v>8</v>
      </c>
    </row>
    <row r="1029">
      <c r="A1029" s="3" t="s">
        <v>3634</v>
      </c>
      <c r="B1029" s="3">
        <v>0.89</v>
      </c>
      <c r="C1029" s="3" t="s">
        <v>17</v>
      </c>
      <c r="D1029" s="4">
        <v>45446.0</v>
      </c>
      <c r="E1029" s="2">
        <v>175.0</v>
      </c>
      <c r="F1029" s="3" t="s">
        <v>2245</v>
      </c>
      <c r="G1029" s="3" t="s">
        <v>808</v>
      </c>
      <c r="H1029" s="3">
        <v>1.0</v>
      </c>
      <c r="I1029" s="2">
        <f>IFERROR(vlookup(F1029,'College Conference'!$B$1:$Z$1000 , 6,False),0)</f>
        <v>0</v>
      </c>
      <c r="J1029" s="2">
        <f>IFERROR(vlookup(G1029,'College Conference'!$B$1:$Z$1000 , 6,False),0)</f>
        <v>8</v>
      </c>
    </row>
    <row r="1030">
      <c r="A1030" s="3" t="s">
        <v>3711</v>
      </c>
      <c r="B1030" s="3">
        <v>0.87</v>
      </c>
      <c r="C1030" s="3" t="s">
        <v>421</v>
      </c>
      <c r="D1030" s="4">
        <v>45448.0</v>
      </c>
      <c r="E1030" s="2">
        <v>305.0</v>
      </c>
      <c r="F1030" s="3" t="s">
        <v>236</v>
      </c>
      <c r="G1030" s="3" t="s">
        <v>779</v>
      </c>
      <c r="H1030" s="3">
        <v>1.0</v>
      </c>
      <c r="I1030" s="2">
        <f>IFERROR(vlookup(F1030,'College Conference'!$B$1:$Z$1000 , 6,False),0)</f>
        <v>2</v>
      </c>
      <c r="J1030" s="2">
        <f>IFERROR(vlookup(G1030,'College Conference'!$B$1:$Z$1000 , 6,False),0)</f>
        <v>8</v>
      </c>
    </row>
    <row r="1031">
      <c r="A1031" s="3" t="s">
        <v>3712</v>
      </c>
      <c r="B1031" s="3">
        <v>0.86</v>
      </c>
      <c r="C1031" s="3" t="s">
        <v>12</v>
      </c>
      <c r="D1031" s="4">
        <v>45445.0</v>
      </c>
      <c r="E1031" s="2">
        <v>315.0</v>
      </c>
      <c r="F1031" s="3" t="s">
        <v>246</v>
      </c>
      <c r="G1031" s="3" t="s">
        <v>772</v>
      </c>
      <c r="H1031" s="3">
        <v>1.0</v>
      </c>
      <c r="I1031" s="2">
        <f>IFERROR(vlookup(F1031,'College Conference'!$B$1:$Z$1000 , 6,False),0)</f>
        <v>2</v>
      </c>
      <c r="J1031" s="2">
        <f>IFERROR(vlookup(G1031,'College Conference'!$B$1:$Z$1000 , 6,False),0)</f>
        <v>8</v>
      </c>
    </row>
    <row r="1032">
      <c r="A1032" s="3" t="s">
        <v>3753</v>
      </c>
      <c r="B1032" s="3">
        <v>0.94</v>
      </c>
      <c r="C1032" s="3" t="s">
        <v>27</v>
      </c>
      <c r="D1032" s="4">
        <v>45445.0</v>
      </c>
      <c r="E1032" s="2">
        <v>185.0</v>
      </c>
      <c r="F1032" s="3" t="s">
        <v>404</v>
      </c>
      <c r="G1032" s="3" t="s">
        <v>843</v>
      </c>
      <c r="H1032" s="3">
        <v>1.0</v>
      </c>
      <c r="I1032" s="2">
        <f>IFERROR(vlookup(F1032,'College Conference'!$B$1:$Z$1000 , 6,False),0)</f>
        <v>3</v>
      </c>
      <c r="J1032" s="2">
        <f>IFERROR(vlookup(G1032,'College Conference'!$B$1:$Z$1000 , 6,False),0)</f>
        <v>8</v>
      </c>
    </row>
    <row r="1033">
      <c r="A1033" s="3" t="s">
        <v>3754</v>
      </c>
      <c r="B1033" s="3">
        <v>0.89</v>
      </c>
      <c r="C1033" s="3" t="s">
        <v>63</v>
      </c>
      <c r="D1033" s="4">
        <v>45422.0</v>
      </c>
      <c r="E1033" s="2">
        <v>190.0</v>
      </c>
      <c r="F1033" s="3" t="s">
        <v>404</v>
      </c>
      <c r="G1033" s="3" t="s">
        <v>781</v>
      </c>
      <c r="H1033" s="3">
        <v>1.0</v>
      </c>
      <c r="I1033" s="2">
        <f>IFERROR(vlookup(F1033,'College Conference'!$B$1:$Z$1000 , 6,False),0)</f>
        <v>3</v>
      </c>
      <c r="J1033" s="2">
        <f>IFERROR(vlookup(G1033,'College Conference'!$B$1:$Z$1000 , 6,False),0)</f>
        <v>8</v>
      </c>
    </row>
    <row r="1034">
      <c r="A1034" s="3" t="s">
        <v>3926</v>
      </c>
      <c r="B1034" s="3">
        <v>0.89</v>
      </c>
      <c r="C1034" s="3" t="s">
        <v>17</v>
      </c>
      <c r="D1034" s="4">
        <v>45447.0</v>
      </c>
      <c r="E1034" s="2">
        <v>201.0</v>
      </c>
      <c r="F1034" s="3" t="s">
        <v>689</v>
      </c>
      <c r="G1034" s="3" t="s">
        <v>804</v>
      </c>
      <c r="H1034" s="3">
        <v>1.0</v>
      </c>
      <c r="I1034" s="2">
        <f>IFERROR(vlookup(F1034,'College Conference'!$B$1:$Z$1000 , 6,False),0)</f>
        <v>7</v>
      </c>
      <c r="J1034" s="2">
        <f>IFERROR(vlookup(G1034,'College Conference'!$B$1:$Z$1000 , 6,False),0)</f>
        <v>8</v>
      </c>
    </row>
    <row r="1035">
      <c r="A1035" s="3" t="s">
        <v>3755</v>
      </c>
      <c r="B1035" s="3">
        <v>0.9</v>
      </c>
      <c r="C1035" s="3" t="s">
        <v>58</v>
      </c>
      <c r="D1035" s="4">
        <v>45445.0</v>
      </c>
      <c r="E1035" s="2">
        <v>250.0</v>
      </c>
      <c r="F1035" s="3" t="s">
        <v>292</v>
      </c>
      <c r="G1035" s="3" t="s">
        <v>816</v>
      </c>
      <c r="H1035" s="3">
        <v>1.0</v>
      </c>
      <c r="I1035" s="2">
        <f>IFERROR(vlookup(F1035,'College Conference'!$B$1:$Z$1000 , 6,False),0)</f>
        <v>3</v>
      </c>
      <c r="J1035" s="2">
        <f>IFERROR(vlookup(G1035,'College Conference'!$B$1:$Z$1000 , 6,False),0)</f>
        <v>8</v>
      </c>
    </row>
    <row r="1036">
      <c r="A1036" s="3" t="s">
        <v>3756</v>
      </c>
      <c r="B1036" s="3">
        <v>0.9</v>
      </c>
      <c r="C1036" s="3" t="s">
        <v>78</v>
      </c>
      <c r="D1036" s="4">
        <v>45446.0</v>
      </c>
      <c r="E1036" s="2">
        <v>200.0</v>
      </c>
      <c r="F1036" s="3" t="s">
        <v>298</v>
      </c>
      <c r="G1036" s="3" t="s">
        <v>774</v>
      </c>
      <c r="H1036" s="3">
        <v>1.0</v>
      </c>
      <c r="I1036" s="2">
        <f>IFERROR(vlookup(F1036,'College Conference'!$B$1:$Z$1000 , 6,False),0)</f>
        <v>3</v>
      </c>
      <c r="J1036" s="2">
        <f>IFERROR(vlookup(G1036,'College Conference'!$B$1:$Z$1000 , 6,False),0)</f>
        <v>8</v>
      </c>
    </row>
    <row r="1037">
      <c r="A1037" s="3" t="s">
        <v>3757</v>
      </c>
      <c r="B1037" s="3">
        <v>0.88</v>
      </c>
      <c r="C1037" s="3" t="s">
        <v>31</v>
      </c>
      <c r="D1037" s="4">
        <v>45451.0</v>
      </c>
      <c r="E1037" s="2">
        <v>342.0</v>
      </c>
      <c r="F1037" s="3" t="s">
        <v>292</v>
      </c>
      <c r="G1037" s="3" t="s">
        <v>816</v>
      </c>
      <c r="H1037" s="3">
        <v>1.0</v>
      </c>
      <c r="I1037" s="2">
        <f>IFERROR(vlookup(F1037,'College Conference'!$B$1:$Z$1000 , 6,False),0)</f>
        <v>3</v>
      </c>
      <c r="J1037" s="2">
        <f>IFERROR(vlookup(G1037,'College Conference'!$B$1:$Z$1000 , 6,False),0)</f>
        <v>8</v>
      </c>
    </row>
    <row r="1038">
      <c r="A1038" s="3" t="s">
        <v>3758</v>
      </c>
      <c r="B1038" s="3">
        <v>0.87</v>
      </c>
      <c r="C1038" s="3" t="s">
        <v>63</v>
      </c>
      <c r="D1038" s="2" t="s">
        <v>72</v>
      </c>
      <c r="E1038" s="2">
        <v>185.0</v>
      </c>
      <c r="F1038" s="3" t="s">
        <v>400</v>
      </c>
      <c r="G1038" s="3" t="s">
        <v>823</v>
      </c>
      <c r="H1038" s="3">
        <v>1.0</v>
      </c>
      <c r="I1038" s="2">
        <f>IFERROR(vlookup(F1038,'College Conference'!$B$1:$Z$1000 , 6,False),0)</f>
        <v>3</v>
      </c>
      <c r="J1038" s="2">
        <f>IFERROR(vlookup(G1038,'College Conference'!$B$1:$Z$1000 , 6,False),0)</f>
        <v>8</v>
      </c>
    </row>
    <row r="1039">
      <c r="A1039" s="3" t="s">
        <v>3835</v>
      </c>
      <c r="B1039" s="3">
        <v>0.88</v>
      </c>
      <c r="C1039" s="3" t="s">
        <v>31</v>
      </c>
      <c r="D1039" s="4">
        <v>45449.0</v>
      </c>
      <c r="E1039" s="2">
        <v>305.0</v>
      </c>
      <c r="F1039" s="3" t="s">
        <v>455</v>
      </c>
      <c r="G1039" s="3" t="s">
        <v>783</v>
      </c>
      <c r="H1039" s="3">
        <v>1.0</v>
      </c>
      <c r="I1039" s="2">
        <f>IFERROR(vlookup(F1039,'College Conference'!$B$1:$Z$1000 , 6,False),0)</f>
        <v>4</v>
      </c>
      <c r="J1039" s="2">
        <f>IFERROR(vlookup(G1039,'College Conference'!$B$1:$Z$1000 , 6,False),0)</f>
        <v>8</v>
      </c>
    </row>
    <row r="1040">
      <c r="A1040" s="3" t="s">
        <v>104</v>
      </c>
      <c r="B1040" s="3">
        <v>0.86</v>
      </c>
      <c r="C1040" s="3" t="s">
        <v>12</v>
      </c>
      <c r="D1040" s="4">
        <v>45446.0</v>
      </c>
      <c r="E1040" s="2">
        <v>295.0</v>
      </c>
      <c r="F1040" s="3" t="s">
        <v>404</v>
      </c>
      <c r="G1040" s="3" t="s">
        <v>808</v>
      </c>
      <c r="H1040" s="3">
        <v>1.0</v>
      </c>
      <c r="I1040" s="2">
        <f>IFERROR(vlookup(F1040,'College Conference'!$B$1:$Z$1000 , 6,False),0)</f>
        <v>3</v>
      </c>
      <c r="J1040" s="2">
        <f>IFERROR(vlookup(G1040,'College Conference'!$B$1:$Z$1000 , 6,False),0)</f>
        <v>8</v>
      </c>
    </row>
    <row r="1041">
      <c r="A1041" s="3" t="s">
        <v>3836</v>
      </c>
      <c r="B1041" s="3">
        <v>0.87</v>
      </c>
      <c r="C1041" s="3" t="s">
        <v>31</v>
      </c>
      <c r="D1041" s="4">
        <v>45446.0</v>
      </c>
      <c r="E1041" s="2">
        <v>302.0</v>
      </c>
      <c r="F1041" s="3" t="s">
        <v>450</v>
      </c>
      <c r="G1041" s="3" t="s">
        <v>843</v>
      </c>
      <c r="H1041" s="3">
        <v>1.0</v>
      </c>
      <c r="I1041" s="2">
        <f>IFERROR(vlookup(F1041,'College Conference'!$B$1:$Z$1000 , 6,False),0)</f>
        <v>4</v>
      </c>
      <c r="J1041" s="2">
        <f>IFERROR(vlookup(G1041,'College Conference'!$B$1:$Z$1000 , 6,False),0)</f>
        <v>8</v>
      </c>
    </row>
    <row r="1042">
      <c r="A1042" s="3" t="s">
        <v>3851</v>
      </c>
      <c r="B1042" s="3">
        <v>0.86</v>
      </c>
      <c r="C1042" s="3" t="s">
        <v>17</v>
      </c>
      <c r="D1042" s="4">
        <v>45445.0</v>
      </c>
      <c r="E1042" s="2">
        <v>180.0</v>
      </c>
      <c r="F1042" s="3" t="s">
        <v>568</v>
      </c>
      <c r="G1042" s="3" t="s">
        <v>1167</v>
      </c>
      <c r="H1042" s="3">
        <v>1.0</v>
      </c>
      <c r="I1042" s="2">
        <f>IFERROR(vlookup(F1042,'College Conference'!$B$1:$Z$1000 , 6,False),0)</f>
        <v>5</v>
      </c>
      <c r="J1042" s="2">
        <f>IFERROR(vlookup(G1042,'College Conference'!$B$1:$Z$1000 , 6,False),0)</f>
        <v>8</v>
      </c>
    </row>
    <row r="1043">
      <c r="A1043" s="3" t="s">
        <v>3852</v>
      </c>
      <c r="B1043" s="3">
        <v>0.85</v>
      </c>
      <c r="C1043" s="3" t="s">
        <v>52</v>
      </c>
      <c r="D1043" s="4">
        <v>45446.0</v>
      </c>
      <c r="E1043" s="2">
        <v>230.0</v>
      </c>
      <c r="F1043" s="3" t="s">
        <v>525</v>
      </c>
      <c r="G1043" s="3" t="s">
        <v>774</v>
      </c>
      <c r="H1043" s="3">
        <v>1.0</v>
      </c>
      <c r="I1043" s="2">
        <f>IFERROR(vlookup(F1043,'College Conference'!$B$1:$Z$1000 , 6,False),0)</f>
        <v>5</v>
      </c>
      <c r="J1043" s="2">
        <f>IFERROR(vlookup(G1043,'College Conference'!$B$1:$Z$1000 , 6,False),0)</f>
        <v>8</v>
      </c>
    </row>
    <row r="1044">
      <c r="A1044" s="3" t="s">
        <v>3759</v>
      </c>
      <c r="B1044" s="3">
        <v>0.88</v>
      </c>
      <c r="C1044" s="3" t="s">
        <v>78</v>
      </c>
      <c r="D1044" s="4">
        <v>45444.0</v>
      </c>
      <c r="E1044" s="2">
        <v>195.0</v>
      </c>
      <c r="F1044" s="3" t="s">
        <v>311</v>
      </c>
      <c r="G1044" s="3" t="s">
        <v>1167</v>
      </c>
      <c r="H1044" s="3">
        <v>1.0</v>
      </c>
      <c r="I1044" s="2">
        <f>IFERROR(vlookup(F1044,'College Conference'!$B$1:$Z$1000 , 6,False),0)</f>
        <v>3</v>
      </c>
      <c r="J1044" s="2">
        <f>IFERROR(vlookup(G1044,'College Conference'!$B$1:$Z$1000 , 6,False),0)</f>
        <v>8</v>
      </c>
    </row>
    <row r="1045">
      <c r="A1045" s="3" t="s">
        <v>3760</v>
      </c>
      <c r="B1045" s="3">
        <v>0.94</v>
      </c>
      <c r="C1045" s="3" t="s">
        <v>58</v>
      </c>
      <c r="D1045" s="4">
        <v>45448.0</v>
      </c>
      <c r="E1045" s="2">
        <v>275.0</v>
      </c>
      <c r="F1045" s="3" t="s">
        <v>318</v>
      </c>
      <c r="G1045" s="3" t="s">
        <v>781</v>
      </c>
      <c r="H1045" s="3">
        <v>1.0</v>
      </c>
      <c r="I1045" s="2">
        <f>IFERROR(vlookup(F1045,'College Conference'!$B$1:$Z$1000 , 6,False),0)</f>
        <v>3</v>
      </c>
      <c r="J1045" s="2">
        <f>IFERROR(vlookup(G1045,'College Conference'!$B$1:$Z$1000 , 6,False),0)</f>
        <v>8</v>
      </c>
    </row>
    <row r="1046">
      <c r="A1046" s="3" t="s">
        <v>3853</v>
      </c>
      <c r="B1046" s="3">
        <v>0.85</v>
      </c>
      <c r="C1046" s="3" t="s">
        <v>52</v>
      </c>
      <c r="D1046" s="4">
        <v>45444.0</v>
      </c>
      <c r="E1046" s="2">
        <v>195.0</v>
      </c>
      <c r="F1046" s="3" t="s">
        <v>527</v>
      </c>
      <c r="G1046" s="3" t="s">
        <v>781</v>
      </c>
      <c r="H1046" s="3">
        <v>1.0</v>
      </c>
      <c r="I1046" s="2">
        <f>IFERROR(vlookup(F1046,'College Conference'!$B$1:$Z$1000 , 6,False),0)</f>
        <v>5</v>
      </c>
      <c r="J1046" s="2">
        <f>IFERROR(vlookup(G1046,'College Conference'!$B$1:$Z$1000 , 6,False),0)</f>
        <v>8</v>
      </c>
    </row>
    <row r="1047">
      <c r="A1047" s="3" t="s">
        <v>3761</v>
      </c>
      <c r="B1047" s="3">
        <v>0.92</v>
      </c>
      <c r="C1047" s="3" t="s">
        <v>12</v>
      </c>
      <c r="D1047" s="4">
        <v>45449.0</v>
      </c>
      <c r="E1047" s="2">
        <v>270.0</v>
      </c>
      <c r="F1047" s="3" t="s">
        <v>320</v>
      </c>
      <c r="G1047" s="3" t="s">
        <v>811</v>
      </c>
      <c r="H1047" s="3">
        <v>1.0</v>
      </c>
      <c r="I1047" s="2">
        <f>IFERROR(vlookup(F1047,'College Conference'!$B$1:$Z$1000 , 6,False),0)</f>
        <v>3</v>
      </c>
      <c r="J1047" s="2">
        <f>IFERROR(vlookup(G1047,'College Conference'!$B$1:$Z$1000 , 6,False),0)</f>
        <v>8</v>
      </c>
    </row>
    <row r="1048">
      <c r="A1048" s="3" t="s">
        <v>3927</v>
      </c>
      <c r="B1048" s="3">
        <v>0.93</v>
      </c>
      <c r="C1048" s="3" t="s">
        <v>17</v>
      </c>
      <c r="D1048" s="4">
        <v>45446.0</v>
      </c>
      <c r="E1048" s="2">
        <v>205.0</v>
      </c>
      <c r="F1048" s="3" t="s">
        <v>734</v>
      </c>
      <c r="G1048" s="3" t="s">
        <v>783</v>
      </c>
      <c r="H1048" s="3">
        <v>1.0</v>
      </c>
      <c r="I1048" s="2">
        <f>IFERROR(vlookup(F1048,'College Conference'!$B$1:$Z$1000 , 6,False),0)</f>
        <v>7</v>
      </c>
      <c r="J1048" s="2">
        <f>IFERROR(vlookup(G1048,'College Conference'!$B$1:$Z$1000 , 6,False),0)</f>
        <v>8</v>
      </c>
    </row>
    <row r="1049">
      <c r="A1049" s="3" t="s">
        <v>3854</v>
      </c>
      <c r="B1049" s="3">
        <v>0.88</v>
      </c>
      <c r="C1049" s="3" t="s">
        <v>17</v>
      </c>
      <c r="D1049" s="2" t="s">
        <v>72</v>
      </c>
      <c r="E1049" s="2">
        <v>203.0</v>
      </c>
      <c r="F1049" s="3" t="s">
        <v>532</v>
      </c>
      <c r="G1049" s="3" t="s">
        <v>1167</v>
      </c>
      <c r="H1049" s="3">
        <v>1.0</v>
      </c>
      <c r="I1049" s="2">
        <f>IFERROR(vlookup(F1049,'College Conference'!$B$1:$Z$1000 , 6,False),0)</f>
        <v>5</v>
      </c>
      <c r="J1049" s="2">
        <f>IFERROR(vlookup(G1049,'College Conference'!$B$1:$Z$1000 , 6,False),0)</f>
        <v>8</v>
      </c>
    </row>
    <row r="1050">
      <c r="A1050" s="3" t="s">
        <v>3693</v>
      </c>
      <c r="B1050" s="3">
        <v>0.91</v>
      </c>
      <c r="C1050" s="3" t="s">
        <v>63</v>
      </c>
      <c r="D1050" s="2" t="s">
        <v>72</v>
      </c>
      <c r="E1050" s="2">
        <v>185.0</v>
      </c>
      <c r="F1050" s="3" t="s">
        <v>156</v>
      </c>
      <c r="G1050" s="3" t="s">
        <v>781</v>
      </c>
      <c r="H1050" s="3">
        <v>1.0</v>
      </c>
      <c r="I1050" s="2">
        <f>IFERROR(vlookup(F1050,'College Conference'!$B$1:$Z$1000 , 6,False),0)</f>
        <v>1</v>
      </c>
      <c r="J1050" s="2">
        <f>IFERROR(vlookup(G1050,'College Conference'!$B$1:$Z$1000 , 6,False),0)</f>
        <v>8</v>
      </c>
    </row>
    <row r="1051">
      <c r="A1051" s="3" t="s">
        <v>3635</v>
      </c>
      <c r="B1051" s="3">
        <v>0.85</v>
      </c>
      <c r="C1051" s="3" t="s">
        <v>31</v>
      </c>
      <c r="D1051" s="4">
        <v>45447.0</v>
      </c>
      <c r="E1051" s="2">
        <v>299.0</v>
      </c>
      <c r="F1051" s="3" t="s">
        <v>3636</v>
      </c>
      <c r="G1051" s="3" t="s">
        <v>823</v>
      </c>
      <c r="H1051" s="3">
        <v>1.0</v>
      </c>
      <c r="I1051" s="2">
        <f>IFERROR(vlookup(F1051,'College Conference'!$B$1:$Z$1000 , 6,False),0)</f>
        <v>0</v>
      </c>
      <c r="J1051" s="2">
        <f>IFERROR(vlookup(G1051,'College Conference'!$B$1:$Z$1000 , 6,False),0)</f>
        <v>8</v>
      </c>
    </row>
    <row r="1052">
      <c r="A1052" s="3" t="s">
        <v>4113</v>
      </c>
      <c r="B1052" s="3">
        <v>0.85</v>
      </c>
      <c r="C1052" s="3" t="s">
        <v>78</v>
      </c>
      <c r="D1052" s="4">
        <v>45446.0</v>
      </c>
      <c r="E1052" s="2">
        <v>210.0</v>
      </c>
      <c r="F1052" s="3" t="s">
        <v>951</v>
      </c>
      <c r="G1052" s="3" t="s">
        <v>843</v>
      </c>
      <c r="H1052" s="3">
        <v>1.0</v>
      </c>
      <c r="I1052" s="2">
        <f>IFERROR(vlookup(F1052,'College Conference'!$B$1:$Z$1000 , 6,False),0)</f>
        <v>11</v>
      </c>
      <c r="J1052" s="2">
        <f>IFERROR(vlookup(G1052,'College Conference'!$B$1:$Z$1000 , 6,False),0)</f>
        <v>8</v>
      </c>
    </row>
    <row r="1053">
      <c r="A1053" s="3" t="s">
        <v>3637</v>
      </c>
      <c r="B1053" s="3" t="s">
        <v>11</v>
      </c>
      <c r="C1053" s="3" t="s">
        <v>286</v>
      </c>
      <c r="D1053" s="4">
        <v>45444.0</v>
      </c>
      <c r="E1053" s="2">
        <v>230.0</v>
      </c>
      <c r="F1053" s="3" t="s">
        <v>814</v>
      </c>
      <c r="G1053" s="3" t="s">
        <v>781</v>
      </c>
      <c r="H1053" s="3">
        <v>1.0</v>
      </c>
      <c r="I1053" s="2">
        <f>IFERROR(vlookup(F1053,'College Conference'!$B$1:$Z$1000 , 6,False),0)</f>
        <v>0</v>
      </c>
      <c r="J1053" s="2">
        <f>IFERROR(vlookup(G1053,'College Conference'!$B$1:$Z$1000 , 6,False),0)</f>
        <v>8</v>
      </c>
    </row>
    <row r="1054">
      <c r="A1054" s="3" t="s">
        <v>3713</v>
      </c>
      <c r="B1054" s="3">
        <v>0.86</v>
      </c>
      <c r="C1054" s="3" t="s">
        <v>43</v>
      </c>
      <c r="D1054" s="4">
        <v>45446.0</v>
      </c>
      <c r="E1054" s="2">
        <v>297.0</v>
      </c>
      <c r="F1054" s="3" t="s">
        <v>233</v>
      </c>
      <c r="G1054" s="3" t="s">
        <v>823</v>
      </c>
      <c r="H1054" s="3">
        <v>1.0</v>
      </c>
      <c r="I1054" s="2">
        <f>IFERROR(vlookup(F1054,'College Conference'!$B$1:$Z$1000 , 6,False),0)</f>
        <v>2</v>
      </c>
      <c r="J1054" s="2">
        <f>IFERROR(vlookup(G1054,'College Conference'!$B$1:$Z$1000 , 6,False),0)</f>
        <v>8</v>
      </c>
    </row>
    <row r="1055">
      <c r="A1055" s="3" t="s">
        <v>3714</v>
      </c>
      <c r="B1055" s="3">
        <v>0.9</v>
      </c>
      <c r="C1055" s="3" t="s">
        <v>63</v>
      </c>
      <c r="D1055" s="4">
        <v>45422.0</v>
      </c>
      <c r="E1055" s="2">
        <v>200.0</v>
      </c>
      <c r="F1055" s="3" t="s">
        <v>233</v>
      </c>
      <c r="G1055" s="3" t="s">
        <v>783</v>
      </c>
      <c r="H1055" s="3">
        <v>1.0</v>
      </c>
      <c r="I1055" s="2">
        <f>IFERROR(vlookup(F1055,'College Conference'!$B$1:$Z$1000 , 6,False),0)</f>
        <v>2</v>
      </c>
      <c r="J1055" s="2">
        <f>IFERROR(vlookup(G1055,'College Conference'!$B$1:$Z$1000 , 6,False),0)</f>
        <v>8</v>
      </c>
    </row>
    <row r="1056">
      <c r="A1056" s="3" t="s">
        <v>3638</v>
      </c>
      <c r="B1056" s="3">
        <v>0.8</v>
      </c>
      <c r="C1056" s="3" t="s">
        <v>313</v>
      </c>
      <c r="D1056" s="4">
        <v>45445.0</v>
      </c>
      <c r="E1056" s="2">
        <v>175.0</v>
      </c>
      <c r="F1056" s="3" t="s">
        <v>578</v>
      </c>
      <c r="G1056" s="3" t="s">
        <v>783</v>
      </c>
      <c r="H1056" s="3">
        <v>1.0</v>
      </c>
      <c r="I1056" s="2">
        <f>IFERROR(vlookup(F1056,'College Conference'!$B$1:$Z$1000 , 6,False),0)</f>
        <v>0</v>
      </c>
      <c r="J1056" s="2">
        <f>IFERROR(vlookup(G1056,'College Conference'!$B$1:$Z$1000 , 6,False),0)</f>
        <v>8</v>
      </c>
    </row>
    <row r="1057">
      <c r="A1057" s="3" t="s">
        <v>3715</v>
      </c>
      <c r="B1057" s="3">
        <v>0.79</v>
      </c>
      <c r="C1057" s="3" t="s">
        <v>313</v>
      </c>
      <c r="D1057" s="4">
        <v>45444.0</v>
      </c>
      <c r="E1057" s="2">
        <v>195.0</v>
      </c>
      <c r="F1057" s="3" t="s">
        <v>246</v>
      </c>
      <c r="G1057" s="3" t="s">
        <v>1167</v>
      </c>
      <c r="H1057" s="3">
        <v>1.0</v>
      </c>
      <c r="I1057" s="2">
        <f>IFERROR(vlookup(F1057,'College Conference'!$B$1:$Z$1000 , 6,False),0)</f>
        <v>2</v>
      </c>
      <c r="J1057" s="2">
        <f>IFERROR(vlookup(G1057,'College Conference'!$B$1:$Z$1000 , 6,False),0)</f>
        <v>8</v>
      </c>
    </row>
    <row r="1058">
      <c r="A1058" s="3" t="s">
        <v>3928</v>
      </c>
      <c r="B1058" s="3">
        <v>0.89</v>
      </c>
      <c r="C1058" s="3" t="s">
        <v>17</v>
      </c>
      <c r="D1058" s="4">
        <v>45421.0</v>
      </c>
      <c r="E1058" s="2">
        <v>172.0</v>
      </c>
      <c r="F1058" s="3" t="s">
        <v>705</v>
      </c>
      <c r="G1058" s="3" t="s">
        <v>816</v>
      </c>
      <c r="H1058" s="3">
        <v>1.0</v>
      </c>
      <c r="I1058" s="2">
        <f>IFERROR(vlookup(F1058,'College Conference'!$B$1:$Z$1000 , 6,False),0)</f>
        <v>7</v>
      </c>
      <c r="J1058" s="2">
        <f>IFERROR(vlookup(G1058,'College Conference'!$B$1:$Z$1000 , 6,False),0)</f>
        <v>8</v>
      </c>
    </row>
    <row r="1059">
      <c r="A1059" s="3" t="s">
        <v>3855</v>
      </c>
      <c r="B1059" s="3">
        <v>0.88</v>
      </c>
      <c r="C1059" s="3" t="s">
        <v>31</v>
      </c>
      <c r="D1059" s="4">
        <v>45448.0</v>
      </c>
      <c r="E1059" s="2">
        <v>310.0</v>
      </c>
      <c r="F1059" s="3" t="s">
        <v>568</v>
      </c>
      <c r="G1059" s="3" t="s">
        <v>1167</v>
      </c>
      <c r="H1059" s="3">
        <v>1.0</v>
      </c>
      <c r="I1059" s="2">
        <f>IFERROR(vlookup(F1059,'College Conference'!$B$1:$Z$1000 , 6,False),0)</f>
        <v>5</v>
      </c>
      <c r="J1059" s="2">
        <f>IFERROR(vlookup(G1059,'College Conference'!$B$1:$Z$1000 , 6,False),0)</f>
        <v>8</v>
      </c>
    </row>
    <row r="1060">
      <c r="A1060" s="3" t="s">
        <v>3929</v>
      </c>
      <c r="B1060" s="3">
        <v>0.8</v>
      </c>
      <c r="C1060" s="3" t="s">
        <v>52</v>
      </c>
      <c r="D1060" s="4">
        <v>45445.0</v>
      </c>
      <c r="E1060" s="2">
        <v>216.0</v>
      </c>
      <c r="F1060" s="3" t="s">
        <v>693</v>
      </c>
      <c r="G1060" s="3" t="s">
        <v>811</v>
      </c>
      <c r="H1060" s="3">
        <v>1.0</v>
      </c>
      <c r="I1060" s="2">
        <f>IFERROR(vlookup(F1060,'College Conference'!$B$1:$Z$1000 , 6,False),0)</f>
        <v>7</v>
      </c>
      <c r="J1060" s="2">
        <f>IFERROR(vlookup(G1060,'College Conference'!$B$1:$Z$1000 , 6,False),0)</f>
        <v>8</v>
      </c>
    </row>
    <row r="1061">
      <c r="A1061" s="3" t="s">
        <v>3313</v>
      </c>
      <c r="B1061" s="3">
        <v>0.91</v>
      </c>
      <c r="C1061" s="3" t="s">
        <v>78</v>
      </c>
      <c r="D1061" s="4">
        <v>45446.0</v>
      </c>
      <c r="E1061" s="2">
        <v>214.0</v>
      </c>
      <c r="F1061" s="3" t="s">
        <v>693</v>
      </c>
      <c r="G1061" s="3" t="s">
        <v>1167</v>
      </c>
      <c r="H1061" s="3">
        <v>1.0</v>
      </c>
      <c r="I1061" s="2">
        <f>IFERROR(vlookup(F1061,'College Conference'!$B$1:$Z$1000 , 6,False),0)</f>
        <v>7</v>
      </c>
      <c r="J1061" s="2">
        <f>IFERROR(vlookup(G1061,'College Conference'!$B$1:$Z$1000 , 6,False),0)</f>
        <v>8</v>
      </c>
    </row>
    <row r="1062">
      <c r="A1062" s="3" t="s">
        <v>3837</v>
      </c>
      <c r="B1062" s="3">
        <v>0.88</v>
      </c>
      <c r="C1062" s="3" t="s">
        <v>17</v>
      </c>
      <c r="D1062" s="4">
        <v>45421.0</v>
      </c>
      <c r="E1062" s="2">
        <v>138.0</v>
      </c>
      <c r="F1062" s="3" t="s">
        <v>472</v>
      </c>
      <c r="G1062" s="3" t="s">
        <v>781</v>
      </c>
      <c r="H1062" s="3">
        <v>1.0</v>
      </c>
      <c r="I1062" s="2">
        <f>IFERROR(vlookup(F1062,'College Conference'!$B$1:$Z$1000 , 6,False),0)</f>
        <v>4</v>
      </c>
      <c r="J1062" s="2">
        <f>IFERROR(vlookup(G1062,'College Conference'!$B$1:$Z$1000 , 6,False),0)</f>
        <v>8</v>
      </c>
    </row>
    <row r="1063">
      <c r="A1063" s="3" t="s">
        <v>3639</v>
      </c>
      <c r="B1063" s="3">
        <v>0.85</v>
      </c>
      <c r="C1063" s="3" t="s">
        <v>52</v>
      </c>
      <c r="D1063" s="2" t="s">
        <v>72</v>
      </c>
      <c r="E1063" s="2">
        <v>226.0</v>
      </c>
      <c r="F1063" s="3" t="s">
        <v>73</v>
      </c>
      <c r="G1063" s="3" t="s">
        <v>774</v>
      </c>
      <c r="H1063" s="3">
        <v>1.0</v>
      </c>
      <c r="I1063" s="2">
        <f>IFERROR(vlookup(F1063,'College Conference'!$B$1:$Z$1000 , 6,False),0)</f>
        <v>0</v>
      </c>
      <c r="J1063" s="2">
        <f>IFERROR(vlookup(G1063,'College Conference'!$B$1:$Z$1000 , 6,False),0)</f>
        <v>8</v>
      </c>
    </row>
    <row r="1064">
      <c r="A1064" s="3" t="s">
        <v>3762</v>
      </c>
      <c r="B1064" s="3">
        <v>0.89</v>
      </c>
      <c r="C1064" s="3" t="s">
        <v>31</v>
      </c>
      <c r="D1064" s="4">
        <v>45449.0</v>
      </c>
      <c r="E1064" s="2">
        <v>290.0</v>
      </c>
      <c r="F1064" s="3" t="s">
        <v>348</v>
      </c>
      <c r="G1064" s="3" t="s">
        <v>811</v>
      </c>
      <c r="H1064" s="3">
        <v>1.0</v>
      </c>
      <c r="I1064" s="2">
        <f>IFERROR(vlookup(F1064,'College Conference'!$B$1:$Z$1000 , 6,False),0)</f>
        <v>3</v>
      </c>
      <c r="J1064" s="2">
        <f>IFERROR(vlookup(G1064,'College Conference'!$B$1:$Z$1000 , 6,False),0)</f>
        <v>8</v>
      </c>
    </row>
    <row r="1065">
      <c r="A1065" s="3" t="s">
        <v>1571</v>
      </c>
      <c r="B1065" s="3">
        <v>0.91</v>
      </c>
      <c r="C1065" s="3" t="s">
        <v>120</v>
      </c>
      <c r="D1065" s="4">
        <v>45448.0</v>
      </c>
      <c r="E1065" s="2">
        <v>248.0</v>
      </c>
      <c r="F1065" s="3" t="s">
        <v>292</v>
      </c>
      <c r="G1065" s="3" t="s">
        <v>816</v>
      </c>
      <c r="H1065" s="3">
        <v>1.0</v>
      </c>
      <c r="I1065" s="2">
        <f>IFERROR(vlookup(F1065,'College Conference'!$B$1:$Z$1000 , 6,False),0)</f>
        <v>3</v>
      </c>
      <c r="J1065" s="2">
        <f>IFERROR(vlookup(G1065,'College Conference'!$B$1:$Z$1000 , 6,False),0)</f>
        <v>8</v>
      </c>
    </row>
    <row r="1066">
      <c r="A1066" s="3" t="s">
        <v>2298</v>
      </c>
      <c r="B1066" s="3">
        <v>0.84</v>
      </c>
      <c r="C1066" s="3" t="s">
        <v>52</v>
      </c>
      <c r="D1066" s="2" t="s">
        <v>72</v>
      </c>
      <c r="E1066" s="2">
        <v>223.0</v>
      </c>
      <c r="F1066" s="3" t="s">
        <v>900</v>
      </c>
      <c r="G1066" s="3" t="s">
        <v>774</v>
      </c>
      <c r="H1066" s="3">
        <v>1.0</v>
      </c>
      <c r="I1066" s="2">
        <f>IFERROR(vlookup(F1066,'College Conference'!$B$1:$Z$1000 , 6,False),0)</f>
        <v>9</v>
      </c>
      <c r="J1066" s="2">
        <f>IFERROR(vlookup(G1066,'College Conference'!$B$1:$Z$1000 , 6,False),0)</f>
        <v>8</v>
      </c>
    </row>
    <row r="1067">
      <c r="A1067" s="3" t="s">
        <v>3856</v>
      </c>
      <c r="B1067" s="3">
        <v>0.86</v>
      </c>
      <c r="C1067" s="3" t="s">
        <v>17</v>
      </c>
      <c r="D1067" s="4">
        <v>45422.0</v>
      </c>
      <c r="E1067" s="2">
        <v>165.0</v>
      </c>
      <c r="F1067" s="3" t="s">
        <v>568</v>
      </c>
      <c r="G1067" s="3" t="s">
        <v>1167</v>
      </c>
      <c r="H1067" s="3">
        <v>1.0</v>
      </c>
      <c r="I1067" s="2">
        <f>IFERROR(vlookup(F1067,'College Conference'!$B$1:$Z$1000 , 6,False),0)</f>
        <v>5</v>
      </c>
      <c r="J1067" s="2">
        <f>IFERROR(vlookup(G1067,'College Conference'!$B$1:$Z$1000 , 6,False),0)</f>
        <v>8</v>
      </c>
    </row>
    <row r="1068">
      <c r="A1068" s="3" t="s">
        <v>3857</v>
      </c>
      <c r="B1068" s="3">
        <v>0.86</v>
      </c>
      <c r="C1068" s="3" t="s">
        <v>63</v>
      </c>
      <c r="D1068" s="2" t="s">
        <v>72</v>
      </c>
      <c r="E1068" s="2">
        <v>185.0</v>
      </c>
      <c r="F1068" s="3" t="s">
        <v>519</v>
      </c>
      <c r="G1068" s="3" t="s">
        <v>774</v>
      </c>
      <c r="H1068" s="3">
        <v>1.0</v>
      </c>
      <c r="I1068" s="2">
        <f>IFERROR(vlookup(F1068,'College Conference'!$B$1:$Z$1000 , 6,False),0)</f>
        <v>5</v>
      </c>
      <c r="J1068" s="2">
        <f>IFERROR(vlookup(G1068,'College Conference'!$B$1:$Z$1000 , 6,False),0)</f>
        <v>8</v>
      </c>
    </row>
    <row r="1069">
      <c r="A1069" s="3" t="s">
        <v>3763</v>
      </c>
      <c r="B1069" s="3">
        <v>0.87</v>
      </c>
      <c r="C1069" s="3" t="s">
        <v>12</v>
      </c>
      <c r="D1069" s="4">
        <v>45446.0</v>
      </c>
      <c r="E1069" s="2">
        <v>300.0</v>
      </c>
      <c r="F1069" s="3" t="s">
        <v>400</v>
      </c>
      <c r="G1069" s="3" t="s">
        <v>823</v>
      </c>
      <c r="H1069" s="3">
        <v>1.0</v>
      </c>
      <c r="I1069" s="2">
        <f>IFERROR(vlookup(F1069,'College Conference'!$B$1:$Z$1000 , 6,False),0)</f>
        <v>3</v>
      </c>
      <c r="J1069" s="2">
        <f>IFERROR(vlookup(G1069,'College Conference'!$B$1:$Z$1000 , 6,False),0)</f>
        <v>8</v>
      </c>
    </row>
    <row r="1070">
      <c r="A1070" s="3" t="s">
        <v>4114</v>
      </c>
      <c r="B1070" s="3">
        <v>0.89</v>
      </c>
      <c r="C1070" s="3" t="s">
        <v>43</v>
      </c>
      <c r="D1070" s="4">
        <v>45448.0</v>
      </c>
      <c r="E1070" s="2">
        <v>300.0</v>
      </c>
      <c r="F1070" s="3" t="s">
        <v>948</v>
      </c>
      <c r="G1070" s="3" t="s">
        <v>811</v>
      </c>
      <c r="H1070" s="3">
        <v>1.0</v>
      </c>
      <c r="I1070" s="2">
        <f>IFERROR(vlookup(F1070,'College Conference'!$B$1:$Z$1000 , 6,False),0)</f>
        <v>11</v>
      </c>
      <c r="J1070" s="2">
        <f>IFERROR(vlookup(G1070,'College Conference'!$B$1:$Z$1000 , 6,False),0)</f>
        <v>8</v>
      </c>
    </row>
    <row r="1071">
      <c r="A1071" s="3" t="s">
        <v>3764</v>
      </c>
      <c r="B1071" s="3">
        <v>0.89</v>
      </c>
      <c r="C1071" s="3" t="s">
        <v>12</v>
      </c>
      <c r="D1071" s="4">
        <v>45445.0</v>
      </c>
      <c r="E1071" s="2">
        <v>295.0</v>
      </c>
      <c r="F1071" s="3" t="s">
        <v>298</v>
      </c>
      <c r="G1071" s="3" t="s">
        <v>796</v>
      </c>
      <c r="H1071" s="3">
        <v>1.0</v>
      </c>
      <c r="I1071" s="2">
        <f>IFERROR(vlookup(F1071,'College Conference'!$B$1:$Z$1000 , 6,False),0)</f>
        <v>3</v>
      </c>
      <c r="J1071" s="2">
        <f>IFERROR(vlookup(G1071,'College Conference'!$B$1:$Z$1000 , 6,False),0)</f>
        <v>8</v>
      </c>
    </row>
    <row r="1072">
      <c r="A1072" s="3" t="s">
        <v>4103</v>
      </c>
      <c r="B1072" s="3">
        <v>0.87</v>
      </c>
      <c r="C1072" s="3" t="s">
        <v>22</v>
      </c>
      <c r="D1072" s="4">
        <v>45422.0</v>
      </c>
      <c r="E1072" s="2">
        <v>190.0</v>
      </c>
      <c r="F1072" s="3" t="s">
        <v>935</v>
      </c>
      <c r="G1072" s="3" t="s">
        <v>799</v>
      </c>
      <c r="H1072" s="3">
        <v>1.0</v>
      </c>
      <c r="I1072" s="2">
        <f>IFERROR(vlookup(F1072,'College Conference'!$B$1:$Z$1000 , 6,False),0)</f>
        <v>10</v>
      </c>
      <c r="J1072" s="2">
        <f>IFERROR(vlookup(G1072,'College Conference'!$B$1:$Z$1000 , 6,False),0)</f>
        <v>8</v>
      </c>
    </row>
    <row r="1073">
      <c r="A1073" s="3" t="s">
        <v>3640</v>
      </c>
      <c r="B1073" s="3">
        <v>0.87</v>
      </c>
      <c r="C1073" s="3" t="s">
        <v>353</v>
      </c>
      <c r="D1073" s="4">
        <v>45446.0</v>
      </c>
      <c r="E1073" s="2">
        <v>235.0</v>
      </c>
      <c r="F1073" s="3" t="s">
        <v>660</v>
      </c>
      <c r="G1073" s="3" t="s">
        <v>796</v>
      </c>
      <c r="H1073" s="3">
        <v>1.0</v>
      </c>
      <c r="I1073" s="2">
        <f>IFERROR(vlookup(F1073,'College Conference'!$B$1:$Z$1000 , 6,False),0)</f>
        <v>0</v>
      </c>
      <c r="J1073" s="2">
        <f>IFERROR(vlookup(G1073,'College Conference'!$B$1:$Z$1000 , 6,False),0)</f>
        <v>8</v>
      </c>
    </row>
    <row r="1074">
      <c r="A1074" s="3" t="s">
        <v>3858</v>
      </c>
      <c r="B1074" s="3">
        <v>0.9</v>
      </c>
      <c r="C1074" s="3" t="s">
        <v>27</v>
      </c>
      <c r="D1074" s="4">
        <v>45422.0</v>
      </c>
      <c r="E1074" s="2">
        <v>175.0</v>
      </c>
      <c r="F1074" s="3" t="s">
        <v>532</v>
      </c>
      <c r="G1074" s="3" t="s">
        <v>776</v>
      </c>
      <c r="H1074" s="3">
        <v>1.0</v>
      </c>
      <c r="I1074" s="2">
        <f>IFERROR(vlookup(F1074,'College Conference'!$B$1:$Z$1000 , 6,False),0)</f>
        <v>5</v>
      </c>
      <c r="J1074" s="2">
        <f>IFERROR(vlookup(G1074,'College Conference'!$B$1:$Z$1000 , 6,False),0)</f>
        <v>8</v>
      </c>
    </row>
    <row r="1075">
      <c r="A1075" s="3" t="s">
        <v>3859</v>
      </c>
      <c r="B1075" s="3">
        <v>0.88</v>
      </c>
      <c r="C1075" s="3" t="s">
        <v>12</v>
      </c>
      <c r="D1075" s="4">
        <v>45446.0</v>
      </c>
      <c r="E1075" s="2">
        <v>295.0</v>
      </c>
      <c r="F1075" s="3" t="s">
        <v>519</v>
      </c>
      <c r="G1075" s="3" t="s">
        <v>774</v>
      </c>
      <c r="H1075" s="3">
        <v>1.0</v>
      </c>
      <c r="I1075" s="2">
        <f>IFERROR(vlookup(F1075,'College Conference'!$B$1:$Z$1000 , 6,False),0)</f>
        <v>5</v>
      </c>
      <c r="J1075" s="2">
        <f>IFERROR(vlookup(G1075,'College Conference'!$B$1:$Z$1000 , 6,False),0)</f>
        <v>8</v>
      </c>
    </row>
    <row r="1076">
      <c r="A1076" s="3" t="s">
        <v>3908</v>
      </c>
      <c r="B1076" s="3">
        <v>0.82</v>
      </c>
      <c r="C1076" s="3" t="s">
        <v>198</v>
      </c>
      <c r="D1076" s="2" t="s">
        <v>82</v>
      </c>
      <c r="E1076" s="2">
        <v>0.0</v>
      </c>
      <c r="F1076" s="3" t="s">
        <v>623</v>
      </c>
      <c r="G1076" s="3" t="s">
        <v>804</v>
      </c>
      <c r="H1076" s="3">
        <v>1.0</v>
      </c>
      <c r="I1076" s="2">
        <f>IFERROR(vlookup(F1076,'College Conference'!$B$1:$Z$1000 , 6,False),0)</f>
        <v>6</v>
      </c>
      <c r="J1076" s="2">
        <f>IFERROR(vlookup(G1076,'College Conference'!$B$1:$Z$1000 , 6,False),0)</f>
        <v>8</v>
      </c>
    </row>
    <row r="1077">
      <c r="A1077" s="3" t="s">
        <v>3860</v>
      </c>
      <c r="B1077" s="3">
        <v>0.92</v>
      </c>
      <c r="C1077" s="3" t="s">
        <v>27</v>
      </c>
      <c r="D1077" s="4">
        <v>45423.0</v>
      </c>
      <c r="E1077" s="2">
        <v>198.0</v>
      </c>
      <c r="F1077" s="3" t="s">
        <v>530</v>
      </c>
      <c r="G1077" s="3" t="s">
        <v>811</v>
      </c>
      <c r="H1077" s="3">
        <v>1.0</v>
      </c>
      <c r="I1077" s="2">
        <f>IFERROR(vlookup(F1077,'College Conference'!$B$1:$Z$1000 , 6,False),0)</f>
        <v>5</v>
      </c>
      <c r="J1077" s="2">
        <f>IFERROR(vlookup(G1077,'College Conference'!$B$1:$Z$1000 , 6,False),0)</f>
        <v>8</v>
      </c>
    </row>
    <row r="1078">
      <c r="A1078" s="3" t="s">
        <v>3765</v>
      </c>
      <c r="B1078" s="3">
        <v>0.87</v>
      </c>
      <c r="C1078" s="3" t="s">
        <v>31</v>
      </c>
      <c r="D1078" s="4">
        <v>45448.0</v>
      </c>
      <c r="E1078" s="2">
        <v>305.0</v>
      </c>
      <c r="F1078" s="3" t="s">
        <v>295</v>
      </c>
      <c r="G1078" s="3" t="s">
        <v>796</v>
      </c>
      <c r="H1078" s="3">
        <v>1.0</v>
      </c>
      <c r="I1078" s="2">
        <f>IFERROR(vlookup(F1078,'College Conference'!$B$1:$Z$1000 , 6,False),0)</f>
        <v>3</v>
      </c>
      <c r="J1078" s="2">
        <f>IFERROR(vlookup(G1078,'College Conference'!$B$1:$Z$1000 , 6,False),0)</f>
        <v>8</v>
      </c>
    </row>
    <row r="1079">
      <c r="A1079" s="3" t="s">
        <v>3766</v>
      </c>
      <c r="B1079" s="3">
        <v>0.9</v>
      </c>
      <c r="C1079" s="3" t="s">
        <v>43</v>
      </c>
      <c r="D1079" s="4">
        <v>45449.0</v>
      </c>
      <c r="E1079" s="2">
        <v>316.0</v>
      </c>
      <c r="F1079" s="3" t="s">
        <v>335</v>
      </c>
      <c r="G1079" s="3" t="s">
        <v>781</v>
      </c>
      <c r="H1079" s="3">
        <v>1.0</v>
      </c>
      <c r="I1079" s="2">
        <f>IFERROR(vlookup(F1079,'College Conference'!$B$1:$Z$1000 , 6,False),0)</f>
        <v>3</v>
      </c>
      <c r="J1079" s="2">
        <f>IFERROR(vlookup(G1079,'College Conference'!$B$1:$Z$1000 , 6,False),0)</f>
        <v>8</v>
      </c>
    </row>
    <row r="1080">
      <c r="A1080" s="3" t="s">
        <v>4104</v>
      </c>
      <c r="B1080" s="3">
        <v>0.85</v>
      </c>
      <c r="C1080" s="3" t="s">
        <v>52</v>
      </c>
      <c r="D1080" s="4">
        <v>45444.0</v>
      </c>
      <c r="E1080" s="2">
        <v>205.0</v>
      </c>
      <c r="F1080" s="3" t="s">
        <v>922</v>
      </c>
      <c r="G1080" s="3" t="s">
        <v>799</v>
      </c>
      <c r="H1080" s="3">
        <v>1.0</v>
      </c>
      <c r="I1080" s="2">
        <f>IFERROR(vlookup(F1080,'College Conference'!$B$1:$Z$1000 , 6,False),0)</f>
        <v>10</v>
      </c>
      <c r="J1080" s="2">
        <f>IFERROR(vlookup(G1080,'College Conference'!$B$1:$Z$1000 , 6,False),0)</f>
        <v>8</v>
      </c>
    </row>
    <row r="1081">
      <c r="A1081" s="3" t="s">
        <v>3930</v>
      </c>
      <c r="B1081" s="3">
        <v>0.9</v>
      </c>
      <c r="C1081" s="3" t="s">
        <v>52</v>
      </c>
      <c r="D1081" s="4">
        <v>45444.0</v>
      </c>
      <c r="E1081" s="2">
        <v>236.0</v>
      </c>
      <c r="F1081" s="3" t="s">
        <v>705</v>
      </c>
      <c r="G1081" s="3" t="s">
        <v>779</v>
      </c>
      <c r="H1081" s="3">
        <v>1.0</v>
      </c>
      <c r="I1081" s="2">
        <f>IFERROR(vlookup(F1081,'College Conference'!$B$1:$Z$1000 , 6,False),0)</f>
        <v>7</v>
      </c>
      <c r="J1081" s="2">
        <f>IFERROR(vlookup(G1081,'College Conference'!$B$1:$Z$1000 , 6,False),0)</f>
        <v>8</v>
      </c>
    </row>
    <row r="1082">
      <c r="A1082" s="3" t="s">
        <v>3767</v>
      </c>
      <c r="B1082" s="3">
        <v>0.92</v>
      </c>
      <c r="C1082" s="3" t="s">
        <v>22</v>
      </c>
      <c r="D1082" s="4">
        <v>45421.0</v>
      </c>
      <c r="E1082" s="2">
        <v>211.0</v>
      </c>
      <c r="F1082" s="3" t="s">
        <v>318</v>
      </c>
      <c r="G1082" s="3" t="s">
        <v>811</v>
      </c>
      <c r="H1082" s="3">
        <v>1.0</v>
      </c>
      <c r="I1082" s="2">
        <f>IFERROR(vlookup(F1082,'College Conference'!$B$1:$Z$1000 , 6,False),0)</f>
        <v>3</v>
      </c>
      <c r="J1082" s="2">
        <f>IFERROR(vlookup(G1082,'College Conference'!$B$1:$Z$1000 , 6,False),0)</f>
        <v>8</v>
      </c>
    </row>
    <row r="1083">
      <c r="A1083" s="3" t="s">
        <v>3861</v>
      </c>
      <c r="B1083" s="3">
        <v>0.92</v>
      </c>
      <c r="C1083" s="3" t="s">
        <v>17</v>
      </c>
      <c r="D1083" s="4">
        <v>45446.0</v>
      </c>
      <c r="E1083" s="2">
        <v>210.0</v>
      </c>
      <c r="F1083" s="3" t="s">
        <v>525</v>
      </c>
      <c r="G1083" s="3" t="s">
        <v>796</v>
      </c>
      <c r="H1083" s="3">
        <v>1.0</v>
      </c>
      <c r="I1083" s="2">
        <f>IFERROR(vlookup(F1083,'College Conference'!$B$1:$Z$1000 , 6,False),0)</f>
        <v>5</v>
      </c>
      <c r="J1083" s="2">
        <f>IFERROR(vlookup(G1083,'College Conference'!$B$1:$Z$1000 , 6,False),0)</f>
        <v>8</v>
      </c>
    </row>
    <row r="1084">
      <c r="A1084" s="3" t="s">
        <v>1588</v>
      </c>
      <c r="B1084" s="3">
        <v>0.92</v>
      </c>
      <c r="C1084" s="3" t="s">
        <v>12</v>
      </c>
      <c r="D1084" s="4">
        <v>45448.0</v>
      </c>
      <c r="E1084" s="2">
        <v>296.0</v>
      </c>
      <c r="F1084" s="3" t="s">
        <v>301</v>
      </c>
      <c r="G1084" s="3" t="s">
        <v>823</v>
      </c>
      <c r="H1084" s="3">
        <v>1.0</v>
      </c>
      <c r="I1084" s="2">
        <f>IFERROR(vlookup(F1084,'College Conference'!$B$1:$Z$1000 , 6,False),0)</f>
        <v>3</v>
      </c>
      <c r="J1084" s="2">
        <f>IFERROR(vlookup(G1084,'College Conference'!$B$1:$Z$1000 , 6,False),0)</f>
        <v>8</v>
      </c>
    </row>
    <row r="1085">
      <c r="A1085" s="3" t="s">
        <v>4093</v>
      </c>
      <c r="B1085" s="3">
        <v>0.85</v>
      </c>
      <c r="C1085" s="3" t="s">
        <v>12</v>
      </c>
      <c r="D1085" s="4">
        <v>45448.0</v>
      </c>
      <c r="E1085" s="2">
        <v>280.0</v>
      </c>
      <c r="F1085" s="3" t="s">
        <v>906</v>
      </c>
      <c r="G1085" s="3" t="s">
        <v>799</v>
      </c>
      <c r="H1085" s="3">
        <v>1.0</v>
      </c>
      <c r="I1085" s="2">
        <f>IFERROR(vlookup(F1085,'College Conference'!$B$1:$Z$1000 , 6,False),0)</f>
        <v>9</v>
      </c>
      <c r="J1085" s="2">
        <f>IFERROR(vlookup(G1085,'College Conference'!$B$1:$Z$1000 , 6,False),0)</f>
        <v>8</v>
      </c>
    </row>
    <row r="1086">
      <c r="A1086" s="3" t="s">
        <v>3768</v>
      </c>
      <c r="B1086" s="3">
        <v>0.89</v>
      </c>
      <c r="C1086" s="3" t="s">
        <v>27</v>
      </c>
      <c r="D1086" s="4">
        <v>45445.0</v>
      </c>
      <c r="E1086" s="2">
        <v>170.0</v>
      </c>
      <c r="F1086" s="3" t="s">
        <v>348</v>
      </c>
      <c r="G1086" s="3" t="s">
        <v>816</v>
      </c>
      <c r="H1086" s="3">
        <v>1.0</v>
      </c>
      <c r="I1086" s="2">
        <f>IFERROR(vlookup(F1086,'College Conference'!$B$1:$Z$1000 , 6,False),0)</f>
        <v>3</v>
      </c>
      <c r="J1086" s="2">
        <f>IFERROR(vlookup(G1086,'College Conference'!$B$1:$Z$1000 , 6,False),0)</f>
        <v>8</v>
      </c>
    </row>
    <row r="1087">
      <c r="A1087" s="3" t="s">
        <v>3931</v>
      </c>
      <c r="B1087" s="3">
        <v>0.93</v>
      </c>
      <c r="C1087" s="3" t="s">
        <v>63</v>
      </c>
      <c r="D1087" s="4">
        <v>45445.0</v>
      </c>
      <c r="E1087" s="2">
        <v>198.0</v>
      </c>
      <c r="F1087" s="3" t="s">
        <v>740</v>
      </c>
      <c r="G1087" s="3" t="s">
        <v>843</v>
      </c>
      <c r="H1087" s="3">
        <v>1.0</v>
      </c>
      <c r="I1087" s="2">
        <f>IFERROR(vlookup(F1087,'College Conference'!$B$1:$Z$1000 , 6,False),0)</f>
        <v>7</v>
      </c>
      <c r="J1087" s="2">
        <f>IFERROR(vlookup(G1087,'College Conference'!$B$1:$Z$1000 , 6,False),0)</f>
        <v>8</v>
      </c>
    </row>
    <row r="1088">
      <c r="A1088" s="3" t="s">
        <v>2432</v>
      </c>
      <c r="B1088" s="3">
        <v>0.86</v>
      </c>
      <c r="C1088" s="3" t="s">
        <v>17</v>
      </c>
      <c r="D1088" s="2" t="s">
        <v>72</v>
      </c>
      <c r="E1088" s="2">
        <v>198.0</v>
      </c>
      <c r="F1088" s="3" t="s">
        <v>527</v>
      </c>
      <c r="G1088" s="3" t="s">
        <v>861</v>
      </c>
      <c r="H1088" s="3">
        <v>1.0</v>
      </c>
      <c r="I1088" s="2">
        <f>IFERROR(vlookup(F1088,'College Conference'!$B$1:$Z$1000 , 6,False),0)</f>
        <v>5</v>
      </c>
      <c r="J1088" s="2">
        <f>IFERROR(vlookup(G1088,'College Conference'!$B$1:$Z$1000 , 6,False),0)</f>
        <v>8</v>
      </c>
    </row>
    <row r="1089">
      <c r="A1089" s="3" t="s">
        <v>3862</v>
      </c>
      <c r="B1089" s="3">
        <v>0.88</v>
      </c>
      <c r="C1089" s="3" t="s">
        <v>31</v>
      </c>
      <c r="D1089" s="4">
        <v>45448.0</v>
      </c>
      <c r="E1089" s="2">
        <v>290.0</v>
      </c>
      <c r="F1089" s="3" t="s">
        <v>527</v>
      </c>
      <c r="G1089" s="3" t="s">
        <v>816</v>
      </c>
      <c r="H1089" s="3">
        <v>1.0</v>
      </c>
      <c r="I1089" s="2">
        <f>IFERROR(vlookup(F1089,'College Conference'!$B$1:$Z$1000 , 6,False),0)</f>
        <v>5</v>
      </c>
      <c r="J1089" s="2">
        <f>IFERROR(vlookup(G1089,'College Conference'!$B$1:$Z$1000 , 6,False),0)</f>
        <v>8</v>
      </c>
    </row>
    <row r="1090">
      <c r="A1090" s="3" t="s">
        <v>3769</v>
      </c>
      <c r="B1090" s="3">
        <v>0.91</v>
      </c>
      <c r="C1090" s="3" t="s">
        <v>22</v>
      </c>
      <c r="D1090" s="2" t="s">
        <v>72</v>
      </c>
      <c r="E1090" s="2">
        <v>192.0</v>
      </c>
      <c r="F1090" s="3" t="s">
        <v>311</v>
      </c>
      <c r="G1090" s="3" t="s">
        <v>776</v>
      </c>
      <c r="H1090" s="3">
        <v>1.0</v>
      </c>
      <c r="I1090" s="2">
        <f>IFERROR(vlookup(F1090,'College Conference'!$B$1:$Z$1000 , 6,False),0)</f>
        <v>3</v>
      </c>
      <c r="J1090" s="2">
        <f>IFERROR(vlookup(G1090,'College Conference'!$B$1:$Z$1000 , 6,False),0)</f>
        <v>8</v>
      </c>
    </row>
    <row r="1091">
      <c r="A1091" s="3" t="s">
        <v>3526</v>
      </c>
      <c r="B1091" s="3">
        <v>0.9</v>
      </c>
      <c r="C1091" s="3" t="s">
        <v>27</v>
      </c>
      <c r="D1091" s="2" t="s">
        <v>72</v>
      </c>
      <c r="E1091" s="2">
        <v>200.0</v>
      </c>
      <c r="F1091" s="3" t="s">
        <v>701</v>
      </c>
      <c r="G1091" s="3" t="s">
        <v>804</v>
      </c>
      <c r="H1091" s="3">
        <v>1.0</v>
      </c>
      <c r="I1091" s="2">
        <f>IFERROR(vlookup(F1091,'College Conference'!$B$1:$Z$1000 , 6,False),0)</f>
        <v>7</v>
      </c>
      <c r="J1091" s="2">
        <f>IFERROR(vlookup(G1091,'College Conference'!$B$1:$Z$1000 , 6,False),0)</f>
        <v>8</v>
      </c>
    </row>
    <row r="1092">
      <c r="A1092" s="3" t="s">
        <v>3909</v>
      </c>
      <c r="B1092" s="3">
        <v>0.89</v>
      </c>
      <c r="C1092" s="3" t="s">
        <v>12</v>
      </c>
      <c r="D1092" s="4">
        <v>45445.0</v>
      </c>
      <c r="E1092" s="2">
        <v>260.0</v>
      </c>
      <c r="F1092" s="3" t="s">
        <v>631</v>
      </c>
      <c r="G1092" s="3" t="s">
        <v>1167</v>
      </c>
      <c r="H1092" s="3">
        <v>1.0</v>
      </c>
      <c r="I1092" s="2">
        <f>IFERROR(vlookup(F1092,'College Conference'!$B$1:$Z$1000 , 6,False),0)</f>
        <v>6</v>
      </c>
      <c r="J1092" s="2">
        <f>IFERROR(vlookup(G1092,'College Conference'!$B$1:$Z$1000 , 6,False),0)</f>
        <v>8</v>
      </c>
    </row>
    <row r="1093">
      <c r="A1093" s="3" t="s">
        <v>3932</v>
      </c>
      <c r="B1093" s="3" t="s">
        <v>11</v>
      </c>
      <c r="C1093" s="3" t="s">
        <v>12</v>
      </c>
      <c r="D1093" s="4">
        <v>45445.0</v>
      </c>
      <c r="E1093" s="2">
        <v>285.0</v>
      </c>
      <c r="F1093" s="3" t="s">
        <v>687</v>
      </c>
      <c r="G1093" s="3" t="s">
        <v>774</v>
      </c>
      <c r="H1093" s="3">
        <v>1.0</v>
      </c>
      <c r="I1093" s="2">
        <f>IFERROR(vlookup(F1093,'College Conference'!$B$1:$Z$1000 , 6,False),0)</f>
        <v>7</v>
      </c>
      <c r="J1093" s="2">
        <f>IFERROR(vlookup(G1093,'College Conference'!$B$1:$Z$1000 , 6,False),0)</f>
        <v>8</v>
      </c>
    </row>
    <row r="1094">
      <c r="A1094" s="3" t="s">
        <v>3863</v>
      </c>
      <c r="B1094" s="3">
        <v>0.8</v>
      </c>
      <c r="C1094" s="3" t="s">
        <v>198</v>
      </c>
      <c r="D1094" s="4">
        <v>45444.0</v>
      </c>
      <c r="E1094" s="2">
        <v>185.0</v>
      </c>
      <c r="F1094" s="3" t="s">
        <v>527</v>
      </c>
      <c r="G1094" s="3" t="s">
        <v>811</v>
      </c>
      <c r="H1094" s="3">
        <v>1.0</v>
      </c>
      <c r="I1094" s="2">
        <f>IFERROR(vlookup(F1094,'College Conference'!$B$1:$Z$1000 , 6,False),0)</f>
        <v>5</v>
      </c>
      <c r="J1094" s="2">
        <f>IFERROR(vlookup(G1094,'College Conference'!$B$1:$Z$1000 , 6,False),0)</f>
        <v>8</v>
      </c>
    </row>
    <row r="1095">
      <c r="A1095" s="3" t="s">
        <v>3770</v>
      </c>
      <c r="B1095" s="3">
        <v>0.85</v>
      </c>
      <c r="C1095" s="3" t="s">
        <v>52</v>
      </c>
      <c r="D1095" s="4">
        <v>45448.0</v>
      </c>
      <c r="E1095" s="2">
        <v>242.0</v>
      </c>
      <c r="F1095" s="3" t="s">
        <v>348</v>
      </c>
      <c r="G1095" s="3" t="s">
        <v>816</v>
      </c>
      <c r="H1095" s="3">
        <v>1.0</v>
      </c>
      <c r="I1095" s="2">
        <f>IFERROR(vlookup(F1095,'College Conference'!$B$1:$Z$1000 , 6,False),0)</f>
        <v>3</v>
      </c>
      <c r="J1095" s="2">
        <f>IFERROR(vlookup(G1095,'College Conference'!$B$1:$Z$1000 , 6,False),0)</f>
        <v>8</v>
      </c>
    </row>
    <row r="1096">
      <c r="A1096" s="3" t="s">
        <v>3641</v>
      </c>
      <c r="B1096" s="3">
        <v>0.9</v>
      </c>
      <c r="C1096" s="3" t="s">
        <v>120</v>
      </c>
      <c r="D1096" s="4">
        <v>45448.0</v>
      </c>
      <c r="E1096" s="2">
        <v>245.0</v>
      </c>
      <c r="F1096" s="3" t="s">
        <v>777</v>
      </c>
      <c r="G1096" s="3" t="s">
        <v>776</v>
      </c>
      <c r="H1096" s="3">
        <v>1.0</v>
      </c>
      <c r="I1096" s="2">
        <f>IFERROR(vlookup(F1096,'College Conference'!$B$1:$Z$1000 , 6,False),0)</f>
        <v>0</v>
      </c>
      <c r="J1096" s="2">
        <f>IFERROR(vlookup(G1096,'College Conference'!$B$1:$Z$1000 , 6,False),0)</f>
        <v>8</v>
      </c>
    </row>
    <row r="1097">
      <c r="A1097" s="3" t="s">
        <v>3716</v>
      </c>
      <c r="B1097" s="3">
        <v>0.91</v>
      </c>
      <c r="C1097" s="3" t="s">
        <v>78</v>
      </c>
      <c r="D1097" s="4">
        <v>45446.0</v>
      </c>
      <c r="E1097" s="2">
        <v>210.0</v>
      </c>
      <c r="F1097" s="3" t="s">
        <v>280</v>
      </c>
      <c r="G1097" s="3" t="s">
        <v>783</v>
      </c>
      <c r="H1097" s="3">
        <v>1.0</v>
      </c>
      <c r="I1097" s="2">
        <f>IFERROR(vlookup(F1097,'College Conference'!$B$1:$Z$1000 , 6,False),0)</f>
        <v>2</v>
      </c>
      <c r="J1097" s="2">
        <f>IFERROR(vlookup(G1097,'College Conference'!$B$1:$Z$1000 , 6,False),0)</f>
        <v>8</v>
      </c>
    </row>
    <row r="1098">
      <c r="A1098" s="3" t="s">
        <v>3838</v>
      </c>
      <c r="B1098" s="3">
        <v>0.91</v>
      </c>
      <c r="C1098" s="3" t="s">
        <v>58</v>
      </c>
      <c r="D1098" s="4">
        <v>45445.0</v>
      </c>
      <c r="E1098" s="2">
        <v>235.0</v>
      </c>
      <c r="F1098" s="3" t="s">
        <v>498</v>
      </c>
      <c r="G1098" s="3" t="s">
        <v>830</v>
      </c>
      <c r="H1098" s="3">
        <v>1.0</v>
      </c>
      <c r="I1098" s="2">
        <f>IFERROR(vlookup(F1098,'College Conference'!$B$1:$Z$1000 , 6,False),0)</f>
        <v>4</v>
      </c>
      <c r="J1098" s="2">
        <f>IFERROR(vlookup(G1098,'College Conference'!$B$1:$Z$1000 , 6,False),0)</f>
        <v>8</v>
      </c>
    </row>
    <row r="1099">
      <c r="A1099" s="3" t="s">
        <v>3004</v>
      </c>
      <c r="B1099" s="3">
        <v>0.87</v>
      </c>
      <c r="C1099" s="3" t="s">
        <v>22</v>
      </c>
      <c r="D1099" s="4">
        <v>45445.0</v>
      </c>
      <c r="E1099" s="2">
        <v>231.0</v>
      </c>
      <c r="F1099" s="3" t="s">
        <v>643</v>
      </c>
      <c r="G1099" s="3" t="s">
        <v>799</v>
      </c>
      <c r="H1099" s="3">
        <v>1.0</v>
      </c>
      <c r="I1099" s="2">
        <f>IFERROR(vlookup(F1099,'College Conference'!$B$1:$Z$1000 , 6,False),0)</f>
        <v>6</v>
      </c>
      <c r="J1099" s="2">
        <f>IFERROR(vlookup(G1099,'College Conference'!$B$1:$Z$1000 , 6,False),0)</f>
        <v>8</v>
      </c>
    </row>
    <row r="1100">
      <c r="A1100" s="3" t="s">
        <v>3642</v>
      </c>
      <c r="B1100" s="3">
        <v>0.89</v>
      </c>
      <c r="C1100" s="3" t="s">
        <v>63</v>
      </c>
      <c r="D1100" s="4">
        <v>45445.0</v>
      </c>
      <c r="E1100" s="2">
        <v>205.0</v>
      </c>
      <c r="F1100" s="3" t="s">
        <v>59</v>
      </c>
      <c r="G1100" s="3" t="s">
        <v>806</v>
      </c>
      <c r="H1100" s="3">
        <v>1.0</v>
      </c>
      <c r="I1100" s="2">
        <f>IFERROR(vlookup(F1100,'College Conference'!$B$1:$Z$1000 , 6,False),0)</f>
        <v>0</v>
      </c>
      <c r="J1100" s="2">
        <f>IFERROR(vlookup(G1100,'College Conference'!$B$1:$Z$1000 , 6,False),0)</f>
        <v>8</v>
      </c>
    </row>
    <row r="1101">
      <c r="A1101" s="3" t="s">
        <v>3771</v>
      </c>
      <c r="B1101" s="3">
        <v>0.9</v>
      </c>
      <c r="C1101" s="3" t="s">
        <v>12</v>
      </c>
      <c r="D1101" s="4">
        <v>45447.0</v>
      </c>
      <c r="E1101" s="2">
        <v>290.0</v>
      </c>
      <c r="F1101" s="3" t="s">
        <v>320</v>
      </c>
      <c r="G1101" s="3" t="s">
        <v>774</v>
      </c>
      <c r="H1101" s="3">
        <v>1.0</v>
      </c>
      <c r="I1101" s="2">
        <f>IFERROR(vlookup(F1101,'College Conference'!$B$1:$Z$1000 , 6,False),0)</f>
        <v>3</v>
      </c>
      <c r="J1101" s="2">
        <f>IFERROR(vlookup(G1101,'College Conference'!$B$1:$Z$1000 , 6,False),0)</f>
        <v>8</v>
      </c>
    </row>
    <row r="1102">
      <c r="A1102" s="3" t="s">
        <v>3506</v>
      </c>
      <c r="B1102" s="3">
        <v>0.86</v>
      </c>
      <c r="C1102" s="3" t="s">
        <v>12</v>
      </c>
      <c r="D1102" s="4">
        <v>45449.0</v>
      </c>
      <c r="E1102" s="2">
        <v>308.0</v>
      </c>
      <c r="F1102" s="3" t="s">
        <v>689</v>
      </c>
      <c r="G1102" s="3" t="s">
        <v>799</v>
      </c>
      <c r="H1102" s="3">
        <v>1.0</v>
      </c>
      <c r="I1102" s="2">
        <f>IFERROR(vlookup(F1102,'College Conference'!$B$1:$Z$1000 , 6,False),0)</f>
        <v>7</v>
      </c>
      <c r="J1102" s="2">
        <f>IFERROR(vlookup(G1102,'College Conference'!$B$1:$Z$1000 , 6,False),0)</f>
        <v>8</v>
      </c>
    </row>
    <row r="1103">
      <c r="A1103" s="3" t="s">
        <v>3643</v>
      </c>
      <c r="B1103" s="3">
        <v>0.89</v>
      </c>
      <c r="C1103" s="3" t="s">
        <v>120</v>
      </c>
      <c r="D1103" s="4">
        <v>45450.0</v>
      </c>
      <c r="E1103" s="2">
        <v>235.0</v>
      </c>
      <c r="F1103" s="3" t="s">
        <v>499</v>
      </c>
      <c r="G1103" s="3" t="s">
        <v>799</v>
      </c>
      <c r="H1103" s="3">
        <v>1.0</v>
      </c>
      <c r="I1103" s="2">
        <f>IFERROR(vlookup(F1103,'College Conference'!$B$1:$Z$1000 , 6,False),0)</f>
        <v>0</v>
      </c>
      <c r="J1103" s="2">
        <f>IFERROR(vlookup(G1103,'College Conference'!$B$1:$Z$1000 , 6,False),0)</f>
        <v>8</v>
      </c>
    </row>
    <row r="1104">
      <c r="A1104" s="3" t="s">
        <v>3694</v>
      </c>
      <c r="B1104" s="3">
        <v>0.86</v>
      </c>
      <c r="C1104" s="3" t="s">
        <v>78</v>
      </c>
      <c r="D1104" s="4">
        <v>45447.0</v>
      </c>
      <c r="E1104" s="2">
        <v>200.0</v>
      </c>
      <c r="F1104" s="3" t="s">
        <v>202</v>
      </c>
      <c r="G1104" s="3" t="s">
        <v>776</v>
      </c>
      <c r="H1104" s="3">
        <v>1.0</v>
      </c>
      <c r="I1104" s="2">
        <f>IFERROR(vlookup(F1104,'College Conference'!$B$1:$Z$1000 , 6,False),0)</f>
        <v>1</v>
      </c>
      <c r="J1104" s="2">
        <f>IFERROR(vlookup(G1104,'College Conference'!$B$1:$Z$1000 , 6,False),0)</f>
        <v>8</v>
      </c>
    </row>
    <row r="1105">
      <c r="A1105" s="3" t="s">
        <v>3644</v>
      </c>
      <c r="B1105" s="3">
        <v>0.9</v>
      </c>
      <c r="C1105" s="3" t="s">
        <v>31</v>
      </c>
      <c r="D1105" s="4">
        <v>45448.0</v>
      </c>
      <c r="E1105" s="2">
        <v>300.0</v>
      </c>
      <c r="F1105" s="3" t="s">
        <v>3645</v>
      </c>
      <c r="G1105" s="3" t="s">
        <v>796</v>
      </c>
      <c r="H1105" s="3">
        <v>1.0</v>
      </c>
      <c r="I1105" s="2">
        <f>IFERROR(vlookup(F1105,'College Conference'!$B$1:$Z$1000 , 6,False),0)</f>
        <v>0</v>
      </c>
      <c r="J1105" s="2">
        <f>IFERROR(vlookup(G1105,'College Conference'!$B$1:$Z$1000 , 6,False),0)</f>
        <v>8</v>
      </c>
    </row>
    <row r="1106">
      <c r="A1106" s="3" t="s">
        <v>3772</v>
      </c>
      <c r="B1106" s="3">
        <v>0.91</v>
      </c>
      <c r="C1106" s="3" t="s">
        <v>17</v>
      </c>
      <c r="D1106" s="4">
        <v>45446.0</v>
      </c>
      <c r="E1106" s="2">
        <v>195.0</v>
      </c>
      <c r="F1106" s="3" t="s">
        <v>325</v>
      </c>
      <c r="G1106" s="3" t="s">
        <v>781</v>
      </c>
      <c r="H1106" s="3">
        <v>1.0</v>
      </c>
      <c r="I1106" s="2">
        <f>IFERROR(vlookup(F1106,'College Conference'!$B$1:$Z$1000 , 6,False),0)</f>
        <v>3</v>
      </c>
      <c r="J1106" s="2">
        <f>IFERROR(vlookup(G1106,'College Conference'!$B$1:$Z$1000 , 6,False),0)</f>
        <v>8</v>
      </c>
    </row>
    <row r="1107">
      <c r="A1107" s="3" t="s">
        <v>3773</v>
      </c>
      <c r="B1107" s="3">
        <v>0.89</v>
      </c>
      <c r="C1107" s="3" t="s">
        <v>78</v>
      </c>
      <c r="D1107" s="4">
        <v>45446.0</v>
      </c>
      <c r="E1107" s="2">
        <v>186.0</v>
      </c>
      <c r="F1107" s="3" t="s">
        <v>372</v>
      </c>
      <c r="G1107" s="3" t="s">
        <v>1167</v>
      </c>
      <c r="H1107" s="3">
        <v>1.0</v>
      </c>
      <c r="I1107" s="2">
        <f>IFERROR(vlookup(F1107,'College Conference'!$B$1:$Z$1000 , 6,False),0)</f>
        <v>3</v>
      </c>
      <c r="J1107" s="2">
        <f>IFERROR(vlookup(G1107,'College Conference'!$B$1:$Z$1000 , 6,False),0)</f>
        <v>8</v>
      </c>
    </row>
    <row r="1108">
      <c r="A1108" s="3" t="s">
        <v>3910</v>
      </c>
      <c r="B1108" s="3">
        <v>0.78</v>
      </c>
      <c r="C1108" s="3" t="s">
        <v>313</v>
      </c>
      <c r="D1108" s="4">
        <v>45421.0</v>
      </c>
      <c r="E1108" s="2">
        <v>170.0</v>
      </c>
      <c r="F1108" s="3" t="s">
        <v>621</v>
      </c>
      <c r="G1108" s="3" t="s">
        <v>806</v>
      </c>
      <c r="H1108" s="3">
        <v>1.0</v>
      </c>
      <c r="I1108" s="2">
        <f>IFERROR(vlookup(F1108,'College Conference'!$B$1:$Z$1000 , 6,False),0)</f>
        <v>6</v>
      </c>
      <c r="J1108" s="2">
        <f>IFERROR(vlookup(G1108,'College Conference'!$B$1:$Z$1000 , 6,False),0)</f>
        <v>8</v>
      </c>
    </row>
    <row r="1109">
      <c r="A1109" s="3" t="s">
        <v>3646</v>
      </c>
      <c r="B1109" s="3">
        <v>0.89</v>
      </c>
      <c r="C1109" s="3" t="s">
        <v>17</v>
      </c>
      <c r="D1109" s="4">
        <v>45447.0</v>
      </c>
      <c r="E1109" s="2">
        <v>200.0</v>
      </c>
      <c r="F1109" s="3" t="s">
        <v>55</v>
      </c>
      <c r="G1109" s="3" t="s">
        <v>808</v>
      </c>
      <c r="H1109" s="3">
        <v>1.0</v>
      </c>
      <c r="I1109" s="2">
        <f>IFERROR(vlookup(F1109,'College Conference'!$B$1:$Z$1000 , 6,False),0)</f>
        <v>0</v>
      </c>
      <c r="J1109" s="2">
        <f>IFERROR(vlookup(G1109,'College Conference'!$B$1:$Z$1000 , 6,False),0)</f>
        <v>8</v>
      </c>
    </row>
    <row r="1110">
      <c r="A1110" s="3" t="s">
        <v>3933</v>
      </c>
      <c r="B1110" s="3">
        <v>0.9</v>
      </c>
      <c r="C1110" s="3" t="s">
        <v>63</v>
      </c>
      <c r="D1110" s="2" t="s">
        <v>72</v>
      </c>
      <c r="E1110" s="2">
        <v>198.0</v>
      </c>
      <c r="F1110" s="3" t="s">
        <v>714</v>
      </c>
      <c r="G1110" s="3" t="s">
        <v>796</v>
      </c>
      <c r="H1110" s="3">
        <v>1.0</v>
      </c>
      <c r="I1110" s="2">
        <f>IFERROR(vlookup(F1110,'College Conference'!$B$1:$Z$1000 , 6,False),0)</f>
        <v>7</v>
      </c>
      <c r="J1110" s="2">
        <f>IFERROR(vlookup(G1110,'College Conference'!$B$1:$Z$1000 , 6,False),0)</f>
        <v>8</v>
      </c>
    </row>
    <row r="1111">
      <c r="A1111" s="3" t="s">
        <v>3717</v>
      </c>
      <c r="B1111" s="3">
        <v>0.92</v>
      </c>
      <c r="C1111" s="3" t="s">
        <v>17</v>
      </c>
      <c r="D1111" s="4">
        <v>45444.0</v>
      </c>
      <c r="E1111" s="2">
        <v>175.0</v>
      </c>
      <c r="F1111" s="3" t="s">
        <v>280</v>
      </c>
      <c r="G1111" s="3" t="s">
        <v>804</v>
      </c>
      <c r="H1111" s="3">
        <v>1.0</v>
      </c>
      <c r="I1111" s="2">
        <f>IFERROR(vlookup(F1111,'College Conference'!$B$1:$Z$1000 , 6,False),0)</f>
        <v>2</v>
      </c>
      <c r="J1111" s="2">
        <f>IFERROR(vlookup(G1111,'College Conference'!$B$1:$Z$1000 , 6,False),0)</f>
        <v>8</v>
      </c>
    </row>
    <row r="1112">
      <c r="A1112" s="3" t="s">
        <v>3774</v>
      </c>
      <c r="B1112" s="3">
        <v>0.87</v>
      </c>
      <c r="C1112" s="3" t="s">
        <v>27</v>
      </c>
      <c r="D1112" s="2" t="s">
        <v>72</v>
      </c>
      <c r="E1112" s="2">
        <v>175.0</v>
      </c>
      <c r="F1112" s="3" t="s">
        <v>335</v>
      </c>
      <c r="G1112" s="3" t="s">
        <v>774</v>
      </c>
      <c r="H1112" s="3">
        <v>1.0</v>
      </c>
      <c r="I1112" s="2">
        <f>IFERROR(vlookup(F1112,'College Conference'!$B$1:$Z$1000 , 6,False),0)</f>
        <v>3</v>
      </c>
      <c r="J1112" s="2">
        <f>IFERROR(vlookup(G1112,'College Conference'!$B$1:$Z$1000 , 6,False),0)</f>
        <v>8</v>
      </c>
    </row>
    <row r="1113">
      <c r="A1113" s="3" t="s">
        <v>3934</v>
      </c>
      <c r="B1113" s="3">
        <v>0.89</v>
      </c>
      <c r="C1113" s="3" t="s">
        <v>52</v>
      </c>
      <c r="D1113" s="4">
        <v>45446.0</v>
      </c>
      <c r="E1113" s="2">
        <v>255.0</v>
      </c>
      <c r="F1113" s="3" t="s">
        <v>734</v>
      </c>
      <c r="G1113" s="3" t="s">
        <v>783</v>
      </c>
      <c r="H1113" s="3">
        <v>1.0</v>
      </c>
      <c r="I1113" s="2">
        <f>IFERROR(vlookup(F1113,'College Conference'!$B$1:$Z$1000 , 6,False),0)</f>
        <v>7</v>
      </c>
      <c r="J1113" s="2">
        <f>IFERROR(vlookup(G1113,'College Conference'!$B$1:$Z$1000 , 6,False),0)</f>
        <v>8</v>
      </c>
    </row>
    <row r="1114">
      <c r="A1114" s="3" t="s">
        <v>3695</v>
      </c>
      <c r="B1114" s="3">
        <v>0.86</v>
      </c>
      <c r="C1114" s="3" t="s">
        <v>120</v>
      </c>
      <c r="D1114" s="4">
        <v>45445.0</v>
      </c>
      <c r="E1114" s="2">
        <v>225.0</v>
      </c>
      <c r="F1114" s="3" t="s">
        <v>139</v>
      </c>
      <c r="G1114" s="3" t="s">
        <v>799</v>
      </c>
      <c r="H1114" s="3">
        <v>1.0</v>
      </c>
      <c r="I1114" s="2">
        <f>IFERROR(vlookup(F1114,'College Conference'!$B$1:$Z$1000 , 6,False),0)</f>
        <v>1</v>
      </c>
      <c r="J1114" s="2">
        <f>IFERROR(vlookup(G1114,'College Conference'!$B$1:$Z$1000 , 6,False),0)</f>
        <v>8</v>
      </c>
    </row>
    <row r="1115">
      <c r="A1115" s="3" t="s">
        <v>3864</v>
      </c>
      <c r="B1115" s="3">
        <v>0.9</v>
      </c>
      <c r="C1115" s="3" t="s">
        <v>27</v>
      </c>
      <c r="D1115" s="4">
        <v>45445.0</v>
      </c>
      <c r="E1115" s="2">
        <v>190.0</v>
      </c>
      <c r="F1115" s="3" t="s">
        <v>568</v>
      </c>
      <c r="G1115" s="3" t="s">
        <v>796</v>
      </c>
      <c r="H1115" s="3">
        <v>1.0</v>
      </c>
      <c r="I1115" s="2">
        <f>IFERROR(vlookup(F1115,'College Conference'!$B$1:$Z$1000 , 6,False),0)</f>
        <v>5</v>
      </c>
      <c r="J1115" s="2">
        <f>IFERROR(vlookup(G1115,'College Conference'!$B$1:$Z$1000 , 6,False),0)</f>
        <v>8</v>
      </c>
    </row>
    <row r="1116">
      <c r="A1116" s="3" t="s">
        <v>3935</v>
      </c>
      <c r="B1116" s="3">
        <v>0.89</v>
      </c>
      <c r="C1116" s="3" t="s">
        <v>52</v>
      </c>
      <c r="D1116" s="4">
        <v>45447.0</v>
      </c>
      <c r="E1116" s="2">
        <v>235.0</v>
      </c>
      <c r="F1116" s="3" t="s">
        <v>1131</v>
      </c>
      <c r="G1116" s="3" t="s">
        <v>774</v>
      </c>
      <c r="H1116" s="3">
        <v>1.0</v>
      </c>
      <c r="I1116" s="2">
        <f>IFERROR(vlookup(F1116,'College Conference'!$B$1:$Z$1000 , 6,False),0)</f>
        <v>7</v>
      </c>
      <c r="J1116" s="2">
        <f>IFERROR(vlookup(G1116,'College Conference'!$B$1:$Z$1000 , 6,False),0)</f>
        <v>8</v>
      </c>
    </row>
    <row r="1117">
      <c r="A1117" s="3" t="s">
        <v>3775</v>
      </c>
      <c r="B1117" s="3">
        <v>0.92</v>
      </c>
      <c r="C1117" s="3" t="s">
        <v>12</v>
      </c>
      <c r="D1117" s="4">
        <v>45447.0</v>
      </c>
      <c r="E1117" s="2">
        <v>295.0</v>
      </c>
      <c r="F1117" s="3" t="s">
        <v>320</v>
      </c>
      <c r="G1117" s="3" t="s">
        <v>799</v>
      </c>
      <c r="H1117" s="3">
        <v>1.0</v>
      </c>
      <c r="I1117" s="2">
        <f>IFERROR(vlookup(F1117,'College Conference'!$B$1:$Z$1000 , 6,False),0)</f>
        <v>3</v>
      </c>
      <c r="J1117" s="2">
        <f>IFERROR(vlookup(G1117,'College Conference'!$B$1:$Z$1000 , 6,False),0)</f>
        <v>8</v>
      </c>
    </row>
    <row r="1118">
      <c r="A1118" s="3" t="s">
        <v>3865</v>
      </c>
      <c r="B1118" s="3">
        <v>0.92</v>
      </c>
      <c r="C1118" s="3" t="s">
        <v>17</v>
      </c>
      <c r="D1118" s="2" t="s">
        <v>72</v>
      </c>
      <c r="E1118" s="2">
        <v>172.0</v>
      </c>
      <c r="F1118" s="3" t="s">
        <v>530</v>
      </c>
      <c r="G1118" s="3" t="s">
        <v>811</v>
      </c>
      <c r="H1118" s="3">
        <v>1.0</v>
      </c>
      <c r="I1118" s="2">
        <f>IFERROR(vlookup(F1118,'College Conference'!$B$1:$Z$1000 , 6,False),0)</f>
        <v>5</v>
      </c>
      <c r="J1118" s="2">
        <f>IFERROR(vlookup(G1118,'College Conference'!$B$1:$Z$1000 , 6,False),0)</f>
        <v>8</v>
      </c>
    </row>
    <row r="1119">
      <c r="A1119" s="3" t="s">
        <v>3866</v>
      </c>
      <c r="B1119" s="3">
        <v>0.88</v>
      </c>
      <c r="C1119" s="3" t="s">
        <v>22</v>
      </c>
      <c r="D1119" s="4">
        <v>45421.0</v>
      </c>
      <c r="E1119" s="2">
        <v>195.0</v>
      </c>
      <c r="F1119" s="3" t="s">
        <v>527</v>
      </c>
      <c r="G1119" s="3" t="s">
        <v>776</v>
      </c>
      <c r="H1119" s="3">
        <v>1.0</v>
      </c>
      <c r="I1119" s="2">
        <f>IFERROR(vlookup(F1119,'College Conference'!$B$1:$Z$1000 , 6,False),0)</f>
        <v>5</v>
      </c>
      <c r="J1119" s="2">
        <f>IFERROR(vlookup(G1119,'College Conference'!$B$1:$Z$1000 , 6,False),0)</f>
        <v>8</v>
      </c>
    </row>
    <row r="1120">
      <c r="A1120" s="3" t="s">
        <v>3867</v>
      </c>
      <c r="B1120" s="3" t="s">
        <v>11</v>
      </c>
      <c r="C1120" s="3" t="s">
        <v>286</v>
      </c>
      <c r="D1120" s="4">
        <v>45446.0</v>
      </c>
      <c r="E1120" s="2">
        <v>225.0</v>
      </c>
      <c r="F1120" s="3" t="s">
        <v>527</v>
      </c>
      <c r="G1120" s="3" t="s">
        <v>843</v>
      </c>
      <c r="H1120" s="3">
        <v>1.0</v>
      </c>
      <c r="I1120" s="2">
        <f>IFERROR(vlookup(F1120,'College Conference'!$B$1:$Z$1000 , 6,False),0)</f>
        <v>5</v>
      </c>
      <c r="J1120" s="2">
        <f>IFERROR(vlookup(G1120,'College Conference'!$B$1:$Z$1000 , 6,False),0)</f>
        <v>8</v>
      </c>
    </row>
    <row r="1121">
      <c r="A1121" s="3" t="s">
        <v>3868</v>
      </c>
      <c r="B1121" s="3">
        <v>0.93</v>
      </c>
      <c r="C1121" s="3" t="s">
        <v>43</v>
      </c>
      <c r="D1121" s="4">
        <v>45447.0</v>
      </c>
      <c r="E1121" s="2">
        <v>270.0</v>
      </c>
      <c r="F1121" s="3" t="s">
        <v>527</v>
      </c>
      <c r="G1121" s="3" t="s">
        <v>830</v>
      </c>
      <c r="H1121" s="3">
        <v>1.0</v>
      </c>
      <c r="I1121" s="2">
        <f>IFERROR(vlookup(F1121,'College Conference'!$B$1:$Z$1000 , 6,False),0)</f>
        <v>5</v>
      </c>
      <c r="J1121" s="2">
        <f>IFERROR(vlookup(G1121,'College Conference'!$B$1:$Z$1000 , 6,False),0)</f>
        <v>8</v>
      </c>
    </row>
    <row r="1122">
      <c r="A1122" s="3" t="s">
        <v>3936</v>
      </c>
      <c r="B1122" s="3">
        <v>0.87</v>
      </c>
      <c r="C1122" s="3" t="s">
        <v>17</v>
      </c>
      <c r="D1122" s="4">
        <v>45446.0</v>
      </c>
      <c r="E1122" s="2">
        <v>191.0</v>
      </c>
      <c r="F1122" s="3" t="s">
        <v>703</v>
      </c>
      <c r="G1122" s="3" t="s">
        <v>774</v>
      </c>
      <c r="H1122" s="3">
        <v>1.0</v>
      </c>
      <c r="I1122" s="2">
        <f>IFERROR(vlookup(F1122,'College Conference'!$B$1:$Z$1000 , 6,False),0)</f>
        <v>7</v>
      </c>
      <c r="J1122" s="2">
        <f>IFERROR(vlookup(G1122,'College Conference'!$B$1:$Z$1000 , 6,False),0)</f>
        <v>8</v>
      </c>
    </row>
    <row r="1123">
      <c r="A1123" s="3" t="s">
        <v>3869</v>
      </c>
      <c r="B1123" s="3">
        <v>0.91</v>
      </c>
      <c r="C1123" s="3" t="s">
        <v>52</v>
      </c>
      <c r="D1123" s="4">
        <v>45444.0</v>
      </c>
      <c r="E1123" s="2">
        <v>220.0</v>
      </c>
      <c r="F1123" s="3" t="s">
        <v>532</v>
      </c>
      <c r="G1123" s="3" t="s">
        <v>811</v>
      </c>
      <c r="H1123" s="3">
        <v>1.0</v>
      </c>
      <c r="I1123" s="2">
        <f>IFERROR(vlookup(F1123,'College Conference'!$B$1:$Z$1000 , 6,False),0)</f>
        <v>5</v>
      </c>
      <c r="J1123" s="2">
        <f>IFERROR(vlookup(G1123,'College Conference'!$B$1:$Z$1000 , 6,False),0)</f>
        <v>8</v>
      </c>
    </row>
    <row r="1124">
      <c r="A1124" s="3" t="s">
        <v>3696</v>
      </c>
      <c r="B1124" s="3">
        <v>0.86</v>
      </c>
      <c r="C1124" s="3" t="s">
        <v>120</v>
      </c>
      <c r="D1124" s="4">
        <v>45446.0</v>
      </c>
      <c r="E1124" s="2">
        <v>215.0</v>
      </c>
      <c r="F1124" s="3" t="s">
        <v>976</v>
      </c>
      <c r="G1124" s="3" t="s">
        <v>772</v>
      </c>
      <c r="H1124" s="3">
        <v>1.0</v>
      </c>
      <c r="I1124" s="2">
        <f>IFERROR(vlookup(F1124,'College Conference'!$B$1:$Z$1000 , 6,False),0)</f>
        <v>1</v>
      </c>
      <c r="J1124" s="2">
        <f>IFERROR(vlookup(G1124,'College Conference'!$B$1:$Z$1000 , 6,False),0)</f>
        <v>8</v>
      </c>
    </row>
    <row r="1125">
      <c r="A1125" s="3" t="s">
        <v>3577</v>
      </c>
      <c r="B1125" s="3">
        <v>0.88</v>
      </c>
      <c r="C1125" s="3" t="s">
        <v>22</v>
      </c>
      <c r="D1125" s="4">
        <v>45423.0</v>
      </c>
      <c r="E1125" s="2">
        <v>200.0</v>
      </c>
      <c r="F1125" s="3" t="s">
        <v>695</v>
      </c>
      <c r="G1125" s="3" t="s">
        <v>774</v>
      </c>
      <c r="H1125" s="3">
        <v>1.0</v>
      </c>
      <c r="I1125" s="2">
        <f>IFERROR(vlookup(F1125,'College Conference'!$B$1:$Z$1000 , 6,False),0)</f>
        <v>7</v>
      </c>
      <c r="J1125" s="2">
        <f>IFERROR(vlookup(G1125,'College Conference'!$B$1:$Z$1000 , 6,False),0)</f>
        <v>8</v>
      </c>
    </row>
    <row r="1126">
      <c r="A1126" s="3" t="s">
        <v>3776</v>
      </c>
      <c r="B1126" s="3">
        <v>0.93</v>
      </c>
      <c r="C1126" s="3" t="s">
        <v>78</v>
      </c>
      <c r="D1126" s="4">
        <v>45445.0</v>
      </c>
      <c r="E1126" s="2">
        <v>195.0</v>
      </c>
      <c r="F1126" s="3" t="s">
        <v>335</v>
      </c>
      <c r="G1126" s="3" t="s">
        <v>823</v>
      </c>
      <c r="H1126" s="3">
        <v>1.0</v>
      </c>
      <c r="I1126" s="2">
        <f>IFERROR(vlookup(F1126,'College Conference'!$B$1:$Z$1000 , 6,False),0)</f>
        <v>3</v>
      </c>
      <c r="J1126" s="2">
        <f>IFERROR(vlookup(G1126,'College Conference'!$B$1:$Z$1000 , 6,False),0)</f>
        <v>8</v>
      </c>
    </row>
    <row r="1127">
      <c r="A1127" s="3" t="s">
        <v>3777</v>
      </c>
      <c r="B1127" s="3">
        <v>0.88</v>
      </c>
      <c r="C1127" s="3" t="s">
        <v>12</v>
      </c>
      <c r="D1127" s="4">
        <v>45446.0</v>
      </c>
      <c r="E1127" s="2">
        <v>295.0</v>
      </c>
      <c r="F1127" s="3" t="s">
        <v>320</v>
      </c>
      <c r="G1127" s="3" t="s">
        <v>816</v>
      </c>
      <c r="H1127" s="3">
        <v>1.0</v>
      </c>
      <c r="I1127" s="2">
        <f>IFERROR(vlookup(F1127,'College Conference'!$B$1:$Z$1000 , 6,False),0)</f>
        <v>3</v>
      </c>
      <c r="J1127" s="2">
        <f>IFERROR(vlookup(G1127,'College Conference'!$B$1:$Z$1000 , 6,False),0)</f>
        <v>8</v>
      </c>
    </row>
    <row r="1128">
      <c r="A1128" s="3" t="s">
        <v>3718</v>
      </c>
      <c r="B1128" s="3">
        <v>0.89</v>
      </c>
      <c r="C1128" s="3" t="s">
        <v>27</v>
      </c>
      <c r="D1128" s="4">
        <v>45445.0</v>
      </c>
      <c r="E1128" s="2">
        <v>165.0</v>
      </c>
      <c r="F1128" s="3" t="s">
        <v>238</v>
      </c>
      <c r="G1128" s="3" t="s">
        <v>808</v>
      </c>
      <c r="H1128" s="3">
        <v>1.0</v>
      </c>
      <c r="I1128" s="2">
        <f>IFERROR(vlookup(F1128,'College Conference'!$B$1:$Z$1000 , 6,False),0)</f>
        <v>2</v>
      </c>
      <c r="J1128" s="2">
        <f>IFERROR(vlookup(G1128,'College Conference'!$B$1:$Z$1000 , 6,False),0)</f>
        <v>8</v>
      </c>
    </row>
    <row r="1129">
      <c r="A1129" s="3" t="s">
        <v>3719</v>
      </c>
      <c r="B1129" s="3">
        <v>0.92</v>
      </c>
      <c r="C1129" s="3" t="s">
        <v>22</v>
      </c>
      <c r="D1129" s="4">
        <v>45444.0</v>
      </c>
      <c r="E1129" s="2">
        <v>215.0</v>
      </c>
      <c r="F1129" s="3" t="s">
        <v>282</v>
      </c>
      <c r="G1129" s="3" t="s">
        <v>783</v>
      </c>
      <c r="H1129" s="3">
        <v>1.0</v>
      </c>
      <c r="I1129" s="2">
        <f>IFERROR(vlookup(F1129,'College Conference'!$B$1:$Z$1000 , 6,False),0)</f>
        <v>2</v>
      </c>
      <c r="J1129" s="2">
        <f>IFERROR(vlookup(G1129,'College Conference'!$B$1:$Z$1000 , 6,False),0)</f>
        <v>8</v>
      </c>
    </row>
    <row r="1130">
      <c r="A1130" s="3" t="s">
        <v>3937</v>
      </c>
      <c r="B1130" s="3">
        <v>0.87</v>
      </c>
      <c r="C1130" s="3" t="s">
        <v>58</v>
      </c>
      <c r="D1130" s="4">
        <v>45447.0</v>
      </c>
      <c r="E1130" s="2">
        <v>245.0</v>
      </c>
      <c r="F1130" s="3" t="s">
        <v>701</v>
      </c>
      <c r="G1130" s="3" t="s">
        <v>806</v>
      </c>
      <c r="H1130" s="3">
        <v>1.0</v>
      </c>
      <c r="I1130" s="2">
        <f>IFERROR(vlookup(F1130,'College Conference'!$B$1:$Z$1000 , 6,False),0)</f>
        <v>7</v>
      </c>
      <c r="J1130" s="2">
        <f>IFERROR(vlookup(G1130,'College Conference'!$B$1:$Z$1000 , 6,False),0)</f>
        <v>8</v>
      </c>
    </row>
    <row r="1131">
      <c r="A1131" s="3" t="s">
        <v>3938</v>
      </c>
      <c r="B1131" s="3">
        <v>0.9</v>
      </c>
      <c r="C1131" s="3" t="s">
        <v>78</v>
      </c>
      <c r="D1131" s="4">
        <v>45446.0</v>
      </c>
      <c r="E1131" s="2">
        <v>205.0</v>
      </c>
      <c r="F1131" s="3" t="s">
        <v>711</v>
      </c>
      <c r="G1131" s="3" t="s">
        <v>816</v>
      </c>
      <c r="H1131" s="3">
        <v>1.0</v>
      </c>
      <c r="I1131" s="2">
        <f>IFERROR(vlookup(F1131,'College Conference'!$B$1:$Z$1000 , 6,False),0)</f>
        <v>7</v>
      </c>
      <c r="J1131" s="2">
        <f>IFERROR(vlookup(G1131,'College Conference'!$B$1:$Z$1000 , 6,False),0)</f>
        <v>8</v>
      </c>
    </row>
    <row r="1132">
      <c r="A1132" s="3" t="s">
        <v>2034</v>
      </c>
      <c r="B1132" s="3">
        <v>0.89</v>
      </c>
      <c r="C1132" s="3" t="s">
        <v>52</v>
      </c>
      <c r="D1132" s="4">
        <v>45445.0</v>
      </c>
      <c r="E1132" s="2">
        <v>245.0</v>
      </c>
      <c r="F1132" s="3" t="s">
        <v>446</v>
      </c>
      <c r="G1132" s="3" t="s">
        <v>811</v>
      </c>
      <c r="H1132" s="3">
        <v>1.0</v>
      </c>
      <c r="I1132" s="2">
        <f>IFERROR(vlookup(F1132,'College Conference'!$B$1:$Z$1000 , 6,False),0)</f>
        <v>4</v>
      </c>
      <c r="J1132" s="2">
        <f>IFERROR(vlookup(G1132,'College Conference'!$B$1:$Z$1000 , 6,False),0)</f>
        <v>8</v>
      </c>
    </row>
    <row r="1133">
      <c r="A1133" s="3" t="s">
        <v>3870</v>
      </c>
      <c r="B1133" s="3">
        <v>0.89</v>
      </c>
      <c r="C1133" s="3" t="s">
        <v>12</v>
      </c>
      <c r="D1133" s="4">
        <v>45446.0</v>
      </c>
      <c r="E1133" s="2">
        <v>285.0</v>
      </c>
      <c r="F1133" s="3" t="s">
        <v>530</v>
      </c>
      <c r="G1133" s="3" t="s">
        <v>811</v>
      </c>
      <c r="H1133" s="3">
        <v>1.0</v>
      </c>
      <c r="I1133" s="2">
        <f>IFERROR(vlookup(F1133,'College Conference'!$B$1:$Z$1000 , 6,False),0)</f>
        <v>5</v>
      </c>
      <c r="J1133" s="2">
        <f>IFERROR(vlookup(G1133,'College Conference'!$B$1:$Z$1000 , 6,False),0)</f>
        <v>8</v>
      </c>
    </row>
    <row r="1134">
      <c r="A1134" s="3" t="s">
        <v>3911</v>
      </c>
      <c r="B1134" s="3">
        <v>0.9</v>
      </c>
      <c r="C1134" s="3" t="s">
        <v>17</v>
      </c>
      <c r="D1134" s="4">
        <v>45445.0</v>
      </c>
      <c r="E1134" s="2">
        <v>190.0</v>
      </c>
      <c r="F1134" s="3" t="s">
        <v>610</v>
      </c>
      <c r="G1134" s="3" t="s">
        <v>806</v>
      </c>
      <c r="H1134" s="3">
        <v>1.0</v>
      </c>
      <c r="I1134" s="2">
        <f>IFERROR(vlookup(F1134,'College Conference'!$B$1:$Z$1000 , 6,False),0)</f>
        <v>6</v>
      </c>
      <c r="J1134" s="2">
        <f>IFERROR(vlookup(G1134,'College Conference'!$B$1:$Z$1000 , 6,False),0)</f>
        <v>8</v>
      </c>
    </row>
    <row r="1135">
      <c r="A1135" s="3" t="s">
        <v>3647</v>
      </c>
      <c r="B1135" s="3">
        <v>0.87</v>
      </c>
      <c r="C1135" s="3" t="s">
        <v>31</v>
      </c>
      <c r="D1135" s="4">
        <v>45449.0</v>
      </c>
      <c r="E1135" s="2">
        <v>300.0</v>
      </c>
      <c r="F1135" s="3" t="s">
        <v>3648</v>
      </c>
      <c r="G1135" s="3" t="s">
        <v>779</v>
      </c>
      <c r="H1135" s="3">
        <v>1.0</v>
      </c>
      <c r="I1135" s="2">
        <f>IFERROR(vlookup(F1135,'College Conference'!$B$1:$Z$1000 , 6,False),0)</f>
        <v>0</v>
      </c>
      <c r="J1135" s="2">
        <f>IFERROR(vlookup(G1135,'College Conference'!$B$1:$Z$1000 , 6,False),0)</f>
        <v>8</v>
      </c>
    </row>
    <row r="1136">
      <c r="A1136" s="3" t="s">
        <v>3720</v>
      </c>
      <c r="B1136" s="3">
        <v>0.93</v>
      </c>
      <c r="C1136" s="3" t="s">
        <v>12</v>
      </c>
      <c r="D1136" s="4">
        <v>45448.0</v>
      </c>
      <c r="E1136" s="2">
        <v>263.0</v>
      </c>
      <c r="F1136" s="3" t="s">
        <v>244</v>
      </c>
      <c r="G1136" s="3" t="s">
        <v>774</v>
      </c>
      <c r="H1136" s="3">
        <v>1.0</v>
      </c>
      <c r="I1136" s="2">
        <f>IFERROR(vlookup(F1136,'College Conference'!$B$1:$Z$1000 , 6,False),0)</f>
        <v>2</v>
      </c>
      <c r="J1136" s="2">
        <f>IFERROR(vlookup(G1136,'College Conference'!$B$1:$Z$1000 , 6,False),0)</f>
        <v>8</v>
      </c>
    </row>
    <row r="1137">
      <c r="A1137" s="3" t="s">
        <v>3939</v>
      </c>
      <c r="B1137" s="3">
        <v>0.87</v>
      </c>
      <c r="C1137" s="3" t="s">
        <v>27</v>
      </c>
      <c r="D1137" s="4">
        <v>45444.0</v>
      </c>
      <c r="E1137" s="2">
        <v>176.0</v>
      </c>
      <c r="F1137" s="3" t="s">
        <v>1131</v>
      </c>
      <c r="G1137" s="3" t="s">
        <v>774</v>
      </c>
      <c r="H1137" s="3">
        <v>1.0</v>
      </c>
      <c r="I1137" s="2">
        <f>IFERROR(vlookup(F1137,'College Conference'!$B$1:$Z$1000 , 6,False),0)</f>
        <v>7</v>
      </c>
      <c r="J1137" s="2">
        <f>IFERROR(vlookup(G1137,'College Conference'!$B$1:$Z$1000 , 6,False),0)</f>
        <v>8</v>
      </c>
    </row>
    <row r="1138">
      <c r="A1138" s="3" t="s">
        <v>3940</v>
      </c>
      <c r="B1138" s="3">
        <v>0.9</v>
      </c>
      <c r="C1138" s="3" t="s">
        <v>31</v>
      </c>
      <c r="D1138" s="4">
        <v>45449.0</v>
      </c>
      <c r="E1138" s="2">
        <v>308.0</v>
      </c>
      <c r="F1138" s="3" t="s">
        <v>1131</v>
      </c>
      <c r="G1138" s="3" t="s">
        <v>830</v>
      </c>
      <c r="H1138" s="3">
        <v>1.0</v>
      </c>
      <c r="I1138" s="2">
        <f>IFERROR(vlookup(F1138,'College Conference'!$B$1:$Z$1000 , 6,False),0)</f>
        <v>7</v>
      </c>
      <c r="J1138" s="2">
        <f>IFERROR(vlookup(G1138,'College Conference'!$B$1:$Z$1000 , 6,False),0)</f>
        <v>8</v>
      </c>
    </row>
    <row r="1139">
      <c r="A1139" s="3" t="s">
        <v>3941</v>
      </c>
      <c r="B1139" s="3">
        <v>0.9</v>
      </c>
      <c r="C1139" s="3" t="s">
        <v>43</v>
      </c>
      <c r="D1139" s="4">
        <v>45445.0</v>
      </c>
      <c r="E1139" s="2">
        <v>275.0</v>
      </c>
      <c r="F1139" s="3" t="s">
        <v>1131</v>
      </c>
      <c r="G1139" s="3" t="s">
        <v>830</v>
      </c>
      <c r="H1139" s="3">
        <v>1.0</v>
      </c>
      <c r="I1139" s="2">
        <f>IFERROR(vlookup(F1139,'College Conference'!$B$1:$Z$1000 , 6,False),0)</f>
        <v>7</v>
      </c>
      <c r="J1139" s="2">
        <f>IFERROR(vlookup(G1139,'College Conference'!$B$1:$Z$1000 , 6,False),0)</f>
        <v>8</v>
      </c>
    </row>
    <row r="1140">
      <c r="A1140" s="3" t="s">
        <v>3942</v>
      </c>
      <c r="B1140" s="3">
        <v>0.87</v>
      </c>
      <c r="C1140" s="3" t="s">
        <v>63</v>
      </c>
      <c r="D1140" s="4">
        <v>45422.0</v>
      </c>
      <c r="E1140" s="2">
        <v>188.0</v>
      </c>
      <c r="F1140" s="3" t="s">
        <v>718</v>
      </c>
      <c r="G1140" s="3" t="s">
        <v>1167</v>
      </c>
      <c r="H1140" s="3">
        <v>1.0</v>
      </c>
      <c r="I1140" s="2">
        <f>IFERROR(vlookup(F1140,'College Conference'!$B$1:$Z$1000 , 6,False),0)</f>
        <v>7</v>
      </c>
      <c r="J1140" s="2">
        <f>IFERROR(vlookup(G1140,'College Conference'!$B$1:$Z$1000 , 6,False),0)</f>
        <v>8</v>
      </c>
    </row>
    <row r="1141">
      <c r="A1141" s="3" t="s">
        <v>3912</v>
      </c>
      <c r="B1141" s="3">
        <v>0.89</v>
      </c>
      <c r="C1141" s="3" t="s">
        <v>22</v>
      </c>
      <c r="D1141" s="4">
        <v>45446.0</v>
      </c>
      <c r="E1141" s="2">
        <v>222.0</v>
      </c>
      <c r="F1141" s="3" t="s">
        <v>663</v>
      </c>
      <c r="G1141" s="3" t="s">
        <v>783</v>
      </c>
      <c r="H1141" s="3">
        <v>1.0</v>
      </c>
      <c r="I1141" s="2">
        <f>IFERROR(vlookup(F1141,'College Conference'!$B$1:$Z$1000 , 6,False),0)</f>
        <v>6</v>
      </c>
      <c r="J1141" s="2">
        <f>IFERROR(vlookup(G1141,'College Conference'!$B$1:$Z$1000 , 6,False),0)</f>
        <v>8</v>
      </c>
    </row>
    <row r="1142">
      <c r="A1142" s="3" t="s">
        <v>3649</v>
      </c>
      <c r="B1142" s="3">
        <v>0.87</v>
      </c>
      <c r="C1142" s="3" t="s">
        <v>27</v>
      </c>
      <c r="D1142" s="2" t="s">
        <v>72</v>
      </c>
      <c r="E1142" s="2">
        <v>170.0</v>
      </c>
      <c r="F1142" s="3" t="s">
        <v>67</v>
      </c>
      <c r="G1142" s="3" t="s">
        <v>806</v>
      </c>
      <c r="H1142" s="3">
        <v>1.0</v>
      </c>
      <c r="I1142" s="2">
        <f>IFERROR(vlookup(F1142,'College Conference'!$B$1:$Z$1000 , 6,False),0)</f>
        <v>0</v>
      </c>
      <c r="J1142" s="2">
        <f>IFERROR(vlookup(G1142,'College Conference'!$B$1:$Z$1000 , 6,False),0)</f>
        <v>8</v>
      </c>
    </row>
    <row r="1143">
      <c r="A1143" s="3" t="s">
        <v>3871</v>
      </c>
      <c r="B1143" s="3">
        <v>0.88</v>
      </c>
      <c r="C1143" s="3" t="s">
        <v>43</v>
      </c>
      <c r="D1143" s="4">
        <v>45446.0</v>
      </c>
      <c r="E1143" s="2">
        <v>290.0</v>
      </c>
      <c r="F1143" s="3" t="s">
        <v>568</v>
      </c>
      <c r="G1143" s="3" t="s">
        <v>1167</v>
      </c>
      <c r="H1143" s="3">
        <v>1.0</v>
      </c>
      <c r="I1143" s="2">
        <f>IFERROR(vlookup(F1143,'College Conference'!$B$1:$Z$1000 , 6,False),0)</f>
        <v>5</v>
      </c>
      <c r="J1143" s="2">
        <f>IFERROR(vlookup(G1143,'College Conference'!$B$1:$Z$1000 , 6,False),0)</f>
        <v>8</v>
      </c>
    </row>
    <row r="1144">
      <c r="A1144" s="3" t="s">
        <v>3943</v>
      </c>
      <c r="B1144" s="3">
        <v>0.87</v>
      </c>
      <c r="C1144" s="3" t="s">
        <v>27</v>
      </c>
      <c r="D1144" s="2" t="s">
        <v>72</v>
      </c>
      <c r="E1144" s="2">
        <v>170.0</v>
      </c>
      <c r="F1144" s="3" t="s">
        <v>1131</v>
      </c>
      <c r="G1144" s="3" t="s">
        <v>823</v>
      </c>
      <c r="H1144" s="3">
        <v>1.0</v>
      </c>
      <c r="I1144" s="2">
        <f>IFERROR(vlookup(F1144,'College Conference'!$B$1:$Z$1000 , 6,False),0)</f>
        <v>7</v>
      </c>
      <c r="J1144" s="2">
        <f>IFERROR(vlookup(G1144,'College Conference'!$B$1:$Z$1000 , 6,False),0)</f>
        <v>8</v>
      </c>
    </row>
    <row r="1145">
      <c r="A1145" s="3" t="s">
        <v>3650</v>
      </c>
      <c r="B1145" s="3">
        <v>0.92</v>
      </c>
      <c r="C1145" s="3" t="s">
        <v>31</v>
      </c>
      <c r="D1145" s="4">
        <v>45447.0</v>
      </c>
      <c r="E1145" s="2">
        <v>315.0</v>
      </c>
      <c r="F1145" s="3" t="s">
        <v>363</v>
      </c>
      <c r="G1145" s="3" t="s">
        <v>781</v>
      </c>
      <c r="H1145" s="3">
        <v>1.0</v>
      </c>
      <c r="I1145" s="2">
        <f>IFERROR(vlookup(F1145,'College Conference'!$B$1:$Z$1000 , 6,False),0)</f>
        <v>0</v>
      </c>
      <c r="J1145" s="2">
        <f>IFERROR(vlookup(G1145,'College Conference'!$B$1:$Z$1000 , 6,False),0)</f>
        <v>8</v>
      </c>
    </row>
    <row r="1146">
      <c r="A1146" s="3" t="s">
        <v>3721</v>
      </c>
      <c r="B1146" s="3">
        <v>0.89</v>
      </c>
      <c r="C1146" s="3" t="s">
        <v>22</v>
      </c>
      <c r="D1146" s="4">
        <v>45421.0</v>
      </c>
      <c r="E1146" s="2">
        <v>185.0</v>
      </c>
      <c r="F1146" s="3" t="s">
        <v>244</v>
      </c>
      <c r="G1146" s="3" t="s">
        <v>806</v>
      </c>
      <c r="H1146" s="3">
        <v>1.0</v>
      </c>
      <c r="I1146" s="2">
        <f>IFERROR(vlookup(F1146,'College Conference'!$B$1:$Z$1000 , 6,False),0)</f>
        <v>2</v>
      </c>
      <c r="J1146" s="2">
        <f>IFERROR(vlookup(G1146,'College Conference'!$B$1:$Z$1000 , 6,False),0)</f>
        <v>8</v>
      </c>
    </row>
    <row r="1147">
      <c r="A1147" s="3" t="s">
        <v>3722</v>
      </c>
      <c r="B1147" s="3">
        <v>0.88</v>
      </c>
      <c r="C1147" s="3" t="s">
        <v>17</v>
      </c>
      <c r="D1147" s="4">
        <v>45423.0</v>
      </c>
      <c r="E1147" s="2">
        <v>170.0</v>
      </c>
      <c r="F1147" s="3" t="s">
        <v>244</v>
      </c>
      <c r="G1147" s="3" t="s">
        <v>806</v>
      </c>
      <c r="H1147" s="3">
        <v>1.0</v>
      </c>
      <c r="I1147" s="2">
        <f>IFERROR(vlookup(F1147,'College Conference'!$B$1:$Z$1000 , 6,False),0)</f>
        <v>2</v>
      </c>
      <c r="J1147" s="2">
        <f>IFERROR(vlookup(G1147,'College Conference'!$B$1:$Z$1000 , 6,False),0)</f>
        <v>8</v>
      </c>
    </row>
    <row r="1148">
      <c r="A1148" s="3" t="s">
        <v>3723</v>
      </c>
      <c r="B1148" s="3">
        <v>0.87</v>
      </c>
      <c r="C1148" s="3" t="s">
        <v>78</v>
      </c>
      <c r="D1148" s="2" t="s">
        <v>72</v>
      </c>
      <c r="E1148" s="2">
        <v>185.0</v>
      </c>
      <c r="F1148" s="3" t="s">
        <v>282</v>
      </c>
      <c r="G1148" s="3" t="s">
        <v>772</v>
      </c>
      <c r="H1148" s="3">
        <v>1.0</v>
      </c>
      <c r="I1148" s="2">
        <f>IFERROR(vlookup(F1148,'College Conference'!$B$1:$Z$1000 , 6,False),0)</f>
        <v>2</v>
      </c>
      <c r="J1148" s="2">
        <f>IFERROR(vlookup(G1148,'College Conference'!$B$1:$Z$1000 , 6,False),0)</f>
        <v>8</v>
      </c>
    </row>
    <row r="1149">
      <c r="A1149" s="3" t="s">
        <v>3651</v>
      </c>
      <c r="B1149" s="3">
        <v>0.9</v>
      </c>
      <c r="C1149" s="3" t="s">
        <v>17</v>
      </c>
      <c r="D1149" s="2" t="s">
        <v>72</v>
      </c>
      <c r="E1149" s="2">
        <v>196.0</v>
      </c>
      <c r="F1149" s="3" t="s">
        <v>859</v>
      </c>
      <c r="G1149" s="3" t="s">
        <v>774</v>
      </c>
      <c r="H1149" s="3">
        <v>1.0</v>
      </c>
      <c r="I1149" s="2">
        <f>IFERROR(vlookup(F1149,'College Conference'!$B$1:$Z$1000 , 6,False),0)</f>
        <v>0</v>
      </c>
      <c r="J1149" s="2">
        <f>IFERROR(vlookup(G1149,'College Conference'!$B$1:$Z$1000 , 6,False),0)</f>
        <v>8</v>
      </c>
    </row>
    <row r="1150">
      <c r="A1150" s="3" t="s">
        <v>4094</v>
      </c>
      <c r="B1150" s="3">
        <v>0.9</v>
      </c>
      <c r="C1150" s="3" t="s">
        <v>17</v>
      </c>
      <c r="D1150" s="4">
        <v>45444.0</v>
      </c>
      <c r="E1150" s="2">
        <v>175.0</v>
      </c>
      <c r="F1150" s="3" t="s">
        <v>894</v>
      </c>
      <c r="G1150" s="3" t="s">
        <v>796</v>
      </c>
      <c r="H1150" s="3">
        <v>1.0</v>
      </c>
      <c r="I1150" s="2">
        <f>IFERROR(vlookup(F1150,'College Conference'!$B$1:$Z$1000 , 6,False),0)</f>
        <v>9</v>
      </c>
      <c r="J1150" s="2">
        <f>IFERROR(vlookup(G1150,'College Conference'!$B$1:$Z$1000 , 6,False),0)</f>
        <v>8</v>
      </c>
    </row>
    <row r="1151">
      <c r="A1151" s="3" t="s">
        <v>3778</v>
      </c>
      <c r="B1151" s="3">
        <v>0.91</v>
      </c>
      <c r="C1151" s="3" t="s">
        <v>78</v>
      </c>
      <c r="D1151" s="4">
        <v>45445.0</v>
      </c>
      <c r="E1151" s="2">
        <v>190.0</v>
      </c>
      <c r="F1151" s="3" t="s">
        <v>404</v>
      </c>
      <c r="G1151" s="3" t="s">
        <v>772</v>
      </c>
      <c r="H1151" s="3">
        <v>1.0</v>
      </c>
      <c r="I1151" s="2">
        <f>IFERROR(vlookup(F1151,'College Conference'!$B$1:$Z$1000 , 6,False),0)</f>
        <v>3</v>
      </c>
      <c r="J1151" s="2">
        <f>IFERROR(vlookup(G1151,'College Conference'!$B$1:$Z$1000 , 6,False),0)</f>
        <v>8</v>
      </c>
    </row>
    <row r="1152">
      <c r="A1152" s="3" t="s">
        <v>4105</v>
      </c>
      <c r="B1152" s="3">
        <v>0.84</v>
      </c>
      <c r="C1152" s="3" t="s">
        <v>31</v>
      </c>
      <c r="D1152" s="4">
        <v>45447.0</v>
      </c>
      <c r="E1152" s="2">
        <v>295.0</v>
      </c>
      <c r="F1152" s="3" t="s">
        <v>922</v>
      </c>
      <c r="G1152" s="3" t="s">
        <v>774</v>
      </c>
      <c r="H1152" s="3">
        <v>1.0</v>
      </c>
      <c r="I1152" s="2">
        <f>IFERROR(vlookup(F1152,'College Conference'!$B$1:$Z$1000 , 6,False),0)</f>
        <v>10</v>
      </c>
      <c r="J1152" s="2">
        <f>IFERROR(vlookup(G1152,'College Conference'!$B$1:$Z$1000 , 6,False),0)</f>
        <v>8</v>
      </c>
    </row>
    <row r="1153">
      <c r="A1153" s="3" t="s">
        <v>3944</v>
      </c>
      <c r="B1153" s="3">
        <v>0.79</v>
      </c>
      <c r="C1153" s="3" t="s">
        <v>313</v>
      </c>
      <c r="D1153" s="2" t="s">
        <v>72</v>
      </c>
      <c r="E1153" s="2">
        <v>210.0</v>
      </c>
      <c r="F1153" s="3" t="s">
        <v>701</v>
      </c>
      <c r="G1153" s="3" t="s">
        <v>799</v>
      </c>
      <c r="H1153" s="3">
        <v>1.0</v>
      </c>
      <c r="I1153" s="2">
        <f>IFERROR(vlookup(F1153,'College Conference'!$B$1:$Z$1000 , 6,False),0)</f>
        <v>7</v>
      </c>
      <c r="J1153" s="2">
        <f>IFERROR(vlookup(G1153,'College Conference'!$B$1:$Z$1000 , 6,False),0)</f>
        <v>8</v>
      </c>
    </row>
    <row r="1154">
      <c r="A1154" s="3" t="s">
        <v>3724</v>
      </c>
      <c r="B1154" s="3">
        <v>0.88</v>
      </c>
      <c r="C1154" s="3" t="s">
        <v>52</v>
      </c>
      <c r="D1154" s="4">
        <v>45446.0</v>
      </c>
      <c r="E1154" s="2">
        <v>210.0</v>
      </c>
      <c r="F1154" s="3" t="s">
        <v>244</v>
      </c>
      <c r="G1154" s="3" t="s">
        <v>806</v>
      </c>
      <c r="H1154" s="3">
        <v>1.0</v>
      </c>
      <c r="I1154" s="2">
        <f>IFERROR(vlookup(F1154,'College Conference'!$B$1:$Z$1000 , 6,False),0)</f>
        <v>2</v>
      </c>
      <c r="J1154" s="2">
        <f>IFERROR(vlookup(G1154,'College Conference'!$B$1:$Z$1000 , 6,False),0)</f>
        <v>8</v>
      </c>
    </row>
    <row r="1155">
      <c r="A1155" s="3" t="s">
        <v>3652</v>
      </c>
      <c r="B1155" s="3">
        <v>0.85</v>
      </c>
      <c r="C1155" s="3" t="s">
        <v>58</v>
      </c>
      <c r="D1155" s="4">
        <v>45448.0</v>
      </c>
      <c r="E1155" s="2">
        <v>250.0</v>
      </c>
      <c r="F1155" s="3" t="s">
        <v>3653</v>
      </c>
      <c r="G1155" s="3" t="s">
        <v>776</v>
      </c>
      <c r="H1155" s="3">
        <v>1.0</v>
      </c>
      <c r="I1155" s="2">
        <f>IFERROR(vlookup(F1155,'College Conference'!$B$1:$Z$1000 , 6,False),0)</f>
        <v>0</v>
      </c>
      <c r="J1155" s="2">
        <f>IFERROR(vlookup(G1155,'College Conference'!$B$1:$Z$1000 , 6,False),0)</f>
        <v>8</v>
      </c>
    </row>
    <row r="1156">
      <c r="A1156" s="3" t="s">
        <v>3779</v>
      </c>
      <c r="B1156" s="3">
        <v>0.89</v>
      </c>
      <c r="C1156" s="3" t="s">
        <v>27</v>
      </c>
      <c r="D1156" s="4">
        <v>45446.0</v>
      </c>
      <c r="E1156" s="2">
        <v>197.0</v>
      </c>
      <c r="F1156" s="3" t="s">
        <v>325</v>
      </c>
      <c r="G1156" s="3" t="s">
        <v>781</v>
      </c>
      <c r="H1156" s="3">
        <v>1.0</v>
      </c>
      <c r="I1156" s="2">
        <f>IFERROR(vlookup(F1156,'College Conference'!$B$1:$Z$1000 , 6,False),0)</f>
        <v>3</v>
      </c>
      <c r="J1156" s="2">
        <f>IFERROR(vlookup(G1156,'College Conference'!$B$1:$Z$1000 , 6,False),0)</f>
        <v>8</v>
      </c>
    </row>
    <row r="1157">
      <c r="A1157" s="3" t="s">
        <v>3654</v>
      </c>
      <c r="B1157" s="3">
        <v>0.89</v>
      </c>
      <c r="C1157" s="3" t="s">
        <v>58</v>
      </c>
      <c r="D1157" s="4">
        <v>45447.0</v>
      </c>
      <c r="E1157" s="2">
        <v>245.0</v>
      </c>
      <c r="F1157" s="3" t="s">
        <v>64</v>
      </c>
      <c r="G1157" s="3" t="s">
        <v>783</v>
      </c>
      <c r="H1157" s="3">
        <v>1.0</v>
      </c>
      <c r="I1157" s="2">
        <f>IFERROR(vlookup(F1157,'College Conference'!$B$1:$Z$1000 , 6,False),0)</f>
        <v>0</v>
      </c>
      <c r="J1157" s="2">
        <f>IFERROR(vlookup(G1157,'College Conference'!$B$1:$Z$1000 , 6,False),0)</f>
        <v>8</v>
      </c>
    </row>
    <row r="1158">
      <c r="A1158" s="3" t="s">
        <v>3655</v>
      </c>
      <c r="B1158" s="3" t="s">
        <v>11</v>
      </c>
      <c r="C1158" s="3" t="s">
        <v>43</v>
      </c>
      <c r="D1158" s="4">
        <v>45447.0</v>
      </c>
      <c r="E1158" s="2">
        <v>300.0</v>
      </c>
      <c r="F1158" s="3" t="s">
        <v>2284</v>
      </c>
      <c r="G1158" s="3" t="s">
        <v>774</v>
      </c>
      <c r="H1158" s="3">
        <v>1.0</v>
      </c>
      <c r="I1158" s="2">
        <f>IFERROR(vlookup(F1158,'College Conference'!$B$1:$Z$1000 , 6,False),0)</f>
        <v>0</v>
      </c>
      <c r="J1158" s="2">
        <f>IFERROR(vlookup(G1158,'College Conference'!$B$1:$Z$1000 , 6,False),0)</f>
        <v>8</v>
      </c>
    </row>
    <row r="1159">
      <c r="A1159" s="3" t="s">
        <v>3725</v>
      </c>
      <c r="B1159" s="3">
        <v>0.85</v>
      </c>
      <c r="C1159" s="3" t="s">
        <v>27</v>
      </c>
      <c r="D1159" s="4">
        <v>45423.0</v>
      </c>
      <c r="E1159" s="2">
        <v>180.0</v>
      </c>
      <c r="F1159" s="3" t="s">
        <v>251</v>
      </c>
      <c r="G1159" s="3" t="s">
        <v>808</v>
      </c>
      <c r="H1159" s="3">
        <v>1.0</v>
      </c>
      <c r="I1159" s="2">
        <f>IFERROR(vlookup(F1159,'College Conference'!$B$1:$Z$1000 , 6,False),0)</f>
        <v>2</v>
      </c>
      <c r="J1159" s="2">
        <f>IFERROR(vlookup(G1159,'College Conference'!$B$1:$Z$1000 , 6,False),0)</f>
        <v>8</v>
      </c>
    </row>
    <row r="1160">
      <c r="A1160" s="3" t="s">
        <v>3780</v>
      </c>
      <c r="B1160" s="3" t="s">
        <v>11</v>
      </c>
      <c r="C1160" s="3" t="s">
        <v>286</v>
      </c>
      <c r="D1160" s="4">
        <v>45448.0</v>
      </c>
      <c r="E1160" s="2">
        <v>230.0</v>
      </c>
      <c r="F1160" s="3" t="s">
        <v>348</v>
      </c>
      <c r="G1160" s="3" t="s">
        <v>816</v>
      </c>
      <c r="H1160" s="3">
        <v>1.0</v>
      </c>
      <c r="I1160" s="2">
        <f>IFERROR(vlookup(F1160,'College Conference'!$B$1:$Z$1000 , 6,False),0)</f>
        <v>3</v>
      </c>
      <c r="J1160" s="2">
        <f>IFERROR(vlookup(G1160,'College Conference'!$B$1:$Z$1000 , 6,False),0)</f>
        <v>8</v>
      </c>
    </row>
    <row r="1161">
      <c r="A1161" s="3" t="s">
        <v>3945</v>
      </c>
      <c r="B1161" s="3">
        <v>0.88</v>
      </c>
      <c r="C1161" s="3" t="s">
        <v>63</v>
      </c>
      <c r="D1161" s="2" t="s">
        <v>72</v>
      </c>
      <c r="E1161" s="2">
        <v>203.0</v>
      </c>
      <c r="F1161" s="3" t="s">
        <v>687</v>
      </c>
      <c r="G1161" s="3" t="s">
        <v>772</v>
      </c>
      <c r="H1161" s="3">
        <v>1.0</v>
      </c>
      <c r="I1161" s="2">
        <f>IFERROR(vlookup(F1161,'College Conference'!$B$1:$Z$1000 , 6,False),0)</f>
        <v>7</v>
      </c>
      <c r="J1161" s="2">
        <f>IFERROR(vlookup(G1161,'College Conference'!$B$1:$Z$1000 , 6,False),0)</f>
        <v>8</v>
      </c>
    </row>
    <row r="1162">
      <c r="A1162" s="3" t="s">
        <v>3872</v>
      </c>
      <c r="B1162" s="3">
        <v>0.85</v>
      </c>
      <c r="C1162" s="3" t="s">
        <v>17</v>
      </c>
      <c r="D1162" s="4">
        <v>45423.0</v>
      </c>
      <c r="E1162" s="2">
        <v>170.0</v>
      </c>
      <c r="F1162" s="3" t="s">
        <v>548</v>
      </c>
      <c r="G1162" s="3" t="s">
        <v>816</v>
      </c>
      <c r="H1162" s="3">
        <v>1.0</v>
      </c>
      <c r="I1162" s="2">
        <f>IFERROR(vlookup(F1162,'College Conference'!$B$1:$Z$1000 , 6,False),0)</f>
        <v>5</v>
      </c>
      <c r="J1162" s="2">
        <f>IFERROR(vlookup(G1162,'College Conference'!$B$1:$Z$1000 , 6,False),0)</f>
        <v>8</v>
      </c>
    </row>
    <row r="1163">
      <c r="A1163" s="3" t="s">
        <v>3656</v>
      </c>
      <c r="B1163" s="3">
        <v>0.88</v>
      </c>
      <c r="C1163" s="3" t="s">
        <v>43</v>
      </c>
      <c r="D1163" s="4">
        <v>45447.0</v>
      </c>
      <c r="E1163" s="2">
        <v>315.0</v>
      </c>
      <c r="F1163" s="3" t="s">
        <v>299</v>
      </c>
      <c r="G1163" s="3" t="s">
        <v>796</v>
      </c>
      <c r="H1163" s="3">
        <v>1.0</v>
      </c>
      <c r="I1163" s="2">
        <f>IFERROR(vlookup(F1163,'College Conference'!$B$1:$Z$1000 , 6,False),0)</f>
        <v>0</v>
      </c>
      <c r="J1163" s="2">
        <f>IFERROR(vlookup(G1163,'College Conference'!$B$1:$Z$1000 , 6,False),0)</f>
        <v>8</v>
      </c>
    </row>
    <row r="1164">
      <c r="A1164" s="3" t="s">
        <v>4238</v>
      </c>
      <c r="B1164" s="3">
        <v>0.83</v>
      </c>
      <c r="C1164" s="3" t="s">
        <v>17</v>
      </c>
      <c r="D1164" s="4">
        <v>45445.0</v>
      </c>
      <c r="E1164" s="2">
        <v>200.0</v>
      </c>
      <c r="F1164" s="3" t="s">
        <v>701</v>
      </c>
      <c r="G1164" s="3" t="s">
        <v>892</v>
      </c>
      <c r="H1164" s="3">
        <v>1.0</v>
      </c>
      <c r="I1164" s="2">
        <f>IFERROR(vlookup(F1164,'College Conference'!$B$1:$Z$1000 , 6,False),0)</f>
        <v>7</v>
      </c>
      <c r="J1164" s="2">
        <f>IFERROR(vlookup(G1164,'College Conference'!$B$1:$Z$1000 , 6,False),0)</f>
        <v>9</v>
      </c>
    </row>
    <row r="1165">
      <c r="A1165" s="3" t="s">
        <v>4239</v>
      </c>
      <c r="B1165" s="3">
        <v>0.86</v>
      </c>
      <c r="C1165" s="3" t="s">
        <v>17</v>
      </c>
      <c r="D1165" s="2" t="s">
        <v>72</v>
      </c>
      <c r="E1165" s="2">
        <v>175.0</v>
      </c>
      <c r="F1165" s="3" t="s">
        <v>711</v>
      </c>
      <c r="G1165" s="3" t="s">
        <v>892</v>
      </c>
      <c r="H1165" s="3">
        <v>1.0</v>
      </c>
      <c r="I1165" s="2">
        <f>IFERROR(vlookup(F1165,'College Conference'!$B$1:$Z$1000 , 6,False),0)</f>
        <v>7</v>
      </c>
      <c r="J1165" s="2">
        <f>IFERROR(vlookup(G1165,'College Conference'!$B$1:$Z$1000 , 6,False),0)</f>
        <v>9</v>
      </c>
    </row>
    <row r="1166">
      <c r="A1166" s="3" t="s">
        <v>4161</v>
      </c>
      <c r="B1166" s="3" t="s">
        <v>11</v>
      </c>
      <c r="C1166" s="3" t="s">
        <v>22</v>
      </c>
      <c r="D1166" s="2" t="s">
        <v>72</v>
      </c>
      <c r="E1166" s="2">
        <v>190.0</v>
      </c>
      <c r="F1166" s="3" t="s">
        <v>238</v>
      </c>
      <c r="G1166" s="3" t="s">
        <v>892</v>
      </c>
      <c r="H1166" s="3">
        <v>1.0</v>
      </c>
      <c r="I1166" s="2">
        <f>IFERROR(vlookup(F1166,'College Conference'!$B$1:$Z$1000 , 6,False),0)</f>
        <v>2</v>
      </c>
      <c r="J1166" s="2">
        <f>IFERROR(vlookup(G1166,'College Conference'!$B$1:$Z$1000 , 6,False),0)</f>
        <v>9</v>
      </c>
    </row>
    <row r="1167">
      <c r="A1167" s="3" t="s">
        <v>4281</v>
      </c>
      <c r="B1167" s="3">
        <v>0.86</v>
      </c>
      <c r="C1167" s="3" t="s">
        <v>78</v>
      </c>
      <c r="D1167" s="4">
        <v>45445.0</v>
      </c>
      <c r="E1167" s="2">
        <v>195.0</v>
      </c>
      <c r="F1167" s="3" t="s">
        <v>948</v>
      </c>
      <c r="G1167" s="3" t="s">
        <v>896</v>
      </c>
      <c r="H1167" s="3">
        <v>1.0</v>
      </c>
      <c r="I1167" s="2">
        <f>IFERROR(vlookup(F1167,'College Conference'!$B$1:$Z$1000 , 6,False),0)</f>
        <v>11</v>
      </c>
      <c r="J1167" s="2">
        <f>IFERROR(vlookup(G1167,'College Conference'!$B$1:$Z$1000 , 6,False),0)</f>
        <v>9</v>
      </c>
    </row>
    <row r="1168">
      <c r="A1168" s="3" t="s">
        <v>4258</v>
      </c>
      <c r="B1168" s="3">
        <v>0.86</v>
      </c>
      <c r="C1168" s="3" t="s">
        <v>52</v>
      </c>
      <c r="D1168" s="4">
        <v>45444.0</v>
      </c>
      <c r="E1168" s="2">
        <v>234.0</v>
      </c>
      <c r="F1168" s="3" t="s">
        <v>781</v>
      </c>
      <c r="G1168" s="3" t="s">
        <v>892</v>
      </c>
      <c r="H1168" s="3">
        <v>1.0</v>
      </c>
      <c r="I1168" s="2">
        <f>IFERROR(vlookup(F1168,'College Conference'!$B$1:$Z$1000 , 6,False),0)</f>
        <v>8</v>
      </c>
      <c r="J1168" s="2">
        <f>IFERROR(vlookup(G1168,'College Conference'!$B$1:$Z$1000 , 6,False),0)</f>
        <v>9</v>
      </c>
    </row>
    <row r="1169">
      <c r="A1169" s="3" t="s">
        <v>4117</v>
      </c>
      <c r="B1169" s="3" t="s">
        <v>11</v>
      </c>
      <c r="C1169" s="3" t="s">
        <v>78</v>
      </c>
      <c r="D1169" s="2" t="s">
        <v>72</v>
      </c>
      <c r="E1169" s="2">
        <v>197.0</v>
      </c>
      <c r="F1169" s="3" t="s">
        <v>2831</v>
      </c>
      <c r="G1169" s="3" t="s">
        <v>892</v>
      </c>
      <c r="H1169" s="3">
        <v>1.0</v>
      </c>
      <c r="I1169" s="2">
        <f>IFERROR(vlookup(F1169,'College Conference'!$B$1:$Z$1000 , 6,False),0)</f>
        <v>0</v>
      </c>
      <c r="J1169" s="2">
        <f>IFERROR(vlookup(G1169,'College Conference'!$B$1:$Z$1000 , 6,False),0)</f>
        <v>9</v>
      </c>
    </row>
    <row r="1170">
      <c r="A1170" s="3" t="s">
        <v>4225</v>
      </c>
      <c r="B1170" s="3">
        <v>0.85</v>
      </c>
      <c r="C1170" s="3" t="s">
        <v>17</v>
      </c>
      <c r="D1170" s="4">
        <v>45447.0</v>
      </c>
      <c r="E1170" s="2">
        <v>201.0</v>
      </c>
      <c r="F1170" s="3" t="s">
        <v>643</v>
      </c>
      <c r="G1170" s="3" t="s">
        <v>892</v>
      </c>
      <c r="H1170" s="3">
        <v>1.0</v>
      </c>
      <c r="I1170" s="2">
        <f>IFERROR(vlookup(F1170,'College Conference'!$B$1:$Z$1000 , 6,False),0)</f>
        <v>6</v>
      </c>
      <c r="J1170" s="2">
        <f>IFERROR(vlookup(G1170,'College Conference'!$B$1:$Z$1000 , 6,False),0)</f>
        <v>9</v>
      </c>
    </row>
    <row r="1171">
      <c r="A1171" s="3" t="s">
        <v>4278</v>
      </c>
      <c r="B1171" s="3">
        <v>0.84</v>
      </c>
      <c r="C1171" s="3" t="s">
        <v>12</v>
      </c>
      <c r="D1171" s="4">
        <v>45448.0</v>
      </c>
      <c r="E1171" s="2">
        <v>275.0</v>
      </c>
      <c r="F1171" s="3" t="s">
        <v>922</v>
      </c>
      <c r="G1171" s="3" t="s">
        <v>904</v>
      </c>
      <c r="H1171" s="3">
        <v>1.0</v>
      </c>
      <c r="I1171" s="2">
        <f>IFERROR(vlookup(F1171,'College Conference'!$B$1:$Z$1000 , 6,False),0)</f>
        <v>10</v>
      </c>
      <c r="J1171" s="2">
        <f>IFERROR(vlookup(G1171,'College Conference'!$B$1:$Z$1000 , 6,False),0)</f>
        <v>9</v>
      </c>
    </row>
    <row r="1172">
      <c r="A1172" s="3" t="s">
        <v>4118</v>
      </c>
      <c r="B1172" s="3" t="s">
        <v>11</v>
      </c>
      <c r="C1172" s="3" t="s">
        <v>12</v>
      </c>
      <c r="D1172" s="4">
        <v>45446.0</v>
      </c>
      <c r="E1172" s="2">
        <v>270.0</v>
      </c>
      <c r="F1172" s="3" t="s">
        <v>60</v>
      </c>
      <c r="G1172" s="3" t="s">
        <v>904</v>
      </c>
      <c r="H1172" s="3">
        <v>1.0</v>
      </c>
      <c r="I1172" s="2">
        <f>IFERROR(vlookup(F1172,'College Conference'!$B$1:$Z$1000 , 6,False),0)</f>
        <v>0</v>
      </c>
      <c r="J1172" s="2">
        <f>IFERROR(vlookup(G1172,'College Conference'!$B$1:$Z$1000 , 6,False),0)</f>
        <v>9</v>
      </c>
    </row>
    <row r="1173">
      <c r="A1173" s="3" t="s">
        <v>1873</v>
      </c>
      <c r="B1173" s="3">
        <v>0.81</v>
      </c>
      <c r="C1173" s="3" t="s">
        <v>17</v>
      </c>
      <c r="D1173" s="4">
        <v>45419.0</v>
      </c>
      <c r="E1173" s="2">
        <v>170.0</v>
      </c>
      <c r="F1173" s="3" t="s">
        <v>320</v>
      </c>
      <c r="G1173" s="3" t="s">
        <v>900</v>
      </c>
      <c r="H1173" s="3">
        <v>1.0</v>
      </c>
      <c r="I1173" s="2">
        <f>IFERROR(vlookup(F1173,'College Conference'!$B$1:$Z$1000 , 6,False),0)</f>
        <v>3</v>
      </c>
      <c r="J1173" s="2">
        <f>IFERROR(vlookup(G1173,'College Conference'!$B$1:$Z$1000 , 6,False),0)</f>
        <v>9</v>
      </c>
    </row>
    <row r="1174">
      <c r="A1174" s="3" t="s">
        <v>1203</v>
      </c>
      <c r="B1174" s="3">
        <v>0.83</v>
      </c>
      <c r="C1174" s="3" t="s">
        <v>22</v>
      </c>
      <c r="D1174" s="4">
        <v>45423.0</v>
      </c>
      <c r="E1174" s="2">
        <v>195.0</v>
      </c>
      <c r="F1174" s="3" t="s">
        <v>133</v>
      </c>
      <c r="G1174" s="3" t="s">
        <v>904</v>
      </c>
      <c r="H1174" s="3">
        <v>1.0</v>
      </c>
      <c r="I1174" s="2">
        <f>IFERROR(vlookup(F1174,'College Conference'!$B$1:$Z$1000 , 6,False),0)</f>
        <v>1</v>
      </c>
      <c r="J1174" s="2">
        <f>IFERROR(vlookup(G1174,'College Conference'!$B$1:$Z$1000 , 6,False),0)</f>
        <v>9</v>
      </c>
    </row>
    <row r="1175">
      <c r="A1175" s="3" t="s">
        <v>4208</v>
      </c>
      <c r="B1175" s="3">
        <v>0.81</v>
      </c>
      <c r="C1175" s="3" t="s">
        <v>12</v>
      </c>
      <c r="D1175" s="4">
        <v>45448.0</v>
      </c>
      <c r="E1175" s="2">
        <v>260.0</v>
      </c>
      <c r="F1175" s="3" t="s">
        <v>512</v>
      </c>
      <c r="G1175" s="3" t="s">
        <v>890</v>
      </c>
      <c r="H1175" s="3">
        <v>1.0</v>
      </c>
      <c r="I1175" s="2">
        <f>IFERROR(vlookup(F1175,'College Conference'!$B$1:$Z$1000 , 6,False),0)</f>
        <v>5</v>
      </c>
      <c r="J1175" s="2">
        <f>IFERROR(vlookup(G1175,'College Conference'!$B$1:$Z$1000 , 6,False),0)</f>
        <v>9</v>
      </c>
    </row>
    <row r="1176">
      <c r="A1176" s="3" t="s">
        <v>4240</v>
      </c>
      <c r="B1176" s="3">
        <v>0.87</v>
      </c>
      <c r="C1176" s="3" t="s">
        <v>12</v>
      </c>
      <c r="D1176" s="4">
        <v>45450.0</v>
      </c>
      <c r="E1176" s="2">
        <v>245.0</v>
      </c>
      <c r="F1176" s="3" t="s">
        <v>708</v>
      </c>
      <c r="G1176" s="3" t="s">
        <v>888</v>
      </c>
      <c r="H1176" s="3">
        <v>1.0</v>
      </c>
      <c r="I1176" s="2">
        <f>IFERROR(vlookup(F1176,'College Conference'!$B$1:$Z$1000 , 6,False),0)</f>
        <v>7</v>
      </c>
      <c r="J1176" s="2">
        <f>IFERROR(vlookup(G1176,'College Conference'!$B$1:$Z$1000 , 6,False),0)</f>
        <v>9</v>
      </c>
    </row>
    <row r="1177">
      <c r="A1177" s="3" t="s">
        <v>4119</v>
      </c>
      <c r="B1177" s="3">
        <v>0.9</v>
      </c>
      <c r="C1177" s="3" t="s">
        <v>63</v>
      </c>
      <c r="D1177" s="2" t="s">
        <v>72</v>
      </c>
      <c r="E1177" s="2">
        <v>185.0</v>
      </c>
      <c r="F1177" s="3" t="s">
        <v>271</v>
      </c>
      <c r="G1177" s="3" t="s">
        <v>1218</v>
      </c>
      <c r="H1177" s="3">
        <v>1.0</v>
      </c>
      <c r="I1177" s="2">
        <f>IFERROR(vlookup(F1177,'College Conference'!$B$1:$Z$1000 , 6,False),0)</f>
        <v>0</v>
      </c>
      <c r="J1177" s="2">
        <f>IFERROR(vlookup(G1177,'College Conference'!$B$1:$Z$1000 , 6,False),0)</f>
        <v>9</v>
      </c>
    </row>
    <row r="1178">
      <c r="A1178" s="3" t="s">
        <v>4226</v>
      </c>
      <c r="B1178" s="3">
        <v>0.83</v>
      </c>
      <c r="C1178" s="3" t="s">
        <v>12</v>
      </c>
      <c r="D1178" s="4">
        <v>45445.0</v>
      </c>
      <c r="E1178" s="2">
        <v>290.0</v>
      </c>
      <c r="F1178" s="3" t="s">
        <v>631</v>
      </c>
      <c r="G1178" s="3" t="s">
        <v>888</v>
      </c>
      <c r="H1178" s="3">
        <v>1.0</v>
      </c>
      <c r="I1178" s="2">
        <f>IFERROR(vlookup(F1178,'College Conference'!$B$1:$Z$1000 , 6,False),0)</f>
        <v>6</v>
      </c>
      <c r="J1178" s="2">
        <f>IFERROR(vlookup(G1178,'College Conference'!$B$1:$Z$1000 , 6,False),0)</f>
        <v>9</v>
      </c>
    </row>
    <row r="1179">
      <c r="A1179" s="3" t="s">
        <v>3164</v>
      </c>
      <c r="B1179" s="3">
        <v>0.78</v>
      </c>
      <c r="C1179" s="3" t="s">
        <v>27</v>
      </c>
      <c r="D1179" s="4">
        <v>45423.0</v>
      </c>
      <c r="E1179" s="2">
        <v>195.0</v>
      </c>
      <c r="F1179" s="3" t="s">
        <v>631</v>
      </c>
      <c r="G1179" s="3" t="s">
        <v>888</v>
      </c>
      <c r="H1179" s="3">
        <v>1.0</v>
      </c>
      <c r="I1179" s="2">
        <f>IFERROR(vlookup(F1179,'College Conference'!$B$1:$Z$1000 , 6,False),0)</f>
        <v>6</v>
      </c>
      <c r="J1179" s="2">
        <f>IFERROR(vlookup(G1179,'College Conference'!$B$1:$Z$1000 , 6,False),0)</f>
        <v>9</v>
      </c>
    </row>
    <row r="1180">
      <c r="A1180" s="3" t="s">
        <v>4152</v>
      </c>
      <c r="B1180" s="3">
        <v>0.77</v>
      </c>
      <c r="C1180" s="3" t="s">
        <v>27</v>
      </c>
      <c r="D1180" s="4">
        <v>45423.0</v>
      </c>
      <c r="E1180" s="2">
        <v>155.0</v>
      </c>
      <c r="F1180" s="3" t="s">
        <v>222</v>
      </c>
      <c r="G1180" s="3" t="s">
        <v>900</v>
      </c>
      <c r="H1180" s="3">
        <v>1.0</v>
      </c>
      <c r="I1180" s="2">
        <f>IFERROR(vlookup(F1180,'College Conference'!$B$1:$Z$1000 , 6,False),0)</f>
        <v>1</v>
      </c>
      <c r="J1180" s="2">
        <f>IFERROR(vlookup(G1180,'College Conference'!$B$1:$Z$1000 , 6,False),0)</f>
        <v>9</v>
      </c>
    </row>
    <row r="1181">
      <c r="A1181" s="3" t="s">
        <v>4120</v>
      </c>
      <c r="B1181" s="3" t="s">
        <v>11</v>
      </c>
      <c r="C1181" s="3" t="s">
        <v>22</v>
      </c>
      <c r="D1181" s="2" t="s">
        <v>72</v>
      </c>
      <c r="E1181" s="2">
        <v>200.0</v>
      </c>
      <c r="F1181" s="3" t="s">
        <v>597</v>
      </c>
      <c r="G1181" s="3" t="s">
        <v>894</v>
      </c>
      <c r="H1181" s="3">
        <v>1.0</v>
      </c>
      <c r="I1181" s="2">
        <f>IFERROR(vlookup(F1181,'College Conference'!$B$1:$Z$1000 , 6,False),0)</f>
        <v>0</v>
      </c>
      <c r="J1181" s="2">
        <f>IFERROR(vlookup(G1181,'College Conference'!$B$1:$Z$1000 , 6,False),0)</f>
        <v>9</v>
      </c>
    </row>
    <row r="1182">
      <c r="A1182" s="3" t="s">
        <v>4121</v>
      </c>
      <c r="B1182" s="3" t="s">
        <v>11</v>
      </c>
      <c r="C1182" s="3" t="s">
        <v>52</v>
      </c>
      <c r="D1182" s="2" t="s">
        <v>72</v>
      </c>
      <c r="E1182" s="2">
        <v>238.0</v>
      </c>
      <c r="F1182" s="3" t="s">
        <v>106</v>
      </c>
      <c r="G1182" s="3" t="s">
        <v>894</v>
      </c>
      <c r="H1182" s="3">
        <v>1.0</v>
      </c>
      <c r="I1182" s="2">
        <f>IFERROR(vlookup(F1182,'College Conference'!$B$1:$Z$1000 , 6,False),0)</f>
        <v>0</v>
      </c>
      <c r="J1182" s="2">
        <f>IFERROR(vlookup(G1182,'College Conference'!$B$1:$Z$1000 , 6,False),0)</f>
        <v>9</v>
      </c>
    </row>
    <row r="1183">
      <c r="A1183" s="3" t="s">
        <v>4122</v>
      </c>
      <c r="B1183" s="3" t="s">
        <v>11</v>
      </c>
      <c r="C1183" s="3" t="s">
        <v>52</v>
      </c>
      <c r="D1183" s="4">
        <v>45423.0</v>
      </c>
      <c r="E1183" s="2">
        <v>228.0</v>
      </c>
      <c r="F1183" s="3" t="s">
        <v>382</v>
      </c>
      <c r="G1183" s="3" t="s">
        <v>888</v>
      </c>
      <c r="H1183" s="3">
        <v>1.0</v>
      </c>
      <c r="I1183" s="2">
        <f>IFERROR(vlookup(F1183,'College Conference'!$B$1:$Z$1000 , 6,False),0)</f>
        <v>0</v>
      </c>
      <c r="J1183" s="2">
        <f>IFERROR(vlookup(G1183,'College Conference'!$B$1:$Z$1000 , 6,False),0)</f>
        <v>9</v>
      </c>
    </row>
    <row r="1184">
      <c r="A1184" s="3" t="s">
        <v>4123</v>
      </c>
      <c r="B1184" s="3" t="s">
        <v>11</v>
      </c>
      <c r="C1184" s="3" t="s">
        <v>120</v>
      </c>
      <c r="D1184" s="4">
        <v>45446.0</v>
      </c>
      <c r="E1184" s="2">
        <v>240.0</v>
      </c>
      <c r="F1184" s="3" t="s">
        <v>777</v>
      </c>
      <c r="G1184" s="3" t="s">
        <v>888</v>
      </c>
      <c r="H1184" s="3">
        <v>1.0</v>
      </c>
      <c r="I1184" s="2">
        <f>IFERROR(vlookup(F1184,'College Conference'!$B$1:$Z$1000 , 6,False),0)</f>
        <v>0</v>
      </c>
      <c r="J1184" s="2">
        <f>IFERROR(vlookup(G1184,'College Conference'!$B$1:$Z$1000 , 6,False),0)</f>
        <v>9</v>
      </c>
    </row>
    <row r="1185">
      <c r="A1185" s="3" t="s">
        <v>4241</v>
      </c>
      <c r="B1185" s="3">
        <v>0.78</v>
      </c>
      <c r="C1185" s="3" t="s">
        <v>63</v>
      </c>
      <c r="D1185" s="2" t="s">
        <v>72</v>
      </c>
      <c r="E1185" s="2">
        <v>183.0</v>
      </c>
      <c r="F1185" s="3" t="s">
        <v>693</v>
      </c>
      <c r="G1185" s="3" t="s">
        <v>888</v>
      </c>
      <c r="H1185" s="3">
        <v>1.0</v>
      </c>
      <c r="I1185" s="2">
        <f>IFERROR(vlookup(F1185,'College Conference'!$B$1:$Z$1000 , 6,False),0)</f>
        <v>7</v>
      </c>
      <c r="J1185" s="2">
        <f>IFERROR(vlookup(G1185,'College Conference'!$B$1:$Z$1000 , 6,False),0)</f>
        <v>9</v>
      </c>
    </row>
    <row r="1186">
      <c r="A1186" s="3" t="s">
        <v>4209</v>
      </c>
      <c r="B1186" s="3">
        <v>0.89</v>
      </c>
      <c r="C1186" s="3" t="s">
        <v>22</v>
      </c>
      <c r="D1186" s="4">
        <v>45421.0</v>
      </c>
      <c r="E1186" s="2">
        <v>170.0</v>
      </c>
      <c r="F1186" s="3" t="s">
        <v>548</v>
      </c>
      <c r="G1186" s="3" t="s">
        <v>888</v>
      </c>
      <c r="H1186" s="3">
        <v>1.0</v>
      </c>
      <c r="I1186" s="2">
        <f>IFERROR(vlookup(F1186,'College Conference'!$B$1:$Z$1000 , 6,False),0)</f>
        <v>5</v>
      </c>
      <c r="J1186" s="2">
        <f>IFERROR(vlookup(G1186,'College Conference'!$B$1:$Z$1000 , 6,False),0)</f>
        <v>9</v>
      </c>
    </row>
    <row r="1187">
      <c r="A1187" s="3" t="s">
        <v>4153</v>
      </c>
      <c r="B1187" s="3">
        <v>0.82</v>
      </c>
      <c r="C1187" s="3" t="s">
        <v>63</v>
      </c>
      <c r="D1187" s="4">
        <v>45422.0</v>
      </c>
      <c r="E1187" s="2">
        <v>183.0</v>
      </c>
      <c r="F1187" s="3" t="s">
        <v>202</v>
      </c>
      <c r="G1187" s="3" t="s">
        <v>888</v>
      </c>
      <c r="H1187" s="3">
        <v>1.0</v>
      </c>
      <c r="I1187" s="2">
        <f>IFERROR(vlookup(F1187,'College Conference'!$B$1:$Z$1000 , 6,False),0)</f>
        <v>1</v>
      </c>
      <c r="J1187" s="2">
        <f>IFERROR(vlookup(G1187,'College Conference'!$B$1:$Z$1000 , 6,False),0)</f>
        <v>9</v>
      </c>
    </row>
    <row r="1188">
      <c r="A1188" s="3" t="s">
        <v>4227</v>
      </c>
      <c r="B1188" s="3">
        <v>0.8</v>
      </c>
      <c r="C1188" s="3" t="s">
        <v>17</v>
      </c>
      <c r="D1188" s="4">
        <v>45445.0</v>
      </c>
      <c r="E1188" s="2">
        <v>175.0</v>
      </c>
      <c r="F1188" s="3" t="s">
        <v>613</v>
      </c>
      <c r="G1188" s="3" t="s">
        <v>900</v>
      </c>
      <c r="H1188" s="3">
        <v>1.0</v>
      </c>
      <c r="I1188" s="2">
        <f>IFERROR(vlookup(F1188,'College Conference'!$B$1:$Z$1000 , 6,False),0)</f>
        <v>6</v>
      </c>
      <c r="J1188" s="2">
        <f>IFERROR(vlookup(G1188,'College Conference'!$B$1:$Z$1000 , 6,False),0)</f>
        <v>9</v>
      </c>
    </row>
    <row r="1189">
      <c r="A1189" s="3" t="s">
        <v>4259</v>
      </c>
      <c r="B1189" s="3">
        <v>0.91</v>
      </c>
      <c r="C1189" s="3" t="s">
        <v>52</v>
      </c>
      <c r="D1189" s="4">
        <v>45445.0</v>
      </c>
      <c r="E1189" s="2">
        <v>215.0</v>
      </c>
      <c r="F1189" s="3" t="s">
        <v>804</v>
      </c>
      <c r="G1189" s="3" t="s">
        <v>1218</v>
      </c>
      <c r="H1189" s="3">
        <v>1.0</v>
      </c>
      <c r="I1189" s="2">
        <f>IFERROR(vlookup(F1189,'College Conference'!$B$1:$Z$1000 , 6,False),0)</f>
        <v>8</v>
      </c>
      <c r="J1189" s="2">
        <f>IFERROR(vlookup(G1189,'College Conference'!$B$1:$Z$1000 , 6,False),0)</f>
        <v>9</v>
      </c>
    </row>
    <row r="1190">
      <c r="A1190" s="3" t="s">
        <v>4154</v>
      </c>
      <c r="B1190" s="3">
        <v>0.82</v>
      </c>
      <c r="C1190" s="3" t="s">
        <v>31</v>
      </c>
      <c r="D1190" s="4">
        <v>45447.0</v>
      </c>
      <c r="E1190" s="2">
        <v>270.0</v>
      </c>
      <c r="F1190" s="3" t="s">
        <v>161</v>
      </c>
      <c r="G1190" s="3" t="s">
        <v>888</v>
      </c>
      <c r="H1190" s="3">
        <v>1.0</v>
      </c>
      <c r="I1190" s="2">
        <f>IFERROR(vlookup(F1190,'College Conference'!$B$1:$Z$1000 , 6,False),0)</f>
        <v>1</v>
      </c>
      <c r="J1190" s="2">
        <f>IFERROR(vlookup(G1190,'College Conference'!$B$1:$Z$1000 , 6,False),0)</f>
        <v>9</v>
      </c>
    </row>
    <row r="1191">
      <c r="A1191" s="3" t="s">
        <v>4210</v>
      </c>
      <c r="B1191" s="3">
        <v>0.82</v>
      </c>
      <c r="C1191" s="3" t="s">
        <v>27</v>
      </c>
      <c r="D1191" s="4">
        <v>45421.0</v>
      </c>
      <c r="E1191" s="2">
        <v>170.0</v>
      </c>
      <c r="F1191" s="3" t="s">
        <v>540</v>
      </c>
      <c r="G1191" s="3" t="s">
        <v>888</v>
      </c>
      <c r="H1191" s="3">
        <v>1.0</v>
      </c>
      <c r="I1191" s="2">
        <f>IFERROR(vlookup(F1191,'College Conference'!$B$1:$Z$1000 , 6,False),0)</f>
        <v>5</v>
      </c>
      <c r="J1191" s="2">
        <f>IFERROR(vlookup(G1191,'College Conference'!$B$1:$Z$1000 , 6,False),0)</f>
        <v>9</v>
      </c>
    </row>
    <row r="1192">
      <c r="A1192" s="3" t="s">
        <v>4201</v>
      </c>
      <c r="B1192" s="3">
        <v>0.79</v>
      </c>
      <c r="C1192" s="3" t="s">
        <v>17</v>
      </c>
      <c r="D1192" s="4">
        <v>45423.0</v>
      </c>
      <c r="E1192" s="2">
        <v>185.0</v>
      </c>
      <c r="F1192" s="3" t="s">
        <v>480</v>
      </c>
      <c r="G1192" s="3" t="s">
        <v>906</v>
      </c>
      <c r="H1192" s="3">
        <v>1.0</v>
      </c>
      <c r="I1192" s="2">
        <f>IFERROR(vlookup(F1192,'College Conference'!$B$1:$Z$1000 , 6,False),0)</f>
        <v>4</v>
      </c>
      <c r="J1192" s="2">
        <f>IFERROR(vlookup(G1192,'College Conference'!$B$1:$Z$1000 , 6,False),0)</f>
        <v>9</v>
      </c>
    </row>
    <row r="1193">
      <c r="A1193" s="3" t="s">
        <v>1290</v>
      </c>
      <c r="B1193" s="3" t="s">
        <v>11</v>
      </c>
      <c r="C1193" s="3" t="s">
        <v>63</v>
      </c>
      <c r="D1193" s="4">
        <v>45445.0</v>
      </c>
      <c r="E1193" s="2">
        <v>196.0</v>
      </c>
      <c r="F1193" s="3" t="s">
        <v>280</v>
      </c>
      <c r="G1193" s="3" t="s">
        <v>894</v>
      </c>
      <c r="H1193" s="3">
        <v>1.0</v>
      </c>
      <c r="I1193" s="2">
        <f>IFERROR(vlookup(F1193,'College Conference'!$B$1:$Z$1000 , 6,False),0)</f>
        <v>2</v>
      </c>
      <c r="J1193" s="2">
        <f>IFERROR(vlookup(G1193,'College Conference'!$B$1:$Z$1000 , 6,False),0)</f>
        <v>9</v>
      </c>
    </row>
    <row r="1194">
      <c r="A1194" s="3" t="s">
        <v>2747</v>
      </c>
      <c r="B1194" s="3">
        <v>0.92</v>
      </c>
      <c r="C1194" s="3" t="s">
        <v>17</v>
      </c>
      <c r="D1194" s="4">
        <v>45449.0</v>
      </c>
      <c r="E1194" s="2">
        <v>205.0</v>
      </c>
      <c r="F1194" s="3" t="s">
        <v>568</v>
      </c>
      <c r="G1194" s="3" t="s">
        <v>890</v>
      </c>
      <c r="H1194" s="3">
        <v>1.0</v>
      </c>
      <c r="I1194" s="2">
        <f>IFERROR(vlookup(F1194,'College Conference'!$B$1:$Z$1000 , 6,False),0)</f>
        <v>5</v>
      </c>
      <c r="J1194" s="2">
        <f>IFERROR(vlookup(G1194,'College Conference'!$B$1:$Z$1000 , 6,False),0)</f>
        <v>9</v>
      </c>
    </row>
    <row r="1195">
      <c r="A1195" s="3" t="s">
        <v>4242</v>
      </c>
      <c r="B1195" s="3">
        <v>0.93</v>
      </c>
      <c r="C1195" s="3" t="s">
        <v>52</v>
      </c>
      <c r="D1195" s="4">
        <v>45446.0</v>
      </c>
      <c r="E1195" s="2">
        <v>205.0</v>
      </c>
      <c r="F1195" s="3" t="s">
        <v>714</v>
      </c>
      <c r="G1195" s="3" t="s">
        <v>894</v>
      </c>
      <c r="H1195" s="3">
        <v>1.0</v>
      </c>
      <c r="I1195" s="2">
        <f>IFERROR(vlookup(F1195,'College Conference'!$B$1:$Z$1000 , 6,False),0)</f>
        <v>7</v>
      </c>
      <c r="J1195" s="2">
        <f>IFERROR(vlookup(G1195,'College Conference'!$B$1:$Z$1000 , 6,False),0)</f>
        <v>9</v>
      </c>
    </row>
    <row r="1196">
      <c r="A1196" s="3" t="s">
        <v>4228</v>
      </c>
      <c r="B1196" s="3">
        <v>0.8</v>
      </c>
      <c r="C1196" s="3" t="s">
        <v>38</v>
      </c>
      <c r="D1196" s="2" t="s">
        <v>72</v>
      </c>
      <c r="E1196" s="2">
        <v>157.0</v>
      </c>
      <c r="F1196" s="3" t="s">
        <v>623</v>
      </c>
      <c r="G1196" s="3" t="s">
        <v>890</v>
      </c>
      <c r="H1196" s="3">
        <v>1.0</v>
      </c>
      <c r="I1196" s="2">
        <f>IFERROR(vlookup(F1196,'College Conference'!$B$1:$Z$1000 , 6,False),0)</f>
        <v>6</v>
      </c>
      <c r="J1196" s="2">
        <f>IFERROR(vlookup(G1196,'College Conference'!$B$1:$Z$1000 , 6,False),0)</f>
        <v>9</v>
      </c>
    </row>
    <row r="1197">
      <c r="A1197" s="3" t="s">
        <v>4124</v>
      </c>
      <c r="B1197" s="3">
        <v>0.72</v>
      </c>
      <c r="C1197" s="3" t="s">
        <v>78</v>
      </c>
      <c r="D1197" s="4">
        <v>45444.0</v>
      </c>
      <c r="E1197" s="2">
        <v>193.0</v>
      </c>
      <c r="F1197" s="3" t="s">
        <v>192</v>
      </c>
      <c r="G1197" s="3" t="s">
        <v>890</v>
      </c>
      <c r="H1197" s="3">
        <v>1.0</v>
      </c>
      <c r="I1197" s="2">
        <f>IFERROR(vlookup(F1197,'College Conference'!$B$1:$Z$1000 , 6,False),0)</f>
        <v>0</v>
      </c>
      <c r="J1197" s="2">
        <f>IFERROR(vlookup(G1197,'College Conference'!$B$1:$Z$1000 , 6,False),0)</f>
        <v>9</v>
      </c>
    </row>
    <row r="1198">
      <c r="A1198" s="3" t="s">
        <v>4211</v>
      </c>
      <c r="B1198" s="3">
        <v>0.87</v>
      </c>
      <c r="C1198" s="3" t="s">
        <v>12</v>
      </c>
      <c r="D1198" s="4">
        <v>45448.0</v>
      </c>
      <c r="E1198" s="2">
        <v>260.0</v>
      </c>
      <c r="F1198" s="3" t="s">
        <v>530</v>
      </c>
      <c r="G1198" s="3" t="s">
        <v>1218</v>
      </c>
      <c r="H1198" s="3">
        <v>1.0</v>
      </c>
      <c r="I1198" s="2">
        <f>IFERROR(vlookup(F1198,'College Conference'!$B$1:$Z$1000 , 6,False),0)</f>
        <v>5</v>
      </c>
      <c r="J1198" s="2">
        <f>IFERROR(vlookup(G1198,'College Conference'!$B$1:$Z$1000 , 6,False),0)</f>
        <v>9</v>
      </c>
    </row>
    <row r="1199">
      <c r="A1199" s="3" t="s">
        <v>4229</v>
      </c>
      <c r="B1199" s="3" t="s">
        <v>11</v>
      </c>
      <c r="C1199" s="3" t="s">
        <v>63</v>
      </c>
      <c r="D1199" s="2" t="s">
        <v>72</v>
      </c>
      <c r="E1199" s="2">
        <v>200.0</v>
      </c>
      <c r="F1199" s="3" t="s">
        <v>631</v>
      </c>
      <c r="G1199" s="3" t="s">
        <v>894</v>
      </c>
      <c r="H1199" s="3">
        <v>1.0</v>
      </c>
      <c r="I1199" s="2">
        <f>IFERROR(vlookup(F1199,'College Conference'!$B$1:$Z$1000 , 6,False),0)</f>
        <v>6</v>
      </c>
      <c r="J1199" s="2">
        <f>IFERROR(vlookup(G1199,'College Conference'!$B$1:$Z$1000 , 6,False),0)</f>
        <v>9</v>
      </c>
    </row>
    <row r="1200">
      <c r="A1200" s="3" t="s">
        <v>1511</v>
      </c>
      <c r="B1200" s="3">
        <v>0.86</v>
      </c>
      <c r="C1200" s="3" t="s">
        <v>52</v>
      </c>
      <c r="D1200" s="4">
        <v>45444.0</v>
      </c>
      <c r="E1200" s="2">
        <v>205.0</v>
      </c>
      <c r="F1200" s="3" t="s">
        <v>295</v>
      </c>
      <c r="G1200" s="3" t="s">
        <v>888</v>
      </c>
      <c r="H1200" s="3">
        <v>1.0</v>
      </c>
      <c r="I1200" s="2">
        <f>IFERROR(vlookup(F1200,'College Conference'!$B$1:$Z$1000 , 6,False),0)</f>
        <v>3</v>
      </c>
      <c r="J1200" s="2">
        <f>IFERROR(vlookup(G1200,'College Conference'!$B$1:$Z$1000 , 6,False),0)</f>
        <v>9</v>
      </c>
    </row>
    <row r="1201">
      <c r="A1201" s="3" t="s">
        <v>4168</v>
      </c>
      <c r="B1201" s="3">
        <v>0.86</v>
      </c>
      <c r="C1201" s="3" t="s">
        <v>63</v>
      </c>
      <c r="D1201" s="4">
        <v>45447.0</v>
      </c>
      <c r="E1201" s="2">
        <v>230.0</v>
      </c>
      <c r="F1201" s="3" t="s">
        <v>400</v>
      </c>
      <c r="G1201" s="3" t="s">
        <v>888</v>
      </c>
      <c r="H1201" s="3">
        <v>1.0</v>
      </c>
      <c r="I1201" s="2">
        <f>IFERROR(vlookup(F1201,'College Conference'!$B$1:$Z$1000 , 6,False),0)</f>
        <v>3</v>
      </c>
      <c r="J1201" s="2">
        <f>IFERROR(vlookup(G1201,'College Conference'!$B$1:$Z$1000 , 6,False),0)</f>
        <v>9</v>
      </c>
    </row>
    <row r="1202">
      <c r="A1202" s="3" t="s">
        <v>4155</v>
      </c>
      <c r="B1202" s="3">
        <v>0.84</v>
      </c>
      <c r="C1202" s="3" t="s">
        <v>27</v>
      </c>
      <c r="D1202" s="2" t="s">
        <v>72</v>
      </c>
      <c r="E1202" s="2">
        <v>170.0</v>
      </c>
      <c r="F1202" s="3" t="s">
        <v>161</v>
      </c>
      <c r="G1202" s="3" t="s">
        <v>1218</v>
      </c>
      <c r="H1202" s="3">
        <v>1.0</v>
      </c>
      <c r="I1202" s="2">
        <f>IFERROR(vlookup(F1202,'College Conference'!$B$1:$Z$1000 , 6,False),0)</f>
        <v>1</v>
      </c>
      <c r="J1202" s="2">
        <f>IFERROR(vlookup(G1202,'College Conference'!$B$1:$Z$1000 , 6,False),0)</f>
        <v>9</v>
      </c>
    </row>
    <row r="1203">
      <c r="A1203" s="3" t="s">
        <v>4260</v>
      </c>
      <c r="B1203" s="3">
        <v>0.86</v>
      </c>
      <c r="C1203" s="3" t="s">
        <v>12</v>
      </c>
      <c r="D1203" s="4">
        <v>45447.0</v>
      </c>
      <c r="E1203" s="2">
        <v>280.0</v>
      </c>
      <c r="F1203" s="3" t="s">
        <v>816</v>
      </c>
      <c r="G1203" s="3" t="s">
        <v>890</v>
      </c>
      <c r="H1203" s="3">
        <v>1.0</v>
      </c>
      <c r="I1203" s="2">
        <f>IFERROR(vlookup(F1203,'College Conference'!$B$1:$Z$1000 , 6,False),0)</f>
        <v>8</v>
      </c>
      <c r="J1203" s="2">
        <f>IFERROR(vlookup(G1203,'College Conference'!$B$1:$Z$1000 , 6,False),0)</f>
        <v>9</v>
      </c>
    </row>
    <row r="1204">
      <c r="A1204" s="3" t="s">
        <v>4125</v>
      </c>
      <c r="B1204" s="3" t="s">
        <v>11</v>
      </c>
      <c r="C1204" s="3" t="s">
        <v>58</v>
      </c>
      <c r="D1204" s="4">
        <v>45447.0</v>
      </c>
      <c r="E1204" s="2">
        <v>250.0</v>
      </c>
      <c r="F1204" s="3" t="s">
        <v>4126</v>
      </c>
      <c r="G1204" s="3" t="s">
        <v>888</v>
      </c>
      <c r="H1204" s="3">
        <v>1.0</v>
      </c>
      <c r="I1204" s="2">
        <f>IFERROR(vlookup(F1204,'College Conference'!$B$1:$Z$1000 , 6,False),0)</f>
        <v>0</v>
      </c>
      <c r="J1204" s="2">
        <f>IFERROR(vlookup(G1204,'College Conference'!$B$1:$Z$1000 , 6,False),0)</f>
        <v>9</v>
      </c>
    </row>
    <row r="1205">
      <c r="A1205" s="3" t="s">
        <v>4230</v>
      </c>
      <c r="B1205" s="3">
        <v>0.8</v>
      </c>
      <c r="C1205" s="3" t="s">
        <v>63</v>
      </c>
      <c r="D1205" s="4">
        <v>45446.0</v>
      </c>
      <c r="E1205" s="2">
        <v>180.0</v>
      </c>
      <c r="F1205" s="3" t="s">
        <v>638</v>
      </c>
      <c r="G1205" s="3" t="s">
        <v>888</v>
      </c>
      <c r="H1205" s="3">
        <v>1.0</v>
      </c>
      <c r="I1205" s="2">
        <f>IFERROR(vlookup(F1205,'College Conference'!$B$1:$Z$1000 , 6,False),0)</f>
        <v>6</v>
      </c>
      <c r="J1205" s="2">
        <f>IFERROR(vlookup(G1205,'College Conference'!$B$1:$Z$1000 , 6,False),0)</f>
        <v>9</v>
      </c>
    </row>
    <row r="1206">
      <c r="A1206" s="3" t="s">
        <v>4162</v>
      </c>
      <c r="B1206" s="3">
        <v>0.74</v>
      </c>
      <c r="C1206" s="3" t="s">
        <v>17</v>
      </c>
      <c r="D1206" s="4">
        <v>45422.0</v>
      </c>
      <c r="E1206" s="2">
        <v>178.0</v>
      </c>
      <c r="F1206" s="3" t="s">
        <v>236</v>
      </c>
      <c r="G1206" s="3" t="s">
        <v>888</v>
      </c>
      <c r="H1206" s="3">
        <v>1.0</v>
      </c>
      <c r="I1206" s="2">
        <f>IFERROR(vlookup(F1206,'College Conference'!$B$1:$Z$1000 , 6,False),0)</f>
        <v>2</v>
      </c>
      <c r="J1206" s="2">
        <f>IFERROR(vlookup(G1206,'College Conference'!$B$1:$Z$1000 , 6,False),0)</f>
        <v>9</v>
      </c>
    </row>
    <row r="1207">
      <c r="A1207" s="3" t="s">
        <v>4169</v>
      </c>
      <c r="B1207" s="3">
        <v>0.87</v>
      </c>
      <c r="C1207" s="3" t="s">
        <v>12</v>
      </c>
      <c r="D1207" s="4">
        <v>45446.0</v>
      </c>
      <c r="E1207" s="2">
        <v>335.0</v>
      </c>
      <c r="F1207" s="3" t="s">
        <v>320</v>
      </c>
      <c r="G1207" s="3" t="s">
        <v>890</v>
      </c>
      <c r="H1207" s="3">
        <v>1.0</v>
      </c>
      <c r="I1207" s="2">
        <f>IFERROR(vlookup(F1207,'College Conference'!$B$1:$Z$1000 , 6,False),0)</f>
        <v>3</v>
      </c>
      <c r="J1207" s="2">
        <f>IFERROR(vlookup(G1207,'College Conference'!$B$1:$Z$1000 , 6,False),0)</f>
        <v>9</v>
      </c>
    </row>
    <row r="1208">
      <c r="A1208" s="3" t="s">
        <v>4127</v>
      </c>
      <c r="B1208" s="3">
        <v>0.78</v>
      </c>
      <c r="C1208" s="3" t="s">
        <v>63</v>
      </c>
      <c r="D1208" s="4">
        <v>45422.0</v>
      </c>
      <c r="E1208" s="2">
        <v>195.0</v>
      </c>
      <c r="F1208" s="3" t="s">
        <v>382</v>
      </c>
      <c r="G1208" s="3" t="s">
        <v>888</v>
      </c>
      <c r="H1208" s="3">
        <v>1.0</v>
      </c>
      <c r="I1208" s="2">
        <f>IFERROR(vlookup(F1208,'College Conference'!$B$1:$Z$1000 , 6,False),0)</f>
        <v>0</v>
      </c>
      <c r="J1208" s="2">
        <f>IFERROR(vlookup(G1208,'College Conference'!$B$1:$Z$1000 , 6,False),0)</f>
        <v>9</v>
      </c>
    </row>
    <row r="1209">
      <c r="A1209" s="3" t="s">
        <v>4170</v>
      </c>
      <c r="B1209" s="3">
        <v>0.94</v>
      </c>
      <c r="C1209" s="3" t="s">
        <v>78</v>
      </c>
      <c r="D1209" s="4">
        <v>45447.0</v>
      </c>
      <c r="E1209" s="2">
        <v>215.0</v>
      </c>
      <c r="F1209" s="3" t="s">
        <v>320</v>
      </c>
      <c r="G1209" s="3" t="s">
        <v>1218</v>
      </c>
      <c r="H1209" s="3">
        <v>1.0</v>
      </c>
      <c r="I1209" s="2">
        <f>IFERROR(vlookup(F1209,'College Conference'!$B$1:$Z$1000 , 6,False),0)</f>
        <v>3</v>
      </c>
      <c r="J1209" s="2">
        <f>IFERROR(vlookup(G1209,'College Conference'!$B$1:$Z$1000 , 6,False),0)</f>
        <v>9</v>
      </c>
    </row>
    <row r="1210">
      <c r="A1210" s="3" t="s">
        <v>4212</v>
      </c>
      <c r="B1210" s="3">
        <v>0.85</v>
      </c>
      <c r="C1210" s="3" t="s">
        <v>58</v>
      </c>
      <c r="D1210" s="4">
        <v>45446.0</v>
      </c>
      <c r="E1210" s="2">
        <v>235.0</v>
      </c>
      <c r="F1210" s="3" t="s">
        <v>521</v>
      </c>
      <c r="G1210" s="3" t="s">
        <v>888</v>
      </c>
      <c r="H1210" s="3">
        <v>1.0</v>
      </c>
      <c r="I1210" s="2">
        <f>IFERROR(vlookup(F1210,'College Conference'!$B$1:$Z$1000 , 6,False),0)</f>
        <v>5</v>
      </c>
      <c r="J1210" s="2">
        <f>IFERROR(vlookup(G1210,'College Conference'!$B$1:$Z$1000 , 6,False),0)</f>
        <v>9</v>
      </c>
    </row>
    <row r="1211">
      <c r="A1211" s="3" t="s">
        <v>4231</v>
      </c>
      <c r="B1211" s="3">
        <v>0.84</v>
      </c>
      <c r="C1211" s="3" t="s">
        <v>38</v>
      </c>
      <c r="D1211" s="4">
        <v>45444.0</v>
      </c>
      <c r="E1211" s="2">
        <v>165.0</v>
      </c>
      <c r="F1211" s="3" t="s">
        <v>621</v>
      </c>
      <c r="G1211" s="3" t="s">
        <v>894</v>
      </c>
      <c r="H1211" s="3">
        <v>1.0</v>
      </c>
      <c r="I1211" s="2">
        <f>IFERROR(vlookup(F1211,'College Conference'!$B$1:$Z$1000 , 6,False),0)</f>
        <v>6</v>
      </c>
      <c r="J1211" s="2">
        <f>IFERROR(vlookup(G1211,'College Conference'!$B$1:$Z$1000 , 6,False),0)</f>
        <v>9</v>
      </c>
    </row>
    <row r="1212">
      <c r="A1212" s="3" t="s">
        <v>4163</v>
      </c>
      <c r="B1212" s="3">
        <v>0.76</v>
      </c>
      <c r="C1212" s="3" t="s">
        <v>120</v>
      </c>
      <c r="D1212" s="4">
        <v>45446.0</v>
      </c>
      <c r="E1212" s="2">
        <v>225.0</v>
      </c>
      <c r="F1212" s="3" t="s">
        <v>229</v>
      </c>
      <c r="G1212" s="3" t="s">
        <v>890</v>
      </c>
      <c r="H1212" s="3">
        <v>1.0</v>
      </c>
      <c r="I1212" s="2">
        <f>IFERROR(vlookup(F1212,'College Conference'!$B$1:$Z$1000 , 6,False),0)</f>
        <v>2</v>
      </c>
      <c r="J1212" s="2">
        <f>IFERROR(vlookup(G1212,'College Conference'!$B$1:$Z$1000 , 6,False),0)</f>
        <v>9</v>
      </c>
    </row>
    <row r="1213">
      <c r="A1213" s="3" t="s">
        <v>1377</v>
      </c>
      <c r="B1213" s="3">
        <v>0.87</v>
      </c>
      <c r="C1213" s="3" t="s">
        <v>52</v>
      </c>
      <c r="D1213" s="4">
        <v>45445.0</v>
      </c>
      <c r="E1213" s="2">
        <v>210.0</v>
      </c>
      <c r="F1213" s="3" t="s">
        <v>251</v>
      </c>
      <c r="G1213" s="3" t="s">
        <v>888</v>
      </c>
      <c r="H1213" s="3">
        <v>1.0</v>
      </c>
      <c r="I1213" s="2">
        <f>IFERROR(vlookup(F1213,'College Conference'!$B$1:$Z$1000 , 6,False),0)</f>
        <v>2</v>
      </c>
      <c r="J1213" s="2">
        <f>IFERROR(vlookup(G1213,'College Conference'!$B$1:$Z$1000 , 6,False),0)</f>
        <v>9</v>
      </c>
    </row>
    <row r="1214">
      <c r="A1214" s="3" t="s">
        <v>4171</v>
      </c>
      <c r="B1214" s="3">
        <v>0.89</v>
      </c>
      <c r="C1214" s="3" t="s">
        <v>22</v>
      </c>
      <c r="D1214" s="2" t="s">
        <v>72</v>
      </c>
      <c r="E1214" s="2">
        <v>210.0</v>
      </c>
      <c r="F1214" s="3" t="s">
        <v>400</v>
      </c>
      <c r="G1214" s="3" t="s">
        <v>906</v>
      </c>
      <c r="H1214" s="3">
        <v>1.0</v>
      </c>
      <c r="I1214" s="2">
        <f>IFERROR(vlookup(F1214,'College Conference'!$B$1:$Z$1000 , 6,False),0)</f>
        <v>3</v>
      </c>
      <c r="J1214" s="2">
        <f>IFERROR(vlookup(G1214,'College Conference'!$B$1:$Z$1000 , 6,False),0)</f>
        <v>9</v>
      </c>
    </row>
    <row r="1215">
      <c r="A1215" s="3" t="s">
        <v>4243</v>
      </c>
      <c r="B1215" s="3">
        <v>0.84</v>
      </c>
      <c r="C1215" s="3" t="s">
        <v>58</v>
      </c>
      <c r="D1215" s="4">
        <v>45447.0</v>
      </c>
      <c r="E1215" s="2">
        <v>252.0</v>
      </c>
      <c r="F1215" s="3" t="s">
        <v>708</v>
      </c>
      <c r="G1215" s="3" t="s">
        <v>894</v>
      </c>
      <c r="H1215" s="3">
        <v>1.0</v>
      </c>
      <c r="I1215" s="2">
        <f>IFERROR(vlookup(F1215,'College Conference'!$B$1:$Z$1000 , 6,False),0)</f>
        <v>7</v>
      </c>
      <c r="J1215" s="2">
        <f>IFERROR(vlookup(G1215,'College Conference'!$B$1:$Z$1000 , 6,False),0)</f>
        <v>9</v>
      </c>
    </row>
    <row r="1216">
      <c r="A1216" s="3" t="s">
        <v>4172</v>
      </c>
      <c r="B1216" s="3">
        <v>0.88</v>
      </c>
      <c r="C1216" s="3" t="s">
        <v>17</v>
      </c>
      <c r="D1216" s="2" t="s">
        <v>72</v>
      </c>
      <c r="E1216" s="2">
        <v>205.0</v>
      </c>
      <c r="F1216" s="3" t="s">
        <v>298</v>
      </c>
      <c r="G1216" s="3" t="s">
        <v>890</v>
      </c>
      <c r="H1216" s="3">
        <v>1.0</v>
      </c>
      <c r="I1216" s="2">
        <f>IFERROR(vlookup(F1216,'College Conference'!$B$1:$Z$1000 , 6,False),0)</f>
        <v>3</v>
      </c>
      <c r="J1216" s="2">
        <f>IFERROR(vlookup(G1216,'College Conference'!$B$1:$Z$1000 , 6,False),0)</f>
        <v>9</v>
      </c>
    </row>
    <row r="1217">
      <c r="A1217" s="3" t="s">
        <v>4128</v>
      </c>
      <c r="B1217" s="3">
        <v>0.84</v>
      </c>
      <c r="C1217" s="3" t="s">
        <v>279</v>
      </c>
      <c r="D1217" s="4">
        <v>45448.0</v>
      </c>
      <c r="E1217" s="2">
        <v>260.0</v>
      </c>
      <c r="F1217" s="3" t="s">
        <v>309</v>
      </c>
      <c r="G1217" s="3" t="s">
        <v>890</v>
      </c>
      <c r="H1217" s="3">
        <v>1.0</v>
      </c>
      <c r="I1217" s="2">
        <f>IFERROR(vlookup(F1217,'College Conference'!$B$1:$Z$1000 , 6,False),0)</f>
        <v>0</v>
      </c>
      <c r="J1217" s="2">
        <f>IFERROR(vlookup(G1217,'College Conference'!$B$1:$Z$1000 , 6,False),0)</f>
        <v>9</v>
      </c>
    </row>
    <row r="1218">
      <c r="A1218" s="3" t="s">
        <v>4261</v>
      </c>
      <c r="B1218" s="3">
        <v>0.87</v>
      </c>
      <c r="C1218" s="3" t="s">
        <v>17</v>
      </c>
      <c r="D1218" s="4">
        <v>45444.0</v>
      </c>
      <c r="E1218" s="2">
        <v>178.0</v>
      </c>
      <c r="F1218" s="3" t="s">
        <v>816</v>
      </c>
      <c r="G1218" s="3" t="s">
        <v>888</v>
      </c>
      <c r="H1218" s="3">
        <v>1.0</v>
      </c>
      <c r="I1218" s="2">
        <f>IFERROR(vlookup(F1218,'College Conference'!$B$1:$Z$1000 , 6,False),0)</f>
        <v>8</v>
      </c>
      <c r="J1218" s="2">
        <f>IFERROR(vlookup(G1218,'College Conference'!$B$1:$Z$1000 , 6,False),0)</f>
        <v>9</v>
      </c>
    </row>
    <row r="1219">
      <c r="A1219" s="3" t="s">
        <v>4202</v>
      </c>
      <c r="B1219" s="3">
        <v>0.78</v>
      </c>
      <c r="C1219" s="3" t="s">
        <v>22</v>
      </c>
      <c r="D1219" s="4">
        <v>45420.0</v>
      </c>
      <c r="E1219" s="2">
        <v>165.0</v>
      </c>
      <c r="F1219" s="3" t="s">
        <v>450</v>
      </c>
      <c r="G1219" s="3" t="s">
        <v>904</v>
      </c>
      <c r="H1219" s="3">
        <v>1.0</v>
      </c>
      <c r="I1219" s="2">
        <f>IFERROR(vlookup(F1219,'College Conference'!$B$1:$Z$1000 , 6,False),0)</f>
        <v>4</v>
      </c>
      <c r="J1219" s="2">
        <f>IFERROR(vlookup(G1219,'College Conference'!$B$1:$Z$1000 , 6,False),0)</f>
        <v>9</v>
      </c>
    </row>
    <row r="1220">
      <c r="A1220" s="3" t="s">
        <v>4129</v>
      </c>
      <c r="B1220" s="3" t="s">
        <v>11</v>
      </c>
      <c r="C1220" s="3" t="s">
        <v>198</v>
      </c>
      <c r="D1220" s="4">
        <v>45444.0</v>
      </c>
      <c r="E1220" s="2">
        <v>193.0</v>
      </c>
      <c r="F1220" s="3" t="s">
        <v>584</v>
      </c>
      <c r="G1220" s="3" t="s">
        <v>1218</v>
      </c>
      <c r="H1220" s="3">
        <v>1.0</v>
      </c>
      <c r="I1220" s="2">
        <f>IFERROR(vlookup(F1220,'College Conference'!$B$1:$Z$1000 , 6,False),0)</f>
        <v>0</v>
      </c>
      <c r="J1220" s="2">
        <f>IFERROR(vlookup(G1220,'College Conference'!$B$1:$Z$1000 , 6,False),0)</f>
        <v>9</v>
      </c>
    </row>
    <row r="1221">
      <c r="A1221" s="3" t="s">
        <v>4262</v>
      </c>
      <c r="B1221" s="3">
        <v>0.84</v>
      </c>
      <c r="C1221" s="3" t="s">
        <v>27</v>
      </c>
      <c r="D1221" s="4">
        <v>45423.0</v>
      </c>
      <c r="E1221" s="2">
        <v>160.0</v>
      </c>
      <c r="F1221" s="3" t="s">
        <v>772</v>
      </c>
      <c r="G1221" s="3" t="s">
        <v>890</v>
      </c>
      <c r="H1221" s="3">
        <v>1.0</v>
      </c>
      <c r="I1221" s="2">
        <f>IFERROR(vlookup(F1221,'College Conference'!$B$1:$Z$1000 , 6,False),0)</f>
        <v>8</v>
      </c>
      <c r="J1221" s="2">
        <f>IFERROR(vlookup(G1221,'College Conference'!$B$1:$Z$1000 , 6,False),0)</f>
        <v>9</v>
      </c>
    </row>
    <row r="1222">
      <c r="A1222" s="3" t="s">
        <v>4130</v>
      </c>
      <c r="B1222" s="3" t="s">
        <v>11</v>
      </c>
      <c r="C1222" s="3" t="s">
        <v>63</v>
      </c>
      <c r="D1222" s="4">
        <v>45422.0</v>
      </c>
      <c r="E1222" s="2">
        <v>195.0</v>
      </c>
      <c r="F1222" s="3" t="s">
        <v>102</v>
      </c>
      <c r="G1222" s="3" t="s">
        <v>1218</v>
      </c>
      <c r="H1222" s="3">
        <v>1.0</v>
      </c>
      <c r="I1222" s="2">
        <f>IFERROR(vlookup(F1222,'College Conference'!$B$1:$Z$1000 , 6,False),0)</f>
        <v>0</v>
      </c>
      <c r="J1222" s="2">
        <f>IFERROR(vlookup(G1222,'College Conference'!$B$1:$Z$1000 , 6,False),0)</f>
        <v>9</v>
      </c>
    </row>
    <row r="1223">
      <c r="A1223" s="3" t="s">
        <v>4131</v>
      </c>
      <c r="B1223" s="3">
        <v>0.75</v>
      </c>
      <c r="C1223" s="3" t="s">
        <v>43</v>
      </c>
      <c r="D1223" s="4">
        <v>45446.0</v>
      </c>
      <c r="E1223" s="2">
        <v>290.0</v>
      </c>
      <c r="F1223" s="3" t="s">
        <v>1428</v>
      </c>
      <c r="G1223" s="3" t="s">
        <v>890</v>
      </c>
      <c r="H1223" s="3">
        <v>1.0</v>
      </c>
      <c r="I1223" s="2">
        <f>IFERROR(vlookup(F1223,'College Conference'!$B$1:$Z$1000 , 6,False),0)</f>
        <v>0</v>
      </c>
      <c r="J1223" s="2">
        <f>IFERROR(vlookup(G1223,'College Conference'!$B$1:$Z$1000 , 6,False),0)</f>
        <v>9</v>
      </c>
    </row>
    <row r="1224">
      <c r="A1224" s="3" t="s">
        <v>831</v>
      </c>
      <c r="B1224" s="3">
        <v>0.82</v>
      </c>
      <c r="C1224" s="3" t="s">
        <v>120</v>
      </c>
      <c r="D1224" s="4">
        <v>45447.0</v>
      </c>
      <c r="E1224" s="2">
        <v>227.0</v>
      </c>
      <c r="F1224" s="3" t="s">
        <v>93</v>
      </c>
      <c r="G1224" s="3" t="s">
        <v>1218</v>
      </c>
      <c r="H1224" s="3">
        <v>1.0</v>
      </c>
      <c r="I1224" s="2">
        <f>IFERROR(vlookup(F1224,'College Conference'!$B$1:$Z$1000 , 6,False),0)</f>
        <v>0</v>
      </c>
      <c r="J1224" s="2">
        <f>IFERROR(vlookup(G1224,'College Conference'!$B$1:$Z$1000 , 6,False),0)</f>
        <v>9</v>
      </c>
    </row>
    <row r="1225">
      <c r="A1225" s="3" t="s">
        <v>4173</v>
      </c>
      <c r="B1225" s="3">
        <v>0.93</v>
      </c>
      <c r="C1225" s="3" t="s">
        <v>17</v>
      </c>
      <c r="D1225" s="4">
        <v>45446.0</v>
      </c>
      <c r="E1225" s="2">
        <v>195.0</v>
      </c>
      <c r="F1225" s="3" t="s">
        <v>322</v>
      </c>
      <c r="G1225" s="3" t="s">
        <v>890</v>
      </c>
      <c r="H1225" s="3">
        <v>1.0</v>
      </c>
      <c r="I1225" s="2">
        <f>IFERROR(vlookup(F1225,'College Conference'!$B$1:$Z$1000 , 6,False),0)</f>
        <v>3</v>
      </c>
      <c r="J1225" s="2">
        <f>IFERROR(vlookup(G1225,'College Conference'!$B$1:$Z$1000 , 6,False),0)</f>
        <v>9</v>
      </c>
    </row>
    <row r="1226">
      <c r="A1226" s="3" t="s">
        <v>4156</v>
      </c>
      <c r="B1226" s="3">
        <v>0.87</v>
      </c>
      <c r="C1226" s="3" t="s">
        <v>78</v>
      </c>
      <c r="D1226" s="4">
        <v>45446.0</v>
      </c>
      <c r="E1226" s="2">
        <v>188.0</v>
      </c>
      <c r="F1226" s="3" t="s">
        <v>139</v>
      </c>
      <c r="G1226" s="3" t="s">
        <v>888</v>
      </c>
      <c r="H1226" s="3">
        <v>1.0</v>
      </c>
      <c r="I1226" s="2">
        <f>IFERROR(vlookup(F1226,'College Conference'!$B$1:$Z$1000 , 6,False),0)</f>
        <v>1</v>
      </c>
      <c r="J1226" s="2">
        <f>IFERROR(vlookup(G1226,'College Conference'!$B$1:$Z$1000 , 6,False),0)</f>
        <v>9</v>
      </c>
    </row>
    <row r="1227">
      <c r="A1227" s="3" t="s">
        <v>4157</v>
      </c>
      <c r="B1227" s="3">
        <v>0.82</v>
      </c>
      <c r="C1227" s="3" t="s">
        <v>31</v>
      </c>
      <c r="D1227" s="4">
        <v>45449.0</v>
      </c>
      <c r="E1227" s="2">
        <v>285.0</v>
      </c>
      <c r="F1227" s="3" t="s">
        <v>139</v>
      </c>
      <c r="G1227" s="3" t="s">
        <v>1218</v>
      </c>
      <c r="H1227" s="3">
        <v>1.0</v>
      </c>
      <c r="I1227" s="2">
        <f>IFERROR(vlookup(F1227,'College Conference'!$B$1:$Z$1000 , 6,False),0)</f>
        <v>1</v>
      </c>
      <c r="J1227" s="2">
        <f>IFERROR(vlookup(G1227,'College Conference'!$B$1:$Z$1000 , 6,False),0)</f>
        <v>9</v>
      </c>
    </row>
    <row r="1228">
      <c r="A1228" s="3" t="s">
        <v>4244</v>
      </c>
      <c r="B1228" s="3">
        <v>0.86</v>
      </c>
      <c r="C1228" s="3" t="s">
        <v>120</v>
      </c>
      <c r="D1228" s="4">
        <v>45448.0</v>
      </c>
      <c r="E1228" s="2">
        <v>230.0</v>
      </c>
      <c r="F1228" s="3" t="s">
        <v>687</v>
      </c>
      <c r="G1228" s="3" t="s">
        <v>894</v>
      </c>
      <c r="H1228" s="3">
        <v>1.0</v>
      </c>
      <c r="I1228" s="2">
        <f>IFERROR(vlookup(F1228,'College Conference'!$B$1:$Z$1000 , 6,False),0)</f>
        <v>7</v>
      </c>
      <c r="J1228" s="2">
        <f>IFERROR(vlookup(G1228,'College Conference'!$B$1:$Z$1000 , 6,False),0)</f>
        <v>9</v>
      </c>
    </row>
    <row r="1229">
      <c r="A1229" s="3" t="s">
        <v>2782</v>
      </c>
      <c r="B1229" s="3">
        <v>0.87</v>
      </c>
      <c r="C1229" s="3" t="s">
        <v>27</v>
      </c>
      <c r="D1229" s="2" t="s">
        <v>72</v>
      </c>
      <c r="E1229" s="2">
        <v>192.0</v>
      </c>
      <c r="F1229" s="3" t="s">
        <v>530</v>
      </c>
      <c r="G1229" s="3" t="s">
        <v>922</v>
      </c>
      <c r="H1229" s="3">
        <v>1.0</v>
      </c>
      <c r="I1229" s="2">
        <f>IFERROR(vlookup(F1229,'College Conference'!$B$1:$Z$1000 , 6,False),0)</f>
        <v>5</v>
      </c>
      <c r="J1229" s="2">
        <f>IFERROR(vlookup(G1229,'College Conference'!$B$1:$Z$1000 , 6,False),0)</f>
        <v>10</v>
      </c>
    </row>
    <row r="1230">
      <c r="A1230" s="3" t="s">
        <v>4312</v>
      </c>
      <c r="B1230" s="3">
        <v>0.8</v>
      </c>
      <c r="C1230" s="3" t="s">
        <v>27</v>
      </c>
      <c r="D1230" s="4">
        <v>45422.0</v>
      </c>
      <c r="E1230" s="2">
        <v>160.0</v>
      </c>
      <c r="F1230" s="3" t="s">
        <v>498</v>
      </c>
      <c r="G1230" s="3" t="s">
        <v>922</v>
      </c>
      <c r="H1230" s="3">
        <v>1.0</v>
      </c>
      <c r="I1230" s="2">
        <f>IFERROR(vlookup(F1230,'College Conference'!$B$1:$Z$1000 , 6,False),0)</f>
        <v>4</v>
      </c>
      <c r="J1230" s="2">
        <f>IFERROR(vlookup(G1230,'College Conference'!$B$1:$Z$1000 , 6,False),0)</f>
        <v>10</v>
      </c>
    </row>
    <row r="1231">
      <c r="A1231" s="3" t="s">
        <v>824</v>
      </c>
      <c r="B1231" s="3">
        <v>0.81</v>
      </c>
      <c r="C1231" s="3" t="s">
        <v>43</v>
      </c>
      <c r="D1231" s="4">
        <v>45447.0</v>
      </c>
      <c r="E1231" s="2">
        <v>325.0</v>
      </c>
      <c r="F1231" s="3" t="s">
        <v>49</v>
      </c>
      <c r="G1231" s="3" t="s">
        <v>922</v>
      </c>
      <c r="H1231" s="3">
        <v>1.0</v>
      </c>
      <c r="I1231" s="2">
        <f>IFERROR(vlookup(F1231,'College Conference'!$B$1:$Z$1000 , 6,False),0)</f>
        <v>0</v>
      </c>
      <c r="J1231" s="2">
        <f>IFERROR(vlookup(G1231,'College Conference'!$B$1:$Z$1000 , 6,False),0)</f>
        <v>10</v>
      </c>
    </row>
    <row r="1232">
      <c r="A1232" s="3" t="s">
        <v>4304</v>
      </c>
      <c r="B1232" s="3">
        <v>0.8</v>
      </c>
      <c r="C1232" s="3" t="s">
        <v>22</v>
      </c>
      <c r="D1232" s="2" t="s">
        <v>72</v>
      </c>
      <c r="E1232" s="2">
        <v>225.0</v>
      </c>
      <c r="F1232" s="3" t="s">
        <v>229</v>
      </c>
      <c r="G1232" s="3" t="s">
        <v>922</v>
      </c>
      <c r="H1232" s="3">
        <v>1.0</v>
      </c>
      <c r="I1232" s="2">
        <f>IFERROR(vlookup(F1232,'College Conference'!$B$1:$Z$1000 , 6,False),0)</f>
        <v>2</v>
      </c>
      <c r="J1232" s="2">
        <f>IFERROR(vlookup(G1232,'College Conference'!$B$1:$Z$1000 , 6,False),0)</f>
        <v>10</v>
      </c>
    </row>
    <row r="1233">
      <c r="A1233" s="3" t="s">
        <v>2358</v>
      </c>
      <c r="B1233" s="3">
        <v>0.82</v>
      </c>
      <c r="C1233" s="3" t="s">
        <v>52</v>
      </c>
      <c r="D1233" s="4">
        <v>45445.0</v>
      </c>
      <c r="E1233" s="2">
        <v>230.0</v>
      </c>
      <c r="F1233" s="3" t="s">
        <v>530</v>
      </c>
      <c r="G1233" s="3" t="s">
        <v>922</v>
      </c>
      <c r="H1233" s="3">
        <v>1.0</v>
      </c>
      <c r="I1233" s="2">
        <f>IFERROR(vlookup(F1233,'College Conference'!$B$1:$Z$1000 , 6,False),0)</f>
        <v>5</v>
      </c>
      <c r="J1233" s="2">
        <f>IFERROR(vlookup(G1233,'College Conference'!$B$1:$Z$1000 , 6,False),0)</f>
        <v>10</v>
      </c>
    </row>
    <row r="1234">
      <c r="A1234" s="3" t="s">
        <v>4332</v>
      </c>
      <c r="B1234" s="3">
        <v>0.81</v>
      </c>
      <c r="C1234" s="3" t="s">
        <v>120</v>
      </c>
      <c r="D1234" s="4">
        <v>45448.0</v>
      </c>
      <c r="E1234" s="2">
        <v>245.0</v>
      </c>
      <c r="F1234" s="3" t="s">
        <v>685</v>
      </c>
      <c r="G1234" s="3" t="s">
        <v>922</v>
      </c>
      <c r="H1234" s="3">
        <v>1.0</v>
      </c>
      <c r="I1234" s="2">
        <f>IFERROR(vlookup(F1234,'College Conference'!$B$1:$Z$1000 , 6,False),0)</f>
        <v>7</v>
      </c>
      <c r="J1234" s="2">
        <f>IFERROR(vlookup(G1234,'College Conference'!$B$1:$Z$1000 , 6,False),0)</f>
        <v>10</v>
      </c>
    </row>
    <row r="1235">
      <c r="A1235" s="3" t="s">
        <v>1516</v>
      </c>
      <c r="B1235" s="3">
        <v>0.86</v>
      </c>
      <c r="C1235" s="3" t="s">
        <v>63</v>
      </c>
      <c r="D1235" s="4">
        <v>45423.0</v>
      </c>
      <c r="E1235" s="2">
        <v>195.0</v>
      </c>
      <c r="F1235" s="3" t="s">
        <v>404</v>
      </c>
      <c r="G1235" s="3" t="s">
        <v>922</v>
      </c>
      <c r="H1235" s="3">
        <v>1.0</v>
      </c>
      <c r="I1235" s="2">
        <f>IFERROR(vlookup(F1235,'College Conference'!$B$1:$Z$1000 , 6,False),0)</f>
        <v>3</v>
      </c>
      <c r="J1235" s="2">
        <f>IFERROR(vlookup(G1235,'College Conference'!$B$1:$Z$1000 , 6,False),0)</f>
        <v>10</v>
      </c>
    </row>
    <row r="1236">
      <c r="A1236" s="3" t="s">
        <v>4305</v>
      </c>
      <c r="B1236" s="3">
        <v>0.79</v>
      </c>
      <c r="C1236" s="3" t="s">
        <v>31</v>
      </c>
      <c r="D1236" s="4">
        <v>45449.0</v>
      </c>
      <c r="E1236" s="2">
        <v>280.0</v>
      </c>
      <c r="F1236" s="3" t="s">
        <v>238</v>
      </c>
      <c r="G1236" s="3" t="s">
        <v>922</v>
      </c>
      <c r="H1236" s="3">
        <v>1.0</v>
      </c>
      <c r="I1236" s="2">
        <f>IFERROR(vlookup(F1236,'College Conference'!$B$1:$Z$1000 , 6,False),0)</f>
        <v>2</v>
      </c>
      <c r="J1236" s="2">
        <f>IFERROR(vlookup(G1236,'College Conference'!$B$1:$Z$1000 , 6,False),0)</f>
        <v>10</v>
      </c>
    </row>
    <row r="1237">
      <c r="A1237" s="3" t="s">
        <v>4318</v>
      </c>
      <c r="B1237" s="3">
        <v>0.82</v>
      </c>
      <c r="C1237" s="3" t="s">
        <v>38</v>
      </c>
      <c r="D1237" s="4">
        <v>45422.0</v>
      </c>
      <c r="E1237" s="2">
        <v>180.0</v>
      </c>
      <c r="F1237" s="3" t="s">
        <v>530</v>
      </c>
      <c r="G1237" s="3" t="s">
        <v>922</v>
      </c>
      <c r="H1237" s="3">
        <v>1.0</v>
      </c>
      <c r="I1237" s="2">
        <f>IFERROR(vlookup(F1237,'College Conference'!$B$1:$Z$1000 , 6,False),0)</f>
        <v>5</v>
      </c>
      <c r="J1237" s="2">
        <f>IFERROR(vlookup(G1237,'College Conference'!$B$1:$Z$1000 , 6,False),0)</f>
        <v>10</v>
      </c>
    </row>
    <row r="1238">
      <c r="A1238" s="3" t="s">
        <v>3486</v>
      </c>
      <c r="B1238" s="3">
        <v>0.82</v>
      </c>
      <c r="C1238" s="3" t="s">
        <v>78</v>
      </c>
      <c r="D1238" s="4">
        <v>45446.0</v>
      </c>
      <c r="E1238" s="2">
        <v>227.0</v>
      </c>
      <c r="F1238" s="3" t="s">
        <v>711</v>
      </c>
      <c r="G1238" s="3" t="s">
        <v>922</v>
      </c>
      <c r="H1238" s="3">
        <v>1.0</v>
      </c>
      <c r="I1238" s="2">
        <f>IFERROR(vlookup(F1238,'College Conference'!$B$1:$Z$1000 , 6,False),0)</f>
        <v>7</v>
      </c>
      <c r="J1238" s="2">
        <f>IFERROR(vlookup(G1238,'College Conference'!$B$1:$Z$1000 , 6,False),0)</f>
        <v>10</v>
      </c>
    </row>
    <row r="1239">
      <c r="A1239" s="3" t="s">
        <v>4319</v>
      </c>
      <c r="B1239" s="3">
        <v>0.81</v>
      </c>
      <c r="C1239" s="3" t="s">
        <v>22</v>
      </c>
      <c r="D1239" s="4">
        <v>45423.0</v>
      </c>
      <c r="E1239" s="2">
        <v>210.0</v>
      </c>
      <c r="F1239" s="3" t="s">
        <v>530</v>
      </c>
      <c r="G1239" s="3" t="s">
        <v>922</v>
      </c>
      <c r="H1239" s="3">
        <v>1.0</v>
      </c>
      <c r="I1239" s="2">
        <f>IFERROR(vlookup(F1239,'College Conference'!$B$1:$Z$1000 , 6,False),0)</f>
        <v>5</v>
      </c>
      <c r="J1239" s="2">
        <f>IFERROR(vlookup(G1239,'College Conference'!$B$1:$Z$1000 , 6,False),0)</f>
        <v>10</v>
      </c>
    </row>
    <row r="1240">
      <c r="A1240" s="3" t="s">
        <v>4333</v>
      </c>
      <c r="B1240" s="3">
        <v>0.85</v>
      </c>
      <c r="C1240" s="3" t="s">
        <v>58</v>
      </c>
      <c r="D1240" s="4">
        <v>45446.0</v>
      </c>
      <c r="E1240" s="2">
        <v>259.0</v>
      </c>
      <c r="F1240" s="3" t="s">
        <v>689</v>
      </c>
      <c r="G1240" s="3" t="s">
        <v>922</v>
      </c>
      <c r="H1240" s="3">
        <v>1.0</v>
      </c>
      <c r="I1240" s="2">
        <f>IFERROR(vlookup(F1240,'College Conference'!$B$1:$Z$1000 , 6,False),0)</f>
        <v>7</v>
      </c>
      <c r="J1240" s="2">
        <f>IFERROR(vlookup(G1240,'College Conference'!$B$1:$Z$1000 , 6,False),0)</f>
        <v>10</v>
      </c>
    </row>
    <row r="1241">
      <c r="A1241" s="3" t="s">
        <v>4320</v>
      </c>
      <c r="B1241" s="3">
        <v>0.82</v>
      </c>
      <c r="C1241" s="3" t="s">
        <v>38</v>
      </c>
      <c r="D1241" s="4">
        <v>45447.0</v>
      </c>
      <c r="E1241" s="2">
        <v>230.0</v>
      </c>
      <c r="F1241" s="3" t="s">
        <v>530</v>
      </c>
      <c r="G1241" s="3" t="s">
        <v>922</v>
      </c>
      <c r="H1241" s="3">
        <v>1.0</v>
      </c>
      <c r="I1241" s="2">
        <f>IFERROR(vlookup(F1241,'College Conference'!$B$1:$Z$1000 , 6,False),0)</f>
        <v>5</v>
      </c>
      <c r="J1241" s="2">
        <f>IFERROR(vlookup(G1241,'College Conference'!$B$1:$Z$1000 , 6,False),0)</f>
        <v>10</v>
      </c>
    </row>
    <row r="1242">
      <c r="A1242" s="3" t="s">
        <v>713</v>
      </c>
      <c r="B1242" s="3">
        <v>0.82</v>
      </c>
      <c r="C1242" s="3" t="s">
        <v>17</v>
      </c>
      <c r="D1242" s="4">
        <v>45444.0</v>
      </c>
      <c r="E1242" s="2">
        <v>175.0</v>
      </c>
      <c r="F1242" s="3" t="s">
        <v>39</v>
      </c>
      <c r="G1242" s="3" t="s">
        <v>922</v>
      </c>
      <c r="H1242" s="3">
        <v>1.0</v>
      </c>
      <c r="I1242" s="2">
        <f>IFERROR(vlookup(F1242,'College Conference'!$B$1:$Z$1000 , 6,False),0)</f>
        <v>0</v>
      </c>
      <c r="J1242" s="2">
        <f>IFERROR(vlookup(G1242,'College Conference'!$B$1:$Z$1000 , 6,False),0)</f>
        <v>10</v>
      </c>
    </row>
    <row r="1243">
      <c r="A1243" s="3" t="s">
        <v>4321</v>
      </c>
      <c r="B1243" s="3">
        <v>0.84</v>
      </c>
      <c r="C1243" s="3" t="s">
        <v>52</v>
      </c>
      <c r="D1243" s="4">
        <v>45446.0</v>
      </c>
      <c r="E1243" s="2">
        <v>238.0</v>
      </c>
      <c r="F1243" s="3" t="s">
        <v>530</v>
      </c>
      <c r="G1243" s="3" t="s">
        <v>922</v>
      </c>
      <c r="H1243" s="3">
        <v>1.0</v>
      </c>
      <c r="I1243" s="2">
        <f>IFERROR(vlookup(F1243,'College Conference'!$B$1:$Z$1000 , 6,False),0)</f>
        <v>5</v>
      </c>
      <c r="J1243" s="2">
        <f>IFERROR(vlookup(G1243,'College Conference'!$B$1:$Z$1000 , 6,False),0)</f>
        <v>10</v>
      </c>
    </row>
    <row r="1244">
      <c r="A1244" s="3" t="s">
        <v>4334</v>
      </c>
      <c r="B1244" s="3">
        <v>0.85</v>
      </c>
      <c r="C1244" s="3" t="s">
        <v>63</v>
      </c>
      <c r="D1244" s="4">
        <v>45445.0</v>
      </c>
      <c r="E1244" s="2">
        <v>210.0</v>
      </c>
      <c r="F1244" s="3" t="s">
        <v>714</v>
      </c>
      <c r="G1244" s="3" t="s">
        <v>922</v>
      </c>
      <c r="H1244" s="3">
        <v>1.0</v>
      </c>
      <c r="I1244" s="2">
        <f>IFERROR(vlookup(F1244,'College Conference'!$B$1:$Z$1000 , 6,False),0)</f>
        <v>7</v>
      </c>
      <c r="J1244" s="2">
        <f>IFERROR(vlookup(G1244,'College Conference'!$B$1:$Z$1000 , 6,False),0)</f>
        <v>10</v>
      </c>
    </row>
    <row r="1245">
      <c r="A1245" s="3" t="s">
        <v>4344</v>
      </c>
      <c r="B1245" s="3">
        <v>0.86</v>
      </c>
      <c r="C1245" s="3" t="s">
        <v>63</v>
      </c>
      <c r="D1245" s="2" t="s">
        <v>72</v>
      </c>
      <c r="E1245" s="2">
        <v>175.0</v>
      </c>
      <c r="F1245" s="3" t="s">
        <v>806</v>
      </c>
      <c r="G1245" s="3" t="s">
        <v>922</v>
      </c>
      <c r="H1245" s="3">
        <v>1.0</v>
      </c>
      <c r="I1245" s="2">
        <f>IFERROR(vlookup(F1245,'College Conference'!$B$1:$Z$1000 , 6,False),0)</f>
        <v>8</v>
      </c>
      <c r="J1245" s="2">
        <f>IFERROR(vlookup(G1245,'College Conference'!$B$1:$Z$1000 , 6,False),0)</f>
        <v>10</v>
      </c>
    </row>
    <row r="1246">
      <c r="A1246" s="3" t="s">
        <v>4282</v>
      </c>
      <c r="B1246" s="3">
        <v>0.78</v>
      </c>
      <c r="C1246" s="3" t="s">
        <v>78</v>
      </c>
      <c r="D1246" s="4">
        <v>45445.0</v>
      </c>
      <c r="E1246" s="2">
        <v>225.0</v>
      </c>
      <c r="F1246" s="3" t="s">
        <v>100</v>
      </c>
      <c r="G1246" s="3" t="s">
        <v>922</v>
      </c>
      <c r="H1246" s="3">
        <v>1.0</v>
      </c>
      <c r="I1246" s="2">
        <f>IFERROR(vlookup(F1246,'College Conference'!$B$1:$Z$1000 , 6,False),0)</f>
        <v>0</v>
      </c>
      <c r="J1246" s="2">
        <f>IFERROR(vlookup(G1246,'College Conference'!$B$1:$Z$1000 , 6,False),0)</f>
        <v>10</v>
      </c>
    </row>
    <row r="1247">
      <c r="A1247" s="3" t="s">
        <v>4283</v>
      </c>
      <c r="B1247" s="3">
        <v>0.82</v>
      </c>
      <c r="C1247" s="3" t="s">
        <v>17</v>
      </c>
      <c r="D1247" s="4">
        <v>45421.0</v>
      </c>
      <c r="E1247" s="2">
        <v>170.0</v>
      </c>
      <c r="F1247" s="3" t="s">
        <v>93</v>
      </c>
      <c r="G1247" s="3" t="s">
        <v>922</v>
      </c>
      <c r="H1247" s="3">
        <v>1.0</v>
      </c>
      <c r="I1247" s="2">
        <f>IFERROR(vlookup(F1247,'College Conference'!$B$1:$Z$1000 , 6,False),0)</f>
        <v>0</v>
      </c>
      <c r="J1247" s="2">
        <f>IFERROR(vlookup(G1247,'College Conference'!$B$1:$Z$1000 , 6,False),0)</f>
        <v>10</v>
      </c>
    </row>
    <row r="1248">
      <c r="A1248" s="3" t="s">
        <v>4313</v>
      </c>
      <c r="B1248" s="3">
        <v>0.86</v>
      </c>
      <c r="C1248" s="3" t="s">
        <v>17</v>
      </c>
      <c r="D1248" s="4">
        <v>45444.0</v>
      </c>
      <c r="E1248" s="2">
        <v>170.0</v>
      </c>
      <c r="F1248" s="3" t="s">
        <v>461</v>
      </c>
      <c r="G1248" s="3" t="s">
        <v>922</v>
      </c>
      <c r="H1248" s="3">
        <v>1.0</v>
      </c>
      <c r="I1248" s="2">
        <f>IFERROR(vlookup(F1248,'College Conference'!$B$1:$Z$1000 , 6,False),0)</f>
        <v>4</v>
      </c>
      <c r="J1248" s="2">
        <f>IFERROR(vlookup(G1248,'College Conference'!$B$1:$Z$1000 , 6,False),0)</f>
        <v>10</v>
      </c>
    </row>
    <row r="1249">
      <c r="A1249" s="3" t="s">
        <v>4284</v>
      </c>
      <c r="B1249" s="3">
        <v>0.83</v>
      </c>
      <c r="C1249" s="3" t="s">
        <v>43</v>
      </c>
      <c r="D1249" s="4">
        <v>45448.0</v>
      </c>
      <c r="E1249" s="2">
        <v>330.0</v>
      </c>
      <c r="F1249" s="3" t="s">
        <v>3648</v>
      </c>
      <c r="G1249" s="3" t="s">
        <v>922</v>
      </c>
      <c r="H1249" s="3">
        <v>1.0</v>
      </c>
      <c r="I1249" s="2">
        <f>IFERROR(vlookup(F1249,'College Conference'!$B$1:$Z$1000 , 6,False),0)</f>
        <v>0</v>
      </c>
      <c r="J1249" s="2">
        <f>IFERROR(vlookup(G1249,'College Conference'!$B$1:$Z$1000 , 6,False),0)</f>
        <v>10</v>
      </c>
    </row>
    <row r="1250">
      <c r="A1250" s="3" t="s">
        <v>2341</v>
      </c>
      <c r="B1250" s="3">
        <v>0.86</v>
      </c>
      <c r="C1250" s="3" t="s">
        <v>12</v>
      </c>
      <c r="D1250" s="4">
        <v>45445.0</v>
      </c>
      <c r="E1250" s="2">
        <v>222.0</v>
      </c>
      <c r="F1250" s="3" t="s">
        <v>530</v>
      </c>
      <c r="G1250" s="3" t="s">
        <v>922</v>
      </c>
      <c r="H1250" s="3">
        <v>1.0</v>
      </c>
      <c r="I1250" s="2">
        <f>IFERROR(vlookup(F1250,'College Conference'!$B$1:$Z$1000 , 6,False),0)</f>
        <v>5</v>
      </c>
      <c r="J1250" s="2">
        <f>IFERROR(vlookup(G1250,'College Conference'!$B$1:$Z$1000 , 6,False),0)</f>
        <v>10</v>
      </c>
    </row>
    <row r="1251">
      <c r="A1251" s="3" t="s">
        <v>235</v>
      </c>
      <c r="B1251" s="3">
        <v>0.8</v>
      </c>
      <c r="C1251" s="3" t="s">
        <v>17</v>
      </c>
      <c r="D1251" s="4">
        <v>45421.0</v>
      </c>
      <c r="E1251" s="2">
        <v>165.0</v>
      </c>
      <c r="F1251" s="3" t="s">
        <v>73</v>
      </c>
      <c r="G1251" s="3" t="s">
        <v>935</v>
      </c>
      <c r="H1251" s="3">
        <v>1.0</v>
      </c>
      <c r="I1251" s="2">
        <f>IFERROR(vlookup(F1251,'College Conference'!$B$1:$Z$1000 , 6,False),0)</f>
        <v>0</v>
      </c>
      <c r="J1251" s="2">
        <f>IFERROR(vlookup(G1251,'College Conference'!$B$1:$Z$1000 , 6,False),0)</f>
        <v>10</v>
      </c>
    </row>
    <row r="1252">
      <c r="A1252" s="3" t="s">
        <v>3784</v>
      </c>
      <c r="B1252" s="3">
        <v>0.81</v>
      </c>
      <c r="C1252" s="3" t="s">
        <v>12</v>
      </c>
      <c r="D1252" s="4">
        <v>45446.0</v>
      </c>
      <c r="E1252" s="2">
        <v>307.0</v>
      </c>
      <c r="F1252" s="3" t="s">
        <v>772</v>
      </c>
      <c r="G1252" s="3" t="s">
        <v>935</v>
      </c>
      <c r="H1252" s="3">
        <v>1.0</v>
      </c>
      <c r="I1252" s="2">
        <f>IFERROR(vlookup(F1252,'College Conference'!$B$1:$Z$1000 , 6,False),0)</f>
        <v>8</v>
      </c>
      <c r="J1252" s="2">
        <f>IFERROR(vlookup(G1252,'College Conference'!$B$1:$Z$1000 , 6,False),0)</f>
        <v>10</v>
      </c>
    </row>
    <row r="1253">
      <c r="A1253" s="3" t="s">
        <v>4345</v>
      </c>
      <c r="B1253" s="3">
        <v>0.87</v>
      </c>
      <c r="C1253" s="3" t="s">
        <v>22</v>
      </c>
      <c r="D1253" s="4">
        <v>45423.0</v>
      </c>
      <c r="E1253" s="2">
        <v>195.0</v>
      </c>
      <c r="F1253" s="3" t="s">
        <v>804</v>
      </c>
      <c r="G1253" s="3" t="s">
        <v>924</v>
      </c>
      <c r="H1253" s="3">
        <v>1.0</v>
      </c>
      <c r="I1253" s="2">
        <f>IFERROR(vlookup(F1253,'College Conference'!$B$1:$Z$1000 , 6,False),0)</f>
        <v>8</v>
      </c>
      <c r="J1253" s="2">
        <f>IFERROR(vlookup(G1253,'College Conference'!$B$1:$Z$1000 , 6,False),0)</f>
        <v>10</v>
      </c>
    </row>
    <row r="1254">
      <c r="A1254" s="3" t="s">
        <v>4322</v>
      </c>
      <c r="B1254" s="3">
        <v>0.86</v>
      </c>
      <c r="C1254" s="3" t="s">
        <v>78</v>
      </c>
      <c r="D1254" s="4">
        <v>45448.0</v>
      </c>
      <c r="E1254" s="2">
        <v>230.0</v>
      </c>
      <c r="F1254" s="3" t="s">
        <v>564</v>
      </c>
      <c r="G1254" s="3" t="s">
        <v>935</v>
      </c>
      <c r="H1254" s="3">
        <v>1.0</v>
      </c>
      <c r="I1254" s="2">
        <f>IFERROR(vlookup(F1254,'College Conference'!$B$1:$Z$1000 , 6,False),0)</f>
        <v>5</v>
      </c>
      <c r="J1254" s="2">
        <f>IFERROR(vlookup(G1254,'College Conference'!$B$1:$Z$1000 , 6,False),0)</f>
        <v>10</v>
      </c>
    </row>
    <row r="1255">
      <c r="A1255" s="3" t="s">
        <v>4285</v>
      </c>
      <c r="B1255" s="3">
        <v>0.89</v>
      </c>
      <c r="C1255" s="3" t="s">
        <v>27</v>
      </c>
      <c r="D1255" s="4">
        <v>45444.0</v>
      </c>
      <c r="E1255" s="2">
        <v>200.0</v>
      </c>
      <c r="F1255" s="3" t="s">
        <v>363</v>
      </c>
      <c r="G1255" s="3" t="s">
        <v>924</v>
      </c>
      <c r="H1255" s="3">
        <v>1.0</v>
      </c>
      <c r="I1255" s="2">
        <f>IFERROR(vlookup(F1255,'College Conference'!$B$1:$Z$1000 , 6,False),0)</f>
        <v>0</v>
      </c>
      <c r="J1255" s="2">
        <f>IFERROR(vlookup(G1255,'College Conference'!$B$1:$Z$1000 , 6,False),0)</f>
        <v>10</v>
      </c>
    </row>
    <row r="1256">
      <c r="A1256" s="3" t="s">
        <v>4368</v>
      </c>
      <c r="B1256" s="3">
        <v>0.86</v>
      </c>
      <c r="C1256" s="3" t="s">
        <v>27</v>
      </c>
      <c r="D1256" s="2" t="s">
        <v>72</v>
      </c>
      <c r="E1256" s="2">
        <v>187.0</v>
      </c>
      <c r="F1256" s="3" t="s">
        <v>948</v>
      </c>
      <c r="G1256" s="3" t="s">
        <v>935</v>
      </c>
      <c r="H1256" s="3">
        <v>1.0</v>
      </c>
      <c r="I1256" s="2">
        <f>IFERROR(vlookup(F1256,'College Conference'!$B$1:$Z$1000 , 6,False),0)</f>
        <v>11</v>
      </c>
      <c r="J1256" s="2">
        <f>IFERROR(vlookup(G1256,'College Conference'!$B$1:$Z$1000 , 6,False),0)</f>
        <v>10</v>
      </c>
    </row>
    <row r="1257">
      <c r="A1257" s="3" t="s">
        <v>4286</v>
      </c>
      <c r="B1257" s="3" t="s">
        <v>11</v>
      </c>
      <c r="C1257" s="3" t="s">
        <v>111</v>
      </c>
      <c r="D1257" s="4">
        <v>45444.0</v>
      </c>
      <c r="E1257" s="2">
        <v>170.0</v>
      </c>
      <c r="F1257" s="3" t="s">
        <v>267</v>
      </c>
      <c r="G1257" s="3" t="s">
        <v>935</v>
      </c>
      <c r="H1257" s="3">
        <v>1.0</v>
      </c>
      <c r="I1257" s="2">
        <f>IFERROR(vlookup(F1257,'College Conference'!$B$1:$Z$1000 , 6,False),0)</f>
        <v>0</v>
      </c>
      <c r="J1257" s="2">
        <f>IFERROR(vlookup(G1257,'College Conference'!$B$1:$Z$1000 , 6,False),0)</f>
        <v>10</v>
      </c>
    </row>
    <row r="1258">
      <c r="A1258" s="3" t="s">
        <v>4287</v>
      </c>
      <c r="B1258" s="3" t="s">
        <v>11</v>
      </c>
      <c r="C1258" s="3" t="s">
        <v>52</v>
      </c>
      <c r="D1258" s="4">
        <v>45445.0</v>
      </c>
      <c r="E1258" s="2">
        <v>215.0</v>
      </c>
      <c r="F1258" s="3" t="s">
        <v>494</v>
      </c>
      <c r="G1258" s="3" t="s">
        <v>935</v>
      </c>
      <c r="H1258" s="3">
        <v>1.0</v>
      </c>
      <c r="I1258" s="2">
        <f>IFERROR(vlookup(F1258,'College Conference'!$B$1:$Z$1000 , 6,False),0)</f>
        <v>0</v>
      </c>
      <c r="J1258" s="2">
        <f>IFERROR(vlookup(G1258,'College Conference'!$B$1:$Z$1000 , 6,False),0)</f>
        <v>10</v>
      </c>
    </row>
    <row r="1259">
      <c r="A1259" s="3" t="s">
        <v>4346</v>
      </c>
      <c r="B1259" s="3">
        <v>0.9</v>
      </c>
      <c r="C1259" s="3" t="s">
        <v>52</v>
      </c>
      <c r="D1259" s="4">
        <v>45448.0</v>
      </c>
      <c r="E1259" s="2">
        <v>250.0</v>
      </c>
      <c r="F1259" s="3" t="s">
        <v>843</v>
      </c>
      <c r="G1259" s="3" t="s">
        <v>924</v>
      </c>
      <c r="H1259" s="3">
        <v>1.0</v>
      </c>
      <c r="I1259" s="2">
        <f>IFERROR(vlookup(F1259,'College Conference'!$B$1:$Z$1000 , 6,False),0)</f>
        <v>8</v>
      </c>
      <c r="J1259" s="2">
        <f>IFERROR(vlookup(G1259,'College Conference'!$B$1:$Z$1000 , 6,False),0)</f>
        <v>10</v>
      </c>
    </row>
    <row r="1260">
      <c r="A1260" s="3" t="s">
        <v>4335</v>
      </c>
      <c r="B1260" s="3">
        <v>0.94</v>
      </c>
      <c r="C1260" s="3" t="s">
        <v>78</v>
      </c>
      <c r="D1260" s="2" t="s">
        <v>72</v>
      </c>
      <c r="E1260" s="2">
        <v>186.0</v>
      </c>
      <c r="F1260" s="3" t="s">
        <v>695</v>
      </c>
      <c r="G1260" s="3" t="s">
        <v>924</v>
      </c>
      <c r="H1260" s="3">
        <v>1.0</v>
      </c>
      <c r="I1260" s="2">
        <f>IFERROR(vlookup(F1260,'College Conference'!$B$1:$Z$1000 , 6,False),0)</f>
        <v>7</v>
      </c>
      <c r="J1260" s="2">
        <f>IFERROR(vlookup(G1260,'College Conference'!$B$1:$Z$1000 , 6,False),0)</f>
        <v>10</v>
      </c>
    </row>
    <row r="1261">
      <c r="A1261" s="3" t="s">
        <v>4347</v>
      </c>
      <c r="B1261" s="3">
        <v>0.89</v>
      </c>
      <c r="C1261" s="3" t="s">
        <v>27</v>
      </c>
      <c r="D1261" s="4">
        <v>45445.0</v>
      </c>
      <c r="E1261" s="2">
        <v>184.0</v>
      </c>
      <c r="F1261" s="3" t="s">
        <v>776</v>
      </c>
      <c r="G1261" s="3" t="s">
        <v>935</v>
      </c>
      <c r="H1261" s="3">
        <v>1.0</v>
      </c>
      <c r="I1261" s="2">
        <f>IFERROR(vlookup(F1261,'College Conference'!$B$1:$Z$1000 , 6,False),0)</f>
        <v>8</v>
      </c>
      <c r="J1261" s="2">
        <f>IFERROR(vlookup(G1261,'College Conference'!$B$1:$Z$1000 , 6,False),0)</f>
        <v>10</v>
      </c>
    </row>
    <row r="1262">
      <c r="A1262" s="3" t="s">
        <v>4323</v>
      </c>
      <c r="B1262" s="3">
        <v>0.89</v>
      </c>
      <c r="C1262" s="3" t="s">
        <v>63</v>
      </c>
      <c r="D1262" s="4">
        <v>45423.0</v>
      </c>
      <c r="E1262" s="2">
        <v>180.0</v>
      </c>
      <c r="F1262" s="3" t="s">
        <v>532</v>
      </c>
      <c r="G1262" s="3" t="s">
        <v>924</v>
      </c>
      <c r="H1262" s="3">
        <v>1.0</v>
      </c>
      <c r="I1262" s="2">
        <f>IFERROR(vlookup(F1262,'College Conference'!$B$1:$Z$1000 , 6,False),0)</f>
        <v>5</v>
      </c>
      <c r="J1262" s="2">
        <f>IFERROR(vlookup(G1262,'College Conference'!$B$1:$Z$1000 , 6,False),0)</f>
        <v>10</v>
      </c>
    </row>
    <row r="1263">
      <c r="A1263" s="3" t="s">
        <v>1095</v>
      </c>
      <c r="B1263" s="3">
        <v>0.87</v>
      </c>
      <c r="C1263" s="3" t="s">
        <v>17</v>
      </c>
      <c r="D1263" s="4">
        <v>45445.0</v>
      </c>
      <c r="E1263" s="2">
        <v>180.0</v>
      </c>
      <c r="F1263" s="3" t="s">
        <v>222</v>
      </c>
      <c r="G1263" s="3" t="s">
        <v>935</v>
      </c>
      <c r="H1263" s="3">
        <v>1.0</v>
      </c>
      <c r="I1263" s="2">
        <f>IFERROR(vlookup(F1263,'College Conference'!$B$1:$Z$1000 , 6,False),0)</f>
        <v>1</v>
      </c>
      <c r="J1263" s="2">
        <f>IFERROR(vlookup(G1263,'College Conference'!$B$1:$Z$1000 , 6,False),0)</f>
        <v>10</v>
      </c>
    </row>
    <row r="1264">
      <c r="A1264" s="3" t="s">
        <v>4348</v>
      </c>
      <c r="B1264" s="3">
        <v>0.88</v>
      </c>
      <c r="C1264" s="3" t="s">
        <v>120</v>
      </c>
      <c r="D1264" s="4">
        <v>45447.0</v>
      </c>
      <c r="E1264" s="2">
        <v>232.0</v>
      </c>
      <c r="F1264" s="3" t="s">
        <v>830</v>
      </c>
      <c r="G1264" s="3" t="s">
        <v>935</v>
      </c>
      <c r="H1264" s="3">
        <v>1.0</v>
      </c>
      <c r="I1264" s="2">
        <f>IFERROR(vlookup(F1264,'College Conference'!$B$1:$Z$1000 , 6,False),0)</f>
        <v>8</v>
      </c>
      <c r="J1264" s="2">
        <f>IFERROR(vlookup(G1264,'College Conference'!$B$1:$Z$1000 , 6,False),0)</f>
        <v>10</v>
      </c>
    </row>
    <row r="1265">
      <c r="A1265" s="3" t="s">
        <v>4336</v>
      </c>
      <c r="B1265" s="3">
        <v>0.91</v>
      </c>
      <c r="C1265" s="3" t="s">
        <v>17</v>
      </c>
      <c r="D1265" s="4">
        <v>45446.0</v>
      </c>
      <c r="E1265" s="2">
        <v>190.0</v>
      </c>
      <c r="F1265" s="3" t="s">
        <v>691</v>
      </c>
      <c r="G1265" s="3" t="s">
        <v>924</v>
      </c>
      <c r="H1265" s="3">
        <v>1.0</v>
      </c>
      <c r="I1265" s="2">
        <f>IFERROR(vlookup(F1265,'College Conference'!$B$1:$Z$1000 , 6,False),0)</f>
        <v>7</v>
      </c>
      <c r="J1265" s="2">
        <f>IFERROR(vlookup(G1265,'College Conference'!$B$1:$Z$1000 , 6,False),0)</f>
        <v>10</v>
      </c>
    </row>
    <row r="1266">
      <c r="A1266" s="3" t="s">
        <v>4329</v>
      </c>
      <c r="B1266" s="3">
        <v>0.79</v>
      </c>
      <c r="C1266" s="3" t="s">
        <v>313</v>
      </c>
      <c r="D1266" s="4">
        <v>45445.0</v>
      </c>
      <c r="E1266" s="2">
        <v>175.0</v>
      </c>
      <c r="F1266" s="3" t="s">
        <v>643</v>
      </c>
      <c r="G1266" s="3" t="s">
        <v>924</v>
      </c>
      <c r="H1266" s="3">
        <v>1.0</v>
      </c>
      <c r="I1266" s="2">
        <f>IFERROR(vlookup(F1266,'College Conference'!$B$1:$Z$1000 , 6,False),0)</f>
        <v>6</v>
      </c>
      <c r="J1266" s="2">
        <f>IFERROR(vlookup(G1266,'College Conference'!$B$1:$Z$1000 , 6,False),0)</f>
        <v>10</v>
      </c>
    </row>
    <row r="1267">
      <c r="A1267" s="3" t="s">
        <v>4337</v>
      </c>
      <c r="B1267" s="3">
        <v>0.84</v>
      </c>
      <c r="C1267" s="3" t="s">
        <v>22</v>
      </c>
      <c r="D1267" s="4">
        <v>45423.0</v>
      </c>
      <c r="E1267" s="2">
        <v>201.0</v>
      </c>
      <c r="F1267" s="3" t="s">
        <v>687</v>
      </c>
      <c r="G1267" s="3" t="s">
        <v>935</v>
      </c>
      <c r="H1267" s="3">
        <v>1.0</v>
      </c>
      <c r="I1267" s="2">
        <f>IFERROR(vlookup(F1267,'College Conference'!$B$1:$Z$1000 , 6,False),0)</f>
        <v>7</v>
      </c>
      <c r="J1267" s="2">
        <f>IFERROR(vlookup(G1267,'College Conference'!$B$1:$Z$1000 , 6,False),0)</f>
        <v>10</v>
      </c>
    </row>
    <row r="1268">
      <c r="A1268" s="3" t="s">
        <v>2544</v>
      </c>
      <c r="B1268" s="3">
        <v>0.85</v>
      </c>
      <c r="C1268" s="3" t="s">
        <v>52</v>
      </c>
      <c r="D1268" s="4">
        <v>45423.0</v>
      </c>
      <c r="E1268" s="2">
        <v>228.0</v>
      </c>
      <c r="F1268" s="3" t="s">
        <v>514</v>
      </c>
      <c r="G1268" s="3" t="s">
        <v>935</v>
      </c>
      <c r="H1268" s="3">
        <v>1.0</v>
      </c>
      <c r="I1268" s="2">
        <f>IFERROR(vlookup(F1268,'College Conference'!$B$1:$Z$1000 , 6,False),0)</f>
        <v>5</v>
      </c>
      <c r="J1268" s="2">
        <f>IFERROR(vlookup(G1268,'College Conference'!$B$1:$Z$1000 , 6,False),0)</f>
        <v>10</v>
      </c>
    </row>
    <row r="1269">
      <c r="A1269" s="3" t="s">
        <v>4324</v>
      </c>
      <c r="B1269" s="3">
        <v>0.85</v>
      </c>
      <c r="C1269" s="3" t="s">
        <v>27</v>
      </c>
      <c r="D1269" s="4">
        <v>45422.0</v>
      </c>
      <c r="E1269" s="2">
        <v>180.0</v>
      </c>
      <c r="F1269" s="3" t="s">
        <v>525</v>
      </c>
      <c r="G1269" s="3" t="s">
        <v>935</v>
      </c>
      <c r="H1269" s="3">
        <v>1.0</v>
      </c>
      <c r="I1269" s="2">
        <f>IFERROR(vlookup(F1269,'College Conference'!$B$1:$Z$1000 , 6,False),0)</f>
        <v>5</v>
      </c>
      <c r="J1269" s="2">
        <f>IFERROR(vlookup(G1269,'College Conference'!$B$1:$Z$1000 , 6,False),0)</f>
        <v>10</v>
      </c>
    </row>
    <row r="1270">
      <c r="A1270" s="3" t="s">
        <v>4404</v>
      </c>
      <c r="B1270" s="3">
        <v>0.88</v>
      </c>
      <c r="C1270" s="3" t="s">
        <v>12</v>
      </c>
      <c r="D1270" s="4">
        <v>45445.0</v>
      </c>
      <c r="E1270" s="2">
        <v>300.0</v>
      </c>
      <c r="F1270" s="3" t="s">
        <v>806</v>
      </c>
      <c r="G1270" s="3" t="s">
        <v>951</v>
      </c>
      <c r="H1270" s="3">
        <v>1.0</v>
      </c>
      <c r="I1270" s="2">
        <f>IFERROR(vlookup(F1270,'College Conference'!$B$1:$Z$1000 , 6,False),0)</f>
        <v>8</v>
      </c>
      <c r="J1270" s="2">
        <f>IFERROR(vlookup(G1270,'College Conference'!$B$1:$Z$1000 , 6,False),0)</f>
        <v>11</v>
      </c>
    </row>
    <row r="1271">
      <c r="A1271" s="3" t="s">
        <v>4399</v>
      </c>
      <c r="B1271" s="3">
        <v>0.84</v>
      </c>
      <c r="C1271" s="3" t="s">
        <v>52</v>
      </c>
      <c r="D1271" s="2" t="s">
        <v>72</v>
      </c>
      <c r="E1271" s="2">
        <v>218.0</v>
      </c>
      <c r="F1271" s="3" t="s">
        <v>643</v>
      </c>
      <c r="G1271" s="3" t="s">
        <v>948</v>
      </c>
      <c r="H1271" s="3">
        <v>1.0</v>
      </c>
      <c r="I1271" s="2">
        <f>IFERROR(vlookup(F1271,'College Conference'!$B$1:$Z$1000 , 6,False),0)</f>
        <v>6</v>
      </c>
      <c r="J1271" s="2">
        <f>IFERROR(vlookup(G1271,'College Conference'!$B$1:$Z$1000 , 6,False),0)</f>
        <v>11</v>
      </c>
    </row>
    <row r="1272">
      <c r="A1272" s="3" t="s">
        <v>3974</v>
      </c>
      <c r="B1272" s="3">
        <v>0.84</v>
      </c>
      <c r="C1272" s="3" t="s">
        <v>52</v>
      </c>
      <c r="D1272" s="4">
        <v>45444.0</v>
      </c>
      <c r="E1272" s="2">
        <v>235.0</v>
      </c>
      <c r="F1272" s="3" t="s">
        <v>772</v>
      </c>
      <c r="G1272" s="3" t="s">
        <v>951</v>
      </c>
      <c r="H1272" s="3">
        <v>1.0</v>
      </c>
      <c r="I1272" s="2">
        <f>IFERROR(vlookup(F1272,'College Conference'!$B$1:$Z$1000 , 6,False),0)</f>
        <v>8</v>
      </c>
      <c r="J1272" s="2">
        <f>IFERROR(vlookup(G1272,'College Conference'!$B$1:$Z$1000 , 6,False),0)</f>
        <v>11</v>
      </c>
    </row>
    <row r="1273">
      <c r="A1273" s="3" t="s">
        <v>4393</v>
      </c>
      <c r="B1273" s="3">
        <v>0.85</v>
      </c>
      <c r="C1273" s="3" t="s">
        <v>12</v>
      </c>
      <c r="D1273" s="4">
        <v>45445.0</v>
      </c>
      <c r="E1273" s="2">
        <v>290.0</v>
      </c>
      <c r="F1273" s="3" t="s">
        <v>512</v>
      </c>
      <c r="G1273" s="3" t="s">
        <v>948</v>
      </c>
      <c r="H1273" s="3">
        <v>1.0</v>
      </c>
      <c r="I1273" s="2">
        <f>IFERROR(vlookup(F1273,'College Conference'!$B$1:$Z$1000 , 6,False),0)</f>
        <v>5</v>
      </c>
      <c r="J1273" s="2">
        <f>IFERROR(vlookup(G1273,'College Conference'!$B$1:$Z$1000 , 6,False),0)</f>
        <v>11</v>
      </c>
    </row>
    <row r="1274">
      <c r="A1274" s="3" t="s">
        <v>4376</v>
      </c>
      <c r="B1274" s="3">
        <v>0.85</v>
      </c>
      <c r="C1274" s="3" t="s">
        <v>27</v>
      </c>
      <c r="D1274" s="4">
        <v>45446.0</v>
      </c>
      <c r="E1274" s="2">
        <v>180.0</v>
      </c>
      <c r="F1274" s="3" t="s">
        <v>158</v>
      </c>
      <c r="G1274" s="3" t="s">
        <v>948</v>
      </c>
      <c r="H1274" s="3">
        <v>1.0</v>
      </c>
      <c r="I1274" s="2">
        <f>IFERROR(vlookup(F1274,'College Conference'!$B$1:$Z$1000 , 6,False),0)</f>
        <v>1</v>
      </c>
      <c r="J1274" s="2">
        <f>IFERROR(vlookup(G1274,'College Conference'!$B$1:$Z$1000 , 6,False),0)</f>
        <v>11</v>
      </c>
    </row>
    <row r="1275">
      <c r="A1275" s="3" t="s">
        <v>4400</v>
      </c>
      <c r="B1275" s="3">
        <v>0.87</v>
      </c>
      <c r="C1275" s="3" t="s">
        <v>120</v>
      </c>
      <c r="D1275" s="4">
        <v>45447.0</v>
      </c>
      <c r="E1275" s="2">
        <v>235.0</v>
      </c>
      <c r="F1275" s="3" t="s">
        <v>734</v>
      </c>
      <c r="G1275" s="3" t="s">
        <v>951</v>
      </c>
      <c r="H1275" s="3">
        <v>1.0</v>
      </c>
      <c r="I1275" s="2">
        <f>IFERROR(vlookup(F1275,'College Conference'!$B$1:$Z$1000 , 6,False),0)</f>
        <v>7</v>
      </c>
      <c r="J1275" s="2">
        <f>IFERROR(vlookup(G1275,'College Conference'!$B$1:$Z$1000 , 6,False),0)</f>
        <v>11</v>
      </c>
    </row>
    <row r="1276">
      <c r="A1276" s="3" t="s">
        <v>2792</v>
      </c>
      <c r="B1276" s="3">
        <v>0.85</v>
      </c>
      <c r="C1276" s="3" t="s">
        <v>52</v>
      </c>
      <c r="D1276" s="4">
        <v>45445.0</v>
      </c>
      <c r="E1276" s="2">
        <v>230.0</v>
      </c>
      <c r="F1276" s="3" t="s">
        <v>80</v>
      </c>
      <c r="G1276" s="3" t="s">
        <v>948</v>
      </c>
      <c r="H1276" s="3">
        <v>1.0</v>
      </c>
      <c r="I1276" s="2">
        <f>IFERROR(vlookup(F1276,'College Conference'!$B$1:$Z$1000 , 6,False),0)</f>
        <v>0</v>
      </c>
      <c r="J1276" s="2">
        <f>IFERROR(vlookup(G1276,'College Conference'!$B$1:$Z$1000 , 6,False),0)</f>
        <v>11</v>
      </c>
    </row>
    <row r="1277">
      <c r="A1277" s="3" t="s">
        <v>2246</v>
      </c>
      <c r="B1277" s="3">
        <v>0.86</v>
      </c>
      <c r="C1277" s="3" t="s">
        <v>17</v>
      </c>
      <c r="D1277" s="4">
        <v>45423.0</v>
      </c>
      <c r="E1277" s="2">
        <v>180.0</v>
      </c>
      <c r="F1277" s="3" t="s">
        <v>133</v>
      </c>
      <c r="G1277" s="3" t="s">
        <v>948</v>
      </c>
      <c r="H1277" s="3">
        <v>1.0</v>
      </c>
      <c r="I1277" s="2">
        <f>IFERROR(vlookup(F1277,'College Conference'!$B$1:$Z$1000 , 6,False),0)</f>
        <v>1</v>
      </c>
      <c r="J1277" s="2">
        <f>IFERROR(vlookup(G1277,'College Conference'!$B$1:$Z$1000 , 6,False),0)</f>
        <v>11</v>
      </c>
    </row>
    <row r="1278">
      <c r="A1278" s="3" t="s">
        <v>4369</v>
      </c>
      <c r="B1278" s="3" t="s">
        <v>11</v>
      </c>
      <c r="C1278" s="3" t="s">
        <v>31</v>
      </c>
      <c r="D1278" s="4">
        <v>45447.0</v>
      </c>
      <c r="E1278" s="2">
        <v>300.0</v>
      </c>
      <c r="F1278" s="3" t="s">
        <v>41</v>
      </c>
      <c r="G1278" s="3" t="s">
        <v>948</v>
      </c>
      <c r="H1278" s="3">
        <v>1.0</v>
      </c>
      <c r="I1278" s="2">
        <f>IFERROR(vlookup(F1278,'College Conference'!$B$1:$Z$1000 , 6,False),0)</f>
        <v>0</v>
      </c>
      <c r="J1278" s="2">
        <f>IFERROR(vlookup(G1278,'College Conference'!$B$1:$Z$1000 , 6,False),0)</f>
        <v>11</v>
      </c>
    </row>
    <row r="1279">
      <c r="A1279" s="3" t="s">
        <v>4377</v>
      </c>
      <c r="B1279" s="3">
        <v>0.87</v>
      </c>
      <c r="C1279" s="3" t="s">
        <v>17</v>
      </c>
      <c r="D1279" s="4">
        <v>45444.0</v>
      </c>
      <c r="E1279" s="2">
        <v>191.0</v>
      </c>
      <c r="F1279" s="3" t="s">
        <v>156</v>
      </c>
      <c r="G1279" s="3" t="s">
        <v>948</v>
      </c>
      <c r="H1279" s="3">
        <v>1.0</v>
      </c>
      <c r="I1279" s="2">
        <f>IFERROR(vlookup(F1279,'College Conference'!$B$1:$Z$1000 , 6,False),0)</f>
        <v>1</v>
      </c>
      <c r="J1279" s="2">
        <f>IFERROR(vlookup(G1279,'College Conference'!$B$1:$Z$1000 , 6,False),0)</f>
        <v>11</v>
      </c>
    </row>
    <row r="1280">
      <c r="A1280" s="3" t="s">
        <v>4394</v>
      </c>
      <c r="B1280" s="3">
        <v>0.87</v>
      </c>
      <c r="C1280" s="3" t="s">
        <v>52</v>
      </c>
      <c r="D1280" s="4">
        <v>45444.0</v>
      </c>
      <c r="E1280" s="2">
        <v>210.0</v>
      </c>
      <c r="F1280" s="3" t="s">
        <v>545</v>
      </c>
      <c r="G1280" s="3" t="s">
        <v>951</v>
      </c>
      <c r="H1280" s="3">
        <v>1.0</v>
      </c>
      <c r="I1280" s="2">
        <f>IFERROR(vlookup(F1280,'College Conference'!$B$1:$Z$1000 , 6,False),0)</f>
        <v>5</v>
      </c>
      <c r="J1280" s="2">
        <f>IFERROR(vlookup(G1280,'College Conference'!$B$1:$Z$1000 , 6,False),0)</f>
        <v>11</v>
      </c>
    </row>
    <row r="1281">
      <c r="A1281" s="3" t="s">
        <v>4378</v>
      </c>
      <c r="B1281" s="3">
        <v>0.88</v>
      </c>
      <c r="C1281" s="3" t="s">
        <v>17</v>
      </c>
      <c r="D1281" s="2" t="s">
        <v>72</v>
      </c>
      <c r="E1281" s="2">
        <v>180.0</v>
      </c>
      <c r="F1281" s="3" t="s">
        <v>149</v>
      </c>
      <c r="G1281" s="3" t="s">
        <v>948</v>
      </c>
      <c r="H1281" s="3">
        <v>1.0</v>
      </c>
      <c r="I1281" s="2">
        <f>IFERROR(vlookup(F1281,'College Conference'!$B$1:$Z$1000 , 6,False),0)</f>
        <v>1</v>
      </c>
      <c r="J1281" s="2">
        <f>IFERROR(vlookup(G1281,'College Conference'!$B$1:$Z$1000 , 6,False),0)</f>
        <v>11</v>
      </c>
    </row>
    <row r="1282">
      <c r="A1282" s="3" t="s">
        <v>4379</v>
      </c>
      <c r="B1282" s="3">
        <v>0.89</v>
      </c>
      <c r="C1282" s="3" t="s">
        <v>58</v>
      </c>
      <c r="D1282" s="4">
        <v>45445.0</v>
      </c>
      <c r="E1282" s="2">
        <v>246.0</v>
      </c>
      <c r="F1282" s="3" t="s">
        <v>161</v>
      </c>
      <c r="G1282" s="3" t="s">
        <v>951</v>
      </c>
      <c r="H1282" s="3">
        <v>1.0</v>
      </c>
      <c r="I1282" s="2">
        <f>IFERROR(vlookup(F1282,'College Conference'!$B$1:$Z$1000 , 6,False),0)</f>
        <v>1</v>
      </c>
      <c r="J1282" s="2">
        <f>IFERROR(vlookup(G1282,'College Conference'!$B$1:$Z$1000 , 6,False),0)</f>
        <v>11</v>
      </c>
    </row>
    <row r="1283">
      <c r="A1283" s="3" t="s">
        <v>4401</v>
      </c>
      <c r="B1283" s="3">
        <v>0.91</v>
      </c>
      <c r="C1283" s="3" t="s">
        <v>78</v>
      </c>
      <c r="D1283" s="4">
        <v>45447.0</v>
      </c>
      <c r="E1283" s="2">
        <v>234.0</v>
      </c>
      <c r="F1283" s="3" t="s">
        <v>703</v>
      </c>
      <c r="G1283" s="3" t="s">
        <v>951</v>
      </c>
      <c r="H1283" s="3">
        <v>1.0</v>
      </c>
      <c r="I1283" s="2">
        <f>IFERROR(vlookup(F1283,'College Conference'!$B$1:$Z$1000 , 6,False),0)</f>
        <v>7</v>
      </c>
      <c r="J1283" s="2">
        <f>IFERROR(vlookup(G1283,'College Conference'!$B$1:$Z$1000 , 6,False),0)</f>
        <v>11</v>
      </c>
    </row>
    <row r="1284">
      <c r="A1284" s="3" t="s">
        <v>4380</v>
      </c>
      <c r="B1284" s="3">
        <v>0.88</v>
      </c>
      <c r="C1284" s="3" t="s">
        <v>31</v>
      </c>
      <c r="D1284" s="4">
        <v>45448.0</v>
      </c>
      <c r="E1284" s="2">
        <v>280.0</v>
      </c>
      <c r="F1284" s="3" t="s">
        <v>171</v>
      </c>
      <c r="G1284" s="3" t="s">
        <v>951</v>
      </c>
      <c r="H1284" s="3">
        <v>1.0</v>
      </c>
      <c r="I1284" s="2">
        <f>IFERROR(vlookup(F1284,'College Conference'!$B$1:$Z$1000 , 6,False),0)</f>
        <v>1</v>
      </c>
      <c r="J1284" s="2">
        <f>IFERROR(vlookup(G1284,'College Conference'!$B$1:$Z$1000 , 6,False),0)</f>
        <v>11</v>
      </c>
    </row>
    <row r="1285">
      <c r="A1285" s="3" t="s">
        <v>1881</v>
      </c>
      <c r="B1285" s="3">
        <v>0.85</v>
      </c>
      <c r="C1285" s="3" t="s">
        <v>52</v>
      </c>
      <c r="D1285" s="4">
        <v>45446.0</v>
      </c>
      <c r="E1285" s="2">
        <v>215.0</v>
      </c>
      <c r="F1285" s="3" t="s">
        <v>335</v>
      </c>
      <c r="G1285" s="3" t="s">
        <v>948</v>
      </c>
      <c r="H1285" s="3">
        <v>1.0</v>
      </c>
      <c r="I1285" s="2">
        <f>IFERROR(vlookup(F1285,'College Conference'!$B$1:$Z$1000 , 6,False),0)</f>
        <v>3</v>
      </c>
      <c r="J1285" s="2">
        <f>IFERROR(vlookup(G1285,'College Conference'!$B$1:$Z$1000 , 6,False),0)</f>
        <v>11</v>
      </c>
    </row>
    <row r="1286">
      <c r="A1286" s="3" t="s">
        <v>4405</v>
      </c>
      <c r="B1286" s="3">
        <v>0.85</v>
      </c>
      <c r="C1286" s="3" t="s">
        <v>52</v>
      </c>
      <c r="D1286" s="4">
        <v>45446.0</v>
      </c>
      <c r="E1286" s="2">
        <v>210.0</v>
      </c>
      <c r="F1286" s="3" t="s">
        <v>796</v>
      </c>
      <c r="G1286" s="3" t="s">
        <v>948</v>
      </c>
      <c r="H1286" s="3">
        <v>1.0</v>
      </c>
      <c r="I1286" s="2">
        <f>IFERROR(vlookup(F1286,'College Conference'!$B$1:$Z$1000 , 6,False),0)</f>
        <v>8</v>
      </c>
      <c r="J1286" s="2">
        <f>IFERROR(vlookup(G1286,'College Conference'!$B$1:$Z$1000 , 6,False),0)</f>
        <v>11</v>
      </c>
    </row>
    <row r="1287">
      <c r="A1287" s="3" t="s">
        <v>2621</v>
      </c>
      <c r="B1287" s="3">
        <v>0.85</v>
      </c>
      <c r="C1287" s="3" t="s">
        <v>31</v>
      </c>
      <c r="D1287" s="4">
        <v>45447.0</v>
      </c>
      <c r="E1287" s="2">
        <v>308.0</v>
      </c>
      <c r="F1287" s="3" t="s">
        <v>687</v>
      </c>
      <c r="G1287" s="3" t="s">
        <v>514</v>
      </c>
      <c r="H1287" s="3">
        <v>1.0</v>
      </c>
      <c r="I1287" s="2">
        <f>IFERROR(vlookup(F1287,'College Conference'!$B$1:$Z$1000 , 6,False),0)</f>
        <v>7</v>
      </c>
      <c r="J1287" s="2">
        <f>IFERROR(vlookup(G1287,'College Conference'!$B$1:$Z$1000 , 6,False),0)</f>
        <v>5</v>
      </c>
    </row>
    <row r="1288">
      <c r="A1288" s="3" t="s">
        <v>3544</v>
      </c>
      <c r="B1288" s="3">
        <v>0.93</v>
      </c>
      <c r="C1288" s="3" t="s">
        <v>22</v>
      </c>
      <c r="D1288" s="4">
        <v>45423.0</v>
      </c>
      <c r="E1288" s="2">
        <v>217.0</v>
      </c>
      <c r="F1288" s="3" t="s">
        <v>804</v>
      </c>
      <c r="G1288" s="3" t="s">
        <v>689</v>
      </c>
      <c r="H1288" s="3">
        <v>1.0</v>
      </c>
      <c r="I1288" s="2">
        <f>IFERROR(vlookup(F1288,'College Conference'!$B$1:$Z$1000 , 6,False),0)</f>
        <v>8</v>
      </c>
      <c r="J1288" s="2">
        <f>IFERROR(vlookup(G1288,'College Conference'!$B$1:$Z$1000 , 6,False),0)</f>
        <v>7</v>
      </c>
    </row>
    <row r="1289">
      <c r="A1289" s="3" t="s">
        <v>556</v>
      </c>
      <c r="B1289" s="3">
        <v>0.89</v>
      </c>
      <c r="C1289" s="3" t="s">
        <v>58</v>
      </c>
      <c r="D1289" s="4">
        <v>45448.0</v>
      </c>
      <c r="E1289" s="2">
        <v>245.0</v>
      </c>
      <c r="F1289" s="3" t="s">
        <v>309</v>
      </c>
      <c r="G1289" s="3" t="s">
        <v>830</v>
      </c>
      <c r="H1289" s="3">
        <v>1.0</v>
      </c>
      <c r="I1289" s="2">
        <f>IFERROR(vlookup(F1289,'College Conference'!$B$1:$Z$1000 , 6,False),0)</f>
        <v>0</v>
      </c>
      <c r="J1289" s="2">
        <f>IFERROR(vlookup(G1289,'College Conference'!$B$1:$Z$1000 , 6,False),0)</f>
        <v>8</v>
      </c>
    </row>
    <row r="1290">
      <c r="A1290" s="3" t="s">
        <v>2907</v>
      </c>
      <c r="B1290" s="3">
        <v>0.86</v>
      </c>
      <c r="C1290" s="3" t="s">
        <v>27</v>
      </c>
      <c r="D1290" s="4">
        <v>45444.0</v>
      </c>
      <c r="E1290" s="2">
        <v>180.0</v>
      </c>
      <c r="F1290" s="3" t="s">
        <v>306</v>
      </c>
      <c r="G1290" s="3" t="s">
        <v>621</v>
      </c>
      <c r="H1290" s="3">
        <v>1.0</v>
      </c>
      <c r="I1290" s="2">
        <f>IFERROR(vlookup(F1290,'College Conference'!$B$1:$Z$1000 , 6,False),0)</f>
        <v>3</v>
      </c>
      <c r="J1290" s="2">
        <f>IFERROR(vlookup(G1290,'College Conference'!$B$1:$Z$1000 , 6,False),0)</f>
        <v>6</v>
      </c>
    </row>
    <row r="1291">
      <c r="A1291" s="3" t="s">
        <v>3781</v>
      </c>
      <c r="B1291" s="3">
        <v>0.87</v>
      </c>
      <c r="C1291" s="3" t="s">
        <v>58</v>
      </c>
      <c r="D1291" s="4">
        <v>45447.0</v>
      </c>
      <c r="E1291" s="2">
        <v>220.0</v>
      </c>
      <c r="F1291" s="3" t="s">
        <v>320</v>
      </c>
      <c r="G1291" s="3" t="s">
        <v>808</v>
      </c>
      <c r="H1291" s="3">
        <v>1.0</v>
      </c>
      <c r="I1291" s="2">
        <f>IFERROR(vlookup(F1291,'College Conference'!$B$1:$Z$1000 , 6,False),0)</f>
        <v>3</v>
      </c>
      <c r="J1291" s="2">
        <f>IFERROR(vlookup(G1291,'College Conference'!$B$1:$Z$1000 , 6,False),0)</f>
        <v>8</v>
      </c>
    </row>
    <row r="1292">
      <c r="A1292" s="3" t="s">
        <v>305</v>
      </c>
      <c r="B1292" s="3">
        <v>0.84</v>
      </c>
      <c r="C1292" s="3" t="s">
        <v>78</v>
      </c>
      <c r="D1292" s="4">
        <v>45445.0</v>
      </c>
      <c r="E1292" s="2">
        <v>203.0</v>
      </c>
      <c r="F1292" s="3" t="s">
        <v>306</v>
      </c>
      <c r="G1292" s="3" t="s">
        <v>307</v>
      </c>
      <c r="H1292" s="3">
        <v>1.0</v>
      </c>
      <c r="I1292" s="2">
        <f>IFERROR(vlookup(F1292,'College Conference'!$B$1:$Z$1000 , 6,False),0)</f>
        <v>3</v>
      </c>
      <c r="J1292" s="2">
        <f>IFERROR(vlookup(G1292,'College Conference'!$B$1:$Z$1000 , 6,False),0)</f>
        <v>0</v>
      </c>
    </row>
    <row r="1293">
      <c r="A1293" s="3" t="s">
        <v>452</v>
      </c>
      <c r="B1293" s="3" t="s">
        <v>11</v>
      </c>
      <c r="C1293" s="3" t="s">
        <v>43</v>
      </c>
      <c r="D1293" s="4">
        <v>45446.0</v>
      </c>
      <c r="E1293" s="2">
        <v>280.0</v>
      </c>
      <c r="F1293" s="3" t="s">
        <v>453</v>
      </c>
      <c r="G1293" s="3" t="s">
        <v>269</v>
      </c>
      <c r="H1293" s="3">
        <v>1.0</v>
      </c>
      <c r="I1293" s="2">
        <f>IFERROR(vlookup(F1293,'College Conference'!$B$1:$Z$1000 , 6,False),0)</f>
        <v>4</v>
      </c>
      <c r="J1293" s="2">
        <f>IFERROR(vlookup(G1293,'College Conference'!$B$1:$Z$1000 , 6,False),0)</f>
        <v>0</v>
      </c>
    </row>
    <row r="1294">
      <c r="A1294" s="3" t="s">
        <v>3044</v>
      </c>
      <c r="B1294" s="3" t="s">
        <v>11</v>
      </c>
      <c r="C1294" s="3" t="s">
        <v>27</v>
      </c>
      <c r="D1294" s="2" t="s">
        <v>72</v>
      </c>
      <c r="E1294" s="2">
        <v>187.0</v>
      </c>
      <c r="F1294" s="3" t="s">
        <v>904</v>
      </c>
      <c r="G1294" s="3" t="s">
        <v>689</v>
      </c>
      <c r="H1294" s="3">
        <v>1.0</v>
      </c>
      <c r="I1294" s="2">
        <f>IFERROR(vlookup(F1294,'College Conference'!$B$1:$Z$1000 , 6,False),0)</f>
        <v>9</v>
      </c>
      <c r="J1294" s="2">
        <f>IFERROR(vlookup(G1294,'College Conference'!$B$1:$Z$1000 , 6,False),0)</f>
        <v>7</v>
      </c>
    </row>
    <row r="1295">
      <c r="A1295" s="3" t="s">
        <v>4061</v>
      </c>
      <c r="B1295" s="3">
        <v>0.87</v>
      </c>
      <c r="C1295" s="3" t="s">
        <v>22</v>
      </c>
      <c r="D1295" s="2" t="s">
        <v>72</v>
      </c>
      <c r="E1295" s="2">
        <v>235.0</v>
      </c>
      <c r="F1295" s="3" t="s">
        <v>816</v>
      </c>
      <c r="G1295" s="3" t="s">
        <v>890</v>
      </c>
      <c r="H1295" s="3">
        <v>1.0</v>
      </c>
      <c r="I1295" s="2">
        <f>IFERROR(vlookup(F1295,'College Conference'!$B$1:$Z$1000 , 6,False),0)</f>
        <v>8</v>
      </c>
      <c r="J1295" s="2">
        <f>IFERROR(vlookup(G1295,'College Conference'!$B$1:$Z$1000 , 6,False),0)</f>
        <v>9</v>
      </c>
    </row>
    <row r="1296">
      <c r="A1296" s="3" t="s">
        <v>228</v>
      </c>
      <c r="B1296" s="3" t="s">
        <v>11</v>
      </c>
      <c r="C1296" s="3" t="s">
        <v>22</v>
      </c>
      <c r="D1296" s="4">
        <v>45423.0</v>
      </c>
      <c r="E1296" s="2">
        <v>185.0</v>
      </c>
      <c r="F1296" s="3" t="s">
        <v>301</v>
      </c>
      <c r="G1296" s="3" t="s">
        <v>229</v>
      </c>
      <c r="H1296" s="3">
        <v>1.0</v>
      </c>
      <c r="I1296" s="2">
        <f>IFERROR(vlookup(F1296,'College Conference'!$B$1:$Z$1000 , 6,False),0)</f>
        <v>3</v>
      </c>
      <c r="J1296" s="2">
        <f>IFERROR(vlookup(G1296,'College Conference'!$B$1:$Z$1000 , 6,False),0)</f>
        <v>2</v>
      </c>
    </row>
    <row r="1297">
      <c r="A1297" s="3" t="s">
        <v>1547</v>
      </c>
      <c r="B1297" s="3">
        <v>0.84</v>
      </c>
      <c r="C1297" s="3" t="s">
        <v>31</v>
      </c>
      <c r="D1297" s="4">
        <v>45447.0</v>
      </c>
      <c r="E1297" s="2">
        <v>315.0</v>
      </c>
      <c r="F1297" s="3" t="s">
        <v>404</v>
      </c>
      <c r="G1297" s="3" t="s">
        <v>453</v>
      </c>
      <c r="H1297" s="3">
        <v>1.0</v>
      </c>
      <c r="I1297" s="2">
        <f>IFERROR(vlookup(F1297,'College Conference'!$B$1:$Z$1000 , 6,False),0)</f>
        <v>3</v>
      </c>
      <c r="J1297" s="2">
        <f>IFERROR(vlookup(G1297,'College Conference'!$B$1:$Z$1000 , 6,False),0)</f>
        <v>4</v>
      </c>
    </row>
    <row r="1298">
      <c r="A1298" s="3" t="s">
        <v>4132</v>
      </c>
      <c r="B1298" s="3">
        <v>0.8</v>
      </c>
      <c r="C1298" s="3" t="s">
        <v>17</v>
      </c>
      <c r="D1298" s="4">
        <v>45419.0</v>
      </c>
      <c r="E1298" s="2">
        <v>176.0</v>
      </c>
      <c r="F1298" s="3" t="s">
        <v>314</v>
      </c>
      <c r="G1298" s="3" t="s">
        <v>892</v>
      </c>
      <c r="H1298" s="3">
        <v>1.0</v>
      </c>
      <c r="I1298" s="2">
        <f>IFERROR(vlookup(F1298,'College Conference'!$B$1:$Z$1000 , 6,False),0)</f>
        <v>0</v>
      </c>
      <c r="J1298" s="2">
        <f>IFERROR(vlookup(G1298,'College Conference'!$B$1:$Z$1000 , 6,False),0)</f>
        <v>9</v>
      </c>
    </row>
    <row r="1299">
      <c r="A1299" s="3" t="s">
        <v>151</v>
      </c>
      <c r="B1299" s="3" t="s">
        <v>11</v>
      </c>
      <c r="C1299" s="3" t="s">
        <v>17</v>
      </c>
      <c r="D1299" s="4">
        <v>45422.0</v>
      </c>
      <c r="E1299" s="2">
        <v>175.0</v>
      </c>
      <c r="F1299" s="3" t="s">
        <v>146</v>
      </c>
      <c r="G1299" s="3" t="s">
        <v>152</v>
      </c>
      <c r="H1299" s="3">
        <v>1.0</v>
      </c>
      <c r="I1299" s="2">
        <f>IFERROR(vlookup(F1299,'College Conference'!$B$1:$Z$1000 , 6,False),0)</f>
        <v>1</v>
      </c>
      <c r="J1299" s="2">
        <f>IFERROR(vlookup(G1299,'College Conference'!$B$1:$Z$1000 , 6,False),0)</f>
        <v>0</v>
      </c>
    </row>
    <row r="1300">
      <c r="A1300" s="3" t="s">
        <v>2622</v>
      </c>
      <c r="B1300" s="3">
        <v>0.9</v>
      </c>
      <c r="C1300" s="3" t="s">
        <v>22</v>
      </c>
      <c r="D1300" s="4">
        <v>45422.0</v>
      </c>
      <c r="E1300" s="2">
        <v>213.0</v>
      </c>
      <c r="F1300" s="3" t="s">
        <v>689</v>
      </c>
      <c r="G1300" s="3" t="s">
        <v>530</v>
      </c>
      <c r="H1300" s="3">
        <v>1.0</v>
      </c>
      <c r="I1300" s="2">
        <f>IFERROR(vlookup(F1300,'College Conference'!$B$1:$Z$1000 , 6,False),0)</f>
        <v>7</v>
      </c>
      <c r="J1300" s="2">
        <f>IFERROR(vlookup(G1300,'College Conference'!$B$1:$Z$1000 , 6,False),0)</f>
        <v>5</v>
      </c>
    </row>
    <row r="1301">
      <c r="A1301" s="3" t="s">
        <v>3726</v>
      </c>
      <c r="B1301" s="3">
        <v>0.76</v>
      </c>
      <c r="C1301" s="3" t="s">
        <v>313</v>
      </c>
      <c r="D1301" s="4">
        <v>45423.0</v>
      </c>
      <c r="E1301" s="2">
        <v>165.0</v>
      </c>
      <c r="F1301" s="3" t="s">
        <v>280</v>
      </c>
      <c r="G1301" s="3" t="s">
        <v>843</v>
      </c>
      <c r="H1301" s="3">
        <v>1.0</v>
      </c>
      <c r="I1301" s="2">
        <f>IFERROR(vlookup(F1301,'College Conference'!$B$1:$Z$1000 , 6,False),0)</f>
        <v>2</v>
      </c>
      <c r="J1301" s="2">
        <f>IFERROR(vlookup(G1301,'College Conference'!$B$1:$Z$1000 , 6,False),0)</f>
        <v>8</v>
      </c>
    </row>
    <row r="1302">
      <c r="A1302" s="3" t="s">
        <v>1645</v>
      </c>
      <c r="B1302" s="3">
        <v>0.84</v>
      </c>
      <c r="C1302" s="3" t="s">
        <v>22</v>
      </c>
      <c r="D1302" s="4">
        <v>45422.0</v>
      </c>
      <c r="E1302" s="2">
        <v>194.0</v>
      </c>
      <c r="F1302" s="3" t="s">
        <v>525</v>
      </c>
      <c r="G1302" s="3" t="s">
        <v>298</v>
      </c>
      <c r="H1302" s="3">
        <v>1.0</v>
      </c>
      <c r="I1302" s="2">
        <f>IFERROR(vlookup(F1302,'College Conference'!$B$1:$Z$1000 , 6,False),0)</f>
        <v>5</v>
      </c>
      <c r="J1302" s="2">
        <f>IFERROR(vlookup(G1302,'College Conference'!$B$1:$Z$1000 , 6,False),0)</f>
        <v>3</v>
      </c>
    </row>
    <row r="1303">
      <c r="A1303" s="3" t="s">
        <v>1771</v>
      </c>
      <c r="B1303" s="3">
        <v>0.98</v>
      </c>
      <c r="C1303" s="3" t="s">
        <v>22</v>
      </c>
      <c r="D1303" s="4">
        <v>45422.0</v>
      </c>
      <c r="E1303" s="2">
        <v>190.0</v>
      </c>
      <c r="F1303" s="3" t="s">
        <v>348</v>
      </c>
      <c r="G1303" s="3" t="s">
        <v>510</v>
      </c>
      <c r="H1303" s="3">
        <v>1.0</v>
      </c>
      <c r="I1303" s="2">
        <f>IFERROR(vlookup(F1303,'College Conference'!$B$1:$Z$1000 , 6,False),0)</f>
        <v>3</v>
      </c>
      <c r="J1303" s="2">
        <f>IFERROR(vlookup(G1303,'College Conference'!$B$1:$Z$1000 , 6,False),0)</f>
        <v>5</v>
      </c>
    </row>
    <row r="1304">
      <c r="A1304" s="3" t="s">
        <v>1068</v>
      </c>
      <c r="B1304" s="3" t="s">
        <v>11</v>
      </c>
      <c r="C1304" s="3" t="s">
        <v>27</v>
      </c>
      <c r="D1304" s="4">
        <v>45445.0</v>
      </c>
      <c r="E1304" s="2">
        <v>175.0</v>
      </c>
      <c r="F1304" s="3" t="s">
        <v>158</v>
      </c>
      <c r="G1304" s="3" t="s">
        <v>514</v>
      </c>
      <c r="H1304" s="3">
        <v>1.0</v>
      </c>
      <c r="I1304" s="2">
        <f>IFERROR(vlookup(F1304,'College Conference'!$B$1:$Z$1000 , 6,False),0)</f>
        <v>1</v>
      </c>
      <c r="J1304" s="2">
        <f>IFERROR(vlookup(G1304,'College Conference'!$B$1:$Z$1000 , 6,False),0)</f>
        <v>5</v>
      </c>
    </row>
    <row r="1305">
      <c r="A1305" s="3" t="s">
        <v>153</v>
      </c>
      <c r="B1305" s="3" t="s">
        <v>11</v>
      </c>
      <c r="C1305" s="3" t="s">
        <v>22</v>
      </c>
      <c r="D1305" s="4">
        <v>45422.0</v>
      </c>
      <c r="E1305" s="2">
        <v>183.0</v>
      </c>
      <c r="F1305" s="3" t="s">
        <v>133</v>
      </c>
      <c r="G1305" s="3" t="s">
        <v>154</v>
      </c>
      <c r="H1305" s="3">
        <v>1.0</v>
      </c>
      <c r="I1305" s="2">
        <f>IFERROR(vlookup(F1305,'College Conference'!$B$1:$Z$1000 , 6,False),0)</f>
        <v>1</v>
      </c>
      <c r="J1305" s="2">
        <f>IFERROR(vlookup(G1305,'College Conference'!$B$1:$Z$1000 , 6,False),0)</f>
        <v>0</v>
      </c>
    </row>
    <row r="1306">
      <c r="A1306" s="3" t="s">
        <v>1997</v>
      </c>
      <c r="B1306" s="3">
        <v>0.87</v>
      </c>
      <c r="C1306" s="3" t="s">
        <v>63</v>
      </c>
      <c r="D1306" s="4">
        <v>45444.0</v>
      </c>
      <c r="E1306" s="2">
        <v>195.0</v>
      </c>
      <c r="F1306" s="3" t="s">
        <v>306</v>
      </c>
      <c r="G1306" s="3" t="s">
        <v>491</v>
      </c>
      <c r="H1306" s="3">
        <v>1.0</v>
      </c>
      <c r="I1306" s="2">
        <f>IFERROR(vlookup(F1306,'College Conference'!$B$1:$Z$1000 , 6,False),0)</f>
        <v>3</v>
      </c>
      <c r="J1306" s="2">
        <f>IFERROR(vlookup(G1306,'College Conference'!$B$1:$Z$1000 , 6,False),0)</f>
        <v>4</v>
      </c>
    </row>
    <row r="1307">
      <c r="A1307" s="3" t="s">
        <v>524</v>
      </c>
      <c r="B1307" s="3" t="s">
        <v>11</v>
      </c>
      <c r="C1307" s="3" t="s">
        <v>52</v>
      </c>
      <c r="D1307" s="4">
        <v>45446.0</v>
      </c>
      <c r="E1307" s="2">
        <v>205.0</v>
      </c>
      <c r="F1307" s="3" t="s">
        <v>525</v>
      </c>
      <c r="G1307" s="3" t="s">
        <v>269</v>
      </c>
      <c r="H1307" s="3">
        <v>1.0</v>
      </c>
      <c r="I1307" s="2">
        <f>IFERROR(vlookup(F1307,'College Conference'!$B$1:$Z$1000 , 6,False),0)</f>
        <v>5</v>
      </c>
      <c r="J1307" s="2">
        <f>IFERROR(vlookup(G1307,'College Conference'!$B$1:$Z$1000 , 6,False),0)</f>
        <v>0</v>
      </c>
    </row>
    <row r="1308">
      <c r="A1308" s="3" t="s">
        <v>2079</v>
      </c>
      <c r="B1308" s="3" t="s">
        <v>11</v>
      </c>
      <c r="C1308" s="3" t="s">
        <v>78</v>
      </c>
      <c r="D1308" s="4">
        <v>45446.0</v>
      </c>
      <c r="E1308" s="2">
        <v>205.0</v>
      </c>
      <c r="F1308" s="3" t="s">
        <v>548</v>
      </c>
      <c r="G1308" s="3" t="s">
        <v>444</v>
      </c>
      <c r="H1308" s="3">
        <v>1.0</v>
      </c>
      <c r="I1308" s="2">
        <f>IFERROR(vlookup(F1308,'College Conference'!$B$1:$Z$1000 , 6,False),0)</f>
        <v>5</v>
      </c>
      <c r="J1308" s="2">
        <f>IFERROR(vlookup(G1308,'College Conference'!$B$1:$Z$1000 , 6,False),0)</f>
        <v>4</v>
      </c>
    </row>
    <row r="1309">
      <c r="A1309" s="3" t="s">
        <v>3108</v>
      </c>
      <c r="B1309" s="3">
        <v>0.78</v>
      </c>
      <c r="C1309" s="3" t="s">
        <v>22</v>
      </c>
      <c r="D1309" s="4">
        <v>45421.0</v>
      </c>
      <c r="E1309" s="2">
        <v>175.0</v>
      </c>
      <c r="F1309" s="3" t="s">
        <v>240</v>
      </c>
      <c r="G1309" s="3" t="s">
        <v>823</v>
      </c>
      <c r="H1309" s="3">
        <v>1.0</v>
      </c>
      <c r="I1309" s="2">
        <f>IFERROR(vlookup(F1309,'College Conference'!$B$1:$Z$1000 , 6,False),0)</f>
        <v>2</v>
      </c>
      <c r="J1309" s="2">
        <f>IFERROR(vlookup(G1309,'College Conference'!$B$1:$Z$1000 , 6,False),0)</f>
        <v>8</v>
      </c>
    </row>
    <row r="1310">
      <c r="A1310" s="3" t="s">
        <v>4263</v>
      </c>
      <c r="B1310" s="3">
        <v>0.84</v>
      </c>
      <c r="C1310" s="3" t="s">
        <v>63</v>
      </c>
      <c r="D1310" s="4">
        <v>45445.0</v>
      </c>
      <c r="E1310" s="2">
        <v>200.0</v>
      </c>
      <c r="F1310" s="3" t="s">
        <v>772</v>
      </c>
      <c r="G1310" s="3" t="s">
        <v>888</v>
      </c>
      <c r="H1310" s="3">
        <v>1.0</v>
      </c>
      <c r="I1310" s="2">
        <f>IFERROR(vlookup(F1310,'College Conference'!$B$1:$Z$1000 , 6,False),0)</f>
        <v>8</v>
      </c>
      <c r="J1310" s="2">
        <f>IFERROR(vlookup(G1310,'College Conference'!$B$1:$Z$1000 , 6,False),0)</f>
        <v>9</v>
      </c>
    </row>
    <row r="1311">
      <c r="A1311" s="3" t="s">
        <v>4264</v>
      </c>
      <c r="B1311" s="3">
        <v>0.84</v>
      </c>
      <c r="C1311" s="3" t="s">
        <v>191</v>
      </c>
      <c r="D1311" s="4">
        <v>45447.0</v>
      </c>
      <c r="E1311" s="2">
        <v>225.0</v>
      </c>
      <c r="F1311" s="3" t="s">
        <v>772</v>
      </c>
      <c r="G1311" s="3" t="s">
        <v>888</v>
      </c>
      <c r="H1311" s="3">
        <v>1.0</v>
      </c>
      <c r="I1311" s="2">
        <f>IFERROR(vlookup(F1311,'College Conference'!$B$1:$Z$1000 , 6,False),0)</f>
        <v>8</v>
      </c>
      <c r="J1311" s="2">
        <f>IFERROR(vlookup(G1311,'College Conference'!$B$1:$Z$1000 , 6,False),0)</f>
        <v>9</v>
      </c>
    </row>
    <row r="1312">
      <c r="A1312" s="3" t="s">
        <v>1998</v>
      </c>
      <c r="B1312" s="3">
        <v>0.92</v>
      </c>
      <c r="C1312" s="3" t="s">
        <v>58</v>
      </c>
      <c r="D1312" s="4">
        <v>45449.0</v>
      </c>
      <c r="E1312" s="2">
        <v>256.0</v>
      </c>
      <c r="F1312" s="3" t="s">
        <v>372</v>
      </c>
      <c r="G1312" s="3" t="s">
        <v>491</v>
      </c>
      <c r="H1312" s="3">
        <v>1.0</v>
      </c>
      <c r="I1312" s="2">
        <f>IFERROR(vlookup(F1312,'College Conference'!$B$1:$Z$1000 , 6,False),0)</f>
        <v>3</v>
      </c>
      <c r="J1312" s="2">
        <f>IFERROR(vlookup(G1312,'College Conference'!$B$1:$Z$1000 , 6,False),0)</f>
        <v>4</v>
      </c>
    </row>
    <row r="1313">
      <c r="A1313" s="3" t="s">
        <v>4133</v>
      </c>
      <c r="B1313" s="3">
        <v>0.78</v>
      </c>
      <c r="C1313" s="3" t="s">
        <v>17</v>
      </c>
      <c r="D1313" s="4">
        <v>45446.0</v>
      </c>
      <c r="E1313" s="2">
        <v>205.0</v>
      </c>
      <c r="F1313" s="3" t="s">
        <v>4134</v>
      </c>
      <c r="G1313" s="3" t="s">
        <v>892</v>
      </c>
      <c r="H1313" s="3">
        <v>1.0</v>
      </c>
      <c r="I1313" s="2">
        <f>IFERROR(vlookup(F1313,'College Conference'!$B$1:$Z$1000 , 6,False),0)</f>
        <v>0</v>
      </c>
      <c r="J1313" s="2">
        <f>IFERROR(vlookup(G1313,'College Conference'!$B$1:$Z$1000 , 6,False),0)</f>
        <v>9</v>
      </c>
    </row>
    <row r="1314">
      <c r="A1314" s="3" t="s">
        <v>2908</v>
      </c>
      <c r="B1314" s="3">
        <v>0.89</v>
      </c>
      <c r="C1314" s="3" t="s">
        <v>31</v>
      </c>
      <c r="D1314" s="4">
        <v>45451.0</v>
      </c>
      <c r="E1314" s="2">
        <v>348.0</v>
      </c>
      <c r="F1314" s="3" t="s">
        <v>372</v>
      </c>
      <c r="G1314" s="3" t="s">
        <v>638</v>
      </c>
      <c r="H1314" s="3">
        <v>1.0</v>
      </c>
      <c r="I1314" s="2">
        <f>IFERROR(vlookup(F1314,'College Conference'!$B$1:$Z$1000 , 6,False),0)</f>
        <v>3</v>
      </c>
      <c r="J1314" s="2">
        <f>IFERROR(vlookup(G1314,'College Conference'!$B$1:$Z$1000 , 6,False),0)</f>
        <v>6</v>
      </c>
    </row>
    <row r="1315">
      <c r="A1315" s="3" t="s">
        <v>3359</v>
      </c>
      <c r="B1315" s="3" t="s">
        <v>11</v>
      </c>
      <c r="C1315" s="3" t="s">
        <v>286</v>
      </c>
      <c r="D1315" s="4">
        <v>45446.0</v>
      </c>
      <c r="E1315" s="2">
        <v>235.0</v>
      </c>
      <c r="F1315" s="3" t="s">
        <v>453</v>
      </c>
      <c r="G1315" s="3" t="s">
        <v>687</v>
      </c>
      <c r="H1315" s="3">
        <v>1.0</v>
      </c>
      <c r="I1315" s="2">
        <f>IFERROR(vlookup(F1315,'College Conference'!$B$1:$Z$1000 , 6,False),0)</f>
        <v>4</v>
      </c>
      <c r="J1315" s="2">
        <f>IFERROR(vlookup(G1315,'College Conference'!$B$1:$Z$1000 , 6,False),0)</f>
        <v>7</v>
      </c>
    </row>
    <row r="1316">
      <c r="A1316" s="3" t="s">
        <v>2493</v>
      </c>
      <c r="B1316" s="3" t="s">
        <v>11</v>
      </c>
      <c r="C1316" s="3" t="s">
        <v>27</v>
      </c>
      <c r="D1316" s="4">
        <v>45422.0</v>
      </c>
      <c r="E1316" s="2">
        <v>180.0</v>
      </c>
      <c r="F1316" s="3" t="s">
        <v>440</v>
      </c>
      <c r="G1316" s="3" t="s">
        <v>525</v>
      </c>
      <c r="H1316" s="3">
        <v>1.0</v>
      </c>
      <c r="I1316" s="2">
        <f>IFERROR(vlookup(F1316,'College Conference'!$B$1:$Z$1000 , 6,False),0)</f>
        <v>4</v>
      </c>
      <c r="J1316" s="2">
        <f>IFERROR(vlookup(G1316,'College Conference'!$B$1:$Z$1000 , 6,False),0)</f>
        <v>5</v>
      </c>
    </row>
    <row r="1317">
      <c r="A1317" s="3" t="s">
        <v>1602</v>
      </c>
      <c r="B1317" s="3">
        <v>0.72</v>
      </c>
      <c r="C1317" s="3" t="s">
        <v>52</v>
      </c>
      <c r="D1317" s="4">
        <v>45422.0</v>
      </c>
      <c r="E1317" s="2">
        <v>214.0</v>
      </c>
      <c r="F1317" s="3" t="s">
        <v>440</v>
      </c>
      <c r="G1317" s="3" t="s">
        <v>335</v>
      </c>
      <c r="H1317" s="3">
        <v>1.0</v>
      </c>
      <c r="I1317" s="2">
        <f>IFERROR(vlookup(F1317,'College Conference'!$B$1:$Z$1000 , 6,False),0)</f>
        <v>4</v>
      </c>
      <c r="J1317" s="2">
        <f>IFERROR(vlookup(G1317,'College Conference'!$B$1:$Z$1000 , 6,False),0)</f>
        <v>3</v>
      </c>
    </row>
    <row r="1318">
      <c r="A1318" s="3" t="s">
        <v>1926</v>
      </c>
      <c r="B1318" s="3" t="s">
        <v>11</v>
      </c>
      <c r="C1318" s="3" t="s">
        <v>286</v>
      </c>
      <c r="D1318" s="2" t="s">
        <v>72</v>
      </c>
      <c r="E1318" s="2">
        <v>200.0</v>
      </c>
      <c r="F1318" s="3" t="s">
        <v>316</v>
      </c>
      <c r="G1318" s="3" t="s">
        <v>483</v>
      </c>
      <c r="H1318" s="3">
        <v>1.0</v>
      </c>
      <c r="I1318" s="2">
        <f>IFERROR(vlookup(F1318,'College Conference'!$B$1:$Z$1000 , 6,False),0)</f>
        <v>0</v>
      </c>
      <c r="J1318" s="2">
        <f>IFERROR(vlookup(G1318,'College Conference'!$B$1:$Z$1000 , 6,False),0)</f>
        <v>4</v>
      </c>
    </row>
    <row r="1319">
      <c r="A1319" s="3" t="s">
        <v>2695</v>
      </c>
      <c r="B1319" s="3">
        <v>0.9</v>
      </c>
      <c r="C1319" s="3" t="s">
        <v>12</v>
      </c>
      <c r="D1319" s="4">
        <v>45448.0</v>
      </c>
      <c r="E1319" s="2">
        <v>250.0</v>
      </c>
      <c r="F1319" s="3" t="s">
        <v>843</v>
      </c>
      <c r="G1319" s="3" t="s">
        <v>568</v>
      </c>
      <c r="H1319" s="3">
        <v>1.0</v>
      </c>
      <c r="I1319" s="2">
        <f>IFERROR(vlookup(F1319,'College Conference'!$B$1:$Z$1000 , 6,False),0)</f>
        <v>8</v>
      </c>
      <c r="J1319" s="2">
        <f>IFERROR(vlookup(G1319,'College Conference'!$B$1:$Z$1000 , 6,False),0)</f>
        <v>5</v>
      </c>
    </row>
    <row r="1320">
      <c r="A1320" s="3" t="s">
        <v>526</v>
      </c>
      <c r="B1320" s="3">
        <v>0.86</v>
      </c>
      <c r="C1320" s="3" t="s">
        <v>52</v>
      </c>
      <c r="D1320" s="4">
        <v>45444.0</v>
      </c>
      <c r="E1320" s="2">
        <v>240.0</v>
      </c>
      <c r="F1320" s="3" t="s">
        <v>527</v>
      </c>
      <c r="G1320" s="3" t="s">
        <v>293</v>
      </c>
      <c r="H1320" s="3">
        <v>1.0</v>
      </c>
      <c r="I1320" s="2">
        <f>IFERROR(vlookup(F1320,'College Conference'!$B$1:$Z$1000 , 6,False),0)</f>
        <v>5</v>
      </c>
      <c r="J1320" s="2">
        <f>IFERROR(vlookup(G1320,'College Conference'!$B$1:$Z$1000 , 6,False),0)</f>
        <v>0</v>
      </c>
    </row>
    <row r="1321">
      <c r="A1321" s="3" t="s">
        <v>3657</v>
      </c>
      <c r="B1321" s="3">
        <v>0.89</v>
      </c>
      <c r="C1321" s="3" t="s">
        <v>43</v>
      </c>
      <c r="D1321" s="4">
        <v>45447.0</v>
      </c>
      <c r="E1321" s="2">
        <v>298.0</v>
      </c>
      <c r="F1321" s="3" t="s">
        <v>1006</v>
      </c>
      <c r="G1321" s="3" t="s">
        <v>804</v>
      </c>
      <c r="H1321" s="3">
        <v>1.0</v>
      </c>
      <c r="I1321" s="2">
        <f>IFERROR(vlookup(F1321,'College Conference'!$B$1:$Z$1000 , 6,False),0)</f>
        <v>0</v>
      </c>
      <c r="J1321" s="2">
        <f>IFERROR(vlookup(G1321,'College Conference'!$B$1:$Z$1000 , 6,False),0)</f>
        <v>8</v>
      </c>
    </row>
    <row r="1322">
      <c r="A1322" s="3" t="s">
        <v>3782</v>
      </c>
      <c r="B1322" s="3">
        <v>0.89</v>
      </c>
      <c r="C1322" s="3" t="s">
        <v>63</v>
      </c>
      <c r="D1322" s="4">
        <v>45445.0</v>
      </c>
      <c r="E1322" s="2">
        <v>205.0</v>
      </c>
      <c r="F1322" s="3" t="s">
        <v>325</v>
      </c>
      <c r="G1322" s="3" t="s">
        <v>816</v>
      </c>
      <c r="H1322" s="3">
        <v>1.0</v>
      </c>
      <c r="I1322" s="2">
        <f>IFERROR(vlookup(F1322,'College Conference'!$B$1:$Z$1000 , 6,False),0)</f>
        <v>3</v>
      </c>
      <c r="J1322" s="2">
        <f>IFERROR(vlookup(G1322,'College Conference'!$B$1:$Z$1000 , 6,False),0)</f>
        <v>8</v>
      </c>
    </row>
    <row r="1323">
      <c r="A1323" s="3" t="s">
        <v>2494</v>
      </c>
      <c r="B1323" s="3">
        <v>0.87</v>
      </c>
      <c r="C1323" s="3" t="s">
        <v>27</v>
      </c>
      <c r="D1323" s="2" t="s">
        <v>72</v>
      </c>
      <c r="E1323" s="2">
        <v>188.0</v>
      </c>
      <c r="F1323" s="3" t="s">
        <v>450</v>
      </c>
      <c r="G1323" s="3" t="s">
        <v>564</v>
      </c>
      <c r="H1323" s="3">
        <v>1.0</v>
      </c>
      <c r="I1323" s="2">
        <f>IFERROR(vlookup(F1323,'College Conference'!$B$1:$Z$1000 , 6,False),0)</f>
        <v>4</v>
      </c>
      <c r="J1323" s="2">
        <f>IFERROR(vlookup(G1323,'College Conference'!$B$1:$Z$1000 , 6,False),0)</f>
        <v>5</v>
      </c>
    </row>
    <row r="1324">
      <c r="A1324" s="3" t="s">
        <v>3697</v>
      </c>
      <c r="B1324" s="3">
        <v>0.79</v>
      </c>
      <c r="C1324" s="3" t="s">
        <v>58</v>
      </c>
      <c r="D1324" s="4">
        <v>45447.0</v>
      </c>
      <c r="E1324" s="2">
        <v>249.0</v>
      </c>
      <c r="F1324" s="3" t="s">
        <v>161</v>
      </c>
      <c r="G1324" s="3" t="s">
        <v>811</v>
      </c>
      <c r="H1324" s="3">
        <v>1.0</v>
      </c>
      <c r="I1324" s="2">
        <f>IFERROR(vlookup(F1324,'College Conference'!$B$1:$Z$1000 , 6,False),0)</f>
        <v>1</v>
      </c>
      <c r="J1324" s="2">
        <f>IFERROR(vlookup(G1324,'College Conference'!$B$1:$Z$1000 , 6,False),0)</f>
        <v>8</v>
      </c>
    </row>
    <row r="1325">
      <c r="A1325" s="3" t="s">
        <v>155</v>
      </c>
      <c r="B1325" s="3">
        <v>0.86</v>
      </c>
      <c r="C1325" s="3" t="s">
        <v>12</v>
      </c>
      <c r="D1325" s="4">
        <v>45448.0</v>
      </c>
      <c r="E1325" s="2">
        <v>280.0</v>
      </c>
      <c r="F1325" s="3" t="s">
        <v>156</v>
      </c>
      <c r="G1325" s="3" t="s">
        <v>39</v>
      </c>
      <c r="H1325" s="3">
        <v>1.0</v>
      </c>
      <c r="I1325" s="2">
        <f>IFERROR(vlookup(F1325,'College Conference'!$B$1:$Z$1000 , 6,False),0)</f>
        <v>1</v>
      </c>
      <c r="J1325" s="2">
        <f>IFERROR(vlookup(G1325,'College Conference'!$B$1:$Z$1000 , 6,False),0)</f>
        <v>0</v>
      </c>
    </row>
    <row r="1326">
      <c r="A1326" s="3" t="s">
        <v>719</v>
      </c>
      <c r="B1326" s="3">
        <v>0.9</v>
      </c>
      <c r="C1326" s="3" t="s">
        <v>78</v>
      </c>
      <c r="D1326" s="4">
        <v>45446.0</v>
      </c>
      <c r="E1326" s="2">
        <v>242.0</v>
      </c>
      <c r="F1326" s="3" t="s">
        <v>599</v>
      </c>
      <c r="G1326" s="3" t="s">
        <v>631</v>
      </c>
      <c r="H1326" s="3">
        <v>1.0</v>
      </c>
      <c r="I1326" s="2">
        <f>IFERROR(vlookup(F1326,'College Conference'!$B$1:$Z$1000 , 6,False),0)</f>
        <v>0</v>
      </c>
      <c r="J1326" s="2">
        <f>IFERROR(vlookup(G1326,'College Conference'!$B$1:$Z$1000 , 6,False),0)</f>
        <v>6</v>
      </c>
    </row>
    <row r="1327">
      <c r="A1327" s="3" t="s">
        <v>2268</v>
      </c>
      <c r="B1327" s="3" t="s">
        <v>11</v>
      </c>
      <c r="C1327" s="3" t="s">
        <v>27</v>
      </c>
      <c r="D1327" s="4">
        <v>45422.0</v>
      </c>
      <c r="E1327" s="2">
        <v>185.0</v>
      </c>
      <c r="F1327" s="3" t="s">
        <v>373</v>
      </c>
      <c r="G1327" s="3" t="s">
        <v>517</v>
      </c>
      <c r="H1327" s="3">
        <v>1.0</v>
      </c>
      <c r="I1327" s="2">
        <f>IFERROR(vlookup(F1327,'College Conference'!$B$1:$Z$1000 , 6,False),0)</f>
        <v>0</v>
      </c>
      <c r="J1327" s="2">
        <f>IFERROR(vlookup(G1327,'College Conference'!$B$1:$Z$1000 , 6,False),0)</f>
        <v>5</v>
      </c>
    </row>
    <row r="1328">
      <c r="A1328" s="3" t="s">
        <v>2815</v>
      </c>
      <c r="B1328" s="3">
        <v>0.74</v>
      </c>
      <c r="C1328" s="3" t="s">
        <v>38</v>
      </c>
      <c r="D1328" s="4">
        <v>45423.0</v>
      </c>
      <c r="E1328" s="2">
        <v>155.0</v>
      </c>
      <c r="F1328" s="3" t="s">
        <v>173</v>
      </c>
      <c r="G1328" s="3" t="s">
        <v>621</v>
      </c>
      <c r="H1328" s="3">
        <v>1.0</v>
      </c>
      <c r="I1328" s="2">
        <f>IFERROR(vlookup(F1328,'College Conference'!$B$1:$Z$1000 , 6,False),0)</f>
        <v>0</v>
      </c>
      <c r="J1328" s="2">
        <f>IFERROR(vlookup(G1328,'College Conference'!$B$1:$Z$1000 , 6,False),0)</f>
        <v>6</v>
      </c>
    </row>
    <row r="1329">
      <c r="A1329" s="3" t="s">
        <v>4307</v>
      </c>
      <c r="B1329" s="3">
        <v>0.88</v>
      </c>
      <c r="C1329" s="3" t="s">
        <v>31</v>
      </c>
      <c r="D1329" s="4">
        <v>45449.0</v>
      </c>
      <c r="E1329" s="2">
        <v>295.0</v>
      </c>
      <c r="F1329" s="3" t="s">
        <v>325</v>
      </c>
      <c r="G1329" s="3" t="s">
        <v>935</v>
      </c>
      <c r="H1329" s="3">
        <v>1.0</v>
      </c>
      <c r="I1329" s="2">
        <f>IFERROR(vlookup(F1329,'College Conference'!$B$1:$Z$1000 , 6,False),0)</f>
        <v>3</v>
      </c>
      <c r="J1329" s="2">
        <f>IFERROR(vlookup(G1329,'College Conference'!$B$1:$Z$1000 , 6,False),0)</f>
        <v>10</v>
      </c>
    </row>
    <row r="1330">
      <c r="A1330" s="3" t="s">
        <v>1168</v>
      </c>
      <c r="B1330" s="3">
        <v>0.9</v>
      </c>
      <c r="C1330" s="3" t="s">
        <v>52</v>
      </c>
      <c r="D1330" s="4">
        <v>45446.0</v>
      </c>
      <c r="E1330" s="2">
        <v>240.0</v>
      </c>
      <c r="F1330" s="3" t="s">
        <v>811</v>
      </c>
      <c r="G1330" s="3" t="s">
        <v>171</v>
      </c>
      <c r="H1330" s="3">
        <v>1.0</v>
      </c>
      <c r="I1330" s="2">
        <f>IFERROR(vlookup(F1330,'College Conference'!$B$1:$Z$1000 , 6,False),0)</f>
        <v>8</v>
      </c>
      <c r="J1330" s="2">
        <f>IFERROR(vlookup(G1330,'College Conference'!$B$1:$Z$1000 , 6,False),0)</f>
        <v>1</v>
      </c>
    </row>
    <row r="1331">
      <c r="A1331" s="3" t="s">
        <v>3946</v>
      </c>
      <c r="B1331" s="3">
        <v>0.98</v>
      </c>
      <c r="C1331" s="3" t="s">
        <v>17</v>
      </c>
      <c r="D1331" s="2" t="s">
        <v>72</v>
      </c>
      <c r="E1331" s="2">
        <v>175.0</v>
      </c>
      <c r="F1331" s="3" t="s">
        <v>736</v>
      </c>
      <c r="G1331" s="3" t="s">
        <v>811</v>
      </c>
      <c r="H1331" s="3">
        <v>1.0</v>
      </c>
      <c r="I1331" s="2">
        <f>IFERROR(vlookup(F1331,'College Conference'!$B$1:$Z$1000 , 6,False),0)</f>
        <v>7</v>
      </c>
      <c r="J1331" s="2">
        <f>IFERROR(vlookup(G1331,'College Conference'!$B$1:$Z$1000 , 6,False),0)</f>
        <v>8</v>
      </c>
    </row>
    <row r="1332">
      <c r="A1332" s="3" t="s">
        <v>3253</v>
      </c>
      <c r="B1332" s="3">
        <v>0.9</v>
      </c>
      <c r="C1332" s="3" t="s">
        <v>17</v>
      </c>
      <c r="D1332" s="4">
        <v>45445.0</v>
      </c>
      <c r="E1332" s="2">
        <v>191.0</v>
      </c>
      <c r="F1332" s="3" t="s">
        <v>335</v>
      </c>
      <c r="G1332" s="3" t="s">
        <v>816</v>
      </c>
      <c r="H1332" s="3">
        <v>1.0</v>
      </c>
      <c r="I1332" s="2">
        <f>IFERROR(vlookup(F1332,'College Conference'!$B$1:$Z$1000 , 6,False),0)</f>
        <v>3</v>
      </c>
      <c r="J1332" s="2">
        <f>IFERROR(vlookup(G1332,'College Conference'!$B$1:$Z$1000 , 6,False),0)</f>
        <v>8</v>
      </c>
    </row>
    <row r="1333">
      <c r="A1333" s="3" t="s">
        <v>4174</v>
      </c>
      <c r="B1333" s="3">
        <v>0.87</v>
      </c>
      <c r="C1333" s="3" t="s">
        <v>58</v>
      </c>
      <c r="D1333" s="4">
        <v>45449.0</v>
      </c>
      <c r="E1333" s="2">
        <v>260.0</v>
      </c>
      <c r="F1333" s="3" t="s">
        <v>372</v>
      </c>
      <c r="G1333" s="3" t="s">
        <v>1218</v>
      </c>
      <c r="H1333" s="3">
        <v>1.0</v>
      </c>
      <c r="I1333" s="2">
        <f>IFERROR(vlookup(F1333,'College Conference'!$B$1:$Z$1000 , 6,False),0)</f>
        <v>3</v>
      </c>
      <c r="J1333" s="2">
        <f>IFERROR(vlookup(G1333,'College Conference'!$B$1:$Z$1000 , 6,False),0)</f>
        <v>9</v>
      </c>
    </row>
    <row r="1334">
      <c r="A1334" s="3" t="s">
        <v>1283</v>
      </c>
      <c r="B1334" s="3">
        <v>0.88</v>
      </c>
      <c r="C1334" s="3" t="s">
        <v>17</v>
      </c>
      <c r="D1334" s="4">
        <v>45448.0</v>
      </c>
      <c r="E1334" s="2">
        <v>200.0</v>
      </c>
      <c r="F1334" s="3" t="s">
        <v>253</v>
      </c>
      <c r="G1334" s="3" t="s">
        <v>400</v>
      </c>
      <c r="H1334" s="3">
        <v>1.0</v>
      </c>
      <c r="I1334" s="2">
        <f>IFERROR(vlookup(F1334,'College Conference'!$B$1:$Z$1000 , 6,False),0)</f>
        <v>2</v>
      </c>
      <c r="J1334" s="2">
        <f>IFERROR(vlookup(G1334,'College Conference'!$B$1:$Z$1000 , 6,False),0)</f>
        <v>3</v>
      </c>
    </row>
    <row r="1335">
      <c r="A1335" s="3" t="s">
        <v>3425</v>
      </c>
      <c r="B1335" s="3">
        <v>0.78</v>
      </c>
      <c r="C1335" s="3" t="s">
        <v>43</v>
      </c>
      <c r="D1335" s="4">
        <v>45446.0</v>
      </c>
      <c r="E1335" s="2">
        <v>300.0</v>
      </c>
      <c r="F1335" s="3" t="s">
        <v>610</v>
      </c>
      <c r="G1335" s="3" t="s">
        <v>689</v>
      </c>
      <c r="H1335" s="3">
        <v>1.0</v>
      </c>
      <c r="I1335" s="2">
        <f>IFERROR(vlookup(F1335,'College Conference'!$B$1:$Z$1000 , 6,False),0)</f>
        <v>6</v>
      </c>
      <c r="J1335" s="2">
        <f>IFERROR(vlookup(G1335,'College Conference'!$B$1:$Z$1000 , 6,False),0)</f>
        <v>7</v>
      </c>
    </row>
    <row r="1336">
      <c r="A1336" s="3" t="s">
        <v>2158</v>
      </c>
      <c r="B1336" s="3">
        <v>0.83</v>
      </c>
      <c r="C1336" s="3" t="s">
        <v>17</v>
      </c>
      <c r="D1336" s="2" t="s">
        <v>72</v>
      </c>
      <c r="E1336" s="2">
        <v>185.0</v>
      </c>
      <c r="F1336" s="3" t="s">
        <v>693</v>
      </c>
      <c r="G1336" s="3" t="s">
        <v>461</v>
      </c>
      <c r="H1336" s="3">
        <v>1.0</v>
      </c>
      <c r="I1336" s="2">
        <f>IFERROR(vlookup(F1336,'College Conference'!$B$1:$Z$1000 , 6,False),0)</f>
        <v>7</v>
      </c>
      <c r="J1336" s="2">
        <f>IFERROR(vlookup(G1336,'College Conference'!$B$1:$Z$1000 , 6,False),0)</f>
        <v>4</v>
      </c>
    </row>
    <row r="1337">
      <c r="A1337" s="3" t="s">
        <v>1362</v>
      </c>
      <c r="B1337" s="3">
        <v>0.85</v>
      </c>
      <c r="C1337" s="3" t="s">
        <v>43</v>
      </c>
      <c r="D1337" s="4">
        <v>45447.0</v>
      </c>
      <c r="E1337" s="2">
        <v>305.0</v>
      </c>
      <c r="F1337" s="3" t="s">
        <v>808</v>
      </c>
      <c r="G1337" s="3" t="s">
        <v>229</v>
      </c>
      <c r="H1337" s="3">
        <v>1.0</v>
      </c>
      <c r="I1337" s="2">
        <f>IFERROR(vlookup(F1337,'College Conference'!$B$1:$Z$1000 , 6,False),0)</f>
        <v>8</v>
      </c>
      <c r="J1337" s="2">
        <f>IFERROR(vlookup(G1337,'College Conference'!$B$1:$Z$1000 , 6,False),0)</f>
        <v>2</v>
      </c>
    </row>
    <row r="1338">
      <c r="A1338" s="3" t="s">
        <v>2863</v>
      </c>
      <c r="B1338" s="3">
        <v>0.85</v>
      </c>
      <c r="C1338" s="3" t="s">
        <v>27</v>
      </c>
      <c r="D1338" s="2" t="s">
        <v>72</v>
      </c>
      <c r="E1338" s="2">
        <v>170.0</v>
      </c>
      <c r="F1338" s="3" t="s">
        <v>240</v>
      </c>
      <c r="G1338" s="3" t="s">
        <v>623</v>
      </c>
      <c r="H1338" s="3">
        <v>1.0</v>
      </c>
      <c r="I1338" s="2">
        <f>IFERROR(vlookup(F1338,'College Conference'!$B$1:$Z$1000 , 6,False),0)</f>
        <v>2</v>
      </c>
      <c r="J1338" s="2">
        <f>IFERROR(vlookup(G1338,'College Conference'!$B$1:$Z$1000 , 6,False),0)</f>
        <v>6</v>
      </c>
    </row>
    <row r="1339">
      <c r="A1339" s="3" t="s">
        <v>2193</v>
      </c>
      <c r="B1339" s="3">
        <v>0.82</v>
      </c>
      <c r="C1339" s="3" t="s">
        <v>17</v>
      </c>
      <c r="D1339" s="4">
        <v>45445.0</v>
      </c>
      <c r="E1339" s="2">
        <v>185.0</v>
      </c>
      <c r="F1339" s="3" t="s">
        <v>808</v>
      </c>
      <c r="G1339" s="3" t="s">
        <v>444</v>
      </c>
      <c r="H1339" s="3">
        <v>1.0</v>
      </c>
      <c r="I1339" s="2">
        <f>IFERROR(vlookup(F1339,'College Conference'!$B$1:$Z$1000 , 6,False),0)</f>
        <v>8</v>
      </c>
      <c r="J1339" s="2">
        <f>IFERROR(vlookup(G1339,'College Conference'!$B$1:$Z$1000 , 6,False),0)</f>
        <v>4</v>
      </c>
    </row>
    <row r="1340">
      <c r="A1340" s="3" t="s">
        <v>2408</v>
      </c>
      <c r="B1340" s="3">
        <v>0.92</v>
      </c>
      <c r="C1340" s="3" t="s">
        <v>52</v>
      </c>
      <c r="D1340" s="4">
        <v>45444.0</v>
      </c>
      <c r="E1340" s="2">
        <v>225.0</v>
      </c>
      <c r="F1340" s="3" t="s">
        <v>298</v>
      </c>
      <c r="G1340" s="3" t="s">
        <v>540</v>
      </c>
      <c r="H1340" s="3">
        <v>1.0</v>
      </c>
      <c r="I1340" s="2">
        <f>IFERROR(vlookup(F1340,'College Conference'!$B$1:$Z$1000 , 6,False),0)</f>
        <v>3</v>
      </c>
      <c r="J1340" s="2">
        <f>IFERROR(vlookup(G1340,'College Conference'!$B$1:$Z$1000 , 6,False),0)</f>
        <v>5</v>
      </c>
    </row>
    <row r="1341">
      <c r="A1341" s="3" t="s">
        <v>308</v>
      </c>
      <c r="B1341" s="3" t="s">
        <v>11</v>
      </c>
      <c r="C1341" s="3" t="s">
        <v>31</v>
      </c>
      <c r="D1341" s="4">
        <v>45449.0</v>
      </c>
      <c r="E1341" s="2">
        <v>300.0</v>
      </c>
      <c r="F1341" s="3" t="s">
        <v>298</v>
      </c>
      <c r="G1341" s="3" t="s">
        <v>309</v>
      </c>
      <c r="H1341" s="3">
        <v>1.0</v>
      </c>
      <c r="I1341" s="2">
        <f>IFERROR(vlookup(F1341,'College Conference'!$B$1:$Z$1000 , 6,False),0)</f>
        <v>3</v>
      </c>
      <c r="J1341" s="2">
        <f>IFERROR(vlookup(G1341,'College Conference'!$B$1:$Z$1000 , 6,False),0)</f>
        <v>0</v>
      </c>
    </row>
    <row r="1342">
      <c r="A1342" s="3" t="s">
        <v>2159</v>
      </c>
      <c r="B1342" s="3">
        <v>0.87</v>
      </c>
      <c r="C1342" s="3" t="s">
        <v>31</v>
      </c>
      <c r="D1342" s="4">
        <v>45448.0</v>
      </c>
      <c r="E1342" s="2">
        <v>278.0</v>
      </c>
      <c r="F1342" s="3" t="s">
        <v>687</v>
      </c>
      <c r="G1342" s="3" t="s">
        <v>503</v>
      </c>
      <c r="H1342" s="3">
        <v>1.0</v>
      </c>
      <c r="I1342" s="2">
        <f>IFERROR(vlookup(F1342,'College Conference'!$B$1:$Z$1000 , 6,False),0)</f>
        <v>7</v>
      </c>
      <c r="J1342" s="2">
        <f>IFERROR(vlookup(G1342,'College Conference'!$B$1:$Z$1000 , 6,False),0)</f>
        <v>4</v>
      </c>
    </row>
    <row r="1343">
      <c r="A1343" s="3" t="s">
        <v>1999</v>
      </c>
      <c r="B1343" s="3" t="s">
        <v>11</v>
      </c>
      <c r="C1343" s="3" t="s">
        <v>22</v>
      </c>
      <c r="D1343" s="4">
        <v>45422.0</v>
      </c>
      <c r="E1343" s="2">
        <v>200.0</v>
      </c>
      <c r="F1343" s="3" t="s">
        <v>311</v>
      </c>
      <c r="G1343" s="3" t="s">
        <v>491</v>
      </c>
      <c r="H1343" s="3">
        <v>1.0</v>
      </c>
      <c r="I1343" s="2">
        <f>IFERROR(vlookup(F1343,'College Conference'!$B$1:$Z$1000 , 6,False),0)</f>
        <v>3</v>
      </c>
      <c r="J1343" s="2">
        <f>IFERROR(vlookup(G1343,'College Conference'!$B$1:$Z$1000 , 6,False),0)</f>
        <v>4</v>
      </c>
    </row>
    <row r="1344">
      <c r="A1344" s="3" t="s">
        <v>310</v>
      </c>
      <c r="B1344" s="3">
        <v>0.86</v>
      </c>
      <c r="C1344" s="3" t="s">
        <v>27</v>
      </c>
      <c r="D1344" s="2" t="s">
        <v>72</v>
      </c>
      <c r="E1344" s="2">
        <v>175.0</v>
      </c>
      <c r="F1344" s="3" t="s">
        <v>311</v>
      </c>
      <c r="G1344" s="3" t="s">
        <v>269</v>
      </c>
      <c r="H1344" s="3">
        <v>1.0</v>
      </c>
      <c r="I1344" s="2">
        <f>IFERROR(vlookup(F1344,'College Conference'!$B$1:$Z$1000 , 6,False),0)</f>
        <v>3</v>
      </c>
      <c r="J1344" s="2">
        <f>IFERROR(vlookup(G1344,'College Conference'!$B$1:$Z$1000 , 6,False),0)</f>
        <v>0</v>
      </c>
    </row>
    <row r="1345">
      <c r="A1345" s="3" t="s">
        <v>2696</v>
      </c>
      <c r="B1345" s="3">
        <v>0.88</v>
      </c>
      <c r="C1345" s="3" t="s">
        <v>63</v>
      </c>
      <c r="D1345" s="4">
        <v>45445.0</v>
      </c>
      <c r="E1345" s="2">
        <v>200.0</v>
      </c>
      <c r="F1345" s="3" t="s">
        <v>823</v>
      </c>
      <c r="G1345" s="3" t="s">
        <v>514</v>
      </c>
      <c r="H1345" s="3">
        <v>1.0</v>
      </c>
      <c r="I1345" s="2">
        <f>IFERROR(vlookup(F1345,'College Conference'!$B$1:$Z$1000 , 6,False),0)</f>
        <v>8</v>
      </c>
      <c r="J1345" s="2">
        <f>IFERROR(vlookup(G1345,'College Conference'!$B$1:$Z$1000 , 6,False),0)</f>
        <v>5</v>
      </c>
    </row>
    <row r="1346">
      <c r="A1346" s="3" t="s">
        <v>3386</v>
      </c>
      <c r="B1346" s="3">
        <v>0.91</v>
      </c>
      <c r="C1346" s="3" t="s">
        <v>12</v>
      </c>
      <c r="D1346" s="4">
        <v>45445.0</v>
      </c>
      <c r="E1346" s="2">
        <v>270.0</v>
      </c>
      <c r="F1346" s="3" t="s">
        <v>527</v>
      </c>
      <c r="G1346" s="3" t="s">
        <v>687</v>
      </c>
      <c r="H1346" s="3">
        <v>1.0</v>
      </c>
      <c r="I1346" s="2">
        <f>IFERROR(vlookup(F1346,'College Conference'!$B$1:$Z$1000 , 6,False),0)</f>
        <v>5</v>
      </c>
      <c r="J1346" s="2">
        <f>IFERROR(vlookup(G1346,'College Conference'!$B$1:$Z$1000 , 6,False),0)</f>
        <v>7</v>
      </c>
    </row>
    <row r="1347">
      <c r="A1347" s="3" t="s">
        <v>950</v>
      </c>
      <c r="B1347" s="3">
        <v>0.88</v>
      </c>
      <c r="C1347" s="3" t="s">
        <v>17</v>
      </c>
      <c r="D1347" s="4">
        <v>45423.0</v>
      </c>
      <c r="E1347" s="2">
        <v>184.0</v>
      </c>
      <c r="F1347" s="3" t="s">
        <v>948</v>
      </c>
      <c r="G1347" s="3" t="s">
        <v>125</v>
      </c>
      <c r="H1347" s="3">
        <v>1.0</v>
      </c>
      <c r="I1347" s="2">
        <f>IFERROR(vlookup(F1347,'College Conference'!$B$1:$Z$1000 , 6,False),0)</f>
        <v>11</v>
      </c>
      <c r="J1347" s="2">
        <f>IFERROR(vlookup(G1347,'College Conference'!$B$1:$Z$1000 , 6,False),0)</f>
        <v>0</v>
      </c>
    </row>
    <row r="1348">
      <c r="A1348" s="3" t="s">
        <v>1817</v>
      </c>
      <c r="B1348" s="3" t="s">
        <v>11</v>
      </c>
      <c r="C1348" s="3" t="s">
        <v>120</v>
      </c>
      <c r="D1348" s="4">
        <v>45448.0</v>
      </c>
      <c r="E1348" s="2">
        <v>225.0</v>
      </c>
      <c r="F1348" s="3" t="s">
        <v>772</v>
      </c>
      <c r="G1348" s="3" t="s">
        <v>322</v>
      </c>
      <c r="H1348" s="3">
        <v>1.0</v>
      </c>
      <c r="I1348" s="2">
        <f>IFERROR(vlookup(F1348,'College Conference'!$B$1:$Z$1000 , 6,False),0)</f>
        <v>8</v>
      </c>
      <c r="J1348" s="2">
        <f>IFERROR(vlookup(G1348,'College Conference'!$B$1:$Z$1000 , 6,False),0)</f>
        <v>3</v>
      </c>
    </row>
    <row r="1349">
      <c r="A1349" s="3" t="s">
        <v>1169</v>
      </c>
      <c r="B1349" s="3">
        <v>0.84</v>
      </c>
      <c r="C1349" s="3" t="s">
        <v>27</v>
      </c>
      <c r="D1349" s="4">
        <v>45423.0</v>
      </c>
      <c r="E1349" s="2">
        <v>175.0</v>
      </c>
      <c r="F1349" s="3" t="s">
        <v>796</v>
      </c>
      <c r="G1349" s="3" t="s">
        <v>143</v>
      </c>
      <c r="H1349" s="3">
        <v>1.0</v>
      </c>
      <c r="I1349" s="2">
        <f>IFERROR(vlookup(F1349,'College Conference'!$B$1:$Z$1000 , 6,False),0)</f>
        <v>8</v>
      </c>
      <c r="J1349" s="2">
        <f>IFERROR(vlookup(G1349,'College Conference'!$B$1:$Z$1000 , 6,False),0)</f>
        <v>1</v>
      </c>
    </row>
    <row r="1350">
      <c r="A1350" s="3" t="s">
        <v>2816</v>
      </c>
      <c r="B1350" s="3" t="s">
        <v>11</v>
      </c>
      <c r="C1350" s="3" t="s">
        <v>52</v>
      </c>
      <c r="D1350" s="4">
        <v>45444.0</v>
      </c>
      <c r="E1350" s="2">
        <v>240.0</v>
      </c>
      <c r="F1350" s="3" t="s">
        <v>316</v>
      </c>
      <c r="G1350" s="3" t="s">
        <v>635</v>
      </c>
      <c r="H1350" s="3">
        <v>1.0</v>
      </c>
      <c r="I1350" s="2">
        <f>IFERROR(vlookup(F1350,'College Conference'!$B$1:$Z$1000 , 6,False),0)</f>
        <v>0</v>
      </c>
      <c r="J1350" s="2">
        <f>IFERROR(vlookup(G1350,'College Conference'!$B$1:$Z$1000 , 6,False),0)</f>
        <v>6</v>
      </c>
    </row>
    <row r="1351">
      <c r="A1351" s="3" t="s">
        <v>250</v>
      </c>
      <c r="B1351" s="3">
        <v>0.87</v>
      </c>
      <c r="C1351" s="3" t="s">
        <v>17</v>
      </c>
      <c r="D1351" s="4">
        <v>45447.0</v>
      </c>
      <c r="E1351" s="2">
        <v>198.0</v>
      </c>
      <c r="F1351" s="3" t="s">
        <v>106</v>
      </c>
      <c r="G1351" s="3" t="s">
        <v>772</v>
      </c>
      <c r="H1351" s="3">
        <v>1.0</v>
      </c>
      <c r="I1351" s="2">
        <f>IFERROR(vlookup(F1351,'College Conference'!$B$1:$Z$1000 , 6,False),0)</f>
        <v>0</v>
      </c>
      <c r="J1351" s="2">
        <f>IFERROR(vlookup(G1351,'College Conference'!$B$1:$Z$1000 , 6,False),0)</f>
        <v>8</v>
      </c>
    </row>
    <row r="1352">
      <c r="A1352" s="3" t="s">
        <v>1363</v>
      </c>
      <c r="B1352" s="3">
        <v>0.83</v>
      </c>
      <c r="C1352" s="3" t="s">
        <v>27</v>
      </c>
      <c r="D1352" s="4">
        <v>45423.0</v>
      </c>
      <c r="E1352" s="2">
        <v>160.0</v>
      </c>
      <c r="F1352" s="3" t="s">
        <v>796</v>
      </c>
      <c r="G1352" s="3" t="s">
        <v>280</v>
      </c>
      <c r="H1352" s="3">
        <v>1.0</v>
      </c>
      <c r="I1352" s="2">
        <f>IFERROR(vlookup(F1352,'College Conference'!$B$1:$Z$1000 , 6,False),0)</f>
        <v>8</v>
      </c>
      <c r="J1352" s="2">
        <f>IFERROR(vlookup(G1352,'College Conference'!$B$1:$Z$1000 , 6,False),0)</f>
        <v>2</v>
      </c>
    </row>
    <row r="1353">
      <c r="A1353" s="3" t="s">
        <v>3658</v>
      </c>
      <c r="B1353" s="3" t="s">
        <v>11</v>
      </c>
      <c r="C1353" s="3" t="s">
        <v>17</v>
      </c>
      <c r="D1353" s="4">
        <v>45422.0</v>
      </c>
      <c r="E1353" s="2">
        <v>175.0</v>
      </c>
      <c r="F1353" s="3" t="s">
        <v>597</v>
      </c>
      <c r="G1353" s="3" t="s">
        <v>772</v>
      </c>
      <c r="H1353" s="3">
        <v>1.0</v>
      </c>
      <c r="I1353" s="2">
        <f>IFERROR(vlookup(F1353,'College Conference'!$B$1:$Z$1000 , 6,False),0)</f>
        <v>0</v>
      </c>
      <c r="J1353" s="2">
        <f>IFERROR(vlookup(G1353,'College Conference'!$B$1:$Z$1000 , 6,False),0)</f>
        <v>8</v>
      </c>
    </row>
    <row r="1354">
      <c r="A1354" s="3" t="s">
        <v>1646</v>
      </c>
      <c r="B1354" s="3">
        <v>0.87</v>
      </c>
      <c r="C1354" s="3" t="s">
        <v>63</v>
      </c>
      <c r="D1354" s="4">
        <v>45445.0</v>
      </c>
      <c r="E1354" s="2">
        <v>190.0</v>
      </c>
      <c r="F1354" s="3" t="s">
        <v>521</v>
      </c>
      <c r="G1354" s="3" t="s">
        <v>322</v>
      </c>
      <c r="H1354" s="3">
        <v>1.0</v>
      </c>
      <c r="I1354" s="2">
        <f>IFERROR(vlookup(F1354,'College Conference'!$B$1:$Z$1000 , 6,False),0)</f>
        <v>5</v>
      </c>
      <c r="J1354" s="2">
        <f>IFERROR(vlookup(G1354,'College Conference'!$B$1:$Z$1000 , 6,False),0)</f>
        <v>3</v>
      </c>
    </row>
    <row r="1355">
      <c r="A1355" s="3" t="s">
        <v>1170</v>
      </c>
      <c r="B1355" s="3">
        <v>0.86</v>
      </c>
      <c r="C1355" s="3" t="s">
        <v>12</v>
      </c>
      <c r="D1355" s="4">
        <v>45448.0</v>
      </c>
      <c r="E1355" s="2">
        <v>250.0</v>
      </c>
      <c r="F1355" s="3" t="s">
        <v>808</v>
      </c>
      <c r="G1355" s="3" t="s">
        <v>149</v>
      </c>
      <c r="H1355" s="3">
        <v>1.0</v>
      </c>
      <c r="I1355" s="2">
        <f>IFERROR(vlookup(F1355,'College Conference'!$B$1:$Z$1000 , 6,False),0)</f>
        <v>8</v>
      </c>
      <c r="J1355" s="2">
        <f>IFERROR(vlookup(G1355,'College Conference'!$B$1:$Z$1000 , 6,False),0)</f>
        <v>1</v>
      </c>
    </row>
    <row r="1356">
      <c r="A1356" s="3" t="s">
        <v>3659</v>
      </c>
      <c r="B1356" s="3" t="s">
        <v>11</v>
      </c>
      <c r="C1356" s="3" t="s">
        <v>31</v>
      </c>
      <c r="D1356" s="4">
        <v>45447.0</v>
      </c>
      <c r="E1356" s="2">
        <v>260.0</v>
      </c>
      <c r="F1356" s="3" t="s">
        <v>33</v>
      </c>
      <c r="G1356" s="3" t="s">
        <v>772</v>
      </c>
      <c r="H1356" s="3">
        <v>1.0</v>
      </c>
      <c r="I1356" s="2">
        <f>IFERROR(vlookup(F1356,'College Conference'!$B$1:$Z$1000 , 6,False),0)</f>
        <v>0</v>
      </c>
      <c r="J1356" s="2">
        <f>IFERROR(vlookup(G1356,'College Conference'!$B$1:$Z$1000 , 6,False),0)</f>
        <v>8</v>
      </c>
    </row>
    <row r="1357">
      <c r="A1357" s="3" t="s">
        <v>3545</v>
      </c>
      <c r="B1357" s="3">
        <v>0.84</v>
      </c>
      <c r="C1357" s="3" t="s">
        <v>27</v>
      </c>
      <c r="D1357" s="4">
        <v>45445.0</v>
      </c>
      <c r="E1357" s="2">
        <v>196.0</v>
      </c>
      <c r="F1357" s="3" t="s">
        <v>796</v>
      </c>
      <c r="G1357" s="3" t="s">
        <v>711</v>
      </c>
      <c r="H1357" s="3">
        <v>1.0</v>
      </c>
      <c r="I1357" s="2">
        <f>IFERROR(vlookup(F1357,'College Conference'!$B$1:$Z$1000 , 6,False),0)</f>
        <v>8</v>
      </c>
      <c r="J1357" s="2">
        <f>IFERROR(vlookup(G1357,'College Conference'!$B$1:$Z$1000 , 6,False),0)</f>
        <v>7</v>
      </c>
    </row>
    <row r="1358">
      <c r="A1358" s="3" t="s">
        <v>1259</v>
      </c>
      <c r="B1358" s="3">
        <v>0.75</v>
      </c>
      <c r="C1358" s="3" t="s">
        <v>12</v>
      </c>
      <c r="D1358" s="4">
        <v>45447.0</v>
      </c>
      <c r="E1358" s="2">
        <v>260.0</v>
      </c>
      <c r="F1358" s="3" t="s">
        <v>161</v>
      </c>
      <c r="G1358" s="3" t="s">
        <v>251</v>
      </c>
      <c r="H1358" s="3">
        <v>1.0</v>
      </c>
      <c r="I1358" s="2">
        <f>IFERROR(vlookup(F1358,'College Conference'!$B$1:$Z$1000 , 6,False),0)</f>
        <v>1</v>
      </c>
      <c r="J1358" s="2">
        <f>IFERROR(vlookup(G1358,'College Conference'!$B$1:$Z$1000 , 6,False),0)</f>
        <v>2</v>
      </c>
    </row>
    <row r="1359">
      <c r="A1359" s="3" t="s">
        <v>1742</v>
      </c>
      <c r="B1359" s="3">
        <v>0.87</v>
      </c>
      <c r="C1359" s="3" t="s">
        <v>17</v>
      </c>
      <c r="D1359" s="2" t="s">
        <v>72</v>
      </c>
      <c r="E1359" s="2">
        <v>185.0</v>
      </c>
      <c r="F1359" s="3" t="s">
        <v>714</v>
      </c>
      <c r="G1359" s="3" t="s">
        <v>322</v>
      </c>
      <c r="H1359" s="3">
        <v>1.0</v>
      </c>
      <c r="I1359" s="2">
        <f>IFERROR(vlookup(F1359,'College Conference'!$B$1:$Z$1000 , 6,False),0)</f>
        <v>7</v>
      </c>
      <c r="J1359" s="2">
        <f>IFERROR(vlookup(G1359,'College Conference'!$B$1:$Z$1000 , 6,False),0)</f>
        <v>3</v>
      </c>
    </row>
    <row r="1360">
      <c r="A1360" s="3" t="s">
        <v>4213</v>
      </c>
      <c r="B1360" s="3">
        <v>0.85</v>
      </c>
      <c r="C1360" s="3" t="s">
        <v>52</v>
      </c>
      <c r="D1360" s="4">
        <v>45444.0</v>
      </c>
      <c r="E1360" s="2">
        <v>205.0</v>
      </c>
      <c r="F1360" s="3" t="s">
        <v>564</v>
      </c>
      <c r="G1360" s="3" t="s">
        <v>1218</v>
      </c>
      <c r="H1360" s="3">
        <v>1.0</v>
      </c>
      <c r="I1360" s="2">
        <f>IFERROR(vlookup(F1360,'College Conference'!$B$1:$Z$1000 , 6,False),0)</f>
        <v>5</v>
      </c>
      <c r="J1360" s="2">
        <f>IFERROR(vlookup(G1360,'College Conference'!$B$1:$Z$1000 , 6,False),0)</f>
        <v>9</v>
      </c>
    </row>
    <row r="1361">
      <c r="A1361" s="3" t="s">
        <v>2817</v>
      </c>
      <c r="B1361" s="3" t="s">
        <v>11</v>
      </c>
      <c r="C1361" s="3" t="s">
        <v>17</v>
      </c>
      <c r="D1361" s="4">
        <v>45421.0</v>
      </c>
      <c r="E1361" s="2">
        <v>175.0</v>
      </c>
      <c r="F1361" s="3" t="s">
        <v>90</v>
      </c>
      <c r="G1361" s="3" t="s">
        <v>626</v>
      </c>
      <c r="H1361" s="3">
        <v>1.0</v>
      </c>
      <c r="I1361" s="2">
        <f>IFERROR(vlookup(F1361,'College Conference'!$B$1:$Z$1000 , 6,False),0)</f>
        <v>0</v>
      </c>
      <c r="J1361" s="2">
        <f>IFERROR(vlookup(G1361,'College Conference'!$B$1:$Z$1000 , 6,False),0)</f>
        <v>6</v>
      </c>
    </row>
    <row r="1362">
      <c r="A1362" s="3" t="s">
        <v>1171</v>
      </c>
      <c r="B1362" s="3">
        <v>0.79</v>
      </c>
      <c r="C1362" s="3" t="s">
        <v>58</v>
      </c>
      <c r="D1362" s="4">
        <v>45449.0</v>
      </c>
      <c r="E1362" s="2">
        <v>245.0</v>
      </c>
      <c r="F1362" s="3" t="s">
        <v>781</v>
      </c>
      <c r="G1362" s="3" t="s">
        <v>171</v>
      </c>
      <c r="H1362" s="3">
        <v>1.0</v>
      </c>
      <c r="I1362" s="2">
        <f>IFERROR(vlookup(F1362,'College Conference'!$B$1:$Z$1000 , 6,False),0)</f>
        <v>8</v>
      </c>
      <c r="J1362" s="2">
        <f>IFERROR(vlookup(G1362,'College Conference'!$B$1:$Z$1000 , 6,False),0)</f>
        <v>1</v>
      </c>
    </row>
    <row r="1363">
      <c r="A1363" s="3" t="s">
        <v>2080</v>
      </c>
      <c r="B1363" s="3">
        <v>0.86</v>
      </c>
      <c r="C1363" s="3" t="s">
        <v>63</v>
      </c>
      <c r="D1363" s="2" t="s">
        <v>72</v>
      </c>
      <c r="E1363" s="2">
        <v>185.0</v>
      </c>
      <c r="F1363" s="3" t="s">
        <v>517</v>
      </c>
      <c r="G1363" s="3" t="s">
        <v>491</v>
      </c>
      <c r="H1363" s="3">
        <v>1.0</v>
      </c>
      <c r="I1363" s="2">
        <f>IFERROR(vlookup(F1363,'College Conference'!$B$1:$Z$1000 , 6,False),0)</f>
        <v>5</v>
      </c>
      <c r="J1363" s="2">
        <f>IFERROR(vlookup(G1363,'College Conference'!$B$1:$Z$1000 , 6,False),0)</f>
        <v>4</v>
      </c>
    </row>
    <row r="1364">
      <c r="A1364" s="3" t="s">
        <v>21</v>
      </c>
      <c r="B1364" s="3" t="s">
        <v>11</v>
      </c>
      <c r="C1364" s="3" t="s">
        <v>22</v>
      </c>
      <c r="D1364" s="4">
        <v>45421.0</v>
      </c>
      <c r="E1364" s="2">
        <v>185.0</v>
      </c>
      <c r="F1364" s="3" t="s">
        <v>951</v>
      </c>
      <c r="G1364" s="3" t="s">
        <v>23</v>
      </c>
      <c r="H1364" s="3">
        <v>1.0</v>
      </c>
      <c r="I1364" s="2">
        <f>IFERROR(vlookup(F1364,'College Conference'!$B$1:$Z$1000 , 6,False),0)</f>
        <v>11</v>
      </c>
      <c r="J1364" s="2">
        <f>IFERROR(vlookup(G1364,'College Conference'!$B$1:$Z$1000 , 6,False),0)</f>
        <v>0</v>
      </c>
    </row>
    <row r="1365">
      <c r="A1365" s="3" t="s">
        <v>312</v>
      </c>
      <c r="B1365" s="3" t="s">
        <v>11</v>
      </c>
      <c r="C1365" s="3" t="s">
        <v>313</v>
      </c>
      <c r="D1365" s="4">
        <v>45445.0</v>
      </c>
      <c r="E1365" s="2">
        <v>190.0</v>
      </c>
      <c r="F1365" s="3" t="s">
        <v>298</v>
      </c>
      <c r="G1365" s="3" t="s">
        <v>314</v>
      </c>
      <c r="H1365" s="3">
        <v>1.0</v>
      </c>
      <c r="I1365" s="2">
        <f>IFERROR(vlookup(F1365,'College Conference'!$B$1:$Z$1000 , 6,False),0)</f>
        <v>3</v>
      </c>
      <c r="J1365" s="2">
        <f>IFERROR(vlookup(G1365,'College Conference'!$B$1:$Z$1000 , 6,False),0)</f>
        <v>0</v>
      </c>
    </row>
    <row r="1366">
      <c r="A1366" s="3" t="s">
        <v>3283</v>
      </c>
      <c r="B1366" s="3">
        <v>0.87</v>
      </c>
      <c r="C1366" s="3" t="s">
        <v>353</v>
      </c>
      <c r="D1366" s="4">
        <v>45447.0</v>
      </c>
      <c r="E1366" s="2">
        <v>248.0</v>
      </c>
      <c r="F1366" s="3" t="s">
        <v>335</v>
      </c>
      <c r="G1366" s="3" t="s">
        <v>693</v>
      </c>
      <c r="H1366" s="3">
        <v>1.0</v>
      </c>
      <c r="I1366" s="2">
        <f>IFERROR(vlookup(F1366,'College Conference'!$B$1:$Z$1000 , 6,False),0)</f>
        <v>3</v>
      </c>
      <c r="J1366" s="2">
        <f>IFERROR(vlookup(G1366,'College Conference'!$B$1:$Z$1000 , 6,False),0)</f>
        <v>7</v>
      </c>
    </row>
    <row r="1367">
      <c r="A1367" s="3" t="s">
        <v>1136</v>
      </c>
      <c r="B1367" s="3">
        <v>0.85</v>
      </c>
      <c r="C1367" s="3" t="s">
        <v>78</v>
      </c>
      <c r="D1367" s="4">
        <v>45445.0</v>
      </c>
      <c r="E1367" s="2">
        <v>211.0</v>
      </c>
      <c r="F1367" s="3" t="s">
        <v>736</v>
      </c>
      <c r="G1367" s="3" t="s">
        <v>143</v>
      </c>
      <c r="H1367" s="3">
        <v>1.0</v>
      </c>
      <c r="I1367" s="2">
        <f>IFERROR(vlookup(F1367,'College Conference'!$B$1:$Z$1000 , 6,False),0)</f>
        <v>7</v>
      </c>
      <c r="J1367" s="2">
        <f>IFERROR(vlookup(G1367,'College Conference'!$B$1:$Z$1000 , 6,False),0)</f>
        <v>1</v>
      </c>
    </row>
    <row r="1368">
      <c r="A1368" s="3" t="s">
        <v>3284</v>
      </c>
      <c r="B1368" s="3">
        <v>0.86</v>
      </c>
      <c r="C1368" s="3" t="s">
        <v>31</v>
      </c>
      <c r="D1368" s="4">
        <v>45449.0</v>
      </c>
      <c r="E1368" s="2">
        <v>337.0</v>
      </c>
      <c r="F1368" s="3" t="s">
        <v>318</v>
      </c>
      <c r="G1368" s="3" t="s">
        <v>689</v>
      </c>
      <c r="H1368" s="3">
        <v>1.0</v>
      </c>
      <c r="I1368" s="2">
        <f>IFERROR(vlookup(F1368,'College Conference'!$B$1:$Z$1000 , 6,False),0)</f>
        <v>3</v>
      </c>
      <c r="J1368" s="2">
        <f>IFERROR(vlookup(G1368,'College Conference'!$B$1:$Z$1000 , 6,False),0)</f>
        <v>7</v>
      </c>
    </row>
    <row r="1369">
      <c r="A1369" s="3" t="s">
        <v>1647</v>
      </c>
      <c r="B1369" s="3">
        <v>0.88</v>
      </c>
      <c r="C1369" s="3" t="s">
        <v>17</v>
      </c>
      <c r="D1369" s="2" t="s">
        <v>72</v>
      </c>
      <c r="E1369" s="2">
        <v>180.0</v>
      </c>
      <c r="F1369" s="3" t="s">
        <v>527</v>
      </c>
      <c r="G1369" s="3" t="s">
        <v>372</v>
      </c>
      <c r="H1369" s="3">
        <v>1.0</v>
      </c>
      <c r="I1369" s="2">
        <f>IFERROR(vlookup(F1369,'College Conference'!$B$1:$Z$1000 , 6,False),0)</f>
        <v>5</v>
      </c>
      <c r="J1369" s="2">
        <f>IFERROR(vlookup(G1369,'College Conference'!$B$1:$Z$1000 , 6,False),0)</f>
        <v>3</v>
      </c>
    </row>
    <row r="1370">
      <c r="A1370" s="3" t="s">
        <v>3947</v>
      </c>
      <c r="B1370" s="3">
        <v>0.82</v>
      </c>
      <c r="C1370" s="3" t="s">
        <v>78</v>
      </c>
      <c r="D1370" s="4">
        <v>45446.0</v>
      </c>
      <c r="E1370" s="2">
        <v>215.0</v>
      </c>
      <c r="F1370" s="3" t="s">
        <v>695</v>
      </c>
      <c r="G1370" s="3" t="s">
        <v>796</v>
      </c>
      <c r="H1370" s="3">
        <v>1.0</v>
      </c>
      <c r="I1370" s="2">
        <f>IFERROR(vlookup(F1370,'College Conference'!$B$1:$Z$1000 , 6,False),0)</f>
        <v>7</v>
      </c>
      <c r="J1370" s="2">
        <f>IFERROR(vlookup(G1370,'College Conference'!$B$1:$Z$1000 , 6,False),0)</f>
        <v>8</v>
      </c>
    </row>
    <row r="1371">
      <c r="A1371" s="3" t="s">
        <v>2409</v>
      </c>
      <c r="B1371" s="3">
        <v>0.82</v>
      </c>
      <c r="C1371" s="3" t="s">
        <v>43</v>
      </c>
      <c r="D1371" s="4">
        <v>45446.0</v>
      </c>
      <c r="E1371" s="2">
        <v>300.0</v>
      </c>
      <c r="F1371" s="3" t="s">
        <v>292</v>
      </c>
      <c r="G1371" s="3" t="s">
        <v>510</v>
      </c>
      <c r="H1371" s="3">
        <v>1.0</v>
      </c>
      <c r="I1371" s="2">
        <f>IFERROR(vlookup(F1371,'College Conference'!$B$1:$Z$1000 , 6,False),0)</f>
        <v>3</v>
      </c>
      <c r="J1371" s="2">
        <f>IFERROR(vlookup(G1371,'College Conference'!$B$1:$Z$1000 , 6,False),0)</f>
        <v>5</v>
      </c>
    </row>
    <row r="1372">
      <c r="A1372" s="3" t="s">
        <v>3285</v>
      </c>
      <c r="B1372" s="3">
        <v>0.9</v>
      </c>
      <c r="C1372" s="3" t="s">
        <v>17</v>
      </c>
      <c r="D1372" s="2" t="s">
        <v>72</v>
      </c>
      <c r="E1372" s="2">
        <v>182.0</v>
      </c>
      <c r="F1372" s="3" t="s">
        <v>335</v>
      </c>
      <c r="G1372" s="3" t="s">
        <v>693</v>
      </c>
      <c r="H1372" s="3">
        <v>1.0</v>
      </c>
      <c r="I1372" s="2">
        <f>IFERROR(vlookup(F1372,'College Conference'!$B$1:$Z$1000 , 6,False),0)</f>
        <v>3</v>
      </c>
      <c r="J1372" s="2">
        <f>IFERROR(vlookup(G1372,'College Conference'!$B$1:$Z$1000 , 6,False),0)</f>
        <v>7</v>
      </c>
    </row>
    <row r="1373">
      <c r="A1373" s="3" t="s">
        <v>4308</v>
      </c>
      <c r="B1373" s="3">
        <v>0.86</v>
      </c>
      <c r="C1373" s="3" t="s">
        <v>17</v>
      </c>
      <c r="D1373" s="4">
        <v>45422.0</v>
      </c>
      <c r="E1373" s="2">
        <v>168.0</v>
      </c>
      <c r="F1373" s="3" t="s">
        <v>335</v>
      </c>
      <c r="G1373" s="3" t="s">
        <v>935</v>
      </c>
      <c r="H1373" s="3">
        <v>1.0</v>
      </c>
      <c r="I1373" s="2">
        <f>IFERROR(vlookup(F1373,'College Conference'!$B$1:$Z$1000 , 6,False),0)</f>
        <v>3</v>
      </c>
      <c r="J1373" s="2">
        <f>IFERROR(vlookup(G1373,'College Conference'!$B$1:$Z$1000 , 6,False),0)</f>
        <v>10</v>
      </c>
    </row>
    <row r="1374">
      <c r="A1374" s="3" t="s">
        <v>3113</v>
      </c>
      <c r="B1374" s="3" t="s">
        <v>11</v>
      </c>
      <c r="C1374" s="3" t="s">
        <v>17</v>
      </c>
      <c r="D1374" s="4">
        <v>45446.0</v>
      </c>
      <c r="E1374" s="2">
        <v>195.0</v>
      </c>
      <c r="F1374" s="3" t="s">
        <v>816</v>
      </c>
      <c r="G1374" s="3" t="s">
        <v>615</v>
      </c>
      <c r="H1374" s="3">
        <v>1.0</v>
      </c>
      <c r="I1374" s="2">
        <f>IFERROR(vlookup(F1374,'College Conference'!$B$1:$Z$1000 , 6,False),0)</f>
        <v>8</v>
      </c>
      <c r="J1374" s="2">
        <f>IFERROR(vlookup(G1374,'College Conference'!$B$1:$Z$1000 , 6,False),0)</f>
        <v>6</v>
      </c>
    </row>
    <row r="1375">
      <c r="A1375" s="3" t="s">
        <v>1648</v>
      </c>
      <c r="B1375" s="3">
        <v>0.85</v>
      </c>
      <c r="C1375" s="3" t="s">
        <v>12</v>
      </c>
      <c r="D1375" s="4">
        <v>45445.0</v>
      </c>
      <c r="E1375" s="2">
        <v>256.0</v>
      </c>
      <c r="F1375" s="3" t="s">
        <v>548</v>
      </c>
      <c r="G1375" s="3" t="s">
        <v>289</v>
      </c>
      <c r="H1375" s="3">
        <v>1.0</v>
      </c>
      <c r="I1375" s="2">
        <f>IFERROR(vlookup(F1375,'College Conference'!$B$1:$Z$1000 , 6,False),0)</f>
        <v>5</v>
      </c>
      <c r="J1375" s="2">
        <f>IFERROR(vlookup(G1375,'College Conference'!$B$1:$Z$1000 , 6,False),0)</f>
        <v>3</v>
      </c>
    </row>
    <row r="1376">
      <c r="A1376" s="3" t="s">
        <v>3618</v>
      </c>
      <c r="B1376" s="3">
        <v>0.86</v>
      </c>
      <c r="C1376" s="3" t="s">
        <v>22</v>
      </c>
      <c r="D1376" s="4">
        <v>45423.0</v>
      </c>
      <c r="E1376" s="2">
        <v>197.0</v>
      </c>
      <c r="F1376" s="3" t="s">
        <v>924</v>
      </c>
      <c r="G1376" s="3" t="s">
        <v>736</v>
      </c>
      <c r="H1376" s="3">
        <v>1.0</v>
      </c>
      <c r="I1376" s="2">
        <f>IFERROR(vlookup(F1376,'College Conference'!$B$1:$Z$1000 , 6,False),0)</f>
        <v>10</v>
      </c>
      <c r="J1376" s="2">
        <f>IFERROR(vlookup(G1376,'College Conference'!$B$1:$Z$1000 , 6,False),0)</f>
        <v>7</v>
      </c>
    </row>
    <row r="1377">
      <c r="A1377" s="3" t="s">
        <v>696</v>
      </c>
      <c r="B1377" s="3">
        <v>0.86</v>
      </c>
      <c r="C1377" s="3" t="s">
        <v>43</v>
      </c>
      <c r="D1377" s="4">
        <v>45446.0</v>
      </c>
      <c r="E1377" s="2">
        <v>300.0</v>
      </c>
      <c r="F1377" s="3" t="s">
        <v>691</v>
      </c>
      <c r="G1377" s="3" t="s">
        <v>505</v>
      </c>
      <c r="H1377" s="3">
        <v>1.0</v>
      </c>
      <c r="I1377" s="2">
        <f>IFERROR(vlookup(F1377,'College Conference'!$B$1:$Z$1000 , 6,False),0)</f>
        <v>7</v>
      </c>
      <c r="J1377" s="2">
        <f>IFERROR(vlookup(G1377,'College Conference'!$B$1:$Z$1000 , 6,False),0)</f>
        <v>0</v>
      </c>
    </row>
    <row r="1378">
      <c r="A1378" s="3" t="s">
        <v>697</v>
      </c>
      <c r="B1378" s="3">
        <v>0.85</v>
      </c>
      <c r="C1378" s="3" t="s">
        <v>22</v>
      </c>
      <c r="D1378" s="4">
        <v>45422.0</v>
      </c>
      <c r="E1378" s="2">
        <v>195.0</v>
      </c>
      <c r="F1378" s="3" t="s">
        <v>691</v>
      </c>
      <c r="G1378" s="3" t="s">
        <v>67</v>
      </c>
      <c r="H1378" s="3">
        <v>1.0</v>
      </c>
      <c r="I1378" s="2">
        <f>IFERROR(vlookup(F1378,'College Conference'!$B$1:$Z$1000 , 6,False),0)</f>
        <v>7</v>
      </c>
      <c r="J1378" s="2">
        <f>IFERROR(vlookup(G1378,'College Conference'!$B$1:$Z$1000 , 6,False),0)</f>
        <v>0</v>
      </c>
    </row>
    <row r="1379">
      <c r="A1379" s="3" t="s">
        <v>1048</v>
      </c>
      <c r="B1379" s="3">
        <v>0.87</v>
      </c>
      <c r="C1379" s="3" t="s">
        <v>22</v>
      </c>
      <c r="D1379" s="4">
        <v>45445.0</v>
      </c>
      <c r="E1379" s="2">
        <v>225.0</v>
      </c>
      <c r="F1379" s="3" t="s">
        <v>335</v>
      </c>
      <c r="G1379" s="3" t="s">
        <v>222</v>
      </c>
      <c r="H1379" s="3">
        <v>1.0</v>
      </c>
      <c r="I1379" s="2">
        <f>IFERROR(vlookup(F1379,'College Conference'!$B$1:$Z$1000 , 6,False),0)</f>
        <v>3</v>
      </c>
      <c r="J1379" s="2">
        <f>IFERROR(vlookup(G1379,'College Conference'!$B$1:$Z$1000 , 6,False),0)</f>
        <v>1</v>
      </c>
    </row>
    <row r="1380">
      <c r="A1380" s="3" t="s">
        <v>2602</v>
      </c>
      <c r="B1380" s="3">
        <v>0.81</v>
      </c>
      <c r="C1380" s="3" t="s">
        <v>31</v>
      </c>
      <c r="D1380" s="4">
        <v>45450.0</v>
      </c>
      <c r="E1380" s="2">
        <v>315.0</v>
      </c>
      <c r="F1380" s="3" t="s">
        <v>527</v>
      </c>
      <c r="G1380" s="3" t="s">
        <v>734</v>
      </c>
      <c r="H1380" s="3">
        <v>1.0</v>
      </c>
      <c r="I1380" s="2">
        <f>IFERROR(vlookup(F1380,'College Conference'!$B$1:$Z$1000 , 6,False),0)</f>
        <v>5</v>
      </c>
      <c r="J1380" s="2">
        <f>IFERROR(vlookup(G1380,'College Conference'!$B$1:$Z$1000 , 6,False),0)</f>
        <v>7</v>
      </c>
    </row>
    <row r="1381">
      <c r="A1381" s="3" t="s">
        <v>1087</v>
      </c>
      <c r="B1381" s="3">
        <v>0.89</v>
      </c>
      <c r="C1381" s="3" t="s">
        <v>43</v>
      </c>
      <c r="D1381" s="4">
        <v>45446.0</v>
      </c>
      <c r="E1381" s="2">
        <v>316.0</v>
      </c>
      <c r="F1381" s="3" t="s">
        <v>545</v>
      </c>
      <c r="G1381" s="3" t="s">
        <v>133</v>
      </c>
      <c r="H1381" s="3">
        <v>1.0</v>
      </c>
      <c r="I1381" s="2">
        <f>IFERROR(vlookup(F1381,'College Conference'!$B$1:$Z$1000 , 6,False),0)</f>
        <v>5</v>
      </c>
      <c r="J1381" s="2">
        <f>IFERROR(vlookup(G1381,'College Conference'!$B$1:$Z$1000 , 6,False),0)</f>
        <v>1</v>
      </c>
    </row>
    <row r="1382">
      <c r="A1382" s="3" t="s">
        <v>3873</v>
      </c>
      <c r="B1382" s="3">
        <v>0.87</v>
      </c>
      <c r="C1382" s="3" t="s">
        <v>52</v>
      </c>
      <c r="D1382" s="4">
        <v>45445.0</v>
      </c>
      <c r="E1382" s="2">
        <v>225.0</v>
      </c>
      <c r="F1382" s="3" t="s">
        <v>545</v>
      </c>
      <c r="G1382" s="3" t="s">
        <v>811</v>
      </c>
      <c r="H1382" s="3">
        <v>1.0</v>
      </c>
      <c r="I1382" s="2">
        <f>IFERROR(vlookup(F1382,'College Conference'!$B$1:$Z$1000 , 6,False),0)</f>
        <v>5</v>
      </c>
      <c r="J1382" s="2">
        <f>IFERROR(vlookup(G1382,'College Conference'!$B$1:$Z$1000 , 6,False),0)</f>
        <v>8</v>
      </c>
    </row>
    <row r="1383">
      <c r="A1383" s="3" t="s">
        <v>2347</v>
      </c>
      <c r="B1383" s="3">
        <v>0.78</v>
      </c>
      <c r="C1383" s="3" t="s">
        <v>43</v>
      </c>
      <c r="D1383" s="4">
        <v>45446.0</v>
      </c>
      <c r="E1383" s="2">
        <v>281.0</v>
      </c>
      <c r="F1383" s="3" t="s">
        <v>229</v>
      </c>
      <c r="G1383" s="3" t="s">
        <v>514</v>
      </c>
      <c r="H1383" s="3">
        <v>1.0</v>
      </c>
      <c r="I1383" s="2">
        <f>IFERROR(vlookup(F1383,'College Conference'!$B$1:$Z$1000 , 6,False),0)</f>
        <v>2</v>
      </c>
      <c r="J1383" s="2">
        <f>IFERROR(vlookup(G1383,'College Conference'!$B$1:$Z$1000 , 6,False),0)</f>
        <v>5</v>
      </c>
    </row>
    <row r="1384">
      <c r="A1384" s="3" t="s">
        <v>2985</v>
      </c>
      <c r="B1384" s="3">
        <v>0.86</v>
      </c>
      <c r="C1384" s="3" t="s">
        <v>27</v>
      </c>
      <c r="D1384" s="2" t="s">
        <v>72</v>
      </c>
      <c r="E1384" s="2">
        <v>185.0</v>
      </c>
      <c r="F1384" s="3" t="s">
        <v>521</v>
      </c>
      <c r="G1384" s="3" t="s">
        <v>623</v>
      </c>
      <c r="H1384" s="3">
        <v>1.0</v>
      </c>
      <c r="I1384" s="2">
        <f>IFERROR(vlookup(F1384,'College Conference'!$B$1:$Z$1000 , 6,False),0)</f>
        <v>5</v>
      </c>
      <c r="J1384" s="2">
        <f>IFERROR(vlookup(G1384,'College Conference'!$B$1:$Z$1000 , 6,False),0)</f>
        <v>6</v>
      </c>
    </row>
    <row r="1385">
      <c r="A1385" s="3" t="s">
        <v>99</v>
      </c>
      <c r="B1385" s="3">
        <v>0.84</v>
      </c>
      <c r="C1385" s="3" t="s">
        <v>78</v>
      </c>
      <c r="D1385" s="4">
        <v>45445.0</v>
      </c>
      <c r="E1385" s="2">
        <v>215.0</v>
      </c>
      <c r="F1385" s="3" t="s">
        <v>734</v>
      </c>
      <c r="G1385" s="3" t="s">
        <v>621</v>
      </c>
      <c r="H1385" s="3">
        <v>1.0</v>
      </c>
      <c r="I1385" s="2">
        <f>IFERROR(vlookup(F1385,'College Conference'!$B$1:$Z$1000 , 6,False),0)</f>
        <v>7</v>
      </c>
      <c r="J1385" s="2">
        <f>IFERROR(vlookup(G1385,'College Conference'!$B$1:$Z$1000 , 6,False),0)</f>
        <v>6</v>
      </c>
    </row>
    <row r="1386">
      <c r="A1386" s="3" t="s">
        <v>2269</v>
      </c>
      <c r="B1386" s="3" t="s">
        <v>11</v>
      </c>
      <c r="C1386" s="3" t="s">
        <v>105</v>
      </c>
      <c r="D1386" s="4">
        <v>45445.0</v>
      </c>
      <c r="E1386" s="2">
        <v>310.0</v>
      </c>
      <c r="F1386" s="3" t="s">
        <v>382</v>
      </c>
      <c r="G1386" s="3" t="s">
        <v>564</v>
      </c>
      <c r="H1386" s="3">
        <v>1.0</v>
      </c>
      <c r="I1386" s="2">
        <f>IFERROR(vlookup(F1386,'College Conference'!$B$1:$Z$1000 , 6,False),0)</f>
        <v>0</v>
      </c>
      <c r="J1386" s="2">
        <f>IFERROR(vlookup(G1386,'College Conference'!$B$1:$Z$1000 , 6,False),0)</f>
        <v>5</v>
      </c>
    </row>
    <row r="1387">
      <c r="A1387" s="3" t="s">
        <v>3426</v>
      </c>
      <c r="B1387" s="3">
        <v>0.83</v>
      </c>
      <c r="C1387" s="3" t="s">
        <v>27</v>
      </c>
      <c r="D1387" s="4">
        <v>45444.0</v>
      </c>
      <c r="E1387" s="2">
        <v>183.0</v>
      </c>
      <c r="F1387" s="3" t="s">
        <v>646</v>
      </c>
      <c r="G1387" s="3" t="s">
        <v>693</v>
      </c>
      <c r="H1387" s="3">
        <v>1.0</v>
      </c>
      <c r="I1387" s="2">
        <f>IFERROR(vlookup(F1387,'College Conference'!$B$1:$Z$1000 , 6,False),0)</f>
        <v>6</v>
      </c>
      <c r="J1387" s="2">
        <f>IFERROR(vlookup(G1387,'College Conference'!$B$1:$Z$1000 , 6,False),0)</f>
        <v>7</v>
      </c>
    </row>
    <row r="1388">
      <c r="A1388" s="3" t="s">
        <v>4175</v>
      </c>
      <c r="B1388" s="3">
        <v>0.85</v>
      </c>
      <c r="C1388" s="3" t="s">
        <v>52</v>
      </c>
      <c r="D1388" s="4">
        <v>45445.0</v>
      </c>
      <c r="E1388" s="2">
        <v>200.0</v>
      </c>
      <c r="F1388" s="3" t="s">
        <v>311</v>
      </c>
      <c r="G1388" s="3" t="s">
        <v>892</v>
      </c>
      <c r="H1388" s="3">
        <v>1.0</v>
      </c>
      <c r="I1388" s="2">
        <f>IFERROR(vlookup(F1388,'College Conference'!$B$1:$Z$1000 , 6,False),0)</f>
        <v>3</v>
      </c>
      <c r="J1388" s="2">
        <f>IFERROR(vlookup(G1388,'College Conference'!$B$1:$Z$1000 , 6,False),0)</f>
        <v>9</v>
      </c>
    </row>
    <row r="1389">
      <c r="A1389" s="3" t="s">
        <v>3546</v>
      </c>
      <c r="B1389" s="3">
        <v>0.9</v>
      </c>
      <c r="C1389" s="3" t="s">
        <v>58</v>
      </c>
      <c r="D1389" s="4">
        <v>45448.0</v>
      </c>
      <c r="E1389" s="2">
        <v>230.0</v>
      </c>
      <c r="F1389" s="3" t="s">
        <v>783</v>
      </c>
      <c r="G1389" s="3" t="s">
        <v>711</v>
      </c>
      <c r="H1389" s="3">
        <v>1.0</v>
      </c>
      <c r="I1389" s="2">
        <f>IFERROR(vlookup(F1389,'College Conference'!$B$1:$Z$1000 , 6,False),0)</f>
        <v>8</v>
      </c>
      <c r="J1389" s="2">
        <f>IFERROR(vlookup(G1389,'College Conference'!$B$1:$Z$1000 , 6,False),0)</f>
        <v>7</v>
      </c>
    </row>
    <row r="1390">
      <c r="A1390" s="3" t="s">
        <v>1289</v>
      </c>
      <c r="B1390" s="3" t="s">
        <v>11</v>
      </c>
      <c r="C1390" s="3" t="s">
        <v>52</v>
      </c>
      <c r="D1390" s="2" t="s">
        <v>72</v>
      </c>
      <c r="E1390" s="2">
        <v>218.0</v>
      </c>
      <c r="F1390" s="3" t="s">
        <v>453</v>
      </c>
      <c r="G1390" s="3" t="s">
        <v>280</v>
      </c>
      <c r="H1390" s="3">
        <v>1.0</v>
      </c>
      <c r="I1390" s="2">
        <f>IFERROR(vlookup(F1390,'College Conference'!$B$1:$Z$1000 , 6,False),0)</f>
        <v>4</v>
      </c>
      <c r="J1390" s="2">
        <f>IFERROR(vlookup(G1390,'College Conference'!$B$1:$Z$1000 , 6,False),0)</f>
        <v>2</v>
      </c>
    </row>
    <row r="1391">
      <c r="A1391" s="3" t="s">
        <v>4245</v>
      </c>
      <c r="B1391" s="3">
        <v>0.84</v>
      </c>
      <c r="C1391" s="3" t="s">
        <v>22</v>
      </c>
      <c r="D1391" s="4">
        <v>45423.0</v>
      </c>
      <c r="E1391" s="2">
        <v>170.0</v>
      </c>
      <c r="F1391" s="3" t="s">
        <v>685</v>
      </c>
      <c r="G1391" s="3" t="s">
        <v>904</v>
      </c>
      <c r="H1391" s="3">
        <v>1.0</v>
      </c>
      <c r="I1391" s="2">
        <f>IFERROR(vlookup(F1391,'College Conference'!$B$1:$Z$1000 , 6,False),0)</f>
        <v>7</v>
      </c>
      <c r="J1391" s="2">
        <f>IFERROR(vlookup(G1391,'College Conference'!$B$1:$Z$1000 , 6,False),0)</f>
        <v>9</v>
      </c>
    </row>
    <row r="1392">
      <c r="A1392" s="3" t="s">
        <v>2986</v>
      </c>
      <c r="B1392" s="3">
        <v>0.89</v>
      </c>
      <c r="C1392" s="3" t="s">
        <v>78</v>
      </c>
      <c r="D1392" s="4">
        <v>45446.0</v>
      </c>
      <c r="E1392" s="2">
        <v>218.0</v>
      </c>
      <c r="F1392" s="3" t="s">
        <v>548</v>
      </c>
      <c r="G1392" s="3" t="s">
        <v>643</v>
      </c>
      <c r="H1392" s="3">
        <v>1.0</v>
      </c>
      <c r="I1392" s="2">
        <f>IFERROR(vlookup(F1392,'College Conference'!$B$1:$Z$1000 , 6,False),0)</f>
        <v>5</v>
      </c>
      <c r="J1392" s="2">
        <f>IFERROR(vlookup(G1392,'College Conference'!$B$1:$Z$1000 , 6,False),0)</f>
        <v>6</v>
      </c>
    </row>
    <row r="1393">
      <c r="A1393" s="3" t="s">
        <v>4095</v>
      </c>
      <c r="B1393" s="3">
        <v>0.8</v>
      </c>
      <c r="C1393" s="3" t="s">
        <v>12</v>
      </c>
      <c r="D1393" s="4">
        <v>45445.0</v>
      </c>
      <c r="E1393" s="2">
        <v>330.0</v>
      </c>
      <c r="F1393" s="3" t="s">
        <v>906</v>
      </c>
      <c r="G1393" s="3" t="s">
        <v>796</v>
      </c>
      <c r="H1393" s="3">
        <v>1.0</v>
      </c>
      <c r="I1393" s="2">
        <f>IFERROR(vlookup(F1393,'College Conference'!$B$1:$Z$1000 , 6,False),0)</f>
        <v>9</v>
      </c>
      <c r="J1393" s="2">
        <f>IFERROR(vlookup(G1393,'College Conference'!$B$1:$Z$1000 , 6,False),0)</f>
        <v>8</v>
      </c>
    </row>
    <row r="1394">
      <c r="A1394" s="3" t="s">
        <v>1049</v>
      </c>
      <c r="B1394" s="3" t="s">
        <v>11</v>
      </c>
      <c r="C1394" s="3" t="s">
        <v>198</v>
      </c>
      <c r="D1394" s="4">
        <v>45444.0</v>
      </c>
      <c r="E1394" s="2">
        <v>200.0</v>
      </c>
      <c r="F1394" s="3" t="s">
        <v>311</v>
      </c>
      <c r="G1394" s="3" t="s">
        <v>149</v>
      </c>
      <c r="H1394" s="3">
        <v>1.0</v>
      </c>
      <c r="I1394" s="2">
        <f>IFERROR(vlookup(F1394,'College Conference'!$B$1:$Z$1000 , 6,False),0)</f>
        <v>3</v>
      </c>
      <c r="J1394" s="2">
        <f>IFERROR(vlookup(G1394,'College Conference'!$B$1:$Z$1000 , 6,False),0)</f>
        <v>1</v>
      </c>
    </row>
    <row r="1395">
      <c r="A1395" s="3" t="s">
        <v>3114</v>
      </c>
      <c r="B1395" s="3">
        <v>0.87</v>
      </c>
      <c r="C1395" s="3" t="s">
        <v>31</v>
      </c>
      <c r="D1395" s="4">
        <v>45448.0</v>
      </c>
      <c r="E1395" s="2">
        <v>320.0</v>
      </c>
      <c r="F1395" s="3" t="s">
        <v>772</v>
      </c>
      <c r="G1395" s="3" t="s">
        <v>638</v>
      </c>
      <c r="H1395" s="3">
        <v>1.0</v>
      </c>
      <c r="I1395" s="2">
        <f>IFERROR(vlookup(F1395,'College Conference'!$B$1:$Z$1000 , 6,False),0)</f>
        <v>8</v>
      </c>
      <c r="J1395" s="2">
        <f>IFERROR(vlookup(G1395,'College Conference'!$B$1:$Z$1000 , 6,False),0)</f>
        <v>6</v>
      </c>
    </row>
    <row r="1396">
      <c r="A1396" s="3" t="s">
        <v>232</v>
      </c>
      <c r="B1396" s="3" t="s">
        <v>11</v>
      </c>
      <c r="C1396" s="3" t="s">
        <v>17</v>
      </c>
      <c r="D1396" s="2" t="s">
        <v>72</v>
      </c>
      <c r="E1396" s="2">
        <v>170.0</v>
      </c>
      <c r="F1396" s="3" t="s">
        <v>233</v>
      </c>
      <c r="G1396" s="3" t="s">
        <v>234</v>
      </c>
      <c r="H1396" s="3">
        <v>1.0</v>
      </c>
      <c r="I1396" s="2">
        <f>IFERROR(vlookup(F1396,'College Conference'!$B$1:$Z$1000 , 6,False),0)</f>
        <v>2</v>
      </c>
      <c r="J1396" s="2">
        <f>IFERROR(vlookup(G1396,'College Conference'!$B$1:$Z$1000 , 6,False),0)</f>
        <v>0</v>
      </c>
    </row>
    <row r="1397">
      <c r="A1397" s="3" t="s">
        <v>3193</v>
      </c>
      <c r="B1397" s="3" t="s">
        <v>11</v>
      </c>
      <c r="C1397" s="3" t="s">
        <v>31</v>
      </c>
      <c r="D1397" s="4">
        <v>45447.0</v>
      </c>
      <c r="E1397" s="2">
        <v>295.0</v>
      </c>
      <c r="F1397" s="3" t="s">
        <v>578</v>
      </c>
      <c r="G1397" s="3" t="s">
        <v>734</v>
      </c>
      <c r="H1397" s="3">
        <v>1.0</v>
      </c>
      <c r="I1397" s="2">
        <f>IFERROR(vlookup(F1397,'College Conference'!$B$1:$Z$1000 , 6,False),0)</f>
        <v>0</v>
      </c>
      <c r="J1397" s="2">
        <f>IFERROR(vlookup(G1397,'College Conference'!$B$1:$Z$1000 , 6,False),0)</f>
        <v>7</v>
      </c>
    </row>
    <row r="1398">
      <c r="A1398" s="3" t="s">
        <v>2909</v>
      </c>
      <c r="B1398" s="3">
        <v>0.88</v>
      </c>
      <c r="C1398" s="3" t="s">
        <v>12</v>
      </c>
      <c r="D1398" s="4">
        <v>45445.0</v>
      </c>
      <c r="E1398" s="2">
        <v>288.0</v>
      </c>
      <c r="F1398" s="3" t="s">
        <v>295</v>
      </c>
      <c r="G1398" s="3" t="s">
        <v>613</v>
      </c>
      <c r="H1398" s="3">
        <v>1.0</v>
      </c>
      <c r="I1398" s="2">
        <f>IFERROR(vlookup(F1398,'College Conference'!$B$1:$Z$1000 , 6,False),0)</f>
        <v>3</v>
      </c>
      <c r="J1398" s="2">
        <f>IFERROR(vlookup(G1398,'College Conference'!$B$1:$Z$1000 , 6,False),0)</f>
        <v>6</v>
      </c>
    </row>
    <row r="1399">
      <c r="A1399" s="3" t="s">
        <v>3055</v>
      </c>
      <c r="B1399" s="3">
        <v>0.94</v>
      </c>
      <c r="C1399" s="3" t="s">
        <v>22</v>
      </c>
      <c r="D1399" s="4">
        <v>45423.0</v>
      </c>
      <c r="E1399" s="2">
        <v>227.0</v>
      </c>
      <c r="F1399" s="3" t="s">
        <v>701</v>
      </c>
      <c r="G1399" s="3" t="s">
        <v>635</v>
      </c>
      <c r="H1399" s="3">
        <v>1.0</v>
      </c>
      <c r="I1399" s="2">
        <f>IFERROR(vlookup(F1399,'College Conference'!$B$1:$Z$1000 , 6,False),0)</f>
        <v>7</v>
      </c>
      <c r="J1399" s="2">
        <f>IFERROR(vlookup(G1399,'College Conference'!$B$1:$Z$1000 , 6,False),0)</f>
        <v>6</v>
      </c>
    </row>
    <row r="1400">
      <c r="A1400" s="3" t="s">
        <v>2958</v>
      </c>
      <c r="B1400" s="3">
        <v>0.83</v>
      </c>
      <c r="C1400" s="3" t="s">
        <v>52</v>
      </c>
      <c r="D1400" s="4">
        <v>45445.0</v>
      </c>
      <c r="E1400" s="2">
        <v>210.0</v>
      </c>
      <c r="F1400" s="3" t="s">
        <v>483</v>
      </c>
      <c r="G1400" s="3" t="s">
        <v>635</v>
      </c>
      <c r="H1400" s="3">
        <v>1.0</v>
      </c>
      <c r="I1400" s="2">
        <f>IFERROR(vlookup(F1400,'College Conference'!$B$1:$Z$1000 , 6,False),0)</f>
        <v>4</v>
      </c>
      <c r="J1400" s="2">
        <f>IFERROR(vlookup(G1400,'College Conference'!$B$1:$Z$1000 , 6,False),0)</f>
        <v>6</v>
      </c>
    </row>
    <row r="1401">
      <c r="A1401" s="3" t="s">
        <v>1927</v>
      </c>
      <c r="B1401" s="3" t="s">
        <v>11</v>
      </c>
      <c r="C1401" s="3" t="s">
        <v>17</v>
      </c>
      <c r="D1401" s="4">
        <v>45423.0</v>
      </c>
      <c r="E1401" s="2">
        <v>165.0</v>
      </c>
      <c r="F1401" s="3" t="s">
        <v>578</v>
      </c>
      <c r="G1401" s="3" t="s">
        <v>444</v>
      </c>
      <c r="H1401" s="3">
        <v>1.0</v>
      </c>
      <c r="I1401" s="2">
        <f>IFERROR(vlookup(F1401,'College Conference'!$B$1:$Z$1000 , 6,False),0)</f>
        <v>0</v>
      </c>
      <c r="J1401" s="2">
        <f>IFERROR(vlookup(G1401,'College Conference'!$B$1:$Z$1000 , 6,False),0)</f>
        <v>4</v>
      </c>
    </row>
    <row r="1402">
      <c r="A1402" s="3" t="s">
        <v>2225</v>
      </c>
      <c r="B1402" s="3">
        <v>0.82</v>
      </c>
      <c r="C1402" s="3" t="s">
        <v>78</v>
      </c>
      <c r="D1402" s="4">
        <v>45447.0</v>
      </c>
      <c r="E1402" s="2">
        <v>205.0</v>
      </c>
      <c r="F1402" s="3" t="s">
        <v>935</v>
      </c>
      <c r="G1402" s="3" t="s">
        <v>446</v>
      </c>
      <c r="H1402" s="3">
        <v>1.0</v>
      </c>
      <c r="I1402" s="2">
        <f>IFERROR(vlookup(F1402,'College Conference'!$B$1:$Z$1000 , 6,False),0)</f>
        <v>10</v>
      </c>
      <c r="J1402" s="2">
        <f>IFERROR(vlookup(G1402,'College Conference'!$B$1:$Z$1000 , 6,False),0)</f>
        <v>4</v>
      </c>
    </row>
    <row r="1403">
      <c r="A1403" s="3" t="s">
        <v>2000</v>
      </c>
      <c r="B1403" s="3">
        <v>0.93</v>
      </c>
      <c r="C1403" s="3" t="s">
        <v>12</v>
      </c>
      <c r="D1403" s="4">
        <v>45445.0</v>
      </c>
      <c r="E1403" s="2">
        <v>306.0</v>
      </c>
      <c r="F1403" s="3" t="s">
        <v>335</v>
      </c>
      <c r="G1403" s="3" t="s">
        <v>444</v>
      </c>
      <c r="H1403" s="3">
        <v>1.0</v>
      </c>
      <c r="I1403" s="2">
        <f>IFERROR(vlookup(F1403,'College Conference'!$B$1:$Z$1000 , 6,False),0)</f>
        <v>3</v>
      </c>
      <c r="J1403" s="2">
        <f>IFERROR(vlookup(G1403,'College Conference'!$B$1:$Z$1000 , 6,False),0)</f>
        <v>4</v>
      </c>
    </row>
    <row r="1404">
      <c r="A1404" s="3" t="s">
        <v>315</v>
      </c>
      <c r="B1404" s="3">
        <v>0.86</v>
      </c>
      <c r="C1404" s="3" t="s">
        <v>274</v>
      </c>
      <c r="D1404" s="4">
        <v>45444.0</v>
      </c>
      <c r="E1404" s="2">
        <v>232.0</v>
      </c>
      <c r="F1404" s="3" t="s">
        <v>301</v>
      </c>
      <c r="G1404" s="3" t="s">
        <v>316</v>
      </c>
      <c r="H1404" s="3">
        <v>1.0</v>
      </c>
      <c r="I1404" s="2">
        <f>IFERROR(vlookup(F1404,'College Conference'!$B$1:$Z$1000 , 6,False),0)</f>
        <v>3</v>
      </c>
      <c r="J1404" s="2">
        <f>IFERROR(vlookup(G1404,'College Conference'!$B$1:$Z$1000 , 6,False),0)</f>
        <v>0</v>
      </c>
    </row>
    <row r="1405">
      <c r="A1405" s="3" t="s">
        <v>3387</v>
      </c>
      <c r="B1405" s="3">
        <v>0.87</v>
      </c>
      <c r="C1405" s="3" t="s">
        <v>52</v>
      </c>
      <c r="D1405" s="2" t="s">
        <v>72</v>
      </c>
      <c r="E1405" s="2">
        <v>200.0</v>
      </c>
      <c r="F1405" s="3" t="s">
        <v>532</v>
      </c>
      <c r="G1405" s="3" t="s">
        <v>693</v>
      </c>
      <c r="H1405" s="3">
        <v>1.0</v>
      </c>
      <c r="I1405" s="2">
        <f>IFERROR(vlookup(F1405,'College Conference'!$B$1:$Z$1000 , 6,False),0)</f>
        <v>5</v>
      </c>
      <c r="J1405" s="2">
        <f>IFERROR(vlookup(G1405,'College Conference'!$B$1:$Z$1000 , 6,False),0)</f>
        <v>7</v>
      </c>
    </row>
    <row r="1406">
      <c r="A1406" s="3" t="s">
        <v>4265</v>
      </c>
      <c r="B1406" s="3">
        <v>0.85</v>
      </c>
      <c r="C1406" s="3" t="s">
        <v>191</v>
      </c>
      <c r="D1406" s="4">
        <v>45444.0</v>
      </c>
      <c r="E1406" s="2">
        <v>210.0</v>
      </c>
      <c r="F1406" s="3" t="s">
        <v>772</v>
      </c>
      <c r="G1406" s="3" t="s">
        <v>888</v>
      </c>
      <c r="H1406" s="3">
        <v>1.0</v>
      </c>
      <c r="I1406" s="2">
        <f>IFERROR(vlookup(F1406,'College Conference'!$B$1:$Z$1000 , 6,False),0)</f>
        <v>8</v>
      </c>
      <c r="J1406" s="2">
        <f>IFERROR(vlookup(G1406,'College Conference'!$B$1:$Z$1000 , 6,False),0)</f>
        <v>9</v>
      </c>
    </row>
    <row r="1407">
      <c r="A1407" s="3" t="s">
        <v>1172</v>
      </c>
      <c r="B1407" s="3">
        <v>0.8</v>
      </c>
      <c r="C1407" s="3" t="s">
        <v>63</v>
      </c>
      <c r="D1407" s="4">
        <v>45423.0</v>
      </c>
      <c r="E1407" s="2">
        <v>175.0</v>
      </c>
      <c r="F1407" s="3" t="s">
        <v>776</v>
      </c>
      <c r="G1407" s="3" t="s">
        <v>143</v>
      </c>
      <c r="H1407" s="3">
        <v>1.0</v>
      </c>
      <c r="I1407" s="2">
        <f>IFERROR(vlookup(F1407,'College Conference'!$B$1:$Z$1000 , 6,False),0)</f>
        <v>8</v>
      </c>
      <c r="J1407" s="2">
        <f>IFERROR(vlookup(G1407,'College Conference'!$B$1:$Z$1000 , 6,False),0)</f>
        <v>1</v>
      </c>
    </row>
    <row r="1408">
      <c r="A1408" s="3" t="s">
        <v>1603</v>
      </c>
      <c r="B1408" s="3">
        <v>0.83</v>
      </c>
      <c r="C1408" s="3" t="s">
        <v>63</v>
      </c>
      <c r="D1408" s="4">
        <v>45422.0</v>
      </c>
      <c r="E1408" s="2">
        <v>177.0</v>
      </c>
      <c r="F1408" s="3" t="s">
        <v>444</v>
      </c>
      <c r="G1408" s="3" t="s">
        <v>306</v>
      </c>
      <c r="H1408" s="3">
        <v>1.0</v>
      </c>
      <c r="I1408" s="2">
        <f>IFERROR(vlookup(F1408,'College Conference'!$B$1:$Z$1000 , 6,False),0)</f>
        <v>4</v>
      </c>
      <c r="J1408" s="2">
        <f>IFERROR(vlookup(G1408,'College Conference'!$B$1:$Z$1000 , 6,False),0)</f>
        <v>3</v>
      </c>
    </row>
    <row r="1409">
      <c r="A1409" s="3" t="s">
        <v>2160</v>
      </c>
      <c r="B1409" s="3">
        <v>0.87</v>
      </c>
      <c r="C1409" s="3" t="s">
        <v>22</v>
      </c>
      <c r="D1409" s="4">
        <v>45423.0</v>
      </c>
      <c r="E1409" s="2">
        <v>225.0</v>
      </c>
      <c r="F1409" s="3" t="s">
        <v>691</v>
      </c>
      <c r="G1409" s="3" t="s">
        <v>491</v>
      </c>
      <c r="H1409" s="3">
        <v>1.0</v>
      </c>
      <c r="I1409" s="2">
        <f>IFERROR(vlookup(F1409,'College Conference'!$B$1:$Z$1000 , 6,False),0)</f>
        <v>7</v>
      </c>
      <c r="J1409" s="2">
        <f>IFERROR(vlookup(G1409,'College Conference'!$B$1:$Z$1000 , 6,False),0)</f>
        <v>4</v>
      </c>
    </row>
    <row r="1410">
      <c r="A1410" s="3" t="s">
        <v>4246</v>
      </c>
      <c r="B1410" s="3">
        <v>0.85</v>
      </c>
      <c r="C1410" s="3" t="s">
        <v>63</v>
      </c>
      <c r="D1410" s="4">
        <v>45444.0</v>
      </c>
      <c r="E1410" s="2">
        <v>200.0</v>
      </c>
      <c r="F1410" s="3" t="s">
        <v>691</v>
      </c>
      <c r="G1410" s="3" t="s">
        <v>892</v>
      </c>
      <c r="H1410" s="3">
        <v>1.0</v>
      </c>
      <c r="I1410" s="2">
        <f>IFERROR(vlookup(F1410,'College Conference'!$B$1:$Z$1000 , 6,False),0)</f>
        <v>7</v>
      </c>
      <c r="J1410" s="2">
        <f>IFERROR(vlookup(G1410,'College Conference'!$B$1:$Z$1000 , 6,False),0)</f>
        <v>9</v>
      </c>
    </row>
    <row r="1411">
      <c r="A1411" s="3" t="s">
        <v>2410</v>
      </c>
      <c r="B1411" s="3">
        <v>0.9</v>
      </c>
      <c r="C1411" s="3" t="s">
        <v>17</v>
      </c>
      <c r="D1411" s="2" t="s">
        <v>72</v>
      </c>
      <c r="E1411" s="2">
        <v>179.0</v>
      </c>
      <c r="F1411" s="3" t="s">
        <v>372</v>
      </c>
      <c r="G1411" s="3" t="s">
        <v>540</v>
      </c>
      <c r="H1411" s="3">
        <v>1.0</v>
      </c>
      <c r="I1411" s="2">
        <f>IFERROR(vlookup(F1411,'College Conference'!$B$1:$Z$1000 , 6,False),0)</f>
        <v>3</v>
      </c>
      <c r="J1411" s="2">
        <f>IFERROR(vlookup(G1411,'College Conference'!$B$1:$Z$1000 , 6,False),0)</f>
        <v>5</v>
      </c>
    </row>
    <row r="1412">
      <c r="A1412" s="3" t="s">
        <v>1818</v>
      </c>
      <c r="B1412" s="3">
        <v>0.9</v>
      </c>
      <c r="C1412" s="3" t="s">
        <v>27</v>
      </c>
      <c r="D1412" s="2" t="s">
        <v>72</v>
      </c>
      <c r="E1412" s="2">
        <v>175.0</v>
      </c>
      <c r="F1412" s="3" t="s">
        <v>843</v>
      </c>
      <c r="G1412" s="3" t="s">
        <v>298</v>
      </c>
      <c r="H1412" s="3">
        <v>1.0</v>
      </c>
      <c r="I1412" s="2">
        <f>IFERROR(vlookup(F1412,'College Conference'!$B$1:$Z$1000 , 6,False),0)</f>
        <v>8</v>
      </c>
      <c r="J1412" s="2">
        <f>IFERROR(vlookup(G1412,'College Conference'!$B$1:$Z$1000 , 6,False),0)</f>
        <v>3</v>
      </c>
    </row>
    <row r="1413">
      <c r="A1413" s="3" t="s">
        <v>3948</v>
      </c>
      <c r="B1413" s="3">
        <v>0.92</v>
      </c>
      <c r="C1413" s="3" t="s">
        <v>58</v>
      </c>
      <c r="D1413" s="4">
        <v>45446.0</v>
      </c>
      <c r="E1413" s="2">
        <v>263.0</v>
      </c>
      <c r="F1413" s="3" t="s">
        <v>689</v>
      </c>
      <c r="G1413" s="3" t="s">
        <v>796</v>
      </c>
      <c r="H1413" s="3">
        <v>1.0</v>
      </c>
      <c r="I1413" s="2">
        <f>IFERROR(vlookup(F1413,'College Conference'!$B$1:$Z$1000 , 6,False),0)</f>
        <v>7</v>
      </c>
      <c r="J1413" s="2">
        <f>IFERROR(vlookup(G1413,'College Conference'!$B$1:$Z$1000 , 6,False),0)</f>
        <v>8</v>
      </c>
    </row>
    <row r="1414">
      <c r="A1414" s="3" t="s">
        <v>2001</v>
      </c>
      <c r="B1414" s="3">
        <v>0.86</v>
      </c>
      <c r="C1414" s="3" t="s">
        <v>43</v>
      </c>
      <c r="D1414" s="4">
        <v>45447.0</v>
      </c>
      <c r="E1414" s="2">
        <v>350.0</v>
      </c>
      <c r="F1414" s="3" t="s">
        <v>298</v>
      </c>
      <c r="G1414" s="3" t="s">
        <v>491</v>
      </c>
      <c r="H1414" s="3">
        <v>1.0</v>
      </c>
      <c r="I1414" s="2">
        <f>IFERROR(vlookup(F1414,'College Conference'!$B$1:$Z$1000 , 6,False),0)</f>
        <v>3</v>
      </c>
      <c r="J1414" s="2">
        <f>IFERROR(vlookup(G1414,'College Conference'!$B$1:$Z$1000 , 6,False),0)</f>
        <v>4</v>
      </c>
    </row>
    <row r="1415">
      <c r="A1415" s="3" t="s">
        <v>1407</v>
      </c>
      <c r="B1415" s="3" t="s">
        <v>11</v>
      </c>
      <c r="C1415" s="3" t="s">
        <v>120</v>
      </c>
      <c r="D1415" s="4">
        <v>45446.0</v>
      </c>
      <c r="E1415" s="2">
        <v>242.0</v>
      </c>
      <c r="F1415" s="3" t="s">
        <v>32</v>
      </c>
      <c r="G1415" s="3" t="s">
        <v>318</v>
      </c>
      <c r="H1415" s="3">
        <v>1.0</v>
      </c>
      <c r="I1415" s="2">
        <f>IFERROR(vlookup(F1415,'College Conference'!$B$1:$Z$1000 , 6,False),0)</f>
        <v>0</v>
      </c>
      <c r="J1415" s="2">
        <f>IFERROR(vlookup(G1415,'College Conference'!$B$1:$Z$1000 , 6,False),0)</f>
        <v>3</v>
      </c>
    </row>
    <row r="1416">
      <c r="A1416" s="3" t="s">
        <v>3286</v>
      </c>
      <c r="B1416" s="3">
        <v>0.89</v>
      </c>
      <c r="C1416" s="3" t="s">
        <v>78</v>
      </c>
      <c r="D1416" s="4">
        <v>45446.0</v>
      </c>
      <c r="E1416" s="2">
        <v>215.0</v>
      </c>
      <c r="F1416" s="3" t="s">
        <v>348</v>
      </c>
      <c r="G1416" s="3" t="s">
        <v>740</v>
      </c>
      <c r="H1416" s="3">
        <v>1.0</v>
      </c>
      <c r="I1416" s="2">
        <f>IFERROR(vlookup(F1416,'College Conference'!$B$1:$Z$1000 , 6,False),0)</f>
        <v>3</v>
      </c>
      <c r="J1416" s="2">
        <f>IFERROR(vlookup(G1416,'College Conference'!$B$1:$Z$1000 , 6,False),0)</f>
        <v>7</v>
      </c>
    </row>
    <row r="1417">
      <c r="A1417" s="3" t="s">
        <v>1173</v>
      </c>
      <c r="B1417" s="3">
        <v>0.86</v>
      </c>
      <c r="C1417" s="3" t="s">
        <v>63</v>
      </c>
      <c r="D1417" s="2" t="s">
        <v>72</v>
      </c>
      <c r="E1417" s="2">
        <v>190.0</v>
      </c>
      <c r="F1417" s="3" t="s">
        <v>783</v>
      </c>
      <c r="G1417" s="3" t="s">
        <v>133</v>
      </c>
      <c r="H1417" s="3">
        <v>1.0</v>
      </c>
      <c r="I1417" s="2">
        <f>IFERROR(vlookup(F1417,'College Conference'!$B$1:$Z$1000 , 6,False),0)</f>
        <v>8</v>
      </c>
      <c r="J1417" s="2">
        <f>IFERROR(vlookup(G1417,'College Conference'!$B$1:$Z$1000 , 6,False),0)</f>
        <v>1</v>
      </c>
    </row>
    <row r="1418">
      <c r="A1418" s="3" t="s">
        <v>993</v>
      </c>
      <c r="B1418" s="3">
        <v>0.85</v>
      </c>
      <c r="C1418" s="3" t="s">
        <v>12</v>
      </c>
      <c r="D1418" s="4">
        <v>45446.0</v>
      </c>
      <c r="E1418" s="2">
        <v>340.0</v>
      </c>
      <c r="F1418" s="3" t="s">
        <v>106</v>
      </c>
      <c r="G1418" s="3" t="s">
        <v>149</v>
      </c>
      <c r="H1418" s="3">
        <v>1.0</v>
      </c>
      <c r="I1418" s="2">
        <f>IFERROR(vlookup(F1418,'College Conference'!$B$1:$Z$1000 , 6,False),0)</f>
        <v>0</v>
      </c>
      <c r="J1418" s="2">
        <f>IFERROR(vlookup(G1418,'College Conference'!$B$1:$Z$1000 , 6,False),0)</f>
        <v>1</v>
      </c>
    </row>
    <row r="1419">
      <c r="A1419" s="3" t="s">
        <v>4266</v>
      </c>
      <c r="B1419" s="3">
        <v>0.88</v>
      </c>
      <c r="C1419" s="3" t="s">
        <v>63</v>
      </c>
      <c r="D1419" s="2" t="s">
        <v>72</v>
      </c>
      <c r="E1419" s="2">
        <v>200.0</v>
      </c>
      <c r="F1419" s="3" t="s">
        <v>774</v>
      </c>
      <c r="G1419" s="3" t="s">
        <v>906</v>
      </c>
      <c r="H1419" s="3">
        <v>1.0</v>
      </c>
      <c r="I1419" s="2">
        <f>IFERROR(vlookup(F1419,'College Conference'!$B$1:$Z$1000 , 6,False),0)</f>
        <v>8</v>
      </c>
      <c r="J1419" s="2">
        <f>IFERROR(vlookup(G1419,'College Conference'!$B$1:$Z$1000 , 6,False),0)</f>
        <v>9</v>
      </c>
    </row>
    <row r="1420">
      <c r="A1420" s="3" t="s">
        <v>3547</v>
      </c>
      <c r="B1420" s="3">
        <v>0.87</v>
      </c>
      <c r="C1420" s="3" t="s">
        <v>58</v>
      </c>
      <c r="D1420" s="4">
        <v>45447.0</v>
      </c>
      <c r="E1420" s="2">
        <v>265.0</v>
      </c>
      <c r="F1420" s="3" t="s">
        <v>783</v>
      </c>
      <c r="G1420" s="3" t="s">
        <v>734</v>
      </c>
      <c r="H1420" s="3">
        <v>1.0</v>
      </c>
      <c r="I1420" s="2">
        <f>IFERROR(vlookup(F1420,'College Conference'!$B$1:$Z$1000 , 6,False),0)</f>
        <v>8</v>
      </c>
      <c r="J1420" s="2">
        <f>IFERROR(vlookup(G1420,'College Conference'!$B$1:$Z$1000 , 6,False),0)</f>
        <v>7</v>
      </c>
    </row>
    <row r="1421">
      <c r="A1421" s="3" t="s">
        <v>1649</v>
      </c>
      <c r="B1421" s="3">
        <v>0.9</v>
      </c>
      <c r="C1421" s="3" t="s">
        <v>17</v>
      </c>
      <c r="D1421" s="4">
        <v>45422.0</v>
      </c>
      <c r="E1421" s="2">
        <v>170.0</v>
      </c>
      <c r="F1421" s="3" t="s">
        <v>510</v>
      </c>
      <c r="G1421" s="3" t="s">
        <v>404</v>
      </c>
      <c r="H1421" s="3">
        <v>1.0</v>
      </c>
      <c r="I1421" s="2">
        <f>IFERROR(vlookup(F1421,'College Conference'!$B$1:$Z$1000 , 6,False),0)</f>
        <v>5</v>
      </c>
      <c r="J1421" s="2">
        <f>IFERROR(vlookup(G1421,'College Conference'!$B$1:$Z$1000 , 6,False),0)</f>
        <v>3</v>
      </c>
    </row>
    <row r="1422">
      <c r="A1422" s="3" t="s">
        <v>1650</v>
      </c>
      <c r="B1422" s="3">
        <v>0.89</v>
      </c>
      <c r="C1422" s="3" t="s">
        <v>17</v>
      </c>
      <c r="D1422" s="4">
        <v>45444.0</v>
      </c>
      <c r="E1422" s="2">
        <v>195.0</v>
      </c>
      <c r="F1422" s="3" t="s">
        <v>527</v>
      </c>
      <c r="G1422" s="3" t="s">
        <v>348</v>
      </c>
      <c r="H1422" s="3">
        <v>1.0</v>
      </c>
      <c r="I1422" s="2">
        <f>IFERROR(vlookup(F1422,'College Conference'!$B$1:$Z$1000 , 6,False),0)</f>
        <v>5</v>
      </c>
      <c r="J1422" s="2">
        <f>IFERROR(vlookup(G1422,'College Conference'!$B$1:$Z$1000 , 6,False),0)</f>
        <v>3</v>
      </c>
    </row>
    <row r="1423">
      <c r="A1423" s="3" t="s">
        <v>3874</v>
      </c>
      <c r="B1423" s="3">
        <v>0.93</v>
      </c>
      <c r="C1423" s="3" t="s">
        <v>52</v>
      </c>
      <c r="D1423" s="4">
        <v>45449.0</v>
      </c>
      <c r="E1423" s="2">
        <v>205.0</v>
      </c>
      <c r="F1423" s="3" t="s">
        <v>527</v>
      </c>
      <c r="G1423" s="3" t="s">
        <v>811</v>
      </c>
      <c r="H1423" s="3">
        <v>1.0</v>
      </c>
      <c r="I1423" s="2">
        <f>IFERROR(vlookup(F1423,'College Conference'!$B$1:$Z$1000 , 6,False),0)</f>
        <v>5</v>
      </c>
      <c r="J1423" s="2">
        <f>IFERROR(vlookup(G1423,'College Conference'!$B$1:$Z$1000 , 6,False),0)</f>
        <v>8</v>
      </c>
    </row>
    <row r="1424">
      <c r="A1424" s="3" t="s">
        <v>528</v>
      </c>
      <c r="B1424" s="3">
        <v>0.84</v>
      </c>
      <c r="C1424" s="3" t="s">
        <v>17</v>
      </c>
      <c r="D1424" s="4">
        <v>45421.0</v>
      </c>
      <c r="E1424" s="2">
        <v>152.0</v>
      </c>
      <c r="F1424" s="3" t="s">
        <v>514</v>
      </c>
      <c r="G1424" s="3" t="s">
        <v>117</v>
      </c>
      <c r="H1424" s="3">
        <v>1.0</v>
      </c>
      <c r="I1424" s="2">
        <f>IFERROR(vlookup(F1424,'College Conference'!$B$1:$Z$1000 , 6,False),0)</f>
        <v>5</v>
      </c>
      <c r="J1424" s="2">
        <f>IFERROR(vlookup(G1424,'College Conference'!$B$1:$Z$1000 , 6,False),0)</f>
        <v>0</v>
      </c>
    </row>
    <row r="1425">
      <c r="A1425" s="3" t="s">
        <v>3056</v>
      </c>
      <c r="B1425" s="3">
        <v>0.84</v>
      </c>
      <c r="C1425" s="3" t="s">
        <v>31</v>
      </c>
      <c r="D1425" s="4">
        <v>45449.0</v>
      </c>
      <c r="E1425" s="2">
        <v>345.0</v>
      </c>
      <c r="F1425" s="3" t="s">
        <v>685</v>
      </c>
      <c r="G1425" s="3" t="s">
        <v>631</v>
      </c>
      <c r="H1425" s="3">
        <v>1.0</v>
      </c>
      <c r="I1425" s="2">
        <f>IFERROR(vlookup(F1425,'College Conference'!$B$1:$Z$1000 , 6,False),0)</f>
        <v>7</v>
      </c>
      <c r="J1425" s="2">
        <f>IFERROR(vlookup(G1425,'College Conference'!$B$1:$Z$1000 , 6,False),0)</f>
        <v>6</v>
      </c>
    </row>
    <row r="1426">
      <c r="A1426" s="3" t="s">
        <v>1793</v>
      </c>
      <c r="B1426" s="3">
        <v>0.95</v>
      </c>
      <c r="C1426" s="3" t="s">
        <v>12</v>
      </c>
      <c r="D1426" s="4">
        <v>45447.0</v>
      </c>
      <c r="E1426" s="2">
        <v>299.0</v>
      </c>
      <c r="F1426" s="3" t="s">
        <v>325</v>
      </c>
      <c r="G1426" s="3" t="s">
        <v>816</v>
      </c>
      <c r="H1426" s="3">
        <v>1.0</v>
      </c>
      <c r="I1426" s="2">
        <f>IFERROR(vlookup(F1426,'College Conference'!$B$1:$Z$1000 , 6,False),0)</f>
        <v>3</v>
      </c>
      <c r="J1426" s="2">
        <f>IFERROR(vlookup(G1426,'College Conference'!$B$1:$Z$1000 , 6,False),0)</f>
        <v>8</v>
      </c>
    </row>
    <row r="1427">
      <c r="A1427" s="3" t="s">
        <v>317</v>
      </c>
      <c r="B1427" s="3">
        <v>0.9</v>
      </c>
      <c r="C1427" s="3" t="s">
        <v>17</v>
      </c>
      <c r="D1427" s="4">
        <v>45444.0</v>
      </c>
      <c r="E1427" s="2">
        <v>183.0</v>
      </c>
      <c r="F1427" s="3" t="s">
        <v>318</v>
      </c>
      <c r="G1427" s="3" t="s">
        <v>39</v>
      </c>
      <c r="H1427" s="3">
        <v>1.0</v>
      </c>
      <c r="I1427" s="2">
        <f>IFERROR(vlookup(F1427,'College Conference'!$B$1:$Z$1000 , 6,False),0)</f>
        <v>3</v>
      </c>
      <c r="J1427" s="2">
        <f>IFERROR(vlookup(G1427,'College Conference'!$B$1:$Z$1000 , 6,False),0)</f>
        <v>0</v>
      </c>
    </row>
    <row r="1428">
      <c r="A1428" s="3" t="s">
        <v>1101</v>
      </c>
      <c r="B1428" s="3">
        <v>0.83</v>
      </c>
      <c r="C1428" s="3" t="s">
        <v>63</v>
      </c>
      <c r="D1428" s="4">
        <v>45444.0</v>
      </c>
      <c r="E1428" s="2">
        <v>209.0</v>
      </c>
      <c r="F1428" s="3" t="s">
        <v>143</v>
      </c>
      <c r="G1428" s="3" t="s">
        <v>772</v>
      </c>
      <c r="H1428" s="3">
        <v>1.0</v>
      </c>
      <c r="I1428" s="2">
        <f>IFERROR(vlookup(F1428,'College Conference'!$B$1:$Z$1000 , 6,False),0)</f>
        <v>1</v>
      </c>
      <c r="J1428" s="2">
        <f>IFERROR(vlookup(G1428,'College Conference'!$B$1:$Z$1000 , 6,False),0)</f>
        <v>8</v>
      </c>
    </row>
    <row r="1429">
      <c r="A1429" s="3" t="s">
        <v>2411</v>
      </c>
      <c r="B1429" s="3">
        <v>0.88</v>
      </c>
      <c r="C1429" s="3" t="s">
        <v>12</v>
      </c>
      <c r="D1429" s="4">
        <v>45446.0</v>
      </c>
      <c r="E1429" s="2">
        <v>300.0</v>
      </c>
      <c r="F1429" s="3" t="s">
        <v>292</v>
      </c>
      <c r="G1429" s="3" t="s">
        <v>564</v>
      </c>
      <c r="H1429" s="3">
        <v>1.0</v>
      </c>
      <c r="I1429" s="2">
        <f>IFERROR(vlookup(F1429,'College Conference'!$B$1:$Z$1000 , 6,False),0)</f>
        <v>3</v>
      </c>
      <c r="J1429" s="2">
        <f>IFERROR(vlookup(G1429,'College Conference'!$B$1:$Z$1000 , 6,False),0)</f>
        <v>5</v>
      </c>
    </row>
    <row r="1430">
      <c r="A1430" s="3" t="s">
        <v>3287</v>
      </c>
      <c r="B1430" s="3">
        <v>0.88</v>
      </c>
      <c r="C1430" s="3" t="s">
        <v>43</v>
      </c>
      <c r="D1430" s="4">
        <v>45446.0</v>
      </c>
      <c r="E1430" s="2">
        <v>326.0</v>
      </c>
      <c r="F1430" s="3" t="s">
        <v>306</v>
      </c>
      <c r="G1430" s="3" t="s">
        <v>711</v>
      </c>
      <c r="H1430" s="3">
        <v>1.0</v>
      </c>
      <c r="I1430" s="2">
        <f>IFERROR(vlookup(F1430,'College Conference'!$B$1:$Z$1000 , 6,False),0)</f>
        <v>3</v>
      </c>
      <c r="J1430" s="2">
        <f>IFERROR(vlookup(G1430,'College Conference'!$B$1:$Z$1000 , 6,False),0)</f>
        <v>7</v>
      </c>
    </row>
    <row r="1431">
      <c r="A1431" s="3" t="s">
        <v>454</v>
      </c>
      <c r="B1431" s="3">
        <v>0.81</v>
      </c>
      <c r="C1431" s="3" t="s">
        <v>78</v>
      </c>
      <c r="D1431" s="4">
        <v>45444.0</v>
      </c>
      <c r="E1431" s="2">
        <v>200.0</v>
      </c>
      <c r="F1431" s="3" t="s">
        <v>455</v>
      </c>
      <c r="G1431" s="3" t="s">
        <v>49</v>
      </c>
      <c r="H1431" s="3">
        <v>1.0</v>
      </c>
      <c r="I1431" s="2">
        <f>IFERROR(vlookup(F1431,'College Conference'!$B$1:$Z$1000 , 6,False),0)</f>
        <v>4</v>
      </c>
      <c r="J1431" s="2">
        <f>IFERROR(vlookup(G1431,'College Conference'!$B$1:$Z$1000 , 6,False),0)</f>
        <v>0</v>
      </c>
    </row>
    <row r="1432">
      <c r="A1432" s="3" t="s">
        <v>1337</v>
      </c>
      <c r="B1432" s="3">
        <v>0.84</v>
      </c>
      <c r="C1432" s="3" t="s">
        <v>22</v>
      </c>
      <c r="D1432" s="2" t="s">
        <v>72</v>
      </c>
      <c r="E1432" s="2">
        <v>210.0</v>
      </c>
      <c r="F1432" s="3" t="s">
        <v>691</v>
      </c>
      <c r="G1432" s="3" t="s">
        <v>236</v>
      </c>
      <c r="H1432" s="3">
        <v>1.0</v>
      </c>
      <c r="I1432" s="2">
        <f>IFERROR(vlookup(F1432,'College Conference'!$B$1:$Z$1000 , 6,False),0)</f>
        <v>7</v>
      </c>
      <c r="J1432" s="2">
        <f>IFERROR(vlookup(G1432,'College Conference'!$B$1:$Z$1000 , 6,False),0)</f>
        <v>2</v>
      </c>
    </row>
    <row r="1433">
      <c r="A1433" s="3" t="s">
        <v>2412</v>
      </c>
      <c r="B1433" s="3">
        <v>0.9</v>
      </c>
      <c r="C1433" s="3" t="s">
        <v>22</v>
      </c>
      <c r="D1433" s="4">
        <v>45422.0</v>
      </c>
      <c r="E1433" s="2">
        <v>210.0</v>
      </c>
      <c r="F1433" s="3" t="s">
        <v>295</v>
      </c>
      <c r="G1433" s="3" t="s">
        <v>568</v>
      </c>
      <c r="H1433" s="3">
        <v>1.0</v>
      </c>
      <c r="I1433" s="2">
        <f>IFERROR(vlookup(F1433,'College Conference'!$B$1:$Z$1000 , 6,False),0)</f>
        <v>3</v>
      </c>
      <c r="J1433" s="2">
        <f>IFERROR(vlookup(G1433,'College Conference'!$B$1:$Z$1000 , 6,False),0)</f>
        <v>5</v>
      </c>
    </row>
    <row r="1434">
      <c r="A1434" s="3" t="s">
        <v>1953</v>
      </c>
      <c r="B1434" s="3">
        <v>0.81</v>
      </c>
      <c r="C1434" s="3" t="s">
        <v>78</v>
      </c>
      <c r="D1434" s="4">
        <v>45445.0</v>
      </c>
      <c r="E1434" s="2">
        <v>195.0</v>
      </c>
      <c r="F1434" s="3" t="s">
        <v>139</v>
      </c>
      <c r="G1434" s="3" t="s">
        <v>483</v>
      </c>
      <c r="H1434" s="3">
        <v>1.0</v>
      </c>
      <c r="I1434" s="2">
        <f>IFERROR(vlookup(F1434,'College Conference'!$B$1:$Z$1000 , 6,False),0)</f>
        <v>1</v>
      </c>
      <c r="J1434" s="2">
        <f>IFERROR(vlookup(G1434,'College Conference'!$B$1:$Z$1000 , 6,False),0)</f>
        <v>4</v>
      </c>
    </row>
    <row r="1435">
      <c r="A1435" s="3" t="s">
        <v>1842</v>
      </c>
      <c r="B1435" s="3">
        <v>0.87</v>
      </c>
      <c r="C1435" s="3" t="s">
        <v>12</v>
      </c>
      <c r="D1435" s="4">
        <v>45447.0</v>
      </c>
      <c r="E1435" s="2">
        <v>300.0</v>
      </c>
      <c r="F1435" s="3" t="s">
        <v>318</v>
      </c>
      <c r="G1435" s="3" t="s">
        <v>623</v>
      </c>
      <c r="H1435" s="3">
        <v>1.0</v>
      </c>
      <c r="I1435" s="2">
        <f>IFERROR(vlookup(F1435,'College Conference'!$B$1:$Z$1000 , 6,False),0)</f>
        <v>3</v>
      </c>
      <c r="J1435" s="2">
        <f>IFERROR(vlookup(G1435,'College Conference'!$B$1:$Z$1000 , 6,False),0)</f>
        <v>6</v>
      </c>
    </row>
    <row r="1436">
      <c r="A1436" s="3" t="s">
        <v>1303</v>
      </c>
      <c r="B1436" s="3">
        <v>0.8</v>
      </c>
      <c r="C1436" s="3" t="s">
        <v>78</v>
      </c>
      <c r="D1436" s="2" t="s">
        <v>72</v>
      </c>
      <c r="E1436" s="2">
        <v>190.0</v>
      </c>
      <c r="F1436" s="3" t="s">
        <v>510</v>
      </c>
      <c r="G1436" s="3" t="s">
        <v>246</v>
      </c>
      <c r="H1436" s="3">
        <v>1.0</v>
      </c>
      <c r="I1436" s="2">
        <f>IFERROR(vlookup(F1436,'College Conference'!$B$1:$Z$1000 , 6,False),0)</f>
        <v>5</v>
      </c>
      <c r="J1436" s="2">
        <f>IFERROR(vlookup(G1436,'College Conference'!$B$1:$Z$1000 , 6,False),0)</f>
        <v>2</v>
      </c>
    </row>
    <row r="1437">
      <c r="A1437" s="3" t="s">
        <v>1418</v>
      </c>
      <c r="B1437" s="3">
        <v>0.83</v>
      </c>
      <c r="C1437" s="3" t="s">
        <v>120</v>
      </c>
      <c r="D1437" s="4">
        <v>45450.0</v>
      </c>
      <c r="E1437" s="2">
        <v>243.0</v>
      </c>
      <c r="F1437" s="3" t="s">
        <v>318</v>
      </c>
      <c r="G1437" s="3" t="s">
        <v>711</v>
      </c>
      <c r="H1437" s="3">
        <v>1.0</v>
      </c>
      <c r="I1437" s="2">
        <f>IFERROR(vlookup(F1437,'College Conference'!$B$1:$Z$1000 , 6,False),0)</f>
        <v>3</v>
      </c>
      <c r="J1437" s="2">
        <f>IFERROR(vlookup(G1437,'College Conference'!$B$1:$Z$1000 , 6,False),0)</f>
        <v>7</v>
      </c>
    </row>
    <row r="1438">
      <c r="A1438" s="3" t="s">
        <v>3548</v>
      </c>
      <c r="B1438" s="3">
        <v>0.89</v>
      </c>
      <c r="C1438" s="3" t="s">
        <v>12</v>
      </c>
      <c r="D1438" s="4">
        <v>45448.0</v>
      </c>
      <c r="E1438" s="2">
        <v>262.0</v>
      </c>
      <c r="F1438" s="3" t="s">
        <v>843</v>
      </c>
      <c r="G1438" s="3" t="s">
        <v>701</v>
      </c>
      <c r="H1438" s="3">
        <v>1.0</v>
      </c>
      <c r="I1438" s="2">
        <f>IFERROR(vlookup(F1438,'College Conference'!$B$1:$Z$1000 , 6,False),0)</f>
        <v>8</v>
      </c>
      <c r="J1438" s="2">
        <f>IFERROR(vlookup(G1438,'College Conference'!$B$1:$Z$1000 , 6,False),0)</f>
        <v>7</v>
      </c>
    </row>
    <row r="1439">
      <c r="A1439" s="3" t="s">
        <v>3660</v>
      </c>
      <c r="B1439" s="3" t="s">
        <v>11</v>
      </c>
      <c r="C1439" s="3" t="s">
        <v>12</v>
      </c>
      <c r="D1439" s="4">
        <v>45446.0</v>
      </c>
      <c r="E1439" s="2">
        <v>295.0</v>
      </c>
      <c r="F1439" s="3" t="s">
        <v>90</v>
      </c>
      <c r="G1439" s="3" t="s">
        <v>806</v>
      </c>
      <c r="H1439" s="3">
        <v>1.0</v>
      </c>
      <c r="I1439" s="2">
        <f>IFERROR(vlookup(F1439,'College Conference'!$B$1:$Z$1000 , 6,False),0)</f>
        <v>0</v>
      </c>
      <c r="J1439" s="2">
        <f>IFERROR(vlookup(G1439,'College Conference'!$B$1:$Z$1000 , 6,False),0)</f>
        <v>8</v>
      </c>
    </row>
    <row r="1440">
      <c r="A1440" s="3" t="s">
        <v>2796</v>
      </c>
      <c r="B1440" s="3">
        <v>0.83</v>
      </c>
      <c r="C1440" s="3" t="s">
        <v>12</v>
      </c>
      <c r="D1440" s="4">
        <v>45447.0</v>
      </c>
      <c r="E1440" s="2">
        <v>265.0</v>
      </c>
      <c r="F1440" s="3" t="s">
        <v>948</v>
      </c>
      <c r="G1440" s="3" t="s">
        <v>519</v>
      </c>
      <c r="H1440" s="3">
        <v>1.0</v>
      </c>
      <c r="I1440" s="2">
        <f>IFERROR(vlookup(F1440,'College Conference'!$B$1:$Z$1000 , 6,False),0)</f>
        <v>11</v>
      </c>
      <c r="J1440" s="2">
        <f>IFERROR(vlookup(G1440,'College Conference'!$B$1:$Z$1000 , 6,False),0)</f>
        <v>5</v>
      </c>
    </row>
    <row r="1441">
      <c r="A1441" s="3" t="s">
        <v>2818</v>
      </c>
      <c r="B1441" s="3" t="s">
        <v>11</v>
      </c>
      <c r="C1441" s="3" t="s">
        <v>12</v>
      </c>
      <c r="D1441" s="4">
        <v>45445.0</v>
      </c>
      <c r="E1441" s="2">
        <v>230.0</v>
      </c>
      <c r="F1441" s="3" t="s">
        <v>2819</v>
      </c>
      <c r="G1441" s="3" t="s">
        <v>615</v>
      </c>
      <c r="H1441" s="3">
        <v>1.0</v>
      </c>
      <c r="I1441" s="2">
        <f>IFERROR(vlookup(F1441,'College Conference'!$B$1:$Z$1000 , 6,False),0)</f>
        <v>0</v>
      </c>
      <c r="J1441" s="2">
        <f>IFERROR(vlookup(G1441,'College Conference'!$B$1:$Z$1000 , 6,False),0)</f>
        <v>6</v>
      </c>
    </row>
    <row r="1442">
      <c r="A1442" s="3" t="s">
        <v>1604</v>
      </c>
      <c r="B1442" s="3">
        <v>0.81</v>
      </c>
      <c r="C1442" s="3" t="s">
        <v>12</v>
      </c>
      <c r="D1442" s="4">
        <v>45444.0</v>
      </c>
      <c r="E1442" s="2">
        <v>295.0</v>
      </c>
      <c r="F1442" s="3" t="s">
        <v>453</v>
      </c>
      <c r="G1442" s="3" t="s">
        <v>400</v>
      </c>
      <c r="H1442" s="3">
        <v>1.0</v>
      </c>
      <c r="I1442" s="2">
        <f>IFERROR(vlookup(F1442,'College Conference'!$B$1:$Z$1000 , 6,False),0)</f>
        <v>4</v>
      </c>
      <c r="J1442" s="2">
        <f>IFERROR(vlookup(G1442,'College Conference'!$B$1:$Z$1000 , 6,False),0)</f>
        <v>3</v>
      </c>
    </row>
    <row r="1443">
      <c r="A1443" s="3" t="s">
        <v>3155</v>
      </c>
      <c r="B1443" s="3" t="s">
        <v>11</v>
      </c>
      <c r="C1443" s="3" t="s">
        <v>12</v>
      </c>
      <c r="D1443" s="4">
        <v>45444.0</v>
      </c>
      <c r="E1443" s="2">
        <v>260.0</v>
      </c>
      <c r="F1443" s="3" t="s">
        <v>896</v>
      </c>
      <c r="G1443" s="3" t="s">
        <v>621</v>
      </c>
      <c r="H1443" s="3">
        <v>1.0</v>
      </c>
      <c r="I1443" s="2">
        <f>IFERROR(vlookup(F1443,'College Conference'!$B$1:$Z$1000 , 6,False),0)</f>
        <v>9</v>
      </c>
      <c r="J1443" s="2">
        <f>IFERROR(vlookup(G1443,'College Conference'!$B$1:$Z$1000 , 6,False),0)</f>
        <v>6</v>
      </c>
    </row>
    <row r="1444">
      <c r="A1444" s="3" t="s">
        <v>2081</v>
      </c>
      <c r="B1444" s="3">
        <v>0.86</v>
      </c>
      <c r="C1444" s="3" t="s">
        <v>27</v>
      </c>
      <c r="D1444" s="2" t="s">
        <v>72</v>
      </c>
      <c r="E1444" s="2">
        <v>185.0</v>
      </c>
      <c r="F1444" s="3" t="s">
        <v>514</v>
      </c>
      <c r="G1444" s="3" t="s">
        <v>450</v>
      </c>
      <c r="H1444" s="3">
        <v>1.0</v>
      </c>
      <c r="I1444" s="2">
        <f>IFERROR(vlookup(F1444,'College Conference'!$B$1:$Z$1000 , 6,False),0)</f>
        <v>5</v>
      </c>
      <c r="J1444" s="2">
        <f>IFERROR(vlookup(G1444,'College Conference'!$B$1:$Z$1000 , 6,False),0)</f>
        <v>4</v>
      </c>
    </row>
    <row r="1445">
      <c r="A1445" s="3" t="s">
        <v>1819</v>
      </c>
      <c r="B1445" s="3">
        <v>0.94</v>
      </c>
      <c r="C1445" s="3" t="s">
        <v>63</v>
      </c>
      <c r="D1445" s="4">
        <v>45423.0</v>
      </c>
      <c r="E1445" s="2">
        <v>212.0</v>
      </c>
      <c r="F1445" s="3" t="s">
        <v>830</v>
      </c>
      <c r="G1445" s="3" t="s">
        <v>311</v>
      </c>
      <c r="H1445" s="3">
        <v>1.0</v>
      </c>
      <c r="I1445" s="2">
        <f>IFERROR(vlookup(F1445,'College Conference'!$B$1:$Z$1000 , 6,False),0)</f>
        <v>8</v>
      </c>
      <c r="J1445" s="2">
        <f>IFERROR(vlookup(G1445,'College Conference'!$B$1:$Z$1000 , 6,False),0)</f>
        <v>3</v>
      </c>
    </row>
    <row r="1446">
      <c r="A1446" s="3" t="s">
        <v>3388</v>
      </c>
      <c r="B1446" s="3">
        <v>0.83</v>
      </c>
      <c r="C1446" s="3" t="s">
        <v>31</v>
      </c>
      <c r="D1446" s="4">
        <v>45448.0</v>
      </c>
      <c r="E1446" s="2">
        <v>290.0</v>
      </c>
      <c r="F1446" s="3" t="s">
        <v>514</v>
      </c>
      <c r="G1446" s="3" t="s">
        <v>711</v>
      </c>
      <c r="H1446" s="3">
        <v>1.0</v>
      </c>
      <c r="I1446" s="2">
        <f>IFERROR(vlookup(F1446,'College Conference'!$B$1:$Z$1000 , 6,False),0)</f>
        <v>5</v>
      </c>
      <c r="J1446" s="2">
        <f>IFERROR(vlookup(G1446,'College Conference'!$B$1:$Z$1000 , 6,False),0)</f>
        <v>7</v>
      </c>
    </row>
    <row r="1447">
      <c r="A1447" s="3" t="s">
        <v>529</v>
      </c>
      <c r="B1447" s="3">
        <v>0.82</v>
      </c>
      <c r="C1447" s="3" t="s">
        <v>17</v>
      </c>
      <c r="D1447" s="4">
        <v>45446.0</v>
      </c>
      <c r="E1447" s="2">
        <v>200.0</v>
      </c>
      <c r="F1447" s="3" t="s">
        <v>530</v>
      </c>
      <c r="G1447" s="3" t="s">
        <v>328</v>
      </c>
      <c r="H1447" s="3">
        <v>1.0</v>
      </c>
      <c r="I1447" s="2">
        <f>IFERROR(vlookup(F1447,'College Conference'!$B$1:$Z$1000 , 6,False),0)</f>
        <v>5</v>
      </c>
      <c r="J1447" s="2">
        <f>IFERROR(vlookup(G1447,'College Conference'!$B$1:$Z$1000 , 6,False),0)</f>
        <v>0</v>
      </c>
    </row>
    <row r="1448">
      <c r="A1448" s="3" t="s">
        <v>2383</v>
      </c>
      <c r="B1448" s="3">
        <v>0.92</v>
      </c>
      <c r="C1448" s="3" t="s">
        <v>17</v>
      </c>
      <c r="D1448" s="4">
        <v>45445.0</v>
      </c>
      <c r="E1448" s="2">
        <v>210.0</v>
      </c>
      <c r="F1448" s="3" t="s">
        <v>689</v>
      </c>
      <c r="G1448" s="3" t="s">
        <v>623</v>
      </c>
      <c r="H1448" s="3">
        <v>1.0</v>
      </c>
      <c r="I1448" s="2">
        <f>IFERROR(vlookup(F1448,'College Conference'!$B$1:$Z$1000 , 6,False),0)</f>
        <v>7</v>
      </c>
      <c r="J1448" s="2">
        <f>IFERROR(vlookup(G1448,'College Conference'!$B$1:$Z$1000 , 6,False),0)</f>
        <v>6</v>
      </c>
    </row>
    <row r="1449">
      <c r="A1449" s="3" t="s">
        <v>2082</v>
      </c>
      <c r="B1449" s="3">
        <v>0.82</v>
      </c>
      <c r="C1449" s="3" t="s">
        <v>31</v>
      </c>
      <c r="D1449" s="4">
        <v>45448.0</v>
      </c>
      <c r="E1449" s="2">
        <v>265.0</v>
      </c>
      <c r="F1449" s="3" t="s">
        <v>514</v>
      </c>
      <c r="G1449" s="3" t="s">
        <v>444</v>
      </c>
      <c r="H1449" s="3">
        <v>1.0</v>
      </c>
      <c r="I1449" s="2">
        <f>IFERROR(vlookup(F1449,'College Conference'!$B$1:$Z$1000 , 6,False),0)</f>
        <v>5</v>
      </c>
      <c r="J1449" s="2">
        <f>IFERROR(vlookup(G1449,'College Conference'!$B$1:$Z$1000 , 6,False),0)</f>
        <v>4</v>
      </c>
    </row>
    <row r="1450">
      <c r="A1450" s="3" t="s">
        <v>2130</v>
      </c>
      <c r="B1450" s="3">
        <v>0.82</v>
      </c>
      <c r="C1450" s="3" t="s">
        <v>52</v>
      </c>
      <c r="D1450" s="4">
        <v>45423.0</v>
      </c>
      <c r="E1450" s="2">
        <v>205.0</v>
      </c>
      <c r="F1450" s="3" t="s">
        <v>635</v>
      </c>
      <c r="G1450" s="3" t="s">
        <v>453</v>
      </c>
      <c r="H1450" s="3">
        <v>1.0</v>
      </c>
      <c r="I1450" s="2">
        <f>IFERROR(vlookup(F1450,'College Conference'!$B$1:$Z$1000 , 6,False),0)</f>
        <v>6</v>
      </c>
      <c r="J1450" s="2">
        <f>IFERROR(vlookup(G1450,'College Conference'!$B$1:$Z$1000 , 6,False),0)</f>
        <v>4</v>
      </c>
    </row>
    <row r="1451">
      <c r="A1451" s="3" t="s">
        <v>1743</v>
      </c>
      <c r="B1451" s="3">
        <v>0.87</v>
      </c>
      <c r="C1451" s="3" t="s">
        <v>27</v>
      </c>
      <c r="D1451" s="4">
        <v>45423.0</v>
      </c>
      <c r="E1451" s="2">
        <v>188.0</v>
      </c>
      <c r="F1451" s="3" t="s">
        <v>689</v>
      </c>
      <c r="G1451" s="3" t="s">
        <v>311</v>
      </c>
      <c r="H1451" s="3">
        <v>1.0</v>
      </c>
      <c r="I1451" s="2">
        <f>IFERROR(vlookup(F1451,'College Conference'!$B$1:$Z$1000 , 6,False),0)</f>
        <v>7</v>
      </c>
      <c r="J1451" s="2">
        <f>IFERROR(vlookup(G1451,'College Conference'!$B$1:$Z$1000 , 6,False),0)</f>
        <v>3</v>
      </c>
    </row>
    <row r="1452">
      <c r="A1452" s="3" t="s">
        <v>4232</v>
      </c>
      <c r="B1452" s="3">
        <v>0.85</v>
      </c>
      <c r="C1452" s="3" t="s">
        <v>120</v>
      </c>
      <c r="D1452" s="4">
        <v>45447.0</v>
      </c>
      <c r="E1452" s="2">
        <v>215.0</v>
      </c>
      <c r="F1452" s="3" t="s">
        <v>635</v>
      </c>
      <c r="G1452" s="3" t="s">
        <v>892</v>
      </c>
      <c r="H1452" s="3">
        <v>1.0</v>
      </c>
      <c r="I1452" s="2">
        <f>IFERROR(vlookup(F1452,'College Conference'!$B$1:$Z$1000 , 6,False),0)</f>
        <v>6</v>
      </c>
      <c r="J1452" s="2">
        <f>IFERROR(vlookup(G1452,'College Conference'!$B$1:$Z$1000 , 6,False),0)</f>
        <v>9</v>
      </c>
    </row>
    <row r="1453">
      <c r="A1453" s="3" t="s">
        <v>2623</v>
      </c>
      <c r="B1453" s="3">
        <v>0.88</v>
      </c>
      <c r="C1453" s="3" t="s">
        <v>52</v>
      </c>
      <c r="D1453" s="4">
        <v>45444.0</v>
      </c>
      <c r="E1453" s="2">
        <v>203.0</v>
      </c>
      <c r="F1453" s="3" t="s">
        <v>714</v>
      </c>
      <c r="G1453" s="3" t="s">
        <v>525</v>
      </c>
      <c r="H1453" s="3">
        <v>1.0</v>
      </c>
      <c r="I1453" s="2">
        <f>IFERROR(vlookup(F1453,'College Conference'!$B$1:$Z$1000 , 6,False),0)</f>
        <v>7</v>
      </c>
      <c r="J1453" s="2">
        <f>IFERROR(vlookup(G1453,'College Conference'!$B$1:$Z$1000 , 6,False),0)</f>
        <v>5</v>
      </c>
    </row>
    <row r="1454">
      <c r="A1454" s="3" t="s">
        <v>319</v>
      </c>
      <c r="B1454" s="3">
        <v>0.91</v>
      </c>
      <c r="C1454" s="3" t="s">
        <v>31</v>
      </c>
      <c r="D1454" s="4">
        <v>45447.0</v>
      </c>
      <c r="E1454" s="2">
        <v>300.0</v>
      </c>
      <c r="F1454" s="3" t="s">
        <v>320</v>
      </c>
      <c r="G1454" s="3" t="s">
        <v>118</v>
      </c>
      <c r="H1454" s="3">
        <v>1.0</v>
      </c>
      <c r="I1454" s="2">
        <f>IFERROR(vlookup(F1454,'College Conference'!$B$1:$Z$1000 , 6,False),0)</f>
        <v>3</v>
      </c>
      <c r="J1454" s="2">
        <f>IFERROR(vlookup(G1454,'College Conference'!$B$1:$Z$1000 , 6,False),0)</f>
        <v>0</v>
      </c>
    </row>
    <row r="1455">
      <c r="A1455" s="3" t="s">
        <v>1744</v>
      </c>
      <c r="B1455" s="3">
        <v>0.91</v>
      </c>
      <c r="C1455" s="3" t="s">
        <v>17</v>
      </c>
      <c r="D1455" s="2" t="s">
        <v>72</v>
      </c>
      <c r="E1455" s="2">
        <v>165.0</v>
      </c>
      <c r="F1455" s="3" t="s">
        <v>687</v>
      </c>
      <c r="G1455" s="3" t="s">
        <v>325</v>
      </c>
      <c r="H1455" s="3">
        <v>1.0</v>
      </c>
      <c r="I1455" s="2">
        <f>IFERROR(vlookup(F1455,'College Conference'!$B$1:$Z$1000 , 6,False),0)</f>
        <v>7</v>
      </c>
      <c r="J1455" s="2">
        <f>IFERROR(vlookup(G1455,'College Conference'!$B$1:$Z$1000 , 6,False),0)</f>
        <v>3</v>
      </c>
    </row>
    <row r="1456">
      <c r="A1456" s="3" t="s">
        <v>2697</v>
      </c>
      <c r="B1456" s="3">
        <v>0.89</v>
      </c>
      <c r="C1456" s="3" t="s">
        <v>17</v>
      </c>
      <c r="D1456" s="4">
        <v>45444.0</v>
      </c>
      <c r="E1456" s="2">
        <v>190.0</v>
      </c>
      <c r="F1456" s="3" t="s">
        <v>806</v>
      </c>
      <c r="G1456" s="3" t="s">
        <v>514</v>
      </c>
      <c r="H1456" s="3">
        <v>1.0</v>
      </c>
      <c r="I1456" s="2">
        <f>IFERROR(vlookup(F1456,'College Conference'!$B$1:$Z$1000 , 6,False),0)</f>
        <v>8</v>
      </c>
      <c r="J1456" s="2">
        <f>IFERROR(vlookup(G1456,'College Conference'!$B$1:$Z$1000 , 6,False),0)</f>
        <v>5</v>
      </c>
    </row>
    <row r="1457">
      <c r="A1457" s="3" t="s">
        <v>3783</v>
      </c>
      <c r="B1457" s="3">
        <v>0.89</v>
      </c>
      <c r="C1457" s="3" t="s">
        <v>17</v>
      </c>
      <c r="D1457" s="4">
        <v>45448.0</v>
      </c>
      <c r="E1457" s="2">
        <v>200.0</v>
      </c>
      <c r="F1457" s="3" t="s">
        <v>320</v>
      </c>
      <c r="G1457" s="3" t="s">
        <v>781</v>
      </c>
      <c r="H1457" s="3">
        <v>1.0</v>
      </c>
      <c r="I1457" s="2">
        <f>IFERROR(vlookup(F1457,'College Conference'!$B$1:$Z$1000 , 6,False),0)</f>
        <v>3</v>
      </c>
      <c r="J1457" s="2">
        <f>IFERROR(vlookup(G1457,'College Conference'!$B$1:$Z$1000 , 6,False),0)</f>
        <v>8</v>
      </c>
    </row>
    <row r="1458">
      <c r="A1458" s="3" t="s">
        <v>3610</v>
      </c>
      <c r="B1458" s="3">
        <v>0.79</v>
      </c>
      <c r="C1458" s="3" t="s">
        <v>17</v>
      </c>
      <c r="D1458" s="4">
        <v>45445.0</v>
      </c>
      <c r="E1458" s="2">
        <v>214.0</v>
      </c>
      <c r="F1458" s="3" t="s">
        <v>888</v>
      </c>
      <c r="G1458" s="3" t="s">
        <v>736</v>
      </c>
      <c r="H1458" s="3">
        <v>1.0</v>
      </c>
      <c r="I1458" s="2">
        <f>IFERROR(vlookup(F1458,'College Conference'!$B$1:$Z$1000 , 6,False),0)</f>
        <v>9</v>
      </c>
      <c r="J1458" s="2">
        <f>IFERROR(vlookup(G1458,'College Conference'!$B$1:$Z$1000 , 6,False),0)</f>
        <v>7</v>
      </c>
    </row>
    <row r="1459">
      <c r="A1459" s="3" t="s">
        <v>4176</v>
      </c>
      <c r="B1459" s="3">
        <v>0.96</v>
      </c>
      <c r="C1459" s="3" t="s">
        <v>43</v>
      </c>
      <c r="D1459" s="4">
        <v>45446.0</v>
      </c>
      <c r="E1459" s="2">
        <v>290.0</v>
      </c>
      <c r="F1459" s="3" t="s">
        <v>292</v>
      </c>
      <c r="G1459" s="3" t="s">
        <v>904</v>
      </c>
      <c r="H1459" s="3">
        <v>1.0</v>
      </c>
      <c r="I1459" s="2">
        <f>IFERROR(vlookup(F1459,'College Conference'!$B$1:$Z$1000 , 6,False),0)</f>
        <v>3</v>
      </c>
      <c r="J1459" s="2">
        <f>IFERROR(vlookup(G1459,'College Conference'!$B$1:$Z$1000 , 6,False),0)</f>
        <v>9</v>
      </c>
    </row>
    <row r="1460">
      <c r="A1460" s="3" t="s">
        <v>2987</v>
      </c>
      <c r="B1460" s="3">
        <v>0.88</v>
      </c>
      <c r="C1460" s="3" t="s">
        <v>27</v>
      </c>
      <c r="D1460" s="4">
        <v>45423.0</v>
      </c>
      <c r="E1460" s="2">
        <v>176.0</v>
      </c>
      <c r="F1460" s="3" t="s">
        <v>525</v>
      </c>
      <c r="G1460" s="3" t="s">
        <v>613</v>
      </c>
      <c r="H1460" s="3">
        <v>1.0</v>
      </c>
      <c r="I1460" s="2">
        <f>IFERROR(vlookup(F1460,'College Conference'!$B$1:$Z$1000 , 6,False),0)</f>
        <v>5</v>
      </c>
      <c r="J1460" s="2">
        <f>IFERROR(vlookup(G1460,'College Conference'!$B$1:$Z$1000 , 6,False),0)</f>
        <v>6</v>
      </c>
    </row>
    <row r="1461">
      <c r="A1461" s="3" t="s">
        <v>2002</v>
      </c>
      <c r="B1461" s="3">
        <v>0.91</v>
      </c>
      <c r="C1461" s="3" t="s">
        <v>27</v>
      </c>
      <c r="D1461" s="4">
        <v>45422.0</v>
      </c>
      <c r="E1461" s="2">
        <v>186.0</v>
      </c>
      <c r="F1461" s="3" t="s">
        <v>298</v>
      </c>
      <c r="G1461" s="3" t="s">
        <v>455</v>
      </c>
      <c r="H1461" s="3">
        <v>1.0</v>
      </c>
      <c r="I1461" s="2">
        <f>IFERROR(vlookup(F1461,'College Conference'!$B$1:$Z$1000 , 6,False),0)</f>
        <v>3</v>
      </c>
      <c r="J1461" s="2">
        <f>IFERROR(vlookup(G1461,'College Conference'!$B$1:$Z$1000 , 6,False),0)</f>
        <v>4</v>
      </c>
    </row>
    <row r="1462">
      <c r="A1462" s="3" t="s">
        <v>392</v>
      </c>
      <c r="B1462" s="3">
        <v>0.88</v>
      </c>
      <c r="C1462" s="3" t="s">
        <v>52</v>
      </c>
      <c r="D1462" s="2" t="s">
        <v>72</v>
      </c>
      <c r="E1462" s="2">
        <v>235.0</v>
      </c>
      <c r="F1462" s="3" t="s">
        <v>783</v>
      </c>
      <c r="G1462" s="3" t="s">
        <v>714</v>
      </c>
      <c r="H1462" s="3">
        <v>1.0</v>
      </c>
      <c r="I1462" s="2">
        <f>IFERROR(vlookup(F1462,'College Conference'!$B$1:$Z$1000 , 6,False),0)</f>
        <v>8</v>
      </c>
      <c r="J1462" s="2">
        <f>IFERROR(vlookup(G1462,'College Conference'!$B$1:$Z$1000 , 6,False),0)</f>
        <v>7</v>
      </c>
    </row>
    <row r="1463">
      <c r="A1463" s="3" t="s">
        <v>1088</v>
      </c>
      <c r="B1463" s="3">
        <v>0.84</v>
      </c>
      <c r="C1463" s="3" t="s">
        <v>31</v>
      </c>
      <c r="D1463" s="4">
        <v>45450.0</v>
      </c>
      <c r="E1463" s="2">
        <v>311.0</v>
      </c>
      <c r="F1463" s="3" t="s">
        <v>545</v>
      </c>
      <c r="G1463" s="3" t="s">
        <v>143</v>
      </c>
      <c r="H1463" s="3">
        <v>1.0</v>
      </c>
      <c r="I1463" s="2">
        <f>IFERROR(vlookup(F1463,'College Conference'!$B$1:$Z$1000 , 6,False),0)</f>
        <v>5</v>
      </c>
      <c r="J1463" s="2">
        <f>IFERROR(vlookup(G1463,'College Conference'!$B$1:$Z$1000 , 6,False),0)</f>
        <v>1</v>
      </c>
    </row>
    <row r="1464">
      <c r="A1464" s="3" t="s">
        <v>3459</v>
      </c>
      <c r="B1464" s="3">
        <v>0.88</v>
      </c>
      <c r="C1464" s="3" t="s">
        <v>12</v>
      </c>
      <c r="D1464" s="4">
        <v>45448.0</v>
      </c>
      <c r="E1464" s="2">
        <v>300.0</v>
      </c>
      <c r="F1464" s="3" t="s">
        <v>796</v>
      </c>
      <c r="G1464" s="3" t="s">
        <v>714</v>
      </c>
      <c r="H1464" s="3">
        <v>1.0</v>
      </c>
      <c r="I1464" s="2">
        <f>IFERROR(vlookup(F1464,'College Conference'!$B$1:$Z$1000 , 6,False),0)</f>
        <v>8</v>
      </c>
      <c r="J1464" s="2">
        <f>IFERROR(vlookup(G1464,'College Conference'!$B$1:$Z$1000 , 6,False),0)</f>
        <v>7</v>
      </c>
    </row>
    <row r="1465">
      <c r="A1465" s="3" t="s">
        <v>1274</v>
      </c>
      <c r="B1465" s="3">
        <v>0.87</v>
      </c>
      <c r="C1465" s="3" t="s">
        <v>120</v>
      </c>
      <c r="D1465" s="4">
        <v>45446.0</v>
      </c>
      <c r="E1465" s="2">
        <v>245.0</v>
      </c>
      <c r="F1465" s="3" t="s">
        <v>325</v>
      </c>
      <c r="G1465" s="3" t="s">
        <v>251</v>
      </c>
      <c r="H1465" s="3">
        <v>1.0</v>
      </c>
      <c r="I1465" s="2">
        <f>IFERROR(vlookup(F1465,'College Conference'!$B$1:$Z$1000 , 6,False),0)</f>
        <v>3</v>
      </c>
      <c r="J1465" s="2">
        <f>IFERROR(vlookup(G1465,'College Conference'!$B$1:$Z$1000 , 6,False),0)</f>
        <v>2</v>
      </c>
    </row>
    <row r="1466">
      <c r="A1466" s="3" t="s">
        <v>2083</v>
      </c>
      <c r="B1466" s="3">
        <v>0.85</v>
      </c>
      <c r="C1466" s="3" t="s">
        <v>52</v>
      </c>
      <c r="D1466" s="4">
        <v>45444.0</v>
      </c>
      <c r="E1466" s="2">
        <v>220.0</v>
      </c>
      <c r="F1466" s="3" t="s">
        <v>530</v>
      </c>
      <c r="G1466" s="3" t="s">
        <v>450</v>
      </c>
      <c r="H1466" s="3">
        <v>1.0</v>
      </c>
      <c r="I1466" s="2">
        <f>IFERROR(vlookup(F1466,'College Conference'!$B$1:$Z$1000 , 6,False),0)</f>
        <v>5</v>
      </c>
      <c r="J1466" s="2">
        <f>IFERROR(vlookup(G1466,'College Conference'!$B$1:$Z$1000 , 6,False),0)</f>
        <v>4</v>
      </c>
    </row>
    <row r="1467">
      <c r="A1467" s="3" t="s">
        <v>1928</v>
      </c>
      <c r="B1467" s="3" t="s">
        <v>11</v>
      </c>
      <c r="C1467" s="3" t="s">
        <v>43</v>
      </c>
      <c r="D1467" s="4">
        <v>45446.0</v>
      </c>
      <c r="E1467" s="2">
        <v>315.0</v>
      </c>
      <c r="F1467" s="3" t="s">
        <v>271</v>
      </c>
      <c r="G1467" s="3" t="s">
        <v>444</v>
      </c>
      <c r="H1467" s="3">
        <v>1.0</v>
      </c>
      <c r="I1467" s="2">
        <f>IFERROR(vlookup(F1467,'College Conference'!$B$1:$Z$1000 , 6,False),0)</f>
        <v>0</v>
      </c>
      <c r="J1467" s="2">
        <f>IFERROR(vlookup(G1467,'College Conference'!$B$1:$Z$1000 , 6,False),0)</f>
        <v>4</v>
      </c>
    </row>
    <row r="1468">
      <c r="A1468" s="3" t="s">
        <v>2413</v>
      </c>
      <c r="B1468" s="3">
        <v>0.85</v>
      </c>
      <c r="C1468" s="3" t="s">
        <v>78</v>
      </c>
      <c r="D1468" s="4">
        <v>45445.0</v>
      </c>
      <c r="E1468" s="2">
        <v>215.0</v>
      </c>
      <c r="F1468" s="3" t="s">
        <v>400</v>
      </c>
      <c r="G1468" s="3" t="s">
        <v>540</v>
      </c>
      <c r="H1468" s="3">
        <v>1.0</v>
      </c>
      <c r="I1468" s="2">
        <f>IFERROR(vlookup(F1468,'College Conference'!$B$1:$Z$1000 , 6,False),0)</f>
        <v>3</v>
      </c>
      <c r="J1468" s="2">
        <f>IFERROR(vlookup(G1468,'College Conference'!$B$1:$Z$1000 , 6,False),0)</f>
        <v>5</v>
      </c>
    </row>
    <row r="1469">
      <c r="A1469" s="3" t="s">
        <v>4288</v>
      </c>
      <c r="B1469" s="3" t="s">
        <v>11</v>
      </c>
      <c r="C1469" s="3" t="s">
        <v>12</v>
      </c>
      <c r="D1469" s="4">
        <v>45445.0</v>
      </c>
      <c r="E1469" s="2">
        <v>300.0</v>
      </c>
      <c r="F1469" s="3" t="s">
        <v>1428</v>
      </c>
      <c r="G1469" s="3" t="s">
        <v>924</v>
      </c>
      <c r="H1469" s="3">
        <v>1.0</v>
      </c>
      <c r="I1469" s="2">
        <f>IFERROR(vlookup(F1469,'College Conference'!$B$1:$Z$1000 , 6,False),0)</f>
        <v>0</v>
      </c>
      <c r="J1469" s="2">
        <f>IFERROR(vlookup(G1469,'College Conference'!$B$1:$Z$1000 , 6,False),0)</f>
        <v>10</v>
      </c>
    </row>
    <row r="1470">
      <c r="A1470" s="3" t="s">
        <v>1050</v>
      </c>
      <c r="B1470" s="3">
        <v>0.92</v>
      </c>
      <c r="C1470" s="3" t="s">
        <v>58</v>
      </c>
      <c r="D1470" s="4">
        <v>45447.0</v>
      </c>
      <c r="E1470" s="2">
        <v>245.0</v>
      </c>
      <c r="F1470" s="3" t="s">
        <v>400</v>
      </c>
      <c r="G1470" s="3" t="s">
        <v>143</v>
      </c>
      <c r="H1470" s="3">
        <v>1.0</v>
      </c>
      <c r="I1470" s="2">
        <f>IFERROR(vlookup(F1470,'College Conference'!$B$1:$Z$1000 , 6,False),0)</f>
        <v>3</v>
      </c>
      <c r="J1470" s="2">
        <f>IFERROR(vlookup(G1470,'College Conference'!$B$1:$Z$1000 , 6,False),0)</f>
        <v>1</v>
      </c>
    </row>
    <row r="1471">
      <c r="A1471" s="3" t="s">
        <v>3549</v>
      </c>
      <c r="B1471" s="3">
        <v>0.88</v>
      </c>
      <c r="C1471" s="3" t="s">
        <v>43</v>
      </c>
      <c r="D1471" s="4">
        <v>45446.0</v>
      </c>
      <c r="E1471" s="2">
        <v>279.0</v>
      </c>
      <c r="F1471" s="3" t="s">
        <v>781</v>
      </c>
      <c r="G1471" s="3" t="s">
        <v>714</v>
      </c>
      <c r="H1471" s="3">
        <v>1.0</v>
      </c>
      <c r="I1471" s="2">
        <f>IFERROR(vlookup(F1471,'College Conference'!$B$1:$Z$1000 , 6,False),0)</f>
        <v>8</v>
      </c>
      <c r="J1471" s="2">
        <f>IFERROR(vlookup(G1471,'College Conference'!$B$1:$Z$1000 , 6,False),0)</f>
        <v>7</v>
      </c>
    </row>
    <row r="1472">
      <c r="A1472" s="3" t="s">
        <v>3057</v>
      </c>
      <c r="B1472" s="3">
        <v>0.89</v>
      </c>
      <c r="C1472" s="3" t="s">
        <v>52</v>
      </c>
      <c r="D1472" s="4">
        <v>45445.0</v>
      </c>
      <c r="E1472" s="2">
        <v>225.0</v>
      </c>
      <c r="F1472" s="3" t="s">
        <v>695</v>
      </c>
      <c r="G1472" s="3" t="s">
        <v>610</v>
      </c>
      <c r="H1472" s="3">
        <v>1.0</v>
      </c>
      <c r="I1472" s="2">
        <f>IFERROR(vlookup(F1472,'College Conference'!$B$1:$Z$1000 , 6,False),0)</f>
        <v>7</v>
      </c>
      <c r="J1472" s="2">
        <f>IFERROR(vlookup(G1472,'College Conference'!$B$1:$Z$1000 , 6,False),0)</f>
        <v>6</v>
      </c>
    </row>
    <row r="1473">
      <c r="A1473" s="3" t="s">
        <v>4203</v>
      </c>
      <c r="B1473" s="3">
        <v>0.83</v>
      </c>
      <c r="C1473" s="3" t="s">
        <v>12</v>
      </c>
      <c r="D1473" s="4">
        <v>45449.0</v>
      </c>
      <c r="E1473" s="2">
        <v>250.0</v>
      </c>
      <c r="F1473" s="3" t="s">
        <v>472</v>
      </c>
      <c r="G1473" s="3" t="s">
        <v>904</v>
      </c>
      <c r="H1473" s="3">
        <v>1.0</v>
      </c>
      <c r="I1473" s="2">
        <f>IFERROR(vlookup(F1473,'College Conference'!$B$1:$Z$1000 , 6,False),0)</f>
        <v>4</v>
      </c>
      <c r="J1473" s="2">
        <f>IFERROR(vlookup(G1473,'College Conference'!$B$1:$Z$1000 , 6,False),0)</f>
        <v>9</v>
      </c>
    </row>
    <row r="1474">
      <c r="A1474" s="3" t="s">
        <v>3550</v>
      </c>
      <c r="B1474" s="3">
        <v>0.88</v>
      </c>
      <c r="C1474" s="3" t="s">
        <v>27</v>
      </c>
      <c r="D1474" s="4">
        <v>45444.0</v>
      </c>
      <c r="E1474" s="2">
        <v>196.0</v>
      </c>
      <c r="F1474" s="3" t="s">
        <v>843</v>
      </c>
      <c r="G1474" s="3" t="s">
        <v>701</v>
      </c>
      <c r="H1474" s="3">
        <v>1.0</v>
      </c>
      <c r="I1474" s="2">
        <f>IFERROR(vlookup(F1474,'College Conference'!$B$1:$Z$1000 , 6,False),0)</f>
        <v>8</v>
      </c>
      <c r="J1474" s="2">
        <f>IFERROR(vlookup(G1474,'College Conference'!$B$1:$Z$1000 , 6,False),0)</f>
        <v>7</v>
      </c>
    </row>
    <row r="1475">
      <c r="A1475" s="3" t="s">
        <v>3949</v>
      </c>
      <c r="B1475" s="3">
        <v>0.79</v>
      </c>
      <c r="C1475" s="3" t="s">
        <v>22</v>
      </c>
      <c r="D1475" s="4">
        <v>45423.0</v>
      </c>
      <c r="E1475" s="2">
        <v>202.0</v>
      </c>
      <c r="F1475" s="3" t="s">
        <v>705</v>
      </c>
      <c r="G1475" s="3" t="s">
        <v>776</v>
      </c>
      <c r="H1475" s="3">
        <v>1.0</v>
      </c>
      <c r="I1475" s="2">
        <f>IFERROR(vlookup(F1475,'College Conference'!$B$1:$Z$1000 , 6,False),0)</f>
        <v>7</v>
      </c>
      <c r="J1475" s="2">
        <f>IFERROR(vlookup(G1475,'College Conference'!$B$1:$Z$1000 , 6,False),0)</f>
        <v>8</v>
      </c>
    </row>
    <row r="1476">
      <c r="A1476" s="3" t="s">
        <v>1929</v>
      </c>
      <c r="B1476" s="3" t="s">
        <v>11</v>
      </c>
      <c r="C1476" s="3" t="s">
        <v>12</v>
      </c>
      <c r="D1476" s="4">
        <v>45446.0</v>
      </c>
      <c r="E1476" s="2">
        <v>290.0</v>
      </c>
      <c r="F1476" s="3" t="s">
        <v>115</v>
      </c>
      <c r="G1476" s="3" t="s">
        <v>453</v>
      </c>
      <c r="H1476" s="3">
        <v>1.0</v>
      </c>
      <c r="I1476" s="2">
        <f>IFERROR(vlookup(F1476,'College Conference'!$B$1:$Z$1000 , 6,False),0)</f>
        <v>0</v>
      </c>
      <c r="J1476" s="2">
        <f>IFERROR(vlookup(G1476,'College Conference'!$B$1:$Z$1000 , 6,False),0)</f>
        <v>4</v>
      </c>
    </row>
    <row r="1477">
      <c r="A1477" s="3" t="s">
        <v>1253</v>
      </c>
      <c r="B1477" s="3">
        <v>0.81</v>
      </c>
      <c r="C1477" s="3" t="s">
        <v>258</v>
      </c>
      <c r="D1477" s="4">
        <v>45446.0</v>
      </c>
      <c r="E1477" s="2">
        <v>190.0</v>
      </c>
      <c r="F1477" s="3" t="s">
        <v>121</v>
      </c>
      <c r="G1477" s="3" t="s">
        <v>238</v>
      </c>
      <c r="H1477" s="3">
        <v>1.0</v>
      </c>
      <c r="I1477" s="2">
        <f>IFERROR(vlookup(F1477,'College Conference'!$B$1:$Z$1000 , 6,False),0)</f>
        <v>0</v>
      </c>
      <c r="J1477" s="2">
        <f>IFERROR(vlookup(G1477,'College Conference'!$B$1:$Z$1000 , 6,False),0)</f>
        <v>2</v>
      </c>
    </row>
    <row r="1478">
      <c r="A1478" s="3" t="s">
        <v>2084</v>
      </c>
      <c r="B1478" s="3">
        <v>0.86</v>
      </c>
      <c r="C1478" s="3" t="s">
        <v>31</v>
      </c>
      <c r="D1478" s="4">
        <v>45450.0</v>
      </c>
      <c r="E1478" s="2">
        <v>240.0</v>
      </c>
      <c r="F1478" s="3" t="s">
        <v>517</v>
      </c>
      <c r="G1478" s="3" t="s">
        <v>450</v>
      </c>
      <c r="H1478" s="3">
        <v>1.0</v>
      </c>
      <c r="I1478" s="2">
        <f>IFERROR(vlookup(F1478,'College Conference'!$B$1:$Z$1000 , 6,False),0)</f>
        <v>5</v>
      </c>
      <c r="J1478" s="2">
        <f>IFERROR(vlookup(G1478,'College Conference'!$B$1:$Z$1000 , 6,False),0)</f>
        <v>4</v>
      </c>
    </row>
    <row r="1479">
      <c r="A1479" s="3" t="s">
        <v>2217</v>
      </c>
      <c r="B1479" s="3" t="s">
        <v>11</v>
      </c>
      <c r="C1479" s="3" t="s">
        <v>12</v>
      </c>
      <c r="D1479" s="4">
        <v>45444.0</v>
      </c>
      <c r="E1479" s="2">
        <v>276.0</v>
      </c>
      <c r="F1479" s="3" t="s">
        <v>888</v>
      </c>
      <c r="G1479" s="3" t="s">
        <v>444</v>
      </c>
      <c r="H1479" s="3">
        <v>1.0</v>
      </c>
      <c r="I1479" s="2">
        <f>IFERROR(vlookup(F1479,'College Conference'!$B$1:$Z$1000 , 6,False),0)</f>
        <v>9</v>
      </c>
      <c r="J1479" s="2">
        <f>IFERROR(vlookup(G1479,'College Conference'!$B$1:$Z$1000 , 6,False),0)</f>
        <v>4</v>
      </c>
    </row>
    <row r="1480">
      <c r="A1480" s="3" t="s">
        <v>2414</v>
      </c>
      <c r="B1480" s="3">
        <v>0.95</v>
      </c>
      <c r="C1480" s="3" t="s">
        <v>43</v>
      </c>
      <c r="D1480" s="4">
        <v>45449.0</v>
      </c>
      <c r="E1480" s="2">
        <v>300.0</v>
      </c>
      <c r="F1480" s="3" t="s">
        <v>335</v>
      </c>
      <c r="G1480" s="3" t="s">
        <v>540</v>
      </c>
      <c r="H1480" s="3">
        <v>1.0</v>
      </c>
      <c r="I1480" s="2">
        <f>IFERROR(vlookup(F1480,'College Conference'!$B$1:$Z$1000 , 6,False),0)</f>
        <v>3</v>
      </c>
      <c r="J1480" s="2">
        <f>IFERROR(vlookup(G1480,'College Conference'!$B$1:$Z$1000 , 6,False),0)</f>
        <v>5</v>
      </c>
    </row>
    <row r="1481">
      <c r="A1481" s="3" t="s">
        <v>3389</v>
      </c>
      <c r="B1481" s="3">
        <v>0.92</v>
      </c>
      <c r="C1481" s="3" t="s">
        <v>12</v>
      </c>
      <c r="D1481" s="4">
        <v>45446.0</v>
      </c>
      <c r="E1481" s="2">
        <v>250.0</v>
      </c>
      <c r="F1481" s="3" t="s">
        <v>525</v>
      </c>
      <c r="G1481" s="3" t="s">
        <v>714</v>
      </c>
      <c r="H1481" s="3">
        <v>1.0</v>
      </c>
      <c r="I1481" s="2">
        <f>IFERROR(vlookup(F1481,'College Conference'!$B$1:$Z$1000 , 6,False),0)</f>
        <v>5</v>
      </c>
      <c r="J1481" s="2">
        <f>IFERROR(vlookup(G1481,'College Conference'!$B$1:$Z$1000 , 6,False),0)</f>
        <v>7</v>
      </c>
    </row>
    <row r="1482">
      <c r="A1482" s="3" t="s">
        <v>2606</v>
      </c>
      <c r="B1482" s="3">
        <v>0.89</v>
      </c>
      <c r="C1482" s="3" t="s">
        <v>22</v>
      </c>
      <c r="D1482" s="2" t="s">
        <v>72</v>
      </c>
      <c r="E1482" s="2">
        <v>205.0</v>
      </c>
      <c r="F1482" s="3" t="s">
        <v>229</v>
      </c>
      <c r="G1482" s="3" t="s">
        <v>711</v>
      </c>
      <c r="H1482" s="3">
        <v>1.0</v>
      </c>
      <c r="I1482" s="2">
        <f>IFERROR(vlookup(F1482,'College Conference'!$B$1:$Z$1000 , 6,False),0)</f>
        <v>2</v>
      </c>
      <c r="J1482" s="2">
        <f>IFERROR(vlookup(G1482,'College Conference'!$B$1:$Z$1000 , 6,False),0)</f>
        <v>7</v>
      </c>
    </row>
    <row r="1483">
      <c r="A1483" s="3" t="s">
        <v>3661</v>
      </c>
      <c r="B1483" s="3" t="s">
        <v>11</v>
      </c>
      <c r="C1483" s="3" t="s">
        <v>31</v>
      </c>
      <c r="D1483" s="4">
        <v>45449.0</v>
      </c>
      <c r="E1483" s="2">
        <v>308.0</v>
      </c>
      <c r="F1483" s="3" t="s">
        <v>590</v>
      </c>
      <c r="G1483" s="3" t="s">
        <v>774</v>
      </c>
      <c r="H1483" s="3">
        <v>1.0</v>
      </c>
      <c r="I1483" s="2">
        <f>IFERROR(vlookup(F1483,'College Conference'!$B$1:$Z$1000 , 6,False),0)</f>
        <v>0</v>
      </c>
      <c r="J1483" s="2">
        <f>IFERROR(vlookup(G1483,'College Conference'!$B$1:$Z$1000 , 6,False),0)</f>
        <v>8</v>
      </c>
    </row>
    <row r="1484">
      <c r="A1484" s="3" t="s">
        <v>2415</v>
      </c>
      <c r="B1484" s="3">
        <v>0.88</v>
      </c>
      <c r="C1484" s="3" t="s">
        <v>120</v>
      </c>
      <c r="D1484" s="4">
        <v>45450.0</v>
      </c>
      <c r="E1484" s="2">
        <v>240.0</v>
      </c>
      <c r="F1484" s="3" t="s">
        <v>320</v>
      </c>
      <c r="G1484" s="3" t="s">
        <v>519</v>
      </c>
      <c r="H1484" s="3">
        <v>1.0</v>
      </c>
      <c r="I1484" s="2">
        <f>IFERROR(vlookup(F1484,'College Conference'!$B$1:$Z$1000 , 6,False),0)</f>
        <v>3</v>
      </c>
      <c r="J1484" s="2">
        <f>IFERROR(vlookup(G1484,'College Conference'!$B$1:$Z$1000 , 6,False),0)</f>
        <v>5</v>
      </c>
    </row>
    <row r="1485">
      <c r="A1485" s="3" t="s">
        <v>2864</v>
      </c>
      <c r="B1485" s="3">
        <v>0.82</v>
      </c>
      <c r="C1485" s="3" t="s">
        <v>27</v>
      </c>
      <c r="D1485" s="4">
        <v>45421.0</v>
      </c>
      <c r="E1485" s="2">
        <v>190.0</v>
      </c>
      <c r="F1485" s="3" t="s">
        <v>229</v>
      </c>
      <c r="G1485" s="3" t="s">
        <v>635</v>
      </c>
      <c r="H1485" s="3">
        <v>1.0</v>
      </c>
      <c r="I1485" s="2">
        <f>IFERROR(vlookup(F1485,'College Conference'!$B$1:$Z$1000 , 6,False),0)</f>
        <v>2</v>
      </c>
      <c r="J1485" s="2">
        <f>IFERROR(vlookup(G1485,'College Conference'!$B$1:$Z$1000 , 6,False),0)</f>
        <v>6</v>
      </c>
    </row>
    <row r="1486">
      <c r="A1486" s="3" t="s">
        <v>1413</v>
      </c>
      <c r="B1486" s="3">
        <v>0.83</v>
      </c>
      <c r="C1486" s="3" t="s">
        <v>63</v>
      </c>
      <c r="D1486" s="4">
        <v>45422.0</v>
      </c>
      <c r="E1486" s="2">
        <v>185.0</v>
      </c>
      <c r="F1486" s="3" t="s">
        <v>295</v>
      </c>
      <c r="G1486" s="3" t="s">
        <v>613</v>
      </c>
      <c r="H1486" s="3">
        <v>1.0</v>
      </c>
      <c r="I1486" s="2">
        <f>IFERROR(vlookup(F1486,'College Conference'!$B$1:$Z$1000 , 6,False),0)</f>
        <v>3</v>
      </c>
      <c r="J1486" s="2">
        <f>IFERROR(vlookup(G1486,'College Conference'!$B$1:$Z$1000 , 6,False),0)</f>
        <v>6</v>
      </c>
    </row>
    <row r="1487">
      <c r="A1487" s="3" t="s">
        <v>2765</v>
      </c>
      <c r="B1487" s="3">
        <v>0.75</v>
      </c>
      <c r="C1487" s="3" t="s">
        <v>78</v>
      </c>
      <c r="D1487" s="4">
        <v>45444.0</v>
      </c>
      <c r="E1487" s="2">
        <v>190.0</v>
      </c>
      <c r="F1487" s="3" t="s">
        <v>888</v>
      </c>
      <c r="G1487" s="3" t="s">
        <v>548</v>
      </c>
      <c r="H1487" s="3">
        <v>1.0</v>
      </c>
      <c r="I1487" s="2">
        <f>IFERROR(vlookup(F1487,'College Conference'!$B$1:$Z$1000 , 6,False),0)</f>
        <v>9</v>
      </c>
      <c r="J1487" s="2">
        <f>IFERROR(vlookup(G1487,'College Conference'!$B$1:$Z$1000 , 6,False),0)</f>
        <v>5</v>
      </c>
    </row>
    <row r="1488">
      <c r="A1488" s="3" t="s">
        <v>2624</v>
      </c>
      <c r="B1488" s="3">
        <v>0.9</v>
      </c>
      <c r="C1488" s="3" t="s">
        <v>22</v>
      </c>
      <c r="D1488" s="4">
        <v>45422.0</v>
      </c>
      <c r="E1488" s="2">
        <v>187.0</v>
      </c>
      <c r="F1488" s="3" t="s">
        <v>689</v>
      </c>
      <c r="G1488" s="3" t="s">
        <v>564</v>
      </c>
      <c r="H1488" s="3">
        <v>1.0</v>
      </c>
      <c r="I1488" s="2">
        <f>IFERROR(vlookup(F1488,'College Conference'!$B$1:$Z$1000 , 6,False),0)</f>
        <v>7</v>
      </c>
      <c r="J1488" s="2">
        <f>IFERROR(vlookup(G1488,'College Conference'!$B$1:$Z$1000 , 6,False),0)</f>
        <v>5</v>
      </c>
    </row>
    <row r="1489">
      <c r="A1489" s="3" t="s">
        <v>4349</v>
      </c>
      <c r="B1489" s="3">
        <v>0.87</v>
      </c>
      <c r="C1489" s="3" t="s">
        <v>17</v>
      </c>
      <c r="D1489" s="4">
        <v>45444.0</v>
      </c>
      <c r="E1489" s="2">
        <v>180.0</v>
      </c>
      <c r="F1489" s="3" t="s">
        <v>804</v>
      </c>
      <c r="G1489" s="3" t="s">
        <v>922</v>
      </c>
      <c r="H1489" s="3">
        <v>1.0</v>
      </c>
      <c r="I1489" s="2">
        <f>IFERROR(vlookup(F1489,'College Conference'!$B$1:$Z$1000 , 6,False),0)</f>
        <v>8</v>
      </c>
      <c r="J1489" s="2">
        <f>IFERROR(vlookup(G1489,'College Conference'!$B$1:$Z$1000 , 6,False),0)</f>
        <v>10</v>
      </c>
    </row>
    <row r="1490">
      <c r="A1490" s="3" t="s">
        <v>2416</v>
      </c>
      <c r="B1490" s="3">
        <v>0.89</v>
      </c>
      <c r="C1490" s="3" t="s">
        <v>52</v>
      </c>
      <c r="D1490" s="4">
        <v>45444.0</v>
      </c>
      <c r="E1490" s="2">
        <v>200.0</v>
      </c>
      <c r="F1490" s="3" t="s">
        <v>295</v>
      </c>
      <c r="G1490" s="3" t="s">
        <v>548</v>
      </c>
      <c r="H1490" s="3">
        <v>1.0</v>
      </c>
      <c r="I1490" s="2">
        <f>IFERROR(vlookup(F1490,'College Conference'!$B$1:$Z$1000 , 6,False),0)</f>
        <v>3</v>
      </c>
      <c r="J1490" s="2">
        <f>IFERROR(vlookup(G1490,'College Conference'!$B$1:$Z$1000 , 6,False),0)</f>
        <v>5</v>
      </c>
    </row>
    <row r="1491">
      <c r="A1491" s="3" t="s">
        <v>1408</v>
      </c>
      <c r="B1491" s="3" t="s">
        <v>11</v>
      </c>
      <c r="C1491" s="3" t="s">
        <v>27</v>
      </c>
      <c r="D1491" s="4">
        <v>45446.0</v>
      </c>
      <c r="E1491" s="2">
        <v>190.0</v>
      </c>
      <c r="F1491" s="3" t="s">
        <v>108</v>
      </c>
      <c r="G1491" s="3" t="s">
        <v>306</v>
      </c>
      <c r="H1491" s="3">
        <v>1.0</v>
      </c>
      <c r="I1491" s="2">
        <f>IFERROR(vlookup(F1491,'College Conference'!$B$1:$Z$1000 , 6,False),0)</f>
        <v>0</v>
      </c>
      <c r="J1491" s="2">
        <f>IFERROR(vlookup(G1491,'College Conference'!$B$1:$Z$1000 , 6,False),0)</f>
        <v>3</v>
      </c>
    </row>
    <row r="1492">
      <c r="A1492" s="3" t="s">
        <v>3288</v>
      </c>
      <c r="B1492" s="3">
        <v>0.92</v>
      </c>
      <c r="C1492" s="3" t="s">
        <v>27</v>
      </c>
      <c r="D1492" s="4">
        <v>45444.0</v>
      </c>
      <c r="E1492" s="2">
        <v>197.0</v>
      </c>
      <c r="F1492" s="3" t="s">
        <v>322</v>
      </c>
      <c r="G1492" s="3" t="s">
        <v>711</v>
      </c>
      <c r="H1492" s="3">
        <v>1.0</v>
      </c>
      <c r="I1492" s="2">
        <f>IFERROR(vlookup(F1492,'College Conference'!$B$1:$Z$1000 , 6,False),0)</f>
        <v>3</v>
      </c>
      <c r="J1492" s="2">
        <f>IFERROR(vlookup(G1492,'College Conference'!$B$1:$Z$1000 , 6,False),0)</f>
        <v>7</v>
      </c>
    </row>
    <row r="1493">
      <c r="A1493" s="3" t="s">
        <v>4214</v>
      </c>
      <c r="B1493" s="3">
        <v>0.78</v>
      </c>
      <c r="C1493" s="3" t="s">
        <v>27</v>
      </c>
      <c r="D1493" s="4">
        <v>45444.0</v>
      </c>
      <c r="E1493" s="2">
        <v>175.0</v>
      </c>
      <c r="F1493" s="3" t="s">
        <v>530</v>
      </c>
      <c r="G1493" s="3" t="s">
        <v>888</v>
      </c>
      <c r="H1493" s="3">
        <v>1.0</v>
      </c>
      <c r="I1493" s="2">
        <f>IFERROR(vlookup(F1493,'College Conference'!$B$1:$Z$1000 , 6,False),0)</f>
        <v>5</v>
      </c>
      <c r="J1493" s="2">
        <f>IFERROR(vlookup(G1493,'College Conference'!$B$1:$Z$1000 , 6,False),0)</f>
        <v>9</v>
      </c>
    </row>
    <row r="1494">
      <c r="A1494" s="3" t="s">
        <v>4177</v>
      </c>
      <c r="B1494" s="3">
        <v>0.8</v>
      </c>
      <c r="C1494" s="3" t="s">
        <v>52</v>
      </c>
      <c r="D1494" s="4">
        <v>45446.0</v>
      </c>
      <c r="E1494" s="2">
        <v>220.0</v>
      </c>
      <c r="F1494" s="3" t="s">
        <v>404</v>
      </c>
      <c r="G1494" s="3" t="s">
        <v>894</v>
      </c>
      <c r="H1494" s="3">
        <v>1.0</v>
      </c>
      <c r="I1494" s="2">
        <f>IFERROR(vlookup(F1494,'College Conference'!$B$1:$Z$1000 , 6,False),0)</f>
        <v>3</v>
      </c>
      <c r="J1494" s="2">
        <f>IFERROR(vlookup(G1494,'College Conference'!$B$1:$Z$1000 , 6,False),0)</f>
        <v>9</v>
      </c>
    </row>
    <row r="1495">
      <c r="A1495" s="3" t="s">
        <v>2820</v>
      </c>
      <c r="B1495" s="3" t="s">
        <v>11</v>
      </c>
      <c r="C1495" s="3" t="s">
        <v>17</v>
      </c>
      <c r="D1495" s="4">
        <v>45422.0</v>
      </c>
      <c r="E1495" s="2">
        <v>180.0</v>
      </c>
      <c r="F1495" s="3" t="s">
        <v>2821</v>
      </c>
      <c r="G1495" s="3" t="s">
        <v>615</v>
      </c>
      <c r="H1495" s="3">
        <v>1.0</v>
      </c>
      <c r="I1495" s="2">
        <f>IFERROR(vlookup(F1495,'College Conference'!$B$1:$Z$1000 , 6,False),0)</f>
        <v>0</v>
      </c>
      <c r="J1495" s="2">
        <f>IFERROR(vlookup(G1495,'College Conference'!$B$1:$Z$1000 , 6,False),0)</f>
        <v>6</v>
      </c>
    </row>
    <row r="1496">
      <c r="A1496" s="3" t="s">
        <v>1745</v>
      </c>
      <c r="B1496" s="3">
        <v>0.87</v>
      </c>
      <c r="C1496" s="3" t="s">
        <v>78</v>
      </c>
      <c r="D1496" s="4">
        <v>45449.0</v>
      </c>
      <c r="E1496" s="2">
        <v>200.0</v>
      </c>
      <c r="F1496" s="3" t="s">
        <v>736</v>
      </c>
      <c r="G1496" s="3" t="s">
        <v>372</v>
      </c>
      <c r="H1496" s="3">
        <v>1.0</v>
      </c>
      <c r="I1496" s="2">
        <f>IFERROR(vlookup(F1496,'College Conference'!$B$1:$Z$1000 , 6,False),0)</f>
        <v>7</v>
      </c>
      <c r="J1496" s="2">
        <f>IFERROR(vlookup(G1496,'College Conference'!$B$1:$Z$1000 , 6,False),0)</f>
        <v>3</v>
      </c>
    </row>
    <row r="1497">
      <c r="A1497" s="3" t="s">
        <v>2698</v>
      </c>
      <c r="B1497" s="3">
        <v>0.83</v>
      </c>
      <c r="C1497" s="3" t="s">
        <v>43</v>
      </c>
      <c r="D1497" s="4">
        <v>45449.0</v>
      </c>
      <c r="E1497" s="2">
        <v>285.0</v>
      </c>
      <c r="F1497" s="3" t="s">
        <v>811</v>
      </c>
      <c r="G1497" s="3" t="s">
        <v>519</v>
      </c>
      <c r="H1497" s="3">
        <v>1.0</v>
      </c>
      <c r="I1497" s="2">
        <f>IFERROR(vlookup(F1497,'College Conference'!$B$1:$Z$1000 , 6,False),0)</f>
        <v>8</v>
      </c>
      <c r="J1497" s="2">
        <f>IFERROR(vlookup(G1497,'College Conference'!$B$1:$Z$1000 , 6,False),0)</f>
        <v>5</v>
      </c>
    </row>
    <row r="1498">
      <c r="A1498" s="3" t="s">
        <v>2417</v>
      </c>
      <c r="B1498" s="3">
        <v>0.86</v>
      </c>
      <c r="C1498" s="3" t="s">
        <v>27</v>
      </c>
      <c r="D1498" s="4">
        <v>45446.0</v>
      </c>
      <c r="E1498" s="2">
        <v>195.0</v>
      </c>
      <c r="F1498" s="3" t="s">
        <v>322</v>
      </c>
      <c r="G1498" s="3" t="s">
        <v>527</v>
      </c>
      <c r="H1498" s="3">
        <v>1.0</v>
      </c>
      <c r="I1498" s="2">
        <f>IFERROR(vlookup(F1498,'College Conference'!$B$1:$Z$1000 , 6,False),0)</f>
        <v>3</v>
      </c>
      <c r="J1498" s="2">
        <f>IFERROR(vlookup(G1498,'College Conference'!$B$1:$Z$1000 , 6,False),0)</f>
        <v>5</v>
      </c>
    </row>
    <row r="1499">
      <c r="A1499" s="3" t="s">
        <v>321</v>
      </c>
      <c r="B1499" s="3">
        <v>0.92</v>
      </c>
      <c r="C1499" s="3" t="s">
        <v>78</v>
      </c>
      <c r="D1499" s="4">
        <v>45422.0</v>
      </c>
      <c r="E1499" s="2">
        <v>200.0</v>
      </c>
      <c r="F1499" s="3" t="s">
        <v>322</v>
      </c>
      <c r="G1499" s="3" t="s">
        <v>323</v>
      </c>
      <c r="H1499" s="3">
        <v>1.0</v>
      </c>
      <c r="I1499" s="2">
        <f>IFERROR(vlookup(F1499,'College Conference'!$B$1:$Z$1000 , 6,False),0)</f>
        <v>3</v>
      </c>
      <c r="J1499" s="2">
        <f>IFERROR(vlookup(G1499,'College Conference'!$B$1:$Z$1000 , 6,False),0)</f>
        <v>0</v>
      </c>
    </row>
    <row r="1500">
      <c r="A1500" s="3" t="s">
        <v>2270</v>
      </c>
      <c r="B1500" s="3">
        <v>0.88</v>
      </c>
      <c r="C1500" s="3" t="s">
        <v>191</v>
      </c>
      <c r="D1500" s="4">
        <v>45445.0</v>
      </c>
      <c r="E1500" s="2">
        <v>205.0</v>
      </c>
      <c r="F1500" s="3" t="s">
        <v>599</v>
      </c>
      <c r="G1500" s="3" t="s">
        <v>525</v>
      </c>
      <c r="H1500" s="3">
        <v>1.0</v>
      </c>
      <c r="I1500" s="2">
        <f>IFERROR(vlookup(F1500,'College Conference'!$B$1:$Z$1000 , 6,False),0)</f>
        <v>0</v>
      </c>
      <c r="J1500" s="2">
        <f>IFERROR(vlookup(G1500,'College Conference'!$B$1:$Z$1000 , 6,False),0)</f>
        <v>5</v>
      </c>
    </row>
    <row r="1501">
      <c r="A1501" s="3" t="s">
        <v>2003</v>
      </c>
      <c r="B1501" s="3">
        <v>0.84</v>
      </c>
      <c r="C1501" s="3" t="s">
        <v>27</v>
      </c>
      <c r="D1501" s="4">
        <v>45445.0</v>
      </c>
      <c r="E1501" s="2">
        <v>180.0</v>
      </c>
      <c r="F1501" s="3" t="s">
        <v>289</v>
      </c>
      <c r="G1501" s="3" t="s">
        <v>498</v>
      </c>
      <c r="H1501" s="3">
        <v>1.0</v>
      </c>
      <c r="I1501" s="2">
        <f>IFERROR(vlookup(F1501,'College Conference'!$B$1:$Z$1000 , 6,False),0)</f>
        <v>3</v>
      </c>
      <c r="J1501" s="2">
        <f>IFERROR(vlookup(G1501,'College Conference'!$B$1:$Z$1000 , 6,False),0)</f>
        <v>4</v>
      </c>
    </row>
    <row r="1502">
      <c r="A1502" s="3" t="s">
        <v>1174</v>
      </c>
      <c r="B1502" s="3">
        <v>0.79</v>
      </c>
      <c r="C1502" s="3" t="s">
        <v>78</v>
      </c>
      <c r="D1502" s="4">
        <v>45444.0</v>
      </c>
      <c r="E1502" s="2">
        <v>190.0</v>
      </c>
      <c r="F1502" s="3" t="s">
        <v>772</v>
      </c>
      <c r="G1502" s="3" t="s">
        <v>156</v>
      </c>
      <c r="H1502" s="3">
        <v>1.0</v>
      </c>
      <c r="I1502" s="2">
        <f>IFERROR(vlookup(F1502,'College Conference'!$B$1:$Z$1000 , 6,False),0)</f>
        <v>8</v>
      </c>
      <c r="J1502" s="2">
        <f>IFERROR(vlookup(G1502,'College Conference'!$B$1:$Z$1000 , 6,False),0)</f>
        <v>1</v>
      </c>
    </row>
    <row r="1503">
      <c r="A1503" s="3" t="s">
        <v>994</v>
      </c>
      <c r="B1503" s="3" t="s">
        <v>11</v>
      </c>
      <c r="C1503" s="3" t="s">
        <v>120</v>
      </c>
      <c r="D1503" s="4">
        <v>45446.0</v>
      </c>
      <c r="E1503" s="2">
        <v>249.0</v>
      </c>
      <c r="F1503" s="3" t="s">
        <v>241</v>
      </c>
      <c r="G1503" s="3" t="s">
        <v>158</v>
      </c>
      <c r="H1503" s="3">
        <v>1.0</v>
      </c>
      <c r="I1503" s="2">
        <f>IFERROR(vlookup(F1503,'College Conference'!$B$1:$Z$1000 , 6,False),0)</f>
        <v>0</v>
      </c>
      <c r="J1503" s="2">
        <f>IFERROR(vlookup(G1503,'College Conference'!$B$1:$Z$1000 , 6,False),0)</f>
        <v>1</v>
      </c>
    </row>
    <row r="1504">
      <c r="A1504" s="3" t="s">
        <v>2418</v>
      </c>
      <c r="B1504" s="3">
        <v>0.93</v>
      </c>
      <c r="C1504" s="3" t="s">
        <v>78</v>
      </c>
      <c r="D1504" s="4">
        <v>45445.0</v>
      </c>
      <c r="E1504" s="2">
        <v>195.0</v>
      </c>
      <c r="F1504" s="3" t="s">
        <v>348</v>
      </c>
      <c r="G1504" s="3" t="s">
        <v>527</v>
      </c>
      <c r="H1504" s="3">
        <v>1.0</v>
      </c>
      <c r="I1504" s="2">
        <f>IFERROR(vlookup(F1504,'College Conference'!$B$1:$Z$1000 , 6,False),0)</f>
        <v>3</v>
      </c>
      <c r="J1504" s="2">
        <f>IFERROR(vlookup(G1504,'College Conference'!$B$1:$Z$1000 , 6,False),0)</f>
        <v>5</v>
      </c>
    </row>
    <row r="1505">
      <c r="A1505" s="3" t="s">
        <v>3390</v>
      </c>
      <c r="B1505" s="3">
        <v>0.78</v>
      </c>
      <c r="C1505" s="3" t="s">
        <v>27</v>
      </c>
      <c r="D1505" s="4">
        <v>45422.0</v>
      </c>
      <c r="E1505" s="2">
        <v>170.0</v>
      </c>
      <c r="F1505" s="3" t="s">
        <v>521</v>
      </c>
      <c r="G1505" s="3" t="s">
        <v>685</v>
      </c>
      <c r="H1505" s="3">
        <v>1.0</v>
      </c>
      <c r="I1505" s="2">
        <f>IFERROR(vlookup(F1505,'College Conference'!$B$1:$Z$1000 , 6,False),0)</f>
        <v>5</v>
      </c>
      <c r="J1505" s="2">
        <f>IFERROR(vlookup(G1505,'College Conference'!$B$1:$Z$1000 , 6,False),0)</f>
        <v>7</v>
      </c>
    </row>
    <row r="1506">
      <c r="A1506" s="3" t="s">
        <v>4370</v>
      </c>
      <c r="B1506" s="3" t="s">
        <v>11</v>
      </c>
      <c r="C1506" s="3" t="s">
        <v>17</v>
      </c>
      <c r="D1506" s="4">
        <v>45421.0</v>
      </c>
      <c r="E1506" s="2">
        <v>170.0</v>
      </c>
      <c r="F1506" s="3" t="s">
        <v>80</v>
      </c>
      <c r="G1506" s="3" t="s">
        <v>948</v>
      </c>
      <c r="H1506" s="3">
        <v>1.0</v>
      </c>
      <c r="I1506" s="2">
        <f>IFERROR(vlookup(F1506,'College Conference'!$B$1:$Z$1000 , 6,False),0)</f>
        <v>0</v>
      </c>
      <c r="J1506" s="2">
        <f>IFERROR(vlookup(G1506,'College Conference'!$B$1:$Z$1000 , 6,False),0)</f>
        <v>11</v>
      </c>
    </row>
    <row r="1507">
      <c r="A1507" s="3" t="s">
        <v>531</v>
      </c>
      <c r="B1507" s="3">
        <v>0.86</v>
      </c>
      <c r="C1507" s="3" t="s">
        <v>120</v>
      </c>
      <c r="D1507" s="4">
        <v>45446.0</v>
      </c>
      <c r="E1507" s="2">
        <v>245.0</v>
      </c>
      <c r="F1507" s="3" t="s">
        <v>532</v>
      </c>
      <c r="G1507" s="3" t="s">
        <v>338</v>
      </c>
      <c r="H1507" s="3">
        <v>1.0</v>
      </c>
      <c r="I1507" s="2">
        <f>IFERROR(vlookup(F1507,'College Conference'!$B$1:$Z$1000 , 6,False),0)</f>
        <v>5</v>
      </c>
      <c r="J1507" s="2">
        <f>IFERROR(vlookup(G1507,'College Conference'!$B$1:$Z$1000 , 6,False),0)</f>
        <v>0</v>
      </c>
    </row>
    <row r="1508">
      <c r="A1508" s="3" t="s">
        <v>3289</v>
      </c>
      <c r="B1508" s="3">
        <v>0.89</v>
      </c>
      <c r="C1508" s="3" t="s">
        <v>31</v>
      </c>
      <c r="D1508" s="4">
        <v>45450.0</v>
      </c>
      <c r="E1508" s="2">
        <v>310.0</v>
      </c>
      <c r="F1508" s="3" t="s">
        <v>292</v>
      </c>
      <c r="G1508" s="3" t="s">
        <v>693</v>
      </c>
      <c r="H1508" s="3">
        <v>1.0</v>
      </c>
      <c r="I1508" s="2">
        <f>IFERROR(vlookup(F1508,'College Conference'!$B$1:$Z$1000 , 6,False),0)</f>
        <v>3</v>
      </c>
      <c r="J1508" s="2">
        <f>IFERROR(vlookup(G1508,'College Conference'!$B$1:$Z$1000 , 6,False),0)</f>
        <v>7</v>
      </c>
    </row>
    <row r="1509">
      <c r="A1509" s="3" t="s">
        <v>1746</v>
      </c>
      <c r="B1509" s="3">
        <v>0.88</v>
      </c>
      <c r="C1509" s="3" t="s">
        <v>22</v>
      </c>
      <c r="D1509" s="4">
        <v>45422.0</v>
      </c>
      <c r="E1509" s="2">
        <v>185.0</v>
      </c>
      <c r="F1509" s="3" t="s">
        <v>693</v>
      </c>
      <c r="G1509" s="3" t="s">
        <v>404</v>
      </c>
      <c r="H1509" s="3">
        <v>1.0</v>
      </c>
      <c r="I1509" s="2">
        <f>IFERROR(vlookup(F1509,'College Conference'!$B$1:$Z$1000 , 6,False),0)</f>
        <v>7</v>
      </c>
      <c r="J1509" s="2">
        <f>IFERROR(vlookup(G1509,'College Conference'!$B$1:$Z$1000 , 6,False),0)</f>
        <v>3</v>
      </c>
    </row>
    <row r="1510">
      <c r="A1510" s="3" t="s">
        <v>4381</v>
      </c>
      <c r="B1510" s="3">
        <v>0.82</v>
      </c>
      <c r="C1510" s="3" t="s">
        <v>27</v>
      </c>
      <c r="D1510" s="4">
        <v>45422.0</v>
      </c>
      <c r="E1510" s="2">
        <v>165.0</v>
      </c>
      <c r="F1510" s="3" t="s">
        <v>158</v>
      </c>
      <c r="G1510" s="3" t="s">
        <v>948</v>
      </c>
      <c r="H1510" s="3">
        <v>1.0</v>
      </c>
      <c r="I1510" s="2">
        <f>IFERROR(vlookup(F1510,'College Conference'!$B$1:$Z$1000 , 6,False),0)</f>
        <v>1</v>
      </c>
      <c r="J1510" s="2">
        <f>IFERROR(vlookup(G1510,'College Conference'!$B$1:$Z$1000 , 6,False),0)</f>
        <v>11</v>
      </c>
    </row>
    <row r="1511">
      <c r="A1511" s="3" t="s">
        <v>2699</v>
      </c>
      <c r="B1511" s="3">
        <v>0.89</v>
      </c>
      <c r="C1511" s="3" t="s">
        <v>22</v>
      </c>
      <c r="D1511" s="4">
        <v>45422.0</v>
      </c>
      <c r="E1511" s="2">
        <v>190.0</v>
      </c>
      <c r="F1511" s="3" t="s">
        <v>811</v>
      </c>
      <c r="G1511" s="3" t="s">
        <v>540</v>
      </c>
      <c r="H1511" s="3">
        <v>1.0</v>
      </c>
      <c r="I1511" s="2">
        <f>IFERROR(vlookup(F1511,'College Conference'!$B$1:$Z$1000 , 6,False),0)</f>
        <v>8</v>
      </c>
      <c r="J1511" s="2">
        <f>IFERROR(vlookup(G1511,'College Conference'!$B$1:$Z$1000 , 6,False),0)</f>
        <v>5</v>
      </c>
    </row>
    <row r="1512">
      <c r="A1512" s="3" t="s">
        <v>3427</v>
      </c>
      <c r="B1512" s="3">
        <v>0.88</v>
      </c>
      <c r="C1512" s="3" t="s">
        <v>17</v>
      </c>
      <c r="D1512" s="4">
        <v>45422.0</v>
      </c>
      <c r="E1512" s="2">
        <v>180.0</v>
      </c>
      <c r="F1512" s="3" t="s">
        <v>626</v>
      </c>
      <c r="G1512" s="3" t="s">
        <v>693</v>
      </c>
      <c r="H1512" s="3">
        <v>1.0</v>
      </c>
      <c r="I1512" s="2">
        <f>IFERROR(vlookup(F1512,'College Conference'!$B$1:$Z$1000 , 6,False),0)</f>
        <v>6</v>
      </c>
      <c r="J1512" s="2">
        <f>IFERROR(vlookup(G1512,'College Conference'!$B$1:$Z$1000 , 6,False),0)</f>
        <v>7</v>
      </c>
    </row>
    <row r="1513">
      <c r="A1513" s="3" t="s">
        <v>2322</v>
      </c>
      <c r="B1513" s="3">
        <v>0.76</v>
      </c>
      <c r="C1513" s="3" t="s">
        <v>22</v>
      </c>
      <c r="D1513" s="4">
        <v>45423.0</v>
      </c>
      <c r="E1513" s="2">
        <v>190.0</v>
      </c>
      <c r="F1513" s="3" t="s">
        <v>158</v>
      </c>
      <c r="G1513" s="3" t="s">
        <v>1081</v>
      </c>
      <c r="H1513" s="3">
        <v>1.0</v>
      </c>
      <c r="I1513" s="2">
        <f>IFERROR(vlookup(F1513,'College Conference'!$B$1:$Z$1000 , 6,False),0)</f>
        <v>1</v>
      </c>
      <c r="J1513" s="2">
        <f>IFERROR(vlookup(G1513,'College Conference'!$B$1:$Z$1000 , 6,False),0)</f>
        <v>5</v>
      </c>
    </row>
    <row r="1514">
      <c r="A1514" s="3" t="s">
        <v>1605</v>
      </c>
      <c r="B1514" s="3">
        <v>0.88</v>
      </c>
      <c r="C1514" s="3" t="s">
        <v>17</v>
      </c>
      <c r="D1514" s="4">
        <v>45444.0</v>
      </c>
      <c r="E1514" s="2">
        <v>190.0</v>
      </c>
      <c r="F1514" s="3" t="s">
        <v>453</v>
      </c>
      <c r="G1514" s="3" t="s">
        <v>318</v>
      </c>
      <c r="H1514" s="3">
        <v>1.0</v>
      </c>
      <c r="I1514" s="2">
        <f>IFERROR(vlookup(F1514,'College Conference'!$B$1:$Z$1000 , 6,False),0)</f>
        <v>4</v>
      </c>
      <c r="J1514" s="2">
        <f>IFERROR(vlookup(G1514,'College Conference'!$B$1:$Z$1000 , 6,False),0)</f>
        <v>3</v>
      </c>
    </row>
    <row r="1515">
      <c r="A1515" s="3" t="s">
        <v>4215</v>
      </c>
      <c r="B1515" s="3">
        <v>0.87</v>
      </c>
      <c r="C1515" s="3" t="s">
        <v>27</v>
      </c>
      <c r="D1515" s="4">
        <v>45423.0</v>
      </c>
      <c r="E1515" s="2">
        <v>187.0</v>
      </c>
      <c r="F1515" s="3" t="s">
        <v>568</v>
      </c>
      <c r="G1515" s="3" t="s">
        <v>892</v>
      </c>
      <c r="H1515" s="3">
        <v>1.0</v>
      </c>
      <c r="I1515" s="2">
        <f>IFERROR(vlookup(F1515,'College Conference'!$B$1:$Z$1000 , 6,False),0)</f>
        <v>5</v>
      </c>
      <c r="J1515" s="2">
        <f>IFERROR(vlookup(G1515,'College Conference'!$B$1:$Z$1000 , 6,False),0)</f>
        <v>9</v>
      </c>
    </row>
    <row r="1516">
      <c r="A1516" s="3" t="s">
        <v>1874</v>
      </c>
      <c r="B1516" s="3">
        <v>0.8</v>
      </c>
      <c r="C1516" s="3" t="s">
        <v>12</v>
      </c>
      <c r="D1516" s="4">
        <v>45449.0</v>
      </c>
      <c r="E1516" s="2">
        <v>275.0</v>
      </c>
      <c r="F1516" s="3" t="s">
        <v>890</v>
      </c>
      <c r="G1516" s="3" t="s">
        <v>322</v>
      </c>
      <c r="H1516" s="3">
        <v>1.0</v>
      </c>
      <c r="I1516" s="2">
        <f>IFERROR(vlookup(F1516,'College Conference'!$B$1:$Z$1000 , 6,False),0)</f>
        <v>9</v>
      </c>
      <c r="J1516" s="2">
        <f>IFERROR(vlookup(G1516,'College Conference'!$B$1:$Z$1000 , 6,False),0)</f>
        <v>3</v>
      </c>
    </row>
    <row r="1517">
      <c r="A1517" s="3" t="s">
        <v>2271</v>
      </c>
      <c r="B1517" s="3" t="s">
        <v>11</v>
      </c>
      <c r="C1517" s="3" t="s">
        <v>43</v>
      </c>
      <c r="D1517" s="4">
        <v>45448.0</v>
      </c>
      <c r="E1517" s="2">
        <v>300.0</v>
      </c>
      <c r="F1517" s="3" t="s">
        <v>249</v>
      </c>
      <c r="G1517" s="3" t="s">
        <v>514</v>
      </c>
      <c r="H1517" s="3">
        <v>1.0</v>
      </c>
      <c r="I1517" s="2">
        <f>IFERROR(vlookup(F1517,'College Conference'!$B$1:$Z$1000 , 6,False),0)</f>
        <v>0</v>
      </c>
      <c r="J1517" s="2">
        <f>IFERROR(vlookup(G1517,'College Conference'!$B$1:$Z$1000 , 6,False),0)</f>
        <v>5</v>
      </c>
    </row>
    <row r="1518">
      <c r="A1518" s="3" t="s">
        <v>324</v>
      </c>
      <c r="B1518" s="3">
        <v>0.73</v>
      </c>
      <c r="C1518" s="3" t="s">
        <v>198</v>
      </c>
      <c r="D1518" s="4">
        <v>45446.0</v>
      </c>
      <c r="E1518" s="2">
        <v>225.0</v>
      </c>
      <c r="F1518" s="3" t="s">
        <v>325</v>
      </c>
      <c r="G1518" s="3" t="s">
        <v>39</v>
      </c>
      <c r="H1518" s="3">
        <v>1.0</v>
      </c>
      <c r="I1518" s="2">
        <f>IFERROR(vlookup(F1518,'College Conference'!$B$1:$Z$1000 , 6,False),0)</f>
        <v>3</v>
      </c>
      <c r="J1518" s="2">
        <f>IFERROR(vlookup(G1518,'College Conference'!$B$1:$Z$1000 , 6,False),0)</f>
        <v>0</v>
      </c>
    </row>
    <row r="1519">
      <c r="A1519" s="3" t="s">
        <v>3194</v>
      </c>
      <c r="B1519" s="3" t="s">
        <v>11</v>
      </c>
      <c r="C1519" s="3" t="s">
        <v>31</v>
      </c>
      <c r="D1519" s="4">
        <v>45447.0</v>
      </c>
      <c r="E1519" s="2">
        <v>280.0</v>
      </c>
      <c r="F1519" s="3" t="s">
        <v>254</v>
      </c>
      <c r="G1519" s="3" t="s">
        <v>718</v>
      </c>
      <c r="H1519" s="3">
        <v>1.0</v>
      </c>
      <c r="I1519" s="2">
        <f>IFERROR(vlookup(F1519,'College Conference'!$B$1:$Z$1000 , 6,False),0)</f>
        <v>0</v>
      </c>
      <c r="J1519" s="2">
        <f>IFERROR(vlookup(G1519,'College Conference'!$B$1:$Z$1000 , 6,False),0)</f>
        <v>7</v>
      </c>
    </row>
    <row r="1520">
      <c r="A1520" s="3" t="s">
        <v>243</v>
      </c>
      <c r="B1520" s="3" t="s">
        <v>11</v>
      </c>
      <c r="C1520" s="3" t="s">
        <v>198</v>
      </c>
      <c r="D1520" s="4">
        <v>45423.0</v>
      </c>
      <c r="E1520" s="2">
        <v>170.0</v>
      </c>
      <c r="F1520" s="3" t="s">
        <v>192</v>
      </c>
      <c r="G1520" s="3" t="s">
        <v>922</v>
      </c>
      <c r="H1520" s="3">
        <v>1.0</v>
      </c>
      <c r="I1520" s="2">
        <f>IFERROR(vlookup(F1520,'College Conference'!$B$1:$Z$1000 , 6,False),0)</f>
        <v>0</v>
      </c>
      <c r="J1520" s="2">
        <f>IFERROR(vlookup(G1520,'College Conference'!$B$1:$Z$1000 , 6,False),0)</f>
        <v>10</v>
      </c>
    </row>
    <row r="1521">
      <c r="A1521" s="3" t="s">
        <v>1930</v>
      </c>
      <c r="B1521" s="3" t="s">
        <v>11</v>
      </c>
      <c r="C1521" s="3" t="s">
        <v>43</v>
      </c>
      <c r="D1521" s="4">
        <v>45446.0</v>
      </c>
      <c r="E1521" s="2">
        <v>295.0</v>
      </c>
      <c r="F1521" s="3" t="s">
        <v>73</v>
      </c>
      <c r="G1521" s="3" t="s">
        <v>461</v>
      </c>
      <c r="H1521" s="3">
        <v>1.0</v>
      </c>
      <c r="I1521" s="2">
        <f>IFERROR(vlookup(F1521,'College Conference'!$B$1:$Z$1000 , 6,False),0)</f>
        <v>0</v>
      </c>
      <c r="J1521" s="2">
        <f>IFERROR(vlookup(G1521,'College Conference'!$B$1:$Z$1000 , 6,False),0)</f>
        <v>4</v>
      </c>
    </row>
    <row r="1522">
      <c r="A1522" s="3" t="s">
        <v>3551</v>
      </c>
      <c r="B1522" s="3">
        <v>0.87</v>
      </c>
      <c r="C1522" s="3" t="s">
        <v>58</v>
      </c>
      <c r="D1522" s="4">
        <v>45446.0</v>
      </c>
      <c r="E1522" s="2">
        <v>260.0</v>
      </c>
      <c r="F1522" s="3" t="s">
        <v>816</v>
      </c>
      <c r="G1522" s="3" t="s">
        <v>691</v>
      </c>
      <c r="H1522" s="3">
        <v>1.0</v>
      </c>
      <c r="I1522" s="2">
        <f>IFERROR(vlookup(F1522,'College Conference'!$B$1:$Z$1000 , 6,False),0)</f>
        <v>8</v>
      </c>
      <c r="J1522" s="2">
        <f>IFERROR(vlookup(G1522,'College Conference'!$B$1:$Z$1000 , 6,False),0)</f>
        <v>7</v>
      </c>
    </row>
    <row r="1523">
      <c r="A1523" s="3" t="s">
        <v>3360</v>
      </c>
      <c r="B1523" s="3">
        <v>0.8</v>
      </c>
      <c r="C1523" s="3" t="s">
        <v>52</v>
      </c>
      <c r="D1523" s="4">
        <v>45444.0</v>
      </c>
      <c r="E1523" s="2">
        <v>210.0</v>
      </c>
      <c r="F1523" s="3" t="s">
        <v>483</v>
      </c>
      <c r="G1523" s="3" t="s">
        <v>695</v>
      </c>
      <c r="H1523" s="3">
        <v>1.0</v>
      </c>
      <c r="I1523" s="2">
        <f>IFERROR(vlookup(F1523,'College Conference'!$B$1:$Z$1000 , 6,False),0)</f>
        <v>4</v>
      </c>
      <c r="J1523" s="2">
        <f>IFERROR(vlookup(G1523,'College Conference'!$B$1:$Z$1000 , 6,False),0)</f>
        <v>7</v>
      </c>
    </row>
    <row r="1524">
      <c r="A1524" s="3" t="s">
        <v>3115</v>
      </c>
      <c r="B1524" s="3">
        <v>0.9</v>
      </c>
      <c r="C1524" s="3" t="s">
        <v>63</v>
      </c>
      <c r="D1524" s="4">
        <v>45445.0</v>
      </c>
      <c r="E1524" s="2">
        <v>195.0</v>
      </c>
      <c r="F1524" s="3" t="s">
        <v>783</v>
      </c>
      <c r="G1524" s="3" t="s">
        <v>623</v>
      </c>
      <c r="H1524" s="3">
        <v>1.0</v>
      </c>
      <c r="I1524" s="2">
        <f>IFERROR(vlookup(F1524,'College Conference'!$B$1:$Z$1000 , 6,False),0)</f>
        <v>8</v>
      </c>
      <c r="J1524" s="2">
        <f>IFERROR(vlookup(G1524,'College Conference'!$B$1:$Z$1000 , 6,False),0)</f>
        <v>6</v>
      </c>
    </row>
    <row r="1525">
      <c r="A1525" s="3" t="s">
        <v>2272</v>
      </c>
      <c r="B1525" s="3">
        <v>0.89</v>
      </c>
      <c r="C1525" s="3" t="s">
        <v>63</v>
      </c>
      <c r="D1525" s="4">
        <v>45446.0</v>
      </c>
      <c r="E1525" s="2">
        <v>195.0</v>
      </c>
      <c r="F1525" s="3" t="s">
        <v>361</v>
      </c>
      <c r="G1525" s="3" t="s">
        <v>545</v>
      </c>
      <c r="H1525" s="3">
        <v>1.0</v>
      </c>
      <c r="I1525" s="2">
        <f>IFERROR(vlookup(F1525,'College Conference'!$B$1:$Z$1000 , 6,False),0)</f>
        <v>0</v>
      </c>
      <c r="J1525" s="2">
        <f>IFERROR(vlookup(G1525,'College Conference'!$B$1:$Z$1000 , 6,False),0)</f>
        <v>5</v>
      </c>
    </row>
    <row r="1526">
      <c r="A1526" s="3" t="s">
        <v>4135</v>
      </c>
      <c r="B1526" s="3" t="s">
        <v>11</v>
      </c>
      <c r="C1526" s="3" t="s">
        <v>78</v>
      </c>
      <c r="D1526" s="2" t="s">
        <v>72</v>
      </c>
      <c r="E1526" s="2">
        <v>185.0</v>
      </c>
      <c r="F1526" s="3" t="s">
        <v>4136</v>
      </c>
      <c r="G1526" s="3" t="s">
        <v>890</v>
      </c>
      <c r="H1526" s="3">
        <v>1.0</v>
      </c>
      <c r="I1526" s="2">
        <f>IFERROR(vlookup(F1526,'College Conference'!$B$1:$Z$1000 , 6,False),0)</f>
        <v>0</v>
      </c>
      <c r="J1526" s="2">
        <f>IFERROR(vlookup(G1526,'College Conference'!$B$1:$Z$1000 , 6,False),0)</f>
        <v>9</v>
      </c>
    </row>
    <row r="1527">
      <c r="A1527" s="3" t="s">
        <v>3361</v>
      </c>
      <c r="B1527" s="3">
        <v>0.78</v>
      </c>
      <c r="C1527" s="3" t="s">
        <v>43</v>
      </c>
      <c r="D1527" s="4">
        <v>45446.0</v>
      </c>
      <c r="E1527" s="2">
        <v>330.0</v>
      </c>
      <c r="F1527" s="3" t="s">
        <v>453</v>
      </c>
      <c r="G1527" s="3" t="s">
        <v>685</v>
      </c>
      <c r="H1527" s="3">
        <v>1.0</v>
      </c>
      <c r="I1527" s="2">
        <f>IFERROR(vlookup(F1527,'College Conference'!$B$1:$Z$1000 , 6,False),0)</f>
        <v>4</v>
      </c>
      <c r="J1527" s="2">
        <f>IFERROR(vlookup(G1527,'College Conference'!$B$1:$Z$1000 , 6,False),0)</f>
        <v>7</v>
      </c>
    </row>
    <row r="1528">
      <c r="A1528" s="3" t="s">
        <v>1894</v>
      </c>
      <c r="B1528" s="3">
        <v>0.9</v>
      </c>
      <c r="C1528" s="3" t="s">
        <v>22</v>
      </c>
      <c r="D1528" s="4">
        <v>45422.0</v>
      </c>
      <c r="E1528" s="2">
        <v>205.0</v>
      </c>
      <c r="F1528" s="3" t="s">
        <v>711</v>
      </c>
      <c r="G1528" s="3" t="s">
        <v>951</v>
      </c>
      <c r="H1528" s="3">
        <v>1.0</v>
      </c>
      <c r="I1528" s="2">
        <f>IFERROR(vlookup(F1528,'College Conference'!$B$1:$Z$1000 , 6,False),0)</f>
        <v>7</v>
      </c>
      <c r="J1528" s="2">
        <f>IFERROR(vlookup(G1528,'College Conference'!$B$1:$Z$1000 , 6,False),0)</f>
        <v>11</v>
      </c>
    </row>
    <row r="1529">
      <c r="A1529" s="3" t="s">
        <v>3290</v>
      </c>
      <c r="B1529" s="3">
        <v>0.85</v>
      </c>
      <c r="C1529" s="3" t="s">
        <v>198</v>
      </c>
      <c r="D1529" s="2" t="s">
        <v>72</v>
      </c>
      <c r="E1529" s="2">
        <v>183.0</v>
      </c>
      <c r="F1529" s="3" t="s">
        <v>335</v>
      </c>
      <c r="G1529" s="3" t="s">
        <v>693</v>
      </c>
      <c r="H1529" s="3">
        <v>1.0</v>
      </c>
      <c r="I1529" s="2">
        <f>IFERROR(vlookup(F1529,'College Conference'!$B$1:$Z$1000 , 6,False),0)</f>
        <v>3</v>
      </c>
      <c r="J1529" s="2">
        <f>IFERROR(vlookup(G1529,'College Conference'!$B$1:$Z$1000 , 6,False),0)</f>
        <v>7</v>
      </c>
    </row>
    <row r="1530">
      <c r="A1530" s="3" t="s">
        <v>1747</v>
      </c>
      <c r="B1530" s="3">
        <v>0.86</v>
      </c>
      <c r="C1530" s="3" t="s">
        <v>63</v>
      </c>
      <c r="D1530" s="2" t="s">
        <v>72</v>
      </c>
      <c r="E1530" s="2">
        <v>187.0</v>
      </c>
      <c r="F1530" s="3" t="s">
        <v>711</v>
      </c>
      <c r="G1530" s="3" t="s">
        <v>298</v>
      </c>
      <c r="H1530" s="3">
        <v>1.0</v>
      </c>
      <c r="I1530" s="2">
        <f>IFERROR(vlookup(F1530,'College Conference'!$B$1:$Z$1000 , 6,False),0)</f>
        <v>7</v>
      </c>
      <c r="J1530" s="2">
        <f>IFERROR(vlookup(G1530,'College Conference'!$B$1:$Z$1000 , 6,False),0)</f>
        <v>3</v>
      </c>
    </row>
    <row r="1531">
      <c r="A1531" s="3" t="s">
        <v>2625</v>
      </c>
      <c r="B1531" s="3">
        <v>0.83</v>
      </c>
      <c r="C1531" s="3" t="s">
        <v>12</v>
      </c>
      <c r="D1531" s="4">
        <v>45447.0</v>
      </c>
      <c r="E1531" s="2">
        <v>282.0</v>
      </c>
      <c r="F1531" s="3" t="s">
        <v>711</v>
      </c>
      <c r="G1531" s="3" t="s">
        <v>525</v>
      </c>
      <c r="H1531" s="3">
        <v>1.0</v>
      </c>
      <c r="I1531" s="2">
        <f>IFERROR(vlookup(F1531,'College Conference'!$B$1:$Z$1000 , 6,False),0)</f>
        <v>7</v>
      </c>
      <c r="J1531" s="2">
        <f>IFERROR(vlookup(G1531,'College Conference'!$B$1:$Z$1000 , 6,False),0)</f>
        <v>5</v>
      </c>
    </row>
    <row r="1532">
      <c r="A1532" s="3" t="s">
        <v>1748</v>
      </c>
      <c r="B1532" s="3">
        <v>0.88</v>
      </c>
      <c r="C1532" s="3" t="s">
        <v>58</v>
      </c>
      <c r="D1532" s="4">
        <v>45446.0</v>
      </c>
      <c r="E1532" s="2">
        <v>245.0</v>
      </c>
      <c r="F1532" s="3" t="s">
        <v>711</v>
      </c>
      <c r="G1532" s="3" t="s">
        <v>400</v>
      </c>
      <c r="H1532" s="3">
        <v>1.0</v>
      </c>
      <c r="I1532" s="2">
        <f>IFERROR(vlookup(F1532,'College Conference'!$B$1:$Z$1000 , 6,False),0)</f>
        <v>7</v>
      </c>
      <c r="J1532" s="2">
        <f>IFERROR(vlookup(G1532,'College Conference'!$B$1:$Z$1000 , 6,False),0)</f>
        <v>3</v>
      </c>
    </row>
    <row r="1533">
      <c r="A1533" s="3" t="s">
        <v>1651</v>
      </c>
      <c r="B1533" s="3">
        <v>0.9</v>
      </c>
      <c r="C1533" s="3" t="s">
        <v>78</v>
      </c>
      <c r="D1533" s="4">
        <v>45446.0</v>
      </c>
      <c r="E1533" s="2">
        <v>180.0</v>
      </c>
      <c r="F1533" s="3" t="s">
        <v>527</v>
      </c>
      <c r="G1533" s="3" t="s">
        <v>295</v>
      </c>
      <c r="H1533" s="3">
        <v>1.0</v>
      </c>
      <c r="I1533" s="2">
        <f>IFERROR(vlookup(F1533,'College Conference'!$B$1:$Z$1000 , 6,False),0)</f>
        <v>5</v>
      </c>
      <c r="J1533" s="2">
        <f>IFERROR(vlookup(G1533,'College Conference'!$B$1:$Z$1000 , 6,False),0)</f>
        <v>3</v>
      </c>
    </row>
    <row r="1534">
      <c r="A1534" s="3" t="s">
        <v>3391</v>
      </c>
      <c r="B1534" s="3">
        <v>0.89</v>
      </c>
      <c r="C1534" s="3" t="s">
        <v>27</v>
      </c>
      <c r="D1534" s="4">
        <v>45423.0</v>
      </c>
      <c r="E1534" s="2">
        <v>168.0</v>
      </c>
      <c r="F1534" s="3" t="s">
        <v>525</v>
      </c>
      <c r="G1534" s="3" t="s">
        <v>714</v>
      </c>
      <c r="H1534" s="3">
        <v>1.0</v>
      </c>
      <c r="I1534" s="2">
        <f>IFERROR(vlookup(F1534,'College Conference'!$B$1:$Z$1000 , 6,False),0)</f>
        <v>5</v>
      </c>
      <c r="J1534" s="2">
        <f>IFERROR(vlookup(G1534,'College Conference'!$B$1:$Z$1000 , 6,False),0)</f>
        <v>7</v>
      </c>
    </row>
    <row r="1535">
      <c r="A1535" s="3" t="s">
        <v>3552</v>
      </c>
      <c r="B1535" s="3">
        <v>0.89</v>
      </c>
      <c r="C1535" s="3" t="s">
        <v>12</v>
      </c>
      <c r="D1535" s="4">
        <v>45447.0</v>
      </c>
      <c r="E1535" s="2">
        <v>245.0</v>
      </c>
      <c r="F1535" s="3" t="s">
        <v>783</v>
      </c>
      <c r="G1535" s="3" t="s">
        <v>714</v>
      </c>
      <c r="H1535" s="3">
        <v>1.0</v>
      </c>
      <c r="I1535" s="2">
        <f>IFERROR(vlookup(F1535,'College Conference'!$B$1:$Z$1000 , 6,False),0)</f>
        <v>8</v>
      </c>
      <c r="J1535" s="2">
        <f>IFERROR(vlookup(G1535,'College Conference'!$B$1:$Z$1000 , 6,False),0)</f>
        <v>7</v>
      </c>
    </row>
    <row r="1536">
      <c r="A1536" s="3" t="s">
        <v>3611</v>
      </c>
      <c r="B1536" s="3">
        <v>0.89</v>
      </c>
      <c r="C1536" s="3" t="s">
        <v>27</v>
      </c>
      <c r="D1536" s="2" t="s">
        <v>72</v>
      </c>
      <c r="E1536" s="2">
        <v>181.0</v>
      </c>
      <c r="F1536" s="3" t="s">
        <v>892</v>
      </c>
      <c r="G1536" s="3" t="s">
        <v>687</v>
      </c>
      <c r="H1536" s="3">
        <v>1.0</v>
      </c>
      <c r="I1536" s="2">
        <f>IFERROR(vlookup(F1536,'College Conference'!$B$1:$Z$1000 , 6,False),0)</f>
        <v>9</v>
      </c>
      <c r="J1536" s="2">
        <f>IFERROR(vlookup(G1536,'College Conference'!$B$1:$Z$1000 , 6,False),0)</f>
        <v>7</v>
      </c>
    </row>
    <row r="1537">
      <c r="A1537" s="3" t="s">
        <v>1137</v>
      </c>
      <c r="B1537" s="3">
        <v>0.9</v>
      </c>
      <c r="C1537" s="3" t="s">
        <v>58</v>
      </c>
      <c r="D1537" s="4">
        <v>45446.0</v>
      </c>
      <c r="E1537" s="2">
        <v>267.0</v>
      </c>
      <c r="F1537" s="3" t="s">
        <v>1131</v>
      </c>
      <c r="G1537" s="3" t="s">
        <v>156</v>
      </c>
      <c r="H1537" s="3">
        <v>1.0</v>
      </c>
      <c r="I1537" s="2">
        <f>IFERROR(vlookup(F1537,'College Conference'!$B$1:$Z$1000 , 6,False),0)</f>
        <v>7</v>
      </c>
      <c r="J1537" s="2">
        <f>IFERROR(vlookup(G1537,'College Conference'!$B$1:$Z$1000 , 6,False),0)</f>
        <v>1</v>
      </c>
    </row>
    <row r="1538">
      <c r="A1538" s="3" t="s">
        <v>1652</v>
      </c>
      <c r="B1538" s="3">
        <v>0.88</v>
      </c>
      <c r="C1538" s="3" t="s">
        <v>58</v>
      </c>
      <c r="D1538" s="4">
        <v>45445.0</v>
      </c>
      <c r="E1538" s="2">
        <v>221.0</v>
      </c>
      <c r="F1538" s="3" t="s">
        <v>564</v>
      </c>
      <c r="G1538" s="3" t="s">
        <v>404</v>
      </c>
      <c r="H1538" s="3">
        <v>1.0</v>
      </c>
      <c r="I1538" s="2">
        <f>IFERROR(vlookup(F1538,'College Conference'!$B$1:$Z$1000 , 6,False),0)</f>
        <v>5</v>
      </c>
      <c r="J1538" s="2">
        <f>IFERROR(vlookup(G1538,'College Conference'!$B$1:$Z$1000 , 6,False),0)</f>
        <v>3</v>
      </c>
    </row>
    <row r="1539">
      <c r="A1539" s="3" t="s">
        <v>2662</v>
      </c>
      <c r="B1539" s="3">
        <v>0.86</v>
      </c>
      <c r="C1539" s="3" t="s">
        <v>12</v>
      </c>
      <c r="D1539" s="4">
        <v>45445.0</v>
      </c>
      <c r="E1539" s="2">
        <v>315.0</v>
      </c>
      <c r="F1539" s="3" t="s">
        <v>510</v>
      </c>
      <c r="G1539" s="3" t="s">
        <v>830</v>
      </c>
      <c r="H1539" s="3">
        <v>1.0</v>
      </c>
      <c r="I1539" s="2">
        <f>IFERROR(vlookup(F1539,'College Conference'!$B$1:$Z$1000 , 6,False),0)</f>
        <v>5</v>
      </c>
      <c r="J1539" s="2">
        <f>IFERROR(vlookup(G1539,'College Conference'!$B$1:$Z$1000 , 6,False),0)</f>
        <v>8</v>
      </c>
    </row>
    <row r="1540">
      <c r="A1540" s="3" t="s">
        <v>2766</v>
      </c>
      <c r="B1540" s="3">
        <v>0.91</v>
      </c>
      <c r="C1540" s="3" t="s">
        <v>31</v>
      </c>
      <c r="D1540" s="4">
        <v>45447.0</v>
      </c>
      <c r="E1540" s="2">
        <v>285.0</v>
      </c>
      <c r="F1540" s="3" t="s">
        <v>890</v>
      </c>
      <c r="G1540" s="3" t="s">
        <v>519</v>
      </c>
      <c r="H1540" s="3">
        <v>1.0</v>
      </c>
      <c r="I1540" s="2">
        <f>IFERROR(vlookup(F1540,'College Conference'!$B$1:$Z$1000 , 6,False),0)</f>
        <v>9</v>
      </c>
      <c r="J1540" s="2">
        <f>IFERROR(vlookup(G1540,'College Conference'!$B$1:$Z$1000 , 6,False),0)</f>
        <v>5</v>
      </c>
    </row>
    <row r="1541">
      <c r="A1541" s="3" t="s">
        <v>2419</v>
      </c>
      <c r="B1541" s="3">
        <v>0.85</v>
      </c>
      <c r="C1541" s="3" t="s">
        <v>43</v>
      </c>
      <c r="D1541" s="4">
        <v>45447.0</v>
      </c>
      <c r="E1541" s="2">
        <v>295.0</v>
      </c>
      <c r="F1541" s="3" t="s">
        <v>301</v>
      </c>
      <c r="G1541" s="3" t="s">
        <v>532</v>
      </c>
      <c r="H1541" s="3">
        <v>1.0</v>
      </c>
      <c r="I1541" s="2">
        <f>IFERROR(vlookup(F1541,'College Conference'!$B$1:$Z$1000 , 6,False),0)</f>
        <v>3</v>
      </c>
      <c r="J1541" s="2">
        <f>IFERROR(vlookup(G1541,'College Conference'!$B$1:$Z$1000 , 6,False),0)</f>
        <v>5</v>
      </c>
    </row>
    <row r="1542">
      <c r="A1542" s="3" t="s">
        <v>784</v>
      </c>
      <c r="B1542" s="3">
        <v>0.85</v>
      </c>
      <c r="C1542" s="3" t="s">
        <v>58</v>
      </c>
      <c r="D1542" s="4">
        <v>45446.0</v>
      </c>
      <c r="E1542" s="2">
        <v>252.0</v>
      </c>
      <c r="F1542" s="3" t="s">
        <v>774</v>
      </c>
      <c r="G1542" s="3" t="s">
        <v>467</v>
      </c>
      <c r="H1542" s="3">
        <v>1.0</v>
      </c>
      <c r="I1542" s="2">
        <f>IFERROR(vlookup(F1542,'College Conference'!$B$1:$Z$1000 , 6,False),0)</f>
        <v>8</v>
      </c>
      <c r="J1542" s="2">
        <f>IFERROR(vlookup(G1542,'College Conference'!$B$1:$Z$1000 , 6,False),0)</f>
        <v>0</v>
      </c>
    </row>
    <row r="1543">
      <c r="A1543" s="3" t="s">
        <v>1875</v>
      </c>
      <c r="B1543" s="3">
        <v>0.8</v>
      </c>
      <c r="C1543" s="3" t="s">
        <v>12</v>
      </c>
      <c r="D1543" s="4">
        <v>45446.0</v>
      </c>
      <c r="E1543" s="2">
        <v>300.0</v>
      </c>
      <c r="F1543" s="3" t="s">
        <v>906</v>
      </c>
      <c r="G1543" s="3" t="s">
        <v>320</v>
      </c>
      <c r="H1543" s="3">
        <v>1.0</v>
      </c>
      <c r="I1543" s="2">
        <f>IFERROR(vlookup(F1543,'College Conference'!$B$1:$Z$1000 , 6,False),0)</f>
        <v>9</v>
      </c>
      <c r="J1543" s="2">
        <f>IFERROR(vlookup(G1543,'College Conference'!$B$1:$Z$1000 , 6,False),0)</f>
        <v>3</v>
      </c>
    </row>
    <row r="1544">
      <c r="A1544" s="3" t="s">
        <v>326</v>
      </c>
      <c r="B1544" s="3" t="s">
        <v>11</v>
      </c>
      <c r="C1544" s="3" t="s">
        <v>313</v>
      </c>
      <c r="D1544" s="4">
        <v>45444.0</v>
      </c>
      <c r="E1544" s="2">
        <v>210.0</v>
      </c>
      <c r="F1544" s="3" t="s">
        <v>311</v>
      </c>
      <c r="G1544" s="3" t="s">
        <v>137</v>
      </c>
      <c r="H1544" s="3">
        <v>1.0</v>
      </c>
      <c r="I1544" s="2">
        <f>IFERROR(vlookup(F1544,'College Conference'!$B$1:$Z$1000 , 6,False),0)</f>
        <v>3</v>
      </c>
      <c r="J1544" s="2">
        <f>IFERROR(vlookup(G1544,'College Conference'!$B$1:$Z$1000 , 6,False),0)</f>
        <v>0</v>
      </c>
    </row>
    <row r="1545">
      <c r="A1545" s="3" t="s">
        <v>4233</v>
      </c>
      <c r="B1545" s="3">
        <v>0.76</v>
      </c>
      <c r="C1545" s="3" t="s">
        <v>43</v>
      </c>
      <c r="D1545" s="4">
        <v>45447.0</v>
      </c>
      <c r="E1545" s="2">
        <v>314.0</v>
      </c>
      <c r="F1545" s="3" t="s">
        <v>638</v>
      </c>
      <c r="G1545" s="3" t="s">
        <v>906</v>
      </c>
      <c r="H1545" s="3">
        <v>1.0</v>
      </c>
      <c r="I1545" s="2">
        <f>IFERROR(vlookup(F1545,'College Conference'!$B$1:$Z$1000 , 6,False),0)</f>
        <v>6</v>
      </c>
      <c r="J1545" s="2">
        <f>IFERROR(vlookup(G1545,'College Conference'!$B$1:$Z$1000 , 6,False),0)</f>
        <v>9</v>
      </c>
    </row>
    <row r="1546">
      <c r="A1546" s="3" t="s">
        <v>785</v>
      </c>
      <c r="B1546" s="3">
        <v>0.85</v>
      </c>
      <c r="C1546" s="3" t="s">
        <v>43</v>
      </c>
      <c r="D1546" s="4">
        <v>45447.0</v>
      </c>
      <c r="E1546" s="2">
        <v>320.0</v>
      </c>
      <c r="F1546" s="3" t="s">
        <v>774</v>
      </c>
      <c r="G1546" s="3" t="s">
        <v>786</v>
      </c>
      <c r="H1546" s="3">
        <v>1.0</v>
      </c>
      <c r="I1546" s="2">
        <f>IFERROR(vlookup(F1546,'College Conference'!$B$1:$Z$1000 , 6,False),0)</f>
        <v>8</v>
      </c>
      <c r="J1546" s="2">
        <f>IFERROR(vlookup(G1546,'College Conference'!$B$1:$Z$1000 , 6,False),0)</f>
        <v>0</v>
      </c>
    </row>
    <row r="1547">
      <c r="A1547" s="3" t="s">
        <v>903</v>
      </c>
      <c r="B1547" s="3">
        <v>0.88</v>
      </c>
      <c r="C1547" s="3" t="s">
        <v>63</v>
      </c>
      <c r="D1547" s="4">
        <v>45445.0</v>
      </c>
      <c r="E1547" s="2">
        <v>202.0</v>
      </c>
      <c r="F1547" s="3" t="s">
        <v>55</v>
      </c>
      <c r="G1547" s="3" t="s">
        <v>685</v>
      </c>
      <c r="H1547" s="3">
        <v>1.0</v>
      </c>
      <c r="I1547" s="2">
        <f>IFERROR(vlookup(F1547,'College Conference'!$B$1:$Z$1000 , 6,False),0)</f>
        <v>0</v>
      </c>
      <c r="J1547" s="2">
        <f>IFERROR(vlookup(G1547,'College Conference'!$B$1:$Z$1000 , 6,False),0)</f>
        <v>7</v>
      </c>
    </row>
    <row r="1548">
      <c r="A1548" s="3" t="s">
        <v>1882</v>
      </c>
      <c r="B1548" s="3" t="s">
        <v>11</v>
      </c>
      <c r="C1548" s="3" t="s">
        <v>78</v>
      </c>
      <c r="D1548" s="4">
        <v>45447.0</v>
      </c>
      <c r="E1548" s="2">
        <v>190.0</v>
      </c>
      <c r="F1548" s="3" t="s">
        <v>311</v>
      </c>
      <c r="G1548" s="3" t="s">
        <v>453</v>
      </c>
      <c r="H1548" s="3">
        <v>1.0</v>
      </c>
      <c r="I1548" s="2">
        <f>IFERROR(vlookup(F1548,'College Conference'!$B$1:$Z$1000 , 6,False),0)</f>
        <v>3</v>
      </c>
      <c r="J1548" s="2">
        <f>IFERROR(vlookup(G1548,'College Conference'!$B$1:$Z$1000 , 6,False),0)</f>
        <v>4</v>
      </c>
    </row>
    <row r="1549">
      <c r="A1549" s="3" t="s">
        <v>3619</v>
      </c>
      <c r="B1549" s="3">
        <v>0.87</v>
      </c>
      <c r="C1549" s="3" t="s">
        <v>120</v>
      </c>
      <c r="D1549" s="4">
        <v>45450.0</v>
      </c>
      <c r="E1549" s="2">
        <v>242.0</v>
      </c>
      <c r="F1549" s="3" t="s">
        <v>924</v>
      </c>
      <c r="G1549" s="3" t="s">
        <v>718</v>
      </c>
      <c r="H1549" s="3">
        <v>1.0</v>
      </c>
      <c r="I1549" s="2">
        <f>IFERROR(vlookup(F1549,'College Conference'!$B$1:$Z$1000 , 6,False),0)</f>
        <v>10</v>
      </c>
      <c r="J1549" s="2">
        <f>IFERROR(vlookup(G1549,'College Conference'!$B$1:$Z$1000 , 6,False),0)</f>
        <v>7</v>
      </c>
    </row>
    <row r="1550">
      <c r="A1550" s="3" t="s">
        <v>2495</v>
      </c>
      <c r="B1550" s="3">
        <v>0.79</v>
      </c>
      <c r="C1550" s="3" t="s">
        <v>12</v>
      </c>
      <c r="D1550" s="4">
        <v>45449.0</v>
      </c>
      <c r="E1550" s="2">
        <v>235.0</v>
      </c>
      <c r="F1550" s="3" t="s">
        <v>450</v>
      </c>
      <c r="G1550" s="3" t="s">
        <v>519</v>
      </c>
      <c r="H1550" s="3">
        <v>1.0</v>
      </c>
      <c r="I1550" s="2">
        <f>IFERROR(vlookup(F1550,'College Conference'!$B$1:$Z$1000 , 6,False),0)</f>
        <v>4</v>
      </c>
      <c r="J1550" s="2">
        <f>IFERROR(vlookup(G1550,'College Conference'!$B$1:$Z$1000 , 6,False),0)</f>
        <v>5</v>
      </c>
    </row>
    <row r="1551">
      <c r="A1551" s="3" t="s">
        <v>3058</v>
      </c>
      <c r="B1551" s="3">
        <v>0.86</v>
      </c>
      <c r="C1551" s="3" t="s">
        <v>22</v>
      </c>
      <c r="D1551" s="4">
        <v>45420.0</v>
      </c>
      <c r="E1551" s="2">
        <v>217.0</v>
      </c>
      <c r="F1551" s="3" t="s">
        <v>691</v>
      </c>
      <c r="G1551" s="3" t="s">
        <v>638</v>
      </c>
      <c r="H1551" s="3">
        <v>1.0</v>
      </c>
      <c r="I1551" s="2">
        <f>IFERROR(vlookup(F1551,'College Conference'!$B$1:$Z$1000 , 6,False),0)</f>
        <v>7</v>
      </c>
      <c r="J1551" s="2">
        <f>IFERROR(vlookup(G1551,'College Conference'!$B$1:$Z$1000 , 6,False),0)</f>
        <v>6</v>
      </c>
    </row>
    <row r="1552">
      <c r="A1552" s="3" t="s">
        <v>2779</v>
      </c>
      <c r="B1552" s="3">
        <v>0.78</v>
      </c>
      <c r="C1552" s="3" t="s">
        <v>31</v>
      </c>
      <c r="D1552" s="4">
        <v>45448.0</v>
      </c>
      <c r="E1552" s="2">
        <v>255.0</v>
      </c>
      <c r="F1552" s="3" t="s">
        <v>935</v>
      </c>
      <c r="G1552" s="3" t="s">
        <v>564</v>
      </c>
      <c r="H1552" s="3">
        <v>1.0</v>
      </c>
      <c r="I1552" s="2">
        <f>IFERROR(vlookup(F1552,'College Conference'!$B$1:$Z$1000 , 6,False),0)</f>
        <v>10</v>
      </c>
      <c r="J1552" s="2">
        <f>IFERROR(vlookup(G1552,'College Conference'!$B$1:$Z$1000 , 6,False),0)</f>
        <v>5</v>
      </c>
    </row>
    <row r="1553">
      <c r="A1553" s="3" t="s">
        <v>3875</v>
      </c>
      <c r="B1553" s="3">
        <v>0.83</v>
      </c>
      <c r="C1553" s="3" t="s">
        <v>12</v>
      </c>
      <c r="D1553" s="4">
        <v>45447.0</v>
      </c>
      <c r="E1553" s="2">
        <v>272.0</v>
      </c>
      <c r="F1553" s="3" t="s">
        <v>519</v>
      </c>
      <c r="G1553" s="3" t="s">
        <v>816</v>
      </c>
      <c r="H1553" s="3">
        <v>1.0</v>
      </c>
      <c r="I1553" s="2">
        <f>IFERROR(vlookup(F1553,'College Conference'!$B$1:$Z$1000 , 6,False),0)</f>
        <v>5</v>
      </c>
      <c r="J1553" s="2">
        <f>IFERROR(vlookup(G1553,'College Conference'!$B$1:$Z$1000 , 6,False),0)</f>
        <v>8</v>
      </c>
    </row>
    <row r="1554">
      <c r="A1554" s="3" t="s">
        <v>3784</v>
      </c>
      <c r="B1554" s="3">
        <v>0.81</v>
      </c>
      <c r="C1554" s="3" t="s">
        <v>12</v>
      </c>
      <c r="D1554" s="4">
        <v>45446.0</v>
      </c>
      <c r="E1554" s="2">
        <v>307.0</v>
      </c>
      <c r="F1554" s="3" t="s">
        <v>301</v>
      </c>
      <c r="G1554" s="3" t="s">
        <v>772</v>
      </c>
      <c r="H1554" s="3">
        <v>1.0</v>
      </c>
      <c r="I1554" s="2">
        <f>IFERROR(vlookup(F1554,'College Conference'!$B$1:$Z$1000 , 6,False),0)</f>
        <v>3</v>
      </c>
      <c r="J1554" s="2">
        <f>IFERROR(vlookup(G1554,'College Conference'!$B$1:$Z$1000 , 6,False),0)</f>
        <v>8</v>
      </c>
    </row>
    <row r="1555">
      <c r="A1555" s="3" t="s">
        <v>1820</v>
      </c>
      <c r="B1555" s="3">
        <v>0.88</v>
      </c>
      <c r="C1555" s="3" t="s">
        <v>27</v>
      </c>
      <c r="D1555" s="4">
        <v>45444.0</v>
      </c>
      <c r="E1555" s="2">
        <v>180.0</v>
      </c>
      <c r="F1555" s="3" t="s">
        <v>843</v>
      </c>
      <c r="G1555" s="3" t="s">
        <v>295</v>
      </c>
      <c r="H1555" s="3">
        <v>1.0</v>
      </c>
      <c r="I1555" s="2">
        <f>IFERROR(vlookup(F1555,'College Conference'!$B$1:$Z$1000 , 6,False),0)</f>
        <v>8</v>
      </c>
      <c r="J1555" s="2">
        <f>IFERROR(vlookup(G1555,'College Conference'!$B$1:$Z$1000 , 6,False),0)</f>
        <v>3</v>
      </c>
    </row>
    <row r="1556">
      <c r="A1556" s="3" t="s">
        <v>2865</v>
      </c>
      <c r="B1556" s="3" t="s">
        <v>11</v>
      </c>
      <c r="C1556" s="3" t="s">
        <v>17</v>
      </c>
      <c r="D1556" s="4">
        <v>45446.0</v>
      </c>
      <c r="E1556" s="2">
        <v>215.0</v>
      </c>
      <c r="F1556" s="3" t="s">
        <v>253</v>
      </c>
      <c r="G1556" s="3" t="s">
        <v>635</v>
      </c>
      <c r="H1556" s="3">
        <v>1.0</v>
      </c>
      <c r="I1556" s="2">
        <f>IFERROR(vlookup(F1556,'College Conference'!$B$1:$Z$1000 , 6,False),0)</f>
        <v>2</v>
      </c>
      <c r="J1556" s="2">
        <f>IFERROR(vlookup(G1556,'College Conference'!$B$1:$Z$1000 , 6,False),0)</f>
        <v>6</v>
      </c>
    </row>
    <row r="1557">
      <c r="A1557" s="3" t="s">
        <v>4137</v>
      </c>
      <c r="B1557" s="3">
        <v>0.8</v>
      </c>
      <c r="C1557" s="3" t="s">
        <v>38</v>
      </c>
      <c r="D1557" s="4">
        <v>45423.0</v>
      </c>
      <c r="E1557" s="2">
        <v>165.0</v>
      </c>
      <c r="F1557" s="3" t="s">
        <v>41</v>
      </c>
      <c r="G1557" s="3" t="s">
        <v>906</v>
      </c>
      <c r="H1557" s="3">
        <v>1.0</v>
      </c>
      <c r="I1557" s="2">
        <f>IFERROR(vlookup(F1557,'College Conference'!$B$1:$Z$1000 , 6,False),0)</f>
        <v>0</v>
      </c>
      <c r="J1557" s="2">
        <f>IFERROR(vlookup(G1557,'College Conference'!$B$1:$Z$1000 , 6,False),0)</f>
        <v>9</v>
      </c>
    </row>
    <row r="1558">
      <c r="A1558" s="3" t="s">
        <v>995</v>
      </c>
      <c r="B1558" s="3" t="s">
        <v>11</v>
      </c>
      <c r="C1558" s="3" t="s">
        <v>120</v>
      </c>
      <c r="D1558" s="4">
        <v>45446.0</v>
      </c>
      <c r="E1558" s="2">
        <v>210.0</v>
      </c>
      <c r="F1558" s="3" t="s">
        <v>241</v>
      </c>
      <c r="G1558" s="3" t="s">
        <v>143</v>
      </c>
      <c r="H1558" s="3">
        <v>1.0</v>
      </c>
      <c r="I1558" s="2">
        <f>IFERROR(vlookup(F1558,'College Conference'!$B$1:$Z$1000 , 6,False),0)</f>
        <v>0</v>
      </c>
      <c r="J1558" s="2">
        <f>IFERROR(vlookup(G1558,'College Conference'!$B$1:$Z$1000 , 6,False),0)</f>
        <v>1</v>
      </c>
    </row>
    <row r="1559">
      <c r="A1559" s="3" t="s">
        <v>1364</v>
      </c>
      <c r="B1559" s="3">
        <v>0.85</v>
      </c>
      <c r="C1559" s="3" t="s">
        <v>27</v>
      </c>
      <c r="D1559" s="2" t="s">
        <v>72</v>
      </c>
      <c r="E1559" s="2">
        <v>180.0</v>
      </c>
      <c r="F1559" s="3" t="s">
        <v>823</v>
      </c>
      <c r="G1559" s="3" t="s">
        <v>244</v>
      </c>
      <c r="H1559" s="3">
        <v>1.0</v>
      </c>
      <c r="I1559" s="2">
        <f>IFERROR(vlookup(F1559,'College Conference'!$B$1:$Z$1000 , 6,False),0)</f>
        <v>8</v>
      </c>
      <c r="J1559" s="2">
        <f>IFERROR(vlookup(G1559,'College Conference'!$B$1:$Z$1000 , 6,False),0)</f>
        <v>2</v>
      </c>
    </row>
    <row r="1560">
      <c r="A1560" s="3" t="s">
        <v>2085</v>
      </c>
      <c r="B1560" s="3">
        <v>0.8</v>
      </c>
      <c r="C1560" s="3" t="s">
        <v>52</v>
      </c>
      <c r="D1560" s="4">
        <v>45445.0</v>
      </c>
      <c r="E1560" s="2">
        <v>255.0</v>
      </c>
      <c r="F1560" s="3" t="s">
        <v>540</v>
      </c>
      <c r="G1560" s="3" t="s">
        <v>453</v>
      </c>
      <c r="H1560" s="3">
        <v>1.0</v>
      </c>
      <c r="I1560" s="2">
        <f>IFERROR(vlookup(F1560,'College Conference'!$B$1:$Z$1000 , 6,False),0)</f>
        <v>5</v>
      </c>
      <c r="J1560" s="2">
        <f>IFERROR(vlookup(G1560,'College Conference'!$B$1:$Z$1000 , 6,False),0)</f>
        <v>4</v>
      </c>
    </row>
    <row r="1561">
      <c r="A1561" s="3" t="s">
        <v>2988</v>
      </c>
      <c r="B1561" s="3" t="s">
        <v>11</v>
      </c>
      <c r="C1561" s="3" t="s">
        <v>17</v>
      </c>
      <c r="D1561" s="4">
        <v>45444.0</v>
      </c>
      <c r="E1561" s="2">
        <v>185.0</v>
      </c>
      <c r="F1561" s="3" t="s">
        <v>525</v>
      </c>
      <c r="G1561" s="3" t="s">
        <v>626</v>
      </c>
      <c r="H1561" s="3">
        <v>1.0</v>
      </c>
      <c r="I1561" s="2">
        <f>IFERROR(vlookup(F1561,'College Conference'!$B$1:$Z$1000 , 6,False),0)</f>
        <v>5</v>
      </c>
      <c r="J1561" s="2">
        <f>IFERROR(vlookup(G1561,'College Conference'!$B$1:$Z$1000 , 6,False),0)</f>
        <v>6</v>
      </c>
    </row>
    <row r="1562">
      <c r="A1562" s="3" t="s">
        <v>2194</v>
      </c>
      <c r="B1562" s="3">
        <v>0.86</v>
      </c>
      <c r="C1562" s="3" t="s">
        <v>43</v>
      </c>
      <c r="D1562" s="4">
        <v>45447.0</v>
      </c>
      <c r="E1562" s="2">
        <v>345.0</v>
      </c>
      <c r="F1562" s="3" t="s">
        <v>799</v>
      </c>
      <c r="G1562" s="3" t="s">
        <v>480</v>
      </c>
      <c r="H1562" s="3">
        <v>1.0</v>
      </c>
      <c r="I1562" s="2">
        <f>IFERROR(vlookup(F1562,'College Conference'!$B$1:$Z$1000 , 6,False),0)</f>
        <v>8</v>
      </c>
      <c r="J1562" s="2">
        <f>IFERROR(vlookup(G1562,'College Conference'!$B$1:$Z$1000 , 6,False),0)</f>
        <v>4</v>
      </c>
    </row>
    <row r="1563">
      <c r="A1563" s="3" t="s">
        <v>1138</v>
      </c>
      <c r="B1563" s="3">
        <v>0.83</v>
      </c>
      <c r="C1563" s="3" t="s">
        <v>27</v>
      </c>
      <c r="D1563" s="2" t="s">
        <v>72</v>
      </c>
      <c r="E1563" s="2">
        <v>180.0</v>
      </c>
      <c r="F1563" s="3" t="s">
        <v>736</v>
      </c>
      <c r="G1563" s="3" t="s">
        <v>222</v>
      </c>
      <c r="H1563" s="3">
        <v>1.0</v>
      </c>
      <c r="I1563" s="2">
        <f>IFERROR(vlookup(F1563,'College Conference'!$B$1:$Z$1000 , 6,False),0)</f>
        <v>7</v>
      </c>
      <c r="J1563" s="2">
        <f>IFERROR(vlookup(G1563,'College Conference'!$B$1:$Z$1000 , 6,False),0)</f>
        <v>1</v>
      </c>
    </row>
    <row r="1564">
      <c r="A1564" s="3" t="s">
        <v>1304</v>
      </c>
      <c r="B1564" s="3" t="s">
        <v>11</v>
      </c>
      <c r="C1564" s="3" t="s">
        <v>78</v>
      </c>
      <c r="D1564" s="2" t="s">
        <v>72</v>
      </c>
      <c r="E1564" s="2">
        <v>193.0</v>
      </c>
      <c r="F1564" s="3" t="s">
        <v>568</v>
      </c>
      <c r="G1564" s="3" t="s">
        <v>231</v>
      </c>
      <c r="H1564" s="3">
        <v>1.0</v>
      </c>
      <c r="I1564" s="2">
        <f>IFERROR(vlookup(F1564,'College Conference'!$B$1:$Z$1000 , 6,False),0)</f>
        <v>5</v>
      </c>
      <c r="J1564" s="2">
        <f>IFERROR(vlookup(G1564,'College Conference'!$B$1:$Z$1000 , 6,False),0)</f>
        <v>2</v>
      </c>
    </row>
    <row r="1565">
      <c r="A1565" s="3" t="s">
        <v>2131</v>
      </c>
      <c r="B1565" s="3">
        <v>0.85</v>
      </c>
      <c r="C1565" s="3" t="s">
        <v>17</v>
      </c>
      <c r="D1565" s="4">
        <v>45446.0</v>
      </c>
      <c r="E1565" s="2">
        <v>204.0</v>
      </c>
      <c r="F1565" s="3" t="s">
        <v>643</v>
      </c>
      <c r="G1565" s="3" t="s">
        <v>444</v>
      </c>
      <c r="H1565" s="3">
        <v>1.0</v>
      </c>
      <c r="I1565" s="2">
        <f>IFERROR(vlookup(F1565,'College Conference'!$B$1:$Z$1000 , 6,False),0)</f>
        <v>6</v>
      </c>
      <c r="J1565" s="2">
        <f>IFERROR(vlookup(G1565,'College Conference'!$B$1:$Z$1000 , 6,False),0)</f>
        <v>4</v>
      </c>
    </row>
    <row r="1566">
      <c r="A1566" s="3" t="s">
        <v>923</v>
      </c>
      <c r="B1566" s="3">
        <v>0.85</v>
      </c>
      <c r="C1566" s="3" t="s">
        <v>27</v>
      </c>
      <c r="D1566" s="4">
        <v>45423.0</v>
      </c>
      <c r="E1566" s="2">
        <v>180.0</v>
      </c>
      <c r="F1566" s="3" t="s">
        <v>924</v>
      </c>
      <c r="G1566" s="3" t="s">
        <v>152</v>
      </c>
      <c r="H1566" s="3">
        <v>1.0</v>
      </c>
      <c r="I1566" s="2">
        <f>IFERROR(vlookup(F1566,'College Conference'!$B$1:$Z$1000 , 6,False),0)</f>
        <v>10</v>
      </c>
      <c r="J1566" s="2">
        <f>IFERROR(vlookup(G1566,'College Conference'!$B$1:$Z$1000 , 6,False),0)</f>
        <v>0</v>
      </c>
    </row>
    <row r="1567">
      <c r="A1567" s="3" t="s">
        <v>3291</v>
      </c>
      <c r="B1567" s="3">
        <v>0.91</v>
      </c>
      <c r="C1567" s="3" t="s">
        <v>22</v>
      </c>
      <c r="D1567" s="4">
        <v>45423.0</v>
      </c>
      <c r="E1567" s="2">
        <v>190.0</v>
      </c>
      <c r="F1567" s="3" t="s">
        <v>325</v>
      </c>
      <c r="G1567" s="3" t="s">
        <v>693</v>
      </c>
      <c r="H1567" s="3">
        <v>1.0</v>
      </c>
      <c r="I1567" s="2">
        <f>IFERROR(vlookup(F1567,'College Conference'!$B$1:$Z$1000 , 6,False),0)</f>
        <v>3</v>
      </c>
      <c r="J1567" s="2">
        <f>IFERROR(vlookup(G1567,'College Conference'!$B$1:$Z$1000 , 6,False),0)</f>
        <v>7</v>
      </c>
    </row>
    <row r="1568">
      <c r="A1568" s="3" t="s">
        <v>4289</v>
      </c>
      <c r="B1568" s="3" t="s">
        <v>11</v>
      </c>
      <c r="C1568" s="3" t="s">
        <v>43</v>
      </c>
      <c r="D1568" s="4">
        <v>45446.0</v>
      </c>
      <c r="E1568" s="2">
        <v>285.0</v>
      </c>
      <c r="F1568" s="3" t="s">
        <v>4290</v>
      </c>
      <c r="G1568" s="3" t="s">
        <v>922</v>
      </c>
      <c r="H1568" s="3">
        <v>1.0</v>
      </c>
      <c r="I1568" s="2">
        <f>IFERROR(vlookup(F1568,'College Conference'!$B$1:$Z$1000 , 6,False),0)</f>
        <v>0</v>
      </c>
      <c r="J1568" s="2">
        <f>IFERROR(vlookup(G1568,'College Conference'!$B$1:$Z$1000 , 6,False),0)</f>
        <v>10</v>
      </c>
    </row>
    <row r="1569">
      <c r="A1569" s="3" t="s">
        <v>1365</v>
      </c>
      <c r="B1569" s="3">
        <v>0.91</v>
      </c>
      <c r="C1569" s="3" t="s">
        <v>43</v>
      </c>
      <c r="D1569" s="4">
        <v>45447.0</v>
      </c>
      <c r="E1569" s="2">
        <v>320.0</v>
      </c>
      <c r="F1569" s="3" t="s">
        <v>804</v>
      </c>
      <c r="G1569" s="3" t="s">
        <v>251</v>
      </c>
      <c r="H1569" s="3">
        <v>1.0</v>
      </c>
      <c r="I1569" s="2">
        <f>IFERROR(vlookup(F1569,'College Conference'!$B$1:$Z$1000 , 6,False),0)</f>
        <v>8</v>
      </c>
      <c r="J1569" s="2">
        <f>IFERROR(vlookup(G1569,'College Conference'!$B$1:$Z$1000 , 6,False),0)</f>
        <v>2</v>
      </c>
    </row>
    <row r="1570">
      <c r="A1570" s="3" t="s">
        <v>1876</v>
      </c>
      <c r="B1570" s="3">
        <v>0.9</v>
      </c>
      <c r="C1570" s="3" t="s">
        <v>22</v>
      </c>
      <c r="D1570" s="4">
        <v>45422.0</v>
      </c>
      <c r="E1570" s="2">
        <v>215.0</v>
      </c>
      <c r="F1570" s="3" t="s">
        <v>896</v>
      </c>
      <c r="G1570" s="3" t="s">
        <v>306</v>
      </c>
      <c r="H1570" s="3">
        <v>1.0</v>
      </c>
      <c r="I1570" s="2">
        <f>IFERROR(vlookup(F1570,'College Conference'!$B$1:$Z$1000 , 6,False),0)</f>
        <v>9</v>
      </c>
      <c r="J1570" s="2">
        <f>IFERROR(vlookup(G1570,'College Conference'!$B$1:$Z$1000 , 6,False),0)</f>
        <v>3</v>
      </c>
    </row>
    <row r="1571">
      <c r="A1571" s="3" t="s">
        <v>1051</v>
      </c>
      <c r="B1571" s="3" t="s">
        <v>11</v>
      </c>
      <c r="C1571" s="3" t="s">
        <v>12</v>
      </c>
      <c r="D1571" s="4">
        <v>45448.0</v>
      </c>
      <c r="E1571" s="2">
        <v>240.0</v>
      </c>
      <c r="F1571" s="3" t="s">
        <v>325</v>
      </c>
      <c r="G1571" s="3" t="s">
        <v>161</v>
      </c>
      <c r="H1571" s="3">
        <v>1.0</v>
      </c>
      <c r="I1571" s="2">
        <f>IFERROR(vlookup(F1571,'College Conference'!$B$1:$Z$1000 , 6,False),0)</f>
        <v>3</v>
      </c>
      <c r="J1571" s="2">
        <f>IFERROR(vlookup(G1571,'College Conference'!$B$1:$Z$1000 , 6,False),0)</f>
        <v>1</v>
      </c>
    </row>
    <row r="1572">
      <c r="A1572" s="3" t="s">
        <v>1749</v>
      </c>
      <c r="B1572" s="3">
        <v>0.9</v>
      </c>
      <c r="C1572" s="3" t="s">
        <v>58</v>
      </c>
      <c r="D1572" s="4">
        <v>45449.0</v>
      </c>
      <c r="E1572" s="2">
        <v>225.0</v>
      </c>
      <c r="F1572" s="3" t="s">
        <v>711</v>
      </c>
      <c r="G1572" s="3" t="s">
        <v>404</v>
      </c>
      <c r="H1572" s="3">
        <v>1.0</v>
      </c>
      <c r="I1572" s="2">
        <f>IFERROR(vlookup(F1572,'College Conference'!$B$1:$Z$1000 , 6,False),0)</f>
        <v>7</v>
      </c>
      <c r="J1572" s="2">
        <f>IFERROR(vlookup(G1572,'College Conference'!$B$1:$Z$1000 , 6,False),0)</f>
        <v>3</v>
      </c>
    </row>
    <row r="1573">
      <c r="A1573" s="3" t="s">
        <v>996</v>
      </c>
      <c r="B1573" s="3">
        <v>0.83</v>
      </c>
      <c r="C1573" s="3" t="s">
        <v>12</v>
      </c>
      <c r="D1573" s="4">
        <v>45445.0</v>
      </c>
      <c r="E1573" s="2">
        <v>290.0</v>
      </c>
      <c r="F1573" s="3" t="s">
        <v>777</v>
      </c>
      <c r="G1573" s="3" t="s">
        <v>143</v>
      </c>
      <c r="H1573" s="3">
        <v>1.0</v>
      </c>
      <c r="I1573" s="2">
        <f>IFERROR(vlookup(F1573,'College Conference'!$B$1:$Z$1000 , 6,False),0)</f>
        <v>0</v>
      </c>
      <c r="J1573" s="2">
        <f>IFERROR(vlookup(G1573,'College Conference'!$B$1:$Z$1000 , 6,False),0)</f>
        <v>1</v>
      </c>
    </row>
    <row r="1574">
      <c r="A1574" s="3" t="s">
        <v>327</v>
      </c>
      <c r="B1574" s="3" t="s">
        <v>11</v>
      </c>
      <c r="C1574" s="3" t="s">
        <v>63</v>
      </c>
      <c r="D1574" s="4">
        <v>45444.0</v>
      </c>
      <c r="E1574" s="2">
        <v>205.0</v>
      </c>
      <c r="F1574" s="3" t="s">
        <v>320</v>
      </c>
      <c r="G1574" s="3" t="s">
        <v>328</v>
      </c>
      <c r="H1574" s="3">
        <v>1.0</v>
      </c>
      <c r="I1574" s="2">
        <f>IFERROR(vlookup(F1574,'College Conference'!$B$1:$Z$1000 , 6,False),0)</f>
        <v>3</v>
      </c>
      <c r="J1574" s="2">
        <f>IFERROR(vlookup(G1574,'College Conference'!$B$1:$Z$1000 , 6,False),0)</f>
        <v>0</v>
      </c>
    </row>
    <row r="1575">
      <c r="A1575" s="3" t="s">
        <v>3913</v>
      </c>
      <c r="B1575" s="3">
        <v>0.89</v>
      </c>
      <c r="C1575" s="3" t="s">
        <v>58</v>
      </c>
      <c r="D1575" s="4">
        <v>45445.0</v>
      </c>
      <c r="E1575" s="2">
        <v>215.0</v>
      </c>
      <c r="F1575" s="3" t="s">
        <v>615</v>
      </c>
      <c r="G1575" s="3" t="s">
        <v>783</v>
      </c>
      <c r="H1575" s="3">
        <v>1.0</v>
      </c>
      <c r="I1575" s="2">
        <f>IFERROR(vlookup(F1575,'College Conference'!$B$1:$Z$1000 , 6,False),0)</f>
        <v>6</v>
      </c>
      <c r="J1575" s="2">
        <f>IFERROR(vlookup(G1575,'College Conference'!$B$1:$Z$1000 , 6,False),0)</f>
        <v>8</v>
      </c>
    </row>
    <row r="1576">
      <c r="A1576" s="3" t="s">
        <v>3914</v>
      </c>
      <c r="B1576" s="3">
        <v>0.89</v>
      </c>
      <c r="C1576" s="3" t="s">
        <v>58</v>
      </c>
      <c r="D1576" s="4">
        <v>45445.0</v>
      </c>
      <c r="E1576" s="2">
        <v>215.0</v>
      </c>
      <c r="F1576" s="3" t="s">
        <v>615</v>
      </c>
      <c r="G1576" s="3" t="s">
        <v>783</v>
      </c>
      <c r="H1576" s="3">
        <v>1.0</v>
      </c>
      <c r="I1576" s="2">
        <f>IFERROR(vlookup(F1576,'College Conference'!$B$1:$Z$1000 , 6,False),0)</f>
        <v>6</v>
      </c>
      <c r="J1576" s="2">
        <f>IFERROR(vlookup(G1576,'College Conference'!$B$1:$Z$1000 , 6,False),0)</f>
        <v>8</v>
      </c>
    </row>
    <row r="1577">
      <c r="A1577" s="3" t="s">
        <v>1175</v>
      </c>
      <c r="B1577" s="3">
        <v>0.87</v>
      </c>
      <c r="C1577" s="3" t="s">
        <v>52</v>
      </c>
      <c r="D1577" s="4">
        <v>45446.0</v>
      </c>
      <c r="E1577" s="2">
        <v>220.0</v>
      </c>
      <c r="F1577" s="3" t="s">
        <v>811</v>
      </c>
      <c r="G1577" s="3" t="s">
        <v>143</v>
      </c>
      <c r="H1577" s="3">
        <v>1.0</v>
      </c>
      <c r="I1577" s="2">
        <f>IFERROR(vlookup(F1577,'College Conference'!$B$1:$Z$1000 , 6,False),0)</f>
        <v>8</v>
      </c>
      <c r="J1577" s="2">
        <f>IFERROR(vlookup(G1577,'College Conference'!$B$1:$Z$1000 , 6,False),0)</f>
        <v>1</v>
      </c>
    </row>
    <row r="1578">
      <c r="A1578" s="3" t="s">
        <v>2910</v>
      </c>
      <c r="B1578" s="3">
        <v>0.88</v>
      </c>
      <c r="C1578" s="3" t="s">
        <v>58</v>
      </c>
      <c r="D1578" s="4">
        <v>45447.0</v>
      </c>
      <c r="E1578" s="2">
        <v>230.0</v>
      </c>
      <c r="F1578" s="3" t="s">
        <v>311</v>
      </c>
      <c r="G1578" s="3" t="s">
        <v>638</v>
      </c>
      <c r="H1578" s="3">
        <v>1.0</v>
      </c>
      <c r="I1578" s="2">
        <f>IFERROR(vlookup(F1578,'College Conference'!$B$1:$Z$1000 , 6,False),0)</f>
        <v>3</v>
      </c>
      <c r="J1578" s="2">
        <f>IFERROR(vlookup(G1578,'College Conference'!$B$1:$Z$1000 , 6,False),0)</f>
        <v>6</v>
      </c>
    </row>
    <row r="1579">
      <c r="A1579" s="3" t="s">
        <v>4350</v>
      </c>
      <c r="B1579" s="3">
        <v>0.86</v>
      </c>
      <c r="C1579" s="3" t="s">
        <v>63</v>
      </c>
      <c r="D1579" s="4">
        <v>45445.0</v>
      </c>
      <c r="E1579" s="2">
        <v>187.0</v>
      </c>
      <c r="F1579" s="3" t="s">
        <v>830</v>
      </c>
      <c r="G1579" s="3" t="s">
        <v>922</v>
      </c>
      <c r="H1579" s="3">
        <v>1.0</v>
      </c>
      <c r="I1579" s="2">
        <f>IFERROR(vlookup(F1579,'College Conference'!$B$1:$Z$1000 , 6,False),0)</f>
        <v>8</v>
      </c>
      <c r="J1579" s="2">
        <f>IFERROR(vlookup(G1579,'College Conference'!$B$1:$Z$1000 , 6,False),0)</f>
        <v>10</v>
      </c>
    </row>
    <row r="1580">
      <c r="A1580" s="3" t="s">
        <v>3116</v>
      </c>
      <c r="B1580" s="3">
        <v>0.8</v>
      </c>
      <c r="C1580" s="3" t="s">
        <v>52</v>
      </c>
      <c r="D1580" s="4">
        <v>45445.0</v>
      </c>
      <c r="E1580" s="2">
        <v>215.0</v>
      </c>
      <c r="F1580" s="3" t="s">
        <v>808</v>
      </c>
      <c r="G1580" s="3" t="s">
        <v>626</v>
      </c>
      <c r="H1580" s="3">
        <v>1.0</v>
      </c>
      <c r="I1580" s="2">
        <f>IFERROR(vlookup(F1580,'College Conference'!$B$1:$Z$1000 , 6,False),0)</f>
        <v>8</v>
      </c>
      <c r="J1580" s="2">
        <f>IFERROR(vlookup(G1580,'College Conference'!$B$1:$Z$1000 , 6,False),0)</f>
        <v>6</v>
      </c>
    </row>
    <row r="1581">
      <c r="A1581" s="3" t="s">
        <v>1366</v>
      </c>
      <c r="B1581" s="3">
        <v>0.82</v>
      </c>
      <c r="C1581" s="3" t="s">
        <v>120</v>
      </c>
      <c r="D1581" s="4">
        <v>45446.0</v>
      </c>
      <c r="E1581" s="2">
        <v>241.0</v>
      </c>
      <c r="F1581" s="3" t="s">
        <v>774</v>
      </c>
      <c r="G1581" s="3" t="s">
        <v>236</v>
      </c>
      <c r="H1581" s="3">
        <v>1.0</v>
      </c>
      <c r="I1581" s="2">
        <f>IFERROR(vlookup(F1581,'College Conference'!$B$1:$Z$1000 , 6,False),0)</f>
        <v>8</v>
      </c>
      <c r="J1581" s="2">
        <f>IFERROR(vlookup(G1581,'College Conference'!$B$1:$Z$1000 , 6,False),0)</f>
        <v>2</v>
      </c>
    </row>
    <row r="1582">
      <c r="A1582" s="3" t="s">
        <v>1704</v>
      </c>
      <c r="B1582" s="3">
        <v>0.76</v>
      </c>
      <c r="C1582" s="3" t="s">
        <v>31</v>
      </c>
      <c r="D1582" s="4">
        <v>45447.0</v>
      </c>
      <c r="E1582" s="2">
        <v>301.0</v>
      </c>
      <c r="F1582" s="3" t="s">
        <v>615</v>
      </c>
      <c r="G1582" s="3" t="s">
        <v>301</v>
      </c>
      <c r="H1582" s="3">
        <v>1.0</v>
      </c>
      <c r="I1582" s="2">
        <f>IFERROR(vlookup(F1582,'College Conference'!$B$1:$Z$1000 , 6,False),0)</f>
        <v>6</v>
      </c>
      <c r="J1582" s="2">
        <f>IFERROR(vlookup(G1582,'College Conference'!$B$1:$Z$1000 , 6,False),0)</f>
        <v>3</v>
      </c>
    </row>
    <row r="1583">
      <c r="A1583" s="3" t="s">
        <v>1888</v>
      </c>
      <c r="B1583" s="3">
        <v>0.75</v>
      </c>
      <c r="C1583" s="3" t="s">
        <v>198</v>
      </c>
      <c r="D1583" s="4">
        <v>45445.0</v>
      </c>
      <c r="E1583" s="2">
        <v>225.0</v>
      </c>
      <c r="F1583" s="3" t="s">
        <v>922</v>
      </c>
      <c r="G1583" s="3" t="s">
        <v>311</v>
      </c>
      <c r="H1583" s="3">
        <v>1.0</v>
      </c>
      <c r="I1583" s="2">
        <f>IFERROR(vlookup(F1583,'College Conference'!$B$1:$Z$1000 , 6,False),0)</f>
        <v>10</v>
      </c>
      <c r="J1583" s="2">
        <f>IFERROR(vlookup(G1583,'College Conference'!$B$1:$Z$1000 , 6,False),0)</f>
        <v>3</v>
      </c>
    </row>
    <row r="1584">
      <c r="A1584" s="3" t="s">
        <v>2231</v>
      </c>
      <c r="B1584" s="3">
        <v>0.83</v>
      </c>
      <c r="C1584" s="3" t="s">
        <v>17</v>
      </c>
      <c r="D1584" s="4">
        <v>45417.0</v>
      </c>
      <c r="E1584" s="2">
        <v>142.0</v>
      </c>
      <c r="F1584" s="3" t="s">
        <v>951</v>
      </c>
      <c r="G1584" s="3" t="s">
        <v>453</v>
      </c>
      <c r="H1584" s="3">
        <v>1.0</v>
      </c>
      <c r="I1584" s="2">
        <f>IFERROR(vlookup(F1584,'College Conference'!$B$1:$Z$1000 , 6,False),0)</f>
        <v>11</v>
      </c>
      <c r="J1584" s="2">
        <f>IFERROR(vlookup(G1584,'College Conference'!$B$1:$Z$1000 , 6,False),0)</f>
        <v>4</v>
      </c>
    </row>
    <row r="1585">
      <c r="A1585" s="3" t="s">
        <v>3156</v>
      </c>
      <c r="B1585" s="3">
        <v>0.83</v>
      </c>
      <c r="C1585" s="3" t="s">
        <v>43</v>
      </c>
      <c r="D1585" s="4">
        <v>45445.0</v>
      </c>
      <c r="E1585" s="2">
        <v>300.0</v>
      </c>
      <c r="F1585" s="3" t="s">
        <v>892</v>
      </c>
      <c r="G1585" s="3" t="s">
        <v>623</v>
      </c>
      <c r="H1585" s="3">
        <v>1.0</v>
      </c>
      <c r="I1585" s="2">
        <f>IFERROR(vlookup(F1585,'College Conference'!$B$1:$Z$1000 , 6,False),0)</f>
        <v>9</v>
      </c>
      <c r="J1585" s="2">
        <f>IFERROR(vlookup(G1585,'College Conference'!$B$1:$Z$1000 , 6,False),0)</f>
        <v>6</v>
      </c>
    </row>
    <row r="1586">
      <c r="A1586" s="3" t="s">
        <v>2767</v>
      </c>
      <c r="B1586" s="3">
        <v>0.82</v>
      </c>
      <c r="C1586" s="3" t="s">
        <v>43</v>
      </c>
      <c r="D1586" s="4">
        <v>45447.0</v>
      </c>
      <c r="E1586" s="2">
        <v>255.0</v>
      </c>
      <c r="F1586" s="3" t="s">
        <v>892</v>
      </c>
      <c r="G1586" s="3" t="s">
        <v>540</v>
      </c>
      <c r="H1586" s="3">
        <v>1.0</v>
      </c>
      <c r="I1586" s="2">
        <f>IFERROR(vlookup(F1586,'College Conference'!$B$1:$Z$1000 , 6,False),0)</f>
        <v>9</v>
      </c>
      <c r="J1586" s="2">
        <f>IFERROR(vlookup(G1586,'College Conference'!$B$1:$Z$1000 , 6,False),0)</f>
        <v>5</v>
      </c>
    </row>
    <row r="1587">
      <c r="A1587" s="3" t="s">
        <v>787</v>
      </c>
      <c r="B1587" s="3" t="s">
        <v>11</v>
      </c>
      <c r="C1587" s="3" t="s">
        <v>43</v>
      </c>
      <c r="D1587" s="4">
        <v>45446.0</v>
      </c>
      <c r="E1587" s="2">
        <v>315.0</v>
      </c>
      <c r="F1587" s="3" t="s">
        <v>774</v>
      </c>
      <c r="G1587" s="3" t="s">
        <v>505</v>
      </c>
      <c r="H1587" s="3">
        <v>1.0</v>
      </c>
      <c r="I1587" s="2">
        <f>IFERROR(vlookup(F1587,'College Conference'!$B$1:$Z$1000 , 6,False),0)</f>
        <v>8</v>
      </c>
      <c r="J1587" s="2">
        <f>IFERROR(vlookup(G1587,'College Conference'!$B$1:$Z$1000 , 6,False),0)</f>
        <v>0</v>
      </c>
    </row>
    <row r="1588">
      <c r="A1588" s="3" t="s">
        <v>4164</v>
      </c>
      <c r="B1588" s="3">
        <v>0.8</v>
      </c>
      <c r="C1588" s="3" t="s">
        <v>27</v>
      </c>
      <c r="D1588" s="4">
        <v>45445.0</v>
      </c>
      <c r="E1588" s="2">
        <v>180.0</v>
      </c>
      <c r="F1588" s="3" t="s">
        <v>236</v>
      </c>
      <c r="G1588" s="3" t="s">
        <v>888</v>
      </c>
      <c r="H1588" s="3">
        <v>1.0</v>
      </c>
      <c r="I1588" s="2">
        <f>IFERROR(vlookup(F1588,'College Conference'!$B$1:$Z$1000 , 6,False),0)</f>
        <v>2</v>
      </c>
      <c r="J1588" s="2">
        <f>IFERROR(vlookup(G1588,'College Conference'!$B$1:$Z$1000 , 6,False),0)</f>
        <v>9</v>
      </c>
    </row>
    <row r="1589">
      <c r="A1589" s="3" t="s">
        <v>3059</v>
      </c>
      <c r="B1589" s="3">
        <v>0.84</v>
      </c>
      <c r="C1589" s="3" t="s">
        <v>17</v>
      </c>
      <c r="D1589" s="4">
        <v>45446.0</v>
      </c>
      <c r="E1589" s="2">
        <v>190.0</v>
      </c>
      <c r="F1589" s="3" t="s">
        <v>685</v>
      </c>
      <c r="G1589" s="3" t="s">
        <v>635</v>
      </c>
      <c r="H1589" s="3">
        <v>1.0</v>
      </c>
      <c r="I1589" s="2">
        <f>IFERROR(vlookup(F1589,'College Conference'!$B$1:$Z$1000 , 6,False),0)</f>
        <v>7</v>
      </c>
      <c r="J1589" s="2">
        <f>IFERROR(vlookup(G1589,'College Conference'!$B$1:$Z$1000 , 6,False),0)</f>
        <v>6</v>
      </c>
    </row>
    <row r="1590">
      <c r="A1590" s="3" t="s">
        <v>3662</v>
      </c>
      <c r="B1590" s="3">
        <v>0.88</v>
      </c>
      <c r="C1590" s="3" t="s">
        <v>12</v>
      </c>
      <c r="D1590" s="4">
        <v>45447.0</v>
      </c>
      <c r="E1590" s="2">
        <v>280.0</v>
      </c>
      <c r="F1590" s="3" t="s">
        <v>1428</v>
      </c>
      <c r="G1590" s="3" t="s">
        <v>783</v>
      </c>
      <c r="H1590" s="3">
        <v>1.0</v>
      </c>
      <c r="I1590" s="2">
        <f>IFERROR(vlookup(F1590,'College Conference'!$B$1:$Z$1000 , 6,False),0)</f>
        <v>0</v>
      </c>
      <c r="J1590" s="2">
        <f>IFERROR(vlookup(G1590,'College Conference'!$B$1:$Z$1000 , 6,False),0)</f>
        <v>8</v>
      </c>
    </row>
    <row r="1591">
      <c r="A1591" s="3" t="s">
        <v>329</v>
      </c>
      <c r="B1591" s="3">
        <v>0.84</v>
      </c>
      <c r="C1591" s="3" t="s">
        <v>12</v>
      </c>
      <c r="D1591" s="4">
        <v>45450.0</v>
      </c>
      <c r="E1591" s="2">
        <v>275.0</v>
      </c>
      <c r="F1591" s="3" t="s">
        <v>320</v>
      </c>
      <c r="G1591" s="3" t="s">
        <v>112</v>
      </c>
      <c r="H1591" s="3">
        <v>1.0</v>
      </c>
      <c r="I1591" s="2">
        <f>IFERROR(vlookup(F1591,'College Conference'!$B$1:$Z$1000 , 6,False),0)</f>
        <v>3</v>
      </c>
      <c r="J1591" s="2">
        <f>IFERROR(vlookup(G1591,'College Conference'!$B$1:$Z$1000 , 6,False),0)</f>
        <v>0</v>
      </c>
    </row>
    <row r="1592">
      <c r="A1592" s="3" t="s">
        <v>3117</v>
      </c>
      <c r="B1592" s="3">
        <v>0.78</v>
      </c>
      <c r="C1592" s="3" t="s">
        <v>22</v>
      </c>
      <c r="D1592" s="4">
        <v>45422.0</v>
      </c>
      <c r="E1592" s="2">
        <v>185.0</v>
      </c>
      <c r="F1592" s="3" t="s">
        <v>772</v>
      </c>
      <c r="G1592" s="3" t="s">
        <v>631</v>
      </c>
      <c r="H1592" s="3">
        <v>1.0</v>
      </c>
      <c r="I1592" s="2">
        <f>IFERROR(vlookup(F1592,'College Conference'!$B$1:$Z$1000 , 6,False),0)</f>
        <v>8</v>
      </c>
      <c r="J1592" s="2">
        <f>IFERROR(vlookup(G1592,'College Conference'!$B$1:$Z$1000 , 6,False),0)</f>
        <v>6</v>
      </c>
    </row>
    <row r="1593">
      <c r="A1593" s="3" t="s">
        <v>1176</v>
      </c>
      <c r="B1593" s="3">
        <v>0.85</v>
      </c>
      <c r="C1593" s="3" t="s">
        <v>43</v>
      </c>
      <c r="D1593" s="4">
        <v>45446.0</v>
      </c>
      <c r="E1593" s="2">
        <v>280.0</v>
      </c>
      <c r="F1593" s="3" t="s">
        <v>799</v>
      </c>
      <c r="G1593" s="3" t="s">
        <v>156</v>
      </c>
      <c r="H1593" s="3">
        <v>1.0</v>
      </c>
      <c r="I1593" s="2">
        <f>IFERROR(vlookup(F1593,'College Conference'!$B$1:$Z$1000 , 6,False),0)</f>
        <v>8</v>
      </c>
      <c r="J1593" s="2">
        <f>IFERROR(vlookup(G1593,'College Conference'!$B$1:$Z$1000 , 6,False),0)</f>
        <v>1</v>
      </c>
    </row>
    <row r="1594">
      <c r="A1594" s="3" t="s">
        <v>1457</v>
      </c>
      <c r="B1594" s="3">
        <v>0.79</v>
      </c>
      <c r="C1594" s="3" t="s">
        <v>120</v>
      </c>
      <c r="D1594" s="4">
        <v>45449.0</v>
      </c>
      <c r="E1594" s="2">
        <v>215.0</v>
      </c>
      <c r="F1594" s="3" t="s">
        <v>229</v>
      </c>
      <c r="G1594" s="3" t="s">
        <v>289</v>
      </c>
      <c r="H1594" s="3">
        <v>1.0</v>
      </c>
      <c r="I1594" s="2">
        <f>IFERROR(vlookup(F1594,'College Conference'!$B$1:$Z$1000 , 6,False),0)</f>
        <v>2</v>
      </c>
      <c r="J1594" s="2">
        <f>IFERROR(vlookup(G1594,'College Conference'!$B$1:$Z$1000 , 6,False),0)</f>
        <v>3</v>
      </c>
    </row>
    <row r="1595">
      <c r="A1595" s="3" t="s">
        <v>3950</v>
      </c>
      <c r="B1595" s="3">
        <v>0.89</v>
      </c>
      <c r="C1595" s="3" t="s">
        <v>52</v>
      </c>
      <c r="D1595" s="4">
        <v>45444.0</v>
      </c>
      <c r="E1595" s="2">
        <v>220.0</v>
      </c>
      <c r="F1595" s="3" t="s">
        <v>736</v>
      </c>
      <c r="G1595" s="3" t="s">
        <v>776</v>
      </c>
      <c r="H1595" s="3">
        <v>1.0</v>
      </c>
      <c r="I1595" s="2">
        <f>IFERROR(vlookup(F1595,'College Conference'!$B$1:$Z$1000 , 6,False),0)</f>
        <v>7</v>
      </c>
      <c r="J1595" s="2">
        <f>IFERROR(vlookup(G1595,'College Conference'!$B$1:$Z$1000 , 6,False),0)</f>
        <v>8</v>
      </c>
    </row>
    <row r="1596">
      <c r="A1596" s="3" t="s">
        <v>235</v>
      </c>
      <c r="B1596" s="3">
        <v>0.8</v>
      </c>
      <c r="C1596" s="3" t="s">
        <v>17</v>
      </c>
      <c r="D1596" s="4">
        <v>45421.0</v>
      </c>
      <c r="E1596" s="2">
        <v>165.0</v>
      </c>
      <c r="F1596" s="3" t="s">
        <v>236</v>
      </c>
      <c r="G1596" s="3" t="s">
        <v>73</v>
      </c>
      <c r="H1596" s="3">
        <v>1.0</v>
      </c>
      <c r="I1596" s="2">
        <f>IFERROR(vlookup(F1596,'College Conference'!$B$1:$Z$1000 , 6,False),0)</f>
        <v>2</v>
      </c>
      <c r="J1596" s="2">
        <f>IFERROR(vlookup(G1596,'College Conference'!$B$1:$Z$1000 , 6,False),0)</f>
        <v>0</v>
      </c>
    </row>
    <row r="1597">
      <c r="A1597" s="3" t="s">
        <v>1089</v>
      </c>
      <c r="B1597" s="3">
        <v>0.89</v>
      </c>
      <c r="C1597" s="3" t="s">
        <v>78</v>
      </c>
      <c r="D1597" s="4">
        <v>45449.0</v>
      </c>
      <c r="E1597" s="2">
        <v>234.0</v>
      </c>
      <c r="F1597" s="3" t="s">
        <v>532</v>
      </c>
      <c r="G1597" s="3" t="s">
        <v>171</v>
      </c>
      <c r="H1597" s="3">
        <v>1.0</v>
      </c>
      <c r="I1597" s="2">
        <f>IFERROR(vlookup(F1597,'College Conference'!$B$1:$Z$1000 , 6,False),0)</f>
        <v>5</v>
      </c>
      <c r="J1597" s="2">
        <f>IFERROR(vlookup(G1597,'College Conference'!$B$1:$Z$1000 , 6,False),0)</f>
        <v>1</v>
      </c>
    </row>
    <row r="1598">
      <c r="A1598" s="3" t="s">
        <v>2911</v>
      </c>
      <c r="B1598" s="3">
        <v>0.8</v>
      </c>
      <c r="C1598" s="3" t="s">
        <v>43</v>
      </c>
      <c r="D1598" s="4">
        <v>45446.0</v>
      </c>
      <c r="E1598" s="2">
        <v>305.0</v>
      </c>
      <c r="F1598" s="3" t="s">
        <v>298</v>
      </c>
      <c r="G1598" s="3" t="s">
        <v>638</v>
      </c>
      <c r="H1598" s="3">
        <v>1.0</v>
      </c>
      <c r="I1598" s="2">
        <f>IFERROR(vlookup(F1598,'College Conference'!$B$1:$Z$1000 , 6,False),0)</f>
        <v>3</v>
      </c>
      <c r="J1598" s="2">
        <f>IFERROR(vlookup(G1598,'College Conference'!$B$1:$Z$1000 , 6,False),0)</f>
        <v>6</v>
      </c>
    </row>
    <row r="1599">
      <c r="A1599" s="3" t="s">
        <v>1177</v>
      </c>
      <c r="B1599" s="3">
        <v>0.89</v>
      </c>
      <c r="C1599" s="3" t="s">
        <v>52</v>
      </c>
      <c r="D1599" s="4">
        <v>45446.0</v>
      </c>
      <c r="E1599" s="2">
        <v>220.0</v>
      </c>
      <c r="F1599" s="3" t="s">
        <v>816</v>
      </c>
      <c r="G1599" s="3" t="s">
        <v>143</v>
      </c>
      <c r="H1599" s="3">
        <v>1.0</v>
      </c>
      <c r="I1599" s="2">
        <f>IFERROR(vlookup(F1599,'College Conference'!$B$1:$Z$1000 , 6,False),0)</f>
        <v>8</v>
      </c>
      <c r="J1599" s="2">
        <f>IFERROR(vlookup(G1599,'College Conference'!$B$1:$Z$1000 , 6,False),0)</f>
        <v>1</v>
      </c>
    </row>
    <row r="1600">
      <c r="A1600" s="3" t="s">
        <v>2822</v>
      </c>
      <c r="B1600" s="3" t="s">
        <v>11</v>
      </c>
      <c r="C1600" s="3" t="s">
        <v>43</v>
      </c>
      <c r="D1600" s="4">
        <v>45448.0</v>
      </c>
      <c r="E1600" s="2">
        <v>300.0</v>
      </c>
      <c r="F1600" s="3" t="s">
        <v>499</v>
      </c>
      <c r="G1600" s="3" t="s">
        <v>635</v>
      </c>
      <c r="H1600" s="3">
        <v>1.0</v>
      </c>
      <c r="I1600" s="2">
        <f>IFERROR(vlookup(F1600,'College Conference'!$B$1:$Z$1000 , 6,False),0)</f>
        <v>0</v>
      </c>
      <c r="J1600" s="2">
        <f>IFERROR(vlookup(G1600,'College Conference'!$B$1:$Z$1000 , 6,False),0)</f>
        <v>6</v>
      </c>
    </row>
    <row r="1601">
      <c r="A1601" s="3" t="s">
        <v>1367</v>
      </c>
      <c r="B1601" s="3">
        <v>0.91</v>
      </c>
      <c r="C1601" s="3" t="s">
        <v>17</v>
      </c>
      <c r="D1601" s="4">
        <v>45444.0</v>
      </c>
      <c r="E1601" s="2">
        <v>210.0</v>
      </c>
      <c r="F1601" s="3" t="s">
        <v>804</v>
      </c>
      <c r="G1601" s="3" t="s">
        <v>251</v>
      </c>
      <c r="H1601" s="3">
        <v>1.0</v>
      </c>
      <c r="I1601" s="2">
        <f>IFERROR(vlookup(F1601,'College Conference'!$B$1:$Z$1000 , 6,False),0)</f>
        <v>8</v>
      </c>
      <c r="J1601" s="2">
        <f>IFERROR(vlookup(G1601,'College Conference'!$B$1:$Z$1000 , 6,False),0)</f>
        <v>2</v>
      </c>
    </row>
    <row r="1602">
      <c r="A1602" s="3" t="s">
        <v>1052</v>
      </c>
      <c r="B1602" s="3">
        <v>0.76</v>
      </c>
      <c r="C1602" s="3" t="s">
        <v>22</v>
      </c>
      <c r="D1602" s="2" t="s">
        <v>72</v>
      </c>
      <c r="E1602" s="2">
        <v>184.0</v>
      </c>
      <c r="F1602" s="3" t="s">
        <v>289</v>
      </c>
      <c r="G1602" s="3" t="s">
        <v>156</v>
      </c>
      <c r="H1602" s="3">
        <v>1.0</v>
      </c>
      <c r="I1602" s="2">
        <f>IFERROR(vlookup(F1602,'College Conference'!$B$1:$Z$1000 , 6,False),0)</f>
        <v>3</v>
      </c>
      <c r="J1602" s="2">
        <f>IFERROR(vlookup(G1602,'College Conference'!$B$1:$Z$1000 , 6,False),0)</f>
        <v>1</v>
      </c>
    </row>
    <row r="1603">
      <c r="A1603" s="3" t="s">
        <v>3727</v>
      </c>
      <c r="B1603" s="3" t="s">
        <v>11</v>
      </c>
      <c r="C1603" s="3" t="s">
        <v>313</v>
      </c>
      <c r="D1603" s="2" t="s">
        <v>72</v>
      </c>
      <c r="E1603" s="2">
        <v>183.0</v>
      </c>
      <c r="F1603" s="3" t="s">
        <v>231</v>
      </c>
      <c r="G1603" s="3" t="s">
        <v>796</v>
      </c>
      <c r="H1603" s="3">
        <v>1.0</v>
      </c>
      <c r="I1603" s="2">
        <f>IFERROR(vlookup(F1603,'College Conference'!$B$1:$Z$1000 , 6,False),0)</f>
        <v>2</v>
      </c>
      <c r="J1603" s="2">
        <f>IFERROR(vlookup(G1603,'College Conference'!$B$1:$Z$1000 , 6,False),0)</f>
        <v>8</v>
      </c>
    </row>
    <row r="1604">
      <c r="A1604" s="3" t="s">
        <v>1877</v>
      </c>
      <c r="B1604" s="3">
        <v>0.79</v>
      </c>
      <c r="C1604" s="3" t="s">
        <v>43</v>
      </c>
      <c r="D1604" s="4">
        <v>45447.0</v>
      </c>
      <c r="E1604" s="2">
        <v>300.0</v>
      </c>
      <c r="F1604" s="3" t="s">
        <v>892</v>
      </c>
      <c r="G1604" s="3" t="s">
        <v>311</v>
      </c>
      <c r="H1604" s="3">
        <v>1.0</v>
      </c>
      <c r="I1604" s="2">
        <f>IFERROR(vlookup(F1604,'College Conference'!$B$1:$Z$1000 , 6,False),0)</f>
        <v>9</v>
      </c>
      <c r="J1604" s="2">
        <f>IFERROR(vlookup(G1604,'College Conference'!$B$1:$Z$1000 , 6,False),0)</f>
        <v>3</v>
      </c>
    </row>
    <row r="1605">
      <c r="A1605" s="3" t="s">
        <v>622</v>
      </c>
      <c r="B1605" s="3">
        <v>0.84</v>
      </c>
      <c r="C1605" s="3" t="s">
        <v>43</v>
      </c>
      <c r="D1605" s="4">
        <v>45449.0</v>
      </c>
      <c r="E1605" s="2">
        <v>286.0</v>
      </c>
      <c r="F1605" s="3" t="s">
        <v>623</v>
      </c>
      <c r="G1605" s="3" t="s">
        <v>39</v>
      </c>
      <c r="H1605" s="3">
        <v>1.0</v>
      </c>
      <c r="I1605" s="2">
        <f>IFERROR(vlookup(F1605,'College Conference'!$B$1:$Z$1000 , 6,False),0)</f>
        <v>6</v>
      </c>
      <c r="J1605" s="2">
        <f>IFERROR(vlookup(G1605,'College Conference'!$B$1:$Z$1000 , 6,False),0)</f>
        <v>0</v>
      </c>
    </row>
    <row r="1606">
      <c r="A1606" s="3" t="s">
        <v>2004</v>
      </c>
      <c r="B1606" s="3">
        <v>0.86</v>
      </c>
      <c r="C1606" s="3" t="s">
        <v>52</v>
      </c>
      <c r="D1606" s="4">
        <v>45445.0</v>
      </c>
      <c r="E1606" s="2">
        <v>245.0</v>
      </c>
      <c r="F1606" s="3" t="s">
        <v>400</v>
      </c>
      <c r="G1606" s="3" t="s">
        <v>461</v>
      </c>
      <c r="H1606" s="3">
        <v>1.0</v>
      </c>
      <c r="I1606" s="2">
        <f>IFERROR(vlookup(F1606,'College Conference'!$B$1:$Z$1000 , 6,False),0)</f>
        <v>3</v>
      </c>
      <c r="J1606" s="2">
        <f>IFERROR(vlookup(G1606,'College Conference'!$B$1:$Z$1000 , 6,False),0)</f>
        <v>4</v>
      </c>
    </row>
    <row r="1607">
      <c r="A1607" s="3" t="s">
        <v>3292</v>
      </c>
      <c r="B1607" s="3">
        <v>0.88</v>
      </c>
      <c r="C1607" s="3" t="s">
        <v>17</v>
      </c>
      <c r="D1607" s="4">
        <v>45422.0</v>
      </c>
      <c r="E1607" s="2">
        <v>167.0</v>
      </c>
      <c r="F1607" s="3" t="s">
        <v>311</v>
      </c>
      <c r="G1607" s="3" t="s">
        <v>693</v>
      </c>
      <c r="H1607" s="3">
        <v>1.0</v>
      </c>
      <c r="I1607" s="2">
        <f>IFERROR(vlookup(F1607,'College Conference'!$B$1:$Z$1000 , 6,False),0)</f>
        <v>3</v>
      </c>
      <c r="J1607" s="2">
        <f>IFERROR(vlookup(G1607,'College Conference'!$B$1:$Z$1000 , 6,False),0)</f>
        <v>7</v>
      </c>
    </row>
    <row r="1608">
      <c r="A1608" s="3" t="s">
        <v>3620</v>
      </c>
      <c r="B1608" s="3">
        <v>0.9</v>
      </c>
      <c r="C1608" s="3" t="s">
        <v>27</v>
      </c>
      <c r="D1608" s="4">
        <v>45422.0</v>
      </c>
      <c r="E1608" s="2">
        <v>187.0</v>
      </c>
      <c r="F1608" s="3" t="s">
        <v>924</v>
      </c>
      <c r="G1608" s="3" t="s">
        <v>711</v>
      </c>
      <c r="H1608" s="3">
        <v>1.0</v>
      </c>
      <c r="I1608" s="2">
        <f>IFERROR(vlookup(F1608,'College Conference'!$B$1:$Z$1000 , 6,False),0)</f>
        <v>10</v>
      </c>
      <c r="J1608" s="2">
        <f>IFERROR(vlookup(G1608,'College Conference'!$B$1:$Z$1000 , 6,False),0)</f>
        <v>7</v>
      </c>
    </row>
    <row r="1609">
      <c r="A1609" s="3" t="s">
        <v>1409</v>
      </c>
      <c r="B1609" s="3">
        <v>0.78</v>
      </c>
      <c r="C1609" s="3" t="s">
        <v>12</v>
      </c>
      <c r="D1609" s="4">
        <v>45446.0</v>
      </c>
      <c r="E1609" s="2">
        <v>285.0</v>
      </c>
      <c r="F1609" s="3" t="s">
        <v>777</v>
      </c>
      <c r="G1609" s="3" t="s">
        <v>301</v>
      </c>
      <c r="H1609" s="3">
        <v>1.0</v>
      </c>
      <c r="I1609" s="2">
        <f>IFERROR(vlookup(F1609,'College Conference'!$B$1:$Z$1000 , 6,False),0)</f>
        <v>0</v>
      </c>
      <c r="J1609" s="2">
        <f>IFERROR(vlookup(G1609,'College Conference'!$B$1:$Z$1000 , 6,False),0)</f>
        <v>3</v>
      </c>
    </row>
    <row r="1610">
      <c r="A1610" s="3" t="s">
        <v>1653</v>
      </c>
      <c r="B1610" s="3">
        <v>0.94</v>
      </c>
      <c r="C1610" s="3" t="s">
        <v>27</v>
      </c>
      <c r="D1610" s="4">
        <v>45445.0</v>
      </c>
      <c r="E1610" s="2">
        <v>195.0</v>
      </c>
      <c r="F1610" s="3" t="s">
        <v>532</v>
      </c>
      <c r="G1610" s="3" t="s">
        <v>295</v>
      </c>
      <c r="H1610" s="3">
        <v>1.0</v>
      </c>
      <c r="I1610" s="2">
        <f>IFERROR(vlookup(F1610,'College Conference'!$B$1:$Z$1000 , 6,False),0)</f>
        <v>5</v>
      </c>
      <c r="J1610" s="2">
        <f>IFERROR(vlookup(G1610,'College Conference'!$B$1:$Z$1000 , 6,False),0)</f>
        <v>3</v>
      </c>
    </row>
    <row r="1611">
      <c r="A1611" s="3" t="s">
        <v>2912</v>
      </c>
      <c r="B1611" s="3">
        <v>0.86</v>
      </c>
      <c r="C1611" s="3" t="s">
        <v>22</v>
      </c>
      <c r="D1611" s="2" t="s">
        <v>72</v>
      </c>
      <c r="E1611" s="2">
        <v>210.0</v>
      </c>
      <c r="F1611" s="3" t="s">
        <v>320</v>
      </c>
      <c r="G1611" s="3" t="s">
        <v>631</v>
      </c>
      <c r="H1611" s="3">
        <v>1.0</v>
      </c>
      <c r="I1611" s="2">
        <f>IFERROR(vlookup(F1611,'College Conference'!$B$1:$Z$1000 , 6,False),0)</f>
        <v>3</v>
      </c>
      <c r="J1611" s="2">
        <f>IFERROR(vlookup(G1611,'College Conference'!$B$1:$Z$1000 , 6,False),0)</f>
        <v>6</v>
      </c>
    </row>
    <row r="1612">
      <c r="A1612" s="3" t="s">
        <v>1705</v>
      </c>
      <c r="B1612" s="3" t="s">
        <v>11</v>
      </c>
      <c r="C1612" s="3" t="s">
        <v>198</v>
      </c>
      <c r="D1612" s="4">
        <v>45444.0</v>
      </c>
      <c r="E1612" s="2">
        <v>188.0</v>
      </c>
      <c r="F1612" s="3" t="s">
        <v>623</v>
      </c>
      <c r="G1612" s="3" t="s">
        <v>301</v>
      </c>
      <c r="H1612" s="3">
        <v>1.0</v>
      </c>
      <c r="I1612" s="2">
        <f>IFERROR(vlookup(F1612,'College Conference'!$B$1:$Z$1000 , 6,False),0)</f>
        <v>6</v>
      </c>
      <c r="J1612" s="2">
        <f>IFERROR(vlookup(G1612,'College Conference'!$B$1:$Z$1000 , 6,False),0)</f>
        <v>3</v>
      </c>
    </row>
    <row r="1613">
      <c r="A1613" s="3" t="s">
        <v>4338</v>
      </c>
      <c r="B1613" s="3">
        <v>0.84</v>
      </c>
      <c r="C1613" s="3" t="s">
        <v>17</v>
      </c>
      <c r="D1613" s="4">
        <v>45423.0</v>
      </c>
      <c r="E1613" s="2">
        <v>178.0</v>
      </c>
      <c r="F1613" s="3" t="s">
        <v>718</v>
      </c>
      <c r="G1613" s="3" t="s">
        <v>935</v>
      </c>
      <c r="H1613" s="3">
        <v>1.0</v>
      </c>
      <c r="I1613" s="2">
        <f>IFERROR(vlookup(F1613,'College Conference'!$B$1:$Z$1000 , 6,False),0)</f>
        <v>7</v>
      </c>
      <c r="J1613" s="2">
        <f>IFERROR(vlookup(G1613,'College Conference'!$B$1:$Z$1000 , 6,False),0)</f>
        <v>10</v>
      </c>
    </row>
    <row r="1614">
      <c r="A1614" s="3" t="s">
        <v>1852</v>
      </c>
      <c r="B1614" s="3">
        <v>0.89</v>
      </c>
      <c r="C1614" s="3" t="s">
        <v>78</v>
      </c>
      <c r="D1614" s="4">
        <v>45446.0</v>
      </c>
      <c r="E1614" s="2">
        <v>210.0</v>
      </c>
      <c r="F1614" s="3" t="s">
        <v>292</v>
      </c>
      <c r="G1614" s="3" t="s">
        <v>525</v>
      </c>
      <c r="H1614" s="3">
        <v>1.0</v>
      </c>
      <c r="I1614" s="2">
        <f>IFERROR(vlookup(F1614,'College Conference'!$B$1:$Z$1000 , 6,False),0)</f>
        <v>3</v>
      </c>
      <c r="J1614" s="2">
        <f>IFERROR(vlookup(G1614,'College Conference'!$B$1:$Z$1000 , 6,False),0)</f>
        <v>5</v>
      </c>
    </row>
    <row r="1615">
      <c r="A1615" s="3" t="s">
        <v>1679</v>
      </c>
      <c r="B1615" s="3">
        <v>0.89</v>
      </c>
      <c r="C1615" s="3" t="s">
        <v>22</v>
      </c>
      <c r="D1615" s="4">
        <v>45421.0</v>
      </c>
      <c r="E1615" s="2">
        <v>190.0</v>
      </c>
      <c r="F1615" s="3" t="s">
        <v>400</v>
      </c>
      <c r="G1615" s="3" t="s">
        <v>613</v>
      </c>
      <c r="H1615" s="3">
        <v>1.0</v>
      </c>
      <c r="I1615" s="2">
        <f>IFERROR(vlookup(F1615,'College Conference'!$B$1:$Z$1000 , 6,False),0)</f>
        <v>3</v>
      </c>
      <c r="J1615" s="2">
        <f>IFERROR(vlookup(G1615,'College Conference'!$B$1:$Z$1000 , 6,False),0)</f>
        <v>6</v>
      </c>
    </row>
    <row r="1616">
      <c r="A1616" s="3" t="s">
        <v>3392</v>
      </c>
      <c r="B1616" s="3">
        <v>0.78</v>
      </c>
      <c r="C1616" s="3" t="s">
        <v>31</v>
      </c>
      <c r="D1616" s="4">
        <v>45450.0</v>
      </c>
      <c r="E1616" s="2">
        <v>300.0</v>
      </c>
      <c r="F1616" s="3" t="s">
        <v>512</v>
      </c>
      <c r="G1616" s="3" t="s">
        <v>685</v>
      </c>
      <c r="H1616" s="3">
        <v>1.0</v>
      </c>
      <c r="I1616" s="2">
        <f>IFERROR(vlookup(F1616,'College Conference'!$B$1:$Z$1000 , 6,False),0)</f>
        <v>5</v>
      </c>
      <c r="J1616" s="2">
        <f>IFERROR(vlookup(G1616,'College Conference'!$B$1:$Z$1000 , 6,False),0)</f>
        <v>7</v>
      </c>
    </row>
    <row r="1617">
      <c r="A1617" s="3" t="s">
        <v>1962</v>
      </c>
      <c r="B1617" s="3">
        <v>0.81</v>
      </c>
      <c r="C1617" s="3" t="s">
        <v>27</v>
      </c>
      <c r="D1617" s="4">
        <v>45444.0</v>
      </c>
      <c r="E1617" s="2">
        <v>208.0</v>
      </c>
      <c r="F1617" s="3" t="s">
        <v>251</v>
      </c>
      <c r="G1617" s="3" t="s">
        <v>450</v>
      </c>
      <c r="H1617" s="3">
        <v>1.0</v>
      </c>
      <c r="I1617" s="2">
        <f>IFERROR(vlookup(F1617,'College Conference'!$B$1:$Z$1000 , 6,False),0)</f>
        <v>2</v>
      </c>
      <c r="J1617" s="2">
        <f>IFERROR(vlookup(G1617,'College Conference'!$B$1:$Z$1000 , 6,False),0)</f>
        <v>4</v>
      </c>
    </row>
    <row r="1618">
      <c r="A1618" s="3" t="s">
        <v>3553</v>
      </c>
      <c r="B1618" s="3" t="s">
        <v>11</v>
      </c>
      <c r="C1618" s="3" t="s">
        <v>313</v>
      </c>
      <c r="D1618" s="4">
        <v>45422.0</v>
      </c>
      <c r="E1618" s="2">
        <v>185.0</v>
      </c>
      <c r="F1618" s="3" t="s">
        <v>830</v>
      </c>
      <c r="G1618" s="3" t="s">
        <v>687</v>
      </c>
      <c r="H1618" s="3">
        <v>1.0</v>
      </c>
      <c r="I1618" s="2">
        <f>IFERROR(vlookup(F1618,'College Conference'!$B$1:$Z$1000 , 6,False),0)</f>
        <v>8</v>
      </c>
      <c r="J1618" s="2">
        <f>IFERROR(vlookup(G1618,'College Conference'!$B$1:$Z$1000 , 6,False),0)</f>
        <v>7</v>
      </c>
    </row>
    <row r="1619">
      <c r="A1619" s="3" t="s">
        <v>2780</v>
      </c>
      <c r="B1619" s="3">
        <v>0.88</v>
      </c>
      <c r="C1619" s="3" t="s">
        <v>12</v>
      </c>
      <c r="D1619" s="4">
        <v>45447.0</v>
      </c>
      <c r="E1619" s="2">
        <v>245.0</v>
      </c>
      <c r="F1619" s="3" t="s">
        <v>935</v>
      </c>
      <c r="G1619" s="3" t="s">
        <v>564</v>
      </c>
      <c r="H1619" s="3">
        <v>1.0</v>
      </c>
      <c r="I1619" s="2">
        <f>IFERROR(vlookup(F1619,'College Conference'!$B$1:$Z$1000 , 6,False),0)</f>
        <v>10</v>
      </c>
      <c r="J1619" s="2">
        <f>IFERROR(vlookup(G1619,'College Conference'!$B$1:$Z$1000 , 6,False),0)</f>
        <v>5</v>
      </c>
    </row>
    <row r="1620">
      <c r="A1620" s="3" t="s">
        <v>4115</v>
      </c>
      <c r="B1620" s="3">
        <v>0.75</v>
      </c>
      <c r="C1620" s="3" t="s">
        <v>313</v>
      </c>
      <c r="D1620" s="4">
        <v>45445.0</v>
      </c>
      <c r="E1620" s="2">
        <v>193.0</v>
      </c>
      <c r="F1620" s="3" t="s">
        <v>948</v>
      </c>
      <c r="G1620" s="3" t="s">
        <v>781</v>
      </c>
      <c r="H1620" s="3">
        <v>1.0</v>
      </c>
      <c r="I1620" s="2">
        <f>IFERROR(vlookup(F1620,'College Conference'!$B$1:$Z$1000 , 6,False),0)</f>
        <v>11</v>
      </c>
      <c r="J1620" s="2">
        <f>IFERROR(vlookup(G1620,'College Conference'!$B$1:$Z$1000 , 6,False),0)</f>
        <v>8</v>
      </c>
    </row>
    <row r="1621">
      <c r="A1621" s="3" t="s">
        <v>3915</v>
      </c>
      <c r="B1621" s="3" t="s">
        <v>11</v>
      </c>
      <c r="C1621" s="3" t="s">
        <v>198</v>
      </c>
      <c r="D1621" s="4">
        <v>45449.0</v>
      </c>
      <c r="E1621" s="2">
        <v>225.0</v>
      </c>
      <c r="F1621" s="3" t="s">
        <v>631</v>
      </c>
      <c r="G1621" s="3" t="s">
        <v>781</v>
      </c>
      <c r="H1621" s="3">
        <v>1.0</v>
      </c>
      <c r="I1621" s="2">
        <f>IFERROR(vlookup(F1621,'College Conference'!$B$1:$Z$1000 , 6,False),0)</f>
        <v>6</v>
      </c>
      <c r="J1621" s="2">
        <f>IFERROR(vlookup(G1621,'College Conference'!$B$1:$Z$1000 , 6,False),0)</f>
        <v>8</v>
      </c>
    </row>
    <row r="1622">
      <c r="A1622" s="3" t="s">
        <v>1606</v>
      </c>
      <c r="B1622" s="3">
        <v>0.73</v>
      </c>
      <c r="C1622" s="3" t="s">
        <v>313</v>
      </c>
      <c r="D1622" s="4">
        <v>45423.0</v>
      </c>
      <c r="E1622" s="2">
        <v>195.0</v>
      </c>
      <c r="F1622" s="3" t="s">
        <v>498</v>
      </c>
      <c r="G1622" s="3" t="s">
        <v>311</v>
      </c>
      <c r="H1622" s="3">
        <v>1.0</v>
      </c>
      <c r="I1622" s="2">
        <f>IFERROR(vlookup(F1622,'College Conference'!$B$1:$Z$1000 , 6,False),0)</f>
        <v>4</v>
      </c>
      <c r="J1622" s="2">
        <f>IFERROR(vlookup(G1622,'College Conference'!$B$1:$Z$1000 , 6,False),0)</f>
        <v>3</v>
      </c>
    </row>
    <row r="1623">
      <c r="A1623" s="3" t="s">
        <v>3663</v>
      </c>
      <c r="B1623" s="3">
        <v>0.89</v>
      </c>
      <c r="C1623" s="3" t="s">
        <v>27</v>
      </c>
      <c r="D1623" s="4">
        <v>45444.0</v>
      </c>
      <c r="E1623" s="2">
        <v>180.0</v>
      </c>
      <c r="F1623" s="3" t="s">
        <v>89</v>
      </c>
      <c r="G1623" s="3" t="s">
        <v>816</v>
      </c>
      <c r="H1623" s="3">
        <v>1.0</v>
      </c>
      <c r="I1623" s="2">
        <f>IFERROR(vlookup(F1623,'College Conference'!$B$1:$Z$1000 , 6,False),0)</f>
        <v>0</v>
      </c>
      <c r="J1623" s="2">
        <f>IFERROR(vlookup(G1623,'College Conference'!$B$1:$Z$1000 , 6,False),0)</f>
        <v>8</v>
      </c>
    </row>
    <row r="1624">
      <c r="A1624" s="3" t="s">
        <v>1305</v>
      </c>
      <c r="B1624" s="3">
        <v>0.85</v>
      </c>
      <c r="C1624" s="3" t="s">
        <v>17</v>
      </c>
      <c r="D1624" s="4">
        <v>45423.0</v>
      </c>
      <c r="E1624" s="2">
        <v>170.0</v>
      </c>
      <c r="F1624" s="3" t="s">
        <v>564</v>
      </c>
      <c r="G1624" s="3" t="s">
        <v>253</v>
      </c>
      <c r="H1624" s="3">
        <v>1.0</v>
      </c>
      <c r="I1624" s="2">
        <f>IFERROR(vlookup(F1624,'College Conference'!$B$1:$Z$1000 , 6,False),0)</f>
        <v>5</v>
      </c>
      <c r="J1624" s="2">
        <f>IFERROR(vlookup(G1624,'College Conference'!$B$1:$Z$1000 , 6,False),0)</f>
        <v>2</v>
      </c>
    </row>
    <row r="1625">
      <c r="A1625" s="3" t="s">
        <v>698</v>
      </c>
      <c r="B1625" s="3" t="s">
        <v>11</v>
      </c>
      <c r="C1625" s="3" t="s">
        <v>78</v>
      </c>
      <c r="D1625" s="4">
        <v>45446.0</v>
      </c>
      <c r="E1625" s="2">
        <v>200.0</v>
      </c>
      <c r="F1625" s="3" t="s">
        <v>693</v>
      </c>
      <c r="G1625" s="3" t="s">
        <v>699</v>
      </c>
      <c r="H1625" s="3">
        <v>1.0</v>
      </c>
      <c r="I1625" s="2">
        <f>IFERROR(vlookup(F1625,'College Conference'!$B$1:$Z$1000 , 6,False),0)</f>
        <v>7</v>
      </c>
      <c r="J1625" s="2">
        <f>IFERROR(vlookup(G1625,'College Conference'!$B$1:$Z$1000 , 6,False),0)</f>
        <v>0</v>
      </c>
    </row>
    <row r="1626">
      <c r="A1626" s="3" t="s">
        <v>1410</v>
      </c>
      <c r="B1626" s="3">
        <v>0.89</v>
      </c>
      <c r="C1626" s="3" t="s">
        <v>43</v>
      </c>
      <c r="D1626" s="4">
        <v>45447.0</v>
      </c>
      <c r="E1626" s="2">
        <v>326.0</v>
      </c>
      <c r="F1626" s="3" t="s">
        <v>32</v>
      </c>
      <c r="G1626" s="3" t="s">
        <v>295</v>
      </c>
      <c r="H1626" s="3">
        <v>1.0</v>
      </c>
      <c r="I1626" s="2">
        <f>IFERROR(vlookup(F1626,'College Conference'!$B$1:$Z$1000 , 6,False),0)</f>
        <v>0</v>
      </c>
      <c r="J1626" s="2">
        <f>IFERROR(vlookup(G1626,'College Conference'!$B$1:$Z$1000 , 6,False),0)</f>
        <v>3</v>
      </c>
    </row>
    <row r="1627">
      <c r="A1627" s="3" t="s">
        <v>2132</v>
      </c>
      <c r="B1627" s="3">
        <v>0.83</v>
      </c>
      <c r="C1627" s="3" t="s">
        <v>12</v>
      </c>
      <c r="D1627" s="4">
        <v>45445.0</v>
      </c>
      <c r="E1627" s="2">
        <v>300.0</v>
      </c>
      <c r="F1627" s="3" t="s">
        <v>621</v>
      </c>
      <c r="G1627" s="3" t="s">
        <v>444</v>
      </c>
      <c r="H1627" s="3">
        <v>1.0</v>
      </c>
      <c r="I1627" s="2">
        <f>IFERROR(vlookup(F1627,'College Conference'!$B$1:$Z$1000 , 6,False),0)</f>
        <v>6</v>
      </c>
      <c r="J1627" s="2">
        <f>IFERROR(vlookup(G1627,'College Conference'!$B$1:$Z$1000 , 6,False),0)</f>
        <v>4</v>
      </c>
    </row>
    <row r="1628">
      <c r="A1628" s="3" t="s">
        <v>4216</v>
      </c>
      <c r="B1628" s="3">
        <v>0.83</v>
      </c>
      <c r="C1628" s="3" t="s">
        <v>12</v>
      </c>
      <c r="D1628" s="4">
        <v>45446.0</v>
      </c>
      <c r="E1628" s="2">
        <v>250.0</v>
      </c>
      <c r="F1628" s="3" t="s">
        <v>519</v>
      </c>
      <c r="G1628" s="3" t="s">
        <v>888</v>
      </c>
      <c r="H1628" s="3">
        <v>1.0</v>
      </c>
      <c r="I1628" s="2">
        <f>IFERROR(vlookup(F1628,'College Conference'!$B$1:$Z$1000 , 6,False),0)</f>
        <v>5</v>
      </c>
      <c r="J1628" s="2">
        <f>IFERROR(vlookup(G1628,'College Conference'!$B$1:$Z$1000 , 6,False),0)</f>
        <v>9</v>
      </c>
    </row>
    <row r="1629">
      <c r="A1629" s="3" t="s">
        <v>2086</v>
      </c>
      <c r="B1629" s="3">
        <v>0.86</v>
      </c>
      <c r="C1629" s="3" t="s">
        <v>17</v>
      </c>
      <c r="D1629" s="2" t="s">
        <v>72</v>
      </c>
      <c r="E1629" s="2">
        <v>170.0</v>
      </c>
      <c r="F1629" s="3" t="s">
        <v>540</v>
      </c>
      <c r="G1629" s="3" t="s">
        <v>483</v>
      </c>
      <c r="H1629" s="3">
        <v>1.0</v>
      </c>
      <c r="I1629" s="2">
        <f>IFERROR(vlookup(F1629,'College Conference'!$B$1:$Z$1000 , 6,False),0)</f>
        <v>5</v>
      </c>
      <c r="J1629" s="2">
        <f>IFERROR(vlookup(G1629,'College Conference'!$B$1:$Z$1000 , 6,False),0)</f>
        <v>4</v>
      </c>
    </row>
    <row r="1630">
      <c r="A1630" s="3" t="s">
        <v>3554</v>
      </c>
      <c r="B1630" s="3">
        <v>0.86</v>
      </c>
      <c r="C1630" s="3" t="s">
        <v>43</v>
      </c>
      <c r="D1630" s="4">
        <v>45446.0</v>
      </c>
      <c r="E1630" s="2">
        <v>340.0</v>
      </c>
      <c r="F1630" s="3" t="s">
        <v>781</v>
      </c>
      <c r="G1630" s="3" t="s">
        <v>714</v>
      </c>
      <c r="H1630" s="3">
        <v>1.0</v>
      </c>
      <c r="I1630" s="2">
        <f>IFERROR(vlookup(F1630,'College Conference'!$B$1:$Z$1000 , 6,False),0)</f>
        <v>8</v>
      </c>
      <c r="J1630" s="2">
        <f>IFERROR(vlookup(G1630,'College Conference'!$B$1:$Z$1000 , 6,False),0)</f>
        <v>7</v>
      </c>
    </row>
    <row r="1631">
      <c r="A1631" s="3" t="s">
        <v>3555</v>
      </c>
      <c r="B1631" s="3">
        <v>0.88</v>
      </c>
      <c r="C1631" s="3" t="s">
        <v>27</v>
      </c>
      <c r="D1631" s="4">
        <v>45445.0</v>
      </c>
      <c r="E1631" s="2">
        <v>180.0</v>
      </c>
      <c r="F1631" s="3" t="s">
        <v>808</v>
      </c>
      <c r="G1631" s="3" t="s">
        <v>740</v>
      </c>
      <c r="H1631" s="3">
        <v>1.0</v>
      </c>
      <c r="I1631" s="2">
        <f>IFERROR(vlookup(F1631,'College Conference'!$B$1:$Z$1000 , 6,False),0)</f>
        <v>8</v>
      </c>
      <c r="J1631" s="2">
        <f>IFERROR(vlookup(G1631,'College Conference'!$B$1:$Z$1000 , 6,False),0)</f>
        <v>7</v>
      </c>
    </row>
    <row r="1632">
      <c r="A1632" s="3" t="s">
        <v>2700</v>
      </c>
      <c r="B1632" s="3">
        <v>0.88</v>
      </c>
      <c r="C1632" s="3" t="s">
        <v>52</v>
      </c>
      <c r="D1632" s="4">
        <v>45445.0</v>
      </c>
      <c r="E1632" s="2">
        <v>225.0</v>
      </c>
      <c r="F1632" s="3" t="s">
        <v>816</v>
      </c>
      <c r="G1632" s="3" t="s">
        <v>517</v>
      </c>
      <c r="H1632" s="3">
        <v>1.0</v>
      </c>
      <c r="I1632" s="2">
        <f>IFERROR(vlookup(F1632,'College Conference'!$B$1:$Z$1000 , 6,False),0)</f>
        <v>8</v>
      </c>
      <c r="J1632" s="2">
        <f>IFERROR(vlookup(G1632,'College Conference'!$B$1:$Z$1000 , 6,False),0)</f>
        <v>5</v>
      </c>
    </row>
    <row r="1633">
      <c r="A1633" s="3" t="s">
        <v>1889</v>
      </c>
      <c r="B1633" s="3">
        <v>0.8</v>
      </c>
      <c r="C1633" s="3" t="s">
        <v>198</v>
      </c>
      <c r="D1633" s="4">
        <v>45445.0</v>
      </c>
      <c r="E1633" s="2">
        <v>175.0</v>
      </c>
      <c r="F1633" s="3" t="s">
        <v>924</v>
      </c>
      <c r="G1633" s="3" t="s">
        <v>295</v>
      </c>
      <c r="H1633" s="3">
        <v>1.0</v>
      </c>
      <c r="I1633" s="2">
        <f>IFERROR(vlookup(F1633,'College Conference'!$B$1:$Z$1000 , 6,False),0)</f>
        <v>10</v>
      </c>
      <c r="J1633" s="2">
        <f>IFERROR(vlookup(G1633,'College Conference'!$B$1:$Z$1000 , 6,False),0)</f>
        <v>3</v>
      </c>
    </row>
    <row r="1634">
      <c r="A1634" s="3" t="s">
        <v>1139</v>
      </c>
      <c r="B1634" s="3">
        <v>0.87</v>
      </c>
      <c r="C1634" s="3" t="s">
        <v>78</v>
      </c>
      <c r="D1634" s="4">
        <v>45444.0</v>
      </c>
      <c r="E1634" s="2">
        <v>204.0</v>
      </c>
      <c r="F1634" s="3" t="s">
        <v>691</v>
      </c>
      <c r="G1634" s="3" t="s">
        <v>202</v>
      </c>
      <c r="H1634" s="3">
        <v>1.0</v>
      </c>
      <c r="I1634" s="2">
        <f>IFERROR(vlookup(F1634,'College Conference'!$B$1:$Z$1000 , 6,False),0)</f>
        <v>7</v>
      </c>
      <c r="J1634" s="2">
        <f>IFERROR(vlookup(G1634,'College Conference'!$B$1:$Z$1000 , 6,False),0)</f>
        <v>1</v>
      </c>
    </row>
    <row r="1635">
      <c r="A1635" s="3" t="s">
        <v>2420</v>
      </c>
      <c r="B1635" s="3">
        <v>0.9</v>
      </c>
      <c r="C1635" s="3" t="s">
        <v>12</v>
      </c>
      <c r="D1635" s="4">
        <v>45448.0</v>
      </c>
      <c r="E1635" s="2">
        <v>292.0</v>
      </c>
      <c r="F1635" s="3" t="s">
        <v>322</v>
      </c>
      <c r="G1635" s="3" t="s">
        <v>510</v>
      </c>
      <c r="H1635" s="3">
        <v>1.0</v>
      </c>
      <c r="I1635" s="2">
        <f>IFERROR(vlookup(F1635,'College Conference'!$B$1:$Z$1000 , 6,False),0)</f>
        <v>3</v>
      </c>
      <c r="J1635" s="2">
        <f>IFERROR(vlookup(G1635,'College Conference'!$B$1:$Z$1000 , 6,False),0)</f>
        <v>5</v>
      </c>
    </row>
    <row r="1636">
      <c r="A1636" s="3" t="s">
        <v>2323</v>
      </c>
      <c r="B1636" s="3">
        <v>0.89</v>
      </c>
      <c r="C1636" s="3" t="s">
        <v>63</v>
      </c>
      <c r="D1636" s="4">
        <v>45422.0</v>
      </c>
      <c r="E1636" s="2">
        <v>195.0</v>
      </c>
      <c r="F1636" s="3" t="s">
        <v>143</v>
      </c>
      <c r="G1636" s="3" t="s">
        <v>527</v>
      </c>
      <c r="H1636" s="3">
        <v>1.0</v>
      </c>
      <c r="I1636" s="2">
        <f>IFERROR(vlookup(F1636,'College Conference'!$B$1:$Z$1000 , 6,False),0)</f>
        <v>1</v>
      </c>
      <c r="J1636" s="2">
        <f>IFERROR(vlookup(G1636,'College Conference'!$B$1:$Z$1000 , 6,False),0)</f>
        <v>5</v>
      </c>
    </row>
    <row r="1637">
      <c r="A1637" s="3" t="s">
        <v>1750</v>
      </c>
      <c r="B1637" s="3">
        <v>0.88</v>
      </c>
      <c r="C1637" s="3" t="s">
        <v>38</v>
      </c>
      <c r="D1637" s="4">
        <v>45446.0</v>
      </c>
      <c r="E1637" s="2">
        <v>215.0</v>
      </c>
      <c r="F1637" s="3" t="s">
        <v>705</v>
      </c>
      <c r="G1637" s="3" t="s">
        <v>295</v>
      </c>
      <c r="H1637" s="3">
        <v>1.0</v>
      </c>
      <c r="I1637" s="2">
        <f>IFERROR(vlookup(F1637,'College Conference'!$B$1:$Z$1000 , 6,False),0)</f>
        <v>7</v>
      </c>
      <c r="J1637" s="2">
        <f>IFERROR(vlookup(G1637,'College Conference'!$B$1:$Z$1000 , 6,False),0)</f>
        <v>3</v>
      </c>
    </row>
    <row r="1638">
      <c r="A1638" s="3" t="s">
        <v>3876</v>
      </c>
      <c r="B1638" s="3">
        <v>0.88</v>
      </c>
      <c r="C1638" s="3" t="s">
        <v>17</v>
      </c>
      <c r="D1638" s="4">
        <v>45444.0</v>
      </c>
      <c r="E1638" s="2">
        <v>200.0</v>
      </c>
      <c r="F1638" s="3" t="s">
        <v>527</v>
      </c>
      <c r="G1638" s="3" t="s">
        <v>776</v>
      </c>
      <c r="H1638" s="3">
        <v>1.0</v>
      </c>
      <c r="I1638" s="2">
        <f>IFERROR(vlookup(F1638,'College Conference'!$B$1:$Z$1000 , 6,False),0)</f>
        <v>5</v>
      </c>
      <c r="J1638" s="2">
        <f>IFERROR(vlookup(G1638,'College Conference'!$B$1:$Z$1000 , 6,False),0)</f>
        <v>8</v>
      </c>
    </row>
    <row r="1639">
      <c r="A1639" s="3" t="s">
        <v>330</v>
      </c>
      <c r="B1639" s="3">
        <v>0.78</v>
      </c>
      <c r="C1639" s="3" t="s">
        <v>78</v>
      </c>
      <c r="D1639" s="4">
        <v>45423.0</v>
      </c>
      <c r="E1639" s="2">
        <v>185.0</v>
      </c>
      <c r="F1639" s="3" t="s">
        <v>322</v>
      </c>
      <c r="G1639" s="3" t="s">
        <v>331</v>
      </c>
      <c r="H1639" s="3">
        <v>1.0</v>
      </c>
      <c r="I1639" s="2">
        <f>IFERROR(vlookup(F1639,'College Conference'!$B$1:$Z$1000 , 6,False),0)</f>
        <v>3</v>
      </c>
      <c r="J1639" s="2">
        <f>IFERROR(vlookup(G1639,'College Conference'!$B$1:$Z$1000 , 6,False),0)</f>
        <v>0</v>
      </c>
    </row>
    <row r="1640">
      <c r="A1640" s="3" t="s">
        <v>2496</v>
      </c>
      <c r="B1640" s="3">
        <v>0.83</v>
      </c>
      <c r="C1640" s="3" t="s">
        <v>52</v>
      </c>
      <c r="D1640" s="4">
        <v>45445.0</v>
      </c>
      <c r="E1640" s="2">
        <v>210.0</v>
      </c>
      <c r="F1640" s="3" t="s">
        <v>480</v>
      </c>
      <c r="G1640" s="3" t="s">
        <v>514</v>
      </c>
      <c r="H1640" s="3">
        <v>1.0</v>
      </c>
      <c r="I1640" s="2">
        <f>IFERROR(vlookup(F1640,'College Conference'!$B$1:$Z$1000 , 6,False),0)</f>
        <v>4</v>
      </c>
      <c r="J1640" s="2">
        <f>IFERROR(vlookup(G1640,'College Conference'!$B$1:$Z$1000 , 6,False),0)</f>
        <v>5</v>
      </c>
    </row>
    <row r="1641">
      <c r="A1641" s="3" t="s">
        <v>4178</v>
      </c>
      <c r="B1641" s="3">
        <v>0.92</v>
      </c>
      <c r="C1641" s="3" t="s">
        <v>17</v>
      </c>
      <c r="D1641" s="4">
        <v>45444.0</v>
      </c>
      <c r="E1641" s="2">
        <v>223.0</v>
      </c>
      <c r="F1641" s="3" t="s">
        <v>295</v>
      </c>
      <c r="G1641" s="3" t="s">
        <v>888</v>
      </c>
      <c r="H1641" s="3">
        <v>1.0</v>
      </c>
      <c r="I1641" s="2">
        <f>IFERROR(vlookup(F1641,'College Conference'!$B$1:$Z$1000 , 6,False),0)</f>
        <v>3</v>
      </c>
      <c r="J1641" s="2">
        <f>IFERROR(vlookup(G1641,'College Conference'!$B$1:$Z$1000 , 6,False),0)</f>
        <v>9</v>
      </c>
    </row>
    <row r="1642">
      <c r="A1642" s="3" t="s">
        <v>456</v>
      </c>
      <c r="B1642" s="3">
        <v>0.76</v>
      </c>
      <c r="C1642" s="3" t="s">
        <v>43</v>
      </c>
      <c r="D1642" s="4">
        <v>45446.0</v>
      </c>
      <c r="E1642" s="2">
        <v>331.0</v>
      </c>
      <c r="F1642" s="3" t="s">
        <v>450</v>
      </c>
      <c r="G1642" s="3" t="s">
        <v>39</v>
      </c>
      <c r="H1642" s="3">
        <v>1.0</v>
      </c>
      <c r="I1642" s="2">
        <f>IFERROR(vlookup(F1642,'College Conference'!$B$1:$Z$1000 , 6,False),0)</f>
        <v>4</v>
      </c>
      <c r="J1642" s="2">
        <f>IFERROR(vlookup(G1642,'College Conference'!$B$1:$Z$1000 , 6,False),0)</f>
        <v>0</v>
      </c>
    </row>
    <row r="1643">
      <c r="A1643" s="3" t="s">
        <v>2421</v>
      </c>
      <c r="B1643" s="3">
        <v>0.9</v>
      </c>
      <c r="C1643" s="3" t="s">
        <v>17</v>
      </c>
      <c r="D1643" s="4">
        <v>45444.0</v>
      </c>
      <c r="E1643" s="2">
        <v>196.0</v>
      </c>
      <c r="F1643" s="3" t="s">
        <v>325</v>
      </c>
      <c r="G1643" s="3" t="s">
        <v>510</v>
      </c>
      <c r="H1643" s="3">
        <v>1.0</v>
      </c>
      <c r="I1643" s="2">
        <f>IFERROR(vlookup(F1643,'College Conference'!$B$1:$Z$1000 , 6,False),0)</f>
        <v>3</v>
      </c>
      <c r="J1643" s="2">
        <f>IFERROR(vlookup(G1643,'College Conference'!$B$1:$Z$1000 , 6,False),0)</f>
        <v>5</v>
      </c>
    </row>
    <row r="1644">
      <c r="A1644" s="3" t="s">
        <v>2065</v>
      </c>
      <c r="B1644" s="3" t="s">
        <v>11</v>
      </c>
      <c r="C1644" s="3" t="s">
        <v>58</v>
      </c>
      <c r="D1644" s="4">
        <v>45448.0</v>
      </c>
      <c r="E1644" s="2">
        <v>250.0</v>
      </c>
      <c r="F1644" s="3" t="s">
        <v>80</v>
      </c>
      <c r="G1644" s="3" t="s">
        <v>512</v>
      </c>
      <c r="H1644" s="3">
        <v>1.0</v>
      </c>
      <c r="I1644" s="2">
        <f>IFERROR(vlookup(F1644,'College Conference'!$B$1:$Z$1000 , 6,False),0)</f>
        <v>0</v>
      </c>
      <c r="J1644" s="2">
        <f>IFERROR(vlookup(G1644,'College Conference'!$B$1:$Z$1000 , 6,False),0)</f>
        <v>5</v>
      </c>
    </row>
    <row r="1645">
      <c r="A1645" s="3" t="s">
        <v>1607</v>
      </c>
      <c r="B1645" s="3">
        <v>0.89</v>
      </c>
      <c r="C1645" s="3" t="s">
        <v>17</v>
      </c>
      <c r="D1645" s="4">
        <v>45445.0</v>
      </c>
      <c r="E1645" s="2">
        <v>210.0</v>
      </c>
      <c r="F1645" s="3" t="s">
        <v>480</v>
      </c>
      <c r="G1645" s="3" t="s">
        <v>295</v>
      </c>
      <c r="H1645" s="3">
        <v>1.0</v>
      </c>
      <c r="I1645" s="2">
        <f>IFERROR(vlookup(F1645,'College Conference'!$B$1:$Z$1000 , 6,False),0)</f>
        <v>4</v>
      </c>
      <c r="J1645" s="2">
        <f>IFERROR(vlookup(G1645,'College Conference'!$B$1:$Z$1000 , 6,False),0)</f>
        <v>3</v>
      </c>
    </row>
    <row r="1646">
      <c r="A1646" s="3" t="s">
        <v>700</v>
      </c>
      <c r="B1646" s="3">
        <v>0.79</v>
      </c>
      <c r="C1646" s="3" t="s">
        <v>52</v>
      </c>
      <c r="D1646" s="4">
        <v>45446.0</v>
      </c>
      <c r="E1646" s="2">
        <v>217.0</v>
      </c>
      <c r="F1646" s="3" t="s">
        <v>701</v>
      </c>
      <c r="G1646" s="3" t="s">
        <v>499</v>
      </c>
      <c r="H1646" s="3">
        <v>1.0</v>
      </c>
      <c r="I1646" s="2">
        <f>IFERROR(vlookup(F1646,'College Conference'!$B$1:$Z$1000 , 6,False),0)</f>
        <v>7</v>
      </c>
      <c r="J1646" s="2">
        <f>IFERROR(vlookup(G1646,'College Conference'!$B$1:$Z$1000 , 6,False),0)</f>
        <v>0</v>
      </c>
    </row>
    <row r="1647">
      <c r="A1647" s="3" t="s">
        <v>1388</v>
      </c>
      <c r="B1647" s="3">
        <v>0.83</v>
      </c>
      <c r="C1647" s="3" t="s">
        <v>31</v>
      </c>
      <c r="D1647" s="4">
        <v>45447.0</v>
      </c>
      <c r="E1647" s="2">
        <v>306.0</v>
      </c>
      <c r="F1647" s="3" t="s">
        <v>896</v>
      </c>
      <c r="G1647" s="3" t="s">
        <v>244</v>
      </c>
      <c r="H1647" s="3">
        <v>1.0</v>
      </c>
      <c r="I1647" s="2">
        <f>IFERROR(vlookup(F1647,'College Conference'!$B$1:$Z$1000 , 6,False),0)</f>
        <v>9</v>
      </c>
      <c r="J1647" s="2">
        <f>IFERROR(vlookup(G1647,'College Conference'!$B$1:$Z$1000 , 6,False),0)</f>
        <v>2</v>
      </c>
    </row>
    <row r="1648">
      <c r="A1648" s="3" t="s">
        <v>1821</v>
      </c>
      <c r="B1648" s="3">
        <v>0.9</v>
      </c>
      <c r="C1648" s="3" t="s">
        <v>17</v>
      </c>
      <c r="D1648" s="4">
        <v>45446.0</v>
      </c>
      <c r="E1648" s="2">
        <v>220.0</v>
      </c>
      <c r="F1648" s="3" t="s">
        <v>811</v>
      </c>
      <c r="G1648" s="3" t="s">
        <v>298</v>
      </c>
      <c r="H1648" s="3">
        <v>1.0</v>
      </c>
      <c r="I1648" s="2">
        <f>IFERROR(vlookup(F1648,'College Conference'!$B$1:$Z$1000 , 6,False),0)</f>
        <v>8</v>
      </c>
      <c r="J1648" s="2">
        <f>IFERROR(vlookup(G1648,'College Conference'!$B$1:$Z$1000 , 6,False),0)</f>
        <v>3</v>
      </c>
    </row>
    <row r="1649">
      <c r="A1649" s="3" t="s">
        <v>1275</v>
      </c>
      <c r="B1649" s="3">
        <v>0.88</v>
      </c>
      <c r="C1649" s="3" t="s">
        <v>17</v>
      </c>
      <c r="D1649" s="4">
        <v>45449.0</v>
      </c>
      <c r="E1649" s="2">
        <v>215.0</v>
      </c>
      <c r="F1649" s="3" t="s">
        <v>306</v>
      </c>
      <c r="G1649" s="3" t="s">
        <v>236</v>
      </c>
      <c r="H1649" s="3">
        <v>1.0</v>
      </c>
      <c r="I1649" s="2">
        <f>IFERROR(vlookup(F1649,'College Conference'!$B$1:$Z$1000 , 6,False),0)</f>
        <v>3</v>
      </c>
      <c r="J1649" s="2">
        <f>IFERROR(vlookup(G1649,'College Conference'!$B$1:$Z$1000 , 6,False),0)</f>
        <v>2</v>
      </c>
    </row>
    <row r="1650">
      <c r="A1650" s="3" t="s">
        <v>3157</v>
      </c>
      <c r="B1650" s="3">
        <v>0.86</v>
      </c>
      <c r="C1650" s="3" t="s">
        <v>31</v>
      </c>
      <c r="D1650" s="4">
        <v>45448.0</v>
      </c>
      <c r="E1650" s="2">
        <v>327.0</v>
      </c>
      <c r="F1650" s="3" t="s">
        <v>896</v>
      </c>
      <c r="G1650" s="3" t="s">
        <v>646</v>
      </c>
      <c r="H1650" s="3">
        <v>1.0</v>
      </c>
      <c r="I1650" s="2">
        <f>IFERROR(vlookup(F1650,'College Conference'!$B$1:$Z$1000 , 6,False),0)</f>
        <v>9</v>
      </c>
      <c r="J1650" s="2">
        <f>IFERROR(vlookup(G1650,'College Conference'!$B$1:$Z$1000 , 6,False),0)</f>
        <v>6</v>
      </c>
    </row>
    <row r="1651">
      <c r="A1651" s="3" t="s">
        <v>3293</v>
      </c>
      <c r="B1651" s="3">
        <v>0.89</v>
      </c>
      <c r="C1651" s="3" t="s">
        <v>22</v>
      </c>
      <c r="D1651" s="4">
        <v>45422.0</v>
      </c>
      <c r="E1651" s="2">
        <v>183.0</v>
      </c>
      <c r="F1651" s="3" t="s">
        <v>404</v>
      </c>
      <c r="G1651" s="3" t="s">
        <v>714</v>
      </c>
      <c r="H1651" s="3">
        <v>1.0</v>
      </c>
      <c r="I1651" s="2">
        <f>IFERROR(vlookup(F1651,'College Conference'!$B$1:$Z$1000 , 6,False),0)</f>
        <v>3</v>
      </c>
      <c r="J1651" s="2">
        <f>IFERROR(vlookup(G1651,'College Conference'!$B$1:$Z$1000 , 6,False),0)</f>
        <v>7</v>
      </c>
    </row>
    <row r="1652">
      <c r="A1652" s="3" t="s">
        <v>3785</v>
      </c>
      <c r="B1652" s="3">
        <v>0.89</v>
      </c>
      <c r="C1652" s="3" t="s">
        <v>52</v>
      </c>
      <c r="D1652" s="4">
        <v>45448.0</v>
      </c>
      <c r="E1652" s="2">
        <v>216.0</v>
      </c>
      <c r="F1652" s="3" t="s">
        <v>322</v>
      </c>
      <c r="G1652" s="3" t="s">
        <v>811</v>
      </c>
      <c r="H1652" s="3">
        <v>1.0</v>
      </c>
      <c r="I1652" s="2">
        <f>IFERROR(vlookup(F1652,'College Conference'!$B$1:$Z$1000 , 6,False),0)</f>
        <v>3</v>
      </c>
      <c r="J1652" s="2">
        <f>IFERROR(vlookup(G1652,'College Conference'!$B$1:$Z$1000 , 6,False),0)</f>
        <v>8</v>
      </c>
    </row>
    <row r="1653">
      <c r="A1653" s="3" t="s">
        <v>3195</v>
      </c>
      <c r="B1653" s="3">
        <v>0.9</v>
      </c>
      <c r="C1653" s="3" t="s">
        <v>17</v>
      </c>
      <c r="D1653" s="4">
        <v>45445.0</v>
      </c>
      <c r="E1653" s="2">
        <v>175.0</v>
      </c>
      <c r="F1653" s="3" t="s">
        <v>117</v>
      </c>
      <c r="G1653" s="3" t="s">
        <v>687</v>
      </c>
      <c r="H1653" s="3">
        <v>1.0</v>
      </c>
      <c r="I1653" s="2">
        <f>IFERROR(vlookup(F1653,'College Conference'!$B$1:$Z$1000 , 6,False),0)</f>
        <v>0</v>
      </c>
      <c r="J1653" s="2">
        <f>IFERROR(vlookup(G1653,'College Conference'!$B$1:$Z$1000 , 6,False),0)</f>
        <v>7</v>
      </c>
    </row>
    <row r="1654">
      <c r="A1654" s="3" t="s">
        <v>788</v>
      </c>
      <c r="B1654" s="3">
        <v>0.8</v>
      </c>
      <c r="C1654" s="3" t="s">
        <v>63</v>
      </c>
      <c r="D1654" s="4">
        <v>45444.0</v>
      </c>
      <c r="E1654" s="2">
        <v>193.0</v>
      </c>
      <c r="F1654" s="3" t="s">
        <v>774</v>
      </c>
      <c r="G1654" s="3" t="s">
        <v>277</v>
      </c>
      <c r="H1654" s="3">
        <v>1.0</v>
      </c>
      <c r="I1654" s="2">
        <f>IFERROR(vlookup(F1654,'College Conference'!$B$1:$Z$1000 , 6,False),0)</f>
        <v>8</v>
      </c>
      <c r="J1654" s="2">
        <f>IFERROR(vlookup(G1654,'College Conference'!$B$1:$Z$1000 , 6,False),0)</f>
        <v>0</v>
      </c>
    </row>
    <row r="1655">
      <c r="A1655" s="3" t="s">
        <v>1090</v>
      </c>
      <c r="B1655" s="3">
        <v>0.86</v>
      </c>
      <c r="C1655" s="3" t="s">
        <v>17</v>
      </c>
      <c r="D1655" s="2" t="s">
        <v>72</v>
      </c>
      <c r="E1655" s="2">
        <v>190.0</v>
      </c>
      <c r="F1655" s="3" t="s">
        <v>530</v>
      </c>
      <c r="G1655" s="3" t="s">
        <v>171</v>
      </c>
      <c r="H1655" s="3">
        <v>1.0</v>
      </c>
      <c r="I1655" s="2">
        <f>IFERROR(vlookup(F1655,'College Conference'!$B$1:$Z$1000 , 6,False),0)</f>
        <v>5</v>
      </c>
      <c r="J1655" s="2">
        <f>IFERROR(vlookup(G1655,'College Conference'!$B$1:$Z$1000 , 6,False),0)</f>
        <v>1</v>
      </c>
    </row>
    <row r="1656">
      <c r="A1656" s="3" t="s">
        <v>1178</v>
      </c>
      <c r="B1656" s="3">
        <v>0.85</v>
      </c>
      <c r="C1656" s="3" t="s">
        <v>17</v>
      </c>
      <c r="D1656" s="4">
        <v>45447.0</v>
      </c>
      <c r="E1656" s="2">
        <v>200.0</v>
      </c>
      <c r="F1656" s="3" t="s">
        <v>772</v>
      </c>
      <c r="G1656" s="3" t="s">
        <v>171</v>
      </c>
      <c r="H1656" s="3">
        <v>1.0</v>
      </c>
      <c r="I1656" s="2">
        <f>IFERROR(vlookup(F1656,'College Conference'!$B$1:$Z$1000 , 6,False),0)</f>
        <v>8</v>
      </c>
      <c r="J1656" s="2">
        <f>IFERROR(vlookup(G1656,'College Conference'!$B$1:$Z$1000 , 6,False),0)</f>
        <v>1</v>
      </c>
    </row>
    <row r="1657">
      <c r="A1657" s="3" t="s">
        <v>3786</v>
      </c>
      <c r="B1657" s="3">
        <v>0.88</v>
      </c>
      <c r="C1657" s="3" t="s">
        <v>52</v>
      </c>
      <c r="D1657" s="2" t="s">
        <v>72</v>
      </c>
      <c r="E1657" s="2">
        <v>243.0</v>
      </c>
      <c r="F1657" s="3" t="s">
        <v>325</v>
      </c>
      <c r="G1657" s="3" t="s">
        <v>811</v>
      </c>
      <c r="H1657" s="3">
        <v>1.0</v>
      </c>
      <c r="I1657" s="2">
        <f>IFERROR(vlookup(F1657,'College Conference'!$B$1:$Z$1000 , 6,False),0)</f>
        <v>3</v>
      </c>
      <c r="J1657" s="2">
        <f>IFERROR(vlookup(G1657,'College Conference'!$B$1:$Z$1000 , 6,False),0)</f>
        <v>8</v>
      </c>
    </row>
    <row r="1658">
      <c r="A1658" s="3" t="s">
        <v>1822</v>
      </c>
      <c r="B1658" s="3">
        <v>0.89</v>
      </c>
      <c r="C1658" s="3" t="s">
        <v>22</v>
      </c>
      <c r="D1658" s="4">
        <v>45422.0</v>
      </c>
      <c r="E1658" s="2">
        <v>208.0</v>
      </c>
      <c r="F1658" s="3" t="s">
        <v>804</v>
      </c>
      <c r="G1658" s="3" t="s">
        <v>295</v>
      </c>
      <c r="H1658" s="3">
        <v>1.0</v>
      </c>
      <c r="I1658" s="2">
        <f>IFERROR(vlookup(F1658,'College Conference'!$B$1:$Z$1000 , 6,False),0)</f>
        <v>8</v>
      </c>
      <c r="J1658" s="2">
        <f>IFERROR(vlookup(G1658,'College Conference'!$B$1:$Z$1000 , 6,False),0)</f>
        <v>3</v>
      </c>
    </row>
    <row r="1659">
      <c r="A1659" s="3" t="s">
        <v>3877</v>
      </c>
      <c r="B1659" s="3">
        <v>0.89</v>
      </c>
      <c r="C1659" s="3" t="s">
        <v>22</v>
      </c>
      <c r="D1659" s="4">
        <v>45421.0</v>
      </c>
      <c r="E1659" s="2">
        <v>171.0</v>
      </c>
      <c r="F1659" s="3" t="s">
        <v>512</v>
      </c>
      <c r="G1659" s="3" t="s">
        <v>799</v>
      </c>
      <c r="H1659" s="3">
        <v>1.0</v>
      </c>
      <c r="I1659" s="2">
        <f>IFERROR(vlookup(F1659,'College Conference'!$B$1:$Z$1000 , 6,False),0)</f>
        <v>5</v>
      </c>
      <c r="J1659" s="2">
        <f>IFERROR(vlookup(G1659,'College Conference'!$B$1:$Z$1000 , 6,False),0)</f>
        <v>8</v>
      </c>
    </row>
    <row r="1660">
      <c r="A1660" s="3" t="s">
        <v>4314</v>
      </c>
      <c r="B1660" s="3" t="s">
        <v>11</v>
      </c>
      <c r="C1660" s="3" t="s">
        <v>313</v>
      </c>
      <c r="D1660" s="4">
        <v>45420.0</v>
      </c>
      <c r="E1660" s="2">
        <v>150.0</v>
      </c>
      <c r="F1660" s="3" t="s">
        <v>453</v>
      </c>
      <c r="G1660" s="3" t="s">
        <v>924</v>
      </c>
      <c r="H1660" s="3">
        <v>1.0</v>
      </c>
      <c r="I1660" s="2">
        <f>IFERROR(vlookup(F1660,'College Conference'!$B$1:$Z$1000 , 6,False),0)</f>
        <v>4</v>
      </c>
      <c r="J1660" s="2">
        <f>IFERROR(vlookup(G1660,'College Conference'!$B$1:$Z$1000 , 6,False),0)</f>
        <v>10</v>
      </c>
    </row>
    <row r="1661">
      <c r="A1661" s="3" t="s">
        <v>3556</v>
      </c>
      <c r="B1661" s="3">
        <v>0.92</v>
      </c>
      <c r="C1661" s="3" t="s">
        <v>22</v>
      </c>
      <c r="D1661" s="2" t="s">
        <v>72</v>
      </c>
      <c r="E1661" s="2">
        <v>209.0</v>
      </c>
      <c r="F1661" s="3" t="s">
        <v>781</v>
      </c>
      <c r="G1661" s="3" t="s">
        <v>689</v>
      </c>
      <c r="H1661" s="3">
        <v>1.0</v>
      </c>
      <c r="I1661" s="2">
        <f>IFERROR(vlookup(F1661,'College Conference'!$B$1:$Z$1000 , 6,False),0)</f>
        <v>8</v>
      </c>
      <c r="J1661" s="2">
        <f>IFERROR(vlookup(G1661,'College Conference'!$B$1:$Z$1000 , 6,False),0)</f>
        <v>7</v>
      </c>
    </row>
    <row r="1662">
      <c r="A1662" s="3" t="s">
        <v>1276</v>
      </c>
      <c r="B1662" s="3">
        <v>0.75</v>
      </c>
      <c r="C1662" s="3" t="s">
        <v>78</v>
      </c>
      <c r="D1662" s="4">
        <v>45446.0</v>
      </c>
      <c r="E1662" s="2">
        <v>210.0</v>
      </c>
      <c r="F1662" s="3" t="s">
        <v>325</v>
      </c>
      <c r="G1662" s="3" t="s">
        <v>244</v>
      </c>
      <c r="H1662" s="3">
        <v>1.0</v>
      </c>
      <c r="I1662" s="2">
        <f>IFERROR(vlookup(F1662,'College Conference'!$B$1:$Z$1000 , 6,False),0)</f>
        <v>3</v>
      </c>
      <c r="J1662" s="2">
        <f>IFERROR(vlookup(G1662,'College Conference'!$B$1:$Z$1000 , 6,False),0)</f>
        <v>2</v>
      </c>
    </row>
    <row r="1663">
      <c r="A1663" s="3" t="s">
        <v>332</v>
      </c>
      <c r="B1663" s="3">
        <v>0.87</v>
      </c>
      <c r="C1663" s="3" t="s">
        <v>31</v>
      </c>
      <c r="D1663" s="4">
        <v>45448.0</v>
      </c>
      <c r="E1663" s="2">
        <v>325.0</v>
      </c>
      <c r="F1663" s="3" t="s">
        <v>298</v>
      </c>
      <c r="G1663" s="3" t="s">
        <v>173</v>
      </c>
      <c r="H1663" s="3">
        <v>1.0</v>
      </c>
      <c r="I1663" s="2">
        <f>IFERROR(vlookup(F1663,'College Conference'!$B$1:$Z$1000 , 6,False),0)</f>
        <v>3</v>
      </c>
      <c r="J1663" s="2">
        <f>IFERROR(vlookup(G1663,'College Conference'!$B$1:$Z$1000 , 6,False),0)</f>
        <v>0</v>
      </c>
    </row>
    <row r="1664">
      <c r="A1664" s="3" t="s">
        <v>2422</v>
      </c>
      <c r="B1664" s="3">
        <v>0.89</v>
      </c>
      <c r="C1664" s="3" t="s">
        <v>120</v>
      </c>
      <c r="D1664" s="4">
        <v>45447.0</v>
      </c>
      <c r="E1664" s="2">
        <v>216.0</v>
      </c>
      <c r="F1664" s="3" t="s">
        <v>348</v>
      </c>
      <c r="G1664" s="3" t="s">
        <v>510</v>
      </c>
      <c r="H1664" s="3">
        <v>1.0</v>
      </c>
      <c r="I1664" s="2">
        <f>IFERROR(vlookup(F1664,'College Conference'!$B$1:$Z$1000 , 6,False),0)</f>
        <v>3</v>
      </c>
      <c r="J1664" s="2">
        <f>IFERROR(vlookup(G1664,'College Conference'!$B$1:$Z$1000 , 6,False),0)</f>
        <v>5</v>
      </c>
    </row>
    <row r="1665">
      <c r="A1665" s="3" t="s">
        <v>2989</v>
      </c>
      <c r="B1665" s="3">
        <v>0.9</v>
      </c>
      <c r="C1665" s="3" t="s">
        <v>43</v>
      </c>
      <c r="D1665" s="4">
        <v>45447.0</v>
      </c>
      <c r="E1665" s="2">
        <v>275.0</v>
      </c>
      <c r="F1665" s="3" t="s">
        <v>512</v>
      </c>
      <c r="G1665" s="3" t="s">
        <v>646</v>
      </c>
      <c r="H1665" s="3">
        <v>1.0</v>
      </c>
      <c r="I1665" s="2">
        <f>IFERROR(vlookup(F1665,'College Conference'!$B$1:$Z$1000 , 6,False),0)</f>
        <v>5</v>
      </c>
      <c r="J1665" s="2">
        <f>IFERROR(vlookup(G1665,'College Conference'!$B$1:$Z$1000 , 6,False),0)</f>
        <v>6</v>
      </c>
    </row>
    <row r="1666">
      <c r="A1666" s="3" t="s">
        <v>2087</v>
      </c>
      <c r="B1666" s="3">
        <v>0.82</v>
      </c>
      <c r="C1666" s="3" t="s">
        <v>78</v>
      </c>
      <c r="D1666" s="4">
        <v>45445.0</v>
      </c>
      <c r="E1666" s="2">
        <v>195.0</v>
      </c>
      <c r="F1666" s="3" t="s">
        <v>519</v>
      </c>
      <c r="G1666" s="3" t="s">
        <v>503</v>
      </c>
      <c r="H1666" s="3">
        <v>1.0</v>
      </c>
      <c r="I1666" s="2">
        <f>IFERROR(vlookup(F1666,'College Conference'!$B$1:$Z$1000 , 6,False),0)</f>
        <v>5</v>
      </c>
      <c r="J1666" s="2">
        <f>IFERROR(vlookup(G1666,'College Conference'!$B$1:$Z$1000 , 6,False),0)</f>
        <v>4</v>
      </c>
    </row>
    <row r="1667">
      <c r="A1667" s="3" t="s">
        <v>2005</v>
      </c>
      <c r="B1667" s="3">
        <v>0.87</v>
      </c>
      <c r="C1667" s="3" t="s">
        <v>12</v>
      </c>
      <c r="D1667" s="4">
        <v>45447.0</v>
      </c>
      <c r="E1667" s="2">
        <v>250.0</v>
      </c>
      <c r="F1667" s="3" t="s">
        <v>322</v>
      </c>
      <c r="G1667" s="3" t="s">
        <v>491</v>
      </c>
      <c r="H1667" s="3">
        <v>1.0</v>
      </c>
      <c r="I1667" s="2">
        <f>IFERROR(vlookup(F1667,'College Conference'!$B$1:$Z$1000 , 6,False),0)</f>
        <v>3</v>
      </c>
      <c r="J1667" s="2">
        <f>IFERROR(vlookup(G1667,'College Conference'!$B$1:$Z$1000 , 6,False),0)</f>
        <v>4</v>
      </c>
    </row>
    <row r="1668">
      <c r="A1668" s="3" t="s">
        <v>2990</v>
      </c>
      <c r="B1668" s="3">
        <v>0.78</v>
      </c>
      <c r="C1668" s="3" t="s">
        <v>31</v>
      </c>
      <c r="D1668" s="4">
        <v>45449.0</v>
      </c>
      <c r="E1668" s="2">
        <v>320.0</v>
      </c>
      <c r="F1668" s="3" t="s">
        <v>540</v>
      </c>
      <c r="G1668" s="3" t="s">
        <v>631</v>
      </c>
      <c r="H1668" s="3">
        <v>1.0</v>
      </c>
      <c r="I1668" s="2">
        <f>IFERROR(vlookup(F1668,'College Conference'!$B$1:$Z$1000 , 6,False),0)</f>
        <v>5</v>
      </c>
      <c r="J1668" s="2">
        <f>IFERROR(vlookup(G1668,'College Conference'!$B$1:$Z$1000 , 6,False),0)</f>
        <v>6</v>
      </c>
    </row>
    <row r="1669">
      <c r="A1669" s="3" t="s">
        <v>3787</v>
      </c>
      <c r="B1669" s="3">
        <v>0.87</v>
      </c>
      <c r="C1669" s="3" t="s">
        <v>17</v>
      </c>
      <c r="D1669" s="4">
        <v>45445.0</v>
      </c>
      <c r="E1669" s="2">
        <v>180.0</v>
      </c>
      <c r="F1669" s="3" t="s">
        <v>298</v>
      </c>
      <c r="G1669" s="3" t="s">
        <v>774</v>
      </c>
      <c r="H1669" s="3">
        <v>1.0</v>
      </c>
      <c r="I1669" s="2">
        <f>IFERROR(vlookup(F1669,'College Conference'!$B$1:$Z$1000 , 6,False),0)</f>
        <v>3</v>
      </c>
      <c r="J1669" s="2">
        <f>IFERROR(vlookup(G1669,'College Conference'!$B$1:$Z$1000 , 6,False),0)</f>
        <v>8</v>
      </c>
    </row>
    <row r="1670">
      <c r="A1670" s="3" t="s">
        <v>1823</v>
      </c>
      <c r="B1670" s="3">
        <v>0.94</v>
      </c>
      <c r="C1670" s="3" t="s">
        <v>120</v>
      </c>
      <c r="D1670" s="4">
        <v>45447.0</v>
      </c>
      <c r="E1670" s="2">
        <v>245.0</v>
      </c>
      <c r="F1670" s="3" t="s">
        <v>811</v>
      </c>
      <c r="G1670" s="3" t="s">
        <v>404</v>
      </c>
      <c r="H1670" s="3">
        <v>1.0</v>
      </c>
      <c r="I1670" s="2">
        <f>IFERROR(vlookup(F1670,'College Conference'!$B$1:$Z$1000 , 6,False),0)</f>
        <v>8</v>
      </c>
      <c r="J1670" s="2">
        <f>IFERROR(vlookup(G1670,'College Conference'!$B$1:$Z$1000 , 6,False),0)</f>
        <v>3</v>
      </c>
    </row>
    <row r="1671">
      <c r="A1671" s="3" t="s">
        <v>761</v>
      </c>
      <c r="B1671" s="3">
        <v>0.96</v>
      </c>
      <c r="C1671" s="3" t="s">
        <v>78</v>
      </c>
      <c r="D1671" s="4">
        <v>45447.0</v>
      </c>
      <c r="E1671" s="2">
        <v>200.0</v>
      </c>
      <c r="F1671" s="3" t="s">
        <v>861</v>
      </c>
      <c r="G1671" s="3" t="s">
        <v>703</v>
      </c>
      <c r="H1671" s="3">
        <v>1.0</v>
      </c>
      <c r="I1671" s="2">
        <f>IFERROR(vlookup(F1671,'College Conference'!$B$1:$Z$1000 , 6,False),0)</f>
        <v>8</v>
      </c>
      <c r="J1671" s="2">
        <f>IFERROR(vlookup(G1671,'College Conference'!$B$1:$Z$1000 , 6,False),0)</f>
        <v>7</v>
      </c>
    </row>
    <row r="1672">
      <c r="A1672" s="3" t="s">
        <v>3878</v>
      </c>
      <c r="B1672" s="3">
        <v>0.94</v>
      </c>
      <c r="C1672" s="3" t="s">
        <v>58</v>
      </c>
      <c r="D1672" s="4">
        <v>45448.0</v>
      </c>
      <c r="E1672" s="2">
        <v>235.0</v>
      </c>
      <c r="F1672" s="3" t="s">
        <v>564</v>
      </c>
      <c r="G1672" s="3" t="s">
        <v>816</v>
      </c>
      <c r="H1672" s="3">
        <v>1.0</v>
      </c>
      <c r="I1672" s="2">
        <f>IFERROR(vlookup(F1672,'College Conference'!$B$1:$Z$1000 , 6,False),0)</f>
        <v>5</v>
      </c>
      <c r="J1672" s="2">
        <f>IFERROR(vlookup(G1672,'College Conference'!$B$1:$Z$1000 , 6,False),0)</f>
        <v>8</v>
      </c>
    </row>
    <row r="1673">
      <c r="A1673" s="3" t="s">
        <v>1380</v>
      </c>
      <c r="B1673" s="3">
        <v>0.82</v>
      </c>
      <c r="C1673" s="3" t="s">
        <v>63</v>
      </c>
      <c r="D1673" s="4">
        <v>45444.0</v>
      </c>
      <c r="E1673" s="2">
        <v>197.0</v>
      </c>
      <c r="F1673" s="3" t="s">
        <v>231</v>
      </c>
      <c r="G1673" s="3" t="s">
        <v>514</v>
      </c>
      <c r="H1673" s="3">
        <v>1.0</v>
      </c>
      <c r="I1673" s="2">
        <f>IFERROR(vlookup(F1673,'College Conference'!$B$1:$Z$1000 , 6,False),0)</f>
        <v>2</v>
      </c>
      <c r="J1673" s="2">
        <f>IFERROR(vlookup(G1673,'College Conference'!$B$1:$Z$1000 , 6,False),0)</f>
        <v>5</v>
      </c>
    </row>
    <row r="1674">
      <c r="A1674" s="3" t="s">
        <v>3951</v>
      </c>
      <c r="B1674" s="3">
        <v>0.89</v>
      </c>
      <c r="C1674" s="3" t="s">
        <v>22</v>
      </c>
      <c r="D1674" s="4">
        <v>45422.0</v>
      </c>
      <c r="E1674" s="2">
        <v>195.0</v>
      </c>
      <c r="F1674" s="3" t="s">
        <v>1131</v>
      </c>
      <c r="G1674" s="3" t="s">
        <v>811</v>
      </c>
      <c r="H1674" s="3">
        <v>1.0</v>
      </c>
      <c r="I1674" s="2">
        <f>IFERROR(vlookup(F1674,'College Conference'!$B$1:$Z$1000 , 6,False),0)</f>
        <v>7</v>
      </c>
      <c r="J1674" s="2">
        <f>IFERROR(vlookup(G1674,'College Conference'!$B$1:$Z$1000 , 6,False),0)</f>
        <v>8</v>
      </c>
    </row>
    <row r="1675">
      <c r="A1675" s="3" t="s">
        <v>2006</v>
      </c>
      <c r="B1675" s="3">
        <v>0.83</v>
      </c>
      <c r="C1675" s="3" t="s">
        <v>27</v>
      </c>
      <c r="D1675" s="4">
        <v>45445.0</v>
      </c>
      <c r="E1675" s="2">
        <v>194.0</v>
      </c>
      <c r="F1675" s="3" t="s">
        <v>311</v>
      </c>
      <c r="G1675" s="3" t="s">
        <v>472</v>
      </c>
      <c r="H1675" s="3">
        <v>1.0</v>
      </c>
      <c r="I1675" s="2">
        <f>IFERROR(vlookup(F1675,'College Conference'!$B$1:$Z$1000 , 6,False),0)</f>
        <v>3</v>
      </c>
      <c r="J1675" s="2">
        <f>IFERROR(vlookup(G1675,'College Conference'!$B$1:$Z$1000 , 6,False),0)</f>
        <v>4</v>
      </c>
    </row>
    <row r="1676">
      <c r="A1676" s="3" t="s">
        <v>1608</v>
      </c>
      <c r="B1676" s="3">
        <v>0.89</v>
      </c>
      <c r="C1676" s="3" t="s">
        <v>63</v>
      </c>
      <c r="D1676" s="4">
        <v>45444.0</v>
      </c>
      <c r="E1676" s="2">
        <v>188.0</v>
      </c>
      <c r="F1676" s="3" t="s">
        <v>480</v>
      </c>
      <c r="G1676" s="3" t="s">
        <v>295</v>
      </c>
      <c r="H1676" s="3">
        <v>1.0</v>
      </c>
      <c r="I1676" s="2">
        <f>IFERROR(vlookup(F1676,'College Conference'!$B$1:$Z$1000 , 6,False),0)</f>
        <v>4</v>
      </c>
      <c r="J1676" s="2">
        <f>IFERROR(vlookup(G1676,'College Conference'!$B$1:$Z$1000 , 6,False),0)</f>
        <v>3</v>
      </c>
    </row>
    <row r="1677">
      <c r="A1677" s="3" t="s">
        <v>773</v>
      </c>
      <c r="B1677" s="3">
        <v>0.87</v>
      </c>
      <c r="C1677" s="3" t="s">
        <v>27</v>
      </c>
      <c r="D1677" s="4">
        <v>45444.0</v>
      </c>
      <c r="E1677" s="2">
        <v>170.0</v>
      </c>
      <c r="F1677" s="3" t="s">
        <v>325</v>
      </c>
      <c r="G1677" s="3" t="s">
        <v>774</v>
      </c>
      <c r="H1677" s="3">
        <v>1.0</v>
      </c>
      <c r="I1677" s="2">
        <f>IFERROR(vlookup(F1677,'College Conference'!$B$1:$Z$1000 , 6,False),0)</f>
        <v>3</v>
      </c>
      <c r="J1677" s="2">
        <f>IFERROR(vlookup(G1677,'College Conference'!$B$1:$Z$1000 , 6,False),0)</f>
        <v>8</v>
      </c>
    </row>
    <row r="1678">
      <c r="A1678" s="3" t="s">
        <v>2423</v>
      </c>
      <c r="B1678" s="3">
        <v>0.89</v>
      </c>
      <c r="C1678" s="3" t="s">
        <v>78</v>
      </c>
      <c r="D1678" s="4">
        <v>45448.0</v>
      </c>
      <c r="E1678" s="2">
        <v>228.0</v>
      </c>
      <c r="F1678" s="3" t="s">
        <v>325</v>
      </c>
      <c r="G1678" s="3" t="s">
        <v>527</v>
      </c>
      <c r="H1678" s="3">
        <v>1.0</v>
      </c>
      <c r="I1678" s="2">
        <f>IFERROR(vlookup(F1678,'College Conference'!$B$1:$Z$1000 , 6,False),0)</f>
        <v>3</v>
      </c>
      <c r="J1678" s="2">
        <f>IFERROR(vlookup(G1678,'College Conference'!$B$1:$Z$1000 , 6,False),0)</f>
        <v>5</v>
      </c>
    </row>
    <row r="1679">
      <c r="A1679" s="3" t="s">
        <v>3788</v>
      </c>
      <c r="B1679" s="3">
        <v>0.88</v>
      </c>
      <c r="C1679" s="3" t="s">
        <v>27</v>
      </c>
      <c r="D1679" s="4">
        <v>45446.0</v>
      </c>
      <c r="E1679" s="2">
        <v>211.0</v>
      </c>
      <c r="F1679" s="3" t="s">
        <v>292</v>
      </c>
      <c r="G1679" s="3" t="s">
        <v>799</v>
      </c>
      <c r="H1679" s="3">
        <v>1.0</v>
      </c>
      <c r="I1679" s="2">
        <f>IFERROR(vlookup(F1679,'College Conference'!$B$1:$Z$1000 , 6,False),0)</f>
        <v>3</v>
      </c>
      <c r="J1679" s="2">
        <f>IFERROR(vlookup(G1679,'College Conference'!$B$1:$Z$1000 , 6,False),0)</f>
        <v>8</v>
      </c>
    </row>
    <row r="1680">
      <c r="A1680" s="3" t="s">
        <v>2424</v>
      </c>
      <c r="B1680" s="3">
        <v>0.93</v>
      </c>
      <c r="C1680" s="3" t="s">
        <v>31</v>
      </c>
      <c r="D1680" s="4">
        <v>45450.0</v>
      </c>
      <c r="E1680" s="2">
        <v>309.0</v>
      </c>
      <c r="F1680" s="3" t="s">
        <v>325</v>
      </c>
      <c r="G1680" s="3" t="s">
        <v>512</v>
      </c>
      <c r="H1680" s="3">
        <v>1.0</v>
      </c>
      <c r="I1680" s="2">
        <f>IFERROR(vlookup(F1680,'College Conference'!$B$1:$Z$1000 , 6,False),0)</f>
        <v>3</v>
      </c>
      <c r="J1680" s="2">
        <f>IFERROR(vlookup(G1680,'College Conference'!$B$1:$Z$1000 , 6,False),0)</f>
        <v>5</v>
      </c>
    </row>
    <row r="1681">
      <c r="A1681" s="3" t="s">
        <v>4116</v>
      </c>
      <c r="B1681" s="3">
        <v>0.77</v>
      </c>
      <c r="C1681" s="3" t="s">
        <v>43</v>
      </c>
      <c r="D1681" s="4">
        <v>45446.0</v>
      </c>
      <c r="E1681" s="2">
        <v>300.0</v>
      </c>
      <c r="F1681" s="3" t="s">
        <v>948</v>
      </c>
      <c r="G1681" s="3" t="s">
        <v>799</v>
      </c>
      <c r="H1681" s="3">
        <v>1.0</v>
      </c>
      <c r="I1681" s="2">
        <f>IFERROR(vlookup(F1681,'College Conference'!$B$1:$Z$1000 , 6,False),0)</f>
        <v>11</v>
      </c>
      <c r="J1681" s="2">
        <f>IFERROR(vlookup(G1681,'College Conference'!$B$1:$Z$1000 , 6,False),0)</f>
        <v>8</v>
      </c>
    </row>
    <row r="1682">
      <c r="A1682" s="3" t="s">
        <v>1179</v>
      </c>
      <c r="B1682" s="3" t="s">
        <v>11</v>
      </c>
      <c r="C1682" s="3" t="s">
        <v>22</v>
      </c>
      <c r="D1682" s="4">
        <v>45419.0</v>
      </c>
      <c r="E1682" s="2">
        <v>185.0</v>
      </c>
      <c r="F1682" s="3" t="s">
        <v>781</v>
      </c>
      <c r="G1682" s="3" t="s">
        <v>171</v>
      </c>
      <c r="H1682" s="3">
        <v>1.0</v>
      </c>
      <c r="I1682" s="2">
        <f>IFERROR(vlookup(F1682,'College Conference'!$B$1:$Z$1000 , 6,False),0)</f>
        <v>8</v>
      </c>
      <c r="J1682" s="2">
        <f>IFERROR(vlookup(G1682,'College Conference'!$B$1:$Z$1000 , 6,False),0)</f>
        <v>1</v>
      </c>
    </row>
    <row r="1683">
      <c r="A1683" s="3" t="s">
        <v>2007</v>
      </c>
      <c r="B1683" s="3">
        <v>0.94</v>
      </c>
      <c r="C1683" s="3" t="s">
        <v>52</v>
      </c>
      <c r="D1683" s="4">
        <v>45448.0</v>
      </c>
      <c r="E1683" s="2">
        <v>243.0</v>
      </c>
      <c r="F1683" s="3" t="s">
        <v>325</v>
      </c>
      <c r="G1683" s="3" t="s">
        <v>453</v>
      </c>
      <c r="H1683" s="3">
        <v>1.0</v>
      </c>
      <c r="I1683" s="2">
        <f>IFERROR(vlookup(F1683,'College Conference'!$B$1:$Z$1000 , 6,False),0)</f>
        <v>3</v>
      </c>
      <c r="J1683" s="2">
        <f>IFERROR(vlookup(G1683,'College Conference'!$B$1:$Z$1000 , 6,False),0)</f>
        <v>4</v>
      </c>
    </row>
    <row r="1684">
      <c r="A1684" s="3" t="s">
        <v>3060</v>
      </c>
      <c r="B1684" s="3">
        <v>0.84</v>
      </c>
      <c r="C1684" s="3" t="s">
        <v>17</v>
      </c>
      <c r="D1684" s="4">
        <v>45444.0</v>
      </c>
      <c r="E1684" s="2">
        <v>185.0</v>
      </c>
      <c r="F1684" s="3" t="s">
        <v>711</v>
      </c>
      <c r="G1684" s="3" t="s">
        <v>631</v>
      </c>
      <c r="H1684" s="3">
        <v>1.0</v>
      </c>
      <c r="I1684" s="2">
        <f>IFERROR(vlookup(F1684,'College Conference'!$B$1:$Z$1000 , 6,False),0)</f>
        <v>7</v>
      </c>
      <c r="J1684" s="2">
        <f>IFERROR(vlookup(G1684,'College Conference'!$B$1:$Z$1000 , 6,False),0)</f>
        <v>6</v>
      </c>
    </row>
    <row r="1685">
      <c r="A1685" s="3" t="s">
        <v>1150</v>
      </c>
      <c r="B1685" s="3">
        <v>0.8</v>
      </c>
      <c r="C1685" s="3" t="s">
        <v>43</v>
      </c>
      <c r="D1685" s="4">
        <v>45446.0</v>
      </c>
      <c r="E1685" s="2">
        <v>265.0</v>
      </c>
      <c r="F1685" s="3" t="s">
        <v>976</v>
      </c>
      <c r="G1685" s="3" t="s">
        <v>808</v>
      </c>
      <c r="H1685" s="3">
        <v>1.0</v>
      </c>
      <c r="I1685" s="2">
        <f>IFERROR(vlookup(F1685,'College Conference'!$B$1:$Z$1000 , 6,False),0)</f>
        <v>1</v>
      </c>
      <c r="J1685" s="2">
        <f>IFERROR(vlookup(G1685,'College Conference'!$B$1:$Z$1000 , 6,False),0)</f>
        <v>8</v>
      </c>
    </row>
    <row r="1686">
      <c r="A1686" s="3" t="s">
        <v>1140</v>
      </c>
      <c r="B1686" s="3">
        <v>0.86</v>
      </c>
      <c r="C1686" s="3" t="s">
        <v>22</v>
      </c>
      <c r="D1686" s="4">
        <v>45445.0</v>
      </c>
      <c r="E1686" s="2">
        <v>220.0</v>
      </c>
      <c r="F1686" s="3" t="s">
        <v>687</v>
      </c>
      <c r="G1686" s="3" t="s">
        <v>149</v>
      </c>
      <c r="H1686" s="3">
        <v>1.0</v>
      </c>
      <c r="I1686" s="2">
        <f>IFERROR(vlookup(F1686,'College Conference'!$B$1:$Z$1000 , 6,False),0)</f>
        <v>7</v>
      </c>
      <c r="J1686" s="2">
        <f>IFERROR(vlookup(G1686,'College Conference'!$B$1:$Z$1000 , 6,False),0)</f>
        <v>1</v>
      </c>
    </row>
    <row r="1687">
      <c r="A1687" s="3" t="s">
        <v>2913</v>
      </c>
      <c r="B1687" s="3" t="s">
        <v>11</v>
      </c>
      <c r="C1687" s="3" t="s">
        <v>17</v>
      </c>
      <c r="D1687" s="4">
        <v>45445.0</v>
      </c>
      <c r="E1687" s="2">
        <v>193.0</v>
      </c>
      <c r="F1687" s="3" t="s">
        <v>292</v>
      </c>
      <c r="G1687" s="3" t="s">
        <v>635</v>
      </c>
      <c r="H1687" s="3">
        <v>1.0</v>
      </c>
      <c r="I1687" s="2">
        <f>IFERROR(vlookup(F1687,'College Conference'!$B$1:$Z$1000 , 6,False),0)</f>
        <v>3</v>
      </c>
      <c r="J1687" s="2">
        <f>IFERROR(vlookup(G1687,'College Conference'!$B$1:$Z$1000 , 6,False),0)</f>
        <v>6</v>
      </c>
    </row>
    <row r="1688">
      <c r="A1688" s="3" t="s">
        <v>3789</v>
      </c>
      <c r="B1688" s="3">
        <v>0.9</v>
      </c>
      <c r="C1688" s="3" t="s">
        <v>27</v>
      </c>
      <c r="D1688" s="4">
        <v>45444.0</v>
      </c>
      <c r="E1688" s="2">
        <v>176.0</v>
      </c>
      <c r="F1688" s="3" t="s">
        <v>372</v>
      </c>
      <c r="G1688" s="3" t="s">
        <v>811</v>
      </c>
      <c r="H1688" s="3">
        <v>1.0</v>
      </c>
      <c r="I1688" s="2">
        <f>IFERROR(vlookup(F1688,'College Conference'!$B$1:$Z$1000 , 6,False),0)</f>
        <v>3</v>
      </c>
      <c r="J1688" s="2">
        <f>IFERROR(vlookup(G1688,'College Conference'!$B$1:$Z$1000 , 6,False),0)</f>
        <v>8</v>
      </c>
    </row>
    <row r="1689">
      <c r="A1689" s="3" t="s">
        <v>1180</v>
      </c>
      <c r="B1689" s="3" t="s">
        <v>11</v>
      </c>
      <c r="C1689" s="3" t="s">
        <v>17</v>
      </c>
      <c r="D1689" s="2" t="s">
        <v>72</v>
      </c>
      <c r="E1689" s="2">
        <v>170.0</v>
      </c>
      <c r="F1689" s="3" t="s">
        <v>781</v>
      </c>
      <c r="G1689" s="3" t="s">
        <v>171</v>
      </c>
      <c r="H1689" s="3">
        <v>1.0</v>
      </c>
      <c r="I1689" s="2">
        <f>IFERROR(vlookup(F1689,'College Conference'!$B$1:$Z$1000 , 6,False),0)</f>
        <v>8</v>
      </c>
      <c r="J1689" s="2">
        <f>IFERROR(vlookup(G1689,'College Conference'!$B$1:$Z$1000 , 6,False),0)</f>
        <v>1</v>
      </c>
    </row>
    <row r="1690">
      <c r="A1690" s="3" t="s">
        <v>1751</v>
      </c>
      <c r="B1690" s="3">
        <v>0.89</v>
      </c>
      <c r="C1690" s="3" t="s">
        <v>22</v>
      </c>
      <c r="D1690" s="4">
        <v>45420.0</v>
      </c>
      <c r="E1690" s="2">
        <v>175.0</v>
      </c>
      <c r="F1690" s="3" t="s">
        <v>1131</v>
      </c>
      <c r="G1690" s="3" t="s">
        <v>289</v>
      </c>
      <c r="H1690" s="3">
        <v>1.0</v>
      </c>
      <c r="I1690" s="2">
        <f>IFERROR(vlookup(F1690,'College Conference'!$B$1:$Z$1000 , 6,False),0)</f>
        <v>7</v>
      </c>
      <c r="J1690" s="2">
        <f>IFERROR(vlookup(G1690,'College Conference'!$B$1:$Z$1000 , 6,False),0)</f>
        <v>3</v>
      </c>
    </row>
    <row r="1691">
      <c r="A1691" s="3" t="s">
        <v>3557</v>
      </c>
      <c r="B1691" s="3">
        <v>0.87</v>
      </c>
      <c r="C1691" s="3" t="s">
        <v>17</v>
      </c>
      <c r="D1691" s="2" t="s">
        <v>72</v>
      </c>
      <c r="E1691" s="2">
        <v>165.0</v>
      </c>
      <c r="F1691" s="3" t="s">
        <v>796</v>
      </c>
      <c r="G1691" s="3" t="s">
        <v>718</v>
      </c>
      <c r="H1691" s="3">
        <v>1.0</v>
      </c>
      <c r="I1691" s="2">
        <f>IFERROR(vlookup(F1691,'College Conference'!$B$1:$Z$1000 , 6,False),0)</f>
        <v>8</v>
      </c>
      <c r="J1691" s="2">
        <f>IFERROR(vlookup(G1691,'College Conference'!$B$1:$Z$1000 , 6,False),0)</f>
        <v>7</v>
      </c>
    </row>
    <row r="1692">
      <c r="A1692" s="3" t="s">
        <v>2797</v>
      </c>
      <c r="B1692" s="3">
        <v>0.88</v>
      </c>
      <c r="C1692" s="3" t="s">
        <v>78</v>
      </c>
      <c r="D1692" s="2" t="s">
        <v>72</v>
      </c>
      <c r="E1692" s="2">
        <v>190.0</v>
      </c>
      <c r="F1692" s="3" t="s">
        <v>948</v>
      </c>
      <c r="G1692" s="3" t="s">
        <v>530</v>
      </c>
      <c r="H1692" s="3">
        <v>1.0</v>
      </c>
      <c r="I1692" s="2">
        <f>IFERROR(vlookup(F1692,'College Conference'!$B$1:$Z$1000 , 6,False),0)</f>
        <v>11</v>
      </c>
      <c r="J1692" s="2">
        <f>IFERROR(vlookup(G1692,'College Conference'!$B$1:$Z$1000 , 6,False),0)</f>
        <v>5</v>
      </c>
    </row>
    <row r="1693">
      <c r="A1693" s="3" t="s">
        <v>1108</v>
      </c>
      <c r="B1693" s="3">
        <v>0.89</v>
      </c>
      <c r="C1693" s="3" t="s">
        <v>27</v>
      </c>
      <c r="D1693" s="4">
        <v>45444.0</v>
      </c>
      <c r="E1693" s="2">
        <v>187.0</v>
      </c>
      <c r="F1693" s="3" t="s">
        <v>161</v>
      </c>
      <c r="G1693" s="3" t="s">
        <v>783</v>
      </c>
      <c r="H1693" s="3">
        <v>1.0</v>
      </c>
      <c r="I1693" s="2">
        <f>IFERROR(vlookup(F1693,'College Conference'!$B$1:$Z$1000 , 6,False),0)</f>
        <v>1</v>
      </c>
      <c r="J1693" s="2">
        <f>IFERROR(vlookup(G1693,'College Conference'!$B$1:$Z$1000 , 6,False),0)</f>
        <v>8</v>
      </c>
    </row>
    <row r="1694">
      <c r="A1694" s="3" t="s">
        <v>1931</v>
      </c>
      <c r="B1694" s="3" t="s">
        <v>11</v>
      </c>
      <c r="C1694" s="3" t="s">
        <v>43</v>
      </c>
      <c r="D1694" s="4">
        <v>45446.0</v>
      </c>
      <c r="E1694" s="2">
        <v>315.0</v>
      </c>
      <c r="F1694" s="3" t="s">
        <v>29</v>
      </c>
      <c r="G1694" s="3" t="s">
        <v>472</v>
      </c>
      <c r="H1694" s="3">
        <v>1.0</v>
      </c>
      <c r="I1694" s="2">
        <f>IFERROR(vlookup(F1694,'College Conference'!$B$1:$Z$1000 , 6,False),0)</f>
        <v>0</v>
      </c>
      <c r="J1694" s="2">
        <f>IFERROR(vlookup(G1694,'College Conference'!$B$1:$Z$1000 , 6,False),0)</f>
        <v>4</v>
      </c>
    </row>
    <row r="1695">
      <c r="A1695" s="3" t="s">
        <v>1654</v>
      </c>
      <c r="B1695" s="3">
        <v>0.85</v>
      </c>
      <c r="C1695" s="3" t="s">
        <v>31</v>
      </c>
      <c r="D1695" s="4">
        <v>45449.0</v>
      </c>
      <c r="E1695" s="2">
        <v>275.0</v>
      </c>
      <c r="F1695" s="3" t="s">
        <v>564</v>
      </c>
      <c r="G1695" s="3" t="s">
        <v>372</v>
      </c>
      <c r="H1695" s="3">
        <v>1.0</v>
      </c>
      <c r="I1695" s="2">
        <f>IFERROR(vlookup(F1695,'College Conference'!$B$1:$Z$1000 , 6,False),0)</f>
        <v>5</v>
      </c>
      <c r="J1695" s="2">
        <f>IFERROR(vlookup(G1695,'College Conference'!$B$1:$Z$1000 , 6,False),0)</f>
        <v>3</v>
      </c>
    </row>
    <row r="1696">
      <c r="A1696" s="3" t="s">
        <v>828</v>
      </c>
      <c r="B1696" s="3">
        <v>0.86</v>
      </c>
      <c r="C1696" s="3" t="s">
        <v>27</v>
      </c>
      <c r="D1696" s="4">
        <v>45422.0</v>
      </c>
      <c r="E1696" s="2">
        <v>185.0</v>
      </c>
      <c r="F1696" s="3" t="s">
        <v>404</v>
      </c>
      <c r="G1696" s="3" t="s">
        <v>491</v>
      </c>
      <c r="H1696" s="3">
        <v>1.0</v>
      </c>
      <c r="I1696" s="2">
        <f>IFERROR(vlookup(F1696,'College Conference'!$B$1:$Z$1000 , 6,False),0)</f>
        <v>3</v>
      </c>
      <c r="J1696" s="2">
        <f>IFERROR(vlookup(G1696,'College Conference'!$B$1:$Z$1000 , 6,False),0)</f>
        <v>4</v>
      </c>
    </row>
    <row r="1697">
      <c r="A1697" s="3" t="s">
        <v>1458</v>
      </c>
      <c r="B1697" s="3">
        <v>0.9</v>
      </c>
      <c r="C1697" s="3" t="s">
        <v>52</v>
      </c>
      <c r="D1697" s="2" t="s">
        <v>72</v>
      </c>
      <c r="E1697" s="2">
        <v>188.0</v>
      </c>
      <c r="F1697" s="3" t="s">
        <v>240</v>
      </c>
      <c r="G1697" s="3" t="s">
        <v>404</v>
      </c>
      <c r="H1697" s="3">
        <v>1.0</v>
      </c>
      <c r="I1697" s="2">
        <f>IFERROR(vlookup(F1697,'College Conference'!$B$1:$Z$1000 , 6,False),0)</f>
        <v>2</v>
      </c>
      <c r="J1697" s="2">
        <f>IFERROR(vlookup(G1697,'College Conference'!$B$1:$Z$1000 , 6,False),0)</f>
        <v>3</v>
      </c>
    </row>
    <row r="1698">
      <c r="A1698" s="3" t="s">
        <v>2853</v>
      </c>
      <c r="B1698" s="3">
        <v>0.85</v>
      </c>
      <c r="C1698" s="3" t="s">
        <v>43</v>
      </c>
      <c r="D1698" s="4">
        <v>45445.0</v>
      </c>
      <c r="E1698" s="2">
        <v>275.0</v>
      </c>
      <c r="F1698" s="3" t="s">
        <v>222</v>
      </c>
      <c r="G1698" s="3" t="s">
        <v>615</v>
      </c>
      <c r="H1698" s="3">
        <v>1.0</v>
      </c>
      <c r="I1698" s="2">
        <f>IFERROR(vlookup(F1698,'College Conference'!$B$1:$Z$1000 , 6,False),0)</f>
        <v>1</v>
      </c>
      <c r="J1698" s="2">
        <f>IFERROR(vlookup(G1698,'College Conference'!$B$1:$Z$1000 , 6,False),0)</f>
        <v>6</v>
      </c>
    </row>
    <row r="1699">
      <c r="A1699" s="3" t="s">
        <v>1752</v>
      </c>
      <c r="B1699" s="3">
        <v>0.86</v>
      </c>
      <c r="C1699" s="3" t="s">
        <v>27</v>
      </c>
      <c r="D1699" s="4">
        <v>45445.0</v>
      </c>
      <c r="E1699" s="2">
        <v>194.0</v>
      </c>
      <c r="F1699" s="3" t="s">
        <v>687</v>
      </c>
      <c r="G1699" s="3" t="s">
        <v>372</v>
      </c>
      <c r="H1699" s="3">
        <v>1.0</v>
      </c>
      <c r="I1699" s="2">
        <f>IFERROR(vlookup(F1699,'College Conference'!$B$1:$Z$1000 , 6,False),0)</f>
        <v>7</v>
      </c>
      <c r="J1699" s="2">
        <f>IFERROR(vlookup(G1699,'College Conference'!$B$1:$Z$1000 , 6,False),0)</f>
        <v>3</v>
      </c>
    </row>
    <row r="1700">
      <c r="A1700" s="3" t="s">
        <v>1824</v>
      </c>
      <c r="B1700" s="3">
        <v>0.96</v>
      </c>
      <c r="C1700" s="3" t="s">
        <v>78</v>
      </c>
      <c r="D1700" s="4">
        <v>45446.0</v>
      </c>
      <c r="E1700" s="2">
        <v>215.0</v>
      </c>
      <c r="F1700" s="3" t="s">
        <v>811</v>
      </c>
      <c r="G1700" s="3" t="s">
        <v>404</v>
      </c>
      <c r="H1700" s="3">
        <v>1.0</v>
      </c>
      <c r="I1700" s="2">
        <f>IFERROR(vlookup(F1700,'College Conference'!$B$1:$Z$1000 , 6,False),0)</f>
        <v>8</v>
      </c>
      <c r="J1700" s="2">
        <f>IFERROR(vlookup(G1700,'College Conference'!$B$1:$Z$1000 , 6,False),0)</f>
        <v>3</v>
      </c>
    </row>
    <row r="1701">
      <c r="A1701" s="3" t="s">
        <v>952</v>
      </c>
      <c r="B1701" s="3">
        <v>0.84</v>
      </c>
      <c r="C1701" s="3" t="s">
        <v>17</v>
      </c>
      <c r="D1701" s="4">
        <v>45422.0</v>
      </c>
      <c r="E1701" s="2">
        <v>197.0</v>
      </c>
      <c r="F1701" s="3" t="s">
        <v>948</v>
      </c>
      <c r="G1701" s="3" t="s">
        <v>953</v>
      </c>
      <c r="H1701" s="3">
        <v>1.0</v>
      </c>
      <c r="I1701" s="2">
        <f>IFERROR(vlookup(F1701,'College Conference'!$B$1:$Z$1000 , 6,False),0)</f>
        <v>11</v>
      </c>
      <c r="J1701" s="2">
        <f>IFERROR(vlookup(G1701,'College Conference'!$B$1:$Z$1000 , 6,False),0)</f>
        <v>0</v>
      </c>
    </row>
    <row r="1702">
      <c r="A1702" s="3" t="s">
        <v>3118</v>
      </c>
      <c r="B1702" s="3">
        <v>0.85</v>
      </c>
      <c r="C1702" s="3" t="s">
        <v>12</v>
      </c>
      <c r="D1702" s="4">
        <v>45448.0</v>
      </c>
      <c r="E1702" s="2">
        <v>295.0</v>
      </c>
      <c r="F1702" s="3" t="s">
        <v>804</v>
      </c>
      <c r="G1702" s="3" t="s">
        <v>631</v>
      </c>
      <c r="H1702" s="3">
        <v>1.0</v>
      </c>
      <c r="I1702" s="2">
        <f>IFERROR(vlookup(F1702,'College Conference'!$B$1:$Z$1000 , 6,False),0)</f>
        <v>8</v>
      </c>
      <c r="J1702" s="2">
        <f>IFERROR(vlookup(G1702,'College Conference'!$B$1:$Z$1000 , 6,False),0)</f>
        <v>6</v>
      </c>
    </row>
    <row r="1703">
      <c r="A1703" s="3" t="s">
        <v>1277</v>
      </c>
      <c r="B1703" s="3">
        <v>0.9</v>
      </c>
      <c r="C1703" s="3" t="s">
        <v>17</v>
      </c>
      <c r="D1703" s="4">
        <v>45444.0</v>
      </c>
      <c r="E1703" s="2">
        <v>175.0</v>
      </c>
      <c r="F1703" s="3" t="s">
        <v>295</v>
      </c>
      <c r="G1703" s="3" t="s">
        <v>251</v>
      </c>
      <c r="H1703" s="3">
        <v>1.0</v>
      </c>
      <c r="I1703" s="2">
        <f>IFERROR(vlookup(F1703,'College Conference'!$B$1:$Z$1000 , 6,False),0)</f>
        <v>3</v>
      </c>
      <c r="J1703" s="2">
        <f>IFERROR(vlookup(G1703,'College Conference'!$B$1:$Z$1000 , 6,False),0)</f>
        <v>2</v>
      </c>
    </row>
    <row r="1704">
      <c r="A1704" s="3" t="s">
        <v>624</v>
      </c>
      <c r="B1704" s="3">
        <v>0.84</v>
      </c>
      <c r="C1704" s="3" t="s">
        <v>38</v>
      </c>
      <c r="D1704" s="4">
        <v>45446.0</v>
      </c>
      <c r="E1704" s="2">
        <v>180.0</v>
      </c>
      <c r="F1704" s="3" t="s">
        <v>621</v>
      </c>
      <c r="G1704" s="3" t="s">
        <v>29</v>
      </c>
      <c r="H1704" s="3">
        <v>1.0</v>
      </c>
      <c r="I1704" s="2">
        <f>IFERROR(vlookup(F1704,'College Conference'!$B$1:$Z$1000 , 6,False),0)</f>
        <v>6</v>
      </c>
      <c r="J1704" s="2">
        <f>IFERROR(vlookup(G1704,'College Conference'!$B$1:$Z$1000 , 6,False),0)</f>
        <v>0</v>
      </c>
    </row>
    <row r="1705">
      <c r="A1705" s="3" t="s">
        <v>1825</v>
      </c>
      <c r="B1705" s="3">
        <v>0.9</v>
      </c>
      <c r="C1705" s="3" t="s">
        <v>17</v>
      </c>
      <c r="D1705" s="2" t="s">
        <v>72</v>
      </c>
      <c r="E1705" s="2">
        <v>190.0</v>
      </c>
      <c r="F1705" s="3" t="s">
        <v>861</v>
      </c>
      <c r="G1705" s="3" t="s">
        <v>311</v>
      </c>
      <c r="H1705" s="3">
        <v>1.0</v>
      </c>
      <c r="I1705" s="2">
        <f>IFERROR(vlookup(F1705,'College Conference'!$B$1:$Z$1000 , 6,False),0)</f>
        <v>8</v>
      </c>
      <c r="J1705" s="2">
        <f>IFERROR(vlookup(G1705,'College Conference'!$B$1:$Z$1000 , 6,False),0)</f>
        <v>3</v>
      </c>
    </row>
    <row r="1706">
      <c r="A1706" s="3" t="s">
        <v>997</v>
      </c>
      <c r="B1706" s="3" t="s">
        <v>11</v>
      </c>
      <c r="C1706" s="3" t="s">
        <v>17</v>
      </c>
      <c r="D1706" s="4">
        <v>45446.0</v>
      </c>
      <c r="E1706" s="2">
        <v>210.0</v>
      </c>
      <c r="F1706" s="3" t="s">
        <v>998</v>
      </c>
      <c r="G1706" s="3" t="s">
        <v>171</v>
      </c>
      <c r="H1706" s="3">
        <v>1.0</v>
      </c>
      <c r="I1706" s="2">
        <f>IFERROR(vlookup(F1706,'College Conference'!$B$1:$Z$1000 , 6,False),0)</f>
        <v>0</v>
      </c>
      <c r="J1706" s="2">
        <f>IFERROR(vlookup(G1706,'College Conference'!$B$1:$Z$1000 , 6,False),0)</f>
        <v>1</v>
      </c>
    </row>
    <row r="1707">
      <c r="A1707" s="3" t="s">
        <v>138</v>
      </c>
      <c r="B1707" s="3">
        <v>0.88</v>
      </c>
      <c r="C1707" s="3" t="s">
        <v>78</v>
      </c>
      <c r="D1707" s="4">
        <v>45445.0</v>
      </c>
      <c r="E1707" s="2">
        <v>184.0</v>
      </c>
      <c r="F1707" s="3" t="s">
        <v>951</v>
      </c>
      <c r="G1707" s="3" t="s">
        <v>139</v>
      </c>
      <c r="H1707" s="3">
        <v>1.0</v>
      </c>
      <c r="I1707" s="2">
        <f>IFERROR(vlookup(F1707,'College Conference'!$B$1:$Z$1000 , 6,False),0)</f>
        <v>11</v>
      </c>
      <c r="J1707" s="2">
        <f>IFERROR(vlookup(G1707,'College Conference'!$B$1:$Z$1000 , 6,False),0)</f>
        <v>1</v>
      </c>
    </row>
    <row r="1708">
      <c r="A1708" s="3" t="s">
        <v>1338</v>
      </c>
      <c r="B1708" s="3">
        <v>0.87</v>
      </c>
      <c r="C1708" s="3" t="s">
        <v>63</v>
      </c>
      <c r="D1708" s="4">
        <v>45446.0</v>
      </c>
      <c r="E1708" s="2">
        <v>185.0</v>
      </c>
      <c r="F1708" s="3" t="s">
        <v>685</v>
      </c>
      <c r="G1708" s="3" t="s">
        <v>251</v>
      </c>
      <c r="H1708" s="3">
        <v>1.0</v>
      </c>
      <c r="I1708" s="2">
        <f>IFERROR(vlookup(F1708,'College Conference'!$B$1:$Z$1000 , 6,False),0)</f>
        <v>7</v>
      </c>
      <c r="J1708" s="2">
        <f>IFERROR(vlookup(G1708,'College Conference'!$B$1:$Z$1000 , 6,False),0)</f>
        <v>2</v>
      </c>
    </row>
    <row r="1709">
      <c r="A1709" s="3" t="s">
        <v>457</v>
      </c>
      <c r="B1709" s="3">
        <v>0.83</v>
      </c>
      <c r="C1709" s="3" t="s">
        <v>52</v>
      </c>
      <c r="D1709" s="2" t="s">
        <v>72</v>
      </c>
      <c r="E1709" s="2">
        <v>235.0</v>
      </c>
      <c r="F1709" s="3" t="s">
        <v>446</v>
      </c>
      <c r="G1709" s="3" t="s">
        <v>458</v>
      </c>
      <c r="H1709" s="3">
        <v>1.0</v>
      </c>
      <c r="I1709" s="2">
        <f>IFERROR(vlookup(F1709,'College Conference'!$B$1:$Z$1000 , 6,False),0)</f>
        <v>4</v>
      </c>
      <c r="J1709" s="2">
        <f>IFERROR(vlookup(G1709,'College Conference'!$B$1:$Z$1000 , 6,False),0)</f>
        <v>0</v>
      </c>
    </row>
    <row r="1710">
      <c r="A1710" s="3" t="s">
        <v>1091</v>
      </c>
      <c r="B1710" s="3">
        <v>0.85</v>
      </c>
      <c r="C1710" s="3" t="s">
        <v>27</v>
      </c>
      <c r="D1710" s="2" t="s">
        <v>72</v>
      </c>
      <c r="E1710" s="2">
        <v>170.0</v>
      </c>
      <c r="F1710" s="3" t="s">
        <v>530</v>
      </c>
      <c r="G1710" s="3" t="s">
        <v>143</v>
      </c>
      <c r="H1710" s="3">
        <v>1.0</v>
      </c>
      <c r="I1710" s="2">
        <f>IFERROR(vlookup(F1710,'College Conference'!$B$1:$Z$1000 , 6,False),0)</f>
        <v>5</v>
      </c>
      <c r="J1710" s="2">
        <f>IFERROR(vlookup(G1710,'College Conference'!$B$1:$Z$1000 , 6,False),0)</f>
        <v>1</v>
      </c>
    </row>
    <row r="1711">
      <c r="A1711" s="3" t="s">
        <v>3879</v>
      </c>
      <c r="B1711" s="3">
        <v>0.81</v>
      </c>
      <c r="C1711" s="3" t="s">
        <v>27</v>
      </c>
      <c r="D1711" s="2" t="s">
        <v>72</v>
      </c>
      <c r="E1711" s="2">
        <v>175.0</v>
      </c>
      <c r="F1711" s="3" t="s">
        <v>512</v>
      </c>
      <c r="G1711" s="3" t="s">
        <v>811</v>
      </c>
      <c r="H1711" s="3">
        <v>1.0</v>
      </c>
      <c r="I1711" s="2">
        <f>IFERROR(vlookup(F1711,'College Conference'!$B$1:$Z$1000 , 6,False),0)</f>
        <v>5</v>
      </c>
      <c r="J1711" s="2">
        <f>IFERROR(vlookup(G1711,'College Conference'!$B$1:$Z$1000 , 6,False),0)</f>
        <v>8</v>
      </c>
    </row>
    <row r="1712">
      <c r="A1712" s="3" t="s">
        <v>4315</v>
      </c>
      <c r="B1712" s="3">
        <v>0.84</v>
      </c>
      <c r="C1712" s="3" t="s">
        <v>12</v>
      </c>
      <c r="D1712" s="4">
        <v>45447.0</v>
      </c>
      <c r="E1712" s="2">
        <v>265.0</v>
      </c>
      <c r="F1712" s="3" t="s">
        <v>455</v>
      </c>
      <c r="G1712" s="3" t="s">
        <v>935</v>
      </c>
      <c r="H1712" s="3">
        <v>1.0</v>
      </c>
      <c r="I1712" s="2">
        <f>IFERROR(vlookup(F1712,'College Conference'!$B$1:$Z$1000 , 6,False),0)</f>
        <v>4</v>
      </c>
      <c r="J1712" s="2">
        <f>IFERROR(vlookup(G1712,'College Conference'!$B$1:$Z$1000 , 6,False),0)</f>
        <v>10</v>
      </c>
    </row>
    <row r="1713">
      <c r="A1713" s="3" t="s">
        <v>1306</v>
      </c>
      <c r="B1713" s="3">
        <v>0.84</v>
      </c>
      <c r="C1713" s="3" t="s">
        <v>22</v>
      </c>
      <c r="D1713" s="4">
        <v>45444.0</v>
      </c>
      <c r="E1713" s="2">
        <v>220.0</v>
      </c>
      <c r="F1713" s="3" t="s">
        <v>517</v>
      </c>
      <c r="G1713" s="3" t="s">
        <v>251</v>
      </c>
      <c r="H1713" s="3">
        <v>1.0</v>
      </c>
      <c r="I1713" s="2">
        <f>IFERROR(vlookup(F1713,'College Conference'!$B$1:$Z$1000 , 6,False),0)</f>
        <v>5</v>
      </c>
      <c r="J1713" s="2">
        <f>IFERROR(vlookup(G1713,'College Conference'!$B$1:$Z$1000 , 6,False),0)</f>
        <v>2</v>
      </c>
    </row>
    <row r="1714">
      <c r="A1714" s="3" t="s">
        <v>2626</v>
      </c>
      <c r="B1714" s="3">
        <v>0.9</v>
      </c>
      <c r="C1714" s="3" t="s">
        <v>12</v>
      </c>
      <c r="D1714" s="4">
        <v>45445.0</v>
      </c>
      <c r="E1714" s="2">
        <v>308.0</v>
      </c>
      <c r="F1714" s="3" t="s">
        <v>714</v>
      </c>
      <c r="G1714" s="3" t="s">
        <v>527</v>
      </c>
      <c r="H1714" s="3">
        <v>1.0</v>
      </c>
      <c r="I1714" s="2">
        <f>IFERROR(vlookup(F1714,'College Conference'!$B$1:$Z$1000 , 6,False),0)</f>
        <v>7</v>
      </c>
      <c r="J1714" s="2">
        <f>IFERROR(vlookup(G1714,'College Conference'!$B$1:$Z$1000 , 6,False),0)</f>
        <v>5</v>
      </c>
    </row>
    <row r="1715">
      <c r="A1715" s="3" t="s">
        <v>2425</v>
      </c>
      <c r="B1715" s="3">
        <v>0.86</v>
      </c>
      <c r="C1715" s="3" t="s">
        <v>22</v>
      </c>
      <c r="D1715" s="2" t="s">
        <v>72</v>
      </c>
      <c r="E1715" s="2">
        <v>220.0</v>
      </c>
      <c r="F1715" s="3" t="s">
        <v>320</v>
      </c>
      <c r="G1715" s="3" t="s">
        <v>532</v>
      </c>
      <c r="H1715" s="3">
        <v>1.0</v>
      </c>
      <c r="I1715" s="2">
        <f>IFERROR(vlookup(F1715,'College Conference'!$B$1:$Z$1000 , 6,False),0)</f>
        <v>3</v>
      </c>
      <c r="J1715" s="2">
        <f>IFERROR(vlookup(G1715,'College Conference'!$B$1:$Z$1000 , 6,False),0)</f>
        <v>5</v>
      </c>
    </row>
    <row r="1716">
      <c r="A1716" s="3" t="s">
        <v>2588</v>
      </c>
      <c r="B1716" s="3">
        <v>0.85</v>
      </c>
      <c r="C1716" s="3" t="s">
        <v>17</v>
      </c>
      <c r="D1716" s="4">
        <v>45446.0</v>
      </c>
      <c r="E1716" s="2">
        <v>185.0</v>
      </c>
      <c r="F1716" s="3" t="s">
        <v>525</v>
      </c>
      <c r="G1716" s="3" t="s">
        <v>808</v>
      </c>
      <c r="H1716" s="3">
        <v>1.0</v>
      </c>
      <c r="I1716" s="2">
        <f>IFERROR(vlookup(F1716,'College Conference'!$B$1:$Z$1000 , 6,False),0)</f>
        <v>5</v>
      </c>
      <c r="J1716" s="2">
        <f>IFERROR(vlookup(G1716,'College Conference'!$B$1:$Z$1000 , 6,False),0)</f>
        <v>8</v>
      </c>
    </row>
    <row r="1717">
      <c r="A1717" s="3" t="s">
        <v>2701</v>
      </c>
      <c r="B1717" s="3">
        <v>0.88</v>
      </c>
      <c r="C1717" s="3" t="s">
        <v>12</v>
      </c>
      <c r="D1717" s="4">
        <v>45447.0</v>
      </c>
      <c r="E1717" s="2">
        <v>275.0</v>
      </c>
      <c r="F1717" s="3" t="s">
        <v>783</v>
      </c>
      <c r="G1717" s="3" t="s">
        <v>530</v>
      </c>
      <c r="H1717" s="3">
        <v>1.0</v>
      </c>
      <c r="I1717" s="2">
        <f>IFERROR(vlookup(F1717,'College Conference'!$B$1:$Z$1000 , 6,False),0)</f>
        <v>8</v>
      </c>
      <c r="J1717" s="2">
        <f>IFERROR(vlookup(G1717,'College Conference'!$B$1:$Z$1000 , 6,False),0)</f>
        <v>5</v>
      </c>
    </row>
    <row r="1718">
      <c r="A1718" s="3" t="s">
        <v>1706</v>
      </c>
      <c r="B1718" s="3">
        <v>0.9</v>
      </c>
      <c r="C1718" s="3" t="s">
        <v>12</v>
      </c>
      <c r="D1718" s="4">
        <v>45446.0</v>
      </c>
      <c r="E1718" s="2">
        <v>312.0</v>
      </c>
      <c r="F1718" s="3" t="s">
        <v>646</v>
      </c>
      <c r="G1718" s="3" t="s">
        <v>372</v>
      </c>
      <c r="H1718" s="3">
        <v>1.0</v>
      </c>
      <c r="I1718" s="2">
        <f>IFERROR(vlookup(F1718,'College Conference'!$B$1:$Z$1000 , 6,False),0)</f>
        <v>6</v>
      </c>
      <c r="J1718" s="2">
        <f>IFERROR(vlookup(G1718,'College Conference'!$B$1:$Z$1000 , 6,False),0)</f>
        <v>3</v>
      </c>
    </row>
    <row r="1719">
      <c r="A1719" s="3" t="s">
        <v>1290</v>
      </c>
      <c r="B1719" s="3" t="s">
        <v>11</v>
      </c>
      <c r="C1719" s="3" t="s">
        <v>63</v>
      </c>
      <c r="D1719" s="4">
        <v>45445.0</v>
      </c>
      <c r="E1719" s="2">
        <v>196.0</v>
      </c>
      <c r="F1719" s="3" t="s">
        <v>503</v>
      </c>
      <c r="G1719" s="3" t="s">
        <v>280</v>
      </c>
      <c r="H1719" s="3">
        <v>1.0</v>
      </c>
      <c r="I1719" s="2">
        <f>IFERROR(vlookup(F1719,'College Conference'!$B$1:$Z$1000 , 6,False),0)</f>
        <v>4</v>
      </c>
      <c r="J1719" s="2">
        <f>IFERROR(vlookup(G1719,'College Conference'!$B$1:$Z$1000 , 6,False),0)</f>
        <v>2</v>
      </c>
    </row>
    <row r="1720">
      <c r="A1720" s="3" t="s">
        <v>4138</v>
      </c>
      <c r="B1720" s="3">
        <v>0.86</v>
      </c>
      <c r="C1720" s="3" t="s">
        <v>27</v>
      </c>
      <c r="D1720" s="4">
        <v>45444.0</v>
      </c>
      <c r="E1720" s="2">
        <v>185.0</v>
      </c>
      <c r="F1720" s="3" t="s">
        <v>382</v>
      </c>
      <c r="G1720" s="3" t="s">
        <v>888</v>
      </c>
      <c r="H1720" s="3">
        <v>1.0</v>
      </c>
      <c r="I1720" s="2">
        <f>IFERROR(vlookup(F1720,'College Conference'!$B$1:$Z$1000 , 6,False),0)</f>
        <v>0</v>
      </c>
      <c r="J1720" s="2">
        <f>IFERROR(vlookup(G1720,'College Conference'!$B$1:$Z$1000 , 6,False),0)</f>
        <v>9</v>
      </c>
    </row>
    <row r="1721">
      <c r="A1721" s="3" t="s">
        <v>3061</v>
      </c>
      <c r="B1721" s="3" t="s">
        <v>11</v>
      </c>
      <c r="C1721" s="3" t="s">
        <v>313</v>
      </c>
      <c r="D1721" s="4">
        <v>45444.0</v>
      </c>
      <c r="E1721" s="2">
        <v>170.0</v>
      </c>
      <c r="F1721" s="3" t="s">
        <v>714</v>
      </c>
      <c r="G1721" s="3" t="s">
        <v>631</v>
      </c>
      <c r="H1721" s="3">
        <v>1.0</v>
      </c>
      <c r="I1721" s="2">
        <f>IFERROR(vlookup(F1721,'College Conference'!$B$1:$Z$1000 , 6,False),0)</f>
        <v>7</v>
      </c>
      <c r="J1721" s="2">
        <f>IFERROR(vlookup(G1721,'College Conference'!$B$1:$Z$1000 , 6,False),0)</f>
        <v>6</v>
      </c>
    </row>
    <row r="1722">
      <c r="A1722" s="3" t="s">
        <v>1181</v>
      </c>
      <c r="B1722" s="3" t="s">
        <v>11</v>
      </c>
      <c r="C1722" s="3" t="s">
        <v>31</v>
      </c>
      <c r="D1722" s="4">
        <v>45451.0</v>
      </c>
      <c r="E1722" s="2">
        <v>300.0</v>
      </c>
      <c r="F1722" s="3" t="s">
        <v>781</v>
      </c>
      <c r="G1722" s="3" t="s">
        <v>171</v>
      </c>
      <c r="H1722" s="3">
        <v>1.0</v>
      </c>
      <c r="I1722" s="2">
        <f>IFERROR(vlookup(F1722,'College Conference'!$B$1:$Z$1000 , 6,False),0)</f>
        <v>8</v>
      </c>
      <c r="J1722" s="2">
        <f>IFERROR(vlookup(G1722,'College Conference'!$B$1:$Z$1000 , 6,False),0)</f>
        <v>1</v>
      </c>
    </row>
    <row r="1723">
      <c r="A1723" s="3" t="s">
        <v>3880</v>
      </c>
      <c r="B1723" s="3">
        <v>0.84</v>
      </c>
      <c r="C1723" s="3" t="s">
        <v>12</v>
      </c>
      <c r="D1723" s="4">
        <v>45445.0</v>
      </c>
      <c r="E1723" s="2">
        <v>275.0</v>
      </c>
      <c r="F1723" s="3" t="s">
        <v>517</v>
      </c>
      <c r="G1723" s="3" t="s">
        <v>811</v>
      </c>
      <c r="H1723" s="3">
        <v>1.0</v>
      </c>
      <c r="I1723" s="2">
        <f>IFERROR(vlookup(F1723,'College Conference'!$B$1:$Z$1000 , 6,False),0)</f>
        <v>5</v>
      </c>
      <c r="J1723" s="2">
        <f>IFERROR(vlookup(G1723,'College Conference'!$B$1:$Z$1000 , 6,False),0)</f>
        <v>8</v>
      </c>
    </row>
    <row r="1724">
      <c r="A1724" s="3" t="s">
        <v>3698</v>
      </c>
      <c r="B1724" s="3">
        <v>0.9</v>
      </c>
      <c r="C1724" s="3" t="s">
        <v>22</v>
      </c>
      <c r="D1724" s="4">
        <v>45423.0</v>
      </c>
      <c r="E1724" s="2">
        <v>180.0</v>
      </c>
      <c r="F1724" s="3" t="s">
        <v>222</v>
      </c>
      <c r="G1724" s="3" t="s">
        <v>776</v>
      </c>
      <c r="H1724" s="3">
        <v>1.0</v>
      </c>
      <c r="I1724" s="2">
        <f>IFERROR(vlookup(F1724,'College Conference'!$B$1:$Z$1000 , 6,False),0)</f>
        <v>1</v>
      </c>
      <c r="J1724" s="2">
        <f>IFERROR(vlookup(G1724,'College Conference'!$B$1:$Z$1000 , 6,False),0)</f>
        <v>8</v>
      </c>
    </row>
    <row r="1725">
      <c r="A1725" s="3" t="s">
        <v>2702</v>
      </c>
      <c r="B1725" s="3">
        <v>0.85</v>
      </c>
      <c r="C1725" s="3" t="s">
        <v>31</v>
      </c>
      <c r="D1725" s="4">
        <v>45450.0</v>
      </c>
      <c r="E1725" s="2">
        <v>300.0</v>
      </c>
      <c r="F1725" s="3" t="s">
        <v>811</v>
      </c>
      <c r="G1725" s="3" t="s">
        <v>532</v>
      </c>
      <c r="H1725" s="3">
        <v>1.0</v>
      </c>
      <c r="I1725" s="2">
        <f>IFERROR(vlookup(F1725,'College Conference'!$B$1:$Z$1000 , 6,False),0)</f>
        <v>8</v>
      </c>
      <c r="J1725" s="2">
        <f>IFERROR(vlookup(G1725,'College Conference'!$B$1:$Z$1000 , 6,False),0)</f>
        <v>5</v>
      </c>
    </row>
    <row r="1726">
      <c r="A1726" s="3" t="s">
        <v>3790</v>
      </c>
      <c r="B1726" s="3">
        <v>0.82</v>
      </c>
      <c r="C1726" s="3" t="s">
        <v>27</v>
      </c>
      <c r="D1726" s="4">
        <v>45444.0</v>
      </c>
      <c r="E1726" s="2">
        <v>165.0</v>
      </c>
      <c r="F1726" s="3" t="s">
        <v>306</v>
      </c>
      <c r="G1726" s="3" t="s">
        <v>1167</v>
      </c>
      <c r="H1726" s="3">
        <v>1.0</v>
      </c>
      <c r="I1726" s="2">
        <f>IFERROR(vlookup(F1726,'College Conference'!$B$1:$Z$1000 , 6,False),0)</f>
        <v>3</v>
      </c>
      <c r="J1726" s="2">
        <f>IFERROR(vlookup(G1726,'College Conference'!$B$1:$Z$1000 , 6,False),0)</f>
        <v>8</v>
      </c>
    </row>
    <row r="1727">
      <c r="A1727" s="3" t="s">
        <v>1141</v>
      </c>
      <c r="B1727" s="3">
        <v>0.87</v>
      </c>
      <c r="C1727" s="3" t="s">
        <v>52</v>
      </c>
      <c r="D1727" s="4">
        <v>45445.0</v>
      </c>
      <c r="E1727" s="2">
        <v>218.0</v>
      </c>
      <c r="F1727" s="3" t="s">
        <v>689</v>
      </c>
      <c r="G1727" s="3" t="s">
        <v>149</v>
      </c>
      <c r="H1727" s="3">
        <v>1.0</v>
      </c>
      <c r="I1727" s="2">
        <f>IFERROR(vlookup(F1727,'College Conference'!$B$1:$Z$1000 , 6,False),0)</f>
        <v>7</v>
      </c>
      <c r="J1727" s="2">
        <f>IFERROR(vlookup(G1727,'College Conference'!$B$1:$Z$1000 , 6,False),0)</f>
        <v>1</v>
      </c>
    </row>
    <row r="1728">
      <c r="A1728" s="3" t="s">
        <v>1092</v>
      </c>
      <c r="B1728" s="3">
        <v>0.85</v>
      </c>
      <c r="C1728" s="3" t="s">
        <v>31</v>
      </c>
      <c r="D1728" s="4">
        <v>45448.0</v>
      </c>
      <c r="E1728" s="2">
        <v>295.0</v>
      </c>
      <c r="F1728" s="3" t="s">
        <v>532</v>
      </c>
      <c r="G1728" s="3" t="s">
        <v>202</v>
      </c>
      <c r="H1728" s="3">
        <v>1.0</v>
      </c>
      <c r="I1728" s="2">
        <f>IFERROR(vlookup(F1728,'College Conference'!$B$1:$Z$1000 , 6,False),0)</f>
        <v>5</v>
      </c>
      <c r="J1728" s="2">
        <f>IFERROR(vlookup(G1728,'College Conference'!$B$1:$Z$1000 , 6,False),0)</f>
        <v>1</v>
      </c>
    </row>
    <row r="1729">
      <c r="A1729" s="3" t="s">
        <v>1182</v>
      </c>
      <c r="B1729" s="3" t="s">
        <v>11</v>
      </c>
      <c r="C1729" s="3" t="s">
        <v>120</v>
      </c>
      <c r="D1729" s="4">
        <v>45447.0</v>
      </c>
      <c r="E1729" s="2">
        <v>220.0</v>
      </c>
      <c r="F1729" s="3" t="s">
        <v>781</v>
      </c>
      <c r="G1729" s="3" t="s">
        <v>171</v>
      </c>
      <c r="H1729" s="3">
        <v>1.0</v>
      </c>
      <c r="I1729" s="2">
        <f>IFERROR(vlookup(F1729,'College Conference'!$B$1:$Z$1000 , 6,False),0)</f>
        <v>8</v>
      </c>
      <c r="J1729" s="2">
        <f>IFERROR(vlookup(G1729,'College Conference'!$B$1:$Z$1000 , 6,False),0)</f>
        <v>1</v>
      </c>
    </row>
    <row r="1730">
      <c r="A1730" s="3" t="s">
        <v>2497</v>
      </c>
      <c r="B1730" s="3">
        <v>0.9</v>
      </c>
      <c r="C1730" s="3" t="s">
        <v>22</v>
      </c>
      <c r="D1730" s="4">
        <v>45421.0</v>
      </c>
      <c r="E1730" s="2">
        <v>200.0</v>
      </c>
      <c r="F1730" s="3" t="s">
        <v>480</v>
      </c>
      <c r="G1730" s="3" t="s">
        <v>564</v>
      </c>
      <c r="H1730" s="3">
        <v>1.0</v>
      </c>
      <c r="I1730" s="2">
        <f>IFERROR(vlookup(F1730,'College Conference'!$B$1:$Z$1000 , 6,False),0)</f>
        <v>4</v>
      </c>
      <c r="J1730" s="2">
        <f>IFERROR(vlookup(G1730,'College Conference'!$B$1:$Z$1000 , 6,False),0)</f>
        <v>5</v>
      </c>
    </row>
    <row r="1731">
      <c r="A1731" s="3" t="s">
        <v>1826</v>
      </c>
      <c r="B1731" s="3">
        <v>0.86</v>
      </c>
      <c r="C1731" s="3" t="s">
        <v>78</v>
      </c>
      <c r="D1731" s="4">
        <v>45446.0</v>
      </c>
      <c r="E1731" s="2">
        <v>197.0</v>
      </c>
      <c r="F1731" s="3" t="s">
        <v>779</v>
      </c>
      <c r="G1731" s="3" t="s">
        <v>306</v>
      </c>
      <c r="H1731" s="3">
        <v>1.0</v>
      </c>
      <c r="I1731" s="2">
        <f>IFERROR(vlookup(F1731,'College Conference'!$B$1:$Z$1000 , 6,False),0)</f>
        <v>8</v>
      </c>
      <c r="J1731" s="2">
        <f>IFERROR(vlookup(G1731,'College Conference'!$B$1:$Z$1000 , 6,False),0)</f>
        <v>3</v>
      </c>
    </row>
    <row r="1732">
      <c r="A1732" s="3" t="s">
        <v>3393</v>
      </c>
      <c r="B1732" s="3">
        <v>0.86</v>
      </c>
      <c r="C1732" s="3" t="s">
        <v>58</v>
      </c>
      <c r="D1732" s="4">
        <v>45446.0</v>
      </c>
      <c r="E1732" s="2">
        <v>230.0</v>
      </c>
      <c r="F1732" s="3" t="s">
        <v>530</v>
      </c>
      <c r="G1732" s="3" t="s">
        <v>718</v>
      </c>
      <c r="H1732" s="3">
        <v>1.0</v>
      </c>
      <c r="I1732" s="2">
        <f>IFERROR(vlookup(F1732,'College Conference'!$B$1:$Z$1000 , 6,False),0)</f>
        <v>5</v>
      </c>
      <c r="J1732" s="2">
        <f>IFERROR(vlookup(G1732,'College Conference'!$B$1:$Z$1000 , 6,False),0)</f>
        <v>7</v>
      </c>
    </row>
    <row r="1733">
      <c r="A1733" s="3" t="s">
        <v>4267</v>
      </c>
      <c r="B1733" s="3">
        <v>0.9</v>
      </c>
      <c r="C1733" s="3" t="s">
        <v>27</v>
      </c>
      <c r="D1733" s="4">
        <v>45420.0</v>
      </c>
      <c r="E1733" s="2">
        <v>173.0</v>
      </c>
      <c r="F1733" s="3" t="s">
        <v>830</v>
      </c>
      <c r="G1733" s="3" t="s">
        <v>1218</v>
      </c>
      <c r="H1733" s="3">
        <v>1.0</v>
      </c>
      <c r="I1733" s="2">
        <f>IFERROR(vlookup(F1733,'College Conference'!$B$1:$Z$1000 , 6,False),0)</f>
        <v>8</v>
      </c>
      <c r="J1733" s="2">
        <f>IFERROR(vlookup(G1733,'College Conference'!$B$1:$Z$1000 , 6,False),0)</f>
        <v>9</v>
      </c>
    </row>
    <row r="1734">
      <c r="A1734" s="3" t="s">
        <v>3558</v>
      </c>
      <c r="B1734" s="3">
        <v>0.85</v>
      </c>
      <c r="C1734" s="3" t="s">
        <v>78</v>
      </c>
      <c r="D1734" s="4">
        <v>45447.0</v>
      </c>
      <c r="E1734" s="2">
        <v>215.0</v>
      </c>
      <c r="F1734" s="3" t="s">
        <v>830</v>
      </c>
      <c r="G1734" s="3" t="s">
        <v>740</v>
      </c>
      <c r="H1734" s="3">
        <v>1.0</v>
      </c>
      <c r="I1734" s="2">
        <f>IFERROR(vlookup(F1734,'College Conference'!$B$1:$Z$1000 , 6,False),0)</f>
        <v>8</v>
      </c>
      <c r="J1734" s="2">
        <f>IFERROR(vlookup(G1734,'College Conference'!$B$1:$Z$1000 , 6,False),0)</f>
        <v>7</v>
      </c>
    </row>
    <row r="1735">
      <c r="A1735" s="3" t="s">
        <v>4351</v>
      </c>
      <c r="B1735" s="3">
        <v>0.85</v>
      </c>
      <c r="C1735" s="3" t="s">
        <v>27</v>
      </c>
      <c r="D1735" s="4">
        <v>45423.0</v>
      </c>
      <c r="E1735" s="2">
        <v>180.0</v>
      </c>
      <c r="F1735" s="3" t="s">
        <v>830</v>
      </c>
      <c r="G1735" s="3" t="s">
        <v>922</v>
      </c>
      <c r="H1735" s="3">
        <v>1.0</v>
      </c>
      <c r="I1735" s="2">
        <f>IFERROR(vlookup(F1735,'College Conference'!$B$1:$Z$1000 , 6,False),0)</f>
        <v>8</v>
      </c>
      <c r="J1735" s="2">
        <f>IFERROR(vlookup(G1735,'College Conference'!$B$1:$Z$1000 , 6,False),0)</f>
        <v>10</v>
      </c>
    </row>
    <row r="1736">
      <c r="A1736" s="3" t="s">
        <v>2823</v>
      </c>
      <c r="B1736" s="3">
        <v>0.85</v>
      </c>
      <c r="C1736" s="3" t="s">
        <v>63</v>
      </c>
      <c r="D1736" s="4">
        <v>45444.0</v>
      </c>
      <c r="E1736" s="2">
        <v>183.0</v>
      </c>
      <c r="F1736" s="3" t="s">
        <v>79</v>
      </c>
      <c r="G1736" s="3" t="s">
        <v>646</v>
      </c>
      <c r="H1736" s="3">
        <v>1.0</v>
      </c>
      <c r="I1736" s="2">
        <f>IFERROR(vlookup(F1736,'College Conference'!$B$1:$Z$1000 , 6,False),0)</f>
        <v>0</v>
      </c>
      <c r="J1736" s="2">
        <f>IFERROR(vlookup(G1736,'College Conference'!$B$1:$Z$1000 , 6,False),0)</f>
        <v>6</v>
      </c>
    </row>
    <row r="1737">
      <c r="A1737" s="3" t="s">
        <v>459</v>
      </c>
      <c r="B1737" s="3">
        <v>0.78</v>
      </c>
      <c r="C1737" s="3" t="s">
        <v>58</v>
      </c>
      <c r="D1737" s="4">
        <v>45445.0</v>
      </c>
      <c r="E1737" s="2">
        <v>240.0</v>
      </c>
      <c r="F1737" s="3" t="s">
        <v>446</v>
      </c>
      <c r="G1737" s="3" t="s">
        <v>14</v>
      </c>
      <c r="H1737" s="3">
        <v>1.0</v>
      </c>
      <c r="I1737" s="2">
        <f>IFERROR(vlookup(F1737,'College Conference'!$B$1:$Z$1000 , 6,False),0)</f>
        <v>4</v>
      </c>
      <c r="J1737" s="2">
        <f>IFERROR(vlookup(G1737,'College Conference'!$B$1:$Z$1000 , 6,False),0)</f>
        <v>0</v>
      </c>
    </row>
    <row r="1738">
      <c r="A1738" s="3" t="s">
        <v>1963</v>
      </c>
      <c r="B1738" s="3" t="s">
        <v>11</v>
      </c>
      <c r="C1738" s="3" t="s">
        <v>198</v>
      </c>
      <c r="D1738" s="4">
        <v>45446.0</v>
      </c>
      <c r="E1738" s="2">
        <v>160.0</v>
      </c>
      <c r="F1738" s="3" t="s">
        <v>236</v>
      </c>
      <c r="G1738" s="3" t="s">
        <v>461</v>
      </c>
      <c r="H1738" s="3">
        <v>1.0</v>
      </c>
      <c r="I1738" s="2">
        <f>IFERROR(vlookup(F1738,'College Conference'!$B$1:$Z$1000 , 6,False),0)</f>
        <v>2</v>
      </c>
      <c r="J1738" s="2">
        <f>IFERROR(vlookup(G1738,'College Conference'!$B$1:$Z$1000 , 6,False),0)</f>
        <v>4</v>
      </c>
    </row>
    <row r="1739">
      <c r="A1739" s="3" t="s">
        <v>3559</v>
      </c>
      <c r="B1739" s="3">
        <v>0.86</v>
      </c>
      <c r="C1739" s="3" t="s">
        <v>52</v>
      </c>
      <c r="D1739" s="4">
        <v>45445.0</v>
      </c>
      <c r="E1739" s="2">
        <v>220.0</v>
      </c>
      <c r="F1739" s="3" t="s">
        <v>806</v>
      </c>
      <c r="G1739" s="3" t="s">
        <v>693</v>
      </c>
      <c r="H1739" s="3">
        <v>1.0</v>
      </c>
      <c r="I1739" s="2">
        <f>IFERROR(vlookup(F1739,'College Conference'!$B$1:$Z$1000 , 6,False),0)</f>
        <v>8</v>
      </c>
      <c r="J1739" s="2">
        <f>IFERROR(vlookup(G1739,'College Conference'!$B$1:$Z$1000 , 6,False),0)</f>
        <v>7</v>
      </c>
    </row>
    <row r="1740">
      <c r="A1740" s="3" t="s">
        <v>2138</v>
      </c>
      <c r="B1740" s="3">
        <v>0.84</v>
      </c>
      <c r="C1740" s="3" t="s">
        <v>63</v>
      </c>
      <c r="D1740" s="4">
        <v>45423.0</v>
      </c>
      <c r="E1740" s="2">
        <v>190.0</v>
      </c>
      <c r="F1740" s="3" t="s">
        <v>450</v>
      </c>
      <c r="G1740" s="3" t="s">
        <v>693</v>
      </c>
      <c r="H1740" s="3">
        <v>1.0</v>
      </c>
      <c r="I1740" s="2">
        <f>IFERROR(vlookup(F1740,'College Conference'!$B$1:$Z$1000 , 6,False),0)</f>
        <v>4</v>
      </c>
      <c r="J1740" s="2">
        <f>IFERROR(vlookup(G1740,'College Conference'!$B$1:$Z$1000 , 6,False),0)</f>
        <v>7</v>
      </c>
    </row>
    <row r="1741">
      <c r="A1741" s="3" t="s">
        <v>2627</v>
      </c>
      <c r="B1741" s="3">
        <v>0.91</v>
      </c>
      <c r="C1741" s="3" t="s">
        <v>43</v>
      </c>
      <c r="D1741" s="4">
        <v>45447.0</v>
      </c>
      <c r="E1741" s="2">
        <v>295.0</v>
      </c>
      <c r="F1741" s="3" t="s">
        <v>693</v>
      </c>
      <c r="G1741" s="3" t="s">
        <v>564</v>
      </c>
      <c r="H1741" s="3">
        <v>1.0</v>
      </c>
      <c r="I1741" s="2">
        <f>IFERROR(vlookup(F1741,'College Conference'!$B$1:$Z$1000 , 6,False),0)</f>
        <v>7</v>
      </c>
      <c r="J1741" s="2">
        <f>IFERROR(vlookup(G1741,'College Conference'!$B$1:$Z$1000 , 6,False),0)</f>
        <v>5</v>
      </c>
    </row>
    <row r="1742">
      <c r="A1742" s="3" t="s">
        <v>1655</v>
      </c>
      <c r="B1742" s="3">
        <v>0.9</v>
      </c>
      <c r="C1742" s="3" t="s">
        <v>27</v>
      </c>
      <c r="D1742" s="2" t="s">
        <v>72</v>
      </c>
      <c r="E1742" s="2">
        <v>195.0</v>
      </c>
      <c r="F1742" s="3" t="s">
        <v>525</v>
      </c>
      <c r="G1742" s="3" t="s">
        <v>311</v>
      </c>
      <c r="H1742" s="3">
        <v>1.0</v>
      </c>
      <c r="I1742" s="2">
        <f>IFERROR(vlookup(F1742,'College Conference'!$B$1:$Z$1000 , 6,False),0)</f>
        <v>5</v>
      </c>
      <c r="J1742" s="2">
        <f>IFERROR(vlookup(G1742,'College Conference'!$B$1:$Z$1000 , 6,False),0)</f>
        <v>3</v>
      </c>
    </row>
    <row r="1743">
      <c r="A1743" s="3" t="s">
        <v>1609</v>
      </c>
      <c r="B1743" s="3">
        <v>0.9</v>
      </c>
      <c r="C1743" s="3" t="s">
        <v>22</v>
      </c>
      <c r="D1743" s="4">
        <v>45422.0</v>
      </c>
      <c r="E1743" s="2">
        <v>184.0</v>
      </c>
      <c r="F1743" s="3" t="s">
        <v>480</v>
      </c>
      <c r="G1743" s="3" t="s">
        <v>348</v>
      </c>
      <c r="H1743" s="3">
        <v>1.0</v>
      </c>
      <c r="I1743" s="2">
        <f>IFERROR(vlookup(F1743,'College Conference'!$B$1:$Z$1000 , 6,False),0)</f>
        <v>4</v>
      </c>
      <c r="J1743" s="2">
        <f>IFERROR(vlookup(G1743,'College Conference'!$B$1:$Z$1000 , 6,False),0)</f>
        <v>3</v>
      </c>
    </row>
    <row r="1744">
      <c r="A1744" s="3" t="s">
        <v>2008</v>
      </c>
      <c r="B1744" s="3">
        <v>0.84</v>
      </c>
      <c r="C1744" s="3" t="s">
        <v>31</v>
      </c>
      <c r="D1744" s="4">
        <v>45448.0</v>
      </c>
      <c r="E1744" s="2">
        <v>305.0</v>
      </c>
      <c r="F1744" s="3" t="s">
        <v>311</v>
      </c>
      <c r="G1744" s="3" t="s">
        <v>448</v>
      </c>
      <c r="H1744" s="3">
        <v>1.0</v>
      </c>
      <c r="I1744" s="2">
        <f>IFERROR(vlookup(F1744,'College Conference'!$B$1:$Z$1000 , 6,False),0)</f>
        <v>3</v>
      </c>
      <c r="J1744" s="2">
        <f>IFERROR(vlookup(G1744,'College Conference'!$B$1:$Z$1000 , 6,False),0)</f>
        <v>4</v>
      </c>
    </row>
    <row r="1745">
      <c r="A1745" s="3" t="s">
        <v>2009</v>
      </c>
      <c r="B1745" s="3">
        <v>0.83</v>
      </c>
      <c r="C1745" s="3" t="s">
        <v>43</v>
      </c>
      <c r="D1745" s="4">
        <v>45444.0</v>
      </c>
      <c r="E1745" s="2">
        <v>336.0</v>
      </c>
      <c r="F1745" s="3" t="s">
        <v>404</v>
      </c>
      <c r="G1745" s="3" t="s">
        <v>448</v>
      </c>
      <c r="H1745" s="3">
        <v>1.0</v>
      </c>
      <c r="I1745" s="2">
        <f>IFERROR(vlookup(F1745,'College Conference'!$B$1:$Z$1000 , 6,False),0)</f>
        <v>3</v>
      </c>
      <c r="J1745" s="2">
        <f>IFERROR(vlookup(G1745,'College Conference'!$B$1:$Z$1000 , 6,False),0)</f>
        <v>4</v>
      </c>
    </row>
    <row r="1746">
      <c r="A1746" s="3" t="s">
        <v>4302</v>
      </c>
      <c r="B1746" s="3">
        <v>0.85</v>
      </c>
      <c r="C1746" s="3" t="s">
        <v>43</v>
      </c>
      <c r="D1746" s="4">
        <v>45447.0</v>
      </c>
      <c r="E1746" s="2">
        <v>241.0</v>
      </c>
      <c r="F1746" s="3" t="s">
        <v>139</v>
      </c>
      <c r="G1746" s="3" t="s">
        <v>935</v>
      </c>
      <c r="H1746" s="3">
        <v>1.0</v>
      </c>
      <c r="I1746" s="2">
        <f>IFERROR(vlookup(F1746,'College Conference'!$B$1:$Z$1000 , 6,False),0)</f>
        <v>1</v>
      </c>
      <c r="J1746" s="2">
        <f>IFERROR(vlookup(G1746,'College Conference'!$B$1:$Z$1000 , 6,False),0)</f>
        <v>10</v>
      </c>
    </row>
    <row r="1747">
      <c r="A1747" s="3" t="s">
        <v>1678</v>
      </c>
      <c r="B1747" s="3">
        <v>0.91</v>
      </c>
      <c r="C1747" s="3" t="s">
        <v>63</v>
      </c>
      <c r="D1747" s="4">
        <v>45445.0</v>
      </c>
      <c r="E1747" s="2">
        <v>225.0</v>
      </c>
      <c r="F1747" s="3" t="s">
        <v>289</v>
      </c>
      <c r="G1747" s="3" t="s">
        <v>517</v>
      </c>
      <c r="H1747" s="3">
        <v>1.0</v>
      </c>
      <c r="I1747" s="2">
        <f>IFERROR(vlookup(F1747,'College Conference'!$B$1:$Z$1000 , 6,False),0)</f>
        <v>3</v>
      </c>
      <c r="J1747" s="2">
        <f>IFERROR(vlookup(G1747,'College Conference'!$B$1:$Z$1000 , 6,False),0)</f>
        <v>5</v>
      </c>
    </row>
    <row r="1748">
      <c r="A1748" s="3" t="s">
        <v>1610</v>
      </c>
      <c r="B1748" s="3">
        <v>0.9</v>
      </c>
      <c r="C1748" s="3" t="s">
        <v>17</v>
      </c>
      <c r="D1748" s="4">
        <v>45444.0</v>
      </c>
      <c r="E1748" s="2">
        <v>204.0</v>
      </c>
      <c r="F1748" s="3" t="s">
        <v>440</v>
      </c>
      <c r="G1748" s="3" t="s">
        <v>318</v>
      </c>
      <c r="H1748" s="3">
        <v>1.0</v>
      </c>
      <c r="I1748" s="2">
        <f>IFERROR(vlookup(F1748,'College Conference'!$B$1:$Z$1000 , 6,False),0)</f>
        <v>4</v>
      </c>
      <c r="J1748" s="2">
        <f>IFERROR(vlookup(G1748,'College Conference'!$B$1:$Z$1000 , 6,False),0)</f>
        <v>3</v>
      </c>
    </row>
    <row r="1749">
      <c r="A1749" s="3" t="s">
        <v>1666</v>
      </c>
      <c r="B1749" s="3">
        <v>0.86</v>
      </c>
      <c r="C1749" s="3" t="s">
        <v>27</v>
      </c>
      <c r="D1749" s="4">
        <v>45445.0</v>
      </c>
      <c r="E1749" s="2">
        <v>192.0</v>
      </c>
      <c r="F1749" s="3" t="s">
        <v>322</v>
      </c>
      <c r="G1749" s="3" t="s">
        <v>708</v>
      </c>
      <c r="H1749" s="3">
        <v>1.0</v>
      </c>
      <c r="I1749" s="2">
        <f>IFERROR(vlookup(F1749,'College Conference'!$B$1:$Z$1000 , 6,False),0)</f>
        <v>3</v>
      </c>
      <c r="J1749" s="2">
        <f>IFERROR(vlookup(G1749,'College Conference'!$B$1:$Z$1000 , 6,False),0)</f>
        <v>7</v>
      </c>
    </row>
    <row r="1750">
      <c r="A1750" s="3" t="s">
        <v>1611</v>
      </c>
      <c r="B1750" s="3">
        <v>0.81</v>
      </c>
      <c r="C1750" s="3" t="s">
        <v>52</v>
      </c>
      <c r="D1750" s="4">
        <v>45423.0</v>
      </c>
      <c r="E1750" s="2">
        <v>224.0</v>
      </c>
      <c r="F1750" s="3" t="s">
        <v>461</v>
      </c>
      <c r="G1750" s="3" t="s">
        <v>372</v>
      </c>
      <c r="H1750" s="3">
        <v>1.0</v>
      </c>
      <c r="I1750" s="2">
        <f>IFERROR(vlookup(F1750,'College Conference'!$B$1:$Z$1000 , 6,False),0)</f>
        <v>4</v>
      </c>
      <c r="J1750" s="2">
        <f>IFERROR(vlookup(G1750,'College Conference'!$B$1:$Z$1000 , 6,False),0)</f>
        <v>3</v>
      </c>
    </row>
    <row r="1751">
      <c r="A1751" s="3" t="s">
        <v>2426</v>
      </c>
      <c r="B1751" s="3">
        <v>0.91</v>
      </c>
      <c r="C1751" s="3" t="s">
        <v>52</v>
      </c>
      <c r="D1751" s="4">
        <v>45446.0</v>
      </c>
      <c r="E1751" s="2">
        <v>215.0</v>
      </c>
      <c r="F1751" s="3" t="s">
        <v>348</v>
      </c>
      <c r="G1751" s="3" t="s">
        <v>545</v>
      </c>
      <c r="H1751" s="3">
        <v>1.0</v>
      </c>
      <c r="I1751" s="2">
        <f>IFERROR(vlookup(F1751,'College Conference'!$B$1:$Z$1000 , 6,False),0)</f>
        <v>3</v>
      </c>
      <c r="J1751" s="2">
        <f>IFERROR(vlookup(G1751,'College Conference'!$B$1:$Z$1000 , 6,False),0)</f>
        <v>5</v>
      </c>
    </row>
    <row r="1752">
      <c r="A1752" s="3" t="s">
        <v>3881</v>
      </c>
      <c r="B1752" s="3">
        <v>0.89</v>
      </c>
      <c r="C1752" s="3" t="s">
        <v>17</v>
      </c>
      <c r="D1752" s="4">
        <v>45444.0</v>
      </c>
      <c r="E1752" s="2">
        <v>170.0</v>
      </c>
      <c r="F1752" s="3" t="s">
        <v>510</v>
      </c>
      <c r="G1752" s="3" t="s">
        <v>783</v>
      </c>
      <c r="H1752" s="3">
        <v>1.0</v>
      </c>
      <c r="I1752" s="2">
        <f>IFERROR(vlookup(F1752,'College Conference'!$B$1:$Z$1000 , 6,False),0)</f>
        <v>5</v>
      </c>
      <c r="J1752" s="2">
        <f>IFERROR(vlookup(G1752,'College Conference'!$B$1:$Z$1000 , 6,False),0)</f>
        <v>8</v>
      </c>
    </row>
    <row r="1753">
      <c r="A1753" s="3" t="s">
        <v>3791</v>
      </c>
      <c r="B1753" s="3">
        <v>0.94</v>
      </c>
      <c r="C1753" s="3" t="s">
        <v>17</v>
      </c>
      <c r="D1753" s="4">
        <v>45423.0</v>
      </c>
      <c r="E1753" s="2">
        <v>178.0</v>
      </c>
      <c r="F1753" s="3" t="s">
        <v>372</v>
      </c>
      <c r="G1753" s="3" t="s">
        <v>811</v>
      </c>
      <c r="H1753" s="3">
        <v>1.0</v>
      </c>
      <c r="I1753" s="2">
        <f>IFERROR(vlookup(F1753,'College Conference'!$B$1:$Z$1000 , 6,False),0)</f>
        <v>3</v>
      </c>
      <c r="J1753" s="2">
        <f>IFERROR(vlookup(G1753,'College Conference'!$B$1:$Z$1000 , 6,False),0)</f>
        <v>8</v>
      </c>
    </row>
    <row r="1754">
      <c r="A1754" s="3" t="s">
        <v>2427</v>
      </c>
      <c r="B1754" s="3">
        <v>0.9</v>
      </c>
      <c r="C1754" s="3" t="s">
        <v>17</v>
      </c>
      <c r="D1754" s="4">
        <v>45444.0</v>
      </c>
      <c r="E1754" s="2">
        <v>186.0</v>
      </c>
      <c r="F1754" s="3" t="s">
        <v>322</v>
      </c>
      <c r="G1754" s="3" t="s">
        <v>510</v>
      </c>
      <c r="H1754" s="3">
        <v>1.0</v>
      </c>
      <c r="I1754" s="2">
        <f>IFERROR(vlookup(F1754,'College Conference'!$B$1:$Z$1000 , 6,False),0)</f>
        <v>3</v>
      </c>
      <c r="J1754" s="2">
        <f>IFERROR(vlookup(G1754,'College Conference'!$B$1:$Z$1000 , 6,False),0)</f>
        <v>5</v>
      </c>
    </row>
    <row r="1755">
      <c r="A1755" s="3" t="s">
        <v>2428</v>
      </c>
      <c r="B1755" s="3">
        <v>0.89</v>
      </c>
      <c r="C1755" s="3" t="s">
        <v>17</v>
      </c>
      <c r="D1755" s="4">
        <v>45444.0</v>
      </c>
      <c r="E1755" s="2">
        <v>180.0</v>
      </c>
      <c r="F1755" s="3" t="s">
        <v>404</v>
      </c>
      <c r="G1755" s="3" t="s">
        <v>517</v>
      </c>
      <c r="H1755" s="3">
        <v>1.0</v>
      </c>
      <c r="I1755" s="2">
        <f>IFERROR(vlookup(F1755,'College Conference'!$B$1:$Z$1000 , 6,False),0)</f>
        <v>3</v>
      </c>
      <c r="J1755" s="2">
        <f>IFERROR(vlookup(G1755,'College Conference'!$B$1:$Z$1000 , 6,False),0)</f>
        <v>5</v>
      </c>
    </row>
    <row r="1756">
      <c r="A1756" s="3" t="s">
        <v>4303</v>
      </c>
      <c r="B1756" s="3">
        <v>0.8</v>
      </c>
      <c r="C1756" s="3" t="s">
        <v>17</v>
      </c>
      <c r="D1756" s="4">
        <v>45422.0</v>
      </c>
      <c r="E1756" s="2">
        <v>183.0</v>
      </c>
      <c r="F1756" s="3" t="s">
        <v>133</v>
      </c>
      <c r="G1756" s="3" t="s">
        <v>922</v>
      </c>
      <c r="H1756" s="3">
        <v>1.0</v>
      </c>
      <c r="I1756" s="2">
        <f>IFERROR(vlookup(F1756,'College Conference'!$B$1:$Z$1000 , 6,False),0)</f>
        <v>1</v>
      </c>
      <c r="J1756" s="2">
        <f>IFERROR(vlookup(G1756,'College Conference'!$B$1:$Z$1000 , 6,False),0)</f>
        <v>10</v>
      </c>
    </row>
    <row r="1757">
      <c r="A1757" s="3" t="s">
        <v>1183</v>
      </c>
      <c r="B1757" s="3">
        <v>0.9</v>
      </c>
      <c r="C1757" s="3" t="s">
        <v>27</v>
      </c>
      <c r="D1757" s="2" t="s">
        <v>72</v>
      </c>
      <c r="E1757" s="2">
        <v>187.0</v>
      </c>
      <c r="F1757" s="3" t="s">
        <v>830</v>
      </c>
      <c r="G1757" s="3" t="s">
        <v>171</v>
      </c>
      <c r="H1757" s="3">
        <v>1.0</v>
      </c>
      <c r="I1757" s="2">
        <f>IFERROR(vlookup(F1757,'College Conference'!$B$1:$Z$1000 , 6,False),0)</f>
        <v>8</v>
      </c>
      <c r="J1757" s="2">
        <f>IFERROR(vlookup(G1757,'College Conference'!$B$1:$Z$1000 , 6,False),0)</f>
        <v>1</v>
      </c>
    </row>
    <row r="1758">
      <c r="A1758" s="3" t="s">
        <v>2703</v>
      </c>
      <c r="B1758" s="3">
        <v>0.89</v>
      </c>
      <c r="C1758" s="3" t="s">
        <v>52</v>
      </c>
      <c r="D1758" s="2" t="s">
        <v>72</v>
      </c>
      <c r="E1758" s="2">
        <v>190.0</v>
      </c>
      <c r="F1758" s="3" t="s">
        <v>830</v>
      </c>
      <c r="G1758" s="3" t="s">
        <v>530</v>
      </c>
      <c r="H1758" s="3">
        <v>1.0</v>
      </c>
      <c r="I1758" s="2">
        <f>IFERROR(vlookup(F1758,'College Conference'!$B$1:$Z$1000 , 6,False),0)</f>
        <v>8</v>
      </c>
      <c r="J1758" s="2">
        <f>IFERROR(vlookup(G1758,'College Conference'!$B$1:$Z$1000 , 6,False),0)</f>
        <v>5</v>
      </c>
    </row>
    <row r="1759">
      <c r="A1759" s="3" t="s">
        <v>4106</v>
      </c>
      <c r="B1759" s="3">
        <v>0.88</v>
      </c>
      <c r="C1759" s="3" t="s">
        <v>31</v>
      </c>
      <c r="D1759" s="4">
        <v>45449.0</v>
      </c>
      <c r="E1759" s="2">
        <v>295.0</v>
      </c>
      <c r="F1759" s="3" t="s">
        <v>924</v>
      </c>
      <c r="G1759" s="3" t="s">
        <v>806</v>
      </c>
      <c r="H1759" s="3">
        <v>1.0</v>
      </c>
      <c r="I1759" s="2">
        <f>IFERROR(vlookup(F1759,'College Conference'!$B$1:$Z$1000 , 6,False),0)</f>
        <v>10</v>
      </c>
      <c r="J1759" s="2">
        <f>IFERROR(vlookup(G1759,'College Conference'!$B$1:$Z$1000 , 6,False),0)</f>
        <v>8</v>
      </c>
    </row>
    <row r="1760">
      <c r="A1760" s="3" t="s">
        <v>1321</v>
      </c>
      <c r="B1760" s="3">
        <v>0.86</v>
      </c>
      <c r="C1760" s="3" t="s">
        <v>27</v>
      </c>
      <c r="D1760" s="4">
        <v>45423.0</v>
      </c>
      <c r="E1760" s="2">
        <v>177.0</v>
      </c>
      <c r="F1760" s="3" t="s">
        <v>621</v>
      </c>
      <c r="G1760" s="3" t="s">
        <v>251</v>
      </c>
      <c r="H1760" s="3">
        <v>1.0</v>
      </c>
      <c r="I1760" s="2">
        <f>IFERROR(vlookup(F1760,'College Conference'!$B$1:$Z$1000 , 6,False),0)</f>
        <v>6</v>
      </c>
      <c r="J1760" s="2">
        <f>IFERROR(vlookup(G1760,'College Conference'!$B$1:$Z$1000 , 6,False),0)</f>
        <v>2</v>
      </c>
    </row>
    <row r="1761">
      <c r="A1761" s="3" t="s">
        <v>3394</v>
      </c>
      <c r="B1761" s="3">
        <v>0.89</v>
      </c>
      <c r="C1761" s="3" t="s">
        <v>17</v>
      </c>
      <c r="D1761" s="4">
        <v>45423.0</v>
      </c>
      <c r="E1761" s="2">
        <v>175.0</v>
      </c>
      <c r="F1761" s="3" t="s">
        <v>525</v>
      </c>
      <c r="G1761" s="3" t="s">
        <v>689</v>
      </c>
      <c r="H1761" s="3">
        <v>1.0</v>
      </c>
      <c r="I1761" s="2">
        <f>IFERROR(vlookup(F1761,'College Conference'!$B$1:$Z$1000 , 6,False),0)</f>
        <v>5</v>
      </c>
      <c r="J1761" s="2">
        <f>IFERROR(vlookup(G1761,'College Conference'!$B$1:$Z$1000 , 6,False),0)</f>
        <v>7</v>
      </c>
    </row>
    <row r="1762">
      <c r="A1762" s="3" t="s">
        <v>3792</v>
      </c>
      <c r="B1762" s="3">
        <v>1.0</v>
      </c>
      <c r="C1762" s="3" t="s">
        <v>78</v>
      </c>
      <c r="D1762" s="4">
        <v>45444.0</v>
      </c>
      <c r="E1762" s="2">
        <v>210.0</v>
      </c>
      <c r="F1762" s="3" t="s">
        <v>372</v>
      </c>
      <c r="G1762" s="3" t="s">
        <v>811</v>
      </c>
      <c r="H1762" s="3">
        <v>1.0</v>
      </c>
      <c r="I1762" s="2">
        <f>IFERROR(vlookup(F1762,'College Conference'!$B$1:$Z$1000 , 6,False),0)</f>
        <v>3</v>
      </c>
      <c r="J1762" s="2">
        <f>IFERROR(vlookup(G1762,'College Conference'!$B$1:$Z$1000 , 6,False),0)</f>
        <v>8</v>
      </c>
    </row>
    <row r="1763">
      <c r="A1763" s="3" t="s">
        <v>3728</v>
      </c>
      <c r="B1763" s="3" t="s">
        <v>11</v>
      </c>
      <c r="C1763" s="3" t="s">
        <v>313</v>
      </c>
      <c r="D1763" s="4">
        <v>45446.0</v>
      </c>
      <c r="E1763" s="2">
        <v>205.0</v>
      </c>
      <c r="F1763" s="3" t="s">
        <v>282</v>
      </c>
      <c r="G1763" s="3" t="s">
        <v>806</v>
      </c>
      <c r="H1763" s="3">
        <v>1.0</v>
      </c>
      <c r="I1763" s="2">
        <f>IFERROR(vlookup(F1763,'College Conference'!$B$1:$Z$1000 , 6,False),0)</f>
        <v>2</v>
      </c>
      <c r="J1763" s="2">
        <f>IFERROR(vlookup(G1763,'College Conference'!$B$1:$Z$1000 , 6,False),0)</f>
        <v>8</v>
      </c>
    </row>
    <row r="1764">
      <c r="A1764" s="3" t="s">
        <v>3952</v>
      </c>
      <c r="B1764" s="3">
        <v>0.88</v>
      </c>
      <c r="C1764" s="3" t="s">
        <v>12</v>
      </c>
      <c r="D1764" s="4">
        <v>45445.0</v>
      </c>
      <c r="E1764" s="2">
        <v>290.0</v>
      </c>
      <c r="F1764" s="3" t="s">
        <v>703</v>
      </c>
      <c r="G1764" s="3" t="s">
        <v>806</v>
      </c>
      <c r="H1764" s="3">
        <v>1.0</v>
      </c>
      <c r="I1764" s="2">
        <f>IFERROR(vlookup(F1764,'College Conference'!$B$1:$Z$1000 , 6,False),0)</f>
        <v>7</v>
      </c>
      <c r="J1764" s="2">
        <f>IFERROR(vlookup(G1764,'College Conference'!$B$1:$Z$1000 , 6,False),0)</f>
        <v>8</v>
      </c>
    </row>
    <row r="1765">
      <c r="A1765" s="3" t="s">
        <v>1392</v>
      </c>
      <c r="B1765" s="3">
        <v>0.88</v>
      </c>
      <c r="C1765" s="3" t="s">
        <v>27</v>
      </c>
      <c r="D1765" s="4">
        <v>45444.0</v>
      </c>
      <c r="E1765" s="2">
        <v>180.0</v>
      </c>
      <c r="F1765" s="3" t="s">
        <v>924</v>
      </c>
      <c r="G1765" s="3" t="s">
        <v>229</v>
      </c>
      <c r="H1765" s="3">
        <v>1.0</v>
      </c>
      <c r="I1765" s="2">
        <f>IFERROR(vlookup(F1765,'College Conference'!$B$1:$Z$1000 , 6,False),0)</f>
        <v>10</v>
      </c>
      <c r="J1765" s="2">
        <f>IFERROR(vlookup(G1765,'College Conference'!$B$1:$Z$1000 , 6,False),0)</f>
        <v>2</v>
      </c>
    </row>
    <row r="1766">
      <c r="A1766" s="3" t="s">
        <v>3395</v>
      </c>
      <c r="B1766" s="3">
        <v>0.9</v>
      </c>
      <c r="C1766" s="3" t="s">
        <v>58</v>
      </c>
      <c r="D1766" s="4">
        <v>45449.0</v>
      </c>
      <c r="E1766" s="2">
        <v>260.0</v>
      </c>
      <c r="F1766" s="3" t="s">
        <v>545</v>
      </c>
      <c r="G1766" s="3" t="s">
        <v>734</v>
      </c>
      <c r="H1766" s="3">
        <v>1.0</v>
      </c>
      <c r="I1766" s="2">
        <f>IFERROR(vlookup(F1766,'College Conference'!$B$1:$Z$1000 , 6,False),0)</f>
        <v>5</v>
      </c>
      <c r="J1766" s="2">
        <f>IFERROR(vlookup(G1766,'College Conference'!$B$1:$Z$1000 , 6,False),0)</f>
        <v>7</v>
      </c>
    </row>
    <row r="1767">
      <c r="A1767" s="3" t="s">
        <v>1753</v>
      </c>
      <c r="B1767" s="3">
        <v>0.88</v>
      </c>
      <c r="C1767" s="3" t="s">
        <v>22</v>
      </c>
      <c r="D1767" s="4">
        <v>45422.0</v>
      </c>
      <c r="E1767" s="2">
        <v>200.0</v>
      </c>
      <c r="F1767" s="3" t="s">
        <v>695</v>
      </c>
      <c r="G1767" s="3" t="s">
        <v>318</v>
      </c>
      <c r="H1767" s="3">
        <v>1.0</v>
      </c>
      <c r="I1767" s="2">
        <f>IFERROR(vlookup(F1767,'College Conference'!$B$1:$Z$1000 , 6,False),0)</f>
        <v>7</v>
      </c>
      <c r="J1767" s="2">
        <f>IFERROR(vlookup(G1767,'College Conference'!$B$1:$Z$1000 , 6,False),0)</f>
        <v>3</v>
      </c>
    </row>
    <row r="1768">
      <c r="A1768" s="3" t="s">
        <v>2226</v>
      </c>
      <c r="B1768" s="3">
        <v>0.82</v>
      </c>
      <c r="C1768" s="3" t="s">
        <v>27</v>
      </c>
      <c r="D1768" s="4">
        <v>45444.0</v>
      </c>
      <c r="E1768" s="2">
        <v>185.0</v>
      </c>
      <c r="F1768" s="3" t="s">
        <v>922</v>
      </c>
      <c r="G1768" s="3" t="s">
        <v>446</v>
      </c>
      <c r="H1768" s="3">
        <v>1.0</v>
      </c>
      <c r="I1768" s="2">
        <f>IFERROR(vlookup(F1768,'College Conference'!$B$1:$Z$1000 , 6,False),0)</f>
        <v>10</v>
      </c>
      <c r="J1768" s="2">
        <f>IFERROR(vlookup(G1768,'College Conference'!$B$1:$Z$1000 , 6,False),0)</f>
        <v>4</v>
      </c>
    </row>
    <row r="1769">
      <c r="A1769" s="3" t="s">
        <v>3362</v>
      </c>
      <c r="B1769" s="3">
        <v>0.87</v>
      </c>
      <c r="C1769" s="3" t="s">
        <v>78</v>
      </c>
      <c r="D1769" s="4">
        <v>45444.0</v>
      </c>
      <c r="E1769" s="2">
        <v>192.0</v>
      </c>
      <c r="F1769" s="3" t="s">
        <v>503</v>
      </c>
      <c r="G1769" s="3" t="s">
        <v>691</v>
      </c>
      <c r="H1769" s="3">
        <v>1.0</v>
      </c>
      <c r="I1769" s="2">
        <f>IFERROR(vlookup(F1769,'College Conference'!$B$1:$Z$1000 , 6,False),0)</f>
        <v>4</v>
      </c>
      <c r="J1769" s="2">
        <f>IFERROR(vlookup(G1769,'College Conference'!$B$1:$Z$1000 , 6,False),0)</f>
        <v>7</v>
      </c>
    </row>
    <row r="1770">
      <c r="A1770" s="3" t="s">
        <v>2216</v>
      </c>
      <c r="B1770" s="3">
        <v>0.8</v>
      </c>
      <c r="C1770" s="3" t="s">
        <v>78</v>
      </c>
      <c r="D1770" s="4">
        <v>45445.0</v>
      </c>
      <c r="E1770" s="2">
        <v>200.0</v>
      </c>
      <c r="F1770" s="3" t="s">
        <v>525</v>
      </c>
      <c r="G1770" s="3" t="s">
        <v>890</v>
      </c>
      <c r="H1770" s="3">
        <v>1.0</v>
      </c>
      <c r="I1770" s="2">
        <f>IFERROR(vlookup(F1770,'College Conference'!$B$1:$Z$1000 , 6,False),0)</f>
        <v>5</v>
      </c>
      <c r="J1770" s="2">
        <f>IFERROR(vlookup(G1770,'College Conference'!$B$1:$Z$1000 , 6,False),0)</f>
        <v>9</v>
      </c>
    </row>
    <row r="1771">
      <c r="A1771" s="3" t="s">
        <v>4093</v>
      </c>
      <c r="B1771" s="3">
        <v>0.91</v>
      </c>
      <c r="C1771" s="3" t="s">
        <v>12</v>
      </c>
      <c r="D1771" s="4">
        <v>45448.0</v>
      </c>
      <c r="E1771" s="2">
        <v>280.0</v>
      </c>
      <c r="F1771" s="3" t="s">
        <v>322</v>
      </c>
      <c r="G1771" s="3" t="s">
        <v>906</v>
      </c>
      <c r="H1771" s="3">
        <v>1.0</v>
      </c>
      <c r="I1771" s="2">
        <f>IFERROR(vlookup(F1771,'College Conference'!$B$1:$Z$1000 , 6,False),0)</f>
        <v>3</v>
      </c>
      <c r="J1771" s="2">
        <f>IFERROR(vlookup(G1771,'College Conference'!$B$1:$Z$1000 , 6,False),0)</f>
        <v>9</v>
      </c>
    </row>
    <row r="1772">
      <c r="A1772" s="3" t="s">
        <v>3664</v>
      </c>
      <c r="B1772" s="3">
        <v>0.9</v>
      </c>
      <c r="C1772" s="3" t="s">
        <v>31</v>
      </c>
      <c r="D1772" s="4">
        <v>45449.0</v>
      </c>
      <c r="E1772" s="2">
        <v>315.0</v>
      </c>
      <c r="F1772" s="3" t="s">
        <v>76</v>
      </c>
      <c r="G1772" s="3" t="s">
        <v>808</v>
      </c>
      <c r="H1772" s="3">
        <v>1.0</v>
      </c>
      <c r="I1772" s="2">
        <f>IFERROR(vlookup(F1772,'College Conference'!$B$1:$Z$1000 , 6,False),0)</f>
        <v>0</v>
      </c>
      <c r="J1772" s="2">
        <f>IFERROR(vlookup(G1772,'College Conference'!$B$1:$Z$1000 , 6,False),0)</f>
        <v>8</v>
      </c>
    </row>
    <row r="1773">
      <c r="A1773" s="3" t="s">
        <v>1296</v>
      </c>
      <c r="B1773" s="3">
        <v>0.88</v>
      </c>
      <c r="C1773" s="3" t="s">
        <v>22</v>
      </c>
      <c r="D1773" s="4">
        <v>45423.0</v>
      </c>
      <c r="E1773" s="2">
        <v>205.0</v>
      </c>
      <c r="F1773" s="3" t="s">
        <v>806</v>
      </c>
      <c r="G1773" s="3" t="s">
        <v>514</v>
      </c>
      <c r="H1773" s="3">
        <v>1.0</v>
      </c>
      <c r="I1773" s="2">
        <f>IFERROR(vlookup(F1773,'College Conference'!$B$1:$Z$1000 , 6,False),0)</f>
        <v>8</v>
      </c>
      <c r="J1773" s="2">
        <f>IFERROR(vlookup(G1773,'College Conference'!$B$1:$Z$1000 , 6,False),0)</f>
        <v>5</v>
      </c>
    </row>
    <row r="1774">
      <c r="A1774" s="3" t="s">
        <v>1459</v>
      </c>
      <c r="B1774" s="3">
        <v>0.91</v>
      </c>
      <c r="C1774" s="3" t="s">
        <v>63</v>
      </c>
      <c r="D1774" s="2" t="s">
        <v>72</v>
      </c>
      <c r="E1774" s="2">
        <v>180.0</v>
      </c>
      <c r="F1774" s="3" t="s">
        <v>240</v>
      </c>
      <c r="G1774" s="3" t="s">
        <v>318</v>
      </c>
      <c r="H1774" s="3">
        <v>1.0</v>
      </c>
      <c r="I1774" s="2">
        <f>IFERROR(vlookup(F1774,'College Conference'!$B$1:$Z$1000 , 6,False),0)</f>
        <v>2</v>
      </c>
      <c r="J1774" s="2">
        <f>IFERROR(vlookup(G1774,'College Conference'!$B$1:$Z$1000 , 6,False),0)</f>
        <v>3</v>
      </c>
    </row>
    <row r="1775">
      <c r="A1775" s="3" t="s">
        <v>3560</v>
      </c>
      <c r="B1775" s="3">
        <v>0.9</v>
      </c>
      <c r="C1775" s="3" t="s">
        <v>17</v>
      </c>
      <c r="D1775" s="4">
        <v>45446.0</v>
      </c>
      <c r="E1775" s="2">
        <v>200.0</v>
      </c>
      <c r="F1775" s="3" t="s">
        <v>796</v>
      </c>
      <c r="G1775" s="3" t="s">
        <v>708</v>
      </c>
      <c r="H1775" s="3">
        <v>1.0</v>
      </c>
      <c r="I1775" s="2">
        <f>IFERROR(vlookup(F1775,'College Conference'!$B$1:$Z$1000 , 6,False),0)</f>
        <v>8</v>
      </c>
      <c r="J1775" s="2">
        <f>IFERROR(vlookup(G1775,'College Conference'!$B$1:$Z$1000 , 6,False),0)</f>
        <v>7</v>
      </c>
    </row>
    <row r="1776">
      <c r="A1776" s="3" t="s">
        <v>1184</v>
      </c>
      <c r="B1776" s="3">
        <v>0.83</v>
      </c>
      <c r="C1776" s="3" t="s">
        <v>17</v>
      </c>
      <c r="D1776" s="4">
        <v>45445.0</v>
      </c>
      <c r="E1776" s="2">
        <v>200.0</v>
      </c>
      <c r="F1776" s="3" t="s">
        <v>796</v>
      </c>
      <c r="G1776" s="3" t="s">
        <v>158</v>
      </c>
      <c r="H1776" s="3">
        <v>1.0</v>
      </c>
      <c r="I1776" s="2">
        <f>IFERROR(vlookup(F1776,'College Conference'!$B$1:$Z$1000 , 6,False),0)</f>
        <v>8</v>
      </c>
      <c r="J1776" s="2">
        <f>IFERROR(vlookup(G1776,'College Conference'!$B$1:$Z$1000 , 6,False),0)</f>
        <v>1</v>
      </c>
    </row>
    <row r="1777">
      <c r="A1777" s="3" t="s">
        <v>702</v>
      </c>
      <c r="B1777" s="3">
        <v>0.88</v>
      </c>
      <c r="C1777" s="3" t="s">
        <v>120</v>
      </c>
      <c r="D1777" s="4">
        <v>45449.0</v>
      </c>
      <c r="E1777" s="2">
        <v>261.0</v>
      </c>
      <c r="F1777" s="3" t="s">
        <v>703</v>
      </c>
      <c r="G1777" s="3" t="s">
        <v>323</v>
      </c>
      <c r="H1777" s="3">
        <v>1.0</v>
      </c>
      <c r="I1777" s="2">
        <f>IFERROR(vlookup(F1777,'College Conference'!$B$1:$Z$1000 , 6,False),0)</f>
        <v>7</v>
      </c>
      <c r="J1777" s="2">
        <f>IFERROR(vlookup(G1777,'College Conference'!$B$1:$Z$1000 , 6,False),0)</f>
        <v>0</v>
      </c>
    </row>
    <row r="1778">
      <c r="A1778" s="3" t="s">
        <v>2704</v>
      </c>
      <c r="B1778" s="3">
        <v>0.89</v>
      </c>
      <c r="C1778" s="3" t="s">
        <v>17</v>
      </c>
      <c r="D1778" s="4">
        <v>45446.0</v>
      </c>
      <c r="E1778" s="2">
        <v>205.0</v>
      </c>
      <c r="F1778" s="3" t="s">
        <v>811</v>
      </c>
      <c r="G1778" s="3" t="s">
        <v>540</v>
      </c>
      <c r="H1778" s="3">
        <v>1.0</v>
      </c>
      <c r="I1778" s="2">
        <f>IFERROR(vlookup(F1778,'College Conference'!$B$1:$Z$1000 , 6,False),0)</f>
        <v>8</v>
      </c>
      <c r="J1778" s="2">
        <f>IFERROR(vlookup(G1778,'College Conference'!$B$1:$Z$1000 , 6,False),0)</f>
        <v>5</v>
      </c>
    </row>
    <row r="1779">
      <c r="A1779" s="3" t="s">
        <v>999</v>
      </c>
      <c r="B1779" s="3" t="s">
        <v>11</v>
      </c>
      <c r="C1779" s="3" t="s">
        <v>38</v>
      </c>
      <c r="D1779" s="2" t="s">
        <v>72</v>
      </c>
      <c r="E1779" s="2">
        <v>225.0</v>
      </c>
      <c r="F1779" s="3" t="s">
        <v>55</v>
      </c>
      <c r="G1779" s="3" t="s">
        <v>156</v>
      </c>
      <c r="H1779" s="3">
        <v>1.0</v>
      </c>
      <c r="I1779" s="2">
        <f>IFERROR(vlookup(F1779,'College Conference'!$B$1:$Z$1000 , 6,False),0)</f>
        <v>0</v>
      </c>
      <c r="J1779" s="2">
        <f>IFERROR(vlookup(G1779,'College Conference'!$B$1:$Z$1000 , 6,False),0)</f>
        <v>1</v>
      </c>
    </row>
    <row r="1780">
      <c r="A1780" s="3" t="s">
        <v>2824</v>
      </c>
      <c r="B1780" s="3" t="s">
        <v>11</v>
      </c>
      <c r="C1780" s="3" t="s">
        <v>286</v>
      </c>
      <c r="D1780" s="2" t="s">
        <v>72</v>
      </c>
      <c r="E1780" s="2">
        <v>250.0</v>
      </c>
      <c r="F1780" s="3" t="s">
        <v>299</v>
      </c>
      <c r="G1780" s="3" t="s">
        <v>635</v>
      </c>
      <c r="H1780" s="3">
        <v>1.0</v>
      </c>
      <c r="I1780" s="2">
        <f>IFERROR(vlookup(F1780,'College Conference'!$B$1:$Z$1000 , 6,False),0)</f>
        <v>0</v>
      </c>
      <c r="J1780" s="2">
        <f>IFERROR(vlookup(G1780,'College Conference'!$B$1:$Z$1000 , 6,False),0)</f>
        <v>6</v>
      </c>
    </row>
    <row r="1781">
      <c r="A1781" s="3" t="s">
        <v>887</v>
      </c>
      <c r="B1781" s="3">
        <v>0.85</v>
      </c>
      <c r="C1781" s="3" t="s">
        <v>12</v>
      </c>
      <c r="D1781" s="4">
        <v>45447.0</v>
      </c>
      <c r="E1781" s="2">
        <v>290.0</v>
      </c>
      <c r="F1781" s="3" t="s">
        <v>888</v>
      </c>
      <c r="G1781" s="3" t="s">
        <v>107</v>
      </c>
      <c r="H1781" s="3">
        <v>1.0</v>
      </c>
      <c r="I1781" s="2">
        <f>IFERROR(vlookup(F1781,'College Conference'!$B$1:$Z$1000 , 6,False),0)</f>
        <v>9</v>
      </c>
      <c r="J1781" s="2">
        <f>IFERROR(vlookup(G1781,'College Conference'!$B$1:$Z$1000 , 6,False),0)</f>
        <v>0</v>
      </c>
    </row>
    <row r="1782">
      <c r="A1782" s="3" t="s">
        <v>4139</v>
      </c>
      <c r="B1782" s="3" t="s">
        <v>11</v>
      </c>
      <c r="C1782" s="3" t="s">
        <v>27</v>
      </c>
      <c r="D1782" s="2" t="s">
        <v>82</v>
      </c>
      <c r="E1782" s="2">
        <v>0.0</v>
      </c>
      <c r="F1782" s="3" t="s">
        <v>382</v>
      </c>
      <c r="G1782" s="3" t="s">
        <v>888</v>
      </c>
      <c r="H1782" s="3">
        <v>1.0</v>
      </c>
      <c r="I1782" s="2">
        <f>IFERROR(vlookup(F1782,'College Conference'!$B$1:$Z$1000 , 6,False),0)</f>
        <v>0</v>
      </c>
      <c r="J1782" s="2">
        <f>IFERROR(vlookup(G1782,'College Conference'!$B$1:$Z$1000 , 6,False),0)</f>
        <v>9</v>
      </c>
    </row>
    <row r="1783">
      <c r="A1783" s="3" t="s">
        <v>3882</v>
      </c>
      <c r="B1783" s="3">
        <v>0.9</v>
      </c>
      <c r="C1783" s="3" t="s">
        <v>17</v>
      </c>
      <c r="D1783" s="4">
        <v>45445.0</v>
      </c>
      <c r="E1783" s="2">
        <v>204.0</v>
      </c>
      <c r="F1783" s="3" t="s">
        <v>512</v>
      </c>
      <c r="G1783" s="3" t="s">
        <v>811</v>
      </c>
      <c r="H1783" s="3">
        <v>1.0</v>
      </c>
      <c r="I1783" s="2">
        <f>IFERROR(vlookup(F1783,'College Conference'!$B$1:$Z$1000 , 6,False),0)</f>
        <v>5</v>
      </c>
      <c r="J1783" s="2">
        <f>IFERROR(vlookup(G1783,'College Conference'!$B$1:$Z$1000 , 6,False),0)</f>
        <v>8</v>
      </c>
    </row>
    <row r="1784">
      <c r="A1784" s="3" t="s">
        <v>4382</v>
      </c>
      <c r="B1784" s="3">
        <v>0.88</v>
      </c>
      <c r="C1784" s="3" t="s">
        <v>63</v>
      </c>
      <c r="D1784" s="4">
        <v>45423.0</v>
      </c>
      <c r="E1784" s="2">
        <v>205.0</v>
      </c>
      <c r="F1784" s="3" t="s">
        <v>171</v>
      </c>
      <c r="G1784" s="3" t="s">
        <v>948</v>
      </c>
      <c r="H1784" s="3">
        <v>1.0</v>
      </c>
      <c r="I1784" s="2">
        <f>IFERROR(vlookup(F1784,'College Conference'!$B$1:$Z$1000 , 6,False),0)</f>
        <v>1</v>
      </c>
      <c r="J1784" s="2">
        <f>IFERROR(vlookup(G1784,'College Conference'!$B$1:$Z$1000 , 6,False),0)</f>
        <v>11</v>
      </c>
    </row>
    <row r="1785">
      <c r="A1785" s="3" t="s">
        <v>925</v>
      </c>
      <c r="B1785" s="3">
        <v>0.82</v>
      </c>
      <c r="C1785" s="3" t="s">
        <v>12</v>
      </c>
      <c r="D1785" s="4">
        <v>45446.0</v>
      </c>
      <c r="E1785" s="2">
        <v>295.0</v>
      </c>
      <c r="F1785" s="3" t="s">
        <v>922</v>
      </c>
      <c r="G1785" s="3" t="s">
        <v>926</v>
      </c>
      <c r="H1785" s="3">
        <v>1.0</v>
      </c>
      <c r="I1785" s="2">
        <f>IFERROR(vlookup(F1785,'College Conference'!$B$1:$Z$1000 , 6,False),0)</f>
        <v>10</v>
      </c>
      <c r="J1785" s="2">
        <f>IFERROR(vlookup(G1785,'College Conference'!$B$1:$Z$1000 , 6,False),0)</f>
        <v>0</v>
      </c>
    </row>
    <row r="1786">
      <c r="A1786" s="3" t="s">
        <v>1612</v>
      </c>
      <c r="B1786" s="3">
        <v>0.92</v>
      </c>
      <c r="C1786" s="3" t="s">
        <v>43</v>
      </c>
      <c r="D1786" s="4">
        <v>45448.0</v>
      </c>
      <c r="E1786" s="2">
        <v>330.0</v>
      </c>
      <c r="F1786" s="3" t="s">
        <v>480</v>
      </c>
      <c r="G1786" s="3" t="s">
        <v>348</v>
      </c>
      <c r="H1786" s="3">
        <v>1.0</v>
      </c>
      <c r="I1786" s="2">
        <f>IFERROR(vlookup(F1786,'College Conference'!$B$1:$Z$1000 , 6,False),0)</f>
        <v>4</v>
      </c>
      <c r="J1786" s="2">
        <f>IFERROR(vlookup(G1786,'College Conference'!$B$1:$Z$1000 , 6,False),0)</f>
        <v>3</v>
      </c>
    </row>
    <row r="1787">
      <c r="A1787" s="3" t="s">
        <v>1754</v>
      </c>
      <c r="B1787" s="3">
        <v>0.88</v>
      </c>
      <c r="C1787" s="3" t="s">
        <v>27</v>
      </c>
      <c r="D1787" s="4">
        <v>45422.0</v>
      </c>
      <c r="E1787" s="2">
        <v>195.0</v>
      </c>
      <c r="F1787" s="3" t="s">
        <v>701</v>
      </c>
      <c r="G1787" s="3" t="s">
        <v>372</v>
      </c>
      <c r="H1787" s="3">
        <v>1.0</v>
      </c>
      <c r="I1787" s="2">
        <f>IFERROR(vlookup(F1787,'College Conference'!$B$1:$Z$1000 , 6,False),0)</f>
        <v>7</v>
      </c>
      <c r="J1787" s="2">
        <f>IFERROR(vlookup(G1787,'College Conference'!$B$1:$Z$1000 , 6,False),0)</f>
        <v>3</v>
      </c>
    </row>
    <row r="1788">
      <c r="A1788" s="3" t="s">
        <v>4217</v>
      </c>
      <c r="B1788" s="3">
        <v>0.86</v>
      </c>
      <c r="C1788" s="3" t="s">
        <v>17</v>
      </c>
      <c r="D1788" s="4">
        <v>45422.0</v>
      </c>
      <c r="E1788" s="2">
        <v>180.0</v>
      </c>
      <c r="F1788" s="3" t="s">
        <v>519</v>
      </c>
      <c r="G1788" s="3" t="s">
        <v>904</v>
      </c>
      <c r="H1788" s="3">
        <v>1.0</v>
      </c>
      <c r="I1788" s="2">
        <f>IFERROR(vlookup(F1788,'College Conference'!$B$1:$Z$1000 , 6,False),0)</f>
        <v>5</v>
      </c>
      <c r="J1788" s="2">
        <f>IFERROR(vlookup(G1788,'College Conference'!$B$1:$Z$1000 , 6,False),0)</f>
        <v>9</v>
      </c>
    </row>
    <row r="1789">
      <c r="A1789" s="3" t="s">
        <v>1368</v>
      </c>
      <c r="B1789" s="3">
        <v>0.87</v>
      </c>
      <c r="C1789" s="3" t="s">
        <v>12</v>
      </c>
      <c r="D1789" s="4">
        <v>45447.0</v>
      </c>
      <c r="E1789" s="2">
        <v>242.0</v>
      </c>
      <c r="F1789" s="3" t="s">
        <v>799</v>
      </c>
      <c r="G1789" s="3" t="s">
        <v>282</v>
      </c>
      <c r="H1789" s="3">
        <v>1.0</v>
      </c>
      <c r="I1789" s="2">
        <f>IFERROR(vlookup(F1789,'College Conference'!$B$1:$Z$1000 , 6,False),0)</f>
        <v>8</v>
      </c>
      <c r="J1789" s="2">
        <f>IFERROR(vlookup(G1789,'College Conference'!$B$1:$Z$1000 , 6,False),0)</f>
        <v>2</v>
      </c>
    </row>
    <row r="1790">
      <c r="A1790" s="3" t="s">
        <v>1964</v>
      </c>
      <c r="B1790" s="3">
        <v>0.83</v>
      </c>
      <c r="C1790" s="3" t="s">
        <v>78</v>
      </c>
      <c r="D1790" s="4">
        <v>45446.0</v>
      </c>
      <c r="E1790" s="2">
        <v>230.0</v>
      </c>
      <c r="F1790" s="3" t="s">
        <v>229</v>
      </c>
      <c r="G1790" s="3" t="s">
        <v>483</v>
      </c>
      <c r="H1790" s="3">
        <v>1.0</v>
      </c>
      <c r="I1790" s="2">
        <f>IFERROR(vlookup(F1790,'College Conference'!$B$1:$Z$1000 , 6,False),0)</f>
        <v>2</v>
      </c>
      <c r="J1790" s="2">
        <f>IFERROR(vlookup(G1790,'College Conference'!$B$1:$Z$1000 , 6,False),0)</f>
        <v>4</v>
      </c>
    </row>
    <row r="1791">
      <c r="A1791" s="3" t="s">
        <v>3396</v>
      </c>
      <c r="B1791" s="3">
        <v>0.89</v>
      </c>
      <c r="C1791" s="3" t="s">
        <v>52</v>
      </c>
      <c r="D1791" s="2" t="s">
        <v>72</v>
      </c>
      <c r="E1791" s="2">
        <v>215.0</v>
      </c>
      <c r="F1791" s="3" t="s">
        <v>510</v>
      </c>
      <c r="G1791" s="3" t="s">
        <v>689</v>
      </c>
      <c r="H1791" s="3">
        <v>1.0</v>
      </c>
      <c r="I1791" s="2">
        <f>IFERROR(vlookup(F1791,'College Conference'!$B$1:$Z$1000 , 6,False),0)</f>
        <v>5</v>
      </c>
      <c r="J1791" s="2">
        <f>IFERROR(vlookup(G1791,'College Conference'!$B$1:$Z$1000 , 6,False),0)</f>
        <v>7</v>
      </c>
    </row>
    <row r="1792">
      <c r="A1792" s="3" t="s">
        <v>2581</v>
      </c>
      <c r="B1792" s="3">
        <v>0.91</v>
      </c>
      <c r="C1792" s="3" t="s">
        <v>12</v>
      </c>
      <c r="D1792" s="2" t="s">
        <v>72</v>
      </c>
      <c r="E1792" s="2">
        <v>285.0</v>
      </c>
      <c r="F1792" s="3" t="s">
        <v>638</v>
      </c>
      <c r="G1792" s="3" t="s">
        <v>548</v>
      </c>
      <c r="H1792" s="3">
        <v>1.0</v>
      </c>
      <c r="I1792" s="2">
        <f>IFERROR(vlookup(F1792,'College Conference'!$B$1:$Z$1000 , 6,False),0)</f>
        <v>6</v>
      </c>
      <c r="J1792" s="2">
        <f>IFERROR(vlookup(G1792,'College Conference'!$B$1:$Z$1000 , 6,False),0)</f>
        <v>5</v>
      </c>
    </row>
    <row r="1793">
      <c r="A1793" s="3" t="s">
        <v>3665</v>
      </c>
      <c r="B1793" s="3" t="s">
        <v>11</v>
      </c>
      <c r="C1793" s="3" t="s">
        <v>198</v>
      </c>
      <c r="D1793" s="2" t="s">
        <v>72</v>
      </c>
      <c r="E1793" s="2">
        <v>160.0</v>
      </c>
      <c r="F1793" s="3" t="s">
        <v>23</v>
      </c>
      <c r="G1793" s="3" t="s">
        <v>776</v>
      </c>
      <c r="H1793" s="3">
        <v>1.0</v>
      </c>
      <c r="I1793" s="2">
        <f>IFERROR(vlookup(F1793,'College Conference'!$B$1:$Z$1000 , 6,False),0)</f>
        <v>0</v>
      </c>
      <c r="J1793" s="2">
        <f>IFERROR(vlookup(G1793,'College Conference'!$B$1:$Z$1000 , 6,False),0)</f>
        <v>8</v>
      </c>
    </row>
    <row r="1794">
      <c r="A1794" s="3" t="s">
        <v>1339</v>
      </c>
      <c r="B1794" s="3">
        <v>0.87</v>
      </c>
      <c r="C1794" s="3" t="s">
        <v>17</v>
      </c>
      <c r="D1794" s="4">
        <v>45444.0</v>
      </c>
      <c r="E1794" s="2">
        <v>175.0</v>
      </c>
      <c r="F1794" s="3" t="s">
        <v>736</v>
      </c>
      <c r="G1794" s="3" t="s">
        <v>251</v>
      </c>
      <c r="H1794" s="3">
        <v>1.0</v>
      </c>
      <c r="I1794" s="2">
        <f>IFERROR(vlookup(F1794,'College Conference'!$B$1:$Z$1000 , 6,False),0)</f>
        <v>7</v>
      </c>
      <c r="J1794" s="2">
        <f>IFERROR(vlookup(G1794,'College Conference'!$B$1:$Z$1000 , 6,False),0)</f>
        <v>2</v>
      </c>
    </row>
    <row r="1795">
      <c r="A1795" s="3" t="s">
        <v>4352</v>
      </c>
      <c r="B1795" s="3">
        <v>0.94</v>
      </c>
      <c r="C1795" s="3" t="s">
        <v>63</v>
      </c>
      <c r="D1795" s="4">
        <v>45444.0</v>
      </c>
      <c r="E1795" s="2">
        <v>185.0</v>
      </c>
      <c r="F1795" s="3" t="s">
        <v>861</v>
      </c>
      <c r="G1795" s="3" t="s">
        <v>924</v>
      </c>
      <c r="H1795" s="3">
        <v>1.0</v>
      </c>
      <c r="I1795" s="2">
        <f>IFERROR(vlookup(F1795,'College Conference'!$B$1:$Z$1000 , 6,False),0)</f>
        <v>8</v>
      </c>
      <c r="J1795" s="2">
        <f>IFERROR(vlookup(G1795,'College Conference'!$B$1:$Z$1000 , 6,False),0)</f>
        <v>10</v>
      </c>
    </row>
    <row r="1796">
      <c r="A1796" s="3" t="s">
        <v>3294</v>
      </c>
      <c r="B1796" s="3">
        <v>0.89</v>
      </c>
      <c r="C1796" s="3" t="s">
        <v>63</v>
      </c>
      <c r="D1796" s="2" t="s">
        <v>72</v>
      </c>
      <c r="E1796" s="2">
        <v>190.0</v>
      </c>
      <c r="F1796" s="3" t="s">
        <v>372</v>
      </c>
      <c r="G1796" s="3" t="s">
        <v>1131</v>
      </c>
      <c r="H1796" s="3">
        <v>1.0</v>
      </c>
      <c r="I1796" s="2">
        <f>IFERROR(vlookup(F1796,'College Conference'!$B$1:$Z$1000 , 6,False),0)</f>
        <v>3</v>
      </c>
      <c r="J1796" s="2">
        <f>IFERROR(vlookup(G1796,'College Conference'!$B$1:$Z$1000 , 6,False),0)</f>
        <v>7</v>
      </c>
    </row>
    <row r="1797">
      <c r="A1797" s="3" t="s">
        <v>1755</v>
      </c>
      <c r="B1797" s="3">
        <v>0.88</v>
      </c>
      <c r="C1797" s="3" t="s">
        <v>12</v>
      </c>
      <c r="D1797" s="4">
        <v>45447.0</v>
      </c>
      <c r="E1797" s="2">
        <v>235.0</v>
      </c>
      <c r="F1797" s="3" t="s">
        <v>708</v>
      </c>
      <c r="G1797" s="3" t="s">
        <v>318</v>
      </c>
      <c r="H1797" s="3">
        <v>1.0</v>
      </c>
      <c r="I1797" s="2">
        <f>IFERROR(vlookup(F1797,'College Conference'!$B$1:$Z$1000 , 6,False),0)</f>
        <v>7</v>
      </c>
      <c r="J1797" s="2">
        <f>IFERROR(vlookup(G1797,'College Conference'!$B$1:$Z$1000 , 6,False),0)</f>
        <v>3</v>
      </c>
    </row>
    <row r="1798">
      <c r="A1798" s="3" t="s">
        <v>4402</v>
      </c>
      <c r="B1798" s="3">
        <v>0.85</v>
      </c>
      <c r="C1798" s="3" t="s">
        <v>12</v>
      </c>
      <c r="D1798" s="4">
        <v>45449.0</v>
      </c>
      <c r="E1798" s="2">
        <v>275.0</v>
      </c>
      <c r="F1798" s="3" t="s">
        <v>705</v>
      </c>
      <c r="G1798" s="3" t="s">
        <v>948</v>
      </c>
      <c r="H1798" s="3">
        <v>1.0</v>
      </c>
      <c r="I1798" s="2">
        <f>IFERROR(vlookup(F1798,'College Conference'!$B$1:$Z$1000 , 6,False),0)</f>
        <v>7</v>
      </c>
      <c r="J1798" s="2">
        <f>IFERROR(vlookup(G1798,'College Conference'!$B$1:$Z$1000 , 6,False),0)</f>
        <v>11</v>
      </c>
    </row>
    <row r="1799">
      <c r="A1799" s="3" t="s">
        <v>3561</v>
      </c>
      <c r="B1799" s="3">
        <v>0.91</v>
      </c>
      <c r="C1799" s="3" t="s">
        <v>52</v>
      </c>
      <c r="D1799" s="4">
        <v>45446.0</v>
      </c>
      <c r="E1799" s="2">
        <v>238.0</v>
      </c>
      <c r="F1799" s="3" t="s">
        <v>776</v>
      </c>
      <c r="G1799" s="3" t="s">
        <v>734</v>
      </c>
      <c r="H1799" s="3">
        <v>1.0</v>
      </c>
      <c r="I1799" s="2">
        <f>IFERROR(vlookup(F1799,'College Conference'!$B$1:$Z$1000 , 6,False),0)</f>
        <v>8</v>
      </c>
      <c r="J1799" s="2">
        <f>IFERROR(vlookup(G1799,'College Conference'!$B$1:$Z$1000 , 6,False),0)</f>
        <v>7</v>
      </c>
    </row>
    <row r="1800">
      <c r="A1800" s="3" t="s">
        <v>1460</v>
      </c>
      <c r="B1800" s="3">
        <v>0.78</v>
      </c>
      <c r="C1800" s="3" t="s">
        <v>421</v>
      </c>
      <c r="D1800" s="4">
        <v>45447.0</v>
      </c>
      <c r="E1800" s="2">
        <v>298.0</v>
      </c>
      <c r="F1800" s="3" t="s">
        <v>229</v>
      </c>
      <c r="G1800" s="3" t="s">
        <v>289</v>
      </c>
      <c r="H1800" s="3">
        <v>1.0</v>
      </c>
      <c r="I1800" s="2">
        <f>IFERROR(vlookup(F1800,'College Conference'!$B$1:$Z$1000 , 6,False),0)</f>
        <v>2</v>
      </c>
      <c r="J1800" s="2">
        <f>IFERROR(vlookup(G1800,'College Conference'!$B$1:$Z$1000 , 6,False),0)</f>
        <v>3</v>
      </c>
    </row>
    <row r="1801">
      <c r="A1801" s="3" t="s">
        <v>4165</v>
      </c>
      <c r="B1801" s="3">
        <v>0.78</v>
      </c>
      <c r="C1801" s="3" t="s">
        <v>27</v>
      </c>
      <c r="D1801" s="4">
        <v>45444.0</v>
      </c>
      <c r="E1801" s="2">
        <v>170.0</v>
      </c>
      <c r="F1801" s="3" t="s">
        <v>236</v>
      </c>
      <c r="G1801" s="3" t="s">
        <v>1218</v>
      </c>
      <c r="H1801" s="3">
        <v>1.0</v>
      </c>
      <c r="I1801" s="2">
        <f>IFERROR(vlookup(F1801,'College Conference'!$B$1:$Z$1000 , 6,False),0)</f>
        <v>2</v>
      </c>
      <c r="J1801" s="2">
        <f>IFERROR(vlookup(G1801,'College Conference'!$B$1:$Z$1000 , 6,False),0)</f>
        <v>9</v>
      </c>
    </row>
    <row r="1802">
      <c r="A1802" s="3" t="s">
        <v>1656</v>
      </c>
      <c r="B1802" s="3">
        <v>0.85</v>
      </c>
      <c r="C1802" s="3" t="s">
        <v>120</v>
      </c>
      <c r="D1802" s="4">
        <v>45450.0</v>
      </c>
      <c r="E1802" s="2">
        <v>235.0</v>
      </c>
      <c r="F1802" s="3" t="s">
        <v>510</v>
      </c>
      <c r="G1802" s="3" t="s">
        <v>298</v>
      </c>
      <c r="H1802" s="3">
        <v>1.0</v>
      </c>
      <c r="I1802" s="2">
        <f>IFERROR(vlookup(F1802,'College Conference'!$B$1:$Z$1000 , 6,False),0)</f>
        <v>5</v>
      </c>
      <c r="J1802" s="2">
        <f>IFERROR(vlookup(G1802,'College Conference'!$B$1:$Z$1000 , 6,False),0)</f>
        <v>3</v>
      </c>
    </row>
    <row r="1803">
      <c r="A1803" s="3" t="s">
        <v>2854</v>
      </c>
      <c r="B1803" s="3" t="s">
        <v>11</v>
      </c>
      <c r="C1803" s="3" t="s">
        <v>58</v>
      </c>
      <c r="D1803" s="4">
        <v>45445.0</v>
      </c>
      <c r="E1803" s="2">
        <v>235.0</v>
      </c>
      <c r="F1803" s="3" t="s">
        <v>171</v>
      </c>
      <c r="G1803" s="3" t="s">
        <v>635</v>
      </c>
      <c r="H1803" s="3">
        <v>1.0</v>
      </c>
      <c r="I1803" s="2">
        <f>IFERROR(vlookup(F1803,'College Conference'!$B$1:$Z$1000 , 6,False),0)</f>
        <v>1</v>
      </c>
      <c r="J1803" s="2">
        <f>IFERROR(vlookup(G1803,'College Conference'!$B$1:$Z$1000 , 6,False),0)</f>
        <v>6</v>
      </c>
    </row>
    <row r="1804">
      <c r="A1804" s="3" t="s">
        <v>1443</v>
      </c>
      <c r="B1804" s="3">
        <v>0.92</v>
      </c>
      <c r="C1804" s="3" t="s">
        <v>12</v>
      </c>
      <c r="D1804" s="4">
        <v>45449.0</v>
      </c>
      <c r="E1804" s="2">
        <v>280.0</v>
      </c>
      <c r="F1804" s="3" t="s">
        <v>143</v>
      </c>
      <c r="G1804" s="3" t="s">
        <v>372</v>
      </c>
      <c r="H1804" s="3">
        <v>1.0</v>
      </c>
      <c r="I1804" s="2">
        <f>IFERROR(vlookup(F1804,'College Conference'!$B$1:$Z$1000 , 6,False),0)</f>
        <v>1</v>
      </c>
      <c r="J1804" s="2">
        <f>IFERROR(vlookup(G1804,'College Conference'!$B$1:$Z$1000 , 6,False),0)</f>
        <v>3</v>
      </c>
    </row>
    <row r="1805">
      <c r="A1805" s="3" t="s">
        <v>3699</v>
      </c>
      <c r="B1805" s="3">
        <v>0.9</v>
      </c>
      <c r="C1805" s="3" t="s">
        <v>52</v>
      </c>
      <c r="D1805" s="4">
        <v>45444.0</v>
      </c>
      <c r="E1805" s="2">
        <v>225.0</v>
      </c>
      <c r="F1805" s="3" t="s">
        <v>143</v>
      </c>
      <c r="G1805" s="3" t="s">
        <v>783</v>
      </c>
      <c r="H1805" s="3">
        <v>1.0</v>
      </c>
      <c r="I1805" s="2">
        <f>IFERROR(vlookup(F1805,'College Conference'!$B$1:$Z$1000 , 6,False),0)</f>
        <v>1</v>
      </c>
      <c r="J1805" s="2">
        <f>IFERROR(vlookup(G1805,'College Conference'!$B$1:$Z$1000 , 6,False),0)</f>
        <v>8</v>
      </c>
    </row>
    <row r="1806">
      <c r="A1806" s="3" t="s">
        <v>2324</v>
      </c>
      <c r="B1806" s="3">
        <v>0.88</v>
      </c>
      <c r="C1806" s="3" t="s">
        <v>22</v>
      </c>
      <c r="D1806" s="4">
        <v>45444.0</v>
      </c>
      <c r="E1806" s="2">
        <v>175.0</v>
      </c>
      <c r="F1806" s="3" t="s">
        <v>161</v>
      </c>
      <c r="G1806" s="3" t="s">
        <v>527</v>
      </c>
      <c r="H1806" s="3">
        <v>1.0</v>
      </c>
      <c r="I1806" s="2">
        <f>IFERROR(vlookup(F1806,'College Conference'!$B$1:$Z$1000 , 6,False),0)</f>
        <v>1</v>
      </c>
      <c r="J1806" s="2">
        <f>IFERROR(vlookup(G1806,'College Conference'!$B$1:$Z$1000 , 6,False),0)</f>
        <v>5</v>
      </c>
    </row>
    <row r="1807">
      <c r="A1807" s="3" t="s">
        <v>1707</v>
      </c>
      <c r="B1807" s="3" t="s">
        <v>11</v>
      </c>
      <c r="C1807" s="3" t="s">
        <v>286</v>
      </c>
      <c r="D1807" s="4">
        <v>45446.0</v>
      </c>
      <c r="E1807" s="2">
        <v>215.0</v>
      </c>
      <c r="F1807" s="3" t="s">
        <v>635</v>
      </c>
      <c r="G1807" s="3" t="s">
        <v>295</v>
      </c>
      <c r="H1807" s="3">
        <v>1.0</v>
      </c>
      <c r="I1807" s="2">
        <f>IFERROR(vlookup(F1807,'College Conference'!$B$1:$Z$1000 , 6,False),0)</f>
        <v>6</v>
      </c>
      <c r="J1807" s="2">
        <f>IFERROR(vlookup(G1807,'College Conference'!$B$1:$Z$1000 , 6,False),0)</f>
        <v>3</v>
      </c>
    </row>
    <row r="1808">
      <c r="A1808" s="3" t="s">
        <v>1313</v>
      </c>
      <c r="B1808" s="3">
        <v>0.85</v>
      </c>
      <c r="C1808" s="3" t="s">
        <v>78</v>
      </c>
      <c r="D1808" s="4">
        <v>45446.0</v>
      </c>
      <c r="E1808" s="2">
        <v>190.0</v>
      </c>
      <c r="F1808" s="3" t="s">
        <v>231</v>
      </c>
      <c r="G1808" s="3" t="s">
        <v>568</v>
      </c>
      <c r="H1808" s="3">
        <v>1.0</v>
      </c>
      <c r="I1808" s="2">
        <f>IFERROR(vlookup(F1808,'College Conference'!$B$1:$Z$1000 , 6,False),0)</f>
        <v>2</v>
      </c>
      <c r="J1808" s="2">
        <f>IFERROR(vlookup(G1808,'College Conference'!$B$1:$Z$1000 , 6,False),0)</f>
        <v>5</v>
      </c>
    </row>
    <row r="1809">
      <c r="A1809" s="3" t="s">
        <v>4364</v>
      </c>
      <c r="B1809" s="3">
        <v>0.77</v>
      </c>
      <c r="C1809" s="3" t="s">
        <v>31</v>
      </c>
      <c r="D1809" s="4">
        <v>45448.0</v>
      </c>
      <c r="E1809" s="2">
        <v>295.0</v>
      </c>
      <c r="F1809" s="3" t="s">
        <v>900</v>
      </c>
      <c r="G1809" s="3" t="s">
        <v>935</v>
      </c>
      <c r="H1809" s="3">
        <v>1.0</v>
      </c>
      <c r="I1809" s="2">
        <f>IFERROR(vlookup(F1809,'College Conference'!$B$1:$Z$1000 , 6,False),0)</f>
        <v>9</v>
      </c>
      <c r="J1809" s="2">
        <f>IFERROR(vlookup(G1809,'College Conference'!$B$1:$Z$1000 , 6,False),0)</f>
        <v>10</v>
      </c>
    </row>
    <row r="1810">
      <c r="A1810" s="3" t="s">
        <v>1444</v>
      </c>
      <c r="B1810" s="3">
        <v>0.88</v>
      </c>
      <c r="C1810" s="3" t="s">
        <v>27</v>
      </c>
      <c r="D1810" s="4">
        <v>45444.0</v>
      </c>
      <c r="E1810" s="2">
        <v>175.0</v>
      </c>
      <c r="F1810" s="3" t="s">
        <v>161</v>
      </c>
      <c r="G1810" s="3" t="s">
        <v>372</v>
      </c>
      <c r="H1810" s="3">
        <v>1.0</v>
      </c>
      <c r="I1810" s="2">
        <f>IFERROR(vlookup(F1810,'College Conference'!$B$1:$Z$1000 , 6,False),0)</f>
        <v>1</v>
      </c>
      <c r="J1810" s="2">
        <f>IFERROR(vlookup(G1810,'College Conference'!$B$1:$Z$1000 , 6,False),0)</f>
        <v>3</v>
      </c>
    </row>
    <row r="1811">
      <c r="A1811" s="3" t="s">
        <v>2348</v>
      </c>
      <c r="B1811" s="3">
        <v>0.89</v>
      </c>
      <c r="C1811" s="3" t="s">
        <v>274</v>
      </c>
      <c r="D1811" s="2" t="s">
        <v>72</v>
      </c>
      <c r="E1811" s="2">
        <v>220.0</v>
      </c>
      <c r="F1811" s="3" t="s">
        <v>236</v>
      </c>
      <c r="G1811" s="3" t="s">
        <v>568</v>
      </c>
      <c r="H1811" s="3">
        <v>1.0</v>
      </c>
      <c r="I1811" s="2">
        <f>IFERROR(vlookup(F1811,'College Conference'!$B$1:$Z$1000 , 6,False),0)</f>
        <v>2</v>
      </c>
      <c r="J1811" s="2">
        <f>IFERROR(vlookup(G1811,'College Conference'!$B$1:$Z$1000 , 6,False),0)</f>
        <v>5</v>
      </c>
    </row>
    <row r="1812">
      <c r="A1812" s="3" t="s">
        <v>1638</v>
      </c>
      <c r="B1812" s="3">
        <v>0.89</v>
      </c>
      <c r="C1812" s="3" t="s">
        <v>17</v>
      </c>
      <c r="D1812" s="4">
        <v>45449.0</v>
      </c>
      <c r="E1812" s="2">
        <v>190.0</v>
      </c>
      <c r="F1812" s="3" t="s">
        <v>143</v>
      </c>
      <c r="G1812" s="3" t="s">
        <v>568</v>
      </c>
      <c r="H1812" s="3">
        <v>1.0</v>
      </c>
      <c r="I1812" s="2">
        <f>IFERROR(vlookup(F1812,'College Conference'!$B$1:$Z$1000 , 6,False),0)</f>
        <v>1</v>
      </c>
      <c r="J1812" s="2">
        <f>IFERROR(vlookup(G1812,'College Conference'!$B$1:$Z$1000 , 6,False),0)</f>
        <v>5</v>
      </c>
    </row>
    <row r="1813">
      <c r="A1813" s="3" t="s">
        <v>3729</v>
      </c>
      <c r="B1813" s="3">
        <v>0.78</v>
      </c>
      <c r="C1813" s="3" t="s">
        <v>27</v>
      </c>
      <c r="D1813" s="4">
        <v>45423.0</v>
      </c>
      <c r="E1813" s="2">
        <v>165.0</v>
      </c>
      <c r="F1813" s="3" t="s">
        <v>253</v>
      </c>
      <c r="G1813" s="3" t="s">
        <v>1167</v>
      </c>
      <c r="H1813" s="3">
        <v>1.0</v>
      </c>
      <c r="I1813" s="2">
        <f>IFERROR(vlookup(F1813,'College Conference'!$B$1:$Z$1000 , 6,False),0)</f>
        <v>2</v>
      </c>
      <c r="J1813" s="2">
        <f>IFERROR(vlookup(G1813,'College Conference'!$B$1:$Z$1000 , 6,False),0)</f>
        <v>8</v>
      </c>
    </row>
    <row r="1814">
      <c r="A1814" s="3" t="s">
        <v>4353</v>
      </c>
      <c r="B1814" s="3">
        <v>0.85</v>
      </c>
      <c r="C1814" s="3" t="s">
        <v>12</v>
      </c>
      <c r="D1814" s="4">
        <v>45449.0</v>
      </c>
      <c r="E1814" s="2">
        <v>270.0</v>
      </c>
      <c r="F1814" s="3" t="s">
        <v>799</v>
      </c>
      <c r="G1814" s="3" t="s">
        <v>922</v>
      </c>
      <c r="H1814" s="3">
        <v>1.0</v>
      </c>
      <c r="I1814" s="2">
        <f>IFERROR(vlookup(F1814,'College Conference'!$B$1:$Z$1000 , 6,False),0)</f>
        <v>8</v>
      </c>
      <c r="J1814" s="2">
        <f>IFERROR(vlookup(G1814,'College Conference'!$B$1:$Z$1000 , 6,False),0)</f>
        <v>10</v>
      </c>
    </row>
    <row r="1815">
      <c r="A1815" s="3" t="s">
        <v>2273</v>
      </c>
      <c r="B1815" s="3" t="s">
        <v>11</v>
      </c>
      <c r="C1815" s="3" t="s">
        <v>27</v>
      </c>
      <c r="D1815" s="2" t="s">
        <v>72</v>
      </c>
      <c r="E1815" s="2">
        <v>188.0</v>
      </c>
      <c r="F1815" s="3" t="s">
        <v>75</v>
      </c>
      <c r="G1815" s="3" t="s">
        <v>525</v>
      </c>
      <c r="H1815" s="3">
        <v>1.0</v>
      </c>
      <c r="I1815" s="2">
        <f>IFERROR(vlookup(F1815,'College Conference'!$B$1:$Z$1000 , 6,False),0)</f>
        <v>0</v>
      </c>
      <c r="J1815" s="2">
        <f>IFERROR(vlookup(G1815,'College Conference'!$B$1:$Z$1000 , 6,False),0)</f>
        <v>5</v>
      </c>
    </row>
    <row r="1816">
      <c r="A1816" s="3" t="s">
        <v>3883</v>
      </c>
      <c r="B1816" s="3">
        <v>0.9</v>
      </c>
      <c r="C1816" s="3" t="s">
        <v>63</v>
      </c>
      <c r="D1816" s="4">
        <v>45444.0</v>
      </c>
      <c r="E1816" s="2">
        <v>193.0</v>
      </c>
      <c r="F1816" s="3" t="s">
        <v>512</v>
      </c>
      <c r="G1816" s="3" t="s">
        <v>781</v>
      </c>
      <c r="H1816" s="3">
        <v>1.0</v>
      </c>
      <c r="I1816" s="2">
        <f>IFERROR(vlookup(F1816,'College Conference'!$B$1:$Z$1000 , 6,False),0)</f>
        <v>5</v>
      </c>
      <c r="J1816" s="2">
        <f>IFERROR(vlookup(G1816,'College Conference'!$B$1:$Z$1000 , 6,False),0)</f>
        <v>8</v>
      </c>
    </row>
    <row r="1817">
      <c r="A1817" s="3" t="s">
        <v>2349</v>
      </c>
      <c r="B1817" s="3">
        <v>0.88</v>
      </c>
      <c r="C1817" s="3" t="s">
        <v>58</v>
      </c>
      <c r="D1817" s="4">
        <v>45446.0</v>
      </c>
      <c r="E1817" s="2">
        <v>245.0</v>
      </c>
      <c r="F1817" s="3" t="s">
        <v>236</v>
      </c>
      <c r="G1817" s="3" t="s">
        <v>514</v>
      </c>
      <c r="H1817" s="3">
        <v>1.0</v>
      </c>
      <c r="I1817" s="2">
        <f>IFERROR(vlookup(F1817,'College Conference'!$B$1:$Z$1000 , 6,False),0)</f>
        <v>2</v>
      </c>
      <c r="J1817" s="2">
        <f>IFERROR(vlookup(G1817,'College Conference'!$B$1:$Z$1000 , 6,False),0)</f>
        <v>5</v>
      </c>
    </row>
    <row r="1818">
      <c r="A1818" s="3" t="s">
        <v>1359</v>
      </c>
      <c r="B1818" s="3">
        <v>0.9</v>
      </c>
      <c r="C1818" s="3" t="s">
        <v>78</v>
      </c>
      <c r="D1818" s="4">
        <v>45446.0</v>
      </c>
      <c r="E1818" s="2">
        <v>207.0</v>
      </c>
      <c r="F1818" s="3" t="s">
        <v>289</v>
      </c>
      <c r="G1818" s="3" t="s">
        <v>774</v>
      </c>
      <c r="H1818" s="3">
        <v>1.0</v>
      </c>
      <c r="I1818" s="2">
        <f>IFERROR(vlookup(F1818,'College Conference'!$B$1:$Z$1000 , 6,False),0)</f>
        <v>3</v>
      </c>
      <c r="J1818" s="2">
        <f>IFERROR(vlookup(G1818,'College Conference'!$B$1:$Z$1000 , 6,False),0)</f>
        <v>8</v>
      </c>
    </row>
    <row r="1819">
      <c r="A1819" s="3" t="s">
        <v>4158</v>
      </c>
      <c r="B1819" s="3">
        <v>0.74</v>
      </c>
      <c r="C1819" s="3" t="s">
        <v>27</v>
      </c>
      <c r="D1819" s="4">
        <v>45423.0</v>
      </c>
      <c r="E1819" s="2">
        <v>175.0</v>
      </c>
      <c r="F1819" s="3" t="s">
        <v>161</v>
      </c>
      <c r="G1819" s="3" t="s">
        <v>890</v>
      </c>
      <c r="H1819" s="3">
        <v>1.0</v>
      </c>
      <c r="I1819" s="2">
        <f>IFERROR(vlookup(F1819,'College Conference'!$B$1:$Z$1000 , 6,False),0)</f>
        <v>1</v>
      </c>
      <c r="J1819" s="2">
        <f>IFERROR(vlookup(G1819,'College Conference'!$B$1:$Z$1000 , 6,False),0)</f>
        <v>9</v>
      </c>
    </row>
    <row r="1820">
      <c r="A1820" s="3" t="s">
        <v>3884</v>
      </c>
      <c r="B1820" s="3">
        <v>0.94</v>
      </c>
      <c r="C1820" s="3" t="s">
        <v>27</v>
      </c>
      <c r="D1820" s="4">
        <v>45423.0</v>
      </c>
      <c r="E1820" s="2">
        <v>182.0</v>
      </c>
      <c r="F1820" s="3" t="s">
        <v>532</v>
      </c>
      <c r="G1820" s="3" t="s">
        <v>843</v>
      </c>
      <c r="H1820" s="3">
        <v>1.0</v>
      </c>
      <c r="I1820" s="2">
        <f>IFERROR(vlookup(F1820,'College Conference'!$B$1:$Z$1000 , 6,False),0)</f>
        <v>5</v>
      </c>
      <c r="J1820" s="2">
        <f>IFERROR(vlookup(G1820,'College Conference'!$B$1:$Z$1000 , 6,False),0)</f>
        <v>8</v>
      </c>
    </row>
    <row r="1821">
      <c r="A1821" s="3" t="s">
        <v>3562</v>
      </c>
      <c r="B1821" s="3">
        <v>0.83</v>
      </c>
      <c r="C1821" s="3" t="s">
        <v>17</v>
      </c>
      <c r="D1821" s="4">
        <v>45447.0</v>
      </c>
      <c r="E1821" s="2">
        <v>194.0</v>
      </c>
      <c r="F1821" s="3" t="s">
        <v>772</v>
      </c>
      <c r="G1821" s="3" t="s">
        <v>689</v>
      </c>
      <c r="H1821" s="3">
        <v>1.0</v>
      </c>
      <c r="I1821" s="2">
        <f>IFERROR(vlookup(F1821,'College Conference'!$B$1:$Z$1000 , 6,False),0)</f>
        <v>8</v>
      </c>
      <c r="J1821" s="2">
        <f>IFERROR(vlookup(G1821,'College Conference'!$B$1:$Z$1000 , 6,False),0)</f>
        <v>7</v>
      </c>
    </row>
    <row r="1822">
      <c r="A1822" s="3" t="s">
        <v>1445</v>
      </c>
      <c r="B1822" s="3">
        <v>0.93</v>
      </c>
      <c r="C1822" s="3" t="s">
        <v>17</v>
      </c>
      <c r="D1822" s="4">
        <v>45446.0</v>
      </c>
      <c r="E1822" s="2">
        <v>210.0</v>
      </c>
      <c r="F1822" s="3" t="s">
        <v>161</v>
      </c>
      <c r="G1822" s="3" t="s">
        <v>335</v>
      </c>
      <c r="H1822" s="3">
        <v>1.0</v>
      </c>
      <c r="I1822" s="2">
        <f>IFERROR(vlookup(F1822,'College Conference'!$B$1:$Z$1000 , 6,False),0)</f>
        <v>1</v>
      </c>
      <c r="J1822" s="2">
        <f>IFERROR(vlookup(G1822,'College Conference'!$B$1:$Z$1000 , 6,False),0)</f>
        <v>3</v>
      </c>
    </row>
    <row r="1823">
      <c r="A1823" s="3" t="s">
        <v>390</v>
      </c>
      <c r="B1823" s="3">
        <v>0.91</v>
      </c>
      <c r="C1823" s="3" t="s">
        <v>52</v>
      </c>
      <c r="D1823" s="2" t="s">
        <v>72</v>
      </c>
      <c r="E1823" s="2">
        <v>224.0</v>
      </c>
      <c r="F1823" s="3" t="s">
        <v>361</v>
      </c>
      <c r="G1823" s="3" t="s">
        <v>693</v>
      </c>
      <c r="H1823" s="3">
        <v>1.0</v>
      </c>
      <c r="I1823" s="2">
        <f>IFERROR(vlookup(F1823,'College Conference'!$B$1:$Z$1000 , 6,False),0)</f>
        <v>0</v>
      </c>
      <c r="J1823" s="2">
        <f>IFERROR(vlookup(G1823,'College Conference'!$B$1:$Z$1000 , 6,False),0)</f>
        <v>7</v>
      </c>
    </row>
    <row r="1824">
      <c r="A1824" s="3" t="s">
        <v>3621</v>
      </c>
      <c r="B1824" s="3">
        <v>0.88</v>
      </c>
      <c r="C1824" s="3" t="s">
        <v>63</v>
      </c>
      <c r="D1824" s="4">
        <v>45446.0</v>
      </c>
      <c r="E1824" s="2">
        <v>185.0</v>
      </c>
      <c r="F1824" s="3" t="s">
        <v>924</v>
      </c>
      <c r="G1824" s="3" t="s">
        <v>711</v>
      </c>
      <c r="H1824" s="3">
        <v>1.0</v>
      </c>
      <c r="I1824" s="2">
        <f>IFERROR(vlookup(F1824,'College Conference'!$B$1:$Z$1000 , 6,False),0)</f>
        <v>10</v>
      </c>
      <c r="J1824" s="2">
        <f>IFERROR(vlookup(G1824,'College Conference'!$B$1:$Z$1000 , 6,False),0)</f>
        <v>7</v>
      </c>
    </row>
    <row r="1825">
      <c r="A1825" s="3" t="s">
        <v>2866</v>
      </c>
      <c r="B1825" s="3">
        <v>0.89</v>
      </c>
      <c r="C1825" s="3" t="s">
        <v>22</v>
      </c>
      <c r="D1825" s="4">
        <v>45422.0</v>
      </c>
      <c r="E1825" s="2">
        <v>186.0</v>
      </c>
      <c r="F1825" s="3" t="s">
        <v>238</v>
      </c>
      <c r="G1825" s="3" t="s">
        <v>621</v>
      </c>
      <c r="H1825" s="3">
        <v>1.0</v>
      </c>
      <c r="I1825" s="2">
        <f>IFERROR(vlookup(F1825,'College Conference'!$B$1:$Z$1000 , 6,False),0)</f>
        <v>2</v>
      </c>
      <c r="J1825" s="2">
        <f>IFERROR(vlookup(G1825,'College Conference'!$B$1:$Z$1000 , 6,False),0)</f>
        <v>6</v>
      </c>
    </row>
    <row r="1826">
      <c r="A1826" s="3" t="s">
        <v>1756</v>
      </c>
      <c r="B1826" s="3">
        <v>0.85</v>
      </c>
      <c r="C1826" s="3" t="s">
        <v>52</v>
      </c>
      <c r="D1826" s="4">
        <v>45447.0</v>
      </c>
      <c r="E1826" s="2">
        <v>245.0</v>
      </c>
      <c r="F1826" s="3" t="s">
        <v>701</v>
      </c>
      <c r="G1826" s="3" t="s">
        <v>289</v>
      </c>
      <c r="H1826" s="3">
        <v>1.0</v>
      </c>
      <c r="I1826" s="2">
        <f>IFERROR(vlookup(F1826,'College Conference'!$B$1:$Z$1000 , 6,False),0)</f>
        <v>7</v>
      </c>
      <c r="J1826" s="2">
        <f>IFERROR(vlookup(G1826,'College Conference'!$B$1:$Z$1000 , 6,False),0)</f>
        <v>3</v>
      </c>
    </row>
    <row r="1827">
      <c r="A1827" s="3" t="s">
        <v>2195</v>
      </c>
      <c r="B1827" s="3">
        <v>0.86</v>
      </c>
      <c r="C1827" s="3" t="s">
        <v>52</v>
      </c>
      <c r="D1827" s="4">
        <v>45445.0</v>
      </c>
      <c r="E1827" s="2">
        <v>223.0</v>
      </c>
      <c r="F1827" s="3" t="s">
        <v>774</v>
      </c>
      <c r="G1827" s="3" t="s">
        <v>491</v>
      </c>
      <c r="H1827" s="3">
        <v>1.0</v>
      </c>
      <c r="I1827" s="2">
        <f>IFERROR(vlookup(F1827,'College Conference'!$B$1:$Z$1000 , 6,False),0)</f>
        <v>8</v>
      </c>
      <c r="J1827" s="2">
        <f>IFERROR(vlookup(G1827,'College Conference'!$B$1:$Z$1000 , 6,False),0)</f>
        <v>4</v>
      </c>
    </row>
    <row r="1828">
      <c r="A1828" s="3" t="s">
        <v>3397</v>
      </c>
      <c r="B1828" s="3">
        <v>0.92</v>
      </c>
      <c r="C1828" s="3" t="s">
        <v>17</v>
      </c>
      <c r="D1828" s="4">
        <v>45449.0</v>
      </c>
      <c r="E1828" s="2">
        <v>224.0</v>
      </c>
      <c r="F1828" s="3" t="s">
        <v>527</v>
      </c>
      <c r="G1828" s="3" t="s">
        <v>689</v>
      </c>
      <c r="H1828" s="3">
        <v>1.0</v>
      </c>
      <c r="I1828" s="2">
        <f>IFERROR(vlookup(F1828,'College Conference'!$B$1:$Z$1000 , 6,False),0)</f>
        <v>5</v>
      </c>
      <c r="J1828" s="2">
        <f>IFERROR(vlookup(G1828,'College Conference'!$B$1:$Z$1000 , 6,False),0)</f>
        <v>7</v>
      </c>
    </row>
    <row r="1829">
      <c r="A1829" s="3" t="s">
        <v>3428</v>
      </c>
      <c r="B1829" s="3">
        <v>0.88</v>
      </c>
      <c r="C1829" s="3" t="s">
        <v>58</v>
      </c>
      <c r="D1829" s="4">
        <v>45447.0</v>
      </c>
      <c r="E1829" s="2">
        <v>260.0</v>
      </c>
      <c r="F1829" s="3" t="s">
        <v>617</v>
      </c>
      <c r="G1829" s="3" t="s">
        <v>714</v>
      </c>
      <c r="H1829" s="3">
        <v>1.0</v>
      </c>
      <c r="I1829" s="2">
        <f>IFERROR(vlookup(F1829,'College Conference'!$B$1:$Z$1000 , 6,False),0)</f>
        <v>6</v>
      </c>
      <c r="J1829" s="2">
        <f>IFERROR(vlookup(G1829,'College Conference'!$B$1:$Z$1000 , 6,False),0)</f>
        <v>7</v>
      </c>
    </row>
    <row r="1830">
      <c r="A1830" s="3" t="s">
        <v>2768</v>
      </c>
      <c r="B1830" s="3">
        <v>0.92</v>
      </c>
      <c r="C1830" s="3" t="s">
        <v>17</v>
      </c>
      <c r="D1830" s="4">
        <v>45422.0</v>
      </c>
      <c r="E1830" s="2">
        <v>175.0</v>
      </c>
      <c r="F1830" s="3" t="s">
        <v>900</v>
      </c>
      <c r="G1830" s="3" t="s">
        <v>530</v>
      </c>
      <c r="H1830" s="3">
        <v>1.0</v>
      </c>
      <c r="I1830" s="2">
        <f>IFERROR(vlookup(F1830,'College Conference'!$B$1:$Z$1000 , 6,False),0)</f>
        <v>9</v>
      </c>
      <c r="J1830" s="2">
        <f>IFERROR(vlookup(G1830,'College Conference'!$B$1:$Z$1000 , 6,False),0)</f>
        <v>5</v>
      </c>
    </row>
    <row r="1831">
      <c r="A1831" s="3" t="s">
        <v>486</v>
      </c>
      <c r="B1831" s="3" t="s">
        <v>11</v>
      </c>
      <c r="C1831" s="3" t="s">
        <v>17</v>
      </c>
      <c r="D1831" s="4">
        <v>45444.0</v>
      </c>
      <c r="E1831" s="2">
        <v>185.0</v>
      </c>
      <c r="F1831" s="3" t="s">
        <v>441</v>
      </c>
      <c r="G1831" s="3" t="s">
        <v>483</v>
      </c>
      <c r="H1831" s="3">
        <v>1.0</v>
      </c>
      <c r="I1831" s="2">
        <f>IFERROR(vlookup(F1831,'College Conference'!$B$1:$Z$1000 , 6,False),0)</f>
        <v>0</v>
      </c>
      <c r="J1831" s="2">
        <f>IFERROR(vlookup(G1831,'College Conference'!$B$1:$Z$1000 , 6,False),0)</f>
        <v>4</v>
      </c>
    </row>
    <row r="1832">
      <c r="A1832" s="3" t="s">
        <v>237</v>
      </c>
      <c r="B1832" s="3">
        <v>0.86</v>
      </c>
      <c r="C1832" s="3" t="s">
        <v>43</v>
      </c>
      <c r="D1832" s="4">
        <v>45448.0</v>
      </c>
      <c r="E1832" s="2">
        <v>290.0</v>
      </c>
      <c r="F1832" s="3" t="s">
        <v>238</v>
      </c>
      <c r="G1832" s="3" t="s">
        <v>56</v>
      </c>
      <c r="H1832" s="3">
        <v>1.0</v>
      </c>
      <c r="I1832" s="2">
        <f>IFERROR(vlookup(F1832,'College Conference'!$B$1:$Z$1000 , 6,False),0)</f>
        <v>2</v>
      </c>
      <c r="J1832" s="2">
        <f>IFERROR(vlookup(G1832,'College Conference'!$B$1:$Z$1000 , 6,False),0)</f>
        <v>0</v>
      </c>
    </row>
    <row r="1833">
      <c r="A1833" s="3" t="s">
        <v>1613</v>
      </c>
      <c r="B1833" s="3">
        <v>0.91</v>
      </c>
      <c r="C1833" s="3" t="s">
        <v>31</v>
      </c>
      <c r="D1833" s="4">
        <v>45451.0</v>
      </c>
      <c r="E1833" s="2">
        <v>372.0</v>
      </c>
      <c r="F1833" s="3" t="s">
        <v>480</v>
      </c>
      <c r="G1833" s="3" t="s">
        <v>348</v>
      </c>
      <c r="H1833" s="3">
        <v>1.0</v>
      </c>
      <c r="I1833" s="2">
        <f>IFERROR(vlookup(F1833,'College Conference'!$B$1:$Z$1000 , 6,False),0)</f>
        <v>4</v>
      </c>
      <c r="J1833" s="2">
        <f>IFERROR(vlookup(G1833,'College Conference'!$B$1:$Z$1000 , 6,False),0)</f>
        <v>3</v>
      </c>
    </row>
    <row r="1834">
      <c r="A1834" s="3" t="s">
        <v>4383</v>
      </c>
      <c r="B1834" s="3" t="s">
        <v>11</v>
      </c>
      <c r="C1834" s="3" t="s">
        <v>52</v>
      </c>
      <c r="D1834" s="4">
        <v>45445.0</v>
      </c>
      <c r="E1834" s="2">
        <v>225.0</v>
      </c>
      <c r="F1834" s="3" t="s">
        <v>171</v>
      </c>
      <c r="G1834" s="3" t="s">
        <v>948</v>
      </c>
      <c r="H1834" s="3">
        <v>1.0</v>
      </c>
      <c r="I1834" s="2">
        <f>IFERROR(vlookup(F1834,'College Conference'!$B$1:$Z$1000 , 6,False),0)</f>
        <v>1</v>
      </c>
      <c r="J1834" s="2">
        <f>IFERROR(vlookup(G1834,'College Conference'!$B$1:$Z$1000 , 6,False),0)</f>
        <v>11</v>
      </c>
    </row>
    <row r="1835">
      <c r="A1835" s="3" t="s">
        <v>1757</v>
      </c>
      <c r="B1835" s="3">
        <v>0.9</v>
      </c>
      <c r="C1835" s="3" t="s">
        <v>43</v>
      </c>
      <c r="D1835" s="4">
        <v>45447.0</v>
      </c>
      <c r="E1835" s="2">
        <v>305.0</v>
      </c>
      <c r="F1835" s="3" t="s">
        <v>734</v>
      </c>
      <c r="G1835" s="3" t="s">
        <v>372</v>
      </c>
      <c r="H1835" s="3">
        <v>1.0</v>
      </c>
      <c r="I1835" s="2">
        <f>IFERROR(vlookup(F1835,'College Conference'!$B$1:$Z$1000 , 6,False),0)</f>
        <v>7</v>
      </c>
      <c r="J1835" s="2">
        <f>IFERROR(vlookup(G1835,'College Conference'!$B$1:$Z$1000 , 6,False),0)</f>
        <v>3</v>
      </c>
    </row>
    <row r="1836">
      <c r="A1836" s="3" t="s">
        <v>1053</v>
      </c>
      <c r="B1836" s="3">
        <v>0.87</v>
      </c>
      <c r="C1836" s="3" t="s">
        <v>27</v>
      </c>
      <c r="D1836" s="4">
        <v>45423.0</v>
      </c>
      <c r="E1836" s="2">
        <v>187.0</v>
      </c>
      <c r="F1836" s="3" t="s">
        <v>404</v>
      </c>
      <c r="G1836" s="3" t="s">
        <v>161</v>
      </c>
      <c r="H1836" s="3">
        <v>1.0</v>
      </c>
      <c r="I1836" s="2">
        <f>IFERROR(vlookup(F1836,'College Conference'!$B$1:$Z$1000 , 6,False),0)</f>
        <v>3</v>
      </c>
      <c r="J1836" s="2">
        <f>IFERROR(vlookup(G1836,'College Conference'!$B$1:$Z$1000 , 6,False),0)</f>
        <v>1</v>
      </c>
    </row>
    <row r="1837">
      <c r="A1837" s="3" t="s">
        <v>1185</v>
      </c>
      <c r="B1837" s="3">
        <v>0.86</v>
      </c>
      <c r="C1837" s="3" t="s">
        <v>52</v>
      </c>
      <c r="D1837" s="4">
        <v>45447.0</v>
      </c>
      <c r="E1837" s="2">
        <v>225.0</v>
      </c>
      <c r="F1837" s="3" t="s">
        <v>799</v>
      </c>
      <c r="G1837" s="3" t="s">
        <v>161</v>
      </c>
      <c r="H1837" s="3">
        <v>1.0</v>
      </c>
      <c r="I1837" s="2">
        <f>IFERROR(vlookup(F1837,'College Conference'!$B$1:$Z$1000 , 6,False),0)</f>
        <v>8</v>
      </c>
      <c r="J1837" s="2">
        <f>IFERROR(vlookup(G1837,'College Conference'!$B$1:$Z$1000 , 6,False),0)</f>
        <v>1</v>
      </c>
    </row>
    <row r="1838">
      <c r="A1838" s="3" t="s">
        <v>3119</v>
      </c>
      <c r="B1838" s="3">
        <v>0.87</v>
      </c>
      <c r="C1838" s="3" t="s">
        <v>17</v>
      </c>
      <c r="D1838" s="4">
        <v>45446.0</v>
      </c>
      <c r="E1838" s="2">
        <v>200.0</v>
      </c>
      <c r="F1838" s="3" t="s">
        <v>799</v>
      </c>
      <c r="G1838" s="3" t="s">
        <v>631</v>
      </c>
      <c r="H1838" s="3">
        <v>1.0</v>
      </c>
      <c r="I1838" s="2">
        <f>IFERROR(vlookup(F1838,'College Conference'!$B$1:$Z$1000 , 6,False),0)</f>
        <v>8</v>
      </c>
      <c r="J1838" s="2">
        <f>IFERROR(vlookup(G1838,'College Conference'!$B$1:$Z$1000 , 6,False),0)</f>
        <v>6</v>
      </c>
    </row>
    <row r="1839">
      <c r="A1839" s="3" t="s">
        <v>1827</v>
      </c>
      <c r="B1839" s="3">
        <v>0.89</v>
      </c>
      <c r="C1839" s="3" t="s">
        <v>12</v>
      </c>
      <c r="D1839" s="4">
        <v>45447.0</v>
      </c>
      <c r="E1839" s="2">
        <v>279.0</v>
      </c>
      <c r="F1839" s="3" t="s">
        <v>843</v>
      </c>
      <c r="G1839" s="3" t="s">
        <v>306</v>
      </c>
      <c r="H1839" s="3">
        <v>1.0</v>
      </c>
      <c r="I1839" s="2">
        <f>IFERROR(vlookup(F1839,'College Conference'!$B$1:$Z$1000 , 6,False),0)</f>
        <v>8</v>
      </c>
      <c r="J1839" s="2">
        <f>IFERROR(vlookup(G1839,'College Conference'!$B$1:$Z$1000 , 6,False),0)</f>
        <v>3</v>
      </c>
    </row>
    <row r="1840">
      <c r="A1840" s="3" t="s">
        <v>3563</v>
      </c>
      <c r="B1840" s="3">
        <v>0.85</v>
      </c>
      <c r="C1840" s="3" t="s">
        <v>120</v>
      </c>
      <c r="D1840" s="4">
        <v>45448.0</v>
      </c>
      <c r="E1840" s="2">
        <v>220.0</v>
      </c>
      <c r="F1840" s="3" t="s">
        <v>799</v>
      </c>
      <c r="G1840" s="3" t="s">
        <v>693</v>
      </c>
      <c r="H1840" s="3">
        <v>1.0</v>
      </c>
      <c r="I1840" s="2">
        <f>IFERROR(vlookup(F1840,'College Conference'!$B$1:$Z$1000 , 6,False),0)</f>
        <v>8</v>
      </c>
      <c r="J1840" s="2">
        <f>IFERROR(vlookup(G1840,'College Conference'!$B$1:$Z$1000 , 6,False),0)</f>
        <v>7</v>
      </c>
    </row>
    <row r="1841">
      <c r="A1841" s="3" t="s">
        <v>1215</v>
      </c>
      <c r="B1841" s="3">
        <v>0.8</v>
      </c>
      <c r="C1841" s="3" t="s">
        <v>12</v>
      </c>
      <c r="D1841" s="4">
        <v>45449.0</v>
      </c>
      <c r="E1841" s="2">
        <v>290.0</v>
      </c>
      <c r="F1841" s="3" t="s">
        <v>906</v>
      </c>
      <c r="G1841" s="3" t="s">
        <v>171</v>
      </c>
      <c r="H1841" s="3">
        <v>1.0</v>
      </c>
      <c r="I1841" s="2">
        <f>IFERROR(vlookup(F1841,'College Conference'!$B$1:$Z$1000 , 6,False),0)</f>
        <v>9</v>
      </c>
      <c r="J1841" s="2">
        <f>IFERROR(vlookup(G1841,'College Conference'!$B$1:$Z$1000 , 6,False),0)</f>
        <v>1</v>
      </c>
    </row>
    <row r="1842">
      <c r="A1842" s="3" t="s">
        <v>3622</v>
      </c>
      <c r="B1842" s="3">
        <v>0.96</v>
      </c>
      <c r="C1842" s="3" t="s">
        <v>52</v>
      </c>
      <c r="D1842" s="4">
        <v>45446.0</v>
      </c>
      <c r="E1842" s="2">
        <v>215.0</v>
      </c>
      <c r="F1842" s="3" t="s">
        <v>924</v>
      </c>
      <c r="G1842" s="3" t="s">
        <v>736</v>
      </c>
      <c r="H1842" s="3">
        <v>1.0</v>
      </c>
      <c r="I1842" s="2">
        <f>IFERROR(vlookup(F1842,'College Conference'!$B$1:$Z$1000 , 6,False),0)</f>
        <v>10</v>
      </c>
      <c r="J1842" s="2">
        <f>IFERROR(vlookup(G1842,'College Conference'!$B$1:$Z$1000 , 6,False),0)</f>
        <v>7</v>
      </c>
    </row>
    <row r="1843">
      <c r="A1843" s="3" t="s">
        <v>3295</v>
      </c>
      <c r="B1843" s="3">
        <v>0.89</v>
      </c>
      <c r="C1843" s="3" t="s">
        <v>63</v>
      </c>
      <c r="D1843" s="4">
        <v>45422.0</v>
      </c>
      <c r="E1843" s="2">
        <v>171.0</v>
      </c>
      <c r="F1843" s="3" t="s">
        <v>322</v>
      </c>
      <c r="G1843" s="3" t="s">
        <v>711</v>
      </c>
      <c r="H1843" s="3">
        <v>1.0</v>
      </c>
      <c r="I1843" s="2">
        <f>IFERROR(vlookup(F1843,'College Conference'!$B$1:$Z$1000 , 6,False),0)</f>
        <v>3</v>
      </c>
      <c r="J1843" s="2">
        <f>IFERROR(vlookup(G1843,'College Conference'!$B$1:$Z$1000 , 6,False),0)</f>
        <v>7</v>
      </c>
    </row>
    <row r="1844">
      <c r="A1844" s="3" t="s">
        <v>2628</v>
      </c>
      <c r="B1844" s="3" t="s">
        <v>11</v>
      </c>
      <c r="C1844" s="3" t="s">
        <v>313</v>
      </c>
      <c r="D1844" s="4">
        <v>45445.0</v>
      </c>
      <c r="E1844" s="2">
        <v>220.0</v>
      </c>
      <c r="F1844" s="3" t="s">
        <v>689</v>
      </c>
      <c r="G1844" s="3" t="s">
        <v>525</v>
      </c>
      <c r="H1844" s="3">
        <v>1.0</v>
      </c>
      <c r="I1844" s="2">
        <f>IFERROR(vlookup(F1844,'College Conference'!$B$1:$Z$1000 , 6,False),0)</f>
        <v>7</v>
      </c>
      <c r="J1844" s="2">
        <f>IFERROR(vlookup(G1844,'College Conference'!$B$1:$Z$1000 , 6,False),0)</f>
        <v>5</v>
      </c>
    </row>
    <row r="1845">
      <c r="A1845" s="3" t="s">
        <v>954</v>
      </c>
      <c r="B1845" s="3">
        <v>0.85</v>
      </c>
      <c r="C1845" s="3" t="s">
        <v>17</v>
      </c>
      <c r="D1845" s="4">
        <v>45423.0</v>
      </c>
      <c r="E1845" s="2">
        <v>181.0</v>
      </c>
      <c r="F1845" s="3" t="s">
        <v>948</v>
      </c>
      <c r="G1845" s="3" t="s">
        <v>307</v>
      </c>
      <c r="H1845" s="3">
        <v>1.0</v>
      </c>
      <c r="I1845" s="2">
        <f>IFERROR(vlookup(F1845,'College Conference'!$B$1:$Z$1000 , 6,False),0)</f>
        <v>11</v>
      </c>
      <c r="J1845" s="2">
        <f>IFERROR(vlookup(G1845,'College Conference'!$B$1:$Z$1000 , 6,False),0)</f>
        <v>0</v>
      </c>
    </row>
    <row r="1846">
      <c r="A1846" s="3" t="s">
        <v>3205</v>
      </c>
      <c r="B1846" s="3" t="s">
        <v>11</v>
      </c>
      <c r="C1846" s="3" t="s">
        <v>58</v>
      </c>
      <c r="D1846" s="4">
        <v>45445.0</v>
      </c>
      <c r="E1846" s="2">
        <v>250.0</v>
      </c>
      <c r="F1846" s="3" t="s">
        <v>689</v>
      </c>
      <c r="G1846" s="3" t="s">
        <v>922</v>
      </c>
      <c r="H1846" s="3">
        <v>1.0</v>
      </c>
      <c r="I1846" s="2">
        <f>IFERROR(vlookup(F1846,'College Conference'!$B$1:$Z$1000 , 6,False),0)</f>
        <v>7</v>
      </c>
      <c r="J1846" s="2">
        <f>IFERROR(vlookup(G1846,'College Conference'!$B$1:$Z$1000 , 6,False),0)</f>
        <v>10</v>
      </c>
    </row>
    <row r="1847">
      <c r="A1847" s="3" t="s">
        <v>2429</v>
      </c>
      <c r="B1847" s="3">
        <v>0.86</v>
      </c>
      <c r="C1847" s="3" t="s">
        <v>120</v>
      </c>
      <c r="D1847" s="4">
        <v>45450.0</v>
      </c>
      <c r="E1847" s="2">
        <v>255.0</v>
      </c>
      <c r="F1847" s="3" t="s">
        <v>335</v>
      </c>
      <c r="G1847" s="3" t="s">
        <v>564</v>
      </c>
      <c r="H1847" s="3">
        <v>1.0</v>
      </c>
      <c r="I1847" s="2">
        <f>IFERROR(vlookup(F1847,'College Conference'!$B$1:$Z$1000 , 6,False),0)</f>
        <v>3</v>
      </c>
      <c r="J1847" s="2">
        <f>IFERROR(vlookup(G1847,'College Conference'!$B$1:$Z$1000 , 6,False),0)</f>
        <v>5</v>
      </c>
    </row>
    <row r="1848">
      <c r="A1848" s="3" t="s">
        <v>3098</v>
      </c>
      <c r="B1848" s="3">
        <v>0.89</v>
      </c>
      <c r="C1848" s="3" t="s">
        <v>78</v>
      </c>
      <c r="D1848" s="4">
        <v>45444.0</v>
      </c>
      <c r="E1848" s="2">
        <v>194.0</v>
      </c>
      <c r="F1848" s="3" t="s">
        <v>335</v>
      </c>
      <c r="G1848" s="3" t="s">
        <v>816</v>
      </c>
      <c r="H1848" s="3">
        <v>1.0</v>
      </c>
      <c r="I1848" s="2">
        <f>IFERROR(vlookup(F1848,'College Conference'!$B$1:$Z$1000 , 6,False),0)</f>
        <v>3</v>
      </c>
      <c r="J1848" s="2">
        <f>IFERROR(vlookup(G1848,'College Conference'!$B$1:$Z$1000 , 6,False),0)</f>
        <v>8</v>
      </c>
    </row>
    <row r="1849">
      <c r="A1849" s="3" t="s">
        <v>4140</v>
      </c>
      <c r="B1849" s="3" t="s">
        <v>11</v>
      </c>
      <c r="C1849" s="3" t="s">
        <v>191</v>
      </c>
      <c r="D1849" s="4">
        <v>45444.0</v>
      </c>
      <c r="E1849" s="2">
        <v>195.0</v>
      </c>
      <c r="F1849" s="3" t="s">
        <v>32</v>
      </c>
      <c r="G1849" s="3" t="s">
        <v>894</v>
      </c>
      <c r="H1849" s="3">
        <v>1.0</v>
      </c>
      <c r="I1849" s="2">
        <f>IFERROR(vlookup(F1849,'College Conference'!$B$1:$Z$1000 , 6,False),0)</f>
        <v>0</v>
      </c>
      <c r="J1849" s="2">
        <f>IFERROR(vlookup(G1849,'College Conference'!$B$1:$Z$1000 , 6,False),0)</f>
        <v>9</v>
      </c>
    </row>
    <row r="1850">
      <c r="A1850" s="3" t="s">
        <v>2629</v>
      </c>
      <c r="B1850" s="3">
        <v>0.89</v>
      </c>
      <c r="C1850" s="3" t="s">
        <v>31</v>
      </c>
      <c r="D1850" s="4">
        <v>45453.0</v>
      </c>
      <c r="E1850" s="2">
        <v>325.0</v>
      </c>
      <c r="F1850" s="3" t="s">
        <v>705</v>
      </c>
      <c r="G1850" s="3" t="s">
        <v>510</v>
      </c>
      <c r="H1850" s="3">
        <v>1.0</v>
      </c>
      <c r="I1850" s="2">
        <f>IFERROR(vlookup(F1850,'College Conference'!$B$1:$Z$1000 , 6,False),0)</f>
        <v>7</v>
      </c>
      <c r="J1850" s="2">
        <f>IFERROR(vlookup(G1850,'College Conference'!$B$1:$Z$1000 , 6,False),0)</f>
        <v>5</v>
      </c>
    </row>
    <row r="1851">
      <c r="A1851" s="3" t="s">
        <v>3793</v>
      </c>
      <c r="B1851" s="3">
        <v>0.89</v>
      </c>
      <c r="C1851" s="3" t="s">
        <v>17</v>
      </c>
      <c r="D1851" s="2" t="s">
        <v>72</v>
      </c>
      <c r="E1851" s="2">
        <v>179.0</v>
      </c>
      <c r="F1851" s="3" t="s">
        <v>295</v>
      </c>
      <c r="G1851" s="3" t="s">
        <v>816</v>
      </c>
      <c r="H1851" s="3">
        <v>1.0</v>
      </c>
      <c r="I1851" s="2">
        <f>IFERROR(vlookup(F1851,'College Conference'!$B$1:$Z$1000 , 6,False),0)</f>
        <v>3</v>
      </c>
      <c r="J1851" s="2">
        <f>IFERROR(vlookup(G1851,'College Conference'!$B$1:$Z$1000 , 6,False),0)</f>
        <v>8</v>
      </c>
    </row>
    <row r="1852">
      <c r="A1852" s="3" t="s">
        <v>533</v>
      </c>
      <c r="B1852" s="3">
        <v>0.87</v>
      </c>
      <c r="C1852" s="3" t="s">
        <v>22</v>
      </c>
      <c r="D1852" s="4">
        <v>45446.0</v>
      </c>
      <c r="E1852" s="2">
        <v>210.0</v>
      </c>
      <c r="F1852" s="3" t="s">
        <v>514</v>
      </c>
      <c r="G1852" s="3" t="s">
        <v>89</v>
      </c>
      <c r="H1852" s="3">
        <v>1.0</v>
      </c>
      <c r="I1852" s="2">
        <f>IFERROR(vlookup(F1852,'College Conference'!$B$1:$Z$1000 , 6,False),0)</f>
        <v>5</v>
      </c>
      <c r="J1852" s="2">
        <f>IFERROR(vlookup(G1852,'College Conference'!$B$1:$Z$1000 , 6,False),0)</f>
        <v>0</v>
      </c>
    </row>
    <row r="1853">
      <c r="A1853" s="3" t="s">
        <v>4107</v>
      </c>
      <c r="B1853" s="3">
        <v>0.77</v>
      </c>
      <c r="C1853" s="3" t="s">
        <v>12</v>
      </c>
      <c r="D1853" s="4">
        <v>45445.0</v>
      </c>
      <c r="E1853" s="2">
        <v>300.0</v>
      </c>
      <c r="F1853" s="3" t="s">
        <v>922</v>
      </c>
      <c r="G1853" s="3" t="s">
        <v>861</v>
      </c>
      <c r="H1853" s="3">
        <v>1.0</v>
      </c>
      <c r="I1853" s="2">
        <f>IFERROR(vlookup(F1853,'College Conference'!$B$1:$Z$1000 , 6,False),0)</f>
        <v>10</v>
      </c>
      <c r="J1853" s="2">
        <f>IFERROR(vlookup(G1853,'College Conference'!$B$1:$Z$1000 , 6,False),0)</f>
        <v>8</v>
      </c>
    </row>
    <row r="1854">
      <c r="A1854" s="3" t="s">
        <v>1878</v>
      </c>
      <c r="B1854" s="3">
        <v>0.9</v>
      </c>
      <c r="C1854" s="3" t="s">
        <v>31</v>
      </c>
      <c r="D1854" s="4">
        <v>45448.0</v>
      </c>
      <c r="E1854" s="2">
        <v>305.0</v>
      </c>
      <c r="F1854" s="3" t="s">
        <v>894</v>
      </c>
      <c r="G1854" s="3" t="s">
        <v>295</v>
      </c>
      <c r="H1854" s="3">
        <v>1.0</v>
      </c>
      <c r="I1854" s="2">
        <f>IFERROR(vlookup(F1854,'College Conference'!$B$1:$Z$1000 , 6,False),0)</f>
        <v>9</v>
      </c>
      <c r="J1854" s="2">
        <f>IFERROR(vlookup(G1854,'College Conference'!$B$1:$Z$1000 , 6,False),0)</f>
        <v>3</v>
      </c>
    </row>
    <row r="1855">
      <c r="A1855" s="3" t="s">
        <v>2769</v>
      </c>
      <c r="B1855" s="3" t="s">
        <v>11</v>
      </c>
      <c r="C1855" s="3" t="s">
        <v>43</v>
      </c>
      <c r="D1855" s="4">
        <v>45450.0</v>
      </c>
      <c r="E1855" s="2">
        <v>290.0</v>
      </c>
      <c r="F1855" s="3" t="s">
        <v>904</v>
      </c>
      <c r="G1855" s="3" t="s">
        <v>510</v>
      </c>
      <c r="H1855" s="3">
        <v>1.0</v>
      </c>
      <c r="I1855" s="2">
        <f>IFERROR(vlookup(F1855,'College Conference'!$B$1:$Z$1000 , 6,False),0)</f>
        <v>9</v>
      </c>
      <c r="J1855" s="2">
        <f>IFERROR(vlookup(G1855,'College Conference'!$B$1:$Z$1000 , 6,False),0)</f>
        <v>5</v>
      </c>
    </row>
    <row r="1856">
      <c r="A1856" s="3" t="s">
        <v>1682</v>
      </c>
      <c r="B1856" s="3" t="s">
        <v>11</v>
      </c>
      <c r="C1856" s="3" t="s">
        <v>38</v>
      </c>
      <c r="D1856" s="4">
        <v>45444.0</v>
      </c>
      <c r="E1856" s="2">
        <v>170.0</v>
      </c>
      <c r="F1856" s="3" t="s">
        <v>375</v>
      </c>
      <c r="G1856" s="3" t="s">
        <v>503</v>
      </c>
      <c r="H1856" s="3">
        <v>1.0</v>
      </c>
      <c r="I1856" s="2">
        <f>IFERROR(vlookup(F1856,'College Conference'!$B$1:$Z$1000 , 6,False),0)</f>
        <v>0</v>
      </c>
      <c r="J1856" s="2">
        <f>IFERROR(vlookup(G1856,'College Conference'!$B$1:$Z$1000 , 6,False),0)</f>
        <v>4</v>
      </c>
    </row>
    <row r="1857">
      <c r="A1857" s="3" t="s">
        <v>1000</v>
      </c>
      <c r="B1857" s="3" t="s">
        <v>11</v>
      </c>
      <c r="C1857" s="3" t="s">
        <v>43</v>
      </c>
      <c r="D1857" s="4">
        <v>45447.0</v>
      </c>
      <c r="E1857" s="2">
        <v>290.0</v>
      </c>
      <c r="F1857" s="3" t="s">
        <v>169</v>
      </c>
      <c r="G1857" s="3" t="s">
        <v>222</v>
      </c>
      <c r="H1857" s="3">
        <v>1.0</v>
      </c>
      <c r="I1857" s="2">
        <f>IFERROR(vlookup(F1857,'College Conference'!$B$1:$Z$1000 , 6,False),0)</f>
        <v>0</v>
      </c>
      <c r="J1857" s="2">
        <f>IFERROR(vlookup(G1857,'College Conference'!$B$1:$Z$1000 , 6,False),0)</f>
        <v>1</v>
      </c>
    </row>
    <row r="1858">
      <c r="A1858" s="3" t="s">
        <v>1855</v>
      </c>
      <c r="B1858" s="3">
        <v>0.89</v>
      </c>
      <c r="C1858" s="3" t="s">
        <v>12</v>
      </c>
      <c r="D1858" s="4">
        <v>45446.0</v>
      </c>
      <c r="E1858" s="2">
        <v>240.0</v>
      </c>
      <c r="F1858" s="3" t="s">
        <v>564</v>
      </c>
      <c r="G1858" s="3" t="s">
        <v>896</v>
      </c>
      <c r="H1858" s="3">
        <v>1.0</v>
      </c>
      <c r="I1858" s="2">
        <f>IFERROR(vlookup(F1858,'College Conference'!$B$1:$Z$1000 , 6,False),0)</f>
        <v>5</v>
      </c>
      <c r="J1858" s="2">
        <f>IFERROR(vlookup(G1858,'College Conference'!$B$1:$Z$1000 , 6,False),0)</f>
        <v>9</v>
      </c>
    </row>
    <row r="1859">
      <c r="A1859" s="3" t="s">
        <v>1828</v>
      </c>
      <c r="B1859" s="3">
        <v>0.89</v>
      </c>
      <c r="C1859" s="3" t="s">
        <v>12</v>
      </c>
      <c r="D1859" s="4">
        <v>45449.0</v>
      </c>
      <c r="E1859" s="2">
        <v>320.0</v>
      </c>
      <c r="F1859" s="3" t="s">
        <v>781</v>
      </c>
      <c r="G1859" s="3" t="s">
        <v>322</v>
      </c>
      <c r="H1859" s="3">
        <v>1.0</v>
      </c>
      <c r="I1859" s="2">
        <f>IFERROR(vlookup(F1859,'College Conference'!$B$1:$Z$1000 , 6,False),0)</f>
        <v>8</v>
      </c>
      <c r="J1859" s="2">
        <f>IFERROR(vlookup(G1859,'College Conference'!$B$1:$Z$1000 , 6,False),0)</f>
        <v>3</v>
      </c>
    </row>
    <row r="1860">
      <c r="A1860" s="3" t="s">
        <v>2196</v>
      </c>
      <c r="B1860" s="3">
        <v>0.77</v>
      </c>
      <c r="C1860" s="3" t="s">
        <v>313</v>
      </c>
      <c r="D1860" s="2" t="s">
        <v>72</v>
      </c>
      <c r="E1860" s="2">
        <v>178.0</v>
      </c>
      <c r="F1860" s="3" t="s">
        <v>806</v>
      </c>
      <c r="G1860" s="3" t="s">
        <v>483</v>
      </c>
      <c r="H1860" s="3">
        <v>1.0</v>
      </c>
      <c r="I1860" s="2">
        <f>IFERROR(vlookup(F1860,'College Conference'!$B$1:$Z$1000 , 6,False),0)</f>
        <v>8</v>
      </c>
      <c r="J1860" s="2">
        <f>IFERROR(vlookup(G1860,'College Conference'!$B$1:$Z$1000 , 6,False),0)</f>
        <v>4</v>
      </c>
    </row>
    <row r="1861">
      <c r="A1861" s="3" t="s">
        <v>2991</v>
      </c>
      <c r="B1861" s="3">
        <v>0.94</v>
      </c>
      <c r="C1861" s="3" t="s">
        <v>12</v>
      </c>
      <c r="D1861" s="4">
        <v>45445.0</v>
      </c>
      <c r="E1861" s="2">
        <v>285.0</v>
      </c>
      <c r="F1861" s="3" t="s">
        <v>564</v>
      </c>
      <c r="G1861" s="3" t="s">
        <v>646</v>
      </c>
      <c r="H1861" s="3">
        <v>1.0</v>
      </c>
      <c r="I1861" s="2">
        <f>IFERROR(vlookup(F1861,'College Conference'!$B$1:$Z$1000 , 6,False),0)</f>
        <v>5</v>
      </c>
      <c r="J1861" s="2">
        <f>IFERROR(vlookup(G1861,'College Conference'!$B$1:$Z$1000 , 6,False),0)</f>
        <v>6</v>
      </c>
    </row>
    <row r="1862">
      <c r="A1862" s="3" t="s">
        <v>4218</v>
      </c>
      <c r="B1862" s="3">
        <v>0.9</v>
      </c>
      <c r="C1862" s="3" t="s">
        <v>22</v>
      </c>
      <c r="D1862" s="4">
        <v>45422.0</v>
      </c>
      <c r="E1862" s="2">
        <v>186.0</v>
      </c>
      <c r="F1862" s="3" t="s">
        <v>564</v>
      </c>
      <c r="G1862" s="3" t="s">
        <v>1218</v>
      </c>
      <c r="H1862" s="3">
        <v>1.0</v>
      </c>
      <c r="I1862" s="2">
        <f>IFERROR(vlookup(F1862,'College Conference'!$B$1:$Z$1000 , 6,False),0)</f>
        <v>5</v>
      </c>
      <c r="J1862" s="2">
        <f>IFERROR(vlookup(G1862,'College Conference'!$B$1:$Z$1000 , 6,False),0)</f>
        <v>9</v>
      </c>
    </row>
    <row r="1863">
      <c r="A1863" s="3" t="s">
        <v>4204</v>
      </c>
      <c r="B1863" s="3" t="s">
        <v>11</v>
      </c>
      <c r="C1863" s="3" t="s">
        <v>63</v>
      </c>
      <c r="D1863" s="2" t="s">
        <v>72</v>
      </c>
      <c r="E1863" s="2">
        <v>197.0</v>
      </c>
      <c r="F1863" s="3" t="s">
        <v>480</v>
      </c>
      <c r="G1863" s="3" t="s">
        <v>900</v>
      </c>
      <c r="H1863" s="3">
        <v>1.0</v>
      </c>
      <c r="I1863" s="2">
        <f>IFERROR(vlookup(F1863,'College Conference'!$B$1:$Z$1000 , 6,False),0)</f>
        <v>4</v>
      </c>
      <c r="J1863" s="2">
        <f>IFERROR(vlookup(G1863,'College Conference'!$B$1:$Z$1000 , 6,False),0)</f>
        <v>9</v>
      </c>
    </row>
    <row r="1864">
      <c r="A1864" s="3" t="s">
        <v>3666</v>
      </c>
      <c r="B1864" s="3" t="s">
        <v>11</v>
      </c>
      <c r="C1864" s="3" t="s">
        <v>27</v>
      </c>
      <c r="D1864" s="2" t="s">
        <v>72</v>
      </c>
      <c r="E1864" s="2">
        <v>180.0</v>
      </c>
      <c r="F1864" s="3" t="s">
        <v>182</v>
      </c>
      <c r="G1864" s="3" t="s">
        <v>776</v>
      </c>
      <c r="H1864" s="3">
        <v>1.0</v>
      </c>
      <c r="I1864" s="2">
        <f>IFERROR(vlookup(F1864,'College Conference'!$B$1:$Z$1000 , 6,False),0)</f>
        <v>0</v>
      </c>
      <c r="J1864" s="2">
        <f>IFERROR(vlookup(G1864,'College Conference'!$B$1:$Z$1000 , 6,False),0)</f>
        <v>8</v>
      </c>
    </row>
    <row r="1865">
      <c r="A1865" s="3" t="s">
        <v>1093</v>
      </c>
      <c r="B1865" s="3">
        <v>0.77</v>
      </c>
      <c r="C1865" s="3" t="s">
        <v>78</v>
      </c>
      <c r="D1865" s="4">
        <v>45421.0</v>
      </c>
      <c r="E1865" s="2">
        <v>193.0</v>
      </c>
      <c r="F1865" s="3" t="s">
        <v>514</v>
      </c>
      <c r="G1865" s="3" t="s">
        <v>222</v>
      </c>
      <c r="H1865" s="3">
        <v>1.0</v>
      </c>
      <c r="I1865" s="2">
        <f>IFERROR(vlookup(F1865,'College Conference'!$B$1:$Z$1000 , 6,False),0)</f>
        <v>5</v>
      </c>
      <c r="J1865" s="2">
        <f>IFERROR(vlookup(G1865,'College Conference'!$B$1:$Z$1000 , 6,False),0)</f>
        <v>1</v>
      </c>
    </row>
    <row r="1866">
      <c r="A1866" s="3" t="s">
        <v>1657</v>
      </c>
      <c r="B1866" s="3">
        <v>0.89</v>
      </c>
      <c r="C1866" s="3" t="s">
        <v>12</v>
      </c>
      <c r="D1866" s="4">
        <v>45444.0</v>
      </c>
      <c r="E1866" s="2">
        <v>295.0</v>
      </c>
      <c r="F1866" s="3" t="s">
        <v>532</v>
      </c>
      <c r="G1866" s="3" t="s">
        <v>289</v>
      </c>
      <c r="H1866" s="3">
        <v>1.0</v>
      </c>
      <c r="I1866" s="2">
        <f>IFERROR(vlookup(F1866,'College Conference'!$B$1:$Z$1000 , 6,False),0)</f>
        <v>5</v>
      </c>
      <c r="J1866" s="2">
        <f>IFERROR(vlookup(G1866,'College Conference'!$B$1:$Z$1000 , 6,False),0)</f>
        <v>3</v>
      </c>
    </row>
    <row r="1867">
      <c r="A1867" s="3" t="s">
        <v>1186</v>
      </c>
      <c r="B1867" s="3">
        <v>0.84</v>
      </c>
      <c r="C1867" s="3" t="s">
        <v>12</v>
      </c>
      <c r="D1867" s="4">
        <v>45446.0</v>
      </c>
      <c r="E1867" s="2">
        <v>250.0</v>
      </c>
      <c r="F1867" s="3" t="s">
        <v>783</v>
      </c>
      <c r="G1867" s="3" t="s">
        <v>222</v>
      </c>
      <c r="H1867" s="3">
        <v>1.0</v>
      </c>
      <c r="I1867" s="2">
        <f>IFERROR(vlookup(F1867,'College Conference'!$B$1:$Z$1000 , 6,False),0)</f>
        <v>8</v>
      </c>
      <c r="J1867" s="2">
        <f>IFERROR(vlookup(G1867,'College Conference'!$B$1:$Z$1000 , 6,False),0)</f>
        <v>1</v>
      </c>
    </row>
    <row r="1868">
      <c r="A1868" s="3" t="s">
        <v>333</v>
      </c>
      <c r="B1868" s="3">
        <v>0.89</v>
      </c>
      <c r="C1868" s="3" t="s">
        <v>120</v>
      </c>
      <c r="D1868" s="4">
        <v>45445.0</v>
      </c>
      <c r="E1868" s="2">
        <v>207.0</v>
      </c>
      <c r="F1868" s="3" t="s">
        <v>318</v>
      </c>
      <c r="G1868" s="3" t="s">
        <v>39</v>
      </c>
      <c r="H1868" s="3">
        <v>1.0</v>
      </c>
      <c r="I1868" s="2">
        <f>IFERROR(vlookup(F1868,'College Conference'!$B$1:$Z$1000 , 6,False),0)</f>
        <v>3</v>
      </c>
      <c r="J1868" s="2">
        <f>IFERROR(vlookup(G1868,'College Conference'!$B$1:$Z$1000 , 6,False),0)</f>
        <v>0</v>
      </c>
    </row>
    <row r="1869">
      <c r="A1869" s="3" t="s">
        <v>1419</v>
      </c>
      <c r="B1869" s="3">
        <v>0.8</v>
      </c>
      <c r="C1869" s="3" t="s">
        <v>78</v>
      </c>
      <c r="D1869" s="4">
        <v>45445.0</v>
      </c>
      <c r="E1869" s="2">
        <v>205.0</v>
      </c>
      <c r="F1869" s="3" t="s">
        <v>318</v>
      </c>
      <c r="G1869" s="3" t="s">
        <v>691</v>
      </c>
      <c r="H1869" s="3">
        <v>1.0</v>
      </c>
      <c r="I1869" s="2">
        <f>IFERROR(vlookup(F1869,'College Conference'!$B$1:$Z$1000 , 6,False),0)</f>
        <v>3</v>
      </c>
      <c r="J1869" s="2">
        <f>IFERROR(vlookup(G1869,'College Conference'!$B$1:$Z$1000 , 6,False),0)</f>
        <v>7</v>
      </c>
    </row>
    <row r="1870">
      <c r="A1870" s="3" t="s">
        <v>1216</v>
      </c>
      <c r="B1870" s="3" t="s">
        <v>11</v>
      </c>
      <c r="C1870" s="3" t="s">
        <v>43</v>
      </c>
      <c r="D1870" s="4">
        <v>45447.0</v>
      </c>
      <c r="E1870" s="2">
        <v>300.0</v>
      </c>
      <c r="F1870" s="3" t="s">
        <v>894</v>
      </c>
      <c r="G1870" s="3" t="s">
        <v>976</v>
      </c>
      <c r="H1870" s="3">
        <v>1.0</v>
      </c>
      <c r="I1870" s="2">
        <f>IFERROR(vlookup(F1870,'College Conference'!$B$1:$Z$1000 , 6,False),0)</f>
        <v>9</v>
      </c>
      <c r="J1870" s="2">
        <f>IFERROR(vlookup(G1870,'College Conference'!$B$1:$Z$1000 , 6,False),0)</f>
        <v>1</v>
      </c>
    </row>
    <row r="1871">
      <c r="A1871" s="3" t="s">
        <v>1829</v>
      </c>
      <c r="B1871" s="3">
        <v>0.88</v>
      </c>
      <c r="C1871" s="3" t="s">
        <v>52</v>
      </c>
      <c r="D1871" s="4">
        <v>45446.0</v>
      </c>
      <c r="E1871" s="2">
        <v>220.0</v>
      </c>
      <c r="F1871" s="3" t="s">
        <v>816</v>
      </c>
      <c r="G1871" s="3" t="s">
        <v>298</v>
      </c>
      <c r="H1871" s="3">
        <v>1.0</v>
      </c>
      <c r="I1871" s="2">
        <f>IFERROR(vlookup(F1871,'College Conference'!$B$1:$Z$1000 , 6,False),0)</f>
        <v>8</v>
      </c>
      <c r="J1871" s="2">
        <f>IFERROR(vlookup(G1871,'College Conference'!$B$1:$Z$1000 , 6,False),0)</f>
        <v>3</v>
      </c>
    </row>
    <row r="1872">
      <c r="A1872" s="3" t="s">
        <v>2161</v>
      </c>
      <c r="B1872" s="3">
        <v>0.83</v>
      </c>
      <c r="C1872" s="3" t="s">
        <v>43</v>
      </c>
      <c r="D1872" s="4">
        <v>45446.0</v>
      </c>
      <c r="E1872" s="2">
        <v>340.0</v>
      </c>
      <c r="F1872" s="3" t="s">
        <v>689</v>
      </c>
      <c r="G1872" s="3" t="s">
        <v>491</v>
      </c>
      <c r="H1872" s="3">
        <v>1.0</v>
      </c>
      <c r="I1872" s="2">
        <f>IFERROR(vlookup(F1872,'College Conference'!$B$1:$Z$1000 , 6,False),0)</f>
        <v>7</v>
      </c>
      <c r="J1872" s="2">
        <f>IFERROR(vlookup(G1872,'College Conference'!$B$1:$Z$1000 , 6,False),0)</f>
        <v>4</v>
      </c>
    </row>
    <row r="1873">
      <c r="A1873" s="3" t="s">
        <v>3120</v>
      </c>
      <c r="B1873" s="3">
        <v>0.87</v>
      </c>
      <c r="C1873" s="3" t="s">
        <v>22</v>
      </c>
      <c r="D1873" s="4">
        <v>45421.0</v>
      </c>
      <c r="E1873" s="2">
        <v>203.0</v>
      </c>
      <c r="F1873" s="3" t="s">
        <v>816</v>
      </c>
      <c r="G1873" s="3" t="s">
        <v>623</v>
      </c>
      <c r="H1873" s="3">
        <v>1.0</v>
      </c>
      <c r="I1873" s="2">
        <f>IFERROR(vlookup(F1873,'College Conference'!$B$1:$Z$1000 , 6,False),0)</f>
        <v>8</v>
      </c>
      <c r="J1873" s="2">
        <f>IFERROR(vlookup(G1873,'College Conference'!$B$1:$Z$1000 , 6,False),0)</f>
        <v>6</v>
      </c>
    </row>
    <row r="1874">
      <c r="A1874" s="3" t="s">
        <v>3121</v>
      </c>
      <c r="B1874" s="3">
        <v>0.87</v>
      </c>
      <c r="C1874" s="3" t="s">
        <v>17</v>
      </c>
      <c r="D1874" s="4">
        <v>45422.0</v>
      </c>
      <c r="E1874" s="2">
        <v>175.0</v>
      </c>
      <c r="F1874" s="3" t="s">
        <v>796</v>
      </c>
      <c r="G1874" s="3" t="s">
        <v>646</v>
      </c>
      <c r="H1874" s="3">
        <v>1.0</v>
      </c>
      <c r="I1874" s="2">
        <f>IFERROR(vlookup(F1874,'College Conference'!$B$1:$Z$1000 , 6,False),0)</f>
        <v>8</v>
      </c>
      <c r="J1874" s="2">
        <f>IFERROR(vlookup(G1874,'College Conference'!$B$1:$Z$1000 , 6,False),0)</f>
        <v>6</v>
      </c>
    </row>
    <row r="1875">
      <c r="A1875" s="3" t="s">
        <v>4234</v>
      </c>
      <c r="B1875" s="3">
        <v>0.76</v>
      </c>
      <c r="C1875" s="3" t="s">
        <v>43</v>
      </c>
      <c r="D1875" s="4">
        <v>45445.0</v>
      </c>
      <c r="E1875" s="2">
        <v>319.0</v>
      </c>
      <c r="F1875" s="3" t="s">
        <v>621</v>
      </c>
      <c r="G1875" s="3" t="s">
        <v>888</v>
      </c>
      <c r="H1875" s="3">
        <v>1.0</v>
      </c>
      <c r="I1875" s="2">
        <f>IFERROR(vlookup(F1875,'College Conference'!$B$1:$Z$1000 , 6,False),0)</f>
        <v>6</v>
      </c>
      <c r="J1875" s="2">
        <f>IFERROR(vlookup(G1875,'College Conference'!$B$1:$Z$1000 , 6,False),0)</f>
        <v>9</v>
      </c>
    </row>
    <row r="1876">
      <c r="A1876" s="3" t="s">
        <v>1369</v>
      </c>
      <c r="B1876" s="3">
        <v>0.9</v>
      </c>
      <c r="C1876" s="3" t="s">
        <v>52</v>
      </c>
      <c r="D1876" s="4">
        <v>45448.0</v>
      </c>
      <c r="E1876" s="2">
        <v>205.0</v>
      </c>
      <c r="F1876" s="3" t="s">
        <v>1167</v>
      </c>
      <c r="G1876" s="3" t="s">
        <v>238</v>
      </c>
      <c r="H1876" s="3">
        <v>1.0</v>
      </c>
      <c r="I1876" s="2">
        <f>IFERROR(vlookup(F1876,'College Conference'!$B$1:$Z$1000 , 6,False),0)</f>
        <v>8</v>
      </c>
      <c r="J1876" s="2">
        <f>IFERROR(vlookup(G1876,'College Conference'!$B$1:$Z$1000 , 6,False),0)</f>
        <v>2</v>
      </c>
    </row>
    <row r="1877">
      <c r="A1877" s="3" t="s">
        <v>2162</v>
      </c>
      <c r="B1877" s="3">
        <v>0.97</v>
      </c>
      <c r="C1877" s="3" t="s">
        <v>22</v>
      </c>
      <c r="D1877" s="4">
        <v>45422.0</v>
      </c>
      <c r="E1877" s="2">
        <v>199.0</v>
      </c>
      <c r="F1877" s="3" t="s">
        <v>689</v>
      </c>
      <c r="G1877" s="3" t="s">
        <v>503</v>
      </c>
      <c r="H1877" s="3">
        <v>1.0</v>
      </c>
      <c r="I1877" s="2">
        <f>IFERROR(vlookup(F1877,'College Conference'!$B$1:$Z$1000 , 6,False),0)</f>
        <v>7</v>
      </c>
      <c r="J1877" s="2">
        <f>IFERROR(vlookup(G1877,'College Conference'!$B$1:$Z$1000 , 6,False),0)</f>
        <v>4</v>
      </c>
    </row>
    <row r="1878">
      <c r="A1878" s="3" t="s">
        <v>1124</v>
      </c>
      <c r="B1878" s="3">
        <v>0.84</v>
      </c>
      <c r="C1878" s="3" t="s">
        <v>78</v>
      </c>
      <c r="D1878" s="2" t="s">
        <v>72</v>
      </c>
      <c r="E1878" s="2">
        <v>210.0</v>
      </c>
      <c r="F1878" s="3" t="s">
        <v>976</v>
      </c>
      <c r="G1878" s="3" t="s">
        <v>440</v>
      </c>
      <c r="H1878" s="3">
        <v>1.0</v>
      </c>
      <c r="I1878" s="2">
        <f>IFERROR(vlookup(F1878,'College Conference'!$B$1:$Z$1000 , 6,False),0)</f>
        <v>1</v>
      </c>
      <c r="J1878" s="2">
        <f>IFERROR(vlookup(G1878,'College Conference'!$B$1:$Z$1000 , 6,False),0)</f>
        <v>4</v>
      </c>
    </row>
    <row r="1879">
      <c r="A1879" s="3" t="s">
        <v>1187</v>
      </c>
      <c r="B1879" s="3">
        <v>0.9</v>
      </c>
      <c r="C1879" s="3" t="s">
        <v>22</v>
      </c>
      <c r="D1879" s="4">
        <v>45422.0</v>
      </c>
      <c r="E1879" s="2">
        <v>185.0</v>
      </c>
      <c r="F1879" s="3" t="s">
        <v>811</v>
      </c>
      <c r="G1879" s="3" t="s">
        <v>202</v>
      </c>
      <c r="H1879" s="3">
        <v>1.0</v>
      </c>
      <c r="I1879" s="2">
        <f>IFERROR(vlookup(F1879,'College Conference'!$B$1:$Z$1000 , 6,False),0)</f>
        <v>8</v>
      </c>
      <c r="J1879" s="2">
        <f>IFERROR(vlookup(G1879,'College Conference'!$B$1:$Z$1000 , 6,False),0)</f>
        <v>1</v>
      </c>
    </row>
    <row r="1880">
      <c r="A1880" s="3" t="s">
        <v>625</v>
      </c>
      <c r="B1880" s="3" t="s">
        <v>11</v>
      </c>
      <c r="C1880" s="3" t="s">
        <v>52</v>
      </c>
      <c r="D1880" s="4">
        <v>45444.0</v>
      </c>
      <c r="E1880" s="2">
        <v>201.0</v>
      </c>
      <c r="F1880" s="3" t="s">
        <v>626</v>
      </c>
      <c r="G1880" s="3" t="s">
        <v>366</v>
      </c>
      <c r="H1880" s="3">
        <v>1.0</v>
      </c>
      <c r="I1880" s="2">
        <f>IFERROR(vlookup(F1880,'College Conference'!$B$1:$Z$1000 , 6,False),0)</f>
        <v>6</v>
      </c>
      <c r="J1880" s="2">
        <f>IFERROR(vlookup(G1880,'College Conference'!$B$1:$Z$1000 , 6,False),0)</f>
        <v>0</v>
      </c>
    </row>
    <row r="1881">
      <c r="A1881" s="3" t="s">
        <v>4141</v>
      </c>
      <c r="B1881" s="3">
        <v>0.82</v>
      </c>
      <c r="C1881" s="3" t="s">
        <v>415</v>
      </c>
      <c r="D1881" s="4">
        <v>45444.0</v>
      </c>
      <c r="E1881" s="2">
        <v>295.0</v>
      </c>
      <c r="F1881" s="3" t="s">
        <v>41</v>
      </c>
      <c r="G1881" s="3" t="s">
        <v>1218</v>
      </c>
      <c r="H1881" s="3">
        <v>1.0</v>
      </c>
      <c r="I1881" s="2">
        <f>IFERROR(vlookup(F1881,'College Conference'!$B$1:$Z$1000 , 6,False),0)</f>
        <v>0</v>
      </c>
      <c r="J1881" s="2">
        <f>IFERROR(vlookup(G1881,'College Conference'!$B$1:$Z$1000 , 6,False),0)</f>
        <v>9</v>
      </c>
    </row>
    <row r="1882">
      <c r="A1882" s="3" t="s">
        <v>4142</v>
      </c>
      <c r="B1882" s="3" t="s">
        <v>11</v>
      </c>
      <c r="C1882" s="3" t="s">
        <v>12</v>
      </c>
      <c r="D1882" s="4">
        <v>45444.0</v>
      </c>
      <c r="E1882" s="2">
        <v>300.0</v>
      </c>
      <c r="F1882" s="3" t="s">
        <v>75</v>
      </c>
      <c r="G1882" s="3" t="s">
        <v>1218</v>
      </c>
      <c r="H1882" s="3">
        <v>1.0</v>
      </c>
      <c r="I1882" s="2">
        <f>IFERROR(vlookup(F1882,'College Conference'!$B$1:$Z$1000 , 6,False),0)</f>
        <v>0</v>
      </c>
      <c r="J1882" s="2">
        <f>IFERROR(vlookup(G1882,'College Conference'!$B$1:$Z$1000 , 6,False),0)</f>
        <v>9</v>
      </c>
    </row>
    <row r="1883">
      <c r="A1883" s="3" t="s">
        <v>1370</v>
      </c>
      <c r="B1883" s="3" t="s">
        <v>11</v>
      </c>
      <c r="C1883" s="3" t="s">
        <v>198</v>
      </c>
      <c r="D1883" s="4">
        <v>45423.0</v>
      </c>
      <c r="E1883" s="2">
        <v>196.0</v>
      </c>
      <c r="F1883" s="3" t="s">
        <v>774</v>
      </c>
      <c r="G1883" s="3" t="s">
        <v>282</v>
      </c>
      <c r="H1883" s="3">
        <v>1.0</v>
      </c>
      <c r="I1883" s="2">
        <f>IFERROR(vlookup(F1883,'College Conference'!$B$1:$Z$1000 , 6,False),0)</f>
        <v>8</v>
      </c>
      <c r="J1883" s="2">
        <f>IFERROR(vlookup(G1883,'College Conference'!$B$1:$Z$1000 , 6,False),0)</f>
        <v>2</v>
      </c>
    </row>
    <row r="1884">
      <c r="A1884" s="3" t="s">
        <v>2163</v>
      </c>
      <c r="B1884" s="3">
        <v>0.83</v>
      </c>
      <c r="C1884" s="3" t="s">
        <v>27</v>
      </c>
      <c r="D1884" s="4">
        <v>45423.0</v>
      </c>
      <c r="E1884" s="2">
        <v>180.0</v>
      </c>
      <c r="F1884" s="3" t="s">
        <v>740</v>
      </c>
      <c r="G1884" s="3" t="s">
        <v>498</v>
      </c>
      <c r="H1884" s="3">
        <v>1.0</v>
      </c>
      <c r="I1884" s="2">
        <f>IFERROR(vlookup(F1884,'College Conference'!$B$1:$Z$1000 , 6,False),0)</f>
        <v>7</v>
      </c>
      <c r="J1884" s="2">
        <f>IFERROR(vlookup(G1884,'College Conference'!$B$1:$Z$1000 , 6,False),0)</f>
        <v>4</v>
      </c>
    </row>
    <row r="1885">
      <c r="A1885" s="3" t="s">
        <v>2430</v>
      </c>
      <c r="B1885" s="3">
        <v>0.89</v>
      </c>
      <c r="C1885" s="3" t="s">
        <v>52</v>
      </c>
      <c r="D1885" s="4">
        <v>45445.0</v>
      </c>
      <c r="E1885" s="2">
        <v>215.0</v>
      </c>
      <c r="F1885" s="3" t="s">
        <v>372</v>
      </c>
      <c r="G1885" s="3" t="s">
        <v>540</v>
      </c>
      <c r="H1885" s="3">
        <v>1.0</v>
      </c>
      <c r="I1885" s="2">
        <f>IFERROR(vlookup(F1885,'College Conference'!$B$1:$Z$1000 , 6,False),0)</f>
        <v>3</v>
      </c>
      <c r="J1885" s="2">
        <f>IFERROR(vlookup(G1885,'College Conference'!$B$1:$Z$1000 , 6,False),0)</f>
        <v>5</v>
      </c>
    </row>
    <row r="1886">
      <c r="A1886" s="3" t="s">
        <v>2672</v>
      </c>
      <c r="B1886" s="3">
        <v>0.88</v>
      </c>
      <c r="C1886" s="3" t="s">
        <v>27</v>
      </c>
      <c r="D1886" s="4">
        <v>45421.0</v>
      </c>
      <c r="E1886" s="2">
        <v>160.0</v>
      </c>
      <c r="F1886" s="3" t="s">
        <v>890</v>
      </c>
      <c r="G1886" s="3" t="s">
        <v>806</v>
      </c>
      <c r="H1886" s="3">
        <v>1.0</v>
      </c>
      <c r="I1886" s="2">
        <f>IFERROR(vlookup(F1886,'College Conference'!$B$1:$Z$1000 , 6,False),0)</f>
        <v>9</v>
      </c>
      <c r="J1886" s="2">
        <f>IFERROR(vlookup(G1886,'College Conference'!$B$1:$Z$1000 , 6,False),0)</f>
        <v>8</v>
      </c>
    </row>
    <row r="1887">
      <c r="A1887" s="3" t="s">
        <v>3700</v>
      </c>
      <c r="B1887" s="3">
        <v>0.74</v>
      </c>
      <c r="C1887" s="3" t="s">
        <v>12</v>
      </c>
      <c r="D1887" s="4">
        <v>45447.0</v>
      </c>
      <c r="E1887" s="2">
        <v>255.0</v>
      </c>
      <c r="F1887" s="3" t="s">
        <v>133</v>
      </c>
      <c r="G1887" s="3" t="s">
        <v>811</v>
      </c>
      <c r="H1887" s="3">
        <v>1.0</v>
      </c>
      <c r="I1887" s="2">
        <f>IFERROR(vlookup(F1887,'College Conference'!$B$1:$Z$1000 , 6,False),0)</f>
        <v>1</v>
      </c>
      <c r="J1887" s="2">
        <f>IFERROR(vlookup(G1887,'College Conference'!$B$1:$Z$1000 , 6,False),0)</f>
        <v>8</v>
      </c>
    </row>
    <row r="1888">
      <c r="A1888" s="3" t="s">
        <v>1156</v>
      </c>
      <c r="B1888" s="3">
        <v>0.88</v>
      </c>
      <c r="C1888" s="3" t="s">
        <v>120</v>
      </c>
      <c r="D1888" s="4">
        <v>45448.0</v>
      </c>
      <c r="E1888" s="2">
        <v>230.0</v>
      </c>
      <c r="F1888" s="3" t="s">
        <v>976</v>
      </c>
      <c r="G1888" s="3" t="s">
        <v>525</v>
      </c>
      <c r="H1888" s="3">
        <v>1.0</v>
      </c>
      <c r="I1888" s="2">
        <f>IFERROR(vlookup(F1888,'College Conference'!$B$1:$Z$1000 , 6,False),0)</f>
        <v>1</v>
      </c>
      <c r="J1888" s="2">
        <f>IFERROR(vlookup(G1888,'College Conference'!$B$1:$Z$1000 , 6,False),0)</f>
        <v>5</v>
      </c>
    </row>
    <row r="1889">
      <c r="A1889" s="3" t="s">
        <v>2274</v>
      </c>
      <c r="B1889" s="3" t="s">
        <v>11</v>
      </c>
      <c r="C1889" s="3" t="s">
        <v>38</v>
      </c>
      <c r="D1889" s="4">
        <v>45445.0</v>
      </c>
      <c r="E1889" s="2">
        <v>195.0</v>
      </c>
      <c r="F1889" s="3" t="s">
        <v>314</v>
      </c>
      <c r="G1889" s="3" t="s">
        <v>540</v>
      </c>
      <c r="H1889" s="3">
        <v>1.0</v>
      </c>
      <c r="I1889" s="2">
        <f>IFERROR(vlookup(F1889,'College Conference'!$B$1:$Z$1000 , 6,False),0)</f>
        <v>0</v>
      </c>
      <c r="J1889" s="2">
        <f>IFERROR(vlookup(G1889,'College Conference'!$B$1:$Z$1000 , 6,False),0)</f>
        <v>5</v>
      </c>
    </row>
    <row r="1890">
      <c r="A1890" s="3" t="s">
        <v>2855</v>
      </c>
      <c r="B1890" s="3">
        <v>0.76</v>
      </c>
      <c r="C1890" s="3" t="s">
        <v>27</v>
      </c>
      <c r="D1890" s="4">
        <v>45422.0</v>
      </c>
      <c r="E1890" s="2">
        <v>170.0</v>
      </c>
      <c r="F1890" s="3" t="s">
        <v>158</v>
      </c>
      <c r="G1890" s="3" t="s">
        <v>615</v>
      </c>
      <c r="H1890" s="3">
        <v>1.0</v>
      </c>
      <c r="I1890" s="2">
        <f>IFERROR(vlookup(F1890,'College Conference'!$B$1:$Z$1000 , 6,False),0)</f>
        <v>1</v>
      </c>
      <c r="J1890" s="2">
        <f>IFERROR(vlookup(G1890,'College Conference'!$B$1:$Z$1000 , 6,False),0)</f>
        <v>6</v>
      </c>
    </row>
    <row r="1891">
      <c r="A1891" s="3" t="s">
        <v>534</v>
      </c>
      <c r="B1891" s="3">
        <v>0.84</v>
      </c>
      <c r="C1891" s="3" t="s">
        <v>52</v>
      </c>
      <c r="D1891" s="4">
        <v>45447.0</v>
      </c>
      <c r="E1891" s="2">
        <v>230.0</v>
      </c>
      <c r="F1891" s="3" t="s">
        <v>512</v>
      </c>
      <c r="G1891" s="3" t="s">
        <v>106</v>
      </c>
      <c r="H1891" s="3">
        <v>1.0</v>
      </c>
      <c r="I1891" s="2">
        <f>IFERROR(vlookup(F1891,'College Conference'!$B$1:$Z$1000 , 6,False),0)</f>
        <v>5</v>
      </c>
      <c r="J1891" s="2">
        <f>IFERROR(vlookup(G1891,'College Conference'!$B$1:$Z$1000 , 6,False),0)</f>
        <v>0</v>
      </c>
    </row>
    <row r="1892">
      <c r="A1892" s="3" t="s">
        <v>1658</v>
      </c>
      <c r="B1892" s="3">
        <v>0.89</v>
      </c>
      <c r="C1892" s="3" t="s">
        <v>63</v>
      </c>
      <c r="D1892" s="4">
        <v>45421.0</v>
      </c>
      <c r="E1892" s="2">
        <v>201.0</v>
      </c>
      <c r="F1892" s="3" t="s">
        <v>521</v>
      </c>
      <c r="G1892" s="3" t="s">
        <v>404</v>
      </c>
      <c r="H1892" s="3">
        <v>1.0</v>
      </c>
      <c r="I1892" s="2">
        <f>IFERROR(vlookup(F1892,'College Conference'!$B$1:$Z$1000 , 6,False),0)</f>
        <v>5</v>
      </c>
      <c r="J1892" s="2">
        <f>IFERROR(vlookup(G1892,'College Conference'!$B$1:$Z$1000 , 6,False),0)</f>
        <v>3</v>
      </c>
    </row>
    <row r="1893">
      <c r="A1893" s="3" t="s">
        <v>535</v>
      </c>
      <c r="B1893" s="3">
        <v>0.86</v>
      </c>
      <c r="C1893" s="3" t="s">
        <v>17</v>
      </c>
      <c r="D1893" s="4">
        <v>45448.0</v>
      </c>
      <c r="E1893" s="2">
        <v>210.0</v>
      </c>
      <c r="F1893" s="3" t="s">
        <v>521</v>
      </c>
      <c r="G1893" s="3" t="s">
        <v>271</v>
      </c>
      <c r="H1893" s="3">
        <v>1.0</v>
      </c>
      <c r="I1893" s="2">
        <f>IFERROR(vlookup(F1893,'College Conference'!$B$1:$Z$1000 , 6,False),0)</f>
        <v>5</v>
      </c>
      <c r="J1893" s="2">
        <f>IFERROR(vlookup(G1893,'College Conference'!$B$1:$Z$1000 , 6,False),0)</f>
        <v>0</v>
      </c>
    </row>
    <row r="1894">
      <c r="A1894" s="3" t="s">
        <v>3794</v>
      </c>
      <c r="B1894" s="3">
        <v>0.88</v>
      </c>
      <c r="C1894" s="3" t="s">
        <v>78</v>
      </c>
      <c r="D1894" s="4">
        <v>45444.0</v>
      </c>
      <c r="E1894" s="2">
        <v>207.0</v>
      </c>
      <c r="F1894" s="3" t="s">
        <v>322</v>
      </c>
      <c r="G1894" s="3" t="s">
        <v>781</v>
      </c>
      <c r="H1894" s="3">
        <v>1.0</v>
      </c>
      <c r="I1894" s="2">
        <f>IFERROR(vlookup(F1894,'College Conference'!$B$1:$Z$1000 , 6,False),0)</f>
        <v>3</v>
      </c>
      <c r="J1894" s="2">
        <f>IFERROR(vlookup(G1894,'College Conference'!$B$1:$Z$1000 , 6,False),0)</f>
        <v>8</v>
      </c>
    </row>
    <row r="1895">
      <c r="A1895" s="3" t="s">
        <v>4179</v>
      </c>
      <c r="B1895" s="3">
        <v>0.87</v>
      </c>
      <c r="C1895" s="3" t="s">
        <v>43</v>
      </c>
      <c r="D1895" s="4">
        <v>45445.0</v>
      </c>
      <c r="E1895" s="2">
        <v>290.0</v>
      </c>
      <c r="F1895" s="3" t="s">
        <v>318</v>
      </c>
      <c r="G1895" s="3" t="s">
        <v>890</v>
      </c>
      <c r="H1895" s="3">
        <v>1.0</v>
      </c>
      <c r="I1895" s="2">
        <f>IFERROR(vlookup(F1895,'College Conference'!$B$1:$Z$1000 , 6,False),0)</f>
        <v>3</v>
      </c>
      <c r="J1895" s="2">
        <f>IFERROR(vlookup(G1895,'College Conference'!$B$1:$Z$1000 , 6,False),0)</f>
        <v>9</v>
      </c>
    </row>
    <row r="1896">
      <c r="A1896" s="3" t="s">
        <v>4309</v>
      </c>
      <c r="B1896" s="3">
        <v>0.87</v>
      </c>
      <c r="C1896" s="3" t="s">
        <v>52</v>
      </c>
      <c r="D1896" s="4">
        <v>45446.0</v>
      </c>
      <c r="E1896" s="2">
        <v>240.0</v>
      </c>
      <c r="F1896" s="3" t="s">
        <v>306</v>
      </c>
      <c r="G1896" s="3" t="s">
        <v>935</v>
      </c>
      <c r="H1896" s="3">
        <v>1.0</v>
      </c>
      <c r="I1896" s="2">
        <f>IFERROR(vlookup(F1896,'College Conference'!$B$1:$Z$1000 , 6,False),0)</f>
        <v>3</v>
      </c>
      <c r="J1896" s="2">
        <f>IFERROR(vlookup(G1896,'College Conference'!$B$1:$Z$1000 , 6,False),0)</f>
        <v>10</v>
      </c>
    </row>
    <row r="1897">
      <c r="A1897" s="3" t="s">
        <v>4247</v>
      </c>
      <c r="B1897" s="3">
        <v>0.88</v>
      </c>
      <c r="C1897" s="3" t="s">
        <v>78</v>
      </c>
      <c r="D1897" s="4">
        <v>45446.0</v>
      </c>
      <c r="E1897" s="2">
        <v>180.0</v>
      </c>
      <c r="F1897" s="3" t="s">
        <v>685</v>
      </c>
      <c r="G1897" s="3" t="s">
        <v>894</v>
      </c>
      <c r="H1897" s="3">
        <v>1.0</v>
      </c>
      <c r="I1897" s="2">
        <f>IFERROR(vlookup(F1897,'College Conference'!$B$1:$Z$1000 , 6,False),0)</f>
        <v>7</v>
      </c>
      <c r="J1897" s="2">
        <f>IFERROR(vlookup(G1897,'College Conference'!$B$1:$Z$1000 , 6,False),0)</f>
        <v>9</v>
      </c>
    </row>
    <row r="1898">
      <c r="A1898" s="3" t="s">
        <v>4248</v>
      </c>
      <c r="B1898" s="3">
        <v>0.89</v>
      </c>
      <c r="C1898" s="3" t="s">
        <v>58</v>
      </c>
      <c r="D1898" s="4">
        <v>45445.0</v>
      </c>
      <c r="E1898" s="2">
        <v>235.0</v>
      </c>
      <c r="F1898" s="3" t="s">
        <v>687</v>
      </c>
      <c r="G1898" s="3" t="s">
        <v>892</v>
      </c>
      <c r="H1898" s="3">
        <v>1.0</v>
      </c>
      <c r="I1898" s="2">
        <f>IFERROR(vlookup(F1898,'College Conference'!$B$1:$Z$1000 , 6,False),0)</f>
        <v>7</v>
      </c>
      <c r="J1898" s="2">
        <f>IFERROR(vlookup(G1898,'College Conference'!$B$1:$Z$1000 , 6,False),0)</f>
        <v>9</v>
      </c>
    </row>
    <row r="1899">
      <c r="A1899" s="3" t="s">
        <v>3667</v>
      </c>
      <c r="B1899" s="3" t="s">
        <v>11</v>
      </c>
      <c r="C1899" s="3" t="s">
        <v>198</v>
      </c>
      <c r="D1899" s="2" t="s">
        <v>72</v>
      </c>
      <c r="E1899" s="2">
        <v>215.0</v>
      </c>
      <c r="F1899" s="3" t="s">
        <v>140</v>
      </c>
      <c r="G1899" s="3" t="s">
        <v>816</v>
      </c>
      <c r="H1899" s="3">
        <v>1.0</v>
      </c>
      <c r="I1899" s="2">
        <f>IFERROR(vlookup(F1899,'College Conference'!$B$1:$Z$1000 , 6,False),0)</f>
        <v>0</v>
      </c>
      <c r="J1899" s="2">
        <f>IFERROR(vlookup(G1899,'College Conference'!$B$1:$Z$1000 , 6,False),0)</f>
        <v>8</v>
      </c>
    </row>
    <row r="1900">
      <c r="A1900" s="3" t="s">
        <v>2630</v>
      </c>
      <c r="B1900" s="3">
        <v>0.83</v>
      </c>
      <c r="C1900" s="3" t="s">
        <v>17</v>
      </c>
      <c r="D1900" s="4">
        <v>45448.0</v>
      </c>
      <c r="E1900" s="2">
        <v>225.0</v>
      </c>
      <c r="F1900" s="3" t="s">
        <v>740</v>
      </c>
      <c r="G1900" s="3" t="s">
        <v>545</v>
      </c>
      <c r="H1900" s="3">
        <v>1.0</v>
      </c>
      <c r="I1900" s="2">
        <f>IFERROR(vlookup(F1900,'College Conference'!$B$1:$Z$1000 , 6,False),0)</f>
        <v>7</v>
      </c>
      <c r="J1900" s="2">
        <f>IFERROR(vlookup(G1900,'College Conference'!$B$1:$Z$1000 , 6,False),0)</f>
        <v>5</v>
      </c>
    </row>
    <row r="1901">
      <c r="A1901" s="3" t="s">
        <v>1188</v>
      </c>
      <c r="B1901" s="3">
        <v>0.91</v>
      </c>
      <c r="C1901" s="3" t="s">
        <v>120</v>
      </c>
      <c r="D1901" s="4">
        <v>45449.0</v>
      </c>
      <c r="E1901" s="2">
        <v>239.0</v>
      </c>
      <c r="F1901" s="3" t="s">
        <v>776</v>
      </c>
      <c r="G1901" s="3" t="s">
        <v>202</v>
      </c>
      <c r="H1901" s="3">
        <v>1.0</v>
      </c>
      <c r="I1901" s="2">
        <f>IFERROR(vlookup(F1901,'College Conference'!$B$1:$Z$1000 , 6,False),0)</f>
        <v>8</v>
      </c>
      <c r="J1901" s="2">
        <f>IFERROR(vlookup(G1901,'College Conference'!$B$1:$Z$1000 , 6,False),0)</f>
        <v>1</v>
      </c>
    </row>
    <row r="1902">
      <c r="A1902" s="3" t="s">
        <v>2591</v>
      </c>
      <c r="B1902" s="3">
        <v>0.91</v>
      </c>
      <c r="C1902" s="3" t="s">
        <v>78</v>
      </c>
      <c r="D1902" s="4">
        <v>45445.0</v>
      </c>
      <c r="E1902" s="2">
        <v>200.0</v>
      </c>
      <c r="F1902" s="3" t="s">
        <v>811</v>
      </c>
      <c r="G1902" s="3" t="s">
        <v>736</v>
      </c>
      <c r="H1902" s="3">
        <v>1.0</v>
      </c>
      <c r="I1902" s="2">
        <f>IFERROR(vlookup(F1902,'College Conference'!$B$1:$Z$1000 , 6,False),0)</f>
        <v>8</v>
      </c>
      <c r="J1902" s="2">
        <f>IFERROR(vlookup(G1902,'College Conference'!$B$1:$Z$1000 , 6,False),0)</f>
        <v>7</v>
      </c>
    </row>
    <row r="1903">
      <c r="A1903" s="3" t="s">
        <v>1371</v>
      </c>
      <c r="B1903" s="3">
        <v>0.85</v>
      </c>
      <c r="C1903" s="3" t="s">
        <v>52</v>
      </c>
      <c r="D1903" s="4">
        <v>45445.0</v>
      </c>
      <c r="E1903" s="2">
        <v>226.0</v>
      </c>
      <c r="F1903" s="3" t="s">
        <v>774</v>
      </c>
      <c r="G1903" s="3" t="s">
        <v>236</v>
      </c>
      <c r="H1903" s="3">
        <v>1.0</v>
      </c>
      <c r="I1903" s="2">
        <f>IFERROR(vlookup(F1903,'College Conference'!$B$1:$Z$1000 , 6,False),0)</f>
        <v>8</v>
      </c>
      <c r="J1903" s="2">
        <f>IFERROR(vlookup(G1903,'College Conference'!$B$1:$Z$1000 , 6,False),0)</f>
        <v>2</v>
      </c>
    </row>
    <row r="1904">
      <c r="A1904" s="3" t="s">
        <v>2825</v>
      </c>
      <c r="B1904" s="3" t="s">
        <v>11</v>
      </c>
      <c r="C1904" s="3" t="s">
        <v>31</v>
      </c>
      <c r="D1904" s="4">
        <v>45447.0</v>
      </c>
      <c r="E1904" s="2">
        <v>300.0</v>
      </c>
      <c r="F1904" s="3" t="s">
        <v>1440</v>
      </c>
      <c r="G1904" s="3" t="s">
        <v>635</v>
      </c>
      <c r="H1904" s="3">
        <v>1.0</v>
      </c>
      <c r="I1904" s="2">
        <f>IFERROR(vlookup(F1904,'College Conference'!$B$1:$Z$1000 , 6,False),0)</f>
        <v>0</v>
      </c>
      <c r="J1904" s="2">
        <f>IFERROR(vlookup(G1904,'College Conference'!$B$1:$Z$1000 , 6,False),0)</f>
        <v>6</v>
      </c>
    </row>
    <row r="1905">
      <c r="A1905" s="3" t="s">
        <v>1322</v>
      </c>
      <c r="B1905" s="3">
        <v>0.84</v>
      </c>
      <c r="C1905" s="3" t="s">
        <v>12</v>
      </c>
      <c r="D1905" s="4">
        <v>45449.0</v>
      </c>
      <c r="E1905" s="2">
        <v>260.0</v>
      </c>
      <c r="F1905" s="3" t="s">
        <v>621</v>
      </c>
      <c r="G1905" s="3" t="s">
        <v>251</v>
      </c>
      <c r="H1905" s="3">
        <v>1.0</v>
      </c>
      <c r="I1905" s="2">
        <f>IFERROR(vlookup(F1905,'College Conference'!$B$1:$Z$1000 , 6,False),0)</f>
        <v>6</v>
      </c>
      <c r="J1905" s="2">
        <f>IFERROR(vlookup(G1905,'College Conference'!$B$1:$Z$1000 , 6,False),0)</f>
        <v>2</v>
      </c>
    </row>
    <row r="1906">
      <c r="A1906" s="3" t="s">
        <v>3564</v>
      </c>
      <c r="B1906" s="3">
        <v>0.87</v>
      </c>
      <c r="C1906" s="3" t="s">
        <v>12</v>
      </c>
      <c r="D1906" s="4">
        <v>45449.0</v>
      </c>
      <c r="E1906" s="2">
        <v>230.0</v>
      </c>
      <c r="F1906" s="3" t="s">
        <v>799</v>
      </c>
      <c r="G1906" s="3" t="s">
        <v>705</v>
      </c>
      <c r="H1906" s="3">
        <v>1.0</v>
      </c>
      <c r="I1906" s="2">
        <f>IFERROR(vlookup(F1906,'College Conference'!$B$1:$Z$1000 , 6,False),0)</f>
        <v>8</v>
      </c>
      <c r="J1906" s="2">
        <f>IFERROR(vlookup(G1906,'College Conference'!$B$1:$Z$1000 , 6,False),0)</f>
        <v>7</v>
      </c>
    </row>
    <row r="1907">
      <c r="A1907" s="3" t="s">
        <v>4354</v>
      </c>
      <c r="B1907" s="3">
        <v>0.88</v>
      </c>
      <c r="C1907" s="3" t="s">
        <v>78</v>
      </c>
      <c r="D1907" s="4">
        <v>45423.0</v>
      </c>
      <c r="E1907" s="2">
        <v>192.0</v>
      </c>
      <c r="F1907" s="3" t="s">
        <v>804</v>
      </c>
      <c r="G1907" s="3" t="s">
        <v>935</v>
      </c>
      <c r="H1907" s="3">
        <v>1.0</v>
      </c>
      <c r="I1907" s="2">
        <f>IFERROR(vlookup(F1907,'College Conference'!$B$1:$Z$1000 , 6,False),0)</f>
        <v>8</v>
      </c>
      <c r="J1907" s="2">
        <f>IFERROR(vlookup(G1907,'College Conference'!$B$1:$Z$1000 , 6,False),0)</f>
        <v>10</v>
      </c>
    </row>
    <row r="1908">
      <c r="A1908" s="3" t="s">
        <v>4268</v>
      </c>
      <c r="B1908" s="3" t="s">
        <v>11</v>
      </c>
      <c r="C1908" s="3" t="s">
        <v>22</v>
      </c>
      <c r="D1908" s="4">
        <v>45422.0</v>
      </c>
      <c r="E1908" s="2">
        <v>190.0</v>
      </c>
      <c r="F1908" s="3" t="s">
        <v>774</v>
      </c>
      <c r="G1908" s="3" t="s">
        <v>890</v>
      </c>
      <c r="H1908" s="3">
        <v>1.0</v>
      </c>
      <c r="I1908" s="2">
        <f>IFERROR(vlookup(F1908,'College Conference'!$B$1:$Z$1000 , 6,False),0)</f>
        <v>8</v>
      </c>
      <c r="J1908" s="2">
        <f>IFERROR(vlookup(G1908,'College Conference'!$B$1:$Z$1000 , 6,False),0)</f>
        <v>9</v>
      </c>
    </row>
    <row r="1909">
      <c r="A1909" s="3" t="s">
        <v>732</v>
      </c>
      <c r="B1909" s="3" t="s">
        <v>11</v>
      </c>
      <c r="C1909" s="3" t="s">
        <v>198</v>
      </c>
      <c r="D1909" s="4">
        <v>45445.0</v>
      </c>
      <c r="E1909" s="2">
        <v>215.0</v>
      </c>
      <c r="F1909" s="3" t="s">
        <v>192</v>
      </c>
      <c r="G1909" s="3" t="s">
        <v>631</v>
      </c>
      <c r="H1909" s="3">
        <v>1.0</v>
      </c>
      <c r="I1909" s="2">
        <f>IFERROR(vlookup(F1909,'College Conference'!$B$1:$Z$1000 , 6,False),0)</f>
        <v>0</v>
      </c>
      <c r="J1909" s="2">
        <f>IFERROR(vlookup(G1909,'College Conference'!$B$1:$Z$1000 , 6,False),0)</f>
        <v>6</v>
      </c>
    </row>
    <row r="1910">
      <c r="A1910" s="3" t="s">
        <v>3062</v>
      </c>
      <c r="B1910" s="3">
        <v>0.85</v>
      </c>
      <c r="C1910" s="3" t="s">
        <v>120</v>
      </c>
      <c r="D1910" s="4">
        <v>45447.0</v>
      </c>
      <c r="E1910" s="2">
        <v>240.0</v>
      </c>
      <c r="F1910" s="3" t="s">
        <v>689</v>
      </c>
      <c r="G1910" s="3" t="s">
        <v>623</v>
      </c>
      <c r="H1910" s="3">
        <v>1.0</v>
      </c>
      <c r="I1910" s="2">
        <f>IFERROR(vlookup(F1910,'College Conference'!$B$1:$Z$1000 , 6,False),0)</f>
        <v>7</v>
      </c>
      <c r="J1910" s="2">
        <f>IFERROR(vlookup(G1910,'College Conference'!$B$1:$Z$1000 , 6,False),0)</f>
        <v>6</v>
      </c>
    </row>
    <row r="1911">
      <c r="A1911" s="3" t="s">
        <v>4166</v>
      </c>
      <c r="B1911" s="3">
        <v>0.78</v>
      </c>
      <c r="C1911" s="3" t="s">
        <v>17</v>
      </c>
      <c r="D1911" s="4">
        <v>45422.0</v>
      </c>
      <c r="E1911" s="2">
        <v>175.0</v>
      </c>
      <c r="F1911" s="3" t="s">
        <v>251</v>
      </c>
      <c r="G1911" s="3" t="s">
        <v>890</v>
      </c>
      <c r="H1911" s="3">
        <v>1.0</v>
      </c>
      <c r="I1911" s="2">
        <f>IFERROR(vlookup(F1911,'College Conference'!$B$1:$Z$1000 , 6,False),0)</f>
        <v>2</v>
      </c>
      <c r="J1911" s="2">
        <f>IFERROR(vlookup(G1911,'College Conference'!$B$1:$Z$1000 , 6,False),0)</f>
        <v>9</v>
      </c>
    </row>
    <row r="1912">
      <c r="A1912" s="3" t="s">
        <v>2275</v>
      </c>
      <c r="B1912" s="3">
        <v>0.73</v>
      </c>
      <c r="C1912" s="3" t="s">
        <v>120</v>
      </c>
      <c r="D1912" s="4">
        <v>45446.0</v>
      </c>
      <c r="E1912" s="2">
        <v>270.0</v>
      </c>
      <c r="F1912" s="3" t="s">
        <v>121</v>
      </c>
      <c r="G1912" s="3" t="s">
        <v>545</v>
      </c>
      <c r="H1912" s="3">
        <v>1.0</v>
      </c>
      <c r="I1912" s="2">
        <f>IFERROR(vlookup(F1912,'College Conference'!$B$1:$Z$1000 , 6,False),0)</f>
        <v>0</v>
      </c>
      <c r="J1912" s="2">
        <f>IFERROR(vlookup(G1912,'College Conference'!$B$1:$Z$1000 , 6,False),0)</f>
        <v>5</v>
      </c>
    </row>
    <row r="1913">
      <c r="A1913" s="3" t="s">
        <v>3063</v>
      </c>
      <c r="B1913" s="3">
        <v>0.88</v>
      </c>
      <c r="C1913" s="3" t="s">
        <v>17</v>
      </c>
      <c r="D1913" s="4">
        <v>45447.0</v>
      </c>
      <c r="E1913" s="2">
        <v>224.0</v>
      </c>
      <c r="F1913" s="3" t="s">
        <v>703</v>
      </c>
      <c r="G1913" s="3" t="s">
        <v>643</v>
      </c>
      <c r="H1913" s="3">
        <v>1.0</v>
      </c>
      <c r="I1913" s="2">
        <f>IFERROR(vlookup(F1913,'College Conference'!$B$1:$Z$1000 , 6,False),0)</f>
        <v>7</v>
      </c>
      <c r="J1913" s="2">
        <f>IFERROR(vlookup(G1913,'College Conference'!$B$1:$Z$1000 , 6,False),0)</f>
        <v>6</v>
      </c>
    </row>
    <row r="1914">
      <c r="A1914" s="3" t="s">
        <v>789</v>
      </c>
      <c r="B1914" s="3" t="s">
        <v>11</v>
      </c>
      <c r="C1914" s="3" t="s">
        <v>52</v>
      </c>
      <c r="D1914" s="4">
        <v>45446.0</v>
      </c>
      <c r="E1914" s="2">
        <v>218.0</v>
      </c>
      <c r="F1914" s="3" t="s">
        <v>774</v>
      </c>
      <c r="G1914" s="3" t="s">
        <v>269</v>
      </c>
      <c r="H1914" s="3">
        <v>1.0</v>
      </c>
      <c r="I1914" s="2">
        <f>IFERROR(vlookup(F1914,'College Conference'!$B$1:$Z$1000 , 6,False),0)</f>
        <v>8</v>
      </c>
      <c r="J1914" s="2">
        <f>IFERROR(vlookup(G1914,'College Conference'!$B$1:$Z$1000 , 6,False),0)</f>
        <v>0</v>
      </c>
    </row>
    <row r="1915">
      <c r="A1915" s="3" t="s">
        <v>4371</v>
      </c>
      <c r="B1915" s="3">
        <v>0.93</v>
      </c>
      <c r="C1915" s="3" t="s">
        <v>78</v>
      </c>
      <c r="D1915" s="4">
        <v>45446.0</v>
      </c>
      <c r="E1915" s="2">
        <v>220.0</v>
      </c>
      <c r="F1915" s="3" t="s">
        <v>80</v>
      </c>
      <c r="G1915" s="3" t="s">
        <v>948</v>
      </c>
      <c r="H1915" s="3">
        <v>1.0</v>
      </c>
      <c r="I1915" s="2">
        <f>IFERROR(vlookup(F1915,'College Conference'!$B$1:$Z$1000 , 6,False),0)</f>
        <v>0</v>
      </c>
      <c r="J1915" s="2">
        <f>IFERROR(vlookup(G1915,'College Conference'!$B$1:$Z$1000 , 6,False),0)</f>
        <v>11</v>
      </c>
    </row>
    <row r="1916">
      <c r="A1916" s="3" t="s">
        <v>1830</v>
      </c>
      <c r="B1916" s="3">
        <v>0.89</v>
      </c>
      <c r="C1916" s="3" t="s">
        <v>27</v>
      </c>
      <c r="D1916" s="4">
        <v>45445.0</v>
      </c>
      <c r="E1916" s="2">
        <v>187.0</v>
      </c>
      <c r="F1916" s="3" t="s">
        <v>843</v>
      </c>
      <c r="G1916" s="3" t="s">
        <v>335</v>
      </c>
      <c r="H1916" s="3">
        <v>1.0</v>
      </c>
      <c r="I1916" s="2">
        <f>IFERROR(vlookup(F1916,'College Conference'!$B$1:$Z$1000 , 6,False),0)</f>
        <v>8</v>
      </c>
      <c r="J1916" s="2">
        <f>IFERROR(vlookup(G1916,'College Conference'!$B$1:$Z$1000 , 6,False),0)</f>
        <v>3</v>
      </c>
    </row>
    <row r="1917">
      <c r="A1917" s="3" t="s">
        <v>3196</v>
      </c>
      <c r="B1917" s="3" t="s">
        <v>11</v>
      </c>
      <c r="C1917" s="3" t="s">
        <v>274</v>
      </c>
      <c r="D1917" s="4">
        <v>45445.0</v>
      </c>
      <c r="E1917" s="2">
        <v>219.0</v>
      </c>
      <c r="F1917" s="3" t="s">
        <v>1431</v>
      </c>
      <c r="G1917" s="3" t="s">
        <v>685</v>
      </c>
      <c r="H1917" s="3">
        <v>1.0</v>
      </c>
      <c r="I1917" s="2">
        <f>IFERROR(vlookup(F1917,'College Conference'!$B$1:$Z$1000 , 6,False),0)</f>
        <v>0</v>
      </c>
      <c r="J1917" s="2">
        <f>IFERROR(vlookup(G1917,'College Conference'!$B$1:$Z$1000 , 6,False),0)</f>
        <v>7</v>
      </c>
    </row>
    <row r="1918">
      <c r="A1918" s="3" t="s">
        <v>790</v>
      </c>
      <c r="B1918" s="3" t="s">
        <v>11</v>
      </c>
      <c r="C1918" s="3" t="s">
        <v>22</v>
      </c>
      <c r="D1918" s="2" t="s">
        <v>72</v>
      </c>
      <c r="E1918" s="2">
        <v>220.0</v>
      </c>
      <c r="F1918" s="3" t="s">
        <v>774</v>
      </c>
      <c r="G1918" s="3" t="s">
        <v>165</v>
      </c>
      <c r="H1918" s="3">
        <v>1.0</v>
      </c>
      <c r="I1918" s="2">
        <f>IFERROR(vlookup(F1918,'College Conference'!$B$1:$Z$1000 , 6,False),0)</f>
        <v>8</v>
      </c>
      <c r="J1918" s="2">
        <f>IFERROR(vlookup(G1918,'College Conference'!$B$1:$Z$1000 , 6,False),0)</f>
        <v>0</v>
      </c>
    </row>
    <row r="1919">
      <c r="A1919" s="3" t="s">
        <v>1189</v>
      </c>
      <c r="B1919" s="3">
        <v>0.88</v>
      </c>
      <c r="C1919" s="3" t="s">
        <v>12</v>
      </c>
      <c r="D1919" s="4">
        <v>45447.0</v>
      </c>
      <c r="E1919" s="2">
        <v>240.0</v>
      </c>
      <c r="F1919" s="3" t="s">
        <v>783</v>
      </c>
      <c r="G1919" s="3" t="s">
        <v>158</v>
      </c>
      <c r="H1919" s="3">
        <v>1.0</v>
      </c>
      <c r="I1919" s="2">
        <f>IFERROR(vlookup(F1919,'College Conference'!$B$1:$Z$1000 , 6,False),0)</f>
        <v>8</v>
      </c>
      <c r="J1919" s="2">
        <f>IFERROR(vlookup(G1919,'College Conference'!$B$1:$Z$1000 , 6,False),0)</f>
        <v>1</v>
      </c>
    </row>
    <row r="1920">
      <c r="A1920" s="3" t="s">
        <v>4180</v>
      </c>
      <c r="B1920" s="3">
        <v>0.97</v>
      </c>
      <c r="C1920" s="3" t="s">
        <v>63</v>
      </c>
      <c r="D1920" s="4">
        <v>45445.0</v>
      </c>
      <c r="E1920" s="2">
        <v>204.0</v>
      </c>
      <c r="F1920" s="3" t="s">
        <v>335</v>
      </c>
      <c r="G1920" s="3" t="s">
        <v>896</v>
      </c>
      <c r="H1920" s="3">
        <v>1.0</v>
      </c>
      <c r="I1920" s="2">
        <f>IFERROR(vlookup(F1920,'College Conference'!$B$1:$Z$1000 , 6,False),0)</f>
        <v>3</v>
      </c>
      <c r="J1920" s="2">
        <f>IFERROR(vlookup(G1920,'College Conference'!$B$1:$Z$1000 , 6,False),0)</f>
        <v>9</v>
      </c>
    </row>
    <row r="1921">
      <c r="A1921" s="3" t="s">
        <v>3296</v>
      </c>
      <c r="B1921" s="3">
        <v>0.92</v>
      </c>
      <c r="C1921" s="3" t="s">
        <v>63</v>
      </c>
      <c r="D1921" s="4">
        <v>45444.0</v>
      </c>
      <c r="E1921" s="2">
        <v>206.0</v>
      </c>
      <c r="F1921" s="3" t="s">
        <v>335</v>
      </c>
      <c r="G1921" s="3" t="s">
        <v>693</v>
      </c>
      <c r="H1921" s="3">
        <v>1.0</v>
      </c>
      <c r="I1921" s="2">
        <f>IFERROR(vlookup(F1921,'College Conference'!$B$1:$Z$1000 , 6,False),0)</f>
        <v>3</v>
      </c>
      <c r="J1921" s="2">
        <f>IFERROR(vlookup(G1921,'College Conference'!$B$1:$Z$1000 , 6,False),0)</f>
        <v>7</v>
      </c>
    </row>
    <row r="1922">
      <c r="A1922" s="3" t="s">
        <v>1614</v>
      </c>
      <c r="B1922" s="3">
        <v>0.81</v>
      </c>
      <c r="C1922" s="3" t="s">
        <v>78</v>
      </c>
      <c r="D1922" s="2" t="s">
        <v>72</v>
      </c>
      <c r="E1922" s="2">
        <v>200.0</v>
      </c>
      <c r="F1922" s="3" t="s">
        <v>461</v>
      </c>
      <c r="G1922" s="3" t="s">
        <v>298</v>
      </c>
      <c r="H1922" s="3">
        <v>1.0</v>
      </c>
      <c r="I1922" s="2">
        <f>IFERROR(vlookup(F1922,'College Conference'!$B$1:$Z$1000 , 6,False),0)</f>
        <v>4</v>
      </c>
      <c r="J1922" s="2">
        <f>IFERROR(vlookup(G1922,'College Conference'!$B$1:$Z$1000 , 6,False),0)</f>
        <v>3</v>
      </c>
    </row>
    <row r="1923">
      <c r="A1923" s="3" t="s">
        <v>1142</v>
      </c>
      <c r="B1923" s="3">
        <v>0.88</v>
      </c>
      <c r="C1923" s="3" t="s">
        <v>17</v>
      </c>
      <c r="D1923" s="4">
        <v>45422.0</v>
      </c>
      <c r="E1923" s="2">
        <v>160.0</v>
      </c>
      <c r="F1923" s="3" t="s">
        <v>734</v>
      </c>
      <c r="G1923" s="3" t="s">
        <v>156</v>
      </c>
      <c r="H1923" s="3">
        <v>1.0</v>
      </c>
      <c r="I1923" s="2">
        <f>IFERROR(vlookup(F1923,'College Conference'!$B$1:$Z$1000 , 6,False),0)</f>
        <v>7</v>
      </c>
      <c r="J1923" s="2">
        <f>IFERROR(vlookup(G1923,'College Conference'!$B$1:$Z$1000 , 6,False),0)</f>
        <v>1</v>
      </c>
    </row>
    <row r="1924">
      <c r="A1924" s="3" t="s">
        <v>1831</v>
      </c>
      <c r="B1924" s="3">
        <v>0.89</v>
      </c>
      <c r="C1924" s="3" t="s">
        <v>27</v>
      </c>
      <c r="D1924" s="2" t="s">
        <v>72</v>
      </c>
      <c r="E1924" s="2">
        <v>170.0</v>
      </c>
      <c r="F1924" s="3" t="s">
        <v>781</v>
      </c>
      <c r="G1924" s="3" t="s">
        <v>322</v>
      </c>
      <c r="H1924" s="3">
        <v>1.0</v>
      </c>
      <c r="I1924" s="2">
        <f>IFERROR(vlookup(F1924,'College Conference'!$B$1:$Z$1000 , 6,False),0)</f>
        <v>8</v>
      </c>
      <c r="J1924" s="2">
        <f>IFERROR(vlookup(G1924,'College Conference'!$B$1:$Z$1000 , 6,False),0)</f>
        <v>3</v>
      </c>
    </row>
    <row r="1925">
      <c r="A1925" s="3" t="s">
        <v>1190</v>
      </c>
      <c r="B1925" s="3">
        <v>0.94</v>
      </c>
      <c r="C1925" s="3" t="s">
        <v>52</v>
      </c>
      <c r="D1925" s="4">
        <v>45445.0</v>
      </c>
      <c r="E1925" s="2">
        <v>235.0</v>
      </c>
      <c r="F1925" s="3" t="s">
        <v>811</v>
      </c>
      <c r="G1925" s="3" t="s">
        <v>156</v>
      </c>
      <c r="H1925" s="3">
        <v>1.0</v>
      </c>
      <c r="I1925" s="2">
        <f>IFERROR(vlookup(F1925,'College Conference'!$B$1:$Z$1000 , 6,False),0)</f>
        <v>8</v>
      </c>
      <c r="J1925" s="2">
        <f>IFERROR(vlookup(G1925,'College Conference'!$B$1:$Z$1000 , 6,False),0)</f>
        <v>1</v>
      </c>
    </row>
    <row r="1926">
      <c r="A1926" s="3" t="s">
        <v>2010</v>
      </c>
      <c r="B1926" s="3" t="s">
        <v>11</v>
      </c>
      <c r="C1926" s="3" t="s">
        <v>286</v>
      </c>
      <c r="D1926" s="4">
        <v>45422.0</v>
      </c>
      <c r="E1926" s="2">
        <v>210.0</v>
      </c>
      <c r="F1926" s="3" t="s">
        <v>372</v>
      </c>
      <c r="G1926" s="3" t="s">
        <v>461</v>
      </c>
      <c r="H1926" s="3">
        <v>1.0</v>
      </c>
      <c r="I1926" s="2">
        <f>IFERROR(vlookup(F1926,'College Conference'!$B$1:$Z$1000 , 6,False),0)</f>
        <v>3</v>
      </c>
      <c r="J1926" s="2">
        <f>IFERROR(vlookup(G1926,'College Conference'!$B$1:$Z$1000 , 6,False),0)</f>
        <v>4</v>
      </c>
    </row>
    <row r="1927">
      <c r="A1927" s="3" t="s">
        <v>704</v>
      </c>
      <c r="B1927" s="3">
        <v>0.85</v>
      </c>
      <c r="C1927" s="3" t="s">
        <v>78</v>
      </c>
      <c r="D1927" s="4">
        <v>45447.0</v>
      </c>
      <c r="E1927" s="2">
        <v>195.0</v>
      </c>
      <c r="F1927" s="3" t="s">
        <v>705</v>
      </c>
      <c r="G1927" s="3" t="s">
        <v>102</v>
      </c>
      <c r="H1927" s="3">
        <v>1.0</v>
      </c>
      <c r="I1927" s="2">
        <f>IFERROR(vlookup(F1927,'College Conference'!$B$1:$Z$1000 , 6,False),0)</f>
        <v>7</v>
      </c>
      <c r="J1927" s="2">
        <f>IFERROR(vlookup(G1927,'College Conference'!$B$1:$Z$1000 , 6,False),0)</f>
        <v>0</v>
      </c>
    </row>
    <row r="1928">
      <c r="A1928" s="3" t="s">
        <v>2705</v>
      </c>
      <c r="B1928" s="3">
        <v>0.87</v>
      </c>
      <c r="C1928" s="3" t="s">
        <v>17</v>
      </c>
      <c r="D1928" s="4">
        <v>45444.0</v>
      </c>
      <c r="E1928" s="2">
        <v>185.0</v>
      </c>
      <c r="F1928" s="3" t="s">
        <v>806</v>
      </c>
      <c r="G1928" s="3" t="s">
        <v>519</v>
      </c>
      <c r="H1928" s="3">
        <v>1.0</v>
      </c>
      <c r="I1928" s="2">
        <f>IFERROR(vlookup(F1928,'College Conference'!$B$1:$Z$1000 , 6,False),0)</f>
        <v>8</v>
      </c>
      <c r="J1928" s="2">
        <f>IFERROR(vlookup(G1928,'College Conference'!$B$1:$Z$1000 , 6,False),0)</f>
        <v>5</v>
      </c>
    </row>
    <row r="1929">
      <c r="A1929" s="3" t="s">
        <v>3795</v>
      </c>
      <c r="B1929" s="3">
        <v>0.9</v>
      </c>
      <c r="C1929" s="3" t="s">
        <v>17</v>
      </c>
      <c r="D1929" s="2" t="s">
        <v>72</v>
      </c>
      <c r="E1929" s="2">
        <v>192.0</v>
      </c>
      <c r="F1929" s="3" t="s">
        <v>348</v>
      </c>
      <c r="G1929" s="3" t="s">
        <v>796</v>
      </c>
      <c r="H1929" s="3">
        <v>1.0</v>
      </c>
      <c r="I1929" s="2">
        <f>IFERROR(vlookup(F1929,'College Conference'!$B$1:$Z$1000 , 6,False),0)</f>
        <v>3</v>
      </c>
      <c r="J1929" s="2">
        <f>IFERROR(vlookup(G1929,'College Conference'!$B$1:$Z$1000 , 6,False),0)</f>
        <v>8</v>
      </c>
    </row>
    <row r="1930">
      <c r="A1930" s="3" t="s">
        <v>2325</v>
      </c>
      <c r="B1930" s="3">
        <v>0.86</v>
      </c>
      <c r="C1930" s="3" t="s">
        <v>31</v>
      </c>
      <c r="D1930" s="4">
        <v>45447.0</v>
      </c>
      <c r="E1930" s="2">
        <v>280.0</v>
      </c>
      <c r="F1930" s="3" t="s">
        <v>202</v>
      </c>
      <c r="G1930" s="3" t="s">
        <v>527</v>
      </c>
      <c r="H1930" s="3">
        <v>1.0</v>
      </c>
      <c r="I1930" s="2">
        <f>IFERROR(vlookup(F1930,'College Conference'!$B$1:$Z$1000 , 6,False),0)</f>
        <v>1</v>
      </c>
      <c r="J1930" s="2">
        <f>IFERROR(vlookup(G1930,'College Conference'!$B$1:$Z$1000 , 6,False),0)</f>
        <v>5</v>
      </c>
    </row>
    <row r="1931">
      <c r="A1931" s="3" t="s">
        <v>2164</v>
      </c>
      <c r="B1931" s="3">
        <v>0.84</v>
      </c>
      <c r="C1931" s="3" t="s">
        <v>63</v>
      </c>
      <c r="D1931" s="4">
        <v>45422.0</v>
      </c>
      <c r="E1931" s="2">
        <v>170.0</v>
      </c>
      <c r="F1931" s="3" t="s">
        <v>718</v>
      </c>
      <c r="G1931" s="3" t="s">
        <v>455</v>
      </c>
      <c r="H1931" s="3">
        <v>1.0</v>
      </c>
      <c r="I1931" s="2">
        <f>IFERROR(vlookup(F1931,'College Conference'!$B$1:$Z$1000 , 6,False),0)</f>
        <v>7</v>
      </c>
      <c r="J1931" s="2">
        <f>IFERROR(vlookup(G1931,'College Conference'!$B$1:$Z$1000 , 6,False),0)</f>
        <v>4</v>
      </c>
    </row>
    <row r="1932">
      <c r="A1932" s="3" t="s">
        <v>3885</v>
      </c>
      <c r="B1932" s="3">
        <v>0.88</v>
      </c>
      <c r="C1932" s="3" t="s">
        <v>12</v>
      </c>
      <c r="D1932" s="4">
        <v>45446.0</v>
      </c>
      <c r="E1932" s="2">
        <v>277.0</v>
      </c>
      <c r="F1932" s="3" t="s">
        <v>564</v>
      </c>
      <c r="G1932" s="3" t="s">
        <v>811</v>
      </c>
      <c r="H1932" s="3">
        <v>1.0</v>
      </c>
      <c r="I1932" s="2">
        <f>IFERROR(vlookup(F1932,'College Conference'!$B$1:$Z$1000 , 6,False),0)</f>
        <v>5</v>
      </c>
      <c r="J1932" s="2">
        <f>IFERROR(vlookup(G1932,'College Conference'!$B$1:$Z$1000 , 6,False),0)</f>
        <v>8</v>
      </c>
    </row>
    <row r="1933">
      <c r="A1933" s="3" t="s">
        <v>3161</v>
      </c>
      <c r="B1933" s="3">
        <v>0.87</v>
      </c>
      <c r="C1933" s="3" t="s">
        <v>63</v>
      </c>
      <c r="D1933" s="2" t="s">
        <v>72</v>
      </c>
      <c r="E1933" s="2">
        <v>189.0</v>
      </c>
      <c r="F1933" s="3" t="s">
        <v>924</v>
      </c>
      <c r="G1933" s="3" t="s">
        <v>626</v>
      </c>
      <c r="H1933" s="3">
        <v>1.0</v>
      </c>
      <c r="I1933" s="2">
        <f>IFERROR(vlookup(F1933,'College Conference'!$B$1:$Z$1000 , 6,False),0)</f>
        <v>10</v>
      </c>
      <c r="J1933" s="2">
        <f>IFERROR(vlookup(G1933,'College Conference'!$B$1:$Z$1000 , 6,False),0)</f>
        <v>6</v>
      </c>
    </row>
    <row r="1934">
      <c r="A1934" s="3" t="s">
        <v>1307</v>
      </c>
      <c r="B1934" s="3">
        <v>0.87</v>
      </c>
      <c r="C1934" s="3" t="s">
        <v>120</v>
      </c>
      <c r="D1934" s="4">
        <v>45448.0</v>
      </c>
      <c r="E1934" s="2">
        <v>260.0</v>
      </c>
      <c r="F1934" s="3" t="s">
        <v>525</v>
      </c>
      <c r="G1934" s="3" t="s">
        <v>251</v>
      </c>
      <c r="H1934" s="3">
        <v>1.0</v>
      </c>
      <c r="I1934" s="2">
        <f>IFERROR(vlookup(F1934,'College Conference'!$B$1:$Z$1000 , 6,False),0)</f>
        <v>5</v>
      </c>
      <c r="J1934" s="2">
        <f>IFERROR(vlookup(G1934,'College Conference'!$B$1:$Z$1000 , 6,False),0)</f>
        <v>2</v>
      </c>
    </row>
    <row r="1935">
      <c r="A1935" s="3" t="s">
        <v>3088</v>
      </c>
      <c r="B1935" s="3">
        <v>0.87</v>
      </c>
      <c r="C1935" s="3" t="s">
        <v>17</v>
      </c>
      <c r="D1935" s="2" t="s">
        <v>72</v>
      </c>
      <c r="E1935" s="2">
        <v>170.0</v>
      </c>
      <c r="F1935" s="3" t="s">
        <v>623</v>
      </c>
      <c r="G1935" s="3" t="s">
        <v>740</v>
      </c>
      <c r="H1935" s="3">
        <v>1.0</v>
      </c>
      <c r="I1935" s="2">
        <f>IFERROR(vlookup(F1935,'College Conference'!$B$1:$Z$1000 , 6,False),0)</f>
        <v>6</v>
      </c>
      <c r="J1935" s="2">
        <f>IFERROR(vlookup(G1935,'College Conference'!$B$1:$Z$1000 , 6,False),0)</f>
        <v>7</v>
      </c>
    </row>
    <row r="1936">
      <c r="A1936" s="3" t="s">
        <v>1879</v>
      </c>
      <c r="B1936" s="3">
        <v>0.9</v>
      </c>
      <c r="C1936" s="3" t="s">
        <v>31</v>
      </c>
      <c r="D1936" s="4">
        <v>45449.0</v>
      </c>
      <c r="E1936" s="2">
        <v>305.0</v>
      </c>
      <c r="F1936" s="3" t="s">
        <v>890</v>
      </c>
      <c r="G1936" s="3" t="s">
        <v>404</v>
      </c>
      <c r="H1936" s="3">
        <v>1.0</v>
      </c>
      <c r="I1936" s="2">
        <f>IFERROR(vlookup(F1936,'College Conference'!$B$1:$Z$1000 , 6,False),0)</f>
        <v>9</v>
      </c>
      <c r="J1936" s="2">
        <f>IFERROR(vlookup(G1936,'College Conference'!$B$1:$Z$1000 , 6,False),0)</f>
        <v>3</v>
      </c>
    </row>
    <row r="1937">
      <c r="A1937" s="3" t="s">
        <v>1191</v>
      </c>
      <c r="B1937" s="3">
        <v>0.86</v>
      </c>
      <c r="C1937" s="3" t="s">
        <v>52</v>
      </c>
      <c r="D1937" s="4">
        <v>45445.0</v>
      </c>
      <c r="E1937" s="2">
        <v>215.0</v>
      </c>
      <c r="F1937" s="3" t="s">
        <v>776</v>
      </c>
      <c r="G1937" s="3" t="s">
        <v>202</v>
      </c>
      <c r="H1937" s="3">
        <v>1.0</v>
      </c>
      <c r="I1937" s="2">
        <f>IFERROR(vlookup(F1937,'College Conference'!$B$1:$Z$1000 , 6,False),0)</f>
        <v>8</v>
      </c>
      <c r="J1937" s="2">
        <f>IFERROR(vlookup(G1937,'College Conference'!$B$1:$Z$1000 , 6,False),0)</f>
        <v>1</v>
      </c>
    </row>
    <row r="1938">
      <c r="A1938" s="3" t="s">
        <v>2914</v>
      </c>
      <c r="B1938" s="3">
        <v>0.86</v>
      </c>
      <c r="C1938" s="3" t="s">
        <v>27</v>
      </c>
      <c r="D1938" s="2" t="s">
        <v>72</v>
      </c>
      <c r="E1938" s="2">
        <v>195.0</v>
      </c>
      <c r="F1938" s="3" t="s">
        <v>318</v>
      </c>
      <c r="G1938" s="3" t="s">
        <v>631</v>
      </c>
      <c r="H1938" s="3">
        <v>1.0</v>
      </c>
      <c r="I1938" s="2">
        <f>IFERROR(vlookup(F1938,'College Conference'!$B$1:$Z$1000 , 6,False),0)</f>
        <v>3</v>
      </c>
      <c r="J1938" s="2">
        <f>IFERROR(vlookup(G1938,'College Conference'!$B$1:$Z$1000 , 6,False),0)</f>
        <v>6</v>
      </c>
    </row>
    <row r="1939">
      <c r="A1939" s="3" t="s">
        <v>2826</v>
      </c>
      <c r="B1939" s="3" t="s">
        <v>11</v>
      </c>
      <c r="C1939" s="3" t="s">
        <v>111</v>
      </c>
      <c r="D1939" s="2" t="s">
        <v>72</v>
      </c>
      <c r="E1939" s="2">
        <v>190.0</v>
      </c>
      <c r="F1939" s="3" t="s">
        <v>169</v>
      </c>
      <c r="G1939" s="3" t="s">
        <v>615</v>
      </c>
      <c r="H1939" s="3">
        <v>1.0</v>
      </c>
      <c r="I1939" s="2">
        <f>IFERROR(vlookup(F1939,'College Conference'!$B$1:$Z$1000 , 6,False),0)</f>
        <v>0</v>
      </c>
      <c r="J1939" s="2">
        <f>IFERROR(vlookup(G1939,'College Conference'!$B$1:$Z$1000 , 6,False),0)</f>
        <v>6</v>
      </c>
    </row>
    <row r="1940">
      <c r="A1940" s="3" t="s">
        <v>2915</v>
      </c>
      <c r="B1940" s="3">
        <v>0.87</v>
      </c>
      <c r="C1940" s="3" t="s">
        <v>17</v>
      </c>
      <c r="D1940" s="4">
        <v>45423.0</v>
      </c>
      <c r="E1940" s="2">
        <v>178.0</v>
      </c>
      <c r="F1940" s="3" t="s">
        <v>289</v>
      </c>
      <c r="G1940" s="3" t="s">
        <v>615</v>
      </c>
      <c r="H1940" s="3">
        <v>1.0</v>
      </c>
      <c r="I1940" s="2">
        <f>IFERROR(vlookup(F1940,'College Conference'!$B$1:$Z$1000 , 6,False),0)</f>
        <v>3</v>
      </c>
      <c r="J1940" s="2">
        <f>IFERROR(vlookup(G1940,'College Conference'!$B$1:$Z$1000 , 6,False),0)</f>
        <v>6</v>
      </c>
    </row>
    <row r="1941">
      <c r="A1941" s="3" t="s">
        <v>4339</v>
      </c>
      <c r="B1941" s="3" t="s">
        <v>11</v>
      </c>
      <c r="C1941" s="3" t="s">
        <v>38</v>
      </c>
      <c r="D1941" s="4">
        <v>45423.0</v>
      </c>
      <c r="E1941" s="2">
        <v>185.0</v>
      </c>
      <c r="F1941" s="3" t="s">
        <v>687</v>
      </c>
      <c r="G1941" s="3" t="s">
        <v>922</v>
      </c>
      <c r="H1941" s="3">
        <v>1.0</v>
      </c>
      <c r="I1941" s="2">
        <f>IFERROR(vlookup(F1941,'College Conference'!$B$1:$Z$1000 , 6,False),0)</f>
        <v>7</v>
      </c>
      <c r="J1941" s="2">
        <f>IFERROR(vlookup(G1941,'College Conference'!$B$1:$Z$1000 , 6,False),0)</f>
        <v>10</v>
      </c>
    </row>
    <row r="1942">
      <c r="A1942" s="3" t="s">
        <v>3886</v>
      </c>
      <c r="B1942" s="3">
        <v>0.9</v>
      </c>
      <c r="C1942" s="3" t="s">
        <v>27</v>
      </c>
      <c r="D1942" s="4">
        <v>45444.0</v>
      </c>
      <c r="E1942" s="2">
        <v>185.0</v>
      </c>
      <c r="F1942" s="3" t="s">
        <v>527</v>
      </c>
      <c r="G1942" s="3" t="s">
        <v>816</v>
      </c>
      <c r="H1942" s="3">
        <v>1.0</v>
      </c>
      <c r="I1942" s="2">
        <f>IFERROR(vlookup(F1942,'College Conference'!$B$1:$Z$1000 , 6,False),0)</f>
        <v>5</v>
      </c>
      <c r="J1942" s="2">
        <f>IFERROR(vlookup(G1942,'College Conference'!$B$1:$Z$1000 , 6,False),0)</f>
        <v>8</v>
      </c>
    </row>
    <row r="1943">
      <c r="A1943" s="3" t="s">
        <v>1308</v>
      </c>
      <c r="B1943" s="3">
        <v>0.79</v>
      </c>
      <c r="C1943" s="3" t="s">
        <v>31</v>
      </c>
      <c r="D1943" s="4">
        <v>45448.0</v>
      </c>
      <c r="E1943" s="2">
        <v>307.0</v>
      </c>
      <c r="F1943" s="3" t="s">
        <v>540</v>
      </c>
      <c r="G1943" s="3" t="s">
        <v>251</v>
      </c>
      <c r="H1943" s="3">
        <v>1.0</v>
      </c>
      <c r="I1943" s="2">
        <f>IFERROR(vlookup(F1943,'College Conference'!$B$1:$Z$1000 , 6,False),0)</f>
        <v>5</v>
      </c>
      <c r="J1943" s="2">
        <f>IFERROR(vlookup(G1943,'College Conference'!$B$1:$Z$1000 , 6,False),0)</f>
        <v>2</v>
      </c>
    </row>
    <row r="1944">
      <c r="A1944" s="3" t="s">
        <v>536</v>
      </c>
      <c r="B1944" s="3" t="s">
        <v>11</v>
      </c>
      <c r="C1944" s="3" t="s">
        <v>63</v>
      </c>
      <c r="D1944" s="4">
        <v>45444.0</v>
      </c>
      <c r="E1944" s="2">
        <v>195.0</v>
      </c>
      <c r="F1944" s="3" t="s">
        <v>514</v>
      </c>
      <c r="G1944" s="3" t="s">
        <v>152</v>
      </c>
      <c r="H1944" s="3">
        <v>1.0</v>
      </c>
      <c r="I1944" s="2">
        <f>IFERROR(vlookup(F1944,'College Conference'!$B$1:$Z$1000 , 6,False),0)</f>
        <v>5</v>
      </c>
      <c r="J1944" s="2">
        <f>IFERROR(vlookup(G1944,'College Conference'!$B$1:$Z$1000 , 6,False),0)</f>
        <v>0</v>
      </c>
    </row>
    <row r="1945">
      <c r="A1945" s="3" t="s">
        <v>1192</v>
      </c>
      <c r="B1945" s="3">
        <v>0.93</v>
      </c>
      <c r="C1945" s="3" t="s">
        <v>63</v>
      </c>
      <c r="D1945" s="4">
        <v>45445.0</v>
      </c>
      <c r="E1945" s="2">
        <v>200.0</v>
      </c>
      <c r="F1945" s="3" t="s">
        <v>811</v>
      </c>
      <c r="G1945" s="3" t="s">
        <v>133</v>
      </c>
      <c r="H1945" s="3">
        <v>1.0</v>
      </c>
      <c r="I1945" s="2">
        <f>IFERROR(vlookup(F1945,'College Conference'!$B$1:$Z$1000 , 6,False),0)</f>
        <v>8</v>
      </c>
      <c r="J1945" s="2">
        <f>IFERROR(vlookup(G1945,'College Conference'!$B$1:$Z$1000 , 6,False),0)</f>
        <v>1</v>
      </c>
    </row>
    <row r="1946">
      <c r="A1946" s="3" t="s">
        <v>627</v>
      </c>
      <c r="B1946" s="3" t="s">
        <v>11</v>
      </c>
      <c r="C1946" s="3" t="s">
        <v>43</v>
      </c>
      <c r="D1946" s="4">
        <v>45446.0</v>
      </c>
      <c r="E1946" s="2">
        <v>305.0</v>
      </c>
      <c r="F1946" s="3" t="s">
        <v>613</v>
      </c>
      <c r="G1946" s="3" t="s">
        <v>628</v>
      </c>
      <c r="H1946" s="3">
        <v>1.0</v>
      </c>
      <c r="I1946" s="2">
        <f>IFERROR(vlookup(F1946,'College Conference'!$B$1:$Z$1000 , 6,False),0)</f>
        <v>6</v>
      </c>
      <c r="J1946" s="2">
        <f>IFERROR(vlookup(G1946,'College Conference'!$B$1:$Z$1000 , 6,False),0)</f>
        <v>0</v>
      </c>
    </row>
    <row r="1947">
      <c r="A1947" s="3" t="s">
        <v>2431</v>
      </c>
      <c r="B1947" s="3">
        <v>0.87</v>
      </c>
      <c r="C1947" s="3" t="s">
        <v>52</v>
      </c>
      <c r="D1947" s="4">
        <v>45445.0</v>
      </c>
      <c r="E1947" s="2">
        <v>240.0</v>
      </c>
      <c r="F1947" s="3" t="s">
        <v>306</v>
      </c>
      <c r="G1947" s="3" t="s">
        <v>510</v>
      </c>
      <c r="H1947" s="3">
        <v>1.0</v>
      </c>
      <c r="I1947" s="2">
        <f>IFERROR(vlookup(F1947,'College Conference'!$B$1:$Z$1000 , 6,False),0)</f>
        <v>3</v>
      </c>
      <c r="J1947" s="2">
        <f>IFERROR(vlookup(G1947,'College Conference'!$B$1:$Z$1000 , 6,False),0)</f>
        <v>5</v>
      </c>
    </row>
    <row r="1948">
      <c r="A1948" s="3" t="s">
        <v>4167</v>
      </c>
      <c r="B1948" s="3">
        <v>0.78</v>
      </c>
      <c r="C1948" s="3" t="s">
        <v>17</v>
      </c>
      <c r="D1948" s="4">
        <v>45446.0</v>
      </c>
      <c r="E1948" s="2">
        <v>170.0</v>
      </c>
      <c r="F1948" s="3" t="s">
        <v>244</v>
      </c>
      <c r="G1948" s="3" t="s">
        <v>890</v>
      </c>
      <c r="H1948" s="3">
        <v>1.0</v>
      </c>
      <c r="I1948" s="2">
        <f>IFERROR(vlookup(F1948,'College Conference'!$B$1:$Z$1000 , 6,False),0)</f>
        <v>2</v>
      </c>
      <c r="J1948" s="2">
        <f>IFERROR(vlookup(G1948,'College Conference'!$B$1:$Z$1000 , 6,False),0)</f>
        <v>9</v>
      </c>
    </row>
    <row r="1949">
      <c r="A1949" s="3" t="s">
        <v>2706</v>
      </c>
      <c r="B1949" s="3">
        <v>0.86</v>
      </c>
      <c r="C1949" s="3" t="s">
        <v>43</v>
      </c>
      <c r="D1949" s="4">
        <v>45448.0</v>
      </c>
      <c r="E1949" s="2">
        <v>322.0</v>
      </c>
      <c r="F1949" s="3" t="s">
        <v>804</v>
      </c>
      <c r="G1949" s="3" t="s">
        <v>527</v>
      </c>
      <c r="H1949" s="3">
        <v>1.0</v>
      </c>
      <c r="I1949" s="2">
        <f>IFERROR(vlookup(F1949,'College Conference'!$B$1:$Z$1000 , 6,False),0)</f>
        <v>8</v>
      </c>
      <c r="J1949" s="2">
        <f>IFERROR(vlookup(G1949,'College Conference'!$B$1:$Z$1000 , 6,False),0)</f>
        <v>5</v>
      </c>
    </row>
    <row r="1950">
      <c r="A1950" s="3" t="s">
        <v>3429</v>
      </c>
      <c r="B1950" s="3">
        <v>0.75</v>
      </c>
      <c r="C1950" s="3" t="s">
        <v>120</v>
      </c>
      <c r="D1950" s="4">
        <v>45447.0</v>
      </c>
      <c r="E1950" s="2">
        <v>213.0</v>
      </c>
      <c r="F1950" s="3" t="s">
        <v>626</v>
      </c>
      <c r="G1950" s="3" t="s">
        <v>695</v>
      </c>
      <c r="H1950" s="3">
        <v>1.0</v>
      </c>
      <c r="I1950" s="2">
        <f>IFERROR(vlookup(F1950,'College Conference'!$B$1:$Z$1000 , 6,False),0)</f>
        <v>6</v>
      </c>
      <c r="J1950" s="2">
        <f>IFERROR(vlookup(G1950,'College Conference'!$B$1:$Z$1000 , 6,False),0)</f>
        <v>7</v>
      </c>
    </row>
    <row r="1951">
      <c r="A1951" s="3" t="s">
        <v>16</v>
      </c>
      <c r="B1951" s="3" t="s">
        <v>11</v>
      </c>
      <c r="C1951" s="3" t="s">
        <v>78</v>
      </c>
      <c r="D1951" s="4">
        <v>45447.0</v>
      </c>
      <c r="E1951" s="2">
        <v>206.0</v>
      </c>
      <c r="F1951" s="3" t="s">
        <v>783</v>
      </c>
      <c r="G1951" s="3" t="s">
        <v>18</v>
      </c>
      <c r="H1951" s="3">
        <v>1.0</v>
      </c>
      <c r="I1951" s="2">
        <f>IFERROR(vlookup(F1951,'College Conference'!$B$1:$Z$1000 , 6,False),0)</f>
        <v>8</v>
      </c>
      <c r="J1951" s="2">
        <f>IFERROR(vlookup(G1951,'College Conference'!$B$1:$Z$1000 , 6,False),0)</f>
        <v>0</v>
      </c>
    </row>
    <row r="1952">
      <c r="A1952" s="3" t="s">
        <v>2631</v>
      </c>
      <c r="B1952" s="3">
        <v>0.86</v>
      </c>
      <c r="C1952" s="3" t="s">
        <v>52</v>
      </c>
      <c r="D1952" s="4">
        <v>45445.0</v>
      </c>
      <c r="E1952" s="2">
        <v>230.0</v>
      </c>
      <c r="F1952" s="3" t="s">
        <v>1131</v>
      </c>
      <c r="G1952" s="3" t="s">
        <v>545</v>
      </c>
      <c r="H1952" s="3">
        <v>1.0</v>
      </c>
      <c r="I1952" s="2">
        <f>IFERROR(vlookup(F1952,'College Conference'!$B$1:$Z$1000 , 6,False),0)</f>
        <v>7</v>
      </c>
      <c r="J1952" s="2">
        <f>IFERROR(vlookup(G1952,'College Conference'!$B$1:$Z$1000 , 6,False),0)</f>
        <v>5</v>
      </c>
    </row>
    <row r="1953">
      <c r="A1953" s="3" t="s">
        <v>706</v>
      </c>
      <c r="B1953" s="3">
        <v>0.87</v>
      </c>
      <c r="C1953" s="3" t="s">
        <v>12</v>
      </c>
      <c r="D1953" s="2" t="s">
        <v>72</v>
      </c>
      <c r="E1953" s="2">
        <v>308.0</v>
      </c>
      <c r="F1953" s="3" t="s">
        <v>689</v>
      </c>
      <c r="G1953" s="3" t="s">
        <v>39</v>
      </c>
      <c r="H1953" s="3">
        <v>1.0</v>
      </c>
      <c r="I1953" s="2">
        <f>IFERROR(vlookup(F1953,'College Conference'!$B$1:$Z$1000 , 6,False),0)</f>
        <v>7</v>
      </c>
      <c r="J1953" s="2">
        <f>IFERROR(vlookup(G1953,'College Conference'!$B$1:$Z$1000 , 6,False),0)</f>
        <v>0</v>
      </c>
    </row>
    <row r="1954">
      <c r="A1954" s="3" t="s">
        <v>4096</v>
      </c>
      <c r="B1954" s="3">
        <v>0.89</v>
      </c>
      <c r="C1954" s="3" t="s">
        <v>17</v>
      </c>
      <c r="D1954" s="2" t="s">
        <v>72</v>
      </c>
      <c r="E1954" s="2">
        <v>180.0</v>
      </c>
      <c r="F1954" s="3" t="s">
        <v>890</v>
      </c>
      <c r="G1954" s="3" t="s">
        <v>804</v>
      </c>
      <c r="H1954" s="3">
        <v>1.0</v>
      </c>
      <c r="I1954" s="2">
        <f>IFERROR(vlookup(F1954,'College Conference'!$B$1:$Z$1000 , 6,False),0)</f>
        <v>9</v>
      </c>
      <c r="J1954" s="2">
        <f>IFERROR(vlookup(G1954,'College Conference'!$B$1:$Z$1000 , 6,False),0)</f>
        <v>8</v>
      </c>
    </row>
    <row r="1955">
      <c r="A1955" s="3" t="s">
        <v>3796</v>
      </c>
      <c r="B1955" s="3" t="s">
        <v>11</v>
      </c>
      <c r="C1955" s="3" t="s">
        <v>313</v>
      </c>
      <c r="D1955" s="4">
        <v>45445.0</v>
      </c>
      <c r="E1955" s="2">
        <v>200.0</v>
      </c>
      <c r="F1955" s="3" t="s">
        <v>400</v>
      </c>
      <c r="G1955" s="3" t="s">
        <v>1167</v>
      </c>
      <c r="H1955" s="3">
        <v>1.0</v>
      </c>
      <c r="I1955" s="2">
        <f>IFERROR(vlookup(F1955,'College Conference'!$B$1:$Z$1000 , 6,False),0)</f>
        <v>3</v>
      </c>
      <c r="J1955" s="2">
        <f>IFERROR(vlookup(G1955,'College Conference'!$B$1:$Z$1000 , 6,False),0)</f>
        <v>8</v>
      </c>
    </row>
    <row r="1956">
      <c r="A1956" s="3" t="s">
        <v>3239</v>
      </c>
      <c r="B1956" s="3">
        <v>0.89</v>
      </c>
      <c r="C1956" s="3" t="s">
        <v>17</v>
      </c>
      <c r="D1956" s="2" t="s">
        <v>72</v>
      </c>
      <c r="E1956" s="2">
        <v>175.0</v>
      </c>
      <c r="F1956" s="3" t="s">
        <v>251</v>
      </c>
      <c r="G1956" s="3" t="s">
        <v>736</v>
      </c>
      <c r="H1956" s="3">
        <v>1.0</v>
      </c>
      <c r="I1956" s="2">
        <f>IFERROR(vlookup(F1956,'College Conference'!$B$1:$Z$1000 , 6,False),0)</f>
        <v>2</v>
      </c>
      <c r="J1956" s="2">
        <f>IFERROR(vlookup(G1956,'College Conference'!$B$1:$Z$1000 , 6,False),0)</f>
        <v>7</v>
      </c>
    </row>
    <row r="1957">
      <c r="A1957" s="3" t="s">
        <v>889</v>
      </c>
      <c r="B1957" s="3">
        <v>0.74</v>
      </c>
      <c r="C1957" s="3" t="s">
        <v>63</v>
      </c>
      <c r="D1957" s="2" t="s">
        <v>72</v>
      </c>
      <c r="E1957" s="2">
        <v>173.0</v>
      </c>
      <c r="F1957" s="3" t="s">
        <v>890</v>
      </c>
      <c r="G1957" s="3" t="s">
        <v>699</v>
      </c>
      <c r="H1957" s="3">
        <v>1.0</v>
      </c>
      <c r="I1957" s="2">
        <f>IFERROR(vlookup(F1957,'College Conference'!$B$1:$Z$1000 , 6,False),0)</f>
        <v>9</v>
      </c>
      <c r="J1957" s="2">
        <f>IFERROR(vlookup(G1957,'College Conference'!$B$1:$Z$1000 , 6,False),0)</f>
        <v>0</v>
      </c>
    </row>
    <row r="1958">
      <c r="A1958" s="3" t="s">
        <v>2707</v>
      </c>
      <c r="B1958" s="3">
        <v>0.92</v>
      </c>
      <c r="C1958" s="3" t="s">
        <v>58</v>
      </c>
      <c r="D1958" s="4">
        <v>45448.0</v>
      </c>
      <c r="E1958" s="2">
        <v>245.0</v>
      </c>
      <c r="F1958" s="3" t="s">
        <v>811</v>
      </c>
      <c r="G1958" s="3" t="s">
        <v>530</v>
      </c>
      <c r="H1958" s="3">
        <v>1.0</v>
      </c>
      <c r="I1958" s="2">
        <f>IFERROR(vlookup(F1958,'College Conference'!$B$1:$Z$1000 , 6,False),0)</f>
        <v>8</v>
      </c>
      <c r="J1958" s="2">
        <f>IFERROR(vlookup(G1958,'College Conference'!$B$1:$Z$1000 , 6,False),0)</f>
        <v>5</v>
      </c>
    </row>
    <row r="1959">
      <c r="A1959" s="3" t="s">
        <v>2632</v>
      </c>
      <c r="B1959" s="3">
        <v>0.9</v>
      </c>
      <c r="C1959" s="3" t="s">
        <v>22</v>
      </c>
      <c r="D1959" s="4">
        <v>45444.0</v>
      </c>
      <c r="E1959" s="2">
        <v>235.0</v>
      </c>
      <c r="F1959" s="3" t="s">
        <v>734</v>
      </c>
      <c r="G1959" s="3" t="s">
        <v>1081</v>
      </c>
      <c r="H1959" s="3">
        <v>1.0</v>
      </c>
      <c r="I1959" s="2">
        <f>IFERROR(vlookup(F1959,'College Conference'!$B$1:$Z$1000 , 6,False),0)</f>
        <v>7</v>
      </c>
      <c r="J1959" s="2">
        <f>IFERROR(vlookup(G1959,'College Conference'!$B$1:$Z$1000 , 6,False),0)</f>
        <v>5</v>
      </c>
    </row>
    <row r="1960">
      <c r="A1960" s="3" t="s">
        <v>791</v>
      </c>
      <c r="B1960" s="3">
        <v>0.79</v>
      </c>
      <c r="C1960" s="3" t="s">
        <v>12</v>
      </c>
      <c r="D1960" s="4">
        <v>45444.0</v>
      </c>
      <c r="E1960" s="2">
        <v>264.0</v>
      </c>
      <c r="F1960" s="3" t="s">
        <v>774</v>
      </c>
      <c r="G1960" s="3" t="s">
        <v>505</v>
      </c>
      <c r="H1960" s="3">
        <v>1.0</v>
      </c>
      <c r="I1960" s="2">
        <f>IFERROR(vlookup(F1960,'College Conference'!$B$1:$Z$1000 , 6,False),0)</f>
        <v>8</v>
      </c>
      <c r="J1960" s="2">
        <f>IFERROR(vlookup(G1960,'College Conference'!$B$1:$Z$1000 , 6,False),0)</f>
        <v>0</v>
      </c>
    </row>
    <row r="1961">
      <c r="A1961" s="3" t="s">
        <v>2276</v>
      </c>
      <c r="B1961" s="3" t="s">
        <v>11</v>
      </c>
      <c r="C1961" s="3" t="s">
        <v>43</v>
      </c>
      <c r="D1961" s="4">
        <v>45448.0</v>
      </c>
      <c r="E1961" s="2">
        <v>315.0</v>
      </c>
      <c r="F1961" s="3" t="s">
        <v>2277</v>
      </c>
      <c r="G1961" s="3" t="s">
        <v>568</v>
      </c>
      <c r="H1961" s="3">
        <v>1.0</v>
      </c>
      <c r="I1961" s="2">
        <f>IFERROR(vlookup(F1961,'College Conference'!$B$1:$Z$1000 , 6,False),0)</f>
        <v>0</v>
      </c>
      <c r="J1961" s="2">
        <f>IFERROR(vlookup(G1961,'College Conference'!$B$1:$Z$1000 , 6,False),0)</f>
        <v>5</v>
      </c>
    </row>
    <row r="1962">
      <c r="A1962" s="3" t="s">
        <v>2011</v>
      </c>
      <c r="B1962" s="3">
        <v>0.89</v>
      </c>
      <c r="C1962" s="3" t="s">
        <v>52</v>
      </c>
      <c r="D1962" s="4">
        <v>45444.0</v>
      </c>
      <c r="E1962" s="2">
        <v>200.0</v>
      </c>
      <c r="F1962" s="3" t="s">
        <v>318</v>
      </c>
      <c r="G1962" s="3" t="s">
        <v>498</v>
      </c>
      <c r="H1962" s="3">
        <v>1.0</v>
      </c>
      <c r="I1962" s="2">
        <f>IFERROR(vlookup(F1962,'College Conference'!$B$1:$Z$1000 , 6,False),0)</f>
        <v>3</v>
      </c>
      <c r="J1962" s="2">
        <f>IFERROR(vlookup(G1962,'College Conference'!$B$1:$Z$1000 , 6,False),0)</f>
        <v>4</v>
      </c>
    </row>
    <row r="1963">
      <c r="A1963" s="3" t="s">
        <v>1001</v>
      </c>
      <c r="B1963" s="3">
        <v>0.78</v>
      </c>
      <c r="C1963" s="3" t="s">
        <v>52</v>
      </c>
      <c r="D1963" s="4">
        <v>45445.0</v>
      </c>
      <c r="E1963" s="2">
        <v>205.0</v>
      </c>
      <c r="F1963" s="3" t="s">
        <v>121</v>
      </c>
      <c r="G1963" s="3" t="s">
        <v>139</v>
      </c>
      <c r="H1963" s="3">
        <v>1.0</v>
      </c>
      <c r="I1963" s="2">
        <f>IFERROR(vlookup(F1963,'College Conference'!$B$1:$Z$1000 , 6,False),0)</f>
        <v>0</v>
      </c>
      <c r="J1963" s="2">
        <f>IFERROR(vlookup(G1963,'College Conference'!$B$1:$Z$1000 , 6,False),0)</f>
        <v>1</v>
      </c>
    </row>
    <row r="1964">
      <c r="A1964" s="3" t="s">
        <v>3953</v>
      </c>
      <c r="B1964" s="3">
        <v>0.84</v>
      </c>
      <c r="C1964" s="3" t="s">
        <v>58</v>
      </c>
      <c r="D1964" s="4">
        <v>45447.0</v>
      </c>
      <c r="E1964" s="2">
        <v>285.0</v>
      </c>
      <c r="F1964" s="3" t="s">
        <v>734</v>
      </c>
      <c r="G1964" s="3" t="s">
        <v>774</v>
      </c>
      <c r="H1964" s="3">
        <v>1.0</v>
      </c>
      <c r="I1964" s="2">
        <f>IFERROR(vlookup(F1964,'College Conference'!$B$1:$Z$1000 , 6,False),0)</f>
        <v>7</v>
      </c>
      <c r="J1964" s="2">
        <f>IFERROR(vlookup(G1964,'College Conference'!$B$1:$Z$1000 , 6,False),0)</f>
        <v>8</v>
      </c>
    </row>
    <row r="1965">
      <c r="A1965" s="3" t="s">
        <v>2165</v>
      </c>
      <c r="B1965" s="3">
        <v>0.86</v>
      </c>
      <c r="C1965" s="3" t="s">
        <v>22</v>
      </c>
      <c r="D1965" s="2" t="s">
        <v>72</v>
      </c>
      <c r="E1965" s="2">
        <v>210.0</v>
      </c>
      <c r="F1965" s="3" t="s">
        <v>695</v>
      </c>
      <c r="G1965" s="3" t="s">
        <v>461</v>
      </c>
      <c r="H1965" s="3">
        <v>1.0</v>
      </c>
      <c r="I1965" s="2">
        <f>IFERROR(vlookup(F1965,'College Conference'!$B$1:$Z$1000 , 6,False),0)</f>
        <v>7</v>
      </c>
      <c r="J1965" s="2">
        <f>IFERROR(vlookup(G1965,'College Conference'!$B$1:$Z$1000 , 6,False),0)</f>
        <v>4</v>
      </c>
    </row>
    <row r="1966">
      <c r="A1966" s="3" t="s">
        <v>460</v>
      </c>
      <c r="B1966" s="3">
        <v>0.82</v>
      </c>
      <c r="C1966" s="3" t="s">
        <v>31</v>
      </c>
      <c r="D1966" s="4">
        <v>45447.0</v>
      </c>
      <c r="E1966" s="2">
        <v>280.0</v>
      </c>
      <c r="F1966" s="3" t="s">
        <v>461</v>
      </c>
      <c r="G1966" s="3" t="s">
        <v>462</v>
      </c>
      <c r="H1966" s="3">
        <v>1.0</v>
      </c>
      <c r="I1966" s="2">
        <f>IFERROR(vlookup(F1966,'College Conference'!$B$1:$Z$1000 , 6,False),0)</f>
        <v>4</v>
      </c>
      <c r="J1966" s="2">
        <f>IFERROR(vlookup(G1966,'College Conference'!$B$1:$Z$1000 , 6,False),0)</f>
        <v>0</v>
      </c>
    </row>
    <row r="1967">
      <c r="A1967" s="3" t="s">
        <v>3565</v>
      </c>
      <c r="B1967" s="3">
        <v>0.84</v>
      </c>
      <c r="C1967" s="3" t="s">
        <v>17</v>
      </c>
      <c r="D1967" s="4">
        <v>45446.0</v>
      </c>
      <c r="E1967" s="2">
        <v>200.0</v>
      </c>
      <c r="F1967" s="3" t="s">
        <v>799</v>
      </c>
      <c r="G1967" s="3" t="s">
        <v>740</v>
      </c>
      <c r="H1967" s="3">
        <v>1.0</v>
      </c>
      <c r="I1967" s="2">
        <f>IFERROR(vlookup(F1967,'College Conference'!$B$1:$Z$1000 , 6,False),0)</f>
        <v>8</v>
      </c>
      <c r="J1967" s="2">
        <f>IFERROR(vlookup(G1967,'College Conference'!$B$1:$Z$1000 , 6,False),0)</f>
        <v>7</v>
      </c>
    </row>
    <row r="1968">
      <c r="A1968" s="3" t="s">
        <v>891</v>
      </c>
      <c r="B1968" s="3" t="s">
        <v>11</v>
      </c>
      <c r="C1968" s="3" t="s">
        <v>52</v>
      </c>
      <c r="D1968" s="2" t="s">
        <v>72</v>
      </c>
      <c r="E1968" s="2">
        <v>228.0</v>
      </c>
      <c r="F1968" s="3" t="s">
        <v>892</v>
      </c>
      <c r="G1968" s="3" t="s">
        <v>39</v>
      </c>
      <c r="H1968" s="3">
        <v>1.0</v>
      </c>
      <c r="I1968" s="2">
        <f>IFERROR(vlookup(F1968,'College Conference'!$B$1:$Z$1000 , 6,False),0)</f>
        <v>9</v>
      </c>
      <c r="J1968" s="2">
        <f>IFERROR(vlookup(G1968,'College Conference'!$B$1:$Z$1000 , 6,False),0)</f>
        <v>0</v>
      </c>
    </row>
    <row r="1969">
      <c r="A1969" s="3" t="s">
        <v>3197</v>
      </c>
      <c r="B1969" s="3">
        <v>0.88</v>
      </c>
      <c r="C1969" s="3" t="s">
        <v>27</v>
      </c>
      <c r="D1969" s="4">
        <v>45446.0</v>
      </c>
      <c r="E1969" s="2">
        <v>205.0</v>
      </c>
      <c r="F1969" s="3" t="s">
        <v>1242</v>
      </c>
      <c r="G1969" s="3" t="s">
        <v>740</v>
      </c>
      <c r="H1969" s="3">
        <v>1.0</v>
      </c>
      <c r="I1969" s="2">
        <f>IFERROR(vlookup(F1969,'College Conference'!$B$1:$Z$1000 , 6,False),0)</f>
        <v>0</v>
      </c>
      <c r="J1969" s="2">
        <f>IFERROR(vlookup(G1969,'College Conference'!$B$1:$Z$1000 , 6,False),0)</f>
        <v>7</v>
      </c>
    </row>
    <row r="1970">
      <c r="A1970" s="3" t="s">
        <v>1193</v>
      </c>
      <c r="B1970" s="3">
        <v>0.88</v>
      </c>
      <c r="C1970" s="3" t="s">
        <v>17</v>
      </c>
      <c r="D1970" s="4">
        <v>45444.0</v>
      </c>
      <c r="E1970" s="2">
        <v>165.0</v>
      </c>
      <c r="F1970" s="3" t="s">
        <v>799</v>
      </c>
      <c r="G1970" s="3" t="s">
        <v>149</v>
      </c>
      <c r="H1970" s="3">
        <v>1.0</v>
      </c>
      <c r="I1970" s="2">
        <f>IFERROR(vlookup(F1970,'College Conference'!$B$1:$Z$1000 , 6,False),0)</f>
        <v>8</v>
      </c>
      <c r="J1970" s="2">
        <f>IFERROR(vlookup(G1970,'College Conference'!$B$1:$Z$1000 , 6,False),0)</f>
        <v>1</v>
      </c>
    </row>
    <row r="1971">
      <c r="A1971" s="3" t="s">
        <v>3954</v>
      </c>
      <c r="B1971" s="3">
        <v>0.94</v>
      </c>
      <c r="C1971" s="3" t="s">
        <v>43</v>
      </c>
      <c r="D1971" s="4">
        <v>45447.0</v>
      </c>
      <c r="E1971" s="2">
        <v>275.0</v>
      </c>
      <c r="F1971" s="3" t="s">
        <v>705</v>
      </c>
      <c r="G1971" s="3" t="s">
        <v>830</v>
      </c>
      <c r="H1971" s="3">
        <v>1.0</v>
      </c>
      <c r="I1971" s="2">
        <f>IFERROR(vlookup(F1971,'College Conference'!$B$1:$Z$1000 , 6,False),0)</f>
        <v>7</v>
      </c>
      <c r="J1971" s="2">
        <f>IFERROR(vlookup(G1971,'College Conference'!$B$1:$Z$1000 , 6,False),0)</f>
        <v>8</v>
      </c>
    </row>
    <row r="1972">
      <c r="A1972" s="3" t="s">
        <v>2133</v>
      </c>
      <c r="B1972" s="3">
        <v>0.9</v>
      </c>
      <c r="C1972" s="3" t="s">
        <v>17</v>
      </c>
      <c r="D1972" s="4">
        <v>45447.0</v>
      </c>
      <c r="E1972" s="2">
        <v>215.0</v>
      </c>
      <c r="F1972" s="3" t="s">
        <v>617</v>
      </c>
      <c r="G1972" s="3" t="s">
        <v>472</v>
      </c>
      <c r="H1972" s="3">
        <v>1.0</v>
      </c>
      <c r="I1972" s="2">
        <f>IFERROR(vlookup(F1972,'College Conference'!$B$1:$Z$1000 , 6,False),0)</f>
        <v>6</v>
      </c>
      <c r="J1972" s="2">
        <f>IFERROR(vlookup(G1972,'College Conference'!$B$1:$Z$1000 , 6,False),0)</f>
        <v>4</v>
      </c>
    </row>
    <row r="1973">
      <c r="A1973" s="3" t="s">
        <v>2350</v>
      </c>
      <c r="B1973" s="3">
        <v>0.8</v>
      </c>
      <c r="C1973" s="3" t="s">
        <v>31</v>
      </c>
      <c r="D1973" s="4">
        <v>45449.0</v>
      </c>
      <c r="E1973" s="2">
        <v>275.0</v>
      </c>
      <c r="F1973" s="3" t="s">
        <v>229</v>
      </c>
      <c r="G1973" s="3" t="s">
        <v>514</v>
      </c>
      <c r="H1973" s="3">
        <v>1.0</v>
      </c>
      <c r="I1973" s="2">
        <f>IFERROR(vlookup(F1973,'College Conference'!$B$1:$Z$1000 , 6,False),0)</f>
        <v>2</v>
      </c>
      <c r="J1973" s="2">
        <f>IFERROR(vlookup(G1973,'College Conference'!$B$1:$Z$1000 , 6,False),0)</f>
        <v>5</v>
      </c>
    </row>
    <row r="1974">
      <c r="A1974" s="3" t="s">
        <v>2992</v>
      </c>
      <c r="B1974" s="3">
        <v>0.82</v>
      </c>
      <c r="C1974" s="3" t="s">
        <v>12</v>
      </c>
      <c r="D1974" s="4">
        <v>45447.0</v>
      </c>
      <c r="E1974" s="2">
        <v>280.0</v>
      </c>
      <c r="F1974" s="3" t="s">
        <v>512</v>
      </c>
      <c r="G1974" s="3" t="s">
        <v>638</v>
      </c>
      <c r="H1974" s="3">
        <v>1.0</v>
      </c>
      <c r="I1974" s="2">
        <f>IFERROR(vlookup(F1974,'College Conference'!$B$1:$Z$1000 , 6,False),0)</f>
        <v>5</v>
      </c>
      <c r="J1974" s="2">
        <f>IFERROR(vlookup(G1974,'College Conference'!$B$1:$Z$1000 , 6,False),0)</f>
        <v>6</v>
      </c>
    </row>
    <row r="1975">
      <c r="A1975" s="3" t="s">
        <v>3955</v>
      </c>
      <c r="B1975" s="3">
        <v>0.88</v>
      </c>
      <c r="C1975" s="3" t="s">
        <v>31</v>
      </c>
      <c r="D1975" s="4">
        <v>45450.0</v>
      </c>
      <c r="E1975" s="2">
        <v>295.0</v>
      </c>
      <c r="F1975" s="3" t="s">
        <v>705</v>
      </c>
      <c r="G1975" s="3" t="s">
        <v>811</v>
      </c>
      <c r="H1975" s="3">
        <v>1.0</v>
      </c>
      <c r="I1975" s="2">
        <f>IFERROR(vlookup(F1975,'College Conference'!$B$1:$Z$1000 , 6,False),0)</f>
        <v>7</v>
      </c>
      <c r="J1975" s="2">
        <f>IFERROR(vlookup(G1975,'College Conference'!$B$1:$Z$1000 , 6,False),0)</f>
        <v>8</v>
      </c>
    </row>
    <row r="1976">
      <c r="A1976" s="3" t="s">
        <v>3566</v>
      </c>
      <c r="B1976" s="3">
        <v>0.89</v>
      </c>
      <c r="C1976" s="3" t="s">
        <v>12</v>
      </c>
      <c r="D1976" s="4">
        <v>45449.0</v>
      </c>
      <c r="E1976" s="2">
        <v>270.0</v>
      </c>
      <c r="F1976" s="3" t="s">
        <v>811</v>
      </c>
      <c r="G1976" s="3" t="s">
        <v>714</v>
      </c>
      <c r="H1976" s="3">
        <v>1.0</v>
      </c>
      <c r="I1976" s="2">
        <f>IFERROR(vlookup(F1976,'College Conference'!$B$1:$Z$1000 , 6,False),0)</f>
        <v>8</v>
      </c>
      <c r="J1976" s="2">
        <f>IFERROR(vlookup(G1976,'College Conference'!$B$1:$Z$1000 , 6,False),0)</f>
        <v>7</v>
      </c>
    </row>
    <row r="1977">
      <c r="A1977" s="3" t="s">
        <v>2278</v>
      </c>
      <c r="B1977" s="3" t="s">
        <v>11</v>
      </c>
      <c r="C1977" s="3" t="s">
        <v>31</v>
      </c>
      <c r="D1977" s="4">
        <v>45448.0</v>
      </c>
      <c r="E1977" s="2">
        <v>310.0</v>
      </c>
      <c r="F1977" s="3" t="s">
        <v>309</v>
      </c>
      <c r="G1977" s="3" t="s">
        <v>519</v>
      </c>
      <c r="H1977" s="3">
        <v>1.0</v>
      </c>
      <c r="I1977" s="2">
        <f>IFERROR(vlookup(F1977,'College Conference'!$B$1:$Z$1000 , 6,False),0)</f>
        <v>0</v>
      </c>
      <c r="J1977" s="2">
        <f>IFERROR(vlookup(G1977,'College Conference'!$B$1:$Z$1000 , 6,False),0)</f>
        <v>5</v>
      </c>
    </row>
    <row r="1978">
      <c r="A1978" s="3" t="s">
        <v>3887</v>
      </c>
      <c r="B1978" s="3">
        <v>0.85</v>
      </c>
      <c r="C1978" s="3" t="s">
        <v>31</v>
      </c>
      <c r="D1978" s="4">
        <v>45450.0</v>
      </c>
      <c r="E1978" s="2">
        <v>330.0</v>
      </c>
      <c r="F1978" s="3" t="s">
        <v>532</v>
      </c>
      <c r="G1978" s="3" t="s">
        <v>816</v>
      </c>
      <c r="H1978" s="3">
        <v>1.0</v>
      </c>
      <c r="I1978" s="2">
        <f>IFERROR(vlookup(F1978,'College Conference'!$B$1:$Z$1000 , 6,False),0)</f>
        <v>5</v>
      </c>
      <c r="J1978" s="2">
        <f>IFERROR(vlookup(G1978,'College Conference'!$B$1:$Z$1000 , 6,False),0)</f>
        <v>8</v>
      </c>
    </row>
    <row r="1979">
      <c r="A1979" s="3" t="s">
        <v>1758</v>
      </c>
      <c r="B1979" s="3">
        <v>0.82</v>
      </c>
      <c r="C1979" s="3" t="s">
        <v>22</v>
      </c>
      <c r="D1979" s="4">
        <v>45423.0</v>
      </c>
      <c r="E1979" s="2">
        <v>190.0</v>
      </c>
      <c r="F1979" s="3" t="s">
        <v>740</v>
      </c>
      <c r="G1979" s="3" t="s">
        <v>301</v>
      </c>
      <c r="H1979" s="3">
        <v>1.0</v>
      </c>
      <c r="I1979" s="2">
        <f>IFERROR(vlookup(F1979,'College Conference'!$B$1:$Z$1000 , 6,False),0)</f>
        <v>7</v>
      </c>
      <c r="J1979" s="2">
        <f>IFERROR(vlookup(G1979,'College Conference'!$B$1:$Z$1000 , 6,False),0)</f>
        <v>3</v>
      </c>
    </row>
    <row r="1980">
      <c r="A1980" s="3" t="s">
        <v>2993</v>
      </c>
      <c r="B1980" s="3">
        <v>0.9</v>
      </c>
      <c r="C1980" s="3" t="s">
        <v>17</v>
      </c>
      <c r="D1980" s="4">
        <v>45446.0</v>
      </c>
      <c r="E1980" s="2">
        <v>180.0</v>
      </c>
      <c r="F1980" s="3" t="s">
        <v>521</v>
      </c>
      <c r="G1980" s="3" t="s">
        <v>621</v>
      </c>
      <c r="H1980" s="3">
        <v>1.0</v>
      </c>
      <c r="I1980" s="2">
        <f>IFERROR(vlookup(F1980,'College Conference'!$B$1:$Z$1000 , 6,False),0)</f>
        <v>5</v>
      </c>
      <c r="J1980" s="2">
        <f>IFERROR(vlookup(G1980,'College Conference'!$B$1:$Z$1000 , 6,False),0)</f>
        <v>6</v>
      </c>
    </row>
    <row r="1981">
      <c r="A1981" s="3" t="s">
        <v>2088</v>
      </c>
      <c r="B1981" s="3">
        <v>0.86</v>
      </c>
      <c r="C1981" s="3" t="s">
        <v>17</v>
      </c>
      <c r="D1981" s="2" t="s">
        <v>72</v>
      </c>
      <c r="E1981" s="2">
        <v>160.0</v>
      </c>
      <c r="F1981" s="3" t="s">
        <v>568</v>
      </c>
      <c r="G1981" s="3" t="s">
        <v>455</v>
      </c>
      <c r="H1981" s="3">
        <v>1.0</v>
      </c>
      <c r="I1981" s="2">
        <f>IFERROR(vlookup(F1981,'College Conference'!$B$1:$Z$1000 , 6,False),0)</f>
        <v>5</v>
      </c>
      <c r="J1981" s="2">
        <f>IFERROR(vlookup(G1981,'College Conference'!$B$1:$Z$1000 , 6,False),0)</f>
        <v>4</v>
      </c>
    </row>
    <row r="1982">
      <c r="A1982" s="3" t="s">
        <v>537</v>
      </c>
      <c r="B1982" s="3">
        <v>0.9</v>
      </c>
      <c r="C1982" s="3" t="s">
        <v>58</v>
      </c>
      <c r="D1982" s="4">
        <v>45447.0</v>
      </c>
      <c r="E1982" s="2">
        <v>220.0</v>
      </c>
      <c r="F1982" s="3" t="s">
        <v>514</v>
      </c>
      <c r="G1982" s="3" t="s">
        <v>80</v>
      </c>
      <c r="H1982" s="3">
        <v>1.0</v>
      </c>
      <c r="I1982" s="2">
        <f>IFERROR(vlookup(F1982,'College Conference'!$B$1:$Z$1000 , 6,False),0)</f>
        <v>5</v>
      </c>
      <c r="J1982" s="2">
        <f>IFERROR(vlookup(G1982,'College Conference'!$B$1:$Z$1000 , 6,False),0)</f>
        <v>0</v>
      </c>
    </row>
    <row r="1983">
      <c r="A1983" s="3" t="s">
        <v>334</v>
      </c>
      <c r="B1983" s="3" t="s">
        <v>11</v>
      </c>
      <c r="C1983" s="3" t="s">
        <v>63</v>
      </c>
      <c r="D1983" s="4">
        <v>45444.0</v>
      </c>
      <c r="E1983" s="2">
        <v>204.0</v>
      </c>
      <c r="F1983" s="3" t="s">
        <v>335</v>
      </c>
      <c r="G1983" s="3" t="s">
        <v>144</v>
      </c>
      <c r="H1983" s="3">
        <v>1.0</v>
      </c>
      <c r="I1983" s="2">
        <f>IFERROR(vlookup(F1983,'College Conference'!$B$1:$Z$1000 , 6,False),0)</f>
        <v>3</v>
      </c>
      <c r="J1983" s="2">
        <f>IFERROR(vlookup(G1983,'College Conference'!$B$1:$Z$1000 , 6,False),0)</f>
        <v>0</v>
      </c>
    </row>
    <row r="1984">
      <c r="A1984" s="3" t="s">
        <v>1194</v>
      </c>
      <c r="B1984" s="3">
        <v>0.84</v>
      </c>
      <c r="C1984" s="3" t="s">
        <v>58</v>
      </c>
      <c r="D1984" s="2" t="s">
        <v>72</v>
      </c>
      <c r="E1984" s="2">
        <v>248.0</v>
      </c>
      <c r="F1984" s="3" t="s">
        <v>808</v>
      </c>
      <c r="G1984" s="3" t="s">
        <v>976</v>
      </c>
      <c r="H1984" s="3">
        <v>1.0</v>
      </c>
      <c r="I1984" s="2">
        <f>IFERROR(vlookup(F1984,'College Conference'!$B$1:$Z$1000 , 6,False),0)</f>
        <v>8</v>
      </c>
      <c r="J1984" s="2">
        <f>IFERROR(vlookup(G1984,'College Conference'!$B$1:$Z$1000 , 6,False),0)</f>
        <v>1</v>
      </c>
    </row>
    <row r="1985">
      <c r="A1985" s="3" t="s">
        <v>3064</v>
      </c>
      <c r="B1985" s="3">
        <v>0.88</v>
      </c>
      <c r="C1985" s="3" t="s">
        <v>52</v>
      </c>
      <c r="D1985" s="4">
        <v>45445.0</v>
      </c>
      <c r="E1985" s="2">
        <v>225.0</v>
      </c>
      <c r="F1985" s="3" t="s">
        <v>689</v>
      </c>
      <c r="G1985" s="3" t="s">
        <v>623</v>
      </c>
      <c r="H1985" s="3">
        <v>1.0</v>
      </c>
      <c r="I1985" s="2">
        <f>IFERROR(vlookup(F1985,'College Conference'!$B$1:$Z$1000 , 6,False),0)</f>
        <v>7</v>
      </c>
      <c r="J1985" s="2">
        <f>IFERROR(vlookup(G1985,'College Conference'!$B$1:$Z$1000 , 6,False),0)</f>
        <v>6</v>
      </c>
    </row>
    <row r="1986">
      <c r="A1986" s="3" t="s">
        <v>3104</v>
      </c>
      <c r="B1986" s="3" t="s">
        <v>11</v>
      </c>
      <c r="C1986" s="3" t="s">
        <v>43</v>
      </c>
      <c r="D1986" s="4">
        <v>45448.0</v>
      </c>
      <c r="E1986" s="2">
        <v>332.0</v>
      </c>
      <c r="F1986" s="3" t="s">
        <v>106</v>
      </c>
      <c r="G1986" s="3" t="s">
        <v>816</v>
      </c>
      <c r="H1986" s="3">
        <v>1.0</v>
      </c>
      <c r="I1986" s="2">
        <f>IFERROR(vlookup(F1986,'College Conference'!$B$1:$Z$1000 , 6,False),0)</f>
        <v>0</v>
      </c>
      <c r="J1986" s="2">
        <f>IFERROR(vlookup(G1986,'College Conference'!$B$1:$Z$1000 , 6,False),0)</f>
        <v>8</v>
      </c>
    </row>
    <row r="1987">
      <c r="A1987" s="3" t="s">
        <v>2994</v>
      </c>
      <c r="B1987" s="3">
        <v>0.85</v>
      </c>
      <c r="C1987" s="3" t="s">
        <v>17</v>
      </c>
      <c r="D1987" s="4">
        <v>45423.0</v>
      </c>
      <c r="E1987" s="2">
        <v>170.0</v>
      </c>
      <c r="F1987" s="3" t="s">
        <v>512</v>
      </c>
      <c r="G1987" s="3" t="s">
        <v>613</v>
      </c>
      <c r="H1987" s="3">
        <v>1.0</v>
      </c>
      <c r="I1987" s="2">
        <f>IFERROR(vlookup(F1987,'College Conference'!$B$1:$Z$1000 , 6,False),0)</f>
        <v>5</v>
      </c>
      <c r="J1987" s="2">
        <f>IFERROR(vlookup(G1987,'College Conference'!$B$1:$Z$1000 , 6,False),0)</f>
        <v>6</v>
      </c>
    </row>
    <row r="1988">
      <c r="A1988" s="3" t="s">
        <v>2326</v>
      </c>
      <c r="B1988" s="3">
        <v>0.75</v>
      </c>
      <c r="C1988" s="3" t="s">
        <v>27</v>
      </c>
      <c r="D1988" s="4">
        <v>45422.0</v>
      </c>
      <c r="E1988" s="2">
        <v>170.0</v>
      </c>
      <c r="F1988" s="3" t="s">
        <v>161</v>
      </c>
      <c r="G1988" s="3" t="s">
        <v>519</v>
      </c>
      <c r="H1988" s="3">
        <v>1.0</v>
      </c>
      <c r="I1988" s="2">
        <f>IFERROR(vlookup(F1988,'College Conference'!$B$1:$Z$1000 , 6,False),0)</f>
        <v>1</v>
      </c>
      <c r="J1988" s="2">
        <f>IFERROR(vlookup(G1988,'College Conference'!$B$1:$Z$1000 , 6,False),0)</f>
        <v>5</v>
      </c>
    </row>
    <row r="1989">
      <c r="A1989" s="3" t="s">
        <v>2279</v>
      </c>
      <c r="B1989" s="3" t="s">
        <v>11</v>
      </c>
      <c r="C1989" s="3" t="s">
        <v>63</v>
      </c>
      <c r="D1989" s="4">
        <v>45445.0</v>
      </c>
      <c r="E1989" s="2">
        <v>215.0</v>
      </c>
      <c r="F1989" s="3" t="s">
        <v>314</v>
      </c>
      <c r="G1989" s="3" t="s">
        <v>527</v>
      </c>
      <c r="H1989" s="3">
        <v>1.0</v>
      </c>
      <c r="I1989" s="2">
        <f>IFERROR(vlookup(F1989,'College Conference'!$B$1:$Z$1000 , 6,False),0)</f>
        <v>0</v>
      </c>
      <c r="J1989" s="2">
        <f>IFERROR(vlookup(G1989,'College Conference'!$B$1:$Z$1000 , 6,False),0)</f>
        <v>5</v>
      </c>
    </row>
    <row r="1990">
      <c r="A1990" s="3" t="s">
        <v>2708</v>
      </c>
      <c r="B1990" s="3">
        <v>0.89</v>
      </c>
      <c r="C1990" s="3" t="s">
        <v>63</v>
      </c>
      <c r="D1990" s="4">
        <v>45447.0</v>
      </c>
      <c r="E1990" s="2">
        <v>200.0</v>
      </c>
      <c r="F1990" s="3" t="s">
        <v>843</v>
      </c>
      <c r="G1990" s="3" t="s">
        <v>514</v>
      </c>
      <c r="H1990" s="3">
        <v>1.0</v>
      </c>
      <c r="I1990" s="2">
        <f>IFERROR(vlookup(F1990,'College Conference'!$B$1:$Z$1000 , 6,False),0)</f>
        <v>8</v>
      </c>
      <c r="J1990" s="2">
        <f>IFERROR(vlookup(G1990,'College Conference'!$B$1:$Z$1000 , 6,False),0)</f>
        <v>5</v>
      </c>
    </row>
    <row r="1991">
      <c r="A1991" s="3" t="s">
        <v>2280</v>
      </c>
      <c r="B1991" s="3" t="s">
        <v>11</v>
      </c>
      <c r="C1991" s="3" t="s">
        <v>17</v>
      </c>
      <c r="D1991" s="4">
        <v>45444.0</v>
      </c>
      <c r="E1991" s="2">
        <v>180.0</v>
      </c>
      <c r="F1991" s="3" t="s">
        <v>398</v>
      </c>
      <c r="G1991" s="3" t="s">
        <v>525</v>
      </c>
      <c r="H1991" s="3">
        <v>1.0</v>
      </c>
      <c r="I1991" s="2">
        <f>IFERROR(vlookup(F1991,'College Conference'!$B$1:$Z$1000 , 6,False),0)</f>
        <v>0</v>
      </c>
      <c r="J1991" s="2">
        <f>IFERROR(vlookup(G1991,'College Conference'!$B$1:$Z$1000 , 6,False),0)</f>
        <v>5</v>
      </c>
    </row>
    <row r="1992">
      <c r="A1992" s="3" t="s">
        <v>1323</v>
      </c>
      <c r="B1992" s="3">
        <v>0.83</v>
      </c>
      <c r="C1992" s="3" t="s">
        <v>78</v>
      </c>
      <c r="D1992" s="4">
        <v>45444.0</v>
      </c>
      <c r="E1992" s="2">
        <v>210.0</v>
      </c>
      <c r="F1992" s="3" t="s">
        <v>631</v>
      </c>
      <c r="G1992" s="3" t="s">
        <v>238</v>
      </c>
      <c r="H1992" s="3">
        <v>1.0</v>
      </c>
      <c r="I1992" s="2">
        <f>IFERROR(vlookup(F1992,'College Conference'!$B$1:$Z$1000 , 6,False),0)</f>
        <v>6</v>
      </c>
      <c r="J1992" s="2">
        <f>IFERROR(vlookup(G1992,'College Conference'!$B$1:$Z$1000 , 6,False),0)</f>
        <v>2</v>
      </c>
    </row>
    <row r="1993">
      <c r="A1993" s="3" t="s">
        <v>1832</v>
      </c>
      <c r="B1993" s="3">
        <v>1.0</v>
      </c>
      <c r="C1993" s="3" t="s">
        <v>78</v>
      </c>
      <c r="D1993" s="4">
        <v>45446.0</v>
      </c>
      <c r="E1993" s="2">
        <v>206.0</v>
      </c>
      <c r="F1993" s="3" t="s">
        <v>843</v>
      </c>
      <c r="G1993" s="3" t="s">
        <v>335</v>
      </c>
      <c r="H1993" s="3">
        <v>1.0</v>
      </c>
      <c r="I1993" s="2">
        <f>IFERROR(vlookup(F1993,'College Conference'!$B$1:$Z$1000 , 6,False),0)</f>
        <v>8</v>
      </c>
      <c r="J1993" s="2">
        <f>IFERROR(vlookup(G1993,'College Conference'!$B$1:$Z$1000 , 6,False),0)</f>
        <v>3</v>
      </c>
    </row>
    <row r="1994">
      <c r="A1994" s="3" t="s">
        <v>3916</v>
      </c>
      <c r="B1994" s="3">
        <v>0.88</v>
      </c>
      <c r="C1994" s="3" t="s">
        <v>52</v>
      </c>
      <c r="D1994" s="4">
        <v>45444.0</v>
      </c>
      <c r="E1994" s="2">
        <v>205.0</v>
      </c>
      <c r="F1994" s="3" t="s">
        <v>617</v>
      </c>
      <c r="G1994" s="3" t="s">
        <v>776</v>
      </c>
      <c r="H1994" s="3">
        <v>1.0</v>
      </c>
      <c r="I1994" s="2">
        <f>IFERROR(vlookup(F1994,'College Conference'!$B$1:$Z$1000 , 6,False),0)</f>
        <v>6</v>
      </c>
      <c r="J1994" s="2">
        <f>IFERROR(vlookup(G1994,'College Conference'!$B$1:$Z$1000 , 6,False),0)</f>
        <v>8</v>
      </c>
    </row>
    <row r="1995">
      <c r="A1995" s="3" t="s">
        <v>4330</v>
      </c>
      <c r="B1995" s="3">
        <v>0.77</v>
      </c>
      <c r="C1995" s="3" t="s">
        <v>43</v>
      </c>
      <c r="D1995" s="4">
        <v>45446.0</v>
      </c>
      <c r="E1995" s="2">
        <v>318.0</v>
      </c>
      <c r="F1995" s="3" t="s">
        <v>626</v>
      </c>
      <c r="G1995" s="3" t="s">
        <v>922</v>
      </c>
      <c r="H1995" s="3">
        <v>1.0</v>
      </c>
      <c r="I1995" s="2">
        <f>IFERROR(vlookup(F1995,'College Conference'!$B$1:$Z$1000 , 6,False),0)</f>
        <v>6</v>
      </c>
      <c r="J1995" s="2">
        <f>IFERROR(vlookup(G1995,'College Conference'!$B$1:$Z$1000 , 6,False),0)</f>
        <v>10</v>
      </c>
    </row>
    <row r="1996">
      <c r="A1996" s="3" t="s">
        <v>3888</v>
      </c>
      <c r="B1996" s="3">
        <v>0.87</v>
      </c>
      <c r="C1996" s="3" t="s">
        <v>27</v>
      </c>
      <c r="D1996" s="2" t="s">
        <v>72</v>
      </c>
      <c r="E1996" s="2">
        <v>190.0</v>
      </c>
      <c r="F1996" s="3" t="s">
        <v>517</v>
      </c>
      <c r="G1996" s="3" t="s">
        <v>823</v>
      </c>
      <c r="H1996" s="3">
        <v>1.0</v>
      </c>
      <c r="I1996" s="2">
        <f>IFERROR(vlookup(F1996,'College Conference'!$B$1:$Z$1000 , 6,False),0)</f>
        <v>5</v>
      </c>
      <c r="J1996" s="2">
        <f>IFERROR(vlookup(G1996,'College Conference'!$B$1:$Z$1000 , 6,False),0)</f>
        <v>8</v>
      </c>
    </row>
    <row r="1997">
      <c r="A1997" s="3" t="s">
        <v>3158</v>
      </c>
      <c r="B1997" s="3">
        <v>0.84</v>
      </c>
      <c r="C1997" s="3" t="s">
        <v>78</v>
      </c>
      <c r="D1997" s="4">
        <v>45444.0</v>
      </c>
      <c r="E1997" s="2">
        <v>180.0</v>
      </c>
      <c r="F1997" s="3" t="s">
        <v>888</v>
      </c>
      <c r="G1997" s="3" t="s">
        <v>615</v>
      </c>
      <c r="H1997" s="3">
        <v>1.0</v>
      </c>
      <c r="I1997" s="2">
        <f>IFERROR(vlookup(F1997,'College Conference'!$B$1:$Z$1000 , 6,False),0)</f>
        <v>9</v>
      </c>
      <c r="J1997" s="2">
        <f>IFERROR(vlookup(G1997,'College Conference'!$B$1:$Z$1000 , 6,False),0)</f>
        <v>6</v>
      </c>
    </row>
    <row r="1998">
      <c r="A1998" s="3" t="s">
        <v>2633</v>
      </c>
      <c r="B1998" s="3">
        <v>0.88</v>
      </c>
      <c r="C1998" s="3" t="s">
        <v>78</v>
      </c>
      <c r="D1998" s="4">
        <v>45445.0</v>
      </c>
      <c r="E1998" s="2">
        <v>205.0</v>
      </c>
      <c r="F1998" s="3" t="s">
        <v>705</v>
      </c>
      <c r="G1998" s="3" t="s">
        <v>519</v>
      </c>
      <c r="H1998" s="3">
        <v>1.0</v>
      </c>
      <c r="I1998" s="2">
        <f>IFERROR(vlookup(F1998,'College Conference'!$B$1:$Z$1000 , 6,False),0)</f>
        <v>7</v>
      </c>
      <c r="J1998" s="2">
        <f>IFERROR(vlookup(G1998,'College Conference'!$B$1:$Z$1000 , 6,False),0)</f>
        <v>5</v>
      </c>
    </row>
    <row r="1999">
      <c r="A1999" s="3" t="s">
        <v>336</v>
      </c>
      <c r="B1999" s="3">
        <v>0.84</v>
      </c>
      <c r="C1999" s="3" t="s">
        <v>52</v>
      </c>
      <c r="D1999" s="4">
        <v>45444.0</v>
      </c>
      <c r="E1999" s="2">
        <v>235.0</v>
      </c>
      <c r="F1999" s="3" t="s">
        <v>335</v>
      </c>
      <c r="G1999" s="3" t="s">
        <v>144</v>
      </c>
      <c r="H1999" s="3">
        <v>1.0</v>
      </c>
      <c r="I1999" s="2">
        <f>IFERROR(vlookup(F1999,'College Conference'!$B$1:$Z$1000 , 6,False),0)</f>
        <v>3</v>
      </c>
      <c r="J1999" s="2">
        <f>IFERROR(vlookup(G1999,'College Conference'!$B$1:$Z$1000 , 6,False),0)</f>
        <v>0</v>
      </c>
    </row>
    <row r="2000">
      <c r="A2000" s="3" t="s">
        <v>4291</v>
      </c>
      <c r="B2000" s="3" t="s">
        <v>11</v>
      </c>
      <c r="C2000" s="3" t="s">
        <v>198</v>
      </c>
      <c r="D2000" s="4">
        <v>45423.0</v>
      </c>
      <c r="E2000" s="2">
        <v>198.0</v>
      </c>
      <c r="F2000" s="3" t="s">
        <v>1428</v>
      </c>
      <c r="G2000" s="3" t="s">
        <v>924</v>
      </c>
      <c r="H2000" s="3">
        <v>1.0</v>
      </c>
      <c r="I2000" s="2">
        <f>IFERROR(vlookup(F2000,'College Conference'!$B$1:$Z$1000 , 6,False),0)</f>
        <v>0</v>
      </c>
      <c r="J2000" s="2">
        <f>IFERROR(vlookup(G2000,'College Conference'!$B$1:$Z$1000 , 6,False),0)</f>
        <v>10</v>
      </c>
    </row>
    <row r="2001">
      <c r="A2001" s="3" t="s">
        <v>3668</v>
      </c>
      <c r="B2001" s="3" t="s">
        <v>11</v>
      </c>
      <c r="C2001" s="3" t="s">
        <v>313</v>
      </c>
      <c r="D2001" s="4">
        <v>45420.0</v>
      </c>
      <c r="E2001" s="2">
        <v>189.0</v>
      </c>
      <c r="F2001" s="3" t="s">
        <v>33</v>
      </c>
      <c r="G2001" s="3" t="s">
        <v>816</v>
      </c>
      <c r="H2001" s="3">
        <v>1.0</v>
      </c>
      <c r="I2001" s="2">
        <f>IFERROR(vlookup(F2001,'College Conference'!$B$1:$Z$1000 , 6,False),0)</f>
        <v>0</v>
      </c>
      <c r="J2001" s="2">
        <f>IFERROR(vlookup(G2001,'College Conference'!$B$1:$Z$1000 , 6,False),0)</f>
        <v>8</v>
      </c>
    </row>
    <row r="2002">
      <c r="A2002" s="3" t="s">
        <v>707</v>
      </c>
      <c r="B2002" s="3">
        <v>0.86</v>
      </c>
      <c r="C2002" s="3" t="s">
        <v>27</v>
      </c>
      <c r="D2002" s="4">
        <v>45422.0</v>
      </c>
      <c r="E2002" s="2">
        <v>170.0</v>
      </c>
      <c r="F2002" s="3" t="s">
        <v>708</v>
      </c>
      <c r="G2002" s="3" t="s">
        <v>674</v>
      </c>
      <c r="H2002" s="3">
        <v>1.0</v>
      </c>
      <c r="I2002" s="2">
        <f>IFERROR(vlookup(F2002,'College Conference'!$B$1:$Z$1000 , 6,False),0)</f>
        <v>7</v>
      </c>
      <c r="J2002" s="2">
        <f>IFERROR(vlookup(G2002,'College Conference'!$B$1:$Z$1000 , 6,False),0)</f>
        <v>0</v>
      </c>
    </row>
    <row r="2003">
      <c r="A2003" s="3" t="s">
        <v>4292</v>
      </c>
      <c r="B2003" s="3">
        <v>0.75</v>
      </c>
      <c r="C2003" s="3" t="s">
        <v>274</v>
      </c>
      <c r="D2003" s="4">
        <v>45444.0</v>
      </c>
      <c r="E2003" s="2">
        <v>225.0</v>
      </c>
      <c r="F2003" s="3" t="s">
        <v>1242</v>
      </c>
      <c r="G2003" s="3" t="s">
        <v>922</v>
      </c>
      <c r="H2003" s="3">
        <v>1.0</v>
      </c>
      <c r="I2003" s="2">
        <f>IFERROR(vlookup(F2003,'College Conference'!$B$1:$Z$1000 , 6,False),0)</f>
        <v>0</v>
      </c>
      <c r="J2003" s="2">
        <f>IFERROR(vlookup(G2003,'College Conference'!$B$1:$Z$1000 , 6,False),0)</f>
        <v>10</v>
      </c>
    </row>
    <row r="2004">
      <c r="A2004" s="3" t="s">
        <v>4143</v>
      </c>
      <c r="B2004" s="3" t="s">
        <v>11</v>
      </c>
      <c r="C2004" s="3" t="s">
        <v>120</v>
      </c>
      <c r="D2004" s="4">
        <v>45445.0</v>
      </c>
      <c r="E2004" s="2">
        <v>220.0</v>
      </c>
      <c r="F2004" s="3" t="s">
        <v>1242</v>
      </c>
      <c r="G2004" s="3" t="s">
        <v>1218</v>
      </c>
      <c r="H2004" s="3">
        <v>1.0</v>
      </c>
      <c r="I2004" s="2">
        <f>IFERROR(vlookup(F2004,'College Conference'!$B$1:$Z$1000 , 6,False),0)</f>
        <v>0</v>
      </c>
      <c r="J2004" s="2">
        <f>IFERROR(vlookup(G2004,'College Conference'!$B$1:$Z$1000 , 6,False),0)</f>
        <v>9</v>
      </c>
    </row>
    <row r="2005">
      <c r="A2005" s="3" t="s">
        <v>3797</v>
      </c>
      <c r="B2005" s="3">
        <v>0.89</v>
      </c>
      <c r="C2005" s="3" t="s">
        <v>52</v>
      </c>
      <c r="D2005" s="4">
        <v>45444.0</v>
      </c>
      <c r="E2005" s="2">
        <v>220.0</v>
      </c>
      <c r="F2005" s="3" t="s">
        <v>311</v>
      </c>
      <c r="G2005" s="3" t="s">
        <v>799</v>
      </c>
      <c r="H2005" s="3">
        <v>1.0</v>
      </c>
      <c r="I2005" s="2">
        <f>IFERROR(vlookup(F2005,'College Conference'!$B$1:$Z$1000 , 6,False),0)</f>
        <v>3</v>
      </c>
      <c r="J2005" s="2">
        <f>IFERROR(vlookup(G2005,'College Conference'!$B$1:$Z$1000 , 6,False),0)</f>
        <v>8</v>
      </c>
    </row>
    <row r="2006">
      <c r="A2006" s="3" t="s">
        <v>3612</v>
      </c>
      <c r="B2006" s="3">
        <v>0.89</v>
      </c>
      <c r="C2006" s="3" t="s">
        <v>22</v>
      </c>
      <c r="D2006" s="4">
        <v>45422.0</v>
      </c>
      <c r="E2006" s="2">
        <v>185.0</v>
      </c>
      <c r="F2006" s="3" t="s">
        <v>1218</v>
      </c>
      <c r="G2006" s="3" t="s">
        <v>740</v>
      </c>
      <c r="H2006" s="3">
        <v>1.0</v>
      </c>
      <c r="I2006" s="2">
        <f>IFERROR(vlookup(F2006,'College Conference'!$B$1:$Z$1000 , 6,False),0)</f>
        <v>9</v>
      </c>
      <c r="J2006" s="2">
        <f>IFERROR(vlookup(G2006,'College Conference'!$B$1:$Z$1000 , 6,False),0)</f>
        <v>7</v>
      </c>
    </row>
    <row r="2007">
      <c r="A2007" s="3" t="s">
        <v>3798</v>
      </c>
      <c r="B2007" s="3">
        <v>0.9</v>
      </c>
      <c r="C2007" s="3" t="s">
        <v>52</v>
      </c>
      <c r="D2007" s="4">
        <v>45446.0</v>
      </c>
      <c r="E2007" s="2">
        <v>232.0</v>
      </c>
      <c r="F2007" s="3" t="s">
        <v>306</v>
      </c>
      <c r="G2007" s="3" t="s">
        <v>774</v>
      </c>
      <c r="H2007" s="3">
        <v>1.0</v>
      </c>
      <c r="I2007" s="2">
        <f>IFERROR(vlookup(F2007,'College Conference'!$B$1:$Z$1000 , 6,False),0)</f>
        <v>3</v>
      </c>
      <c r="J2007" s="2">
        <f>IFERROR(vlookup(G2007,'College Conference'!$B$1:$Z$1000 , 6,False),0)</f>
        <v>8</v>
      </c>
    </row>
    <row r="2008">
      <c r="A2008" s="3" t="s">
        <v>3065</v>
      </c>
      <c r="B2008" s="3">
        <v>0.85</v>
      </c>
      <c r="C2008" s="3" t="s">
        <v>43</v>
      </c>
      <c r="D2008" s="4">
        <v>45446.0</v>
      </c>
      <c r="E2008" s="2">
        <v>314.0</v>
      </c>
      <c r="F2008" s="3" t="s">
        <v>689</v>
      </c>
      <c r="G2008" s="3" t="s">
        <v>621</v>
      </c>
      <c r="H2008" s="3">
        <v>1.0</v>
      </c>
      <c r="I2008" s="2">
        <f>IFERROR(vlookup(F2008,'College Conference'!$B$1:$Z$1000 , 6,False),0)</f>
        <v>7</v>
      </c>
      <c r="J2008" s="2">
        <f>IFERROR(vlookup(G2008,'College Conference'!$B$1:$Z$1000 , 6,False),0)</f>
        <v>6</v>
      </c>
    </row>
    <row r="2009">
      <c r="A2009" s="3" t="s">
        <v>489</v>
      </c>
      <c r="B2009" s="3">
        <v>0.84</v>
      </c>
      <c r="C2009" s="3" t="s">
        <v>63</v>
      </c>
      <c r="D2009" s="4">
        <v>45444.0</v>
      </c>
      <c r="E2009" s="2">
        <v>180.0</v>
      </c>
      <c r="F2009" s="3" t="s">
        <v>73</v>
      </c>
      <c r="G2009" s="3" t="s">
        <v>510</v>
      </c>
      <c r="H2009" s="3">
        <v>1.0</v>
      </c>
      <c r="I2009" s="2">
        <f>IFERROR(vlookup(F2009,'College Conference'!$B$1:$Z$1000 , 6,False),0)</f>
        <v>0</v>
      </c>
      <c r="J2009" s="2">
        <f>IFERROR(vlookup(G2009,'College Conference'!$B$1:$Z$1000 , 6,False),0)</f>
        <v>5</v>
      </c>
    </row>
    <row r="2010">
      <c r="A2010" s="3" t="s">
        <v>2916</v>
      </c>
      <c r="B2010" s="3">
        <v>0.87</v>
      </c>
      <c r="C2010" s="3" t="s">
        <v>58</v>
      </c>
      <c r="D2010" s="4">
        <v>45447.0</v>
      </c>
      <c r="E2010" s="2">
        <v>220.0</v>
      </c>
      <c r="F2010" s="3" t="s">
        <v>289</v>
      </c>
      <c r="G2010" s="3" t="s">
        <v>643</v>
      </c>
      <c r="H2010" s="3">
        <v>1.0</v>
      </c>
      <c r="I2010" s="2">
        <f>IFERROR(vlookup(F2010,'College Conference'!$B$1:$Z$1000 , 6,False),0)</f>
        <v>3</v>
      </c>
      <c r="J2010" s="2">
        <f>IFERROR(vlookup(G2010,'College Conference'!$B$1:$Z$1000 , 6,False),0)</f>
        <v>6</v>
      </c>
    </row>
    <row r="2011">
      <c r="A2011" s="3" t="s">
        <v>1569</v>
      </c>
      <c r="B2011" s="3">
        <v>0.86</v>
      </c>
      <c r="C2011" s="3" t="s">
        <v>63</v>
      </c>
      <c r="D2011" s="4">
        <v>45444.0</v>
      </c>
      <c r="E2011" s="2">
        <v>207.0</v>
      </c>
      <c r="F2011" s="3" t="s">
        <v>703</v>
      </c>
      <c r="G2011" s="3" t="s">
        <v>643</v>
      </c>
      <c r="H2011" s="3">
        <v>1.0</v>
      </c>
      <c r="I2011" s="2">
        <f>IFERROR(vlookup(F2011,'College Conference'!$B$1:$Z$1000 , 6,False),0)</f>
        <v>7</v>
      </c>
      <c r="J2011" s="2">
        <f>IFERROR(vlookup(G2011,'College Conference'!$B$1:$Z$1000 , 6,False),0)</f>
        <v>6</v>
      </c>
    </row>
    <row r="2012">
      <c r="A2012" s="3" t="s">
        <v>1932</v>
      </c>
      <c r="B2012" s="3">
        <v>0.81</v>
      </c>
      <c r="C2012" s="3" t="s">
        <v>31</v>
      </c>
      <c r="D2012" s="4">
        <v>45448.0</v>
      </c>
      <c r="E2012" s="2">
        <v>308.0</v>
      </c>
      <c r="F2012" s="3" t="s">
        <v>363</v>
      </c>
      <c r="G2012" s="3" t="s">
        <v>444</v>
      </c>
      <c r="H2012" s="3">
        <v>1.0</v>
      </c>
      <c r="I2012" s="2">
        <f>IFERROR(vlookup(F2012,'College Conference'!$B$1:$Z$1000 , 6,False),0)</f>
        <v>0</v>
      </c>
      <c r="J2012" s="2">
        <f>IFERROR(vlookup(G2012,'College Conference'!$B$1:$Z$1000 , 6,False),0)</f>
        <v>4</v>
      </c>
    </row>
    <row r="2013">
      <c r="A2013" s="3" t="s">
        <v>2709</v>
      </c>
      <c r="B2013" s="3">
        <v>0.9</v>
      </c>
      <c r="C2013" s="3" t="s">
        <v>78</v>
      </c>
      <c r="D2013" s="4">
        <v>45445.0</v>
      </c>
      <c r="E2013" s="2">
        <v>205.0</v>
      </c>
      <c r="F2013" s="3" t="s">
        <v>816</v>
      </c>
      <c r="G2013" s="3" t="s">
        <v>517</v>
      </c>
      <c r="H2013" s="3">
        <v>1.0</v>
      </c>
      <c r="I2013" s="2">
        <f>IFERROR(vlookup(F2013,'College Conference'!$B$1:$Z$1000 , 6,False),0)</f>
        <v>8</v>
      </c>
      <c r="J2013" s="2">
        <f>IFERROR(vlookup(G2013,'College Conference'!$B$1:$Z$1000 , 6,False),0)</f>
        <v>5</v>
      </c>
    </row>
    <row r="2014">
      <c r="A2014" s="3" t="s">
        <v>1759</v>
      </c>
      <c r="B2014" s="3">
        <v>0.89</v>
      </c>
      <c r="C2014" s="3" t="s">
        <v>17</v>
      </c>
      <c r="D2014" s="4">
        <v>45422.0</v>
      </c>
      <c r="E2014" s="2">
        <v>180.0</v>
      </c>
      <c r="F2014" s="3" t="s">
        <v>691</v>
      </c>
      <c r="G2014" s="3" t="s">
        <v>306</v>
      </c>
      <c r="H2014" s="3">
        <v>1.0</v>
      </c>
      <c r="I2014" s="2">
        <f>IFERROR(vlookup(F2014,'College Conference'!$B$1:$Z$1000 , 6,False),0)</f>
        <v>7</v>
      </c>
      <c r="J2014" s="2">
        <f>IFERROR(vlookup(G2014,'College Conference'!$B$1:$Z$1000 , 6,False),0)</f>
        <v>3</v>
      </c>
    </row>
    <row r="2015">
      <c r="A2015" s="3" t="s">
        <v>3956</v>
      </c>
      <c r="B2015" s="3">
        <v>0.88</v>
      </c>
      <c r="C2015" s="3" t="s">
        <v>12</v>
      </c>
      <c r="D2015" s="4">
        <v>45445.0</v>
      </c>
      <c r="E2015" s="2">
        <v>310.0</v>
      </c>
      <c r="F2015" s="3" t="s">
        <v>685</v>
      </c>
      <c r="G2015" s="3" t="s">
        <v>783</v>
      </c>
      <c r="H2015" s="3">
        <v>1.0</v>
      </c>
      <c r="I2015" s="2">
        <f>IFERROR(vlookup(F2015,'College Conference'!$B$1:$Z$1000 , 6,False),0)</f>
        <v>7</v>
      </c>
      <c r="J2015" s="2">
        <f>IFERROR(vlookup(G2015,'College Conference'!$B$1:$Z$1000 , 6,False),0)</f>
        <v>8</v>
      </c>
    </row>
    <row r="2016">
      <c r="A2016" s="3" t="s">
        <v>1760</v>
      </c>
      <c r="B2016" s="3">
        <v>0.88</v>
      </c>
      <c r="C2016" s="3" t="s">
        <v>52</v>
      </c>
      <c r="D2016" s="2" t="s">
        <v>72</v>
      </c>
      <c r="E2016" s="2">
        <v>220.0</v>
      </c>
      <c r="F2016" s="3" t="s">
        <v>701</v>
      </c>
      <c r="G2016" s="3" t="s">
        <v>322</v>
      </c>
      <c r="H2016" s="3">
        <v>1.0</v>
      </c>
      <c r="I2016" s="2">
        <f>IFERROR(vlookup(F2016,'College Conference'!$B$1:$Z$1000 , 6,False),0)</f>
        <v>7</v>
      </c>
      <c r="J2016" s="2">
        <f>IFERROR(vlookup(G2016,'College Conference'!$B$1:$Z$1000 , 6,False),0)</f>
        <v>3</v>
      </c>
    </row>
    <row r="2017">
      <c r="A2017" s="3" t="s">
        <v>3623</v>
      </c>
      <c r="B2017" s="3">
        <v>0.72</v>
      </c>
      <c r="C2017" s="3" t="s">
        <v>286</v>
      </c>
      <c r="D2017" s="4">
        <v>45446.0</v>
      </c>
      <c r="E2017" s="2">
        <v>250.0</v>
      </c>
      <c r="F2017" s="3" t="s">
        <v>922</v>
      </c>
      <c r="G2017" s="3" t="s">
        <v>685</v>
      </c>
      <c r="H2017" s="3">
        <v>1.0</v>
      </c>
      <c r="I2017" s="2">
        <f>IFERROR(vlookup(F2017,'College Conference'!$B$1:$Z$1000 , 6,False),0)</f>
        <v>10</v>
      </c>
      <c r="J2017" s="2">
        <f>IFERROR(vlookup(G2017,'College Conference'!$B$1:$Z$1000 , 6,False),0)</f>
        <v>7</v>
      </c>
    </row>
    <row r="2018">
      <c r="A2018" s="3" t="s">
        <v>1143</v>
      </c>
      <c r="B2018" s="3">
        <v>0.89</v>
      </c>
      <c r="C2018" s="3" t="s">
        <v>58</v>
      </c>
      <c r="D2018" s="4">
        <v>45447.0</v>
      </c>
      <c r="E2018" s="2">
        <v>245.0</v>
      </c>
      <c r="F2018" s="3" t="s">
        <v>1131</v>
      </c>
      <c r="G2018" s="3" t="s">
        <v>156</v>
      </c>
      <c r="H2018" s="3">
        <v>1.0</v>
      </c>
      <c r="I2018" s="2">
        <f>IFERROR(vlookup(F2018,'College Conference'!$B$1:$Z$1000 , 6,False),0)</f>
        <v>7</v>
      </c>
      <c r="J2018" s="2">
        <f>IFERROR(vlookup(G2018,'College Conference'!$B$1:$Z$1000 , 6,False),0)</f>
        <v>1</v>
      </c>
    </row>
    <row r="2019">
      <c r="A2019" s="3" t="s">
        <v>629</v>
      </c>
      <c r="B2019" s="3">
        <v>0.76</v>
      </c>
      <c r="C2019" s="3" t="s">
        <v>31</v>
      </c>
      <c r="D2019" s="4">
        <v>45448.0</v>
      </c>
      <c r="E2019" s="2">
        <v>285.0</v>
      </c>
      <c r="F2019" s="3" t="s">
        <v>626</v>
      </c>
      <c r="G2019" s="3" t="s">
        <v>48</v>
      </c>
      <c r="H2019" s="3">
        <v>1.0</v>
      </c>
      <c r="I2019" s="2">
        <f>IFERROR(vlookup(F2019,'College Conference'!$B$1:$Z$1000 , 6,False),0)</f>
        <v>6</v>
      </c>
      <c r="J2019" s="2">
        <f>IFERROR(vlookup(G2019,'College Conference'!$B$1:$Z$1000 , 6,False),0)</f>
        <v>0</v>
      </c>
    </row>
    <row r="2020">
      <c r="A2020" s="3" t="s">
        <v>1222</v>
      </c>
      <c r="B2020" s="3">
        <v>0.89</v>
      </c>
      <c r="C2020" s="3" t="s">
        <v>31</v>
      </c>
      <c r="D2020" s="4">
        <v>45450.0</v>
      </c>
      <c r="E2020" s="2">
        <v>300.0</v>
      </c>
      <c r="F2020" s="3" t="s">
        <v>948</v>
      </c>
      <c r="G2020" s="3" t="s">
        <v>139</v>
      </c>
      <c r="H2020" s="3">
        <v>1.0</v>
      </c>
      <c r="I2020" s="2">
        <f>IFERROR(vlookup(F2020,'College Conference'!$B$1:$Z$1000 , 6,False),0)</f>
        <v>11</v>
      </c>
      <c r="J2020" s="2">
        <f>IFERROR(vlookup(G2020,'College Conference'!$B$1:$Z$1000 , 6,False),0)</f>
        <v>1</v>
      </c>
    </row>
    <row r="2021">
      <c r="A2021" s="3" t="s">
        <v>1223</v>
      </c>
      <c r="B2021" s="3">
        <v>0.8</v>
      </c>
      <c r="C2021" s="3" t="s">
        <v>12</v>
      </c>
      <c r="D2021" s="4">
        <v>45445.0</v>
      </c>
      <c r="E2021" s="2">
        <v>236.0</v>
      </c>
      <c r="F2021" s="3" t="s">
        <v>948</v>
      </c>
      <c r="G2021" s="3" t="s">
        <v>139</v>
      </c>
      <c r="H2021" s="3">
        <v>1.0</v>
      </c>
      <c r="I2021" s="2">
        <f>IFERROR(vlookup(F2021,'College Conference'!$B$1:$Z$1000 , 6,False),0)</f>
        <v>11</v>
      </c>
      <c r="J2021" s="2">
        <f>IFERROR(vlookup(G2021,'College Conference'!$B$1:$Z$1000 , 6,False),0)</f>
        <v>1</v>
      </c>
    </row>
    <row r="2022">
      <c r="A2022" s="3" t="s">
        <v>239</v>
      </c>
      <c r="B2022" s="3">
        <v>0.79</v>
      </c>
      <c r="C2022" s="3" t="s">
        <v>12</v>
      </c>
      <c r="D2022" s="4">
        <v>45444.0</v>
      </c>
      <c r="E2022" s="2">
        <v>286.0</v>
      </c>
      <c r="F2022" s="3" t="s">
        <v>240</v>
      </c>
      <c r="G2022" s="3" t="s">
        <v>241</v>
      </c>
      <c r="H2022" s="3">
        <v>1.0</v>
      </c>
      <c r="I2022" s="2">
        <f>IFERROR(vlookup(F2022,'College Conference'!$B$1:$Z$1000 , 6,False),0)</f>
        <v>2</v>
      </c>
      <c r="J2022" s="2">
        <f>IFERROR(vlookup(G2022,'College Conference'!$B$1:$Z$1000 , 6,False),0)</f>
        <v>0</v>
      </c>
    </row>
    <row r="2023">
      <c r="A2023" s="3" t="s">
        <v>3799</v>
      </c>
      <c r="B2023" s="3">
        <v>0.9</v>
      </c>
      <c r="C2023" s="3" t="s">
        <v>58</v>
      </c>
      <c r="D2023" s="4">
        <v>45447.0</v>
      </c>
      <c r="E2023" s="2">
        <v>240.0</v>
      </c>
      <c r="F2023" s="3" t="s">
        <v>348</v>
      </c>
      <c r="G2023" s="3" t="s">
        <v>799</v>
      </c>
      <c r="H2023" s="3">
        <v>1.0</v>
      </c>
      <c r="I2023" s="2">
        <f>IFERROR(vlookup(F2023,'College Conference'!$B$1:$Z$1000 , 6,False),0)</f>
        <v>3</v>
      </c>
      <c r="J2023" s="2">
        <f>IFERROR(vlookup(G2023,'College Conference'!$B$1:$Z$1000 , 6,False),0)</f>
        <v>8</v>
      </c>
    </row>
    <row r="2024">
      <c r="A2024" s="3" t="s">
        <v>4249</v>
      </c>
      <c r="B2024" s="3">
        <v>0.8</v>
      </c>
      <c r="C2024" s="3" t="s">
        <v>27</v>
      </c>
      <c r="D2024" s="4">
        <v>45422.0</v>
      </c>
      <c r="E2024" s="2">
        <v>156.0</v>
      </c>
      <c r="F2024" s="3" t="s">
        <v>740</v>
      </c>
      <c r="G2024" s="3" t="s">
        <v>894</v>
      </c>
      <c r="H2024" s="3">
        <v>1.0</v>
      </c>
      <c r="I2024" s="2">
        <f>IFERROR(vlookup(F2024,'College Conference'!$B$1:$Z$1000 , 6,False),0)</f>
        <v>7</v>
      </c>
      <c r="J2024" s="2">
        <f>IFERROR(vlookup(G2024,'College Conference'!$B$1:$Z$1000 , 6,False),0)</f>
        <v>9</v>
      </c>
    </row>
    <row r="2025">
      <c r="A2025" s="3" t="s">
        <v>2089</v>
      </c>
      <c r="B2025" s="3">
        <v>0.82</v>
      </c>
      <c r="C2025" s="3" t="s">
        <v>17</v>
      </c>
      <c r="D2025" s="2" t="s">
        <v>72</v>
      </c>
      <c r="E2025" s="2">
        <v>180.0</v>
      </c>
      <c r="F2025" s="3" t="s">
        <v>530</v>
      </c>
      <c r="G2025" s="3" t="s">
        <v>444</v>
      </c>
      <c r="H2025" s="3">
        <v>1.0</v>
      </c>
      <c r="I2025" s="2">
        <f>IFERROR(vlookup(F2025,'College Conference'!$B$1:$Z$1000 , 6,False),0)</f>
        <v>5</v>
      </c>
      <c r="J2025" s="2">
        <f>IFERROR(vlookup(G2025,'College Conference'!$B$1:$Z$1000 , 6,False),0)</f>
        <v>4</v>
      </c>
    </row>
    <row r="2026">
      <c r="A2026" s="3" t="s">
        <v>3430</v>
      </c>
      <c r="B2026" s="3">
        <v>0.83</v>
      </c>
      <c r="C2026" s="3" t="s">
        <v>63</v>
      </c>
      <c r="D2026" s="4">
        <v>45444.0</v>
      </c>
      <c r="E2026" s="2">
        <v>200.0</v>
      </c>
      <c r="F2026" s="3" t="s">
        <v>631</v>
      </c>
      <c r="G2026" s="3" t="s">
        <v>687</v>
      </c>
      <c r="H2026" s="3">
        <v>1.0</v>
      </c>
      <c r="I2026" s="2">
        <f>IFERROR(vlookup(F2026,'College Conference'!$B$1:$Z$1000 , 6,False),0)</f>
        <v>6</v>
      </c>
      <c r="J2026" s="2">
        <f>IFERROR(vlookup(G2026,'College Conference'!$B$1:$Z$1000 , 6,False),0)</f>
        <v>7</v>
      </c>
    </row>
    <row r="2027">
      <c r="A2027" s="3" t="s">
        <v>927</v>
      </c>
      <c r="B2027" s="3" t="s">
        <v>11</v>
      </c>
      <c r="C2027" s="3" t="s">
        <v>17</v>
      </c>
      <c r="D2027" s="4">
        <v>45445.0</v>
      </c>
      <c r="E2027" s="2">
        <v>200.0</v>
      </c>
      <c r="F2027" s="3" t="s">
        <v>922</v>
      </c>
      <c r="G2027" s="3" t="s">
        <v>254</v>
      </c>
      <c r="H2027" s="3">
        <v>1.0</v>
      </c>
      <c r="I2027" s="2">
        <f>IFERROR(vlookup(F2027,'College Conference'!$B$1:$Z$1000 , 6,False),0)</f>
        <v>10</v>
      </c>
      <c r="J2027" s="2">
        <f>IFERROR(vlookup(G2027,'College Conference'!$B$1:$Z$1000 , 6,False),0)</f>
        <v>0</v>
      </c>
    </row>
    <row r="2028">
      <c r="A2028" s="3" t="s">
        <v>3669</v>
      </c>
      <c r="B2028" s="3" t="s">
        <v>11</v>
      </c>
      <c r="C2028" s="3" t="s">
        <v>120</v>
      </c>
      <c r="D2028" s="4">
        <v>45448.0</v>
      </c>
      <c r="E2028" s="2">
        <v>250.0</v>
      </c>
      <c r="F2028" s="3" t="s">
        <v>1240</v>
      </c>
      <c r="G2028" s="3" t="s">
        <v>779</v>
      </c>
      <c r="H2028" s="3">
        <v>1.0</v>
      </c>
      <c r="I2028" s="2">
        <f>IFERROR(vlookup(F2028,'College Conference'!$B$1:$Z$1000 , 6,False),0)</f>
        <v>0</v>
      </c>
      <c r="J2028" s="2">
        <f>IFERROR(vlookup(G2028,'College Conference'!$B$1:$Z$1000 , 6,False),0)</f>
        <v>8</v>
      </c>
    </row>
    <row r="2029">
      <c r="A2029" s="3" t="s">
        <v>4159</v>
      </c>
      <c r="B2029" s="3">
        <v>0.83</v>
      </c>
      <c r="C2029" s="3" t="s">
        <v>22</v>
      </c>
      <c r="D2029" s="4">
        <v>45422.0</v>
      </c>
      <c r="E2029" s="2">
        <v>200.0</v>
      </c>
      <c r="F2029" s="3" t="s">
        <v>143</v>
      </c>
      <c r="G2029" s="3" t="s">
        <v>906</v>
      </c>
      <c r="H2029" s="3">
        <v>1.0</v>
      </c>
      <c r="I2029" s="2">
        <f>IFERROR(vlookup(F2029,'College Conference'!$B$1:$Z$1000 , 6,False),0)</f>
        <v>1</v>
      </c>
      <c r="J2029" s="2">
        <f>IFERROR(vlookup(G2029,'College Conference'!$B$1:$Z$1000 , 6,False),0)</f>
        <v>9</v>
      </c>
    </row>
    <row r="2030">
      <c r="A2030" s="3" t="s">
        <v>2634</v>
      </c>
      <c r="B2030" s="3">
        <v>0.79</v>
      </c>
      <c r="C2030" s="3" t="s">
        <v>22</v>
      </c>
      <c r="D2030" s="4">
        <v>45423.0</v>
      </c>
      <c r="E2030" s="2">
        <v>237.0</v>
      </c>
      <c r="F2030" s="3" t="s">
        <v>1131</v>
      </c>
      <c r="G2030" s="3" t="s">
        <v>1081</v>
      </c>
      <c r="H2030" s="3">
        <v>1.0</v>
      </c>
      <c r="I2030" s="2">
        <f>IFERROR(vlookup(F2030,'College Conference'!$B$1:$Z$1000 , 6,False),0)</f>
        <v>7</v>
      </c>
      <c r="J2030" s="2">
        <f>IFERROR(vlookup(G2030,'College Conference'!$B$1:$Z$1000 , 6,False),0)</f>
        <v>5</v>
      </c>
    </row>
    <row r="2031">
      <c r="A2031" s="3" t="s">
        <v>3122</v>
      </c>
      <c r="B2031" s="3">
        <v>0.84</v>
      </c>
      <c r="C2031" s="3" t="s">
        <v>43</v>
      </c>
      <c r="D2031" s="4">
        <v>45448.0</v>
      </c>
      <c r="E2031" s="2">
        <v>305.0</v>
      </c>
      <c r="F2031" s="3" t="s">
        <v>808</v>
      </c>
      <c r="G2031" s="3" t="s">
        <v>623</v>
      </c>
      <c r="H2031" s="3">
        <v>1.0</v>
      </c>
      <c r="I2031" s="2">
        <f>IFERROR(vlookup(F2031,'College Conference'!$B$1:$Z$1000 , 6,False),0)</f>
        <v>8</v>
      </c>
      <c r="J2031" s="2">
        <f>IFERROR(vlookup(G2031,'College Conference'!$B$1:$Z$1000 , 6,False),0)</f>
        <v>6</v>
      </c>
    </row>
    <row r="2032">
      <c r="A2032" s="3" t="s">
        <v>709</v>
      </c>
      <c r="B2032" s="3">
        <v>0.83</v>
      </c>
      <c r="C2032" s="3" t="s">
        <v>78</v>
      </c>
      <c r="D2032" s="4">
        <v>45446.0</v>
      </c>
      <c r="E2032" s="2">
        <v>188.0</v>
      </c>
      <c r="F2032" s="3" t="s">
        <v>691</v>
      </c>
      <c r="G2032" s="3" t="s">
        <v>375</v>
      </c>
      <c r="H2032" s="3">
        <v>1.0</v>
      </c>
      <c r="I2032" s="2">
        <f>IFERROR(vlookup(F2032,'College Conference'!$B$1:$Z$1000 , 6,False),0)</f>
        <v>7</v>
      </c>
      <c r="J2032" s="2">
        <f>IFERROR(vlookup(G2032,'College Conference'!$B$1:$Z$1000 , 6,False),0)</f>
        <v>0</v>
      </c>
    </row>
    <row r="2033">
      <c r="A2033" s="3" t="s">
        <v>3198</v>
      </c>
      <c r="B2033" s="3">
        <v>0.88</v>
      </c>
      <c r="C2033" s="3" t="s">
        <v>12</v>
      </c>
      <c r="D2033" s="4">
        <v>45446.0</v>
      </c>
      <c r="E2033" s="2">
        <v>290.0</v>
      </c>
      <c r="F2033" s="3" t="s">
        <v>48</v>
      </c>
      <c r="G2033" s="3" t="s">
        <v>695</v>
      </c>
      <c r="H2033" s="3">
        <v>1.0</v>
      </c>
      <c r="I2033" s="2">
        <f>IFERROR(vlookup(F2033,'College Conference'!$B$1:$Z$1000 , 6,False),0)</f>
        <v>0</v>
      </c>
      <c r="J2033" s="2">
        <f>IFERROR(vlookup(G2033,'College Conference'!$B$1:$Z$1000 , 6,False),0)</f>
        <v>7</v>
      </c>
    </row>
    <row r="2034">
      <c r="A2034" s="3" t="s">
        <v>4181</v>
      </c>
      <c r="B2034" s="3">
        <v>0.92</v>
      </c>
      <c r="C2034" s="3" t="s">
        <v>17</v>
      </c>
      <c r="D2034" s="4">
        <v>45445.0</v>
      </c>
      <c r="E2034" s="2">
        <v>206.0</v>
      </c>
      <c r="F2034" s="3" t="s">
        <v>335</v>
      </c>
      <c r="G2034" s="3" t="s">
        <v>896</v>
      </c>
      <c r="H2034" s="3">
        <v>1.0</v>
      </c>
      <c r="I2034" s="2">
        <f>IFERROR(vlookup(F2034,'College Conference'!$B$1:$Z$1000 , 6,False),0)</f>
        <v>3</v>
      </c>
      <c r="J2034" s="2">
        <f>IFERROR(vlookup(G2034,'College Conference'!$B$1:$Z$1000 , 6,False),0)</f>
        <v>9</v>
      </c>
    </row>
    <row r="2035">
      <c r="A2035" s="3" t="s">
        <v>4293</v>
      </c>
      <c r="B2035" s="3">
        <v>0.77</v>
      </c>
      <c r="C2035" s="3" t="s">
        <v>421</v>
      </c>
      <c r="D2035" s="4">
        <v>45448.0</v>
      </c>
      <c r="E2035" s="2">
        <v>325.0</v>
      </c>
      <c r="F2035" s="3" t="s">
        <v>786</v>
      </c>
      <c r="G2035" s="3" t="s">
        <v>922</v>
      </c>
      <c r="H2035" s="3">
        <v>1.0</v>
      </c>
      <c r="I2035" s="2">
        <f>IFERROR(vlookup(F2035,'College Conference'!$B$1:$Z$1000 , 6,False),0)</f>
        <v>0</v>
      </c>
      <c r="J2035" s="2">
        <f>IFERROR(vlookup(G2035,'College Conference'!$B$1:$Z$1000 , 6,False),0)</f>
        <v>10</v>
      </c>
    </row>
    <row r="2036">
      <c r="A2036" s="3" t="s">
        <v>1309</v>
      </c>
      <c r="B2036" s="3">
        <v>0.79</v>
      </c>
      <c r="C2036" s="3" t="s">
        <v>63</v>
      </c>
      <c r="D2036" s="2" t="s">
        <v>72</v>
      </c>
      <c r="E2036" s="2">
        <v>175.0</v>
      </c>
      <c r="F2036" s="3" t="s">
        <v>521</v>
      </c>
      <c r="G2036" s="3" t="s">
        <v>282</v>
      </c>
      <c r="H2036" s="3">
        <v>1.0</v>
      </c>
      <c r="I2036" s="2">
        <f>IFERROR(vlookup(F2036,'College Conference'!$B$1:$Z$1000 , 6,False),0)</f>
        <v>5</v>
      </c>
      <c r="J2036" s="2">
        <f>IFERROR(vlookup(G2036,'College Conference'!$B$1:$Z$1000 , 6,False),0)</f>
        <v>2</v>
      </c>
    </row>
    <row r="2037">
      <c r="A2037" s="3" t="s">
        <v>1094</v>
      </c>
      <c r="B2037" s="3">
        <v>0.83</v>
      </c>
      <c r="C2037" s="3" t="s">
        <v>63</v>
      </c>
      <c r="D2037" s="4">
        <v>45444.0</v>
      </c>
      <c r="E2037" s="2">
        <v>185.0</v>
      </c>
      <c r="F2037" s="3" t="s">
        <v>521</v>
      </c>
      <c r="G2037" s="3" t="s">
        <v>143</v>
      </c>
      <c r="H2037" s="3">
        <v>1.0</v>
      </c>
      <c r="I2037" s="2">
        <f>IFERROR(vlookup(F2037,'College Conference'!$B$1:$Z$1000 , 6,False),0)</f>
        <v>5</v>
      </c>
      <c r="J2037" s="2">
        <f>IFERROR(vlookup(G2037,'College Conference'!$B$1:$Z$1000 , 6,False),0)</f>
        <v>1</v>
      </c>
    </row>
    <row r="2038">
      <c r="A2038" s="3" t="s">
        <v>1067</v>
      </c>
      <c r="B2038" s="3" t="s">
        <v>11</v>
      </c>
      <c r="C2038" s="3" t="s">
        <v>63</v>
      </c>
      <c r="D2038" s="2" t="s">
        <v>72</v>
      </c>
      <c r="E2038" s="2">
        <v>190.0</v>
      </c>
      <c r="F2038" s="3" t="s">
        <v>453</v>
      </c>
      <c r="G2038" s="3" t="s">
        <v>158</v>
      </c>
      <c r="H2038" s="3">
        <v>1.0</v>
      </c>
      <c r="I2038" s="2">
        <f>IFERROR(vlookup(F2038,'College Conference'!$B$1:$Z$1000 , 6,False),0)</f>
        <v>4</v>
      </c>
      <c r="J2038" s="2">
        <f>IFERROR(vlookup(G2038,'College Conference'!$B$1:$Z$1000 , 6,False),0)</f>
        <v>1</v>
      </c>
    </row>
    <row r="2039">
      <c r="A2039" s="3" t="s">
        <v>509</v>
      </c>
      <c r="B2039" s="3">
        <v>0.88</v>
      </c>
      <c r="C2039" s="3" t="s">
        <v>52</v>
      </c>
      <c r="D2039" s="4">
        <v>45446.0</v>
      </c>
      <c r="E2039" s="2">
        <v>225.0</v>
      </c>
      <c r="F2039" s="3" t="s">
        <v>796</v>
      </c>
      <c r="G2039" s="3" t="s">
        <v>517</v>
      </c>
      <c r="H2039" s="3">
        <v>1.0</v>
      </c>
      <c r="I2039" s="2">
        <f>IFERROR(vlookup(F2039,'College Conference'!$B$1:$Z$1000 , 6,False),0)</f>
        <v>8</v>
      </c>
      <c r="J2039" s="2">
        <f>IFERROR(vlookup(G2039,'College Conference'!$B$1:$Z$1000 , 6,False),0)</f>
        <v>5</v>
      </c>
    </row>
    <row r="2040">
      <c r="A2040" s="3" t="s">
        <v>3123</v>
      </c>
      <c r="B2040" s="3">
        <v>0.81</v>
      </c>
      <c r="C2040" s="3" t="s">
        <v>31</v>
      </c>
      <c r="D2040" s="4">
        <v>45447.0</v>
      </c>
      <c r="E2040" s="2">
        <v>321.0</v>
      </c>
      <c r="F2040" s="3" t="s">
        <v>796</v>
      </c>
      <c r="G2040" s="3" t="s">
        <v>643</v>
      </c>
      <c r="H2040" s="3">
        <v>1.0</v>
      </c>
      <c r="I2040" s="2">
        <f>IFERROR(vlookup(F2040,'College Conference'!$B$1:$Z$1000 , 6,False),0)</f>
        <v>8</v>
      </c>
      <c r="J2040" s="2">
        <f>IFERROR(vlookup(G2040,'College Conference'!$B$1:$Z$1000 , 6,False),0)</f>
        <v>6</v>
      </c>
    </row>
    <row r="2041">
      <c r="A2041" s="3" t="s">
        <v>2281</v>
      </c>
      <c r="B2041" s="3" t="s">
        <v>11</v>
      </c>
      <c r="C2041" s="3" t="s">
        <v>313</v>
      </c>
      <c r="D2041" s="4">
        <v>45446.0</v>
      </c>
      <c r="E2041" s="2">
        <v>225.0</v>
      </c>
      <c r="F2041" s="3" t="s">
        <v>494</v>
      </c>
      <c r="G2041" s="3" t="s">
        <v>568</v>
      </c>
      <c r="H2041" s="3">
        <v>1.0</v>
      </c>
      <c r="I2041" s="2">
        <f>IFERROR(vlookup(F2041,'College Conference'!$B$1:$Z$1000 , 6,False),0)</f>
        <v>0</v>
      </c>
      <c r="J2041" s="2">
        <f>IFERROR(vlookup(G2041,'College Conference'!$B$1:$Z$1000 , 6,False),0)</f>
        <v>5</v>
      </c>
    </row>
    <row r="2042">
      <c r="A2042" s="3" t="s">
        <v>710</v>
      </c>
      <c r="B2042" s="3">
        <v>0.84</v>
      </c>
      <c r="C2042" s="3" t="s">
        <v>43</v>
      </c>
      <c r="D2042" s="4">
        <v>45444.0</v>
      </c>
      <c r="E2042" s="2">
        <v>270.0</v>
      </c>
      <c r="F2042" s="3" t="s">
        <v>711</v>
      </c>
      <c r="G2042" s="3" t="s">
        <v>712</v>
      </c>
      <c r="H2042" s="3">
        <v>1.0</v>
      </c>
      <c r="I2042" s="2">
        <f>IFERROR(vlookup(F2042,'College Conference'!$B$1:$Z$1000 , 6,False),0)</f>
        <v>7</v>
      </c>
      <c r="J2042" s="2">
        <f>IFERROR(vlookup(G2042,'College Conference'!$B$1:$Z$1000 , 6,False),0)</f>
        <v>0</v>
      </c>
    </row>
    <row r="2043">
      <c r="A2043" s="3" t="s">
        <v>2995</v>
      </c>
      <c r="B2043" s="3">
        <v>0.81</v>
      </c>
      <c r="C2043" s="3" t="s">
        <v>43</v>
      </c>
      <c r="D2043" s="4">
        <v>45445.0</v>
      </c>
      <c r="E2043" s="2">
        <v>300.0</v>
      </c>
      <c r="F2043" s="3" t="s">
        <v>510</v>
      </c>
      <c r="G2043" s="3" t="s">
        <v>643</v>
      </c>
      <c r="H2043" s="3">
        <v>1.0</v>
      </c>
      <c r="I2043" s="2">
        <f>IFERROR(vlookup(F2043,'College Conference'!$B$1:$Z$1000 , 6,False),0)</f>
        <v>5</v>
      </c>
      <c r="J2043" s="2">
        <f>IFERROR(vlookup(G2043,'College Conference'!$B$1:$Z$1000 , 6,False),0)</f>
        <v>6</v>
      </c>
    </row>
    <row r="2044">
      <c r="A2044" s="3" t="s">
        <v>1372</v>
      </c>
      <c r="B2044" s="3">
        <v>0.82</v>
      </c>
      <c r="C2044" s="3" t="s">
        <v>78</v>
      </c>
      <c r="D2044" s="4">
        <v>45445.0</v>
      </c>
      <c r="E2044" s="2">
        <v>205.0</v>
      </c>
      <c r="F2044" s="3" t="s">
        <v>808</v>
      </c>
      <c r="G2044" s="3" t="s">
        <v>229</v>
      </c>
      <c r="H2044" s="3">
        <v>1.0</v>
      </c>
      <c r="I2044" s="2">
        <f>IFERROR(vlookup(F2044,'College Conference'!$B$1:$Z$1000 , 6,False),0)</f>
        <v>8</v>
      </c>
      <c r="J2044" s="2">
        <f>IFERROR(vlookup(G2044,'College Conference'!$B$1:$Z$1000 , 6,False),0)</f>
        <v>2</v>
      </c>
    </row>
    <row r="2045">
      <c r="A2045" s="3" t="s">
        <v>2710</v>
      </c>
      <c r="B2045" s="3">
        <v>0.87</v>
      </c>
      <c r="C2045" s="3" t="s">
        <v>63</v>
      </c>
      <c r="D2045" s="4">
        <v>45444.0</v>
      </c>
      <c r="E2045" s="2">
        <v>201.0</v>
      </c>
      <c r="F2045" s="3" t="s">
        <v>783</v>
      </c>
      <c r="G2045" s="3" t="s">
        <v>530</v>
      </c>
      <c r="H2045" s="3">
        <v>1.0</v>
      </c>
      <c r="I2045" s="2">
        <f>IFERROR(vlookup(F2045,'College Conference'!$B$1:$Z$1000 , 6,False),0)</f>
        <v>8</v>
      </c>
      <c r="J2045" s="2">
        <f>IFERROR(vlookup(G2045,'College Conference'!$B$1:$Z$1000 , 6,False),0)</f>
        <v>5</v>
      </c>
    </row>
    <row r="2046">
      <c r="A2046" s="3" t="s">
        <v>4250</v>
      </c>
      <c r="B2046" s="3">
        <v>0.85</v>
      </c>
      <c r="C2046" s="3" t="s">
        <v>78</v>
      </c>
      <c r="D2046" s="4">
        <v>45423.0</v>
      </c>
      <c r="E2046" s="2">
        <v>186.0</v>
      </c>
      <c r="F2046" s="3" t="s">
        <v>711</v>
      </c>
      <c r="G2046" s="3" t="s">
        <v>896</v>
      </c>
      <c r="H2046" s="3">
        <v>1.0</v>
      </c>
      <c r="I2046" s="2">
        <f>IFERROR(vlookup(F2046,'College Conference'!$B$1:$Z$1000 , 6,False),0)</f>
        <v>7</v>
      </c>
      <c r="J2046" s="2">
        <f>IFERROR(vlookup(G2046,'College Conference'!$B$1:$Z$1000 , 6,False),0)</f>
        <v>9</v>
      </c>
    </row>
    <row r="2047">
      <c r="A2047" s="3" t="s">
        <v>2480</v>
      </c>
      <c r="B2047" s="3">
        <v>0.95</v>
      </c>
      <c r="C2047" s="3" t="s">
        <v>52</v>
      </c>
      <c r="D2047" s="4">
        <v>45447.0</v>
      </c>
      <c r="E2047" s="2">
        <v>236.0</v>
      </c>
      <c r="F2047" s="3" t="s">
        <v>525</v>
      </c>
      <c r="G2047" s="3" t="s">
        <v>796</v>
      </c>
      <c r="H2047" s="3">
        <v>1.0</v>
      </c>
      <c r="I2047" s="2">
        <f>IFERROR(vlookup(F2047,'College Conference'!$B$1:$Z$1000 , 6,False),0)</f>
        <v>5</v>
      </c>
      <c r="J2047" s="2">
        <f>IFERROR(vlookup(G2047,'College Conference'!$B$1:$Z$1000 , 6,False),0)</f>
        <v>8</v>
      </c>
    </row>
    <row r="2048">
      <c r="A2048" s="3" t="s">
        <v>3199</v>
      </c>
      <c r="B2048" s="3">
        <v>0.93</v>
      </c>
      <c r="C2048" s="3" t="s">
        <v>58</v>
      </c>
      <c r="D2048" s="4">
        <v>45447.0</v>
      </c>
      <c r="E2048" s="2">
        <v>247.0</v>
      </c>
      <c r="F2048" s="3" t="s">
        <v>49</v>
      </c>
      <c r="G2048" s="3" t="s">
        <v>689</v>
      </c>
      <c r="H2048" s="3">
        <v>1.0</v>
      </c>
      <c r="I2048" s="2">
        <f>IFERROR(vlookup(F2048,'College Conference'!$B$1:$Z$1000 , 6,False),0)</f>
        <v>0</v>
      </c>
      <c r="J2048" s="2">
        <f>IFERROR(vlookup(G2048,'College Conference'!$B$1:$Z$1000 , 6,False),0)</f>
        <v>7</v>
      </c>
    </row>
    <row r="2049">
      <c r="A2049" s="3" t="s">
        <v>1468</v>
      </c>
      <c r="B2049" s="3">
        <v>0.8</v>
      </c>
      <c r="C2049" s="3" t="s">
        <v>52</v>
      </c>
      <c r="D2049" s="2" t="s">
        <v>72</v>
      </c>
      <c r="E2049" s="2">
        <v>225.0</v>
      </c>
      <c r="F2049" s="3" t="s">
        <v>811</v>
      </c>
      <c r="G2049" s="3" t="s">
        <v>404</v>
      </c>
      <c r="H2049" s="3">
        <v>1.0</v>
      </c>
      <c r="I2049" s="2">
        <f>IFERROR(vlookup(F2049,'College Conference'!$B$1:$Z$1000 , 6,False),0)</f>
        <v>8</v>
      </c>
      <c r="J2049" s="2">
        <f>IFERROR(vlookup(G2049,'College Conference'!$B$1:$Z$1000 , 6,False),0)</f>
        <v>3</v>
      </c>
    </row>
    <row r="2050">
      <c r="A2050" s="3" t="s">
        <v>2022</v>
      </c>
      <c r="B2050" s="3">
        <v>0.84</v>
      </c>
      <c r="C2050" s="3" t="s">
        <v>31</v>
      </c>
      <c r="D2050" s="4">
        <v>45450.0</v>
      </c>
      <c r="E2050" s="2">
        <v>330.0</v>
      </c>
      <c r="F2050" s="3" t="s">
        <v>450</v>
      </c>
      <c r="G2050" s="3" t="s">
        <v>808</v>
      </c>
      <c r="H2050" s="3">
        <v>1.0</v>
      </c>
      <c r="I2050" s="2">
        <f>IFERROR(vlookup(F2050,'College Conference'!$B$1:$Z$1000 , 6,False),0)</f>
        <v>4</v>
      </c>
      <c r="J2050" s="2">
        <f>IFERROR(vlookup(G2050,'College Conference'!$B$1:$Z$1000 , 6,False),0)</f>
        <v>8</v>
      </c>
    </row>
    <row r="2051">
      <c r="A2051" s="3" t="s">
        <v>538</v>
      </c>
      <c r="B2051" s="3">
        <v>0.84</v>
      </c>
      <c r="C2051" s="3" t="s">
        <v>22</v>
      </c>
      <c r="D2051" s="2" t="s">
        <v>72</v>
      </c>
      <c r="E2051" s="2">
        <v>200.0</v>
      </c>
      <c r="F2051" s="3" t="s">
        <v>517</v>
      </c>
      <c r="G2051" s="3" t="s">
        <v>241</v>
      </c>
      <c r="H2051" s="3">
        <v>1.0</v>
      </c>
      <c r="I2051" s="2">
        <f>IFERROR(vlookup(F2051,'College Conference'!$B$1:$Z$1000 , 6,False),0)</f>
        <v>5</v>
      </c>
      <c r="J2051" s="2">
        <f>IFERROR(vlookup(G2051,'College Conference'!$B$1:$Z$1000 , 6,False),0)</f>
        <v>0</v>
      </c>
    </row>
    <row r="2052">
      <c r="A2052" s="3" t="s">
        <v>3454</v>
      </c>
      <c r="B2052" s="3">
        <v>0.88</v>
      </c>
      <c r="C2052" s="3" t="s">
        <v>78</v>
      </c>
      <c r="D2052" s="4">
        <v>45448.0</v>
      </c>
      <c r="E2052" s="2">
        <v>212.0</v>
      </c>
      <c r="F2052" s="3" t="s">
        <v>823</v>
      </c>
      <c r="G2052" s="3" t="s">
        <v>734</v>
      </c>
      <c r="H2052" s="3">
        <v>1.0</v>
      </c>
      <c r="I2052" s="2">
        <f>IFERROR(vlookup(F2052,'College Conference'!$B$1:$Z$1000 , 6,False),0)</f>
        <v>8</v>
      </c>
      <c r="J2052" s="2">
        <f>IFERROR(vlookup(G2052,'College Conference'!$B$1:$Z$1000 , 6,False),0)</f>
        <v>7</v>
      </c>
    </row>
    <row r="2053">
      <c r="A2053" s="3" t="s">
        <v>3297</v>
      </c>
      <c r="B2053" s="3">
        <v>0.87</v>
      </c>
      <c r="C2053" s="3" t="s">
        <v>63</v>
      </c>
      <c r="D2053" s="2" t="s">
        <v>72</v>
      </c>
      <c r="E2053" s="2">
        <v>212.0</v>
      </c>
      <c r="F2053" s="3" t="s">
        <v>301</v>
      </c>
      <c r="G2053" s="3" t="s">
        <v>695</v>
      </c>
      <c r="H2053" s="3">
        <v>1.0</v>
      </c>
      <c r="I2053" s="2">
        <f>IFERROR(vlookup(F2053,'College Conference'!$B$1:$Z$1000 , 6,False),0)</f>
        <v>3</v>
      </c>
      <c r="J2053" s="2">
        <f>IFERROR(vlookup(G2053,'College Conference'!$B$1:$Z$1000 , 6,False),0)</f>
        <v>7</v>
      </c>
    </row>
    <row r="2054">
      <c r="A2054" s="3" t="s">
        <v>3800</v>
      </c>
      <c r="B2054" s="3">
        <v>0.87</v>
      </c>
      <c r="C2054" s="3" t="s">
        <v>17</v>
      </c>
      <c r="D2054" s="4">
        <v>45446.0</v>
      </c>
      <c r="E2054" s="2">
        <v>190.0</v>
      </c>
      <c r="F2054" s="3" t="s">
        <v>322</v>
      </c>
      <c r="G2054" s="3" t="s">
        <v>823</v>
      </c>
      <c r="H2054" s="3">
        <v>1.0</v>
      </c>
      <c r="I2054" s="2">
        <f>IFERROR(vlookup(F2054,'College Conference'!$B$1:$Z$1000 , 6,False),0)</f>
        <v>3</v>
      </c>
      <c r="J2054" s="2">
        <f>IFERROR(vlookup(G2054,'College Conference'!$B$1:$Z$1000 , 6,False),0)</f>
        <v>8</v>
      </c>
    </row>
    <row r="2055">
      <c r="A2055" s="3" t="s">
        <v>1278</v>
      </c>
      <c r="B2055" s="3">
        <v>0.85</v>
      </c>
      <c r="C2055" s="3" t="s">
        <v>17</v>
      </c>
      <c r="D2055" s="4">
        <v>45447.0</v>
      </c>
      <c r="E2055" s="2">
        <v>217.0</v>
      </c>
      <c r="F2055" s="3" t="s">
        <v>301</v>
      </c>
      <c r="G2055" s="3" t="s">
        <v>282</v>
      </c>
      <c r="H2055" s="3">
        <v>1.0</v>
      </c>
      <c r="I2055" s="2">
        <f>IFERROR(vlookup(F2055,'College Conference'!$B$1:$Z$1000 , 6,False),0)</f>
        <v>3</v>
      </c>
      <c r="J2055" s="2">
        <f>IFERROR(vlookup(G2055,'College Conference'!$B$1:$Z$1000 , 6,False),0)</f>
        <v>2</v>
      </c>
    </row>
    <row r="2056">
      <c r="A2056" s="3" t="s">
        <v>3801</v>
      </c>
      <c r="B2056" s="3">
        <v>0.9</v>
      </c>
      <c r="C2056" s="3" t="s">
        <v>38</v>
      </c>
      <c r="D2056" s="4">
        <v>45419.0</v>
      </c>
      <c r="E2056" s="2">
        <v>189.0</v>
      </c>
      <c r="F2056" s="3" t="s">
        <v>322</v>
      </c>
      <c r="G2056" s="3" t="s">
        <v>774</v>
      </c>
      <c r="H2056" s="3">
        <v>1.0</v>
      </c>
      <c r="I2056" s="2">
        <f>IFERROR(vlookup(F2056,'College Conference'!$B$1:$Z$1000 , 6,False),0)</f>
        <v>3</v>
      </c>
      <c r="J2056" s="2">
        <f>IFERROR(vlookup(G2056,'College Conference'!$B$1:$Z$1000 , 6,False),0)</f>
        <v>8</v>
      </c>
    </row>
    <row r="2057">
      <c r="A2057" s="3" t="s">
        <v>2432</v>
      </c>
      <c r="B2057" s="3">
        <v>0.91</v>
      </c>
      <c r="C2057" s="3" t="s">
        <v>17</v>
      </c>
      <c r="D2057" s="2" t="s">
        <v>72</v>
      </c>
      <c r="E2057" s="2">
        <v>198.0</v>
      </c>
      <c r="F2057" s="3" t="s">
        <v>301</v>
      </c>
      <c r="G2057" s="3" t="s">
        <v>527</v>
      </c>
      <c r="H2057" s="3">
        <v>1.0</v>
      </c>
      <c r="I2057" s="2">
        <f>IFERROR(vlookup(F2057,'College Conference'!$B$1:$Z$1000 , 6,False),0)</f>
        <v>3</v>
      </c>
      <c r="J2057" s="2">
        <f>IFERROR(vlookup(G2057,'College Conference'!$B$1:$Z$1000 , 6,False),0)</f>
        <v>5</v>
      </c>
    </row>
    <row r="2058">
      <c r="A2058" s="3" t="s">
        <v>3802</v>
      </c>
      <c r="B2058" s="3">
        <v>0.81</v>
      </c>
      <c r="C2058" s="3" t="s">
        <v>12</v>
      </c>
      <c r="D2058" s="4">
        <v>45448.0</v>
      </c>
      <c r="E2058" s="2">
        <v>265.0</v>
      </c>
      <c r="F2058" s="3" t="s">
        <v>301</v>
      </c>
      <c r="G2058" s="3" t="s">
        <v>806</v>
      </c>
      <c r="H2058" s="3">
        <v>1.0</v>
      </c>
      <c r="I2058" s="2">
        <f>IFERROR(vlookup(F2058,'College Conference'!$B$1:$Z$1000 , 6,False),0)</f>
        <v>3</v>
      </c>
      <c r="J2058" s="2">
        <f>IFERROR(vlookup(G2058,'College Conference'!$B$1:$Z$1000 , 6,False),0)</f>
        <v>8</v>
      </c>
    </row>
    <row r="2059">
      <c r="A2059" s="3" t="s">
        <v>1633</v>
      </c>
      <c r="B2059" s="3">
        <v>0.79</v>
      </c>
      <c r="C2059" s="3" t="s">
        <v>27</v>
      </c>
      <c r="D2059" s="4">
        <v>45444.0</v>
      </c>
      <c r="E2059" s="2">
        <v>180.0</v>
      </c>
      <c r="F2059" s="3" t="s">
        <v>301</v>
      </c>
      <c r="G2059" s="3" t="s">
        <v>1081</v>
      </c>
      <c r="H2059" s="3">
        <v>1.0</v>
      </c>
      <c r="I2059" s="2">
        <f>IFERROR(vlookup(F2059,'College Conference'!$B$1:$Z$1000 , 6,False),0)</f>
        <v>3</v>
      </c>
      <c r="J2059" s="2">
        <f>IFERROR(vlookup(G2059,'College Conference'!$B$1:$Z$1000 , 6,False),0)</f>
        <v>5</v>
      </c>
    </row>
    <row r="2060">
      <c r="A2060" s="3" t="s">
        <v>2012</v>
      </c>
      <c r="B2060" s="3">
        <v>0.85</v>
      </c>
      <c r="C2060" s="3" t="s">
        <v>12</v>
      </c>
      <c r="D2060" s="4">
        <v>45445.0</v>
      </c>
      <c r="E2060" s="2">
        <v>305.0</v>
      </c>
      <c r="F2060" s="3" t="s">
        <v>301</v>
      </c>
      <c r="G2060" s="3" t="s">
        <v>453</v>
      </c>
      <c r="H2060" s="3">
        <v>1.0</v>
      </c>
      <c r="I2060" s="2">
        <f>IFERROR(vlookup(F2060,'College Conference'!$B$1:$Z$1000 , 6,False),0)</f>
        <v>3</v>
      </c>
      <c r="J2060" s="2">
        <f>IFERROR(vlookup(G2060,'College Conference'!$B$1:$Z$1000 , 6,False),0)</f>
        <v>4</v>
      </c>
    </row>
    <row r="2061">
      <c r="A2061" s="3" t="s">
        <v>1833</v>
      </c>
      <c r="B2061" s="3">
        <v>0.76</v>
      </c>
      <c r="C2061" s="3" t="s">
        <v>27</v>
      </c>
      <c r="D2061" s="4">
        <v>45420.0</v>
      </c>
      <c r="E2061" s="2">
        <v>192.0</v>
      </c>
      <c r="F2061" s="3" t="s">
        <v>774</v>
      </c>
      <c r="G2061" s="3" t="s">
        <v>292</v>
      </c>
      <c r="H2061" s="3">
        <v>1.0</v>
      </c>
      <c r="I2061" s="2">
        <f>IFERROR(vlookup(F2061,'College Conference'!$B$1:$Z$1000 , 6,False),0)</f>
        <v>8</v>
      </c>
      <c r="J2061" s="2">
        <f>IFERROR(vlookup(G2061,'College Conference'!$B$1:$Z$1000 , 6,False),0)</f>
        <v>3</v>
      </c>
    </row>
    <row r="2062">
      <c r="A2062" s="3" t="s">
        <v>2996</v>
      </c>
      <c r="B2062" s="3">
        <v>0.88</v>
      </c>
      <c r="C2062" s="3" t="s">
        <v>31</v>
      </c>
      <c r="D2062" s="4">
        <v>45447.0</v>
      </c>
      <c r="E2062" s="2">
        <v>313.0</v>
      </c>
      <c r="F2062" s="3" t="s">
        <v>525</v>
      </c>
      <c r="G2062" s="3" t="s">
        <v>635</v>
      </c>
      <c r="H2062" s="3">
        <v>1.0</v>
      </c>
      <c r="I2062" s="2">
        <f>IFERROR(vlookup(F2062,'College Conference'!$B$1:$Z$1000 , 6,False),0)</f>
        <v>5</v>
      </c>
      <c r="J2062" s="2">
        <f>IFERROR(vlookup(G2062,'College Conference'!$B$1:$Z$1000 , 6,False),0)</f>
        <v>6</v>
      </c>
    </row>
    <row r="2063">
      <c r="A2063" s="3" t="s">
        <v>337</v>
      </c>
      <c r="B2063" s="3">
        <v>0.82</v>
      </c>
      <c r="C2063" s="3" t="s">
        <v>52</v>
      </c>
      <c r="D2063" s="4">
        <v>45444.0</v>
      </c>
      <c r="E2063" s="2">
        <v>235.0</v>
      </c>
      <c r="F2063" s="3" t="s">
        <v>335</v>
      </c>
      <c r="G2063" s="3" t="s">
        <v>338</v>
      </c>
      <c r="H2063" s="3">
        <v>1.0</v>
      </c>
      <c r="I2063" s="2">
        <f>IFERROR(vlookup(F2063,'College Conference'!$B$1:$Z$1000 , 6,False),0)</f>
        <v>3</v>
      </c>
      <c r="J2063" s="2">
        <f>IFERROR(vlookup(G2063,'College Conference'!$B$1:$Z$1000 , 6,False),0)</f>
        <v>0</v>
      </c>
    </row>
    <row r="2064">
      <c r="A2064" s="3" t="s">
        <v>1224</v>
      </c>
      <c r="B2064" s="3">
        <v>0.9</v>
      </c>
      <c r="C2064" s="3" t="s">
        <v>78</v>
      </c>
      <c r="D2064" s="4">
        <v>45447.0</v>
      </c>
      <c r="E2064" s="2">
        <v>208.0</v>
      </c>
      <c r="F2064" s="3" t="s">
        <v>948</v>
      </c>
      <c r="G2064" s="3" t="s">
        <v>143</v>
      </c>
      <c r="H2064" s="3">
        <v>1.0</v>
      </c>
      <c r="I2064" s="2">
        <f>IFERROR(vlookup(F2064,'College Conference'!$B$1:$Z$1000 , 6,False),0)</f>
        <v>11</v>
      </c>
      <c r="J2064" s="2">
        <f>IFERROR(vlookup(G2064,'College Conference'!$B$1:$Z$1000 , 6,False),0)</f>
        <v>1</v>
      </c>
    </row>
    <row r="2065">
      <c r="A2065" s="3" t="s">
        <v>1225</v>
      </c>
      <c r="B2065" s="3">
        <v>0.9</v>
      </c>
      <c r="C2065" s="3" t="s">
        <v>31</v>
      </c>
      <c r="D2065" s="4">
        <v>45448.0</v>
      </c>
      <c r="E2065" s="2">
        <v>275.0</v>
      </c>
      <c r="F2065" s="3" t="s">
        <v>948</v>
      </c>
      <c r="G2065" s="3" t="s">
        <v>133</v>
      </c>
      <c r="H2065" s="3">
        <v>1.0</v>
      </c>
      <c r="I2065" s="2">
        <f>IFERROR(vlookup(F2065,'College Conference'!$B$1:$Z$1000 , 6,False),0)</f>
        <v>11</v>
      </c>
      <c r="J2065" s="2">
        <f>IFERROR(vlookup(G2065,'College Conference'!$B$1:$Z$1000 , 6,False),0)</f>
        <v>1</v>
      </c>
    </row>
    <row r="2066">
      <c r="A2066" s="3" t="s">
        <v>3124</v>
      </c>
      <c r="B2066" s="3">
        <v>0.86</v>
      </c>
      <c r="C2066" s="3" t="s">
        <v>31</v>
      </c>
      <c r="D2066" s="4">
        <v>45447.0</v>
      </c>
      <c r="E2066" s="2">
        <v>273.0</v>
      </c>
      <c r="F2066" s="3" t="s">
        <v>861</v>
      </c>
      <c r="G2066" s="3" t="s">
        <v>613</v>
      </c>
      <c r="H2066" s="3">
        <v>1.0</v>
      </c>
      <c r="I2066" s="2">
        <f>IFERROR(vlookup(F2066,'College Conference'!$B$1:$Z$1000 , 6,False),0)</f>
        <v>8</v>
      </c>
      <c r="J2066" s="2">
        <f>IFERROR(vlookup(G2066,'College Conference'!$B$1:$Z$1000 , 6,False),0)</f>
        <v>6</v>
      </c>
    </row>
    <row r="2067">
      <c r="A2067" s="3" t="s">
        <v>3889</v>
      </c>
      <c r="B2067" s="3">
        <v>0.88</v>
      </c>
      <c r="C2067" s="3" t="s">
        <v>52</v>
      </c>
      <c r="D2067" s="4">
        <v>45423.0</v>
      </c>
      <c r="E2067" s="2">
        <v>220.0</v>
      </c>
      <c r="F2067" s="3" t="s">
        <v>527</v>
      </c>
      <c r="G2067" s="3" t="s">
        <v>843</v>
      </c>
      <c r="H2067" s="3">
        <v>1.0</v>
      </c>
      <c r="I2067" s="2">
        <f>IFERROR(vlookup(F2067,'College Conference'!$B$1:$Z$1000 , 6,False),0)</f>
        <v>5</v>
      </c>
      <c r="J2067" s="2">
        <f>IFERROR(vlookup(G2067,'College Conference'!$B$1:$Z$1000 , 6,False),0)</f>
        <v>8</v>
      </c>
    </row>
    <row r="2068">
      <c r="A2068" s="3" t="s">
        <v>2327</v>
      </c>
      <c r="B2068" s="3">
        <v>0.83</v>
      </c>
      <c r="C2068" s="3" t="s">
        <v>43</v>
      </c>
      <c r="D2068" s="4">
        <v>45447.0</v>
      </c>
      <c r="E2068" s="2">
        <v>287.0</v>
      </c>
      <c r="F2068" s="3" t="s">
        <v>222</v>
      </c>
      <c r="G2068" s="3" t="s">
        <v>519</v>
      </c>
      <c r="H2068" s="3">
        <v>1.0</v>
      </c>
      <c r="I2068" s="2">
        <f>IFERROR(vlookup(F2068,'College Conference'!$B$1:$Z$1000 , 6,False),0)</f>
        <v>1</v>
      </c>
      <c r="J2068" s="2">
        <f>IFERROR(vlookup(G2068,'College Conference'!$B$1:$Z$1000 , 6,False),0)</f>
        <v>5</v>
      </c>
    </row>
    <row r="2069">
      <c r="A2069" s="3" t="s">
        <v>3803</v>
      </c>
      <c r="B2069" s="3">
        <v>0.89</v>
      </c>
      <c r="C2069" s="3" t="s">
        <v>12</v>
      </c>
      <c r="D2069" s="4">
        <v>45446.0</v>
      </c>
      <c r="E2069" s="2">
        <v>290.0</v>
      </c>
      <c r="F2069" s="3" t="s">
        <v>404</v>
      </c>
      <c r="G2069" s="3" t="s">
        <v>774</v>
      </c>
      <c r="H2069" s="3">
        <v>1.0</v>
      </c>
      <c r="I2069" s="2">
        <f>IFERROR(vlookup(F2069,'College Conference'!$B$1:$Z$1000 , 6,False),0)</f>
        <v>3</v>
      </c>
      <c r="J2069" s="2">
        <f>IFERROR(vlookup(G2069,'College Conference'!$B$1:$Z$1000 , 6,False),0)</f>
        <v>8</v>
      </c>
    </row>
    <row r="2070">
      <c r="A2070" s="3" t="s">
        <v>3804</v>
      </c>
      <c r="B2070" s="3">
        <v>0.87</v>
      </c>
      <c r="C2070" s="3" t="s">
        <v>12</v>
      </c>
      <c r="D2070" s="4">
        <v>45448.0</v>
      </c>
      <c r="E2070" s="2">
        <v>312.0</v>
      </c>
      <c r="F2070" s="3" t="s">
        <v>404</v>
      </c>
      <c r="G2070" s="3" t="s">
        <v>774</v>
      </c>
      <c r="H2070" s="3">
        <v>1.0</v>
      </c>
      <c r="I2070" s="2">
        <f>IFERROR(vlookup(F2070,'College Conference'!$B$1:$Z$1000 , 6,False),0)</f>
        <v>3</v>
      </c>
      <c r="J2070" s="2">
        <f>IFERROR(vlookup(G2070,'College Conference'!$B$1:$Z$1000 , 6,False),0)</f>
        <v>8</v>
      </c>
    </row>
    <row r="2071">
      <c r="A2071" s="3" t="s">
        <v>3331</v>
      </c>
      <c r="B2071" s="3">
        <v>0.89</v>
      </c>
      <c r="C2071" s="3" t="s">
        <v>12</v>
      </c>
      <c r="D2071" s="4">
        <v>45447.0</v>
      </c>
      <c r="E2071" s="2">
        <v>280.0</v>
      </c>
      <c r="F2071" s="3" t="s">
        <v>1131</v>
      </c>
      <c r="G2071" s="3" t="s">
        <v>861</v>
      </c>
      <c r="H2071" s="3">
        <v>1.0</v>
      </c>
      <c r="I2071" s="2">
        <f>IFERROR(vlookup(F2071,'College Conference'!$B$1:$Z$1000 , 6,False),0)</f>
        <v>7</v>
      </c>
      <c r="J2071" s="2">
        <f>IFERROR(vlookup(G2071,'College Conference'!$B$1:$Z$1000 , 6,False),0)</f>
        <v>8</v>
      </c>
    </row>
    <row r="2072">
      <c r="A2072" s="3" t="s">
        <v>1659</v>
      </c>
      <c r="B2072" s="3">
        <v>0.95</v>
      </c>
      <c r="C2072" s="3" t="s">
        <v>22</v>
      </c>
      <c r="D2072" s="4">
        <v>45423.0</v>
      </c>
      <c r="E2072" s="2">
        <v>212.0</v>
      </c>
      <c r="F2072" s="3" t="s">
        <v>564</v>
      </c>
      <c r="G2072" s="3" t="s">
        <v>404</v>
      </c>
      <c r="H2072" s="3">
        <v>1.0</v>
      </c>
      <c r="I2072" s="2">
        <f>IFERROR(vlookup(F2072,'College Conference'!$B$1:$Z$1000 , 6,False),0)</f>
        <v>5</v>
      </c>
      <c r="J2072" s="2">
        <f>IFERROR(vlookup(G2072,'College Conference'!$B$1:$Z$1000 , 6,False),0)</f>
        <v>3</v>
      </c>
    </row>
    <row r="2073">
      <c r="A2073" s="3" t="s">
        <v>1660</v>
      </c>
      <c r="B2073" s="3">
        <v>0.81</v>
      </c>
      <c r="C2073" s="3" t="s">
        <v>17</v>
      </c>
      <c r="D2073" s="4">
        <v>45423.0</v>
      </c>
      <c r="E2073" s="2">
        <v>184.0</v>
      </c>
      <c r="F2073" s="3" t="s">
        <v>521</v>
      </c>
      <c r="G2073" s="3" t="s">
        <v>335</v>
      </c>
      <c r="H2073" s="3">
        <v>1.0</v>
      </c>
      <c r="I2073" s="2">
        <f>IFERROR(vlookup(F2073,'College Conference'!$B$1:$Z$1000 , 6,False),0)</f>
        <v>5</v>
      </c>
      <c r="J2073" s="2">
        <f>IFERROR(vlookup(G2073,'College Conference'!$B$1:$Z$1000 , 6,False),0)</f>
        <v>3</v>
      </c>
    </row>
    <row r="2074">
      <c r="A2074" s="3" t="s">
        <v>3298</v>
      </c>
      <c r="B2074" s="3">
        <v>0.88</v>
      </c>
      <c r="C2074" s="3" t="s">
        <v>52</v>
      </c>
      <c r="D2074" s="4">
        <v>45445.0</v>
      </c>
      <c r="E2074" s="2">
        <v>239.0</v>
      </c>
      <c r="F2074" s="3" t="s">
        <v>404</v>
      </c>
      <c r="G2074" s="3" t="s">
        <v>687</v>
      </c>
      <c r="H2074" s="3">
        <v>1.0</v>
      </c>
      <c r="I2074" s="2">
        <f>IFERROR(vlookup(F2074,'College Conference'!$B$1:$Z$1000 , 6,False),0)</f>
        <v>3</v>
      </c>
      <c r="J2074" s="2">
        <f>IFERROR(vlookup(G2074,'College Conference'!$B$1:$Z$1000 , 6,False),0)</f>
        <v>7</v>
      </c>
    </row>
    <row r="2075">
      <c r="A2075" s="3" t="s">
        <v>1056</v>
      </c>
      <c r="B2075" s="3">
        <v>0.91</v>
      </c>
      <c r="C2075" s="3" t="s">
        <v>31</v>
      </c>
      <c r="D2075" s="4">
        <v>45446.0</v>
      </c>
      <c r="E2075" s="2">
        <v>326.0</v>
      </c>
      <c r="F2075" s="3" t="s">
        <v>222</v>
      </c>
      <c r="G2075" s="3" t="s">
        <v>530</v>
      </c>
      <c r="H2075" s="3">
        <v>1.0</v>
      </c>
      <c r="I2075" s="2">
        <f>IFERROR(vlookup(F2075,'College Conference'!$B$1:$Z$1000 , 6,False),0)</f>
        <v>1</v>
      </c>
      <c r="J2075" s="2">
        <f>IFERROR(vlookup(G2075,'College Conference'!$B$1:$Z$1000 , 6,False),0)</f>
        <v>5</v>
      </c>
    </row>
    <row r="2076">
      <c r="A2076" s="3" t="s">
        <v>2197</v>
      </c>
      <c r="B2076" s="3">
        <v>0.9</v>
      </c>
      <c r="C2076" s="3" t="s">
        <v>63</v>
      </c>
      <c r="D2076" s="2" t="s">
        <v>72</v>
      </c>
      <c r="E2076" s="2">
        <v>200.0</v>
      </c>
      <c r="F2076" s="3" t="s">
        <v>772</v>
      </c>
      <c r="G2076" s="3" t="s">
        <v>453</v>
      </c>
      <c r="H2076" s="3">
        <v>1.0</v>
      </c>
      <c r="I2076" s="2">
        <f>IFERROR(vlookup(F2076,'College Conference'!$B$1:$Z$1000 , 6,False),0)</f>
        <v>8</v>
      </c>
      <c r="J2076" s="2">
        <f>IFERROR(vlookup(G2076,'College Conference'!$B$1:$Z$1000 , 6,False),0)</f>
        <v>4</v>
      </c>
    </row>
    <row r="2077">
      <c r="A2077" s="3" t="s">
        <v>2997</v>
      </c>
      <c r="B2077" s="3">
        <v>0.87</v>
      </c>
      <c r="C2077" s="3" t="s">
        <v>52</v>
      </c>
      <c r="D2077" s="2" t="s">
        <v>72</v>
      </c>
      <c r="E2077" s="2">
        <v>208.0</v>
      </c>
      <c r="F2077" s="3" t="s">
        <v>517</v>
      </c>
      <c r="G2077" s="3" t="s">
        <v>610</v>
      </c>
      <c r="H2077" s="3">
        <v>1.0</v>
      </c>
      <c r="I2077" s="2">
        <f>IFERROR(vlookup(F2077,'College Conference'!$B$1:$Z$1000 , 6,False),0)</f>
        <v>5</v>
      </c>
      <c r="J2077" s="2">
        <f>IFERROR(vlookup(G2077,'College Conference'!$B$1:$Z$1000 , 6,False),0)</f>
        <v>6</v>
      </c>
    </row>
    <row r="2078">
      <c r="A2078" s="3" t="s">
        <v>2867</v>
      </c>
      <c r="B2078" s="3">
        <v>0.77</v>
      </c>
      <c r="C2078" s="3" t="s">
        <v>52</v>
      </c>
      <c r="D2078" s="4">
        <v>45446.0</v>
      </c>
      <c r="E2078" s="2">
        <v>210.0</v>
      </c>
      <c r="F2078" s="3" t="s">
        <v>240</v>
      </c>
      <c r="G2078" s="3" t="s">
        <v>610</v>
      </c>
      <c r="H2078" s="3">
        <v>1.0</v>
      </c>
      <c r="I2078" s="2">
        <f>IFERROR(vlookup(F2078,'College Conference'!$B$1:$Z$1000 , 6,False),0)</f>
        <v>2</v>
      </c>
      <c r="J2078" s="2">
        <f>IFERROR(vlookup(G2078,'College Conference'!$B$1:$Z$1000 , 6,False),0)</f>
        <v>6</v>
      </c>
    </row>
    <row r="2079">
      <c r="A2079" s="3" t="s">
        <v>2282</v>
      </c>
      <c r="B2079" s="3">
        <v>0.8</v>
      </c>
      <c r="C2079" s="3" t="s">
        <v>52</v>
      </c>
      <c r="D2079" s="4">
        <v>45446.0</v>
      </c>
      <c r="E2079" s="2">
        <v>220.0</v>
      </c>
      <c r="F2079" s="3" t="s">
        <v>494</v>
      </c>
      <c r="G2079" s="3" t="s">
        <v>521</v>
      </c>
      <c r="H2079" s="3">
        <v>1.0</v>
      </c>
      <c r="I2079" s="2">
        <f>IFERROR(vlookup(F2079,'College Conference'!$B$1:$Z$1000 , 6,False),0)</f>
        <v>0</v>
      </c>
      <c r="J2079" s="2">
        <f>IFERROR(vlookup(G2079,'College Conference'!$B$1:$Z$1000 , 6,False),0)</f>
        <v>5</v>
      </c>
    </row>
    <row r="2080">
      <c r="A2080" s="3" t="s">
        <v>2959</v>
      </c>
      <c r="B2080" s="3">
        <v>0.84</v>
      </c>
      <c r="C2080" s="3" t="s">
        <v>12</v>
      </c>
      <c r="D2080" s="4">
        <v>45447.0</v>
      </c>
      <c r="E2080" s="2">
        <v>232.0</v>
      </c>
      <c r="F2080" s="3" t="s">
        <v>453</v>
      </c>
      <c r="G2080" s="3" t="s">
        <v>621</v>
      </c>
      <c r="H2080" s="3">
        <v>1.0</v>
      </c>
      <c r="I2080" s="2">
        <f>IFERROR(vlookup(F2080,'College Conference'!$B$1:$Z$1000 , 6,False),0)</f>
        <v>4</v>
      </c>
      <c r="J2080" s="2">
        <f>IFERROR(vlookup(G2080,'College Conference'!$B$1:$Z$1000 , 6,False),0)</f>
        <v>6</v>
      </c>
    </row>
    <row r="2081">
      <c r="A2081" s="3" t="s">
        <v>2433</v>
      </c>
      <c r="B2081" s="3">
        <v>0.88</v>
      </c>
      <c r="C2081" s="3" t="s">
        <v>63</v>
      </c>
      <c r="D2081" s="4">
        <v>45444.0</v>
      </c>
      <c r="E2081" s="2">
        <v>175.0</v>
      </c>
      <c r="F2081" s="3" t="s">
        <v>289</v>
      </c>
      <c r="G2081" s="3" t="s">
        <v>564</v>
      </c>
      <c r="H2081" s="3">
        <v>1.0</v>
      </c>
      <c r="I2081" s="2">
        <f>IFERROR(vlookup(F2081,'College Conference'!$B$1:$Z$1000 , 6,False),0)</f>
        <v>3</v>
      </c>
      <c r="J2081" s="2">
        <f>IFERROR(vlookup(G2081,'College Conference'!$B$1:$Z$1000 , 6,False),0)</f>
        <v>5</v>
      </c>
    </row>
    <row r="2082">
      <c r="A2082" s="3" t="s">
        <v>2711</v>
      </c>
      <c r="B2082" s="3">
        <v>0.89</v>
      </c>
      <c r="C2082" s="3" t="s">
        <v>52</v>
      </c>
      <c r="D2082" s="4">
        <v>45444.0</v>
      </c>
      <c r="E2082" s="2">
        <v>200.0</v>
      </c>
      <c r="F2082" s="3" t="s">
        <v>796</v>
      </c>
      <c r="G2082" s="3" t="s">
        <v>510</v>
      </c>
      <c r="H2082" s="3">
        <v>1.0</v>
      </c>
      <c r="I2082" s="2">
        <f>IFERROR(vlookup(F2082,'College Conference'!$B$1:$Z$1000 , 6,False),0)</f>
        <v>8</v>
      </c>
      <c r="J2082" s="2">
        <f>IFERROR(vlookup(G2082,'College Conference'!$B$1:$Z$1000 , 6,False),0)</f>
        <v>5</v>
      </c>
    </row>
    <row r="2083">
      <c r="A2083" s="3" t="s">
        <v>1933</v>
      </c>
      <c r="B2083" s="3" t="s">
        <v>11</v>
      </c>
      <c r="C2083" s="3" t="s">
        <v>43</v>
      </c>
      <c r="D2083" s="4">
        <v>45447.0</v>
      </c>
      <c r="E2083" s="2">
        <v>290.0</v>
      </c>
      <c r="F2083" s="3" t="s">
        <v>271</v>
      </c>
      <c r="G2083" s="3" t="s">
        <v>483</v>
      </c>
      <c r="H2083" s="3">
        <v>1.0</v>
      </c>
      <c r="I2083" s="2">
        <f>IFERROR(vlookup(F2083,'College Conference'!$B$1:$Z$1000 , 6,False),0)</f>
        <v>0</v>
      </c>
      <c r="J2083" s="2">
        <f>IFERROR(vlookup(G2083,'College Conference'!$B$1:$Z$1000 , 6,False),0)</f>
        <v>4</v>
      </c>
    </row>
    <row r="2084">
      <c r="A2084" s="3" t="s">
        <v>3957</v>
      </c>
      <c r="B2084" s="3">
        <v>0.89</v>
      </c>
      <c r="C2084" s="3" t="s">
        <v>17</v>
      </c>
      <c r="D2084" s="4">
        <v>45447.0</v>
      </c>
      <c r="E2084" s="2">
        <v>185.0</v>
      </c>
      <c r="F2084" s="3" t="s">
        <v>685</v>
      </c>
      <c r="G2084" s="3" t="s">
        <v>783</v>
      </c>
      <c r="H2084" s="3">
        <v>1.0</v>
      </c>
      <c r="I2084" s="2">
        <f>IFERROR(vlookup(F2084,'College Conference'!$B$1:$Z$1000 , 6,False),0)</f>
        <v>7</v>
      </c>
      <c r="J2084" s="2">
        <f>IFERROR(vlookup(G2084,'College Conference'!$B$1:$Z$1000 , 6,False),0)</f>
        <v>8</v>
      </c>
    </row>
    <row r="2085">
      <c r="A2085" s="3" t="s">
        <v>463</v>
      </c>
      <c r="B2085" s="3">
        <v>0.81</v>
      </c>
      <c r="C2085" s="3" t="s">
        <v>63</v>
      </c>
      <c r="D2085" s="4">
        <v>45446.0</v>
      </c>
      <c r="E2085" s="2">
        <v>222.0</v>
      </c>
      <c r="F2085" s="3" t="s">
        <v>448</v>
      </c>
      <c r="G2085" s="3" t="s">
        <v>39</v>
      </c>
      <c r="H2085" s="3">
        <v>1.0</v>
      </c>
      <c r="I2085" s="2">
        <f>IFERROR(vlookup(F2085,'College Conference'!$B$1:$Z$1000 , 6,False),0)</f>
        <v>4</v>
      </c>
      <c r="J2085" s="2">
        <f>IFERROR(vlookup(G2085,'College Conference'!$B$1:$Z$1000 , 6,False),0)</f>
        <v>0</v>
      </c>
    </row>
    <row r="2086">
      <c r="A2086" s="3" t="s">
        <v>464</v>
      </c>
      <c r="B2086" s="3">
        <v>0.77</v>
      </c>
      <c r="C2086" s="3" t="s">
        <v>120</v>
      </c>
      <c r="D2086" s="4">
        <v>45447.0</v>
      </c>
      <c r="E2086" s="2">
        <v>230.0</v>
      </c>
      <c r="F2086" s="3" t="s">
        <v>446</v>
      </c>
      <c r="G2086" s="3" t="s">
        <v>14</v>
      </c>
      <c r="H2086" s="3">
        <v>1.0</v>
      </c>
      <c r="I2086" s="2">
        <f>IFERROR(vlookup(F2086,'College Conference'!$B$1:$Z$1000 , 6,False),0)</f>
        <v>4</v>
      </c>
      <c r="J2086" s="2">
        <f>IFERROR(vlookup(G2086,'College Conference'!$B$1:$Z$1000 , 6,False),0)</f>
        <v>0</v>
      </c>
    </row>
    <row r="2087">
      <c r="A2087" s="3" t="s">
        <v>792</v>
      </c>
      <c r="B2087" s="3">
        <v>0.86</v>
      </c>
      <c r="C2087" s="3" t="s">
        <v>17</v>
      </c>
      <c r="D2087" s="4">
        <v>45445.0</v>
      </c>
      <c r="E2087" s="2">
        <v>198.0</v>
      </c>
      <c r="F2087" s="3" t="s">
        <v>774</v>
      </c>
      <c r="G2087" s="3" t="s">
        <v>39</v>
      </c>
      <c r="H2087" s="3">
        <v>1.0</v>
      </c>
      <c r="I2087" s="2">
        <f>IFERROR(vlookup(F2087,'College Conference'!$B$1:$Z$1000 , 6,False),0)</f>
        <v>8</v>
      </c>
      <c r="J2087" s="2">
        <f>IFERROR(vlookup(G2087,'College Conference'!$B$1:$Z$1000 , 6,False),0)</f>
        <v>0</v>
      </c>
    </row>
    <row r="2088">
      <c r="A2088" s="3" t="s">
        <v>1761</v>
      </c>
      <c r="B2088" s="3">
        <v>0.98</v>
      </c>
      <c r="C2088" s="3" t="s">
        <v>22</v>
      </c>
      <c r="D2088" s="4">
        <v>45421.0</v>
      </c>
      <c r="E2088" s="2">
        <v>191.0</v>
      </c>
      <c r="F2088" s="3" t="s">
        <v>711</v>
      </c>
      <c r="G2088" s="3" t="s">
        <v>325</v>
      </c>
      <c r="H2088" s="3">
        <v>1.0</v>
      </c>
      <c r="I2088" s="2">
        <f>IFERROR(vlookup(F2088,'College Conference'!$B$1:$Z$1000 , 6,False),0)</f>
        <v>7</v>
      </c>
      <c r="J2088" s="2">
        <f>IFERROR(vlookup(G2088,'College Conference'!$B$1:$Z$1000 , 6,False),0)</f>
        <v>3</v>
      </c>
    </row>
    <row r="2089">
      <c r="A2089" s="3" t="s">
        <v>4097</v>
      </c>
      <c r="B2089" s="3">
        <v>0.87</v>
      </c>
      <c r="C2089" s="3" t="s">
        <v>17</v>
      </c>
      <c r="D2089" s="2" t="s">
        <v>72</v>
      </c>
      <c r="E2089" s="2">
        <v>180.0</v>
      </c>
      <c r="F2089" s="3" t="s">
        <v>1218</v>
      </c>
      <c r="G2089" s="3" t="s">
        <v>816</v>
      </c>
      <c r="H2089" s="3">
        <v>1.0</v>
      </c>
      <c r="I2089" s="2">
        <f>IFERROR(vlookup(F2089,'College Conference'!$B$1:$Z$1000 , 6,False),0)</f>
        <v>9</v>
      </c>
      <c r="J2089" s="2">
        <f>IFERROR(vlookup(G2089,'College Conference'!$B$1:$Z$1000 , 6,False),0)</f>
        <v>8</v>
      </c>
    </row>
    <row r="2090">
      <c r="A2090" s="3" t="s">
        <v>4235</v>
      </c>
      <c r="B2090" s="3">
        <v>0.79</v>
      </c>
      <c r="C2090" s="3" t="s">
        <v>52</v>
      </c>
      <c r="D2090" s="4">
        <v>45445.0</v>
      </c>
      <c r="E2090" s="2">
        <v>222.0</v>
      </c>
      <c r="F2090" s="3" t="s">
        <v>626</v>
      </c>
      <c r="G2090" s="3" t="s">
        <v>890</v>
      </c>
      <c r="H2090" s="3">
        <v>1.0</v>
      </c>
      <c r="I2090" s="2">
        <f>IFERROR(vlookup(F2090,'College Conference'!$B$1:$Z$1000 , 6,False),0)</f>
        <v>6</v>
      </c>
      <c r="J2090" s="2">
        <f>IFERROR(vlookup(G2090,'College Conference'!$B$1:$Z$1000 , 6,False),0)</f>
        <v>9</v>
      </c>
    </row>
    <row r="2091">
      <c r="A2091" s="3" t="s">
        <v>3240</v>
      </c>
      <c r="B2091" s="3">
        <v>0.87</v>
      </c>
      <c r="C2091" s="3" t="s">
        <v>78</v>
      </c>
      <c r="D2091" s="4">
        <v>45446.0</v>
      </c>
      <c r="E2091" s="2">
        <v>215.0</v>
      </c>
      <c r="F2091" s="3" t="s">
        <v>251</v>
      </c>
      <c r="G2091" s="3" t="s">
        <v>711</v>
      </c>
      <c r="H2091" s="3">
        <v>1.0</v>
      </c>
      <c r="I2091" s="2">
        <f>IFERROR(vlookup(F2091,'College Conference'!$B$1:$Z$1000 , 6,False),0)</f>
        <v>2</v>
      </c>
      <c r="J2091" s="2">
        <f>IFERROR(vlookup(G2091,'College Conference'!$B$1:$Z$1000 , 6,False),0)</f>
        <v>7</v>
      </c>
    </row>
    <row r="2092">
      <c r="A2092" s="3" t="s">
        <v>793</v>
      </c>
      <c r="B2092" s="3">
        <v>0.86</v>
      </c>
      <c r="C2092" s="3" t="s">
        <v>17</v>
      </c>
      <c r="D2092" s="4">
        <v>45444.0</v>
      </c>
      <c r="E2092" s="2">
        <v>184.0</v>
      </c>
      <c r="F2092" s="3" t="s">
        <v>774</v>
      </c>
      <c r="G2092" s="3" t="s">
        <v>39</v>
      </c>
      <c r="H2092" s="3">
        <v>1.0</v>
      </c>
      <c r="I2092" s="2">
        <f>IFERROR(vlookup(F2092,'College Conference'!$B$1:$Z$1000 , 6,False),0)</f>
        <v>8</v>
      </c>
      <c r="J2092" s="2">
        <f>IFERROR(vlookup(G2092,'College Conference'!$B$1:$Z$1000 , 6,False),0)</f>
        <v>0</v>
      </c>
    </row>
    <row r="2093">
      <c r="A2093" s="3" t="s">
        <v>1373</v>
      </c>
      <c r="B2093" s="3">
        <v>0.83</v>
      </c>
      <c r="C2093" s="3" t="s">
        <v>17</v>
      </c>
      <c r="D2093" s="4">
        <v>45447.0</v>
      </c>
      <c r="E2093" s="2">
        <v>212.0</v>
      </c>
      <c r="F2093" s="3" t="s">
        <v>774</v>
      </c>
      <c r="G2093" s="3" t="s">
        <v>236</v>
      </c>
      <c r="H2093" s="3">
        <v>1.0</v>
      </c>
      <c r="I2093" s="2">
        <f>IFERROR(vlookup(F2093,'College Conference'!$B$1:$Z$1000 , 6,False),0)</f>
        <v>8</v>
      </c>
      <c r="J2093" s="2">
        <f>IFERROR(vlookup(G2093,'College Conference'!$B$1:$Z$1000 , 6,False),0)</f>
        <v>2</v>
      </c>
    </row>
    <row r="2094">
      <c r="A2094" s="3" t="s">
        <v>2582</v>
      </c>
      <c r="B2094" s="3" t="s">
        <v>11</v>
      </c>
      <c r="C2094" s="3" t="s">
        <v>52</v>
      </c>
      <c r="D2094" s="4">
        <v>45445.0</v>
      </c>
      <c r="E2094" s="2">
        <v>205.0</v>
      </c>
      <c r="F2094" s="3" t="s">
        <v>1325</v>
      </c>
      <c r="G2094" s="3" t="s">
        <v>564</v>
      </c>
      <c r="H2094" s="3">
        <v>1.0</v>
      </c>
      <c r="I2094" s="2">
        <f>IFERROR(vlookup(F2094,'College Conference'!$B$1:$Z$1000 , 6,False),0)</f>
        <v>6</v>
      </c>
      <c r="J2094" s="2">
        <f>IFERROR(vlookup(G2094,'College Conference'!$B$1:$Z$1000 , 6,False),0)</f>
        <v>5</v>
      </c>
    </row>
    <row r="2095">
      <c r="A2095" s="3" t="s">
        <v>2434</v>
      </c>
      <c r="B2095" s="3">
        <v>0.85</v>
      </c>
      <c r="C2095" s="3" t="s">
        <v>120</v>
      </c>
      <c r="D2095" s="4">
        <v>45451.0</v>
      </c>
      <c r="E2095" s="2">
        <v>232.0</v>
      </c>
      <c r="F2095" s="3" t="s">
        <v>289</v>
      </c>
      <c r="G2095" s="3" t="s">
        <v>527</v>
      </c>
      <c r="H2095" s="3">
        <v>1.0</v>
      </c>
      <c r="I2095" s="2">
        <f>IFERROR(vlookup(F2095,'College Conference'!$B$1:$Z$1000 , 6,False),0)</f>
        <v>3</v>
      </c>
      <c r="J2095" s="2">
        <f>IFERROR(vlookup(G2095,'College Conference'!$B$1:$Z$1000 , 6,False),0)</f>
        <v>5</v>
      </c>
    </row>
    <row r="2096">
      <c r="A2096" s="3" t="s">
        <v>1762</v>
      </c>
      <c r="B2096" s="3">
        <v>0.92</v>
      </c>
      <c r="C2096" s="3" t="s">
        <v>52</v>
      </c>
      <c r="D2096" s="4">
        <v>45444.0</v>
      </c>
      <c r="E2096" s="2">
        <v>234.0</v>
      </c>
      <c r="F2096" s="3" t="s">
        <v>703</v>
      </c>
      <c r="G2096" s="3" t="s">
        <v>301</v>
      </c>
      <c r="H2096" s="3">
        <v>1.0</v>
      </c>
      <c r="I2096" s="2">
        <f>IFERROR(vlookup(F2096,'College Conference'!$B$1:$Z$1000 , 6,False),0)</f>
        <v>7</v>
      </c>
      <c r="J2096" s="2">
        <f>IFERROR(vlookup(G2096,'College Conference'!$B$1:$Z$1000 , 6,False),0)</f>
        <v>3</v>
      </c>
    </row>
    <row r="2097">
      <c r="A2097" s="3" t="s">
        <v>1144</v>
      </c>
      <c r="B2097" s="3">
        <v>0.78</v>
      </c>
      <c r="C2097" s="3" t="s">
        <v>31</v>
      </c>
      <c r="D2097" s="4">
        <v>45448.0</v>
      </c>
      <c r="E2097" s="2">
        <v>320.0</v>
      </c>
      <c r="F2097" s="3" t="s">
        <v>693</v>
      </c>
      <c r="G2097" s="3" t="s">
        <v>149</v>
      </c>
      <c r="H2097" s="3">
        <v>1.0</v>
      </c>
      <c r="I2097" s="2">
        <f>IFERROR(vlookup(F2097,'College Conference'!$B$1:$Z$1000 , 6,False),0)</f>
        <v>7</v>
      </c>
      <c r="J2097" s="2">
        <f>IFERROR(vlookup(G2097,'College Conference'!$B$1:$Z$1000 , 6,False),0)</f>
        <v>1</v>
      </c>
    </row>
    <row r="2098">
      <c r="A2098" s="3" t="s">
        <v>2917</v>
      </c>
      <c r="B2098" s="3">
        <v>0.94</v>
      </c>
      <c r="C2098" s="3" t="s">
        <v>52</v>
      </c>
      <c r="D2098" s="4">
        <v>45446.0</v>
      </c>
      <c r="E2098" s="2">
        <v>233.0</v>
      </c>
      <c r="F2098" s="3" t="s">
        <v>325</v>
      </c>
      <c r="G2098" s="3" t="s">
        <v>617</v>
      </c>
      <c r="H2098" s="3">
        <v>1.0</v>
      </c>
      <c r="I2098" s="2">
        <f>IFERROR(vlookup(F2098,'College Conference'!$B$1:$Z$1000 , 6,False),0)</f>
        <v>3</v>
      </c>
      <c r="J2098" s="2">
        <f>IFERROR(vlookup(G2098,'College Conference'!$B$1:$Z$1000 , 6,False),0)</f>
        <v>6</v>
      </c>
    </row>
    <row r="2099">
      <c r="A2099" s="3" t="s">
        <v>3299</v>
      </c>
      <c r="B2099" s="3">
        <v>0.95</v>
      </c>
      <c r="C2099" s="3" t="s">
        <v>31</v>
      </c>
      <c r="D2099" s="4">
        <v>45448.0</v>
      </c>
      <c r="E2099" s="2">
        <v>287.0</v>
      </c>
      <c r="F2099" s="3" t="s">
        <v>325</v>
      </c>
      <c r="G2099" s="3" t="s">
        <v>711</v>
      </c>
      <c r="H2099" s="3">
        <v>1.0</v>
      </c>
      <c r="I2099" s="2">
        <f>IFERROR(vlookup(F2099,'College Conference'!$B$1:$Z$1000 , 6,False),0)</f>
        <v>3</v>
      </c>
      <c r="J2099" s="2">
        <f>IFERROR(vlookup(G2099,'College Conference'!$B$1:$Z$1000 , 6,False),0)</f>
        <v>7</v>
      </c>
    </row>
    <row r="2100">
      <c r="A2100" s="3" t="s">
        <v>1965</v>
      </c>
      <c r="B2100" s="3">
        <v>0.85</v>
      </c>
      <c r="C2100" s="3" t="s">
        <v>78</v>
      </c>
      <c r="D2100" s="4">
        <v>45446.0</v>
      </c>
      <c r="E2100" s="2">
        <v>208.0</v>
      </c>
      <c r="F2100" s="3" t="s">
        <v>253</v>
      </c>
      <c r="G2100" s="3" t="s">
        <v>491</v>
      </c>
      <c r="H2100" s="3">
        <v>1.0</v>
      </c>
      <c r="I2100" s="2">
        <f>IFERROR(vlookup(F2100,'College Conference'!$B$1:$Z$1000 , 6,False),0)</f>
        <v>2</v>
      </c>
      <c r="J2100" s="2">
        <f>IFERROR(vlookup(G2100,'College Conference'!$B$1:$Z$1000 , 6,False),0)</f>
        <v>4</v>
      </c>
    </row>
    <row r="2101">
      <c r="A2101" s="3" t="s">
        <v>2827</v>
      </c>
      <c r="B2101" s="3">
        <v>0.81</v>
      </c>
      <c r="C2101" s="3" t="s">
        <v>63</v>
      </c>
      <c r="D2101" s="2" t="s">
        <v>72</v>
      </c>
      <c r="E2101" s="2">
        <v>190.0</v>
      </c>
      <c r="F2101" s="3" t="s">
        <v>117</v>
      </c>
      <c r="G2101" s="3" t="s">
        <v>615</v>
      </c>
      <c r="H2101" s="3">
        <v>1.0</v>
      </c>
      <c r="I2101" s="2">
        <f>IFERROR(vlookup(F2101,'College Conference'!$B$1:$Z$1000 , 6,False),0)</f>
        <v>0</v>
      </c>
      <c r="J2101" s="2">
        <f>IFERROR(vlookup(G2101,'College Conference'!$B$1:$Z$1000 , 6,False),0)</f>
        <v>6</v>
      </c>
    </row>
    <row r="2102">
      <c r="A2102" s="3" t="s">
        <v>3701</v>
      </c>
      <c r="B2102" s="3">
        <v>0.89</v>
      </c>
      <c r="C2102" s="3" t="s">
        <v>52</v>
      </c>
      <c r="D2102" s="4">
        <v>45445.0</v>
      </c>
      <c r="E2102" s="2">
        <v>230.0</v>
      </c>
      <c r="F2102" s="3" t="s">
        <v>149</v>
      </c>
      <c r="G2102" s="3" t="s">
        <v>799</v>
      </c>
      <c r="H2102" s="3">
        <v>1.0</v>
      </c>
      <c r="I2102" s="2">
        <f>IFERROR(vlookup(F2102,'College Conference'!$B$1:$Z$1000 , 6,False),0)</f>
        <v>1</v>
      </c>
      <c r="J2102" s="2">
        <f>IFERROR(vlookup(G2102,'College Conference'!$B$1:$Z$1000 , 6,False),0)</f>
        <v>8</v>
      </c>
    </row>
    <row r="2103">
      <c r="A2103" s="3" t="s">
        <v>3066</v>
      </c>
      <c r="B2103" s="3">
        <v>0.87</v>
      </c>
      <c r="C2103" s="3" t="s">
        <v>63</v>
      </c>
      <c r="D2103" s="4">
        <v>45444.0</v>
      </c>
      <c r="E2103" s="2">
        <v>200.0</v>
      </c>
      <c r="F2103" s="3" t="s">
        <v>685</v>
      </c>
      <c r="G2103" s="3" t="s">
        <v>646</v>
      </c>
      <c r="H2103" s="3">
        <v>1.0</v>
      </c>
      <c r="I2103" s="2">
        <f>IFERROR(vlookup(F2103,'College Conference'!$B$1:$Z$1000 , 6,False),0)</f>
        <v>7</v>
      </c>
      <c r="J2103" s="2">
        <f>IFERROR(vlookup(G2103,'College Conference'!$B$1:$Z$1000 , 6,False),0)</f>
        <v>6</v>
      </c>
    </row>
    <row r="2104">
      <c r="A2104" s="3" t="s">
        <v>1834</v>
      </c>
      <c r="B2104" s="3">
        <v>0.88</v>
      </c>
      <c r="C2104" s="3" t="s">
        <v>78</v>
      </c>
      <c r="D2104" s="4">
        <v>45447.0</v>
      </c>
      <c r="E2104" s="2">
        <v>210.0</v>
      </c>
      <c r="F2104" s="3" t="s">
        <v>843</v>
      </c>
      <c r="G2104" s="3" t="s">
        <v>348</v>
      </c>
      <c r="H2104" s="3">
        <v>1.0</v>
      </c>
      <c r="I2104" s="2">
        <f>IFERROR(vlookup(F2104,'College Conference'!$B$1:$Z$1000 , 6,False),0)</f>
        <v>8</v>
      </c>
      <c r="J2104" s="2">
        <f>IFERROR(vlookup(G2104,'College Conference'!$B$1:$Z$1000 , 6,False),0)</f>
        <v>3</v>
      </c>
    </row>
    <row r="2105">
      <c r="A2105" s="3" t="s">
        <v>2090</v>
      </c>
      <c r="B2105" s="3" t="s">
        <v>11</v>
      </c>
      <c r="C2105" s="3" t="s">
        <v>17</v>
      </c>
      <c r="D2105" s="4">
        <v>45446.0</v>
      </c>
      <c r="E2105" s="2">
        <v>205.0</v>
      </c>
      <c r="F2105" s="3" t="s">
        <v>517</v>
      </c>
      <c r="G2105" s="3" t="s">
        <v>450</v>
      </c>
      <c r="H2105" s="3">
        <v>1.0</v>
      </c>
      <c r="I2105" s="2">
        <f>IFERROR(vlookup(F2105,'College Conference'!$B$1:$Z$1000 , 6,False),0)</f>
        <v>5</v>
      </c>
      <c r="J2105" s="2">
        <f>IFERROR(vlookup(G2105,'College Conference'!$B$1:$Z$1000 , 6,False),0)</f>
        <v>4</v>
      </c>
    </row>
    <row r="2106">
      <c r="A2106" s="3" t="s">
        <v>4219</v>
      </c>
      <c r="B2106" s="3">
        <v>0.77</v>
      </c>
      <c r="C2106" s="3" t="s">
        <v>22</v>
      </c>
      <c r="D2106" s="4">
        <v>45422.0</v>
      </c>
      <c r="E2106" s="2">
        <v>190.0</v>
      </c>
      <c r="F2106" s="3" t="s">
        <v>517</v>
      </c>
      <c r="G2106" s="3" t="s">
        <v>892</v>
      </c>
      <c r="H2106" s="3">
        <v>1.0</v>
      </c>
      <c r="I2106" s="2">
        <f>IFERROR(vlookup(F2106,'College Conference'!$B$1:$Z$1000 , 6,False),0)</f>
        <v>5</v>
      </c>
      <c r="J2106" s="2">
        <f>IFERROR(vlookup(G2106,'College Conference'!$B$1:$Z$1000 , 6,False),0)</f>
        <v>9</v>
      </c>
    </row>
    <row r="2107">
      <c r="A2107" s="3" t="s">
        <v>3125</v>
      </c>
      <c r="B2107" s="3">
        <v>0.87</v>
      </c>
      <c r="C2107" s="3" t="s">
        <v>52</v>
      </c>
      <c r="D2107" s="4">
        <v>45444.0</v>
      </c>
      <c r="E2107" s="2">
        <v>230.0</v>
      </c>
      <c r="F2107" s="3" t="s">
        <v>806</v>
      </c>
      <c r="G2107" s="3" t="s">
        <v>643</v>
      </c>
      <c r="H2107" s="3">
        <v>1.0</v>
      </c>
      <c r="I2107" s="2">
        <f>IFERROR(vlookup(F2107,'College Conference'!$B$1:$Z$1000 , 6,False),0)</f>
        <v>8</v>
      </c>
      <c r="J2107" s="2">
        <f>IFERROR(vlookup(G2107,'College Conference'!$B$1:$Z$1000 , 6,False),0)</f>
        <v>6</v>
      </c>
    </row>
    <row r="2108">
      <c r="A2108" s="3" t="s">
        <v>1374</v>
      </c>
      <c r="B2108" s="3">
        <v>0.9</v>
      </c>
      <c r="C2108" s="3" t="s">
        <v>22</v>
      </c>
      <c r="D2108" s="4">
        <v>45445.0</v>
      </c>
      <c r="E2108" s="2">
        <v>225.0</v>
      </c>
      <c r="F2108" s="3" t="s">
        <v>796</v>
      </c>
      <c r="G2108" s="3" t="s">
        <v>253</v>
      </c>
      <c r="H2108" s="3">
        <v>1.0</v>
      </c>
      <c r="I2108" s="2">
        <f>IFERROR(vlookup(F2108,'College Conference'!$B$1:$Z$1000 , 6,False),0)</f>
        <v>8</v>
      </c>
      <c r="J2108" s="2">
        <f>IFERROR(vlookup(G2108,'College Conference'!$B$1:$Z$1000 , 6,False),0)</f>
        <v>2</v>
      </c>
    </row>
    <row r="2109">
      <c r="A2109" s="3" t="s">
        <v>2091</v>
      </c>
      <c r="B2109" s="3">
        <v>0.85</v>
      </c>
      <c r="C2109" s="3" t="s">
        <v>17</v>
      </c>
      <c r="D2109" s="4">
        <v>45445.0</v>
      </c>
      <c r="E2109" s="2">
        <v>195.0</v>
      </c>
      <c r="F2109" s="3" t="s">
        <v>510</v>
      </c>
      <c r="G2109" s="3" t="s">
        <v>461</v>
      </c>
      <c r="H2109" s="3">
        <v>1.0</v>
      </c>
      <c r="I2109" s="2">
        <f>IFERROR(vlookup(F2109,'College Conference'!$B$1:$Z$1000 , 6,False),0)</f>
        <v>5</v>
      </c>
      <c r="J2109" s="2">
        <f>IFERROR(vlookup(G2109,'College Conference'!$B$1:$Z$1000 , 6,False),0)</f>
        <v>4</v>
      </c>
    </row>
    <row r="2110">
      <c r="A2110" s="3" t="s">
        <v>1661</v>
      </c>
      <c r="B2110" s="3">
        <v>0.92</v>
      </c>
      <c r="C2110" s="3" t="s">
        <v>78</v>
      </c>
      <c r="D2110" s="4">
        <v>45423.0</v>
      </c>
      <c r="E2110" s="2">
        <v>186.0</v>
      </c>
      <c r="F2110" s="3" t="s">
        <v>510</v>
      </c>
      <c r="G2110" s="3" t="s">
        <v>372</v>
      </c>
      <c r="H2110" s="3">
        <v>1.0</v>
      </c>
      <c r="I2110" s="2">
        <f>IFERROR(vlookup(F2110,'College Conference'!$B$1:$Z$1000 , 6,False),0)</f>
        <v>5</v>
      </c>
      <c r="J2110" s="2">
        <f>IFERROR(vlookup(G2110,'College Conference'!$B$1:$Z$1000 , 6,False),0)</f>
        <v>3</v>
      </c>
    </row>
    <row r="2111">
      <c r="A2111" s="3" t="s">
        <v>3300</v>
      </c>
      <c r="B2111" s="3">
        <v>0.9</v>
      </c>
      <c r="C2111" s="3" t="s">
        <v>22</v>
      </c>
      <c r="D2111" s="4">
        <v>45423.0</v>
      </c>
      <c r="E2111" s="2">
        <v>220.0</v>
      </c>
      <c r="F2111" s="3" t="s">
        <v>298</v>
      </c>
      <c r="G2111" s="3" t="s">
        <v>687</v>
      </c>
      <c r="H2111" s="3">
        <v>1.0</v>
      </c>
      <c r="I2111" s="2">
        <f>IFERROR(vlookup(F2111,'College Conference'!$B$1:$Z$1000 , 6,False),0)</f>
        <v>3</v>
      </c>
      <c r="J2111" s="2">
        <f>IFERROR(vlookup(G2111,'College Conference'!$B$1:$Z$1000 , 6,False),0)</f>
        <v>7</v>
      </c>
    </row>
    <row r="2112">
      <c r="A2112" s="3" t="s">
        <v>1934</v>
      </c>
      <c r="B2112" s="3" t="s">
        <v>11</v>
      </c>
      <c r="C2112" s="3" t="s">
        <v>27</v>
      </c>
      <c r="D2112" s="4">
        <v>45444.0</v>
      </c>
      <c r="E2112" s="2">
        <v>172.0</v>
      </c>
      <c r="F2112" s="3" t="s">
        <v>67</v>
      </c>
      <c r="G2112" s="3" t="s">
        <v>483</v>
      </c>
      <c r="H2112" s="3">
        <v>1.0</v>
      </c>
      <c r="I2112" s="2">
        <f>IFERROR(vlookup(F2112,'College Conference'!$B$1:$Z$1000 , 6,False),0)</f>
        <v>0</v>
      </c>
      <c r="J2112" s="2">
        <f>IFERROR(vlookup(G2112,'College Conference'!$B$1:$Z$1000 , 6,False),0)</f>
        <v>4</v>
      </c>
    </row>
    <row r="2113">
      <c r="A2113" s="3" t="s">
        <v>351</v>
      </c>
      <c r="B2113" s="3">
        <v>0.87</v>
      </c>
      <c r="C2113" s="3" t="s">
        <v>52</v>
      </c>
      <c r="D2113" s="4">
        <v>45446.0</v>
      </c>
      <c r="E2113" s="2">
        <v>208.0</v>
      </c>
      <c r="F2113" s="3" t="s">
        <v>241</v>
      </c>
      <c r="G2113" s="3" t="s">
        <v>519</v>
      </c>
      <c r="H2113" s="3">
        <v>1.0</v>
      </c>
      <c r="I2113" s="2">
        <f>IFERROR(vlookup(F2113,'College Conference'!$B$1:$Z$1000 , 6,False),0)</f>
        <v>0</v>
      </c>
      <c r="J2113" s="2">
        <f>IFERROR(vlookup(G2113,'College Conference'!$B$1:$Z$1000 , 6,False),0)</f>
        <v>5</v>
      </c>
    </row>
    <row r="2114">
      <c r="A2114" s="3" t="s">
        <v>1145</v>
      </c>
      <c r="B2114" s="3">
        <v>0.86</v>
      </c>
      <c r="C2114" s="3" t="s">
        <v>27</v>
      </c>
      <c r="D2114" s="4">
        <v>45445.0</v>
      </c>
      <c r="E2114" s="2">
        <v>171.0</v>
      </c>
      <c r="F2114" s="3" t="s">
        <v>734</v>
      </c>
      <c r="G2114" s="3" t="s">
        <v>976</v>
      </c>
      <c r="H2114" s="3">
        <v>1.0</v>
      </c>
      <c r="I2114" s="2">
        <f>IFERROR(vlookup(F2114,'College Conference'!$B$1:$Z$1000 , 6,False),0)</f>
        <v>7</v>
      </c>
      <c r="J2114" s="2">
        <f>IFERROR(vlookup(G2114,'College Conference'!$B$1:$Z$1000 , 6,False),0)</f>
        <v>1</v>
      </c>
    </row>
    <row r="2115">
      <c r="A2115" s="3" t="s">
        <v>1340</v>
      </c>
      <c r="B2115" s="3">
        <v>0.82</v>
      </c>
      <c r="C2115" s="3" t="s">
        <v>12</v>
      </c>
      <c r="D2115" s="4">
        <v>45445.0</v>
      </c>
      <c r="E2115" s="2">
        <v>291.0</v>
      </c>
      <c r="F2115" s="3" t="s">
        <v>740</v>
      </c>
      <c r="G2115" s="3" t="s">
        <v>251</v>
      </c>
      <c r="H2115" s="3">
        <v>1.0</v>
      </c>
      <c r="I2115" s="2">
        <f>IFERROR(vlookup(F2115,'College Conference'!$B$1:$Z$1000 , 6,False),0)</f>
        <v>7</v>
      </c>
      <c r="J2115" s="2">
        <f>IFERROR(vlookup(G2115,'College Conference'!$B$1:$Z$1000 , 6,False),0)</f>
        <v>2</v>
      </c>
    </row>
    <row r="2116">
      <c r="A2116" s="3" t="s">
        <v>893</v>
      </c>
      <c r="B2116" s="3">
        <v>0.83</v>
      </c>
      <c r="C2116" s="3" t="s">
        <v>58</v>
      </c>
      <c r="D2116" s="4">
        <v>45448.0</v>
      </c>
      <c r="E2116" s="2">
        <v>235.0</v>
      </c>
      <c r="F2116" s="3" t="s">
        <v>894</v>
      </c>
      <c r="G2116" s="3" t="s">
        <v>39</v>
      </c>
      <c r="H2116" s="3">
        <v>1.0</v>
      </c>
      <c r="I2116" s="2">
        <f>IFERROR(vlookup(F2116,'College Conference'!$B$1:$Z$1000 , 6,False),0)</f>
        <v>9</v>
      </c>
      <c r="J2116" s="2">
        <f>IFERROR(vlookup(G2116,'College Conference'!$B$1:$Z$1000 , 6,False),0)</f>
        <v>0</v>
      </c>
    </row>
    <row r="2117">
      <c r="A2117" s="3" t="s">
        <v>4355</v>
      </c>
      <c r="B2117" s="3">
        <v>0.92</v>
      </c>
      <c r="C2117" s="3" t="s">
        <v>63</v>
      </c>
      <c r="D2117" s="4">
        <v>45444.0</v>
      </c>
      <c r="E2117" s="2">
        <v>204.0</v>
      </c>
      <c r="F2117" s="3" t="s">
        <v>804</v>
      </c>
      <c r="G2117" s="3" t="s">
        <v>922</v>
      </c>
      <c r="H2117" s="3">
        <v>1.0</v>
      </c>
      <c r="I2117" s="2">
        <f>IFERROR(vlookup(F2117,'College Conference'!$B$1:$Z$1000 , 6,False),0)</f>
        <v>8</v>
      </c>
      <c r="J2117" s="2">
        <f>IFERROR(vlookup(G2117,'College Conference'!$B$1:$Z$1000 , 6,False),0)</f>
        <v>10</v>
      </c>
    </row>
    <row r="2118">
      <c r="A2118" s="3" t="s">
        <v>1002</v>
      </c>
      <c r="B2118" s="3" t="s">
        <v>11</v>
      </c>
      <c r="C2118" s="3" t="s">
        <v>12</v>
      </c>
      <c r="D2118" s="4">
        <v>45447.0</v>
      </c>
      <c r="E2118" s="2">
        <v>260.0</v>
      </c>
      <c r="F2118" s="3" t="s">
        <v>192</v>
      </c>
      <c r="G2118" s="3" t="s">
        <v>139</v>
      </c>
      <c r="H2118" s="3">
        <v>1.0</v>
      </c>
      <c r="I2118" s="2">
        <f>IFERROR(vlookup(F2118,'College Conference'!$B$1:$Z$1000 , 6,False),0)</f>
        <v>0</v>
      </c>
      <c r="J2118" s="2">
        <f>IFERROR(vlookup(G2118,'College Conference'!$B$1:$Z$1000 , 6,False),0)</f>
        <v>1</v>
      </c>
    </row>
    <row r="2119">
      <c r="A2119" s="3" t="s">
        <v>4251</v>
      </c>
      <c r="B2119" s="3">
        <v>0.81</v>
      </c>
      <c r="C2119" s="3" t="s">
        <v>52</v>
      </c>
      <c r="D2119" s="4">
        <v>45446.0</v>
      </c>
      <c r="E2119" s="2">
        <v>220.0</v>
      </c>
      <c r="F2119" s="3" t="s">
        <v>711</v>
      </c>
      <c r="G2119" s="3" t="s">
        <v>894</v>
      </c>
      <c r="H2119" s="3">
        <v>1.0</v>
      </c>
      <c r="I2119" s="2">
        <f>IFERROR(vlookup(F2119,'College Conference'!$B$1:$Z$1000 , 6,False),0)</f>
        <v>7</v>
      </c>
      <c r="J2119" s="2">
        <f>IFERROR(vlookup(G2119,'College Conference'!$B$1:$Z$1000 , 6,False),0)</f>
        <v>9</v>
      </c>
    </row>
    <row r="2120">
      <c r="A2120" s="3" t="s">
        <v>1890</v>
      </c>
      <c r="B2120" s="3">
        <v>0.88</v>
      </c>
      <c r="C2120" s="3" t="s">
        <v>27</v>
      </c>
      <c r="D2120" s="4">
        <v>45445.0</v>
      </c>
      <c r="E2120" s="2">
        <v>0.0</v>
      </c>
      <c r="F2120" s="3" t="s">
        <v>935</v>
      </c>
      <c r="G2120" s="3" t="s">
        <v>301</v>
      </c>
      <c r="H2120" s="3">
        <v>1.0</v>
      </c>
      <c r="I2120" s="2">
        <f>IFERROR(vlookup(F2120,'College Conference'!$B$1:$Z$1000 , 6,False),0)</f>
        <v>10</v>
      </c>
      <c r="J2120" s="2">
        <f>IFERROR(vlookup(G2120,'College Conference'!$B$1:$Z$1000 , 6,False),0)</f>
        <v>3</v>
      </c>
    </row>
    <row r="2121">
      <c r="A2121" s="3" t="s">
        <v>2198</v>
      </c>
      <c r="B2121" s="3">
        <v>0.85</v>
      </c>
      <c r="C2121" s="3" t="s">
        <v>12</v>
      </c>
      <c r="D2121" s="4">
        <v>45446.0</v>
      </c>
      <c r="E2121" s="2">
        <v>292.0</v>
      </c>
      <c r="F2121" s="3" t="s">
        <v>774</v>
      </c>
      <c r="G2121" s="3" t="s">
        <v>491</v>
      </c>
      <c r="H2121" s="3">
        <v>1.0</v>
      </c>
      <c r="I2121" s="2">
        <f>IFERROR(vlookup(F2121,'College Conference'!$B$1:$Z$1000 , 6,False),0)</f>
        <v>8</v>
      </c>
      <c r="J2121" s="2">
        <f>IFERROR(vlookup(G2121,'College Conference'!$B$1:$Z$1000 , 6,False),0)</f>
        <v>4</v>
      </c>
    </row>
    <row r="2122">
      <c r="A2122" s="3" t="s">
        <v>3067</v>
      </c>
      <c r="B2122" s="3">
        <v>0.84</v>
      </c>
      <c r="C2122" s="3" t="s">
        <v>43</v>
      </c>
      <c r="D2122" s="4">
        <v>45449.0</v>
      </c>
      <c r="E2122" s="2">
        <v>296.0</v>
      </c>
      <c r="F2122" s="3" t="s">
        <v>691</v>
      </c>
      <c r="G2122" s="3" t="s">
        <v>643</v>
      </c>
      <c r="H2122" s="3">
        <v>1.0</v>
      </c>
      <c r="I2122" s="2">
        <f>IFERROR(vlookup(F2122,'College Conference'!$B$1:$Z$1000 , 6,False),0)</f>
        <v>7</v>
      </c>
      <c r="J2122" s="2">
        <f>IFERROR(vlookup(G2122,'College Conference'!$B$1:$Z$1000 , 6,False),0)</f>
        <v>6</v>
      </c>
    </row>
    <row r="2123">
      <c r="A2123" s="3" t="s">
        <v>2283</v>
      </c>
      <c r="B2123" s="3" t="s">
        <v>11</v>
      </c>
      <c r="C2123" s="3" t="s">
        <v>31</v>
      </c>
      <c r="D2123" s="4">
        <v>45450.0</v>
      </c>
      <c r="E2123" s="2">
        <v>300.0</v>
      </c>
      <c r="F2123" s="3" t="s">
        <v>2284</v>
      </c>
      <c r="G2123" s="3" t="s">
        <v>527</v>
      </c>
      <c r="H2123" s="3">
        <v>1.0</v>
      </c>
      <c r="I2123" s="2">
        <f>IFERROR(vlookup(F2123,'College Conference'!$B$1:$Z$1000 , 6,False),0)</f>
        <v>0</v>
      </c>
      <c r="J2123" s="2">
        <f>IFERROR(vlookup(G2123,'College Conference'!$B$1:$Z$1000 , 6,False),0)</f>
        <v>5</v>
      </c>
    </row>
    <row r="2124">
      <c r="A2124" s="3" t="s">
        <v>2092</v>
      </c>
      <c r="B2124" s="3">
        <v>0.88</v>
      </c>
      <c r="C2124" s="3" t="s">
        <v>78</v>
      </c>
      <c r="D2124" s="4">
        <v>45446.0</v>
      </c>
      <c r="E2124" s="2">
        <v>205.0</v>
      </c>
      <c r="F2124" s="3" t="s">
        <v>545</v>
      </c>
      <c r="G2124" s="3" t="s">
        <v>472</v>
      </c>
      <c r="H2124" s="3">
        <v>1.0</v>
      </c>
      <c r="I2124" s="2">
        <f>IFERROR(vlookup(F2124,'College Conference'!$B$1:$Z$1000 , 6,False),0)</f>
        <v>5</v>
      </c>
      <c r="J2124" s="2">
        <f>IFERROR(vlookup(G2124,'College Conference'!$B$1:$Z$1000 , 6,False),0)</f>
        <v>4</v>
      </c>
    </row>
    <row r="2125">
      <c r="A2125" s="3" t="s">
        <v>3200</v>
      </c>
      <c r="B2125" s="3">
        <v>0.78</v>
      </c>
      <c r="C2125" s="3" t="s">
        <v>279</v>
      </c>
      <c r="D2125" s="4">
        <v>45445.0</v>
      </c>
      <c r="E2125" s="2">
        <v>240.0</v>
      </c>
      <c r="F2125" s="3" t="s">
        <v>1428</v>
      </c>
      <c r="G2125" s="3" t="s">
        <v>685</v>
      </c>
      <c r="H2125" s="3">
        <v>1.0</v>
      </c>
      <c r="I2125" s="2">
        <f>IFERROR(vlookup(F2125,'College Conference'!$B$1:$Z$1000 , 6,False),0)</f>
        <v>0</v>
      </c>
      <c r="J2125" s="2">
        <f>IFERROR(vlookup(G2125,'College Conference'!$B$1:$Z$1000 , 6,False),0)</f>
        <v>7</v>
      </c>
    </row>
    <row r="2126">
      <c r="A2126" s="3" t="s">
        <v>1935</v>
      </c>
      <c r="B2126" s="3" t="s">
        <v>11</v>
      </c>
      <c r="C2126" s="3" t="s">
        <v>52</v>
      </c>
      <c r="D2126" s="4">
        <v>45444.0</v>
      </c>
      <c r="E2126" s="2">
        <v>233.0</v>
      </c>
      <c r="F2126" s="3" t="s">
        <v>33</v>
      </c>
      <c r="G2126" s="3" t="s">
        <v>498</v>
      </c>
      <c r="H2126" s="3">
        <v>1.0</v>
      </c>
      <c r="I2126" s="2">
        <f>IFERROR(vlookup(F2126,'College Conference'!$B$1:$Z$1000 , 6,False),0)</f>
        <v>0</v>
      </c>
      <c r="J2126" s="2">
        <f>IFERROR(vlookup(G2126,'College Conference'!$B$1:$Z$1000 , 6,False),0)</f>
        <v>4</v>
      </c>
    </row>
    <row r="2127">
      <c r="A2127" s="3" t="s">
        <v>2828</v>
      </c>
      <c r="B2127" s="3" t="s">
        <v>11</v>
      </c>
      <c r="C2127" s="3" t="s">
        <v>12</v>
      </c>
      <c r="D2127" s="2" t="s">
        <v>72</v>
      </c>
      <c r="E2127" s="2">
        <v>276.0</v>
      </c>
      <c r="F2127" s="3" t="s">
        <v>407</v>
      </c>
      <c r="G2127" s="3" t="s">
        <v>635</v>
      </c>
      <c r="H2127" s="3">
        <v>1.0</v>
      </c>
      <c r="I2127" s="2">
        <f>IFERROR(vlookup(F2127,'College Conference'!$B$1:$Z$1000 , 6,False),0)</f>
        <v>0</v>
      </c>
      <c r="J2127" s="2">
        <f>IFERROR(vlookup(G2127,'College Conference'!$B$1:$Z$1000 , 6,False),0)</f>
        <v>6</v>
      </c>
    </row>
    <row r="2128">
      <c r="A2128" s="3" t="s">
        <v>895</v>
      </c>
      <c r="B2128" s="3" t="s">
        <v>11</v>
      </c>
      <c r="C2128" s="3" t="s">
        <v>27</v>
      </c>
      <c r="D2128" s="4">
        <v>45446.0</v>
      </c>
      <c r="E2128" s="2">
        <v>175.0</v>
      </c>
      <c r="F2128" s="3" t="s">
        <v>896</v>
      </c>
      <c r="G2128" s="3" t="s">
        <v>897</v>
      </c>
      <c r="H2128" s="3">
        <v>1.0</v>
      </c>
      <c r="I2128" s="2">
        <f>IFERROR(vlookup(F2128,'College Conference'!$B$1:$Z$1000 , 6,False),0)</f>
        <v>9</v>
      </c>
      <c r="J2128" s="2">
        <f>IFERROR(vlookup(G2128,'College Conference'!$B$1:$Z$1000 , 6,False),0)</f>
        <v>0</v>
      </c>
    </row>
    <row r="2129">
      <c r="A2129" s="3" t="s">
        <v>2435</v>
      </c>
      <c r="B2129" s="3">
        <v>0.75</v>
      </c>
      <c r="C2129" s="3" t="s">
        <v>17</v>
      </c>
      <c r="D2129" s="2" t="s">
        <v>72</v>
      </c>
      <c r="E2129" s="2">
        <v>173.0</v>
      </c>
      <c r="F2129" s="3" t="s">
        <v>404</v>
      </c>
      <c r="G2129" s="3" t="s">
        <v>540</v>
      </c>
      <c r="H2129" s="3">
        <v>1.0</v>
      </c>
      <c r="I2129" s="2">
        <f>IFERROR(vlookup(F2129,'College Conference'!$B$1:$Z$1000 , 6,False),0)</f>
        <v>3</v>
      </c>
      <c r="J2129" s="2">
        <f>IFERROR(vlookup(G2129,'College Conference'!$B$1:$Z$1000 , 6,False),0)</f>
        <v>5</v>
      </c>
    </row>
    <row r="2130">
      <c r="A2130" s="3" t="s">
        <v>3670</v>
      </c>
      <c r="B2130" s="3">
        <v>0.88</v>
      </c>
      <c r="C2130" s="3" t="s">
        <v>27</v>
      </c>
      <c r="D2130" s="4">
        <v>45422.0</v>
      </c>
      <c r="E2130" s="2">
        <v>170.0</v>
      </c>
      <c r="F2130" s="3" t="s">
        <v>169</v>
      </c>
      <c r="G2130" s="3" t="s">
        <v>806</v>
      </c>
      <c r="H2130" s="3">
        <v>1.0</v>
      </c>
      <c r="I2130" s="2">
        <f>IFERROR(vlookup(F2130,'College Conference'!$B$1:$Z$1000 , 6,False),0)</f>
        <v>0</v>
      </c>
      <c r="J2130" s="2">
        <f>IFERROR(vlookup(G2130,'College Conference'!$B$1:$Z$1000 , 6,False),0)</f>
        <v>8</v>
      </c>
    </row>
    <row r="2131">
      <c r="A2131" s="3" t="s">
        <v>1936</v>
      </c>
      <c r="B2131" s="3" t="s">
        <v>11</v>
      </c>
      <c r="C2131" s="3" t="s">
        <v>31</v>
      </c>
      <c r="D2131" s="4">
        <v>45448.0</v>
      </c>
      <c r="E2131" s="2">
        <v>275.0</v>
      </c>
      <c r="F2131" s="3" t="s">
        <v>102</v>
      </c>
      <c r="G2131" s="3" t="s">
        <v>446</v>
      </c>
      <c r="H2131" s="3">
        <v>1.0</v>
      </c>
      <c r="I2131" s="2">
        <f>IFERROR(vlookup(F2131,'College Conference'!$B$1:$Z$1000 , 6,False),0)</f>
        <v>0</v>
      </c>
      <c r="J2131" s="2">
        <f>IFERROR(vlookup(G2131,'College Conference'!$B$1:$Z$1000 , 6,False),0)</f>
        <v>4</v>
      </c>
    </row>
    <row r="2132">
      <c r="A2132" s="3" t="s">
        <v>2594</v>
      </c>
      <c r="B2132" s="3">
        <v>0.87</v>
      </c>
      <c r="C2132" s="3" t="s">
        <v>17</v>
      </c>
      <c r="D2132" s="4">
        <v>45423.0</v>
      </c>
      <c r="E2132" s="2">
        <v>195.0</v>
      </c>
      <c r="F2132" s="3" t="s">
        <v>781</v>
      </c>
      <c r="G2132" s="3" t="s">
        <v>689</v>
      </c>
      <c r="H2132" s="3">
        <v>1.0</v>
      </c>
      <c r="I2132" s="2">
        <f>IFERROR(vlookup(F2132,'College Conference'!$B$1:$Z$1000 , 6,False),0)</f>
        <v>8</v>
      </c>
      <c r="J2132" s="2">
        <f>IFERROR(vlookup(G2132,'College Conference'!$B$1:$Z$1000 , 6,False),0)</f>
        <v>7</v>
      </c>
    </row>
    <row r="2133">
      <c r="A2133" s="3" t="s">
        <v>955</v>
      </c>
      <c r="B2133" s="3">
        <v>0.88</v>
      </c>
      <c r="C2133" s="3" t="s">
        <v>63</v>
      </c>
      <c r="D2133" s="4">
        <v>45444.0</v>
      </c>
      <c r="E2133" s="2">
        <v>202.0</v>
      </c>
      <c r="F2133" s="3" t="s">
        <v>948</v>
      </c>
      <c r="G2133" s="3" t="s">
        <v>307</v>
      </c>
      <c r="H2133" s="3">
        <v>1.0</v>
      </c>
      <c r="I2133" s="2">
        <f>IFERROR(vlookup(F2133,'College Conference'!$B$1:$Z$1000 , 6,False),0)</f>
        <v>11</v>
      </c>
      <c r="J2133" s="2">
        <f>IFERROR(vlookup(G2133,'College Conference'!$B$1:$Z$1000 , 6,False),0)</f>
        <v>0</v>
      </c>
    </row>
    <row r="2134">
      <c r="A2134" s="3" t="s">
        <v>2671</v>
      </c>
      <c r="B2134" s="3">
        <v>0.84</v>
      </c>
      <c r="C2134" s="3" t="s">
        <v>43</v>
      </c>
      <c r="D2134" s="4">
        <v>45446.0</v>
      </c>
      <c r="E2134" s="2">
        <v>300.0</v>
      </c>
      <c r="F2134" s="3" t="s">
        <v>894</v>
      </c>
      <c r="G2134" s="3" t="s">
        <v>823</v>
      </c>
      <c r="H2134" s="3">
        <v>1.0</v>
      </c>
      <c r="I2134" s="2">
        <f>IFERROR(vlookup(F2134,'College Conference'!$B$1:$Z$1000 , 6,False),0)</f>
        <v>9</v>
      </c>
      <c r="J2134" s="2">
        <f>IFERROR(vlookup(G2134,'College Conference'!$B$1:$Z$1000 , 6,False),0)</f>
        <v>8</v>
      </c>
    </row>
    <row r="2135">
      <c r="A2135" s="3" t="s">
        <v>3126</v>
      </c>
      <c r="B2135" s="3">
        <v>0.87</v>
      </c>
      <c r="C2135" s="3" t="s">
        <v>12</v>
      </c>
      <c r="D2135" s="4">
        <v>45445.0</v>
      </c>
      <c r="E2135" s="2">
        <v>295.0</v>
      </c>
      <c r="F2135" s="3" t="s">
        <v>806</v>
      </c>
      <c r="G2135" s="3" t="s">
        <v>643</v>
      </c>
      <c r="H2135" s="3">
        <v>1.0</v>
      </c>
      <c r="I2135" s="2">
        <f>IFERROR(vlookup(F2135,'College Conference'!$B$1:$Z$1000 , 6,False),0)</f>
        <v>8</v>
      </c>
      <c r="J2135" s="2">
        <f>IFERROR(vlookup(G2135,'College Conference'!$B$1:$Z$1000 , 6,False),0)</f>
        <v>6</v>
      </c>
    </row>
    <row r="2136">
      <c r="A2136" s="3" t="s">
        <v>4269</v>
      </c>
      <c r="B2136" s="3">
        <v>0.85</v>
      </c>
      <c r="C2136" s="3" t="s">
        <v>17</v>
      </c>
      <c r="D2136" s="4">
        <v>45444.0</v>
      </c>
      <c r="E2136" s="2">
        <v>198.0</v>
      </c>
      <c r="F2136" s="3" t="s">
        <v>774</v>
      </c>
      <c r="G2136" s="3" t="s">
        <v>894</v>
      </c>
      <c r="H2136" s="3">
        <v>1.0</v>
      </c>
      <c r="I2136" s="2">
        <f>IFERROR(vlookup(F2136,'College Conference'!$B$1:$Z$1000 , 6,False),0)</f>
        <v>8</v>
      </c>
      <c r="J2136" s="2">
        <f>IFERROR(vlookup(G2136,'College Conference'!$B$1:$Z$1000 , 6,False),0)</f>
        <v>9</v>
      </c>
    </row>
    <row r="2137">
      <c r="A2137" s="3" t="s">
        <v>2712</v>
      </c>
      <c r="B2137" s="3">
        <v>0.88</v>
      </c>
      <c r="C2137" s="3" t="s">
        <v>12</v>
      </c>
      <c r="D2137" s="4">
        <v>45446.0</v>
      </c>
      <c r="E2137" s="2">
        <v>285.0</v>
      </c>
      <c r="F2137" s="3" t="s">
        <v>806</v>
      </c>
      <c r="G2137" s="3" t="s">
        <v>521</v>
      </c>
      <c r="H2137" s="3">
        <v>1.0</v>
      </c>
      <c r="I2137" s="2">
        <f>IFERROR(vlookup(F2137,'College Conference'!$B$1:$Z$1000 , 6,False),0)</f>
        <v>8</v>
      </c>
      <c r="J2137" s="2">
        <f>IFERROR(vlookup(G2137,'College Conference'!$B$1:$Z$1000 , 6,False),0)</f>
        <v>5</v>
      </c>
    </row>
    <row r="2138">
      <c r="A2138" s="3" t="s">
        <v>1937</v>
      </c>
      <c r="B2138" s="3" t="s">
        <v>11</v>
      </c>
      <c r="C2138" s="3" t="s">
        <v>43</v>
      </c>
      <c r="D2138" s="4">
        <v>45449.0</v>
      </c>
      <c r="E2138" s="2">
        <v>240.0</v>
      </c>
      <c r="F2138" s="3" t="s">
        <v>1405</v>
      </c>
      <c r="G2138" s="3" t="s">
        <v>444</v>
      </c>
      <c r="H2138" s="3">
        <v>1.0</v>
      </c>
      <c r="I2138" s="2">
        <f>IFERROR(vlookup(F2138,'College Conference'!$B$1:$Z$1000 , 6,False),0)</f>
        <v>0</v>
      </c>
      <c r="J2138" s="2">
        <f>IFERROR(vlookup(G2138,'College Conference'!$B$1:$Z$1000 , 6,False),0)</f>
        <v>4</v>
      </c>
    </row>
    <row r="2139">
      <c r="A2139" s="3" t="s">
        <v>3068</v>
      </c>
      <c r="B2139" s="3">
        <v>0.87</v>
      </c>
      <c r="C2139" s="3" t="s">
        <v>52</v>
      </c>
      <c r="D2139" s="4">
        <v>45447.0</v>
      </c>
      <c r="E2139" s="2">
        <v>220.0</v>
      </c>
      <c r="F2139" s="3" t="s">
        <v>740</v>
      </c>
      <c r="G2139" s="3" t="s">
        <v>621</v>
      </c>
      <c r="H2139" s="3">
        <v>1.0</v>
      </c>
      <c r="I2139" s="2">
        <f>IFERROR(vlookup(F2139,'College Conference'!$B$1:$Z$1000 , 6,False),0)</f>
        <v>7</v>
      </c>
      <c r="J2139" s="2">
        <f>IFERROR(vlookup(G2139,'College Conference'!$B$1:$Z$1000 , 6,False),0)</f>
        <v>6</v>
      </c>
    </row>
    <row r="2140">
      <c r="A2140" s="3" t="s">
        <v>2199</v>
      </c>
      <c r="B2140" s="3">
        <v>0.85</v>
      </c>
      <c r="C2140" s="3" t="s">
        <v>22</v>
      </c>
      <c r="D2140" s="4">
        <v>45422.0</v>
      </c>
      <c r="E2140" s="2">
        <v>170.0</v>
      </c>
      <c r="F2140" s="3" t="s">
        <v>823</v>
      </c>
      <c r="G2140" s="3" t="s">
        <v>453</v>
      </c>
      <c r="H2140" s="3">
        <v>1.0</v>
      </c>
      <c r="I2140" s="2">
        <f>IFERROR(vlookup(F2140,'College Conference'!$B$1:$Z$1000 , 6,False),0)</f>
        <v>8</v>
      </c>
      <c r="J2140" s="2">
        <f>IFERROR(vlookup(G2140,'College Conference'!$B$1:$Z$1000 , 6,False),0)</f>
        <v>4</v>
      </c>
    </row>
    <row r="2141">
      <c r="A2141" s="3" t="s">
        <v>157</v>
      </c>
      <c r="B2141" s="3">
        <v>0.78</v>
      </c>
      <c r="C2141" s="3" t="s">
        <v>58</v>
      </c>
      <c r="D2141" s="4">
        <v>45446.0</v>
      </c>
      <c r="E2141" s="2">
        <v>235.0</v>
      </c>
      <c r="F2141" s="3" t="s">
        <v>158</v>
      </c>
      <c r="G2141" s="3" t="s">
        <v>159</v>
      </c>
      <c r="H2141" s="3">
        <v>1.0</v>
      </c>
      <c r="I2141" s="2">
        <f>IFERROR(vlookup(F2141,'College Conference'!$B$1:$Z$1000 , 6,False),0)</f>
        <v>1</v>
      </c>
      <c r="J2141" s="2">
        <f>IFERROR(vlookup(G2141,'College Conference'!$B$1:$Z$1000 , 6,False),0)</f>
        <v>0</v>
      </c>
    </row>
    <row r="2142">
      <c r="A2142" s="3" t="s">
        <v>4316</v>
      </c>
      <c r="B2142" s="3">
        <v>0.78</v>
      </c>
      <c r="C2142" s="3" t="s">
        <v>17</v>
      </c>
      <c r="D2142" s="4">
        <v>45448.0</v>
      </c>
      <c r="E2142" s="2">
        <v>210.0</v>
      </c>
      <c r="F2142" s="3" t="s">
        <v>455</v>
      </c>
      <c r="G2142" s="3" t="s">
        <v>935</v>
      </c>
      <c r="H2142" s="3">
        <v>1.0</v>
      </c>
      <c r="I2142" s="2">
        <f>IFERROR(vlookup(F2142,'College Conference'!$B$1:$Z$1000 , 6,False),0)</f>
        <v>4</v>
      </c>
      <c r="J2142" s="2">
        <f>IFERROR(vlookup(G2142,'College Conference'!$B$1:$Z$1000 , 6,False),0)</f>
        <v>10</v>
      </c>
    </row>
    <row r="2143">
      <c r="A2143" s="3" t="s">
        <v>2998</v>
      </c>
      <c r="B2143" s="3">
        <v>0.85</v>
      </c>
      <c r="C2143" s="3" t="s">
        <v>27</v>
      </c>
      <c r="D2143" s="4">
        <v>45422.0</v>
      </c>
      <c r="E2143" s="2">
        <v>180.0</v>
      </c>
      <c r="F2143" s="3" t="s">
        <v>564</v>
      </c>
      <c r="G2143" s="3" t="s">
        <v>613</v>
      </c>
      <c r="H2143" s="3">
        <v>1.0</v>
      </c>
      <c r="I2143" s="2">
        <f>IFERROR(vlookup(F2143,'College Conference'!$B$1:$Z$1000 , 6,False),0)</f>
        <v>5</v>
      </c>
      <c r="J2143" s="2">
        <f>IFERROR(vlookup(G2143,'College Conference'!$B$1:$Z$1000 , 6,False),0)</f>
        <v>6</v>
      </c>
    </row>
    <row r="2144">
      <c r="A2144" s="3" t="s">
        <v>2713</v>
      </c>
      <c r="B2144" s="3">
        <v>0.9</v>
      </c>
      <c r="C2144" s="3" t="s">
        <v>22</v>
      </c>
      <c r="D2144" s="4">
        <v>45423.0</v>
      </c>
      <c r="E2144" s="2">
        <v>196.0</v>
      </c>
      <c r="F2144" s="3" t="s">
        <v>816</v>
      </c>
      <c r="G2144" s="3" t="s">
        <v>514</v>
      </c>
      <c r="H2144" s="3">
        <v>1.0</v>
      </c>
      <c r="I2144" s="2">
        <f>IFERROR(vlookup(F2144,'College Conference'!$B$1:$Z$1000 , 6,False),0)</f>
        <v>8</v>
      </c>
      <c r="J2144" s="2">
        <f>IFERROR(vlookup(G2144,'College Conference'!$B$1:$Z$1000 , 6,False),0)</f>
        <v>5</v>
      </c>
    </row>
    <row r="2145">
      <c r="A2145" s="3" t="s">
        <v>443</v>
      </c>
      <c r="B2145" s="3" t="s">
        <v>11</v>
      </c>
      <c r="C2145" s="3" t="s">
        <v>27</v>
      </c>
      <c r="D2145" s="4">
        <v>45444.0</v>
      </c>
      <c r="E2145" s="2">
        <v>200.0</v>
      </c>
      <c r="F2145" s="3" t="s">
        <v>246</v>
      </c>
      <c r="G2145" s="3" t="s">
        <v>444</v>
      </c>
      <c r="H2145" s="3">
        <v>1.0</v>
      </c>
      <c r="I2145" s="2">
        <f>IFERROR(vlookup(F2145,'College Conference'!$B$1:$Z$1000 , 6,False),0)</f>
        <v>2</v>
      </c>
      <c r="J2145" s="2">
        <f>IFERROR(vlookup(G2145,'College Conference'!$B$1:$Z$1000 , 6,False),0)</f>
        <v>4</v>
      </c>
    </row>
    <row r="2146">
      <c r="A2146" s="3" t="s">
        <v>2999</v>
      </c>
      <c r="B2146" s="3">
        <v>0.92</v>
      </c>
      <c r="C2146" s="3" t="s">
        <v>22</v>
      </c>
      <c r="D2146" s="2" t="s">
        <v>72</v>
      </c>
      <c r="E2146" s="2">
        <v>200.0</v>
      </c>
      <c r="F2146" s="3" t="s">
        <v>512</v>
      </c>
      <c r="G2146" s="3" t="s">
        <v>646</v>
      </c>
      <c r="H2146" s="3">
        <v>1.0</v>
      </c>
      <c r="I2146" s="2">
        <f>IFERROR(vlookup(F2146,'College Conference'!$B$1:$Z$1000 , 6,False),0)</f>
        <v>5</v>
      </c>
      <c r="J2146" s="2">
        <f>IFERROR(vlookup(G2146,'College Conference'!$B$1:$Z$1000 , 6,False),0)</f>
        <v>6</v>
      </c>
    </row>
    <row r="2147">
      <c r="A2147" s="3" t="s">
        <v>1054</v>
      </c>
      <c r="B2147" s="3">
        <v>0.9</v>
      </c>
      <c r="C2147" s="3" t="s">
        <v>17</v>
      </c>
      <c r="D2147" s="4">
        <v>45444.0</v>
      </c>
      <c r="E2147" s="2">
        <v>182.0</v>
      </c>
      <c r="F2147" s="3" t="s">
        <v>325</v>
      </c>
      <c r="G2147" s="3" t="s">
        <v>158</v>
      </c>
      <c r="H2147" s="3">
        <v>1.0</v>
      </c>
      <c r="I2147" s="2">
        <f>IFERROR(vlookup(F2147,'College Conference'!$B$1:$Z$1000 , 6,False),0)</f>
        <v>3</v>
      </c>
      <c r="J2147" s="2">
        <f>IFERROR(vlookup(G2147,'College Conference'!$B$1:$Z$1000 , 6,False),0)</f>
        <v>1</v>
      </c>
    </row>
    <row r="2148">
      <c r="A2148" s="3" t="s">
        <v>4270</v>
      </c>
      <c r="B2148" s="3">
        <v>0.87</v>
      </c>
      <c r="C2148" s="3" t="s">
        <v>120</v>
      </c>
      <c r="D2148" s="4">
        <v>45447.0</v>
      </c>
      <c r="E2148" s="2">
        <v>225.0</v>
      </c>
      <c r="F2148" s="3" t="s">
        <v>779</v>
      </c>
      <c r="G2148" s="3" t="s">
        <v>894</v>
      </c>
      <c r="H2148" s="3">
        <v>1.0</v>
      </c>
      <c r="I2148" s="2">
        <f>IFERROR(vlookup(F2148,'College Conference'!$B$1:$Z$1000 , 6,False),0)</f>
        <v>8</v>
      </c>
      <c r="J2148" s="2">
        <f>IFERROR(vlookup(G2148,'College Conference'!$B$1:$Z$1000 , 6,False),0)</f>
        <v>9</v>
      </c>
    </row>
    <row r="2149">
      <c r="A2149" s="3" t="s">
        <v>3431</v>
      </c>
      <c r="B2149" s="3">
        <v>0.9</v>
      </c>
      <c r="C2149" s="3" t="s">
        <v>17</v>
      </c>
      <c r="D2149" s="2" t="s">
        <v>72</v>
      </c>
      <c r="E2149" s="2">
        <v>190.0</v>
      </c>
      <c r="F2149" s="3" t="s">
        <v>631</v>
      </c>
      <c r="G2149" s="3" t="s">
        <v>691</v>
      </c>
      <c r="H2149" s="3">
        <v>1.0</v>
      </c>
      <c r="I2149" s="2">
        <f>IFERROR(vlookup(F2149,'College Conference'!$B$1:$Z$1000 , 6,False),0)</f>
        <v>6</v>
      </c>
      <c r="J2149" s="2">
        <f>IFERROR(vlookup(G2149,'College Conference'!$B$1:$Z$1000 , 6,False),0)</f>
        <v>7</v>
      </c>
    </row>
    <row r="2150">
      <c r="A2150" s="3" t="s">
        <v>2476</v>
      </c>
      <c r="B2150" s="3" t="s">
        <v>11</v>
      </c>
      <c r="C2150" s="3" t="s">
        <v>78</v>
      </c>
      <c r="D2150" s="2" t="s">
        <v>72</v>
      </c>
      <c r="E2150" s="2">
        <v>205.0</v>
      </c>
      <c r="F2150" s="3" t="s">
        <v>564</v>
      </c>
      <c r="G2150" s="3" t="s">
        <v>888</v>
      </c>
      <c r="H2150" s="3">
        <v>1.0</v>
      </c>
      <c r="I2150" s="2">
        <f>IFERROR(vlookup(F2150,'College Conference'!$B$1:$Z$1000 , 6,False),0)</f>
        <v>5</v>
      </c>
      <c r="J2150" s="2">
        <f>IFERROR(vlookup(G2150,'College Conference'!$B$1:$Z$1000 , 6,False),0)</f>
        <v>9</v>
      </c>
    </row>
    <row r="2151">
      <c r="A2151" s="3" t="s">
        <v>1146</v>
      </c>
      <c r="B2151" s="3">
        <v>0.92</v>
      </c>
      <c r="C2151" s="3" t="s">
        <v>63</v>
      </c>
      <c r="D2151" s="4">
        <v>45422.0</v>
      </c>
      <c r="E2151" s="2">
        <v>173.0</v>
      </c>
      <c r="F2151" s="3" t="s">
        <v>714</v>
      </c>
      <c r="G2151" s="3" t="s">
        <v>158</v>
      </c>
      <c r="H2151" s="3">
        <v>1.0</v>
      </c>
      <c r="I2151" s="2">
        <f>IFERROR(vlookup(F2151,'College Conference'!$B$1:$Z$1000 , 6,False),0)</f>
        <v>7</v>
      </c>
      <c r="J2151" s="2">
        <f>IFERROR(vlookup(G2151,'College Conference'!$B$1:$Z$1000 , 6,False),0)</f>
        <v>1</v>
      </c>
    </row>
    <row r="2152">
      <c r="A2152" s="3" t="s">
        <v>713</v>
      </c>
      <c r="B2152" s="3">
        <v>0.96</v>
      </c>
      <c r="C2152" s="3" t="s">
        <v>17</v>
      </c>
      <c r="D2152" s="4">
        <v>45444.0</v>
      </c>
      <c r="E2152" s="2">
        <v>175.0</v>
      </c>
      <c r="F2152" s="3" t="s">
        <v>714</v>
      </c>
      <c r="G2152" s="3" t="s">
        <v>39</v>
      </c>
      <c r="H2152" s="3">
        <v>1.0</v>
      </c>
      <c r="I2152" s="2">
        <f>IFERROR(vlookup(F2152,'College Conference'!$B$1:$Z$1000 , 6,False),0)</f>
        <v>7</v>
      </c>
      <c r="J2152" s="2">
        <f>IFERROR(vlookup(G2152,'College Conference'!$B$1:$Z$1000 , 6,False),0)</f>
        <v>0</v>
      </c>
    </row>
    <row r="2153">
      <c r="A2153" s="3" t="s">
        <v>4325</v>
      </c>
      <c r="B2153" s="3">
        <v>0.85</v>
      </c>
      <c r="C2153" s="3" t="s">
        <v>63</v>
      </c>
      <c r="D2153" s="4">
        <v>45445.0</v>
      </c>
      <c r="E2153" s="2">
        <v>185.0</v>
      </c>
      <c r="F2153" s="3" t="s">
        <v>510</v>
      </c>
      <c r="G2153" s="3" t="s">
        <v>922</v>
      </c>
      <c r="H2153" s="3">
        <v>1.0</v>
      </c>
      <c r="I2153" s="2">
        <f>IFERROR(vlookup(F2153,'College Conference'!$B$1:$Z$1000 , 6,False),0)</f>
        <v>5</v>
      </c>
      <c r="J2153" s="2">
        <f>IFERROR(vlookup(G2153,'College Conference'!$B$1:$Z$1000 , 6,False),0)</f>
        <v>10</v>
      </c>
    </row>
    <row r="2154">
      <c r="A2154" s="3" t="s">
        <v>4252</v>
      </c>
      <c r="B2154" s="3">
        <v>0.85</v>
      </c>
      <c r="C2154" s="3" t="s">
        <v>58</v>
      </c>
      <c r="D2154" s="4">
        <v>45445.0</v>
      </c>
      <c r="E2154" s="2">
        <v>204.0</v>
      </c>
      <c r="F2154" s="3" t="s">
        <v>740</v>
      </c>
      <c r="G2154" s="3" t="s">
        <v>894</v>
      </c>
      <c r="H2154" s="3">
        <v>1.0</v>
      </c>
      <c r="I2154" s="2">
        <f>IFERROR(vlookup(F2154,'College Conference'!$B$1:$Z$1000 , 6,False),0)</f>
        <v>7</v>
      </c>
      <c r="J2154" s="2">
        <f>IFERROR(vlookup(G2154,'College Conference'!$B$1:$Z$1000 , 6,False),0)</f>
        <v>9</v>
      </c>
    </row>
    <row r="2155">
      <c r="A2155" s="3" t="s">
        <v>1095</v>
      </c>
      <c r="B2155" s="3">
        <v>0.87</v>
      </c>
      <c r="C2155" s="3" t="s">
        <v>17</v>
      </c>
      <c r="D2155" s="4">
        <v>45445.0</v>
      </c>
      <c r="E2155" s="2">
        <v>180.0</v>
      </c>
      <c r="F2155" s="3" t="s">
        <v>527</v>
      </c>
      <c r="G2155" s="3" t="s">
        <v>222</v>
      </c>
      <c r="H2155" s="3">
        <v>1.0</v>
      </c>
      <c r="I2155" s="2">
        <f>IFERROR(vlookup(F2155,'College Conference'!$B$1:$Z$1000 , 6,False),0)</f>
        <v>5</v>
      </c>
      <c r="J2155" s="2">
        <f>IFERROR(vlookup(G2155,'College Conference'!$B$1:$Z$1000 , 6,False),0)</f>
        <v>1</v>
      </c>
    </row>
    <row r="2156">
      <c r="A2156" s="3" t="s">
        <v>3958</v>
      </c>
      <c r="B2156" s="3">
        <v>0.84</v>
      </c>
      <c r="C2156" s="3" t="s">
        <v>52</v>
      </c>
      <c r="D2156" s="4">
        <v>45445.0</v>
      </c>
      <c r="E2156" s="2">
        <v>230.0</v>
      </c>
      <c r="F2156" s="3" t="s">
        <v>714</v>
      </c>
      <c r="G2156" s="3" t="s">
        <v>774</v>
      </c>
      <c r="H2156" s="3">
        <v>1.0</v>
      </c>
      <c r="I2156" s="2">
        <f>IFERROR(vlookup(F2156,'College Conference'!$B$1:$Z$1000 , 6,False),0)</f>
        <v>7</v>
      </c>
      <c r="J2156" s="2">
        <f>IFERROR(vlookup(G2156,'College Conference'!$B$1:$Z$1000 , 6,False),0)</f>
        <v>8</v>
      </c>
    </row>
    <row r="2157">
      <c r="A2157" s="3" t="s">
        <v>1195</v>
      </c>
      <c r="B2157" s="3">
        <v>0.89</v>
      </c>
      <c r="C2157" s="3" t="s">
        <v>52</v>
      </c>
      <c r="D2157" s="2" t="s">
        <v>72</v>
      </c>
      <c r="E2157" s="2">
        <v>235.0</v>
      </c>
      <c r="F2157" s="3" t="s">
        <v>776</v>
      </c>
      <c r="G2157" s="3" t="s">
        <v>158</v>
      </c>
      <c r="H2157" s="3">
        <v>1.0</v>
      </c>
      <c r="I2157" s="2">
        <f>IFERROR(vlookup(F2157,'College Conference'!$B$1:$Z$1000 , 6,False),0)</f>
        <v>8</v>
      </c>
      <c r="J2157" s="2">
        <f>IFERROR(vlookup(G2157,'College Conference'!$B$1:$Z$1000 , 6,False),0)</f>
        <v>1</v>
      </c>
    </row>
    <row r="2158">
      <c r="A2158" s="3" t="s">
        <v>794</v>
      </c>
      <c r="B2158" s="3">
        <v>0.75</v>
      </c>
      <c r="C2158" s="3" t="s">
        <v>120</v>
      </c>
      <c r="D2158" s="4">
        <v>45447.0</v>
      </c>
      <c r="E2158" s="2">
        <v>261.0</v>
      </c>
      <c r="F2158" s="3" t="s">
        <v>774</v>
      </c>
      <c r="G2158" s="3" t="s">
        <v>241</v>
      </c>
      <c r="H2158" s="3">
        <v>1.0</v>
      </c>
      <c r="I2158" s="2">
        <f>IFERROR(vlookup(F2158,'College Conference'!$B$1:$Z$1000 , 6,False),0)</f>
        <v>8</v>
      </c>
      <c r="J2158" s="2">
        <f>IFERROR(vlookup(G2158,'College Conference'!$B$1:$Z$1000 , 6,False),0)</f>
        <v>0</v>
      </c>
    </row>
    <row r="2159">
      <c r="A2159" s="3" t="s">
        <v>4236</v>
      </c>
      <c r="B2159" s="3">
        <v>0.83</v>
      </c>
      <c r="C2159" s="3" t="s">
        <v>63</v>
      </c>
      <c r="D2159" s="4">
        <v>45421.0</v>
      </c>
      <c r="E2159" s="2">
        <v>165.0</v>
      </c>
      <c r="F2159" s="3" t="s">
        <v>615</v>
      </c>
      <c r="G2159" s="3" t="s">
        <v>890</v>
      </c>
      <c r="H2159" s="3">
        <v>1.0</v>
      </c>
      <c r="I2159" s="2">
        <f>IFERROR(vlookup(F2159,'College Conference'!$B$1:$Z$1000 , 6,False),0)</f>
        <v>6</v>
      </c>
      <c r="J2159" s="2">
        <f>IFERROR(vlookup(G2159,'College Conference'!$B$1:$Z$1000 , 6,False),0)</f>
        <v>9</v>
      </c>
    </row>
    <row r="2160">
      <c r="A2160" s="3" t="s">
        <v>2918</v>
      </c>
      <c r="B2160" s="3">
        <v>0.94</v>
      </c>
      <c r="C2160" s="3" t="s">
        <v>52</v>
      </c>
      <c r="D2160" s="4">
        <v>45445.0</v>
      </c>
      <c r="E2160" s="2">
        <v>215.0</v>
      </c>
      <c r="F2160" s="3" t="s">
        <v>298</v>
      </c>
      <c r="G2160" s="3" t="s">
        <v>623</v>
      </c>
      <c r="H2160" s="3">
        <v>1.0</v>
      </c>
      <c r="I2160" s="2">
        <f>IFERROR(vlookup(F2160,'College Conference'!$B$1:$Z$1000 , 6,False),0)</f>
        <v>3</v>
      </c>
      <c r="J2160" s="2">
        <f>IFERROR(vlookup(G2160,'College Conference'!$B$1:$Z$1000 , 6,False),0)</f>
        <v>6</v>
      </c>
    </row>
    <row r="2161">
      <c r="A2161" s="3" t="s">
        <v>339</v>
      </c>
      <c r="B2161" s="3">
        <v>0.88</v>
      </c>
      <c r="C2161" s="3" t="s">
        <v>58</v>
      </c>
      <c r="D2161" s="4">
        <v>45446.0</v>
      </c>
      <c r="E2161" s="2">
        <v>250.0</v>
      </c>
      <c r="F2161" s="3" t="s">
        <v>320</v>
      </c>
      <c r="G2161" s="3" t="s">
        <v>39</v>
      </c>
      <c r="H2161" s="3">
        <v>1.0</v>
      </c>
      <c r="I2161" s="2">
        <f>IFERROR(vlookup(F2161,'College Conference'!$B$1:$Z$1000 , 6,False),0)</f>
        <v>3</v>
      </c>
      <c r="J2161" s="2">
        <f>IFERROR(vlookup(G2161,'College Conference'!$B$1:$Z$1000 , 6,False),0)</f>
        <v>0</v>
      </c>
    </row>
    <row r="2162">
      <c r="A2162" s="3" t="s">
        <v>956</v>
      </c>
      <c r="B2162" s="3">
        <v>0.83</v>
      </c>
      <c r="C2162" s="3" t="s">
        <v>43</v>
      </c>
      <c r="D2162" s="4">
        <v>45448.0</v>
      </c>
      <c r="E2162" s="2">
        <v>298.0</v>
      </c>
      <c r="F2162" s="3" t="s">
        <v>948</v>
      </c>
      <c r="G2162" s="3" t="s">
        <v>140</v>
      </c>
      <c r="H2162" s="3">
        <v>1.0</v>
      </c>
      <c r="I2162" s="2">
        <f>IFERROR(vlookup(F2162,'College Conference'!$B$1:$Z$1000 , 6,False),0)</f>
        <v>11</v>
      </c>
      <c r="J2162" s="2">
        <f>IFERROR(vlookup(G2162,'College Conference'!$B$1:$Z$1000 , 6,False),0)</f>
        <v>0</v>
      </c>
    </row>
    <row r="2163">
      <c r="A2163" s="3" t="s">
        <v>795</v>
      </c>
      <c r="B2163" s="3">
        <v>0.82</v>
      </c>
      <c r="C2163" s="3" t="s">
        <v>22</v>
      </c>
      <c r="D2163" s="4">
        <v>45422.0</v>
      </c>
      <c r="E2163" s="2">
        <v>195.0</v>
      </c>
      <c r="F2163" s="3" t="s">
        <v>796</v>
      </c>
      <c r="G2163" s="3" t="s">
        <v>384</v>
      </c>
      <c r="H2163" s="3">
        <v>1.0</v>
      </c>
      <c r="I2163" s="2">
        <f>IFERROR(vlookup(F2163,'College Conference'!$B$1:$Z$1000 , 6,False),0)</f>
        <v>8</v>
      </c>
      <c r="J2163" s="2">
        <f>IFERROR(vlookup(G2163,'College Conference'!$B$1:$Z$1000 , 6,False),0)</f>
        <v>0</v>
      </c>
    </row>
    <row r="2164">
      <c r="A2164" s="3" t="s">
        <v>2436</v>
      </c>
      <c r="B2164" s="3">
        <v>0.88</v>
      </c>
      <c r="C2164" s="3" t="s">
        <v>52</v>
      </c>
      <c r="D2164" s="4">
        <v>45445.0</v>
      </c>
      <c r="E2164" s="2">
        <v>218.0</v>
      </c>
      <c r="F2164" s="3" t="s">
        <v>335</v>
      </c>
      <c r="G2164" s="3" t="s">
        <v>564</v>
      </c>
      <c r="H2164" s="3">
        <v>1.0</v>
      </c>
      <c r="I2164" s="2">
        <f>IFERROR(vlookup(F2164,'College Conference'!$B$1:$Z$1000 , 6,False),0)</f>
        <v>3</v>
      </c>
      <c r="J2164" s="2">
        <f>IFERROR(vlookup(G2164,'College Conference'!$B$1:$Z$1000 , 6,False),0)</f>
        <v>5</v>
      </c>
    </row>
    <row r="2165">
      <c r="A2165" s="3" t="s">
        <v>3959</v>
      </c>
      <c r="B2165" s="3">
        <v>0.91</v>
      </c>
      <c r="C2165" s="3" t="s">
        <v>78</v>
      </c>
      <c r="D2165" s="4">
        <v>45445.0</v>
      </c>
      <c r="E2165" s="2">
        <v>215.0</v>
      </c>
      <c r="F2165" s="3" t="s">
        <v>689</v>
      </c>
      <c r="G2165" s="3" t="s">
        <v>816</v>
      </c>
      <c r="H2165" s="3">
        <v>1.0</v>
      </c>
      <c r="I2165" s="2">
        <f>IFERROR(vlookup(F2165,'College Conference'!$B$1:$Z$1000 , 6,False),0)</f>
        <v>7</v>
      </c>
      <c r="J2165" s="2">
        <f>IFERROR(vlookup(G2165,'College Conference'!$B$1:$Z$1000 , 6,False),0)</f>
        <v>8</v>
      </c>
    </row>
    <row r="2166">
      <c r="A2166" s="3" t="s">
        <v>3960</v>
      </c>
      <c r="B2166" s="3">
        <v>0.88</v>
      </c>
      <c r="C2166" s="3" t="s">
        <v>52</v>
      </c>
      <c r="D2166" s="4">
        <v>45445.0</v>
      </c>
      <c r="E2166" s="2">
        <v>215.0</v>
      </c>
      <c r="F2166" s="3" t="s">
        <v>736</v>
      </c>
      <c r="G2166" s="3" t="s">
        <v>861</v>
      </c>
      <c r="H2166" s="3">
        <v>1.0</v>
      </c>
      <c r="I2166" s="2">
        <f>IFERROR(vlookup(F2166,'College Conference'!$B$1:$Z$1000 , 6,False),0)</f>
        <v>7</v>
      </c>
      <c r="J2166" s="2">
        <f>IFERROR(vlookup(G2166,'College Conference'!$B$1:$Z$1000 , 6,False),0)</f>
        <v>8</v>
      </c>
    </row>
    <row r="2167">
      <c r="A2167" s="3" t="s">
        <v>526</v>
      </c>
      <c r="B2167" s="3">
        <v>0.86</v>
      </c>
      <c r="C2167" s="3" t="s">
        <v>52</v>
      </c>
      <c r="D2167" s="4">
        <v>45444.0</v>
      </c>
      <c r="E2167" s="2">
        <v>240.0</v>
      </c>
      <c r="F2167" s="3" t="s">
        <v>311</v>
      </c>
      <c r="G2167" s="3" t="s">
        <v>527</v>
      </c>
      <c r="H2167" s="3">
        <v>1.0</v>
      </c>
      <c r="I2167" s="2">
        <f>IFERROR(vlookup(F2167,'College Conference'!$B$1:$Z$1000 , 6,False),0)</f>
        <v>3</v>
      </c>
      <c r="J2167" s="2">
        <f>IFERROR(vlookup(G2167,'College Conference'!$B$1:$Z$1000 , 6,False),0)</f>
        <v>5</v>
      </c>
    </row>
    <row r="2168">
      <c r="A2168" s="3" t="s">
        <v>3985</v>
      </c>
      <c r="B2168" s="3">
        <v>0.86</v>
      </c>
      <c r="C2168" s="3" t="s">
        <v>63</v>
      </c>
      <c r="D2168" s="4">
        <v>45445.0</v>
      </c>
      <c r="E2168" s="2">
        <v>220.0</v>
      </c>
      <c r="F2168" s="3" t="s">
        <v>772</v>
      </c>
      <c r="G2168" s="3" t="s">
        <v>890</v>
      </c>
      <c r="H2168" s="3">
        <v>1.0</v>
      </c>
      <c r="I2168" s="2">
        <f>IFERROR(vlookup(F2168,'College Conference'!$B$1:$Z$1000 , 6,False),0)</f>
        <v>8</v>
      </c>
      <c r="J2168" s="2">
        <f>IFERROR(vlookup(G2168,'College Conference'!$B$1:$Z$1000 , 6,False),0)</f>
        <v>9</v>
      </c>
    </row>
    <row r="2169">
      <c r="A2169" s="3" t="s">
        <v>2675</v>
      </c>
      <c r="B2169" s="3">
        <v>0.9</v>
      </c>
      <c r="C2169" s="3" t="s">
        <v>17</v>
      </c>
      <c r="D2169" s="4">
        <v>45444.0</v>
      </c>
      <c r="E2169" s="2">
        <v>195.0</v>
      </c>
      <c r="F2169" s="3" t="s">
        <v>701</v>
      </c>
      <c r="G2169" s="3" t="s">
        <v>774</v>
      </c>
      <c r="H2169" s="3">
        <v>1.0</v>
      </c>
      <c r="I2169" s="2">
        <f>IFERROR(vlookup(F2169,'College Conference'!$B$1:$Z$1000 , 6,False),0)</f>
        <v>7</v>
      </c>
      <c r="J2169" s="2">
        <f>IFERROR(vlookup(G2169,'College Conference'!$B$1:$Z$1000 , 6,False),0)</f>
        <v>8</v>
      </c>
    </row>
    <row r="2170">
      <c r="A2170" s="3" t="s">
        <v>2166</v>
      </c>
      <c r="B2170" s="3">
        <v>0.83</v>
      </c>
      <c r="C2170" s="3" t="s">
        <v>12</v>
      </c>
      <c r="D2170" s="4">
        <v>45447.0</v>
      </c>
      <c r="E2170" s="2">
        <v>300.0</v>
      </c>
      <c r="F2170" s="3" t="s">
        <v>701</v>
      </c>
      <c r="G2170" s="3" t="s">
        <v>483</v>
      </c>
      <c r="H2170" s="3">
        <v>1.0</v>
      </c>
      <c r="I2170" s="2">
        <f>IFERROR(vlookup(F2170,'College Conference'!$B$1:$Z$1000 , 6,False),0)</f>
        <v>7</v>
      </c>
      <c r="J2170" s="2">
        <f>IFERROR(vlookup(G2170,'College Conference'!$B$1:$Z$1000 , 6,False),0)</f>
        <v>4</v>
      </c>
    </row>
    <row r="2171">
      <c r="A2171" s="3" t="s">
        <v>539</v>
      </c>
      <c r="B2171" s="3">
        <v>0.83</v>
      </c>
      <c r="C2171" s="3" t="s">
        <v>17</v>
      </c>
      <c r="D2171" s="4">
        <v>45420.0</v>
      </c>
      <c r="E2171" s="2">
        <v>150.0</v>
      </c>
      <c r="F2171" s="3" t="s">
        <v>540</v>
      </c>
      <c r="G2171" s="3" t="s">
        <v>241</v>
      </c>
      <c r="H2171" s="3">
        <v>1.0</v>
      </c>
      <c r="I2171" s="2">
        <f>IFERROR(vlookup(F2171,'College Conference'!$B$1:$Z$1000 , 6,False),0)</f>
        <v>5</v>
      </c>
      <c r="J2171" s="2">
        <f>IFERROR(vlookup(G2171,'College Conference'!$B$1:$Z$1000 , 6,False),0)</f>
        <v>0</v>
      </c>
    </row>
    <row r="2172">
      <c r="A2172" s="3" t="s">
        <v>3730</v>
      </c>
      <c r="B2172" s="3">
        <v>0.76</v>
      </c>
      <c r="C2172" s="3" t="s">
        <v>52</v>
      </c>
      <c r="D2172" s="4">
        <v>45446.0</v>
      </c>
      <c r="E2172" s="2">
        <v>194.0</v>
      </c>
      <c r="F2172" s="3" t="s">
        <v>236</v>
      </c>
      <c r="G2172" s="3" t="s">
        <v>774</v>
      </c>
      <c r="H2172" s="3">
        <v>1.0</v>
      </c>
      <c r="I2172" s="2">
        <f>IFERROR(vlookup(F2172,'College Conference'!$B$1:$Z$1000 , 6,False),0)</f>
        <v>2</v>
      </c>
      <c r="J2172" s="2">
        <f>IFERROR(vlookup(G2172,'College Conference'!$B$1:$Z$1000 , 6,False),0)</f>
        <v>8</v>
      </c>
    </row>
    <row r="2173">
      <c r="A2173" s="3" t="s">
        <v>3201</v>
      </c>
      <c r="B2173" s="3" t="s">
        <v>11</v>
      </c>
      <c r="C2173" s="3" t="s">
        <v>43</v>
      </c>
      <c r="D2173" s="4">
        <v>45446.0</v>
      </c>
      <c r="E2173" s="2">
        <v>295.0</v>
      </c>
      <c r="F2173" s="3" t="s">
        <v>1006</v>
      </c>
      <c r="G2173" s="3" t="s">
        <v>685</v>
      </c>
      <c r="H2173" s="3">
        <v>1.0</v>
      </c>
      <c r="I2173" s="2">
        <f>IFERROR(vlookup(F2173,'College Conference'!$B$1:$Z$1000 , 6,False),0)</f>
        <v>0</v>
      </c>
      <c r="J2173" s="2">
        <f>IFERROR(vlookup(G2173,'College Conference'!$B$1:$Z$1000 , 6,False),0)</f>
        <v>7</v>
      </c>
    </row>
    <row r="2174">
      <c r="A2174" s="3" t="s">
        <v>4310</v>
      </c>
      <c r="B2174" s="3">
        <v>0.92</v>
      </c>
      <c r="C2174" s="3" t="s">
        <v>12</v>
      </c>
      <c r="D2174" s="4">
        <v>45446.0</v>
      </c>
      <c r="E2174" s="2">
        <v>270.0</v>
      </c>
      <c r="F2174" s="3" t="s">
        <v>301</v>
      </c>
      <c r="G2174" s="3" t="s">
        <v>922</v>
      </c>
      <c r="H2174" s="3">
        <v>1.0</v>
      </c>
      <c r="I2174" s="2">
        <f>IFERROR(vlookup(F2174,'College Conference'!$B$1:$Z$1000 , 6,False),0)</f>
        <v>3</v>
      </c>
      <c r="J2174" s="2">
        <f>IFERROR(vlookup(G2174,'College Conference'!$B$1:$Z$1000 , 6,False),0)</f>
        <v>10</v>
      </c>
    </row>
    <row r="2175">
      <c r="A2175" s="3" t="s">
        <v>4220</v>
      </c>
      <c r="B2175" s="3">
        <v>0.86</v>
      </c>
      <c r="C2175" s="3" t="s">
        <v>22</v>
      </c>
      <c r="D2175" s="4">
        <v>45422.0</v>
      </c>
      <c r="E2175" s="2">
        <v>185.0</v>
      </c>
      <c r="F2175" s="3" t="s">
        <v>525</v>
      </c>
      <c r="G2175" s="3" t="s">
        <v>892</v>
      </c>
      <c r="H2175" s="3">
        <v>1.0</v>
      </c>
      <c r="I2175" s="2">
        <f>IFERROR(vlookup(F2175,'College Conference'!$B$1:$Z$1000 , 6,False),0)</f>
        <v>5</v>
      </c>
      <c r="J2175" s="2">
        <f>IFERROR(vlookup(G2175,'College Conference'!$B$1:$Z$1000 , 6,False),0)</f>
        <v>9</v>
      </c>
    </row>
    <row r="2176">
      <c r="A2176" s="3" t="s">
        <v>3000</v>
      </c>
      <c r="B2176" s="3">
        <v>0.81</v>
      </c>
      <c r="C2176" s="3" t="s">
        <v>63</v>
      </c>
      <c r="D2176" s="4">
        <v>45422.0</v>
      </c>
      <c r="E2176" s="2">
        <v>184.0</v>
      </c>
      <c r="F2176" s="3" t="s">
        <v>517</v>
      </c>
      <c r="G2176" s="3" t="s">
        <v>643</v>
      </c>
      <c r="H2176" s="3">
        <v>1.0</v>
      </c>
      <c r="I2176" s="2">
        <f>IFERROR(vlookup(F2176,'College Conference'!$B$1:$Z$1000 , 6,False),0)</f>
        <v>5</v>
      </c>
      <c r="J2176" s="2">
        <f>IFERROR(vlookup(G2176,'College Conference'!$B$1:$Z$1000 , 6,False),0)</f>
        <v>6</v>
      </c>
    </row>
    <row r="2177">
      <c r="A2177" s="3" t="s">
        <v>1817</v>
      </c>
      <c r="B2177" s="3" t="s">
        <v>11</v>
      </c>
      <c r="C2177" s="3" t="s">
        <v>120</v>
      </c>
      <c r="D2177" s="4">
        <v>45448.0</v>
      </c>
      <c r="E2177" s="2">
        <v>225.0</v>
      </c>
      <c r="F2177" s="3" t="s">
        <v>3671</v>
      </c>
      <c r="G2177" s="3" t="s">
        <v>772</v>
      </c>
      <c r="H2177" s="3">
        <v>1.0</v>
      </c>
      <c r="I2177" s="2">
        <f>IFERROR(vlookup(F2177,'College Conference'!$B$1:$Z$1000 , 6,False),0)</f>
        <v>0</v>
      </c>
      <c r="J2177" s="2">
        <f>IFERROR(vlookup(G2177,'College Conference'!$B$1:$Z$1000 , 6,False),0)</f>
        <v>8</v>
      </c>
    </row>
    <row r="2178">
      <c r="A2178" s="3" t="s">
        <v>465</v>
      </c>
      <c r="B2178" s="3">
        <v>0.8</v>
      </c>
      <c r="C2178" s="3" t="s">
        <v>421</v>
      </c>
      <c r="D2178" s="4">
        <v>45446.0</v>
      </c>
      <c r="E2178" s="2">
        <v>315.0</v>
      </c>
      <c r="F2178" s="3" t="s">
        <v>450</v>
      </c>
      <c r="G2178" s="3" t="s">
        <v>39</v>
      </c>
      <c r="H2178" s="3">
        <v>1.0</v>
      </c>
      <c r="I2178" s="2">
        <f>IFERROR(vlookup(F2178,'College Conference'!$B$1:$Z$1000 , 6,False),0)</f>
        <v>4</v>
      </c>
      <c r="J2178" s="2">
        <f>IFERROR(vlookup(G2178,'College Conference'!$B$1:$Z$1000 , 6,False),0)</f>
        <v>0</v>
      </c>
    </row>
    <row r="2179">
      <c r="A2179" s="3" t="s">
        <v>1055</v>
      </c>
      <c r="B2179" s="3">
        <v>0.95</v>
      </c>
      <c r="C2179" s="3" t="s">
        <v>78</v>
      </c>
      <c r="D2179" s="4">
        <v>45448.0</v>
      </c>
      <c r="E2179" s="2">
        <v>220.0</v>
      </c>
      <c r="F2179" s="3" t="s">
        <v>298</v>
      </c>
      <c r="G2179" s="3" t="s">
        <v>149</v>
      </c>
      <c r="H2179" s="3">
        <v>1.0</v>
      </c>
      <c r="I2179" s="2">
        <f>IFERROR(vlookup(F2179,'College Conference'!$B$1:$Z$1000 , 6,False),0)</f>
        <v>3</v>
      </c>
      <c r="J2179" s="2">
        <f>IFERROR(vlookup(G2179,'College Conference'!$B$1:$Z$1000 , 6,False),0)</f>
        <v>1</v>
      </c>
    </row>
    <row r="2180">
      <c r="A2180" s="3" t="s">
        <v>2714</v>
      </c>
      <c r="B2180" s="3">
        <v>0.96</v>
      </c>
      <c r="C2180" s="3" t="s">
        <v>31</v>
      </c>
      <c r="D2180" s="4">
        <v>45448.0</v>
      </c>
      <c r="E2180" s="2">
        <v>317.0</v>
      </c>
      <c r="F2180" s="3" t="s">
        <v>781</v>
      </c>
      <c r="G2180" s="3" t="s">
        <v>1081</v>
      </c>
      <c r="H2180" s="3">
        <v>1.0</v>
      </c>
      <c r="I2180" s="2">
        <f>IFERROR(vlookup(F2180,'College Conference'!$B$1:$Z$1000 , 6,False),0)</f>
        <v>8</v>
      </c>
      <c r="J2180" s="2">
        <f>IFERROR(vlookup(G2180,'College Conference'!$B$1:$Z$1000 , 6,False),0)</f>
        <v>5</v>
      </c>
    </row>
    <row r="2181">
      <c r="A2181" s="3" t="s">
        <v>242</v>
      </c>
      <c r="B2181" s="3">
        <v>0.82</v>
      </c>
      <c r="C2181" s="3" t="s">
        <v>27</v>
      </c>
      <c r="D2181" s="4">
        <v>45445.0</v>
      </c>
      <c r="E2181" s="2">
        <v>175.0</v>
      </c>
      <c r="F2181" s="3" t="s">
        <v>229</v>
      </c>
      <c r="G2181" s="3" t="s">
        <v>112</v>
      </c>
      <c r="H2181" s="3">
        <v>1.0</v>
      </c>
      <c r="I2181" s="2">
        <f>IFERROR(vlookup(F2181,'College Conference'!$B$1:$Z$1000 , 6,False),0)</f>
        <v>2</v>
      </c>
      <c r="J2181" s="2">
        <f>IFERROR(vlookup(G2181,'College Conference'!$B$1:$Z$1000 , 6,False),0)</f>
        <v>0</v>
      </c>
    </row>
    <row r="2182">
      <c r="A2182" s="3" t="s">
        <v>3567</v>
      </c>
      <c r="B2182" s="3">
        <v>0.92</v>
      </c>
      <c r="C2182" s="3" t="s">
        <v>43</v>
      </c>
      <c r="D2182" s="4">
        <v>45446.0</v>
      </c>
      <c r="E2182" s="2">
        <v>323.0</v>
      </c>
      <c r="F2182" s="3" t="s">
        <v>1167</v>
      </c>
      <c r="G2182" s="3" t="s">
        <v>689</v>
      </c>
      <c r="H2182" s="3">
        <v>1.0</v>
      </c>
      <c r="I2182" s="2">
        <f>IFERROR(vlookup(F2182,'College Conference'!$B$1:$Z$1000 , 6,False),0)</f>
        <v>8</v>
      </c>
      <c r="J2182" s="2">
        <f>IFERROR(vlookup(G2182,'College Conference'!$B$1:$Z$1000 , 6,False),0)</f>
        <v>7</v>
      </c>
    </row>
    <row r="2183">
      <c r="A2183" s="3" t="s">
        <v>2919</v>
      </c>
      <c r="B2183" s="3">
        <v>0.9</v>
      </c>
      <c r="C2183" s="3" t="s">
        <v>52</v>
      </c>
      <c r="D2183" s="4">
        <v>45446.0</v>
      </c>
      <c r="E2183" s="2">
        <v>230.0</v>
      </c>
      <c r="F2183" s="3" t="s">
        <v>289</v>
      </c>
      <c r="G2183" s="3" t="s">
        <v>623</v>
      </c>
      <c r="H2183" s="3">
        <v>1.0</v>
      </c>
      <c r="I2183" s="2">
        <f>IFERROR(vlookup(F2183,'College Conference'!$B$1:$Z$1000 , 6,False),0)</f>
        <v>3</v>
      </c>
      <c r="J2183" s="2">
        <f>IFERROR(vlookup(G2183,'College Conference'!$B$1:$Z$1000 , 6,False),0)</f>
        <v>6</v>
      </c>
    </row>
    <row r="2184">
      <c r="A2184" s="3" t="s">
        <v>3961</v>
      </c>
      <c r="B2184" s="3">
        <v>0.85</v>
      </c>
      <c r="C2184" s="3" t="s">
        <v>22</v>
      </c>
      <c r="D2184" s="4">
        <v>45423.0</v>
      </c>
      <c r="E2184" s="2">
        <v>215.0</v>
      </c>
      <c r="F2184" s="3" t="s">
        <v>701</v>
      </c>
      <c r="G2184" s="3" t="s">
        <v>774</v>
      </c>
      <c r="H2184" s="3">
        <v>1.0</v>
      </c>
      <c r="I2184" s="2">
        <f>IFERROR(vlookup(F2184,'College Conference'!$B$1:$Z$1000 , 6,False),0)</f>
        <v>7</v>
      </c>
      <c r="J2184" s="2">
        <f>IFERROR(vlookup(G2184,'College Conference'!$B$1:$Z$1000 , 6,False),0)</f>
        <v>8</v>
      </c>
    </row>
    <row r="2185">
      <c r="A2185" s="3" t="s">
        <v>466</v>
      </c>
      <c r="B2185" s="3">
        <v>0.8</v>
      </c>
      <c r="C2185" s="3" t="s">
        <v>52</v>
      </c>
      <c r="D2185" s="4">
        <v>45446.0</v>
      </c>
      <c r="E2185" s="2">
        <v>230.0</v>
      </c>
      <c r="F2185" s="3" t="s">
        <v>461</v>
      </c>
      <c r="G2185" s="3" t="s">
        <v>467</v>
      </c>
      <c r="H2185" s="3">
        <v>1.0</v>
      </c>
      <c r="I2185" s="2">
        <f>IFERROR(vlookup(F2185,'College Conference'!$B$1:$Z$1000 , 6,False),0)</f>
        <v>4</v>
      </c>
      <c r="J2185" s="2">
        <f>IFERROR(vlookup(G2185,'College Conference'!$B$1:$Z$1000 , 6,False),0)</f>
        <v>0</v>
      </c>
    </row>
    <row r="2186">
      <c r="A2186" s="3" t="s">
        <v>3069</v>
      </c>
      <c r="B2186" s="3">
        <v>0.88</v>
      </c>
      <c r="C2186" s="3" t="s">
        <v>12</v>
      </c>
      <c r="D2186" s="2" t="s">
        <v>72</v>
      </c>
      <c r="E2186" s="2">
        <v>300.0</v>
      </c>
      <c r="F2186" s="3" t="s">
        <v>701</v>
      </c>
      <c r="G2186" s="3" t="s">
        <v>643</v>
      </c>
      <c r="H2186" s="3">
        <v>1.0</v>
      </c>
      <c r="I2186" s="2">
        <f>IFERROR(vlookup(F2186,'College Conference'!$B$1:$Z$1000 , 6,False),0)</f>
        <v>7</v>
      </c>
      <c r="J2186" s="2">
        <f>IFERROR(vlookup(G2186,'College Conference'!$B$1:$Z$1000 , 6,False),0)</f>
        <v>6</v>
      </c>
    </row>
    <row r="2187">
      <c r="A2187" s="3" t="s">
        <v>797</v>
      </c>
      <c r="B2187" s="3">
        <v>0.84</v>
      </c>
      <c r="C2187" s="3" t="s">
        <v>27</v>
      </c>
      <c r="D2187" s="4">
        <v>45423.0</v>
      </c>
      <c r="E2187" s="2">
        <v>182.0</v>
      </c>
      <c r="F2187" s="3" t="s">
        <v>774</v>
      </c>
      <c r="G2187" s="3" t="s">
        <v>361</v>
      </c>
      <c r="H2187" s="3">
        <v>1.0</v>
      </c>
      <c r="I2187" s="2">
        <f>IFERROR(vlookup(F2187,'College Conference'!$B$1:$Z$1000 , 6,False),0)</f>
        <v>8</v>
      </c>
      <c r="J2187" s="2">
        <f>IFERROR(vlookup(G2187,'College Conference'!$B$1:$Z$1000 , 6,False),0)</f>
        <v>0</v>
      </c>
    </row>
    <row r="2188">
      <c r="A2188" s="3" t="s">
        <v>2134</v>
      </c>
      <c r="B2188" s="3">
        <v>0.87</v>
      </c>
      <c r="C2188" s="3" t="s">
        <v>78</v>
      </c>
      <c r="D2188" s="2" t="s">
        <v>72</v>
      </c>
      <c r="E2188" s="2">
        <v>184.0</v>
      </c>
      <c r="F2188" s="3" t="s">
        <v>621</v>
      </c>
      <c r="G2188" s="3" t="s">
        <v>446</v>
      </c>
      <c r="H2188" s="3">
        <v>1.0</v>
      </c>
      <c r="I2188" s="2">
        <f>IFERROR(vlookup(F2188,'College Conference'!$B$1:$Z$1000 , 6,False),0)</f>
        <v>6</v>
      </c>
      <c r="J2188" s="2">
        <f>IFERROR(vlookup(G2188,'College Conference'!$B$1:$Z$1000 , 6,False),0)</f>
        <v>4</v>
      </c>
    </row>
    <row r="2189">
      <c r="A2189" s="3" t="s">
        <v>3070</v>
      </c>
      <c r="B2189" s="3">
        <v>0.87</v>
      </c>
      <c r="C2189" s="3" t="s">
        <v>22</v>
      </c>
      <c r="D2189" s="4">
        <v>45422.0</v>
      </c>
      <c r="E2189" s="2">
        <v>198.0</v>
      </c>
      <c r="F2189" s="3" t="s">
        <v>703</v>
      </c>
      <c r="G2189" s="3" t="s">
        <v>643</v>
      </c>
      <c r="H2189" s="3">
        <v>1.0</v>
      </c>
      <c r="I2189" s="2">
        <f>IFERROR(vlookup(F2189,'College Conference'!$B$1:$Z$1000 , 6,False),0)</f>
        <v>7</v>
      </c>
      <c r="J2189" s="2">
        <f>IFERROR(vlookup(G2189,'College Conference'!$B$1:$Z$1000 , 6,False),0)</f>
        <v>6</v>
      </c>
    </row>
    <row r="2190">
      <c r="A2190" s="3" t="s">
        <v>1763</v>
      </c>
      <c r="B2190" s="3">
        <v>0.94</v>
      </c>
      <c r="C2190" s="3" t="s">
        <v>63</v>
      </c>
      <c r="D2190" s="4">
        <v>45445.0</v>
      </c>
      <c r="E2190" s="2">
        <v>204.0</v>
      </c>
      <c r="F2190" s="3" t="s">
        <v>703</v>
      </c>
      <c r="G2190" s="3" t="s">
        <v>289</v>
      </c>
      <c r="H2190" s="3">
        <v>1.0</v>
      </c>
      <c r="I2190" s="2">
        <f>IFERROR(vlookup(F2190,'College Conference'!$B$1:$Z$1000 , 6,False),0)</f>
        <v>7</v>
      </c>
      <c r="J2190" s="2">
        <f>IFERROR(vlookup(G2190,'College Conference'!$B$1:$Z$1000 , 6,False),0)</f>
        <v>3</v>
      </c>
    </row>
    <row r="2191">
      <c r="A2191" s="3" t="s">
        <v>3568</v>
      </c>
      <c r="B2191" s="3">
        <v>0.85</v>
      </c>
      <c r="C2191" s="3" t="s">
        <v>17</v>
      </c>
      <c r="D2191" s="2" t="s">
        <v>72</v>
      </c>
      <c r="E2191" s="2">
        <v>171.0</v>
      </c>
      <c r="F2191" s="3" t="s">
        <v>1167</v>
      </c>
      <c r="G2191" s="3" t="s">
        <v>705</v>
      </c>
      <c r="H2191" s="3">
        <v>1.0</v>
      </c>
      <c r="I2191" s="2">
        <f>IFERROR(vlookup(F2191,'College Conference'!$B$1:$Z$1000 , 6,False),0)</f>
        <v>8</v>
      </c>
      <c r="J2191" s="2">
        <f>IFERROR(vlookup(G2191,'College Conference'!$B$1:$Z$1000 , 6,False),0)</f>
        <v>7</v>
      </c>
    </row>
    <row r="2192">
      <c r="A2192" s="3" t="s">
        <v>3071</v>
      </c>
      <c r="B2192" s="3">
        <v>0.91</v>
      </c>
      <c r="C2192" s="3" t="s">
        <v>17</v>
      </c>
      <c r="D2192" s="2" t="s">
        <v>72</v>
      </c>
      <c r="E2192" s="2">
        <v>190.0</v>
      </c>
      <c r="F2192" s="3" t="s">
        <v>701</v>
      </c>
      <c r="G2192" s="3" t="s">
        <v>643</v>
      </c>
      <c r="H2192" s="3">
        <v>1.0</v>
      </c>
      <c r="I2192" s="2">
        <f>IFERROR(vlookup(F2192,'College Conference'!$B$1:$Z$1000 , 6,False),0)</f>
        <v>7</v>
      </c>
      <c r="J2192" s="2">
        <f>IFERROR(vlookup(G2192,'College Conference'!$B$1:$Z$1000 , 6,False),0)</f>
        <v>6</v>
      </c>
    </row>
    <row r="2193">
      <c r="A2193" s="3" t="s">
        <v>1375</v>
      </c>
      <c r="B2193" s="3">
        <v>0.85</v>
      </c>
      <c r="C2193" s="3" t="s">
        <v>22</v>
      </c>
      <c r="D2193" s="4">
        <v>45445.0</v>
      </c>
      <c r="E2193" s="2">
        <v>210.0</v>
      </c>
      <c r="F2193" s="3" t="s">
        <v>806</v>
      </c>
      <c r="G2193" s="3" t="s">
        <v>251</v>
      </c>
      <c r="H2193" s="3">
        <v>1.0</v>
      </c>
      <c r="I2193" s="2">
        <f>IFERROR(vlookup(F2193,'College Conference'!$B$1:$Z$1000 , 6,False),0)</f>
        <v>8</v>
      </c>
      <c r="J2193" s="2">
        <f>IFERROR(vlookup(G2193,'College Conference'!$B$1:$Z$1000 , 6,False),0)</f>
        <v>2</v>
      </c>
    </row>
    <row r="2194">
      <c r="A2194" s="3" t="s">
        <v>2135</v>
      </c>
      <c r="B2194" s="3">
        <v>0.83</v>
      </c>
      <c r="C2194" s="3" t="s">
        <v>43</v>
      </c>
      <c r="D2194" s="4">
        <v>45445.0</v>
      </c>
      <c r="E2194" s="2">
        <v>311.0</v>
      </c>
      <c r="F2194" s="3" t="s">
        <v>635</v>
      </c>
      <c r="G2194" s="3" t="s">
        <v>503</v>
      </c>
      <c r="H2194" s="3">
        <v>1.0</v>
      </c>
      <c r="I2194" s="2">
        <f>IFERROR(vlookup(F2194,'College Conference'!$B$1:$Z$1000 , 6,False),0)</f>
        <v>6</v>
      </c>
      <c r="J2194" s="2">
        <f>IFERROR(vlookup(G2194,'College Conference'!$B$1:$Z$1000 , 6,False),0)</f>
        <v>4</v>
      </c>
    </row>
    <row r="2195">
      <c r="A2195" s="3" t="s">
        <v>3962</v>
      </c>
      <c r="B2195" s="3">
        <v>0.9</v>
      </c>
      <c r="C2195" s="3" t="s">
        <v>78</v>
      </c>
      <c r="D2195" s="4">
        <v>45445.0</v>
      </c>
      <c r="E2195" s="2">
        <v>206.0</v>
      </c>
      <c r="F2195" s="3" t="s">
        <v>740</v>
      </c>
      <c r="G2195" s="3" t="s">
        <v>772</v>
      </c>
      <c r="H2195" s="3">
        <v>1.0</v>
      </c>
      <c r="I2195" s="2">
        <f>IFERROR(vlookup(F2195,'College Conference'!$B$1:$Z$1000 , 6,False),0)</f>
        <v>7</v>
      </c>
      <c r="J2195" s="2">
        <f>IFERROR(vlookup(G2195,'College Conference'!$B$1:$Z$1000 , 6,False),0)</f>
        <v>8</v>
      </c>
    </row>
    <row r="2196">
      <c r="A2196" s="3" t="s">
        <v>2437</v>
      </c>
      <c r="B2196" s="3">
        <v>0.98</v>
      </c>
      <c r="C2196" s="3" t="s">
        <v>63</v>
      </c>
      <c r="D2196" s="4">
        <v>45445.0</v>
      </c>
      <c r="E2196" s="2">
        <v>204.0</v>
      </c>
      <c r="F2196" s="3" t="s">
        <v>335</v>
      </c>
      <c r="G2196" s="3" t="s">
        <v>519</v>
      </c>
      <c r="H2196" s="3">
        <v>1.0</v>
      </c>
      <c r="I2196" s="2">
        <f>IFERROR(vlookup(F2196,'College Conference'!$B$1:$Z$1000 , 6,False),0)</f>
        <v>3</v>
      </c>
      <c r="J2196" s="2">
        <f>IFERROR(vlookup(G2196,'College Conference'!$B$1:$Z$1000 , 6,False),0)</f>
        <v>5</v>
      </c>
    </row>
    <row r="2197">
      <c r="A2197" s="3" t="s">
        <v>541</v>
      </c>
      <c r="B2197" s="3">
        <v>0.86</v>
      </c>
      <c r="C2197" s="3" t="s">
        <v>22</v>
      </c>
      <c r="D2197" s="4">
        <v>45420.0</v>
      </c>
      <c r="E2197" s="2">
        <v>180.0</v>
      </c>
      <c r="F2197" s="3" t="s">
        <v>519</v>
      </c>
      <c r="G2197" s="3" t="s">
        <v>494</v>
      </c>
      <c r="H2197" s="3">
        <v>1.0</v>
      </c>
      <c r="I2197" s="2">
        <f>IFERROR(vlookup(F2197,'College Conference'!$B$1:$Z$1000 , 6,False),0)</f>
        <v>5</v>
      </c>
      <c r="J2197" s="2">
        <f>IFERROR(vlookup(G2197,'College Conference'!$B$1:$Z$1000 , 6,False),0)</f>
        <v>0</v>
      </c>
    </row>
    <row r="2198">
      <c r="A2198" s="3" t="s">
        <v>1310</v>
      </c>
      <c r="B2198" s="3">
        <v>0.86</v>
      </c>
      <c r="C2198" s="3" t="s">
        <v>63</v>
      </c>
      <c r="D2198" s="4">
        <v>45445.0</v>
      </c>
      <c r="E2198" s="2">
        <v>188.0</v>
      </c>
      <c r="F2198" s="3" t="s">
        <v>525</v>
      </c>
      <c r="G2198" s="3" t="s">
        <v>251</v>
      </c>
      <c r="H2198" s="3">
        <v>1.0</v>
      </c>
      <c r="I2198" s="2">
        <f>IFERROR(vlookup(F2198,'College Conference'!$B$1:$Z$1000 , 6,False),0)</f>
        <v>5</v>
      </c>
      <c r="J2198" s="2">
        <f>IFERROR(vlookup(G2198,'College Conference'!$B$1:$Z$1000 , 6,False),0)</f>
        <v>2</v>
      </c>
    </row>
    <row r="2199">
      <c r="A2199" s="3" t="s">
        <v>2635</v>
      </c>
      <c r="B2199" s="3" t="s">
        <v>11</v>
      </c>
      <c r="C2199" s="3" t="s">
        <v>27</v>
      </c>
      <c r="D2199" s="2" t="s">
        <v>72</v>
      </c>
      <c r="E2199" s="2">
        <v>175.0</v>
      </c>
      <c r="F2199" s="3" t="s">
        <v>705</v>
      </c>
      <c r="G2199" s="3" t="s">
        <v>517</v>
      </c>
      <c r="H2199" s="3">
        <v>1.0</v>
      </c>
      <c r="I2199" s="2">
        <f>IFERROR(vlookup(F2199,'College Conference'!$B$1:$Z$1000 , 6,False),0)</f>
        <v>7</v>
      </c>
      <c r="J2199" s="2">
        <f>IFERROR(vlookup(G2199,'College Conference'!$B$1:$Z$1000 , 6,False),0)</f>
        <v>5</v>
      </c>
    </row>
    <row r="2200">
      <c r="A2200" s="3" t="s">
        <v>4356</v>
      </c>
      <c r="B2200" s="3">
        <v>0.86</v>
      </c>
      <c r="C2200" s="3" t="s">
        <v>58</v>
      </c>
      <c r="D2200" s="4">
        <v>45447.0</v>
      </c>
      <c r="E2200" s="2">
        <v>235.0</v>
      </c>
      <c r="F2200" s="3" t="s">
        <v>808</v>
      </c>
      <c r="G2200" s="3" t="s">
        <v>922</v>
      </c>
      <c r="H2200" s="3">
        <v>1.0</v>
      </c>
      <c r="I2200" s="2">
        <f>IFERROR(vlookup(F2200,'College Conference'!$B$1:$Z$1000 , 6,False),0)</f>
        <v>8</v>
      </c>
      <c r="J2200" s="2">
        <f>IFERROR(vlookup(G2200,'College Conference'!$B$1:$Z$1000 , 6,False),0)</f>
        <v>10</v>
      </c>
    </row>
    <row r="2201">
      <c r="A2201" s="3" t="s">
        <v>3127</v>
      </c>
      <c r="B2201" s="3">
        <v>0.8</v>
      </c>
      <c r="C2201" s="3" t="s">
        <v>313</v>
      </c>
      <c r="D2201" s="4">
        <v>45445.0</v>
      </c>
      <c r="E2201" s="2">
        <v>211.0</v>
      </c>
      <c r="F2201" s="3" t="s">
        <v>776</v>
      </c>
      <c r="G2201" s="3" t="s">
        <v>626</v>
      </c>
      <c r="H2201" s="3">
        <v>1.0</v>
      </c>
      <c r="I2201" s="2">
        <f>IFERROR(vlookup(F2201,'College Conference'!$B$1:$Z$1000 , 6,False),0)</f>
        <v>8</v>
      </c>
      <c r="J2201" s="2">
        <f>IFERROR(vlookup(G2201,'College Conference'!$B$1:$Z$1000 , 6,False),0)</f>
        <v>6</v>
      </c>
    </row>
    <row r="2202">
      <c r="A2202" s="3" t="s">
        <v>3162</v>
      </c>
      <c r="B2202" s="3">
        <v>0.88</v>
      </c>
      <c r="C2202" s="3" t="s">
        <v>17</v>
      </c>
      <c r="D2202" s="4">
        <v>45422.0</v>
      </c>
      <c r="E2202" s="2">
        <v>160.0</v>
      </c>
      <c r="F2202" s="3" t="s">
        <v>924</v>
      </c>
      <c r="G2202" s="3" t="s">
        <v>646</v>
      </c>
      <c r="H2202" s="3">
        <v>1.0</v>
      </c>
      <c r="I2202" s="2">
        <f>IFERROR(vlookup(F2202,'College Conference'!$B$1:$Z$1000 , 6,False),0)</f>
        <v>10</v>
      </c>
      <c r="J2202" s="2">
        <f>IFERROR(vlookup(G2202,'College Conference'!$B$1:$Z$1000 , 6,False),0)</f>
        <v>6</v>
      </c>
    </row>
    <row r="2203">
      <c r="A2203" s="3" t="s">
        <v>3202</v>
      </c>
      <c r="B2203" s="3" t="s">
        <v>11</v>
      </c>
      <c r="C2203" s="3" t="s">
        <v>31</v>
      </c>
      <c r="D2203" s="4">
        <v>45448.0</v>
      </c>
      <c r="E2203" s="2">
        <v>300.0</v>
      </c>
      <c r="F2203" s="3" t="s">
        <v>1242</v>
      </c>
      <c r="G2203" s="3" t="s">
        <v>705</v>
      </c>
      <c r="H2203" s="3">
        <v>1.0</v>
      </c>
      <c r="I2203" s="2">
        <f>IFERROR(vlookup(F2203,'College Conference'!$B$1:$Z$1000 , 6,False),0)</f>
        <v>0</v>
      </c>
      <c r="J2203" s="2">
        <f>IFERROR(vlookup(G2203,'College Conference'!$B$1:$Z$1000 , 6,False),0)</f>
        <v>7</v>
      </c>
    </row>
    <row r="2204">
      <c r="A2204" s="3" t="s">
        <v>1880</v>
      </c>
      <c r="B2204" s="3">
        <v>0.8</v>
      </c>
      <c r="C2204" s="3" t="s">
        <v>17</v>
      </c>
      <c r="D2204" s="4">
        <v>45422.0</v>
      </c>
      <c r="E2204" s="2">
        <v>175.0</v>
      </c>
      <c r="F2204" s="3" t="s">
        <v>890</v>
      </c>
      <c r="G2204" s="3" t="s">
        <v>404</v>
      </c>
      <c r="H2204" s="3">
        <v>1.0</v>
      </c>
      <c r="I2204" s="2">
        <f>IFERROR(vlookup(F2204,'College Conference'!$B$1:$Z$1000 , 6,False),0)</f>
        <v>9</v>
      </c>
      <c r="J2204" s="2">
        <f>IFERROR(vlookup(G2204,'College Conference'!$B$1:$Z$1000 , 6,False),0)</f>
        <v>3</v>
      </c>
    </row>
    <row r="2205">
      <c r="A2205" s="3" t="s">
        <v>3963</v>
      </c>
      <c r="B2205" s="3">
        <v>0.9</v>
      </c>
      <c r="C2205" s="3" t="s">
        <v>17</v>
      </c>
      <c r="D2205" s="4">
        <v>45445.0</v>
      </c>
      <c r="E2205" s="2">
        <v>175.0</v>
      </c>
      <c r="F2205" s="3" t="s">
        <v>740</v>
      </c>
      <c r="G2205" s="3" t="s">
        <v>808</v>
      </c>
      <c r="H2205" s="3">
        <v>1.0</v>
      </c>
      <c r="I2205" s="2">
        <f>IFERROR(vlookup(F2205,'College Conference'!$B$1:$Z$1000 , 6,False),0)</f>
        <v>7</v>
      </c>
      <c r="J2205" s="2">
        <f>IFERROR(vlookup(G2205,'College Conference'!$B$1:$Z$1000 , 6,False),0)</f>
        <v>8</v>
      </c>
    </row>
    <row r="2206">
      <c r="A2206" s="3" t="s">
        <v>4357</v>
      </c>
      <c r="B2206" s="3">
        <v>0.87</v>
      </c>
      <c r="C2206" s="3" t="s">
        <v>22</v>
      </c>
      <c r="D2206" s="2" t="s">
        <v>72</v>
      </c>
      <c r="E2206" s="2">
        <v>211.0</v>
      </c>
      <c r="F2206" s="3" t="s">
        <v>774</v>
      </c>
      <c r="G2206" s="3" t="s">
        <v>922</v>
      </c>
      <c r="H2206" s="3">
        <v>1.0</v>
      </c>
      <c r="I2206" s="2">
        <f>IFERROR(vlookup(F2206,'College Conference'!$B$1:$Z$1000 , 6,False),0)</f>
        <v>8</v>
      </c>
      <c r="J2206" s="2">
        <f>IFERROR(vlookup(G2206,'College Conference'!$B$1:$Z$1000 , 6,False),0)</f>
        <v>10</v>
      </c>
    </row>
    <row r="2207">
      <c r="A2207" s="3" t="s">
        <v>2013</v>
      </c>
      <c r="B2207" s="3">
        <v>0.88</v>
      </c>
      <c r="C2207" s="3" t="s">
        <v>63</v>
      </c>
      <c r="D2207" s="4">
        <v>45445.0</v>
      </c>
      <c r="E2207" s="2">
        <v>185.0</v>
      </c>
      <c r="F2207" s="3" t="s">
        <v>404</v>
      </c>
      <c r="G2207" s="3" t="s">
        <v>503</v>
      </c>
      <c r="H2207" s="3">
        <v>1.0</v>
      </c>
      <c r="I2207" s="2">
        <f>IFERROR(vlookup(F2207,'College Conference'!$B$1:$Z$1000 , 6,False),0)</f>
        <v>3</v>
      </c>
      <c r="J2207" s="2">
        <f>IFERROR(vlookup(G2207,'College Conference'!$B$1:$Z$1000 , 6,False),0)</f>
        <v>4</v>
      </c>
    </row>
    <row r="2208">
      <c r="A2208" s="3" t="s">
        <v>630</v>
      </c>
      <c r="B2208" s="3">
        <v>0.84</v>
      </c>
      <c r="C2208" s="3" t="s">
        <v>78</v>
      </c>
      <c r="D2208" s="2" t="s">
        <v>72</v>
      </c>
      <c r="E2208" s="2">
        <v>210.0</v>
      </c>
      <c r="F2208" s="3" t="s">
        <v>631</v>
      </c>
      <c r="G2208" s="3" t="s">
        <v>165</v>
      </c>
      <c r="H2208" s="3">
        <v>1.0</v>
      </c>
      <c r="I2208" s="2">
        <f>IFERROR(vlookup(F2208,'College Conference'!$B$1:$Z$1000 , 6,False),0)</f>
        <v>6</v>
      </c>
      <c r="J2208" s="2">
        <f>IFERROR(vlookup(G2208,'College Conference'!$B$1:$Z$1000 , 6,False),0)</f>
        <v>0</v>
      </c>
    </row>
    <row r="2209">
      <c r="A2209" s="3" t="s">
        <v>2093</v>
      </c>
      <c r="B2209" s="3">
        <v>0.88</v>
      </c>
      <c r="C2209" s="3" t="s">
        <v>12</v>
      </c>
      <c r="D2209" s="4">
        <v>45448.0</v>
      </c>
      <c r="E2209" s="2">
        <v>244.0</v>
      </c>
      <c r="F2209" s="3" t="s">
        <v>512</v>
      </c>
      <c r="G2209" s="3" t="s">
        <v>453</v>
      </c>
      <c r="H2209" s="3">
        <v>1.0</v>
      </c>
      <c r="I2209" s="2">
        <f>IFERROR(vlookup(F2209,'College Conference'!$B$1:$Z$1000 , 6,False),0)</f>
        <v>5</v>
      </c>
      <c r="J2209" s="2">
        <f>IFERROR(vlookup(G2209,'College Conference'!$B$1:$Z$1000 , 6,False),0)</f>
        <v>4</v>
      </c>
    </row>
    <row r="2210">
      <c r="A2210" s="3" t="s">
        <v>3001</v>
      </c>
      <c r="B2210" s="3">
        <v>0.86</v>
      </c>
      <c r="C2210" s="3" t="s">
        <v>78</v>
      </c>
      <c r="D2210" s="4">
        <v>45445.0</v>
      </c>
      <c r="E2210" s="2">
        <v>188.0</v>
      </c>
      <c r="F2210" s="3" t="s">
        <v>548</v>
      </c>
      <c r="G2210" s="3" t="s">
        <v>617</v>
      </c>
      <c r="H2210" s="3">
        <v>1.0</v>
      </c>
      <c r="I2210" s="2">
        <f>IFERROR(vlookup(F2210,'College Conference'!$B$1:$Z$1000 , 6,False),0)</f>
        <v>5</v>
      </c>
      <c r="J2210" s="2">
        <f>IFERROR(vlookup(G2210,'College Conference'!$B$1:$Z$1000 , 6,False),0)</f>
        <v>6</v>
      </c>
    </row>
    <row r="2211">
      <c r="A2211" s="3" t="s">
        <v>928</v>
      </c>
      <c r="B2211" s="3" t="s">
        <v>11</v>
      </c>
      <c r="C2211" s="3" t="s">
        <v>52</v>
      </c>
      <c r="D2211" s="4">
        <v>45446.0</v>
      </c>
      <c r="E2211" s="2">
        <v>200.0</v>
      </c>
      <c r="F2211" s="3" t="s">
        <v>922</v>
      </c>
      <c r="G2211" s="3" t="s">
        <v>929</v>
      </c>
      <c r="H2211" s="3">
        <v>1.0</v>
      </c>
      <c r="I2211" s="2">
        <f>IFERROR(vlookup(F2211,'College Conference'!$B$1:$Z$1000 , 6,False),0)</f>
        <v>10</v>
      </c>
      <c r="J2211" s="2">
        <f>IFERROR(vlookup(G2211,'College Conference'!$B$1:$Z$1000 , 6,False),0)</f>
        <v>0</v>
      </c>
    </row>
    <row r="2212">
      <c r="A2212" s="3" t="s">
        <v>2715</v>
      </c>
      <c r="B2212" s="3">
        <v>0.91</v>
      </c>
      <c r="C2212" s="3" t="s">
        <v>27</v>
      </c>
      <c r="D2212" s="4">
        <v>45423.0</v>
      </c>
      <c r="E2212" s="2">
        <v>180.0</v>
      </c>
      <c r="F2212" s="3" t="s">
        <v>799</v>
      </c>
      <c r="G2212" s="3" t="s">
        <v>514</v>
      </c>
      <c r="H2212" s="3">
        <v>1.0</v>
      </c>
      <c r="I2212" s="2">
        <f>IFERROR(vlookup(F2212,'College Conference'!$B$1:$Z$1000 , 6,False),0)</f>
        <v>8</v>
      </c>
      <c r="J2212" s="2">
        <f>IFERROR(vlookup(G2212,'College Conference'!$B$1:$Z$1000 , 6,False),0)</f>
        <v>5</v>
      </c>
    </row>
    <row r="2213">
      <c r="A2213" s="3" t="s">
        <v>632</v>
      </c>
      <c r="B2213" s="3">
        <v>0.81</v>
      </c>
      <c r="C2213" s="3" t="s">
        <v>52</v>
      </c>
      <c r="D2213" s="4">
        <v>45444.0</v>
      </c>
      <c r="E2213" s="2">
        <v>215.0</v>
      </c>
      <c r="F2213" s="3" t="s">
        <v>631</v>
      </c>
      <c r="G2213" s="3" t="s">
        <v>441</v>
      </c>
      <c r="H2213" s="3">
        <v>1.0</v>
      </c>
      <c r="I2213" s="2">
        <f>IFERROR(vlookup(F2213,'College Conference'!$B$1:$Z$1000 , 6,False),0)</f>
        <v>6</v>
      </c>
      <c r="J2213" s="2">
        <f>IFERROR(vlookup(G2213,'College Conference'!$B$1:$Z$1000 , 6,False),0)</f>
        <v>0</v>
      </c>
    </row>
    <row r="2214">
      <c r="A2214" s="3" t="s">
        <v>1645</v>
      </c>
      <c r="B2214" s="3">
        <v>0.88</v>
      </c>
      <c r="C2214" s="3" t="s">
        <v>22</v>
      </c>
      <c r="D2214" s="4">
        <v>45422.0</v>
      </c>
      <c r="E2214" s="2">
        <v>194.0</v>
      </c>
      <c r="F2214" s="3" t="s">
        <v>703</v>
      </c>
      <c r="G2214" s="3" t="s">
        <v>525</v>
      </c>
      <c r="H2214" s="3">
        <v>1.0</v>
      </c>
      <c r="I2214" s="2">
        <f>IFERROR(vlookup(F2214,'College Conference'!$B$1:$Z$1000 , 6,False),0)</f>
        <v>7</v>
      </c>
      <c r="J2214" s="2">
        <f>IFERROR(vlookup(G2214,'College Conference'!$B$1:$Z$1000 , 6,False),0)</f>
        <v>5</v>
      </c>
    </row>
    <row r="2215">
      <c r="A2215" s="3" t="s">
        <v>3398</v>
      </c>
      <c r="B2215" s="3">
        <v>0.87</v>
      </c>
      <c r="C2215" s="3" t="s">
        <v>22</v>
      </c>
      <c r="D2215" s="4">
        <v>45421.0</v>
      </c>
      <c r="E2215" s="2">
        <v>170.0</v>
      </c>
      <c r="F2215" s="3" t="s">
        <v>514</v>
      </c>
      <c r="G2215" s="3" t="s">
        <v>693</v>
      </c>
      <c r="H2215" s="3">
        <v>1.0</v>
      </c>
      <c r="I2215" s="2">
        <f>IFERROR(vlookup(F2215,'College Conference'!$B$1:$Z$1000 , 6,False),0)</f>
        <v>5</v>
      </c>
      <c r="J2215" s="2">
        <f>IFERROR(vlookup(G2215,'College Conference'!$B$1:$Z$1000 , 6,False),0)</f>
        <v>7</v>
      </c>
    </row>
    <row r="2216">
      <c r="A2216" s="3" t="s">
        <v>3203</v>
      </c>
      <c r="B2216" s="3" t="s">
        <v>11</v>
      </c>
      <c r="C2216" s="3" t="s">
        <v>31</v>
      </c>
      <c r="D2216" s="4">
        <v>45447.0</v>
      </c>
      <c r="E2216" s="2">
        <v>315.0</v>
      </c>
      <c r="F2216" s="3" t="s">
        <v>115</v>
      </c>
      <c r="G2216" s="3" t="s">
        <v>689</v>
      </c>
      <c r="H2216" s="3">
        <v>1.0</v>
      </c>
      <c r="I2216" s="2">
        <f>IFERROR(vlookup(F2216,'College Conference'!$B$1:$Z$1000 , 6,False),0)</f>
        <v>0</v>
      </c>
      <c r="J2216" s="2">
        <f>IFERROR(vlookup(G2216,'College Conference'!$B$1:$Z$1000 , 6,False),0)</f>
        <v>7</v>
      </c>
    </row>
    <row r="2217">
      <c r="A2217" s="3" t="s">
        <v>468</v>
      </c>
      <c r="B2217" s="3">
        <v>0.84</v>
      </c>
      <c r="C2217" s="3" t="s">
        <v>12</v>
      </c>
      <c r="D2217" s="4">
        <v>45444.0</v>
      </c>
      <c r="E2217" s="2">
        <v>272.0</v>
      </c>
      <c r="F2217" s="3" t="s">
        <v>450</v>
      </c>
      <c r="G2217" s="3" t="s">
        <v>265</v>
      </c>
      <c r="H2217" s="3">
        <v>1.0</v>
      </c>
      <c r="I2217" s="2">
        <f>IFERROR(vlookup(F2217,'College Conference'!$B$1:$Z$1000 , 6,False),0)</f>
        <v>4</v>
      </c>
      <c r="J2217" s="2">
        <f>IFERROR(vlookup(G2217,'College Conference'!$B$1:$Z$1000 , 6,False),0)</f>
        <v>0</v>
      </c>
    </row>
    <row r="2218">
      <c r="A2218" s="3" t="s">
        <v>340</v>
      </c>
      <c r="B2218" s="3">
        <v>0.86</v>
      </c>
      <c r="C2218" s="3" t="s">
        <v>22</v>
      </c>
      <c r="D2218" s="4">
        <v>45444.0</v>
      </c>
      <c r="E2218" s="2">
        <v>218.0</v>
      </c>
      <c r="F2218" s="3" t="s">
        <v>298</v>
      </c>
      <c r="G2218" s="3" t="s">
        <v>277</v>
      </c>
      <c r="H2218" s="3">
        <v>1.0</v>
      </c>
      <c r="I2218" s="2">
        <f>IFERROR(vlookup(F2218,'College Conference'!$B$1:$Z$1000 , 6,False),0)</f>
        <v>3</v>
      </c>
      <c r="J2218" s="2">
        <f>IFERROR(vlookup(G2218,'College Conference'!$B$1:$Z$1000 , 6,False),0)</f>
        <v>0</v>
      </c>
    </row>
    <row r="2219">
      <c r="A2219" s="3" t="s">
        <v>4358</v>
      </c>
      <c r="B2219" s="3">
        <v>0.81</v>
      </c>
      <c r="C2219" s="3" t="s">
        <v>27</v>
      </c>
      <c r="D2219" s="4">
        <v>45445.0</v>
      </c>
      <c r="E2219" s="2">
        <v>195.0</v>
      </c>
      <c r="F2219" s="3" t="s">
        <v>808</v>
      </c>
      <c r="G2219" s="3" t="s">
        <v>922</v>
      </c>
      <c r="H2219" s="3">
        <v>1.0</v>
      </c>
      <c r="I2219" s="2">
        <f>IFERROR(vlookup(F2219,'College Conference'!$B$1:$Z$1000 , 6,False),0)</f>
        <v>8</v>
      </c>
      <c r="J2219" s="2">
        <f>IFERROR(vlookup(G2219,'College Conference'!$B$1:$Z$1000 , 6,False),0)</f>
        <v>10</v>
      </c>
    </row>
    <row r="2220">
      <c r="A2220" s="3" t="s">
        <v>1015</v>
      </c>
      <c r="B2220" s="3">
        <v>0.77</v>
      </c>
      <c r="C2220" s="3" t="s">
        <v>43</v>
      </c>
      <c r="D2220" s="4">
        <v>45446.0</v>
      </c>
      <c r="E2220" s="2">
        <v>280.0</v>
      </c>
      <c r="F2220" s="3" t="s">
        <v>251</v>
      </c>
      <c r="G2220" s="3" t="s">
        <v>133</v>
      </c>
      <c r="H2220" s="3">
        <v>1.0</v>
      </c>
      <c r="I2220" s="2">
        <f>IFERROR(vlookup(F2220,'College Conference'!$B$1:$Z$1000 , 6,False),0)</f>
        <v>2</v>
      </c>
      <c r="J2220" s="2">
        <f>IFERROR(vlookup(G2220,'College Conference'!$B$1:$Z$1000 , 6,False),0)</f>
        <v>1</v>
      </c>
    </row>
    <row r="2221">
      <c r="A2221" s="3" t="s">
        <v>715</v>
      </c>
      <c r="B2221" s="3">
        <v>0.86</v>
      </c>
      <c r="C2221" s="3" t="s">
        <v>58</v>
      </c>
      <c r="D2221" s="4">
        <v>45447.0</v>
      </c>
      <c r="E2221" s="2">
        <v>254.0</v>
      </c>
      <c r="F2221" s="3" t="s">
        <v>689</v>
      </c>
      <c r="G2221" s="3" t="s">
        <v>39</v>
      </c>
      <c r="H2221" s="3">
        <v>1.0</v>
      </c>
      <c r="I2221" s="2">
        <f>IFERROR(vlookup(F2221,'College Conference'!$B$1:$Z$1000 , 6,False),0)</f>
        <v>7</v>
      </c>
      <c r="J2221" s="2">
        <f>IFERROR(vlookup(G2221,'College Conference'!$B$1:$Z$1000 , 6,False),0)</f>
        <v>0</v>
      </c>
    </row>
    <row r="2222">
      <c r="A2222" s="3" t="s">
        <v>1584</v>
      </c>
      <c r="B2222" s="3">
        <v>0.95</v>
      </c>
      <c r="C2222" s="3" t="s">
        <v>78</v>
      </c>
      <c r="D2222" s="4">
        <v>45448.0</v>
      </c>
      <c r="E2222" s="2">
        <v>233.0</v>
      </c>
      <c r="F2222" s="3" t="s">
        <v>306</v>
      </c>
      <c r="G2222" s="3" t="s">
        <v>510</v>
      </c>
      <c r="H2222" s="3">
        <v>1.0</v>
      </c>
      <c r="I2222" s="2">
        <f>IFERROR(vlookup(F2222,'College Conference'!$B$1:$Z$1000 , 6,False),0)</f>
        <v>3</v>
      </c>
      <c r="J2222" s="2">
        <f>IFERROR(vlookup(G2222,'College Conference'!$B$1:$Z$1000 , 6,False),0)</f>
        <v>5</v>
      </c>
    </row>
    <row r="2223">
      <c r="A2223" s="3" t="s">
        <v>3204</v>
      </c>
      <c r="B2223" s="3">
        <v>0.75</v>
      </c>
      <c r="C2223" s="3" t="s">
        <v>31</v>
      </c>
      <c r="D2223" s="4">
        <v>45449.0</v>
      </c>
      <c r="E2223" s="2">
        <v>295.0</v>
      </c>
      <c r="F2223" s="3" t="s">
        <v>1428</v>
      </c>
      <c r="G2223" s="3" t="s">
        <v>701</v>
      </c>
      <c r="H2223" s="3">
        <v>1.0</v>
      </c>
      <c r="I2223" s="2">
        <f>IFERROR(vlookup(F2223,'College Conference'!$B$1:$Z$1000 , 6,False),0)</f>
        <v>0</v>
      </c>
      <c r="J2223" s="2">
        <f>IFERROR(vlookup(G2223,'College Conference'!$B$1:$Z$1000 , 6,False),0)</f>
        <v>7</v>
      </c>
    </row>
    <row r="2224">
      <c r="A2224" s="3" t="s">
        <v>2856</v>
      </c>
      <c r="B2224" s="3" t="s">
        <v>11</v>
      </c>
      <c r="C2224" s="3" t="s">
        <v>198</v>
      </c>
      <c r="D2224" s="4">
        <v>45444.0</v>
      </c>
      <c r="E2224" s="2">
        <v>249.0</v>
      </c>
      <c r="F2224" s="3" t="s">
        <v>146</v>
      </c>
      <c r="G2224" s="3" t="s">
        <v>635</v>
      </c>
      <c r="H2224" s="3">
        <v>1.0</v>
      </c>
      <c r="I2224" s="2">
        <f>IFERROR(vlookup(F2224,'College Conference'!$B$1:$Z$1000 , 6,False),0)</f>
        <v>1</v>
      </c>
      <c r="J2224" s="2">
        <f>IFERROR(vlookup(G2224,'College Conference'!$B$1:$Z$1000 , 6,False),0)</f>
        <v>6</v>
      </c>
    </row>
    <row r="2225">
      <c r="A2225" s="3" t="s">
        <v>1096</v>
      </c>
      <c r="B2225" s="3">
        <v>0.87</v>
      </c>
      <c r="C2225" s="3" t="s">
        <v>52</v>
      </c>
      <c r="D2225" s="4">
        <v>45447.0</v>
      </c>
      <c r="E2225" s="2">
        <v>230.0</v>
      </c>
      <c r="F2225" s="3" t="s">
        <v>545</v>
      </c>
      <c r="G2225" s="3" t="s">
        <v>156</v>
      </c>
      <c r="H2225" s="3">
        <v>1.0</v>
      </c>
      <c r="I2225" s="2">
        <f>IFERROR(vlookup(F2225,'College Conference'!$B$1:$Z$1000 , 6,False),0)</f>
        <v>5</v>
      </c>
      <c r="J2225" s="2">
        <f>IFERROR(vlookup(G2225,'College Conference'!$B$1:$Z$1000 , 6,False),0)</f>
        <v>1</v>
      </c>
    </row>
    <row r="2226">
      <c r="A2226" s="3" t="s">
        <v>1279</v>
      </c>
      <c r="B2226" s="3">
        <v>0.88</v>
      </c>
      <c r="C2226" s="3" t="s">
        <v>27</v>
      </c>
      <c r="D2226" s="4">
        <v>45423.0</v>
      </c>
      <c r="E2226" s="2">
        <v>165.0</v>
      </c>
      <c r="F2226" s="3" t="s">
        <v>311</v>
      </c>
      <c r="G2226" s="3" t="s">
        <v>251</v>
      </c>
      <c r="H2226" s="3">
        <v>1.0</v>
      </c>
      <c r="I2226" s="2">
        <f>IFERROR(vlookup(F2226,'College Conference'!$B$1:$Z$1000 , 6,False),0)</f>
        <v>3</v>
      </c>
      <c r="J2226" s="2">
        <f>IFERROR(vlookup(G2226,'College Conference'!$B$1:$Z$1000 , 6,False),0)</f>
        <v>2</v>
      </c>
    </row>
    <row r="2227">
      <c r="A2227" s="3" t="s">
        <v>3072</v>
      </c>
      <c r="B2227" s="3">
        <v>0.86</v>
      </c>
      <c r="C2227" s="3" t="s">
        <v>12</v>
      </c>
      <c r="D2227" s="4">
        <v>45444.0</v>
      </c>
      <c r="E2227" s="2">
        <v>250.0</v>
      </c>
      <c r="F2227" s="3" t="s">
        <v>708</v>
      </c>
      <c r="G2227" s="3" t="s">
        <v>613</v>
      </c>
      <c r="H2227" s="3">
        <v>1.0</v>
      </c>
      <c r="I2227" s="2">
        <f>IFERROR(vlookup(F2227,'College Conference'!$B$1:$Z$1000 , 6,False),0)</f>
        <v>7</v>
      </c>
      <c r="J2227" s="2">
        <f>IFERROR(vlookup(G2227,'College Conference'!$B$1:$Z$1000 , 6,False),0)</f>
        <v>6</v>
      </c>
    </row>
    <row r="2228">
      <c r="A2228" s="3" t="s">
        <v>1411</v>
      </c>
      <c r="B2228" s="3" t="s">
        <v>11</v>
      </c>
      <c r="C2228" s="3" t="s">
        <v>22</v>
      </c>
      <c r="D2228" s="4">
        <v>45421.0</v>
      </c>
      <c r="E2228" s="2">
        <v>207.0</v>
      </c>
      <c r="F2228" s="3" t="s">
        <v>1412</v>
      </c>
      <c r="G2228" s="3" t="s">
        <v>289</v>
      </c>
      <c r="H2228" s="3">
        <v>1.0</v>
      </c>
      <c r="I2228" s="2">
        <f>IFERROR(vlookup(F2228,'College Conference'!$B$1:$Z$1000 , 6,False),0)</f>
        <v>0</v>
      </c>
      <c r="J2228" s="2">
        <f>IFERROR(vlookup(G2228,'College Conference'!$B$1:$Z$1000 , 6,False),0)</f>
        <v>3</v>
      </c>
    </row>
    <row r="2229">
      <c r="A2229" s="3" t="s">
        <v>160</v>
      </c>
      <c r="B2229" s="3">
        <v>0.88</v>
      </c>
      <c r="C2229" s="3" t="s">
        <v>31</v>
      </c>
      <c r="D2229" s="4">
        <v>45447.0</v>
      </c>
      <c r="E2229" s="2">
        <v>306.0</v>
      </c>
      <c r="F2229" s="3" t="s">
        <v>161</v>
      </c>
      <c r="G2229" s="3" t="s">
        <v>162</v>
      </c>
      <c r="H2229" s="3">
        <v>1.0</v>
      </c>
      <c r="I2229" s="2">
        <f>IFERROR(vlookup(F2229,'College Conference'!$B$1:$Z$1000 , 6,False),0)</f>
        <v>1</v>
      </c>
      <c r="J2229" s="2">
        <f>IFERROR(vlookup(G2229,'College Conference'!$B$1:$Z$1000 , 6,False),0)</f>
        <v>0</v>
      </c>
    </row>
    <row r="2230">
      <c r="A2230" s="3" t="s">
        <v>3569</v>
      </c>
      <c r="B2230" s="3">
        <v>0.9</v>
      </c>
      <c r="C2230" s="3" t="s">
        <v>31</v>
      </c>
      <c r="D2230" s="4">
        <v>45448.0</v>
      </c>
      <c r="E2230" s="2">
        <v>270.0</v>
      </c>
      <c r="F2230" s="3" t="s">
        <v>843</v>
      </c>
      <c r="G2230" s="3" t="s">
        <v>736</v>
      </c>
      <c r="H2230" s="3">
        <v>1.0</v>
      </c>
      <c r="I2230" s="2">
        <f>IFERROR(vlookup(F2230,'College Conference'!$B$1:$Z$1000 , 6,False),0)</f>
        <v>8</v>
      </c>
      <c r="J2230" s="2">
        <f>IFERROR(vlookup(G2230,'College Conference'!$B$1:$Z$1000 , 6,False),0)</f>
        <v>7</v>
      </c>
    </row>
    <row r="2231">
      <c r="A2231" s="3" t="s">
        <v>1446</v>
      </c>
      <c r="B2231" s="3">
        <v>0.74</v>
      </c>
      <c r="C2231" s="3" t="s">
        <v>52</v>
      </c>
      <c r="D2231" s="4">
        <v>45446.0</v>
      </c>
      <c r="E2231" s="2">
        <v>205.0</v>
      </c>
      <c r="F2231" s="3" t="s">
        <v>161</v>
      </c>
      <c r="G2231" s="3" t="s">
        <v>289</v>
      </c>
      <c r="H2231" s="3">
        <v>1.0</v>
      </c>
      <c r="I2231" s="2">
        <f>IFERROR(vlookup(F2231,'College Conference'!$B$1:$Z$1000 , 6,False),0)</f>
        <v>1</v>
      </c>
      <c r="J2231" s="2">
        <f>IFERROR(vlookup(G2231,'College Conference'!$B$1:$Z$1000 , 6,False),0)</f>
        <v>3</v>
      </c>
    </row>
    <row r="2232">
      <c r="A2232" s="3" t="s">
        <v>2920</v>
      </c>
      <c r="B2232" s="3">
        <v>0.82</v>
      </c>
      <c r="C2232" s="3" t="s">
        <v>52</v>
      </c>
      <c r="D2232" s="4">
        <v>45445.0</v>
      </c>
      <c r="E2232" s="2">
        <v>230.0</v>
      </c>
      <c r="F2232" s="3" t="s">
        <v>289</v>
      </c>
      <c r="G2232" s="3" t="s">
        <v>613</v>
      </c>
      <c r="H2232" s="3">
        <v>1.0</v>
      </c>
      <c r="I2232" s="2">
        <f>IFERROR(vlookup(F2232,'College Conference'!$B$1:$Z$1000 , 6,False),0)</f>
        <v>3</v>
      </c>
      <c r="J2232" s="2">
        <f>IFERROR(vlookup(G2232,'College Conference'!$B$1:$Z$1000 , 6,False),0)</f>
        <v>6</v>
      </c>
    </row>
    <row r="2233">
      <c r="A2233" s="3" t="s">
        <v>598</v>
      </c>
      <c r="B2233" s="3">
        <v>0.82</v>
      </c>
      <c r="C2233" s="3" t="s">
        <v>78</v>
      </c>
      <c r="D2233" s="4">
        <v>45446.0</v>
      </c>
      <c r="E2233" s="2">
        <v>215.0</v>
      </c>
      <c r="F2233" s="3" t="s">
        <v>599</v>
      </c>
      <c r="G2233" s="3" t="s">
        <v>318</v>
      </c>
      <c r="H2233" s="3">
        <v>1.0</v>
      </c>
      <c r="I2233" s="2">
        <f>IFERROR(vlookup(F2233,'College Conference'!$B$1:$Z$1000 , 6,False),0)</f>
        <v>0</v>
      </c>
      <c r="J2233" s="2">
        <f>IFERROR(vlookup(G2233,'College Conference'!$B$1:$Z$1000 , 6,False),0)</f>
        <v>3</v>
      </c>
    </row>
    <row r="2234">
      <c r="A2234" s="3" t="s">
        <v>3399</v>
      </c>
      <c r="B2234" s="3">
        <v>0.91</v>
      </c>
      <c r="C2234" s="3" t="s">
        <v>12</v>
      </c>
      <c r="D2234" s="4">
        <v>45446.0</v>
      </c>
      <c r="E2234" s="2">
        <v>297.0</v>
      </c>
      <c r="F2234" s="3" t="s">
        <v>527</v>
      </c>
      <c r="G2234" s="3" t="s">
        <v>693</v>
      </c>
      <c r="H2234" s="3">
        <v>1.0</v>
      </c>
      <c r="I2234" s="2">
        <f>IFERROR(vlookup(F2234,'College Conference'!$B$1:$Z$1000 , 6,False),0)</f>
        <v>5</v>
      </c>
      <c r="J2234" s="2">
        <f>IFERROR(vlookup(G2234,'College Conference'!$B$1:$Z$1000 , 6,False),0)</f>
        <v>7</v>
      </c>
    </row>
    <row r="2235">
      <c r="A2235" s="3" t="s">
        <v>469</v>
      </c>
      <c r="B2235" s="3">
        <v>0.86</v>
      </c>
      <c r="C2235" s="3" t="s">
        <v>63</v>
      </c>
      <c r="D2235" s="4">
        <v>45446.0</v>
      </c>
      <c r="E2235" s="2">
        <v>175.0</v>
      </c>
      <c r="F2235" s="3" t="s">
        <v>453</v>
      </c>
      <c r="G2235" s="3" t="s">
        <v>107</v>
      </c>
      <c r="H2235" s="3">
        <v>1.0</v>
      </c>
      <c r="I2235" s="2">
        <f>IFERROR(vlookup(F2235,'College Conference'!$B$1:$Z$1000 , 6,False),0)</f>
        <v>4</v>
      </c>
      <c r="J2235" s="2">
        <f>IFERROR(vlookup(G2235,'College Conference'!$B$1:$Z$1000 , 6,False),0)</f>
        <v>0</v>
      </c>
    </row>
    <row r="2236">
      <c r="A2236" s="3" t="s">
        <v>1662</v>
      </c>
      <c r="B2236" s="3" t="s">
        <v>11</v>
      </c>
      <c r="C2236" s="3" t="s">
        <v>198</v>
      </c>
      <c r="D2236" s="4">
        <v>45444.0</v>
      </c>
      <c r="E2236" s="2">
        <v>228.0</v>
      </c>
      <c r="F2236" s="3" t="s">
        <v>527</v>
      </c>
      <c r="G2236" s="3" t="s">
        <v>372</v>
      </c>
      <c r="H2236" s="3">
        <v>1.0</v>
      </c>
      <c r="I2236" s="2">
        <f>IFERROR(vlookup(F2236,'College Conference'!$B$1:$Z$1000 , 6,False),0)</f>
        <v>5</v>
      </c>
      <c r="J2236" s="2">
        <f>IFERROR(vlookup(G2236,'College Conference'!$B$1:$Z$1000 , 6,False),0)</f>
        <v>3</v>
      </c>
    </row>
    <row r="2237">
      <c r="A2237" s="3" t="s">
        <v>2328</v>
      </c>
      <c r="B2237" s="3">
        <v>0.76</v>
      </c>
      <c r="C2237" s="3" t="s">
        <v>78</v>
      </c>
      <c r="D2237" s="4">
        <v>45444.0</v>
      </c>
      <c r="E2237" s="2">
        <v>162.0</v>
      </c>
      <c r="F2237" s="3" t="s">
        <v>139</v>
      </c>
      <c r="G2237" s="3" t="s">
        <v>1081</v>
      </c>
      <c r="H2237" s="3">
        <v>1.0</v>
      </c>
      <c r="I2237" s="2">
        <f>IFERROR(vlookup(F2237,'College Conference'!$B$1:$Z$1000 , 6,False),0)</f>
        <v>1</v>
      </c>
      <c r="J2237" s="2">
        <f>IFERROR(vlookup(G2237,'College Conference'!$B$1:$Z$1000 , 6,False),0)</f>
        <v>5</v>
      </c>
    </row>
    <row r="2238">
      <c r="A2238" s="3" t="s">
        <v>3964</v>
      </c>
      <c r="B2238" s="3">
        <v>0.88</v>
      </c>
      <c r="C2238" s="3" t="s">
        <v>58</v>
      </c>
      <c r="D2238" s="4">
        <v>45446.0</v>
      </c>
      <c r="E2238" s="2">
        <v>240.0</v>
      </c>
      <c r="F2238" s="3" t="s">
        <v>691</v>
      </c>
      <c r="G2238" s="3" t="s">
        <v>772</v>
      </c>
      <c r="H2238" s="3">
        <v>1.0</v>
      </c>
      <c r="I2238" s="2">
        <f>IFERROR(vlookup(F2238,'College Conference'!$B$1:$Z$1000 , 6,False),0)</f>
        <v>7</v>
      </c>
      <c r="J2238" s="2">
        <f>IFERROR(vlookup(G2238,'College Conference'!$B$1:$Z$1000 , 6,False),0)</f>
        <v>8</v>
      </c>
    </row>
    <row r="2239">
      <c r="A2239" s="3" t="s">
        <v>3205</v>
      </c>
      <c r="B2239" s="3">
        <v>0.83</v>
      </c>
      <c r="C2239" s="3" t="s">
        <v>58</v>
      </c>
      <c r="D2239" s="4">
        <v>45445.0</v>
      </c>
      <c r="E2239" s="2">
        <v>220.0</v>
      </c>
      <c r="F2239" s="3" t="s">
        <v>467</v>
      </c>
      <c r="G2239" s="3" t="s">
        <v>689</v>
      </c>
      <c r="H2239" s="3">
        <v>1.0</v>
      </c>
      <c r="I2239" s="2">
        <f>IFERROR(vlookup(F2239,'College Conference'!$B$1:$Z$1000 , 6,False),0)</f>
        <v>0</v>
      </c>
      <c r="J2239" s="2">
        <f>IFERROR(vlookup(G2239,'College Conference'!$B$1:$Z$1000 , 6,False),0)</f>
        <v>7</v>
      </c>
    </row>
    <row r="2240">
      <c r="A2240" s="3" t="s">
        <v>2014</v>
      </c>
      <c r="B2240" s="3">
        <v>0.92</v>
      </c>
      <c r="C2240" s="3" t="s">
        <v>22</v>
      </c>
      <c r="D2240" s="2" t="s">
        <v>72</v>
      </c>
      <c r="E2240" s="2">
        <v>190.0</v>
      </c>
      <c r="F2240" s="3" t="s">
        <v>322</v>
      </c>
      <c r="G2240" s="3" t="s">
        <v>472</v>
      </c>
      <c r="H2240" s="3">
        <v>1.0</v>
      </c>
      <c r="I2240" s="2">
        <f>IFERROR(vlookup(F2240,'College Conference'!$B$1:$Z$1000 , 6,False),0)</f>
        <v>3</v>
      </c>
      <c r="J2240" s="2">
        <f>IFERROR(vlookup(G2240,'College Conference'!$B$1:$Z$1000 , 6,False),0)</f>
        <v>4</v>
      </c>
    </row>
    <row r="2241">
      <c r="A2241" s="3" t="s">
        <v>3163</v>
      </c>
      <c r="B2241" s="3">
        <v>0.8</v>
      </c>
      <c r="C2241" s="3" t="s">
        <v>31</v>
      </c>
      <c r="D2241" s="4">
        <v>45449.0</v>
      </c>
      <c r="E2241" s="2">
        <v>305.0</v>
      </c>
      <c r="F2241" s="3" t="s">
        <v>935</v>
      </c>
      <c r="G2241" s="3" t="s">
        <v>613</v>
      </c>
      <c r="H2241" s="3">
        <v>1.0</v>
      </c>
      <c r="I2241" s="2">
        <f>IFERROR(vlookup(F2241,'College Conference'!$B$1:$Z$1000 , 6,False),0)</f>
        <v>10</v>
      </c>
      <c r="J2241" s="2">
        <f>IFERROR(vlookup(G2241,'College Conference'!$B$1:$Z$1000 , 6,False),0)</f>
        <v>6</v>
      </c>
    </row>
    <row r="2242">
      <c r="A2242" s="3" t="s">
        <v>2218</v>
      </c>
      <c r="B2242" s="3">
        <v>0.8</v>
      </c>
      <c r="C2242" s="3" t="s">
        <v>43</v>
      </c>
      <c r="D2242" s="4">
        <v>45447.0</v>
      </c>
      <c r="E2242" s="2">
        <v>310.0</v>
      </c>
      <c r="F2242" s="3" t="s">
        <v>906</v>
      </c>
      <c r="G2242" s="3" t="s">
        <v>440</v>
      </c>
      <c r="H2242" s="3">
        <v>1.0</v>
      </c>
      <c r="I2242" s="2">
        <f>IFERROR(vlookup(F2242,'College Conference'!$B$1:$Z$1000 , 6,False),0)</f>
        <v>9</v>
      </c>
      <c r="J2242" s="2">
        <f>IFERROR(vlookup(G2242,'College Conference'!$B$1:$Z$1000 , 6,False),0)</f>
        <v>4</v>
      </c>
    </row>
    <row r="2243">
      <c r="A2243" s="3" t="s">
        <v>1003</v>
      </c>
      <c r="B2243" s="3">
        <v>0.77</v>
      </c>
      <c r="C2243" s="3" t="s">
        <v>27</v>
      </c>
      <c r="D2243" s="4">
        <v>45421.0</v>
      </c>
      <c r="E2243" s="2">
        <v>186.0</v>
      </c>
      <c r="F2243" s="3" t="s">
        <v>375</v>
      </c>
      <c r="G2243" s="3" t="s">
        <v>143</v>
      </c>
      <c r="H2243" s="3">
        <v>1.0</v>
      </c>
      <c r="I2243" s="2">
        <f>IFERROR(vlookup(F2243,'College Conference'!$B$1:$Z$1000 , 6,False),0)</f>
        <v>0</v>
      </c>
      <c r="J2243" s="2">
        <f>IFERROR(vlookup(G2243,'College Conference'!$B$1:$Z$1000 , 6,False),0)</f>
        <v>1</v>
      </c>
    </row>
    <row r="2244">
      <c r="A2244" s="3" t="s">
        <v>2743</v>
      </c>
      <c r="B2244" s="3">
        <v>0.84</v>
      </c>
      <c r="C2244" s="3" t="s">
        <v>43</v>
      </c>
      <c r="D2244" s="4">
        <v>45447.0</v>
      </c>
      <c r="E2244" s="2">
        <v>285.0</v>
      </c>
      <c r="F2244" s="3" t="s">
        <v>527</v>
      </c>
      <c r="G2244" s="3" t="s">
        <v>740</v>
      </c>
      <c r="H2244" s="3">
        <v>1.0</v>
      </c>
      <c r="I2244" s="2">
        <f>IFERROR(vlookup(F2244,'College Conference'!$B$1:$Z$1000 , 6,False),0)</f>
        <v>5</v>
      </c>
      <c r="J2244" s="2">
        <f>IFERROR(vlookup(G2244,'College Conference'!$B$1:$Z$1000 , 6,False),0)</f>
        <v>7</v>
      </c>
    </row>
    <row r="2245">
      <c r="A2245" s="3" t="s">
        <v>2438</v>
      </c>
      <c r="B2245" s="3">
        <v>0.88</v>
      </c>
      <c r="C2245" s="3" t="s">
        <v>12</v>
      </c>
      <c r="D2245" s="4">
        <v>45450.0</v>
      </c>
      <c r="E2245" s="2">
        <v>305.0</v>
      </c>
      <c r="F2245" s="3" t="s">
        <v>298</v>
      </c>
      <c r="G2245" s="3" t="s">
        <v>525</v>
      </c>
      <c r="H2245" s="3">
        <v>1.0</v>
      </c>
      <c r="I2245" s="2">
        <f>IFERROR(vlookup(F2245,'College Conference'!$B$1:$Z$1000 , 6,False),0)</f>
        <v>3</v>
      </c>
      <c r="J2245" s="2">
        <f>IFERROR(vlookup(G2245,'College Conference'!$B$1:$Z$1000 , 6,False),0)</f>
        <v>5</v>
      </c>
    </row>
    <row r="2246">
      <c r="A2246" s="3" t="s">
        <v>4108</v>
      </c>
      <c r="B2246" s="3">
        <v>0.89</v>
      </c>
      <c r="C2246" s="3" t="s">
        <v>52</v>
      </c>
      <c r="D2246" s="4">
        <v>45448.0</v>
      </c>
      <c r="E2246" s="2">
        <v>220.0</v>
      </c>
      <c r="F2246" s="3" t="s">
        <v>924</v>
      </c>
      <c r="G2246" s="3" t="s">
        <v>783</v>
      </c>
      <c r="H2246" s="3">
        <v>1.0</v>
      </c>
      <c r="I2246" s="2">
        <f>IFERROR(vlookup(F2246,'College Conference'!$B$1:$Z$1000 , 6,False),0)</f>
        <v>10</v>
      </c>
      <c r="J2246" s="2">
        <f>IFERROR(vlookup(G2246,'College Conference'!$B$1:$Z$1000 , 6,False),0)</f>
        <v>8</v>
      </c>
    </row>
    <row r="2247">
      <c r="A2247" s="3" t="s">
        <v>541</v>
      </c>
      <c r="B2247" s="3">
        <v>0.86</v>
      </c>
      <c r="C2247" s="3" t="s">
        <v>22</v>
      </c>
      <c r="D2247" s="4">
        <v>45420.0</v>
      </c>
      <c r="E2247" s="2">
        <v>180.0</v>
      </c>
      <c r="F2247" s="3" t="s">
        <v>772</v>
      </c>
      <c r="G2247" s="3" t="s">
        <v>519</v>
      </c>
      <c r="H2247" s="3">
        <v>1.0</v>
      </c>
      <c r="I2247" s="2">
        <f>IFERROR(vlookup(F2247,'College Conference'!$B$1:$Z$1000 , 6,False),0)</f>
        <v>8</v>
      </c>
      <c r="J2247" s="2">
        <f>IFERROR(vlookup(G2247,'College Conference'!$B$1:$Z$1000 , 6,False),0)</f>
        <v>5</v>
      </c>
    </row>
    <row r="2248">
      <c r="A2248" s="3" t="s">
        <v>4182</v>
      </c>
      <c r="B2248" s="3">
        <v>0.84</v>
      </c>
      <c r="C2248" s="3" t="s">
        <v>78</v>
      </c>
      <c r="D2248" s="4">
        <v>45444.0</v>
      </c>
      <c r="E2248" s="2">
        <v>190.0</v>
      </c>
      <c r="F2248" s="3" t="s">
        <v>298</v>
      </c>
      <c r="G2248" s="3" t="s">
        <v>906</v>
      </c>
      <c r="H2248" s="3">
        <v>1.0</v>
      </c>
      <c r="I2248" s="2">
        <f>IFERROR(vlookup(F2248,'College Conference'!$B$1:$Z$1000 , 6,False),0)</f>
        <v>3</v>
      </c>
      <c r="J2248" s="2">
        <f>IFERROR(vlookup(G2248,'College Conference'!$B$1:$Z$1000 , 6,False),0)</f>
        <v>9</v>
      </c>
    </row>
    <row r="2249">
      <c r="A2249" s="3" t="s">
        <v>2921</v>
      </c>
      <c r="B2249" s="3">
        <v>0.95</v>
      </c>
      <c r="C2249" s="3" t="s">
        <v>12</v>
      </c>
      <c r="D2249" s="4">
        <v>45446.0</v>
      </c>
      <c r="E2249" s="2">
        <v>290.0</v>
      </c>
      <c r="F2249" s="3" t="s">
        <v>298</v>
      </c>
      <c r="G2249" s="3" t="s">
        <v>621</v>
      </c>
      <c r="H2249" s="3">
        <v>1.0</v>
      </c>
      <c r="I2249" s="2">
        <f>IFERROR(vlookup(F2249,'College Conference'!$B$1:$Z$1000 , 6,False),0)</f>
        <v>3</v>
      </c>
      <c r="J2249" s="2">
        <f>IFERROR(vlookup(G2249,'College Conference'!$B$1:$Z$1000 , 6,False),0)</f>
        <v>6</v>
      </c>
    </row>
    <row r="2250">
      <c r="A2250" s="3" t="s">
        <v>722</v>
      </c>
      <c r="B2250" s="3">
        <v>0.83</v>
      </c>
      <c r="C2250" s="3" t="s">
        <v>27</v>
      </c>
      <c r="D2250" s="4">
        <v>45446.0</v>
      </c>
      <c r="E2250" s="2">
        <v>195.0</v>
      </c>
      <c r="F2250" s="3" t="s">
        <v>241</v>
      </c>
      <c r="G2250" s="3" t="s">
        <v>514</v>
      </c>
      <c r="H2250" s="3">
        <v>1.0</v>
      </c>
      <c r="I2250" s="2">
        <f>IFERROR(vlookup(F2250,'College Conference'!$B$1:$Z$1000 , 6,False),0)</f>
        <v>0</v>
      </c>
      <c r="J2250" s="2">
        <f>IFERROR(vlookup(G2250,'College Conference'!$B$1:$Z$1000 , 6,False),0)</f>
        <v>5</v>
      </c>
    </row>
    <row r="2251">
      <c r="A2251" s="3" t="s">
        <v>470</v>
      </c>
      <c r="B2251" s="3">
        <v>0.79</v>
      </c>
      <c r="C2251" s="3" t="s">
        <v>27</v>
      </c>
      <c r="D2251" s="4">
        <v>45423.0</v>
      </c>
      <c r="E2251" s="2">
        <v>173.0</v>
      </c>
      <c r="F2251" s="3" t="s">
        <v>450</v>
      </c>
      <c r="G2251" s="3" t="s">
        <v>39</v>
      </c>
      <c r="H2251" s="3">
        <v>1.0</v>
      </c>
      <c r="I2251" s="2">
        <f>IFERROR(vlookup(F2251,'College Conference'!$B$1:$Z$1000 , 6,False),0)</f>
        <v>4</v>
      </c>
      <c r="J2251" s="2">
        <f>IFERROR(vlookup(G2251,'College Conference'!$B$1:$Z$1000 , 6,False),0)</f>
        <v>0</v>
      </c>
    </row>
    <row r="2252">
      <c r="A2252" s="3" t="s">
        <v>3570</v>
      </c>
      <c r="B2252" s="3">
        <v>0.86</v>
      </c>
      <c r="C2252" s="3" t="s">
        <v>52</v>
      </c>
      <c r="D2252" s="2" t="s">
        <v>72</v>
      </c>
      <c r="E2252" s="2">
        <v>206.0</v>
      </c>
      <c r="F2252" s="3" t="s">
        <v>781</v>
      </c>
      <c r="G2252" s="3" t="s">
        <v>693</v>
      </c>
      <c r="H2252" s="3">
        <v>1.0</v>
      </c>
      <c r="I2252" s="2">
        <f>IFERROR(vlookup(F2252,'College Conference'!$B$1:$Z$1000 , 6,False),0)</f>
        <v>8</v>
      </c>
      <c r="J2252" s="2">
        <f>IFERROR(vlookup(G2252,'College Conference'!$B$1:$Z$1000 , 6,False),0)</f>
        <v>7</v>
      </c>
    </row>
    <row r="2253">
      <c r="A2253" s="3" t="s">
        <v>773</v>
      </c>
      <c r="B2253" s="3">
        <v>0.87</v>
      </c>
      <c r="C2253" s="3" t="s">
        <v>27</v>
      </c>
      <c r="D2253" s="4">
        <v>45444.0</v>
      </c>
      <c r="E2253" s="2">
        <v>170.0</v>
      </c>
      <c r="F2253" s="3" t="s">
        <v>446</v>
      </c>
      <c r="G2253" s="3" t="s">
        <v>325</v>
      </c>
      <c r="H2253" s="3">
        <v>1.0</v>
      </c>
      <c r="I2253" s="2">
        <f>IFERROR(vlookup(F2253,'College Conference'!$B$1:$Z$1000 , 6,False),0)</f>
        <v>4</v>
      </c>
      <c r="J2253" s="2">
        <f>IFERROR(vlookup(G2253,'College Conference'!$B$1:$Z$1000 , 6,False),0)</f>
        <v>3</v>
      </c>
    </row>
    <row r="2254">
      <c r="A2254" s="3" t="s">
        <v>341</v>
      </c>
      <c r="B2254" s="3">
        <v>0.95</v>
      </c>
      <c r="C2254" s="3" t="s">
        <v>17</v>
      </c>
      <c r="D2254" s="4">
        <v>45447.0</v>
      </c>
      <c r="E2254" s="2">
        <v>200.0</v>
      </c>
      <c r="F2254" s="3" t="s">
        <v>298</v>
      </c>
      <c r="G2254" s="3" t="s">
        <v>39</v>
      </c>
      <c r="H2254" s="3">
        <v>1.0</v>
      </c>
      <c r="I2254" s="2">
        <f>IFERROR(vlookup(F2254,'College Conference'!$B$1:$Z$1000 , 6,False),0)</f>
        <v>3</v>
      </c>
      <c r="J2254" s="2">
        <f>IFERROR(vlookup(G2254,'College Conference'!$B$1:$Z$1000 , 6,False),0)</f>
        <v>0</v>
      </c>
    </row>
    <row r="2255">
      <c r="A2255" s="3" t="s">
        <v>3965</v>
      </c>
      <c r="B2255" s="3">
        <v>0.86</v>
      </c>
      <c r="C2255" s="3" t="s">
        <v>63</v>
      </c>
      <c r="D2255" s="4">
        <v>45423.0</v>
      </c>
      <c r="E2255" s="2">
        <v>175.0</v>
      </c>
      <c r="F2255" s="3" t="s">
        <v>689</v>
      </c>
      <c r="G2255" s="3" t="s">
        <v>804</v>
      </c>
      <c r="H2255" s="3">
        <v>1.0</v>
      </c>
      <c r="I2255" s="2">
        <f>IFERROR(vlookup(F2255,'College Conference'!$B$1:$Z$1000 , 6,False),0)</f>
        <v>7</v>
      </c>
      <c r="J2255" s="2">
        <f>IFERROR(vlookup(G2255,'College Conference'!$B$1:$Z$1000 , 6,False),0)</f>
        <v>8</v>
      </c>
    </row>
    <row r="2256">
      <c r="A2256" s="3" t="s">
        <v>2681</v>
      </c>
      <c r="B2256" s="3">
        <v>0.88</v>
      </c>
      <c r="C2256" s="3" t="s">
        <v>17</v>
      </c>
      <c r="D2256" s="2" t="s">
        <v>72</v>
      </c>
      <c r="E2256" s="2">
        <v>195.0</v>
      </c>
      <c r="F2256" s="3" t="s">
        <v>335</v>
      </c>
      <c r="G2256" s="3" t="s">
        <v>811</v>
      </c>
      <c r="H2256" s="3">
        <v>1.0</v>
      </c>
      <c r="I2256" s="2">
        <f>IFERROR(vlookup(F2256,'College Conference'!$B$1:$Z$1000 , 6,False),0)</f>
        <v>3</v>
      </c>
      <c r="J2256" s="2">
        <f>IFERROR(vlookup(G2256,'College Conference'!$B$1:$Z$1000 , 6,False),0)</f>
        <v>8</v>
      </c>
    </row>
    <row r="2257">
      <c r="A2257" s="3" t="s">
        <v>1311</v>
      </c>
      <c r="B2257" s="3">
        <v>0.83</v>
      </c>
      <c r="C2257" s="3" t="s">
        <v>22</v>
      </c>
      <c r="D2257" s="4">
        <v>45419.0</v>
      </c>
      <c r="E2257" s="2">
        <v>170.0</v>
      </c>
      <c r="F2257" s="3" t="s">
        <v>517</v>
      </c>
      <c r="G2257" s="3" t="s">
        <v>236</v>
      </c>
      <c r="H2257" s="3">
        <v>1.0</v>
      </c>
      <c r="I2257" s="2">
        <f>IFERROR(vlookup(F2257,'College Conference'!$B$1:$Z$1000 , 6,False),0)</f>
        <v>5</v>
      </c>
      <c r="J2257" s="2">
        <f>IFERROR(vlookup(G2257,'College Conference'!$B$1:$Z$1000 , 6,False),0)</f>
        <v>2</v>
      </c>
    </row>
    <row r="2258">
      <c r="A2258" s="3" t="s">
        <v>2015</v>
      </c>
      <c r="B2258" s="3">
        <v>0.85</v>
      </c>
      <c r="C2258" s="3" t="s">
        <v>31</v>
      </c>
      <c r="D2258" s="4">
        <v>45448.0</v>
      </c>
      <c r="E2258" s="2">
        <v>284.0</v>
      </c>
      <c r="F2258" s="3" t="s">
        <v>372</v>
      </c>
      <c r="G2258" s="3" t="s">
        <v>450</v>
      </c>
      <c r="H2258" s="3">
        <v>1.0</v>
      </c>
      <c r="I2258" s="2">
        <f>IFERROR(vlookup(F2258,'College Conference'!$B$1:$Z$1000 , 6,False),0)</f>
        <v>3</v>
      </c>
      <c r="J2258" s="2">
        <f>IFERROR(vlookup(G2258,'College Conference'!$B$1:$Z$1000 , 6,False),0)</f>
        <v>4</v>
      </c>
    </row>
    <row r="2259">
      <c r="A2259" s="3" t="s">
        <v>3890</v>
      </c>
      <c r="B2259" s="3">
        <v>0.86</v>
      </c>
      <c r="C2259" s="3" t="s">
        <v>22</v>
      </c>
      <c r="D2259" s="4">
        <v>45423.0</v>
      </c>
      <c r="E2259" s="2">
        <v>195.0</v>
      </c>
      <c r="F2259" s="3" t="s">
        <v>564</v>
      </c>
      <c r="G2259" s="3" t="s">
        <v>811</v>
      </c>
      <c r="H2259" s="3">
        <v>1.0</v>
      </c>
      <c r="I2259" s="2">
        <f>IFERROR(vlookup(F2259,'College Conference'!$B$1:$Z$1000 , 6,False),0)</f>
        <v>5</v>
      </c>
      <c r="J2259" s="2">
        <f>IFERROR(vlookup(G2259,'College Conference'!$B$1:$Z$1000 , 6,False),0)</f>
        <v>8</v>
      </c>
    </row>
    <row r="2260">
      <c r="A2260" s="3" t="s">
        <v>930</v>
      </c>
      <c r="B2260" s="3">
        <v>0.87</v>
      </c>
      <c r="C2260" s="3" t="s">
        <v>17</v>
      </c>
      <c r="D2260" s="4">
        <v>45444.0</v>
      </c>
      <c r="E2260" s="2">
        <v>200.0</v>
      </c>
      <c r="F2260" s="3" t="s">
        <v>924</v>
      </c>
      <c r="G2260" s="3" t="s">
        <v>931</v>
      </c>
      <c r="H2260" s="3">
        <v>1.0</v>
      </c>
      <c r="I2260" s="2">
        <f>IFERROR(vlookup(F2260,'College Conference'!$B$1:$Z$1000 , 6,False),0)</f>
        <v>10</v>
      </c>
      <c r="J2260" s="2">
        <f>IFERROR(vlookup(G2260,'College Conference'!$B$1:$Z$1000 , 6,False),0)</f>
        <v>0</v>
      </c>
    </row>
    <row r="2261">
      <c r="A2261" s="3" t="s">
        <v>1896</v>
      </c>
      <c r="B2261" s="3">
        <v>0.87</v>
      </c>
      <c r="C2261" s="3" t="s">
        <v>17</v>
      </c>
      <c r="D2261" s="4">
        <v>45422.0</v>
      </c>
      <c r="E2261" s="2">
        <v>160.0</v>
      </c>
      <c r="F2261" s="3" t="s">
        <v>948</v>
      </c>
      <c r="G2261" s="3" t="s">
        <v>311</v>
      </c>
      <c r="H2261" s="3">
        <v>1.0</v>
      </c>
      <c r="I2261" s="2">
        <f>IFERROR(vlookup(F2261,'College Conference'!$B$1:$Z$1000 , 6,False),0)</f>
        <v>11</v>
      </c>
      <c r="J2261" s="2">
        <f>IFERROR(vlookup(G2261,'College Conference'!$B$1:$Z$1000 , 6,False),0)</f>
        <v>3</v>
      </c>
    </row>
    <row r="2262">
      <c r="A2262" s="3" t="s">
        <v>2094</v>
      </c>
      <c r="B2262" s="3">
        <v>0.83</v>
      </c>
      <c r="C2262" s="3" t="s">
        <v>63</v>
      </c>
      <c r="D2262" s="4">
        <v>45444.0</v>
      </c>
      <c r="E2262" s="2">
        <v>200.0</v>
      </c>
      <c r="F2262" s="3" t="s">
        <v>564</v>
      </c>
      <c r="G2262" s="3" t="s">
        <v>491</v>
      </c>
      <c r="H2262" s="3">
        <v>1.0</v>
      </c>
      <c r="I2262" s="2">
        <f>IFERROR(vlookup(F2262,'College Conference'!$B$1:$Z$1000 , 6,False),0)</f>
        <v>5</v>
      </c>
      <c r="J2262" s="2">
        <f>IFERROR(vlookup(G2262,'College Conference'!$B$1:$Z$1000 , 6,False),0)</f>
        <v>4</v>
      </c>
    </row>
    <row r="2263">
      <c r="A2263" s="3" t="s">
        <v>2636</v>
      </c>
      <c r="B2263" s="3">
        <v>0.87</v>
      </c>
      <c r="C2263" s="3" t="s">
        <v>27</v>
      </c>
      <c r="D2263" s="4">
        <v>45423.0</v>
      </c>
      <c r="E2263" s="2">
        <v>180.0</v>
      </c>
      <c r="F2263" s="3" t="s">
        <v>687</v>
      </c>
      <c r="G2263" s="3" t="s">
        <v>540</v>
      </c>
      <c r="H2263" s="3">
        <v>1.0</v>
      </c>
      <c r="I2263" s="2">
        <f>IFERROR(vlookup(F2263,'College Conference'!$B$1:$Z$1000 , 6,False),0)</f>
        <v>7</v>
      </c>
      <c r="J2263" s="2">
        <f>IFERROR(vlookup(G2263,'College Conference'!$B$1:$Z$1000 , 6,False),0)</f>
        <v>5</v>
      </c>
    </row>
    <row r="2264">
      <c r="A2264" s="3" t="s">
        <v>4395</v>
      </c>
      <c r="B2264" s="3">
        <v>0.85</v>
      </c>
      <c r="C2264" s="3" t="s">
        <v>78</v>
      </c>
      <c r="D2264" s="4">
        <v>45447.0</v>
      </c>
      <c r="E2264" s="2">
        <v>200.0</v>
      </c>
      <c r="F2264" s="3" t="s">
        <v>512</v>
      </c>
      <c r="G2264" s="3" t="s">
        <v>951</v>
      </c>
      <c r="H2264" s="3">
        <v>1.0</v>
      </c>
      <c r="I2264" s="2">
        <f>IFERROR(vlookup(F2264,'College Conference'!$B$1:$Z$1000 , 6,False),0)</f>
        <v>5</v>
      </c>
      <c r="J2264" s="2">
        <f>IFERROR(vlookup(G2264,'College Conference'!$B$1:$Z$1000 , 6,False),0)</f>
        <v>11</v>
      </c>
    </row>
    <row r="2265">
      <c r="A2265" s="3" t="s">
        <v>1663</v>
      </c>
      <c r="B2265" s="3">
        <v>0.86</v>
      </c>
      <c r="C2265" s="3" t="s">
        <v>27</v>
      </c>
      <c r="D2265" s="4">
        <v>45444.0</v>
      </c>
      <c r="E2265" s="2">
        <v>190.0</v>
      </c>
      <c r="F2265" s="3" t="s">
        <v>514</v>
      </c>
      <c r="G2265" s="3" t="s">
        <v>318</v>
      </c>
      <c r="H2265" s="3">
        <v>1.0</v>
      </c>
      <c r="I2265" s="2">
        <f>IFERROR(vlookup(F2265,'College Conference'!$B$1:$Z$1000 , 6,False),0)</f>
        <v>5</v>
      </c>
      <c r="J2265" s="2">
        <f>IFERROR(vlookup(G2265,'College Conference'!$B$1:$Z$1000 , 6,False),0)</f>
        <v>3</v>
      </c>
    </row>
    <row r="2266">
      <c r="A2266" s="3" t="s">
        <v>716</v>
      </c>
      <c r="B2266" s="3">
        <v>0.86</v>
      </c>
      <c r="C2266" s="3" t="s">
        <v>63</v>
      </c>
      <c r="D2266" s="4">
        <v>45444.0</v>
      </c>
      <c r="E2266" s="2">
        <v>195.0</v>
      </c>
      <c r="F2266" s="3" t="s">
        <v>687</v>
      </c>
      <c r="G2266" s="3" t="s">
        <v>60</v>
      </c>
      <c r="H2266" s="3">
        <v>1.0</v>
      </c>
      <c r="I2266" s="2">
        <f>IFERROR(vlookup(F2266,'College Conference'!$B$1:$Z$1000 , 6,False),0)</f>
        <v>7</v>
      </c>
      <c r="J2266" s="2">
        <f>IFERROR(vlookup(G2266,'College Conference'!$B$1:$Z$1000 , 6,False),0)</f>
        <v>0</v>
      </c>
    </row>
    <row r="2267">
      <c r="A2267" s="3" t="s">
        <v>1413</v>
      </c>
      <c r="B2267" s="3">
        <v>0.83</v>
      </c>
      <c r="C2267" s="3" t="s">
        <v>63</v>
      </c>
      <c r="D2267" s="4">
        <v>45422.0</v>
      </c>
      <c r="E2267" s="2">
        <v>185.0</v>
      </c>
      <c r="F2267" s="3" t="s">
        <v>79</v>
      </c>
      <c r="G2267" s="3" t="s">
        <v>295</v>
      </c>
      <c r="H2267" s="3">
        <v>1.0</v>
      </c>
      <c r="I2267" s="2">
        <f>IFERROR(vlookup(F2267,'College Conference'!$B$1:$Z$1000 , 6,False),0)</f>
        <v>0</v>
      </c>
      <c r="J2267" s="2">
        <f>IFERROR(vlookup(G2267,'College Conference'!$B$1:$Z$1000 , 6,False),0)</f>
        <v>3</v>
      </c>
    </row>
    <row r="2268">
      <c r="A2268" s="3" t="s">
        <v>2716</v>
      </c>
      <c r="B2268" s="3">
        <v>0.86</v>
      </c>
      <c r="C2268" s="3" t="s">
        <v>52</v>
      </c>
      <c r="D2268" s="4">
        <v>45444.0</v>
      </c>
      <c r="E2268" s="2">
        <v>220.0</v>
      </c>
      <c r="F2268" s="3" t="s">
        <v>830</v>
      </c>
      <c r="G2268" s="3" t="s">
        <v>514</v>
      </c>
      <c r="H2268" s="3">
        <v>1.0</v>
      </c>
      <c r="I2268" s="2">
        <f>IFERROR(vlookup(F2268,'College Conference'!$B$1:$Z$1000 , 6,False),0)</f>
        <v>8</v>
      </c>
      <c r="J2268" s="2">
        <f>IFERROR(vlookup(G2268,'College Conference'!$B$1:$Z$1000 , 6,False),0)</f>
        <v>5</v>
      </c>
    </row>
    <row r="2269">
      <c r="A2269" s="3" t="s">
        <v>1254</v>
      </c>
      <c r="B2269" s="3">
        <v>0.8</v>
      </c>
      <c r="C2269" s="3" t="s">
        <v>17</v>
      </c>
      <c r="D2269" s="4">
        <v>45446.0</v>
      </c>
      <c r="E2269" s="2">
        <v>175.0</v>
      </c>
      <c r="F2269" s="3" t="s">
        <v>299</v>
      </c>
      <c r="G2269" s="3" t="s">
        <v>280</v>
      </c>
      <c r="H2269" s="3">
        <v>1.0</v>
      </c>
      <c r="I2269" s="2">
        <f>IFERROR(vlookup(F2269,'College Conference'!$B$1:$Z$1000 , 6,False),0)</f>
        <v>0</v>
      </c>
      <c r="J2269" s="2">
        <f>IFERROR(vlookup(G2269,'College Conference'!$B$1:$Z$1000 , 6,False),0)</f>
        <v>2</v>
      </c>
    </row>
    <row r="2270">
      <c r="A2270" s="3" t="s">
        <v>2717</v>
      </c>
      <c r="B2270" s="3">
        <v>0.88</v>
      </c>
      <c r="C2270" s="3" t="s">
        <v>22</v>
      </c>
      <c r="D2270" s="4">
        <v>45444.0</v>
      </c>
      <c r="E2270" s="2">
        <v>205.0</v>
      </c>
      <c r="F2270" s="3" t="s">
        <v>861</v>
      </c>
      <c r="G2270" s="3" t="s">
        <v>510</v>
      </c>
      <c r="H2270" s="3">
        <v>1.0</v>
      </c>
      <c r="I2270" s="2">
        <f>IFERROR(vlookup(F2270,'College Conference'!$B$1:$Z$1000 , 6,False),0)</f>
        <v>8</v>
      </c>
      <c r="J2270" s="2">
        <f>IFERROR(vlookup(G2270,'College Conference'!$B$1:$Z$1000 , 6,False),0)</f>
        <v>5</v>
      </c>
    </row>
    <row r="2271">
      <c r="A2271" s="3" t="s">
        <v>99</v>
      </c>
      <c r="B2271" s="3">
        <v>0.84</v>
      </c>
      <c r="C2271" s="3" t="s">
        <v>78</v>
      </c>
      <c r="D2271" s="4">
        <v>45444.0</v>
      </c>
      <c r="E2271" s="2">
        <v>190.0</v>
      </c>
      <c r="F2271" s="3" t="s">
        <v>100</v>
      </c>
      <c r="G2271" s="3" t="s">
        <v>734</v>
      </c>
      <c r="H2271" s="3">
        <v>1.0</v>
      </c>
      <c r="I2271" s="2">
        <f>IFERROR(vlookup(F2271,'College Conference'!$B$1:$Z$1000 , 6,False),0)</f>
        <v>0</v>
      </c>
      <c r="J2271" s="2">
        <f>IFERROR(vlookup(G2271,'College Conference'!$B$1:$Z$1000 , 6,False),0)</f>
        <v>7</v>
      </c>
    </row>
    <row r="2272">
      <c r="A2272" s="3" t="s">
        <v>2922</v>
      </c>
      <c r="B2272" s="3">
        <v>0.83</v>
      </c>
      <c r="C2272" s="3" t="s">
        <v>17</v>
      </c>
      <c r="D2272" s="2" t="s">
        <v>72</v>
      </c>
      <c r="E2272" s="2">
        <v>185.0</v>
      </c>
      <c r="F2272" s="3" t="s">
        <v>298</v>
      </c>
      <c r="G2272" s="3" t="s">
        <v>638</v>
      </c>
      <c r="H2272" s="3">
        <v>1.0</v>
      </c>
      <c r="I2272" s="2">
        <f>IFERROR(vlookup(F2272,'College Conference'!$B$1:$Z$1000 , 6,False),0)</f>
        <v>3</v>
      </c>
      <c r="J2272" s="2">
        <f>IFERROR(vlookup(G2272,'College Conference'!$B$1:$Z$1000 , 6,False),0)</f>
        <v>6</v>
      </c>
    </row>
    <row r="2273">
      <c r="A2273" s="3" t="s">
        <v>3839</v>
      </c>
      <c r="B2273" s="3">
        <v>0.78</v>
      </c>
      <c r="C2273" s="3" t="s">
        <v>17</v>
      </c>
      <c r="D2273" s="4">
        <v>45446.0</v>
      </c>
      <c r="E2273" s="2">
        <v>181.0</v>
      </c>
      <c r="F2273" s="3" t="s">
        <v>503</v>
      </c>
      <c r="G2273" s="3" t="s">
        <v>823</v>
      </c>
      <c r="H2273" s="3">
        <v>1.0</v>
      </c>
      <c r="I2273" s="2">
        <f>IFERROR(vlookup(F2273,'College Conference'!$B$1:$Z$1000 , 6,False),0)</f>
        <v>4</v>
      </c>
      <c r="J2273" s="2">
        <f>IFERROR(vlookup(G2273,'College Conference'!$B$1:$Z$1000 , 6,False),0)</f>
        <v>8</v>
      </c>
    </row>
    <row r="2274">
      <c r="A2274" s="3" t="s">
        <v>633</v>
      </c>
      <c r="B2274" s="3" t="s">
        <v>11</v>
      </c>
      <c r="C2274" s="3" t="s">
        <v>22</v>
      </c>
      <c r="D2274" s="2" t="s">
        <v>72</v>
      </c>
      <c r="E2274" s="2">
        <v>195.0</v>
      </c>
      <c r="F2274" s="3" t="s">
        <v>631</v>
      </c>
      <c r="G2274" s="3" t="s">
        <v>29</v>
      </c>
      <c r="H2274" s="3">
        <v>1.0</v>
      </c>
      <c r="I2274" s="2">
        <f>IFERROR(vlookup(F2274,'College Conference'!$B$1:$Z$1000 , 6,False),0)</f>
        <v>6</v>
      </c>
      <c r="J2274" s="2">
        <f>IFERROR(vlookup(G2274,'College Conference'!$B$1:$Z$1000 , 6,False),0)</f>
        <v>0</v>
      </c>
    </row>
    <row r="2275">
      <c r="A2275" s="3" t="s">
        <v>2167</v>
      </c>
      <c r="B2275" s="3">
        <v>0.82</v>
      </c>
      <c r="C2275" s="3" t="s">
        <v>31</v>
      </c>
      <c r="D2275" s="4">
        <v>45448.0</v>
      </c>
      <c r="E2275" s="2">
        <v>280.0</v>
      </c>
      <c r="F2275" s="3" t="s">
        <v>705</v>
      </c>
      <c r="G2275" s="3" t="s">
        <v>455</v>
      </c>
      <c r="H2275" s="3">
        <v>1.0</v>
      </c>
      <c r="I2275" s="2">
        <f>IFERROR(vlookup(F2275,'College Conference'!$B$1:$Z$1000 , 6,False),0)</f>
        <v>7</v>
      </c>
      <c r="J2275" s="2">
        <f>IFERROR(vlookup(G2275,'College Conference'!$B$1:$Z$1000 , 6,False),0)</f>
        <v>4</v>
      </c>
    </row>
    <row r="2276">
      <c r="A2276" s="3" t="s">
        <v>1097</v>
      </c>
      <c r="B2276" s="3">
        <v>0.82</v>
      </c>
      <c r="C2276" s="3" t="s">
        <v>63</v>
      </c>
      <c r="D2276" s="4">
        <v>45446.0</v>
      </c>
      <c r="E2276" s="2">
        <v>180.0</v>
      </c>
      <c r="F2276" s="3" t="s">
        <v>510</v>
      </c>
      <c r="G2276" s="3" t="s">
        <v>171</v>
      </c>
      <c r="H2276" s="3">
        <v>1.0</v>
      </c>
      <c r="I2276" s="2">
        <f>IFERROR(vlookup(F2276,'College Conference'!$B$1:$Z$1000 , 6,False),0)</f>
        <v>5</v>
      </c>
      <c r="J2276" s="2">
        <f>IFERROR(vlookup(G2276,'College Conference'!$B$1:$Z$1000 , 6,False),0)</f>
        <v>1</v>
      </c>
    </row>
    <row r="2277">
      <c r="A2277" s="3" t="s">
        <v>1226</v>
      </c>
      <c r="B2277" s="3">
        <v>0.85</v>
      </c>
      <c r="C2277" s="3" t="s">
        <v>12</v>
      </c>
      <c r="D2277" s="4">
        <v>45444.0</v>
      </c>
      <c r="E2277" s="2">
        <v>288.0</v>
      </c>
      <c r="F2277" s="3" t="s">
        <v>951</v>
      </c>
      <c r="G2277" s="3" t="s">
        <v>156</v>
      </c>
      <c r="H2277" s="3">
        <v>1.0</v>
      </c>
      <c r="I2277" s="2">
        <f>IFERROR(vlookup(F2277,'College Conference'!$B$1:$Z$1000 , 6,False),0)</f>
        <v>11</v>
      </c>
      <c r="J2277" s="2">
        <f>IFERROR(vlookup(G2277,'College Conference'!$B$1:$Z$1000 , 6,False),0)</f>
        <v>1</v>
      </c>
    </row>
    <row r="2278">
      <c r="A2278" s="3" t="s">
        <v>2829</v>
      </c>
      <c r="B2278" s="3">
        <v>0.79</v>
      </c>
      <c r="C2278" s="3" t="s">
        <v>27</v>
      </c>
      <c r="D2278" s="4">
        <v>45421.0</v>
      </c>
      <c r="E2278" s="2">
        <v>168.0</v>
      </c>
      <c r="F2278" s="3" t="s">
        <v>375</v>
      </c>
      <c r="G2278" s="3" t="s">
        <v>615</v>
      </c>
      <c r="H2278" s="3">
        <v>1.0</v>
      </c>
      <c r="I2278" s="2">
        <f>IFERROR(vlookup(F2278,'College Conference'!$B$1:$Z$1000 , 6,False),0)</f>
        <v>0</v>
      </c>
      <c r="J2278" s="2">
        <f>IFERROR(vlookup(G2278,'College Conference'!$B$1:$Z$1000 , 6,False),0)</f>
        <v>6</v>
      </c>
    </row>
    <row r="2279">
      <c r="A2279" s="3" t="s">
        <v>798</v>
      </c>
      <c r="B2279" s="3">
        <v>0.91</v>
      </c>
      <c r="C2279" s="3" t="s">
        <v>78</v>
      </c>
      <c r="D2279" s="4">
        <v>45448.0</v>
      </c>
      <c r="E2279" s="2">
        <v>197.0</v>
      </c>
      <c r="F2279" s="3" t="s">
        <v>799</v>
      </c>
      <c r="G2279" s="3" t="s">
        <v>89</v>
      </c>
      <c r="H2279" s="3">
        <v>1.0</v>
      </c>
      <c r="I2279" s="2">
        <f>IFERROR(vlookup(F2279,'College Conference'!$B$1:$Z$1000 , 6,False),0)</f>
        <v>8</v>
      </c>
      <c r="J2279" s="2">
        <f>IFERROR(vlookup(G2279,'College Conference'!$B$1:$Z$1000 , 6,False),0)</f>
        <v>0</v>
      </c>
    </row>
    <row r="2280">
      <c r="A2280" s="3" t="s">
        <v>2439</v>
      </c>
      <c r="B2280" s="3">
        <v>0.87</v>
      </c>
      <c r="C2280" s="3" t="s">
        <v>27</v>
      </c>
      <c r="D2280" s="4">
        <v>45444.0</v>
      </c>
      <c r="E2280" s="2">
        <v>175.0</v>
      </c>
      <c r="F2280" s="3" t="s">
        <v>289</v>
      </c>
      <c r="G2280" s="3" t="s">
        <v>510</v>
      </c>
      <c r="H2280" s="3">
        <v>1.0</v>
      </c>
      <c r="I2280" s="2">
        <f>IFERROR(vlookup(F2280,'College Conference'!$B$1:$Z$1000 , 6,False),0)</f>
        <v>3</v>
      </c>
      <c r="J2280" s="2">
        <f>IFERROR(vlookup(G2280,'College Conference'!$B$1:$Z$1000 , 6,False),0)</f>
        <v>5</v>
      </c>
    </row>
    <row r="2281">
      <c r="A2281" s="3" t="s">
        <v>2798</v>
      </c>
      <c r="B2281" s="3">
        <v>0.87</v>
      </c>
      <c r="C2281" s="3" t="s">
        <v>52</v>
      </c>
      <c r="D2281" s="4">
        <v>45445.0</v>
      </c>
      <c r="E2281" s="2">
        <v>228.0</v>
      </c>
      <c r="F2281" s="3" t="s">
        <v>948</v>
      </c>
      <c r="G2281" s="3" t="s">
        <v>545</v>
      </c>
      <c r="H2281" s="3">
        <v>1.0</v>
      </c>
      <c r="I2281" s="2">
        <f>IFERROR(vlookup(F2281,'College Conference'!$B$1:$Z$1000 , 6,False),0)</f>
        <v>11</v>
      </c>
      <c r="J2281" s="2">
        <f>IFERROR(vlookup(G2281,'College Conference'!$B$1:$Z$1000 , 6,False),0)</f>
        <v>5</v>
      </c>
    </row>
    <row r="2282">
      <c r="A2282" s="3" t="s">
        <v>2168</v>
      </c>
      <c r="B2282" s="3">
        <v>0.86</v>
      </c>
      <c r="C2282" s="3" t="s">
        <v>31</v>
      </c>
      <c r="D2282" s="4">
        <v>45450.0</v>
      </c>
      <c r="E2282" s="2">
        <v>300.0</v>
      </c>
      <c r="F2282" s="3" t="s">
        <v>736</v>
      </c>
      <c r="G2282" s="3" t="s">
        <v>444</v>
      </c>
      <c r="H2282" s="3">
        <v>1.0</v>
      </c>
      <c r="I2282" s="2">
        <f>IFERROR(vlookup(F2282,'College Conference'!$B$1:$Z$1000 , 6,False),0)</f>
        <v>7</v>
      </c>
      <c r="J2282" s="2">
        <f>IFERROR(vlookup(G2282,'College Conference'!$B$1:$Z$1000 , 6,False),0)</f>
        <v>4</v>
      </c>
    </row>
    <row r="2283">
      <c r="A2283" s="3" t="s">
        <v>4387</v>
      </c>
      <c r="B2283" s="3">
        <v>0.84</v>
      </c>
      <c r="C2283" s="3" t="s">
        <v>27</v>
      </c>
      <c r="D2283" s="4">
        <v>45444.0</v>
      </c>
      <c r="E2283" s="2">
        <v>195.0</v>
      </c>
      <c r="F2283" s="3" t="s">
        <v>229</v>
      </c>
      <c r="G2283" s="3" t="s">
        <v>948</v>
      </c>
      <c r="H2283" s="3">
        <v>1.0</v>
      </c>
      <c r="I2283" s="2">
        <f>IFERROR(vlookup(F2283,'College Conference'!$B$1:$Z$1000 , 6,False),0)</f>
        <v>2</v>
      </c>
      <c r="J2283" s="2">
        <f>IFERROR(vlookup(G2283,'College Conference'!$B$1:$Z$1000 , 6,False),0)</f>
        <v>11</v>
      </c>
    </row>
    <row r="2284">
      <c r="A2284" s="3" t="s">
        <v>898</v>
      </c>
      <c r="B2284" s="3" t="s">
        <v>11</v>
      </c>
      <c r="C2284" s="3" t="s">
        <v>31</v>
      </c>
      <c r="D2284" s="4">
        <v>45448.0</v>
      </c>
      <c r="E2284" s="2">
        <v>290.0</v>
      </c>
      <c r="F2284" s="3" t="s">
        <v>888</v>
      </c>
      <c r="G2284" s="3" t="s">
        <v>234</v>
      </c>
      <c r="H2284" s="3">
        <v>1.0</v>
      </c>
      <c r="I2284" s="2">
        <f>IFERROR(vlookup(F2284,'College Conference'!$B$1:$Z$1000 , 6,False),0)</f>
        <v>9</v>
      </c>
      <c r="J2284" s="2">
        <f>IFERROR(vlookup(G2284,'College Conference'!$B$1:$Z$1000 , 6,False),0)</f>
        <v>0</v>
      </c>
    </row>
    <row r="2285">
      <c r="A2285" s="3" t="s">
        <v>1938</v>
      </c>
      <c r="B2285" s="3" t="s">
        <v>11</v>
      </c>
      <c r="C2285" s="3" t="s">
        <v>27</v>
      </c>
      <c r="D2285" s="4">
        <v>45421.0</v>
      </c>
      <c r="E2285" s="2">
        <v>175.0</v>
      </c>
      <c r="F2285" s="3" t="s">
        <v>73</v>
      </c>
      <c r="G2285" s="3" t="s">
        <v>472</v>
      </c>
      <c r="H2285" s="3">
        <v>1.0</v>
      </c>
      <c r="I2285" s="2">
        <f>IFERROR(vlookup(F2285,'College Conference'!$B$1:$Z$1000 , 6,False),0)</f>
        <v>0</v>
      </c>
      <c r="J2285" s="2">
        <f>IFERROR(vlookup(G2285,'College Conference'!$B$1:$Z$1000 , 6,False),0)</f>
        <v>4</v>
      </c>
    </row>
    <row r="2286">
      <c r="A2286" s="3" t="s">
        <v>2637</v>
      </c>
      <c r="B2286" s="3">
        <v>0.86</v>
      </c>
      <c r="C2286" s="3" t="s">
        <v>58</v>
      </c>
      <c r="D2286" s="4">
        <v>45448.0</v>
      </c>
      <c r="E2286" s="2">
        <v>232.0</v>
      </c>
      <c r="F2286" s="3" t="s">
        <v>691</v>
      </c>
      <c r="G2286" s="3" t="s">
        <v>540</v>
      </c>
      <c r="H2286" s="3">
        <v>1.0</v>
      </c>
      <c r="I2286" s="2">
        <f>IFERROR(vlookup(F2286,'College Conference'!$B$1:$Z$1000 , 6,False),0)</f>
        <v>7</v>
      </c>
      <c r="J2286" s="2">
        <f>IFERROR(vlookup(G2286,'College Conference'!$B$1:$Z$1000 , 6,False),0)</f>
        <v>5</v>
      </c>
    </row>
    <row r="2287">
      <c r="A2287" s="3" t="s">
        <v>957</v>
      </c>
      <c r="B2287" s="3">
        <v>0.73</v>
      </c>
      <c r="C2287" s="3" t="s">
        <v>78</v>
      </c>
      <c r="D2287" s="4">
        <v>45446.0</v>
      </c>
      <c r="E2287" s="2">
        <v>215.0</v>
      </c>
      <c r="F2287" s="3" t="s">
        <v>948</v>
      </c>
      <c r="G2287" s="3" t="s">
        <v>165</v>
      </c>
      <c r="H2287" s="3">
        <v>1.0</v>
      </c>
      <c r="I2287" s="2">
        <f>IFERROR(vlookup(F2287,'College Conference'!$B$1:$Z$1000 , 6,False),0)</f>
        <v>11</v>
      </c>
      <c r="J2287" s="2">
        <f>IFERROR(vlookup(G2287,'College Conference'!$B$1:$Z$1000 , 6,False),0)</f>
        <v>0</v>
      </c>
    </row>
    <row r="2288">
      <c r="A2288" s="3" t="s">
        <v>4317</v>
      </c>
      <c r="B2288" s="3">
        <v>0.92</v>
      </c>
      <c r="C2288" s="3" t="s">
        <v>43</v>
      </c>
      <c r="D2288" s="4">
        <v>45446.0</v>
      </c>
      <c r="E2288" s="2">
        <v>313.0</v>
      </c>
      <c r="F2288" s="3" t="s">
        <v>503</v>
      </c>
      <c r="G2288" s="3" t="s">
        <v>924</v>
      </c>
      <c r="H2288" s="3">
        <v>1.0</v>
      </c>
      <c r="I2288" s="2">
        <f>IFERROR(vlookup(F2288,'College Conference'!$B$1:$Z$1000 , 6,False),0)</f>
        <v>4</v>
      </c>
      <c r="J2288" s="2">
        <f>IFERROR(vlookup(G2288,'College Conference'!$B$1:$Z$1000 , 6,False),0)</f>
        <v>10</v>
      </c>
    </row>
    <row r="2289">
      <c r="A2289" s="3" t="s">
        <v>2718</v>
      </c>
      <c r="B2289" s="3">
        <v>0.87</v>
      </c>
      <c r="C2289" s="3" t="s">
        <v>52</v>
      </c>
      <c r="D2289" s="4">
        <v>45444.0</v>
      </c>
      <c r="E2289" s="2">
        <v>225.0</v>
      </c>
      <c r="F2289" s="3" t="s">
        <v>799</v>
      </c>
      <c r="G2289" s="3" t="s">
        <v>568</v>
      </c>
      <c r="H2289" s="3">
        <v>1.0</v>
      </c>
      <c r="I2289" s="2">
        <f>IFERROR(vlookup(F2289,'College Conference'!$B$1:$Z$1000 , 6,False),0)</f>
        <v>8</v>
      </c>
      <c r="J2289" s="2">
        <f>IFERROR(vlookup(G2289,'College Conference'!$B$1:$Z$1000 , 6,False),0)</f>
        <v>5</v>
      </c>
    </row>
    <row r="2290">
      <c r="A2290" s="3" t="s">
        <v>132</v>
      </c>
      <c r="B2290" s="3" t="s">
        <v>11</v>
      </c>
      <c r="C2290" s="3" t="s">
        <v>63</v>
      </c>
      <c r="D2290" s="4">
        <v>45446.0</v>
      </c>
      <c r="E2290" s="2">
        <v>194.0</v>
      </c>
      <c r="F2290" s="3" t="s">
        <v>638</v>
      </c>
      <c r="G2290" s="3" t="s">
        <v>133</v>
      </c>
      <c r="H2290" s="3">
        <v>1.0</v>
      </c>
      <c r="I2290" s="2">
        <f>IFERROR(vlookup(F2290,'College Conference'!$B$1:$Z$1000 , 6,False),0)</f>
        <v>6</v>
      </c>
      <c r="J2290" s="2">
        <f>IFERROR(vlookup(G2290,'College Conference'!$B$1:$Z$1000 , 6,False),0)</f>
        <v>1</v>
      </c>
    </row>
    <row r="2291">
      <c r="A2291" s="3" t="s">
        <v>3672</v>
      </c>
      <c r="B2291" s="3">
        <v>0.83</v>
      </c>
      <c r="C2291" s="3" t="s">
        <v>27</v>
      </c>
      <c r="D2291" s="4">
        <v>45423.0</v>
      </c>
      <c r="E2291" s="2">
        <v>185.0</v>
      </c>
      <c r="F2291" s="3" t="s">
        <v>2831</v>
      </c>
      <c r="G2291" s="3" t="s">
        <v>861</v>
      </c>
      <c r="H2291" s="3">
        <v>1.0</v>
      </c>
      <c r="I2291" s="2">
        <f>IFERROR(vlookup(F2291,'College Conference'!$B$1:$Z$1000 , 6,False),0)</f>
        <v>0</v>
      </c>
      <c r="J2291" s="2">
        <f>IFERROR(vlookup(G2291,'College Conference'!$B$1:$Z$1000 , 6,False),0)</f>
        <v>8</v>
      </c>
    </row>
    <row r="2292">
      <c r="A2292" s="3" t="s">
        <v>2351</v>
      </c>
      <c r="B2292" s="3">
        <v>0.77</v>
      </c>
      <c r="C2292" s="3" t="s">
        <v>12</v>
      </c>
      <c r="D2292" s="4">
        <v>45446.0</v>
      </c>
      <c r="E2292" s="2">
        <v>295.0</v>
      </c>
      <c r="F2292" s="3" t="s">
        <v>229</v>
      </c>
      <c r="G2292" s="3" t="s">
        <v>514</v>
      </c>
      <c r="H2292" s="3">
        <v>1.0</v>
      </c>
      <c r="I2292" s="2">
        <f>IFERROR(vlookup(F2292,'College Conference'!$B$1:$Z$1000 , 6,False),0)</f>
        <v>2</v>
      </c>
      <c r="J2292" s="2">
        <f>IFERROR(vlookup(G2292,'College Conference'!$B$1:$Z$1000 , 6,False),0)</f>
        <v>5</v>
      </c>
    </row>
    <row r="2293">
      <c r="A2293" s="3" t="s">
        <v>1939</v>
      </c>
      <c r="B2293" s="3" t="s">
        <v>11</v>
      </c>
      <c r="C2293" s="3" t="s">
        <v>17</v>
      </c>
      <c r="D2293" s="4">
        <v>45446.0</v>
      </c>
      <c r="E2293" s="2">
        <v>195.0</v>
      </c>
      <c r="F2293" s="3" t="s">
        <v>323</v>
      </c>
      <c r="G2293" s="3" t="s">
        <v>480</v>
      </c>
      <c r="H2293" s="3">
        <v>1.0</v>
      </c>
      <c r="I2293" s="2">
        <f>IFERROR(vlookup(F2293,'College Conference'!$B$1:$Z$1000 , 6,False),0)</f>
        <v>0</v>
      </c>
      <c r="J2293" s="2">
        <f>IFERROR(vlookup(G2293,'College Conference'!$B$1:$Z$1000 , 6,False),0)</f>
        <v>4</v>
      </c>
    </row>
    <row r="2294">
      <c r="A2294" s="3" t="s">
        <v>3206</v>
      </c>
      <c r="B2294" s="3" t="s">
        <v>11</v>
      </c>
      <c r="C2294" s="3" t="s">
        <v>27</v>
      </c>
      <c r="D2294" s="4">
        <v>45446.0</v>
      </c>
      <c r="E2294" s="2">
        <v>190.0</v>
      </c>
      <c r="F2294" s="3" t="s">
        <v>366</v>
      </c>
      <c r="G2294" s="3" t="s">
        <v>687</v>
      </c>
      <c r="H2294" s="3">
        <v>1.0</v>
      </c>
      <c r="I2294" s="2">
        <f>IFERROR(vlookup(F2294,'College Conference'!$B$1:$Z$1000 , 6,False),0)</f>
        <v>0</v>
      </c>
      <c r="J2294" s="2">
        <f>IFERROR(vlookup(G2294,'College Conference'!$B$1:$Z$1000 , 6,False),0)</f>
        <v>7</v>
      </c>
    </row>
    <row r="2295">
      <c r="A2295" s="3" t="s">
        <v>542</v>
      </c>
      <c r="B2295" s="3">
        <v>0.81</v>
      </c>
      <c r="C2295" s="3" t="s">
        <v>31</v>
      </c>
      <c r="D2295" s="4">
        <v>45448.0</v>
      </c>
      <c r="E2295" s="2">
        <v>260.0</v>
      </c>
      <c r="F2295" s="3" t="s">
        <v>512</v>
      </c>
      <c r="G2295" s="3" t="s">
        <v>275</v>
      </c>
      <c r="H2295" s="3">
        <v>1.0</v>
      </c>
      <c r="I2295" s="2">
        <f>IFERROR(vlookup(F2295,'College Conference'!$B$1:$Z$1000 , 6,False),0)</f>
        <v>5</v>
      </c>
      <c r="J2295" s="2">
        <f>IFERROR(vlookup(G2295,'College Conference'!$B$1:$Z$1000 , 6,False),0)</f>
        <v>0</v>
      </c>
    </row>
    <row r="2296">
      <c r="A2296" s="3" t="s">
        <v>3673</v>
      </c>
      <c r="B2296" s="3" t="s">
        <v>11</v>
      </c>
      <c r="C2296" s="3" t="s">
        <v>63</v>
      </c>
      <c r="D2296" s="4">
        <v>45423.0</v>
      </c>
      <c r="E2296" s="2">
        <v>190.0</v>
      </c>
      <c r="F2296" s="3" t="s">
        <v>3674</v>
      </c>
      <c r="G2296" s="3" t="s">
        <v>823</v>
      </c>
      <c r="H2296" s="3">
        <v>1.0</v>
      </c>
      <c r="I2296" s="2">
        <f>IFERROR(vlookup(F2296,'College Conference'!$B$1:$Z$1000 , 6,False),0)</f>
        <v>0</v>
      </c>
      <c r="J2296" s="2">
        <f>IFERROR(vlookup(G2296,'College Conference'!$B$1:$Z$1000 , 6,False),0)</f>
        <v>8</v>
      </c>
    </row>
    <row r="2297">
      <c r="A2297" s="3" t="s">
        <v>2016</v>
      </c>
      <c r="B2297" s="3">
        <v>0.85</v>
      </c>
      <c r="C2297" s="3" t="s">
        <v>274</v>
      </c>
      <c r="D2297" s="4">
        <v>45444.0</v>
      </c>
      <c r="E2297" s="2">
        <v>227.0</v>
      </c>
      <c r="F2297" s="3" t="s">
        <v>289</v>
      </c>
      <c r="G2297" s="3" t="s">
        <v>491</v>
      </c>
      <c r="H2297" s="3">
        <v>1.0</v>
      </c>
      <c r="I2297" s="2">
        <f>IFERROR(vlookup(F2297,'College Conference'!$B$1:$Z$1000 , 6,False),0)</f>
        <v>3</v>
      </c>
      <c r="J2297" s="2">
        <f>IFERROR(vlookup(G2297,'College Conference'!$B$1:$Z$1000 , 6,False),0)</f>
        <v>4</v>
      </c>
    </row>
    <row r="2298">
      <c r="A2298" s="3" t="s">
        <v>2352</v>
      </c>
      <c r="B2298" s="3">
        <v>0.8</v>
      </c>
      <c r="C2298" s="3" t="s">
        <v>43</v>
      </c>
      <c r="D2298" s="4">
        <v>45446.0</v>
      </c>
      <c r="E2298" s="2">
        <v>250.0</v>
      </c>
      <c r="F2298" s="3" t="s">
        <v>229</v>
      </c>
      <c r="G2298" s="3" t="s">
        <v>514</v>
      </c>
      <c r="H2298" s="3">
        <v>1.0</v>
      </c>
      <c r="I2298" s="2">
        <f>IFERROR(vlookup(F2298,'College Conference'!$B$1:$Z$1000 , 6,False),0)</f>
        <v>2</v>
      </c>
      <c r="J2298" s="2">
        <f>IFERROR(vlookup(G2298,'College Conference'!$B$1:$Z$1000 , 6,False),0)</f>
        <v>5</v>
      </c>
    </row>
    <row r="2299">
      <c r="A2299" s="3" t="s">
        <v>1217</v>
      </c>
      <c r="B2299" s="3" t="s">
        <v>11</v>
      </c>
      <c r="C2299" s="3" t="s">
        <v>31</v>
      </c>
      <c r="D2299" s="4">
        <v>45449.0</v>
      </c>
      <c r="E2299" s="2">
        <v>300.0</v>
      </c>
      <c r="F2299" s="3" t="s">
        <v>1218</v>
      </c>
      <c r="G2299" s="3" t="s">
        <v>156</v>
      </c>
      <c r="H2299" s="3">
        <v>1.0</v>
      </c>
      <c r="I2299" s="2">
        <f>IFERROR(vlookup(F2299,'College Conference'!$B$1:$Z$1000 , 6,False),0)</f>
        <v>9</v>
      </c>
      <c r="J2299" s="2">
        <f>IFERROR(vlookup(G2299,'College Conference'!$B$1:$Z$1000 , 6,False),0)</f>
        <v>1</v>
      </c>
    </row>
    <row r="2300">
      <c r="A2300" s="3" t="s">
        <v>1280</v>
      </c>
      <c r="B2300" s="3">
        <v>0.85</v>
      </c>
      <c r="C2300" s="3" t="s">
        <v>27</v>
      </c>
      <c r="D2300" s="4">
        <v>45423.0</v>
      </c>
      <c r="E2300" s="2">
        <v>172.0</v>
      </c>
      <c r="F2300" s="3" t="s">
        <v>298</v>
      </c>
      <c r="G2300" s="3" t="s">
        <v>282</v>
      </c>
      <c r="H2300" s="3">
        <v>1.0</v>
      </c>
      <c r="I2300" s="2">
        <f>IFERROR(vlookup(F2300,'College Conference'!$B$1:$Z$1000 , 6,False),0)</f>
        <v>3</v>
      </c>
      <c r="J2300" s="2">
        <f>IFERROR(vlookup(G2300,'College Conference'!$B$1:$Z$1000 , 6,False),0)</f>
        <v>2</v>
      </c>
    </row>
    <row r="2301">
      <c r="A2301" s="3" t="s">
        <v>959</v>
      </c>
      <c r="B2301" s="3">
        <v>0.84</v>
      </c>
      <c r="C2301" s="3" t="s">
        <v>12</v>
      </c>
      <c r="D2301" s="4">
        <v>45446.0</v>
      </c>
      <c r="E2301" s="2">
        <v>250.0</v>
      </c>
      <c r="F2301" s="3" t="s">
        <v>514</v>
      </c>
      <c r="G2301" s="3" t="s">
        <v>322</v>
      </c>
      <c r="H2301" s="3">
        <v>1.0</v>
      </c>
      <c r="I2301" s="2">
        <f>IFERROR(vlookup(F2301,'College Conference'!$B$1:$Z$1000 , 6,False),0)</f>
        <v>5</v>
      </c>
      <c r="J2301" s="2">
        <f>IFERROR(vlookup(G2301,'College Conference'!$B$1:$Z$1000 , 6,False),0)</f>
        <v>3</v>
      </c>
    </row>
    <row r="2302">
      <c r="A2302" s="3" t="s">
        <v>2353</v>
      </c>
      <c r="B2302" s="3">
        <v>0.84</v>
      </c>
      <c r="C2302" s="3" t="s">
        <v>17</v>
      </c>
      <c r="D2302" s="4">
        <v>45422.0</v>
      </c>
      <c r="E2302" s="2">
        <v>190.0</v>
      </c>
      <c r="F2302" s="3" t="s">
        <v>229</v>
      </c>
      <c r="G2302" s="3" t="s">
        <v>514</v>
      </c>
      <c r="H2302" s="3">
        <v>1.0</v>
      </c>
      <c r="I2302" s="2">
        <f>IFERROR(vlookup(F2302,'College Conference'!$B$1:$Z$1000 , 6,False),0)</f>
        <v>2</v>
      </c>
      <c r="J2302" s="2">
        <f>IFERROR(vlookup(G2302,'College Conference'!$B$1:$Z$1000 , 6,False),0)</f>
        <v>5</v>
      </c>
    </row>
    <row r="2303">
      <c r="A2303" s="3" t="s">
        <v>2354</v>
      </c>
      <c r="B2303" s="3">
        <v>0.82</v>
      </c>
      <c r="C2303" s="3" t="s">
        <v>52</v>
      </c>
      <c r="D2303" s="2" t="s">
        <v>72</v>
      </c>
      <c r="E2303" s="2">
        <v>215.0</v>
      </c>
      <c r="F2303" s="3" t="s">
        <v>229</v>
      </c>
      <c r="G2303" s="3" t="s">
        <v>514</v>
      </c>
      <c r="H2303" s="3">
        <v>1.0</v>
      </c>
      <c r="I2303" s="2">
        <f>IFERROR(vlookup(F2303,'College Conference'!$B$1:$Z$1000 , 6,False),0)</f>
        <v>2</v>
      </c>
      <c r="J2303" s="2">
        <f>IFERROR(vlookup(G2303,'College Conference'!$B$1:$Z$1000 , 6,False),0)</f>
        <v>5</v>
      </c>
    </row>
    <row r="2304">
      <c r="A2304" s="3" t="s">
        <v>2830</v>
      </c>
      <c r="B2304" s="3" t="s">
        <v>11</v>
      </c>
      <c r="C2304" s="3" t="s">
        <v>43</v>
      </c>
      <c r="D2304" s="4">
        <v>45446.0</v>
      </c>
      <c r="E2304" s="2">
        <v>285.0</v>
      </c>
      <c r="F2304" s="3" t="s">
        <v>2831</v>
      </c>
      <c r="G2304" s="3" t="s">
        <v>631</v>
      </c>
      <c r="H2304" s="3">
        <v>1.0</v>
      </c>
      <c r="I2304" s="2">
        <f>IFERROR(vlookup(F2304,'College Conference'!$B$1:$Z$1000 , 6,False),0)</f>
        <v>0</v>
      </c>
      <c r="J2304" s="2">
        <f>IFERROR(vlookup(G2304,'College Conference'!$B$1:$Z$1000 , 6,False),0)</f>
        <v>6</v>
      </c>
    </row>
    <row r="2305">
      <c r="A2305" s="3" t="s">
        <v>1708</v>
      </c>
      <c r="B2305" s="3">
        <v>0.86</v>
      </c>
      <c r="C2305" s="3" t="s">
        <v>27</v>
      </c>
      <c r="D2305" s="4">
        <v>45445.0</v>
      </c>
      <c r="E2305" s="2">
        <v>188.0</v>
      </c>
      <c r="F2305" s="3" t="s">
        <v>638</v>
      </c>
      <c r="G2305" s="3" t="s">
        <v>289</v>
      </c>
      <c r="H2305" s="3">
        <v>1.0</v>
      </c>
      <c r="I2305" s="2">
        <f>IFERROR(vlookup(F2305,'College Conference'!$B$1:$Z$1000 , 6,False),0)</f>
        <v>6</v>
      </c>
      <c r="J2305" s="2">
        <f>IFERROR(vlookup(G2305,'College Conference'!$B$1:$Z$1000 , 6,False),0)</f>
        <v>3</v>
      </c>
    </row>
    <row r="2306">
      <c r="A2306" s="3" t="s">
        <v>1940</v>
      </c>
      <c r="B2306" s="3" t="s">
        <v>11</v>
      </c>
      <c r="C2306" s="3" t="s">
        <v>27</v>
      </c>
      <c r="D2306" s="2" t="s">
        <v>72</v>
      </c>
      <c r="E2306" s="2">
        <v>195.0</v>
      </c>
      <c r="F2306" s="3" t="s">
        <v>304</v>
      </c>
      <c r="G2306" s="3" t="s">
        <v>461</v>
      </c>
      <c r="H2306" s="3">
        <v>1.0</v>
      </c>
      <c r="I2306" s="2">
        <f>IFERROR(vlookup(F2306,'College Conference'!$B$1:$Z$1000 , 6,False),0)</f>
        <v>0</v>
      </c>
      <c r="J2306" s="2">
        <f>IFERROR(vlookup(G2306,'College Conference'!$B$1:$Z$1000 , 6,False),0)</f>
        <v>4</v>
      </c>
    </row>
    <row r="2307">
      <c r="A2307" s="3" t="s">
        <v>2719</v>
      </c>
      <c r="B2307" s="3">
        <v>0.95</v>
      </c>
      <c r="C2307" s="3" t="s">
        <v>31</v>
      </c>
      <c r="D2307" s="4">
        <v>45449.0</v>
      </c>
      <c r="E2307" s="2">
        <v>289.0</v>
      </c>
      <c r="F2307" s="3" t="s">
        <v>843</v>
      </c>
      <c r="G2307" s="3" t="s">
        <v>512</v>
      </c>
      <c r="H2307" s="3">
        <v>1.0</v>
      </c>
      <c r="I2307" s="2">
        <f>IFERROR(vlookup(F2307,'College Conference'!$B$1:$Z$1000 , 6,False),0)</f>
        <v>8</v>
      </c>
      <c r="J2307" s="2">
        <f>IFERROR(vlookup(G2307,'College Conference'!$B$1:$Z$1000 , 6,False),0)</f>
        <v>5</v>
      </c>
    </row>
    <row r="2308">
      <c r="A2308" s="3" t="s">
        <v>3675</v>
      </c>
      <c r="B2308" s="3" t="s">
        <v>11</v>
      </c>
      <c r="C2308" s="3" t="s">
        <v>17</v>
      </c>
      <c r="D2308" s="2" t="s">
        <v>72</v>
      </c>
      <c r="E2308" s="2">
        <v>205.0</v>
      </c>
      <c r="F2308" s="3" t="s">
        <v>1921</v>
      </c>
      <c r="G2308" s="3" t="s">
        <v>808</v>
      </c>
      <c r="H2308" s="3">
        <v>1.0</v>
      </c>
      <c r="I2308" s="2">
        <f>IFERROR(vlookup(F2308,'College Conference'!$B$1:$Z$1000 , 6,False),0)</f>
        <v>0</v>
      </c>
      <c r="J2308" s="2">
        <f>IFERROR(vlookup(G2308,'College Conference'!$B$1:$Z$1000 , 6,False),0)</f>
        <v>8</v>
      </c>
    </row>
    <row r="2309">
      <c r="A2309" s="3" t="s">
        <v>1255</v>
      </c>
      <c r="B2309" s="3">
        <v>0.78</v>
      </c>
      <c r="C2309" s="3" t="s">
        <v>17</v>
      </c>
      <c r="D2309" s="4">
        <v>45445.0</v>
      </c>
      <c r="E2309" s="2">
        <v>205.0</v>
      </c>
      <c r="F2309" s="3" t="s">
        <v>45</v>
      </c>
      <c r="G2309" s="3" t="s">
        <v>240</v>
      </c>
      <c r="H2309" s="3">
        <v>1.0</v>
      </c>
      <c r="I2309" s="2">
        <f>IFERROR(vlookup(F2309,'College Conference'!$B$1:$Z$1000 , 6,False),0)</f>
        <v>0</v>
      </c>
      <c r="J2309" s="2">
        <f>IFERROR(vlookup(G2309,'College Conference'!$B$1:$Z$1000 , 6,False),0)</f>
        <v>2</v>
      </c>
    </row>
    <row r="2310">
      <c r="A2310" s="3" t="s">
        <v>2720</v>
      </c>
      <c r="B2310" s="3">
        <v>0.91</v>
      </c>
      <c r="C2310" s="3" t="s">
        <v>274</v>
      </c>
      <c r="D2310" s="4">
        <v>45445.0</v>
      </c>
      <c r="E2310" s="2">
        <v>235.0</v>
      </c>
      <c r="F2310" s="3" t="s">
        <v>776</v>
      </c>
      <c r="G2310" s="3" t="s">
        <v>545</v>
      </c>
      <c r="H2310" s="3">
        <v>1.0</v>
      </c>
      <c r="I2310" s="2">
        <f>IFERROR(vlookup(F2310,'College Conference'!$B$1:$Z$1000 , 6,False),0)</f>
        <v>8</v>
      </c>
      <c r="J2310" s="2">
        <f>IFERROR(vlookup(G2310,'College Conference'!$B$1:$Z$1000 , 6,False),0)</f>
        <v>5</v>
      </c>
    </row>
    <row r="2311">
      <c r="A2311" s="3" t="s">
        <v>2017</v>
      </c>
      <c r="B2311" s="3">
        <v>0.9</v>
      </c>
      <c r="C2311" s="3" t="s">
        <v>52</v>
      </c>
      <c r="D2311" s="4">
        <v>45444.0</v>
      </c>
      <c r="E2311" s="2">
        <v>230.0</v>
      </c>
      <c r="F2311" s="3" t="s">
        <v>320</v>
      </c>
      <c r="G2311" s="3" t="s">
        <v>491</v>
      </c>
      <c r="H2311" s="3">
        <v>1.0</v>
      </c>
      <c r="I2311" s="2">
        <f>IFERROR(vlookup(F2311,'College Conference'!$B$1:$Z$1000 , 6,False),0)</f>
        <v>3</v>
      </c>
      <c r="J2311" s="2">
        <f>IFERROR(vlookup(G2311,'College Conference'!$B$1:$Z$1000 , 6,False),0)</f>
        <v>4</v>
      </c>
    </row>
    <row r="2312">
      <c r="A2312" s="3" t="s">
        <v>757</v>
      </c>
      <c r="B2312" s="3">
        <v>0.84</v>
      </c>
      <c r="C2312" s="3" t="s">
        <v>22</v>
      </c>
      <c r="D2312" s="4">
        <v>45423.0</v>
      </c>
      <c r="E2312" s="2">
        <v>209.0</v>
      </c>
      <c r="F2312" s="3" t="s">
        <v>714</v>
      </c>
      <c r="G2312" s="3" t="s">
        <v>935</v>
      </c>
      <c r="H2312" s="3">
        <v>1.0</v>
      </c>
      <c r="I2312" s="2">
        <f>IFERROR(vlookup(F2312,'College Conference'!$B$1:$Z$1000 , 6,False),0)</f>
        <v>7</v>
      </c>
      <c r="J2312" s="2">
        <f>IFERROR(vlookup(G2312,'College Conference'!$B$1:$Z$1000 , 6,False),0)</f>
        <v>10</v>
      </c>
    </row>
    <row r="2313">
      <c r="A2313" s="3" t="s">
        <v>3432</v>
      </c>
      <c r="B2313" s="3">
        <v>0.83</v>
      </c>
      <c r="C2313" s="3" t="s">
        <v>78</v>
      </c>
      <c r="D2313" s="4">
        <v>45448.0</v>
      </c>
      <c r="E2313" s="2">
        <v>220.0</v>
      </c>
      <c r="F2313" s="3" t="s">
        <v>631</v>
      </c>
      <c r="G2313" s="3" t="s">
        <v>711</v>
      </c>
      <c r="H2313" s="3">
        <v>1.0</v>
      </c>
      <c r="I2313" s="2">
        <f>IFERROR(vlookup(F2313,'College Conference'!$B$1:$Z$1000 , 6,False),0)</f>
        <v>6</v>
      </c>
      <c r="J2313" s="2">
        <f>IFERROR(vlookup(G2313,'College Conference'!$B$1:$Z$1000 , 6,False),0)</f>
        <v>7</v>
      </c>
    </row>
    <row r="2314">
      <c r="A2314" s="3" t="s">
        <v>717</v>
      </c>
      <c r="B2314" s="3">
        <v>0.82</v>
      </c>
      <c r="C2314" s="3" t="s">
        <v>52</v>
      </c>
      <c r="D2314" s="4">
        <v>45445.0</v>
      </c>
      <c r="E2314" s="2">
        <v>215.0</v>
      </c>
      <c r="F2314" s="3" t="s">
        <v>718</v>
      </c>
      <c r="G2314" s="3" t="s">
        <v>49</v>
      </c>
      <c r="H2314" s="3">
        <v>1.0</v>
      </c>
      <c r="I2314" s="2">
        <f>IFERROR(vlookup(F2314,'College Conference'!$B$1:$Z$1000 , 6,False),0)</f>
        <v>7</v>
      </c>
      <c r="J2314" s="2">
        <f>IFERROR(vlookup(G2314,'College Conference'!$B$1:$Z$1000 , 6,False),0)</f>
        <v>0</v>
      </c>
    </row>
    <row r="2315">
      <c r="A2315" s="3" t="s">
        <v>2355</v>
      </c>
      <c r="B2315" s="3">
        <v>0.85</v>
      </c>
      <c r="C2315" s="3" t="s">
        <v>43</v>
      </c>
      <c r="D2315" s="4">
        <v>45445.0</v>
      </c>
      <c r="E2315" s="2">
        <v>300.0</v>
      </c>
      <c r="F2315" s="3" t="s">
        <v>229</v>
      </c>
      <c r="G2315" s="3" t="s">
        <v>548</v>
      </c>
      <c r="H2315" s="3">
        <v>1.0</v>
      </c>
      <c r="I2315" s="2">
        <f>IFERROR(vlookup(F2315,'College Conference'!$B$1:$Z$1000 , 6,False),0)</f>
        <v>2</v>
      </c>
      <c r="J2315" s="2">
        <f>IFERROR(vlookup(G2315,'College Conference'!$B$1:$Z$1000 , 6,False),0)</f>
        <v>5</v>
      </c>
    </row>
    <row r="2316">
      <c r="A2316" s="3" t="s">
        <v>1461</v>
      </c>
      <c r="B2316" s="3">
        <v>0.83</v>
      </c>
      <c r="C2316" s="3" t="s">
        <v>22</v>
      </c>
      <c r="D2316" s="4">
        <v>45444.0</v>
      </c>
      <c r="E2316" s="2">
        <v>195.0</v>
      </c>
      <c r="F2316" s="3" t="s">
        <v>240</v>
      </c>
      <c r="G2316" s="3" t="s">
        <v>322</v>
      </c>
      <c r="H2316" s="3">
        <v>1.0</v>
      </c>
      <c r="I2316" s="2">
        <f>IFERROR(vlookup(F2316,'College Conference'!$B$1:$Z$1000 , 6,False),0)</f>
        <v>2</v>
      </c>
      <c r="J2316" s="2">
        <f>IFERROR(vlookup(G2316,'College Conference'!$B$1:$Z$1000 , 6,False),0)</f>
        <v>3</v>
      </c>
    </row>
    <row r="2317">
      <c r="A2317" s="3" t="s">
        <v>3624</v>
      </c>
      <c r="B2317" s="3">
        <v>0.88</v>
      </c>
      <c r="C2317" s="3" t="s">
        <v>43</v>
      </c>
      <c r="D2317" s="4">
        <v>45447.0</v>
      </c>
      <c r="E2317" s="2">
        <v>294.0</v>
      </c>
      <c r="F2317" s="3" t="s">
        <v>924</v>
      </c>
      <c r="G2317" s="3" t="s">
        <v>689</v>
      </c>
      <c r="H2317" s="3">
        <v>1.0</v>
      </c>
      <c r="I2317" s="2">
        <f>IFERROR(vlookup(F2317,'College Conference'!$B$1:$Z$1000 , 6,False),0)</f>
        <v>10</v>
      </c>
      <c r="J2317" s="2">
        <f>IFERROR(vlookup(G2317,'College Conference'!$B$1:$Z$1000 , 6,False),0)</f>
        <v>7</v>
      </c>
    </row>
    <row r="2318">
      <c r="A2318" s="3" t="s">
        <v>2018</v>
      </c>
      <c r="B2318" s="3">
        <v>0.86</v>
      </c>
      <c r="C2318" s="3" t="s">
        <v>31</v>
      </c>
      <c r="D2318" s="4">
        <v>45452.0</v>
      </c>
      <c r="E2318" s="2">
        <v>348.0</v>
      </c>
      <c r="F2318" s="3" t="s">
        <v>306</v>
      </c>
      <c r="G2318" s="3" t="s">
        <v>453</v>
      </c>
      <c r="H2318" s="3">
        <v>1.0</v>
      </c>
      <c r="I2318" s="2">
        <f>IFERROR(vlookup(F2318,'College Conference'!$B$1:$Z$1000 , 6,False),0)</f>
        <v>3</v>
      </c>
      <c r="J2318" s="2">
        <f>IFERROR(vlookup(G2318,'College Conference'!$B$1:$Z$1000 , 6,False),0)</f>
        <v>4</v>
      </c>
    </row>
    <row r="2319">
      <c r="A2319" s="3" t="s">
        <v>3073</v>
      </c>
      <c r="B2319" s="3">
        <v>0.86</v>
      </c>
      <c r="C2319" s="3" t="s">
        <v>17</v>
      </c>
      <c r="D2319" s="2" t="s">
        <v>72</v>
      </c>
      <c r="E2319" s="2">
        <v>196.0</v>
      </c>
      <c r="F2319" s="3" t="s">
        <v>691</v>
      </c>
      <c r="G2319" s="3" t="s">
        <v>635</v>
      </c>
      <c r="H2319" s="3">
        <v>1.0</v>
      </c>
      <c r="I2319" s="2">
        <f>IFERROR(vlookup(F2319,'College Conference'!$B$1:$Z$1000 , 6,False),0)</f>
        <v>7</v>
      </c>
      <c r="J2319" s="2">
        <f>IFERROR(vlookup(G2319,'College Conference'!$B$1:$Z$1000 , 6,False),0)</f>
        <v>6</v>
      </c>
    </row>
    <row r="2320">
      <c r="A2320" s="3" t="s">
        <v>899</v>
      </c>
      <c r="B2320" s="3" t="s">
        <v>11</v>
      </c>
      <c r="C2320" s="3" t="s">
        <v>17</v>
      </c>
      <c r="D2320" s="4">
        <v>45448.0</v>
      </c>
      <c r="E2320" s="2">
        <v>180.0</v>
      </c>
      <c r="F2320" s="3" t="s">
        <v>900</v>
      </c>
      <c r="G2320" s="3" t="s">
        <v>901</v>
      </c>
      <c r="H2320" s="3">
        <v>1.0</v>
      </c>
      <c r="I2320" s="2">
        <f>IFERROR(vlookup(F2320,'College Conference'!$B$1:$Z$1000 , 6,False),0)</f>
        <v>9</v>
      </c>
      <c r="J2320" s="2">
        <f>IFERROR(vlookup(G2320,'College Conference'!$B$1:$Z$1000 , 6,False),0)</f>
        <v>0</v>
      </c>
    </row>
    <row r="2321">
      <c r="A2321" s="3" t="s">
        <v>2356</v>
      </c>
      <c r="B2321" s="3">
        <v>0.87</v>
      </c>
      <c r="C2321" s="3" t="s">
        <v>43</v>
      </c>
      <c r="D2321" s="4">
        <v>45448.0</v>
      </c>
      <c r="E2321" s="2">
        <v>280.0</v>
      </c>
      <c r="F2321" s="3" t="s">
        <v>229</v>
      </c>
      <c r="G2321" s="3" t="s">
        <v>514</v>
      </c>
      <c r="H2321" s="3">
        <v>1.0</v>
      </c>
      <c r="I2321" s="2">
        <f>IFERROR(vlookup(F2321,'College Conference'!$B$1:$Z$1000 , 6,False),0)</f>
        <v>2</v>
      </c>
      <c r="J2321" s="2">
        <f>IFERROR(vlookup(G2321,'College Conference'!$B$1:$Z$1000 , 6,False),0)</f>
        <v>5</v>
      </c>
    </row>
    <row r="2322">
      <c r="A2322" s="3" t="s">
        <v>1467</v>
      </c>
      <c r="B2322" s="3">
        <v>0.82</v>
      </c>
      <c r="C2322" s="3" t="s">
        <v>12</v>
      </c>
      <c r="D2322" s="4">
        <v>45447.0</v>
      </c>
      <c r="E2322" s="2">
        <v>320.0</v>
      </c>
      <c r="F2322" s="3" t="s">
        <v>514</v>
      </c>
      <c r="G2322" s="3" t="s">
        <v>298</v>
      </c>
      <c r="H2322" s="3">
        <v>1.0</v>
      </c>
      <c r="I2322" s="2">
        <f>IFERROR(vlookup(F2322,'College Conference'!$B$1:$Z$1000 , 6,False),0)</f>
        <v>5</v>
      </c>
      <c r="J2322" s="2">
        <f>IFERROR(vlookup(G2322,'College Conference'!$B$1:$Z$1000 , 6,False),0)</f>
        <v>3</v>
      </c>
    </row>
    <row r="2323">
      <c r="A2323" s="3" t="s">
        <v>2357</v>
      </c>
      <c r="B2323" s="3">
        <v>0.78</v>
      </c>
      <c r="C2323" s="3" t="s">
        <v>12</v>
      </c>
      <c r="D2323" s="4">
        <v>45447.0</v>
      </c>
      <c r="E2323" s="2">
        <v>340.0</v>
      </c>
      <c r="F2323" s="3" t="s">
        <v>229</v>
      </c>
      <c r="G2323" s="3" t="s">
        <v>514</v>
      </c>
      <c r="H2323" s="3">
        <v>1.0</v>
      </c>
      <c r="I2323" s="2">
        <f>IFERROR(vlookup(F2323,'College Conference'!$B$1:$Z$1000 , 6,False),0)</f>
        <v>2</v>
      </c>
      <c r="J2323" s="2">
        <f>IFERROR(vlookup(G2323,'College Conference'!$B$1:$Z$1000 , 6,False),0)</f>
        <v>5</v>
      </c>
    </row>
    <row r="2324">
      <c r="A2324" s="3" t="s">
        <v>243</v>
      </c>
      <c r="B2324" s="3" t="s">
        <v>11</v>
      </c>
      <c r="C2324" s="3" t="s">
        <v>198</v>
      </c>
      <c r="D2324" s="4">
        <v>45423.0</v>
      </c>
      <c r="E2324" s="2">
        <v>170.0</v>
      </c>
      <c r="F2324" s="3" t="s">
        <v>244</v>
      </c>
      <c r="G2324" s="3" t="s">
        <v>192</v>
      </c>
      <c r="H2324" s="3">
        <v>1.0</v>
      </c>
      <c r="I2324" s="2">
        <f>IFERROR(vlookup(F2324,'College Conference'!$B$1:$Z$1000 , 6,False),0)</f>
        <v>2</v>
      </c>
      <c r="J2324" s="2">
        <f>IFERROR(vlookup(G2324,'College Conference'!$B$1:$Z$1000 , 6,False),0)</f>
        <v>0</v>
      </c>
    </row>
    <row r="2325">
      <c r="A2325" s="3" t="s">
        <v>3805</v>
      </c>
      <c r="B2325" s="3">
        <v>0.85</v>
      </c>
      <c r="C2325" s="3" t="s">
        <v>63</v>
      </c>
      <c r="D2325" s="4">
        <v>45445.0</v>
      </c>
      <c r="E2325" s="2">
        <v>199.0</v>
      </c>
      <c r="F2325" s="3" t="s">
        <v>322</v>
      </c>
      <c r="G2325" s="3" t="s">
        <v>811</v>
      </c>
      <c r="H2325" s="3">
        <v>1.0</v>
      </c>
      <c r="I2325" s="2">
        <f>IFERROR(vlookup(F2325,'College Conference'!$B$1:$Z$1000 , 6,False),0)</f>
        <v>3</v>
      </c>
      <c r="J2325" s="2">
        <f>IFERROR(vlookup(G2325,'College Conference'!$B$1:$Z$1000 , 6,False),0)</f>
        <v>8</v>
      </c>
    </row>
    <row r="2326">
      <c r="A2326" s="3" t="s">
        <v>2923</v>
      </c>
      <c r="B2326" s="3">
        <v>0.86</v>
      </c>
      <c r="C2326" s="3" t="s">
        <v>17</v>
      </c>
      <c r="D2326" s="4">
        <v>45446.0</v>
      </c>
      <c r="E2326" s="2">
        <v>190.0</v>
      </c>
      <c r="F2326" s="3" t="s">
        <v>335</v>
      </c>
      <c r="G2326" s="3" t="s">
        <v>613</v>
      </c>
      <c r="H2326" s="3">
        <v>1.0</v>
      </c>
      <c r="I2326" s="2">
        <f>IFERROR(vlookup(F2326,'College Conference'!$B$1:$Z$1000 , 6,False),0)</f>
        <v>3</v>
      </c>
      <c r="J2326" s="2">
        <f>IFERROR(vlookup(G2326,'College Conference'!$B$1:$Z$1000 , 6,False),0)</f>
        <v>6</v>
      </c>
    </row>
    <row r="2327">
      <c r="A2327" s="3" t="s">
        <v>654</v>
      </c>
      <c r="B2327" s="3">
        <v>0.84</v>
      </c>
      <c r="C2327" s="3" t="s">
        <v>17</v>
      </c>
      <c r="D2327" s="4">
        <v>45444.0</v>
      </c>
      <c r="E2327" s="2">
        <v>182.0</v>
      </c>
      <c r="F2327" s="3" t="s">
        <v>924</v>
      </c>
      <c r="G2327" s="3" t="s">
        <v>510</v>
      </c>
      <c r="H2327" s="3">
        <v>1.0</v>
      </c>
      <c r="I2327" s="2">
        <f>IFERROR(vlookup(F2327,'College Conference'!$B$1:$Z$1000 , 6,False),0)</f>
        <v>10</v>
      </c>
      <c r="J2327" s="2">
        <f>IFERROR(vlookup(G2327,'College Conference'!$B$1:$Z$1000 , 6,False),0)</f>
        <v>5</v>
      </c>
    </row>
    <row r="2328">
      <c r="A2328" s="3" t="s">
        <v>4406</v>
      </c>
      <c r="B2328" s="3">
        <v>0.88</v>
      </c>
      <c r="C2328" s="3" t="s">
        <v>12</v>
      </c>
      <c r="D2328" s="4">
        <v>45446.0</v>
      </c>
      <c r="E2328" s="2">
        <v>295.0</v>
      </c>
      <c r="F2328" s="3" t="s">
        <v>806</v>
      </c>
      <c r="G2328" s="3" t="s">
        <v>951</v>
      </c>
      <c r="H2328" s="3">
        <v>1.0</v>
      </c>
      <c r="I2328" s="2">
        <f>IFERROR(vlookup(F2328,'College Conference'!$B$1:$Z$1000 , 6,False),0)</f>
        <v>8</v>
      </c>
      <c r="J2328" s="2">
        <f>IFERROR(vlookup(G2328,'College Conference'!$B$1:$Z$1000 , 6,False),0)</f>
        <v>11</v>
      </c>
    </row>
    <row r="2329">
      <c r="A2329" s="3" t="s">
        <v>2200</v>
      </c>
      <c r="B2329" s="3">
        <v>0.84</v>
      </c>
      <c r="C2329" s="3" t="s">
        <v>31</v>
      </c>
      <c r="D2329" s="4">
        <v>45449.0</v>
      </c>
      <c r="E2329" s="2">
        <v>285.0</v>
      </c>
      <c r="F2329" s="3" t="s">
        <v>799</v>
      </c>
      <c r="G2329" s="3" t="s">
        <v>491</v>
      </c>
      <c r="H2329" s="3">
        <v>1.0</v>
      </c>
      <c r="I2329" s="2">
        <f>IFERROR(vlookup(F2329,'College Conference'!$B$1:$Z$1000 , 6,False),0)</f>
        <v>8</v>
      </c>
      <c r="J2329" s="2">
        <f>IFERROR(vlookup(G2329,'College Conference'!$B$1:$Z$1000 , 6,False),0)</f>
        <v>4</v>
      </c>
    </row>
    <row r="2330">
      <c r="A2330" s="3" t="s">
        <v>4326</v>
      </c>
      <c r="B2330" s="3">
        <v>0.8</v>
      </c>
      <c r="C2330" s="3" t="s">
        <v>31</v>
      </c>
      <c r="D2330" s="4">
        <v>45450.0</v>
      </c>
      <c r="E2330" s="2">
        <v>285.0</v>
      </c>
      <c r="F2330" s="3" t="s">
        <v>512</v>
      </c>
      <c r="G2330" s="3" t="s">
        <v>935</v>
      </c>
      <c r="H2330" s="3">
        <v>1.0</v>
      </c>
      <c r="I2330" s="2">
        <f>IFERROR(vlookup(F2330,'College Conference'!$B$1:$Z$1000 , 6,False),0)</f>
        <v>5</v>
      </c>
      <c r="J2330" s="2">
        <f>IFERROR(vlookup(G2330,'College Conference'!$B$1:$Z$1000 , 6,False),0)</f>
        <v>10</v>
      </c>
    </row>
    <row r="2331">
      <c r="A2331" s="3" t="s">
        <v>26</v>
      </c>
      <c r="B2331" s="3">
        <v>0.79</v>
      </c>
      <c r="C2331" s="3" t="s">
        <v>27</v>
      </c>
      <c r="D2331" s="4">
        <v>45423.0</v>
      </c>
      <c r="E2331" s="2">
        <v>170.0</v>
      </c>
      <c r="F2331" s="3" t="s">
        <v>236</v>
      </c>
      <c r="G2331" s="3" t="s">
        <v>28</v>
      </c>
      <c r="H2331" s="3">
        <v>1.0</v>
      </c>
      <c r="I2331" s="2">
        <f>IFERROR(vlookup(F2331,'College Conference'!$B$1:$Z$1000 , 6,False),0)</f>
        <v>2</v>
      </c>
      <c r="J2331" s="2">
        <f>IFERROR(vlookup(G2331,'College Conference'!$B$1:$Z$1000 , 6,False),0)</f>
        <v>0</v>
      </c>
    </row>
    <row r="2332">
      <c r="A2332" s="3" t="s">
        <v>2285</v>
      </c>
      <c r="B2332" s="3">
        <v>0.74</v>
      </c>
      <c r="C2332" s="3" t="s">
        <v>63</v>
      </c>
      <c r="D2332" s="4">
        <v>45422.0</v>
      </c>
      <c r="E2332" s="2">
        <v>165.0</v>
      </c>
      <c r="F2332" s="3" t="s">
        <v>373</v>
      </c>
      <c r="G2332" s="3" t="s">
        <v>517</v>
      </c>
      <c r="H2332" s="3">
        <v>1.0</v>
      </c>
      <c r="I2332" s="2">
        <f>IFERROR(vlookup(F2332,'College Conference'!$B$1:$Z$1000 , 6,False),0)</f>
        <v>0</v>
      </c>
      <c r="J2332" s="2">
        <f>IFERROR(vlookup(G2332,'College Conference'!$B$1:$Z$1000 , 6,False),0)</f>
        <v>5</v>
      </c>
    </row>
    <row r="2333">
      <c r="A2333" s="3" t="s">
        <v>3207</v>
      </c>
      <c r="B2333" s="3" t="s">
        <v>11</v>
      </c>
      <c r="C2333" s="3" t="s">
        <v>27</v>
      </c>
      <c r="D2333" s="4">
        <v>45422.0</v>
      </c>
      <c r="E2333" s="2">
        <v>182.0</v>
      </c>
      <c r="F2333" s="3" t="s">
        <v>48</v>
      </c>
      <c r="G2333" s="3" t="s">
        <v>695</v>
      </c>
      <c r="H2333" s="3">
        <v>1.0</v>
      </c>
      <c r="I2333" s="2">
        <f>IFERROR(vlookup(F2333,'College Conference'!$B$1:$Z$1000 , 6,False),0)</f>
        <v>0</v>
      </c>
      <c r="J2333" s="2">
        <f>IFERROR(vlookup(G2333,'College Conference'!$B$1:$Z$1000 , 6,False),0)</f>
        <v>7</v>
      </c>
    </row>
    <row r="2334">
      <c r="A2334" s="3" t="s">
        <v>4294</v>
      </c>
      <c r="B2334" s="3">
        <v>0.78</v>
      </c>
      <c r="C2334" s="3" t="s">
        <v>22</v>
      </c>
      <c r="D2334" s="4">
        <v>45423.0</v>
      </c>
      <c r="E2334" s="2">
        <v>182.0</v>
      </c>
      <c r="F2334" s="3" t="s">
        <v>441</v>
      </c>
      <c r="G2334" s="3" t="s">
        <v>922</v>
      </c>
      <c r="H2334" s="3">
        <v>1.0</v>
      </c>
      <c r="I2334" s="2">
        <f>IFERROR(vlookup(F2334,'College Conference'!$B$1:$Z$1000 , 6,False),0)</f>
        <v>0</v>
      </c>
      <c r="J2334" s="2">
        <f>IFERROR(vlookup(G2334,'College Conference'!$B$1:$Z$1000 , 6,False),0)</f>
        <v>10</v>
      </c>
    </row>
    <row r="2335">
      <c r="A2335" s="3" t="s">
        <v>1615</v>
      </c>
      <c r="B2335" s="3">
        <v>0.75</v>
      </c>
      <c r="C2335" s="3" t="s">
        <v>198</v>
      </c>
      <c r="D2335" s="2" t="s">
        <v>72</v>
      </c>
      <c r="E2335" s="2">
        <v>180.0</v>
      </c>
      <c r="F2335" s="3" t="s">
        <v>472</v>
      </c>
      <c r="G2335" s="3" t="s">
        <v>325</v>
      </c>
      <c r="H2335" s="3">
        <v>1.0</v>
      </c>
      <c r="I2335" s="2">
        <f>IFERROR(vlookup(F2335,'College Conference'!$B$1:$Z$1000 , 6,False),0)</f>
        <v>4</v>
      </c>
      <c r="J2335" s="2">
        <f>IFERROR(vlookup(G2335,'College Conference'!$B$1:$Z$1000 , 6,False),0)</f>
        <v>3</v>
      </c>
    </row>
    <row r="2336">
      <c r="A2336" s="3" t="s">
        <v>3208</v>
      </c>
      <c r="B2336" s="3" t="s">
        <v>11</v>
      </c>
      <c r="C2336" s="3" t="s">
        <v>274</v>
      </c>
      <c r="D2336" s="2" t="s">
        <v>72</v>
      </c>
      <c r="E2336" s="2">
        <v>215.0</v>
      </c>
      <c r="F2336" s="3" t="s">
        <v>2831</v>
      </c>
      <c r="G2336" s="3" t="s">
        <v>685</v>
      </c>
      <c r="H2336" s="3">
        <v>1.0</v>
      </c>
      <c r="I2336" s="2">
        <f>IFERROR(vlookup(F2336,'College Conference'!$B$1:$Z$1000 , 6,False),0)</f>
        <v>0</v>
      </c>
      <c r="J2336" s="2">
        <f>IFERROR(vlookup(G2336,'College Conference'!$B$1:$Z$1000 , 6,False),0)</f>
        <v>7</v>
      </c>
    </row>
    <row r="2337">
      <c r="A2337" s="3" t="s">
        <v>3806</v>
      </c>
      <c r="B2337" s="3">
        <v>0.95</v>
      </c>
      <c r="C2337" s="3" t="s">
        <v>353</v>
      </c>
      <c r="D2337" s="4">
        <v>45448.0</v>
      </c>
      <c r="E2337" s="2">
        <v>255.0</v>
      </c>
      <c r="F2337" s="3" t="s">
        <v>322</v>
      </c>
      <c r="G2337" s="3" t="s">
        <v>774</v>
      </c>
      <c r="H2337" s="3">
        <v>1.0</v>
      </c>
      <c r="I2337" s="2">
        <f>IFERROR(vlookup(F2337,'College Conference'!$B$1:$Z$1000 , 6,False),0)</f>
        <v>3</v>
      </c>
      <c r="J2337" s="2">
        <f>IFERROR(vlookup(G2337,'College Conference'!$B$1:$Z$1000 , 6,False),0)</f>
        <v>8</v>
      </c>
    </row>
    <row r="2338">
      <c r="A2338" s="3" t="s">
        <v>2721</v>
      </c>
      <c r="B2338" s="3">
        <v>0.88</v>
      </c>
      <c r="C2338" s="3" t="s">
        <v>52</v>
      </c>
      <c r="D2338" s="4">
        <v>45445.0</v>
      </c>
      <c r="E2338" s="2">
        <v>220.0</v>
      </c>
      <c r="F2338" s="3" t="s">
        <v>1167</v>
      </c>
      <c r="G2338" s="3" t="s">
        <v>530</v>
      </c>
      <c r="H2338" s="3">
        <v>1.0</v>
      </c>
      <c r="I2338" s="2">
        <f>IFERROR(vlookup(F2338,'College Conference'!$B$1:$Z$1000 , 6,False),0)</f>
        <v>8</v>
      </c>
      <c r="J2338" s="2">
        <f>IFERROR(vlookup(G2338,'College Conference'!$B$1:$Z$1000 , 6,False),0)</f>
        <v>5</v>
      </c>
    </row>
    <row r="2339">
      <c r="A2339" s="3" t="s">
        <v>1628</v>
      </c>
      <c r="B2339" s="3">
        <v>0.87</v>
      </c>
      <c r="C2339" s="3" t="s">
        <v>120</v>
      </c>
      <c r="D2339" s="4">
        <v>45449.0</v>
      </c>
      <c r="E2339" s="2">
        <v>220.0</v>
      </c>
      <c r="F2339" s="3" t="s">
        <v>311</v>
      </c>
      <c r="G2339" s="3" t="s">
        <v>564</v>
      </c>
      <c r="H2339" s="3">
        <v>1.0</v>
      </c>
      <c r="I2339" s="2">
        <f>IFERROR(vlookup(F2339,'College Conference'!$B$1:$Z$1000 , 6,False),0)</f>
        <v>3</v>
      </c>
      <c r="J2339" s="2">
        <f>IFERROR(vlookup(G2339,'College Conference'!$B$1:$Z$1000 , 6,False),0)</f>
        <v>5</v>
      </c>
    </row>
    <row r="2340">
      <c r="A2340" s="3" t="s">
        <v>342</v>
      </c>
      <c r="B2340" s="3" t="s">
        <v>11</v>
      </c>
      <c r="C2340" s="3" t="s">
        <v>52</v>
      </c>
      <c r="D2340" s="4">
        <v>45445.0</v>
      </c>
      <c r="E2340" s="2">
        <v>240.0</v>
      </c>
      <c r="F2340" s="3" t="s">
        <v>298</v>
      </c>
      <c r="G2340" s="3" t="s">
        <v>107</v>
      </c>
      <c r="H2340" s="3">
        <v>1.0</v>
      </c>
      <c r="I2340" s="2">
        <f>IFERROR(vlookup(F2340,'College Conference'!$B$1:$Z$1000 , 6,False),0)</f>
        <v>3</v>
      </c>
      <c r="J2340" s="2">
        <f>IFERROR(vlookup(G2340,'College Conference'!$B$1:$Z$1000 , 6,False),0)</f>
        <v>0</v>
      </c>
    </row>
    <row r="2341">
      <c r="A2341" s="3" t="s">
        <v>343</v>
      </c>
      <c r="B2341" s="3" t="s">
        <v>11</v>
      </c>
      <c r="C2341" s="3" t="s">
        <v>12</v>
      </c>
      <c r="D2341" s="4">
        <v>45446.0</v>
      </c>
      <c r="E2341" s="2">
        <v>280.0</v>
      </c>
      <c r="F2341" s="3" t="s">
        <v>298</v>
      </c>
      <c r="G2341" s="3" t="s">
        <v>344</v>
      </c>
      <c r="H2341" s="3">
        <v>1.0</v>
      </c>
      <c r="I2341" s="2">
        <f>IFERROR(vlookup(F2341,'College Conference'!$B$1:$Z$1000 , 6,False),0)</f>
        <v>3</v>
      </c>
      <c r="J2341" s="2">
        <f>IFERROR(vlookup(G2341,'College Conference'!$B$1:$Z$1000 , 6,False),0)</f>
        <v>0</v>
      </c>
    </row>
    <row r="2342">
      <c r="A2342" s="3" t="s">
        <v>3891</v>
      </c>
      <c r="B2342" s="3">
        <v>0.79</v>
      </c>
      <c r="C2342" s="3" t="s">
        <v>58</v>
      </c>
      <c r="D2342" s="4">
        <v>45445.0</v>
      </c>
      <c r="E2342" s="2">
        <v>250.0</v>
      </c>
      <c r="F2342" s="3" t="s">
        <v>525</v>
      </c>
      <c r="G2342" s="3" t="s">
        <v>861</v>
      </c>
      <c r="H2342" s="3">
        <v>1.0</v>
      </c>
      <c r="I2342" s="2">
        <f>IFERROR(vlookup(F2342,'College Conference'!$B$1:$Z$1000 , 6,False),0)</f>
        <v>5</v>
      </c>
      <c r="J2342" s="2">
        <f>IFERROR(vlookup(G2342,'College Conference'!$B$1:$Z$1000 , 6,False),0)</f>
        <v>8</v>
      </c>
    </row>
    <row r="2343">
      <c r="A2343" s="3" t="s">
        <v>1835</v>
      </c>
      <c r="B2343" s="3">
        <v>0.89</v>
      </c>
      <c r="C2343" s="3" t="s">
        <v>17</v>
      </c>
      <c r="D2343" s="4">
        <v>45444.0</v>
      </c>
      <c r="E2343" s="2">
        <v>169.0</v>
      </c>
      <c r="F2343" s="3" t="s">
        <v>843</v>
      </c>
      <c r="G2343" s="3" t="s">
        <v>325</v>
      </c>
      <c r="H2343" s="3">
        <v>1.0</v>
      </c>
      <c r="I2343" s="2">
        <f>IFERROR(vlookup(F2343,'College Conference'!$B$1:$Z$1000 , 6,False),0)</f>
        <v>8</v>
      </c>
      <c r="J2343" s="2">
        <f>IFERROR(vlookup(G2343,'College Conference'!$B$1:$Z$1000 , 6,False),0)</f>
        <v>3</v>
      </c>
    </row>
    <row r="2344">
      <c r="A2344" s="3" t="s">
        <v>345</v>
      </c>
      <c r="B2344" s="3">
        <v>0.93</v>
      </c>
      <c r="C2344" s="3" t="s">
        <v>63</v>
      </c>
      <c r="D2344" s="4">
        <v>45444.0</v>
      </c>
      <c r="E2344" s="2">
        <v>200.0</v>
      </c>
      <c r="F2344" s="3" t="s">
        <v>320</v>
      </c>
      <c r="G2344" s="3" t="s">
        <v>29</v>
      </c>
      <c r="H2344" s="3">
        <v>1.0</v>
      </c>
      <c r="I2344" s="2">
        <f>IFERROR(vlookup(F2344,'College Conference'!$B$1:$Z$1000 , 6,False),0)</f>
        <v>3</v>
      </c>
      <c r="J2344" s="2">
        <f>IFERROR(vlookup(G2344,'College Conference'!$B$1:$Z$1000 , 6,False),0)</f>
        <v>0</v>
      </c>
    </row>
    <row r="2345">
      <c r="A2345" s="3" t="s">
        <v>792</v>
      </c>
      <c r="B2345" s="3">
        <v>0.86</v>
      </c>
      <c r="C2345" s="3" t="s">
        <v>17</v>
      </c>
      <c r="D2345" s="4">
        <v>45445.0</v>
      </c>
      <c r="E2345" s="2">
        <v>194.0</v>
      </c>
      <c r="F2345" s="3" t="s">
        <v>320</v>
      </c>
      <c r="G2345" s="3" t="s">
        <v>774</v>
      </c>
      <c r="H2345" s="3">
        <v>1.0</v>
      </c>
      <c r="I2345" s="2">
        <f>IFERROR(vlookup(F2345,'College Conference'!$B$1:$Z$1000 , 6,False),0)</f>
        <v>3</v>
      </c>
      <c r="J2345" s="2">
        <f>IFERROR(vlookup(G2345,'College Conference'!$B$1:$Z$1000 , 6,False),0)</f>
        <v>8</v>
      </c>
    </row>
    <row r="2346">
      <c r="A2346" s="3" t="s">
        <v>3530</v>
      </c>
      <c r="B2346" s="3">
        <v>0.89</v>
      </c>
      <c r="C2346" s="3" t="s">
        <v>120</v>
      </c>
      <c r="D2346" s="4">
        <v>45448.0</v>
      </c>
      <c r="E2346" s="2">
        <v>218.0</v>
      </c>
      <c r="F2346" s="3" t="s">
        <v>335</v>
      </c>
      <c r="G2346" s="3" t="s">
        <v>811</v>
      </c>
      <c r="H2346" s="3">
        <v>1.0</v>
      </c>
      <c r="I2346" s="2">
        <f>IFERROR(vlookup(F2346,'College Conference'!$B$1:$Z$1000 , 6,False),0)</f>
        <v>3</v>
      </c>
      <c r="J2346" s="2">
        <f>IFERROR(vlookup(G2346,'College Conference'!$B$1:$Z$1000 , 6,False),0)</f>
        <v>8</v>
      </c>
    </row>
    <row r="2347">
      <c r="A2347" s="3" t="s">
        <v>2440</v>
      </c>
      <c r="B2347" s="3">
        <v>0.84</v>
      </c>
      <c r="C2347" s="3" t="s">
        <v>17</v>
      </c>
      <c r="D2347" s="4">
        <v>45444.0</v>
      </c>
      <c r="E2347" s="2">
        <v>230.0</v>
      </c>
      <c r="F2347" s="3" t="s">
        <v>320</v>
      </c>
      <c r="G2347" s="3" t="s">
        <v>564</v>
      </c>
      <c r="H2347" s="3">
        <v>1.0</v>
      </c>
      <c r="I2347" s="2">
        <f>IFERROR(vlookup(F2347,'College Conference'!$B$1:$Z$1000 , 6,False),0)</f>
        <v>3</v>
      </c>
      <c r="J2347" s="2">
        <f>IFERROR(vlookup(G2347,'College Conference'!$B$1:$Z$1000 , 6,False),0)</f>
        <v>5</v>
      </c>
    </row>
    <row r="2348">
      <c r="A2348" s="3" t="s">
        <v>1414</v>
      </c>
      <c r="B2348" s="3">
        <v>0.84</v>
      </c>
      <c r="C2348" s="3" t="s">
        <v>63</v>
      </c>
      <c r="D2348" s="2" t="s">
        <v>72</v>
      </c>
      <c r="E2348" s="2">
        <v>200.0</v>
      </c>
      <c r="F2348" s="3" t="s">
        <v>584</v>
      </c>
      <c r="G2348" s="3" t="s">
        <v>322</v>
      </c>
      <c r="H2348" s="3">
        <v>1.0</v>
      </c>
      <c r="I2348" s="2">
        <f>IFERROR(vlookup(F2348,'College Conference'!$B$1:$Z$1000 , 6,False),0)</f>
        <v>0</v>
      </c>
      <c r="J2348" s="2">
        <f>IFERROR(vlookup(G2348,'College Conference'!$B$1:$Z$1000 , 6,False),0)</f>
        <v>3</v>
      </c>
    </row>
    <row r="2349">
      <c r="A2349" s="3" t="s">
        <v>3966</v>
      </c>
      <c r="B2349" s="3">
        <v>0.83</v>
      </c>
      <c r="C2349" s="3" t="s">
        <v>22</v>
      </c>
      <c r="D2349" s="4">
        <v>45423.0</v>
      </c>
      <c r="E2349" s="2">
        <v>190.0</v>
      </c>
      <c r="F2349" s="3" t="s">
        <v>703</v>
      </c>
      <c r="G2349" s="3" t="s">
        <v>1167</v>
      </c>
      <c r="H2349" s="3">
        <v>1.0</v>
      </c>
      <c r="I2349" s="2">
        <f>IFERROR(vlookup(F2349,'College Conference'!$B$1:$Z$1000 , 6,False),0)</f>
        <v>7</v>
      </c>
      <c r="J2349" s="2">
        <f>IFERROR(vlookup(G2349,'College Conference'!$B$1:$Z$1000 , 6,False),0)</f>
        <v>8</v>
      </c>
    </row>
    <row r="2350">
      <c r="A2350" s="3" t="s">
        <v>1376</v>
      </c>
      <c r="B2350" s="3">
        <v>0.86</v>
      </c>
      <c r="C2350" s="3" t="s">
        <v>17</v>
      </c>
      <c r="D2350" s="4">
        <v>45445.0</v>
      </c>
      <c r="E2350" s="2">
        <v>175.0</v>
      </c>
      <c r="F2350" s="3" t="s">
        <v>1167</v>
      </c>
      <c r="G2350" s="3" t="s">
        <v>280</v>
      </c>
      <c r="H2350" s="3">
        <v>1.0</v>
      </c>
      <c r="I2350" s="2">
        <f>IFERROR(vlookup(F2350,'College Conference'!$B$1:$Z$1000 , 6,False),0)</f>
        <v>8</v>
      </c>
      <c r="J2350" s="2">
        <f>IFERROR(vlookup(G2350,'College Conference'!$B$1:$Z$1000 , 6,False),0)</f>
        <v>2</v>
      </c>
    </row>
    <row r="2351">
      <c r="A2351" s="3" t="s">
        <v>3128</v>
      </c>
      <c r="B2351" s="3">
        <v>0.86</v>
      </c>
      <c r="C2351" s="3" t="s">
        <v>58</v>
      </c>
      <c r="D2351" s="4">
        <v>45444.0</v>
      </c>
      <c r="E2351" s="2">
        <v>245.0</v>
      </c>
      <c r="F2351" s="3" t="s">
        <v>799</v>
      </c>
      <c r="G2351" s="3" t="s">
        <v>635</v>
      </c>
      <c r="H2351" s="3">
        <v>1.0</v>
      </c>
      <c r="I2351" s="2">
        <f>IFERROR(vlookup(F2351,'College Conference'!$B$1:$Z$1000 , 6,False),0)</f>
        <v>8</v>
      </c>
      <c r="J2351" s="2">
        <f>IFERROR(vlookup(G2351,'College Conference'!$B$1:$Z$1000 , 6,False),0)</f>
        <v>6</v>
      </c>
    </row>
    <row r="2352">
      <c r="A2352" s="3" t="s">
        <v>4295</v>
      </c>
      <c r="B2352" s="3" t="s">
        <v>11</v>
      </c>
      <c r="C2352" s="3" t="s">
        <v>421</v>
      </c>
      <c r="D2352" s="4">
        <v>45447.0</v>
      </c>
      <c r="E2352" s="2">
        <v>315.0</v>
      </c>
      <c r="F2352" s="3" t="s">
        <v>1925</v>
      </c>
      <c r="G2352" s="3" t="s">
        <v>922</v>
      </c>
      <c r="H2352" s="3">
        <v>1.0</v>
      </c>
      <c r="I2352" s="2">
        <f>IFERROR(vlookup(F2352,'College Conference'!$B$1:$Z$1000 , 6,False),0)</f>
        <v>0</v>
      </c>
      <c r="J2352" s="2">
        <f>IFERROR(vlookup(G2352,'College Conference'!$B$1:$Z$1000 , 6,False),0)</f>
        <v>10</v>
      </c>
    </row>
    <row r="2353">
      <c r="A2353" s="3" t="s">
        <v>1415</v>
      </c>
      <c r="B2353" s="3">
        <v>0.83</v>
      </c>
      <c r="C2353" s="3" t="s">
        <v>12</v>
      </c>
      <c r="D2353" s="4">
        <v>45448.0</v>
      </c>
      <c r="E2353" s="2">
        <v>296.0</v>
      </c>
      <c r="F2353" s="3" t="s">
        <v>361</v>
      </c>
      <c r="G2353" s="3" t="s">
        <v>400</v>
      </c>
      <c r="H2353" s="3">
        <v>1.0</v>
      </c>
      <c r="I2353" s="2">
        <f>IFERROR(vlookup(F2353,'College Conference'!$B$1:$Z$1000 , 6,False),0)</f>
        <v>0</v>
      </c>
      <c r="J2353" s="2">
        <f>IFERROR(vlookup(G2353,'College Conference'!$B$1:$Z$1000 , 6,False),0)</f>
        <v>3</v>
      </c>
    </row>
    <row r="2354">
      <c r="A2354" s="3" t="s">
        <v>1836</v>
      </c>
      <c r="B2354" s="3">
        <v>0.89</v>
      </c>
      <c r="C2354" s="3" t="s">
        <v>12</v>
      </c>
      <c r="D2354" s="4">
        <v>45448.0</v>
      </c>
      <c r="E2354" s="2">
        <v>270.0</v>
      </c>
      <c r="F2354" s="3" t="s">
        <v>811</v>
      </c>
      <c r="G2354" s="3" t="s">
        <v>298</v>
      </c>
      <c r="H2354" s="3">
        <v>1.0</v>
      </c>
      <c r="I2354" s="2">
        <f>IFERROR(vlookup(F2354,'College Conference'!$B$1:$Z$1000 , 6,False),0)</f>
        <v>8</v>
      </c>
      <c r="J2354" s="2">
        <f>IFERROR(vlookup(G2354,'College Conference'!$B$1:$Z$1000 , 6,False),0)</f>
        <v>3</v>
      </c>
    </row>
    <row r="2355">
      <c r="A2355" s="3" t="s">
        <v>3807</v>
      </c>
      <c r="B2355" s="3">
        <v>0.89</v>
      </c>
      <c r="C2355" s="3" t="s">
        <v>27</v>
      </c>
      <c r="D2355" s="4">
        <v>45445.0</v>
      </c>
      <c r="E2355" s="2">
        <v>188.0</v>
      </c>
      <c r="F2355" s="3" t="s">
        <v>325</v>
      </c>
      <c r="G2355" s="3" t="s">
        <v>799</v>
      </c>
      <c r="H2355" s="3">
        <v>1.0</v>
      </c>
      <c r="I2355" s="2">
        <f>IFERROR(vlookup(F2355,'College Conference'!$B$1:$Z$1000 , 6,False),0)</f>
        <v>3</v>
      </c>
      <c r="J2355" s="2">
        <f>IFERROR(vlookup(G2355,'College Conference'!$B$1:$Z$1000 , 6,False),0)</f>
        <v>8</v>
      </c>
    </row>
    <row r="2356">
      <c r="A2356" s="3" t="s">
        <v>902</v>
      </c>
      <c r="B2356" s="3">
        <v>0.86</v>
      </c>
      <c r="C2356" s="3" t="s">
        <v>17</v>
      </c>
      <c r="D2356" s="4">
        <v>45446.0</v>
      </c>
      <c r="E2356" s="2">
        <v>205.0</v>
      </c>
      <c r="F2356" s="3" t="s">
        <v>890</v>
      </c>
      <c r="G2356" s="3" t="s">
        <v>121</v>
      </c>
      <c r="H2356" s="3">
        <v>1.0</v>
      </c>
      <c r="I2356" s="2">
        <f>IFERROR(vlookup(F2356,'College Conference'!$B$1:$Z$1000 , 6,False),0)</f>
        <v>9</v>
      </c>
      <c r="J2356" s="2">
        <f>IFERROR(vlookup(G2356,'College Conference'!$B$1:$Z$1000 , 6,False),0)</f>
        <v>0</v>
      </c>
    </row>
    <row r="2357">
      <c r="A2357" s="3" t="s">
        <v>1664</v>
      </c>
      <c r="B2357" s="3">
        <v>0.86</v>
      </c>
      <c r="C2357" s="3" t="s">
        <v>58</v>
      </c>
      <c r="D2357" s="4">
        <v>45448.0</v>
      </c>
      <c r="E2357" s="2">
        <v>260.0</v>
      </c>
      <c r="F2357" s="3" t="s">
        <v>540</v>
      </c>
      <c r="G2357" s="3" t="s">
        <v>400</v>
      </c>
      <c r="H2357" s="3">
        <v>1.0</v>
      </c>
      <c r="I2357" s="2">
        <f>IFERROR(vlookup(F2357,'College Conference'!$B$1:$Z$1000 , 6,False),0)</f>
        <v>5</v>
      </c>
      <c r="J2357" s="2">
        <f>IFERROR(vlookup(G2357,'College Conference'!$B$1:$Z$1000 , 6,False),0)</f>
        <v>3</v>
      </c>
    </row>
    <row r="2358">
      <c r="A2358" s="3" t="s">
        <v>4099</v>
      </c>
      <c r="B2358" s="3">
        <v>0.86</v>
      </c>
      <c r="C2358" s="3" t="s">
        <v>31</v>
      </c>
      <c r="D2358" s="4">
        <v>45449.0</v>
      </c>
      <c r="E2358" s="2">
        <v>343.0</v>
      </c>
      <c r="F2358" s="3" t="s">
        <v>830</v>
      </c>
      <c r="G2358" s="3" t="s">
        <v>922</v>
      </c>
      <c r="H2358" s="3">
        <v>1.0</v>
      </c>
      <c r="I2358" s="2">
        <f>IFERROR(vlookup(F2358,'College Conference'!$B$1:$Z$1000 , 6,False),0)</f>
        <v>8</v>
      </c>
      <c r="J2358" s="2">
        <f>IFERROR(vlookup(G2358,'College Conference'!$B$1:$Z$1000 , 6,False),0)</f>
        <v>10</v>
      </c>
    </row>
    <row r="2359">
      <c r="A2359" s="3" t="s">
        <v>3731</v>
      </c>
      <c r="B2359" s="3">
        <v>0.83</v>
      </c>
      <c r="C2359" s="3" t="s">
        <v>63</v>
      </c>
      <c r="D2359" s="4">
        <v>45444.0</v>
      </c>
      <c r="E2359" s="2">
        <v>192.0</v>
      </c>
      <c r="F2359" s="3" t="s">
        <v>236</v>
      </c>
      <c r="G2359" s="3" t="s">
        <v>774</v>
      </c>
      <c r="H2359" s="3">
        <v>1.0</v>
      </c>
      <c r="I2359" s="2">
        <f>IFERROR(vlookup(F2359,'College Conference'!$B$1:$Z$1000 , 6,False),0)</f>
        <v>2</v>
      </c>
      <c r="J2359" s="2">
        <f>IFERROR(vlookup(G2359,'College Conference'!$B$1:$Z$1000 , 6,False),0)</f>
        <v>8</v>
      </c>
    </row>
    <row r="2360">
      <c r="A2360" s="3" t="s">
        <v>1665</v>
      </c>
      <c r="B2360" s="3">
        <v>0.86</v>
      </c>
      <c r="C2360" s="3" t="s">
        <v>78</v>
      </c>
      <c r="D2360" s="2" t="s">
        <v>72</v>
      </c>
      <c r="E2360" s="2">
        <v>180.0</v>
      </c>
      <c r="F2360" s="3" t="s">
        <v>564</v>
      </c>
      <c r="G2360" s="3" t="s">
        <v>301</v>
      </c>
      <c r="H2360" s="3">
        <v>1.0</v>
      </c>
      <c r="I2360" s="2">
        <f>IFERROR(vlookup(F2360,'College Conference'!$B$1:$Z$1000 , 6,False),0)</f>
        <v>5</v>
      </c>
      <c r="J2360" s="2">
        <f>IFERROR(vlookup(G2360,'College Conference'!$B$1:$Z$1000 , 6,False),0)</f>
        <v>3</v>
      </c>
    </row>
    <row r="2361">
      <c r="A2361" s="3" t="s">
        <v>800</v>
      </c>
      <c r="B2361" s="3">
        <v>0.83</v>
      </c>
      <c r="C2361" s="3" t="s">
        <v>17</v>
      </c>
      <c r="D2361" s="4">
        <v>45445.0</v>
      </c>
      <c r="E2361" s="2">
        <v>235.0</v>
      </c>
      <c r="F2361" s="3" t="s">
        <v>774</v>
      </c>
      <c r="G2361" s="3" t="s">
        <v>801</v>
      </c>
      <c r="H2361" s="3">
        <v>1.0</v>
      </c>
      <c r="I2361" s="2">
        <f>IFERROR(vlookup(F2361,'College Conference'!$B$1:$Z$1000 , 6,False),0)</f>
        <v>8</v>
      </c>
      <c r="J2361" s="2">
        <f>IFERROR(vlookup(G2361,'College Conference'!$B$1:$Z$1000 , 6,False),0)</f>
        <v>0</v>
      </c>
    </row>
    <row r="2362">
      <c r="A2362" s="3" t="s">
        <v>2136</v>
      </c>
      <c r="B2362" s="3">
        <v>0.81</v>
      </c>
      <c r="C2362" s="3" t="s">
        <v>421</v>
      </c>
      <c r="D2362" s="4">
        <v>45446.0</v>
      </c>
      <c r="E2362" s="2">
        <v>330.0</v>
      </c>
      <c r="F2362" s="3" t="s">
        <v>615</v>
      </c>
      <c r="G2362" s="3" t="s">
        <v>491</v>
      </c>
      <c r="H2362" s="3">
        <v>1.0</v>
      </c>
      <c r="I2362" s="2">
        <f>IFERROR(vlookup(F2362,'College Conference'!$B$1:$Z$1000 , 6,False),0)</f>
        <v>6</v>
      </c>
      <c r="J2362" s="2">
        <f>IFERROR(vlookup(G2362,'College Conference'!$B$1:$Z$1000 , 6,False),0)</f>
        <v>4</v>
      </c>
    </row>
    <row r="2363">
      <c r="A2363" s="3" t="s">
        <v>1147</v>
      </c>
      <c r="B2363" s="3">
        <v>0.85</v>
      </c>
      <c r="C2363" s="3" t="s">
        <v>78</v>
      </c>
      <c r="D2363" s="4">
        <v>45448.0</v>
      </c>
      <c r="E2363" s="2">
        <v>205.0</v>
      </c>
      <c r="F2363" s="3" t="s">
        <v>718</v>
      </c>
      <c r="G2363" s="3" t="s">
        <v>976</v>
      </c>
      <c r="H2363" s="3">
        <v>1.0</v>
      </c>
      <c r="I2363" s="2">
        <f>IFERROR(vlookup(F2363,'College Conference'!$B$1:$Z$1000 , 6,False),0)</f>
        <v>7</v>
      </c>
      <c r="J2363" s="2">
        <f>IFERROR(vlookup(G2363,'College Conference'!$B$1:$Z$1000 , 6,False),0)</f>
        <v>1</v>
      </c>
    </row>
    <row r="2364">
      <c r="A2364" s="3" t="s">
        <v>2770</v>
      </c>
      <c r="B2364" s="3">
        <v>0.82</v>
      </c>
      <c r="C2364" s="3" t="s">
        <v>12</v>
      </c>
      <c r="D2364" s="4">
        <v>45445.0</v>
      </c>
      <c r="E2364" s="2">
        <v>267.0</v>
      </c>
      <c r="F2364" s="3" t="s">
        <v>890</v>
      </c>
      <c r="G2364" s="3" t="s">
        <v>510</v>
      </c>
      <c r="H2364" s="3">
        <v>1.0</v>
      </c>
      <c r="I2364" s="2">
        <f>IFERROR(vlookup(F2364,'College Conference'!$B$1:$Z$1000 , 6,False),0)</f>
        <v>9</v>
      </c>
      <c r="J2364" s="2">
        <f>IFERROR(vlookup(G2364,'College Conference'!$B$1:$Z$1000 , 6,False),0)</f>
        <v>5</v>
      </c>
    </row>
    <row r="2365">
      <c r="A2365" s="3" t="s">
        <v>529</v>
      </c>
      <c r="B2365" s="3">
        <v>0.82</v>
      </c>
      <c r="C2365" s="3" t="s">
        <v>17</v>
      </c>
      <c r="D2365" s="4">
        <v>45446.0</v>
      </c>
      <c r="E2365" s="2">
        <v>200.0</v>
      </c>
      <c r="F2365" s="3" t="s">
        <v>892</v>
      </c>
      <c r="G2365" s="3" t="s">
        <v>530</v>
      </c>
      <c r="H2365" s="3">
        <v>1.0</v>
      </c>
      <c r="I2365" s="2">
        <f>IFERROR(vlookup(F2365,'College Conference'!$B$1:$Z$1000 , 6,False),0)</f>
        <v>9</v>
      </c>
      <c r="J2365" s="2">
        <f>IFERROR(vlookup(G2365,'College Conference'!$B$1:$Z$1000 , 6,False),0)</f>
        <v>5</v>
      </c>
    </row>
    <row r="2366">
      <c r="A2366" s="3" t="s">
        <v>1196</v>
      </c>
      <c r="B2366" s="3">
        <v>0.89</v>
      </c>
      <c r="C2366" s="3" t="s">
        <v>43</v>
      </c>
      <c r="D2366" s="4">
        <v>45447.0</v>
      </c>
      <c r="E2366" s="2">
        <v>296.0</v>
      </c>
      <c r="F2366" s="3" t="s">
        <v>830</v>
      </c>
      <c r="G2366" s="3" t="s">
        <v>158</v>
      </c>
      <c r="H2366" s="3">
        <v>1.0</v>
      </c>
      <c r="I2366" s="2">
        <f>IFERROR(vlookup(F2366,'College Conference'!$B$1:$Z$1000 , 6,False),0)</f>
        <v>8</v>
      </c>
      <c r="J2366" s="2">
        <f>IFERROR(vlookup(G2366,'College Conference'!$B$1:$Z$1000 , 6,False),0)</f>
        <v>1</v>
      </c>
    </row>
    <row r="2367">
      <c r="A2367" s="3" t="s">
        <v>903</v>
      </c>
      <c r="B2367" s="3" t="s">
        <v>11</v>
      </c>
      <c r="C2367" s="3" t="s">
        <v>63</v>
      </c>
      <c r="D2367" s="4">
        <v>45445.0</v>
      </c>
      <c r="E2367" s="2">
        <v>185.0</v>
      </c>
      <c r="F2367" s="3" t="s">
        <v>904</v>
      </c>
      <c r="G2367" s="3" t="s">
        <v>55</v>
      </c>
      <c r="H2367" s="3">
        <v>1.0</v>
      </c>
      <c r="I2367" s="2">
        <f>IFERROR(vlookup(F2367,'College Conference'!$B$1:$Z$1000 , 6,False),0)</f>
        <v>9</v>
      </c>
      <c r="J2367" s="2">
        <f>IFERROR(vlookup(G2367,'College Conference'!$B$1:$Z$1000 , 6,False),0)</f>
        <v>0</v>
      </c>
    </row>
    <row r="2368">
      <c r="A2368" s="3" t="s">
        <v>634</v>
      </c>
      <c r="B2368" s="3">
        <v>0.75</v>
      </c>
      <c r="C2368" s="3" t="s">
        <v>313</v>
      </c>
      <c r="D2368" s="2" t="s">
        <v>72</v>
      </c>
      <c r="E2368" s="2">
        <v>195.0</v>
      </c>
      <c r="F2368" s="3" t="s">
        <v>635</v>
      </c>
      <c r="G2368" s="3" t="s">
        <v>173</v>
      </c>
      <c r="H2368" s="3">
        <v>1.0</v>
      </c>
      <c r="I2368" s="2">
        <f>IFERROR(vlookup(F2368,'College Conference'!$B$1:$Z$1000 , 6,False),0)</f>
        <v>6</v>
      </c>
      <c r="J2368" s="2">
        <f>IFERROR(vlookup(G2368,'College Conference'!$B$1:$Z$1000 , 6,False),0)</f>
        <v>0</v>
      </c>
    </row>
    <row r="2369">
      <c r="A2369" s="3" t="s">
        <v>2722</v>
      </c>
      <c r="B2369" s="3">
        <v>0.84</v>
      </c>
      <c r="C2369" s="3" t="s">
        <v>421</v>
      </c>
      <c r="D2369" s="4">
        <v>45448.0</v>
      </c>
      <c r="E2369" s="2">
        <v>295.0</v>
      </c>
      <c r="F2369" s="3" t="s">
        <v>779</v>
      </c>
      <c r="G2369" s="3" t="s">
        <v>512</v>
      </c>
      <c r="H2369" s="3">
        <v>1.0</v>
      </c>
      <c r="I2369" s="2">
        <f>IFERROR(vlookup(F2369,'College Conference'!$B$1:$Z$1000 , 6,False),0)</f>
        <v>8</v>
      </c>
      <c r="J2369" s="2">
        <f>IFERROR(vlookup(G2369,'College Conference'!$B$1:$Z$1000 , 6,False),0)</f>
        <v>5</v>
      </c>
    </row>
    <row r="2370">
      <c r="A2370" s="3" t="s">
        <v>2201</v>
      </c>
      <c r="B2370" s="3">
        <v>0.95</v>
      </c>
      <c r="C2370" s="3" t="s">
        <v>120</v>
      </c>
      <c r="D2370" s="4">
        <v>45450.0</v>
      </c>
      <c r="E2370" s="2">
        <v>221.0</v>
      </c>
      <c r="F2370" s="3" t="s">
        <v>804</v>
      </c>
      <c r="G2370" s="3" t="s">
        <v>455</v>
      </c>
      <c r="H2370" s="3">
        <v>1.0</v>
      </c>
      <c r="I2370" s="2">
        <f>IFERROR(vlookup(F2370,'College Conference'!$B$1:$Z$1000 , 6,False),0)</f>
        <v>8</v>
      </c>
      <c r="J2370" s="2">
        <f>IFERROR(vlookup(G2370,'College Conference'!$B$1:$Z$1000 , 6,False),0)</f>
        <v>4</v>
      </c>
    </row>
    <row r="2371">
      <c r="A2371" s="3" t="s">
        <v>2202</v>
      </c>
      <c r="B2371" s="3">
        <v>0.83</v>
      </c>
      <c r="C2371" s="3" t="s">
        <v>120</v>
      </c>
      <c r="D2371" s="4">
        <v>45448.0</v>
      </c>
      <c r="E2371" s="2">
        <v>260.0</v>
      </c>
      <c r="F2371" s="3" t="s">
        <v>774</v>
      </c>
      <c r="G2371" s="3" t="s">
        <v>498</v>
      </c>
      <c r="H2371" s="3">
        <v>1.0</v>
      </c>
      <c r="I2371" s="2">
        <f>IFERROR(vlookup(F2371,'College Conference'!$B$1:$Z$1000 , 6,False),0)</f>
        <v>8</v>
      </c>
      <c r="J2371" s="2">
        <f>IFERROR(vlookup(G2371,'College Conference'!$B$1:$Z$1000 , 6,False),0)</f>
        <v>4</v>
      </c>
    </row>
    <row r="2372">
      <c r="A2372" s="3" t="s">
        <v>1281</v>
      </c>
      <c r="B2372" s="3">
        <v>0.83</v>
      </c>
      <c r="C2372" s="3" t="s">
        <v>12</v>
      </c>
      <c r="D2372" s="4">
        <v>45448.0</v>
      </c>
      <c r="E2372" s="2">
        <v>290.0</v>
      </c>
      <c r="F2372" s="3" t="s">
        <v>320</v>
      </c>
      <c r="G2372" s="3" t="s">
        <v>229</v>
      </c>
      <c r="H2372" s="3">
        <v>1.0</v>
      </c>
      <c r="I2372" s="2">
        <f>IFERROR(vlookup(F2372,'College Conference'!$B$1:$Z$1000 , 6,False),0)</f>
        <v>3</v>
      </c>
      <c r="J2372" s="2">
        <f>IFERROR(vlookup(G2372,'College Conference'!$B$1:$Z$1000 , 6,False),0)</f>
        <v>2</v>
      </c>
    </row>
    <row r="2373">
      <c r="A2373" s="3" t="s">
        <v>802</v>
      </c>
      <c r="B2373" s="3">
        <v>0.95</v>
      </c>
      <c r="C2373" s="3" t="s">
        <v>17</v>
      </c>
      <c r="D2373" s="4">
        <v>45446.0</v>
      </c>
      <c r="E2373" s="2">
        <v>200.0</v>
      </c>
      <c r="F2373" s="3" t="s">
        <v>776</v>
      </c>
      <c r="G2373" s="3" t="s">
        <v>380</v>
      </c>
      <c r="H2373" s="3">
        <v>1.0</v>
      </c>
      <c r="I2373" s="2">
        <f>IFERROR(vlookup(F2373,'College Conference'!$B$1:$Z$1000 , 6,False),0)</f>
        <v>8</v>
      </c>
      <c r="J2373" s="2">
        <f>IFERROR(vlookup(G2373,'College Conference'!$B$1:$Z$1000 , 6,False),0)</f>
        <v>0</v>
      </c>
    </row>
    <row r="2374">
      <c r="A2374" s="3" t="s">
        <v>1837</v>
      </c>
      <c r="B2374" s="3">
        <v>0.87</v>
      </c>
      <c r="C2374" s="3" t="s">
        <v>52</v>
      </c>
      <c r="D2374" s="4">
        <v>45444.0</v>
      </c>
      <c r="E2374" s="2">
        <v>205.0</v>
      </c>
      <c r="F2374" s="3" t="s">
        <v>830</v>
      </c>
      <c r="G2374" s="3" t="s">
        <v>298</v>
      </c>
      <c r="H2374" s="3">
        <v>1.0</v>
      </c>
      <c r="I2374" s="2">
        <f>IFERROR(vlookup(F2374,'College Conference'!$B$1:$Z$1000 , 6,False),0)</f>
        <v>8</v>
      </c>
      <c r="J2374" s="2">
        <f>IFERROR(vlookup(G2374,'College Conference'!$B$1:$Z$1000 , 6,False),0)</f>
        <v>3</v>
      </c>
    </row>
    <row r="2375">
      <c r="A2375" s="3" t="s">
        <v>181</v>
      </c>
      <c r="B2375" s="3">
        <v>0.83</v>
      </c>
      <c r="C2375" s="3" t="s">
        <v>22</v>
      </c>
      <c r="D2375" s="4">
        <v>45423.0</v>
      </c>
      <c r="E2375" s="2">
        <v>187.0</v>
      </c>
      <c r="F2375" s="3" t="s">
        <v>182</v>
      </c>
      <c r="G2375" s="3" t="s">
        <v>222</v>
      </c>
      <c r="H2375" s="3">
        <v>1.0</v>
      </c>
      <c r="I2375" s="2">
        <f>IFERROR(vlookup(F2375,'College Conference'!$B$1:$Z$1000 , 6,False),0)</f>
        <v>0</v>
      </c>
      <c r="J2375" s="2">
        <f>IFERROR(vlookup(G2375,'College Conference'!$B$1:$Z$1000 , 6,False),0)</f>
        <v>1</v>
      </c>
    </row>
    <row r="2376">
      <c r="A2376" s="3" t="s">
        <v>4279</v>
      </c>
      <c r="B2376" s="3">
        <v>0.9</v>
      </c>
      <c r="C2376" s="3" t="s">
        <v>17</v>
      </c>
      <c r="D2376" s="4">
        <v>45444.0</v>
      </c>
      <c r="E2376" s="2">
        <v>180.0</v>
      </c>
      <c r="F2376" s="3" t="s">
        <v>924</v>
      </c>
      <c r="G2376" s="3" t="s">
        <v>890</v>
      </c>
      <c r="H2376" s="3">
        <v>1.0</v>
      </c>
      <c r="I2376" s="2">
        <f>IFERROR(vlookup(F2376,'College Conference'!$B$1:$Z$1000 , 6,False),0)</f>
        <v>10</v>
      </c>
      <c r="J2376" s="2">
        <f>IFERROR(vlookup(G2376,'College Conference'!$B$1:$Z$1000 , 6,False),0)</f>
        <v>9</v>
      </c>
    </row>
    <row r="2377">
      <c r="A2377" s="3" t="s">
        <v>2723</v>
      </c>
      <c r="B2377" s="3">
        <v>0.92</v>
      </c>
      <c r="C2377" s="3" t="s">
        <v>63</v>
      </c>
      <c r="D2377" s="4">
        <v>45444.0</v>
      </c>
      <c r="E2377" s="2">
        <v>201.0</v>
      </c>
      <c r="F2377" s="3" t="s">
        <v>776</v>
      </c>
      <c r="G2377" s="3" t="s">
        <v>545</v>
      </c>
      <c r="H2377" s="3">
        <v>1.0</v>
      </c>
      <c r="I2377" s="2">
        <f>IFERROR(vlookup(F2377,'College Conference'!$B$1:$Z$1000 , 6,False),0)</f>
        <v>8</v>
      </c>
      <c r="J2377" s="2">
        <f>IFERROR(vlookup(G2377,'College Conference'!$B$1:$Z$1000 , 6,False),0)</f>
        <v>5</v>
      </c>
    </row>
    <row r="2378">
      <c r="A2378" s="3" t="s">
        <v>4296</v>
      </c>
      <c r="B2378" s="3" t="s">
        <v>11</v>
      </c>
      <c r="C2378" s="3" t="s">
        <v>31</v>
      </c>
      <c r="D2378" s="4">
        <v>45448.0</v>
      </c>
      <c r="E2378" s="2">
        <v>335.0</v>
      </c>
      <c r="F2378" s="3" t="s">
        <v>4297</v>
      </c>
      <c r="G2378" s="3" t="s">
        <v>922</v>
      </c>
      <c r="H2378" s="3">
        <v>1.0</v>
      </c>
      <c r="I2378" s="2">
        <f>IFERROR(vlookup(F2378,'College Conference'!$B$1:$Z$1000 , 6,False),0)</f>
        <v>0</v>
      </c>
      <c r="J2378" s="2">
        <f>IFERROR(vlookup(G2378,'College Conference'!$B$1:$Z$1000 , 6,False),0)</f>
        <v>10</v>
      </c>
    </row>
    <row r="2379">
      <c r="A2379" s="3" t="s">
        <v>3301</v>
      </c>
      <c r="B2379" s="3">
        <v>0.95</v>
      </c>
      <c r="C2379" s="3" t="s">
        <v>27</v>
      </c>
      <c r="D2379" s="2" t="s">
        <v>72</v>
      </c>
      <c r="E2379" s="2">
        <v>170.0</v>
      </c>
      <c r="F2379" s="3" t="s">
        <v>348</v>
      </c>
      <c r="G2379" s="3" t="s">
        <v>693</v>
      </c>
      <c r="H2379" s="3">
        <v>1.0</v>
      </c>
      <c r="I2379" s="2">
        <f>IFERROR(vlookup(F2379,'College Conference'!$B$1:$Z$1000 , 6,False),0)</f>
        <v>3</v>
      </c>
      <c r="J2379" s="2">
        <f>IFERROR(vlookup(G2379,'College Conference'!$B$1:$Z$1000 , 6,False),0)</f>
        <v>7</v>
      </c>
    </row>
    <row r="2380">
      <c r="A2380" s="3" t="s">
        <v>1197</v>
      </c>
      <c r="B2380" s="3">
        <v>0.86</v>
      </c>
      <c r="C2380" s="3" t="s">
        <v>120</v>
      </c>
      <c r="D2380" s="4">
        <v>45450.0</v>
      </c>
      <c r="E2380" s="2">
        <v>230.0</v>
      </c>
      <c r="F2380" s="3" t="s">
        <v>816</v>
      </c>
      <c r="G2380" s="3" t="s">
        <v>139</v>
      </c>
      <c r="H2380" s="3">
        <v>1.0</v>
      </c>
      <c r="I2380" s="2">
        <f>IFERROR(vlookup(F2380,'College Conference'!$B$1:$Z$1000 , 6,False),0)</f>
        <v>8</v>
      </c>
      <c r="J2380" s="2">
        <f>IFERROR(vlookup(G2380,'College Conference'!$B$1:$Z$1000 , 6,False),0)</f>
        <v>1</v>
      </c>
    </row>
    <row r="2381">
      <c r="A2381" s="3" t="s">
        <v>2960</v>
      </c>
      <c r="B2381" s="3">
        <v>0.83</v>
      </c>
      <c r="C2381" s="3" t="s">
        <v>63</v>
      </c>
      <c r="D2381" s="2" t="s">
        <v>72</v>
      </c>
      <c r="E2381" s="2">
        <v>182.0</v>
      </c>
      <c r="F2381" s="3" t="s">
        <v>503</v>
      </c>
      <c r="G2381" s="3" t="s">
        <v>635</v>
      </c>
      <c r="H2381" s="3">
        <v>1.0</v>
      </c>
      <c r="I2381" s="2">
        <f>IFERROR(vlookup(F2381,'College Conference'!$B$1:$Z$1000 , 6,False),0)</f>
        <v>4</v>
      </c>
      <c r="J2381" s="2">
        <f>IFERROR(vlookup(G2381,'College Conference'!$B$1:$Z$1000 , 6,False),0)</f>
        <v>6</v>
      </c>
    </row>
    <row r="2382">
      <c r="A2382" s="3" t="s">
        <v>2961</v>
      </c>
      <c r="B2382" s="3">
        <v>0.79</v>
      </c>
      <c r="C2382" s="3" t="s">
        <v>22</v>
      </c>
      <c r="D2382" s="2" t="s">
        <v>72</v>
      </c>
      <c r="E2382" s="2">
        <v>185.0</v>
      </c>
      <c r="F2382" s="3" t="s">
        <v>503</v>
      </c>
      <c r="G2382" s="3" t="s">
        <v>635</v>
      </c>
      <c r="H2382" s="3">
        <v>1.0</v>
      </c>
      <c r="I2382" s="2">
        <f>IFERROR(vlookup(F2382,'College Conference'!$B$1:$Z$1000 , 6,False),0)</f>
        <v>4</v>
      </c>
      <c r="J2382" s="2">
        <f>IFERROR(vlookup(G2382,'College Conference'!$B$1:$Z$1000 , 6,False),0)</f>
        <v>6</v>
      </c>
    </row>
    <row r="2383">
      <c r="A2383" s="3" t="s">
        <v>3002</v>
      </c>
      <c r="B2383" s="3" t="s">
        <v>11</v>
      </c>
      <c r="C2383" s="3" t="s">
        <v>52</v>
      </c>
      <c r="D2383" s="4">
        <v>45444.0</v>
      </c>
      <c r="E2383" s="2">
        <v>215.0</v>
      </c>
      <c r="F2383" s="3" t="s">
        <v>514</v>
      </c>
      <c r="G2383" s="3" t="s">
        <v>613</v>
      </c>
      <c r="H2383" s="3">
        <v>1.0</v>
      </c>
      <c r="I2383" s="2">
        <f>IFERROR(vlookup(F2383,'College Conference'!$B$1:$Z$1000 , 6,False),0)</f>
        <v>5</v>
      </c>
      <c r="J2383" s="2">
        <f>IFERROR(vlookup(G2383,'College Conference'!$B$1:$Z$1000 , 6,False),0)</f>
        <v>6</v>
      </c>
    </row>
    <row r="2384">
      <c r="A2384" s="3" t="s">
        <v>1666</v>
      </c>
      <c r="B2384" s="3">
        <v>0.88</v>
      </c>
      <c r="C2384" s="3" t="s">
        <v>27</v>
      </c>
      <c r="D2384" s="4">
        <v>45445.0</v>
      </c>
      <c r="E2384" s="2">
        <v>192.0</v>
      </c>
      <c r="F2384" s="3" t="s">
        <v>525</v>
      </c>
      <c r="G2384" s="3" t="s">
        <v>322</v>
      </c>
      <c r="H2384" s="3">
        <v>1.0</v>
      </c>
      <c r="I2384" s="2">
        <f>IFERROR(vlookup(F2384,'College Conference'!$B$1:$Z$1000 , 6,False),0)</f>
        <v>5</v>
      </c>
      <c r="J2384" s="2">
        <f>IFERROR(vlookup(G2384,'College Conference'!$B$1:$Z$1000 , 6,False),0)</f>
        <v>3</v>
      </c>
    </row>
    <row r="2385">
      <c r="A2385" s="3" t="s">
        <v>1667</v>
      </c>
      <c r="B2385" s="3">
        <v>0.92</v>
      </c>
      <c r="C2385" s="3" t="s">
        <v>63</v>
      </c>
      <c r="D2385" s="4">
        <v>45422.0</v>
      </c>
      <c r="E2385" s="2">
        <v>198.0</v>
      </c>
      <c r="F2385" s="3" t="s">
        <v>525</v>
      </c>
      <c r="G2385" s="3" t="s">
        <v>292</v>
      </c>
      <c r="H2385" s="3">
        <v>1.0</v>
      </c>
      <c r="I2385" s="2">
        <f>IFERROR(vlookup(F2385,'College Conference'!$B$1:$Z$1000 , 6,False),0)</f>
        <v>5</v>
      </c>
      <c r="J2385" s="2">
        <f>IFERROR(vlookup(G2385,'College Conference'!$B$1:$Z$1000 , 6,False),0)</f>
        <v>3</v>
      </c>
    </row>
    <row r="2386">
      <c r="A2386" s="3" t="s">
        <v>3074</v>
      </c>
      <c r="B2386" s="3">
        <v>0.89</v>
      </c>
      <c r="C2386" s="3" t="s">
        <v>17</v>
      </c>
      <c r="D2386" s="4">
        <v>45444.0</v>
      </c>
      <c r="E2386" s="2">
        <v>215.0</v>
      </c>
      <c r="F2386" s="3" t="s">
        <v>701</v>
      </c>
      <c r="G2386" s="3" t="s">
        <v>635</v>
      </c>
      <c r="H2386" s="3">
        <v>1.0</v>
      </c>
      <c r="I2386" s="2">
        <f>IFERROR(vlookup(F2386,'College Conference'!$B$1:$Z$1000 , 6,False),0)</f>
        <v>7</v>
      </c>
      <c r="J2386" s="2">
        <f>IFERROR(vlookup(G2386,'College Conference'!$B$1:$Z$1000 , 6,False),0)</f>
        <v>6</v>
      </c>
    </row>
    <row r="2387">
      <c r="A2387" s="3" t="s">
        <v>3917</v>
      </c>
      <c r="B2387" s="3">
        <v>0.85</v>
      </c>
      <c r="C2387" s="3" t="s">
        <v>17</v>
      </c>
      <c r="D2387" s="4">
        <v>45422.0</v>
      </c>
      <c r="E2387" s="2">
        <v>170.0</v>
      </c>
      <c r="F2387" s="3" t="s">
        <v>621</v>
      </c>
      <c r="G2387" s="3" t="s">
        <v>811</v>
      </c>
      <c r="H2387" s="3">
        <v>1.0</v>
      </c>
      <c r="I2387" s="2">
        <f>IFERROR(vlookup(F2387,'College Conference'!$B$1:$Z$1000 , 6,False),0)</f>
        <v>6</v>
      </c>
      <c r="J2387" s="2">
        <f>IFERROR(vlookup(G2387,'College Conference'!$B$1:$Z$1000 , 6,False),0)</f>
        <v>8</v>
      </c>
    </row>
    <row r="2388">
      <c r="A2388" s="3" t="s">
        <v>4183</v>
      </c>
      <c r="B2388" s="3">
        <v>0.86</v>
      </c>
      <c r="C2388" s="3" t="s">
        <v>120</v>
      </c>
      <c r="D2388" s="4">
        <v>45448.0</v>
      </c>
      <c r="E2388" s="2">
        <v>246.0</v>
      </c>
      <c r="F2388" s="3" t="s">
        <v>298</v>
      </c>
      <c r="G2388" s="3" t="s">
        <v>904</v>
      </c>
      <c r="H2388" s="3">
        <v>1.0</v>
      </c>
      <c r="I2388" s="2">
        <f>IFERROR(vlookup(F2388,'College Conference'!$B$1:$Z$1000 , 6,False),0)</f>
        <v>3</v>
      </c>
      <c r="J2388" s="2">
        <f>IFERROR(vlookup(G2388,'College Conference'!$B$1:$Z$1000 , 6,False),0)</f>
        <v>9</v>
      </c>
    </row>
    <row r="2389">
      <c r="A2389" s="3" t="s">
        <v>2286</v>
      </c>
      <c r="B2389" s="3">
        <v>0.84</v>
      </c>
      <c r="C2389" s="3" t="s">
        <v>27</v>
      </c>
      <c r="D2389" s="4">
        <v>45444.0</v>
      </c>
      <c r="E2389" s="2">
        <v>175.0</v>
      </c>
      <c r="F2389" s="3" t="s">
        <v>361</v>
      </c>
      <c r="G2389" s="3" t="s">
        <v>525</v>
      </c>
      <c r="H2389" s="3">
        <v>1.0</v>
      </c>
      <c r="I2389" s="2">
        <f>IFERROR(vlookup(F2389,'College Conference'!$B$1:$Z$1000 , 6,False),0)</f>
        <v>0</v>
      </c>
      <c r="J2389" s="2">
        <f>IFERROR(vlookup(G2389,'College Conference'!$B$1:$Z$1000 , 6,False),0)</f>
        <v>5</v>
      </c>
    </row>
    <row r="2390">
      <c r="A2390" s="3" t="s">
        <v>3808</v>
      </c>
      <c r="B2390" s="3">
        <v>0.86</v>
      </c>
      <c r="C2390" s="3" t="s">
        <v>27</v>
      </c>
      <c r="D2390" s="4">
        <v>45422.0</v>
      </c>
      <c r="E2390" s="2">
        <v>183.0</v>
      </c>
      <c r="F2390" s="3" t="s">
        <v>372</v>
      </c>
      <c r="G2390" s="3" t="s">
        <v>776</v>
      </c>
      <c r="H2390" s="3">
        <v>1.0</v>
      </c>
      <c r="I2390" s="2">
        <f>IFERROR(vlookup(F2390,'College Conference'!$B$1:$Z$1000 , 6,False),0)</f>
        <v>3</v>
      </c>
      <c r="J2390" s="2">
        <f>IFERROR(vlookup(G2390,'College Conference'!$B$1:$Z$1000 , 6,False),0)</f>
        <v>8</v>
      </c>
    </row>
    <row r="2391">
      <c r="A2391" s="3" t="s">
        <v>1636</v>
      </c>
      <c r="B2391" s="3">
        <v>0.85</v>
      </c>
      <c r="C2391" s="3" t="s">
        <v>63</v>
      </c>
      <c r="D2391" s="4">
        <v>45422.0</v>
      </c>
      <c r="E2391" s="2">
        <v>180.0</v>
      </c>
      <c r="F2391" s="3" t="s">
        <v>1167</v>
      </c>
      <c r="G2391" s="3" t="s">
        <v>519</v>
      </c>
      <c r="H2391" s="3">
        <v>1.0</v>
      </c>
      <c r="I2391" s="2">
        <f>IFERROR(vlookup(F2391,'College Conference'!$B$1:$Z$1000 , 6,False),0)</f>
        <v>8</v>
      </c>
      <c r="J2391" s="2">
        <f>IFERROR(vlookup(G2391,'College Conference'!$B$1:$Z$1000 , 6,False),0)</f>
        <v>5</v>
      </c>
    </row>
    <row r="2392">
      <c r="A2392" s="3" t="s">
        <v>2868</v>
      </c>
      <c r="B2392" s="3">
        <v>0.84</v>
      </c>
      <c r="C2392" s="3" t="s">
        <v>27</v>
      </c>
      <c r="D2392" s="4">
        <v>45423.0</v>
      </c>
      <c r="E2392" s="2">
        <v>170.0</v>
      </c>
      <c r="F2392" s="3" t="s">
        <v>231</v>
      </c>
      <c r="G2392" s="3" t="s">
        <v>643</v>
      </c>
      <c r="H2392" s="3">
        <v>1.0</v>
      </c>
      <c r="I2392" s="2">
        <f>IFERROR(vlookup(F2392,'College Conference'!$B$1:$Z$1000 , 6,False),0)</f>
        <v>2</v>
      </c>
      <c r="J2392" s="2">
        <f>IFERROR(vlookup(G2392,'College Conference'!$B$1:$Z$1000 , 6,False),0)</f>
        <v>6</v>
      </c>
    </row>
    <row r="2393">
      <c r="A2393" s="3" t="s">
        <v>543</v>
      </c>
      <c r="B2393" s="3">
        <v>0.9</v>
      </c>
      <c r="C2393" s="3" t="s">
        <v>12</v>
      </c>
      <c r="D2393" s="4">
        <v>45447.0</v>
      </c>
      <c r="E2393" s="2">
        <v>285.0</v>
      </c>
      <c r="F2393" s="3" t="s">
        <v>512</v>
      </c>
      <c r="G2393" s="3" t="s">
        <v>384</v>
      </c>
      <c r="H2393" s="3">
        <v>1.0</v>
      </c>
      <c r="I2393" s="2">
        <f>IFERROR(vlookup(F2393,'College Conference'!$B$1:$Z$1000 , 6,False),0)</f>
        <v>5</v>
      </c>
      <c r="J2393" s="2">
        <f>IFERROR(vlookup(G2393,'College Conference'!$B$1:$Z$1000 , 6,False),0)</f>
        <v>0</v>
      </c>
    </row>
    <row r="2394">
      <c r="A2394" s="3" t="s">
        <v>2724</v>
      </c>
      <c r="B2394" s="3">
        <v>0.9</v>
      </c>
      <c r="C2394" s="3" t="s">
        <v>17</v>
      </c>
      <c r="D2394" s="4">
        <v>45444.0</v>
      </c>
      <c r="E2394" s="2">
        <v>210.0</v>
      </c>
      <c r="F2394" s="3" t="s">
        <v>776</v>
      </c>
      <c r="G2394" s="3" t="s">
        <v>1081</v>
      </c>
      <c r="H2394" s="3">
        <v>1.0</v>
      </c>
      <c r="I2394" s="2">
        <f>IFERROR(vlookup(F2394,'College Conference'!$B$1:$Z$1000 , 6,False),0)</f>
        <v>8</v>
      </c>
      <c r="J2394" s="2">
        <f>IFERROR(vlookup(G2394,'College Conference'!$B$1:$Z$1000 , 6,False),0)</f>
        <v>5</v>
      </c>
    </row>
    <row r="2395">
      <c r="A2395" s="3" t="s">
        <v>3400</v>
      </c>
      <c r="B2395" s="3">
        <v>0.88</v>
      </c>
      <c r="C2395" s="3" t="s">
        <v>27</v>
      </c>
      <c r="D2395" s="4">
        <v>45444.0</v>
      </c>
      <c r="E2395" s="2">
        <v>170.0</v>
      </c>
      <c r="F2395" s="3" t="s">
        <v>512</v>
      </c>
      <c r="G2395" s="3" t="s">
        <v>695</v>
      </c>
      <c r="H2395" s="3">
        <v>1.0</v>
      </c>
      <c r="I2395" s="2">
        <f>IFERROR(vlookup(F2395,'College Conference'!$B$1:$Z$1000 , 6,False),0)</f>
        <v>5</v>
      </c>
      <c r="J2395" s="2">
        <f>IFERROR(vlookup(G2395,'College Conference'!$B$1:$Z$1000 , 6,False),0)</f>
        <v>7</v>
      </c>
    </row>
    <row r="2396">
      <c r="A2396" s="3" t="s">
        <v>2095</v>
      </c>
      <c r="B2396" s="3">
        <v>0.83</v>
      </c>
      <c r="C2396" s="3" t="s">
        <v>52</v>
      </c>
      <c r="D2396" s="4">
        <v>45446.0</v>
      </c>
      <c r="E2396" s="2">
        <v>205.0</v>
      </c>
      <c r="F2396" s="3" t="s">
        <v>545</v>
      </c>
      <c r="G2396" s="3" t="s">
        <v>444</v>
      </c>
      <c r="H2396" s="3">
        <v>1.0</v>
      </c>
      <c r="I2396" s="2">
        <f>IFERROR(vlookup(F2396,'College Conference'!$B$1:$Z$1000 , 6,False),0)</f>
        <v>5</v>
      </c>
      <c r="J2396" s="2">
        <f>IFERROR(vlookup(G2396,'College Conference'!$B$1:$Z$1000 , 6,False),0)</f>
        <v>4</v>
      </c>
    </row>
    <row r="2397">
      <c r="A2397" s="3" t="s">
        <v>2019</v>
      </c>
      <c r="B2397" s="3">
        <v>0.86</v>
      </c>
      <c r="C2397" s="3" t="s">
        <v>12</v>
      </c>
      <c r="D2397" s="4">
        <v>45446.0</v>
      </c>
      <c r="E2397" s="2">
        <v>276.0</v>
      </c>
      <c r="F2397" s="3" t="s">
        <v>298</v>
      </c>
      <c r="G2397" s="3" t="s">
        <v>453</v>
      </c>
      <c r="H2397" s="3">
        <v>1.0</v>
      </c>
      <c r="I2397" s="2">
        <f>IFERROR(vlookup(F2397,'College Conference'!$B$1:$Z$1000 , 6,False),0)</f>
        <v>3</v>
      </c>
      <c r="J2397" s="2">
        <f>IFERROR(vlookup(G2397,'College Conference'!$B$1:$Z$1000 , 6,False),0)</f>
        <v>4</v>
      </c>
    </row>
    <row r="2398">
      <c r="A2398" s="3" t="s">
        <v>4237</v>
      </c>
      <c r="B2398" s="3">
        <v>0.85</v>
      </c>
      <c r="C2398" s="3" t="s">
        <v>63</v>
      </c>
      <c r="D2398" s="2" t="s">
        <v>72</v>
      </c>
      <c r="E2398" s="2">
        <v>185.0</v>
      </c>
      <c r="F2398" s="3" t="s">
        <v>610</v>
      </c>
      <c r="G2398" s="3" t="s">
        <v>892</v>
      </c>
      <c r="H2398" s="3">
        <v>1.0</v>
      </c>
      <c r="I2398" s="2">
        <f>IFERROR(vlookup(F2398,'College Conference'!$B$1:$Z$1000 , 6,False),0)</f>
        <v>6</v>
      </c>
      <c r="J2398" s="2">
        <f>IFERROR(vlookup(G2398,'College Conference'!$B$1:$Z$1000 , 6,False),0)</f>
        <v>9</v>
      </c>
    </row>
    <row r="2399">
      <c r="A2399" s="3" t="s">
        <v>2725</v>
      </c>
      <c r="B2399" s="3">
        <v>0.86</v>
      </c>
      <c r="C2399" s="3" t="s">
        <v>111</v>
      </c>
      <c r="D2399" s="4">
        <v>45447.0</v>
      </c>
      <c r="E2399" s="2">
        <v>187.0</v>
      </c>
      <c r="F2399" s="3" t="s">
        <v>781</v>
      </c>
      <c r="G2399" s="3" t="s">
        <v>519</v>
      </c>
      <c r="H2399" s="3">
        <v>1.0</v>
      </c>
      <c r="I2399" s="2">
        <f>IFERROR(vlookup(F2399,'College Conference'!$B$1:$Z$1000 , 6,False),0)</f>
        <v>8</v>
      </c>
      <c r="J2399" s="2">
        <f>IFERROR(vlookup(G2399,'College Conference'!$B$1:$Z$1000 , 6,False),0)</f>
        <v>5</v>
      </c>
    </row>
    <row r="2400">
      <c r="A2400" s="3" t="s">
        <v>163</v>
      </c>
      <c r="B2400" s="3" t="s">
        <v>11</v>
      </c>
      <c r="C2400" s="3" t="s">
        <v>78</v>
      </c>
      <c r="D2400" s="2" t="s">
        <v>72</v>
      </c>
      <c r="E2400" s="2">
        <v>175.0</v>
      </c>
      <c r="F2400" s="3" t="s">
        <v>133</v>
      </c>
      <c r="G2400" s="3" t="s">
        <v>56</v>
      </c>
      <c r="H2400" s="3">
        <v>1.0</v>
      </c>
      <c r="I2400" s="2">
        <f>IFERROR(vlookup(F2400,'College Conference'!$B$1:$Z$1000 , 6,False),0)</f>
        <v>1</v>
      </c>
      <c r="J2400" s="2">
        <f>IFERROR(vlookup(G2400,'College Conference'!$B$1:$Z$1000 , 6,False),0)</f>
        <v>0</v>
      </c>
    </row>
    <row r="2401">
      <c r="A2401" s="3" t="s">
        <v>1764</v>
      </c>
      <c r="B2401" s="3">
        <v>0.94</v>
      </c>
      <c r="C2401" s="3" t="s">
        <v>27</v>
      </c>
      <c r="D2401" s="2" t="s">
        <v>72</v>
      </c>
      <c r="E2401" s="2">
        <v>190.0</v>
      </c>
      <c r="F2401" s="3" t="s">
        <v>703</v>
      </c>
      <c r="G2401" s="3" t="s">
        <v>292</v>
      </c>
      <c r="H2401" s="3">
        <v>1.0</v>
      </c>
      <c r="I2401" s="2">
        <f>IFERROR(vlookup(F2401,'College Conference'!$B$1:$Z$1000 , 6,False),0)</f>
        <v>7</v>
      </c>
      <c r="J2401" s="2">
        <f>IFERROR(vlookup(G2401,'College Conference'!$B$1:$Z$1000 , 6,False),0)</f>
        <v>3</v>
      </c>
    </row>
    <row r="2402">
      <c r="A2402" s="3" t="s">
        <v>2093</v>
      </c>
      <c r="B2402" s="3">
        <v>0.88</v>
      </c>
      <c r="C2402" s="3" t="s">
        <v>120</v>
      </c>
      <c r="D2402" s="4">
        <v>45448.0</v>
      </c>
      <c r="E2402" s="2">
        <v>244.0</v>
      </c>
      <c r="F2402" s="3" t="s">
        <v>400</v>
      </c>
      <c r="G2402" s="3" t="s">
        <v>512</v>
      </c>
      <c r="H2402" s="3">
        <v>1.0</v>
      </c>
      <c r="I2402" s="2">
        <f>IFERROR(vlookup(F2402,'College Conference'!$B$1:$Z$1000 , 6,False),0)</f>
        <v>3</v>
      </c>
      <c r="J2402" s="2">
        <f>IFERROR(vlookup(G2402,'College Conference'!$B$1:$Z$1000 , 6,False),0)</f>
        <v>5</v>
      </c>
    </row>
    <row r="2403">
      <c r="A2403" s="3" t="s">
        <v>1881</v>
      </c>
      <c r="B2403" s="3">
        <v>0.8</v>
      </c>
      <c r="C2403" s="3" t="s">
        <v>52</v>
      </c>
      <c r="D2403" s="4">
        <v>45446.0</v>
      </c>
      <c r="E2403" s="2">
        <v>215.0</v>
      </c>
      <c r="F2403" s="3" t="s">
        <v>1218</v>
      </c>
      <c r="G2403" s="3" t="s">
        <v>335</v>
      </c>
      <c r="H2403" s="3">
        <v>1.0</v>
      </c>
      <c r="I2403" s="2">
        <f>IFERROR(vlookup(F2403,'College Conference'!$B$1:$Z$1000 , 6,False),0)</f>
        <v>9</v>
      </c>
      <c r="J2403" s="2">
        <f>IFERROR(vlookup(G2403,'College Conference'!$B$1:$Z$1000 , 6,False),0)</f>
        <v>3</v>
      </c>
    </row>
    <row r="2404">
      <c r="A2404" s="3" t="s">
        <v>4144</v>
      </c>
      <c r="B2404" s="3">
        <v>0.8</v>
      </c>
      <c r="C2404" s="3" t="s">
        <v>63</v>
      </c>
      <c r="D2404" s="4">
        <v>45445.0</v>
      </c>
      <c r="E2404" s="2">
        <v>207.0</v>
      </c>
      <c r="F2404" s="3" t="s">
        <v>90</v>
      </c>
      <c r="G2404" s="3" t="s">
        <v>892</v>
      </c>
      <c r="H2404" s="3">
        <v>1.0</v>
      </c>
      <c r="I2404" s="2">
        <f>IFERROR(vlookup(F2404,'College Conference'!$B$1:$Z$1000 , 6,False),0)</f>
        <v>0</v>
      </c>
      <c r="J2404" s="2">
        <f>IFERROR(vlookup(G2404,'College Conference'!$B$1:$Z$1000 , 6,False),0)</f>
        <v>9</v>
      </c>
    </row>
    <row r="2405">
      <c r="A2405" s="3" t="s">
        <v>2924</v>
      </c>
      <c r="B2405" s="3">
        <v>0.85</v>
      </c>
      <c r="C2405" s="3" t="s">
        <v>12</v>
      </c>
      <c r="D2405" s="4">
        <v>45446.0</v>
      </c>
      <c r="E2405" s="2">
        <v>299.0</v>
      </c>
      <c r="F2405" s="3" t="s">
        <v>306</v>
      </c>
      <c r="G2405" s="3" t="s">
        <v>631</v>
      </c>
      <c r="H2405" s="3">
        <v>1.0</v>
      </c>
      <c r="I2405" s="2">
        <f>IFERROR(vlookup(F2405,'College Conference'!$B$1:$Z$1000 , 6,False),0)</f>
        <v>3</v>
      </c>
      <c r="J2405" s="2">
        <f>IFERROR(vlookup(G2405,'College Conference'!$B$1:$Z$1000 , 6,False),0)</f>
        <v>6</v>
      </c>
    </row>
    <row r="2406">
      <c r="A2406" s="3" t="s">
        <v>3003</v>
      </c>
      <c r="B2406" s="3">
        <v>0.79</v>
      </c>
      <c r="C2406" s="3" t="s">
        <v>43</v>
      </c>
      <c r="D2406" s="4">
        <v>45445.0</v>
      </c>
      <c r="E2406" s="2">
        <v>300.0</v>
      </c>
      <c r="F2406" s="3" t="s">
        <v>568</v>
      </c>
      <c r="G2406" s="3" t="s">
        <v>621</v>
      </c>
      <c r="H2406" s="3">
        <v>1.0</v>
      </c>
      <c r="I2406" s="2">
        <f>IFERROR(vlookup(F2406,'College Conference'!$B$1:$Z$1000 , 6,False),0)</f>
        <v>5</v>
      </c>
      <c r="J2406" s="2">
        <f>IFERROR(vlookup(G2406,'College Conference'!$B$1:$Z$1000 , 6,False),0)</f>
        <v>6</v>
      </c>
    </row>
    <row r="2407">
      <c r="A2407" s="3" t="s">
        <v>3209</v>
      </c>
      <c r="B2407" s="3" t="s">
        <v>11</v>
      </c>
      <c r="C2407" s="3" t="s">
        <v>31</v>
      </c>
      <c r="D2407" s="4">
        <v>45448.0</v>
      </c>
      <c r="E2407" s="2">
        <v>280.0</v>
      </c>
      <c r="F2407" s="3" t="s">
        <v>499</v>
      </c>
      <c r="G2407" s="3" t="s">
        <v>711</v>
      </c>
      <c r="H2407" s="3">
        <v>1.0</v>
      </c>
      <c r="I2407" s="2">
        <f>IFERROR(vlookup(F2407,'College Conference'!$B$1:$Z$1000 , 6,False),0)</f>
        <v>0</v>
      </c>
      <c r="J2407" s="2">
        <f>IFERROR(vlookup(G2407,'College Conference'!$B$1:$Z$1000 , 6,False),0)</f>
        <v>7</v>
      </c>
    </row>
    <row r="2408">
      <c r="A2408" s="3" t="s">
        <v>4184</v>
      </c>
      <c r="B2408" s="3">
        <v>0.87</v>
      </c>
      <c r="C2408" s="3" t="s">
        <v>22</v>
      </c>
      <c r="D2408" s="4">
        <v>45444.0</v>
      </c>
      <c r="E2408" s="2">
        <v>195.0</v>
      </c>
      <c r="F2408" s="3" t="s">
        <v>301</v>
      </c>
      <c r="G2408" s="3" t="s">
        <v>888</v>
      </c>
      <c r="H2408" s="3">
        <v>1.0</v>
      </c>
      <c r="I2408" s="2">
        <f>IFERROR(vlookup(F2408,'College Conference'!$B$1:$Z$1000 , 6,False),0)</f>
        <v>3</v>
      </c>
      <c r="J2408" s="2">
        <f>IFERROR(vlookup(G2408,'College Conference'!$B$1:$Z$1000 , 6,False),0)</f>
        <v>9</v>
      </c>
    </row>
    <row r="2409">
      <c r="A2409" s="3" t="s">
        <v>2726</v>
      </c>
      <c r="B2409" s="3">
        <v>0.86</v>
      </c>
      <c r="C2409" s="3" t="s">
        <v>17</v>
      </c>
      <c r="D2409" s="4">
        <v>45447.0</v>
      </c>
      <c r="E2409" s="2">
        <v>240.0</v>
      </c>
      <c r="F2409" s="3" t="s">
        <v>806</v>
      </c>
      <c r="G2409" s="3" t="s">
        <v>540</v>
      </c>
      <c r="H2409" s="3">
        <v>1.0</v>
      </c>
      <c r="I2409" s="2">
        <f>IFERROR(vlookup(F2409,'College Conference'!$B$1:$Z$1000 , 6,False),0)</f>
        <v>8</v>
      </c>
      <c r="J2409" s="2">
        <f>IFERROR(vlookup(G2409,'College Conference'!$B$1:$Z$1000 , 6,False),0)</f>
        <v>5</v>
      </c>
    </row>
    <row r="2410">
      <c r="A2410" s="3" t="s">
        <v>3363</v>
      </c>
      <c r="B2410" s="3" t="s">
        <v>11</v>
      </c>
      <c r="C2410" s="3" t="s">
        <v>191</v>
      </c>
      <c r="D2410" s="4">
        <v>45446.0</v>
      </c>
      <c r="E2410" s="2">
        <v>215.0</v>
      </c>
      <c r="F2410" s="3" t="s">
        <v>503</v>
      </c>
      <c r="G2410" s="3" t="s">
        <v>691</v>
      </c>
      <c r="H2410" s="3">
        <v>1.0</v>
      </c>
      <c r="I2410" s="2">
        <f>IFERROR(vlookup(F2410,'College Conference'!$B$1:$Z$1000 , 6,False),0)</f>
        <v>4</v>
      </c>
      <c r="J2410" s="2">
        <f>IFERROR(vlookup(G2410,'College Conference'!$B$1:$Z$1000 , 6,False),0)</f>
        <v>7</v>
      </c>
    </row>
    <row r="2411">
      <c r="A2411" s="3" t="s">
        <v>1859</v>
      </c>
      <c r="B2411" s="3">
        <v>0.94</v>
      </c>
      <c r="C2411" s="3" t="s">
        <v>17</v>
      </c>
      <c r="D2411" s="2" t="s">
        <v>72</v>
      </c>
      <c r="E2411" s="2">
        <v>180.0</v>
      </c>
      <c r="F2411" s="3" t="s">
        <v>372</v>
      </c>
      <c r="G2411" s="3" t="s">
        <v>545</v>
      </c>
      <c r="H2411" s="3">
        <v>1.0</v>
      </c>
      <c r="I2411" s="2">
        <f>IFERROR(vlookup(F2411,'College Conference'!$B$1:$Z$1000 , 6,False),0)</f>
        <v>3</v>
      </c>
      <c r="J2411" s="2">
        <f>IFERROR(vlookup(G2411,'College Conference'!$B$1:$Z$1000 , 6,False),0)</f>
        <v>5</v>
      </c>
    </row>
    <row r="2412">
      <c r="A2412" s="3" t="s">
        <v>3967</v>
      </c>
      <c r="B2412" s="3">
        <v>0.86</v>
      </c>
      <c r="C2412" s="3" t="s">
        <v>27</v>
      </c>
      <c r="D2412" s="2" t="s">
        <v>72</v>
      </c>
      <c r="E2412" s="2">
        <v>170.0</v>
      </c>
      <c r="F2412" s="3" t="s">
        <v>687</v>
      </c>
      <c r="G2412" s="3" t="s">
        <v>799</v>
      </c>
      <c r="H2412" s="3">
        <v>1.0</v>
      </c>
      <c r="I2412" s="2">
        <f>IFERROR(vlookup(F2412,'College Conference'!$B$1:$Z$1000 , 6,False),0)</f>
        <v>7</v>
      </c>
      <c r="J2412" s="2">
        <f>IFERROR(vlookup(G2412,'College Conference'!$B$1:$Z$1000 , 6,False),0)</f>
        <v>8</v>
      </c>
    </row>
    <row r="2413">
      <c r="A2413" s="3" t="s">
        <v>1041</v>
      </c>
      <c r="B2413" s="3">
        <v>0.78</v>
      </c>
      <c r="C2413" s="3" t="s">
        <v>27</v>
      </c>
      <c r="D2413" s="4">
        <v>45422.0</v>
      </c>
      <c r="E2413" s="2">
        <v>174.0</v>
      </c>
      <c r="F2413" s="3" t="s">
        <v>233</v>
      </c>
      <c r="G2413" s="3" t="s">
        <v>139</v>
      </c>
      <c r="H2413" s="3">
        <v>1.0</v>
      </c>
      <c r="I2413" s="2">
        <f>IFERROR(vlookup(F2413,'College Conference'!$B$1:$Z$1000 , 6,False),0)</f>
        <v>2</v>
      </c>
      <c r="J2413" s="2">
        <f>IFERROR(vlookup(G2413,'College Conference'!$B$1:$Z$1000 , 6,False),0)</f>
        <v>1</v>
      </c>
    </row>
    <row r="2414">
      <c r="A2414" s="3" t="s">
        <v>1954</v>
      </c>
      <c r="B2414" s="3">
        <v>0.85</v>
      </c>
      <c r="C2414" s="3" t="s">
        <v>31</v>
      </c>
      <c r="D2414" s="4">
        <v>45449.0</v>
      </c>
      <c r="E2414" s="2">
        <v>325.0</v>
      </c>
      <c r="F2414" s="3" t="s">
        <v>133</v>
      </c>
      <c r="G2414" s="3" t="s">
        <v>450</v>
      </c>
      <c r="H2414" s="3">
        <v>1.0</v>
      </c>
      <c r="I2414" s="2">
        <f>IFERROR(vlookup(F2414,'College Conference'!$B$1:$Z$1000 , 6,False),0)</f>
        <v>1</v>
      </c>
      <c r="J2414" s="2">
        <f>IFERROR(vlookup(G2414,'College Conference'!$B$1:$Z$1000 , 6,False),0)</f>
        <v>4</v>
      </c>
    </row>
    <row r="2415">
      <c r="A2415" s="3" t="s">
        <v>3809</v>
      </c>
      <c r="B2415" s="3">
        <v>0.98</v>
      </c>
      <c r="C2415" s="3" t="s">
        <v>274</v>
      </c>
      <c r="D2415" s="4">
        <v>45444.0</v>
      </c>
      <c r="E2415" s="2">
        <v>232.0</v>
      </c>
      <c r="F2415" s="3" t="s">
        <v>325</v>
      </c>
      <c r="G2415" s="3" t="s">
        <v>783</v>
      </c>
      <c r="H2415" s="3">
        <v>1.0</v>
      </c>
      <c r="I2415" s="2">
        <f>IFERROR(vlookup(F2415,'College Conference'!$B$1:$Z$1000 , 6,False),0)</f>
        <v>3</v>
      </c>
      <c r="J2415" s="2">
        <f>IFERROR(vlookup(G2415,'College Conference'!$B$1:$Z$1000 , 6,False),0)</f>
        <v>8</v>
      </c>
    </row>
    <row r="2416">
      <c r="A2416" s="3" t="s">
        <v>1838</v>
      </c>
      <c r="B2416" s="3">
        <v>0.84</v>
      </c>
      <c r="C2416" s="3" t="s">
        <v>78</v>
      </c>
      <c r="D2416" s="4">
        <v>45448.0</v>
      </c>
      <c r="E2416" s="2">
        <v>234.0</v>
      </c>
      <c r="F2416" s="3" t="s">
        <v>830</v>
      </c>
      <c r="G2416" s="3" t="s">
        <v>298</v>
      </c>
      <c r="H2416" s="3">
        <v>1.0</v>
      </c>
      <c r="I2416" s="2">
        <f>IFERROR(vlookup(F2416,'College Conference'!$B$1:$Z$1000 , 6,False),0)</f>
        <v>8</v>
      </c>
      <c r="J2416" s="2">
        <f>IFERROR(vlookup(G2416,'College Conference'!$B$1:$Z$1000 , 6,False),0)</f>
        <v>3</v>
      </c>
    </row>
    <row r="2417">
      <c r="A2417" s="3" t="s">
        <v>1056</v>
      </c>
      <c r="B2417" s="3">
        <v>0.91</v>
      </c>
      <c r="C2417" s="3" t="s">
        <v>31</v>
      </c>
      <c r="D2417" s="4">
        <v>45446.0</v>
      </c>
      <c r="E2417" s="2">
        <v>326.0</v>
      </c>
      <c r="F2417" s="3" t="s">
        <v>289</v>
      </c>
      <c r="G2417" s="3" t="s">
        <v>222</v>
      </c>
      <c r="H2417" s="3">
        <v>1.0</v>
      </c>
      <c r="I2417" s="2">
        <f>IFERROR(vlookup(F2417,'College Conference'!$B$1:$Z$1000 , 6,False),0)</f>
        <v>3</v>
      </c>
      <c r="J2417" s="2">
        <f>IFERROR(vlookup(G2417,'College Conference'!$B$1:$Z$1000 , 6,False),0)</f>
        <v>1</v>
      </c>
    </row>
    <row r="2418">
      <c r="A2418" s="3" t="s">
        <v>3168</v>
      </c>
      <c r="B2418" s="3">
        <v>0.79</v>
      </c>
      <c r="C2418" s="3" t="s">
        <v>31</v>
      </c>
      <c r="D2418" s="4">
        <v>45448.0</v>
      </c>
      <c r="E2418" s="2">
        <v>295.0</v>
      </c>
      <c r="F2418" s="3" t="s">
        <v>951</v>
      </c>
      <c r="G2418" s="3" t="s">
        <v>635</v>
      </c>
      <c r="H2418" s="3">
        <v>1.0</v>
      </c>
      <c r="I2418" s="2">
        <f>IFERROR(vlookup(F2418,'College Conference'!$B$1:$Z$1000 , 6,False),0)</f>
        <v>11</v>
      </c>
      <c r="J2418" s="2">
        <f>IFERROR(vlookup(G2418,'College Conference'!$B$1:$Z$1000 , 6,False),0)</f>
        <v>6</v>
      </c>
    </row>
    <row r="2419">
      <c r="A2419" s="3" t="s">
        <v>3075</v>
      </c>
      <c r="B2419" s="3">
        <v>0.89</v>
      </c>
      <c r="C2419" s="3" t="s">
        <v>78</v>
      </c>
      <c r="D2419" s="4">
        <v>45447.0</v>
      </c>
      <c r="E2419" s="2">
        <v>185.0</v>
      </c>
      <c r="F2419" s="3" t="s">
        <v>714</v>
      </c>
      <c r="G2419" s="3" t="s">
        <v>623</v>
      </c>
      <c r="H2419" s="3">
        <v>1.0</v>
      </c>
      <c r="I2419" s="2">
        <f>IFERROR(vlookup(F2419,'College Conference'!$B$1:$Z$1000 , 6,False),0)</f>
        <v>7</v>
      </c>
      <c r="J2419" s="2">
        <f>IFERROR(vlookup(G2419,'College Conference'!$B$1:$Z$1000 , 6,False),0)</f>
        <v>6</v>
      </c>
    </row>
    <row r="2420">
      <c r="A2420" s="3" t="s">
        <v>2020</v>
      </c>
      <c r="B2420" s="3">
        <v>0.87</v>
      </c>
      <c r="C2420" s="3" t="s">
        <v>17</v>
      </c>
      <c r="D2420" s="4">
        <v>45422.0</v>
      </c>
      <c r="E2420" s="2">
        <v>187.0</v>
      </c>
      <c r="F2420" s="3" t="s">
        <v>301</v>
      </c>
      <c r="G2420" s="3" t="s">
        <v>503</v>
      </c>
      <c r="H2420" s="3">
        <v>1.0</v>
      </c>
      <c r="I2420" s="2">
        <f>IFERROR(vlookup(F2420,'College Conference'!$B$1:$Z$1000 , 6,False),0)</f>
        <v>3</v>
      </c>
      <c r="J2420" s="2">
        <f>IFERROR(vlookup(G2420,'College Conference'!$B$1:$Z$1000 , 6,False),0)</f>
        <v>4</v>
      </c>
    </row>
    <row r="2421">
      <c r="A2421" s="3" t="s">
        <v>1148</v>
      </c>
      <c r="B2421" s="3">
        <v>0.87</v>
      </c>
      <c r="C2421" s="3" t="s">
        <v>22</v>
      </c>
      <c r="D2421" s="2" t="s">
        <v>72</v>
      </c>
      <c r="E2421" s="2">
        <v>225.0</v>
      </c>
      <c r="F2421" s="3" t="s">
        <v>718</v>
      </c>
      <c r="G2421" s="3" t="s">
        <v>976</v>
      </c>
      <c r="H2421" s="3">
        <v>1.0</v>
      </c>
      <c r="I2421" s="2">
        <f>IFERROR(vlookup(F2421,'College Conference'!$B$1:$Z$1000 , 6,False),0)</f>
        <v>7</v>
      </c>
      <c r="J2421" s="2">
        <f>IFERROR(vlookup(G2421,'College Conference'!$B$1:$Z$1000 , 6,False),0)</f>
        <v>1</v>
      </c>
    </row>
    <row r="2422">
      <c r="A2422" s="3" t="s">
        <v>2203</v>
      </c>
      <c r="B2422" s="3">
        <v>0.82</v>
      </c>
      <c r="C2422" s="3" t="s">
        <v>63</v>
      </c>
      <c r="D2422" s="4">
        <v>45420.0</v>
      </c>
      <c r="E2422" s="2">
        <v>165.0</v>
      </c>
      <c r="F2422" s="3" t="s">
        <v>1167</v>
      </c>
      <c r="G2422" s="3" t="s">
        <v>461</v>
      </c>
      <c r="H2422" s="3">
        <v>1.0</v>
      </c>
      <c r="I2422" s="2">
        <f>IFERROR(vlookup(F2422,'College Conference'!$B$1:$Z$1000 , 6,False),0)</f>
        <v>8</v>
      </c>
      <c r="J2422" s="2">
        <f>IFERROR(vlookup(G2422,'College Conference'!$B$1:$Z$1000 , 6,False),0)</f>
        <v>4</v>
      </c>
    </row>
    <row r="2423">
      <c r="A2423" s="3" t="s">
        <v>3810</v>
      </c>
      <c r="B2423" s="3">
        <v>0.92</v>
      </c>
      <c r="C2423" s="3" t="s">
        <v>279</v>
      </c>
      <c r="D2423" s="4">
        <v>45448.0</v>
      </c>
      <c r="E2423" s="2">
        <v>244.0</v>
      </c>
      <c r="F2423" s="3" t="s">
        <v>320</v>
      </c>
      <c r="G2423" s="3" t="s">
        <v>776</v>
      </c>
      <c r="H2423" s="3">
        <v>1.0</v>
      </c>
      <c r="I2423" s="2">
        <f>IFERROR(vlookup(F2423,'College Conference'!$B$1:$Z$1000 , 6,False),0)</f>
        <v>3</v>
      </c>
      <c r="J2423" s="2">
        <f>IFERROR(vlookup(G2423,'College Conference'!$B$1:$Z$1000 , 6,False),0)</f>
        <v>8</v>
      </c>
    </row>
    <row r="2424">
      <c r="A2424" s="3" t="s">
        <v>1416</v>
      </c>
      <c r="B2424" s="3" t="s">
        <v>11</v>
      </c>
      <c r="C2424" s="3" t="s">
        <v>27</v>
      </c>
      <c r="D2424" s="4">
        <v>45445.0</v>
      </c>
      <c r="E2424" s="2">
        <v>190.0</v>
      </c>
      <c r="F2424" s="3" t="s">
        <v>1417</v>
      </c>
      <c r="G2424" s="3" t="s">
        <v>318</v>
      </c>
      <c r="H2424" s="3">
        <v>1.0</v>
      </c>
      <c r="I2424" s="2">
        <f>IFERROR(vlookup(F2424,'College Conference'!$B$1:$Z$1000 , 6,False),0)</f>
        <v>0</v>
      </c>
      <c r="J2424" s="2">
        <f>IFERROR(vlookup(G2424,'College Conference'!$B$1:$Z$1000 , 6,False),0)</f>
        <v>3</v>
      </c>
    </row>
    <row r="2425">
      <c r="A2425" s="3" t="s">
        <v>3401</v>
      </c>
      <c r="B2425" s="3">
        <v>0.83</v>
      </c>
      <c r="C2425" s="3" t="s">
        <v>22</v>
      </c>
      <c r="D2425" s="4">
        <v>45422.0</v>
      </c>
      <c r="E2425" s="2">
        <v>190.0</v>
      </c>
      <c r="F2425" s="3" t="s">
        <v>525</v>
      </c>
      <c r="G2425" s="3" t="s">
        <v>718</v>
      </c>
      <c r="H2425" s="3">
        <v>1.0</v>
      </c>
      <c r="I2425" s="2">
        <f>IFERROR(vlookup(F2425,'College Conference'!$B$1:$Z$1000 , 6,False),0)</f>
        <v>5</v>
      </c>
      <c r="J2425" s="2">
        <f>IFERROR(vlookup(G2425,'College Conference'!$B$1:$Z$1000 , 6,False),0)</f>
        <v>7</v>
      </c>
    </row>
    <row r="2426">
      <c r="A2426" s="3" t="s">
        <v>3732</v>
      </c>
      <c r="B2426" s="3">
        <v>0.81</v>
      </c>
      <c r="C2426" s="3" t="s">
        <v>22</v>
      </c>
      <c r="D2426" s="4">
        <v>45421.0</v>
      </c>
      <c r="E2426" s="2">
        <v>180.0</v>
      </c>
      <c r="F2426" s="3" t="s">
        <v>233</v>
      </c>
      <c r="G2426" s="3" t="s">
        <v>861</v>
      </c>
      <c r="H2426" s="3">
        <v>1.0</v>
      </c>
      <c r="I2426" s="2">
        <f>IFERROR(vlookup(F2426,'College Conference'!$B$1:$Z$1000 , 6,False),0)</f>
        <v>2</v>
      </c>
      <c r="J2426" s="2">
        <f>IFERROR(vlookup(G2426,'College Conference'!$B$1:$Z$1000 , 6,False),0)</f>
        <v>8</v>
      </c>
    </row>
    <row r="2427">
      <c r="A2427" s="3" t="s">
        <v>1324</v>
      </c>
      <c r="B2427" s="3" t="s">
        <v>11</v>
      </c>
      <c r="C2427" s="3" t="s">
        <v>120</v>
      </c>
      <c r="D2427" s="4">
        <v>45445.0</v>
      </c>
      <c r="E2427" s="2">
        <v>230.0</v>
      </c>
      <c r="F2427" s="3" t="s">
        <v>1325</v>
      </c>
      <c r="G2427" s="3" t="s">
        <v>231</v>
      </c>
      <c r="H2427" s="3">
        <v>1.0</v>
      </c>
      <c r="I2427" s="2">
        <f>IFERROR(vlookup(F2427,'College Conference'!$B$1:$Z$1000 , 6,False),0)</f>
        <v>6</v>
      </c>
      <c r="J2427" s="2">
        <f>IFERROR(vlookup(G2427,'College Conference'!$B$1:$Z$1000 , 6,False),0)</f>
        <v>2</v>
      </c>
    </row>
    <row r="2428">
      <c r="A2428" s="3" t="s">
        <v>3129</v>
      </c>
      <c r="B2428" s="3">
        <v>0.86</v>
      </c>
      <c r="C2428" s="3" t="s">
        <v>58</v>
      </c>
      <c r="D2428" s="4">
        <v>45448.0</v>
      </c>
      <c r="E2428" s="2">
        <v>230.0</v>
      </c>
      <c r="F2428" s="3" t="s">
        <v>774</v>
      </c>
      <c r="G2428" s="3" t="s">
        <v>617</v>
      </c>
      <c r="H2428" s="3">
        <v>1.0</v>
      </c>
      <c r="I2428" s="2">
        <f>IFERROR(vlookup(F2428,'College Conference'!$B$1:$Z$1000 , 6,False),0)</f>
        <v>8</v>
      </c>
      <c r="J2428" s="2">
        <f>IFERROR(vlookup(G2428,'College Conference'!$B$1:$Z$1000 , 6,False),0)</f>
        <v>6</v>
      </c>
    </row>
    <row r="2429">
      <c r="A2429" s="3" t="s">
        <v>2638</v>
      </c>
      <c r="B2429" s="3">
        <v>0.86</v>
      </c>
      <c r="C2429" s="3" t="s">
        <v>58</v>
      </c>
      <c r="D2429" s="4">
        <v>45445.0</v>
      </c>
      <c r="E2429" s="2">
        <v>232.0</v>
      </c>
      <c r="F2429" s="3" t="s">
        <v>691</v>
      </c>
      <c r="G2429" s="3" t="s">
        <v>514</v>
      </c>
      <c r="H2429" s="3">
        <v>1.0</v>
      </c>
      <c r="I2429" s="2">
        <f>IFERROR(vlookup(F2429,'College Conference'!$B$1:$Z$1000 , 6,False),0)</f>
        <v>7</v>
      </c>
      <c r="J2429" s="2">
        <f>IFERROR(vlookup(G2429,'College Conference'!$B$1:$Z$1000 , 6,False),0)</f>
        <v>5</v>
      </c>
    </row>
    <row r="2430">
      <c r="A2430" s="3" t="s">
        <v>2021</v>
      </c>
      <c r="B2430" s="3">
        <v>0.83</v>
      </c>
      <c r="C2430" s="3" t="s">
        <v>17</v>
      </c>
      <c r="D2430" s="4">
        <v>45422.0</v>
      </c>
      <c r="E2430" s="2">
        <v>175.0</v>
      </c>
      <c r="F2430" s="3" t="s">
        <v>306</v>
      </c>
      <c r="G2430" s="3" t="s">
        <v>453</v>
      </c>
      <c r="H2430" s="3">
        <v>1.0</v>
      </c>
      <c r="I2430" s="2">
        <f>IFERROR(vlookup(F2430,'College Conference'!$B$1:$Z$1000 , 6,False),0)</f>
        <v>3</v>
      </c>
      <c r="J2430" s="2">
        <f>IFERROR(vlookup(G2430,'College Conference'!$B$1:$Z$1000 , 6,False),0)</f>
        <v>4</v>
      </c>
    </row>
    <row r="2431">
      <c r="A2431" s="3" t="s">
        <v>378</v>
      </c>
      <c r="B2431" s="3">
        <v>0.86</v>
      </c>
      <c r="C2431" s="3" t="s">
        <v>22</v>
      </c>
      <c r="D2431" s="4">
        <v>45445.0</v>
      </c>
      <c r="E2431" s="2">
        <v>218.0</v>
      </c>
      <c r="F2431" s="3" t="s">
        <v>80</v>
      </c>
      <c r="G2431" s="3" t="s">
        <v>480</v>
      </c>
      <c r="H2431" s="3">
        <v>1.0</v>
      </c>
      <c r="I2431" s="2">
        <f>IFERROR(vlookup(F2431,'College Conference'!$B$1:$Z$1000 , 6,False),0)</f>
        <v>0</v>
      </c>
      <c r="J2431" s="2">
        <f>IFERROR(vlookup(G2431,'College Conference'!$B$1:$Z$1000 , 6,False),0)</f>
        <v>4</v>
      </c>
    </row>
    <row r="2432">
      <c r="A2432" s="3" t="s">
        <v>958</v>
      </c>
      <c r="B2432" s="3">
        <v>0.83</v>
      </c>
      <c r="C2432" s="3" t="s">
        <v>43</v>
      </c>
      <c r="D2432" s="4">
        <v>45448.0</v>
      </c>
      <c r="E2432" s="2">
        <v>308.0</v>
      </c>
      <c r="F2432" s="3" t="s">
        <v>948</v>
      </c>
      <c r="G2432" s="3" t="s">
        <v>140</v>
      </c>
      <c r="H2432" s="3">
        <v>1.0</v>
      </c>
      <c r="I2432" s="2">
        <f>IFERROR(vlookup(F2432,'College Conference'!$B$1:$Z$1000 , 6,False),0)</f>
        <v>11</v>
      </c>
      <c r="J2432" s="2">
        <f>IFERROR(vlookup(G2432,'College Conference'!$B$1:$Z$1000 , 6,False),0)</f>
        <v>0</v>
      </c>
    </row>
    <row r="2433">
      <c r="A2433" s="3" t="s">
        <v>164</v>
      </c>
      <c r="B2433" s="3">
        <v>0.79</v>
      </c>
      <c r="C2433" s="3" t="s">
        <v>17</v>
      </c>
      <c r="D2433" s="4">
        <v>45446.0</v>
      </c>
      <c r="E2433" s="2">
        <v>190.0</v>
      </c>
      <c r="F2433" s="3" t="s">
        <v>133</v>
      </c>
      <c r="G2433" s="3" t="s">
        <v>165</v>
      </c>
      <c r="H2433" s="3">
        <v>1.0</v>
      </c>
      <c r="I2433" s="2">
        <f>IFERROR(vlookup(F2433,'College Conference'!$B$1:$Z$1000 , 6,False),0)</f>
        <v>1</v>
      </c>
      <c r="J2433" s="2">
        <f>IFERROR(vlookup(G2433,'College Conference'!$B$1:$Z$1000 , 6,False),0)</f>
        <v>0</v>
      </c>
    </row>
    <row r="2434">
      <c r="A2434" s="3" t="s">
        <v>2204</v>
      </c>
      <c r="B2434" s="3">
        <v>0.71</v>
      </c>
      <c r="C2434" s="3" t="s">
        <v>12</v>
      </c>
      <c r="D2434" s="2" t="s">
        <v>72</v>
      </c>
      <c r="E2434" s="2">
        <v>263.0</v>
      </c>
      <c r="F2434" s="3" t="s">
        <v>843</v>
      </c>
      <c r="G2434" s="3" t="s">
        <v>440</v>
      </c>
      <c r="H2434" s="3">
        <v>1.0</v>
      </c>
      <c r="I2434" s="2">
        <f>IFERROR(vlookup(F2434,'College Conference'!$B$1:$Z$1000 , 6,False),0)</f>
        <v>8</v>
      </c>
      <c r="J2434" s="2">
        <f>IFERROR(vlookup(G2434,'College Conference'!$B$1:$Z$1000 , 6,False),0)</f>
        <v>4</v>
      </c>
    </row>
    <row r="2435">
      <c r="A2435" s="3" t="s">
        <v>471</v>
      </c>
      <c r="B2435" s="3" t="s">
        <v>11</v>
      </c>
      <c r="C2435" s="3" t="s">
        <v>78</v>
      </c>
      <c r="D2435" s="4">
        <v>45423.0</v>
      </c>
      <c r="E2435" s="2">
        <v>194.0</v>
      </c>
      <c r="F2435" s="3" t="s">
        <v>472</v>
      </c>
      <c r="G2435" s="3" t="s">
        <v>473</v>
      </c>
      <c r="H2435" s="3">
        <v>1.0</v>
      </c>
      <c r="I2435" s="2">
        <f>IFERROR(vlookup(F2435,'College Conference'!$B$1:$Z$1000 , 6,False),0)</f>
        <v>4</v>
      </c>
      <c r="J2435" s="2">
        <f>IFERROR(vlookup(G2435,'College Conference'!$B$1:$Z$1000 , 6,False),0)</f>
        <v>0</v>
      </c>
    </row>
    <row r="2436">
      <c r="A2436" s="3" t="s">
        <v>1309</v>
      </c>
      <c r="B2436" s="3">
        <v>0.85</v>
      </c>
      <c r="C2436" s="3" t="s">
        <v>63</v>
      </c>
      <c r="D2436" s="2" t="s">
        <v>72</v>
      </c>
      <c r="E2436" s="2">
        <v>175.0</v>
      </c>
      <c r="F2436" s="3" t="s">
        <v>2287</v>
      </c>
      <c r="G2436" s="3" t="s">
        <v>521</v>
      </c>
      <c r="H2436" s="3">
        <v>1.0</v>
      </c>
      <c r="I2436" s="2">
        <f>IFERROR(vlookup(F2436,'College Conference'!$B$1:$Z$1000 , 6,False),0)</f>
        <v>0</v>
      </c>
      <c r="J2436" s="2">
        <f>IFERROR(vlookup(G2436,'College Conference'!$B$1:$Z$1000 , 6,False),0)</f>
        <v>5</v>
      </c>
    </row>
    <row r="2437">
      <c r="A2437" s="3" t="s">
        <v>2962</v>
      </c>
      <c r="B2437" s="3">
        <v>0.85</v>
      </c>
      <c r="C2437" s="3" t="s">
        <v>17</v>
      </c>
      <c r="D2437" s="4">
        <v>45422.0</v>
      </c>
      <c r="E2437" s="2">
        <v>190.0</v>
      </c>
      <c r="F2437" s="3" t="s">
        <v>503</v>
      </c>
      <c r="G2437" s="3" t="s">
        <v>635</v>
      </c>
      <c r="H2437" s="3">
        <v>1.0</v>
      </c>
      <c r="I2437" s="2">
        <f>IFERROR(vlookup(F2437,'College Conference'!$B$1:$Z$1000 , 6,False),0)</f>
        <v>4</v>
      </c>
      <c r="J2437" s="2">
        <f>IFERROR(vlookup(G2437,'College Conference'!$B$1:$Z$1000 , 6,False),0)</f>
        <v>6</v>
      </c>
    </row>
    <row r="2438">
      <c r="A2438" s="3" t="s">
        <v>636</v>
      </c>
      <c r="B2438" s="3">
        <v>0.81</v>
      </c>
      <c r="C2438" s="3" t="s">
        <v>43</v>
      </c>
      <c r="D2438" s="4">
        <v>45446.0</v>
      </c>
      <c r="E2438" s="2">
        <v>290.0</v>
      </c>
      <c r="F2438" s="3" t="s">
        <v>631</v>
      </c>
      <c r="G2438" s="3" t="s">
        <v>100</v>
      </c>
      <c r="H2438" s="3">
        <v>1.0</v>
      </c>
      <c r="I2438" s="2">
        <f>IFERROR(vlookup(F2438,'College Conference'!$B$1:$Z$1000 , 6,False),0)</f>
        <v>6</v>
      </c>
      <c r="J2438" s="2">
        <f>IFERROR(vlookup(G2438,'College Conference'!$B$1:$Z$1000 , 6,False),0)</f>
        <v>0</v>
      </c>
    </row>
    <row r="2439">
      <c r="A2439" s="3" t="s">
        <v>2329</v>
      </c>
      <c r="B2439" s="3">
        <v>0.8</v>
      </c>
      <c r="C2439" s="3" t="s">
        <v>27</v>
      </c>
      <c r="D2439" s="4">
        <v>45422.0</v>
      </c>
      <c r="E2439" s="2">
        <v>155.0</v>
      </c>
      <c r="F2439" s="3" t="s">
        <v>158</v>
      </c>
      <c r="G2439" s="3" t="s">
        <v>1081</v>
      </c>
      <c r="H2439" s="3">
        <v>1.0</v>
      </c>
      <c r="I2439" s="2">
        <f>IFERROR(vlookup(F2439,'College Conference'!$B$1:$Z$1000 , 6,False),0)</f>
        <v>1</v>
      </c>
      <c r="J2439" s="2">
        <f>IFERROR(vlookup(G2439,'College Conference'!$B$1:$Z$1000 , 6,False),0)</f>
        <v>5</v>
      </c>
    </row>
    <row r="2440">
      <c r="A2440" s="3" t="s">
        <v>3302</v>
      </c>
      <c r="B2440" s="3">
        <v>0.79</v>
      </c>
      <c r="C2440" s="3" t="s">
        <v>313</v>
      </c>
      <c r="D2440" s="2" t="s">
        <v>72</v>
      </c>
      <c r="E2440" s="2">
        <v>210.0</v>
      </c>
      <c r="F2440" s="3" t="s">
        <v>298</v>
      </c>
      <c r="G2440" s="3" t="s">
        <v>711</v>
      </c>
      <c r="H2440" s="3">
        <v>1.0</v>
      </c>
      <c r="I2440" s="2">
        <f>IFERROR(vlookup(F2440,'College Conference'!$B$1:$Z$1000 , 6,False),0)</f>
        <v>3</v>
      </c>
      <c r="J2440" s="2">
        <f>IFERROR(vlookup(G2440,'College Conference'!$B$1:$Z$1000 , 6,False),0)</f>
        <v>7</v>
      </c>
    </row>
    <row r="2441">
      <c r="A2441" s="3" t="s">
        <v>3733</v>
      </c>
      <c r="B2441" s="3">
        <v>0.71</v>
      </c>
      <c r="C2441" s="3" t="s">
        <v>313</v>
      </c>
      <c r="D2441" s="2" t="s">
        <v>72</v>
      </c>
      <c r="E2441" s="2">
        <v>185.0</v>
      </c>
      <c r="F2441" s="3" t="s">
        <v>280</v>
      </c>
      <c r="G2441" s="3" t="s">
        <v>806</v>
      </c>
      <c r="H2441" s="3">
        <v>1.0</v>
      </c>
      <c r="I2441" s="2">
        <f>IFERROR(vlookup(F2441,'College Conference'!$B$1:$Z$1000 , 6,False),0)</f>
        <v>2</v>
      </c>
      <c r="J2441" s="2">
        <f>IFERROR(vlookup(G2441,'College Conference'!$B$1:$Z$1000 , 6,False),0)</f>
        <v>8</v>
      </c>
    </row>
    <row r="2442">
      <c r="A2442" s="3" t="s">
        <v>2230</v>
      </c>
      <c r="B2442" s="3">
        <v>0.85</v>
      </c>
      <c r="C2442" s="3" t="s">
        <v>27</v>
      </c>
      <c r="D2442" s="4">
        <v>45423.0</v>
      </c>
      <c r="E2442" s="2">
        <v>180.0</v>
      </c>
      <c r="F2442" s="3" t="s">
        <v>455</v>
      </c>
      <c r="G2442" s="3" t="s">
        <v>948</v>
      </c>
      <c r="H2442" s="3">
        <v>1.0</v>
      </c>
      <c r="I2442" s="2">
        <f>IFERROR(vlookup(F2442,'College Conference'!$B$1:$Z$1000 , 6,False),0)</f>
        <v>4</v>
      </c>
      <c r="J2442" s="2">
        <f>IFERROR(vlookup(G2442,'College Conference'!$B$1:$Z$1000 , 6,False),0)</f>
        <v>11</v>
      </c>
    </row>
    <row r="2443">
      <c r="A2443" s="3" t="s">
        <v>1839</v>
      </c>
      <c r="B2443" s="3">
        <v>0.84</v>
      </c>
      <c r="C2443" s="3" t="s">
        <v>78</v>
      </c>
      <c r="D2443" s="4">
        <v>45447.0</v>
      </c>
      <c r="E2443" s="2">
        <v>222.0</v>
      </c>
      <c r="F2443" s="3" t="s">
        <v>804</v>
      </c>
      <c r="G2443" s="3" t="s">
        <v>306</v>
      </c>
      <c r="H2443" s="3">
        <v>1.0</v>
      </c>
      <c r="I2443" s="2">
        <f>IFERROR(vlookup(F2443,'College Conference'!$B$1:$Z$1000 , 6,False),0)</f>
        <v>8</v>
      </c>
      <c r="J2443" s="2">
        <f>IFERROR(vlookup(G2443,'College Conference'!$B$1:$Z$1000 , 6,False),0)</f>
        <v>3</v>
      </c>
    </row>
    <row r="2444">
      <c r="A2444" s="3" t="s">
        <v>2925</v>
      </c>
      <c r="B2444" s="3">
        <v>0.73</v>
      </c>
      <c r="C2444" s="3" t="s">
        <v>198</v>
      </c>
      <c r="D2444" s="2" t="s">
        <v>72</v>
      </c>
      <c r="E2444" s="2">
        <v>201.0</v>
      </c>
      <c r="F2444" s="3" t="s">
        <v>298</v>
      </c>
      <c r="G2444" s="3" t="s">
        <v>621</v>
      </c>
      <c r="H2444" s="3">
        <v>1.0</v>
      </c>
      <c r="I2444" s="2">
        <f>IFERROR(vlookup(F2444,'College Conference'!$B$1:$Z$1000 , 6,False),0)</f>
        <v>3</v>
      </c>
      <c r="J2444" s="2">
        <f>IFERROR(vlookup(G2444,'College Conference'!$B$1:$Z$1000 , 6,False),0)</f>
        <v>6</v>
      </c>
    </row>
    <row r="2445">
      <c r="A2445" s="3" t="s">
        <v>4311</v>
      </c>
      <c r="B2445" s="3" t="s">
        <v>11</v>
      </c>
      <c r="C2445" s="3" t="s">
        <v>313</v>
      </c>
      <c r="D2445" s="2" t="s">
        <v>72</v>
      </c>
      <c r="E2445" s="2">
        <v>165.0</v>
      </c>
      <c r="F2445" s="3" t="s">
        <v>404</v>
      </c>
      <c r="G2445" s="3" t="s">
        <v>922</v>
      </c>
      <c r="H2445" s="3">
        <v>1.0</v>
      </c>
      <c r="I2445" s="2">
        <f>IFERROR(vlookup(F2445,'College Conference'!$B$1:$Z$1000 , 6,False),0)</f>
        <v>3</v>
      </c>
      <c r="J2445" s="2">
        <f>IFERROR(vlookup(G2445,'College Conference'!$B$1:$Z$1000 , 6,False),0)</f>
        <v>10</v>
      </c>
    </row>
    <row r="2446">
      <c r="A2446" s="3" t="s">
        <v>2727</v>
      </c>
      <c r="B2446" s="3">
        <v>0.86</v>
      </c>
      <c r="C2446" s="3" t="s">
        <v>191</v>
      </c>
      <c r="D2446" s="4">
        <v>45445.0</v>
      </c>
      <c r="E2446" s="2">
        <v>213.0</v>
      </c>
      <c r="F2446" s="3" t="s">
        <v>804</v>
      </c>
      <c r="G2446" s="3" t="s">
        <v>525</v>
      </c>
      <c r="H2446" s="3">
        <v>1.0</v>
      </c>
      <c r="I2446" s="2">
        <f>IFERROR(vlookup(F2446,'College Conference'!$B$1:$Z$1000 , 6,False),0)</f>
        <v>8</v>
      </c>
      <c r="J2446" s="2">
        <f>IFERROR(vlookup(G2446,'College Conference'!$B$1:$Z$1000 , 6,False),0)</f>
        <v>5</v>
      </c>
    </row>
    <row r="2447">
      <c r="A2447" s="3" t="s">
        <v>3571</v>
      </c>
      <c r="B2447" s="3">
        <v>0.88</v>
      </c>
      <c r="C2447" s="3" t="s">
        <v>63</v>
      </c>
      <c r="D2447" s="4">
        <v>45445.0</v>
      </c>
      <c r="E2447" s="2">
        <v>189.0</v>
      </c>
      <c r="F2447" s="3" t="s">
        <v>799</v>
      </c>
      <c r="G2447" s="3" t="s">
        <v>685</v>
      </c>
      <c r="H2447" s="3">
        <v>1.0</v>
      </c>
      <c r="I2447" s="2">
        <f>IFERROR(vlookup(F2447,'College Conference'!$B$1:$Z$1000 , 6,False),0)</f>
        <v>8</v>
      </c>
      <c r="J2447" s="2">
        <f>IFERROR(vlookup(G2447,'College Conference'!$B$1:$Z$1000 , 6,False),0)</f>
        <v>7</v>
      </c>
    </row>
    <row r="2448">
      <c r="A2448" s="3" t="s">
        <v>637</v>
      </c>
      <c r="B2448" s="3">
        <v>0.82</v>
      </c>
      <c r="C2448" s="3" t="s">
        <v>27</v>
      </c>
      <c r="D2448" s="4">
        <v>45444.0</v>
      </c>
      <c r="E2448" s="2">
        <v>175.0</v>
      </c>
      <c r="F2448" s="3" t="s">
        <v>638</v>
      </c>
      <c r="G2448" s="3" t="s">
        <v>169</v>
      </c>
      <c r="H2448" s="3">
        <v>1.0</v>
      </c>
      <c r="I2448" s="2">
        <f>IFERROR(vlookup(F2448,'College Conference'!$B$1:$Z$1000 , 6,False),0)</f>
        <v>6</v>
      </c>
      <c r="J2448" s="2">
        <f>IFERROR(vlookup(G2448,'College Conference'!$B$1:$Z$1000 , 6,False),0)</f>
        <v>0</v>
      </c>
    </row>
    <row r="2449">
      <c r="A2449" s="3" t="s">
        <v>3233</v>
      </c>
      <c r="B2449" s="3">
        <v>0.8</v>
      </c>
      <c r="C2449" s="3" t="s">
        <v>12</v>
      </c>
      <c r="D2449" s="2" t="s">
        <v>72</v>
      </c>
      <c r="E2449" s="2">
        <v>275.0</v>
      </c>
      <c r="F2449" s="3" t="s">
        <v>133</v>
      </c>
      <c r="G2449" s="3" t="s">
        <v>734</v>
      </c>
      <c r="H2449" s="3">
        <v>1.0</v>
      </c>
      <c r="I2449" s="2">
        <f>IFERROR(vlookup(F2449,'College Conference'!$B$1:$Z$1000 , 6,False),0)</f>
        <v>1</v>
      </c>
      <c r="J2449" s="2">
        <f>IFERROR(vlookup(G2449,'College Conference'!$B$1:$Z$1000 , 6,False),0)</f>
        <v>7</v>
      </c>
    </row>
    <row r="2450">
      <c r="A2450" s="3" t="s">
        <v>544</v>
      </c>
      <c r="B2450" s="3" t="s">
        <v>11</v>
      </c>
      <c r="C2450" s="3" t="s">
        <v>17</v>
      </c>
      <c r="D2450" s="4">
        <v>45444.0</v>
      </c>
      <c r="E2450" s="2">
        <v>180.0</v>
      </c>
      <c r="F2450" s="3" t="s">
        <v>545</v>
      </c>
      <c r="G2450" s="3" t="s">
        <v>451</v>
      </c>
      <c r="H2450" s="3">
        <v>1.0</v>
      </c>
      <c r="I2450" s="2">
        <f>IFERROR(vlookup(F2450,'College Conference'!$B$1:$Z$1000 , 6,False),0)</f>
        <v>5</v>
      </c>
      <c r="J2450" s="2">
        <f>IFERROR(vlookup(G2450,'College Conference'!$B$1:$Z$1000 , 6,False),0)</f>
        <v>0</v>
      </c>
    </row>
    <row r="2451">
      <c r="A2451" s="3" t="s">
        <v>3892</v>
      </c>
      <c r="B2451" s="3">
        <v>0.85</v>
      </c>
      <c r="C2451" s="3" t="s">
        <v>17</v>
      </c>
      <c r="D2451" s="4">
        <v>45445.0</v>
      </c>
      <c r="E2451" s="2">
        <v>185.0</v>
      </c>
      <c r="F2451" s="3" t="s">
        <v>519</v>
      </c>
      <c r="G2451" s="3" t="s">
        <v>776</v>
      </c>
      <c r="H2451" s="3">
        <v>1.0</v>
      </c>
      <c r="I2451" s="2">
        <f>IFERROR(vlookup(F2451,'College Conference'!$B$1:$Z$1000 , 6,False),0)</f>
        <v>5</v>
      </c>
      <c r="J2451" s="2">
        <f>IFERROR(vlookup(G2451,'College Conference'!$B$1:$Z$1000 , 6,False),0)</f>
        <v>8</v>
      </c>
    </row>
    <row r="2452">
      <c r="A2452" s="3" t="s">
        <v>1418</v>
      </c>
      <c r="B2452" s="3">
        <v>0.84</v>
      </c>
      <c r="C2452" s="3" t="s">
        <v>17</v>
      </c>
      <c r="D2452" s="4">
        <v>45450.0</v>
      </c>
      <c r="E2452" s="2">
        <v>242.0</v>
      </c>
      <c r="F2452" s="3" t="s">
        <v>660</v>
      </c>
      <c r="G2452" s="3" t="s">
        <v>318</v>
      </c>
      <c r="H2452" s="3">
        <v>1.0</v>
      </c>
      <c r="I2452" s="2">
        <f>IFERROR(vlookup(F2452,'College Conference'!$B$1:$Z$1000 , 6,False),0)</f>
        <v>0</v>
      </c>
      <c r="J2452" s="2">
        <f>IFERROR(vlookup(G2452,'College Conference'!$B$1:$Z$1000 , 6,False),0)</f>
        <v>3</v>
      </c>
    </row>
    <row r="2453">
      <c r="A2453" s="3" t="s">
        <v>3130</v>
      </c>
      <c r="B2453" s="3">
        <v>0.89</v>
      </c>
      <c r="C2453" s="3" t="s">
        <v>78</v>
      </c>
      <c r="D2453" s="4">
        <v>45445.0</v>
      </c>
      <c r="E2453" s="2">
        <v>183.0</v>
      </c>
      <c r="F2453" s="3" t="s">
        <v>816</v>
      </c>
      <c r="G2453" s="3" t="s">
        <v>626</v>
      </c>
      <c r="H2453" s="3">
        <v>1.0</v>
      </c>
      <c r="I2453" s="2">
        <f>IFERROR(vlookup(F2453,'College Conference'!$B$1:$Z$1000 , 6,False),0)</f>
        <v>8</v>
      </c>
      <c r="J2453" s="2">
        <f>IFERROR(vlookup(G2453,'College Conference'!$B$1:$Z$1000 , 6,False),0)</f>
        <v>6</v>
      </c>
    </row>
    <row r="2454">
      <c r="A2454" s="3" t="s">
        <v>3131</v>
      </c>
      <c r="B2454" s="3">
        <v>0.86</v>
      </c>
      <c r="C2454" s="3" t="s">
        <v>43</v>
      </c>
      <c r="D2454" s="4">
        <v>45446.0</v>
      </c>
      <c r="E2454" s="2">
        <v>255.0</v>
      </c>
      <c r="F2454" s="3" t="s">
        <v>816</v>
      </c>
      <c r="G2454" s="3" t="s">
        <v>638</v>
      </c>
      <c r="H2454" s="3">
        <v>1.0</v>
      </c>
      <c r="I2454" s="2">
        <f>IFERROR(vlookup(F2454,'College Conference'!$B$1:$Z$1000 , 6,False),0)</f>
        <v>8</v>
      </c>
      <c r="J2454" s="2">
        <f>IFERROR(vlookup(G2454,'College Conference'!$B$1:$Z$1000 , 6,False),0)</f>
        <v>6</v>
      </c>
    </row>
    <row r="2455">
      <c r="A2455" s="3" t="s">
        <v>1419</v>
      </c>
      <c r="B2455" s="3">
        <v>0.8</v>
      </c>
      <c r="C2455" s="3" t="s">
        <v>111</v>
      </c>
      <c r="D2455" s="4">
        <v>45445.0</v>
      </c>
      <c r="E2455" s="2">
        <v>205.0</v>
      </c>
      <c r="F2455" s="3" t="s">
        <v>660</v>
      </c>
      <c r="G2455" s="3" t="s">
        <v>318</v>
      </c>
      <c r="H2455" s="3">
        <v>1.0</v>
      </c>
      <c r="I2455" s="2">
        <f>IFERROR(vlookup(F2455,'College Conference'!$B$1:$Z$1000 , 6,False),0)</f>
        <v>0</v>
      </c>
      <c r="J2455" s="2">
        <f>IFERROR(vlookup(G2455,'College Conference'!$B$1:$Z$1000 , 6,False),0)</f>
        <v>3</v>
      </c>
    </row>
    <row r="2456">
      <c r="A2456" s="3" t="s">
        <v>2728</v>
      </c>
      <c r="B2456" s="3">
        <v>0.73</v>
      </c>
      <c r="C2456" s="3" t="s">
        <v>17</v>
      </c>
      <c r="D2456" s="4">
        <v>45444.0</v>
      </c>
      <c r="E2456" s="2">
        <v>200.0</v>
      </c>
      <c r="F2456" s="3" t="s">
        <v>816</v>
      </c>
      <c r="G2456" s="3" t="s">
        <v>517</v>
      </c>
      <c r="H2456" s="3">
        <v>1.0</v>
      </c>
      <c r="I2456" s="2">
        <f>IFERROR(vlookup(F2456,'College Conference'!$B$1:$Z$1000 , 6,False),0)</f>
        <v>8</v>
      </c>
      <c r="J2456" s="2">
        <f>IFERROR(vlookup(G2456,'College Conference'!$B$1:$Z$1000 , 6,False),0)</f>
        <v>5</v>
      </c>
    </row>
    <row r="2457">
      <c r="A2457" s="3" t="s">
        <v>1765</v>
      </c>
      <c r="B2457" s="3">
        <v>0.94</v>
      </c>
      <c r="C2457" s="3" t="s">
        <v>52</v>
      </c>
      <c r="D2457" s="2" t="s">
        <v>72</v>
      </c>
      <c r="E2457" s="2">
        <v>225.0</v>
      </c>
      <c r="F2457" s="3" t="s">
        <v>703</v>
      </c>
      <c r="G2457" s="3" t="s">
        <v>295</v>
      </c>
      <c r="H2457" s="3">
        <v>1.0</v>
      </c>
      <c r="I2457" s="2">
        <f>IFERROR(vlookup(F2457,'College Conference'!$B$1:$Z$1000 , 6,False),0)</f>
        <v>7</v>
      </c>
      <c r="J2457" s="2">
        <f>IFERROR(vlookup(G2457,'College Conference'!$B$1:$Z$1000 , 6,False),0)</f>
        <v>3</v>
      </c>
    </row>
    <row r="2458">
      <c r="A2458" s="3" t="s">
        <v>1840</v>
      </c>
      <c r="B2458" s="3">
        <v>0.86</v>
      </c>
      <c r="C2458" s="3" t="s">
        <v>52</v>
      </c>
      <c r="D2458" s="4">
        <v>45445.0</v>
      </c>
      <c r="E2458" s="2">
        <v>222.0</v>
      </c>
      <c r="F2458" s="3" t="s">
        <v>796</v>
      </c>
      <c r="G2458" s="3" t="s">
        <v>404</v>
      </c>
      <c r="H2458" s="3">
        <v>1.0</v>
      </c>
      <c r="I2458" s="2">
        <f>IFERROR(vlookup(F2458,'College Conference'!$B$1:$Z$1000 , 6,False),0)</f>
        <v>8</v>
      </c>
      <c r="J2458" s="2">
        <f>IFERROR(vlookup(G2458,'College Conference'!$B$1:$Z$1000 , 6,False),0)</f>
        <v>3</v>
      </c>
    </row>
    <row r="2459">
      <c r="A2459" s="3" t="s">
        <v>1198</v>
      </c>
      <c r="B2459" s="3">
        <v>0.91</v>
      </c>
      <c r="C2459" s="3" t="s">
        <v>22</v>
      </c>
      <c r="D2459" s="4">
        <v>45444.0</v>
      </c>
      <c r="E2459" s="2">
        <v>211.0</v>
      </c>
      <c r="F2459" s="3" t="s">
        <v>781</v>
      </c>
      <c r="G2459" s="3" t="s">
        <v>139</v>
      </c>
      <c r="H2459" s="3">
        <v>1.0</v>
      </c>
      <c r="I2459" s="2">
        <f>IFERROR(vlookup(F2459,'College Conference'!$B$1:$Z$1000 , 6,False),0)</f>
        <v>8</v>
      </c>
      <c r="J2459" s="2">
        <f>IFERROR(vlookup(G2459,'College Conference'!$B$1:$Z$1000 , 6,False),0)</f>
        <v>1</v>
      </c>
    </row>
    <row r="2460">
      <c r="A2460" s="3" t="s">
        <v>2679</v>
      </c>
      <c r="B2460" s="3">
        <v>0.84</v>
      </c>
      <c r="C2460" s="3" t="s">
        <v>78</v>
      </c>
      <c r="D2460" s="4">
        <v>45446.0</v>
      </c>
      <c r="E2460" s="2">
        <v>208.0</v>
      </c>
      <c r="F2460" s="3" t="s">
        <v>519</v>
      </c>
      <c r="G2460" s="3" t="s">
        <v>830</v>
      </c>
      <c r="H2460" s="3">
        <v>1.0</v>
      </c>
      <c r="I2460" s="2">
        <f>IFERROR(vlookup(F2460,'College Conference'!$B$1:$Z$1000 , 6,False),0)</f>
        <v>5</v>
      </c>
      <c r="J2460" s="2">
        <f>IFERROR(vlookup(G2460,'College Conference'!$B$1:$Z$1000 , 6,False),0)</f>
        <v>8</v>
      </c>
    </row>
    <row r="2461">
      <c r="A2461" s="3" t="s">
        <v>3303</v>
      </c>
      <c r="B2461" s="3">
        <v>0.82</v>
      </c>
      <c r="C2461" s="3" t="s">
        <v>31</v>
      </c>
      <c r="D2461" s="4">
        <v>45449.0</v>
      </c>
      <c r="E2461" s="2">
        <v>315.0</v>
      </c>
      <c r="F2461" s="3" t="s">
        <v>289</v>
      </c>
      <c r="G2461" s="3" t="s">
        <v>693</v>
      </c>
      <c r="H2461" s="3">
        <v>1.0</v>
      </c>
      <c r="I2461" s="2">
        <f>IFERROR(vlookup(F2461,'College Conference'!$B$1:$Z$1000 , 6,False),0)</f>
        <v>3</v>
      </c>
      <c r="J2461" s="2">
        <f>IFERROR(vlookup(G2461,'College Conference'!$B$1:$Z$1000 , 6,False),0)</f>
        <v>7</v>
      </c>
    </row>
    <row r="2462">
      <c r="A2462" s="3" t="s">
        <v>1098</v>
      </c>
      <c r="B2462" s="3">
        <v>0.87</v>
      </c>
      <c r="C2462" s="3" t="s">
        <v>31</v>
      </c>
      <c r="D2462" s="4">
        <v>45448.0</v>
      </c>
      <c r="E2462" s="2">
        <v>323.0</v>
      </c>
      <c r="F2462" s="3" t="s">
        <v>519</v>
      </c>
      <c r="G2462" s="3" t="s">
        <v>139</v>
      </c>
      <c r="H2462" s="3">
        <v>1.0</v>
      </c>
      <c r="I2462" s="2">
        <f>IFERROR(vlookup(F2462,'College Conference'!$B$1:$Z$1000 , 6,False),0)</f>
        <v>5</v>
      </c>
      <c r="J2462" s="2">
        <f>IFERROR(vlookup(G2462,'College Conference'!$B$1:$Z$1000 , 6,False),0)</f>
        <v>1</v>
      </c>
    </row>
    <row r="2463">
      <c r="A2463" s="3" t="s">
        <v>1393</v>
      </c>
      <c r="B2463" s="3">
        <v>0.83</v>
      </c>
      <c r="C2463" s="3" t="s">
        <v>17</v>
      </c>
      <c r="D2463" s="4">
        <v>45423.0</v>
      </c>
      <c r="E2463" s="2">
        <v>165.0</v>
      </c>
      <c r="F2463" s="3" t="s">
        <v>951</v>
      </c>
      <c r="G2463" s="3" t="s">
        <v>231</v>
      </c>
      <c r="H2463" s="3">
        <v>1.0</v>
      </c>
      <c r="I2463" s="2">
        <f>IFERROR(vlookup(F2463,'College Conference'!$B$1:$Z$1000 , 6,False),0)</f>
        <v>11</v>
      </c>
      <c r="J2463" s="2">
        <f>IFERROR(vlookup(G2463,'College Conference'!$B$1:$Z$1000 , 6,False),0)</f>
        <v>2</v>
      </c>
    </row>
    <row r="2464">
      <c r="A2464" s="3" t="s">
        <v>166</v>
      </c>
      <c r="B2464" s="3" t="s">
        <v>11</v>
      </c>
      <c r="C2464" s="3" t="s">
        <v>78</v>
      </c>
      <c r="D2464" s="2" t="s">
        <v>72</v>
      </c>
      <c r="E2464" s="2">
        <v>191.0</v>
      </c>
      <c r="F2464" s="3" t="s">
        <v>133</v>
      </c>
      <c r="G2464" s="3" t="s">
        <v>167</v>
      </c>
      <c r="H2464" s="3">
        <v>1.0</v>
      </c>
      <c r="I2464" s="2">
        <f>IFERROR(vlookup(F2464,'College Conference'!$B$1:$Z$1000 , 6,False),0)</f>
        <v>1</v>
      </c>
      <c r="J2464" s="2">
        <f>IFERROR(vlookup(G2464,'College Conference'!$B$1:$Z$1000 , 6,False),0)</f>
        <v>0</v>
      </c>
    </row>
    <row r="2465">
      <c r="A2465" s="3" t="s">
        <v>1004</v>
      </c>
      <c r="B2465" s="3" t="s">
        <v>11</v>
      </c>
      <c r="C2465" s="3" t="s">
        <v>27</v>
      </c>
      <c r="D2465" s="2" t="s">
        <v>72</v>
      </c>
      <c r="E2465" s="2">
        <v>200.0</v>
      </c>
      <c r="F2465" s="3" t="s">
        <v>338</v>
      </c>
      <c r="G2465" s="3" t="s">
        <v>156</v>
      </c>
      <c r="H2465" s="3">
        <v>1.0</v>
      </c>
      <c r="I2465" s="2">
        <f>IFERROR(vlookup(F2465,'College Conference'!$B$1:$Z$1000 , 6,False),0)</f>
        <v>0</v>
      </c>
      <c r="J2465" s="2">
        <f>IFERROR(vlookup(G2465,'College Conference'!$B$1:$Z$1000 , 6,False),0)</f>
        <v>1</v>
      </c>
    </row>
    <row r="2466">
      <c r="A2466" s="3" t="s">
        <v>2926</v>
      </c>
      <c r="B2466" s="3">
        <v>0.86</v>
      </c>
      <c r="C2466" s="3" t="s">
        <v>43</v>
      </c>
      <c r="D2466" s="4">
        <v>45445.0</v>
      </c>
      <c r="E2466" s="2">
        <v>300.0</v>
      </c>
      <c r="F2466" s="3" t="s">
        <v>322</v>
      </c>
      <c r="G2466" s="3" t="s">
        <v>623</v>
      </c>
      <c r="H2466" s="3">
        <v>1.0</v>
      </c>
      <c r="I2466" s="2">
        <f>IFERROR(vlookup(F2466,'College Conference'!$B$1:$Z$1000 , 6,False),0)</f>
        <v>3</v>
      </c>
      <c r="J2466" s="2">
        <f>IFERROR(vlookup(G2466,'College Conference'!$B$1:$Z$1000 , 6,False),0)</f>
        <v>6</v>
      </c>
    </row>
    <row r="2467">
      <c r="A2467" s="3" t="s">
        <v>2096</v>
      </c>
      <c r="B2467" s="3">
        <v>0.85</v>
      </c>
      <c r="C2467" s="3" t="s">
        <v>17</v>
      </c>
      <c r="D2467" s="4">
        <v>45445.0</v>
      </c>
      <c r="E2467" s="2">
        <v>186.0</v>
      </c>
      <c r="F2467" s="3" t="s">
        <v>525</v>
      </c>
      <c r="G2467" s="3" t="s">
        <v>455</v>
      </c>
      <c r="H2467" s="3">
        <v>1.0</v>
      </c>
      <c r="I2467" s="2">
        <f>IFERROR(vlookup(F2467,'College Conference'!$B$1:$Z$1000 , 6,False),0)</f>
        <v>5</v>
      </c>
      <c r="J2467" s="2">
        <f>IFERROR(vlookup(G2467,'College Conference'!$B$1:$Z$1000 , 6,False),0)</f>
        <v>4</v>
      </c>
    </row>
    <row r="2468">
      <c r="A2468" s="3" t="s">
        <v>3811</v>
      </c>
      <c r="B2468" s="3">
        <v>0.84</v>
      </c>
      <c r="C2468" s="3" t="s">
        <v>52</v>
      </c>
      <c r="D2468" s="4">
        <v>45445.0</v>
      </c>
      <c r="E2468" s="2">
        <v>235.0</v>
      </c>
      <c r="F2468" s="3" t="s">
        <v>298</v>
      </c>
      <c r="G2468" s="3" t="s">
        <v>799</v>
      </c>
      <c r="H2468" s="3">
        <v>1.0</v>
      </c>
      <c r="I2468" s="2">
        <f>IFERROR(vlookup(F2468,'College Conference'!$B$1:$Z$1000 , 6,False),0)</f>
        <v>3</v>
      </c>
      <c r="J2468" s="2">
        <f>IFERROR(vlookup(G2468,'College Conference'!$B$1:$Z$1000 , 6,False),0)</f>
        <v>8</v>
      </c>
    </row>
    <row r="2469">
      <c r="A2469" s="3" t="s">
        <v>3234</v>
      </c>
      <c r="B2469" s="3">
        <v>0.84</v>
      </c>
      <c r="C2469" s="3" t="s">
        <v>43</v>
      </c>
      <c r="D2469" s="4">
        <v>45445.0</v>
      </c>
      <c r="E2469" s="2">
        <v>325.0</v>
      </c>
      <c r="F2469" s="3" t="s">
        <v>149</v>
      </c>
      <c r="G2469" s="3" t="s">
        <v>714</v>
      </c>
      <c r="H2469" s="3">
        <v>1.0</v>
      </c>
      <c r="I2469" s="2">
        <f>IFERROR(vlookup(F2469,'College Conference'!$B$1:$Z$1000 , 6,False),0)</f>
        <v>1</v>
      </c>
      <c r="J2469" s="2">
        <f>IFERROR(vlookup(G2469,'College Conference'!$B$1:$Z$1000 , 6,False),0)</f>
        <v>7</v>
      </c>
    </row>
    <row r="2470">
      <c r="A2470" s="3" t="s">
        <v>1282</v>
      </c>
      <c r="B2470" s="3">
        <v>0.87</v>
      </c>
      <c r="C2470" s="3" t="s">
        <v>120</v>
      </c>
      <c r="D2470" s="4">
        <v>45448.0</v>
      </c>
      <c r="E2470" s="2">
        <v>250.0</v>
      </c>
      <c r="F2470" s="3" t="s">
        <v>306</v>
      </c>
      <c r="G2470" s="3" t="s">
        <v>251</v>
      </c>
      <c r="H2470" s="3">
        <v>1.0</v>
      </c>
      <c r="I2470" s="2">
        <f>IFERROR(vlookup(F2470,'College Conference'!$B$1:$Z$1000 , 6,False),0)</f>
        <v>3</v>
      </c>
      <c r="J2470" s="2">
        <f>IFERROR(vlookup(G2470,'College Conference'!$B$1:$Z$1000 , 6,False),0)</f>
        <v>2</v>
      </c>
    </row>
    <row r="2471">
      <c r="A2471" s="3" t="s">
        <v>1897</v>
      </c>
      <c r="B2471" s="3">
        <v>0.85</v>
      </c>
      <c r="C2471" s="3" t="s">
        <v>63</v>
      </c>
      <c r="D2471" s="4">
        <v>45445.0</v>
      </c>
      <c r="E2471" s="2">
        <v>181.0</v>
      </c>
      <c r="F2471" s="3" t="s">
        <v>948</v>
      </c>
      <c r="G2471" s="3" t="s">
        <v>318</v>
      </c>
      <c r="H2471" s="3">
        <v>1.0</v>
      </c>
      <c r="I2471" s="2">
        <f>IFERROR(vlookup(F2471,'College Conference'!$B$1:$Z$1000 , 6,False),0)</f>
        <v>11</v>
      </c>
      <c r="J2471" s="2">
        <f>IFERROR(vlookup(G2471,'College Conference'!$B$1:$Z$1000 , 6,False),0)</f>
        <v>3</v>
      </c>
    </row>
    <row r="2472">
      <c r="A2472" s="3" t="s">
        <v>3918</v>
      </c>
      <c r="B2472" s="3">
        <v>0.75</v>
      </c>
      <c r="C2472" s="3" t="s">
        <v>27</v>
      </c>
      <c r="D2472" s="4">
        <v>45422.0</v>
      </c>
      <c r="E2472" s="2">
        <v>180.0</v>
      </c>
      <c r="F2472" s="3" t="s">
        <v>631</v>
      </c>
      <c r="G2472" s="3" t="s">
        <v>808</v>
      </c>
      <c r="H2472" s="3">
        <v>1.0</v>
      </c>
      <c r="I2472" s="2">
        <f>IFERROR(vlookup(F2472,'College Conference'!$B$1:$Z$1000 , 6,False),0)</f>
        <v>6</v>
      </c>
      <c r="J2472" s="2">
        <f>IFERROR(vlookup(G2472,'College Conference'!$B$1:$Z$1000 , 6,False),0)</f>
        <v>8</v>
      </c>
    </row>
    <row r="2473">
      <c r="A2473" s="3" t="s">
        <v>2358</v>
      </c>
      <c r="B2473" s="3">
        <v>0.75</v>
      </c>
      <c r="C2473" s="3" t="s">
        <v>52</v>
      </c>
      <c r="D2473" s="4">
        <v>45445.0</v>
      </c>
      <c r="E2473" s="2">
        <v>230.0</v>
      </c>
      <c r="F2473" s="3" t="s">
        <v>233</v>
      </c>
      <c r="G2473" s="3" t="s">
        <v>530</v>
      </c>
      <c r="H2473" s="3">
        <v>1.0</v>
      </c>
      <c r="I2473" s="2">
        <f>IFERROR(vlookup(F2473,'College Conference'!$B$1:$Z$1000 , 6,False),0)</f>
        <v>2</v>
      </c>
      <c r="J2473" s="2">
        <f>IFERROR(vlookup(G2473,'College Conference'!$B$1:$Z$1000 , 6,False),0)</f>
        <v>5</v>
      </c>
    </row>
    <row r="2474">
      <c r="A2474" s="3" t="s">
        <v>3630</v>
      </c>
      <c r="B2474" s="3" t="s">
        <v>11</v>
      </c>
      <c r="C2474" s="3" t="s">
        <v>313</v>
      </c>
      <c r="D2474" s="4">
        <v>45421.0</v>
      </c>
      <c r="E2474" s="2">
        <v>183.0</v>
      </c>
      <c r="F2474" s="3" t="s">
        <v>948</v>
      </c>
      <c r="G2474" s="3" t="s">
        <v>693</v>
      </c>
      <c r="H2474" s="3">
        <v>1.0</v>
      </c>
      <c r="I2474" s="2">
        <f>IFERROR(vlookup(F2474,'College Conference'!$B$1:$Z$1000 , 6,False),0)</f>
        <v>11</v>
      </c>
      <c r="J2474" s="2">
        <f>IFERROR(vlookup(G2474,'College Conference'!$B$1:$Z$1000 , 6,False),0)</f>
        <v>7</v>
      </c>
    </row>
    <row r="2475">
      <c r="A2475" s="3" t="s">
        <v>4145</v>
      </c>
      <c r="B2475" s="3" t="s">
        <v>11</v>
      </c>
      <c r="C2475" s="3" t="s">
        <v>17</v>
      </c>
      <c r="D2475" s="4">
        <v>45445.0</v>
      </c>
      <c r="E2475" s="2">
        <v>190.0</v>
      </c>
      <c r="F2475" s="3" t="s">
        <v>90</v>
      </c>
      <c r="G2475" s="3" t="s">
        <v>890</v>
      </c>
      <c r="H2475" s="3">
        <v>1.0</v>
      </c>
      <c r="I2475" s="2">
        <f>IFERROR(vlookup(F2475,'College Conference'!$B$1:$Z$1000 , 6,False),0)</f>
        <v>0</v>
      </c>
      <c r="J2475" s="2">
        <f>IFERROR(vlookup(G2475,'College Conference'!$B$1:$Z$1000 , 6,False),0)</f>
        <v>9</v>
      </c>
    </row>
    <row r="2476">
      <c r="A2476" s="3" t="s">
        <v>3812</v>
      </c>
      <c r="B2476" s="3">
        <v>0.86</v>
      </c>
      <c r="C2476" s="3" t="s">
        <v>111</v>
      </c>
      <c r="D2476" s="4">
        <v>45446.0</v>
      </c>
      <c r="E2476" s="2">
        <v>230.0</v>
      </c>
      <c r="F2476" s="3" t="s">
        <v>318</v>
      </c>
      <c r="G2476" s="3" t="s">
        <v>861</v>
      </c>
      <c r="H2476" s="3">
        <v>1.0</v>
      </c>
      <c r="I2476" s="2">
        <f>IFERROR(vlookup(F2476,'College Conference'!$B$1:$Z$1000 , 6,False),0)</f>
        <v>3</v>
      </c>
      <c r="J2476" s="2">
        <f>IFERROR(vlookup(G2476,'College Conference'!$B$1:$Z$1000 , 6,False),0)</f>
        <v>8</v>
      </c>
    </row>
    <row r="2477">
      <c r="A2477" s="3" t="s">
        <v>2110</v>
      </c>
      <c r="B2477" s="3">
        <v>0.86</v>
      </c>
      <c r="C2477" s="3" t="s">
        <v>63</v>
      </c>
      <c r="D2477" s="4">
        <v>45444.0</v>
      </c>
      <c r="E2477" s="2">
        <v>174.0</v>
      </c>
      <c r="F2477" s="3" t="s">
        <v>503</v>
      </c>
      <c r="G2477" s="3" t="s">
        <v>708</v>
      </c>
      <c r="H2477" s="3">
        <v>1.0</v>
      </c>
      <c r="I2477" s="2">
        <f>IFERROR(vlookup(F2477,'College Conference'!$B$1:$Z$1000 , 6,False),0)</f>
        <v>4</v>
      </c>
      <c r="J2477" s="2">
        <f>IFERROR(vlookup(G2477,'College Conference'!$B$1:$Z$1000 , 6,False),0)</f>
        <v>7</v>
      </c>
    </row>
    <row r="2478">
      <c r="A2478" s="3" t="s">
        <v>1199</v>
      </c>
      <c r="B2478" s="3">
        <v>0.86</v>
      </c>
      <c r="C2478" s="3" t="s">
        <v>27</v>
      </c>
      <c r="D2478" s="4">
        <v>45422.0</v>
      </c>
      <c r="E2478" s="2">
        <v>180.0</v>
      </c>
      <c r="F2478" s="3" t="s">
        <v>783</v>
      </c>
      <c r="G2478" s="3" t="s">
        <v>156</v>
      </c>
      <c r="H2478" s="3">
        <v>1.0</v>
      </c>
      <c r="I2478" s="2">
        <f>IFERROR(vlookup(F2478,'College Conference'!$B$1:$Z$1000 , 6,False),0)</f>
        <v>8</v>
      </c>
      <c r="J2478" s="2">
        <f>IFERROR(vlookup(G2478,'College Conference'!$B$1:$Z$1000 , 6,False),0)</f>
        <v>1</v>
      </c>
    </row>
    <row r="2479">
      <c r="A2479" s="3" t="s">
        <v>2022</v>
      </c>
      <c r="B2479" s="3">
        <v>0.84</v>
      </c>
      <c r="C2479" s="3" t="s">
        <v>43</v>
      </c>
      <c r="D2479" s="4">
        <v>45450.0</v>
      </c>
      <c r="E2479" s="2">
        <v>330.0</v>
      </c>
      <c r="F2479" s="3" t="s">
        <v>335</v>
      </c>
      <c r="G2479" s="3" t="s">
        <v>450</v>
      </c>
      <c r="H2479" s="3">
        <v>1.0</v>
      </c>
      <c r="I2479" s="2">
        <f>IFERROR(vlookup(F2479,'College Conference'!$B$1:$Z$1000 , 6,False),0)</f>
        <v>3</v>
      </c>
      <c r="J2479" s="2">
        <f>IFERROR(vlookup(G2479,'College Conference'!$B$1:$Z$1000 , 6,False),0)</f>
        <v>4</v>
      </c>
    </row>
    <row r="2480">
      <c r="A2480" s="3" t="s">
        <v>2583</v>
      </c>
      <c r="B2480" s="3">
        <v>0.8</v>
      </c>
      <c r="C2480" s="3" t="s">
        <v>78</v>
      </c>
      <c r="D2480" s="4">
        <v>45444.0</v>
      </c>
      <c r="E2480" s="2">
        <v>173.0</v>
      </c>
      <c r="F2480" s="3" t="s">
        <v>615</v>
      </c>
      <c r="G2480" s="3" t="s">
        <v>514</v>
      </c>
      <c r="H2480" s="3">
        <v>1.0</v>
      </c>
      <c r="I2480" s="2">
        <f>IFERROR(vlookup(F2480,'College Conference'!$B$1:$Z$1000 , 6,False),0)</f>
        <v>6</v>
      </c>
      <c r="J2480" s="2">
        <f>IFERROR(vlookup(G2480,'College Conference'!$B$1:$Z$1000 , 6,False),0)</f>
        <v>5</v>
      </c>
    </row>
    <row r="2481">
      <c r="A2481" s="3" t="s">
        <v>3840</v>
      </c>
      <c r="B2481" s="3">
        <v>0.75</v>
      </c>
      <c r="C2481" s="3" t="s">
        <v>12</v>
      </c>
      <c r="D2481" s="4">
        <v>45446.0</v>
      </c>
      <c r="E2481" s="2">
        <v>285.0</v>
      </c>
      <c r="F2481" s="3" t="s">
        <v>455</v>
      </c>
      <c r="G2481" s="3" t="s">
        <v>861</v>
      </c>
      <c r="H2481" s="3">
        <v>1.0</v>
      </c>
      <c r="I2481" s="2">
        <f>IFERROR(vlookup(F2481,'College Conference'!$B$1:$Z$1000 , 6,False),0)</f>
        <v>4</v>
      </c>
      <c r="J2481" s="2">
        <f>IFERROR(vlookup(G2481,'College Conference'!$B$1:$Z$1000 , 6,False),0)</f>
        <v>8</v>
      </c>
    </row>
    <row r="2482">
      <c r="A2482" s="3" t="s">
        <v>803</v>
      </c>
      <c r="B2482" s="3" t="s">
        <v>11</v>
      </c>
      <c r="C2482" s="3" t="s">
        <v>22</v>
      </c>
      <c r="D2482" s="2" t="s">
        <v>72</v>
      </c>
      <c r="E2482" s="2">
        <v>200.0</v>
      </c>
      <c r="F2482" s="3" t="s">
        <v>804</v>
      </c>
      <c r="G2482" s="3" t="s">
        <v>494</v>
      </c>
      <c r="H2482" s="3">
        <v>1.0</v>
      </c>
      <c r="I2482" s="2">
        <f>IFERROR(vlookup(F2482,'College Conference'!$B$1:$Z$1000 , 6,False),0)</f>
        <v>8</v>
      </c>
      <c r="J2482" s="2">
        <f>IFERROR(vlookup(G2482,'College Conference'!$B$1:$Z$1000 , 6,False),0)</f>
        <v>0</v>
      </c>
    </row>
    <row r="2483">
      <c r="A2483" s="3" t="s">
        <v>1841</v>
      </c>
      <c r="B2483" s="3">
        <v>0.85</v>
      </c>
      <c r="C2483" s="3" t="s">
        <v>258</v>
      </c>
      <c r="D2483" s="2" t="s">
        <v>72</v>
      </c>
      <c r="E2483" s="2">
        <v>195.0</v>
      </c>
      <c r="F2483" s="3" t="s">
        <v>804</v>
      </c>
      <c r="G2483" s="3" t="s">
        <v>372</v>
      </c>
      <c r="H2483" s="3">
        <v>1.0</v>
      </c>
      <c r="I2483" s="2">
        <f>IFERROR(vlookup(F2483,'College Conference'!$B$1:$Z$1000 , 6,False),0)</f>
        <v>8</v>
      </c>
      <c r="J2483" s="2">
        <f>IFERROR(vlookup(G2483,'College Conference'!$B$1:$Z$1000 , 6,False),0)</f>
        <v>3</v>
      </c>
    </row>
    <row r="2484">
      <c r="A2484" s="3" t="s">
        <v>3572</v>
      </c>
      <c r="B2484" s="3">
        <v>0.83</v>
      </c>
      <c r="C2484" s="3" t="s">
        <v>17</v>
      </c>
      <c r="D2484" s="4">
        <v>45445.0</v>
      </c>
      <c r="E2484" s="2">
        <v>190.0</v>
      </c>
      <c r="F2484" s="3" t="s">
        <v>772</v>
      </c>
      <c r="G2484" s="3" t="s">
        <v>695</v>
      </c>
      <c r="H2484" s="3">
        <v>1.0</v>
      </c>
      <c r="I2484" s="2">
        <f>IFERROR(vlookup(F2484,'College Conference'!$B$1:$Z$1000 , 6,False),0)</f>
        <v>8</v>
      </c>
      <c r="J2484" s="2">
        <f>IFERROR(vlookup(G2484,'College Conference'!$B$1:$Z$1000 , 6,False),0)</f>
        <v>7</v>
      </c>
    </row>
    <row r="2485">
      <c r="A2485" s="3" t="s">
        <v>1341</v>
      </c>
      <c r="B2485" s="3" t="s">
        <v>11</v>
      </c>
      <c r="C2485" s="3" t="s">
        <v>111</v>
      </c>
      <c r="D2485" s="4">
        <v>45446.0</v>
      </c>
      <c r="E2485" s="2">
        <v>200.0</v>
      </c>
      <c r="F2485" s="3" t="s">
        <v>740</v>
      </c>
      <c r="G2485" s="3" t="s">
        <v>233</v>
      </c>
      <c r="H2485" s="3">
        <v>1.0</v>
      </c>
      <c r="I2485" s="2">
        <f>IFERROR(vlookup(F2485,'College Conference'!$B$1:$Z$1000 , 6,False),0)</f>
        <v>7</v>
      </c>
      <c r="J2485" s="2">
        <f>IFERROR(vlookup(G2485,'College Conference'!$B$1:$Z$1000 , 6,False),0)</f>
        <v>2</v>
      </c>
    </row>
    <row r="2486">
      <c r="A2486" s="3" t="s">
        <v>2441</v>
      </c>
      <c r="B2486" s="3">
        <v>0.84</v>
      </c>
      <c r="C2486" s="3" t="s">
        <v>63</v>
      </c>
      <c r="D2486" s="4">
        <v>45445.0</v>
      </c>
      <c r="E2486" s="2">
        <v>196.0</v>
      </c>
      <c r="F2486" s="3" t="s">
        <v>372</v>
      </c>
      <c r="G2486" s="3" t="s">
        <v>512</v>
      </c>
      <c r="H2486" s="3">
        <v>1.0</v>
      </c>
      <c r="I2486" s="2">
        <f>IFERROR(vlookup(F2486,'College Conference'!$B$1:$Z$1000 , 6,False),0)</f>
        <v>3</v>
      </c>
      <c r="J2486" s="2">
        <f>IFERROR(vlookup(G2486,'College Conference'!$B$1:$Z$1000 , 6,False),0)</f>
        <v>5</v>
      </c>
    </row>
    <row r="2487">
      <c r="A2487" s="3" t="s">
        <v>3813</v>
      </c>
      <c r="B2487" s="3">
        <v>0.88</v>
      </c>
      <c r="C2487" s="3" t="s">
        <v>22</v>
      </c>
      <c r="D2487" s="4">
        <v>45444.0</v>
      </c>
      <c r="E2487" s="2">
        <v>190.0</v>
      </c>
      <c r="F2487" s="3" t="s">
        <v>335</v>
      </c>
      <c r="G2487" s="3" t="s">
        <v>811</v>
      </c>
      <c r="H2487" s="3">
        <v>1.0</v>
      </c>
      <c r="I2487" s="2">
        <f>IFERROR(vlookup(F2487,'College Conference'!$B$1:$Z$1000 , 6,False),0)</f>
        <v>3</v>
      </c>
      <c r="J2487" s="2">
        <f>IFERROR(vlookup(G2487,'College Conference'!$B$1:$Z$1000 , 6,False),0)</f>
        <v>8</v>
      </c>
    </row>
    <row r="2488">
      <c r="A2488" s="3" t="s">
        <v>1842</v>
      </c>
      <c r="B2488" s="3">
        <v>0.87</v>
      </c>
      <c r="C2488" s="3" t="s">
        <v>105</v>
      </c>
      <c r="D2488" s="4">
        <v>45447.0</v>
      </c>
      <c r="E2488" s="2">
        <v>300.0</v>
      </c>
      <c r="F2488" s="3" t="s">
        <v>816</v>
      </c>
      <c r="G2488" s="3" t="s">
        <v>318</v>
      </c>
      <c r="H2488" s="3">
        <v>1.0</v>
      </c>
      <c r="I2488" s="2">
        <f>IFERROR(vlookup(F2488,'College Conference'!$B$1:$Z$1000 , 6,False),0)</f>
        <v>8</v>
      </c>
      <c r="J2488" s="2">
        <f>IFERROR(vlookup(G2488,'College Conference'!$B$1:$Z$1000 , 6,False),0)</f>
        <v>3</v>
      </c>
    </row>
    <row r="2489">
      <c r="A2489" s="3" t="s">
        <v>2927</v>
      </c>
      <c r="B2489" s="3">
        <v>0.86</v>
      </c>
      <c r="C2489" s="3" t="s">
        <v>274</v>
      </c>
      <c r="D2489" s="4">
        <v>45445.0</v>
      </c>
      <c r="E2489" s="2">
        <v>236.0</v>
      </c>
      <c r="F2489" s="3" t="s">
        <v>372</v>
      </c>
      <c r="G2489" s="3" t="s">
        <v>635</v>
      </c>
      <c r="H2489" s="3">
        <v>1.0</v>
      </c>
      <c r="I2489" s="2">
        <f>IFERROR(vlookup(F2489,'College Conference'!$B$1:$Z$1000 , 6,False),0)</f>
        <v>3</v>
      </c>
      <c r="J2489" s="2">
        <f>IFERROR(vlookup(G2489,'College Conference'!$B$1:$Z$1000 , 6,False),0)</f>
        <v>6</v>
      </c>
    </row>
    <row r="2490">
      <c r="A2490" s="3" t="s">
        <v>3433</v>
      </c>
      <c r="B2490" s="3">
        <v>0.78</v>
      </c>
      <c r="C2490" s="3" t="s">
        <v>22</v>
      </c>
      <c r="D2490" s="4">
        <v>45420.0</v>
      </c>
      <c r="E2490" s="2">
        <v>193.0</v>
      </c>
      <c r="F2490" s="3" t="s">
        <v>615</v>
      </c>
      <c r="G2490" s="3" t="s">
        <v>693</v>
      </c>
      <c r="H2490" s="3">
        <v>1.0</v>
      </c>
      <c r="I2490" s="2">
        <f>IFERROR(vlookup(F2490,'College Conference'!$B$1:$Z$1000 , 6,False),0)</f>
        <v>6</v>
      </c>
      <c r="J2490" s="2">
        <f>IFERROR(vlookup(G2490,'College Conference'!$B$1:$Z$1000 , 6,False),0)</f>
        <v>7</v>
      </c>
    </row>
    <row r="2491">
      <c r="A2491" s="3" t="s">
        <v>4372</v>
      </c>
      <c r="B2491" s="3" t="s">
        <v>11</v>
      </c>
      <c r="C2491" s="3" t="s">
        <v>17</v>
      </c>
      <c r="D2491" s="4">
        <v>45423.0</v>
      </c>
      <c r="E2491" s="2">
        <v>177.0</v>
      </c>
      <c r="F2491" s="3" t="s">
        <v>2301</v>
      </c>
      <c r="G2491" s="3" t="s">
        <v>948</v>
      </c>
      <c r="H2491" s="3">
        <v>1.0</v>
      </c>
      <c r="I2491" s="2">
        <f>IFERROR(vlookup(F2491,'College Conference'!$B$1:$Z$1000 , 6,False),0)</f>
        <v>0</v>
      </c>
      <c r="J2491" s="2">
        <f>IFERROR(vlookup(G2491,'College Conference'!$B$1:$Z$1000 , 6,False),0)</f>
        <v>11</v>
      </c>
    </row>
    <row r="2492">
      <c r="A2492" s="3" t="s">
        <v>662</v>
      </c>
      <c r="B2492" s="3">
        <v>0.85</v>
      </c>
      <c r="C2492" s="3" t="s">
        <v>63</v>
      </c>
      <c r="D2492" s="4">
        <v>45423.0</v>
      </c>
      <c r="E2492" s="2">
        <v>170.0</v>
      </c>
      <c r="F2492" s="3" t="s">
        <v>615</v>
      </c>
      <c r="G2492" s="3" t="s">
        <v>783</v>
      </c>
      <c r="H2492" s="3">
        <v>1.0</v>
      </c>
      <c r="I2492" s="2">
        <f>IFERROR(vlookup(F2492,'College Conference'!$B$1:$Z$1000 , 6,False),0)</f>
        <v>6</v>
      </c>
      <c r="J2492" s="2">
        <f>IFERROR(vlookup(G2492,'College Conference'!$B$1:$Z$1000 , 6,False),0)</f>
        <v>8</v>
      </c>
    </row>
    <row r="2493">
      <c r="A2493" s="3" t="s">
        <v>3004</v>
      </c>
      <c r="B2493" s="3">
        <v>0.87</v>
      </c>
      <c r="C2493" s="3" t="s">
        <v>22</v>
      </c>
      <c r="D2493" s="4">
        <v>45444.0</v>
      </c>
      <c r="E2493" s="2">
        <v>214.0</v>
      </c>
      <c r="F2493" s="3" t="s">
        <v>512</v>
      </c>
      <c r="G2493" s="3" t="s">
        <v>643</v>
      </c>
      <c r="H2493" s="3">
        <v>1.0</v>
      </c>
      <c r="I2493" s="2">
        <f>IFERROR(vlookup(F2493,'College Conference'!$B$1:$Z$1000 , 6,False),0)</f>
        <v>5</v>
      </c>
      <c r="J2493" s="2">
        <f>IFERROR(vlookup(G2493,'College Conference'!$B$1:$Z$1000 , 6,False),0)</f>
        <v>6</v>
      </c>
    </row>
    <row r="2494">
      <c r="A2494" s="3" t="s">
        <v>1227</v>
      </c>
      <c r="B2494" s="3">
        <v>0.83</v>
      </c>
      <c r="C2494" s="3" t="s">
        <v>22</v>
      </c>
      <c r="D2494" s="4">
        <v>45420.0</v>
      </c>
      <c r="E2494" s="2">
        <v>203.0</v>
      </c>
      <c r="F2494" s="3" t="s">
        <v>951</v>
      </c>
      <c r="G2494" s="3" t="s">
        <v>158</v>
      </c>
      <c r="H2494" s="3">
        <v>1.0</v>
      </c>
      <c r="I2494" s="2">
        <f>IFERROR(vlookup(F2494,'College Conference'!$B$1:$Z$1000 , 6,False),0)</f>
        <v>11</v>
      </c>
      <c r="J2494" s="2">
        <f>IFERROR(vlookup(G2494,'College Conference'!$B$1:$Z$1000 , 6,False),0)</f>
        <v>1</v>
      </c>
    </row>
    <row r="2495">
      <c r="A2495" s="3" t="s">
        <v>639</v>
      </c>
      <c r="B2495" s="3" t="s">
        <v>11</v>
      </c>
      <c r="C2495" s="3" t="s">
        <v>111</v>
      </c>
      <c r="D2495" s="4">
        <v>45445.0</v>
      </c>
      <c r="E2495" s="2">
        <v>180.0</v>
      </c>
      <c r="F2495" s="3" t="s">
        <v>615</v>
      </c>
      <c r="G2495" s="3" t="s">
        <v>39</v>
      </c>
      <c r="H2495" s="3">
        <v>1.0</v>
      </c>
      <c r="I2495" s="2">
        <f>IFERROR(vlookup(F2495,'College Conference'!$B$1:$Z$1000 , 6,False),0)</f>
        <v>6</v>
      </c>
      <c r="J2495" s="2">
        <f>IFERROR(vlookup(G2495,'College Conference'!$B$1:$Z$1000 , 6,False),0)</f>
        <v>0</v>
      </c>
    </row>
    <row r="2496">
      <c r="A2496" s="3" t="s">
        <v>1068</v>
      </c>
      <c r="B2496" s="3" t="s">
        <v>11</v>
      </c>
      <c r="C2496" s="3" t="s">
        <v>63</v>
      </c>
      <c r="D2496" s="4">
        <v>45445.0</v>
      </c>
      <c r="E2496" s="2">
        <v>175.0</v>
      </c>
      <c r="F2496" s="3" t="s">
        <v>472</v>
      </c>
      <c r="G2496" s="3" t="s">
        <v>158</v>
      </c>
      <c r="H2496" s="3">
        <v>1.0</v>
      </c>
      <c r="I2496" s="2">
        <f>IFERROR(vlookup(F2496,'College Conference'!$B$1:$Z$1000 , 6,False),0)</f>
        <v>4</v>
      </c>
      <c r="J2496" s="2">
        <f>IFERROR(vlookup(G2496,'College Conference'!$B$1:$Z$1000 , 6,False),0)</f>
        <v>1</v>
      </c>
    </row>
    <row r="2497">
      <c r="A2497" s="3" t="s">
        <v>1200</v>
      </c>
      <c r="B2497" s="3">
        <v>0.95</v>
      </c>
      <c r="C2497" s="3" t="s">
        <v>17</v>
      </c>
      <c r="D2497" s="4">
        <v>45447.0</v>
      </c>
      <c r="E2497" s="2">
        <v>213.0</v>
      </c>
      <c r="F2497" s="3" t="s">
        <v>776</v>
      </c>
      <c r="G2497" s="3" t="s">
        <v>156</v>
      </c>
      <c r="H2497" s="3">
        <v>1.0</v>
      </c>
      <c r="I2497" s="2">
        <f>IFERROR(vlookup(F2497,'College Conference'!$B$1:$Z$1000 , 6,False),0)</f>
        <v>8</v>
      </c>
      <c r="J2497" s="2">
        <f>IFERROR(vlookup(G2497,'College Conference'!$B$1:$Z$1000 , 6,False),0)</f>
        <v>1</v>
      </c>
    </row>
    <row r="2498">
      <c r="A2498" s="3" t="s">
        <v>2197</v>
      </c>
      <c r="B2498" s="3">
        <v>0.9</v>
      </c>
      <c r="C2498" s="3" t="s">
        <v>63</v>
      </c>
      <c r="D2498" s="2" t="s">
        <v>72</v>
      </c>
      <c r="E2498" s="2">
        <v>184.0</v>
      </c>
      <c r="F2498" s="3" t="s">
        <v>325</v>
      </c>
      <c r="G2498" s="3" t="s">
        <v>772</v>
      </c>
      <c r="H2498" s="3">
        <v>1.0</v>
      </c>
      <c r="I2498" s="2">
        <f>IFERROR(vlookup(F2498,'College Conference'!$B$1:$Z$1000 , 6,False),0)</f>
        <v>3</v>
      </c>
      <c r="J2498" s="2">
        <f>IFERROR(vlookup(G2498,'College Conference'!$B$1:$Z$1000 , 6,False),0)</f>
        <v>8</v>
      </c>
    </row>
    <row r="2499">
      <c r="A2499" s="3" t="s">
        <v>3893</v>
      </c>
      <c r="B2499" s="3">
        <v>0.87</v>
      </c>
      <c r="C2499" s="3" t="s">
        <v>17</v>
      </c>
      <c r="D2499" s="4">
        <v>45420.0</v>
      </c>
      <c r="E2499" s="2">
        <v>182.0</v>
      </c>
      <c r="F2499" s="3" t="s">
        <v>512</v>
      </c>
      <c r="G2499" s="3" t="s">
        <v>811</v>
      </c>
      <c r="H2499" s="3">
        <v>1.0</v>
      </c>
      <c r="I2499" s="2">
        <f>IFERROR(vlookup(F2499,'College Conference'!$B$1:$Z$1000 , 6,False),0)</f>
        <v>5</v>
      </c>
      <c r="J2499" s="2">
        <f>IFERROR(vlookup(G2499,'College Conference'!$B$1:$Z$1000 , 6,False),0)</f>
        <v>8</v>
      </c>
    </row>
    <row r="2500">
      <c r="A2500" s="3" t="s">
        <v>3894</v>
      </c>
      <c r="B2500" s="3">
        <v>0.87</v>
      </c>
      <c r="C2500" s="3" t="s">
        <v>27</v>
      </c>
      <c r="D2500" s="4">
        <v>45422.0</v>
      </c>
      <c r="E2500" s="2">
        <v>175.0</v>
      </c>
      <c r="F2500" s="3" t="s">
        <v>530</v>
      </c>
      <c r="G2500" s="3" t="s">
        <v>799</v>
      </c>
      <c r="H2500" s="3">
        <v>1.0</v>
      </c>
      <c r="I2500" s="2">
        <f>IFERROR(vlookup(F2500,'College Conference'!$B$1:$Z$1000 , 6,False),0)</f>
        <v>5</v>
      </c>
      <c r="J2500" s="2">
        <f>IFERROR(vlookup(G2500,'College Conference'!$B$1:$Z$1000 , 6,False),0)</f>
        <v>8</v>
      </c>
    </row>
    <row r="2501">
      <c r="A2501" s="3" t="s">
        <v>4331</v>
      </c>
      <c r="B2501" s="3">
        <v>0.78</v>
      </c>
      <c r="C2501" s="3" t="s">
        <v>31</v>
      </c>
      <c r="D2501" s="4">
        <v>45447.0</v>
      </c>
      <c r="E2501" s="2">
        <v>305.0</v>
      </c>
      <c r="F2501" s="3" t="s">
        <v>615</v>
      </c>
      <c r="G2501" s="3" t="s">
        <v>922</v>
      </c>
      <c r="H2501" s="3">
        <v>1.0</v>
      </c>
      <c r="I2501" s="2">
        <f>IFERROR(vlookup(F2501,'College Conference'!$B$1:$Z$1000 , 6,False),0)</f>
        <v>6</v>
      </c>
      <c r="J2501" s="2">
        <f>IFERROR(vlookup(G2501,'College Conference'!$B$1:$Z$1000 , 6,False),0)</f>
        <v>10</v>
      </c>
    </row>
    <row r="2502">
      <c r="A2502" s="3" t="s">
        <v>1616</v>
      </c>
      <c r="B2502" s="3">
        <v>0.9</v>
      </c>
      <c r="C2502" s="3" t="s">
        <v>191</v>
      </c>
      <c r="D2502" s="4">
        <v>45447.0</v>
      </c>
      <c r="E2502" s="2">
        <v>215.0</v>
      </c>
      <c r="F2502" s="3" t="s">
        <v>446</v>
      </c>
      <c r="G2502" s="3" t="s">
        <v>318</v>
      </c>
      <c r="H2502" s="3">
        <v>1.0</v>
      </c>
      <c r="I2502" s="2">
        <f>IFERROR(vlookup(F2502,'College Conference'!$B$1:$Z$1000 , 6,False),0)</f>
        <v>4</v>
      </c>
      <c r="J2502" s="2">
        <f>IFERROR(vlookup(G2502,'College Conference'!$B$1:$Z$1000 , 6,False),0)</f>
        <v>3</v>
      </c>
    </row>
    <row r="2503">
      <c r="A2503" s="3" t="s">
        <v>2023</v>
      </c>
      <c r="B2503" s="3">
        <v>0.88</v>
      </c>
      <c r="C2503" s="3" t="s">
        <v>415</v>
      </c>
      <c r="D2503" s="4">
        <v>45446.0</v>
      </c>
      <c r="E2503" s="2">
        <v>345.0</v>
      </c>
      <c r="F2503" s="3" t="s">
        <v>311</v>
      </c>
      <c r="G2503" s="3" t="s">
        <v>491</v>
      </c>
      <c r="H2503" s="3">
        <v>1.0</v>
      </c>
      <c r="I2503" s="2">
        <f>IFERROR(vlookup(F2503,'College Conference'!$B$1:$Z$1000 , 6,False),0)</f>
        <v>3</v>
      </c>
      <c r="J2503" s="2">
        <f>IFERROR(vlookup(G2503,'College Conference'!$B$1:$Z$1000 , 6,False),0)</f>
        <v>4</v>
      </c>
    </row>
    <row r="2504">
      <c r="A2504" s="3" t="s">
        <v>346</v>
      </c>
      <c r="B2504" s="3">
        <v>0.85</v>
      </c>
      <c r="C2504" s="3" t="s">
        <v>27</v>
      </c>
      <c r="D2504" s="4">
        <v>45423.0</v>
      </c>
      <c r="E2504" s="2">
        <v>190.0</v>
      </c>
      <c r="F2504" s="3" t="s">
        <v>298</v>
      </c>
      <c r="G2504" s="3" t="s">
        <v>309</v>
      </c>
      <c r="H2504" s="3">
        <v>1.0</v>
      </c>
      <c r="I2504" s="2">
        <f>IFERROR(vlookup(F2504,'College Conference'!$B$1:$Z$1000 , 6,False),0)</f>
        <v>3</v>
      </c>
      <c r="J2504" s="2">
        <f>IFERROR(vlookup(G2504,'College Conference'!$B$1:$Z$1000 , 6,False),0)</f>
        <v>0</v>
      </c>
    </row>
    <row r="2505">
      <c r="A2505" s="3" t="s">
        <v>1039</v>
      </c>
      <c r="B2505" s="3">
        <v>0.81</v>
      </c>
      <c r="C2505" s="3" t="s">
        <v>105</v>
      </c>
      <c r="D2505" s="4">
        <v>45445.0</v>
      </c>
      <c r="E2505" s="2">
        <v>275.0</v>
      </c>
      <c r="F2505" s="3" t="s">
        <v>156</v>
      </c>
      <c r="G2505" s="3" t="s">
        <v>530</v>
      </c>
      <c r="H2505" s="3">
        <v>1.0</v>
      </c>
      <c r="I2505" s="2">
        <f>IFERROR(vlookup(F2505,'College Conference'!$B$1:$Z$1000 , 6,False),0)</f>
        <v>1</v>
      </c>
      <c r="J2505" s="2">
        <f>IFERROR(vlookup(G2505,'College Conference'!$B$1:$Z$1000 , 6,False),0)</f>
        <v>5</v>
      </c>
    </row>
    <row r="2506">
      <c r="A2506" s="3" t="s">
        <v>3734</v>
      </c>
      <c r="B2506" s="3">
        <v>0.75</v>
      </c>
      <c r="C2506" s="3" t="s">
        <v>105</v>
      </c>
      <c r="D2506" s="4">
        <v>45445.0</v>
      </c>
      <c r="E2506" s="2">
        <v>290.0</v>
      </c>
      <c r="F2506" s="3" t="s">
        <v>238</v>
      </c>
      <c r="G2506" s="3" t="s">
        <v>774</v>
      </c>
      <c r="H2506" s="3">
        <v>1.0</v>
      </c>
      <c r="I2506" s="2">
        <f>IFERROR(vlookup(F2506,'College Conference'!$B$1:$Z$1000 , 6,False),0)</f>
        <v>2</v>
      </c>
      <c r="J2506" s="2">
        <f>IFERROR(vlookup(G2506,'College Conference'!$B$1:$Z$1000 , 6,False),0)</f>
        <v>8</v>
      </c>
    </row>
    <row r="2507">
      <c r="A2507" s="3" t="s">
        <v>3676</v>
      </c>
      <c r="B2507" s="3" t="s">
        <v>11</v>
      </c>
      <c r="C2507" s="3" t="s">
        <v>313</v>
      </c>
      <c r="D2507" s="4">
        <v>45446.0</v>
      </c>
      <c r="E2507" s="2">
        <v>195.0</v>
      </c>
      <c r="F2507" s="3" t="s">
        <v>786</v>
      </c>
      <c r="G2507" s="3" t="s">
        <v>804</v>
      </c>
      <c r="H2507" s="3">
        <v>1.0</v>
      </c>
      <c r="I2507" s="2">
        <f>IFERROR(vlookup(F2507,'College Conference'!$B$1:$Z$1000 , 6,False),0)</f>
        <v>0</v>
      </c>
      <c r="J2507" s="2">
        <f>IFERROR(vlookup(G2507,'College Conference'!$B$1:$Z$1000 , 6,False),0)</f>
        <v>8</v>
      </c>
    </row>
    <row r="2508">
      <c r="A2508" s="3" t="s">
        <v>1843</v>
      </c>
      <c r="B2508" s="3">
        <v>0.95</v>
      </c>
      <c r="C2508" s="3" t="s">
        <v>17</v>
      </c>
      <c r="D2508" s="4">
        <v>45421.0</v>
      </c>
      <c r="E2508" s="2">
        <v>175.0</v>
      </c>
      <c r="F2508" s="3" t="s">
        <v>816</v>
      </c>
      <c r="G2508" s="3" t="s">
        <v>306</v>
      </c>
      <c r="H2508" s="3">
        <v>1.0</v>
      </c>
      <c r="I2508" s="2">
        <f>IFERROR(vlookup(F2508,'College Conference'!$B$1:$Z$1000 , 6,False),0)</f>
        <v>8</v>
      </c>
      <c r="J2508" s="2">
        <f>IFERROR(vlookup(G2508,'College Conference'!$B$1:$Z$1000 , 6,False),0)</f>
        <v>3</v>
      </c>
    </row>
    <row r="2509">
      <c r="A2509" s="3" t="s">
        <v>3304</v>
      </c>
      <c r="B2509" s="3">
        <v>0.92</v>
      </c>
      <c r="C2509" s="3" t="s">
        <v>27</v>
      </c>
      <c r="D2509" s="2" t="s">
        <v>72</v>
      </c>
      <c r="E2509" s="2">
        <v>202.0</v>
      </c>
      <c r="F2509" s="3" t="s">
        <v>292</v>
      </c>
      <c r="G2509" s="3" t="s">
        <v>714</v>
      </c>
      <c r="H2509" s="3">
        <v>1.0</v>
      </c>
      <c r="I2509" s="2">
        <f>IFERROR(vlookup(F2509,'College Conference'!$B$1:$Z$1000 , 6,False),0)</f>
        <v>3</v>
      </c>
      <c r="J2509" s="2">
        <f>IFERROR(vlookup(G2509,'College Conference'!$B$1:$Z$1000 , 6,False),0)</f>
        <v>7</v>
      </c>
    </row>
    <row r="2510">
      <c r="A2510" s="3" t="s">
        <v>3402</v>
      </c>
      <c r="B2510" s="3">
        <v>0.87</v>
      </c>
      <c r="C2510" s="3" t="s">
        <v>27</v>
      </c>
      <c r="D2510" s="2" t="s">
        <v>72</v>
      </c>
      <c r="E2510" s="2">
        <v>165.0</v>
      </c>
      <c r="F2510" s="3" t="s">
        <v>510</v>
      </c>
      <c r="G2510" s="3" t="s">
        <v>689</v>
      </c>
      <c r="H2510" s="3">
        <v>1.0</v>
      </c>
      <c r="I2510" s="2">
        <f>IFERROR(vlookup(F2510,'College Conference'!$B$1:$Z$1000 , 6,False),0)</f>
        <v>5</v>
      </c>
      <c r="J2510" s="2">
        <f>IFERROR(vlookup(G2510,'College Conference'!$B$1:$Z$1000 , 6,False),0)</f>
        <v>7</v>
      </c>
    </row>
    <row r="2511">
      <c r="A2511" s="3" t="s">
        <v>3132</v>
      </c>
      <c r="B2511" s="3">
        <v>0.86</v>
      </c>
      <c r="C2511" s="3" t="s">
        <v>27</v>
      </c>
      <c r="D2511" s="4">
        <v>45423.0</v>
      </c>
      <c r="E2511" s="2">
        <v>180.0</v>
      </c>
      <c r="F2511" s="3" t="s">
        <v>861</v>
      </c>
      <c r="G2511" s="3" t="s">
        <v>631</v>
      </c>
      <c r="H2511" s="3">
        <v>1.0</v>
      </c>
      <c r="I2511" s="2">
        <f>IFERROR(vlookup(F2511,'College Conference'!$B$1:$Z$1000 , 6,False),0)</f>
        <v>8</v>
      </c>
      <c r="J2511" s="2">
        <f>IFERROR(vlookup(G2511,'College Conference'!$B$1:$Z$1000 , 6,False),0)</f>
        <v>6</v>
      </c>
    </row>
    <row r="2512">
      <c r="A2512" s="3" t="s">
        <v>2205</v>
      </c>
      <c r="B2512" s="3">
        <v>0.85</v>
      </c>
      <c r="C2512" s="3" t="s">
        <v>58</v>
      </c>
      <c r="D2512" s="4">
        <v>45445.0</v>
      </c>
      <c r="E2512" s="2">
        <v>245.0</v>
      </c>
      <c r="F2512" s="3" t="s">
        <v>806</v>
      </c>
      <c r="G2512" s="3" t="s">
        <v>455</v>
      </c>
      <c r="H2512" s="3">
        <v>1.0</v>
      </c>
      <c r="I2512" s="2">
        <f>IFERROR(vlookup(F2512,'College Conference'!$B$1:$Z$1000 , 6,False),0)</f>
        <v>8</v>
      </c>
      <c r="J2512" s="2">
        <f>IFERROR(vlookup(G2512,'College Conference'!$B$1:$Z$1000 , 6,False),0)</f>
        <v>4</v>
      </c>
    </row>
    <row r="2513">
      <c r="A2513" s="3" t="s">
        <v>2442</v>
      </c>
      <c r="B2513" s="3">
        <v>0.78</v>
      </c>
      <c r="C2513" s="3" t="s">
        <v>52</v>
      </c>
      <c r="D2513" s="4">
        <v>45446.0</v>
      </c>
      <c r="E2513" s="2">
        <v>215.0</v>
      </c>
      <c r="F2513" s="3" t="s">
        <v>301</v>
      </c>
      <c r="G2513" s="3" t="s">
        <v>530</v>
      </c>
      <c r="H2513" s="3">
        <v>1.0</v>
      </c>
      <c r="I2513" s="2">
        <f>IFERROR(vlookup(F2513,'College Conference'!$B$1:$Z$1000 , 6,False),0)</f>
        <v>3</v>
      </c>
      <c r="J2513" s="2">
        <f>IFERROR(vlookup(G2513,'College Conference'!$B$1:$Z$1000 , 6,False),0)</f>
        <v>5</v>
      </c>
    </row>
    <row r="2514">
      <c r="A2514" s="3" t="s">
        <v>3702</v>
      </c>
      <c r="B2514" s="3">
        <v>0.77</v>
      </c>
      <c r="C2514" s="3" t="s">
        <v>421</v>
      </c>
      <c r="D2514" s="4">
        <v>45446.0</v>
      </c>
      <c r="E2514" s="2">
        <v>305.0</v>
      </c>
      <c r="F2514" s="3" t="s">
        <v>158</v>
      </c>
      <c r="G2514" s="3" t="s">
        <v>806</v>
      </c>
      <c r="H2514" s="3">
        <v>1.0</v>
      </c>
      <c r="I2514" s="2">
        <f>IFERROR(vlookup(F2514,'College Conference'!$B$1:$Z$1000 , 6,False),0)</f>
        <v>1</v>
      </c>
      <c r="J2514" s="2">
        <f>IFERROR(vlookup(G2514,'College Conference'!$B$1:$Z$1000 , 6,False),0)</f>
        <v>8</v>
      </c>
    </row>
    <row r="2515">
      <c r="A2515" s="3" t="s">
        <v>3210</v>
      </c>
      <c r="B2515" s="3" t="s">
        <v>11</v>
      </c>
      <c r="C2515" s="3" t="s">
        <v>63</v>
      </c>
      <c r="D2515" s="4">
        <v>45422.0</v>
      </c>
      <c r="E2515" s="2">
        <v>193.0</v>
      </c>
      <c r="F2515" s="3" t="s">
        <v>1237</v>
      </c>
      <c r="G2515" s="3" t="s">
        <v>689</v>
      </c>
      <c r="H2515" s="3">
        <v>1.0</v>
      </c>
      <c r="I2515" s="2">
        <f>IFERROR(vlookup(F2515,'College Conference'!$B$1:$Z$1000 , 6,False),0)</f>
        <v>0</v>
      </c>
      <c r="J2515" s="2">
        <f>IFERROR(vlookup(G2515,'College Conference'!$B$1:$Z$1000 , 6,False),0)</f>
        <v>7</v>
      </c>
    </row>
    <row r="2516">
      <c r="A2516" s="3" t="s">
        <v>1201</v>
      </c>
      <c r="B2516" s="3">
        <v>0.84</v>
      </c>
      <c r="C2516" s="3" t="s">
        <v>17</v>
      </c>
      <c r="D2516" s="4">
        <v>45448.0</v>
      </c>
      <c r="E2516" s="2">
        <v>210.0</v>
      </c>
      <c r="F2516" s="3" t="s">
        <v>774</v>
      </c>
      <c r="G2516" s="3" t="s">
        <v>149</v>
      </c>
      <c r="H2516" s="3">
        <v>1.0</v>
      </c>
      <c r="I2516" s="2">
        <f>IFERROR(vlookup(F2516,'College Conference'!$B$1:$Z$1000 , 6,False),0)</f>
        <v>8</v>
      </c>
      <c r="J2516" s="2">
        <f>IFERROR(vlookup(G2516,'College Conference'!$B$1:$Z$1000 , 6,False),0)</f>
        <v>1</v>
      </c>
    </row>
    <row r="2517">
      <c r="A2517" s="3" t="s">
        <v>1766</v>
      </c>
      <c r="B2517" s="3">
        <v>0.86</v>
      </c>
      <c r="C2517" s="3" t="s">
        <v>17</v>
      </c>
      <c r="D2517" s="4">
        <v>45447.0</v>
      </c>
      <c r="E2517" s="2">
        <v>185.0</v>
      </c>
      <c r="F2517" s="3" t="s">
        <v>734</v>
      </c>
      <c r="G2517" s="3" t="s">
        <v>311</v>
      </c>
      <c r="H2517" s="3">
        <v>1.0</v>
      </c>
      <c r="I2517" s="2">
        <f>IFERROR(vlookup(F2517,'College Conference'!$B$1:$Z$1000 , 6,False),0)</f>
        <v>7</v>
      </c>
      <c r="J2517" s="2">
        <f>IFERROR(vlookup(G2517,'College Conference'!$B$1:$Z$1000 , 6,False),0)</f>
        <v>3</v>
      </c>
    </row>
    <row r="2518">
      <c r="A2518" s="3" t="s">
        <v>1668</v>
      </c>
      <c r="B2518" s="3">
        <v>0.86</v>
      </c>
      <c r="C2518" s="3" t="s">
        <v>12</v>
      </c>
      <c r="D2518" s="4">
        <v>45446.0</v>
      </c>
      <c r="E2518" s="2">
        <v>235.0</v>
      </c>
      <c r="F2518" s="3" t="s">
        <v>510</v>
      </c>
      <c r="G2518" s="3" t="s">
        <v>311</v>
      </c>
      <c r="H2518" s="3">
        <v>1.0</v>
      </c>
      <c r="I2518" s="2">
        <f>IFERROR(vlookup(F2518,'College Conference'!$B$1:$Z$1000 , 6,False),0)</f>
        <v>5</v>
      </c>
      <c r="J2518" s="2">
        <f>IFERROR(vlookup(G2518,'College Conference'!$B$1:$Z$1000 , 6,False),0)</f>
        <v>3</v>
      </c>
    </row>
    <row r="2519">
      <c r="A2519" s="3" t="s">
        <v>2622</v>
      </c>
      <c r="B2519" s="3">
        <v>0.85</v>
      </c>
      <c r="C2519" s="3" t="s">
        <v>22</v>
      </c>
      <c r="D2519" s="4">
        <v>45423.0</v>
      </c>
      <c r="E2519" s="2">
        <v>210.0</v>
      </c>
      <c r="F2519" s="3" t="s">
        <v>322</v>
      </c>
      <c r="G2519" s="3" t="s">
        <v>689</v>
      </c>
      <c r="H2519" s="3">
        <v>1.0</v>
      </c>
      <c r="I2519" s="2">
        <f>IFERROR(vlookup(F2519,'College Conference'!$B$1:$Z$1000 , 6,False),0)</f>
        <v>3</v>
      </c>
      <c r="J2519" s="2">
        <f>IFERROR(vlookup(G2519,'College Conference'!$B$1:$Z$1000 , 6,False),0)</f>
        <v>7</v>
      </c>
    </row>
    <row r="2520">
      <c r="A2520" s="3" t="s">
        <v>3968</v>
      </c>
      <c r="B2520" s="3">
        <v>0.89</v>
      </c>
      <c r="C2520" s="3" t="s">
        <v>27</v>
      </c>
      <c r="D2520" s="4">
        <v>45446.0</v>
      </c>
      <c r="E2520" s="2">
        <v>205.0</v>
      </c>
      <c r="F2520" s="3" t="s">
        <v>701</v>
      </c>
      <c r="G2520" s="3" t="s">
        <v>808</v>
      </c>
      <c r="H2520" s="3">
        <v>1.0</v>
      </c>
      <c r="I2520" s="2">
        <f>IFERROR(vlookup(F2520,'College Conference'!$B$1:$Z$1000 , 6,False),0)</f>
        <v>7</v>
      </c>
      <c r="J2520" s="2">
        <f>IFERROR(vlookup(G2520,'College Conference'!$B$1:$Z$1000 , 6,False),0)</f>
        <v>8</v>
      </c>
    </row>
    <row r="2521">
      <c r="A2521" s="3" t="s">
        <v>2169</v>
      </c>
      <c r="B2521" s="3">
        <v>0.86</v>
      </c>
      <c r="C2521" s="3" t="s">
        <v>279</v>
      </c>
      <c r="D2521" s="4">
        <v>45447.0</v>
      </c>
      <c r="E2521" s="2">
        <v>222.0</v>
      </c>
      <c r="F2521" s="3" t="s">
        <v>695</v>
      </c>
      <c r="G2521" s="3" t="s">
        <v>446</v>
      </c>
      <c r="H2521" s="3">
        <v>1.0</v>
      </c>
      <c r="I2521" s="2">
        <f>IFERROR(vlookup(F2521,'College Conference'!$B$1:$Z$1000 , 6,False),0)</f>
        <v>7</v>
      </c>
      <c r="J2521" s="2">
        <f>IFERROR(vlookup(G2521,'College Conference'!$B$1:$Z$1000 , 6,False),0)</f>
        <v>4</v>
      </c>
    </row>
    <row r="2522">
      <c r="A2522" s="3" t="s">
        <v>2219</v>
      </c>
      <c r="B2522" s="3">
        <v>0.77</v>
      </c>
      <c r="C2522" s="3" t="s">
        <v>31</v>
      </c>
      <c r="D2522" s="4">
        <v>45448.0</v>
      </c>
      <c r="E2522" s="2">
        <v>290.0</v>
      </c>
      <c r="F2522" s="3" t="s">
        <v>888</v>
      </c>
      <c r="G2522" s="3" t="s">
        <v>491</v>
      </c>
      <c r="H2522" s="3">
        <v>1.0</v>
      </c>
      <c r="I2522" s="2">
        <f>IFERROR(vlookup(F2522,'College Conference'!$B$1:$Z$1000 , 6,False),0)</f>
        <v>9</v>
      </c>
      <c r="J2522" s="2">
        <f>IFERROR(vlookup(G2522,'College Conference'!$B$1:$Z$1000 , 6,False),0)</f>
        <v>4</v>
      </c>
    </row>
    <row r="2523">
      <c r="A2523" s="3" t="s">
        <v>2097</v>
      </c>
      <c r="B2523" s="3" t="s">
        <v>11</v>
      </c>
      <c r="C2523" s="3" t="s">
        <v>286</v>
      </c>
      <c r="D2523" s="2" t="s">
        <v>72</v>
      </c>
      <c r="E2523" s="2">
        <v>222.0</v>
      </c>
      <c r="F2523" s="3" t="s">
        <v>512</v>
      </c>
      <c r="G2523" s="3" t="s">
        <v>491</v>
      </c>
      <c r="H2523" s="3">
        <v>1.0</v>
      </c>
      <c r="I2523" s="2">
        <f>IFERROR(vlookup(F2523,'College Conference'!$B$1:$Z$1000 , 6,False),0)</f>
        <v>5</v>
      </c>
      <c r="J2523" s="2">
        <f>IFERROR(vlookup(G2523,'College Conference'!$B$1:$Z$1000 , 6,False),0)</f>
        <v>4</v>
      </c>
    </row>
    <row r="2524">
      <c r="A2524" s="3" t="s">
        <v>2584</v>
      </c>
      <c r="B2524" s="3">
        <v>0.9</v>
      </c>
      <c r="C2524" s="3" t="s">
        <v>31</v>
      </c>
      <c r="D2524" s="4">
        <v>45449.0</v>
      </c>
      <c r="E2524" s="2">
        <v>279.0</v>
      </c>
      <c r="F2524" s="3" t="s">
        <v>621</v>
      </c>
      <c r="G2524" s="3" t="s">
        <v>564</v>
      </c>
      <c r="H2524" s="3">
        <v>1.0</v>
      </c>
      <c r="I2524" s="2">
        <f>IFERROR(vlookup(F2524,'College Conference'!$B$1:$Z$1000 , 6,False),0)</f>
        <v>6</v>
      </c>
      <c r="J2524" s="2">
        <f>IFERROR(vlookup(G2524,'College Conference'!$B$1:$Z$1000 , 6,False),0)</f>
        <v>5</v>
      </c>
    </row>
    <row r="2525">
      <c r="A2525" s="3" t="s">
        <v>2963</v>
      </c>
      <c r="B2525" s="3">
        <v>0.82</v>
      </c>
      <c r="C2525" s="3" t="s">
        <v>52</v>
      </c>
      <c r="D2525" s="4">
        <v>45444.0</v>
      </c>
      <c r="E2525" s="2">
        <v>230.0</v>
      </c>
      <c r="F2525" s="3" t="s">
        <v>483</v>
      </c>
      <c r="G2525" s="3" t="s">
        <v>617</v>
      </c>
      <c r="H2525" s="3">
        <v>1.0</v>
      </c>
      <c r="I2525" s="2">
        <f>IFERROR(vlookup(F2525,'College Conference'!$B$1:$Z$1000 , 6,False),0)</f>
        <v>4</v>
      </c>
      <c r="J2525" s="2">
        <f>IFERROR(vlookup(G2525,'College Conference'!$B$1:$Z$1000 , 6,False),0)</f>
        <v>6</v>
      </c>
    </row>
    <row r="2526">
      <c r="A2526" s="3" t="s">
        <v>1057</v>
      </c>
      <c r="B2526" s="3">
        <v>0.87</v>
      </c>
      <c r="C2526" s="3" t="s">
        <v>78</v>
      </c>
      <c r="D2526" s="4">
        <v>45446.0</v>
      </c>
      <c r="E2526" s="2">
        <v>195.0</v>
      </c>
      <c r="F2526" s="3" t="s">
        <v>306</v>
      </c>
      <c r="G2526" s="3" t="s">
        <v>222</v>
      </c>
      <c r="H2526" s="3">
        <v>1.0</v>
      </c>
      <c r="I2526" s="2">
        <f>IFERROR(vlookup(F2526,'College Conference'!$B$1:$Z$1000 , 6,False),0)</f>
        <v>3</v>
      </c>
      <c r="J2526" s="2">
        <f>IFERROR(vlookup(G2526,'College Conference'!$B$1:$Z$1000 , 6,False),0)</f>
        <v>1</v>
      </c>
    </row>
    <row r="2527">
      <c r="A2527" s="3" t="s">
        <v>2098</v>
      </c>
      <c r="B2527" s="3">
        <v>0.86</v>
      </c>
      <c r="C2527" s="3" t="s">
        <v>17</v>
      </c>
      <c r="D2527" s="4">
        <v>45447.0</v>
      </c>
      <c r="E2527" s="2">
        <v>195.0</v>
      </c>
      <c r="F2527" s="3" t="s">
        <v>510</v>
      </c>
      <c r="G2527" s="3" t="s">
        <v>446</v>
      </c>
      <c r="H2527" s="3">
        <v>1.0</v>
      </c>
      <c r="I2527" s="2">
        <f>IFERROR(vlookup(F2527,'College Conference'!$B$1:$Z$1000 , 6,False),0)</f>
        <v>5</v>
      </c>
      <c r="J2527" s="2">
        <f>IFERROR(vlookup(G2527,'College Conference'!$B$1:$Z$1000 , 6,False),0)</f>
        <v>4</v>
      </c>
    </row>
    <row r="2528">
      <c r="A2528" s="3" t="s">
        <v>2729</v>
      </c>
      <c r="B2528" s="3">
        <v>0.87</v>
      </c>
      <c r="C2528" s="3" t="s">
        <v>120</v>
      </c>
      <c r="D2528" s="4">
        <v>45446.0</v>
      </c>
      <c r="E2528" s="2">
        <v>240.0</v>
      </c>
      <c r="F2528" s="3" t="s">
        <v>772</v>
      </c>
      <c r="G2528" s="3" t="s">
        <v>517</v>
      </c>
      <c r="H2528" s="3">
        <v>1.0</v>
      </c>
      <c r="I2528" s="2">
        <f>IFERROR(vlookup(F2528,'College Conference'!$B$1:$Z$1000 , 6,False),0)</f>
        <v>8</v>
      </c>
      <c r="J2528" s="2">
        <f>IFERROR(vlookup(G2528,'College Conference'!$B$1:$Z$1000 , 6,False),0)</f>
        <v>5</v>
      </c>
    </row>
    <row r="2529">
      <c r="A2529" s="3" t="s">
        <v>2206</v>
      </c>
      <c r="B2529" s="3">
        <v>0.86</v>
      </c>
      <c r="C2529" s="3" t="s">
        <v>31</v>
      </c>
      <c r="D2529" s="4">
        <v>45449.0</v>
      </c>
      <c r="E2529" s="2">
        <v>260.0</v>
      </c>
      <c r="F2529" s="3" t="s">
        <v>816</v>
      </c>
      <c r="G2529" s="3" t="s">
        <v>480</v>
      </c>
      <c r="H2529" s="3">
        <v>1.0</v>
      </c>
      <c r="I2529" s="2">
        <f>IFERROR(vlookup(F2529,'College Conference'!$B$1:$Z$1000 , 6,False),0)</f>
        <v>8</v>
      </c>
      <c r="J2529" s="2">
        <f>IFERROR(vlookup(G2529,'College Conference'!$B$1:$Z$1000 , 6,False),0)</f>
        <v>4</v>
      </c>
    </row>
    <row r="2530">
      <c r="A2530" s="3" t="s">
        <v>1617</v>
      </c>
      <c r="B2530" s="3">
        <v>0.86</v>
      </c>
      <c r="C2530" s="3" t="s">
        <v>27</v>
      </c>
      <c r="D2530" s="4">
        <v>45445.0</v>
      </c>
      <c r="E2530" s="2">
        <v>185.0</v>
      </c>
      <c r="F2530" s="3" t="s">
        <v>483</v>
      </c>
      <c r="G2530" s="3" t="s">
        <v>318</v>
      </c>
      <c r="H2530" s="3">
        <v>1.0</v>
      </c>
      <c r="I2530" s="2">
        <f>IFERROR(vlookup(F2530,'College Conference'!$B$1:$Z$1000 , 6,False),0)</f>
        <v>4</v>
      </c>
      <c r="J2530" s="2">
        <f>IFERROR(vlookup(G2530,'College Conference'!$B$1:$Z$1000 , 6,False),0)</f>
        <v>3</v>
      </c>
    </row>
    <row r="2531">
      <c r="A2531" s="3" t="s">
        <v>347</v>
      </c>
      <c r="B2531" s="3">
        <v>0.85</v>
      </c>
      <c r="C2531" s="3" t="s">
        <v>52</v>
      </c>
      <c r="D2531" s="4">
        <v>45444.0</v>
      </c>
      <c r="E2531" s="2">
        <v>225.0</v>
      </c>
      <c r="F2531" s="3" t="s">
        <v>348</v>
      </c>
      <c r="G2531" s="3" t="s">
        <v>39</v>
      </c>
      <c r="H2531" s="3">
        <v>1.0</v>
      </c>
      <c r="I2531" s="2">
        <f>IFERROR(vlookup(F2531,'College Conference'!$B$1:$Z$1000 , 6,False),0)</f>
        <v>3</v>
      </c>
      <c r="J2531" s="2">
        <f>IFERROR(vlookup(G2531,'College Conference'!$B$1:$Z$1000 , 6,False),0)</f>
        <v>0</v>
      </c>
    </row>
    <row r="2532">
      <c r="A2532" s="3" t="s">
        <v>1322</v>
      </c>
      <c r="B2532" s="3">
        <v>0.84</v>
      </c>
      <c r="C2532" s="3" t="s">
        <v>12</v>
      </c>
      <c r="D2532" s="4">
        <v>45449.0</v>
      </c>
      <c r="E2532" s="2">
        <v>260.0</v>
      </c>
      <c r="F2532" s="3" t="s">
        <v>311</v>
      </c>
      <c r="G2532" s="3" t="s">
        <v>621</v>
      </c>
      <c r="H2532" s="3">
        <v>1.0</v>
      </c>
      <c r="I2532" s="2">
        <f>IFERROR(vlookup(F2532,'College Conference'!$B$1:$Z$1000 , 6,False),0)</f>
        <v>3</v>
      </c>
      <c r="J2532" s="2">
        <f>IFERROR(vlookup(G2532,'College Conference'!$B$1:$Z$1000 , 6,False),0)</f>
        <v>6</v>
      </c>
    </row>
    <row r="2533">
      <c r="A2533" s="3" t="s">
        <v>805</v>
      </c>
      <c r="B2533" s="3">
        <v>0.78</v>
      </c>
      <c r="C2533" s="3" t="s">
        <v>105</v>
      </c>
      <c r="D2533" s="4">
        <v>45447.0</v>
      </c>
      <c r="E2533" s="2">
        <v>300.0</v>
      </c>
      <c r="F2533" s="3" t="s">
        <v>806</v>
      </c>
      <c r="G2533" s="3" t="s">
        <v>361</v>
      </c>
      <c r="H2533" s="3">
        <v>1.0</v>
      </c>
      <c r="I2533" s="2">
        <f>IFERROR(vlookup(F2533,'College Conference'!$B$1:$Z$1000 , 6,False),0)</f>
        <v>8</v>
      </c>
      <c r="J2533" s="2">
        <f>IFERROR(vlookup(G2533,'College Conference'!$B$1:$Z$1000 , 6,False),0)</f>
        <v>0</v>
      </c>
    </row>
    <row r="2534">
      <c r="A2534" s="3" t="s">
        <v>3305</v>
      </c>
      <c r="B2534" s="3">
        <v>0.91</v>
      </c>
      <c r="C2534" s="3" t="s">
        <v>22</v>
      </c>
      <c r="D2534" s="4">
        <v>45423.0</v>
      </c>
      <c r="E2534" s="2">
        <v>205.0</v>
      </c>
      <c r="F2534" s="3" t="s">
        <v>298</v>
      </c>
      <c r="G2534" s="3" t="s">
        <v>701</v>
      </c>
      <c r="H2534" s="3">
        <v>1.0</v>
      </c>
      <c r="I2534" s="2">
        <f>IFERROR(vlookup(F2534,'College Conference'!$B$1:$Z$1000 , 6,False),0)</f>
        <v>3</v>
      </c>
      <c r="J2534" s="2">
        <f>IFERROR(vlookup(G2534,'College Conference'!$B$1:$Z$1000 , 6,False),0)</f>
        <v>7</v>
      </c>
    </row>
    <row r="2535">
      <c r="A2535" s="3" t="s">
        <v>3306</v>
      </c>
      <c r="B2535" s="3">
        <v>0.89</v>
      </c>
      <c r="C2535" s="3" t="s">
        <v>17</v>
      </c>
      <c r="D2535" s="4">
        <v>45444.0</v>
      </c>
      <c r="E2535" s="2">
        <v>167.0</v>
      </c>
      <c r="F2535" s="3" t="s">
        <v>372</v>
      </c>
      <c r="G2535" s="3" t="s">
        <v>714</v>
      </c>
      <c r="H2535" s="3">
        <v>1.0</v>
      </c>
      <c r="I2535" s="2">
        <f>IFERROR(vlookup(F2535,'College Conference'!$B$1:$Z$1000 , 6,False),0)</f>
        <v>3</v>
      </c>
      <c r="J2535" s="2">
        <f>IFERROR(vlookup(G2535,'College Conference'!$B$1:$Z$1000 , 6,False),0)</f>
        <v>7</v>
      </c>
    </row>
    <row r="2536">
      <c r="A2536" s="3" t="s">
        <v>2781</v>
      </c>
      <c r="B2536" s="3">
        <v>0.95</v>
      </c>
      <c r="C2536" s="3" t="s">
        <v>52</v>
      </c>
      <c r="D2536" s="4">
        <v>45447.0</v>
      </c>
      <c r="E2536" s="2">
        <v>220.0</v>
      </c>
      <c r="F2536" s="3" t="s">
        <v>924</v>
      </c>
      <c r="G2536" s="3" t="s">
        <v>512</v>
      </c>
      <c r="H2536" s="3">
        <v>1.0</v>
      </c>
      <c r="I2536" s="2">
        <f>IFERROR(vlookup(F2536,'College Conference'!$B$1:$Z$1000 , 6,False),0)</f>
        <v>10</v>
      </c>
      <c r="J2536" s="2">
        <f>IFERROR(vlookup(G2536,'College Conference'!$B$1:$Z$1000 , 6,False),0)</f>
        <v>5</v>
      </c>
    </row>
    <row r="2537">
      <c r="A2537" s="3" t="s">
        <v>3814</v>
      </c>
      <c r="B2537" s="3">
        <v>0.94</v>
      </c>
      <c r="C2537" s="3" t="s">
        <v>353</v>
      </c>
      <c r="D2537" s="4">
        <v>45447.0</v>
      </c>
      <c r="E2537" s="2">
        <v>268.0</v>
      </c>
      <c r="F2537" s="3" t="s">
        <v>318</v>
      </c>
      <c r="G2537" s="3" t="s">
        <v>823</v>
      </c>
      <c r="H2537" s="3">
        <v>1.0</v>
      </c>
      <c r="I2537" s="2">
        <f>IFERROR(vlookup(F2537,'College Conference'!$B$1:$Z$1000 , 6,False),0)</f>
        <v>3</v>
      </c>
      <c r="J2537" s="2">
        <f>IFERROR(vlookup(G2537,'College Conference'!$B$1:$Z$1000 , 6,False),0)</f>
        <v>8</v>
      </c>
    </row>
    <row r="2538">
      <c r="A2538" s="3" t="s">
        <v>4359</v>
      </c>
      <c r="B2538" s="3">
        <v>0.89</v>
      </c>
      <c r="C2538" s="3" t="s">
        <v>22</v>
      </c>
      <c r="D2538" s="4">
        <v>45422.0</v>
      </c>
      <c r="E2538" s="2">
        <v>203.0</v>
      </c>
      <c r="F2538" s="3" t="s">
        <v>808</v>
      </c>
      <c r="G2538" s="3" t="s">
        <v>922</v>
      </c>
      <c r="H2538" s="3">
        <v>1.0</v>
      </c>
      <c r="I2538" s="2">
        <f>IFERROR(vlookup(F2538,'College Conference'!$B$1:$Z$1000 , 6,False),0)</f>
        <v>8</v>
      </c>
      <c r="J2538" s="2">
        <f>IFERROR(vlookup(G2538,'College Conference'!$B$1:$Z$1000 , 6,False),0)</f>
        <v>10</v>
      </c>
    </row>
    <row r="2539">
      <c r="A2539" s="3" t="s">
        <v>3307</v>
      </c>
      <c r="B2539" s="3">
        <v>0.88</v>
      </c>
      <c r="C2539" s="3" t="s">
        <v>105</v>
      </c>
      <c r="D2539" s="4">
        <v>45445.0</v>
      </c>
      <c r="E2539" s="2">
        <v>276.0</v>
      </c>
      <c r="F2539" s="3" t="s">
        <v>318</v>
      </c>
      <c r="G2539" s="3" t="s">
        <v>689</v>
      </c>
      <c r="H2539" s="3">
        <v>1.0</v>
      </c>
      <c r="I2539" s="2">
        <f>IFERROR(vlookup(F2539,'College Conference'!$B$1:$Z$1000 , 6,False),0)</f>
        <v>3</v>
      </c>
      <c r="J2539" s="2">
        <f>IFERROR(vlookup(G2539,'College Conference'!$B$1:$Z$1000 , 6,False),0)</f>
        <v>7</v>
      </c>
    </row>
    <row r="2540">
      <c r="A2540" s="3" t="s">
        <v>1283</v>
      </c>
      <c r="B2540" s="3">
        <v>0.88</v>
      </c>
      <c r="C2540" s="3" t="s">
        <v>17</v>
      </c>
      <c r="D2540" s="4">
        <v>45448.0</v>
      </c>
      <c r="E2540" s="2">
        <v>200.0</v>
      </c>
      <c r="F2540" s="3" t="s">
        <v>292</v>
      </c>
      <c r="G2540" s="3" t="s">
        <v>253</v>
      </c>
      <c r="H2540" s="3">
        <v>1.0</v>
      </c>
      <c r="I2540" s="2">
        <f>IFERROR(vlookup(F2540,'College Conference'!$B$1:$Z$1000 , 6,False),0)</f>
        <v>3</v>
      </c>
      <c r="J2540" s="2">
        <f>IFERROR(vlookup(G2540,'College Conference'!$B$1:$Z$1000 , 6,False),0)</f>
        <v>2</v>
      </c>
    </row>
    <row r="2541">
      <c r="A2541" s="3" t="s">
        <v>1478</v>
      </c>
      <c r="B2541" s="3">
        <v>0.88</v>
      </c>
      <c r="C2541" s="3" t="s">
        <v>52</v>
      </c>
      <c r="D2541" s="4">
        <v>45446.0</v>
      </c>
      <c r="E2541" s="2">
        <v>215.0</v>
      </c>
      <c r="F2541" s="3" t="s">
        <v>924</v>
      </c>
      <c r="G2541" s="3" t="s">
        <v>335</v>
      </c>
      <c r="H2541" s="3">
        <v>1.0</v>
      </c>
      <c r="I2541" s="2">
        <f>IFERROR(vlookup(F2541,'College Conference'!$B$1:$Z$1000 , 6,False),0)</f>
        <v>10</v>
      </c>
      <c r="J2541" s="2">
        <f>IFERROR(vlookup(G2541,'College Conference'!$B$1:$Z$1000 , 6,False),0)</f>
        <v>3</v>
      </c>
    </row>
    <row r="2542">
      <c r="A2542" s="3" t="s">
        <v>1149</v>
      </c>
      <c r="B2542" s="3">
        <v>0.86</v>
      </c>
      <c r="C2542" s="3" t="s">
        <v>52</v>
      </c>
      <c r="D2542" s="4">
        <v>45445.0</v>
      </c>
      <c r="E2542" s="2">
        <v>209.0</v>
      </c>
      <c r="F2542" s="3" t="s">
        <v>714</v>
      </c>
      <c r="G2542" s="3" t="s">
        <v>158</v>
      </c>
      <c r="H2542" s="3">
        <v>1.0</v>
      </c>
      <c r="I2542" s="2">
        <f>IFERROR(vlookup(F2542,'College Conference'!$B$1:$Z$1000 , 6,False),0)</f>
        <v>7</v>
      </c>
      <c r="J2542" s="2">
        <f>IFERROR(vlookup(G2542,'College Conference'!$B$1:$Z$1000 , 6,False),0)</f>
        <v>1</v>
      </c>
    </row>
    <row r="2543">
      <c r="A2543" s="3" t="s">
        <v>3076</v>
      </c>
      <c r="B2543" s="3">
        <v>0.85</v>
      </c>
      <c r="C2543" s="3" t="s">
        <v>12</v>
      </c>
      <c r="D2543" s="4">
        <v>45449.0</v>
      </c>
      <c r="E2543" s="2">
        <v>280.0</v>
      </c>
      <c r="F2543" s="3" t="s">
        <v>701</v>
      </c>
      <c r="G2543" s="3" t="s">
        <v>631</v>
      </c>
      <c r="H2543" s="3">
        <v>1.0</v>
      </c>
      <c r="I2543" s="2">
        <f>IFERROR(vlookup(F2543,'College Conference'!$B$1:$Z$1000 , 6,False),0)</f>
        <v>7</v>
      </c>
      <c r="J2543" s="2">
        <f>IFERROR(vlookup(G2543,'College Conference'!$B$1:$Z$1000 , 6,False),0)</f>
        <v>6</v>
      </c>
    </row>
    <row r="2544">
      <c r="A2544" s="3" t="s">
        <v>807</v>
      </c>
      <c r="B2544" s="3">
        <v>0.85</v>
      </c>
      <c r="C2544" s="3" t="s">
        <v>12</v>
      </c>
      <c r="D2544" s="4">
        <v>45446.0</v>
      </c>
      <c r="E2544" s="2">
        <v>275.0</v>
      </c>
      <c r="F2544" s="3" t="s">
        <v>808</v>
      </c>
      <c r="G2544" s="3" t="s">
        <v>363</v>
      </c>
      <c r="H2544" s="3">
        <v>1.0</v>
      </c>
      <c r="I2544" s="2">
        <f>IFERROR(vlookup(F2544,'College Conference'!$B$1:$Z$1000 , 6,False),0)</f>
        <v>8</v>
      </c>
      <c r="J2544" s="2">
        <f>IFERROR(vlookup(G2544,'College Conference'!$B$1:$Z$1000 , 6,False),0)</f>
        <v>0</v>
      </c>
    </row>
    <row r="2545">
      <c r="A2545" s="3" t="s">
        <v>1709</v>
      </c>
      <c r="B2545" s="3">
        <v>0.82</v>
      </c>
      <c r="C2545" s="3" t="s">
        <v>63</v>
      </c>
      <c r="D2545" s="4">
        <v>45447.0</v>
      </c>
      <c r="E2545" s="2">
        <v>195.0</v>
      </c>
      <c r="F2545" s="3" t="s">
        <v>1325</v>
      </c>
      <c r="G2545" s="3" t="s">
        <v>318</v>
      </c>
      <c r="H2545" s="3">
        <v>1.0</v>
      </c>
      <c r="I2545" s="2">
        <f>IFERROR(vlookup(F2545,'College Conference'!$B$1:$Z$1000 , 6,False),0)</f>
        <v>6</v>
      </c>
      <c r="J2545" s="2">
        <f>IFERROR(vlookup(G2545,'College Conference'!$B$1:$Z$1000 , 6,False),0)</f>
        <v>3</v>
      </c>
    </row>
    <row r="2546">
      <c r="A2546" s="3" t="s">
        <v>1844</v>
      </c>
      <c r="B2546" s="3" t="s">
        <v>11</v>
      </c>
      <c r="C2546" s="3" t="s">
        <v>313</v>
      </c>
      <c r="D2546" s="4">
        <v>45444.0</v>
      </c>
      <c r="E2546" s="2">
        <v>180.0</v>
      </c>
      <c r="F2546" s="3" t="s">
        <v>774</v>
      </c>
      <c r="G2546" s="3" t="s">
        <v>301</v>
      </c>
      <c r="H2546" s="3">
        <v>1.0</v>
      </c>
      <c r="I2546" s="2">
        <f>IFERROR(vlookup(F2546,'College Conference'!$B$1:$Z$1000 , 6,False),0)</f>
        <v>8</v>
      </c>
      <c r="J2546" s="2">
        <f>IFERROR(vlookup(G2546,'College Conference'!$B$1:$Z$1000 , 6,False),0)</f>
        <v>3</v>
      </c>
    </row>
    <row r="2547">
      <c r="A2547" s="3" t="s">
        <v>3969</v>
      </c>
      <c r="B2547" s="3">
        <v>0.83</v>
      </c>
      <c r="C2547" s="3" t="s">
        <v>105</v>
      </c>
      <c r="D2547" s="4">
        <v>45444.0</v>
      </c>
      <c r="E2547" s="2">
        <v>295.0</v>
      </c>
      <c r="F2547" s="3" t="s">
        <v>703</v>
      </c>
      <c r="G2547" s="3" t="s">
        <v>806</v>
      </c>
      <c r="H2547" s="3">
        <v>1.0</v>
      </c>
      <c r="I2547" s="2">
        <f>IFERROR(vlookup(F2547,'College Conference'!$B$1:$Z$1000 , 6,False),0)</f>
        <v>7</v>
      </c>
      <c r="J2547" s="2">
        <f>IFERROR(vlookup(G2547,'College Conference'!$B$1:$Z$1000 , 6,False),0)</f>
        <v>8</v>
      </c>
    </row>
    <row r="2548">
      <c r="A2548" s="3" t="s">
        <v>1202</v>
      </c>
      <c r="B2548" s="3">
        <v>0.9</v>
      </c>
      <c r="C2548" s="3" t="s">
        <v>22</v>
      </c>
      <c r="D2548" s="4">
        <v>45445.0</v>
      </c>
      <c r="E2548" s="2">
        <v>210.0</v>
      </c>
      <c r="F2548" s="3" t="s">
        <v>781</v>
      </c>
      <c r="G2548" s="3" t="s">
        <v>149</v>
      </c>
      <c r="H2548" s="3">
        <v>1.0</v>
      </c>
      <c r="I2548" s="2">
        <f>IFERROR(vlookup(F2548,'College Conference'!$B$1:$Z$1000 , 6,False),0)</f>
        <v>8</v>
      </c>
      <c r="J2548" s="2">
        <f>IFERROR(vlookup(G2548,'College Conference'!$B$1:$Z$1000 , 6,False),0)</f>
        <v>1</v>
      </c>
    </row>
    <row r="2549">
      <c r="A2549" s="3" t="s">
        <v>2639</v>
      </c>
      <c r="B2549" s="3">
        <v>0.86</v>
      </c>
      <c r="C2549" s="3" t="s">
        <v>63</v>
      </c>
      <c r="D2549" s="2" t="s">
        <v>72</v>
      </c>
      <c r="E2549" s="2">
        <v>190.0</v>
      </c>
      <c r="F2549" s="3" t="s">
        <v>695</v>
      </c>
      <c r="G2549" s="3" t="s">
        <v>532</v>
      </c>
      <c r="H2549" s="3">
        <v>1.0</v>
      </c>
      <c r="I2549" s="2">
        <f>IFERROR(vlookup(F2549,'College Conference'!$B$1:$Z$1000 , 6,False),0)</f>
        <v>7</v>
      </c>
      <c r="J2549" s="2">
        <f>IFERROR(vlookup(G2549,'College Conference'!$B$1:$Z$1000 , 6,False),0)</f>
        <v>5</v>
      </c>
    </row>
    <row r="2550">
      <c r="A2550" s="3" t="s">
        <v>3815</v>
      </c>
      <c r="B2550" s="3">
        <v>0.81</v>
      </c>
      <c r="C2550" s="3" t="s">
        <v>279</v>
      </c>
      <c r="D2550" s="4">
        <v>45450.0</v>
      </c>
      <c r="E2550" s="2">
        <v>230.0</v>
      </c>
      <c r="F2550" s="3" t="s">
        <v>404</v>
      </c>
      <c r="G2550" s="3" t="s">
        <v>774</v>
      </c>
      <c r="H2550" s="3">
        <v>1.0</v>
      </c>
      <c r="I2550" s="2">
        <f>IFERROR(vlookup(F2550,'College Conference'!$B$1:$Z$1000 , 6,False),0)</f>
        <v>3</v>
      </c>
      <c r="J2550" s="2">
        <f>IFERROR(vlookup(G2550,'College Conference'!$B$1:$Z$1000 , 6,False),0)</f>
        <v>8</v>
      </c>
    </row>
    <row r="2551">
      <c r="A2551" s="3" t="s">
        <v>959</v>
      </c>
      <c r="B2551" s="3">
        <v>0.75</v>
      </c>
      <c r="C2551" s="3" t="s">
        <v>27</v>
      </c>
      <c r="D2551" s="4">
        <v>45422.0</v>
      </c>
      <c r="E2551" s="2">
        <v>155.0</v>
      </c>
      <c r="F2551" s="3" t="s">
        <v>951</v>
      </c>
      <c r="G2551" s="3" t="s">
        <v>121</v>
      </c>
      <c r="H2551" s="3">
        <v>1.0</v>
      </c>
      <c r="I2551" s="2">
        <f>IFERROR(vlookup(F2551,'College Conference'!$B$1:$Z$1000 , 6,False),0)</f>
        <v>11</v>
      </c>
      <c r="J2551" s="2">
        <f>IFERROR(vlookup(G2551,'College Conference'!$B$1:$Z$1000 , 6,False),0)</f>
        <v>0</v>
      </c>
    </row>
    <row r="2552">
      <c r="A2552" s="3" t="s">
        <v>2782</v>
      </c>
      <c r="B2552" s="3">
        <v>0.92</v>
      </c>
      <c r="C2552" s="3" t="s">
        <v>27</v>
      </c>
      <c r="D2552" s="2" t="s">
        <v>72</v>
      </c>
      <c r="E2552" s="2">
        <v>192.0</v>
      </c>
      <c r="F2552" s="3" t="s">
        <v>924</v>
      </c>
      <c r="G2552" s="3" t="s">
        <v>530</v>
      </c>
      <c r="H2552" s="3">
        <v>1.0</v>
      </c>
      <c r="I2552" s="2">
        <f>IFERROR(vlookup(F2552,'College Conference'!$B$1:$Z$1000 , 6,False),0)</f>
        <v>10</v>
      </c>
      <c r="J2552" s="2">
        <f>IFERROR(vlookup(G2552,'College Conference'!$B$1:$Z$1000 , 6,False),0)</f>
        <v>5</v>
      </c>
    </row>
    <row r="2553">
      <c r="A2553" s="3" t="s">
        <v>3077</v>
      </c>
      <c r="B2553" s="3">
        <v>0.9</v>
      </c>
      <c r="C2553" s="3" t="s">
        <v>12</v>
      </c>
      <c r="D2553" s="4">
        <v>45448.0</v>
      </c>
      <c r="E2553" s="2">
        <v>290.0</v>
      </c>
      <c r="F2553" s="3" t="s">
        <v>701</v>
      </c>
      <c r="G2553" s="3" t="s">
        <v>631</v>
      </c>
      <c r="H2553" s="3">
        <v>1.0</v>
      </c>
      <c r="I2553" s="2">
        <f>IFERROR(vlookup(F2553,'College Conference'!$B$1:$Z$1000 , 6,False),0)</f>
        <v>7</v>
      </c>
      <c r="J2553" s="2">
        <f>IFERROR(vlookup(G2553,'College Conference'!$B$1:$Z$1000 , 6,False),0)</f>
        <v>6</v>
      </c>
    </row>
    <row r="2554">
      <c r="A2554" s="3" t="s">
        <v>2928</v>
      </c>
      <c r="B2554" s="3">
        <v>0.88</v>
      </c>
      <c r="C2554" s="3" t="s">
        <v>191</v>
      </c>
      <c r="D2554" s="4">
        <v>45445.0</v>
      </c>
      <c r="E2554" s="2">
        <v>246.0</v>
      </c>
      <c r="F2554" s="3" t="s">
        <v>372</v>
      </c>
      <c r="G2554" s="3" t="s">
        <v>638</v>
      </c>
      <c r="H2554" s="3">
        <v>1.0</v>
      </c>
      <c r="I2554" s="2">
        <f>IFERROR(vlookup(F2554,'College Conference'!$B$1:$Z$1000 , 6,False),0)</f>
        <v>3</v>
      </c>
      <c r="J2554" s="2">
        <f>IFERROR(vlookup(G2554,'College Conference'!$B$1:$Z$1000 , 6,False),0)</f>
        <v>6</v>
      </c>
    </row>
    <row r="2555">
      <c r="A2555" s="3" t="s">
        <v>1275</v>
      </c>
      <c r="B2555" s="3">
        <v>0.88</v>
      </c>
      <c r="C2555" s="3" t="s">
        <v>17</v>
      </c>
      <c r="D2555" s="4">
        <v>45449.0</v>
      </c>
      <c r="E2555" s="2">
        <v>215.0</v>
      </c>
      <c r="F2555" s="3" t="s">
        <v>799</v>
      </c>
      <c r="G2555" s="3" t="s">
        <v>306</v>
      </c>
      <c r="H2555" s="3">
        <v>1.0</v>
      </c>
      <c r="I2555" s="2">
        <f>IFERROR(vlookup(F2555,'College Conference'!$B$1:$Z$1000 , 6,False),0)</f>
        <v>8</v>
      </c>
      <c r="J2555" s="2">
        <f>IFERROR(vlookup(G2555,'College Conference'!$B$1:$Z$1000 , 6,False),0)</f>
        <v>3</v>
      </c>
    </row>
    <row r="2556">
      <c r="A2556" s="3" t="s">
        <v>4396</v>
      </c>
      <c r="B2556" s="3">
        <v>0.82</v>
      </c>
      <c r="C2556" s="3" t="s">
        <v>27</v>
      </c>
      <c r="D2556" s="4">
        <v>45445.0</v>
      </c>
      <c r="E2556" s="2">
        <v>180.0</v>
      </c>
      <c r="F2556" s="3" t="s">
        <v>514</v>
      </c>
      <c r="G2556" s="3" t="s">
        <v>951</v>
      </c>
      <c r="H2556" s="3">
        <v>1.0</v>
      </c>
      <c r="I2556" s="2">
        <f>IFERROR(vlookup(F2556,'College Conference'!$B$1:$Z$1000 , 6,False),0)</f>
        <v>5</v>
      </c>
      <c r="J2556" s="2">
        <f>IFERROR(vlookup(G2556,'College Conference'!$B$1:$Z$1000 , 6,False),0)</f>
        <v>11</v>
      </c>
    </row>
    <row r="2557">
      <c r="A2557" s="3" t="s">
        <v>2224</v>
      </c>
      <c r="B2557" s="3">
        <v>0.77</v>
      </c>
      <c r="C2557" s="3" t="s">
        <v>17</v>
      </c>
      <c r="D2557" s="4">
        <v>45444.0</v>
      </c>
      <c r="E2557" s="2">
        <v>184.0</v>
      </c>
      <c r="F2557" s="3" t="s">
        <v>610</v>
      </c>
      <c r="G2557" s="3" t="s">
        <v>922</v>
      </c>
      <c r="H2557" s="3">
        <v>1.0</v>
      </c>
      <c r="I2557" s="2">
        <f>IFERROR(vlookup(F2557,'College Conference'!$B$1:$Z$1000 , 6,False),0)</f>
        <v>6</v>
      </c>
      <c r="J2557" s="2">
        <f>IFERROR(vlookup(G2557,'College Conference'!$B$1:$Z$1000 , 6,False),0)</f>
        <v>10</v>
      </c>
    </row>
    <row r="2558">
      <c r="A2558" s="3" t="s">
        <v>4109</v>
      </c>
      <c r="B2558" s="3">
        <v>0.91</v>
      </c>
      <c r="C2558" s="3" t="s">
        <v>17</v>
      </c>
      <c r="D2558" s="4">
        <v>45444.0</v>
      </c>
      <c r="E2558" s="2">
        <v>220.0</v>
      </c>
      <c r="F2558" s="3" t="s">
        <v>924</v>
      </c>
      <c r="G2558" s="3" t="s">
        <v>772</v>
      </c>
      <c r="H2558" s="3">
        <v>1.0</v>
      </c>
      <c r="I2558" s="2">
        <f>IFERROR(vlookup(F2558,'College Conference'!$B$1:$Z$1000 , 6,False),0)</f>
        <v>10</v>
      </c>
      <c r="J2558" s="2">
        <f>IFERROR(vlookup(G2558,'College Conference'!$B$1:$Z$1000 , 6,False),0)</f>
        <v>8</v>
      </c>
    </row>
    <row r="2559">
      <c r="A2559" s="3" t="s">
        <v>2783</v>
      </c>
      <c r="B2559" s="3" t="s">
        <v>11</v>
      </c>
      <c r="C2559" s="3" t="s">
        <v>415</v>
      </c>
      <c r="D2559" s="2" t="s">
        <v>72</v>
      </c>
      <c r="E2559" s="2">
        <v>290.0</v>
      </c>
      <c r="F2559" s="3" t="s">
        <v>924</v>
      </c>
      <c r="G2559" s="3" t="s">
        <v>514</v>
      </c>
      <c r="H2559" s="3">
        <v>1.0</v>
      </c>
      <c r="I2559" s="2">
        <f>IFERROR(vlookup(F2559,'College Conference'!$B$1:$Z$1000 , 6,False),0)</f>
        <v>10</v>
      </c>
      <c r="J2559" s="2">
        <f>IFERROR(vlookup(G2559,'College Conference'!$B$1:$Z$1000 , 6,False),0)</f>
        <v>5</v>
      </c>
    </row>
    <row r="2560">
      <c r="A2560" s="3" t="s">
        <v>2635</v>
      </c>
      <c r="B2560" s="3" t="s">
        <v>11</v>
      </c>
      <c r="C2560" s="3" t="s">
        <v>27</v>
      </c>
      <c r="D2560" s="2" t="s">
        <v>72</v>
      </c>
      <c r="E2560" s="2">
        <v>175.0</v>
      </c>
      <c r="F2560" s="3" t="s">
        <v>599</v>
      </c>
      <c r="G2560" s="3" t="s">
        <v>705</v>
      </c>
      <c r="H2560" s="3">
        <v>1.0</v>
      </c>
      <c r="I2560" s="2">
        <f>IFERROR(vlookup(F2560,'College Conference'!$B$1:$Z$1000 , 6,False),0)</f>
        <v>0</v>
      </c>
      <c r="J2560" s="2">
        <f>IFERROR(vlookup(G2560,'College Conference'!$B$1:$Z$1000 , 6,False),0)</f>
        <v>7</v>
      </c>
    </row>
    <row r="2561">
      <c r="A2561" s="3" t="s">
        <v>3970</v>
      </c>
      <c r="B2561" s="3">
        <v>0.84</v>
      </c>
      <c r="C2561" s="3" t="s">
        <v>22</v>
      </c>
      <c r="D2561" s="4">
        <v>45422.0</v>
      </c>
      <c r="E2561" s="2">
        <v>206.0</v>
      </c>
      <c r="F2561" s="3" t="s">
        <v>695</v>
      </c>
      <c r="G2561" s="3" t="s">
        <v>799</v>
      </c>
      <c r="H2561" s="3">
        <v>1.0</v>
      </c>
      <c r="I2561" s="2">
        <f>IFERROR(vlookup(F2561,'College Conference'!$B$1:$Z$1000 , 6,False),0)</f>
        <v>7</v>
      </c>
      <c r="J2561" s="2">
        <f>IFERROR(vlookup(G2561,'College Conference'!$B$1:$Z$1000 , 6,False),0)</f>
        <v>8</v>
      </c>
    </row>
    <row r="2562">
      <c r="A2562" s="3" t="s">
        <v>4407</v>
      </c>
      <c r="B2562" s="3">
        <v>0.9</v>
      </c>
      <c r="C2562" s="3" t="s">
        <v>22</v>
      </c>
      <c r="D2562" s="4">
        <v>45423.0</v>
      </c>
      <c r="E2562" s="2">
        <v>212.0</v>
      </c>
      <c r="F2562" s="3" t="s">
        <v>1167</v>
      </c>
      <c r="G2562" s="3" t="s">
        <v>948</v>
      </c>
      <c r="H2562" s="3">
        <v>1.0</v>
      </c>
      <c r="I2562" s="2">
        <f>IFERROR(vlookup(F2562,'College Conference'!$B$1:$Z$1000 , 6,False),0)</f>
        <v>8</v>
      </c>
      <c r="J2562" s="2">
        <f>IFERROR(vlookup(G2562,'College Conference'!$B$1:$Z$1000 , 6,False),0)</f>
        <v>11</v>
      </c>
    </row>
    <row r="2563">
      <c r="A2563" s="3" t="s">
        <v>2443</v>
      </c>
      <c r="B2563" s="3">
        <v>0.88</v>
      </c>
      <c r="C2563" s="3" t="s">
        <v>258</v>
      </c>
      <c r="D2563" s="4">
        <v>45423.0</v>
      </c>
      <c r="E2563" s="2">
        <v>178.0</v>
      </c>
      <c r="F2563" s="3" t="s">
        <v>372</v>
      </c>
      <c r="G2563" s="3" t="s">
        <v>564</v>
      </c>
      <c r="H2563" s="3">
        <v>1.0</v>
      </c>
      <c r="I2563" s="2">
        <f>IFERROR(vlookup(F2563,'College Conference'!$B$1:$Z$1000 , 6,False),0)</f>
        <v>3</v>
      </c>
      <c r="J2563" s="2">
        <f>IFERROR(vlookup(G2563,'College Conference'!$B$1:$Z$1000 , 6,False),0)</f>
        <v>5</v>
      </c>
    </row>
    <row r="2564">
      <c r="A2564" s="3" t="s">
        <v>905</v>
      </c>
      <c r="B2564" s="3">
        <v>0.79</v>
      </c>
      <c r="C2564" s="3" t="s">
        <v>58</v>
      </c>
      <c r="D2564" s="4">
        <v>45449.0</v>
      </c>
      <c r="E2564" s="2">
        <v>235.0</v>
      </c>
      <c r="F2564" s="3" t="s">
        <v>906</v>
      </c>
      <c r="G2564" s="3" t="s">
        <v>32</v>
      </c>
      <c r="H2564" s="3">
        <v>1.0</v>
      </c>
      <c r="I2564" s="2">
        <f>IFERROR(vlookup(F2564,'College Conference'!$B$1:$Z$1000 , 6,False),0)</f>
        <v>9</v>
      </c>
      <c r="J2564" s="2">
        <f>IFERROR(vlookup(G2564,'College Conference'!$B$1:$Z$1000 , 6,False),0)</f>
        <v>0</v>
      </c>
    </row>
    <row r="2565">
      <c r="A2565" s="3" t="s">
        <v>4185</v>
      </c>
      <c r="B2565" s="3">
        <v>0.77</v>
      </c>
      <c r="C2565" s="3" t="s">
        <v>120</v>
      </c>
      <c r="D2565" s="4">
        <v>45448.0</v>
      </c>
      <c r="E2565" s="2">
        <v>230.0</v>
      </c>
      <c r="F2565" s="3" t="s">
        <v>372</v>
      </c>
      <c r="G2565" s="3" t="s">
        <v>890</v>
      </c>
      <c r="H2565" s="3">
        <v>1.0</v>
      </c>
      <c r="I2565" s="2">
        <f>IFERROR(vlookup(F2565,'College Conference'!$B$1:$Z$1000 , 6,False),0)</f>
        <v>3</v>
      </c>
      <c r="J2565" s="2">
        <f>IFERROR(vlookup(G2565,'College Conference'!$B$1:$Z$1000 , 6,False),0)</f>
        <v>9</v>
      </c>
    </row>
    <row r="2566">
      <c r="A2566" s="3" t="s">
        <v>4094</v>
      </c>
      <c r="B2566" s="3" t="s">
        <v>11</v>
      </c>
      <c r="C2566" s="3" t="s">
        <v>17</v>
      </c>
      <c r="D2566" s="4">
        <v>45444.0</v>
      </c>
      <c r="E2566" s="2">
        <v>175.0</v>
      </c>
      <c r="F2566" s="3" t="s">
        <v>76</v>
      </c>
      <c r="G2566" s="3" t="s">
        <v>894</v>
      </c>
      <c r="H2566" s="3">
        <v>1.0</v>
      </c>
      <c r="I2566" s="2">
        <f>IFERROR(vlookup(F2566,'College Conference'!$B$1:$Z$1000 , 6,False),0)</f>
        <v>0</v>
      </c>
      <c r="J2566" s="2">
        <f>IFERROR(vlookup(G2566,'College Conference'!$B$1:$Z$1000 , 6,False),0)</f>
        <v>9</v>
      </c>
    </row>
    <row r="2567">
      <c r="A2567" s="3" t="s">
        <v>3816</v>
      </c>
      <c r="B2567" s="3" t="s">
        <v>11</v>
      </c>
      <c r="C2567" s="3" t="s">
        <v>63</v>
      </c>
      <c r="D2567" s="4">
        <v>45423.0</v>
      </c>
      <c r="E2567" s="2">
        <v>200.0</v>
      </c>
      <c r="F2567" s="3" t="s">
        <v>292</v>
      </c>
      <c r="G2567" s="3" t="s">
        <v>772</v>
      </c>
      <c r="H2567" s="3">
        <v>1.0</v>
      </c>
      <c r="I2567" s="2">
        <f>IFERROR(vlookup(F2567,'College Conference'!$B$1:$Z$1000 , 6,False),0)</f>
        <v>3</v>
      </c>
      <c r="J2567" s="2">
        <f>IFERROR(vlookup(G2567,'College Conference'!$B$1:$Z$1000 , 6,False),0)</f>
        <v>8</v>
      </c>
    </row>
    <row r="2568">
      <c r="A2568" s="3" t="s">
        <v>3364</v>
      </c>
      <c r="B2568" s="3">
        <v>0.88</v>
      </c>
      <c r="C2568" s="3" t="s">
        <v>63</v>
      </c>
      <c r="D2568" s="4">
        <v>45446.0</v>
      </c>
      <c r="E2568" s="2">
        <v>190.0</v>
      </c>
      <c r="F2568" s="3" t="s">
        <v>483</v>
      </c>
      <c r="G2568" s="3" t="s">
        <v>687</v>
      </c>
      <c r="H2568" s="3">
        <v>1.0</v>
      </c>
      <c r="I2568" s="2">
        <f>IFERROR(vlookup(F2568,'College Conference'!$B$1:$Z$1000 , 6,False),0)</f>
        <v>4</v>
      </c>
      <c r="J2568" s="2">
        <f>IFERROR(vlookup(G2568,'College Conference'!$B$1:$Z$1000 , 6,False),0)</f>
        <v>7</v>
      </c>
    </row>
    <row r="2569">
      <c r="A2569" s="3" t="s">
        <v>2929</v>
      </c>
      <c r="B2569" s="3">
        <v>0.95</v>
      </c>
      <c r="C2569" s="3" t="s">
        <v>17</v>
      </c>
      <c r="D2569" s="4">
        <v>45445.0</v>
      </c>
      <c r="E2569" s="2">
        <v>185.0</v>
      </c>
      <c r="F2569" s="3" t="s">
        <v>322</v>
      </c>
      <c r="G2569" s="3" t="s">
        <v>643</v>
      </c>
      <c r="H2569" s="3">
        <v>1.0</v>
      </c>
      <c r="I2569" s="2">
        <f>IFERROR(vlookup(F2569,'College Conference'!$B$1:$Z$1000 , 6,False),0)</f>
        <v>3</v>
      </c>
      <c r="J2569" s="2">
        <f>IFERROR(vlookup(G2569,'College Conference'!$B$1:$Z$1000 , 6,False),0)</f>
        <v>6</v>
      </c>
    </row>
    <row r="2570">
      <c r="A2570" s="3" t="s">
        <v>4388</v>
      </c>
      <c r="B2570" s="3">
        <v>0.87</v>
      </c>
      <c r="C2570" s="3" t="s">
        <v>2557</v>
      </c>
      <c r="D2570" s="4">
        <v>45444.0</v>
      </c>
      <c r="E2570" s="2">
        <v>225.0</v>
      </c>
      <c r="F2570" s="3" t="s">
        <v>318</v>
      </c>
      <c r="G2570" s="3" t="s">
        <v>951</v>
      </c>
      <c r="H2570" s="3">
        <v>1.0</v>
      </c>
      <c r="I2570" s="2">
        <f>IFERROR(vlookup(F2570,'College Conference'!$B$1:$Z$1000 , 6,False),0)</f>
        <v>3</v>
      </c>
      <c r="J2570" s="2">
        <f>IFERROR(vlookup(G2570,'College Conference'!$B$1:$Z$1000 , 6,False),0)</f>
        <v>11</v>
      </c>
    </row>
    <row r="2571">
      <c r="A2571" s="3" t="s">
        <v>3365</v>
      </c>
      <c r="B2571" s="3">
        <v>0.79</v>
      </c>
      <c r="C2571" s="3" t="s">
        <v>258</v>
      </c>
      <c r="D2571" s="4">
        <v>45423.0</v>
      </c>
      <c r="E2571" s="2">
        <v>205.0</v>
      </c>
      <c r="F2571" s="3" t="s">
        <v>483</v>
      </c>
      <c r="G2571" s="3" t="s">
        <v>687</v>
      </c>
      <c r="H2571" s="3">
        <v>1.0</v>
      </c>
      <c r="I2571" s="2">
        <f>IFERROR(vlookup(F2571,'College Conference'!$B$1:$Z$1000 , 6,False),0)</f>
        <v>4</v>
      </c>
      <c r="J2571" s="2">
        <f>IFERROR(vlookup(G2571,'College Conference'!$B$1:$Z$1000 , 6,False),0)</f>
        <v>7</v>
      </c>
    </row>
    <row r="2572">
      <c r="A2572" s="3" t="s">
        <v>4384</v>
      </c>
      <c r="B2572" s="3">
        <v>0.78</v>
      </c>
      <c r="C2572" s="3" t="s">
        <v>421</v>
      </c>
      <c r="D2572" s="4">
        <v>45445.0</v>
      </c>
      <c r="E2572" s="2">
        <v>308.0</v>
      </c>
      <c r="F2572" s="3" t="s">
        <v>158</v>
      </c>
      <c r="G2572" s="3" t="s">
        <v>951</v>
      </c>
      <c r="H2572" s="3">
        <v>1.0</v>
      </c>
      <c r="I2572" s="2">
        <f>IFERROR(vlookup(F2572,'College Conference'!$B$1:$Z$1000 , 6,False),0)</f>
        <v>1</v>
      </c>
      <c r="J2572" s="2">
        <f>IFERROR(vlookup(G2572,'College Conference'!$B$1:$Z$1000 , 6,False),0)</f>
        <v>11</v>
      </c>
    </row>
    <row r="2573">
      <c r="A2573" s="3" t="s">
        <v>546</v>
      </c>
      <c r="B2573" s="3" t="s">
        <v>11</v>
      </c>
      <c r="C2573" s="3" t="s">
        <v>17</v>
      </c>
      <c r="D2573" s="2" t="s">
        <v>72</v>
      </c>
      <c r="E2573" s="2">
        <v>170.0</v>
      </c>
      <c r="F2573" s="3" t="s">
        <v>514</v>
      </c>
      <c r="G2573" s="3" t="s">
        <v>344</v>
      </c>
      <c r="H2573" s="3">
        <v>1.0</v>
      </c>
      <c r="I2573" s="2">
        <f>IFERROR(vlookup(F2573,'College Conference'!$B$1:$Z$1000 , 6,False),0)</f>
        <v>5</v>
      </c>
      <c r="J2573" s="2">
        <f>IFERROR(vlookup(G2573,'College Conference'!$B$1:$Z$1000 , 6,False),0)</f>
        <v>0</v>
      </c>
    </row>
    <row r="2574">
      <c r="A2574" s="3" t="s">
        <v>2444</v>
      </c>
      <c r="B2574" s="3">
        <v>0.85</v>
      </c>
      <c r="C2574" s="3" t="s">
        <v>120</v>
      </c>
      <c r="D2574" s="4">
        <v>45447.0</v>
      </c>
      <c r="E2574" s="2">
        <v>220.0</v>
      </c>
      <c r="F2574" s="3" t="s">
        <v>372</v>
      </c>
      <c r="G2574" s="3" t="s">
        <v>527</v>
      </c>
      <c r="H2574" s="3">
        <v>1.0</v>
      </c>
      <c r="I2574" s="2">
        <f>IFERROR(vlookup(F2574,'College Conference'!$B$1:$Z$1000 , 6,False),0)</f>
        <v>3</v>
      </c>
      <c r="J2574" s="2">
        <f>IFERROR(vlookup(G2574,'College Conference'!$B$1:$Z$1000 , 6,False),0)</f>
        <v>5</v>
      </c>
    </row>
    <row r="2575">
      <c r="A2575" s="3" t="s">
        <v>3308</v>
      </c>
      <c r="B2575" s="3">
        <v>0.84</v>
      </c>
      <c r="C2575" s="3" t="s">
        <v>111</v>
      </c>
      <c r="D2575" s="4">
        <v>45448.0</v>
      </c>
      <c r="E2575" s="2">
        <v>215.0</v>
      </c>
      <c r="F2575" s="3" t="s">
        <v>320</v>
      </c>
      <c r="G2575" s="3" t="s">
        <v>691</v>
      </c>
      <c r="H2575" s="3">
        <v>1.0</v>
      </c>
      <c r="I2575" s="2">
        <f>IFERROR(vlookup(F2575,'College Conference'!$B$1:$Z$1000 , 6,False),0)</f>
        <v>3</v>
      </c>
      <c r="J2575" s="2">
        <f>IFERROR(vlookup(G2575,'College Conference'!$B$1:$Z$1000 , 6,False),0)</f>
        <v>7</v>
      </c>
    </row>
    <row r="2576">
      <c r="A2576" s="3" t="s">
        <v>3309</v>
      </c>
      <c r="B2576" s="3">
        <v>0.84</v>
      </c>
      <c r="C2576" s="3" t="s">
        <v>58</v>
      </c>
      <c r="D2576" s="4">
        <v>45446.0</v>
      </c>
      <c r="E2576" s="2">
        <v>255.0</v>
      </c>
      <c r="F2576" s="3" t="s">
        <v>298</v>
      </c>
      <c r="G2576" s="3" t="s">
        <v>714</v>
      </c>
      <c r="H2576" s="3">
        <v>1.0</v>
      </c>
      <c r="I2576" s="2">
        <f>IFERROR(vlookup(F2576,'College Conference'!$B$1:$Z$1000 , 6,False),0)</f>
        <v>3</v>
      </c>
      <c r="J2576" s="2">
        <f>IFERROR(vlookup(G2576,'College Conference'!$B$1:$Z$1000 , 6,False),0)</f>
        <v>7</v>
      </c>
    </row>
    <row r="2577">
      <c r="A2577" s="3" t="s">
        <v>1710</v>
      </c>
      <c r="B2577" s="3">
        <v>0.83</v>
      </c>
      <c r="C2577" s="3" t="s">
        <v>31</v>
      </c>
      <c r="D2577" s="4">
        <v>45448.0</v>
      </c>
      <c r="E2577" s="2">
        <v>335.0</v>
      </c>
      <c r="F2577" s="3" t="s">
        <v>610</v>
      </c>
      <c r="G2577" s="3" t="s">
        <v>400</v>
      </c>
      <c r="H2577" s="3">
        <v>1.0</v>
      </c>
      <c r="I2577" s="2">
        <f>IFERROR(vlookup(F2577,'College Conference'!$B$1:$Z$1000 , 6,False),0)</f>
        <v>6</v>
      </c>
      <c r="J2577" s="2">
        <f>IFERROR(vlookup(G2577,'College Conference'!$B$1:$Z$1000 , 6,False),0)</f>
        <v>3</v>
      </c>
    </row>
    <row r="2578">
      <c r="A2578" s="3" t="s">
        <v>3573</v>
      </c>
      <c r="B2578" s="3">
        <v>0.88</v>
      </c>
      <c r="C2578" s="3" t="s">
        <v>52</v>
      </c>
      <c r="D2578" s="4">
        <v>45423.0</v>
      </c>
      <c r="E2578" s="2">
        <v>217.0</v>
      </c>
      <c r="F2578" s="3" t="s">
        <v>796</v>
      </c>
      <c r="G2578" s="3" t="s">
        <v>689</v>
      </c>
      <c r="H2578" s="3">
        <v>1.0</v>
      </c>
      <c r="I2578" s="2">
        <f>IFERROR(vlookup(F2578,'College Conference'!$B$1:$Z$1000 , 6,False),0)</f>
        <v>8</v>
      </c>
      <c r="J2578" s="2">
        <f>IFERROR(vlookup(G2578,'College Conference'!$B$1:$Z$1000 , 6,False),0)</f>
        <v>7</v>
      </c>
    </row>
    <row r="2579">
      <c r="A2579" s="3" t="s">
        <v>2170</v>
      </c>
      <c r="B2579" s="3">
        <v>0.86</v>
      </c>
      <c r="C2579" s="3" t="s">
        <v>17</v>
      </c>
      <c r="D2579" s="4">
        <v>45421.0</v>
      </c>
      <c r="E2579" s="2">
        <v>170.0</v>
      </c>
      <c r="F2579" s="3" t="s">
        <v>734</v>
      </c>
      <c r="G2579" s="3" t="s">
        <v>444</v>
      </c>
      <c r="H2579" s="3">
        <v>1.0</v>
      </c>
      <c r="I2579" s="2">
        <f>IFERROR(vlookup(F2579,'College Conference'!$B$1:$Z$1000 , 6,False),0)</f>
        <v>7</v>
      </c>
      <c r="J2579" s="2">
        <f>IFERROR(vlookup(G2579,'College Conference'!$B$1:$Z$1000 , 6,False),0)</f>
        <v>4</v>
      </c>
    </row>
    <row r="2580">
      <c r="A2580" s="3" t="s">
        <v>3735</v>
      </c>
      <c r="B2580" s="3">
        <v>0.82</v>
      </c>
      <c r="C2580" s="3" t="s">
        <v>120</v>
      </c>
      <c r="D2580" s="4">
        <v>45449.0</v>
      </c>
      <c r="E2580" s="2">
        <v>230.0</v>
      </c>
      <c r="F2580" s="3" t="s">
        <v>236</v>
      </c>
      <c r="G2580" s="3" t="s">
        <v>774</v>
      </c>
      <c r="H2580" s="3">
        <v>1.0</v>
      </c>
      <c r="I2580" s="2">
        <f>IFERROR(vlookup(F2580,'College Conference'!$B$1:$Z$1000 , 6,False),0)</f>
        <v>2</v>
      </c>
      <c r="J2580" s="2">
        <f>IFERROR(vlookup(G2580,'College Conference'!$B$1:$Z$1000 , 6,False),0)</f>
        <v>8</v>
      </c>
    </row>
    <row r="2581">
      <c r="A2581" s="3" t="s">
        <v>245</v>
      </c>
      <c r="B2581" s="3">
        <v>0.8</v>
      </c>
      <c r="C2581" s="3" t="s">
        <v>17</v>
      </c>
      <c r="D2581" s="4">
        <v>45448.0</v>
      </c>
      <c r="E2581" s="2">
        <v>190.0</v>
      </c>
      <c r="F2581" s="3" t="s">
        <v>246</v>
      </c>
      <c r="G2581" s="3" t="s">
        <v>39</v>
      </c>
      <c r="H2581" s="3">
        <v>1.0</v>
      </c>
      <c r="I2581" s="2">
        <f>IFERROR(vlookup(F2581,'College Conference'!$B$1:$Z$1000 , 6,False),0)</f>
        <v>2</v>
      </c>
      <c r="J2581" s="2">
        <f>IFERROR(vlookup(G2581,'College Conference'!$B$1:$Z$1000 , 6,False),0)</f>
        <v>0</v>
      </c>
    </row>
    <row r="2582">
      <c r="A2582" s="3" t="s">
        <v>907</v>
      </c>
      <c r="B2582" s="3">
        <v>0.78</v>
      </c>
      <c r="C2582" s="3" t="s">
        <v>27</v>
      </c>
      <c r="D2582" s="2" t="s">
        <v>72</v>
      </c>
      <c r="E2582" s="2">
        <v>177.0</v>
      </c>
      <c r="F2582" s="3" t="s">
        <v>890</v>
      </c>
      <c r="G2582" s="3" t="s">
        <v>173</v>
      </c>
      <c r="H2582" s="3">
        <v>1.0</v>
      </c>
      <c r="I2582" s="2">
        <f>IFERROR(vlookup(F2582,'College Conference'!$B$1:$Z$1000 , 6,False),0)</f>
        <v>9</v>
      </c>
      <c r="J2582" s="2">
        <f>IFERROR(vlookup(G2582,'College Conference'!$B$1:$Z$1000 , 6,False),0)</f>
        <v>0</v>
      </c>
    </row>
    <row r="2583">
      <c r="A2583" s="3" t="s">
        <v>2288</v>
      </c>
      <c r="B2583" s="3">
        <v>0.77</v>
      </c>
      <c r="C2583" s="3" t="s">
        <v>313</v>
      </c>
      <c r="D2583" s="4">
        <v>45423.0</v>
      </c>
      <c r="E2583" s="2">
        <v>190.0</v>
      </c>
      <c r="F2583" s="3" t="s">
        <v>859</v>
      </c>
      <c r="G2583" s="3" t="s">
        <v>521</v>
      </c>
      <c r="H2583" s="3">
        <v>1.0</v>
      </c>
      <c r="I2583" s="2">
        <f>IFERROR(vlookup(F2583,'College Conference'!$B$1:$Z$1000 , 6,False),0)</f>
        <v>0</v>
      </c>
      <c r="J2583" s="2">
        <f>IFERROR(vlookup(G2583,'College Conference'!$B$1:$Z$1000 , 6,False),0)</f>
        <v>5</v>
      </c>
    </row>
    <row r="2584">
      <c r="A2584" s="3" t="s">
        <v>2730</v>
      </c>
      <c r="B2584" s="3">
        <v>0.86</v>
      </c>
      <c r="C2584" s="3" t="s">
        <v>22</v>
      </c>
      <c r="D2584" s="4">
        <v>45423.0</v>
      </c>
      <c r="E2584" s="2">
        <v>180.0</v>
      </c>
      <c r="F2584" s="3" t="s">
        <v>861</v>
      </c>
      <c r="G2584" s="3" t="s">
        <v>530</v>
      </c>
      <c r="H2584" s="3">
        <v>1.0</v>
      </c>
      <c r="I2584" s="2">
        <f>IFERROR(vlookup(F2584,'College Conference'!$B$1:$Z$1000 , 6,False),0)</f>
        <v>8</v>
      </c>
      <c r="J2584" s="2">
        <f>IFERROR(vlookup(G2584,'College Conference'!$B$1:$Z$1000 , 6,False),0)</f>
        <v>5</v>
      </c>
    </row>
    <row r="2585">
      <c r="A2585" s="3" t="s">
        <v>1767</v>
      </c>
      <c r="B2585" s="3">
        <v>0.91</v>
      </c>
      <c r="C2585" s="3" t="s">
        <v>17</v>
      </c>
      <c r="D2585" s="4">
        <v>45446.0</v>
      </c>
      <c r="E2585" s="2">
        <v>200.0</v>
      </c>
      <c r="F2585" s="3" t="s">
        <v>689</v>
      </c>
      <c r="G2585" s="3" t="s">
        <v>400</v>
      </c>
      <c r="H2585" s="3">
        <v>1.0</v>
      </c>
      <c r="I2585" s="2">
        <f>IFERROR(vlookup(F2585,'College Conference'!$B$1:$Z$1000 , 6,False),0)</f>
        <v>7</v>
      </c>
      <c r="J2585" s="2">
        <f>IFERROR(vlookup(G2585,'College Conference'!$B$1:$Z$1000 , 6,False),0)</f>
        <v>3</v>
      </c>
    </row>
    <row r="2586">
      <c r="A2586" s="3" t="s">
        <v>168</v>
      </c>
      <c r="B2586" s="3">
        <v>0.82</v>
      </c>
      <c r="C2586" s="3" t="s">
        <v>58</v>
      </c>
      <c r="D2586" s="4">
        <v>45449.0</v>
      </c>
      <c r="E2586" s="2">
        <v>247.0</v>
      </c>
      <c r="F2586" s="3" t="s">
        <v>156</v>
      </c>
      <c r="G2586" s="3" t="s">
        <v>169</v>
      </c>
      <c r="H2586" s="3">
        <v>1.0</v>
      </c>
      <c r="I2586" s="2">
        <f>IFERROR(vlookup(F2586,'College Conference'!$B$1:$Z$1000 , 6,False),0)</f>
        <v>1</v>
      </c>
      <c r="J2586" s="2">
        <f>IFERROR(vlookup(G2586,'College Conference'!$B$1:$Z$1000 , 6,False),0)</f>
        <v>0</v>
      </c>
    </row>
    <row r="2587">
      <c r="A2587" s="3" t="s">
        <v>2078</v>
      </c>
      <c r="B2587" s="3">
        <v>0.77</v>
      </c>
      <c r="C2587" s="3" t="s">
        <v>78</v>
      </c>
      <c r="D2587" s="2" t="s">
        <v>72</v>
      </c>
      <c r="E2587" s="2">
        <v>193.0</v>
      </c>
      <c r="F2587" s="3" t="s">
        <v>643</v>
      </c>
      <c r="G2587" s="3" t="s">
        <v>530</v>
      </c>
      <c r="H2587" s="3">
        <v>1.0</v>
      </c>
      <c r="I2587" s="2">
        <f>IFERROR(vlookup(F2587,'College Conference'!$B$1:$Z$1000 , 6,False),0)</f>
        <v>6</v>
      </c>
      <c r="J2587" s="2">
        <f>IFERROR(vlookup(G2587,'College Conference'!$B$1:$Z$1000 , 6,False),0)</f>
        <v>5</v>
      </c>
    </row>
    <row r="2588">
      <c r="A2588" s="3" t="s">
        <v>3971</v>
      </c>
      <c r="B2588" s="3">
        <v>0.86</v>
      </c>
      <c r="C2588" s="3" t="s">
        <v>105</v>
      </c>
      <c r="D2588" s="4">
        <v>45445.0</v>
      </c>
      <c r="E2588" s="2">
        <v>290.0</v>
      </c>
      <c r="F2588" s="3" t="s">
        <v>685</v>
      </c>
      <c r="G2588" s="3" t="s">
        <v>804</v>
      </c>
      <c r="H2588" s="3">
        <v>1.0</v>
      </c>
      <c r="I2588" s="2">
        <f>IFERROR(vlookup(F2588,'College Conference'!$B$1:$Z$1000 , 6,False),0)</f>
        <v>7</v>
      </c>
      <c r="J2588" s="2">
        <f>IFERROR(vlookup(G2588,'College Conference'!$B$1:$Z$1000 , 6,False),0)</f>
        <v>8</v>
      </c>
    </row>
    <row r="2589">
      <c r="A2589" s="3" t="s">
        <v>3574</v>
      </c>
      <c r="B2589" s="3">
        <v>0.85</v>
      </c>
      <c r="C2589" s="3" t="s">
        <v>274</v>
      </c>
      <c r="D2589" s="4">
        <v>45446.0</v>
      </c>
      <c r="E2589" s="2">
        <v>240.0</v>
      </c>
      <c r="F2589" s="3" t="s">
        <v>796</v>
      </c>
      <c r="G2589" s="3" t="s">
        <v>711</v>
      </c>
      <c r="H2589" s="3">
        <v>1.0</v>
      </c>
      <c r="I2589" s="2">
        <f>IFERROR(vlookup(F2589,'College Conference'!$B$1:$Z$1000 , 6,False),0)</f>
        <v>8</v>
      </c>
      <c r="J2589" s="2">
        <f>IFERROR(vlookup(G2589,'College Conference'!$B$1:$Z$1000 , 6,False),0)</f>
        <v>7</v>
      </c>
    </row>
    <row r="2590">
      <c r="A2590" s="3" t="s">
        <v>809</v>
      </c>
      <c r="B2590" s="3">
        <v>0.86</v>
      </c>
      <c r="C2590" s="3" t="s">
        <v>17</v>
      </c>
      <c r="D2590" s="4">
        <v>45448.0</v>
      </c>
      <c r="E2590" s="2">
        <v>192.0</v>
      </c>
      <c r="F2590" s="3" t="s">
        <v>808</v>
      </c>
      <c r="G2590" s="3" t="s">
        <v>45</v>
      </c>
      <c r="H2590" s="3">
        <v>1.0</v>
      </c>
      <c r="I2590" s="2">
        <f>IFERROR(vlookup(F2590,'College Conference'!$B$1:$Z$1000 , 6,False),0)</f>
        <v>8</v>
      </c>
      <c r="J2590" s="2">
        <f>IFERROR(vlookup(G2590,'College Conference'!$B$1:$Z$1000 , 6,False),0)</f>
        <v>0</v>
      </c>
    </row>
    <row r="2591">
      <c r="A2591" s="3" t="s">
        <v>3310</v>
      </c>
      <c r="B2591" s="3">
        <v>0.87</v>
      </c>
      <c r="C2591" s="3" t="s">
        <v>63</v>
      </c>
      <c r="D2591" s="4">
        <v>45423.0</v>
      </c>
      <c r="E2591" s="2">
        <v>200.0</v>
      </c>
      <c r="F2591" s="3" t="s">
        <v>318</v>
      </c>
      <c r="G2591" s="3" t="s">
        <v>689</v>
      </c>
      <c r="H2591" s="3">
        <v>1.0</v>
      </c>
      <c r="I2591" s="2">
        <f>IFERROR(vlookup(F2591,'College Conference'!$B$1:$Z$1000 , 6,False),0)</f>
        <v>3</v>
      </c>
      <c r="J2591" s="2">
        <f>IFERROR(vlookup(G2591,'College Conference'!$B$1:$Z$1000 , 6,False),0)</f>
        <v>7</v>
      </c>
    </row>
    <row r="2592">
      <c r="A2592" s="3" t="s">
        <v>3919</v>
      </c>
      <c r="B2592" s="3">
        <v>0.87</v>
      </c>
      <c r="C2592" s="3" t="s">
        <v>12</v>
      </c>
      <c r="D2592" s="4">
        <v>45447.0</v>
      </c>
      <c r="E2592" s="2">
        <v>235.0</v>
      </c>
      <c r="F2592" s="3" t="s">
        <v>631</v>
      </c>
      <c r="G2592" s="3" t="s">
        <v>804</v>
      </c>
      <c r="H2592" s="3">
        <v>1.0</v>
      </c>
      <c r="I2592" s="2">
        <f>IFERROR(vlookup(F2592,'College Conference'!$B$1:$Z$1000 , 6,False),0)</f>
        <v>6</v>
      </c>
      <c r="J2592" s="2">
        <f>IFERROR(vlookup(G2592,'College Conference'!$B$1:$Z$1000 , 6,False),0)</f>
        <v>8</v>
      </c>
    </row>
    <row r="2593">
      <c r="A2593" s="3" t="s">
        <v>1845</v>
      </c>
      <c r="B2593" s="3">
        <v>0.86</v>
      </c>
      <c r="C2593" s="3" t="s">
        <v>17</v>
      </c>
      <c r="D2593" s="4">
        <v>45420.0</v>
      </c>
      <c r="E2593" s="2">
        <v>193.0</v>
      </c>
      <c r="F2593" s="3" t="s">
        <v>843</v>
      </c>
      <c r="G2593" s="3" t="s">
        <v>289</v>
      </c>
      <c r="H2593" s="3">
        <v>1.0</v>
      </c>
      <c r="I2593" s="2">
        <f>IFERROR(vlookup(F2593,'College Conference'!$B$1:$Z$1000 , 6,False),0)</f>
        <v>8</v>
      </c>
      <c r="J2593" s="2">
        <f>IFERROR(vlookup(G2593,'College Conference'!$B$1:$Z$1000 , 6,False),0)</f>
        <v>3</v>
      </c>
    </row>
    <row r="2594">
      <c r="A2594" s="3" t="s">
        <v>3817</v>
      </c>
      <c r="B2594" s="3">
        <v>0.83</v>
      </c>
      <c r="C2594" s="3" t="s">
        <v>27</v>
      </c>
      <c r="D2594" s="2" t="s">
        <v>72</v>
      </c>
      <c r="E2594" s="2">
        <v>170.0</v>
      </c>
      <c r="F2594" s="3" t="s">
        <v>318</v>
      </c>
      <c r="G2594" s="3" t="s">
        <v>804</v>
      </c>
      <c r="H2594" s="3">
        <v>1.0</v>
      </c>
      <c r="I2594" s="2">
        <f>IFERROR(vlookup(F2594,'College Conference'!$B$1:$Z$1000 , 6,False),0)</f>
        <v>3</v>
      </c>
      <c r="J2594" s="2">
        <f>IFERROR(vlookup(G2594,'College Conference'!$B$1:$Z$1000 , 6,False),0)</f>
        <v>8</v>
      </c>
    </row>
    <row r="2595">
      <c r="A2595" s="3" t="s">
        <v>1846</v>
      </c>
      <c r="B2595" s="3">
        <v>0.83</v>
      </c>
      <c r="C2595" s="3" t="s">
        <v>12</v>
      </c>
      <c r="D2595" s="4">
        <v>45446.0</v>
      </c>
      <c r="E2595" s="2">
        <v>280.0</v>
      </c>
      <c r="F2595" s="3" t="s">
        <v>804</v>
      </c>
      <c r="G2595" s="3" t="s">
        <v>348</v>
      </c>
      <c r="H2595" s="3">
        <v>1.0</v>
      </c>
      <c r="I2595" s="2">
        <f>IFERROR(vlookup(F2595,'College Conference'!$B$1:$Z$1000 , 6,False),0)</f>
        <v>8</v>
      </c>
      <c r="J2595" s="2">
        <f>IFERROR(vlookup(G2595,'College Conference'!$B$1:$Z$1000 , 6,False),0)</f>
        <v>3</v>
      </c>
    </row>
    <row r="2596">
      <c r="A2596" s="3" t="s">
        <v>2640</v>
      </c>
      <c r="B2596" s="3">
        <v>0.92</v>
      </c>
      <c r="C2596" s="3" t="s">
        <v>31</v>
      </c>
      <c r="D2596" s="4">
        <v>45449.0</v>
      </c>
      <c r="E2596" s="2">
        <v>290.0</v>
      </c>
      <c r="F2596" s="3" t="s">
        <v>701</v>
      </c>
      <c r="G2596" s="3" t="s">
        <v>527</v>
      </c>
      <c r="H2596" s="3">
        <v>1.0</v>
      </c>
      <c r="I2596" s="2">
        <f>IFERROR(vlookup(F2596,'College Conference'!$B$1:$Z$1000 , 6,False),0)</f>
        <v>7</v>
      </c>
      <c r="J2596" s="2">
        <f>IFERROR(vlookup(G2596,'College Conference'!$B$1:$Z$1000 , 6,False),0)</f>
        <v>5</v>
      </c>
    </row>
    <row r="2597">
      <c r="A2597" s="3" t="s">
        <v>3920</v>
      </c>
      <c r="B2597" s="3">
        <v>0.82</v>
      </c>
      <c r="C2597" s="3" t="s">
        <v>31</v>
      </c>
      <c r="D2597" s="4">
        <v>45448.0</v>
      </c>
      <c r="E2597" s="2">
        <v>295.0</v>
      </c>
      <c r="F2597" s="3" t="s">
        <v>631</v>
      </c>
      <c r="G2597" s="3" t="s">
        <v>808</v>
      </c>
      <c r="H2597" s="3">
        <v>1.0</v>
      </c>
      <c r="I2597" s="2">
        <f>IFERROR(vlookup(F2597,'College Conference'!$B$1:$Z$1000 , 6,False),0)</f>
        <v>6</v>
      </c>
      <c r="J2597" s="2">
        <f>IFERROR(vlookup(G2597,'College Conference'!$B$1:$Z$1000 , 6,False),0)</f>
        <v>8</v>
      </c>
    </row>
    <row r="2598">
      <c r="A2598" s="3" t="s">
        <v>2099</v>
      </c>
      <c r="B2598" s="3">
        <v>0.81</v>
      </c>
      <c r="C2598" s="3" t="s">
        <v>78</v>
      </c>
      <c r="D2598" s="4">
        <v>45444.0</v>
      </c>
      <c r="E2598" s="2">
        <v>165.0</v>
      </c>
      <c r="F2598" s="3" t="s">
        <v>530</v>
      </c>
      <c r="G2598" s="3" t="s">
        <v>450</v>
      </c>
      <c r="H2598" s="3">
        <v>1.0</v>
      </c>
      <c r="I2598" s="2">
        <f>IFERROR(vlookup(F2598,'College Conference'!$B$1:$Z$1000 , 6,False),0)</f>
        <v>5</v>
      </c>
      <c r="J2598" s="2">
        <f>IFERROR(vlookup(G2598,'College Conference'!$B$1:$Z$1000 , 6,False),0)</f>
        <v>4</v>
      </c>
    </row>
    <row r="2599">
      <c r="A2599" s="3" t="s">
        <v>3311</v>
      </c>
      <c r="B2599" s="3">
        <v>0.88</v>
      </c>
      <c r="C2599" s="3" t="s">
        <v>191</v>
      </c>
      <c r="D2599" s="4">
        <v>45448.0</v>
      </c>
      <c r="E2599" s="2">
        <v>250.0</v>
      </c>
      <c r="F2599" s="3" t="s">
        <v>292</v>
      </c>
      <c r="G2599" s="3" t="s">
        <v>689</v>
      </c>
      <c r="H2599" s="3">
        <v>1.0</v>
      </c>
      <c r="I2599" s="2">
        <f>IFERROR(vlookup(F2599,'College Conference'!$B$1:$Z$1000 , 6,False),0)</f>
        <v>3</v>
      </c>
      <c r="J2599" s="2">
        <f>IFERROR(vlookup(G2599,'College Conference'!$B$1:$Z$1000 , 6,False),0)</f>
        <v>7</v>
      </c>
    </row>
    <row r="2600">
      <c r="A2600" s="3" t="s">
        <v>2683</v>
      </c>
      <c r="B2600" s="3">
        <v>0.86</v>
      </c>
      <c r="C2600" s="3" t="s">
        <v>63</v>
      </c>
      <c r="D2600" s="2" t="s">
        <v>72</v>
      </c>
      <c r="E2600" s="2">
        <v>190.0</v>
      </c>
      <c r="F2600" s="3" t="s">
        <v>335</v>
      </c>
      <c r="G2600" s="3" t="s">
        <v>811</v>
      </c>
      <c r="H2600" s="3">
        <v>1.0</v>
      </c>
      <c r="I2600" s="2">
        <f>IFERROR(vlookup(F2600,'College Conference'!$B$1:$Z$1000 , 6,False),0)</f>
        <v>3</v>
      </c>
      <c r="J2600" s="2">
        <f>IFERROR(vlookup(G2600,'College Conference'!$B$1:$Z$1000 , 6,False),0)</f>
        <v>8</v>
      </c>
    </row>
    <row r="2601">
      <c r="A2601" s="3" t="s">
        <v>2100</v>
      </c>
      <c r="B2601" s="3">
        <v>0.93</v>
      </c>
      <c r="C2601" s="3" t="s">
        <v>111</v>
      </c>
      <c r="D2601" s="4">
        <v>45447.0</v>
      </c>
      <c r="E2601" s="2">
        <v>224.0</v>
      </c>
      <c r="F2601" s="3" t="s">
        <v>545</v>
      </c>
      <c r="G2601" s="3" t="s">
        <v>491</v>
      </c>
      <c r="H2601" s="3">
        <v>1.0</v>
      </c>
      <c r="I2601" s="2">
        <f>IFERROR(vlookup(F2601,'College Conference'!$B$1:$Z$1000 , 6,False),0)</f>
        <v>5</v>
      </c>
      <c r="J2601" s="2">
        <f>IFERROR(vlookup(G2601,'College Conference'!$B$1:$Z$1000 , 6,False),0)</f>
        <v>4</v>
      </c>
    </row>
    <row r="2602">
      <c r="A2602" s="3" t="s">
        <v>1099</v>
      </c>
      <c r="B2602" s="3">
        <v>0.87</v>
      </c>
      <c r="C2602" s="3" t="s">
        <v>105</v>
      </c>
      <c r="D2602" s="4">
        <v>45444.0</v>
      </c>
      <c r="E2602" s="2">
        <v>256.0</v>
      </c>
      <c r="F2602" s="3" t="s">
        <v>545</v>
      </c>
      <c r="G2602" s="3" t="s">
        <v>143</v>
      </c>
      <c r="H2602" s="3">
        <v>1.0</v>
      </c>
      <c r="I2602" s="2">
        <f>IFERROR(vlookup(F2602,'College Conference'!$B$1:$Z$1000 , 6,False),0)</f>
        <v>5</v>
      </c>
      <c r="J2602" s="2">
        <f>IFERROR(vlookup(G2602,'College Conference'!$B$1:$Z$1000 , 6,False),0)</f>
        <v>1</v>
      </c>
    </row>
    <row r="2603">
      <c r="A2603" s="3" t="s">
        <v>3312</v>
      </c>
      <c r="B2603" s="3">
        <v>0.87</v>
      </c>
      <c r="C2603" s="3" t="s">
        <v>27</v>
      </c>
      <c r="D2603" s="2" t="s">
        <v>72</v>
      </c>
      <c r="E2603" s="2">
        <v>185.0</v>
      </c>
      <c r="F2603" s="3" t="s">
        <v>306</v>
      </c>
      <c r="G2603" s="3" t="s">
        <v>736</v>
      </c>
      <c r="H2603" s="3">
        <v>1.0</v>
      </c>
      <c r="I2603" s="2">
        <f>IFERROR(vlookup(F2603,'College Conference'!$B$1:$Z$1000 , 6,False),0)</f>
        <v>3</v>
      </c>
      <c r="J2603" s="2">
        <f>IFERROR(vlookup(G2603,'College Conference'!$B$1:$Z$1000 , 6,False),0)</f>
        <v>7</v>
      </c>
    </row>
    <row r="2604">
      <c r="A2604" s="3" t="s">
        <v>1955</v>
      </c>
      <c r="B2604" s="3">
        <v>0.87</v>
      </c>
      <c r="C2604" s="3" t="s">
        <v>17</v>
      </c>
      <c r="D2604" s="4">
        <v>45446.0</v>
      </c>
      <c r="E2604" s="2">
        <v>190.0</v>
      </c>
      <c r="F2604" s="3" t="s">
        <v>139</v>
      </c>
      <c r="G2604" s="3" t="s">
        <v>453</v>
      </c>
      <c r="H2604" s="3">
        <v>1.0</v>
      </c>
      <c r="I2604" s="2">
        <f>IFERROR(vlookup(F2604,'College Conference'!$B$1:$Z$1000 , 6,False),0)</f>
        <v>1</v>
      </c>
      <c r="J2604" s="2">
        <f>IFERROR(vlookup(G2604,'College Conference'!$B$1:$Z$1000 , 6,False),0)</f>
        <v>4</v>
      </c>
    </row>
    <row r="2605">
      <c r="A2605" s="3" t="s">
        <v>2068</v>
      </c>
      <c r="B2605" s="3">
        <v>0.85</v>
      </c>
      <c r="C2605" s="3" t="s">
        <v>111</v>
      </c>
      <c r="D2605" s="4">
        <v>45446.0</v>
      </c>
      <c r="E2605" s="2">
        <v>213.0</v>
      </c>
      <c r="F2605" s="3" t="s">
        <v>298</v>
      </c>
      <c r="G2605" s="3" t="s">
        <v>512</v>
      </c>
      <c r="H2605" s="3">
        <v>1.0</v>
      </c>
      <c r="I2605" s="2">
        <f>IFERROR(vlookup(F2605,'College Conference'!$B$1:$Z$1000 , 6,False),0)</f>
        <v>3</v>
      </c>
      <c r="J2605" s="2">
        <f>IFERROR(vlookup(G2605,'College Conference'!$B$1:$Z$1000 , 6,False),0)</f>
        <v>5</v>
      </c>
    </row>
    <row r="2606">
      <c r="A2606" s="3" t="s">
        <v>529</v>
      </c>
      <c r="B2606" s="3">
        <v>0.82</v>
      </c>
      <c r="C2606" s="3" t="s">
        <v>17</v>
      </c>
      <c r="D2606" s="4">
        <v>45446.0</v>
      </c>
      <c r="E2606" s="2">
        <v>200.0</v>
      </c>
      <c r="F2606" s="3" t="s">
        <v>530</v>
      </c>
      <c r="G2606" s="3" t="s">
        <v>892</v>
      </c>
      <c r="H2606" s="3">
        <v>1.0</v>
      </c>
      <c r="I2606" s="2">
        <f>IFERROR(vlookup(F2606,'College Conference'!$B$1:$Z$1000 , 6,False),0)</f>
        <v>5</v>
      </c>
      <c r="J2606" s="2">
        <f>IFERROR(vlookup(G2606,'College Conference'!$B$1:$Z$1000 , 6,False),0)</f>
        <v>9</v>
      </c>
    </row>
    <row r="2607">
      <c r="A2607" s="3" t="s">
        <v>3403</v>
      </c>
      <c r="B2607" s="3">
        <v>0.85</v>
      </c>
      <c r="C2607" s="3" t="s">
        <v>120</v>
      </c>
      <c r="D2607" s="4">
        <v>45450.0</v>
      </c>
      <c r="E2607" s="2">
        <v>251.0</v>
      </c>
      <c r="F2607" s="3" t="s">
        <v>532</v>
      </c>
      <c r="G2607" s="3" t="s">
        <v>705</v>
      </c>
      <c r="H2607" s="3">
        <v>1.0</v>
      </c>
      <c r="I2607" s="2">
        <f>IFERROR(vlookup(F2607,'College Conference'!$B$1:$Z$1000 , 6,False),0)</f>
        <v>5</v>
      </c>
      <c r="J2607" s="2">
        <f>IFERROR(vlookup(G2607,'College Conference'!$B$1:$Z$1000 , 6,False),0)</f>
        <v>7</v>
      </c>
    </row>
    <row r="2608">
      <c r="A2608" s="3" t="s">
        <v>2445</v>
      </c>
      <c r="B2608" s="3">
        <v>0.92</v>
      </c>
      <c r="C2608" s="3" t="s">
        <v>22</v>
      </c>
      <c r="D2608" s="4">
        <v>45420.0</v>
      </c>
      <c r="E2608" s="2">
        <v>190.0</v>
      </c>
      <c r="F2608" s="3" t="s">
        <v>372</v>
      </c>
      <c r="G2608" s="3" t="s">
        <v>545</v>
      </c>
      <c r="H2608" s="3">
        <v>1.0</v>
      </c>
      <c r="I2608" s="2">
        <f>IFERROR(vlookup(F2608,'College Conference'!$B$1:$Z$1000 , 6,False),0)</f>
        <v>3</v>
      </c>
      <c r="J2608" s="2">
        <f>IFERROR(vlookup(G2608,'College Conference'!$B$1:$Z$1000 , 6,False),0)</f>
        <v>5</v>
      </c>
    </row>
    <row r="2609">
      <c r="A2609" s="3" t="s">
        <v>2446</v>
      </c>
      <c r="B2609" s="3">
        <v>0.91</v>
      </c>
      <c r="C2609" s="3" t="s">
        <v>22</v>
      </c>
      <c r="D2609" s="4">
        <v>45423.0</v>
      </c>
      <c r="E2609" s="2">
        <v>200.0</v>
      </c>
      <c r="F2609" s="3" t="s">
        <v>295</v>
      </c>
      <c r="G2609" s="3" t="s">
        <v>545</v>
      </c>
      <c r="H2609" s="3">
        <v>1.0</v>
      </c>
      <c r="I2609" s="2">
        <f>IFERROR(vlookup(F2609,'College Conference'!$B$1:$Z$1000 , 6,False),0)</f>
        <v>3</v>
      </c>
      <c r="J2609" s="2">
        <f>IFERROR(vlookup(G2609,'College Conference'!$B$1:$Z$1000 , 6,False),0)</f>
        <v>5</v>
      </c>
    </row>
    <row r="2610">
      <c r="A2610" s="3" t="s">
        <v>1847</v>
      </c>
      <c r="B2610" s="3">
        <v>0.87</v>
      </c>
      <c r="C2610" s="3" t="s">
        <v>58</v>
      </c>
      <c r="D2610" s="4">
        <v>45446.0</v>
      </c>
      <c r="E2610" s="2">
        <v>220.0</v>
      </c>
      <c r="F2610" s="3" t="s">
        <v>861</v>
      </c>
      <c r="G2610" s="3" t="s">
        <v>322</v>
      </c>
      <c r="H2610" s="3">
        <v>1.0</v>
      </c>
      <c r="I2610" s="2">
        <f>IFERROR(vlookup(F2610,'College Conference'!$B$1:$Z$1000 , 6,False),0)</f>
        <v>8</v>
      </c>
      <c r="J2610" s="2">
        <f>IFERROR(vlookup(G2610,'College Conference'!$B$1:$Z$1000 , 6,False),0)</f>
        <v>3</v>
      </c>
    </row>
    <row r="2611">
      <c r="A2611" s="3" t="s">
        <v>4186</v>
      </c>
      <c r="B2611" s="3">
        <v>0.86</v>
      </c>
      <c r="C2611" s="3" t="s">
        <v>27</v>
      </c>
      <c r="D2611" s="4">
        <v>45444.0</v>
      </c>
      <c r="E2611" s="2">
        <v>190.0</v>
      </c>
      <c r="F2611" s="3" t="s">
        <v>301</v>
      </c>
      <c r="G2611" s="3" t="s">
        <v>888</v>
      </c>
      <c r="H2611" s="3">
        <v>1.0</v>
      </c>
      <c r="I2611" s="2">
        <f>IFERROR(vlookup(F2611,'College Conference'!$B$1:$Z$1000 , 6,False),0)</f>
        <v>3</v>
      </c>
      <c r="J2611" s="2">
        <f>IFERROR(vlookup(G2611,'College Conference'!$B$1:$Z$1000 , 6,False),0)</f>
        <v>9</v>
      </c>
    </row>
    <row r="2612">
      <c r="A2612" s="3" t="s">
        <v>2447</v>
      </c>
      <c r="B2612" s="3">
        <v>0.86</v>
      </c>
      <c r="C2612" s="3" t="s">
        <v>52</v>
      </c>
      <c r="D2612" s="4">
        <v>45445.0</v>
      </c>
      <c r="E2612" s="2">
        <v>220.0</v>
      </c>
      <c r="F2612" s="3" t="s">
        <v>348</v>
      </c>
      <c r="G2612" s="3" t="s">
        <v>519</v>
      </c>
      <c r="H2612" s="3">
        <v>1.0</v>
      </c>
      <c r="I2612" s="2">
        <f>IFERROR(vlookup(F2612,'College Conference'!$B$1:$Z$1000 , 6,False),0)</f>
        <v>3</v>
      </c>
      <c r="J2612" s="2">
        <f>IFERROR(vlookup(G2612,'College Conference'!$B$1:$Z$1000 , 6,False),0)</f>
        <v>5</v>
      </c>
    </row>
    <row r="2613">
      <c r="A2613" s="3" t="s">
        <v>3434</v>
      </c>
      <c r="B2613" s="3">
        <v>0.85</v>
      </c>
      <c r="C2613" s="3" t="s">
        <v>105</v>
      </c>
      <c r="D2613" s="4">
        <v>45447.0</v>
      </c>
      <c r="E2613" s="2">
        <v>290.0</v>
      </c>
      <c r="F2613" s="3" t="s">
        <v>631</v>
      </c>
      <c r="G2613" s="3" t="s">
        <v>718</v>
      </c>
      <c r="H2613" s="3">
        <v>1.0</v>
      </c>
      <c r="I2613" s="2">
        <f>IFERROR(vlookup(F2613,'College Conference'!$B$1:$Z$1000 , 6,False),0)</f>
        <v>6</v>
      </c>
      <c r="J2613" s="2">
        <f>IFERROR(vlookup(G2613,'College Conference'!$B$1:$Z$1000 , 6,False),0)</f>
        <v>7</v>
      </c>
    </row>
    <row r="2614">
      <c r="A2614" s="3" t="s">
        <v>3575</v>
      </c>
      <c r="B2614" s="3">
        <v>0.84</v>
      </c>
      <c r="C2614" s="3" t="s">
        <v>415</v>
      </c>
      <c r="D2614" s="4">
        <v>45445.0</v>
      </c>
      <c r="E2614" s="2">
        <v>290.0</v>
      </c>
      <c r="F2614" s="3" t="s">
        <v>796</v>
      </c>
      <c r="G2614" s="3" t="s">
        <v>691</v>
      </c>
      <c r="H2614" s="3">
        <v>1.0</v>
      </c>
      <c r="I2614" s="2">
        <f>IFERROR(vlookup(F2614,'College Conference'!$B$1:$Z$1000 , 6,False),0)</f>
        <v>8</v>
      </c>
      <c r="J2614" s="2">
        <f>IFERROR(vlookup(G2614,'College Conference'!$B$1:$Z$1000 , 6,False),0)</f>
        <v>7</v>
      </c>
    </row>
    <row r="2615">
      <c r="A2615" s="3" t="s">
        <v>3576</v>
      </c>
      <c r="B2615" s="3">
        <v>0.82</v>
      </c>
      <c r="C2615" s="3" t="s">
        <v>17</v>
      </c>
      <c r="D2615" s="4">
        <v>45422.0</v>
      </c>
      <c r="E2615" s="2">
        <v>183.0</v>
      </c>
      <c r="F2615" s="3" t="s">
        <v>861</v>
      </c>
      <c r="G2615" s="3" t="s">
        <v>711</v>
      </c>
      <c r="H2615" s="3">
        <v>1.0</v>
      </c>
      <c r="I2615" s="2">
        <f>IFERROR(vlookup(F2615,'College Conference'!$B$1:$Z$1000 , 6,False),0)</f>
        <v>8</v>
      </c>
      <c r="J2615" s="2">
        <f>IFERROR(vlookup(G2615,'College Conference'!$B$1:$Z$1000 , 6,False),0)</f>
        <v>7</v>
      </c>
    </row>
    <row r="2616">
      <c r="A2616" s="3" t="s">
        <v>3972</v>
      </c>
      <c r="B2616" s="3">
        <v>0.76</v>
      </c>
      <c r="C2616" s="3" t="s">
        <v>313</v>
      </c>
      <c r="D2616" s="4">
        <v>45445.0</v>
      </c>
      <c r="E2616" s="2">
        <v>195.0</v>
      </c>
      <c r="F2616" s="3" t="s">
        <v>701</v>
      </c>
      <c r="G2616" s="3" t="s">
        <v>843</v>
      </c>
      <c r="H2616" s="3">
        <v>1.0</v>
      </c>
      <c r="I2616" s="2">
        <f>IFERROR(vlookup(F2616,'College Conference'!$B$1:$Z$1000 , 6,False),0)</f>
        <v>7</v>
      </c>
      <c r="J2616" s="2">
        <f>IFERROR(vlookup(G2616,'College Conference'!$B$1:$Z$1000 , 6,False),0)</f>
        <v>8</v>
      </c>
    </row>
    <row r="2617">
      <c r="A2617" s="3" t="s">
        <v>3313</v>
      </c>
      <c r="B2617" s="3">
        <v>0.89</v>
      </c>
      <c r="C2617" s="3" t="s">
        <v>258</v>
      </c>
      <c r="D2617" s="4">
        <v>45445.0</v>
      </c>
      <c r="E2617" s="2">
        <v>213.0</v>
      </c>
      <c r="F2617" s="3" t="s">
        <v>372</v>
      </c>
      <c r="G2617" s="3" t="s">
        <v>693</v>
      </c>
      <c r="H2617" s="3">
        <v>1.0</v>
      </c>
      <c r="I2617" s="2">
        <f>IFERROR(vlookup(F2617,'College Conference'!$B$1:$Z$1000 , 6,False),0)</f>
        <v>3</v>
      </c>
      <c r="J2617" s="2">
        <f>IFERROR(vlookup(G2617,'College Conference'!$B$1:$Z$1000 , 6,False),0)</f>
        <v>7</v>
      </c>
    </row>
    <row r="2618">
      <c r="A2618" s="3" t="s">
        <v>4360</v>
      </c>
      <c r="B2618" s="3">
        <v>0.85</v>
      </c>
      <c r="C2618" s="3" t="s">
        <v>111</v>
      </c>
      <c r="D2618" s="4">
        <v>45446.0</v>
      </c>
      <c r="E2618" s="2">
        <v>190.0</v>
      </c>
      <c r="F2618" s="3" t="s">
        <v>1167</v>
      </c>
      <c r="G2618" s="3" t="s">
        <v>924</v>
      </c>
      <c r="H2618" s="3">
        <v>1.0</v>
      </c>
      <c r="I2618" s="2">
        <f>IFERROR(vlookup(F2618,'College Conference'!$B$1:$Z$1000 , 6,False),0)</f>
        <v>8</v>
      </c>
      <c r="J2618" s="2">
        <f>IFERROR(vlookup(G2618,'College Conference'!$B$1:$Z$1000 , 6,False),0)</f>
        <v>10</v>
      </c>
    </row>
    <row r="2619">
      <c r="A2619" s="3" t="s">
        <v>2731</v>
      </c>
      <c r="B2619" s="3">
        <v>0.88</v>
      </c>
      <c r="C2619" s="3" t="s">
        <v>63</v>
      </c>
      <c r="D2619" s="4">
        <v>45423.0</v>
      </c>
      <c r="E2619" s="2">
        <v>180.0</v>
      </c>
      <c r="F2619" s="3" t="s">
        <v>861</v>
      </c>
      <c r="G2619" s="3" t="s">
        <v>530</v>
      </c>
      <c r="H2619" s="3">
        <v>1.0</v>
      </c>
      <c r="I2619" s="2">
        <f>IFERROR(vlookup(F2619,'College Conference'!$B$1:$Z$1000 , 6,False),0)</f>
        <v>8</v>
      </c>
      <c r="J2619" s="2">
        <f>IFERROR(vlookup(G2619,'College Conference'!$B$1:$Z$1000 , 6,False),0)</f>
        <v>5</v>
      </c>
    </row>
    <row r="2620">
      <c r="A2620" s="3" t="s">
        <v>247</v>
      </c>
      <c r="B2620" s="3">
        <v>0.81</v>
      </c>
      <c r="C2620" s="3" t="s">
        <v>17</v>
      </c>
      <c r="D2620" s="4">
        <v>45446.0</v>
      </c>
      <c r="E2620" s="2">
        <v>215.0</v>
      </c>
      <c r="F2620" s="3" t="s">
        <v>233</v>
      </c>
      <c r="G2620" s="3" t="s">
        <v>70</v>
      </c>
      <c r="H2620" s="3">
        <v>1.0</v>
      </c>
      <c r="I2620" s="2">
        <f>IFERROR(vlookup(F2620,'College Conference'!$B$1:$Z$1000 , 6,False),0)</f>
        <v>2</v>
      </c>
      <c r="J2620" s="2">
        <f>IFERROR(vlookup(G2620,'College Conference'!$B$1:$Z$1000 , 6,False),0)</f>
        <v>0</v>
      </c>
    </row>
    <row r="2621">
      <c r="A2621" s="3" t="s">
        <v>2832</v>
      </c>
      <c r="B2621" s="3">
        <v>0.8</v>
      </c>
      <c r="C2621" s="3" t="s">
        <v>274</v>
      </c>
      <c r="D2621" s="4">
        <v>45445.0</v>
      </c>
      <c r="E2621" s="2">
        <v>225.0</v>
      </c>
      <c r="F2621" s="3" t="s">
        <v>48</v>
      </c>
      <c r="G2621" s="3" t="s">
        <v>635</v>
      </c>
      <c r="H2621" s="3">
        <v>1.0</v>
      </c>
      <c r="I2621" s="2">
        <f>IFERROR(vlookup(F2621,'College Conference'!$B$1:$Z$1000 , 6,False),0)</f>
        <v>0</v>
      </c>
      <c r="J2621" s="2">
        <f>IFERROR(vlookup(G2621,'College Conference'!$B$1:$Z$1000 , 6,False),0)</f>
        <v>6</v>
      </c>
    </row>
    <row r="2622">
      <c r="A2622" s="3" t="s">
        <v>4389</v>
      </c>
      <c r="B2622" s="3">
        <v>0.93</v>
      </c>
      <c r="C2622" s="3" t="s">
        <v>258</v>
      </c>
      <c r="D2622" s="4">
        <v>45447.0</v>
      </c>
      <c r="E2622" s="2">
        <v>230.0</v>
      </c>
      <c r="F2622" s="3" t="s">
        <v>298</v>
      </c>
      <c r="G2622" s="3" t="s">
        <v>948</v>
      </c>
      <c r="H2622" s="3">
        <v>1.0</v>
      </c>
      <c r="I2622" s="2">
        <f>IFERROR(vlookup(F2622,'College Conference'!$B$1:$Z$1000 , 6,False),0)</f>
        <v>3</v>
      </c>
      <c r="J2622" s="2">
        <f>IFERROR(vlookup(G2622,'College Conference'!$B$1:$Z$1000 , 6,False),0)</f>
        <v>11</v>
      </c>
    </row>
    <row r="2623">
      <c r="A2623" s="3" t="s">
        <v>3577</v>
      </c>
      <c r="B2623" s="3">
        <v>0.87</v>
      </c>
      <c r="C2623" s="3" t="s">
        <v>22</v>
      </c>
      <c r="D2623" s="4">
        <v>45423.0</v>
      </c>
      <c r="E2623" s="2">
        <v>200.0</v>
      </c>
      <c r="F2623" s="3" t="s">
        <v>830</v>
      </c>
      <c r="G2623" s="3" t="s">
        <v>695</v>
      </c>
      <c r="H2623" s="3">
        <v>1.0</v>
      </c>
      <c r="I2623" s="2">
        <f>IFERROR(vlookup(F2623,'College Conference'!$B$1:$Z$1000 , 6,False),0)</f>
        <v>8</v>
      </c>
      <c r="J2623" s="2">
        <f>IFERROR(vlookup(G2623,'College Conference'!$B$1:$Z$1000 , 6,False),0)</f>
        <v>7</v>
      </c>
    </row>
    <row r="2624">
      <c r="A2624" s="3" t="s">
        <v>3314</v>
      </c>
      <c r="B2624" s="3">
        <v>0.84</v>
      </c>
      <c r="C2624" s="3" t="s">
        <v>27</v>
      </c>
      <c r="D2624" s="2" t="s">
        <v>72</v>
      </c>
      <c r="E2624" s="2">
        <v>188.0</v>
      </c>
      <c r="F2624" s="3" t="s">
        <v>400</v>
      </c>
      <c r="G2624" s="3" t="s">
        <v>689</v>
      </c>
      <c r="H2624" s="3">
        <v>1.0</v>
      </c>
      <c r="I2624" s="2">
        <f>IFERROR(vlookup(F2624,'College Conference'!$B$1:$Z$1000 , 6,False),0)</f>
        <v>3</v>
      </c>
      <c r="J2624" s="2">
        <f>IFERROR(vlookup(G2624,'College Conference'!$B$1:$Z$1000 , 6,False),0)</f>
        <v>7</v>
      </c>
    </row>
    <row r="2625">
      <c r="A2625" s="3" t="s">
        <v>3133</v>
      </c>
      <c r="B2625" s="3">
        <v>0.96</v>
      </c>
      <c r="C2625" s="3" t="s">
        <v>31</v>
      </c>
      <c r="D2625" s="4">
        <v>45447.0</v>
      </c>
      <c r="E2625" s="2">
        <v>304.0</v>
      </c>
      <c r="F2625" s="3" t="s">
        <v>799</v>
      </c>
      <c r="G2625" s="3" t="s">
        <v>621</v>
      </c>
      <c r="H2625" s="3">
        <v>1.0</v>
      </c>
      <c r="I2625" s="2">
        <f>IFERROR(vlookup(F2625,'College Conference'!$B$1:$Z$1000 , 6,False),0)</f>
        <v>8</v>
      </c>
      <c r="J2625" s="2">
        <f>IFERROR(vlookup(G2625,'College Conference'!$B$1:$Z$1000 , 6,False),0)</f>
        <v>6</v>
      </c>
    </row>
    <row r="2626">
      <c r="A2626" s="3" t="s">
        <v>3703</v>
      </c>
      <c r="B2626" s="3">
        <v>0.95</v>
      </c>
      <c r="C2626" s="3" t="s">
        <v>111</v>
      </c>
      <c r="D2626" s="4">
        <v>45447.0</v>
      </c>
      <c r="E2626" s="2">
        <v>230.0</v>
      </c>
      <c r="F2626" s="3" t="s">
        <v>976</v>
      </c>
      <c r="G2626" s="3" t="s">
        <v>776</v>
      </c>
      <c r="H2626" s="3">
        <v>1.0</v>
      </c>
      <c r="I2626" s="2">
        <f>IFERROR(vlookup(F2626,'College Conference'!$B$1:$Z$1000 , 6,False),0)</f>
        <v>1</v>
      </c>
      <c r="J2626" s="2">
        <f>IFERROR(vlookup(G2626,'College Conference'!$B$1:$Z$1000 , 6,False),0)</f>
        <v>8</v>
      </c>
    </row>
    <row r="2627">
      <c r="A2627" s="3" t="s">
        <v>1377</v>
      </c>
      <c r="B2627" s="3">
        <v>0.87</v>
      </c>
      <c r="C2627" s="3" t="s">
        <v>52</v>
      </c>
      <c r="D2627" s="4">
        <v>45445.0</v>
      </c>
      <c r="E2627" s="2">
        <v>210.0</v>
      </c>
      <c r="F2627" s="3" t="s">
        <v>799</v>
      </c>
      <c r="G2627" s="3" t="s">
        <v>251</v>
      </c>
      <c r="H2627" s="3">
        <v>1.0</v>
      </c>
      <c r="I2627" s="2">
        <f>IFERROR(vlookup(F2627,'College Conference'!$B$1:$Z$1000 , 6,False),0)</f>
        <v>8</v>
      </c>
      <c r="J2627" s="2">
        <f>IFERROR(vlookup(G2627,'College Conference'!$B$1:$Z$1000 , 6,False),0)</f>
        <v>2</v>
      </c>
    </row>
    <row r="2628">
      <c r="A2628" s="3" t="s">
        <v>1122</v>
      </c>
      <c r="B2628" s="3">
        <v>0.8</v>
      </c>
      <c r="C2628" s="3" t="s">
        <v>27</v>
      </c>
      <c r="D2628" s="2" t="s">
        <v>72</v>
      </c>
      <c r="E2628" s="2">
        <v>175.0</v>
      </c>
      <c r="F2628" s="3" t="s">
        <v>631</v>
      </c>
      <c r="G2628" s="3" t="s">
        <v>976</v>
      </c>
      <c r="H2628" s="3">
        <v>1.0</v>
      </c>
      <c r="I2628" s="2">
        <f>IFERROR(vlookup(F2628,'College Conference'!$B$1:$Z$1000 , 6,False),0)</f>
        <v>6</v>
      </c>
      <c r="J2628" s="2">
        <f>IFERROR(vlookup(G2628,'College Conference'!$B$1:$Z$1000 , 6,False),0)</f>
        <v>1</v>
      </c>
    </row>
    <row r="2629">
      <c r="A2629" s="3" t="s">
        <v>3005</v>
      </c>
      <c r="B2629" s="3">
        <v>0.86</v>
      </c>
      <c r="C2629" s="3" t="s">
        <v>111</v>
      </c>
      <c r="D2629" s="4">
        <v>45449.0</v>
      </c>
      <c r="E2629" s="2">
        <v>225.0</v>
      </c>
      <c r="F2629" s="3" t="s">
        <v>530</v>
      </c>
      <c r="G2629" s="3" t="s">
        <v>621</v>
      </c>
      <c r="H2629" s="3">
        <v>1.0</v>
      </c>
      <c r="I2629" s="2">
        <f>IFERROR(vlookup(F2629,'College Conference'!$B$1:$Z$1000 , 6,False),0)</f>
        <v>5</v>
      </c>
      <c r="J2629" s="2">
        <f>IFERROR(vlookup(G2629,'College Conference'!$B$1:$Z$1000 , 6,False),0)</f>
        <v>6</v>
      </c>
    </row>
    <row r="2630">
      <c r="A2630" s="3" t="s">
        <v>2359</v>
      </c>
      <c r="B2630" s="3">
        <v>0.83</v>
      </c>
      <c r="C2630" s="3" t="s">
        <v>43</v>
      </c>
      <c r="D2630" s="4">
        <v>45445.0</v>
      </c>
      <c r="E2630" s="2">
        <v>298.0</v>
      </c>
      <c r="F2630" s="3" t="s">
        <v>236</v>
      </c>
      <c r="G2630" s="3" t="s">
        <v>532</v>
      </c>
      <c r="H2630" s="3">
        <v>1.0</v>
      </c>
      <c r="I2630" s="2">
        <f>IFERROR(vlookup(F2630,'College Conference'!$B$1:$Z$1000 , 6,False),0)</f>
        <v>2</v>
      </c>
      <c r="J2630" s="2">
        <f>IFERROR(vlookup(G2630,'College Conference'!$B$1:$Z$1000 , 6,False),0)</f>
        <v>5</v>
      </c>
    </row>
    <row r="2631">
      <c r="A2631" s="3" t="s">
        <v>1768</v>
      </c>
      <c r="B2631" s="3">
        <v>0.91</v>
      </c>
      <c r="C2631" s="3" t="s">
        <v>111</v>
      </c>
      <c r="D2631" s="4">
        <v>45447.0</v>
      </c>
      <c r="E2631" s="2">
        <v>220.0</v>
      </c>
      <c r="F2631" s="3" t="s">
        <v>691</v>
      </c>
      <c r="G2631" s="3" t="s">
        <v>298</v>
      </c>
      <c r="H2631" s="3">
        <v>1.0</v>
      </c>
      <c r="I2631" s="2">
        <f>IFERROR(vlookup(F2631,'College Conference'!$B$1:$Z$1000 , 6,False),0)</f>
        <v>7</v>
      </c>
      <c r="J2631" s="2">
        <f>IFERROR(vlookup(G2631,'College Conference'!$B$1:$Z$1000 , 6,False),0)</f>
        <v>3</v>
      </c>
    </row>
    <row r="2632">
      <c r="A2632" s="3" t="s">
        <v>2101</v>
      </c>
      <c r="B2632" s="3">
        <v>0.85</v>
      </c>
      <c r="C2632" s="3" t="s">
        <v>105</v>
      </c>
      <c r="D2632" s="4">
        <v>45445.0</v>
      </c>
      <c r="E2632" s="2">
        <v>290.0</v>
      </c>
      <c r="F2632" s="3" t="s">
        <v>519</v>
      </c>
      <c r="G2632" s="3" t="s">
        <v>444</v>
      </c>
      <c r="H2632" s="3">
        <v>1.0</v>
      </c>
      <c r="I2632" s="2">
        <f>IFERROR(vlookup(F2632,'College Conference'!$B$1:$Z$1000 , 6,False),0)</f>
        <v>5</v>
      </c>
      <c r="J2632" s="2">
        <f>IFERROR(vlookup(G2632,'College Conference'!$B$1:$Z$1000 , 6,False),0)</f>
        <v>4</v>
      </c>
    </row>
    <row r="2633">
      <c r="A2633" s="3" t="s">
        <v>1669</v>
      </c>
      <c r="B2633" s="3" t="s">
        <v>11</v>
      </c>
      <c r="C2633" s="3" t="s">
        <v>421</v>
      </c>
      <c r="D2633" s="4">
        <v>45446.0</v>
      </c>
      <c r="E2633" s="2">
        <v>315.0</v>
      </c>
      <c r="F2633" s="3" t="s">
        <v>530</v>
      </c>
      <c r="G2633" s="3" t="s">
        <v>372</v>
      </c>
      <c r="H2633" s="3">
        <v>1.0</v>
      </c>
      <c r="I2633" s="2">
        <f>IFERROR(vlookup(F2633,'College Conference'!$B$1:$Z$1000 , 6,False),0)</f>
        <v>5</v>
      </c>
      <c r="J2633" s="2">
        <f>IFERROR(vlookup(G2633,'College Conference'!$B$1:$Z$1000 , 6,False),0)</f>
        <v>3</v>
      </c>
    </row>
    <row r="2634">
      <c r="A2634" s="3" t="s">
        <v>640</v>
      </c>
      <c r="B2634" s="3" t="s">
        <v>11</v>
      </c>
      <c r="C2634" s="3" t="s">
        <v>43</v>
      </c>
      <c r="D2634" s="4">
        <v>45447.0</v>
      </c>
      <c r="E2634" s="2">
        <v>245.0</v>
      </c>
      <c r="F2634" s="3" t="s">
        <v>631</v>
      </c>
      <c r="G2634" s="3" t="s">
        <v>267</v>
      </c>
      <c r="H2634" s="3">
        <v>1.0</v>
      </c>
      <c r="I2634" s="2">
        <f>IFERROR(vlookup(F2634,'College Conference'!$B$1:$Z$1000 , 6,False),0)</f>
        <v>6</v>
      </c>
      <c r="J2634" s="2">
        <f>IFERROR(vlookup(G2634,'College Conference'!$B$1:$Z$1000 , 6,False),0)</f>
        <v>0</v>
      </c>
    </row>
    <row r="2635">
      <c r="A2635" s="3" t="s">
        <v>2641</v>
      </c>
      <c r="B2635" s="3">
        <v>0.91</v>
      </c>
      <c r="C2635" s="3" t="s">
        <v>421</v>
      </c>
      <c r="D2635" s="4">
        <v>45449.0</v>
      </c>
      <c r="E2635" s="2">
        <v>305.0</v>
      </c>
      <c r="F2635" s="3" t="s">
        <v>691</v>
      </c>
      <c r="G2635" s="3" t="s">
        <v>525</v>
      </c>
      <c r="H2635" s="3">
        <v>1.0</v>
      </c>
      <c r="I2635" s="2">
        <f>IFERROR(vlookup(F2635,'College Conference'!$B$1:$Z$1000 , 6,False),0)</f>
        <v>7</v>
      </c>
      <c r="J2635" s="2">
        <f>IFERROR(vlookup(G2635,'College Conference'!$B$1:$Z$1000 , 6,False),0)</f>
        <v>5</v>
      </c>
    </row>
    <row r="2636">
      <c r="A2636" s="3" t="s">
        <v>2330</v>
      </c>
      <c r="B2636" s="3">
        <v>0.84</v>
      </c>
      <c r="C2636" s="3" t="s">
        <v>22</v>
      </c>
      <c r="D2636" s="4">
        <v>45420.0</v>
      </c>
      <c r="E2636" s="2">
        <v>225.0</v>
      </c>
      <c r="F2636" s="3" t="s">
        <v>158</v>
      </c>
      <c r="G2636" s="3" t="s">
        <v>532</v>
      </c>
      <c r="H2636" s="3">
        <v>1.0</v>
      </c>
      <c r="I2636" s="2">
        <f>IFERROR(vlookup(F2636,'College Conference'!$B$1:$Z$1000 , 6,False),0)</f>
        <v>1</v>
      </c>
      <c r="J2636" s="2">
        <f>IFERROR(vlookup(G2636,'College Conference'!$B$1:$Z$1000 , 6,False),0)</f>
        <v>5</v>
      </c>
    </row>
    <row r="2637">
      <c r="A2637" s="3" t="s">
        <v>2448</v>
      </c>
      <c r="B2637" s="3">
        <v>0.95</v>
      </c>
      <c r="C2637" s="3" t="s">
        <v>22</v>
      </c>
      <c r="D2637" s="4">
        <v>45444.0</v>
      </c>
      <c r="E2637" s="2">
        <v>195.0</v>
      </c>
      <c r="F2637" s="3" t="s">
        <v>322</v>
      </c>
      <c r="G2637" s="3" t="s">
        <v>510</v>
      </c>
      <c r="H2637" s="3">
        <v>1.0</v>
      </c>
      <c r="I2637" s="2">
        <f>IFERROR(vlookup(F2637,'College Conference'!$B$1:$Z$1000 , 6,False),0)</f>
        <v>3</v>
      </c>
      <c r="J2637" s="2">
        <f>IFERROR(vlookup(G2637,'College Conference'!$B$1:$Z$1000 , 6,False),0)</f>
        <v>5</v>
      </c>
    </row>
    <row r="2638">
      <c r="A2638" s="3" t="s">
        <v>3895</v>
      </c>
      <c r="B2638" s="3">
        <v>0.9</v>
      </c>
      <c r="C2638" s="3" t="s">
        <v>22</v>
      </c>
      <c r="D2638" s="2" t="s">
        <v>72</v>
      </c>
      <c r="E2638" s="2">
        <v>203.0</v>
      </c>
      <c r="F2638" s="3" t="s">
        <v>548</v>
      </c>
      <c r="G2638" s="3" t="s">
        <v>804</v>
      </c>
      <c r="H2638" s="3">
        <v>1.0</v>
      </c>
      <c r="I2638" s="2">
        <f>IFERROR(vlookup(F2638,'College Conference'!$B$1:$Z$1000 , 6,False),0)</f>
        <v>5</v>
      </c>
      <c r="J2638" s="2">
        <f>IFERROR(vlookup(G2638,'College Conference'!$B$1:$Z$1000 , 6,False),0)</f>
        <v>8</v>
      </c>
    </row>
    <row r="2639">
      <c r="A2639" s="3" t="s">
        <v>1203</v>
      </c>
      <c r="B2639" s="3">
        <v>0.83</v>
      </c>
      <c r="C2639" s="3" t="s">
        <v>22</v>
      </c>
      <c r="D2639" s="4">
        <v>45423.0</v>
      </c>
      <c r="E2639" s="2">
        <v>195.0</v>
      </c>
      <c r="F2639" s="3" t="s">
        <v>772</v>
      </c>
      <c r="G2639" s="3" t="s">
        <v>133</v>
      </c>
      <c r="H2639" s="3">
        <v>1.0</v>
      </c>
      <c r="I2639" s="2">
        <f>IFERROR(vlookup(F2639,'College Conference'!$B$1:$Z$1000 , 6,False),0)</f>
        <v>8</v>
      </c>
      <c r="J2639" s="2">
        <f>IFERROR(vlookup(G2639,'College Conference'!$B$1:$Z$1000 , 6,False),0)</f>
        <v>1</v>
      </c>
    </row>
    <row r="2640">
      <c r="A2640" s="3" t="s">
        <v>2137</v>
      </c>
      <c r="B2640" s="3">
        <v>0.83</v>
      </c>
      <c r="C2640" s="3" t="s">
        <v>279</v>
      </c>
      <c r="D2640" s="4">
        <v>45446.0</v>
      </c>
      <c r="E2640" s="2">
        <v>240.0</v>
      </c>
      <c r="F2640" s="3" t="s">
        <v>621</v>
      </c>
      <c r="G2640" s="3" t="s">
        <v>448</v>
      </c>
      <c r="H2640" s="3">
        <v>1.0</v>
      </c>
      <c r="I2640" s="2">
        <f>IFERROR(vlookup(F2640,'College Conference'!$B$1:$Z$1000 , 6,False),0)</f>
        <v>6</v>
      </c>
      <c r="J2640" s="2">
        <f>IFERROR(vlookup(G2640,'College Conference'!$B$1:$Z$1000 , 6,False),0)</f>
        <v>4</v>
      </c>
    </row>
    <row r="2641">
      <c r="A2641" s="3" t="s">
        <v>3921</v>
      </c>
      <c r="B2641" s="3">
        <v>0.76</v>
      </c>
      <c r="C2641" s="3" t="s">
        <v>105</v>
      </c>
      <c r="D2641" s="4">
        <v>45445.0</v>
      </c>
      <c r="E2641" s="2">
        <v>285.0</v>
      </c>
      <c r="F2641" s="3" t="s">
        <v>631</v>
      </c>
      <c r="G2641" s="3" t="s">
        <v>808</v>
      </c>
      <c r="H2641" s="3">
        <v>1.0</v>
      </c>
      <c r="I2641" s="2">
        <f>IFERROR(vlookup(F2641,'College Conference'!$B$1:$Z$1000 , 6,False),0)</f>
        <v>6</v>
      </c>
      <c r="J2641" s="2">
        <f>IFERROR(vlookup(G2641,'College Conference'!$B$1:$Z$1000 , 6,False),0)</f>
        <v>8</v>
      </c>
    </row>
    <row r="2642">
      <c r="A2642" s="3" t="s">
        <v>1123</v>
      </c>
      <c r="B2642" s="3" t="s">
        <v>11</v>
      </c>
      <c r="C2642" s="3" t="s">
        <v>43</v>
      </c>
      <c r="D2642" s="4">
        <v>45447.0</v>
      </c>
      <c r="E2642" s="2">
        <v>305.0</v>
      </c>
      <c r="F2642" s="3" t="s">
        <v>631</v>
      </c>
      <c r="G2642" s="3" t="s">
        <v>976</v>
      </c>
      <c r="H2642" s="3">
        <v>1.0</v>
      </c>
      <c r="I2642" s="2">
        <f>IFERROR(vlookup(F2642,'College Conference'!$B$1:$Z$1000 , 6,False),0)</f>
        <v>6</v>
      </c>
      <c r="J2642" s="2">
        <f>IFERROR(vlookup(G2642,'College Conference'!$B$1:$Z$1000 , 6,False),0)</f>
        <v>1</v>
      </c>
    </row>
    <row r="2643">
      <c r="A2643" s="3" t="s">
        <v>1204</v>
      </c>
      <c r="B2643" s="3" t="s">
        <v>11</v>
      </c>
      <c r="C2643" s="3" t="s">
        <v>198</v>
      </c>
      <c r="D2643" s="4">
        <v>45446.0</v>
      </c>
      <c r="E2643" s="2">
        <v>206.0</v>
      </c>
      <c r="F2643" s="3" t="s">
        <v>830</v>
      </c>
      <c r="G2643" s="3" t="s">
        <v>133</v>
      </c>
      <c r="H2643" s="3">
        <v>1.0</v>
      </c>
      <c r="I2643" s="2">
        <f>IFERROR(vlookup(F2643,'College Conference'!$B$1:$Z$1000 , 6,False),0)</f>
        <v>8</v>
      </c>
      <c r="J2643" s="2">
        <f>IFERROR(vlookup(G2643,'College Conference'!$B$1:$Z$1000 , 6,False),0)</f>
        <v>1</v>
      </c>
    </row>
    <row r="2644">
      <c r="A2644" s="3" t="s">
        <v>2449</v>
      </c>
      <c r="B2644" s="3">
        <v>0.97</v>
      </c>
      <c r="C2644" s="3" t="s">
        <v>258</v>
      </c>
      <c r="D2644" s="4">
        <v>45445.0</v>
      </c>
      <c r="E2644" s="2">
        <v>232.0</v>
      </c>
      <c r="F2644" s="3" t="s">
        <v>335</v>
      </c>
      <c r="G2644" s="3" t="s">
        <v>545</v>
      </c>
      <c r="H2644" s="3">
        <v>1.0</v>
      </c>
      <c r="I2644" s="2">
        <f>IFERROR(vlookup(F2644,'College Conference'!$B$1:$Z$1000 , 6,False),0)</f>
        <v>3</v>
      </c>
      <c r="J2644" s="2">
        <f>IFERROR(vlookup(G2644,'College Conference'!$B$1:$Z$1000 , 6,False),0)</f>
        <v>5</v>
      </c>
    </row>
    <row r="2645">
      <c r="A2645" s="3" t="s">
        <v>3973</v>
      </c>
      <c r="B2645" s="3">
        <v>0.93</v>
      </c>
      <c r="C2645" s="3" t="s">
        <v>279</v>
      </c>
      <c r="D2645" s="4">
        <v>45445.0</v>
      </c>
      <c r="E2645" s="2">
        <v>255.0</v>
      </c>
      <c r="F2645" s="3" t="s">
        <v>685</v>
      </c>
      <c r="G2645" s="3" t="s">
        <v>799</v>
      </c>
      <c r="H2645" s="3">
        <v>1.0</v>
      </c>
      <c r="I2645" s="2">
        <f>IFERROR(vlookup(F2645,'College Conference'!$B$1:$Z$1000 , 6,False),0)</f>
        <v>7</v>
      </c>
      <c r="J2645" s="2">
        <f>IFERROR(vlookup(G2645,'College Conference'!$B$1:$Z$1000 , 6,False),0)</f>
        <v>8</v>
      </c>
    </row>
    <row r="2646">
      <c r="A2646" s="3" t="s">
        <v>170</v>
      </c>
      <c r="B2646" s="3">
        <v>0.84</v>
      </c>
      <c r="C2646" s="3" t="s">
        <v>120</v>
      </c>
      <c r="D2646" s="4">
        <v>45446.0</v>
      </c>
      <c r="E2646" s="2">
        <v>240.0</v>
      </c>
      <c r="F2646" s="3" t="s">
        <v>171</v>
      </c>
      <c r="G2646" s="3" t="s">
        <v>154</v>
      </c>
      <c r="H2646" s="3">
        <v>1.0</v>
      </c>
      <c r="I2646" s="2">
        <f>IFERROR(vlookup(F2646,'College Conference'!$B$1:$Z$1000 , 6,False),0)</f>
        <v>1</v>
      </c>
      <c r="J2646" s="2">
        <f>IFERROR(vlookup(G2646,'College Conference'!$B$1:$Z$1000 , 6,False),0)</f>
        <v>0</v>
      </c>
    </row>
    <row r="2647">
      <c r="A2647" s="3" t="s">
        <v>3896</v>
      </c>
      <c r="B2647" s="3">
        <v>0.82</v>
      </c>
      <c r="C2647" s="3" t="s">
        <v>17</v>
      </c>
      <c r="D2647" s="4">
        <v>45422.0</v>
      </c>
      <c r="E2647" s="2">
        <v>165.0</v>
      </c>
      <c r="F2647" s="3" t="s">
        <v>514</v>
      </c>
      <c r="G2647" s="3" t="s">
        <v>861</v>
      </c>
      <c r="H2647" s="3">
        <v>1.0</v>
      </c>
      <c r="I2647" s="2">
        <f>IFERROR(vlookup(F2647,'College Conference'!$B$1:$Z$1000 , 6,False),0)</f>
        <v>5</v>
      </c>
      <c r="J2647" s="2">
        <f>IFERROR(vlookup(G2647,'College Conference'!$B$1:$Z$1000 , 6,False),0)</f>
        <v>8</v>
      </c>
    </row>
    <row r="2648">
      <c r="A2648" s="3" t="s">
        <v>2450</v>
      </c>
      <c r="B2648" s="3">
        <v>0.79</v>
      </c>
      <c r="C2648" s="3" t="s">
        <v>43</v>
      </c>
      <c r="D2648" s="4">
        <v>45447.0</v>
      </c>
      <c r="E2648" s="2">
        <v>278.0</v>
      </c>
      <c r="F2648" s="3" t="s">
        <v>301</v>
      </c>
      <c r="G2648" s="3" t="s">
        <v>548</v>
      </c>
      <c r="H2648" s="3">
        <v>1.0</v>
      </c>
      <c r="I2648" s="2">
        <f>IFERROR(vlookup(F2648,'College Conference'!$B$1:$Z$1000 , 6,False),0)</f>
        <v>3</v>
      </c>
      <c r="J2648" s="2">
        <f>IFERROR(vlookup(G2648,'College Conference'!$B$1:$Z$1000 , 6,False),0)</f>
        <v>5</v>
      </c>
    </row>
    <row r="2649">
      <c r="A2649" s="3" t="s">
        <v>2642</v>
      </c>
      <c r="B2649" s="3">
        <v>0.86</v>
      </c>
      <c r="C2649" s="3" t="s">
        <v>63</v>
      </c>
      <c r="D2649" s="2" t="s">
        <v>72</v>
      </c>
      <c r="E2649" s="2">
        <v>190.0</v>
      </c>
      <c r="F2649" s="3" t="s">
        <v>685</v>
      </c>
      <c r="G2649" s="3" t="s">
        <v>519</v>
      </c>
      <c r="H2649" s="3">
        <v>1.0</v>
      </c>
      <c r="I2649" s="2">
        <f>IFERROR(vlookup(F2649,'College Conference'!$B$1:$Z$1000 , 6,False),0)</f>
        <v>7</v>
      </c>
      <c r="J2649" s="2">
        <f>IFERROR(vlookup(G2649,'College Conference'!$B$1:$Z$1000 , 6,False),0)</f>
        <v>5</v>
      </c>
    </row>
    <row r="2650">
      <c r="A2650" s="3" t="s">
        <v>1100</v>
      </c>
      <c r="B2650" s="3">
        <v>0.84</v>
      </c>
      <c r="C2650" s="3" t="s">
        <v>22</v>
      </c>
      <c r="D2650" s="4">
        <v>45420.0</v>
      </c>
      <c r="E2650" s="2">
        <v>200.0</v>
      </c>
      <c r="F2650" s="3" t="s">
        <v>545</v>
      </c>
      <c r="G2650" s="3" t="s">
        <v>156</v>
      </c>
      <c r="H2650" s="3">
        <v>1.0</v>
      </c>
      <c r="I2650" s="2">
        <f>IFERROR(vlookup(F2650,'College Conference'!$B$1:$Z$1000 , 6,False),0)</f>
        <v>5</v>
      </c>
      <c r="J2650" s="2">
        <f>IFERROR(vlookup(G2650,'College Conference'!$B$1:$Z$1000 , 6,False),0)</f>
        <v>1</v>
      </c>
    </row>
    <row r="2651">
      <c r="A2651" s="3" t="s">
        <v>4146</v>
      </c>
      <c r="B2651" s="3">
        <v>0.84</v>
      </c>
      <c r="C2651" s="3" t="s">
        <v>111</v>
      </c>
      <c r="D2651" s="4">
        <v>45445.0</v>
      </c>
      <c r="E2651" s="2">
        <v>215.0</v>
      </c>
      <c r="F2651" s="3" t="s">
        <v>90</v>
      </c>
      <c r="G2651" s="3" t="s">
        <v>890</v>
      </c>
      <c r="H2651" s="3">
        <v>1.0</v>
      </c>
      <c r="I2651" s="2">
        <f>IFERROR(vlookup(F2651,'College Conference'!$B$1:$Z$1000 , 6,False),0)</f>
        <v>0</v>
      </c>
      <c r="J2651" s="2">
        <f>IFERROR(vlookup(G2651,'College Conference'!$B$1:$Z$1000 , 6,False),0)</f>
        <v>9</v>
      </c>
    </row>
    <row r="2652">
      <c r="A2652" s="3" t="s">
        <v>3841</v>
      </c>
      <c r="B2652" s="3">
        <v>0.83</v>
      </c>
      <c r="C2652" s="3" t="s">
        <v>31</v>
      </c>
      <c r="D2652" s="4">
        <v>45449.0</v>
      </c>
      <c r="E2652" s="2">
        <v>305.0</v>
      </c>
      <c r="F2652" s="3" t="s">
        <v>453</v>
      </c>
      <c r="G2652" s="3" t="s">
        <v>799</v>
      </c>
      <c r="H2652" s="3">
        <v>1.0</v>
      </c>
      <c r="I2652" s="2">
        <f>IFERROR(vlookup(F2652,'College Conference'!$B$1:$Z$1000 , 6,False),0)</f>
        <v>4</v>
      </c>
      <c r="J2652" s="2">
        <f>IFERROR(vlookup(G2652,'College Conference'!$B$1:$Z$1000 , 6,False),0)</f>
        <v>8</v>
      </c>
    </row>
    <row r="2653">
      <c r="A2653" s="3" t="s">
        <v>2451</v>
      </c>
      <c r="B2653" s="3">
        <v>0.9</v>
      </c>
      <c r="C2653" s="3" t="s">
        <v>17</v>
      </c>
      <c r="D2653" s="4">
        <v>45445.0</v>
      </c>
      <c r="E2653" s="2">
        <v>203.0</v>
      </c>
      <c r="F2653" s="3" t="s">
        <v>298</v>
      </c>
      <c r="G2653" s="3" t="s">
        <v>510</v>
      </c>
      <c r="H2653" s="3">
        <v>1.0</v>
      </c>
      <c r="I2653" s="2">
        <f>IFERROR(vlookup(F2653,'College Conference'!$B$1:$Z$1000 , 6,False),0)</f>
        <v>3</v>
      </c>
      <c r="J2653" s="2">
        <f>IFERROR(vlookup(G2653,'College Conference'!$B$1:$Z$1000 , 6,False),0)</f>
        <v>5</v>
      </c>
    </row>
    <row r="2654">
      <c r="A2654" s="3" t="s">
        <v>4397</v>
      </c>
      <c r="B2654" s="3">
        <v>0.9</v>
      </c>
      <c r="C2654" s="3" t="s">
        <v>274</v>
      </c>
      <c r="D2654" s="4">
        <v>45445.0</v>
      </c>
      <c r="E2654" s="2">
        <v>220.0</v>
      </c>
      <c r="F2654" s="3" t="s">
        <v>564</v>
      </c>
      <c r="G2654" s="3" t="s">
        <v>948</v>
      </c>
      <c r="H2654" s="3">
        <v>1.0</v>
      </c>
      <c r="I2654" s="2">
        <f>IFERROR(vlookup(F2654,'College Conference'!$B$1:$Z$1000 , 6,False),0)</f>
        <v>5</v>
      </c>
      <c r="J2654" s="2">
        <f>IFERROR(vlookup(G2654,'College Conference'!$B$1:$Z$1000 , 6,False),0)</f>
        <v>11</v>
      </c>
    </row>
    <row r="2655">
      <c r="A2655" s="3" t="s">
        <v>2643</v>
      </c>
      <c r="B2655" s="3">
        <v>0.89</v>
      </c>
      <c r="C2655" s="3" t="s">
        <v>63</v>
      </c>
      <c r="D2655" s="4">
        <v>45422.0</v>
      </c>
      <c r="E2655" s="2">
        <v>205.0</v>
      </c>
      <c r="F2655" s="3" t="s">
        <v>687</v>
      </c>
      <c r="G2655" s="3" t="s">
        <v>517</v>
      </c>
      <c r="H2655" s="3">
        <v>1.0</v>
      </c>
      <c r="I2655" s="2">
        <f>IFERROR(vlookup(F2655,'College Conference'!$B$1:$Z$1000 , 6,False),0)</f>
        <v>7</v>
      </c>
      <c r="J2655" s="2">
        <f>IFERROR(vlookup(G2655,'College Conference'!$B$1:$Z$1000 , 6,False),0)</f>
        <v>5</v>
      </c>
    </row>
    <row r="2656">
      <c r="A2656" s="3" t="s">
        <v>2171</v>
      </c>
      <c r="B2656" s="3">
        <v>0.88</v>
      </c>
      <c r="C2656" s="3" t="s">
        <v>111</v>
      </c>
      <c r="D2656" s="4">
        <v>45446.0</v>
      </c>
      <c r="E2656" s="2">
        <v>230.0</v>
      </c>
      <c r="F2656" s="3" t="s">
        <v>685</v>
      </c>
      <c r="G2656" s="3" t="s">
        <v>461</v>
      </c>
      <c r="H2656" s="3">
        <v>1.0</v>
      </c>
      <c r="I2656" s="2">
        <f>IFERROR(vlookup(F2656,'College Conference'!$B$1:$Z$1000 , 6,False),0)</f>
        <v>7</v>
      </c>
      <c r="J2656" s="2">
        <f>IFERROR(vlookup(G2656,'College Conference'!$B$1:$Z$1000 , 6,False),0)</f>
        <v>4</v>
      </c>
    </row>
    <row r="2657">
      <c r="A2657" s="3" t="s">
        <v>3134</v>
      </c>
      <c r="B2657" s="3">
        <v>0.88</v>
      </c>
      <c r="C2657" s="3" t="s">
        <v>27</v>
      </c>
      <c r="D2657" s="4">
        <v>45423.0</v>
      </c>
      <c r="E2657" s="2">
        <v>185.0</v>
      </c>
      <c r="F2657" s="3" t="s">
        <v>823</v>
      </c>
      <c r="G2657" s="3" t="s">
        <v>610</v>
      </c>
      <c r="H2657" s="3">
        <v>1.0</v>
      </c>
      <c r="I2657" s="2">
        <f>IFERROR(vlookup(F2657,'College Conference'!$B$1:$Z$1000 , 6,False),0)</f>
        <v>8</v>
      </c>
      <c r="J2657" s="2">
        <f>IFERROR(vlookup(G2657,'College Conference'!$B$1:$Z$1000 , 6,False),0)</f>
        <v>6</v>
      </c>
    </row>
    <row r="2658">
      <c r="A2658" s="3" t="s">
        <v>3006</v>
      </c>
      <c r="B2658" s="3">
        <v>0.86</v>
      </c>
      <c r="C2658" s="3" t="s">
        <v>22</v>
      </c>
      <c r="D2658" s="4">
        <v>45422.0</v>
      </c>
      <c r="E2658" s="2">
        <v>219.0</v>
      </c>
      <c r="F2658" s="3" t="s">
        <v>545</v>
      </c>
      <c r="G2658" s="3" t="s">
        <v>646</v>
      </c>
      <c r="H2658" s="3">
        <v>1.0</v>
      </c>
      <c r="I2658" s="2">
        <f>IFERROR(vlookup(F2658,'College Conference'!$B$1:$Z$1000 , 6,False),0)</f>
        <v>5</v>
      </c>
      <c r="J2658" s="2">
        <f>IFERROR(vlookup(G2658,'College Conference'!$B$1:$Z$1000 , 6,False),0)</f>
        <v>6</v>
      </c>
    </row>
    <row r="2659">
      <c r="A2659" s="3" t="s">
        <v>4385</v>
      </c>
      <c r="B2659" s="3">
        <v>0.85</v>
      </c>
      <c r="C2659" s="3" t="s">
        <v>17</v>
      </c>
      <c r="D2659" s="4">
        <v>45422.0</v>
      </c>
      <c r="E2659" s="2">
        <v>165.0</v>
      </c>
      <c r="F2659" s="3" t="s">
        <v>143</v>
      </c>
      <c r="G2659" s="3" t="s">
        <v>948</v>
      </c>
      <c r="H2659" s="3">
        <v>1.0</v>
      </c>
      <c r="I2659" s="2">
        <f>IFERROR(vlookup(F2659,'College Conference'!$B$1:$Z$1000 , 6,False),0)</f>
        <v>1</v>
      </c>
      <c r="J2659" s="2">
        <f>IFERROR(vlookup(G2659,'College Conference'!$B$1:$Z$1000 , 6,False),0)</f>
        <v>11</v>
      </c>
    </row>
    <row r="2660">
      <c r="A2660" s="3" t="s">
        <v>3974</v>
      </c>
      <c r="B2660" s="3">
        <v>0.84</v>
      </c>
      <c r="C2660" s="3" t="s">
        <v>191</v>
      </c>
      <c r="D2660" s="2" t="s">
        <v>72</v>
      </c>
      <c r="E2660" s="2">
        <v>207.0</v>
      </c>
      <c r="F2660" s="3" t="s">
        <v>708</v>
      </c>
      <c r="G2660" s="3" t="s">
        <v>772</v>
      </c>
      <c r="H2660" s="3">
        <v>1.0</v>
      </c>
      <c r="I2660" s="2">
        <f>IFERROR(vlookup(F2660,'College Conference'!$B$1:$Z$1000 , 6,False),0)</f>
        <v>7</v>
      </c>
      <c r="J2660" s="2">
        <f>IFERROR(vlookup(G2660,'College Conference'!$B$1:$Z$1000 , 6,False),0)</f>
        <v>8</v>
      </c>
    </row>
    <row r="2661">
      <c r="A2661" s="3" t="s">
        <v>349</v>
      </c>
      <c r="B2661" s="3">
        <v>0.83</v>
      </c>
      <c r="C2661" s="3" t="s">
        <v>63</v>
      </c>
      <c r="D2661" s="2" t="s">
        <v>72</v>
      </c>
      <c r="E2661" s="2">
        <v>185.0</v>
      </c>
      <c r="F2661" s="3" t="s">
        <v>318</v>
      </c>
      <c r="G2661" s="3" t="s">
        <v>39</v>
      </c>
      <c r="H2661" s="3">
        <v>1.0</v>
      </c>
      <c r="I2661" s="2">
        <f>IFERROR(vlookup(F2661,'College Conference'!$B$1:$Z$1000 , 6,False),0)</f>
        <v>3</v>
      </c>
      <c r="J2661" s="2">
        <f>IFERROR(vlookup(G2661,'College Conference'!$B$1:$Z$1000 , 6,False),0)</f>
        <v>0</v>
      </c>
    </row>
    <row r="2662">
      <c r="A2662" s="3" t="s">
        <v>1312</v>
      </c>
      <c r="B2662" s="3">
        <v>0.79</v>
      </c>
      <c r="C2662" s="3" t="s">
        <v>63</v>
      </c>
      <c r="D2662" s="4">
        <v>45423.0</v>
      </c>
      <c r="E2662" s="2">
        <v>190.0</v>
      </c>
      <c r="F2662" s="3" t="s">
        <v>514</v>
      </c>
      <c r="G2662" s="3" t="s">
        <v>233</v>
      </c>
      <c r="H2662" s="3">
        <v>1.0</v>
      </c>
      <c r="I2662" s="2">
        <f>IFERROR(vlookup(F2662,'College Conference'!$B$1:$Z$1000 , 6,False),0)</f>
        <v>5</v>
      </c>
      <c r="J2662" s="2">
        <f>IFERROR(vlookup(G2662,'College Conference'!$B$1:$Z$1000 , 6,False),0)</f>
        <v>2</v>
      </c>
    </row>
    <row r="2663">
      <c r="A2663" s="3" t="s">
        <v>4147</v>
      </c>
      <c r="B2663" s="3">
        <v>0.78</v>
      </c>
      <c r="C2663" s="3" t="s">
        <v>17</v>
      </c>
      <c r="D2663" s="4">
        <v>45420.0</v>
      </c>
      <c r="E2663" s="2">
        <v>180.0</v>
      </c>
      <c r="F2663" s="3" t="s">
        <v>90</v>
      </c>
      <c r="G2663" s="3" t="s">
        <v>890</v>
      </c>
      <c r="H2663" s="3">
        <v>1.0</v>
      </c>
      <c r="I2663" s="2">
        <f>IFERROR(vlookup(F2663,'College Conference'!$B$1:$Z$1000 , 6,False),0)</f>
        <v>0</v>
      </c>
      <c r="J2663" s="2">
        <f>IFERROR(vlookup(G2663,'College Conference'!$B$1:$Z$1000 , 6,False),0)</f>
        <v>9</v>
      </c>
    </row>
    <row r="2664">
      <c r="A2664" s="3" t="s">
        <v>4148</v>
      </c>
      <c r="B2664" s="3" t="s">
        <v>11</v>
      </c>
      <c r="C2664" s="3" t="s">
        <v>17</v>
      </c>
      <c r="D2664" s="4">
        <v>45421.0</v>
      </c>
      <c r="E2664" s="2">
        <v>175.0</v>
      </c>
      <c r="F2664" s="3" t="s">
        <v>90</v>
      </c>
      <c r="G2664" s="3" t="s">
        <v>890</v>
      </c>
      <c r="H2664" s="3">
        <v>1.0</v>
      </c>
      <c r="I2664" s="2">
        <f>IFERROR(vlookup(F2664,'College Conference'!$B$1:$Z$1000 , 6,False),0)</f>
        <v>0</v>
      </c>
      <c r="J2664" s="2">
        <f>IFERROR(vlookup(G2664,'College Conference'!$B$1:$Z$1000 , 6,False),0)</f>
        <v>9</v>
      </c>
    </row>
    <row r="2665">
      <c r="A2665" s="3" t="s">
        <v>2360</v>
      </c>
      <c r="B2665" s="3">
        <v>0.77</v>
      </c>
      <c r="C2665" s="3" t="s">
        <v>52</v>
      </c>
      <c r="D2665" s="4">
        <v>45444.0</v>
      </c>
      <c r="E2665" s="2">
        <v>210.0</v>
      </c>
      <c r="F2665" s="3" t="s">
        <v>244</v>
      </c>
      <c r="G2665" s="3" t="s">
        <v>530</v>
      </c>
      <c r="H2665" s="3">
        <v>1.0</v>
      </c>
      <c r="I2665" s="2">
        <f>IFERROR(vlookup(F2665,'College Conference'!$B$1:$Z$1000 , 6,False),0)</f>
        <v>2</v>
      </c>
      <c r="J2665" s="2">
        <f>IFERROR(vlookup(G2665,'College Conference'!$B$1:$Z$1000 , 6,False),0)</f>
        <v>5</v>
      </c>
    </row>
    <row r="2666">
      <c r="A2666" s="3" t="s">
        <v>1711</v>
      </c>
      <c r="B2666" s="3">
        <v>0.96</v>
      </c>
      <c r="C2666" s="3" t="s">
        <v>27</v>
      </c>
      <c r="D2666" s="4">
        <v>45423.0</v>
      </c>
      <c r="E2666" s="2">
        <v>183.0</v>
      </c>
      <c r="F2666" s="3" t="s">
        <v>635</v>
      </c>
      <c r="G2666" s="3" t="s">
        <v>404</v>
      </c>
      <c r="H2666" s="3">
        <v>1.0</v>
      </c>
      <c r="I2666" s="2">
        <f>IFERROR(vlookup(F2666,'College Conference'!$B$1:$Z$1000 , 6,False),0)</f>
        <v>6</v>
      </c>
      <c r="J2666" s="2">
        <f>IFERROR(vlookup(G2666,'College Conference'!$B$1:$Z$1000 , 6,False),0)</f>
        <v>3</v>
      </c>
    </row>
    <row r="2667">
      <c r="A2667" s="3" t="s">
        <v>4327</v>
      </c>
      <c r="B2667" s="3">
        <v>0.85</v>
      </c>
      <c r="C2667" s="3" t="s">
        <v>111</v>
      </c>
      <c r="D2667" s="4">
        <v>45448.0</v>
      </c>
      <c r="E2667" s="2">
        <v>225.0</v>
      </c>
      <c r="F2667" s="3" t="s">
        <v>512</v>
      </c>
      <c r="G2667" s="3" t="s">
        <v>922</v>
      </c>
      <c r="H2667" s="3">
        <v>1.0</v>
      </c>
      <c r="I2667" s="2">
        <f>IFERROR(vlookup(F2667,'College Conference'!$B$1:$Z$1000 , 6,False),0)</f>
        <v>5</v>
      </c>
      <c r="J2667" s="2">
        <f>IFERROR(vlookup(G2667,'College Conference'!$B$1:$Z$1000 , 6,False),0)</f>
        <v>10</v>
      </c>
    </row>
    <row r="2668">
      <c r="A2668" s="3" t="s">
        <v>3404</v>
      </c>
      <c r="B2668" s="3">
        <v>0.85</v>
      </c>
      <c r="C2668" s="3" t="s">
        <v>17</v>
      </c>
      <c r="D2668" s="4">
        <v>45446.0</v>
      </c>
      <c r="E2668" s="2">
        <v>185.0</v>
      </c>
      <c r="F2668" s="3" t="s">
        <v>514</v>
      </c>
      <c r="G2668" s="3" t="s">
        <v>689</v>
      </c>
      <c r="H2668" s="3">
        <v>1.0</v>
      </c>
      <c r="I2668" s="2">
        <f>IFERROR(vlookup(F2668,'College Conference'!$B$1:$Z$1000 , 6,False),0)</f>
        <v>5</v>
      </c>
      <c r="J2668" s="2">
        <f>IFERROR(vlookup(G2668,'College Conference'!$B$1:$Z$1000 , 6,False),0)</f>
        <v>7</v>
      </c>
    </row>
    <row r="2669">
      <c r="A2669" s="3" t="s">
        <v>1769</v>
      </c>
      <c r="B2669" s="3">
        <v>0.86</v>
      </c>
      <c r="C2669" s="3" t="s">
        <v>17</v>
      </c>
      <c r="D2669" s="4">
        <v>45421.0</v>
      </c>
      <c r="E2669" s="2">
        <v>165.0</v>
      </c>
      <c r="F2669" s="3" t="s">
        <v>711</v>
      </c>
      <c r="G2669" s="3" t="s">
        <v>318</v>
      </c>
      <c r="H2669" s="3">
        <v>1.0</v>
      </c>
      <c r="I2669" s="2">
        <f>IFERROR(vlookup(F2669,'College Conference'!$B$1:$Z$1000 , 6,False),0)</f>
        <v>7</v>
      </c>
      <c r="J2669" s="2">
        <f>IFERROR(vlookup(G2669,'College Conference'!$B$1:$Z$1000 , 6,False),0)</f>
        <v>3</v>
      </c>
    </row>
    <row r="2670">
      <c r="A2670" s="3" t="s">
        <v>3435</v>
      </c>
      <c r="B2670" s="3">
        <v>0.84</v>
      </c>
      <c r="C2670" s="3" t="s">
        <v>274</v>
      </c>
      <c r="D2670" s="4">
        <v>45445.0</v>
      </c>
      <c r="E2670" s="2">
        <v>225.0</v>
      </c>
      <c r="F2670" s="3" t="s">
        <v>631</v>
      </c>
      <c r="G2670" s="3" t="s">
        <v>718</v>
      </c>
      <c r="H2670" s="3">
        <v>1.0</v>
      </c>
      <c r="I2670" s="2">
        <f>IFERROR(vlookup(F2670,'College Conference'!$B$1:$Z$1000 , 6,False),0)</f>
        <v>6</v>
      </c>
      <c r="J2670" s="2">
        <f>IFERROR(vlookup(G2670,'College Conference'!$B$1:$Z$1000 , 6,False),0)</f>
        <v>7</v>
      </c>
    </row>
    <row r="2671">
      <c r="A2671" s="3" t="s">
        <v>641</v>
      </c>
      <c r="B2671" s="3" t="s">
        <v>11</v>
      </c>
      <c r="C2671" s="3" t="s">
        <v>22</v>
      </c>
      <c r="D2671" s="4">
        <v>45422.0</v>
      </c>
      <c r="E2671" s="2">
        <v>210.0</v>
      </c>
      <c r="F2671" s="3" t="s">
        <v>626</v>
      </c>
      <c r="G2671" s="3" t="s">
        <v>412</v>
      </c>
      <c r="H2671" s="3">
        <v>1.0</v>
      </c>
      <c r="I2671" s="2">
        <f>IFERROR(vlookup(F2671,'College Conference'!$B$1:$Z$1000 , 6,False),0)</f>
        <v>6</v>
      </c>
      <c r="J2671" s="2">
        <f>IFERROR(vlookup(G2671,'College Conference'!$B$1:$Z$1000 , 6,False),0)</f>
        <v>0</v>
      </c>
    </row>
    <row r="2672">
      <c r="A2672" s="3" t="s">
        <v>2670</v>
      </c>
      <c r="B2672" s="3">
        <v>0.84</v>
      </c>
      <c r="C2672" s="3" t="s">
        <v>17</v>
      </c>
      <c r="D2672" s="4">
        <v>45447.0</v>
      </c>
      <c r="E2672" s="2">
        <v>215.0</v>
      </c>
      <c r="F2672" s="3" t="s">
        <v>320</v>
      </c>
      <c r="G2672" s="3" t="s">
        <v>806</v>
      </c>
      <c r="H2672" s="3">
        <v>1.0</v>
      </c>
      <c r="I2672" s="2">
        <f>IFERROR(vlookup(F2672,'College Conference'!$B$1:$Z$1000 , 6,False),0)</f>
        <v>3</v>
      </c>
      <c r="J2672" s="2">
        <f>IFERROR(vlookup(G2672,'College Conference'!$B$1:$Z$1000 , 6,False),0)</f>
        <v>8</v>
      </c>
    </row>
    <row r="2673">
      <c r="A2673" s="3" t="s">
        <v>350</v>
      </c>
      <c r="B2673" s="3">
        <v>0.89</v>
      </c>
      <c r="C2673" s="3" t="s">
        <v>120</v>
      </c>
      <c r="D2673" s="4">
        <v>45447.0</v>
      </c>
      <c r="E2673" s="2">
        <v>241.0</v>
      </c>
      <c r="F2673" s="3" t="s">
        <v>298</v>
      </c>
      <c r="G2673" s="3" t="s">
        <v>192</v>
      </c>
      <c r="H2673" s="3">
        <v>1.0</v>
      </c>
      <c r="I2673" s="2">
        <f>IFERROR(vlookup(F2673,'College Conference'!$B$1:$Z$1000 , 6,False),0)</f>
        <v>3</v>
      </c>
      <c r="J2673" s="2">
        <f>IFERROR(vlookup(G2673,'College Conference'!$B$1:$Z$1000 , 6,False),0)</f>
        <v>0</v>
      </c>
    </row>
    <row r="2674">
      <c r="A2674" s="3" t="s">
        <v>1664</v>
      </c>
      <c r="B2674" s="3">
        <v>0.86</v>
      </c>
      <c r="C2674" s="3" t="s">
        <v>279</v>
      </c>
      <c r="D2674" s="4">
        <v>45447.0</v>
      </c>
      <c r="E2674" s="2">
        <v>220.0</v>
      </c>
      <c r="F2674" s="3" t="s">
        <v>289</v>
      </c>
      <c r="G2674" s="3" t="s">
        <v>540</v>
      </c>
      <c r="H2674" s="3">
        <v>1.0</v>
      </c>
      <c r="I2674" s="2">
        <f>IFERROR(vlookup(F2674,'College Conference'!$B$1:$Z$1000 , 6,False),0)</f>
        <v>3</v>
      </c>
      <c r="J2674" s="2">
        <f>IFERROR(vlookup(G2674,'College Conference'!$B$1:$Z$1000 , 6,False),0)</f>
        <v>5</v>
      </c>
    </row>
    <row r="2675">
      <c r="A2675" s="3" t="s">
        <v>3211</v>
      </c>
      <c r="B2675" s="3" t="s">
        <v>11</v>
      </c>
      <c r="C2675" s="3" t="s">
        <v>43</v>
      </c>
      <c r="D2675" s="4">
        <v>45446.0</v>
      </c>
      <c r="E2675" s="2">
        <v>308.0</v>
      </c>
      <c r="F2675" s="3" t="s">
        <v>169</v>
      </c>
      <c r="G2675" s="3" t="s">
        <v>685</v>
      </c>
      <c r="H2675" s="3">
        <v>1.0</v>
      </c>
      <c r="I2675" s="2">
        <f>IFERROR(vlookup(F2675,'College Conference'!$B$1:$Z$1000 , 6,False),0)</f>
        <v>0</v>
      </c>
      <c r="J2675" s="2">
        <f>IFERROR(vlookup(G2675,'College Conference'!$B$1:$Z$1000 , 6,False),0)</f>
        <v>7</v>
      </c>
    </row>
    <row r="2676">
      <c r="A2676" s="3" t="s">
        <v>1941</v>
      </c>
      <c r="B2676" s="3" t="s">
        <v>11</v>
      </c>
      <c r="C2676" s="3" t="s">
        <v>258</v>
      </c>
      <c r="D2676" s="4">
        <v>45447.0</v>
      </c>
      <c r="E2676" s="2">
        <v>204.0</v>
      </c>
      <c r="F2676" s="3" t="s">
        <v>33</v>
      </c>
      <c r="G2676" s="3" t="s">
        <v>446</v>
      </c>
      <c r="H2676" s="3">
        <v>1.0</v>
      </c>
      <c r="I2676" s="2">
        <f>IFERROR(vlookup(F2676,'College Conference'!$B$1:$Z$1000 , 6,False),0)</f>
        <v>0</v>
      </c>
      <c r="J2676" s="2">
        <f>IFERROR(vlookup(G2676,'College Conference'!$B$1:$Z$1000 , 6,False),0)</f>
        <v>4</v>
      </c>
    </row>
    <row r="2677">
      <c r="A2677" s="3" t="s">
        <v>2935</v>
      </c>
      <c r="B2677" s="3">
        <v>0.92</v>
      </c>
      <c r="C2677" s="3" t="s">
        <v>22</v>
      </c>
      <c r="D2677" s="4">
        <v>45422.0</v>
      </c>
      <c r="E2677" s="2">
        <v>205.0</v>
      </c>
      <c r="F2677" s="3" t="s">
        <v>635</v>
      </c>
      <c r="G2677" s="3" t="s">
        <v>772</v>
      </c>
      <c r="H2677" s="3">
        <v>1.0</v>
      </c>
      <c r="I2677" s="2">
        <f>IFERROR(vlookup(F2677,'College Conference'!$B$1:$Z$1000 , 6,False),0)</f>
        <v>6</v>
      </c>
      <c r="J2677" s="2">
        <f>IFERROR(vlookup(G2677,'College Conference'!$B$1:$Z$1000 , 6,False),0)</f>
        <v>8</v>
      </c>
    </row>
    <row r="2678">
      <c r="A2678" s="3" t="s">
        <v>4390</v>
      </c>
      <c r="B2678" s="3">
        <v>0.89</v>
      </c>
      <c r="C2678" s="3" t="s">
        <v>17</v>
      </c>
      <c r="D2678" s="4">
        <v>45445.0</v>
      </c>
      <c r="E2678" s="2">
        <v>210.0</v>
      </c>
      <c r="F2678" s="3" t="s">
        <v>292</v>
      </c>
      <c r="G2678" s="3" t="s">
        <v>951</v>
      </c>
      <c r="H2678" s="3">
        <v>1.0</v>
      </c>
      <c r="I2678" s="2">
        <f>IFERROR(vlookup(F2678,'College Conference'!$B$1:$Z$1000 , 6,False),0)</f>
        <v>3</v>
      </c>
      <c r="J2678" s="2">
        <f>IFERROR(vlookup(G2678,'College Conference'!$B$1:$Z$1000 , 6,False),0)</f>
        <v>11</v>
      </c>
    </row>
    <row r="2679">
      <c r="A2679" s="3" t="s">
        <v>1313</v>
      </c>
      <c r="B2679" s="3">
        <v>0.85</v>
      </c>
      <c r="C2679" s="3" t="s">
        <v>78</v>
      </c>
      <c r="D2679" s="4">
        <v>45446.0</v>
      </c>
      <c r="E2679" s="2">
        <v>190.0</v>
      </c>
      <c r="F2679" s="3" t="s">
        <v>568</v>
      </c>
      <c r="G2679" s="3" t="s">
        <v>231</v>
      </c>
      <c r="H2679" s="3">
        <v>1.0</v>
      </c>
      <c r="I2679" s="2">
        <f>IFERROR(vlookup(F2679,'College Conference'!$B$1:$Z$1000 , 6,False),0)</f>
        <v>5</v>
      </c>
      <c r="J2679" s="2">
        <f>IFERROR(vlookup(G2679,'College Conference'!$B$1:$Z$1000 , 6,False),0)</f>
        <v>2</v>
      </c>
    </row>
    <row r="2680">
      <c r="A2680" s="3" t="s">
        <v>1150</v>
      </c>
      <c r="B2680" s="3">
        <v>0.8</v>
      </c>
      <c r="C2680" s="3" t="s">
        <v>12</v>
      </c>
      <c r="D2680" s="4">
        <v>45446.0</v>
      </c>
      <c r="E2680" s="2">
        <v>265.0</v>
      </c>
      <c r="F2680" s="3" t="s">
        <v>718</v>
      </c>
      <c r="G2680" s="3" t="s">
        <v>976</v>
      </c>
      <c r="H2680" s="3">
        <v>1.0</v>
      </c>
      <c r="I2680" s="2">
        <f>IFERROR(vlookup(F2680,'College Conference'!$B$1:$Z$1000 , 6,False),0)</f>
        <v>7</v>
      </c>
      <c r="J2680" s="2">
        <f>IFERROR(vlookup(G2680,'College Conference'!$B$1:$Z$1000 , 6,False),0)</f>
        <v>1</v>
      </c>
    </row>
    <row r="2681">
      <c r="A2681" s="3" t="s">
        <v>3818</v>
      </c>
      <c r="B2681" s="3">
        <v>0.86</v>
      </c>
      <c r="C2681" s="3" t="s">
        <v>191</v>
      </c>
      <c r="D2681" s="4">
        <v>45445.0</v>
      </c>
      <c r="E2681" s="2">
        <v>210.0</v>
      </c>
      <c r="F2681" s="3" t="s">
        <v>322</v>
      </c>
      <c r="G2681" s="3" t="s">
        <v>823</v>
      </c>
      <c r="H2681" s="3">
        <v>1.0</v>
      </c>
      <c r="I2681" s="2">
        <f>IFERROR(vlookup(F2681,'College Conference'!$B$1:$Z$1000 , 6,False),0)</f>
        <v>3</v>
      </c>
      <c r="J2681" s="2">
        <f>IFERROR(vlookup(G2681,'College Conference'!$B$1:$Z$1000 , 6,False),0)</f>
        <v>8</v>
      </c>
    </row>
    <row r="2682">
      <c r="A2682" s="3" t="s">
        <v>4098</v>
      </c>
      <c r="B2682" s="3">
        <v>0.85</v>
      </c>
      <c r="C2682" s="3" t="s">
        <v>421</v>
      </c>
      <c r="D2682" s="4">
        <v>45445.0</v>
      </c>
      <c r="E2682" s="2">
        <v>295.0</v>
      </c>
      <c r="F2682" s="3" t="s">
        <v>890</v>
      </c>
      <c r="G2682" s="3" t="s">
        <v>823</v>
      </c>
      <c r="H2682" s="3">
        <v>1.0</v>
      </c>
      <c r="I2682" s="2">
        <f>IFERROR(vlookup(F2682,'College Conference'!$B$1:$Z$1000 , 6,False),0)</f>
        <v>9</v>
      </c>
      <c r="J2682" s="2">
        <f>IFERROR(vlookup(G2682,'College Conference'!$B$1:$Z$1000 , 6,False),0)</f>
        <v>8</v>
      </c>
    </row>
    <row r="2683">
      <c r="A2683" s="3" t="s">
        <v>2799</v>
      </c>
      <c r="B2683" s="3" t="s">
        <v>11</v>
      </c>
      <c r="C2683" s="3" t="s">
        <v>78</v>
      </c>
      <c r="D2683" s="4">
        <v>45444.0</v>
      </c>
      <c r="E2683" s="2">
        <v>182.0</v>
      </c>
      <c r="F2683" s="3" t="s">
        <v>951</v>
      </c>
      <c r="G2683" s="3" t="s">
        <v>530</v>
      </c>
      <c r="H2683" s="3">
        <v>1.0</v>
      </c>
      <c r="I2683" s="2">
        <f>IFERROR(vlookup(F2683,'College Conference'!$B$1:$Z$1000 , 6,False),0)</f>
        <v>11</v>
      </c>
      <c r="J2683" s="2">
        <f>IFERROR(vlookup(G2683,'College Conference'!$B$1:$Z$1000 , 6,False),0)</f>
        <v>5</v>
      </c>
    </row>
    <row r="2684">
      <c r="A2684" s="3" t="s">
        <v>2331</v>
      </c>
      <c r="B2684" s="3" t="s">
        <v>11</v>
      </c>
      <c r="C2684" s="3" t="s">
        <v>313</v>
      </c>
      <c r="D2684" s="2" t="s">
        <v>72</v>
      </c>
      <c r="E2684" s="2">
        <v>180.0</v>
      </c>
      <c r="F2684" s="3" t="s">
        <v>149</v>
      </c>
      <c r="G2684" s="3" t="s">
        <v>532</v>
      </c>
      <c r="H2684" s="3">
        <v>1.0</v>
      </c>
      <c r="I2684" s="2">
        <f>IFERROR(vlookup(F2684,'College Conference'!$B$1:$Z$1000 , 6,False),0)</f>
        <v>1</v>
      </c>
      <c r="J2684" s="2">
        <f>IFERROR(vlookup(G2684,'College Conference'!$B$1:$Z$1000 , 6,False),0)</f>
        <v>5</v>
      </c>
    </row>
    <row r="2685">
      <c r="A2685" s="3" t="s">
        <v>2732</v>
      </c>
      <c r="B2685" s="3">
        <v>0.89</v>
      </c>
      <c r="C2685" s="3" t="s">
        <v>63</v>
      </c>
      <c r="D2685" s="4">
        <v>45445.0</v>
      </c>
      <c r="E2685" s="2">
        <v>179.0</v>
      </c>
      <c r="F2685" s="3" t="s">
        <v>779</v>
      </c>
      <c r="G2685" s="3" t="s">
        <v>517</v>
      </c>
      <c r="H2685" s="3">
        <v>1.0</v>
      </c>
      <c r="I2685" s="2">
        <f>IFERROR(vlookup(F2685,'College Conference'!$B$1:$Z$1000 , 6,False),0)</f>
        <v>8</v>
      </c>
      <c r="J2685" s="2">
        <f>IFERROR(vlookup(G2685,'College Conference'!$B$1:$Z$1000 , 6,False),0)</f>
        <v>5</v>
      </c>
    </row>
    <row r="2686">
      <c r="A2686" s="3" t="s">
        <v>2767</v>
      </c>
      <c r="B2686" s="3">
        <v>0.87</v>
      </c>
      <c r="C2686" s="3" t="s">
        <v>27</v>
      </c>
      <c r="D2686" s="4">
        <v>45422.0</v>
      </c>
      <c r="E2686" s="2">
        <v>181.0</v>
      </c>
      <c r="F2686" s="3" t="s">
        <v>517</v>
      </c>
      <c r="G2686" s="3" t="s">
        <v>646</v>
      </c>
      <c r="H2686" s="3">
        <v>1.0</v>
      </c>
      <c r="I2686" s="2">
        <f>IFERROR(vlookup(F2686,'College Conference'!$B$1:$Z$1000 , 6,False),0)</f>
        <v>5</v>
      </c>
      <c r="J2686" s="2">
        <f>IFERROR(vlookup(G2686,'College Conference'!$B$1:$Z$1000 , 6,False),0)</f>
        <v>6</v>
      </c>
    </row>
    <row r="2687">
      <c r="A2687" s="3" t="s">
        <v>248</v>
      </c>
      <c r="B2687" s="3">
        <v>0.87</v>
      </c>
      <c r="C2687" s="3" t="s">
        <v>52</v>
      </c>
      <c r="D2687" s="4">
        <v>45445.0</v>
      </c>
      <c r="E2687" s="2">
        <v>180.0</v>
      </c>
      <c r="F2687" s="3" t="s">
        <v>236</v>
      </c>
      <c r="G2687" s="3" t="s">
        <v>249</v>
      </c>
      <c r="H2687" s="3">
        <v>1.0</v>
      </c>
      <c r="I2687" s="2">
        <f>IFERROR(vlookup(F2687,'College Conference'!$B$1:$Z$1000 , 6,False),0)</f>
        <v>2</v>
      </c>
      <c r="J2687" s="2">
        <f>IFERROR(vlookup(G2687,'College Conference'!$B$1:$Z$1000 , 6,False),0)</f>
        <v>0</v>
      </c>
    </row>
    <row r="2688">
      <c r="A2688" s="3" t="s">
        <v>2024</v>
      </c>
      <c r="B2688" s="3">
        <v>0.86</v>
      </c>
      <c r="C2688" s="3" t="s">
        <v>58</v>
      </c>
      <c r="D2688" s="4">
        <v>45445.0</v>
      </c>
      <c r="E2688" s="2">
        <v>245.0</v>
      </c>
      <c r="F2688" s="3" t="s">
        <v>298</v>
      </c>
      <c r="G2688" s="3" t="s">
        <v>453</v>
      </c>
      <c r="H2688" s="3">
        <v>1.0</v>
      </c>
      <c r="I2688" s="2">
        <f>IFERROR(vlookup(F2688,'College Conference'!$B$1:$Z$1000 , 6,False),0)</f>
        <v>3</v>
      </c>
      <c r="J2688" s="2">
        <f>IFERROR(vlookup(G2688,'College Conference'!$B$1:$Z$1000 , 6,False),0)</f>
        <v>4</v>
      </c>
    </row>
    <row r="2689">
      <c r="A2689" s="3" t="s">
        <v>2102</v>
      </c>
      <c r="B2689" s="3">
        <v>0.85</v>
      </c>
      <c r="C2689" s="3" t="s">
        <v>353</v>
      </c>
      <c r="D2689" s="4">
        <v>45446.0</v>
      </c>
      <c r="E2689" s="2">
        <v>235.0</v>
      </c>
      <c r="F2689" s="3" t="s">
        <v>514</v>
      </c>
      <c r="G2689" s="3" t="s">
        <v>480</v>
      </c>
      <c r="H2689" s="3">
        <v>1.0</v>
      </c>
      <c r="I2689" s="2">
        <f>IFERROR(vlookup(F2689,'College Conference'!$B$1:$Z$1000 , 6,False),0)</f>
        <v>5</v>
      </c>
      <c r="J2689" s="2">
        <f>IFERROR(vlookup(G2689,'College Conference'!$B$1:$Z$1000 , 6,False),0)</f>
        <v>4</v>
      </c>
    </row>
    <row r="2690">
      <c r="A2690" s="3" t="s">
        <v>547</v>
      </c>
      <c r="B2690" s="3">
        <v>0.83</v>
      </c>
      <c r="C2690" s="3" t="s">
        <v>120</v>
      </c>
      <c r="D2690" s="4">
        <v>45447.0</v>
      </c>
      <c r="E2690" s="2">
        <v>216.0</v>
      </c>
      <c r="F2690" s="3" t="s">
        <v>548</v>
      </c>
      <c r="G2690" s="3" t="s">
        <v>549</v>
      </c>
      <c r="H2690" s="3">
        <v>1.0</v>
      </c>
      <c r="I2690" s="2">
        <f>IFERROR(vlookup(F2690,'College Conference'!$B$1:$Z$1000 , 6,False),0)</f>
        <v>5</v>
      </c>
      <c r="J2690" s="2">
        <f>IFERROR(vlookup(G2690,'College Conference'!$B$1:$Z$1000 , 6,False),0)</f>
        <v>0</v>
      </c>
    </row>
    <row r="2691">
      <c r="A2691" s="3" t="s">
        <v>3975</v>
      </c>
      <c r="B2691" s="3">
        <v>0.82</v>
      </c>
      <c r="C2691" s="3" t="s">
        <v>105</v>
      </c>
      <c r="D2691" s="4">
        <v>45445.0</v>
      </c>
      <c r="E2691" s="2">
        <v>305.0</v>
      </c>
      <c r="F2691" s="3" t="s">
        <v>708</v>
      </c>
      <c r="G2691" s="3" t="s">
        <v>806</v>
      </c>
      <c r="H2691" s="3">
        <v>1.0</v>
      </c>
      <c r="I2691" s="2">
        <f>IFERROR(vlookup(F2691,'College Conference'!$B$1:$Z$1000 , 6,False),0)</f>
        <v>7</v>
      </c>
      <c r="J2691" s="2">
        <f>IFERROR(vlookup(G2691,'College Conference'!$B$1:$Z$1000 , 6,False),0)</f>
        <v>8</v>
      </c>
    </row>
    <row r="2692">
      <c r="A2692" s="3" t="s">
        <v>2784</v>
      </c>
      <c r="B2692" s="3">
        <v>0.79</v>
      </c>
      <c r="C2692" s="3" t="s">
        <v>78</v>
      </c>
      <c r="D2692" s="4">
        <v>45422.0</v>
      </c>
      <c r="E2692" s="2">
        <v>170.0</v>
      </c>
      <c r="F2692" s="3" t="s">
        <v>922</v>
      </c>
      <c r="G2692" s="3" t="s">
        <v>510</v>
      </c>
      <c r="H2692" s="3">
        <v>1.0</v>
      </c>
      <c r="I2692" s="2">
        <f>IFERROR(vlookup(F2692,'College Conference'!$B$1:$Z$1000 , 6,False),0)</f>
        <v>10</v>
      </c>
      <c r="J2692" s="2">
        <f>IFERROR(vlookup(G2692,'College Conference'!$B$1:$Z$1000 , 6,False),0)</f>
        <v>5</v>
      </c>
    </row>
    <row r="2693">
      <c r="A2693" s="3" t="s">
        <v>1882</v>
      </c>
      <c r="B2693" s="3" t="s">
        <v>11</v>
      </c>
      <c r="C2693" s="3" t="s">
        <v>78</v>
      </c>
      <c r="D2693" s="4">
        <v>45447.0</v>
      </c>
      <c r="E2693" s="2">
        <v>190.0</v>
      </c>
      <c r="F2693" s="3" t="s">
        <v>896</v>
      </c>
      <c r="G2693" s="3" t="s">
        <v>311</v>
      </c>
      <c r="H2693" s="3">
        <v>1.0</v>
      </c>
      <c r="I2693" s="2">
        <f>IFERROR(vlookup(F2693,'College Conference'!$B$1:$Z$1000 , 6,False),0)</f>
        <v>9</v>
      </c>
      <c r="J2693" s="2">
        <f>IFERROR(vlookup(G2693,'College Conference'!$B$1:$Z$1000 , 6,False),0)</f>
        <v>3</v>
      </c>
    </row>
    <row r="2694">
      <c r="A2694" s="3" t="s">
        <v>3315</v>
      </c>
      <c r="B2694" s="3">
        <v>0.88</v>
      </c>
      <c r="C2694" s="3" t="s">
        <v>353</v>
      </c>
      <c r="D2694" s="4">
        <v>45446.0</v>
      </c>
      <c r="E2694" s="2">
        <v>306.0</v>
      </c>
      <c r="F2694" s="3" t="s">
        <v>318</v>
      </c>
      <c r="G2694" s="3" t="s">
        <v>711</v>
      </c>
      <c r="H2694" s="3">
        <v>1.0</v>
      </c>
      <c r="I2694" s="2">
        <f>IFERROR(vlookup(F2694,'College Conference'!$B$1:$Z$1000 , 6,False),0)</f>
        <v>3</v>
      </c>
      <c r="J2694" s="2">
        <f>IFERROR(vlookup(G2694,'College Conference'!$B$1:$Z$1000 , 6,False),0)</f>
        <v>7</v>
      </c>
    </row>
    <row r="2695">
      <c r="A2695" s="3" t="s">
        <v>1151</v>
      </c>
      <c r="B2695" s="3">
        <v>0.84</v>
      </c>
      <c r="C2695" s="3" t="s">
        <v>27</v>
      </c>
      <c r="D2695" s="4">
        <v>45423.0</v>
      </c>
      <c r="E2695" s="2">
        <v>175.0</v>
      </c>
      <c r="F2695" s="3" t="s">
        <v>695</v>
      </c>
      <c r="G2695" s="3" t="s">
        <v>171</v>
      </c>
      <c r="H2695" s="3">
        <v>1.0</v>
      </c>
      <c r="I2695" s="2">
        <f>IFERROR(vlookup(F2695,'College Conference'!$B$1:$Z$1000 , 6,False),0)</f>
        <v>7</v>
      </c>
      <c r="J2695" s="2">
        <f>IFERROR(vlookup(G2695,'College Conference'!$B$1:$Z$1000 , 6,False),0)</f>
        <v>1</v>
      </c>
    </row>
    <row r="2696">
      <c r="A2696" s="3" t="s">
        <v>3007</v>
      </c>
      <c r="B2696" s="3">
        <v>0.84</v>
      </c>
      <c r="C2696" s="3" t="s">
        <v>17</v>
      </c>
      <c r="D2696" s="4">
        <v>45446.0</v>
      </c>
      <c r="E2696" s="2">
        <v>170.0</v>
      </c>
      <c r="F2696" s="3" t="s">
        <v>548</v>
      </c>
      <c r="G2696" s="3" t="s">
        <v>643</v>
      </c>
      <c r="H2696" s="3">
        <v>1.0</v>
      </c>
      <c r="I2696" s="2">
        <f>IFERROR(vlookup(F2696,'College Conference'!$B$1:$Z$1000 , 6,False),0)</f>
        <v>5</v>
      </c>
      <c r="J2696" s="2">
        <f>IFERROR(vlookup(G2696,'College Conference'!$B$1:$Z$1000 , 6,False),0)</f>
        <v>6</v>
      </c>
    </row>
    <row r="2697">
      <c r="A2697" s="3" t="s">
        <v>3405</v>
      </c>
      <c r="B2697" s="3">
        <v>0.9</v>
      </c>
      <c r="C2697" s="3" t="s">
        <v>258</v>
      </c>
      <c r="D2697" s="4">
        <v>45423.0</v>
      </c>
      <c r="E2697" s="2">
        <v>185.0</v>
      </c>
      <c r="F2697" s="3" t="s">
        <v>510</v>
      </c>
      <c r="G2697" s="3" t="s">
        <v>689</v>
      </c>
      <c r="H2697" s="3">
        <v>1.0</v>
      </c>
      <c r="I2697" s="2">
        <f>IFERROR(vlookup(F2697,'College Conference'!$B$1:$Z$1000 , 6,False),0)</f>
        <v>5</v>
      </c>
      <c r="J2697" s="2">
        <f>IFERROR(vlookup(G2697,'College Conference'!$B$1:$Z$1000 , 6,False),0)</f>
        <v>7</v>
      </c>
    </row>
    <row r="2698">
      <c r="A2698" s="3" t="s">
        <v>474</v>
      </c>
      <c r="B2698" s="3">
        <v>0.78</v>
      </c>
      <c r="C2698" s="3" t="s">
        <v>274</v>
      </c>
      <c r="D2698" s="4">
        <v>45423.0</v>
      </c>
      <c r="E2698" s="2">
        <v>195.0</v>
      </c>
      <c r="F2698" s="3" t="s">
        <v>444</v>
      </c>
      <c r="G2698" s="3" t="s">
        <v>169</v>
      </c>
      <c r="H2698" s="3">
        <v>1.0</v>
      </c>
      <c r="I2698" s="2">
        <f>IFERROR(vlookup(F2698,'College Conference'!$B$1:$Z$1000 , 6,False),0)</f>
        <v>4</v>
      </c>
      <c r="J2698" s="2">
        <f>IFERROR(vlookup(G2698,'College Conference'!$B$1:$Z$1000 , 6,False),0)</f>
        <v>0</v>
      </c>
    </row>
    <row r="2699">
      <c r="A2699" s="3" t="s">
        <v>2131</v>
      </c>
      <c r="B2699" s="3">
        <v>0.85</v>
      </c>
      <c r="C2699" s="3" t="s">
        <v>17</v>
      </c>
      <c r="D2699" s="4">
        <v>45446.0</v>
      </c>
      <c r="E2699" s="2">
        <v>204.0</v>
      </c>
      <c r="F2699" s="3" t="s">
        <v>404</v>
      </c>
      <c r="G2699" s="3" t="s">
        <v>643</v>
      </c>
      <c r="H2699" s="3">
        <v>1.0</v>
      </c>
      <c r="I2699" s="2">
        <f>IFERROR(vlookup(F2699,'College Conference'!$B$1:$Z$1000 , 6,False),0)</f>
        <v>3</v>
      </c>
      <c r="J2699" s="2">
        <f>IFERROR(vlookup(G2699,'College Conference'!$B$1:$Z$1000 , 6,False),0)</f>
        <v>6</v>
      </c>
    </row>
    <row r="2700">
      <c r="A2700" s="3" t="s">
        <v>475</v>
      </c>
      <c r="B2700" s="3">
        <v>0.79</v>
      </c>
      <c r="C2700" s="3" t="s">
        <v>274</v>
      </c>
      <c r="D2700" s="4">
        <v>45444.0</v>
      </c>
      <c r="E2700" s="2">
        <v>228.0</v>
      </c>
      <c r="F2700" s="3" t="s">
        <v>444</v>
      </c>
      <c r="G2700" s="3" t="s">
        <v>169</v>
      </c>
      <c r="H2700" s="3">
        <v>1.0</v>
      </c>
      <c r="I2700" s="2">
        <f>IFERROR(vlookup(F2700,'College Conference'!$B$1:$Z$1000 , 6,False),0)</f>
        <v>4</v>
      </c>
      <c r="J2700" s="2">
        <f>IFERROR(vlookup(G2700,'College Conference'!$B$1:$Z$1000 , 6,False),0)</f>
        <v>0</v>
      </c>
    </row>
    <row r="2701">
      <c r="A2701" s="3" t="s">
        <v>550</v>
      </c>
      <c r="B2701" s="3" t="s">
        <v>11</v>
      </c>
      <c r="C2701" s="3" t="s">
        <v>78</v>
      </c>
      <c r="D2701" s="4">
        <v>45447.0</v>
      </c>
      <c r="E2701" s="2">
        <v>201.0</v>
      </c>
      <c r="F2701" s="3" t="s">
        <v>521</v>
      </c>
      <c r="G2701" s="3" t="s">
        <v>269</v>
      </c>
      <c r="H2701" s="3">
        <v>1.0</v>
      </c>
      <c r="I2701" s="2">
        <f>IFERROR(vlookup(F2701,'College Conference'!$B$1:$Z$1000 , 6,False),0)</f>
        <v>5</v>
      </c>
      <c r="J2701" s="2">
        <f>IFERROR(vlookup(G2701,'College Conference'!$B$1:$Z$1000 , 6,False),0)</f>
        <v>0</v>
      </c>
    </row>
    <row r="2702">
      <c r="A2702" s="3" t="s">
        <v>3677</v>
      </c>
      <c r="B2702" s="3">
        <v>0.84</v>
      </c>
      <c r="C2702" s="3" t="s">
        <v>274</v>
      </c>
      <c r="D2702" s="4">
        <v>45447.0</v>
      </c>
      <c r="E2702" s="2">
        <v>240.0</v>
      </c>
      <c r="F2702" s="3" t="s">
        <v>169</v>
      </c>
      <c r="G2702" s="3" t="s">
        <v>806</v>
      </c>
      <c r="H2702" s="3">
        <v>1.0</v>
      </c>
      <c r="I2702" s="2">
        <f>IFERROR(vlookup(F2702,'College Conference'!$B$1:$Z$1000 , 6,False),0)</f>
        <v>0</v>
      </c>
      <c r="J2702" s="2">
        <f>IFERROR(vlookup(G2702,'College Conference'!$B$1:$Z$1000 , 6,False),0)</f>
        <v>8</v>
      </c>
    </row>
    <row r="2703">
      <c r="A2703" s="3" t="s">
        <v>3135</v>
      </c>
      <c r="B2703" s="3">
        <v>0.89</v>
      </c>
      <c r="C2703" s="3" t="s">
        <v>17</v>
      </c>
      <c r="D2703" s="4">
        <v>45423.0</v>
      </c>
      <c r="E2703" s="2">
        <v>170.0</v>
      </c>
      <c r="F2703" s="3" t="s">
        <v>823</v>
      </c>
      <c r="G2703" s="3" t="s">
        <v>631</v>
      </c>
      <c r="H2703" s="3">
        <v>1.0</v>
      </c>
      <c r="I2703" s="2">
        <f>IFERROR(vlookup(F2703,'College Conference'!$B$1:$Z$1000 , 6,False),0)</f>
        <v>8</v>
      </c>
      <c r="J2703" s="2">
        <f>IFERROR(vlookup(G2703,'College Conference'!$B$1:$Z$1000 , 6,False),0)</f>
        <v>6</v>
      </c>
    </row>
    <row r="2704">
      <c r="A2704" s="3" t="s">
        <v>2644</v>
      </c>
      <c r="B2704" s="3">
        <v>0.83</v>
      </c>
      <c r="C2704" s="3" t="s">
        <v>27</v>
      </c>
      <c r="D2704" s="4">
        <v>45446.0</v>
      </c>
      <c r="E2704" s="2">
        <v>185.0</v>
      </c>
      <c r="F2704" s="3" t="s">
        <v>708</v>
      </c>
      <c r="G2704" s="3" t="s">
        <v>519</v>
      </c>
      <c r="H2704" s="3">
        <v>1.0</v>
      </c>
      <c r="I2704" s="2">
        <f>IFERROR(vlookup(F2704,'College Conference'!$B$1:$Z$1000 , 6,False),0)</f>
        <v>7</v>
      </c>
      <c r="J2704" s="2">
        <f>IFERROR(vlookup(G2704,'College Conference'!$B$1:$Z$1000 , 6,False),0)</f>
        <v>5</v>
      </c>
    </row>
    <row r="2705">
      <c r="A2705" s="3" t="s">
        <v>1848</v>
      </c>
      <c r="B2705" s="3" t="s">
        <v>11</v>
      </c>
      <c r="C2705" s="3" t="s">
        <v>313</v>
      </c>
      <c r="D2705" s="2" t="s">
        <v>72</v>
      </c>
      <c r="E2705" s="2">
        <v>190.0</v>
      </c>
      <c r="F2705" s="3" t="s">
        <v>811</v>
      </c>
      <c r="G2705" s="3" t="s">
        <v>298</v>
      </c>
      <c r="H2705" s="3">
        <v>1.0</v>
      </c>
      <c r="I2705" s="2">
        <f>IFERROR(vlookup(F2705,'College Conference'!$B$1:$Z$1000 , 6,False),0)</f>
        <v>8</v>
      </c>
      <c r="J2705" s="2">
        <f>IFERROR(vlookup(G2705,'College Conference'!$B$1:$Z$1000 , 6,False),0)</f>
        <v>3</v>
      </c>
    </row>
    <row r="2706">
      <c r="A2706" s="3" t="s">
        <v>3922</v>
      </c>
      <c r="B2706" s="3" t="s">
        <v>11</v>
      </c>
      <c r="C2706" s="3" t="s">
        <v>313</v>
      </c>
      <c r="D2706" s="4">
        <v>45420.0</v>
      </c>
      <c r="E2706" s="2">
        <v>170.0</v>
      </c>
      <c r="F2706" s="3" t="s">
        <v>631</v>
      </c>
      <c r="G2706" s="3" t="s">
        <v>806</v>
      </c>
      <c r="H2706" s="3">
        <v>1.0</v>
      </c>
      <c r="I2706" s="2">
        <f>IFERROR(vlookup(F2706,'College Conference'!$B$1:$Z$1000 , 6,False),0)</f>
        <v>6</v>
      </c>
      <c r="J2706" s="2">
        <f>IFERROR(vlookup(G2706,'College Conference'!$B$1:$Z$1000 , 6,False),0)</f>
        <v>8</v>
      </c>
    </row>
    <row r="2707">
      <c r="A2707" s="3" t="s">
        <v>4149</v>
      </c>
      <c r="B2707" s="3" t="s">
        <v>11</v>
      </c>
      <c r="C2707" s="3" t="s">
        <v>22</v>
      </c>
      <c r="D2707" s="4">
        <v>45422.0</v>
      </c>
      <c r="E2707" s="2">
        <v>190.0</v>
      </c>
      <c r="F2707" s="3" t="s">
        <v>599</v>
      </c>
      <c r="G2707" s="3" t="s">
        <v>890</v>
      </c>
      <c r="H2707" s="3">
        <v>1.0</v>
      </c>
      <c r="I2707" s="2">
        <f>IFERROR(vlookup(F2707,'College Conference'!$B$1:$Z$1000 , 6,False),0)</f>
        <v>0</v>
      </c>
      <c r="J2707" s="2">
        <f>IFERROR(vlookup(G2707,'College Conference'!$B$1:$Z$1000 , 6,False),0)</f>
        <v>9</v>
      </c>
    </row>
    <row r="2708">
      <c r="A2708" s="3" t="s">
        <v>719</v>
      </c>
      <c r="B2708" s="3">
        <v>0.9</v>
      </c>
      <c r="C2708" s="3" t="s">
        <v>78</v>
      </c>
      <c r="D2708" s="4">
        <v>45447.0</v>
      </c>
      <c r="E2708" s="2">
        <v>232.0</v>
      </c>
      <c r="F2708" s="3" t="s">
        <v>691</v>
      </c>
      <c r="G2708" s="3" t="s">
        <v>599</v>
      </c>
      <c r="H2708" s="3">
        <v>1.0</v>
      </c>
      <c r="I2708" s="2">
        <f>IFERROR(vlookup(F2708,'College Conference'!$B$1:$Z$1000 , 6,False),0)</f>
        <v>7</v>
      </c>
      <c r="J2708" s="2">
        <f>IFERROR(vlookup(G2708,'College Conference'!$B$1:$Z$1000 , 6,False),0)</f>
        <v>0</v>
      </c>
    </row>
    <row r="2709">
      <c r="A2709" s="3" t="s">
        <v>1849</v>
      </c>
      <c r="B2709" s="3">
        <v>0.9</v>
      </c>
      <c r="C2709" s="3" t="s">
        <v>52</v>
      </c>
      <c r="D2709" s="4">
        <v>45446.0</v>
      </c>
      <c r="E2709" s="2">
        <v>215.0</v>
      </c>
      <c r="F2709" s="3" t="s">
        <v>799</v>
      </c>
      <c r="G2709" s="3" t="s">
        <v>306</v>
      </c>
      <c r="H2709" s="3">
        <v>1.0</v>
      </c>
      <c r="I2709" s="2">
        <f>IFERROR(vlookup(F2709,'College Conference'!$B$1:$Z$1000 , 6,False),0)</f>
        <v>8</v>
      </c>
      <c r="J2709" s="2">
        <f>IFERROR(vlookup(G2709,'College Conference'!$B$1:$Z$1000 , 6,False),0)</f>
        <v>3</v>
      </c>
    </row>
    <row r="2710">
      <c r="A2710" s="3" t="s">
        <v>476</v>
      </c>
      <c r="B2710" s="3">
        <v>0.82</v>
      </c>
      <c r="C2710" s="3" t="s">
        <v>78</v>
      </c>
      <c r="D2710" s="4">
        <v>45446.0</v>
      </c>
      <c r="E2710" s="2">
        <v>222.0</v>
      </c>
      <c r="F2710" s="3" t="s">
        <v>450</v>
      </c>
      <c r="G2710" s="3" t="s">
        <v>59</v>
      </c>
      <c r="H2710" s="3">
        <v>1.0</v>
      </c>
      <c r="I2710" s="2">
        <f>IFERROR(vlookup(F2710,'College Conference'!$B$1:$Z$1000 , 6,False),0)</f>
        <v>4</v>
      </c>
      <c r="J2710" s="2">
        <f>IFERROR(vlookup(G2710,'College Conference'!$B$1:$Z$1000 , 6,False),0)</f>
        <v>0</v>
      </c>
    </row>
    <row r="2711">
      <c r="A2711" s="3" t="s">
        <v>1670</v>
      </c>
      <c r="B2711" s="3" t="s">
        <v>11</v>
      </c>
      <c r="C2711" s="3" t="s">
        <v>198</v>
      </c>
      <c r="D2711" s="2" t="s">
        <v>72</v>
      </c>
      <c r="E2711" s="2">
        <v>176.0</v>
      </c>
      <c r="F2711" s="3" t="s">
        <v>527</v>
      </c>
      <c r="G2711" s="3" t="s">
        <v>372</v>
      </c>
      <c r="H2711" s="3">
        <v>1.0</v>
      </c>
      <c r="I2711" s="2">
        <f>IFERROR(vlookup(F2711,'College Conference'!$B$1:$Z$1000 , 6,False),0)</f>
        <v>5</v>
      </c>
      <c r="J2711" s="2">
        <f>IFERROR(vlookup(G2711,'College Conference'!$B$1:$Z$1000 , 6,False),0)</f>
        <v>3</v>
      </c>
    </row>
    <row r="2712">
      <c r="A2712" s="3" t="s">
        <v>2930</v>
      </c>
      <c r="B2712" s="3">
        <v>0.86</v>
      </c>
      <c r="C2712" s="3" t="s">
        <v>78</v>
      </c>
      <c r="D2712" s="4">
        <v>45449.0</v>
      </c>
      <c r="E2712" s="2">
        <v>205.0</v>
      </c>
      <c r="F2712" s="3" t="s">
        <v>292</v>
      </c>
      <c r="G2712" s="3" t="s">
        <v>631</v>
      </c>
      <c r="H2712" s="3">
        <v>1.0</v>
      </c>
      <c r="I2712" s="2">
        <f>IFERROR(vlookup(F2712,'College Conference'!$B$1:$Z$1000 , 6,False),0)</f>
        <v>3</v>
      </c>
      <c r="J2712" s="2">
        <f>IFERROR(vlookup(G2712,'College Conference'!$B$1:$Z$1000 , 6,False),0)</f>
        <v>6</v>
      </c>
    </row>
    <row r="2713">
      <c r="A2713" s="3" t="s">
        <v>1378</v>
      </c>
      <c r="B2713" s="3">
        <v>0.86</v>
      </c>
      <c r="C2713" s="3" t="s">
        <v>63</v>
      </c>
      <c r="D2713" s="4">
        <v>45423.0</v>
      </c>
      <c r="E2713" s="2">
        <v>160.0</v>
      </c>
      <c r="F2713" s="3" t="s">
        <v>816</v>
      </c>
      <c r="G2713" s="3" t="s">
        <v>253</v>
      </c>
      <c r="H2713" s="3">
        <v>1.0</v>
      </c>
      <c r="I2713" s="2">
        <f>IFERROR(vlookup(F2713,'College Conference'!$B$1:$Z$1000 , 6,False),0)</f>
        <v>8</v>
      </c>
      <c r="J2713" s="2">
        <f>IFERROR(vlookup(G2713,'College Conference'!$B$1:$Z$1000 , 6,False),0)</f>
        <v>2</v>
      </c>
    </row>
    <row r="2714">
      <c r="A2714" s="3" t="s">
        <v>3678</v>
      </c>
      <c r="B2714" s="3">
        <v>0.87</v>
      </c>
      <c r="C2714" s="3" t="s">
        <v>17</v>
      </c>
      <c r="D2714" s="2" t="s">
        <v>72</v>
      </c>
      <c r="E2714" s="2">
        <v>172.0</v>
      </c>
      <c r="F2714" s="3" t="s">
        <v>140</v>
      </c>
      <c r="G2714" s="3" t="s">
        <v>816</v>
      </c>
      <c r="H2714" s="3">
        <v>1.0</v>
      </c>
      <c r="I2714" s="2">
        <f>IFERROR(vlookup(F2714,'College Conference'!$B$1:$Z$1000 , 6,False),0)</f>
        <v>0</v>
      </c>
      <c r="J2714" s="2">
        <f>IFERROR(vlookup(G2714,'College Conference'!$B$1:$Z$1000 , 6,False),0)</f>
        <v>8</v>
      </c>
    </row>
    <row r="2715">
      <c r="A2715" s="3" t="s">
        <v>351</v>
      </c>
      <c r="B2715" s="3">
        <v>0.87</v>
      </c>
      <c r="C2715" s="3" t="s">
        <v>52</v>
      </c>
      <c r="D2715" s="4">
        <v>45446.0</v>
      </c>
      <c r="E2715" s="2">
        <v>208.0</v>
      </c>
      <c r="F2715" s="3" t="s">
        <v>301</v>
      </c>
      <c r="G2715" s="3" t="s">
        <v>241</v>
      </c>
      <c r="H2715" s="3">
        <v>1.0</v>
      </c>
      <c r="I2715" s="2">
        <f>IFERROR(vlookup(F2715,'College Conference'!$B$1:$Z$1000 , 6,False),0)</f>
        <v>3</v>
      </c>
      <c r="J2715" s="2">
        <f>IFERROR(vlookup(G2715,'College Conference'!$B$1:$Z$1000 , 6,False),0)</f>
        <v>0</v>
      </c>
    </row>
    <row r="2716">
      <c r="A2716" s="3" t="s">
        <v>1850</v>
      </c>
      <c r="B2716" s="3">
        <v>0.87</v>
      </c>
      <c r="C2716" s="3" t="s">
        <v>27</v>
      </c>
      <c r="D2716" s="4">
        <v>45423.0</v>
      </c>
      <c r="E2716" s="2">
        <v>180.0</v>
      </c>
      <c r="F2716" s="3" t="s">
        <v>804</v>
      </c>
      <c r="G2716" s="3" t="s">
        <v>400</v>
      </c>
      <c r="H2716" s="3">
        <v>1.0</v>
      </c>
      <c r="I2716" s="2">
        <f>IFERROR(vlookup(F2716,'College Conference'!$B$1:$Z$1000 , 6,False),0)</f>
        <v>8</v>
      </c>
      <c r="J2716" s="2">
        <f>IFERROR(vlookup(G2716,'College Conference'!$B$1:$Z$1000 , 6,False),0)</f>
        <v>3</v>
      </c>
    </row>
    <row r="2717">
      <c r="A2717" s="3" t="s">
        <v>1770</v>
      </c>
      <c r="B2717" s="3">
        <v>0.85</v>
      </c>
      <c r="C2717" s="3" t="s">
        <v>353</v>
      </c>
      <c r="D2717" s="4">
        <v>45446.0</v>
      </c>
      <c r="E2717" s="2">
        <v>250.0</v>
      </c>
      <c r="F2717" s="3" t="s">
        <v>711</v>
      </c>
      <c r="G2717" s="3" t="s">
        <v>306</v>
      </c>
      <c r="H2717" s="3">
        <v>1.0</v>
      </c>
      <c r="I2717" s="2">
        <f>IFERROR(vlookup(F2717,'College Conference'!$B$1:$Z$1000 , 6,False),0)</f>
        <v>7</v>
      </c>
      <c r="J2717" s="2">
        <f>IFERROR(vlookup(G2717,'College Conference'!$B$1:$Z$1000 , 6,False),0)</f>
        <v>3</v>
      </c>
    </row>
    <row r="2718">
      <c r="A2718" s="3" t="s">
        <v>2833</v>
      </c>
      <c r="B2718" s="3">
        <v>0.85</v>
      </c>
      <c r="C2718" s="3" t="s">
        <v>78</v>
      </c>
      <c r="D2718" s="4">
        <v>45444.0</v>
      </c>
      <c r="E2718" s="2">
        <v>208.0</v>
      </c>
      <c r="F2718" s="3" t="s">
        <v>73</v>
      </c>
      <c r="G2718" s="3" t="s">
        <v>621</v>
      </c>
      <c r="H2718" s="3">
        <v>1.0</v>
      </c>
      <c r="I2718" s="2">
        <f>IFERROR(vlookup(F2718,'College Conference'!$B$1:$Z$1000 , 6,False),0)</f>
        <v>0</v>
      </c>
      <c r="J2718" s="2">
        <f>IFERROR(vlookup(G2718,'College Conference'!$B$1:$Z$1000 , 6,False),0)</f>
        <v>6</v>
      </c>
    </row>
    <row r="2719">
      <c r="A2719" s="3" t="s">
        <v>1513</v>
      </c>
      <c r="B2719" s="3">
        <v>0.81</v>
      </c>
      <c r="C2719" s="3" t="s">
        <v>78</v>
      </c>
      <c r="D2719" s="2" t="s">
        <v>72</v>
      </c>
      <c r="E2719" s="2">
        <v>198.0</v>
      </c>
      <c r="F2719" s="3" t="s">
        <v>448</v>
      </c>
      <c r="G2719" s="3" t="s">
        <v>311</v>
      </c>
      <c r="H2719" s="3">
        <v>1.0</v>
      </c>
      <c r="I2719" s="2">
        <f>IFERROR(vlookup(F2719,'College Conference'!$B$1:$Z$1000 , 6,False),0)</f>
        <v>4</v>
      </c>
      <c r="J2719" s="2">
        <f>IFERROR(vlookup(G2719,'College Conference'!$B$1:$Z$1000 , 6,False),0)</f>
        <v>3</v>
      </c>
    </row>
    <row r="2720">
      <c r="A2720" s="3" t="s">
        <v>4205</v>
      </c>
      <c r="B2720" s="3">
        <v>0.8</v>
      </c>
      <c r="C2720" s="3" t="s">
        <v>63</v>
      </c>
      <c r="D2720" s="4">
        <v>45423.0</v>
      </c>
      <c r="E2720" s="2">
        <v>180.0</v>
      </c>
      <c r="F2720" s="3" t="s">
        <v>444</v>
      </c>
      <c r="G2720" s="3" t="s">
        <v>894</v>
      </c>
      <c r="H2720" s="3">
        <v>1.0</v>
      </c>
      <c r="I2720" s="2">
        <f>IFERROR(vlookup(F2720,'College Conference'!$B$1:$Z$1000 , 6,False),0)</f>
        <v>4</v>
      </c>
      <c r="J2720" s="2">
        <f>IFERROR(vlookup(G2720,'College Conference'!$B$1:$Z$1000 , 6,False),0)</f>
        <v>9</v>
      </c>
    </row>
    <row r="2721">
      <c r="A2721" s="3" t="s">
        <v>810</v>
      </c>
      <c r="B2721" s="3">
        <v>0.94</v>
      </c>
      <c r="C2721" s="3" t="s">
        <v>191</v>
      </c>
      <c r="D2721" s="4">
        <v>45447.0</v>
      </c>
      <c r="E2721" s="2">
        <v>245.0</v>
      </c>
      <c r="F2721" s="3" t="s">
        <v>811</v>
      </c>
      <c r="G2721" s="3" t="s">
        <v>39</v>
      </c>
      <c r="H2721" s="3">
        <v>1.0</v>
      </c>
      <c r="I2721" s="2">
        <f>IFERROR(vlookup(F2721,'College Conference'!$B$1:$Z$1000 , 6,False),0)</f>
        <v>8</v>
      </c>
      <c r="J2721" s="2">
        <f>IFERROR(vlookup(G2721,'College Conference'!$B$1:$Z$1000 , 6,False),0)</f>
        <v>0</v>
      </c>
    </row>
    <row r="2722">
      <c r="A2722" s="3" t="s">
        <v>2172</v>
      </c>
      <c r="B2722" s="3">
        <v>0.9</v>
      </c>
      <c r="C2722" s="3" t="s">
        <v>78</v>
      </c>
      <c r="D2722" s="4">
        <v>45444.0</v>
      </c>
      <c r="E2722" s="2">
        <v>180.0</v>
      </c>
      <c r="F2722" s="3" t="s">
        <v>711</v>
      </c>
      <c r="G2722" s="3" t="s">
        <v>483</v>
      </c>
      <c r="H2722" s="3">
        <v>1.0</v>
      </c>
      <c r="I2722" s="2">
        <f>IFERROR(vlookup(F2722,'College Conference'!$B$1:$Z$1000 , 6,False),0)</f>
        <v>7</v>
      </c>
      <c r="J2722" s="2">
        <f>IFERROR(vlookup(G2722,'College Conference'!$B$1:$Z$1000 , 6,False),0)</f>
        <v>4</v>
      </c>
    </row>
    <row r="2723">
      <c r="A2723" s="3" t="s">
        <v>2733</v>
      </c>
      <c r="B2723" s="3">
        <v>0.87</v>
      </c>
      <c r="C2723" s="3" t="s">
        <v>17</v>
      </c>
      <c r="D2723" s="4">
        <v>45447.0</v>
      </c>
      <c r="E2723" s="2">
        <v>210.0</v>
      </c>
      <c r="F2723" s="3" t="s">
        <v>811</v>
      </c>
      <c r="G2723" s="3" t="s">
        <v>545</v>
      </c>
      <c r="H2723" s="3">
        <v>1.0</v>
      </c>
      <c r="I2723" s="2">
        <f>IFERROR(vlookup(F2723,'College Conference'!$B$1:$Z$1000 , 6,False),0)</f>
        <v>8</v>
      </c>
      <c r="J2723" s="2">
        <f>IFERROR(vlookup(G2723,'College Conference'!$B$1:$Z$1000 , 6,False),0)</f>
        <v>5</v>
      </c>
    </row>
    <row r="2724">
      <c r="A2724" s="3" t="s">
        <v>3406</v>
      </c>
      <c r="B2724" s="3">
        <v>0.87</v>
      </c>
      <c r="C2724" s="3" t="s">
        <v>120</v>
      </c>
      <c r="D2724" s="4">
        <v>45446.0</v>
      </c>
      <c r="E2724" s="2">
        <v>242.0</v>
      </c>
      <c r="F2724" s="3" t="s">
        <v>527</v>
      </c>
      <c r="G2724" s="3" t="s">
        <v>693</v>
      </c>
      <c r="H2724" s="3">
        <v>1.0</v>
      </c>
      <c r="I2724" s="2">
        <f>IFERROR(vlookup(F2724,'College Conference'!$B$1:$Z$1000 , 6,False),0)</f>
        <v>5</v>
      </c>
      <c r="J2724" s="2">
        <f>IFERROR(vlookup(G2724,'College Conference'!$B$1:$Z$1000 , 6,False),0)</f>
        <v>7</v>
      </c>
    </row>
    <row r="2725">
      <c r="A2725" s="3" t="s">
        <v>3508</v>
      </c>
      <c r="B2725" s="3">
        <v>0.85</v>
      </c>
      <c r="C2725" s="3" t="s">
        <v>27</v>
      </c>
      <c r="D2725" s="2" t="s">
        <v>72</v>
      </c>
      <c r="E2725" s="2">
        <v>175.0</v>
      </c>
      <c r="F2725" s="3" t="s">
        <v>701</v>
      </c>
      <c r="G2725" s="3" t="s">
        <v>922</v>
      </c>
      <c r="H2725" s="3">
        <v>1.0</v>
      </c>
      <c r="I2725" s="2">
        <f>IFERROR(vlookup(F2725,'College Conference'!$B$1:$Z$1000 , 6,False),0)</f>
        <v>7</v>
      </c>
      <c r="J2725" s="2">
        <f>IFERROR(vlookup(G2725,'College Conference'!$B$1:$Z$1000 , 6,False),0)</f>
        <v>10</v>
      </c>
    </row>
    <row r="2726">
      <c r="A2726" s="3" t="s">
        <v>1956</v>
      </c>
      <c r="B2726" s="3">
        <v>0.78</v>
      </c>
      <c r="C2726" s="3" t="s">
        <v>63</v>
      </c>
      <c r="D2726" s="2" t="s">
        <v>72</v>
      </c>
      <c r="E2726" s="2">
        <v>185.0</v>
      </c>
      <c r="F2726" s="3" t="s">
        <v>158</v>
      </c>
      <c r="G2726" s="3" t="s">
        <v>444</v>
      </c>
      <c r="H2726" s="3">
        <v>1.0</v>
      </c>
      <c r="I2726" s="2">
        <f>IFERROR(vlookup(F2726,'College Conference'!$B$1:$Z$1000 , 6,False),0)</f>
        <v>1</v>
      </c>
      <c r="J2726" s="2">
        <f>IFERROR(vlookup(G2726,'College Conference'!$B$1:$Z$1000 , 6,False),0)</f>
        <v>4</v>
      </c>
    </row>
    <row r="2727">
      <c r="A2727" s="3" t="s">
        <v>1420</v>
      </c>
      <c r="B2727" s="3">
        <v>0.83</v>
      </c>
      <c r="C2727" s="3" t="s">
        <v>27</v>
      </c>
      <c r="D2727" s="4">
        <v>45444.0</v>
      </c>
      <c r="E2727" s="2">
        <v>192.0</v>
      </c>
      <c r="F2727" s="3" t="s">
        <v>375</v>
      </c>
      <c r="G2727" s="3" t="s">
        <v>335</v>
      </c>
      <c r="H2727" s="3">
        <v>1.0</v>
      </c>
      <c r="I2727" s="2">
        <f>IFERROR(vlookup(F2727,'College Conference'!$B$1:$Z$1000 , 6,False),0)</f>
        <v>0</v>
      </c>
      <c r="J2727" s="2">
        <f>IFERROR(vlookup(G2727,'College Conference'!$B$1:$Z$1000 , 6,False),0)</f>
        <v>3</v>
      </c>
    </row>
    <row r="2728">
      <c r="A2728" s="3" t="s">
        <v>3008</v>
      </c>
      <c r="B2728" s="3">
        <v>0.87</v>
      </c>
      <c r="C2728" s="3" t="s">
        <v>27</v>
      </c>
      <c r="D2728" s="4">
        <v>45421.0</v>
      </c>
      <c r="E2728" s="2">
        <v>170.0</v>
      </c>
      <c r="F2728" s="3" t="s">
        <v>517</v>
      </c>
      <c r="G2728" s="3" t="s">
        <v>643</v>
      </c>
      <c r="H2728" s="3">
        <v>1.0</v>
      </c>
      <c r="I2728" s="2">
        <f>IFERROR(vlookup(F2728,'College Conference'!$B$1:$Z$1000 , 6,False),0)</f>
        <v>5</v>
      </c>
      <c r="J2728" s="2">
        <f>IFERROR(vlookup(G2728,'College Conference'!$B$1:$Z$1000 , 6,False),0)</f>
        <v>6</v>
      </c>
    </row>
    <row r="2729">
      <c r="A2729" s="3" t="s">
        <v>4187</v>
      </c>
      <c r="B2729" s="3">
        <v>0.86</v>
      </c>
      <c r="C2729" s="3" t="s">
        <v>27</v>
      </c>
      <c r="D2729" s="4">
        <v>45423.0</v>
      </c>
      <c r="E2729" s="2">
        <v>197.0</v>
      </c>
      <c r="F2729" s="3" t="s">
        <v>298</v>
      </c>
      <c r="G2729" s="3" t="s">
        <v>888</v>
      </c>
      <c r="H2729" s="3">
        <v>1.0</v>
      </c>
      <c r="I2729" s="2">
        <f>IFERROR(vlookup(F2729,'College Conference'!$B$1:$Z$1000 , 6,False),0)</f>
        <v>3</v>
      </c>
      <c r="J2729" s="2">
        <f>IFERROR(vlookup(G2729,'College Conference'!$B$1:$Z$1000 , 6,False),0)</f>
        <v>9</v>
      </c>
    </row>
    <row r="2730">
      <c r="A2730" s="3" t="s">
        <v>2645</v>
      </c>
      <c r="B2730" s="3">
        <v>0.84</v>
      </c>
      <c r="C2730" s="3" t="s">
        <v>105</v>
      </c>
      <c r="D2730" s="4">
        <v>45445.0</v>
      </c>
      <c r="E2730" s="2">
        <v>295.0</v>
      </c>
      <c r="F2730" s="3" t="s">
        <v>705</v>
      </c>
      <c r="G2730" s="3" t="s">
        <v>568</v>
      </c>
      <c r="H2730" s="3">
        <v>1.0</v>
      </c>
      <c r="I2730" s="2">
        <f>IFERROR(vlookup(F2730,'College Conference'!$B$1:$Z$1000 , 6,False),0)</f>
        <v>7</v>
      </c>
      <c r="J2730" s="2">
        <f>IFERROR(vlookup(G2730,'College Conference'!$B$1:$Z$1000 , 6,False),0)</f>
        <v>5</v>
      </c>
    </row>
    <row r="2731">
      <c r="A2731" s="3" t="s">
        <v>3819</v>
      </c>
      <c r="B2731" s="3">
        <v>0.89</v>
      </c>
      <c r="C2731" s="3" t="s">
        <v>17</v>
      </c>
      <c r="D2731" s="2" t="s">
        <v>72</v>
      </c>
      <c r="E2731" s="2">
        <v>180.0</v>
      </c>
      <c r="F2731" s="3" t="s">
        <v>320</v>
      </c>
      <c r="G2731" s="3" t="s">
        <v>783</v>
      </c>
      <c r="H2731" s="3">
        <v>1.0</v>
      </c>
      <c r="I2731" s="2">
        <f>IFERROR(vlookup(F2731,'College Conference'!$B$1:$Z$1000 , 6,False),0)</f>
        <v>3</v>
      </c>
      <c r="J2731" s="2">
        <f>IFERROR(vlookup(G2731,'College Conference'!$B$1:$Z$1000 , 6,False),0)</f>
        <v>8</v>
      </c>
    </row>
    <row r="2732">
      <c r="A2732" s="3" t="s">
        <v>3169</v>
      </c>
      <c r="B2732" s="3">
        <v>0.86</v>
      </c>
      <c r="C2732" s="3" t="s">
        <v>58</v>
      </c>
      <c r="D2732" s="4">
        <v>45447.0</v>
      </c>
      <c r="E2732" s="2">
        <v>255.0</v>
      </c>
      <c r="F2732" s="3" t="s">
        <v>948</v>
      </c>
      <c r="G2732" s="3" t="s">
        <v>631</v>
      </c>
      <c r="H2732" s="3">
        <v>1.0</v>
      </c>
      <c r="I2732" s="2">
        <f>IFERROR(vlookup(F2732,'College Conference'!$B$1:$Z$1000 , 6,False),0)</f>
        <v>11</v>
      </c>
      <c r="J2732" s="2">
        <f>IFERROR(vlookup(G2732,'College Conference'!$B$1:$Z$1000 , 6,False),0)</f>
        <v>6</v>
      </c>
    </row>
    <row r="2733">
      <c r="A2733" s="3" t="s">
        <v>1379</v>
      </c>
      <c r="B2733" s="3">
        <v>0.86</v>
      </c>
      <c r="C2733" s="3" t="s">
        <v>52</v>
      </c>
      <c r="D2733" s="2" t="s">
        <v>72</v>
      </c>
      <c r="E2733" s="2">
        <v>218.0</v>
      </c>
      <c r="F2733" s="3" t="s">
        <v>799</v>
      </c>
      <c r="G2733" s="3" t="s">
        <v>240</v>
      </c>
      <c r="H2733" s="3">
        <v>1.0</v>
      </c>
      <c r="I2733" s="2">
        <f>IFERROR(vlookup(F2733,'College Conference'!$B$1:$Z$1000 , 6,False),0)</f>
        <v>8</v>
      </c>
      <c r="J2733" s="2">
        <f>IFERROR(vlookup(G2733,'College Conference'!$B$1:$Z$1000 , 6,False),0)</f>
        <v>2</v>
      </c>
    </row>
    <row r="2734">
      <c r="A2734" s="3" t="s">
        <v>2173</v>
      </c>
      <c r="B2734" s="3">
        <v>0.74</v>
      </c>
      <c r="C2734" s="3" t="s">
        <v>421</v>
      </c>
      <c r="D2734" s="4">
        <v>45445.0</v>
      </c>
      <c r="E2734" s="2">
        <v>307.0</v>
      </c>
      <c r="F2734" s="3" t="s">
        <v>708</v>
      </c>
      <c r="G2734" s="3" t="s">
        <v>444</v>
      </c>
      <c r="H2734" s="3">
        <v>1.0</v>
      </c>
      <c r="I2734" s="2">
        <f>IFERROR(vlookup(F2734,'College Conference'!$B$1:$Z$1000 , 6,False),0)</f>
        <v>7</v>
      </c>
      <c r="J2734" s="2">
        <f>IFERROR(vlookup(G2734,'College Conference'!$B$1:$Z$1000 , 6,False),0)</f>
        <v>4</v>
      </c>
    </row>
    <row r="2735">
      <c r="A2735" s="3" t="s">
        <v>3316</v>
      </c>
      <c r="B2735" s="3">
        <v>0.94</v>
      </c>
      <c r="C2735" s="3" t="s">
        <v>191</v>
      </c>
      <c r="D2735" s="4">
        <v>45447.0</v>
      </c>
      <c r="E2735" s="2">
        <v>228.0</v>
      </c>
      <c r="F2735" s="3" t="s">
        <v>325</v>
      </c>
      <c r="G2735" s="3" t="s">
        <v>711</v>
      </c>
      <c r="H2735" s="3">
        <v>1.0</v>
      </c>
      <c r="I2735" s="2">
        <f>IFERROR(vlookup(F2735,'College Conference'!$B$1:$Z$1000 , 6,False),0)</f>
        <v>3</v>
      </c>
      <c r="J2735" s="2">
        <f>IFERROR(vlookup(G2735,'College Conference'!$B$1:$Z$1000 , 6,False),0)</f>
        <v>7</v>
      </c>
    </row>
    <row r="2736">
      <c r="A2736" s="3" t="s">
        <v>2931</v>
      </c>
      <c r="B2736" s="3">
        <v>0.87</v>
      </c>
      <c r="C2736" s="3" t="s">
        <v>58</v>
      </c>
      <c r="D2736" s="4">
        <v>45446.0</v>
      </c>
      <c r="E2736" s="2">
        <v>205.0</v>
      </c>
      <c r="F2736" s="3" t="s">
        <v>311</v>
      </c>
      <c r="G2736" s="3" t="s">
        <v>643</v>
      </c>
      <c r="H2736" s="3">
        <v>1.0</v>
      </c>
      <c r="I2736" s="2">
        <f>IFERROR(vlookup(F2736,'College Conference'!$B$1:$Z$1000 , 6,False),0)</f>
        <v>3</v>
      </c>
      <c r="J2736" s="2">
        <f>IFERROR(vlookup(G2736,'College Conference'!$B$1:$Z$1000 , 6,False),0)</f>
        <v>6</v>
      </c>
    </row>
    <row r="2737">
      <c r="A2737" s="3" t="s">
        <v>3407</v>
      </c>
      <c r="B2737" s="3">
        <v>0.85</v>
      </c>
      <c r="C2737" s="3" t="s">
        <v>17</v>
      </c>
      <c r="D2737" s="4">
        <v>45444.0</v>
      </c>
      <c r="E2737" s="2">
        <v>185.0</v>
      </c>
      <c r="F2737" s="3" t="s">
        <v>527</v>
      </c>
      <c r="G2737" s="3" t="s">
        <v>693</v>
      </c>
      <c r="H2737" s="3">
        <v>1.0</v>
      </c>
      <c r="I2737" s="2">
        <f>IFERROR(vlookup(F2737,'College Conference'!$B$1:$Z$1000 , 6,False),0)</f>
        <v>5</v>
      </c>
      <c r="J2737" s="2">
        <f>IFERROR(vlookup(G2737,'College Conference'!$B$1:$Z$1000 , 6,False),0)</f>
        <v>7</v>
      </c>
    </row>
    <row r="2738">
      <c r="A2738" s="3" t="s">
        <v>2452</v>
      </c>
      <c r="B2738" s="3">
        <v>0.9</v>
      </c>
      <c r="C2738" s="3" t="s">
        <v>279</v>
      </c>
      <c r="D2738" s="4">
        <v>45449.0</v>
      </c>
      <c r="E2738" s="2">
        <v>250.0</v>
      </c>
      <c r="F2738" s="3" t="s">
        <v>295</v>
      </c>
      <c r="G2738" s="3" t="s">
        <v>527</v>
      </c>
      <c r="H2738" s="3">
        <v>1.0</v>
      </c>
      <c r="I2738" s="2">
        <f>IFERROR(vlookup(F2738,'College Conference'!$B$1:$Z$1000 , 6,False),0)</f>
        <v>3</v>
      </c>
      <c r="J2738" s="2">
        <f>IFERROR(vlookup(G2738,'College Conference'!$B$1:$Z$1000 , 6,False),0)</f>
        <v>5</v>
      </c>
    </row>
    <row r="2739">
      <c r="A2739" s="3" t="s">
        <v>2025</v>
      </c>
      <c r="B2739" s="3">
        <v>0.87</v>
      </c>
      <c r="C2739" s="3" t="s">
        <v>27</v>
      </c>
      <c r="D2739" s="4">
        <v>45423.0</v>
      </c>
      <c r="E2739" s="2">
        <v>185.0</v>
      </c>
      <c r="F2739" s="3" t="s">
        <v>301</v>
      </c>
      <c r="G2739" s="3" t="s">
        <v>444</v>
      </c>
      <c r="H2739" s="3">
        <v>1.0</v>
      </c>
      <c r="I2739" s="2">
        <f>IFERROR(vlookup(F2739,'College Conference'!$B$1:$Z$1000 , 6,False),0)</f>
        <v>3</v>
      </c>
      <c r="J2739" s="2">
        <f>IFERROR(vlookup(G2739,'College Conference'!$B$1:$Z$1000 , 6,False),0)</f>
        <v>4</v>
      </c>
    </row>
    <row r="2740">
      <c r="A2740" s="3" t="s">
        <v>1101</v>
      </c>
      <c r="B2740" s="3">
        <v>0.83</v>
      </c>
      <c r="C2740" s="3" t="s">
        <v>52</v>
      </c>
      <c r="D2740" s="4">
        <v>45444.0</v>
      </c>
      <c r="E2740" s="2">
        <v>209.0</v>
      </c>
      <c r="F2740" s="3" t="s">
        <v>548</v>
      </c>
      <c r="G2740" s="3" t="s">
        <v>143</v>
      </c>
      <c r="H2740" s="3">
        <v>1.0</v>
      </c>
      <c r="I2740" s="2">
        <f>IFERROR(vlookup(F2740,'College Conference'!$B$1:$Z$1000 , 6,False),0)</f>
        <v>5</v>
      </c>
      <c r="J2740" s="2">
        <f>IFERROR(vlookup(G2740,'College Conference'!$B$1:$Z$1000 , 6,False),0)</f>
        <v>1</v>
      </c>
    </row>
    <row r="2741">
      <c r="A2741" s="3" t="s">
        <v>1228</v>
      </c>
      <c r="B2741" s="3">
        <v>0.91</v>
      </c>
      <c r="C2741" s="3" t="s">
        <v>191</v>
      </c>
      <c r="D2741" s="4">
        <v>45445.0</v>
      </c>
      <c r="E2741" s="2">
        <v>225.0</v>
      </c>
      <c r="F2741" s="3" t="s">
        <v>951</v>
      </c>
      <c r="G2741" s="3" t="s">
        <v>133</v>
      </c>
      <c r="H2741" s="3">
        <v>1.0</v>
      </c>
      <c r="I2741" s="2">
        <f>IFERROR(vlookup(F2741,'College Conference'!$B$1:$Z$1000 , 6,False),0)</f>
        <v>11</v>
      </c>
      <c r="J2741" s="2">
        <f>IFERROR(vlookup(G2741,'College Conference'!$B$1:$Z$1000 , 6,False),0)</f>
        <v>1</v>
      </c>
    </row>
    <row r="2742">
      <c r="A2742" s="3" t="s">
        <v>1671</v>
      </c>
      <c r="B2742" s="3">
        <v>0.87</v>
      </c>
      <c r="C2742" s="3" t="s">
        <v>31</v>
      </c>
      <c r="D2742" s="4">
        <v>45449.0</v>
      </c>
      <c r="E2742" s="2">
        <v>305.0</v>
      </c>
      <c r="F2742" s="3" t="s">
        <v>525</v>
      </c>
      <c r="G2742" s="3" t="s">
        <v>301</v>
      </c>
      <c r="H2742" s="3">
        <v>1.0</v>
      </c>
      <c r="I2742" s="2">
        <f>IFERROR(vlookup(F2742,'College Conference'!$B$1:$Z$1000 , 6,False),0)</f>
        <v>5</v>
      </c>
      <c r="J2742" s="2">
        <f>IFERROR(vlookup(G2742,'College Conference'!$B$1:$Z$1000 , 6,False),0)</f>
        <v>3</v>
      </c>
    </row>
    <row r="2743">
      <c r="A2743" s="3" t="s">
        <v>551</v>
      </c>
      <c r="B2743" s="3">
        <v>0.86</v>
      </c>
      <c r="C2743" s="3" t="s">
        <v>17</v>
      </c>
      <c r="D2743" s="4">
        <v>45420.0</v>
      </c>
      <c r="E2743" s="2">
        <v>165.0</v>
      </c>
      <c r="F2743" s="3" t="s">
        <v>525</v>
      </c>
      <c r="G2743" s="3" t="s">
        <v>29</v>
      </c>
      <c r="H2743" s="3">
        <v>1.0</v>
      </c>
      <c r="I2743" s="2">
        <f>IFERROR(vlookup(F2743,'College Conference'!$B$1:$Z$1000 , 6,False),0)</f>
        <v>5</v>
      </c>
      <c r="J2743" s="2">
        <f>IFERROR(vlookup(G2743,'College Conference'!$B$1:$Z$1000 , 6,False),0)</f>
        <v>0</v>
      </c>
    </row>
    <row r="2744">
      <c r="A2744" s="3" t="s">
        <v>3704</v>
      </c>
      <c r="B2744" s="3">
        <v>0.8</v>
      </c>
      <c r="C2744" s="3" t="s">
        <v>22</v>
      </c>
      <c r="D2744" s="4">
        <v>45423.0</v>
      </c>
      <c r="E2744" s="2">
        <v>212.0</v>
      </c>
      <c r="F2744" s="3" t="s">
        <v>149</v>
      </c>
      <c r="G2744" s="3" t="s">
        <v>823</v>
      </c>
      <c r="H2744" s="3">
        <v>1.0</v>
      </c>
      <c r="I2744" s="2">
        <f>IFERROR(vlookup(F2744,'College Conference'!$B$1:$Z$1000 , 6,False),0)</f>
        <v>1</v>
      </c>
      <c r="J2744" s="2">
        <f>IFERROR(vlookup(G2744,'College Conference'!$B$1:$Z$1000 , 6,False),0)</f>
        <v>8</v>
      </c>
    </row>
    <row r="2745">
      <c r="A2745" s="3" t="s">
        <v>352</v>
      </c>
      <c r="B2745" s="3">
        <v>0.88</v>
      </c>
      <c r="C2745" s="3" t="s">
        <v>353</v>
      </c>
      <c r="D2745" s="4">
        <v>45447.0</v>
      </c>
      <c r="E2745" s="2">
        <v>290.0</v>
      </c>
      <c r="F2745" s="3" t="s">
        <v>298</v>
      </c>
      <c r="G2745" s="3" t="s">
        <v>60</v>
      </c>
      <c r="H2745" s="3">
        <v>1.0</v>
      </c>
      <c r="I2745" s="2">
        <f>IFERROR(vlookup(F2745,'College Conference'!$B$1:$Z$1000 , 6,False),0)</f>
        <v>3</v>
      </c>
      <c r="J2745" s="2">
        <f>IFERROR(vlookup(G2745,'College Conference'!$B$1:$Z$1000 , 6,False),0)</f>
        <v>0</v>
      </c>
    </row>
    <row r="2746">
      <c r="A2746" s="3" t="s">
        <v>642</v>
      </c>
      <c r="B2746" s="3">
        <v>0.82</v>
      </c>
      <c r="C2746" s="3" t="s">
        <v>22</v>
      </c>
      <c r="D2746" s="2" t="s">
        <v>72</v>
      </c>
      <c r="E2746" s="2">
        <v>185.0</v>
      </c>
      <c r="F2746" s="3" t="s">
        <v>643</v>
      </c>
      <c r="G2746" s="3" t="s">
        <v>328</v>
      </c>
      <c r="H2746" s="3">
        <v>1.0</v>
      </c>
      <c r="I2746" s="2">
        <f>IFERROR(vlookup(F2746,'College Conference'!$B$1:$Z$1000 , 6,False),0)</f>
        <v>6</v>
      </c>
      <c r="J2746" s="2">
        <f>IFERROR(vlookup(G2746,'College Conference'!$B$1:$Z$1000 , 6,False),0)</f>
        <v>0</v>
      </c>
    </row>
    <row r="2747">
      <c r="A2747" s="3" t="s">
        <v>3136</v>
      </c>
      <c r="B2747" s="3">
        <v>0.81</v>
      </c>
      <c r="C2747" s="3" t="s">
        <v>22</v>
      </c>
      <c r="D2747" s="4">
        <v>45423.0</v>
      </c>
      <c r="E2747" s="2">
        <v>220.0</v>
      </c>
      <c r="F2747" s="3" t="s">
        <v>772</v>
      </c>
      <c r="G2747" s="3" t="s">
        <v>631</v>
      </c>
      <c r="H2747" s="3">
        <v>1.0</v>
      </c>
      <c r="I2747" s="2">
        <f>IFERROR(vlookup(F2747,'College Conference'!$B$1:$Z$1000 , 6,False),0)</f>
        <v>8</v>
      </c>
      <c r="J2747" s="2">
        <f>IFERROR(vlookup(G2747,'College Conference'!$B$1:$Z$1000 , 6,False),0)</f>
        <v>6</v>
      </c>
    </row>
    <row r="2748">
      <c r="A2748" s="3" t="s">
        <v>1501</v>
      </c>
      <c r="B2748" s="3">
        <v>0.84</v>
      </c>
      <c r="C2748" s="3" t="s">
        <v>22</v>
      </c>
      <c r="D2748" s="4">
        <v>45421.0</v>
      </c>
      <c r="E2748" s="2">
        <v>210.0</v>
      </c>
      <c r="F2748" s="3" t="s">
        <v>631</v>
      </c>
      <c r="G2748" s="3" t="s">
        <v>301</v>
      </c>
      <c r="H2748" s="3">
        <v>1.0</v>
      </c>
      <c r="I2748" s="2">
        <f>IFERROR(vlookup(F2748,'College Conference'!$B$1:$Z$1000 , 6,False),0)</f>
        <v>6</v>
      </c>
      <c r="J2748" s="2">
        <f>IFERROR(vlookup(G2748,'College Conference'!$B$1:$Z$1000 , 6,False),0)</f>
        <v>3</v>
      </c>
    </row>
    <row r="2749">
      <c r="A2749" s="3" t="s">
        <v>927</v>
      </c>
      <c r="B2749" s="3" t="s">
        <v>11</v>
      </c>
      <c r="C2749" s="3" t="s">
        <v>17</v>
      </c>
      <c r="D2749" s="4">
        <v>45445.0</v>
      </c>
      <c r="E2749" s="2">
        <v>200.0</v>
      </c>
      <c r="F2749" s="3" t="s">
        <v>1237</v>
      </c>
      <c r="G2749" s="3" t="s">
        <v>922</v>
      </c>
      <c r="H2749" s="3">
        <v>1.0</v>
      </c>
      <c r="I2749" s="2">
        <f>IFERROR(vlookup(F2749,'College Conference'!$B$1:$Z$1000 , 6,False),0)</f>
        <v>0</v>
      </c>
      <c r="J2749" s="2">
        <f>IFERROR(vlookup(G2749,'College Conference'!$B$1:$Z$1000 , 6,False),0)</f>
        <v>10</v>
      </c>
    </row>
    <row r="2750">
      <c r="A2750" s="3" t="s">
        <v>3009</v>
      </c>
      <c r="B2750" s="3">
        <v>0.81</v>
      </c>
      <c r="C2750" s="3" t="s">
        <v>63</v>
      </c>
      <c r="D2750" s="4">
        <v>45446.0</v>
      </c>
      <c r="E2750" s="2">
        <v>205.0</v>
      </c>
      <c r="F2750" s="3" t="s">
        <v>517</v>
      </c>
      <c r="G2750" s="3" t="s">
        <v>610</v>
      </c>
      <c r="H2750" s="3">
        <v>1.0</v>
      </c>
      <c r="I2750" s="2">
        <f>IFERROR(vlookup(F2750,'College Conference'!$B$1:$Z$1000 , 6,False),0)</f>
        <v>5</v>
      </c>
      <c r="J2750" s="2">
        <f>IFERROR(vlookup(G2750,'College Conference'!$B$1:$Z$1000 , 6,False),0)</f>
        <v>6</v>
      </c>
    </row>
    <row r="2751">
      <c r="A2751" s="3" t="s">
        <v>354</v>
      </c>
      <c r="B2751" s="3">
        <v>0.92</v>
      </c>
      <c r="C2751" s="3" t="s">
        <v>52</v>
      </c>
      <c r="D2751" s="4">
        <v>45423.0</v>
      </c>
      <c r="E2751" s="2">
        <v>207.0</v>
      </c>
      <c r="F2751" s="3" t="s">
        <v>289</v>
      </c>
      <c r="G2751" s="3" t="s">
        <v>39</v>
      </c>
      <c r="H2751" s="3">
        <v>1.0</v>
      </c>
      <c r="I2751" s="2">
        <f>IFERROR(vlookup(F2751,'College Conference'!$B$1:$Z$1000 , 6,False),0)</f>
        <v>3</v>
      </c>
      <c r="J2751" s="2">
        <f>IFERROR(vlookup(G2751,'College Conference'!$B$1:$Z$1000 , 6,False),0)</f>
        <v>0</v>
      </c>
    </row>
    <row r="2752">
      <c r="A2752" s="3" t="s">
        <v>355</v>
      </c>
      <c r="B2752" s="3">
        <v>0.77</v>
      </c>
      <c r="C2752" s="3" t="s">
        <v>274</v>
      </c>
      <c r="D2752" s="2" t="s">
        <v>72</v>
      </c>
      <c r="E2752" s="2">
        <v>225.0</v>
      </c>
      <c r="F2752" s="3" t="s">
        <v>320</v>
      </c>
      <c r="G2752" s="3" t="s">
        <v>356</v>
      </c>
      <c r="H2752" s="3">
        <v>1.0</v>
      </c>
      <c r="I2752" s="2">
        <f>IFERROR(vlookup(F2752,'College Conference'!$B$1:$Z$1000 , 6,False),0)</f>
        <v>3</v>
      </c>
      <c r="J2752" s="2">
        <f>IFERROR(vlookup(G2752,'College Conference'!$B$1:$Z$1000 , 6,False),0)</f>
        <v>0</v>
      </c>
    </row>
    <row r="2753">
      <c r="A2753" s="3" t="s">
        <v>357</v>
      </c>
      <c r="B2753" s="3" t="s">
        <v>11</v>
      </c>
      <c r="C2753" s="3" t="s">
        <v>58</v>
      </c>
      <c r="D2753" s="4">
        <v>45447.0</v>
      </c>
      <c r="E2753" s="2">
        <v>226.0</v>
      </c>
      <c r="F2753" s="3" t="s">
        <v>298</v>
      </c>
      <c r="G2753" s="3" t="s">
        <v>39</v>
      </c>
      <c r="H2753" s="3">
        <v>1.0</v>
      </c>
      <c r="I2753" s="2">
        <f>IFERROR(vlookup(F2753,'College Conference'!$B$1:$Z$1000 , 6,False),0)</f>
        <v>3</v>
      </c>
      <c r="J2753" s="2">
        <f>IFERROR(vlookup(G2753,'College Conference'!$B$1:$Z$1000 , 6,False),0)</f>
        <v>0</v>
      </c>
    </row>
    <row r="2754">
      <c r="A2754" s="3" t="s">
        <v>3212</v>
      </c>
      <c r="B2754" s="3" t="s">
        <v>11</v>
      </c>
      <c r="C2754" s="3" t="s">
        <v>421</v>
      </c>
      <c r="D2754" s="4">
        <v>45447.0</v>
      </c>
      <c r="E2754" s="2">
        <v>314.0</v>
      </c>
      <c r="F2754" s="3" t="s">
        <v>1237</v>
      </c>
      <c r="G2754" s="3" t="s">
        <v>685</v>
      </c>
      <c r="H2754" s="3">
        <v>1.0</v>
      </c>
      <c r="I2754" s="2">
        <f>IFERROR(vlookup(F2754,'College Conference'!$B$1:$Z$1000 , 6,False),0)</f>
        <v>0</v>
      </c>
      <c r="J2754" s="2">
        <f>IFERROR(vlookup(G2754,'College Conference'!$B$1:$Z$1000 , 6,False),0)</f>
        <v>7</v>
      </c>
    </row>
    <row r="2755">
      <c r="A2755" s="3" t="s">
        <v>1619</v>
      </c>
      <c r="B2755" s="3" t="s">
        <v>11</v>
      </c>
      <c r="C2755" s="3" t="s">
        <v>313</v>
      </c>
      <c r="D2755" s="4">
        <v>45444.0</v>
      </c>
      <c r="E2755" s="2">
        <v>185.0</v>
      </c>
      <c r="F2755" s="3" t="s">
        <v>318</v>
      </c>
      <c r="G2755" s="3" t="s">
        <v>691</v>
      </c>
      <c r="H2755" s="3">
        <v>1.0</v>
      </c>
      <c r="I2755" s="2">
        <f>IFERROR(vlookup(F2755,'College Conference'!$B$1:$Z$1000 , 6,False),0)</f>
        <v>3</v>
      </c>
      <c r="J2755" s="2">
        <f>IFERROR(vlookup(G2755,'College Conference'!$B$1:$Z$1000 , 6,False),0)</f>
        <v>7</v>
      </c>
    </row>
    <row r="2756">
      <c r="A2756" s="3" t="s">
        <v>3213</v>
      </c>
      <c r="B2756" s="3" t="s">
        <v>11</v>
      </c>
      <c r="C2756" s="3" t="s">
        <v>43</v>
      </c>
      <c r="D2756" s="4">
        <v>45448.0</v>
      </c>
      <c r="E2756" s="2">
        <v>325.0</v>
      </c>
      <c r="F2756" s="3" t="s">
        <v>3214</v>
      </c>
      <c r="G2756" s="3" t="s">
        <v>708</v>
      </c>
      <c r="H2756" s="3">
        <v>1.0</v>
      </c>
      <c r="I2756" s="2">
        <f>IFERROR(vlookup(F2756,'College Conference'!$B$1:$Z$1000 , 6,False),0)</f>
        <v>0</v>
      </c>
      <c r="J2756" s="2">
        <f>IFERROR(vlookup(G2756,'College Conference'!$B$1:$Z$1000 , 6,False),0)</f>
        <v>7</v>
      </c>
    </row>
    <row r="2757">
      <c r="A2757" s="3" t="s">
        <v>3679</v>
      </c>
      <c r="B2757" s="3" t="s">
        <v>11</v>
      </c>
      <c r="C2757" s="3" t="s">
        <v>274</v>
      </c>
      <c r="D2757" s="4">
        <v>45444.0</v>
      </c>
      <c r="E2757" s="2">
        <v>215.0</v>
      </c>
      <c r="F2757" s="3" t="s">
        <v>89</v>
      </c>
      <c r="G2757" s="3" t="s">
        <v>816</v>
      </c>
      <c r="H2757" s="3">
        <v>1.0</v>
      </c>
      <c r="I2757" s="2">
        <f>IFERROR(vlookup(F2757,'College Conference'!$B$1:$Z$1000 , 6,False),0)</f>
        <v>0</v>
      </c>
      <c r="J2757" s="2">
        <f>IFERROR(vlookup(G2757,'College Conference'!$B$1:$Z$1000 , 6,False),0)</f>
        <v>8</v>
      </c>
    </row>
    <row r="2758">
      <c r="A2758" s="3" t="s">
        <v>812</v>
      </c>
      <c r="B2758" s="3">
        <v>0.87</v>
      </c>
      <c r="C2758" s="3" t="s">
        <v>63</v>
      </c>
      <c r="D2758" s="4">
        <v>45444.0</v>
      </c>
      <c r="E2758" s="2">
        <v>205.0</v>
      </c>
      <c r="F2758" s="3" t="s">
        <v>806</v>
      </c>
      <c r="G2758" s="3" t="s">
        <v>89</v>
      </c>
      <c r="H2758" s="3">
        <v>1.0</v>
      </c>
      <c r="I2758" s="2">
        <f>IFERROR(vlookup(F2758,'College Conference'!$B$1:$Z$1000 , 6,False),0)</f>
        <v>8</v>
      </c>
      <c r="J2758" s="2">
        <f>IFERROR(vlookup(G2758,'College Conference'!$B$1:$Z$1000 , 6,False),0)</f>
        <v>0</v>
      </c>
    </row>
    <row r="2759">
      <c r="A2759" s="3" t="s">
        <v>3625</v>
      </c>
      <c r="B2759" s="3">
        <v>0.87</v>
      </c>
      <c r="C2759" s="3" t="s">
        <v>105</v>
      </c>
      <c r="D2759" s="4">
        <v>45444.0</v>
      </c>
      <c r="E2759" s="2">
        <v>295.0</v>
      </c>
      <c r="F2759" s="3" t="s">
        <v>924</v>
      </c>
      <c r="G2759" s="3" t="s">
        <v>685</v>
      </c>
      <c r="H2759" s="3">
        <v>1.0</v>
      </c>
      <c r="I2759" s="2">
        <f>IFERROR(vlookup(F2759,'College Conference'!$B$1:$Z$1000 , 6,False),0)</f>
        <v>10</v>
      </c>
      <c r="J2759" s="2">
        <f>IFERROR(vlookup(G2759,'College Conference'!$B$1:$Z$1000 , 6,False),0)</f>
        <v>7</v>
      </c>
    </row>
    <row r="2760">
      <c r="A2760" s="3" t="s">
        <v>2106</v>
      </c>
      <c r="B2760" s="3">
        <v>0.86</v>
      </c>
      <c r="C2760" s="3" t="s">
        <v>27</v>
      </c>
      <c r="D2760" s="4">
        <v>45422.0</v>
      </c>
      <c r="E2760" s="2">
        <v>165.0</v>
      </c>
      <c r="F2760" s="3" t="s">
        <v>450</v>
      </c>
      <c r="G2760" s="3" t="s">
        <v>615</v>
      </c>
      <c r="H2760" s="3">
        <v>1.0</v>
      </c>
      <c r="I2760" s="2">
        <f>IFERROR(vlookup(F2760,'College Conference'!$B$1:$Z$1000 , 6,False),0)</f>
        <v>4</v>
      </c>
      <c r="J2760" s="2">
        <f>IFERROR(vlookup(G2760,'College Conference'!$B$1:$Z$1000 , 6,False),0)</f>
        <v>6</v>
      </c>
    </row>
    <row r="2761">
      <c r="A2761" s="3" t="s">
        <v>3137</v>
      </c>
      <c r="B2761" s="3">
        <v>0.84</v>
      </c>
      <c r="C2761" s="3" t="s">
        <v>22</v>
      </c>
      <c r="D2761" s="4">
        <v>45421.0</v>
      </c>
      <c r="E2761" s="2">
        <v>211.0</v>
      </c>
      <c r="F2761" s="3" t="s">
        <v>779</v>
      </c>
      <c r="G2761" s="3" t="s">
        <v>610</v>
      </c>
      <c r="H2761" s="3">
        <v>1.0</v>
      </c>
      <c r="I2761" s="2">
        <f>IFERROR(vlookup(F2761,'College Conference'!$B$1:$Z$1000 , 6,False),0)</f>
        <v>8</v>
      </c>
      <c r="J2761" s="2">
        <f>IFERROR(vlookup(G2761,'College Conference'!$B$1:$Z$1000 , 6,False),0)</f>
        <v>6</v>
      </c>
    </row>
    <row r="2762">
      <c r="A2762" s="3" t="s">
        <v>2453</v>
      </c>
      <c r="B2762" s="3">
        <v>0.91</v>
      </c>
      <c r="C2762" s="3" t="s">
        <v>105</v>
      </c>
      <c r="D2762" s="4">
        <v>45445.0</v>
      </c>
      <c r="E2762" s="2">
        <v>372.0</v>
      </c>
      <c r="F2762" s="3" t="s">
        <v>295</v>
      </c>
      <c r="G2762" s="3" t="s">
        <v>548</v>
      </c>
      <c r="H2762" s="3">
        <v>1.0</v>
      </c>
      <c r="I2762" s="2">
        <f>IFERROR(vlookup(F2762,'College Conference'!$B$1:$Z$1000 , 6,False),0)</f>
        <v>3</v>
      </c>
      <c r="J2762" s="2">
        <f>IFERROR(vlookup(G2762,'College Conference'!$B$1:$Z$1000 , 6,False),0)</f>
        <v>5</v>
      </c>
    </row>
    <row r="2763">
      <c r="A2763" s="3" t="s">
        <v>1058</v>
      </c>
      <c r="B2763" s="3">
        <v>0.87</v>
      </c>
      <c r="C2763" s="3" t="s">
        <v>258</v>
      </c>
      <c r="D2763" s="4">
        <v>45445.0</v>
      </c>
      <c r="E2763" s="2">
        <v>215.0</v>
      </c>
      <c r="F2763" s="3" t="s">
        <v>311</v>
      </c>
      <c r="G2763" s="3" t="s">
        <v>202</v>
      </c>
      <c r="H2763" s="3">
        <v>1.0</v>
      </c>
      <c r="I2763" s="2">
        <f>IFERROR(vlookup(F2763,'College Conference'!$B$1:$Z$1000 , 6,False),0)</f>
        <v>3</v>
      </c>
      <c r="J2763" s="2">
        <f>IFERROR(vlookup(G2763,'College Conference'!$B$1:$Z$1000 , 6,False),0)</f>
        <v>1</v>
      </c>
    </row>
    <row r="2764">
      <c r="A2764" s="3" t="s">
        <v>3317</v>
      </c>
      <c r="B2764" s="3">
        <v>0.85</v>
      </c>
      <c r="C2764" s="3" t="s">
        <v>421</v>
      </c>
      <c r="D2764" s="4">
        <v>45448.0</v>
      </c>
      <c r="E2764" s="2">
        <v>290.0</v>
      </c>
      <c r="F2764" s="3" t="s">
        <v>311</v>
      </c>
      <c r="G2764" s="3" t="s">
        <v>711</v>
      </c>
      <c r="H2764" s="3">
        <v>1.0</v>
      </c>
      <c r="I2764" s="2">
        <f>IFERROR(vlookup(F2764,'College Conference'!$B$1:$Z$1000 , 6,False),0)</f>
        <v>3</v>
      </c>
      <c r="J2764" s="2">
        <f>IFERROR(vlookup(G2764,'College Conference'!$B$1:$Z$1000 , 6,False),0)</f>
        <v>7</v>
      </c>
    </row>
    <row r="2765">
      <c r="A2765" s="3" t="s">
        <v>2138</v>
      </c>
      <c r="B2765" s="3">
        <v>0.84</v>
      </c>
      <c r="C2765" s="3" t="s">
        <v>63</v>
      </c>
      <c r="D2765" s="4">
        <v>45423.0</v>
      </c>
      <c r="E2765" s="2">
        <v>190.0</v>
      </c>
      <c r="F2765" s="3" t="s">
        <v>643</v>
      </c>
      <c r="G2765" s="3" t="s">
        <v>450</v>
      </c>
      <c r="H2765" s="3">
        <v>1.0</v>
      </c>
      <c r="I2765" s="2">
        <f>IFERROR(vlookup(F2765,'College Conference'!$B$1:$Z$1000 , 6,False),0)</f>
        <v>6</v>
      </c>
      <c r="J2765" s="2">
        <f>IFERROR(vlookup(G2765,'College Conference'!$B$1:$Z$1000 , 6,False),0)</f>
        <v>4</v>
      </c>
    </row>
    <row r="2766">
      <c r="A2766" s="3" t="s">
        <v>1059</v>
      </c>
      <c r="B2766" s="3">
        <v>0.89</v>
      </c>
      <c r="C2766" s="3" t="s">
        <v>52</v>
      </c>
      <c r="D2766" s="4">
        <v>45446.0</v>
      </c>
      <c r="E2766" s="2">
        <v>216.0</v>
      </c>
      <c r="F2766" s="3" t="s">
        <v>335</v>
      </c>
      <c r="G2766" s="3" t="s">
        <v>158</v>
      </c>
      <c r="H2766" s="3">
        <v>1.0</v>
      </c>
      <c r="I2766" s="2">
        <f>IFERROR(vlookup(F2766,'College Conference'!$B$1:$Z$1000 , 6,False),0)</f>
        <v>3</v>
      </c>
      <c r="J2766" s="2">
        <f>IFERROR(vlookup(G2766,'College Conference'!$B$1:$Z$1000 , 6,False),0)</f>
        <v>1</v>
      </c>
    </row>
    <row r="2767">
      <c r="A2767" s="3" t="s">
        <v>4188</v>
      </c>
      <c r="B2767" s="3" t="s">
        <v>11</v>
      </c>
      <c r="C2767" s="3" t="s">
        <v>17</v>
      </c>
      <c r="D2767" s="4">
        <v>45444.0</v>
      </c>
      <c r="E2767" s="2">
        <v>212.0</v>
      </c>
      <c r="F2767" s="3" t="s">
        <v>298</v>
      </c>
      <c r="G2767" s="3" t="s">
        <v>904</v>
      </c>
      <c r="H2767" s="3">
        <v>1.0</v>
      </c>
      <c r="I2767" s="2">
        <f>IFERROR(vlookup(F2767,'College Conference'!$B$1:$Z$1000 , 6,False),0)</f>
        <v>3</v>
      </c>
      <c r="J2767" s="2">
        <f>IFERROR(vlookup(G2767,'College Conference'!$B$1:$Z$1000 , 6,False),0)</f>
        <v>9</v>
      </c>
    </row>
    <row r="2768">
      <c r="A2768" s="3" t="s">
        <v>3820</v>
      </c>
      <c r="B2768" s="3">
        <v>0.85</v>
      </c>
      <c r="C2768" s="3" t="s">
        <v>105</v>
      </c>
      <c r="D2768" s="4">
        <v>45447.0</v>
      </c>
      <c r="E2768" s="2">
        <v>334.0</v>
      </c>
      <c r="F2768" s="3" t="s">
        <v>325</v>
      </c>
      <c r="G2768" s="3" t="s">
        <v>811</v>
      </c>
      <c r="H2768" s="3">
        <v>1.0</v>
      </c>
      <c r="I2768" s="2">
        <f>IFERROR(vlookup(F2768,'College Conference'!$B$1:$Z$1000 , 6,False),0)</f>
        <v>3</v>
      </c>
      <c r="J2768" s="2">
        <f>IFERROR(vlookup(G2768,'College Conference'!$B$1:$Z$1000 , 6,False),0)</f>
        <v>8</v>
      </c>
    </row>
    <row r="2769">
      <c r="A2769" s="3" t="s">
        <v>1060</v>
      </c>
      <c r="B2769" s="3">
        <v>0.85</v>
      </c>
      <c r="C2769" s="3" t="s">
        <v>12</v>
      </c>
      <c r="D2769" s="4">
        <v>45447.0</v>
      </c>
      <c r="E2769" s="2">
        <v>300.0</v>
      </c>
      <c r="F2769" s="3" t="s">
        <v>372</v>
      </c>
      <c r="G2769" s="3" t="s">
        <v>143</v>
      </c>
      <c r="H2769" s="3">
        <v>1.0</v>
      </c>
      <c r="I2769" s="2">
        <f>IFERROR(vlookup(F2769,'College Conference'!$B$1:$Z$1000 , 6,False),0)</f>
        <v>3</v>
      </c>
      <c r="J2769" s="2">
        <f>IFERROR(vlookup(G2769,'College Conference'!$B$1:$Z$1000 , 6,False),0)</f>
        <v>1</v>
      </c>
    </row>
    <row r="2770">
      <c r="A2770" s="3" t="s">
        <v>3408</v>
      </c>
      <c r="B2770" s="3">
        <v>0.84</v>
      </c>
      <c r="C2770" s="3" t="s">
        <v>120</v>
      </c>
      <c r="D2770" s="4">
        <v>45446.0</v>
      </c>
      <c r="E2770" s="2">
        <v>222.0</v>
      </c>
      <c r="F2770" s="3" t="s">
        <v>519</v>
      </c>
      <c r="G2770" s="3" t="s">
        <v>693</v>
      </c>
      <c r="H2770" s="3">
        <v>1.0</v>
      </c>
      <c r="I2770" s="2">
        <f>IFERROR(vlookup(F2770,'College Conference'!$B$1:$Z$1000 , 6,False),0)</f>
        <v>5</v>
      </c>
      <c r="J2770" s="2">
        <f>IFERROR(vlookup(G2770,'College Conference'!$B$1:$Z$1000 , 6,False),0)</f>
        <v>7</v>
      </c>
    </row>
    <row r="2771">
      <c r="A2771" s="3" t="s">
        <v>3318</v>
      </c>
      <c r="B2771" s="3">
        <v>0.88</v>
      </c>
      <c r="C2771" s="3" t="s">
        <v>258</v>
      </c>
      <c r="D2771" s="4">
        <v>45447.0</v>
      </c>
      <c r="E2771" s="2">
        <v>215.0</v>
      </c>
      <c r="F2771" s="3" t="s">
        <v>311</v>
      </c>
      <c r="G2771" s="3" t="s">
        <v>740</v>
      </c>
      <c r="H2771" s="3">
        <v>1.0</v>
      </c>
      <c r="I2771" s="2">
        <f>IFERROR(vlookup(F2771,'College Conference'!$B$1:$Z$1000 , 6,False),0)</f>
        <v>3</v>
      </c>
      <c r="J2771" s="2">
        <f>IFERROR(vlookup(G2771,'College Conference'!$B$1:$Z$1000 , 6,False),0)</f>
        <v>7</v>
      </c>
    </row>
    <row r="2772">
      <c r="A2772" s="3" t="s">
        <v>4278</v>
      </c>
      <c r="B2772" s="3">
        <v>0.84</v>
      </c>
      <c r="C2772" s="3" t="s">
        <v>353</v>
      </c>
      <c r="D2772" s="4">
        <v>45448.0</v>
      </c>
      <c r="E2772" s="2">
        <v>260.0</v>
      </c>
      <c r="F2772" s="3" t="s">
        <v>808</v>
      </c>
      <c r="G2772" s="3" t="s">
        <v>922</v>
      </c>
      <c r="H2772" s="3">
        <v>1.0</v>
      </c>
      <c r="I2772" s="2">
        <f>IFERROR(vlookup(F2772,'College Conference'!$B$1:$Z$1000 , 6,False),0)</f>
        <v>8</v>
      </c>
      <c r="J2772" s="2">
        <f>IFERROR(vlookup(G2772,'College Conference'!$B$1:$Z$1000 , 6,False),0)</f>
        <v>10</v>
      </c>
    </row>
    <row r="2773">
      <c r="A2773" s="3" t="s">
        <v>1152</v>
      </c>
      <c r="B2773" s="3">
        <v>0.77</v>
      </c>
      <c r="C2773" s="3" t="s">
        <v>31</v>
      </c>
      <c r="D2773" s="4">
        <v>45446.0</v>
      </c>
      <c r="E2773" s="2">
        <v>300.0</v>
      </c>
      <c r="F2773" s="3" t="s">
        <v>711</v>
      </c>
      <c r="G2773" s="3" t="s">
        <v>158</v>
      </c>
      <c r="H2773" s="3">
        <v>1.0</v>
      </c>
      <c r="I2773" s="2">
        <f>IFERROR(vlookup(F2773,'College Conference'!$B$1:$Z$1000 , 6,False),0)</f>
        <v>7</v>
      </c>
      <c r="J2773" s="2">
        <f>IFERROR(vlookup(G2773,'College Conference'!$B$1:$Z$1000 , 6,False),0)</f>
        <v>1</v>
      </c>
    </row>
    <row r="2774">
      <c r="A2774" s="3" t="s">
        <v>2227</v>
      </c>
      <c r="B2774" s="3">
        <v>0.79</v>
      </c>
      <c r="C2774" s="3" t="s">
        <v>17</v>
      </c>
      <c r="D2774" s="4">
        <v>45446.0</v>
      </c>
      <c r="E2774" s="2">
        <v>200.0</v>
      </c>
      <c r="F2774" s="3" t="s">
        <v>922</v>
      </c>
      <c r="G2774" s="3" t="s">
        <v>450</v>
      </c>
      <c r="H2774" s="3">
        <v>1.0</v>
      </c>
      <c r="I2774" s="2">
        <f>IFERROR(vlookup(F2774,'College Conference'!$B$1:$Z$1000 , 6,False),0)</f>
        <v>10</v>
      </c>
      <c r="J2774" s="2">
        <f>IFERROR(vlookup(G2774,'College Conference'!$B$1:$Z$1000 , 6,False),0)</f>
        <v>4</v>
      </c>
    </row>
    <row r="2775">
      <c r="A2775" s="3" t="s">
        <v>3366</v>
      </c>
      <c r="B2775" s="3">
        <v>0.88</v>
      </c>
      <c r="C2775" s="3" t="s">
        <v>279</v>
      </c>
      <c r="D2775" s="4">
        <v>45447.0</v>
      </c>
      <c r="E2775" s="2">
        <v>267.0</v>
      </c>
      <c r="F2775" s="3" t="s">
        <v>455</v>
      </c>
      <c r="G2775" s="3" t="s">
        <v>711</v>
      </c>
      <c r="H2775" s="3">
        <v>1.0</v>
      </c>
      <c r="I2775" s="2">
        <f>IFERROR(vlookup(F2775,'College Conference'!$B$1:$Z$1000 , 6,False),0)</f>
        <v>4</v>
      </c>
      <c r="J2775" s="2">
        <f>IFERROR(vlookup(G2775,'College Conference'!$B$1:$Z$1000 , 6,False),0)</f>
        <v>7</v>
      </c>
    </row>
    <row r="2776">
      <c r="A2776" s="3" t="s">
        <v>3897</v>
      </c>
      <c r="B2776" s="3">
        <v>0.84</v>
      </c>
      <c r="C2776" s="3" t="s">
        <v>17</v>
      </c>
      <c r="D2776" s="4">
        <v>45423.0</v>
      </c>
      <c r="E2776" s="2">
        <v>170.0</v>
      </c>
      <c r="F2776" s="3" t="s">
        <v>517</v>
      </c>
      <c r="G2776" s="3" t="s">
        <v>808</v>
      </c>
      <c r="H2776" s="3">
        <v>1.0</v>
      </c>
      <c r="I2776" s="2">
        <f>IFERROR(vlookup(F2776,'College Conference'!$B$1:$Z$1000 , 6,False),0)</f>
        <v>5</v>
      </c>
      <c r="J2776" s="2">
        <f>IFERROR(vlookup(G2776,'College Conference'!$B$1:$Z$1000 , 6,False),0)</f>
        <v>8</v>
      </c>
    </row>
    <row r="2777">
      <c r="A2777" s="3" t="s">
        <v>3078</v>
      </c>
      <c r="B2777" s="3">
        <v>0.79</v>
      </c>
      <c r="C2777" s="3" t="s">
        <v>63</v>
      </c>
      <c r="D2777" s="4">
        <v>45446.0</v>
      </c>
      <c r="E2777" s="2">
        <v>215.0</v>
      </c>
      <c r="F2777" s="3" t="s">
        <v>701</v>
      </c>
      <c r="G2777" s="3" t="s">
        <v>635</v>
      </c>
      <c r="H2777" s="3">
        <v>1.0</v>
      </c>
      <c r="I2777" s="2">
        <f>IFERROR(vlookup(F2777,'College Conference'!$B$1:$Z$1000 , 6,False),0)</f>
        <v>7</v>
      </c>
      <c r="J2777" s="2">
        <f>IFERROR(vlookup(G2777,'College Conference'!$B$1:$Z$1000 , 6,False),0)</f>
        <v>6</v>
      </c>
    </row>
    <row r="2778">
      <c r="A2778" s="3" t="s">
        <v>1061</v>
      </c>
      <c r="B2778" s="3">
        <v>0.87</v>
      </c>
      <c r="C2778" s="3" t="s">
        <v>17</v>
      </c>
      <c r="D2778" s="4">
        <v>45446.0</v>
      </c>
      <c r="E2778" s="2">
        <v>170.0</v>
      </c>
      <c r="F2778" s="3" t="s">
        <v>289</v>
      </c>
      <c r="G2778" s="3" t="s">
        <v>222</v>
      </c>
      <c r="H2778" s="3">
        <v>1.0</v>
      </c>
      <c r="I2778" s="2">
        <f>IFERROR(vlookup(F2778,'College Conference'!$B$1:$Z$1000 , 6,False),0)</f>
        <v>3</v>
      </c>
      <c r="J2778" s="2">
        <f>IFERROR(vlookup(G2778,'College Conference'!$B$1:$Z$1000 , 6,False),0)</f>
        <v>1</v>
      </c>
    </row>
    <row r="2779">
      <c r="A2779" s="3" t="s">
        <v>250</v>
      </c>
      <c r="B2779" s="3">
        <v>0.87</v>
      </c>
      <c r="C2779" s="3" t="s">
        <v>17</v>
      </c>
      <c r="D2779" s="4">
        <v>45447.0</v>
      </c>
      <c r="E2779" s="2">
        <v>198.0</v>
      </c>
      <c r="F2779" s="3" t="s">
        <v>251</v>
      </c>
      <c r="G2779" s="3" t="s">
        <v>106</v>
      </c>
      <c r="H2779" s="3">
        <v>1.0</v>
      </c>
      <c r="I2779" s="2">
        <f>IFERROR(vlookup(F2779,'College Conference'!$B$1:$Z$1000 , 6,False),0)</f>
        <v>2</v>
      </c>
      <c r="J2779" s="2">
        <f>IFERROR(vlookup(G2779,'College Conference'!$B$1:$Z$1000 , 6,False),0)</f>
        <v>0</v>
      </c>
    </row>
    <row r="2780">
      <c r="A2780" s="3" t="s">
        <v>4099</v>
      </c>
      <c r="B2780" s="3">
        <v>0.86</v>
      </c>
      <c r="C2780" s="3" t="s">
        <v>31</v>
      </c>
      <c r="D2780" s="4">
        <v>45450.0</v>
      </c>
      <c r="E2780" s="2">
        <v>300.0</v>
      </c>
      <c r="F2780" s="3" t="s">
        <v>888</v>
      </c>
      <c r="G2780" s="3" t="s">
        <v>830</v>
      </c>
      <c r="H2780" s="3">
        <v>1.0</v>
      </c>
      <c r="I2780" s="2">
        <f>IFERROR(vlookup(F2780,'College Conference'!$B$1:$Z$1000 , 6,False),0)</f>
        <v>9</v>
      </c>
      <c r="J2780" s="2">
        <f>IFERROR(vlookup(G2780,'College Conference'!$B$1:$Z$1000 , 6,False),0)</f>
        <v>8</v>
      </c>
    </row>
    <row r="2781">
      <c r="A2781" s="3" t="s">
        <v>2026</v>
      </c>
      <c r="B2781" s="3">
        <v>0.82</v>
      </c>
      <c r="C2781" s="3" t="s">
        <v>279</v>
      </c>
      <c r="D2781" s="4">
        <v>45446.0</v>
      </c>
      <c r="E2781" s="2">
        <v>240.0</v>
      </c>
      <c r="F2781" s="3" t="s">
        <v>298</v>
      </c>
      <c r="G2781" s="3" t="s">
        <v>491</v>
      </c>
      <c r="H2781" s="3">
        <v>1.0</v>
      </c>
      <c r="I2781" s="2">
        <f>IFERROR(vlookup(F2781,'College Conference'!$B$1:$Z$1000 , 6,False),0)</f>
        <v>3</v>
      </c>
      <c r="J2781" s="2">
        <f>IFERROR(vlookup(G2781,'College Conference'!$B$1:$Z$1000 , 6,False),0)</f>
        <v>4</v>
      </c>
    </row>
    <row r="2782">
      <c r="A2782" s="3" t="s">
        <v>2785</v>
      </c>
      <c r="B2782" s="3">
        <v>0.77</v>
      </c>
      <c r="C2782" s="3" t="s">
        <v>191</v>
      </c>
      <c r="D2782" s="4">
        <v>45423.0</v>
      </c>
      <c r="E2782" s="2">
        <v>190.0</v>
      </c>
      <c r="F2782" s="3" t="s">
        <v>922</v>
      </c>
      <c r="G2782" s="3" t="s">
        <v>527</v>
      </c>
      <c r="H2782" s="3">
        <v>1.0</v>
      </c>
      <c r="I2782" s="2">
        <f>IFERROR(vlookup(F2782,'College Conference'!$B$1:$Z$1000 , 6,False),0)</f>
        <v>10</v>
      </c>
      <c r="J2782" s="2">
        <f>IFERROR(vlookup(G2782,'College Conference'!$B$1:$Z$1000 , 6,False),0)</f>
        <v>5</v>
      </c>
    </row>
    <row r="2783">
      <c r="A2783" s="3" t="s">
        <v>3319</v>
      </c>
      <c r="B2783" s="3">
        <v>0.84</v>
      </c>
      <c r="C2783" s="3" t="s">
        <v>27</v>
      </c>
      <c r="D2783" s="4">
        <v>45445.0</v>
      </c>
      <c r="E2783" s="2">
        <v>182.0</v>
      </c>
      <c r="F2783" s="3" t="s">
        <v>335</v>
      </c>
      <c r="G2783" s="3" t="s">
        <v>711</v>
      </c>
      <c r="H2783" s="3">
        <v>1.0</v>
      </c>
      <c r="I2783" s="2">
        <f>IFERROR(vlookup(F2783,'College Conference'!$B$1:$Z$1000 , 6,False),0)</f>
        <v>3</v>
      </c>
      <c r="J2783" s="2">
        <f>IFERROR(vlookup(G2783,'College Conference'!$B$1:$Z$1000 , 6,False),0)</f>
        <v>7</v>
      </c>
    </row>
    <row r="2784">
      <c r="A2784" s="3" t="s">
        <v>1771</v>
      </c>
      <c r="B2784" s="3">
        <v>0.94</v>
      </c>
      <c r="C2784" s="3" t="s">
        <v>22</v>
      </c>
      <c r="D2784" s="4">
        <v>45422.0</v>
      </c>
      <c r="E2784" s="2">
        <v>190.0</v>
      </c>
      <c r="F2784" s="3" t="s">
        <v>703</v>
      </c>
      <c r="G2784" s="3" t="s">
        <v>348</v>
      </c>
      <c r="H2784" s="3">
        <v>1.0</v>
      </c>
      <c r="I2784" s="2">
        <f>IFERROR(vlookup(F2784,'College Conference'!$B$1:$Z$1000 , 6,False),0)</f>
        <v>7</v>
      </c>
      <c r="J2784" s="2">
        <f>IFERROR(vlookup(G2784,'College Conference'!$B$1:$Z$1000 , 6,False),0)</f>
        <v>3</v>
      </c>
    </row>
    <row r="2785">
      <c r="A2785" s="3" t="s">
        <v>1380</v>
      </c>
      <c r="B2785" s="3">
        <v>0.82</v>
      </c>
      <c r="C2785" s="3" t="s">
        <v>63</v>
      </c>
      <c r="D2785" s="4">
        <v>45444.0</v>
      </c>
      <c r="E2785" s="2">
        <v>197.0</v>
      </c>
      <c r="F2785" s="3" t="s">
        <v>808</v>
      </c>
      <c r="G2785" s="3" t="s">
        <v>231</v>
      </c>
      <c r="H2785" s="3">
        <v>1.0</v>
      </c>
      <c r="I2785" s="2">
        <f>IFERROR(vlookup(F2785,'College Conference'!$B$1:$Z$1000 , 6,False),0)</f>
        <v>8</v>
      </c>
      <c r="J2785" s="2">
        <f>IFERROR(vlookup(G2785,'College Conference'!$B$1:$Z$1000 , 6,False),0)</f>
        <v>2</v>
      </c>
    </row>
    <row r="2786">
      <c r="A2786" s="3" t="s">
        <v>2932</v>
      </c>
      <c r="B2786" s="3">
        <v>0.86</v>
      </c>
      <c r="C2786" s="3" t="s">
        <v>27</v>
      </c>
      <c r="D2786" s="4">
        <v>45448.0</v>
      </c>
      <c r="E2786" s="2">
        <v>190.0</v>
      </c>
      <c r="F2786" s="3" t="s">
        <v>320</v>
      </c>
      <c r="G2786" s="3" t="s">
        <v>613</v>
      </c>
      <c r="H2786" s="3">
        <v>1.0</v>
      </c>
      <c r="I2786" s="2">
        <f>IFERROR(vlookup(F2786,'College Conference'!$B$1:$Z$1000 , 6,False),0)</f>
        <v>3</v>
      </c>
      <c r="J2786" s="2">
        <f>IFERROR(vlookup(G2786,'College Conference'!$B$1:$Z$1000 , 6,False),0)</f>
        <v>6</v>
      </c>
    </row>
    <row r="2787">
      <c r="A2787" s="3" t="s">
        <v>2228</v>
      </c>
      <c r="B2787" s="3" t="s">
        <v>11</v>
      </c>
      <c r="C2787" s="3" t="s">
        <v>198</v>
      </c>
      <c r="D2787" s="4">
        <v>45446.0</v>
      </c>
      <c r="E2787" s="2">
        <v>200.0</v>
      </c>
      <c r="F2787" s="3" t="s">
        <v>935</v>
      </c>
      <c r="G2787" s="3" t="s">
        <v>472</v>
      </c>
      <c r="H2787" s="3">
        <v>1.0</v>
      </c>
      <c r="I2787" s="2">
        <f>IFERROR(vlookup(F2787,'College Conference'!$B$1:$Z$1000 , 6,False),0)</f>
        <v>10</v>
      </c>
      <c r="J2787" s="2">
        <f>IFERROR(vlookup(G2787,'College Conference'!$B$1:$Z$1000 , 6,False),0)</f>
        <v>4</v>
      </c>
    </row>
    <row r="2788">
      <c r="A2788" s="3" t="s">
        <v>960</v>
      </c>
      <c r="B2788" s="3">
        <v>0.77</v>
      </c>
      <c r="C2788" s="3" t="s">
        <v>421</v>
      </c>
      <c r="D2788" s="4">
        <v>45449.0</v>
      </c>
      <c r="E2788" s="2">
        <v>320.0</v>
      </c>
      <c r="F2788" s="3" t="s">
        <v>948</v>
      </c>
      <c r="G2788" s="3" t="s">
        <v>121</v>
      </c>
      <c r="H2788" s="3">
        <v>1.0</v>
      </c>
      <c r="I2788" s="2">
        <f>IFERROR(vlookup(F2788,'College Conference'!$B$1:$Z$1000 , 6,False),0)</f>
        <v>11</v>
      </c>
      <c r="J2788" s="2">
        <f>IFERROR(vlookup(G2788,'College Conference'!$B$1:$Z$1000 , 6,False),0)</f>
        <v>0</v>
      </c>
    </row>
    <row r="2789">
      <c r="A2789" s="3" t="s">
        <v>1883</v>
      </c>
      <c r="B2789" s="3">
        <v>0.84</v>
      </c>
      <c r="C2789" s="3" t="s">
        <v>17</v>
      </c>
      <c r="D2789" s="4">
        <v>45421.0</v>
      </c>
      <c r="E2789" s="2">
        <v>180.0</v>
      </c>
      <c r="F2789" s="3" t="s">
        <v>890</v>
      </c>
      <c r="G2789" s="3" t="s">
        <v>404</v>
      </c>
      <c r="H2789" s="3">
        <v>1.0</v>
      </c>
      <c r="I2789" s="2">
        <f>IFERROR(vlookup(F2789,'College Conference'!$B$1:$Z$1000 , 6,False),0)</f>
        <v>9</v>
      </c>
      <c r="J2789" s="2">
        <f>IFERROR(vlookup(G2789,'College Conference'!$B$1:$Z$1000 , 6,False),0)</f>
        <v>3</v>
      </c>
    </row>
    <row r="2790">
      <c r="A2790" s="3" t="s">
        <v>477</v>
      </c>
      <c r="B2790" s="3">
        <v>0.81</v>
      </c>
      <c r="C2790" s="3" t="s">
        <v>63</v>
      </c>
      <c r="D2790" s="4">
        <v>45445.0</v>
      </c>
      <c r="E2790" s="2">
        <v>210.0</v>
      </c>
      <c r="F2790" s="3" t="s">
        <v>472</v>
      </c>
      <c r="G2790" s="3" t="s">
        <v>478</v>
      </c>
      <c r="H2790" s="3">
        <v>1.0</v>
      </c>
      <c r="I2790" s="2">
        <f>IFERROR(vlookup(F2790,'College Conference'!$B$1:$Z$1000 , 6,False),0)</f>
        <v>4</v>
      </c>
      <c r="J2790" s="2">
        <f>IFERROR(vlookup(G2790,'College Conference'!$B$1:$Z$1000 , 6,False),0)</f>
        <v>0</v>
      </c>
    </row>
    <row r="2791">
      <c r="A2791" s="3" t="s">
        <v>2103</v>
      </c>
      <c r="B2791" s="3">
        <v>0.84</v>
      </c>
      <c r="C2791" s="3" t="s">
        <v>191</v>
      </c>
      <c r="D2791" s="4">
        <v>45444.0</v>
      </c>
      <c r="E2791" s="2">
        <v>190.0</v>
      </c>
      <c r="F2791" s="3" t="s">
        <v>517</v>
      </c>
      <c r="G2791" s="3" t="s">
        <v>444</v>
      </c>
      <c r="H2791" s="3">
        <v>1.0</v>
      </c>
      <c r="I2791" s="2">
        <f>IFERROR(vlookup(F2791,'College Conference'!$B$1:$Z$1000 , 6,False),0)</f>
        <v>5</v>
      </c>
      <c r="J2791" s="2">
        <f>IFERROR(vlookup(G2791,'College Conference'!$B$1:$Z$1000 , 6,False),0)</f>
        <v>4</v>
      </c>
    </row>
    <row r="2792">
      <c r="A2792" s="3" t="s">
        <v>4271</v>
      </c>
      <c r="B2792" s="3">
        <v>0.79</v>
      </c>
      <c r="C2792" s="3" t="s">
        <v>17</v>
      </c>
      <c r="D2792" s="4">
        <v>45420.0</v>
      </c>
      <c r="E2792" s="2">
        <v>170.0</v>
      </c>
      <c r="F2792" s="3" t="s">
        <v>830</v>
      </c>
      <c r="G2792" s="3" t="s">
        <v>890</v>
      </c>
      <c r="H2792" s="3">
        <v>1.0</v>
      </c>
      <c r="I2792" s="2">
        <f>IFERROR(vlookup(F2792,'College Conference'!$B$1:$Z$1000 , 6,False),0)</f>
        <v>8</v>
      </c>
      <c r="J2792" s="2">
        <f>IFERROR(vlookup(G2792,'College Conference'!$B$1:$Z$1000 , 6,False),0)</f>
        <v>9</v>
      </c>
    </row>
    <row r="2793">
      <c r="A2793" s="3" t="s">
        <v>4189</v>
      </c>
      <c r="B2793" s="3">
        <v>0.88</v>
      </c>
      <c r="C2793" s="3" t="s">
        <v>120</v>
      </c>
      <c r="D2793" s="4">
        <v>45447.0</v>
      </c>
      <c r="E2793" s="2">
        <v>245.0</v>
      </c>
      <c r="F2793" s="3" t="s">
        <v>298</v>
      </c>
      <c r="G2793" s="3" t="s">
        <v>904</v>
      </c>
      <c r="H2793" s="3">
        <v>1.0</v>
      </c>
      <c r="I2793" s="2">
        <f>IFERROR(vlookup(F2793,'College Conference'!$B$1:$Z$1000 , 6,False),0)</f>
        <v>3</v>
      </c>
      <c r="J2793" s="2">
        <f>IFERROR(vlookup(G2793,'College Conference'!$B$1:$Z$1000 , 6,False),0)</f>
        <v>9</v>
      </c>
    </row>
    <row r="2794">
      <c r="A2794" s="3" t="s">
        <v>3976</v>
      </c>
      <c r="B2794" s="3">
        <v>0.84</v>
      </c>
      <c r="C2794" s="3" t="s">
        <v>17</v>
      </c>
      <c r="D2794" s="4">
        <v>45423.0</v>
      </c>
      <c r="E2794" s="2">
        <v>160.0</v>
      </c>
      <c r="F2794" s="3" t="s">
        <v>689</v>
      </c>
      <c r="G2794" s="3" t="s">
        <v>774</v>
      </c>
      <c r="H2794" s="3">
        <v>1.0</v>
      </c>
      <c r="I2794" s="2">
        <f>IFERROR(vlookup(F2794,'College Conference'!$B$1:$Z$1000 , 6,False),0)</f>
        <v>7</v>
      </c>
      <c r="J2794" s="2">
        <f>IFERROR(vlookup(G2794,'College Conference'!$B$1:$Z$1000 , 6,False),0)</f>
        <v>8</v>
      </c>
    </row>
    <row r="2795">
      <c r="A2795" s="3" t="s">
        <v>720</v>
      </c>
      <c r="B2795" s="3">
        <v>0.9</v>
      </c>
      <c r="C2795" s="3" t="s">
        <v>17</v>
      </c>
      <c r="D2795" s="4">
        <v>45445.0</v>
      </c>
      <c r="E2795" s="2">
        <v>175.0</v>
      </c>
      <c r="F2795" s="3" t="s">
        <v>689</v>
      </c>
      <c r="G2795" s="3" t="s">
        <v>39</v>
      </c>
      <c r="H2795" s="3">
        <v>1.0</v>
      </c>
      <c r="I2795" s="2">
        <f>IFERROR(vlookup(F2795,'College Conference'!$B$1:$Z$1000 , 6,False),0)</f>
        <v>7</v>
      </c>
      <c r="J2795" s="2">
        <f>IFERROR(vlookup(G2795,'College Conference'!$B$1:$Z$1000 , 6,False),0)</f>
        <v>0</v>
      </c>
    </row>
    <row r="2796">
      <c r="A2796" s="3" t="s">
        <v>2027</v>
      </c>
      <c r="B2796" s="3">
        <v>0.86</v>
      </c>
      <c r="C2796" s="3" t="s">
        <v>63</v>
      </c>
      <c r="D2796" s="4">
        <v>45445.0</v>
      </c>
      <c r="E2796" s="2">
        <v>180.0</v>
      </c>
      <c r="F2796" s="3" t="s">
        <v>301</v>
      </c>
      <c r="G2796" s="3" t="s">
        <v>498</v>
      </c>
      <c r="H2796" s="3">
        <v>1.0</v>
      </c>
      <c r="I2796" s="2">
        <f>IFERROR(vlookup(F2796,'College Conference'!$B$1:$Z$1000 , 6,False),0)</f>
        <v>3</v>
      </c>
      <c r="J2796" s="2">
        <f>IFERROR(vlookup(G2796,'College Conference'!$B$1:$Z$1000 , 6,False),0)</f>
        <v>4</v>
      </c>
    </row>
    <row r="2797">
      <c r="A2797" s="3" t="s">
        <v>2933</v>
      </c>
      <c r="B2797" s="3">
        <v>0.88</v>
      </c>
      <c r="C2797" s="3" t="s">
        <v>258</v>
      </c>
      <c r="D2797" s="4">
        <v>45446.0</v>
      </c>
      <c r="E2797" s="2">
        <v>217.0</v>
      </c>
      <c r="F2797" s="3" t="s">
        <v>320</v>
      </c>
      <c r="G2797" s="3" t="s">
        <v>610</v>
      </c>
      <c r="H2797" s="3">
        <v>1.0</v>
      </c>
      <c r="I2797" s="2">
        <f>IFERROR(vlookup(F2797,'College Conference'!$B$1:$Z$1000 , 6,False),0)</f>
        <v>3</v>
      </c>
      <c r="J2797" s="2">
        <f>IFERROR(vlookup(G2797,'College Conference'!$B$1:$Z$1000 , 6,False),0)</f>
        <v>6</v>
      </c>
    </row>
    <row r="2798">
      <c r="A2798" s="3" t="s">
        <v>3320</v>
      </c>
      <c r="B2798" s="3">
        <v>0.86</v>
      </c>
      <c r="C2798" s="3" t="s">
        <v>63</v>
      </c>
      <c r="D2798" s="4">
        <v>45423.0</v>
      </c>
      <c r="E2798" s="2">
        <v>175.0</v>
      </c>
      <c r="F2798" s="3" t="s">
        <v>301</v>
      </c>
      <c r="G2798" s="3" t="s">
        <v>691</v>
      </c>
      <c r="H2798" s="3">
        <v>1.0</v>
      </c>
      <c r="I2798" s="2">
        <f>IFERROR(vlookup(F2798,'College Conference'!$B$1:$Z$1000 , 6,False),0)</f>
        <v>3</v>
      </c>
      <c r="J2798" s="2">
        <f>IFERROR(vlookup(G2798,'College Conference'!$B$1:$Z$1000 , 6,False),0)</f>
        <v>7</v>
      </c>
    </row>
    <row r="2799">
      <c r="A2799" s="3" t="s">
        <v>961</v>
      </c>
      <c r="B2799" s="3">
        <v>0.83</v>
      </c>
      <c r="C2799" s="3" t="s">
        <v>191</v>
      </c>
      <c r="D2799" s="4">
        <v>45446.0</v>
      </c>
      <c r="E2799" s="2">
        <v>241.0</v>
      </c>
      <c r="F2799" s="3" t="s">
        <v>948</v>
      </c>
      <c r="G2799" s="3" t="s">
        <v>601</v>
      </c>
      <c r="H2799" s="3">
        <v>1.0</v>
      </c>
      <c r="I2799" s="2">
        <f>IFERROR(vlookup(F2799,'College Conference'!$B$1:$Z$1000 , 6,False),0)</f>
        <v>11</v>
      </c>
      <c r="J2799" s="2">
        <f>IFERROR(vlookup(G2799,'College Conference'!$B$1:$Z$1000 , 6,False),0)</f>
        <v>0</v>
      </c>
    </row>
    <row r="2800">
      <c r="A2800" s="3" t="s">
        <v>479</v>
      </c>
      <c r="B2800" s="3">
        <v>0.83</v>
      </c>
      <c r="C2800" s="3" t="s">
        <v>78</v>
      </c>
      <c r="D2800" s="4">
        <v>45445.0</v>
      </c>
      <c r="E2800" s="2">
        <v>215.0</v>
      </c>
      <c r="F2800" s="3" t="s">
        <v>480</v>
      </c>
      <c r="G2800" s="3" t="s">
        <v>117</v>
      </c>
      <c r="H2800" s="3">
        <v>1.0</v>
      </c>
      <c r="I2800" s="2">
        <f>IFERROR(vlookup(F2800,'College Conference'!$B$1:$Z$1000 , 6,False),0)</f>
        <v>4</v>
      </c>
      <c r="J2800" s="2">
        <f>IFERROR(vlookup(G2800,'College Conference'!$B$1:$Z$1000 , 6,False),0)</f>
        <v>0</v>
      </c>
    </row>
    <row r="2801">
      <c r="A2801" s="3" t="s">
        <v>2028</v>
      </c>
      <c r="B2801" s="3">
        <v>0.86</v>
      </c>
      <c r="C2801" s="3" t="s">
        <v>78</v>
      </c>
      <c r="D2801" s="4">
        <v>45445.0</v>
      </c>
      <c r="E2801" s="2">
        <v>202.0</v>
      </c>
      <c r="F2801" s="3" t="s">
        <v>289</v>
      </c>
      <c r="G2801" s="3" t="s">
        <v>472</v>
      </c>
      <c r="H2801" s="3">
        <v>1.0</v>
      </c>
      <c r="I2801" s="2">
        <f>IFERROR(vlookup(F2801,'College Conference'!$B$1:$Z$1000 , 6,False),0)</f>
        <v>3</v>
      </c>
      <c r="J2801" s="2">
        <f>IFERROR(vlookup(G2801,'College Conference'!$B$1:$Z$1000 , 6,False),0)</f>
        <v>4</v>
      </c>
    </row>
    <row r="2802">
      <c r="A2802" s="3" t="s">
        <v>358</v>
      </c>
      <c r="B2802" s="3">
        <v>0.9</v>
      </c>
      <c r="C2802" s="3" t="s">
        <v>43</v>
      </c>
      <c r="D2802" s="4">
        <v>45447.0</v>
      </c>
      <c r="E2802" s="2">
        <v>285.0</v>
      </c>
      <c r="F2802" s="3" t="s">
        <v>301</v>
      </c>
      <c r="G2802" s="3" t="s">
        <v>29</v>
      </c>
      <c r="H2802" s="3">
        <v>1.0</v>
      </c>
      <c r="I2802" s="2">
        <f>IFERROR(vlookup(F2802,'College Conference'!$B$1:$Z$1000 , 6,False),0)</f>
        <v>3</v>
      </c>
      <c r="J2802" s="2">
        <f>IFERROR(vlookup(G2802,'College Conference'!$B$1:$Z$1000 , 6,False),0)</f>
        <v>0</v>
      </c>
    </row>
    <row r="2803">
      <c r="A2803" s="3" t="s">
        <v>4110</v>
      </c>
      <c r="B2803" s="3">
        <v>0.91</v>
      </c>
      <c r="C2803" s="3" t="s">
        <v>63</v>
      </c>
      <c r="D2803" s="4">
        <v>45445.0</v>
      </c>
      <c r="E2803" s="2">
        <v>205.0</v>
      </c>
      <c r="F2803" s="3" t="s">
        <v>924</v>
      </c>
      <c r="G2803" s="3" t="s">
        <v>783</v>
      </c>
      <c r="H2803" s="3">
        <v>1.0</v>
      </c>
      <c r="I2803" s="2">
        <f>IFERROR(vlookup(F2803,'College Conference'!$B$1:$Z$1000 , 6,False),0)</f>
        <v>10</v>
      </c>
      <c r="J2803" s="2">
        <f>IFERROR(vlookup(G2803,'College Conference'!$B$1:$Z$1000 , 6,False),0)</f>
        <v>8</v>
      </c>
    </row>
    <row r="2804">
      <c r="A2804" s="3" t="s">
        <v>932</v>
      </c>
      <c r="B2804" s="3" t="s">
        <v>11</v>
      </c>
      <c r="C2804" s="3" t="s">
        <v>22</v>
      </c>
      <c r="D2804" s="4">
        <v>45422.0</v>
      </c>
      <c r="E2804" s="2">
        <v>215.0</v>
      </c>
      <c r="F2804" s="3" t="s">
        <v>922</v>
      </c>
      <c r="G2804" s="3" t="s">
        <v>384</v>
      </c>
      <c r="H2804" s="3">
        <v>1.0</v>
      </c>
      <c r="I2804" s="2">
        <f>IFERROR(vlookup(F2804,'College Conference'!$B$1:$Z$1000 , 6,False),0)</f>
        <v>10</v>
      </c>
      <c r="J2804" s="2">
        <f>IFERROR(vlookup(G2804,'College Conference'!$B$1:$Z$1000 , 6,False),0)</f>
        <v>0</v>
      </c>
    </row>
    <row r="2805">
      <c r="A2805" s="3" t="s">
        <v>4340</v>
      </c>
      <c r="B2805" s="3">
        <v>0.85</v>
      </c>
      <c r="C2805" s="3" t="s">
        <v>63</v>
      </c>
      <c r="D2805" s="2" t="s">
        <v>72</v>
      </c>
      <c r="E2805" s="2">
        <v>195.0</v>
      </c>
      <c r="F2805" s="3" t="s">
        <v>701</v>
      </c>
      <c r="G2805" s="3" t="s">
        <v>922</v>
      </c>
      <c r="H2805" s="3">
        <v>1.0</v>
      </c>
      <c r="I2805" s="2">
        <f>IFERROR(vlookup(F2805,'College Conference'!$B$1:$Z$1000 , 6,False),0)</f>
        <v>7</v>
      </c>
      <c r="J2805" s="2">
        <f>IFERROR(vlookup(G2805,'College Conference'!$B$1:$Z$1000 , 6,False),0)</f>
        <v>10</v>
      </c>
    </row>
    <row r="2806">
      <c r="A2806" s="3" t="s">
        <v>2771</v>
      </c>
      <c r="B2806" s="3">
        <v>0.76</v>
      </c>
      <c r="C2806" s="3" t="s">
        <v>52</v>
      </c>
      <c r="D2806" s="2" t="s">
        <v>72</v>
      </c>
      <c r="E2806" s="2">
        <v>195.0</v>
      </c>
      <c r="F2806" s="3" t="s">
        <v>1218</v>
      </c>
      <c r="G2806" s="3" t="s">
        <v>530</v>
      </c>
      <c r="H2806" s="3">
        <v>1.0</v>
      </c>
      <c r="I2806" s="2">
        <f>IFERROR(vlookup(F2806,'College Conference'!$B$1:$Z$1000 , 6,False),0)</f>
        <v>9</v>
      </c>
      <c r="J2806" s="2">
        <f>IFERROR(vlookup(G2806,'College Conference'!$B$1:$Z$1000 , 6,False),0)</f>
        <v>5</v>
      </c>
    </row>
    <row r="2807">
      <c r="A2807" s="3" t="s">
        <v>359</v>
      </c>
      <c r="B2807" s="3">
        <v>0.8</v>
      </c>
      <c r="C2807" s="3" t="s">
        <v>22</v>
      </c>
      <c r="D2807" s="4">
        <v>45444.0</v>
      </c>
      <c r="E2807" s="2">
        <v>205.0</v>
      </c>
      <c r="F2807" s="3" t="s">
        <v>301</v>
      </c>
      <c r="G2807" s="3" t="s">
        <v>314</v>
      </c>
      <c r="H2807" s="3">
        <v>1.0</v>
      </c>
      <c r="I2807" s="2">
        <f>IFERROR(vlookup(F2807,'College Conference'!$B$1:$Z$1000 , 6,False),0)</f>
        <v>3</v>
      </c>
      <c r="J2807" s="2">
        <f>IFERROR(vlookup(G2807,'College Conference'!$B$1:$Z$1000 , 6,False),0)</f>
        <v>0</v>
      </c>
    </row>
    <row r="2808">
      <c r="A2808" s="3" t="s">
        <v>552</v>
      </c>
      <c r="B2808" s="3">
        <v>0.83</v>
      </c>
      <c r="C2808" s="3" t="s">
        <v>31</v>
      </c>
      <c r="D2808" s="4">
        <v>45448.0</v>
      </c>
      <c r="E2808" s="2">
        <v>250.0</v>
      </c>
      <c r="F2808" s="3" t="s">
        <v>514</v>
      </c>
      <c r="G2808" s="3" t="s">
        <v>89</v>
      </c>
      <c r="H2808" s="3">
        <v>1.0</v>
      </c>
      <c r="I2808" s="2">
        <f>IFERROR(vlookup(F2808,'College Conference'!$B$1:$Z$1000 , 6,False),0)</f>
        <v>5</v>
      </c>
      <c r="J2808" s="2">
        <f>IFERROR(vlookup(G2808,'College Conference'!$B$1:$Z$1000 , 6,False),0)</f>
        <v>0</v>
      </c>
    </row>
    <row r="2809">
      <c r="A2809" s="3" t="s">
        <v>2174</v>
      </c>
      <c r="B2809" s="3">
        <v>0.77</v>
      </c>
      <c r="C2809" s="3" t="s">
        <v>27</v>
      </c>
      <c r="D2809" s="4">
        <v>45422.0</v>
      </c>
      <c r="E2809" s="2">
        <v>170.0</v>
      </c>
      <c r="F2809" s="3" t="s">
        <v>693</v>
      </c>
      <c r="G2809" s="3" t="s">
        <v>444</v>
      </c>
      <c r="H2809" s="3">
        <v>1.0</v>
      </c>
      <c r="I2809" s="2">
        <f>IFERROR(vlookup(F2809,'College Conference'!$B$1:$Z$1000 , 6,False),0)</f>
        <v>7</v>
      </c>
      <c r="J2809" s="2">
        <f>IFERROR(vlookup(G2809,'College Conference'!$B$1:$Z$1000 , 6,False),0)</f>
        <v>4</v>
      </c>
    </row>
    <row r="2810">
      <c r="A2810" s="3" t="s">
        <v>2585</v>
      </c>
      <c r="B2810" s="3">
        <v>0.77</v>
      </c>
      <c r="C2810" s="3" t="s">
        <v>31</v>
      </c>
      <c r="D2810" s="4">
        <v>45450.0</v>
      </c>
      <c r="E2810" s="2">
        <v>300.0</v>
      </c>
      <c r="F2810" s="3" t="s">
        <v>615</v>
      </c>
      <c r="G2810" s="3" t="s">
        <v>532</v>
      </c>
      <c r="H2810" s="3">
        <v>1.0</v>
      </c>
      <c r="I2810" s="2">
        <f>IFERROR(vlookup(F2810,'College Conference'!$B$1:$Z$1000 , 6,False),0)</f>
        <v>6</v>
      </c>
      <c r="J2810" s="2">
        <f>IFERROR(vlookup(G2810,'College Conference'!$B$1:$Z$1000 , 6,False),0)</f>
        <v>5</v>
      </c>
    </row>
    <row r="2811">
      <c r="A2811" s="3" t="s">
        <v>360</v>
      </c>
      <c r="B2811" s="3" t="s">
        <v>11</v>
      </c>
      <c r="C2811" s="3" t="s">
        <v>31</v>
      </c>
      <c r="D2811" s="4">
        <v>45447.0</v>
      </c>
      <c r="E2811" s="2">
        <v>300.0</v>
      </c>
      <c r="F2811" s="3" t="s">
        <v>298</v>
      </c>
      <c r="G2811" s="3" t="s">
        <v>361</v>
      </c>
      <c r="H2811" s="3">
        <v>1.0</v>
      </c>
      <c r="I2811" s="2">
        <f>IFERROR(vlookup(F2811,'College Conference'!$B$1:$Z$1000 , 6,False),0)</f>
        <v>3</v>
      </c>
      <c r="J2811" s="2">
        <f>IFERROR(vlookup(G2811,'College Conference'!$B$1:$Z$1000 , 6,False),0)</f>
        <v>0</v>
      </c>
    </row>
    <row r="2812">
      <c r="A2812" s="3" t="s">
        <v>553</v>
      </c>
      <c r="B2812" s="3">
        <v>0.87</v>
      </c>
      <c r="C2812" s="3" t="s">
        <v>31</v>
      </c>
      <c r="D2812" s="4">
        <v>45448.0</v>
      </c>
      <c r="E2812" s="2">
        <v>290.0</v>
      </c>
      <c r="F2812" s="3" t="s">
        <v>510</v>
      </c>
      <c r="G2812" s="3" t="s">
        <v>39</v>
      </c>
      <c r="H2812" s="3">
        <v>1.0</v>
      </c>
      <c r="I2812" s="2">
        <f>IFERROR(vlookup(F2812,'College Conference'!$B$1:$Z$1000 , 6,False),0)</f>
        <v>5</v>
      </c>
      <c r="J2812" s="2">
        <f>IFERROR(vlookup(G2812,'College Conference'!$B$1:$Z$1000 , 6,False),0)</f>
        <v>0</v>
      </c>
    </row>
    <row r="2813">
      <c r="A2813" s="3" t="s">
        <v>2646</v>
      </c>
      <c r="B2813" s="3">
        <v>0.8</v>
      </c>
      <c r="C2813" s="3" t="s">
        <v>258</v>
      </c>
      <c r="D2813" s="4">
        <v>45422.0</v>
      </c>
      <c r="E2813" s="2">
        <v>182.0</v>
      </c>
      <c r="F2813" s="3" t="s">
        <v>705</v>
      </c>
      <c r="G2813" s="3" t="s">
        <v>510</v>
      </c>
      <c r="H2813" s="3">
        <v>1.0</v>
      </c>
      <c r="I2813" s="2">
        <f>IFERROR(vlookup(F2813,'College Conference'!$B$1:$Z$1000 , 6,False),0)</f>
        <v>7</v>
      </c>
      <c r="J2813" s="2">
        <f>IFERROR(vlookup(G2813,'College Conference'!$B$1:$Z$1000 , 6,False),0)</f>
        <v>5</v>
      </c>
    </row>
    <row r="2814">
      <c r="A2814" s="3" t="s">
        <v>1216</v>
      </c>
      <c r="B2814" s="3" t="s">
        <v>11</v>
      </c>
      <c r="C2814" s="3" t="s">
        <v>43</v>
      </c>
      <c r="D2814" s="4">
        <v>45447.0</v>
      </c>
      <c r="E2814" s="2">
        <v>300.0</v>
      </c>
      <c r="F2814" s="3" t="s">
        <v>674</v>
      </c>
      <c r="G2814" s="3" t="s">
        <v>894</v>
      </c>
      <c r="H2814" s="3">
        <v>1.0</v>
      </c>
      <c r="I2814" s="2">
        <f>IFERROR(vlookup(F2814,'College Conference'!$B$1:$Z$1000 , 6,False),0)</f>
        <v>0</v>
      </c>
      <c r="J2814" s="2">
        <f>IFERROR(vlookup(G2814,'College Conference'!$B$1:$Z$1000 , 6,False),0)</f>
        <v>9</v>
      </c>
    </row>
    <row r="2815">
      <c r="A2815" s="3" t="s">
        <v>3321</v>
      </c>
      <c r="B2815" s="3">
        <v>0.87</v>
      </c>
      <c r="C2815" s="3" t="s">
        <v>120</v>
      </c>
      <c r="D2815" s="4">
        <v>45446.0</v>
      </c>
      <c r="E2815" s="2">
        <v>234.0</v>
      </c>
      <c r="F2815" s="3" t="s">
        <v>372</v>
      </c>
      <c r="G2815" s="3" t="s">
        <v>693</v>
      </c>
      <c r="H2815" s="3">
        <v>1.0</v>
      </c>
      <c r="I2815" s="2">
        <f>IFERROR(vlookup(F2815,'College Conference'!$B$1:$Z$1000 , 6,False),0)</f>
        <v>3</v>
      </c>
      <c r="J2815" s="2">
        <f>IFERROR(vlookup(G2815,'College Conference'!$B$1:$Z$1000 , 6,False),0)</f>
        <v>7</v>
      </c>
    </row>
    <row r="2816">
      <c r="A2816" s="3" t="s">
        <v>362</v>
      </c>
      <c r="B2816" s="3">
        <v>0.88</v>
      </c>
      <c r="C2816" s="3" t="s">
        <v>111</v>
      </c>
      <c r="D2816" s="4">
        <v>45445.0</v>
      </c>
      <c r="E2816" s="2">
        <v>234.0</v>
      </c>
      <c r="F2816" s="3" t="s">
        <v>298</v>
      </c>
      <c r="G2816" s="3" t="s">
        <v>363</v>
      </c>
      <c r="H2816" s="3">
        <v>1.0</v>
      </c>
      <c r="I2816" s="2">
        <f>IFERROR(vlookup(F2816,'College Conference'!$B$1:$Z$1000 , 6,False),0)</f>
        <v>3</v>
      </c>
      <c r="J2816" s="2">
        <f>IFERROR(vlookup(G2816,'College Conference'!$B$1:$Z$1000 , 6,False),0)</f>
        <v>0</v>
      </c>
    </row>
    <row r="2817">
      <c r="A2817" s="3" t="s">
        <v>1957</v>
      </c>
      <c r="B2817" s="3">
        <v>0.8</v>
      </c>
      <c r="C2817" s="3" t="s">
        <v>274</v>
      </c>
      <c r="D2817" s="4">
        <v>45445.0</v>
      </c>
      <c r="E2817" s="2">
        <v>205.0</v>
      </c>
      <c r="F2817" s="3" t="s">
        <v>156</v>
      </c>
      <c r="G2817" s="3" t="s">
        <v>453</v>
      </c>
      <c r="H2817" s="3">
        <v>1.0</v>
      </c>
      <c r="I2817" s="2">
        <f>IFERROR(vlookup(F2817,'College Conference'!$B$1:$Z$1000 , 6,False),0)</f>
        <v>1</v>
      </c>
      <c r="J2817" s="2">
        <f>IFERROR(vlookup(G2817,'College Conference'!$B$1:$Z$1000 , 6,False),0)</f>
        <v>4</v>
      </c>
    </row>
    <row r="2818">
      <c r="A2818" s="3" t="s">
        <v>3010</v>
      </c>
      <c r="B2818" s="3">
        <v>0.87</v>
      </c>
      <c r="C2818" s="3" t="s">
        <v>43</v>
      </c>
      <c r="D2818" s="4">
        <v>45448.0</v>
      </c>
      <c r="E2818" s="2">
        <v>309.0</v>
      </c>
      <c r="F2818" s="3" t="s">
        <v>532</v>
      </c>
      <c r="G2818" s="3" t="s">
        <v>638</v>
      </c>
      <c r="H2818" s="3">
        <v>1.0</v>
      </c>
      <c r="I2818" s="2">
        <f>IFERROR(vlookup(F2818,'College Conference'!$B$1:$Z$1000 , 6,False),0)</f>
        <v>5</v>
      </c>
      <c r="J2818" s="2">
        <f>IFERROR(vlookup(G2818,'College Conference'!$B$1:$Z$1000 , 6,False),0)</f>
        <v>6</v>
      </c>
    </row>
    <row r="2819">
      <c r="A2819" s="3" t="s">
        <v>3164</v>
      </c>
      <c r="B2819" s="3">
        <v>0.78</v>
      </c>
      <c r="C2819" s="3" t="s">
        <v>27</v>
      </c>
      <c r="D2819" s="4">
        <v>45423.0</v>
      </c>
      <c r="E2819" s="2">
        <v>195.0</v>
      </c>
      <c r="F2819" s="3" t="s">
        <v>935</v>
      </c>
      <c r="G2819" s="3" t="s">
        <v>631</v>
      </c>
      <c r="H2819" s="3">
        <v>1.0</v>
      </c>
      <c r="I2819" s="2">
        <f>IFERROR(vlookup(F2819,'College Conference'!$B$1:$Z$1000 , 6,False),0)</f>
        <v>10</v>
      </c>
      <c r="J2819" s="2">
        <f>IFERROR(vlookup(G2819,'College Conference'!$B$1:$Z$1000 , 6,False),0)</f>
        <v>6</v>
      </c>
    </row>
    <row r="2820">
      <c r="A2820" s="3" t="s">
        <v>3680</v>
      </c>
      <c r="B2820" s="3">
        <v>0.84</v>
      </c>
      <c r="C2820" s="3" t="s">
        <v>63</v>
      </c>
      <c r="D2820" s="4">
        <v>45423.0</v>
      </c>
      <c r="E2820" s="2">
        <v>192.0</v>
      </c>
      <c r="F2820" s="3" t="s">
        <v>89</v>
      </c>
      <c r="G2820" s="3" t="s">
        <v>779</v>
      </c>
      <c r="H2820" s="3">
        <v>1.0</v>
      </c>
      <c r="I2820" s="2">
        <f>IFERROR(vlookup(F2820,'College Conference'!$B$1:$Z$1000 , 6,False),0)</f>
        <v>0</v>
      </c>
      <c r="J2820" s="2">
        <f>IFERROR(vlookup(G2820,'College Conference'!$B$1:$Z$1000 , 6,False),0)</f>
        <v>8</v>
      </c>
    </row>
    <row r="2821">
      <c r="A2821" s="3" t="s">
        <v>3011</v>
      </c>
      <c r="B2821" s="3">
        <v>0.87</v>
      </c>
      <c r="C2821" s="3" t="s">
        <v>31</v>
      </c>
      <c r="D2821" s="4">
        <v>45449.0</v>
      </c>
      <c r="E2821" s="2">
        <v>280.0</v>
      </c>
      <c r="F2821" s="3" t="s">
        <v>532</v>
      </c>
      <c r="G2821" s="3" t="s">
        <v>615</v>
      </c>
      <c r="H2821" s="3">
        <v>1.0</v>
      </c>
      <c r="I2821" s="2">
        <f>IFERROR(vlookup(F2821,'College Conference'!$B$1:$Z$1000 , 6,False),0)</f>
        <v>5</v>
      </c>
      <c r="J2821" s="2">
        <f>IFERROR(vlookup(G2821,'College Conference'!$B$1:$Z$1000 , 6,False),0)</f>
        <v>6</v>
      </c>
    </row>
    <row r="2822">
      <c r="A2822" s="3" t="s">
        <v>3322</v>
      </c>
      <c r="B2822" s="3">
        <v>0.89</v>
      </c>
      <c r="C2822" s="3" t="s">
        <v>31</v>
      </c>
      <c r="D2822" s="4">
        <v>45447.0</v>
      </c>
      <c r="E2822" s="2">
        <v>280.0</v>
      </c>
      <c r="F2822" s="3" t="s">
        <v>322</v>
      </c>
      <c r="G2822" s="3" t="s">
        <v>693</v>
      </c>
      <c r="H2822" s="3">
        <v>1.0</v>
      </c>
      <c r="I2822" s="2">
        <f>IFERROR(vlookup(F2822,'College Conference'!$B$1:$Z$1000 , 6,False),0)</f>
        <v>3</v>
      </c>
      <c r="J2822" s="2">
        <f>IFERROR(vlookup(G2822,'College Conference'!$B$1:$Z$1000 , 6,False),0)</f>
        <v>7</v>
      </c>
    </row>
    <row r="2823">
      <c r="A2823" s="3" t="s">
        <v>2800</v>
      </c>
      <c r="B2823" s="3">
        <v>0.78</v>
      </c>
      <c r="C2823" s="3" t="s">
        <v>17</v>
      </c>
      <c r="D2823" s="4">
        <v>45446.0</v>
      </c>
      <c r="E2823" s="2">
        <v>185.0</v>
      </c>
      <c r="F2823" s="3" t="s">
        <v>948</v>
      </c>
      <c r="G2823" s="3" t="s">
        <v>532</v>
      </c>
      <c r="H2823" s="3">
        <v>1.0</v>
      </c>
      <c r="I2823" s="2">
        <f>IFERROR(vlookup(F2823,'College Conference'!$B$1:$Z$1000 , 6,False),0)</f>
        <v>11</v>
      </c>
      <c r="J2823" s="2">
        <f>IFERROR(vlookup(G2823,'College Conference'!$B$1:$Z$1000 , 6,False),0)</f>
        <v>5</v>
      </c>
    </row>
    <row r="2824">
      <c r="A2824" s="3" t="s">
        <v>3681</v>
      </c>
      <c r="B2824" s="3">
        <v>0.85</v>
      </c>
      <c r="C2824" s="3" t="s">
        <v>421</v>
      </c>
      <c r="D2824" s="4">
        <v>45447.0</v>
      </c>
      <c r="E2824" s="2">
        <v>280.0</v>
      </c>
      <c r="F2824" s="3" t="s">
        <v>1428</v>
      </c>
      <c r="G2824" s="3" t="s">
        <v>804</v>
      </c>
      <c r="H2824" s="3">
        <v>1.0</v>
      </c>
      <c r="I2824" s="2">
        <f>IFERROR(vlookup(F2824,'College Conference'!$B$1:$Z$1000 , 6,False),0)</f>
        <v>0</v>
      </c>
      <c r="J2824" s="2">
        <f>IFERROR(vlookup(G2824,'College Conference'!$B$1:$Z$1000 , 6,False),0)</f>
        <v>8</v>
      </c>
    </row>
    <row r="2825">
      <c r="A2825" s="3" t="s">
        <v>2834</v>
      </c>
      <c r="B2825" s="3">
        <v>0.84</v>
      </c>
      <c r="C2825" s="3" t="s">
        <v>63</v>
      </c>
      <c r="D2825" s="4">
        <v>45446.0</v>
      </c>
      <c r="E2825" s="2">
        <v>200.0</v>
      </c>
      <c r="F2825" s="3" t="s">
        <v>309</v>
      </c>
      <c r="G2825" s="3" t="s">
        <v>621</v>
      </c>
      <c r="H2825" s="3">
        <v>1.0</v>
      </c>
      <c r="I2825" s="2">
        <f>IFERROR(vlookup(F2825,'College Conference'!$B$1:$Z$1000 , 6,False),0)</f>
        <v>0</v>
      </c>
      <c r="J2825" s="2">
        <f>IFERROR(vlookup(G2825,'College Conference'!$B$1:$Z$1000 , 6,False),0)</f>
        <v>6</v>
      </c>
    </row>
    <row r="2826">
      <c r="A2826" s="3" t="s">
        <v>1672</v>
      </c>
      <c r="B2826" s="3" t="s">
        <v>11</v>
      </c>
      <c r="C2826" s="3" t="s">
        <v>17</v>
      </c>
      <c r="D2826" s="4">
        <v>45445.0</v>
      </c>
      <c r="E2826" s="2">
        <v>190.0</v>
      </c>
      <c r="F2826" s="3" t="s">
        <v>530</v>
      </c>
      <c r="G2826" s="3" t="s">
        <v>335</v>
      </c>
      <c r="H2826" s="3">
        <v>1.0</v>
      </c>
      <c r="I2826" s="2">
        <f>IFERROR(vlookup(F2826,'College Conference'!$B$1:$Z$1000 , 6,False),0)</f>
        <v>5</v>
      </c>
      <c r="J2826" s="2">
        <f>IFERROR(vlookup(G2826,'College Conference'!$B$1:$Z$1000 , 6,False),0)</f>
        <v>3</v>
      </c>
    </row>
    <row r="2827">
      <c r="A2827" s="3" t="s">
        <v>3705</v>
      </c>
      <c r="B2827" s="3">
        <v>0.82</v>
      </c>
      <c r="C2827" s="3" t="s">
        <v>63</v>
      </c>
      <c r="D2827" s="4">
        <v>45423.0</v>
      </c>
      <c r="E2827" s="2">
        <v>191.0</v>
      </c>
      <c r="F2827" s="3" t="s">
        <v>139</v>
      </c>
      <c r="G2827" s="3" t="s">
        <v>781</v>
      </c>
      <c r="H2827" s="3">
        <v>1.0</v>
      </c>
      <c r="I2827" s="2">
        <f>IFERROR(vlookup(F2827,'College Conference'!$B$1:$Z$1000 , 6,False),0)</f>
        <v>1</v>
      </c>
      <c r="J2827" s="2">
        <f>IFERROR(vlookup(G2827,'College Conference'!$B$1:$Z$1000 , 6,False),0)</f>
        <v>8</v>
      </c>
    </row>
    <row r="2828">
      <c r="A2828" s="3" t="s">
        <v>3215</v>
      </c>
      <c r="B2828" s="3" t="s">
        <v>11</v>
      </c>
      <c r="C2828" s="3" t="s">
        <v>17</v>
      </c>
      <c r="D2828" s="4">
        <v>45444.0</v>
      </c>
      <c r="E2828" s="2">
        <v>200.0</v>
      </c>
      <c r="F2828" s="3" t="s">
        <v>2287</v>
      </c>
      <c r="G2828" s="3" t="s">
        <v>691</v>
      </c>
      <c r="H2828" s="3">
        <v>1.0</v>
      </c>
      <c r="I2828" s="2">
        <f>IFERROR(vlookup(F2828,'College Conference'!$B$1:$Z$1000 , 6,False),0)</f>
        <v>0</v>
      </c>
      <c r="J2828" s="2">
        <f>IFERROR(vlookup(G2828,'College Conference'!$B$1:$Z$1000 , 6,False),0)</f>
        <v>7</v>
      </c>
    </row>
    <row r="2829">
      <c r="A2829" s="3" t="s">
        <v>3682</v>
      </c>
      <c r="B2829" s="3" t="s">
        <v>11</v>
      </c>
      <c r="C2829" s="3" t="s">
        <v>421</v>
      </c>
      <c r="D2829" s="4">
        <v>45447.0</v>
      </c>
      <c r="E2829" s="2">
        <v>300.0</v>
      </c>
      <c r="F2829" s="3" t="s">
        <v>2287</v>
      </c>
      <c r="G2829" s="3" t="s">
        <v>783</v>
      </c>
      <c r="H2829" s="3">
        <v>1.0</v>
      </c>
      <c r="I2829" s="2">
        <f>IFERROR(vlookup(F2829,'College Conference'!$B$1:$Z$1000 , 6,False),0)</f>
        <v>0</v>
      </c>
      <c r="J2829" s="2">
        <f>IFERROR(vlookup(G2829,'College Conference'!$B$1:$Z$1000 , 6,False),0)</f>
        <v>8</v>
      </c>
    </row>
    <row r="2830">
      <c r="A2830" s="3" t="s">
        <v>3216</v>
      </c>
      <c r="B2830" s="3" t="s">
        <v>11</v>
      </c>
      <c r="C2830" s="3" t="s">
        <v>27</v>
      </c>
      <c r="D2830" s="2" t="s">
        <v>72</v>
      </c>
      <c r="E2830" s="2">
        <v>170.0</v>
      </c>
      <c r="F2830" s="3" t="s">
        <v>361</v>
      </c>
      <c r="G2830" s="3" t="s">
        <v>691</v>
      </c>
      <c r="H2830" s="3">
        <v>1.0</v>
      </c>
      <c r="I2830" s="2">
        <f>IFERROR(vlookup(F2830,'College Conference'!$B$1:$Z$1000 , 6,False),0)</f>
        <v>0</v>
      </c>
      <c r="J2830" s="2">
        <f>IFERROR(vlookup(G2830,'College Conference'!$B$1:$Z$1000 , 6,False),0)</f>
        <v>7</v>
      </c>
    </row>
    <row r="2831">
      <c r="A2831" s="3" t="s">
        <v>1421</v>
      </c>
      <c r="B2831" s="3" t="s">
        <v>11</v>
      </c>
      <c r="C2831" s="3" t="s">
        <v>27</v>
      </c>
      <c r="D2831" s="4">
        <v>45446.0</v>
      </c>
      <c r="E2831" s="2">
        <v>180.0</v>
      </c>
      <c r="F2831" s="3" t="s">
        <v>79</v>
      </c>
      <c r="G2831" s="3" t="s">
        <v>295</v>
      </c>
      <c r="H2831" s="3">
        <v>1.0</v>
      </c>
      <c r="I2831" s="2">
        <f>IFERROR(vlookup(F2831,'College Conference'!$B$1:$Z$1000 , 6,False),0)</f>
        <v>0</v>
      </c>
      <c r="J2831" s="2">
        <f>IFERROR(vlookup(G2831,'College Conference'!$B$1:$Z$1000 , 6,False),0)</f>
        <v>3</v>
      </c>
    </row>
    <row r="2832">
      <c r="A2832" s="3" t="s">
        <v>1422</v>
      </c>
      <c r="B2832" s="3" t="s">
        <v>11</v>
      </c>
      <c r="C2832" s="3" t="s">
        <v>27</v>
      </c>
      <c r="D2832" s="2" t="s">
        <v>72</v>
      </c>
      <c r="E2832" s="2">
        <v>182.0</v>
      </c>
      <c r="F2832" s="3" t="s">
        <v>1423</v>
      </c>
      <c r="G2832" s="3" t="s">
        <v>400</v>
      </c>
      <c r="H2832" s="3">
        <v>1.0</v>
      </c>
      <c r="I2832" s="2">
        <f>IFERROR(vlookup(F2832,'College Conference'!$B$1:$Z$1000 , 6,False),0)</f>
        <v>0</v>
      </c>
      <c r="J2832" s="2">
        <f>IFERROR(vlookup(G2832,'College Conference'!$B$1:$Z$1000 , 6,False),0)</f>
        <v>3</v>
      </c>
    </row>
    <row r="2833">
      <c r="A2833" s="3" t="s">
        <v>3217</v>
      </c>
      <c r="B2833" s="3" t="s">
        <v>11</v>
      </c>
      <c r="C2833" s="3" t="s">
        <v>22</v>
      </c>
      <c r="D2833" s="4">
        <v>45423.0</v>
      </c>
      <c r="E2833" s="2">
        <v>206.0</v>
      </c>
      <c r="F2833" s="3" t="s">
        <v>426</v>
      </c>
      <c r="G2833" s="3" t="s">
        <v>705</v>
      </c>
      <c r="H2833" s="3">
        <v>1.0</v>
      </c>
      <c r="I2833" s="2">
        <f>IFERROR(vlookup(F2833,'College Conference'!$B$1:$Z$1000 , 6,False),0)</f>
        <v>0</v>
      </c>
      <c r="J2833" s="2">
        <f>IFERROR(vlookup(G2833,'College Conference'!$B$1:$Z$1000 , 6,False),0)</f>
        <v>7</v>
      </c>
    </row>
    <row r="2834">
      <c r="A2834" s="3" t="s">
        <v>2734</v>
      </c>
      <c r="B2834" s="3">
        <v>0.85</v>
      </c>
      <c r="C2834" s="3" t="s">
        <v>31</v>
      </c>
      <c r="D2834" s="4">
        <v>45449.0</v>
      </c>
      <c r="E2834" s="2">
        <v>290.0</v>
      </c>
      <c r="F2834" s="3" t="s">
        <v>783</v>
      </c>
      <c r="G2834" s="3" t="s">
        <v>548</v>
      </c>
      <c r="H2834" s="3">
        <v>1.0</v>
      </c>
      <c r="I2834" s="2">
        <f>IFERROR(vlookup(F2834,'College Conference'!$B$1:$Z$1000 , 6,False),0)</f>
        <v>8</v>
      </c>
      <c r="J2834" s="2">
        <f>IFERROR(vlookup(G2834,'College Conference'!$B$1:$Z$1000 , 6,False),0)</f>
        <v>5</v>
      </c>
    </row>
    <row r="2835">
      <c r="A2835" s="3" t="s">
        <v>3683</v>
      </c>
      <c r="B2835" s="3" t="s">
        <v>11</v>
      </c>
      <c r="C2835" s="3" t="s">
        <v>105</v>
      </c>
      <c r="D2835" s="4">
        <v>45445.0</v>
      </c>
      <c r="E2835" s="2">
        <v>300.0</v>
      </c>
      <c r="F2835" s="3" t="s">
        <v>666</v>
      </c>
      <c r="G2835" s="3" t="s">
        <v>772</v>
      </c>
      <c r="H2835" s="3">
        <v>1.0</v>
      </c>
      <c r="I2835" s="2">
        <f>IFERROR(vlookup(F2835,'College Conference'!$B$1:$Z$1000 , 6,False),0)</f>
        <v>0</v>
      </c>
      <c r="J2835" s="2">
        <f>IFERROR(vlookup(G2835,'College Conference'!$B$1:$Z$1000 , 6,False),0)</f>
        <v>8</v>
      </c>
    </row>
    <row r="2836">
      <c r="A2836" s="3" t="s">
        <v>2454</v>
      </c>
      <c r="B2836" s="3">
        <v>0.92</v>
      </c>
      <c r="C2836" s="3" t="s">
        <v>421</v>
      </c>
      <c r="D2836" s="4">
        <v>45446.0</v>
      </c>
      <c r="E2836" s="2">
        <v>325.0</v>
      </c>
      <c r="F2836" s="3" t="s">
        <v>320</v>
      </c>
      <c r="G2836" s="3" t="s">
        <v>540</v>
      </c>
      <c r="H2836" s="3">
        <v>1.0</v>
      </c>
      <c r="I2836" s="2">
        <f>IFERROR(vlookup(F2836,'College Conference'!$B$1:$Z$1000 , 6,False),0)</f>
        <v>3</v>
      </c>
      <c r="J2836" s="2">
        <f>IFERROR(vlookup(G2836,'College Conference'!$B$1:$Z$1000 , 6,False),0)</f>
        <v>5</v>
      </c>
    </row>
    <row r="2837">
      <c r="A2837" s="3" t="s">
        <v>2455</v>
      </c>
      <c r="B2837" s="3">
        <v>0.9</v>
      </c>
      <c r="C2837" s="3" t="s">
        <v>27</v>
      </c>
      <c r="D2837" s="2" t="s">
        <v>72</v>
      </c>
      <c r="E2837" s="2">
        <v>195.0</v>
      </c>
      <c r="F2837" s="3" t="s">
        <v>292</v>
      </c>
      <c r="G2837" s="3" t="s">
        <v>510</v>
      </c>
      <c r="H2837" s="3">
        <v>1.0</v>
      </c>
      <c r="I2837" s="2">
        <f>IFERROR(vlookup(F2837,'College Conference'!$B$1:$Z$1000 , 6,False),0)</f>
        <v>3</v>
      </c>
      <c r="J2837" s="2">
        <f>IFERROR(vlookup(G2837,'College Conference'!$B$1:$Z$1000 , 6,False),0)</f>
        <v>5</v>
      </c>
    </row>
    <row r="2838">
      <c r="A2838" s="3" t="s">
        <v>721</v>
      </c>
      <c r="B2838" s="3">
        <v>0.84</v>
      </c>
      <c r="C2838" s="3" t="s">
        <v>105</v>
      </c>
      <c r="D2838" s="4">
        <v>45447.0</v>
      </c>
      <c r="E2838" s="2">
        <v>295.0</v>
      </c>
      <c r="F2838" s="3" t="s">
        <v>685</v>
      </c>
      <c r="G2838" s="3" t="s">
        <v>674</v>
      </c>
      <c r="H2838" s="3">
        <v>1.0</v>
      </c>
      <c r="I2838" s="2">
        <f>IFERROR(vlookup(F2838,'College Conference'!$B$1:$Z$1000 , 6,False),0)</f>
        <v>7</v>
      </c>
      <c r="J2838" s="2">
        <f>IFERROR(vlookup(G2838,'College Conference'!$B$1:$Z$1000 , 6,False),0)</f>
        <v>0</v>
      </c>
    </row>
    <row r="2839">
      <c r="A2839" s="3" t="s">
        <v>3241</v>
      </c>
      <c r="B2839" s="3">
        <v>0.87</v>
      </c>
      <c r="C2839" s="3" t="s">
        <v>120</v>
      </c>
      <c r="D2839" s="4">
        <v>45450.0</v>
      </c>
      <c r="E2839" s="2">
        <v>225.0</v>
      </c>
      <c r="F2839" s="3" t="s">
        <v>240</v>
      </c>
      <c r="G2839" s="3" t="s">
        <v>705</v>
      </c>
      <c r="H2839" s="3">
        <v>1.0</v>
      </c>
      <c r="I2839" s="2">
        <f>IFERROR(vlookup(F2839,'College Conference'!$B$1:$Z$1000 , 6,False),0)</f>
        <v>2</v>
      </c>
      <c r="J2839" s="2">
        <f>IFERROR(vlookup(G2839,'College Conference'!$B$1:$Z$1000 , 6,False),0)</f>
        <v>7</v>
      </c>
    </row>
    <row r="2840">
      <c r="A2840" s="3" t="s">
        <v>2087</v>
      </c>
      <c r="B2840" s="3">
        <v>0.82</v>
      </c>
      <c r="C2840" s="3" t="s">
        <v>111</v>
      </c>
      <c r="D2840" s="4">
        <v>45445.0</v>
      </c>
      <c r="E2840" s="2">
        <v>195.0</v>
      </c>
      <c r="F2840" s="3" t="s">
        <v>158</v>
      </c>
      <c r="G2840" s="3" t="s">
        <v>519</v>
      </c>
      <c r="H2840" s="3">
        <v>1.0</v>
      </c>
      <c r="I2840" s="2">
        <f>IFERROR(vlookup(F2840,'College Conference'!$B$1:$Z$1000 , 6,False),0)</f>
        <v>1</v>
      </c>
      <c r="J2840" s="2">
        <f>IFERROR(vlookup(G2840,'College Conference'!$B$1:$Z$1000 , 6,False),0)</f>
        <v>5</v>
      </c>
    </row>
    <row r="2841">
      <c r="A2841" s="3" t="s">
        <v>1437</v>
      </c>
      <c r="B2841" s="3" t="s">
        <v>11</v>
      </c>
      <c r="C2841" s="3" t="s">
        <v>17</v>
      </c>
      <c r="D2841" s="4">
        <v>45446.0</v>
      </c>
      <c r="E2841" s="2">
        <v>209.0</v>
      </c>
      <c r="F2841" s="3" t="s">
        <v>322</v>
      </c>
      <c r="G2841" s="3" t="s">
        <v>564</v>
      </c>
      <c r="H2841" s="3">
        <v>1.0</v>
      </c>
      <c r="I2841" s="2">
        <f>IFERROR(vlookup(F2841,'College Conference'!$B$1:$Z$1000 , 6,False),0)</f>
        <v>3</v>
      </c>
      <c r="J2841" s="2">
        <f>IFERROR(vlookup(G2841,'College Conference'!$B$1:$Z$1000 , 6,False),0)</f>
        <v>5</v>
      </c>
    </row>
    <row r="2842">
      <c r="A2842" s="3" t="s">
        <v>2772</v>
      </c>
      <c r="B2842" s="3">
        <v>0.78</v>
      </c>
      <c r="C2842" s="3" t="s">
        <v>105</v>
      </c>
      <c r="D2842" s="4">
        <v>45445.0</v>
      </c>
      <c r="E2842" s="2">
        <v>290.0</v>
      </c>
      <c r="F2842" s="3" t="s">
        <v>1218</v>
      </c>
      <c r="G2842" s="3" t="s">
        <v>530</v>
      </c>
      <c r="H2842" s="3">
        <v>1.0</v>
      </c>
      <c r="I2842" s="2">
        <f>IFERROR(vlookup(F2842,'College Conference'!$B$1:$Z$1000 , 6,False),0)</f>
        <v>9</v>
      </c>
      <c r="J2842" s="2">
        <f>IFERROR(vlookup(G2842,'College Conference'!$B$1:$Z$1000 , 6,False),0)</f>
        <v>5</v>
      </c>
    </row>
    <row r="2843">
      <c r="A2843" s="3" t="s">
        <v>2187</v>
      </c>
      <c r="B2843" s="3">
        <v>0.85</v>
      </c>
      <c r="C2843" s="3" t="s">
        <v>17</v>
      </c>
      <c r="D2843" s="4">
        <v>45445.0</v>
      </c>
      <c r="E2843" s="2">
        <v>210.0</v>
      </c>
      <c r="F2843" s="3" t="s">
        <v>289</v>
      </c>
      <c r="G2843" s="3" t="s">
        <v>772</v>
      </c>
      <c r="H2843" s="3">
        <v>1.0</v>
      </c>
      <c r="I2843" s="2">
        <f>IFERROR(vlookup(F2843,'College Conference'!$B$1:$Z$1000 , 6,False),0)</f>
        <v>3</v>
      </c>
      <c r="J2843" s="2">
        <f>IFERROR(vlookup(G2843,'College Conference'!$B$1:$Z$1000 , 6,False),0)</f>
        <v>8</v>
      </c>
    </row>
    <row r="2844">
      <c r="A2844" s="3" t="s">
        <v>1260</v>
      </c>
      <c r="B2844" s="3">
        <v>0.84</v>
      </c>
      <c r="C2844" s="3" t="s">
        <v>111</v>
      </c>
      <c r="D2844" s="4">
        <v>45448.0</v>
      </c>
      <c r="E2844" s="2">
        <v>215.0</v>
      </c>
      <c r="F2844" s="3" t="s">
        <v>149</v>
      </c>
      <c r="G2844" s="3" t="s">
        <v>246</v>
      </c>
      <c r="H2844" s="3">
        <v>1.0</v>
      </c>
      <c r="I2844" s="2">
        <f>IFERROR(vlookup(F2844,'College Conference'!$B$1:$Z$1000 , 6,False),0)</f>
        <v>1</v>
      </c>
      <c r="J2844" s="2">
        <f>IFERROR(vlookup(G2844,'College Conference'!$B$1:$Z$1000 , 6,False),0)</f>
        <v>2</v>
      </c>
    </row>
    <row r="2845">
      <c r="A2845" s="3" t="s">
        <v>1424</v>
      </c>
      <c r="B2845" s="3" t="s">
        <v>11</v>
      </c>
      <c r="C2845" s="3" t="s">
        <v>17</v>
      </c>
      <c r="D2845" s="4">
        <v>45446.0</v>
      </c>
      <c r="E2845" s="2">
        <v>190.0</v>
      </c>
      <c r="F2845" s="3" t="s">
        <v>307</v>
      </c>
      <c r="G2845" s="3" t="s">
        <v>318</v>
      </c>
      <c r="H2845" s="3">
        <v>1.0</v>
      </c>
      <c r="I2845" s="2">
        <f>IFERROR(vlookup(F2845,'College Conference'!$B$1:$Z$1000 , 6,False),0)</f>
        <v>0</v>
      </c>
      <c r="J2845" s="2">
        <f>IFERROR(vlookup(G2845,'College Conference'!$B$1:$Z$1000 , 6,False),0)</f>
        <v>3</v>
      </c>
    </row>
    <row r="2846">
      <c r="A2846" s="3" t="s">
        <v>554</v>
      </c>
      <c r="B2846" s="3">
        <v>0.87</v>
      </c>
      <c r="C2846" s="3" t="s">
        <v>22</v>
      </c>
      <c r="D2846" s="2" t="s">
        <v>72</v>
      </c>
      <c r="E2846" s="2">
        <v>220.0</v>
      </c>
      <c r="F2846" s="3" t="s">
        <v>527</v>
      </c>
      <c r="G2846" s="3" t="s">
        <v>375</v>
      </c>
      <c r="H2846" s="3">
        <v>1.0</v>
      </c>
      <c r="I2846" s="2">
        <f>IFERROR(vlookup(F2846,'College Conference'!$B$1:$Z$1000 , 6,False),0)</f>
        <v>5</v>
      </c>
      <c r="J2846" s="2">
        <f>IFERROR(vlookup(G2846,'College Conference'!$B$1:$Z$1000 , 6,False),0)</f>
        <v>0</v>
      </c>
    </row>
    <row r="2847">
      <c r="A2847" s="3" t="s">
        <v>2456</v>
      </c>
      <c r="B2847" s="3">
        <v>0.96</v>
      </c>
      <c r="C2847" s="3" t="s">
        <v>63</v>
      </c>
      <c r="D2847" s="2" t="s">
        <v>72</v>
      </c>
      <c r="E2847" s="2">
        <v>180.0</v>
      </c>
      <c r="F2847" s="3" t="s">
        <v>295</v>
      </c>
      <c r="G2847" s="3" t="s">
        <v>519</v>
      </c>
      <c r="H2847" s="3">
        <v>1.0</v>
      </c>
      <c r="I2847" s="2">
        <f>IFERROR(vlookup(F2847,'College Conference'!$B$1:$Z$1000 , 6,False),0)</f>
        <v>3</v>
      </c>
      <c r="J2847" s="2">
        <f>IFERROR(vlookup(G2847,'College Conference'!$B$1:$Z$1000 , 6,False),0)</f>
        <v>5</v>
      </c>
    </row>
    <row r="2848">
      <c r="A2848" s="3" t="s">
        <v>2457</v>
      </c>
      <c r="B2848" s="3">
        <v>0.98</v>
      </c>
      <c r="C2848" s="3" t="s">
        <v>191</v>
      </c>
      <c r="D2848" s="4">
        <v>45445.0</v>
      </c>
      <c r="E2848" s="2">
        <v>195.0</v>
      </c>
      <c r="F2848" s="3" t="s">
        <v>295</v>
      </c>
      <c r="G2848" s="3" t="s">
        <v>564</v>
      </c>
      <c r="H2848" s="3">
        <v>1.0</v>
      </c>
      <c r="I2848" s="2">
        <f>IFERROR(vlookup(F2848,'College Conference'!$B$1:$Z$1000 , 6,False),0)</f>
        <v>3</v>
      </c>
      <c r="J2848" s="2">
        <f>IFERROR(vlookup(G2848,'College Conference'!$B$1:$Z$1000 , 6,False),0)</f>
        <v>5</v>
      </c>
    </row>
    <row r="2849">
      <c r="A2849" s="3" t="s">
        <v>908</v>
      </c>
      <c r="B2849" s="3">
        <v>0.84</v>
      </c>
      <c r="C2849" s="3" t="s">
        <v>27</v>
      </c>
      <c r="D2849" s="4">
        <v>45420.0</v>
      </c>
      <c r="E2849" s="2">
        <v>166.0</v>
      </c>
      <c r="F2849" s="3" t="s">
        <v>906</v>
      </c>
      <c r="G2849" s="3" t="s">
        <v>499</v>
      </c>
      <c r="H2849" s="3">
        <v>1.0</v>
      </c>
      <c r="I2849" s="2">
        <f>IFERROR(vlookup(F2849,'College Conference'!$B$1:$Z$1000 , 6,False),0)</f>
        <v>9</v>
      </c>
      <c r="J2849" s="2">
        <f>IFERROR(vlookup(G2849,'College Conference'!$B$1:$Z$1000 , 6,False),0)</f>
        <v>0</v>
      </c>
    </row>
    <row r="2850">
      <c r="A2850" s="3" t="s">
        <v>3613</v>
      </c>
      <c r="B2850" s="3" t="s">
        <v>11</v>
      </c>
      <c r="C2850" s="3" t="s">
        <v>27</v>
      </c>
      <c r="D2850" s="4">
        <v>45422.0</v>
      </c>
      <c r="E2850" s="2">
        <v>165.0</v>
      </c>
      <c r="F2850" s="3" t="s">
        <v>906</v>
      </c>
      <c r="G2850" s="3" t="s">
        <v>687</v>
      </c>
      <c r="H2850" s="3">
        <v>1.0</v>
      </c>
      <c r="I2850" s="2">
        <f>IFERROR(vlookup(F2850,'College Conference'!$B$1:$Z$1000 , 6,False),0)</f>
        <v>9</v>
      </c>
      <c r="J2850" s="2">
        <f>IFERROR(vlookup(G2850,'College Conference'!$B$1:$Z$1000 , 6,False),0)</f>
        <v>7</v>
      </c>
    </row>
    <row r="2851">
      <c r="A2851" s="3" t="s">
        <v>551</v>
      </c>
      <c r="B2851" s="3">
        <v>0.86</v>
      </c>
      <c r="C2851" s="3" t="s">
        <v>17</v>
      </c>
      <c r="D2851" s="4">
        <v>45420.0</v>
      </c>
      <c r="E2851" s="2">
        <v>165.0</v>
      </c>
      <c r="F2851" s="3" t="s">
        <v>892</v>
      </c>
      <c r="G2851" s="3" t="s">
        <v>525</v>
      </c>
      <c r="H2851" s="3">
        <v>1.0</v>
      </c>
      <c r="I2851" s="2">
        <f>IFERROR(vlookup(F2851,'College Conference'!$B$1:$Z$1000 , 6,False),0)</f>
        <v>9</v>
      </c>
      <c r="J2851" s="2">
        <f>IFERROR(vlookup(G2851,'College Conference'!$B$1:$Z$1000 , 6,False),0)</f>
        <v>5</v>
      </c>
    </row>
    <row r="2852">
      <c r="A2852" s="3" t="s">
        <v>1462</v>
      </c>
      <c r="B2852" s="3">
        <v>0.84</v>
      </c>
      <c r="C2852" s="3" t="s">
        <v>52</v>
      </c>
      <c r="D2852" s="4">
        <v>45448.0</v>
      </c>
      <c r="E2852" s="2">
        <v>205.0</v>
      </c>
      <c r="F2852" s="3" t="s">
        <v>280</v>
      </c>
      <c r="G2852" s="3" t="s">
        <v>322</v>
      </c>
      <c r="H2852" s="3">
        <v>1.0</v>
      </c>
      <c r="I2852" s="2">
        <f>IFERROR(vlookup(F2852,'College Conference'!$B$1:$Z$1000 , 6,False),0)</f>
        <v>2</v>
      </c>
      <c r="J2852" s="2">
        <f>IFERROR(vlookup(G2852,'College Conference'!$B$1:$Z$1000 , 6,False),0)</f>
        <v>3</v>
      </c>
    </row>
    <row r="2853">
      <c r="A2853" s="3" t="s">
        <v>3138</v>
      </c>
      <c r="B2853" s="3">
        <v>0.86</v>
      </c>
      <c r="C2853" s="3" t="s">
        <v>78</v>
      </c>
      <c r="D2853" s="4">
        <v>45445.0</v>
      </c>
      <c r="E2853" s="2">
        <v>199.0</v>
      </c>
      <c r="F2853" s="3" t="s">
        <v>804</v>
      </c>
      <c r="G2853" s="3" t="s">
        <v>623</v>
      </c>
      <c r="H2853" s="3">
        <v>1.0</v>
      </c>
      <c r="I2853" s="2">
        <f>IFERROR(vlookup(F2853,'College Conference'!$B$1:$Z$1000 , 6,False),0)</f>
        <v>8</v>
      </c>
      <c r="J2853" s="2">
        <f>IFERROR(vlookup(G2853,'College Conference'!$B$1:$Z$1000 , 6,False),0)</f>
        <v>6</v>
      </c>
    </row>
    <row r="2854">
      <c r="A2854" s="3" t="s">
        <v>2735</v>
      </c>
      <c r="B2854" s="3">
        <v>0.89</v>
      </c>
      <c r="C2854" s="3" t="s">
        <v>191</v>
      </c>
      <c r="D2854" s="4">
        <v>45446.0</v>
      </c>
      <c r="E2854" s="2">
        <v>214.0</v>
      </c>
      <c r="F2854" s="3" t="s">
        <v>779</v>
      </c>
      <c r="G2854" s="3" t="s">
        <v>548</v>
      </c>
      <c r="H2854" s="3">
        <v>1.0</v>
      </c>
      <c r="I2854" s="2">
        <f>IFERROR(vlookup(F2854,'College Conference'!$B$1:$Z$1000 , 6,False),0)</f>
        <v>8</v>
      </c>
      <c r="J2854" s="2">
        <f>IFERROR(vlookup(G2854,'College Conference'!$B$1:$Z$1000 , 6,False),0)</f>
        <v>5</v>
      </c>
    </row>
    <row r="2855">
      <c r="A2855" s="3" t="s">
        <v>2458</v>
      </c>
      <c r="B2855" s="3">
        <v>0.92</v>
      </c>
      <c r="C2855" s="3" t="s">
        <v>17</v>
      </c>
      <c r="D2855" s="2" t="s">
        <v>72</v>
      </c>
      <c r="E2855" s="2">
        <v>194.0</v>
      </c>
      <c r="F2855" s="3" t="s">
        <v>325</v>
      </c>
      <c r="G2855" s="3" t="s">
        <v>519</v>
      </c>
      <c r="H2855" s="3">
        <v>1.0</v>
      </c>
      <c r="I2855" s="2">
        <f>IFERROR(vlookup(F2855,'College Conference'!$B$1:$Z$1000 , 6,False),0)</f>
        <v>3</v>
      </c>
      <c r="J2855" s="2">
        <f>IFERROR(vlookup(G2855,'College Conference'!$B$1:$Z$1000 , 6,False),0)</f>
        <v>5</v>
      </c>
    </row>
    <row r="2856">
      <c r="A2856" s="3" t="s">
        <v>1673</v>
      </c>
      <c r="B2856" s="3">
        <v>0.8</v>
      </c>
      <c r="C2856" s="3" t="s">
        <v>313</v>
      </c>
      <c r="D2856" s="4">
        <v>45422.0</v>
      </c>
      <c r="E2856" s="2">
        <v>165.0</v>
      </c>
      <c r="F2856" s="3" t="s">
        <v>527</v>
      </c>
      <c r="G2856" s="3" t="s">
        <v>311</v>
      </c>
      <c r="H2856" s="3">
        <v>1.0</v>
      </c>
      <c r="I2856" s="2">
        <f>IFERROR(vlookup(F2856,'College Conference'!$B$1:$Z$1000 , 6,False),0)</f>
        <v>5</v>
      </c>
      <c r="J2856" s="2">
        <f>IFERROR(vlookup(G2856,'College Conference'!$B$1:$Z$1000 , 6,False),0)</f>
        <v>3</v>
      </c>
    </row>
    <row r="2857">
      <c r="A2857" s="3" t="s">
        <v>3012</v>
      </c>
      <c r="B2857" s="3">
        <v>0.9</v>
      </c>
      <c r="C2857" s="3" t="s">
        <v>17</v>
      </c>
      <c r="D2857" s="4">
        <v>45423.0</v>
      </c>
      <c r="E2857" s="2">
        <v>203.0</v>
      </c>
      <c r="F2857" s="3" t="s">
        <v>540</v>
      </c>
      <c r="G2857" s="3" t="s">
        <v>613</v>
      </c>
      <c r="H2857" s="3">
        <v>1.0</v>
      </c>
      <c r="I2857" s="2">
        <f>IFERROR(vlookup(F2857,'College Conference'!$B$1:$Z$1000 , 6,False),0)</f>
        <v>5</v>
      </c>
      <c r="J2857" s="2">
        <f>IFERROR(vlookup(G2857,'College Conference'!$B$1:$Z$1000 , 6,False),0)</f>
        <v>6</v>
      </c>
    </row>
    <row r="2858">
      <c r="A2858" s="3" t="s">
        <v>3235</v>
      </c>
      <c r="B2858" s="3">
        <v>0.9</v>
      </c>
      <c r="C2858" s="3" t="s">
        <v>27</v>
      </c>
      <c r="D2858" s="4">
        <v>45423.0</v>
      </c>
      <c r="E2858" s="2">
        <v>175.0</v>
      </c>
      <c r="F2858" s="3" t="s">
        <v>976</v>
      </c>
      <c r="G2858" s="3" t="s">
        <v>693</v>
      </c>
      <c r="H2858" s="3">
        <v>1.0</v>
      </c>
      <c r="I2858" s="2">
        <f>IFERROR(vlookup(F2858,'College Conference'!$B$1:$Z$1000 , 6,False),0)</f>
        <v>1</v>
      </c>
      <c r="J2858" s="2">
        <f>IFERROR(vlookup(G2858,'College Conference'!$B$1:$Z$1000 , 6,False),0)</f>
        <v>7</v>
      </c>
    </row>
    <row r="2859">
      <c r="A2859" s="3" t="s">
        <v>4272</v>
      </c>
      <c r="B2859" s="3">
        <v>0.88</v>
      </c>
      <c r="C2859" s="3" t="s">
        <v>27</v>
      </c>
      <c r="D2859" s="2" t="s">
        <v>72</v>
      </c>
      <c r="E2859" s="2">
        <v>172.0</v>
      </c>
      <c r="F2859" s="3" t="s">
        <v>816</v>
      </c>
      <c r="G2859" s="3" t="s">
        <v>894</v>
      </c>
      <c r="H2859" s="3">
        <v>1.0</v>
      </c>
      <c r="I2859" s="2">
        <f>IFERROR(vlookup(F2859,'College Conference'!$B$1:$Z$1000 , 6,False),0)</f>
        <v>8</v>
      </c>
      <c r="J2859" s="2">
        <f>IFERROR(vlookup(G2859,'College Conference'!$B$1:$Z$1000 , 6,False),0)</f>
        <v>9</v>
      </c>
    </row>
    <row r="2860">
      <c r="A2860" s="3" t="s">
        <v>1291</v>
      </c>
      <c r="B2860" s="3">
        <v>0.77</v>
      </c>
      <c r="C2860" s="3" t="s">
        <v>111</v>
      </c>
      <c r="D2860" s="4">
        <v>45446.0</v>
      </c>
      <c r="E2860" s="2">
        <v>221.0</v>
      </c>
      <c r="F2860" s="3" t="s">
        <v>480</v>
      </c>
      <c r="G2860" s="3" t="s">
        <v>251</v>
      </c>
      <c r="H2860" s="3">
        <v>1.0</v>
      </c>
      <c r="I2860" s="2">
        <f>IFERROR(vlookup(F2860,'College Conference'!$B$1:$Z$1000 , 6,False),0)</f>
        <v>4</v>
      </c>
      <c r="J2860" s="2">
        <f>IFERROR(vlookup(G2860,'College Conference'!$B$1:$Z$1000 , 6,False),0)</f>
        <v>2</v>
      </c>
    </row>
    <row r="2861">
      <c r="A2861" s="3" t="s">
        <v>3323</v>
      </c>
      <c r="B2861" s="3">
        <v>0.85</v>
      </c>
      <c r="C2861" s="3" t="s">
        <v>31</v>
      </c>
      <c r="D2861" s="4">
        <v>45450.0</v>
      </c>
      <c r="E2861" s="2">
        <v>305.0</v>
      </c>
      <c r="F2861" s="3" t="s">
        <v>301</v>
      </c>
      <c r="G2861" s="3" t="s">
        <v>711</v>
      </c>
      <c r="H2861" s="3">
        <v>1.0</v>
      </c>
      <c r="I2861" s="2">
        <f>IFERROR(vlookup(F2861,'College Conference'!$B$1:$Z$1000 , 6,False),0)</f>
        <v>3</v>
      </c>
      <c r="J2861" s="2">
        <f>IFERROR(vlookup(G2861,'College Conference'!$B$1:$Z$1000 , 6,False),0)</f>
        <v>7</v>
      </c>
    </row>
    <row r="2862">
      <c r="A2862" s="3" t="s">
        <v>3218</v>
      </c>
      <c r="B2862" s="3">
        <v>0.74</v>
      </c>
      <c r="C2862" s="3" t="s">
        <v>353</v>
      </c>
      <c r="D2862" s="4">
        <v>45423.0</v>
      </c>
      <c r="E2862" s="2">
        <v>236.0</v>
      </c>
      <c r="F2862" s="3" t="s">
        <v>375</v>
      </c>
      <c r="G2862" s="3" t="s">
        <v>740</v>
      </c>
      <c r="H2862" s="3">
        <v>1.0</v>
      </c>
      <c r="I2862" s="2">
        <f>IFERROR(vlookup(F2862,'College Conference'!$B$1:$Z$1000 , 6,False),0)</f>
        <v>0</v>
      </c>
      <c r="J2862" s="2">
        <f>IFERROR(vlookup(G2862,'College Conference'!$B$1:$Z$1000 , 6,False),0)</f>
        <v>7</v>
      </c>
    </row>
    <row r="2863">
      <c r="A2863" s="3" t="s">
        <v>2786</v>
      </c>
      <c r="B2863" s="3" t="s">
        <v>11</v>
      </c>
      <c r="C2863" s="3" t="s">
        <v>120</v>
      </c>
      <c r="D2863" s="4">
        <v>45448.0</v>
      </c>
      <c r="E2863" s="2">
        <v>245.0</v>
      </c>
      <c r="F2863" s="3" t="s">
        <v>922</v>
      </c>
      <c r="G2863" s="3" t="s">
        <v>527</v>
      </c>
      <c r="H2863" s="3">
        <v>1.0</v>
      </c>
      <c r="I2863" s="2">
        <f>IFERROR(vlookup(F2863,'College Conference'!$B$1:$Z$1000 , 6,False),0)</f>
        <v>10</v>
      </c>
      <c r="J2863" s="2">
        <f>IFERROR(vlookup(G2863,'College Conference'!$B$1:$Z$1000 , 6,False),0)</f>
        <v>5</v>
      </c>
    </row>
    <row r="2864">
      <c r="A2864" s="3" t="s">
        <v>2835</v>
      </c>
      <c r="B2864" s="3" t="s">
        <v>11</v>
      </c>
      <c r="C2864" s="3" t="s">
        <v>31</v>
      </c>
      <c r="D2864" s="4">
        <v>45449.0</v>
      </c>
      <c r="E2864" s="2">
        <v>305.0</v>
      </c>
      <c r="F2864" s="3" t="s">
        <v>18</v>
      </c>
      <c r="G2864" s="3" t="s">
        <v>643</v>
      </c>
      <c r="H2864" s="3">
        <v>1.0</v>
      </c>
      <c r="I2864" s="2">
        <f>IFERROR(vlookup(F2864,'College Conference'!$B$1:$Z$1000 , 6,False),0)</f>
        <v>0</v>
      </c>
      <c r="J2864" s="2">
        <f>IFERROR(vlookup(G2864,'College Conference'!$B$1:$Z$1000 , 6,False),0)</f>
        <v>6</v>
      </c>
    </row>
    <row r="2865">
      <c r="A2865" s="3" t="s">
        <v>4341</v>
      </c>
      <c r="B2865" s="3">
        <v>0.87</v>
      </c>
      <c r="C2865" s="3" t="s">
        <v>22</v>
      </c>
      <c r="D2865" s="4">
        <v>45422.0</v>
      </c>
      <c r="E2865" s="2">
        <v>200.0</v>
      </c>
      <c r="F2865" s="3" t="s">
        <v>1131</v>
      </c>
      <c r="G2865" s="3" t="s">
        <v>924</v>
      </c>
      <c r="H2865" s="3">
        <v>1.0</v>
      </c>
      <c r="I2865" s="2">
        <f>IFERROR(vlookup(F2865,'College Conference'!$B$1:$Z$1000 , 6,False),0)</f>
        <v>7</v>
      </c>
      <c r="J2865" s="2">
        <f>IFERROR(vlookup(G2865,'College Conference'!$B$1:$Z$1000 , 6,False),0)</f>
        <v>10</v>
      </c>
    </row>
    <row r="2866">
      <c r="A2866" s="3" t="s">
        <v>1153</v>
      </c>
      <c r="B2866" s="3">
        <v>0.8</v>
      </c>
      <c r="C2866" s="3" t="s">
        <v>12</v>
      </c>
      <c r="D2866" s="4">
        <v>45446.0</v>
      </c>
      <c r="E2866" s="2">
        <v>270.0</v>
      </c>
      <c r="F2866" s="3" t="s">
        <v>718</v>
      </c>
      <c r="G2866" s="3" t="s">
        <v>976</v>
      </c>
      <c r="H2866" s="3">
        <v>1.0</v>
      </c>
      <c r="I2866" s="2">
        <f>IFERROR(vlookup(F2866,'College Conference'!$B$1:$Z$1000 , 6,False),0)</f>
        <v>7</v>
      </c>
      <c r="J2866" s="2">
        <f>IFERROR(vlookup(G2866,'College Conference'!$B$1:$Z$1000 , 6,False),0)</f>
        <v>1</v>
      </c>
    </row>
    <row r="2867">
      <c r="A2867" s="3" t="s">
        <v>2289</v>
      </c>
      <c r="B2867" s="3" t="s">
        <v>11</v>
      </c>
      <c r="C2867" s="3" t="s">
        <v>120</v>
      </c>
      <c r="D2867" s="4">
        <v>45446.0</v>
      </c>
      <c r="E2867" s="2">
        <v>235.0</v>
      </c>
      <c r="F2867" s="3" t="s">
        <v>1428</v>
      </c>
      <c r="G2867" s="3" t="s">
        <v>527</v>
      </c>
      <c r="H2867" s="3">
        <v>1.0</v>
      </c>
      <c r="I2867" s="2">
        <f>IFERROR(vlookup(F2867,'College Conference'!$B$1:$Z$1000 , 6,False),0)</f>
        <v>0</v>
      </c>
      <c r="J2867" s="2">
        <f>IFERROR(vlookup(G2867,'College Conference'!$B$1:$Z$1000 , 6,False),0)</f>
        <v>5</v>
      </c>
    </row>
    <row r="2868">
      <c r="A2868" s="3" t="s">
        <v>722</v>
      </c>
      <c r="B2868" s="3">
        <v>0.9</v>
      </c>
      <c r="C2868" s="3" t="s">
        <v>27</v>
      </c>
      <c r="D2868" s="4">
        <v>45446.0</v>
      </c>
      <c r="E2868" s="2">
        <v>195.0</v>
      </c>
      <c r="F2868" s="3" t="s">
        <v>691</v>
      </c>
      <c r="G2868" s="3" t="s">
        <v>241</v>
      </c>
      <c r="H2868" s="3">
        <v>1.0</v>
      </c>
      <c r="I2868" s="2">
        <f>IFERROR(vlookup(F2868,'College Conference'!$B$1:$Z$1000 , 6,False),0)</f>
        <v>7</v>
      </c>
      <c r="J2868" s="2">
        <f>IFERROR(vlookup(G2868,'College Conference'!$B$1:$Z$1000 , 6,False),0)</f>
        <v>0</v>
      </c>
    </row>
    <row r="2869">
      <c r="A2869" s="3" t="s">
        <v>1154</v>
      </c>
      <c r="B2869" s="3">
        <v>0.82</v>
      </c>
      <c r="C2869" s="3" t="s">
        <v>31</v>
      </c>
      <c r="D2869" s="4">
        <v>45449.0</v>
      </c>
      <c r="E2869" s="2">
        <v>317.0</v>
      </c>
      <c r="F2869" s="3" t="s">
        <v>718</v>
      </c>
      <c r="G2869" s="3" t="s">
        <v>976</v>
      </c>
      <c r="H2869" s="3">
        <v>1.0</v>
      </c>
      <c r="I2869" s="2">
        <f>IFERROR(vlookup(F2869,'College Conference'!$B$1:$Z$1000 , 6,False),0)</f>
        <v>7</v>
      </c>
      <c r="J2869" s="2">
        <f>IFERROR(vlookup(G2869,'College Conference'!$B$1:$Z$1000 , 6,False),0)</f>
        <v>1</v>
      </c>
    </row>
    <row r="2870">
      <c r="A2870" s="3" t="s">
        <v>909</v>
      </c>
      <c r="B2870" s="3">
        <v>0.81</v>
      </c>
      <c r="C2870" s="3" t="s">
        <v>258</v>
      </c>
      <c r="D2870" s="4">
        <v>45448.0</v>
      </c>
      <c r="E2870" s="2">
        <v>216.0</v>
      </c>
      <c r="F2870" s="3" t="s">
        <v>892</v>
      </c>
      <c r="G2870" s="3" t="s">
        <v>192</v>
      </c>
      <c r="H2870" s="3">
        <v>1.0</v>
      </c>
      <c r="I2870" s="2">
        <f>IFERROR(vlookup(F2870,'College Conference'!$B$1:$Z$1000 , 6,False),0)</f>
        <v>9</v>
      </c>
      <c r="J2870" s="2">
        <f>IFERROR(vlookup(G2870,'College Conference'!$B$1:$Z$1000 , 6,False),0)</f>
        <v>0</v>
      </c>
    </row>
    <row r="2871">
      <c r="A2871" s="3" t="s">
        <v>3139</v>
      </c>
      <c r="B2871" s="3">
        <v>0.8</v>
      </c>
      <c r="C2871" s="3" t="s">
        <v>27</v>
      </c>
      <c r="D2871" s="2" t="s">
        <v>72</v>
      </c>
      <c r="E2871" s="2">
        <v>170.0</v>
      </c>
      <c r="F2871" s="3" t="s">
        <v>823</v>
      </c>
      <c r="G2871" s="3" t="s">
        <v>615</v>
      </c>
      <c r="H2871" s="3">
        <v>1.0</v>
      </c>
      <c r="I2871" s="2">
        <f>IFERROR(vlookup(F2871,'College Conference'!$B$1:$Z$1000 , 6,False),0)</f>
        <v>8</v>
      </c>
      <c r="J2871" s="2">
        <f>IFERROR(vlookup(G2871,'College Conference'!$B$1:$Z$1000 , 6,False),0)</f>
        <v>6</v>
      </c>
    </row>
    <row r="2872">
      <c r="A2872" s="3" t="s">
        <v>723</v>
      </c>
      <c r="B2872" s="3">
        <v>0.91</v>
      </c>
      <c r="C2872" s="3" t="s">
        <v>105</v>
      </c>
      <c r="D2872" s="4">
        <v>45445.0</v>
      </c>
      <c r="E2872" s="2">
        <v>320.0</v>
      </c>
      <c r="F2872" s="3" t="s">
        <v>685</v>
      </c>
      <c r="G2872" s="3" t="s">
        <v>173</v>
      </c>
      <c r="H2872" s="3">
        <v>1.0</v>
      </c>
      <c r="I2872" s="2">
        <f>IFERROR(vlookup(F2872,'College Conference'!$B$1:$Z$1000 , 6,False),0)</f>
        <v>7</v>
      </c>
      <c r="J2872" s="2">
        <f>IFERROR(vlookup(G2872,'College Conference'!$B$1:$Z$1000 , 6,False),0)</f>
        <v>0</v>
      </c>
    </row>
    <row r="2873">
      <c r="A2873" s="3" t="s">
        <v>3324</v>
      </c>
      <c r="B2873" s="3">
        <v>0.91</v>
      </c>
      <c r="C2873" s="3" t="s">
        <v>63</v>
      </c>
      <c r="D2873" s="4">
        <v>45444.0</v>
      </c>
      <c r="E2873" s="2">
        <v>185.0</v>
      </c>
      <c r="F2873" s="3" t="s">
        <v>311</v>
      </c>
      <c r="G2873" s="3" t="s">
        <v>689</v>
      </c>
      <c r="H2873" s="3">
        <v>1.0</v>
      </c>
      <c r="I2873" s="2">
        <f>IFERROR(vlookup(F2873,'College Conference'!$B$1:$Z$1000 , 6,False),0)</f>
        <v>3</v>
      </c>
      <c r="J2873" s="2">
        <f>IFERROR(vlookup(G2873,'College Conference'!$B$1:$Z$1000 , 6,False),0)</f>
        <v>7</v>
      </c>
    </row>
    <row r="2874">
      <c r="A2874" s="3" t="s">
        <v>644</v>
      </c>
      <c r="B2874" s="3">
        <v>0.87</v>
      </c>
      <c r="C2874" s="3" t="s">
        <v>63</v>
      </c>
      <c r="D2874" s="4">
        <v>45423.0</v>
      </c>
      <c r="E2874" s="2">
        <v>195.0</v>
      </c>
      <c r="F2874" s="3" t="s">
        <v>631</v>
      </c>
      <c r="G2874" s="3" t="s">
        <v>426</v>
      </c>
      <c r="H2874" s="3">
        <v>1.0</v>
      </c>
      <c r="I2874" s="2">
        <f>IFERROR(vlookup(F2874,'College Conference'!$B$1:$Z$1000 , 6,False),0)</f>
        <v>6</v>
      </c>
      <c r="J2874" s="2">
        <f>IFERROR(vlookup(G2874,'College Conference'!$B$1:$Z$1000 , 6,False),0)</f>
        <v>0</v>
      </c>
    </row>
    <row r="2875">
      <c r="A2875" s="3" t="s">
        <v>3736</v>
      </c>
      <c r="B2875" s="3">
        <v>0.75</v>
      </c>
      <c r="C2875" s="3" t="s">
        <v>279</v>
      </c>
      <c r="D2875" s="4">
        <v>45446.0</v>
      </c>
      <c r="E2875" s="2">
        <v>235.0</v>
      </c>
      <c r="F2875" s="3" t="s">
        <v>238</v>
      </c>
      <c r="G2875" s="3" t="s">
        <v>779</v>
      </c>
      <c r="H2875" s="3">
        <v>1.0</v>
      </c>
      <c r="I2875" s="2">
        <f>IFERROR(vlookup(F2875,'College Conference'!$B$1:$Z$1000 , 6,False),0)</f>
        <v>2</v>
      </c>
      <c r="J2875" s="2">
        <f>IFERROR(vlookup(G2875,'College Conference'!$B$1:$Z$1000 , 6,False),0)</f>
        <v>8</v>
      </c>
    </row>
    <row r="2876">
      <c r="A2876" s="3" t="s">
        <v>3977</v>
      </c>
      <c r="B2876" s="3">
        <v>0.78</v>
      </c>
      <c r="C2876" s="3" t="s">
        <v>105</v>
      </c>
      <c r="D2876" s="4">
        <v>45447.0</v>
      </c>
      <c r="E2876" s="2">
        <v>250.0</v>
      </c>
      <c r="F2876" s="3" t="s">
        <v>734</v>
      </c>
      <c r="G2876" s="3" t="s">
        <v>772</v>
      </c>
      <c r="H2876" s="3">
        <v>1.0</v>
      </c>
      <c r="I2876" s="2">
        <f>IFERROR(vlookup(F2876,'College Conference'!$B$1:$Z$1000 , 6,False),0)</f>
        <v>7</v>
      </c>
      <c r="J2876" s="2">
        <f>IFERROR(vlookup(G2876,'College Conference'!$B$1:$Z$1000 , 6,False),0)</f>
        <v>8</v>
      </c>
    </row>
    <row r="2877">
      <c r="A2877" s="3" t="s">
        <v>555</v>
      </c>
      <c r="B2877" s="3" t="s">
        <v>11</v>
      </c>
      <c r="C2877" s="3" t="s">
        <v>279</v>
      </c>
      <c r="D2877" s="4">
        <v>45447.0</v>
      </c>
      <c r="E2877" s="2">
        <v>265.0</v>
      </c>
      <c r="F2877" s="3" t="s">
        <v>510</v>
      </c>
      <c r="G2877" s="3" t="s">
        <v>269</v>
      </c>
      <c r="H2877" s="3">
        <v>1.0</v>
      </c>
      <c r="I2877" s="2">
        <f>IFERROR(vlookup(F2877,'College Conference'!$B$1:$Z$1000 , 6,False),0)</f>
        <v>5</v>
      </c>
      <c r="J2877" s="2">
        <f>IFERROR(vlookup(G2877,'College Conference'!$B$1:$Z$1000 , 6,False),0)</f>
        <v>0</v>
      </c>
    </row>
    <row r="2878">
      <c r="A2878" s="3" t="s">
        <v>645</v>
      </c>
      <c r="B2878" s="3">
        <v>0.75</v>
      </c>
      <c r="C2878" s="3" t="s">
        <v>27</v>
      </c>
      <c r="D2878" s="4">
        <v>45423.0</v>
      </c>
      <c r="E2878" s="2">
        <v>175.0</v>
      </c>
      <c r="F2878" s="3" t="s">
        <v>646</v>
      </c>
      <c r="G2878" s="3" t="s">
        <v>375</v>
      </c>
      <c r="H2878" s="3">
        <v>1.0</v>
      </c>
      <c r="I2878" s="2">
        <f>IFERROR(vlookup(F2878,'College Conference'!$B$1:$Z$1000 , 6,False),0)</f>
        <v>6</v>
      </c>
      <c r="J2878" s="2">
        <f>IFERROR(vlookup(G2878,'College Conference'!$B$1:$Z$1000 , 6,False),0)</f>
        <v>0</v>
      </c>
    </row>
    <row r="2879">
      <c r="A2879" s="3" t="s">
        <v>2934</v>
      </c>
      <c r="B2879" s="3">
        <v>0.85</v>
      </c>
      <c r="C2879" s="3" t="s">
        <v>258</v>
      </c>
      <c r="D2879" s="4">
        <v>45445.0</v>
      </c>
      <c r="E2879" s="2">
        <v>200.0</v>
      </c>
      <c r="F2879" s="3" t="s">
        <v>306</v>
      </c>
      <c r="G2879" s="3" t="s">
        <v>615</v>
      </c>
      <c r="H2879" s="3">
        <v>1.0</v>
      </c>
      <c r="I2879" s="2">
        <f>IFERROR(vlookup(F2879,'College Conference'!$B$1:$Z$1000 , 6,False),0)</f>
        <v>3</v>
      </c>
      <c r="J2879" s="2">
        <f>IFERROR(vlookup(G2879,'College Conference'!$B$1:$Z$1000 , 6,False),0)</f>
        <v>6</v>
      </c>
    </row>
    <row r="2880">
      <c r="A2880" s="3" t="s">
        <v>3219</v>
      </c>
      <c r="B2880" s="3" t="s">
        <v>11</v>
      </c>
      <c r="C2880" s="3" t="s">
        <v>17</v>
      </c>
      <c r="D2880" s="4">
        <v>45445.0</v>
      </c>
      <c r="E2880" s="2">
        <v>195.0</v>
      </c>
      <c r="F2880" s="3" t="s">
        <v>660</v>
      </c>
      <c r="G2880" s="3" t="s">
        <v>705</v>
      </c>
      <c r="H2880" s="3">
        <v>1.0</v>
      </c>
      <c r="I2880" s="2">
        <f>IFERROR(vlookup(F2880,'College Conference'!$B$1:$Z$1000 , 6,False),0)</f>
        <v>0</v>
      </c>
      <c r="J2880" s="2">
        <f>IFERROR(vlookup(G2880,'College Conference'!$B$1:$Z$1000 , 6,False),0)</f>
        <v>7</v>
      </c>
    </row>
    <row r="2881">
      <c r="A2881" s="3" t="s">
        <v>3737</v>
      </c>
      <c r="B2881" s="3">
        <v>0.8</v>
      </c>
      <c r="C2881" s="3" t="s">
        <v>353</v>
      </c>
      <c r="D2881" s="4">
        <v>45446.0</v>
      </c>
      <c r="E2881" s="2">
        <v>274.0</v>
      </c>
      <c r="F2881" s="3" t="s">
        <v>238</v>
      </c>
      <c r="G2881" s="3" t="s">
        <v>779</v>
      </c>
      <c r="H2881" s="3">
        <v>1.0</v>
      </c>
      <c r="I2881" s="2">
        <f>IFERROR(vlookup(F2881,'College Conference'!$B$1:$Z$1000 , 6,False),0)</f>
        <v>2</v>
      </c>
      <c r="J2881" s="2">
        <f>IFERROR(vlookup(G2881,'College Conference'!$B$1:$Z$1000 , 6,False),0)</f>
        <v>8</v>
      </c>
    </row>
    <row r="2882">
      <c r="A2882" s="3" t="s">
        <v>2869</v>
      </c>
      <c r="B2882" s="3">
        <v>0.77</v>
      </c>
      <c r="C2882" s="3" t="s">
        <v>415</v>
      </c>
      <c r="D2882" s="4">
        <v>45445.0</v>
      </c>
      <c r="E2882" s="2">
        <v>282.0</v>
      </c>
      <c r="F2882" s="3" t="s">
        <v>238</v>
      </c>
      <c r="G2882" s="3" t="s">
        <v>631</v>
      </c>
      <c r="H2882" s="3">
        <v>1.0</v>
      </c>
      <c r="I2882" s="2">
        <f>IFERROR(vlookup(F2882,'College Conference'!$B$1:$Z$1000 , 6,False),0)</f>
        <v>2</v>
      </c>
      <c r="J2882" s="2">
        <f>IFERROR(vlookup(G2882,'College Conference'!$B$1:$Z$1000 , 6,False),0)</f>
        <v>6</v>
      </c>
    </row>
    <row r="2883">
      <c r="A2883" s="3" t="s">
        <v>3821</v>
      </c>
      <c r="B2883" s="3">
        <v>0.92</v>
      </c>
      <c r="C2883" s="3" t="s">
        <v>111</v>
      </c>
      <c r="D2883" s="4">
        <v>45423.0</v>
      </c>
      <c r="E2883" s="2">
        <v>214.0</v>
      </c>
      <c r="F2883" s="3" t="s">
        <v>325</v>
      </c>
      <c r="G2883" s="3" t="s">
        <v>796</v>
      </c>
      <c r="H2883" s="3">
        <v>1.0</v>
      </c>
      <c r="I2883" s="2">
        <f>IFERROR(vlookup(F2883,'College Conference'!$B$1:$Z$1000 , 6,False),0)</f>
        <v>3</v>
      </c>
      <c r="J2883" s="2">
        <f>IFERROR(vlookup(G2883,'College Conference'!$B$1:$Z$1000 , 6,False),0)</f>
        <v>8</v>
      </c>
    </row>
    <row r="2884">
      <c r="A2884" s="3" t="s">
        <v>3325</v>
      </c>
      <c r="B2884" s="3">
        <v>0.89</v>
      </c>
      <c r="C2884" s="3" t="s">
        <v>31</v>
      </c>
      <c r="D2884" s="4">
        <v>45447.0</v>
      </c>
      <c r="E2884" s="2">
        <v>309.0</v>
      </c>
      <c r="F2884" s="3" t="s">
        <v>348</v>
      </c>
      <c r="G2884" s="3" t="s">
        <v>714</v>
      </c>
      <c r="H2884" s="3">
        <v>1.0</v>
      </c>
      <c r="I2884" s="2">
        <f>IFERROR(vlookup(F2884,'College Conference'!$B$1:$Z$1000 , 6,False),0)</f>
        <v>3</v>
      </c>
      <c r="J2884" s="2">
        <f>IFERROR(vlookup(G2884,'College Conference'!$B$1:$Z$1000 , 6,False),0)</f>
        <v>7</v>
      </c>
    </row>
    <row r="2885">
      <c r="A2885" s="3" t="s">
        <v>2175</v>
      </c>
      <c r="B2885" s="3">
        <v>0.78</v>
      </c>
      <c r="C2885" s="3" t="s">
        <v>22</v>
      </c>
      <c r="D2885" s="4">
        <v>45422.0</v>
      </c>
      <c r="E2885" s="2">
        <v>200.0</v>
      </c>
      <c r="F2885" s="3" t="s">
        <v>711</v>
      </c>
      <c r="G2885" s="3" t="s">
        <v>498</v>
      </c>
      <c r="H2885" s="3">
        <v>1.0</v>
      </c>
      <c r="I2885" s="2">
        <f>IFERROR(vlookup(F2885,'College Conference'!$B$1:$Z$1000 , 6,False),0)</f>
        <v>7</v>
      </c>
      <c r="J2885" s="2">
        <f>IFERROR(vlookup(G2885,'College Conference'!$B$1:$Z$1000 , 6,False),0)</f>
        <v>4</v>
      </c>
    </row>
    <row r="2886">
      <c r="A2886" s="3" t="s">
        <v>647</v>
      </c>
      <c r="B2886" s="3">
        <v>0.77</v>
      </c>
      <c r="C2886" s="3" t="s">
        <v>63</v>
      </c>
      <c r="D2886" s="2" t="s">
        <v>72</v>
      </c>
      <c r="E2886" s="2">
        <v>184.0</v>
      </c>
      <c r="F2886" s="3" t="s">
        <v>635</v>
      </c>
      <c r="G2886" s="3" t="s">
        <v>648</v>
      </c>
      <c r="H2886" s="3">
        <v>1.0</v>
      </c>
      <c r="I2886" s="2">
        <f>IFERROR(vlookup(F2886,'College Conference'!$B$1:$Z$1000 , 6,False),0)</f>
        <v>6</v>
      </c>
      <c r="J2886" s="2">
        <f>IFERROR(vlookup(G2886,'College Conference'!$B$1:$Z$1000 , 6,False),0)</f>
        <v>0</v>
      </c>
    </row>
    <row r="2887">
      <c r="A2887" s="3" t="s">
        <v>364</v>
      </c>
      <c r="B2887" s="3">
        <v>0.86</v>
      </c>
      <c r="C2887" s="3" t="s">
        <v>12</v>
      </c>
      <c r="D2887" s="4">
        <v>45447.0</v>
      </c>
      <c r="E2887" s="2">
        <v>270.0</v>
      </c>
      <c r="F2887" s="3" t="s">
        <v>306</v>
      </c>
      <c r="G2887" s="3" t="s">
        <v>29</v>
      </c>
      <c r="H2887" s="3">
        <v>1.0</v>
      </c>
      <c r="I2887" s="2">
        <f>IFERROR(vlookup(F2887,'College Conference'!$B$1:$Z$1000 , 6,False),0)</f>
        <v>3</v>
      </c>
      <c r="J2887" s="2">
        <f>IFERROR(vlookup(G2887,'College Conference'!$B$1:$Z$1000 , 6,False),0)</f>
        <v>0</v>
      </c>
    </row>
    <row r="2888">
      <c r="A2888" s="3" t="s">
        <v>1851</v>
      </c>
      <c r="B2888" s="3" t="s">
        <v>11</v>
      </c>
      <c r="C2888" s="3" t="s">
        <v>198</v>
      </c>
      <c r="D2888" s="4">
        <v>45445.0</v>
      </c>
      <c r="E2888" s="2">
        <v>210.0</v>
      </c>
      <c r="F2888" s="3" t="s">
        <v>830</v>
      </c>
      <c r="G2888" s="3" t="s">
        <v>400</v>
      </c>
      <c r="H2888" s="3">
        <v>1.0</v>
      </c>
      <c r="I2888" s="2">
        <f>IFERROR(vlookup(F2888,'College Conference'!$B$1:$Z$1000 , 6,False),0)</f>
        <v>8</v>
      </c>
      <c r="J2888" s="2">
        <f>IFERROR(vlookup(G2888,'College Conference'!$B$1:$Z$1000 , 6,False),0)</f>
        <v>3</v>
      </c>
    </row>
    <row r="2889">
      <c r="A2889" s="3" t="s">
        <v>1425</v>
      </c>
      <c r="B2889" s="3" t="s">
        <v>11</v>
      </c>
      <c r="C2889" s="3" t="s">
        <v>22</v>
      </c>
      <c r="D2889" s="4">
        <v>45419.0</v>
      </c>
      <c r="E2889" s="2">
        <v>172.0</v>
      </c>
      <c r="F2889" s="3" t="s">
        <v>1426</v>
      </c>
      <c r="G2889" s="3" t="s">
        <v>372</v>
      </c>
      <c r="H2889" s="3">
        <v>1.0</v>
      </c>
      <c r="I2889" s="2">
        <f>IFERROR(vlookup(F2889,'College Conference'!$B$1:$Z$1000 , 6,False),0)</f>
        <v>0</v>
      </c>
      <c r="J2889" s="2">
        <f>IFERROR(vlookup(G2889,'College Conference'!$B$1:$Z$1000 , 6,False),0)</f>
        <v>3</v>
      </c>
    </row>
    <row r="2890">
      <c r="A2890" s="3" t="s">
        <v>1958</v>
      </c>
      <c r="B2890" s="3" t="s">
        <v>11</v>
      </c>
      <c r="C2890" s="3" t="s">
        <v>22</v>
      </c>
      <c r="D2890" s="4">
        <v>45422.0</v>
      </c>
      <c r="E2890" s="2">
        <v>195.0</v>
      </c>
      <c r="F2890" s="3" t="s">
        <v>146</v>
      </c>
      <c r="G2890" s="3" t="s">
        <v>444</v>
      </c>
      <c r="H2890" s="3">
        <v>1.0</v>
      </c>
      <c r="I2890" s="2">
        <f>IFERROR(vlookup(F2890,'College Conference'!$B$1:$Z$1000 , 6,False),0)</f>
        <v>1</v>
      </c>
      <c r="J2890" s="2">
        <f>IFERROR(vlookup(G2890,'College Conference'!$B$1:$Z$1000 , 6,False),0)</f>
        <v>4</v>
      </c>
    </row>
    <row r="2891">
      <c r="A2891" s="3" t="s">
        <v>1314</v>
      </c>
      <c r="B2891" s="3">
        <v>0.84</v>
      </c>
      <c r="C2891" s="3" t="s">
        <v>279</v>
      </c>
      <c r="D2891" s="4">
        <v>45446.0</v>
      </c>
      <c r="E2891" s="2">
        <v>235.0</v>
      </c>
      <c r="F2891" s="3" t="s">
        <v>510</v>
      </c>
      <c r="G2891" s="3" t="s">
        <v>238</v>
      </c>
      <c r="H2891" s="3">
        <v>1.0</v>
      </c>
      <c r="I2891" s="2">
        <f>IFERROR(vlookup(F2891,'College Conference'!$B$1:$Z$1000 , 6,False),0)</f>
        <v>5</v>
      </c>
      <c r="J2891" s="2">
        <f>IFERROR(vlookup(G2891,'College Conference'!$B$1:$Z$1000 , 6,False),0)</f>
        <v>2</v>
      </c>
    </row>
    <row r="2892">
      <c r="A2892" s="3" t="s">
        <v>4273</v>
      </c>
      <c r="B2892" s="3">
        <v>0.75</v>
      </c>
      <c r="C2892" s="3" t="s">
        <v>38</v>
      </c>
      <c r="D2892" s="2" t="s">
        <v>72</v>
      </c>
      <c r="E2892" s="2">
        <v>185.0</v>
      </c>
      <c r="F2892" s="3" t="s">
        <v>823</v>
      </c>
      <c r="G2892" s="3" t="s">
        <v>892</v>
      </c>
      <c r="H2892" s="3">
        <v>1.0</v>
      </c>
      <c r="I2892" s="2">
        <f>IFERROR(vlookup(F2892,'College Conference'!$B$1:$Z$1000 , 6,False),0)</f>
        <v>8</v>
      </c>
      <c r="J2892" s="2">
        <f>IFERROR(vlookup(G2892,'College Conference'!$B$1:$Z$1000 , 6,False),0)</f>
        <v>9</v>
      </c>
    </row>
    <row r="2893">
      <c r="A2893" s="3" t="s">
        <v>3409</v>
      </c>
      <c r="B2893" s="3">
        <v>0.75</v>
      </c>
      <c r="C2893" s="3" t="s">
        <v>31</v>
      </c>
      <c r="D2893" s="4">
        <v>45450.0</v>
      </c>
      <c r="E2893" s="2">
        <v>305.0</v>
      </c>
      <c r="F2893" s="3" t="s">
        <v>540</v>
      </c>
      <c r="G2893" s="3" t="s">
        <v>714</v>
      </c>
      <c r="H2893" s="3">
        <v>1.0</v>
      </c>
      <c r="I2893" s="2">
        <f>IFERROR(vlookup(F2893,'College Conference'!$B$1:$Z$1000 , 6,False),0)</f>
        <v>5</v>
      </c>
      <c r="J2893" s="2">
        <f>IFERROR(vlookup(G2893,'College Conference'!$B$1:$Z$1000 , 6,False),0)</f>
        <v>7</v>
      </c>
    </row>
    <row r="2894">
      <c r="A2894" s="3" t="s">
        <v>2870</v>
      </c>
      <c r="B2894" s="3">
        <v>0.82</v>
      </c>
      <c r="C2894" s="3" t="s">
        <v>258</v>
      </c>
      <c r="D2894" s="4">
        <v>45444.0</v>
      </c>
      <c r="E2894" s="2">
        <v>215.0</v>
      </c>
      <c r="F2894" s="3" t="s">
        <v>238</v>
      </c>
      <c r="G2894" s="3" t="s">
        <v>631</v>
      </c>
      <c r="H2894" s="3">
        <v>1.0</v>
      </c>
      <c r="I2894" s="2">
        <f>IFERROR(vlookup(F2894,'College Conference'!$B$1:$Z$1000 , 6,False),0)</f>
        <v>2</v>
      </c>
      <c r="J2894" s="2">
        <f>IFERROR(vlookup(G2894,'College Conference'!$B$1:$Z$1000 , 6,False),0)</f>
        <v>6</v>
      </c>
    </row>
    <row r="2895">
      <c r="A2895" s="3" t="s">
        <v>1427</v>
      </c>
      <c r="B2895" s="3" t="s">
        <v>11</v>
      </c>
      <c r="C2895" s="3" t="s">
        <v>31</v>
      </c>
      <c r="D2895" s="4">
        <v>45448.0</v>
      </c>
      <c r="E2895" s="2">
        <v>270.0</v>
      </c>
      <c r="F2895" s="3" t="s">
        <v>1428</v>
      </c>
      <c r="G2895" s="3" t="s">
        <v>295</v>
      </c>
      <c r="H2895" s="3">
        <v>1.0</v>
      </c>
      <c r="I2895" s="2">
        <f>IFERROR(vlookup(F2895,'College Conference'!$B$1:$Z$1000 , 6,False),0)</f>
        <v>0</v>
      </c>
      <c r="J2895" s="2">
        <f>IFERROR(vlookup(G2895,'College Conference'!$B$1:$Z$1000 , 6,False),0)</f>
        <v>3</v>
      </c>
    </row>
    <row r="2896">
      <c r="A2896" s="3" t="s">
        <v>1447</v>
      </c>
      <c r="B2896" s="3">
        <v>0.78</v>
      </c>
      <c r="C2896" s="3" t="s">
        <v>111</v>
      </c>
      <c r="D2896" s="2" t="s">
        <v>72</v>
      </c>
      <c r="E2896" s="2">
        <v>190.0</v>
      </c>
      <c r="F2896" s="3" t="s">
        <v>143</v>
      </c>
      <c r="G2896" s="3" t="s">
        <v>320</v>
      </c>
      <c r="H2896" s="3">
        <v>1.0</v>
      </c>
      <c r="I2896" s="2">
        <f>IFERROR(vlookup(F2896,'College Conference'!$B$1:$Z$1000 , 6,False),0)</f>
        <v>1</v>
      </c>
      <c r="J2896" s="2">
        <f>IFERROR(vlookup(G2896,'College Conference'!$B$1:$Z$1000 , 6,False),0)</f>
        <v>3</v>
      </c>
    </row>
    <row r="2897">
      <c r="A2897" s="3" t="s">
        <v>3578</v>
      </c>
      <c r="B2897" s="3">
        <v>0.96</v>
      </c>
      <c r="C2897" s="3" t="s">
        <v>22</v>
      </c>
      <c r="D2897" s="4">
        <v>45444.0</v>
      </c>
      <c r="E2897" s="2">
        <v>182.0</v>
      </c>
      <c r="F2897" s="3" t="s">
        <v>843</v>
      </c>
      <c r="G2897" s="3" t="s">
        <v>718</v>
      </c>
      <c r="H2897" s="3">
        <v>1.0</v>
      </c>
      <c r="I2897" s="2">
        <f>IFERROR(vlookup(F2897,'College Conference'!$B$1:$Z$1000 , 6,False),0)</f>
        <v>8</v>
      </c>
      <c r="J2897" s="2">
        <f>IFERROR(vlookup(G2897,'College Conference'!$B$1:$Z$1000 , 6,False),0)</f>
        <v>7</v>
      </c>
    </row>
    <row r="2898">
      <c r="A2898" s="3" t="s">
        <v>910</v>
      </c>
      <c r="B2898" s="3">
        <v>0.82</v>
      </c>
      <c r="C2898" s="3" t="s">
        <v>111</v>
      </c>
      <c r="D2898" s="4">
        <v>45448.0</v>
      </c>
      <c r="E2898" s="2">
        <v>230.0</v>
      </c>
      <c r="F2898" s="3" t="s">
        <v>890</v>
      </c>
      <c r="G2898" s="3" t="s">
        <v>307</v>
      </c>
      <c r="H2898" s="3">
        <v>1.0</v>
      </c>
      <c r="I2898" s="2">
        <f>IFERROR(vlookup(F2898,'College Conference'!$B$1:$Z$1000 , 6,False),0)</f>
        <v>9</v>
      </c>
      <c r="J2898" s="2">
        <f>IFERROR(vlookup(G2898,'College Conference'!$B$1:$Z$1000 , 6,False),0)</f>
        <v>0</v>
      </c>
    </row>
    <row r="2899">
      <c r="A2899" s="3" t="s">
        <v>4253</v>
      </c>
      <c r="B2899" s="3" t="s">
        <v>11</v>
      </c>
      <c r="C2899" s="3" t="s">
        <v>313</v>
      </c>
      <c r="D2899" s="4">
        <v>45444.0</v>
      </c>
      <c r="E2899" s="2">
        <v>190.0</v>
      </c>
      <c r="F2899" s="3" t="s">
        <v>734</v>
      </c>
      <c r="G2899" s="3" t="s">
        <v>888</v>
      </c>
      <c r="H2899" s="3">
        <v>1.0</v>
      </c>
      <c r="I2899" s="2">
        <f>IFERROR(vlookup(F2899,'College Conference'!$B$1:$Z$1000 , 6,False),0)</f>
        <v>7</v>
      </c>
      <c r="J2899" s="2">
        <f>IFERROR(vlookup(G2899,'College Conference'!$B$1:$Z$1000 , 6,False),0)</f>
        <v>9</v>
      </c>
    </row>
    <row r="2900">
      <c r="A2900" s="3" t="s">
        <v>3326</v>
      </c>
      <c r="B2900" s="3">
        <v>0.94</v>
      </c>
      <c r="C2900" s="3" t="s">
        <v>258</v>
      </c>
      <c r="D2900" s="4">
        <v>45447.0</v>
      </c>
      <c r="E2900" s="2">
        <v>225.0</v>
      </c>
      <c r="F2900" s="3" t="s">
        <v>311</v>
      </c>
      <c r="G2900" s="3" t="s">
        <v>705</v>
      </c>
      <c r="H2900" s="3">
        <v>1.0</v>
      </c>
      <c r="I2900" s="2">
        <f>IFERROR(vlookup(F2900,'College Conference'!$B$1:$Z$1000 , 6,False),0)</f>
        <v>3</v>
      </c>
      <c r="J2900" s="2">
        <f>IFERROR(vlookup(G2900,'College Conference'!$B$1:$Z$1000 , 6,False),0)</f>
        <v>7</v>
      </c>
    </row>
    <row r="2901">
      <c r="A2901" s="3" t="s">
        <v>1701</v>
      </c>
      <c r="B2901" s="3">
        <v>0.93</v>
      </c>
      <c r="C2901" s="3" t="s">
        <v>421</v>
      </c>
      <c r="D2901" s="4">
        <v>45447.0</v>
      </c>
      <c r="E2901" s="2">
        <v>305.0</v>
      </c>
      <c r="F2901" s="3" t="s">
        <v>701</v>
      </c>
      <c r="G2901" s="3" t="s">
        <v>635</v>
      </c>
      <c r="H2901" s="3">
        <v>1.0</v>
      </c>
      <c r="I2901" s="2">
        <f>IFERROR(vlookup(F2901,'College Conference'!$B$1:$Z$1000 , 6,False),0)</f>
        <v>7</v>
      </c>
      <c r="J2901" s="2">
        <f>IFERROR(vlookup(G2901,'College Conference'!$B$1:$Z$1000 , 6,False),0)</f>
        <v>6</v>
      </c>
    </row>
    <row r="2902">
      <c r="A2902" s="3" t="s">
        <v>1852</v>
      </c>
      <c r="B2902" s="3">
        <v>0.99</v>
      </c>
      <c r="C2902" s="3" t="s">
        <v>111</v>
      </c>
      <c r="D2902" s="4">
        <v>45446.0</v>
      </c>
      <c r="E2902" s="2">
        <v>210.0</v>
      </c>
      <c r="F2902" s="3" t="s">
        <v>811</v>
      </c>
      <c r="G2902" s="3" t="s">
        <v>292</v>
      </c>
      <c r="H2902" s="3">
        <v>1.0</v>
      </c>
      <c r="I2902" s="2">
        <f>IFERROR(vlookup(F2902,'College Conference'!$B$1:$Z$1000 , 6,False),0)</f>
        <v>8</v>
      </c>
      <c r="J2902" s="2">
        <f>IFERROR(vlookup(G2902,'College Conference'!$B$1:$Z$1000 , 6,False),0)</f>
        <v>3</v>
      </c>
    </row>
    <row r="2903">
      <c r="A2903" s="3" t="s">
        <v>365</v>
      </c>
      <c r="B2903" s="3">
        <v>0.87</v>
      </c>
      <c r="C2903" s="3" t="s">
        <v>17</v>
      </c>
      <c r="D2903" s="4">
        <v>45445.0</v>
      </c>
      <c r="E2903" s="2">
        <v>186.0</v>
      </c>
      <c r="F2903" s="3" t="s">
        <v>301</v>
      </c>
      <c r="G2903" s="3" t="s">
        <v>366</v>
      </c>
      <c r="H2903" s="3">
        <v>1.0</v>
      </c>
      <c r="I2903" s="2">
        <f>IFERROR(vlookup(F2903,'College Conference'!$B$1:$Z$1000 , 6,False),0)</f>
        <v>3</v>
      </c>
      <c r="J2903" s="2">
        <f>IFERROR(vlookup(G2903,'College Conference'!$B$1:$Z$1000 , 6,False),0)</f>
        <v>0</v>
      </c>
    </row>
    <row r="2904">
      <c r="A2904" s="3" t="s">
        <v>2964</v>
      </c>
      <c r="B2904" s="3">
        <v>0.77</v>
      </c>
      <c r="C2904" s="3" t="s">
        <v>279</v>
      </c>
      <c r="D2904" s="4">
        <v>45445.0</v>
      </c>
      <c r="E2904" s="2">
        <v>260.0</v>
      </c>
      <c r="F2904" s="3" t="s">
        <v>461</v>
      </c>
      <c r="G2904" s="3" t="s">
        <v>635</v>
      </c>
      <c r="H2904" s="3">
        <v>1.0</v>
      </c>
      <c r="I2904" s="2">
        <f>IFERROR(vlookup(F2904,'College Conference'!$B$1:$Z$1000 , 6,False),0)</f>
        <v>4</v>
      </c>
      <c r="J2904" s="2">
        <f>IFERROR(vlookup(G2904,'College Conference'!$B$1:$Z$1000 , 6,False),0)</f>
        <v>6</v>
      </c>
    </row>
    <row r="2905">
      <c r="A2905" s="3" t="s">
        <v>3684</v>
      </c>
      <c r="B2905" s="3" t="s">
        <v>11</v>
      </c>
      <c r="C2905" s="3" t="s">
        <v>415</v>
      </c>
      <c r="D2905" s="4">
        <v>45444.0</v>
      </c>
      <c r="E2905" s="2">
        <v>290.0</v>
      </c>
      <c r="F2905" s="3" t="s">
        <v>68</v>
      </c>
      <c r="G2905" s="3" t="s">
        <v>772</v>
      </c>
      <c r="H2905" s="3">
        <v>1.0</v>
      </c>
      <c r="I2905" s="2">
        <f>IFERROR(vlookup(F2905,'College Conference'!$B$1:$Z$1000 , 6,False),0)</f>
        <v>0</v>
      </c>
      <c r="J2905" s="2">
        <f>IFERROR(vlookup(G2905,'College Conference'!$B$1:$Z$1000 , 6,False),0)</f>
        <v>8</v>
      </c>
    </row>
    <row r="2906">
      <c r="A2906" s="3" t="s">
        <v>481</v>
      </c>
      <c r="B2906" s="3">
        <v>0.87</v>
      </c>
      <c r="C2906" s="3" t="s">
        <v>111</v>
      </c>
      <c r="D2906" s="4">
        <v>45445.0</v>
      </c>
      <c r="E2906" s="2">
        <v>208.0</v>
      </c>
      <c r="F2906" s="3" t="s">
        <v>448</v>
      </c>
      <c r="G2906" s="3" t="s">
        <v>241</v>
      </c>
      <c r="H2906" s="3">
        <v>1.0</v>
      </c>
      <c r="I2906" s="2">
        <f>IFERROR(vlookup(F2906,'College Conference'!$B$1:$Z$1000 , 6,False),0)</f>
        <v>4</v>
      </c>
      <c r="J2906" s="2">
        <f>IFERROR(vlookup(G2906,'College Conference'!$B$1:$Z$1000 , 6,False),0)</f>
        <v>0</v>
      </c>
    </row>
    <row r="2907">
      <c r="A2907" s="3" t="s">
        <v>3822</v>
      </c>
      <c r="B2907" s="3">
        <v>0.8</v>
      </c>
      <c r="C2907" s="3" t="s">
        <v>31</v>
      </c>
      <c r="D2907" s="4">
        <v>45447.0</v>
      </c>
      <c r="E2907" s="2">
        <v>261.0</v>
      </c>
      <c r="F2907" s="3" t="s">
        <v>311</v>
      </c>
      <c r="G2907" s="3" t="s">
        <v>772</v>
      </c>
      <c r="H2907" s="3">
        <v>1.0</v>
      </c>
      <c r="I2907" s="2">
        <f>IFERROR(vlookup(F2907,'College Conference'!$B$1:$Z$1000 , 6,False),0)</f>
        <v>3</v>
      </c>
      <c r="J2907" s="2">
        <f>IFERROR(vlookup(G2907,'College Conference'!$B$1:$Z$1000 , 6,False),0)</f>
        <v>8</v>
      </c>
    </row>
    <row r="2908">
      <c r="A2908" s="3" t="s">
        <v>2290</v>
      </c>
      <c r="B2908" s="3" t="s">
        <v>11</v>
      </c>
      <c r="C2908" s="3" t="s">
        <v>286</v>
      </c>
      <c r="D2908" s="4">
        <v>45445.0</v>
      </c>
      <c r="E2908" s="2">
        <v>230.0</v>
      </c>
      <c r="F2908" s="3" t="s">
        <v>260</v>
      </c>
      <c r="G2908" s="3" t="s">
        <v>548</v>
      </c>
      <c r="H2908" s="3">
        <v>1.0</v>
      </c>
      <c r="I2908" s="2">
        <f>IFERROR(vlookup(F2908,'College Conference'!$B$1:$Z$1000 , 6,False),0)</f>
        <v>0</v>
      </c>
      <c r="J2908" s="2">
        <f>IFERROR(vlookup(G2908,'College Conference'!$B$1:$Z$1000 , 6,False),0)</f>
        <v>5</v>
      </c>
    </row>
    <row r="2909">
      <c r="A2909" s="3" t="s">
        <v>2291</v>
      </c>
      <c r="B2909" s="3" t="s">
        <v>11</v>
      </c>
      <c r="C2909" s="3" t="s">
        <v>31</v>
      </c>
      <c r="D2909" s="4">
        <v>45447.0</v>
      </c>
      <c r="E2909" s="2">
        <v>290.0</v>
      </c>
      <c r="F2909" s="3" t="s">
        <v>68</v>
      </c>
      <c r="G2909" s="3" t="s">
        <v>519</v>
      </c>
      <c r="H2909" s="3">
        <v>1.0</v>
      </c>
      <c r="I2909" s="2">
        <f>IFERROR(vlookup(F2909,'College Conference'!$B$1:$Z$1000 , 6,False),0)</f>
        <v>0</v>
      </c>
      <c r="J2909" s="2">
        <f>IFERROR(vlookup(G2909,'College Conference'!$B$1:$Z$1000 , 6,False),0)</f>
        <v>5</v>
      </c>
    </row>
    <row r="2910">
      <c r="A2910" s="3" t="s">
        <v>482</v>
      </c>
      <c r="B2910" s="3">
        <v>0.8</v>
      </c>
      <c r="C2910" s="3" t="s">
        <v>63</v>
      </c>
      <c r="D2910" s="2" t="s">
        <v>72</v>
      </c>
      <c r="E2910" s="2">
        <v>185.0</v>
      </c>
      <c r="F2910" s="3" t="s">
        <v>483</v>
      </c>
      <c r="G2910" s="3" t="s">
        <v>316</v>
      </c>
      <c r="H2910" s="3">
        <v>1.0</v>
      </c>
      <c r="I2910" s="2">
        <f>IFERROR(vlookup(F2910,'College Conference'!$B$1:$Z$1000 , 6,False),0)</f>
        <v>4</v>
      </c>
      <c r="J2910" s="2">
        <f>IFERROR(vlookup(G2910,'College Conference'!$B$1:$Z$1000 , 6,False),0)</f>
        <v>0</v>
      </c>
    </row>
    <row r="2911">
      <c r="A2911" s="3" t="s">
        <v>3327</v>
      </c>
      <c r="B2911" s="3">
        <v>0.9</v>
      </c>
      <c r="C2911" s="3" t="s">
        <v>105</v>
      </c>
      <c r="D2911" s="4">
        <v>45446.0</v>
      </c>
      <c r="E2911" s="2">
        <v>330.0</v>
      </c>
      <c r="F2911" s="3" t="s">
        <v>311</v>
      </c>
      <c r="G2911" s="3" t="s">
        <v>689</v>
      </c>
      <c r="H2911" s="3">
        <v>1.0</v>
      </c>
      <c r="I2911" s="2">
        <f>IFERROR(vlookup(F2911,'College Conference'!$B$1:$Z$1000 , 6,False),0)</f>
        <v>3</v>
      </c>
      <c r="J2911" s="2">
        <f>IFERROR(vlookup(G2911,'College Conference'!$B$1:$Z$1000 , 6,False),0)</f>
        <v>7</v>
      </c>
    </row>
    <row r="2912">
      <c r="A2912" s="3" t="s">
        <v>2498</v>
      </c>
      <c r="B2912" s="3">
        <v>0.78</v>
      </c>
      <c r="C2912" s="3" t="s">
        <v>279</v>
      </c>
      <c r="D2912" s="4">
        <v>45447.0</v>
      </c>
      <c r="E2912" s="2">
        <v>235.0</v>
      </c>
      <c r="F2912" s="3" t="s">
        <v>453</v>
      </c>
      <c r="G2912" s="3" t="s">
        <v>548</v>
      </c>
      <c r="H2912" s="3">
        <v>1.0</v>
      </c>
      <c r="I2912" s="2">
        <f>IFERROR(vlookup(F2912,'College Conference'!$B$1:$Z$1000 , 6,False),0)</f>
        <v>4</v>
      </c>
      <c r="J2912" s="2">
        <f>IFERROR(vlookup(G2912,'College Conference'!$B$1:$Z$1000 , 6,False),0)</f>
        <v>5</v>
      </c>
    </row>
    <row r="2913">
      <c r="A2913" s="3" t="s">
        <v>2292</v>
      </c>
      <c r="B2913" s="3" t="s">
        <v>11</v>
      </c>
      <c r="C2913" s="3" t="s">
        <v>120</v>
      </c>
      <c r="D2913" s="4">
        <v>45447.0</v>
      </c>
      <c r="E2913" s="2">
        <v>250.0</v>
      </c>
      <c r="F2913" s="3" t="s">
        <v>89</v>
      </c>
      <c r="G2913" s="3" t="s">
        <v>517</v>
      </c>
      <c r="H2913" s="3">
        <v>1.0</v>
      </c>
      <c r="I2913" s="2">
        <f>IFERROR(vlookup(F2913,'College Conference'!$B$1:$Z$1000 , 6,False),0)</f>
        <v>0</v>
      </c>
      <c r="J2913" s="2">
        <f>IFERROR(vlookup(G2913,'College Conference'!$B$1:$Z$1000 , 6,False),0)</f>
        <v>5</v>
      </c>
    </row>
    <row r="2914">
      <c r="A2914" s="3" t="s">
        <v>2836</v>
      </c>
      <c r="B2914" s="3" t="s">
        <v>11</v>
      </c>
      <c r="C2914" s="3" t="s">
        <v>12</v>
      </c>
      <c r="D2914" s="4">
        <v>45445.0</v>
      </c>
      <c r="E2914" s="2">
        <v>290.0</v>
      </c>
      <c r="F2914" s="3" t="s">
        <v>68</v>
      </c>
      <c r="G2914" s="3" t="s">
        <v>643</v>
      </c>
      <c r="H2914" s="3">
        <v>1.0</v>
      </c>
      <c r="I2914" s="2">
        <f>IFERROR(vlookup(F2914,'College Conference'!$B$1:$Z$1000 , 6,False),0)</f>
        <v>0</v>
      </c>
      <c r="J2914" s="2">
        <f>IFERROR(vlookup(G2914,'College Conference'!$B$1:$Z$1000 , 6,False),0)</f>
        <v>6</v>
      </c>
    </row>
    <row r="2915">
      <c r="A2915" s="3" t="s">
        <v>3079</v>
      </c>
      <c r="B2915" s="3">
        <v>0.79</v>
      </c>
      <c r="C2915" s="3" t="s">
        <v>63</v>
      </c>
      <c r="D2915" s="4">
        <v>45423.0</v>
      </c>
      <c r="E2915" s="2">
        <v>198.0</v>
      </c>
      <c r="F2915" s="3" t="s">
        <v>711</v>
      </c>
      <c r="G2915" s="3" t="s">
        <v>646</v>
      </c>
      <c r="H2915" s="3">
        <v>1.0</v>
      </c>
      <c r="I2915" s="2">
        <f>IFERROR(vlookup(F2915,'College Conference'!$B$1:$Z$1000 , 6,False),0)</f>
        <v>7</v>
      </c>
      <c r="J2915" s="2">
        <f>IFERROR(vlookup(G2915,'College Conference'!$B$1:$Z$1000 , 6,False),0)</f>
        <v>6</v>
      </c>
    </row>
    <row r="2916">
      <c r="A2916" s="3" t="s">
        <v>1942</v>
      </c>
      <c r="B2916" s="3" t="s">
        <v>11</v>
      </c>
      <c r="C2916" s="3" t="s">
        <v>313</v>
      </c>
      <c r="D2916" s="2" t="s">
        <v>72</v>
      </c>
      <c r="E2916" s="2">
        <v>187.0</v>
      </c>
      <c r="F2916" s="3" t="s">
        <v>674</v>
      </c>
      <c r="G2916" s="3" t="s">
        <v>446</v>
      </c>
      <c r="H2916" s="3">
        <v>1.0</v>
      </c>
      <c r="I2916" s="2">
        <f>IFERROR(vlookup(F2916,'College Conference'!$B$1:$Z$1000 , 6,False),0)</f>
        <v>0</v>
      </c>
      <c r="J2916" s="2">
        <f>IFERROR(vlookup(G2916,'College Conference'!$B$1:$Z$1000 , 6,False),0)</f>
        <v>4</v>
      </c>
    </row>
    <row r="2917">
      <c r="A2917" s="3" t="s">
        <v>911</v>
      </c>
      <c r="B2917" s="3">
        <v>0.82</v>
      </c>
      <c r="C2917" s="3" t="s">
        <v>63</v>
      </c>
      <c r="D2917" s="2" t="s">
        <v>72</v>
      </c>
      <c r="E2917" s="2">
        <v>185.0</v>
      </c>
      <c r="F2917" s="3" t="s">
        <v>890</v>
      </c>
      <c r="G2917" s="3" t="s">
        <v>112</v>
      </c>
      <c r="H2917" s="3">
        <v>1.0</v>
      </c>
      <c r="I2917" s="2">
        <f>IFERROR(vlookup(F2917,'College Conference'!$B$1:$Z$1000 , 6,False),0)</f>
        <v>9</v>
      </c>
      <c r="J2917" s="2">
        <f>IFERROR(vlookup(G2917,'College Conference'!$B$1:$Z$1000 , 6,False),0)</f>
        <v>0</v>
      </c>
    </row>
    <row r="2918">
      <c r="A2918" s="3" t="s">
        <v>1712</v>
      </c>
      <c r="B2918" s="3" t="s">
        <v>11</v>
      </c>
      <c r="C2918" s="3" t="s">
        <v>63</v>
      </c>
      <c r="D2918" s="4">
        <v>45444.0</v>
      </c>
      <c r="E2918" s="2">
        <v>190.0</v>
      </c>
      <c r="F2918" s="3" t="s">
        <v>1325</v>
      </c>
      <c r="G2918" s="3" t="s">
        <v>404</v>
      </c>
      <c r="H2918" s="3">
        <v>1.0</v>
      </c>
      <c r="I2918" s="2">
        <f>IFERROR(vlookup(F2918,'College Conference'!$B$1:$Z$1000 , 6,False),0)</f>
        <v>6</v>
      </c>
      <c r="J2918" s="2">
        <f>IFERROR(vlookup(G2918,'College Conference'!$B$1:$Z$1000 , 6,False),0)</f>
        <v>3</v>
      </c>
    </row>
    <row r="2919">
      <c r="A2919" s="3" t="s">
        <v>3823</v>
      </c>
      <c r="B2919" s="3">
        <v>0.93</v>
      </c>
      <c r="C2919" s="3" t="s">
        <v>22</v>
      </c>
      <c r="D2919" s="2" t="s">
        <v>72</v>
      </c>
      <c r="E2919" s="2">
        <v>222.0</v>
      </c>
      <c r="F2919" s="3" t="s">
        <v>372</v>
      </c>
      <c r="G2919" s="3" t="s">
        <v>843</v>
      </c>
      <c r="H2919" s="3">
        <v>1.0</v>
      </c>
      <c r="I2919" s="2">
        <f>IFERROR(vlookup(F2919,'College Conference'!$B$1:$Z$1000 , 6,False),0)</f>
        <v>3</v>
      </c>
      <c r="J2919" s="2">
        <f>IFERROR(vlookup(G2919,'College Conference'!$B$1:$Z$1000 , 6,False),0)</f>
        <v>8</v>
      </c>
    </row>
    <row r="2920">
      <c r="A2920" s="3" t="s">
        <v>2029</v>
      </c>
      <c r="B2920" s="3" t="s">
        <v>11</v>
      </c>
      <c r="C2920" s="3" t="s">
        <v>120</v>
      </c>
      <c r="D2920" s="4">
        <v>45447.0</v>
      </c>
      <c r="E2920" s="2">
        <v>242.0</v>
      </c>
      <c r="F2920" s="3" t="s">
        <v>325</v>
      </c>
      <c r="G2920" s="3" t="s">
        <v>453</v>
      </c>
      <c r="H2920" s="3">
        <v>1.0</v>
      </c>
      <c r="I2920" s="2">
        <f>IFERROR(vlookup(F2920,'College Conference'!$B$1:$Z$1000 , 6,False),0)</f>
        <v>3</v>
      </c>
      <c r="J2920" s="2">
        <f>IFERROR(vlookup(G2920,'College Conference'!$B$1:$Z$1000 , 6,False),0)</f>
        <v>4</v>
      </c>
    </row>
    <row r="2921">
      <c r="A2921" s="3" t="s">
        <v>2293</v>
      </c>
      <c r="B2921" s="3" t="s">
        <v>11</v>
      </c>
      <c r="C2921" s="3" t="s">
        <v>421</v>
      </c>
      <c r="D2921" s="4">
        <v>45447.0</v>
      </c>
      <c r="E2921" s="2">
        <v>314.0</v>
      </c>
      <c r="F2921" s="3" t="s">
        <v>826</v>
      </c>
      <c r="G2921" s="3" t="s">
        <v>530</v>
      </c>
      <c r="H2921" s="3">
        <v>1.0</v>
      </c>
      <c r="I2921" s="2">
        <f>IFERROR(vlookup(F2921,'College Conference'!$B$1:$Z$1000 , 6,False),0)</f>
        <v>0</v>
      </c>
      <c r="J2921" s="2">
        <f>IFERROR(vlookup(G2921,'College Conference'!$B$1:$Z$1000 , 6,False),0)</f>
        <v>5</v>
      </c>
    </row>
    <row r="2922">
      <c r="A2922" s="3" t="s">
        <v>3140</v>
      </c>
      <c r="B2922" s="3">
        <v>0.83</v>
      </c>
      <c r="C2922" s="3" t="s">
        <v>191</v>
      </c>
      <c r="D2922" s="4">
        <v>45444.0</v>
      </c>
      <c r="E2922" s="2">
        <v>231.0</v>
      </c>
      <c r="F2922" s="3" t="s">
        <v>830</v>
      </c>
      <c r="G2922" s="3" t="s">
        <v>643</v>
      </c>
      <c r="H2922" s="3">
        <v>1.0</v>
      </c>
      <c r="I2922" s="2">
        <f>IFERROR(vlookup(F2922,'College Conference'!$B$1:$Z$1000 , 6,False),0)</f>
        <v>8</v>
      </c>
      <c r="J2922" s="2">
        <f>IFERROR(vlookup(G2922,'College Conference'!$B$1:$Z$1000 , 6,False),0)</f>
        <v>6</v>
      </c>
    </row>
    <row r="2923">
      <c r="A2923" s="3" t="s">
        <v>933</v>
      </c>
      <c r="B2923" s="3" t="s">
        <v>11</v>
      </c>
      <c r="C2923" s="3" t="s">
        <v>17</v>
      </c>
      <c r="D2923" s="4">
        <v>45422.0</v>
      </c>
      <c r="E2923" s="2">
        <v>170.0</v>
      </c>
      <c r="F2923" s="3" t="s">
        <v>922</v>
      </c>
      <c r="G2923" s="3" t="s">
        <v>919</v>
      </c>
      <c r="H2923" s="3">
        <v>1.0</v>
      </c>
      <c r="I2923" s="2">
        <f>IFERROR(vlookup(F2923,'College Conference'!$B$1:$Z$1000 , 6,False),0)</f>
        <v>10</v>
      </c>
      <c r="J2923" s="2">
        <f>IFERROR(vlookup(G2923,'College Conference'!$B$1:$Z$1000 , 6,False),0)</f>
        <v>0</v>
      </c>
    </row>
    <row r="2924">
      <c r="A2924" s="3" t="s">
        <v>3159</v>
      </c>
      <c r="B2924" s="3">
        <v>0.8</v>
      </c>
      <c r="C2924" s="3" t="s">
        <v>111</v>
      </c>
      <c r="D2924" s="4">
        <v>45445.0</v>
      </c>
      <c r="E2924" s="2">
        <v>204.0</v>
      </c>
      <c r="F2924" s="3" t="s">
        <v>1218</v>
      </c>
      <c r="G2924" s="3" t="s">
        <v>613</v>
      </c>
      <c r="H2924" s="3">
        <v>1.0</v>
      </c>
      <c r="I2924" s="2">
        <f>IFERROR(vlookup(F2924,'College Conference'!$B$1:$Z$1000 , 6,False),0)</f>
        <v>9</v>
      </c>
      <c r="J2924" s="2">
        <f>IFERROR(vlookup(G2924,'College Conference'!$B$1:$Z$1000 , 6,False),0)</f>
        <v>6</v>
      </c>
    </row>
    <row r="2925">
      <c r="A2925" s="3" t="s">
        <v>2030</v>
      </c>
      <c r="B2925" s="3">
        <v>0.88</v>
      </c>
      <c r="C2925" s="3" t="s">
        <v>120</v>
      </c>
      <c r="D2925" s="4">
        <v>45448.0</v>
      </c>
      <c r="E2925" s="2">
        <v>265.0</v>
      </c>
      <c r="F2925" s="3" t="s">
        <v>320</v>
      </c>
      <c r="G2925" s="3" t="s">
        <v>480</v>
      </c>
      <c r="H2925" s="3">
        <v>1.0</v>
      </c>
      <c r="I2925" s="2">
        <f>IFERROR(vlookup(F2925,'College Conference'!$B$1:$Z$1000 , 6,False),0)</f>
        <v>3</v>
      </c>
      <c r="J2925" s="2">
        <f>IFERROR(vlookup(G2925,'College Conference'!$B$1:$Z$1000 , 6,False),0)</f>
        <v>4</v>
      </c>
    </row>
    <row r="2926">
      <c r="A2926" s="3" t="s">
        <v>3080</v>
      </c>
      <c r="B2926" s="3">
        <v>0.86</v>
      </c>
      <c r="C2926" s="3" t="s">
        <v>120</v>
      </c>
      <c r="D2926" s="4">
        <v>45446.0</v>
      </c>
      <c r="E2926" s="2">
        <v>220.0</v>
      </c>
      <c r="F2926" s="3" t="s">
        <v>714</v>
      </c>
      <c r="G2926" s="3" t="s">
        <v>623</v>
      </c>
      <c r="H2926" s="3">
        <v>1.0</v>
      </c>
      <c r="I2926" s="2">
        <f>IFERROR(vlookup(F2926,'College Conference'!$B$1:$Z$1000 , 6,False),0)</f>
        <v>7</v>
      </c>
      <c r="J2926" s="2">
        <f>IFERROR(vlookup(G2926,'College Conference'!$B$1:$Z$1000 , 6,False),0)</f>
        <v>6</v>
      </c>
    </row>
    <row r="2927">
      <c r="A2927" s="3" t="s">
        <v>2294</v>
      </c>
      <c r="B2927" s="3">
        <v>0.79</v>
      </c>
      <c r="C2927" s="3" t="s">
        <v>258</v>
      </c>
      <c r="D2927" s="2" t="s">
        <v>72</v>
      </c>
      <c r="E2927" s="2">
        <v>208.0</v>
      </c>
      <c r="F2927" s="3" t="s">
        <v>2295</v>
      </c>
      <c r="G2927" s="3" t="s">
        <v>540</v>
      </c>
      <c r="H2927" s="3">
        <v>1.0</v>
      </c>
      <c r="I2927" s="2">
        <f>IFERROR(vlookup(F2927,'College Conference'!$B$1:$Z$1000 , 6,False),0)</f>
        <v>0</v>
      </c>
      <c r="J2927" s="2">
        <f>IFERROR(vlookup(G2927,'College Conference'!$B$1:$Z$1000 , 6,False),0)</f>
        <v>5</v>
      </c>
    </row>
    <row r="2928">
      <c r="A2928" s="3" t="s">
        <v>1429</v>
      </c>
      <c r="B2928" s="3" t="s">
        <v>11</v>
      </c>
      <c r="C2928" s="3" t="s">
        <v>191</v>
      </c>
      <c r="D2928" s="4">
        <v>45446.0</v>
      </c>
      <c r="E2928" s="2">
        <v>233.0</v>
      </c>
      <c r="F2928" s="3" t="s">
        <v>599</v>
      </c>
      <c r="G2928" s="3" t="s">
        <v>295</v>
      </c>
      <c r="H2928" s="3">
        <v>1.0</v>
      </c>
      <c r="I2928" s="2">
        <f>IFERROR(vlookup(F2928,'College Conference'!$B$1:$Z$1000 , 6,False),0)</f>
        <v>0</v>
      </c>
      <c r="J2928" s="2">
        <f>IFERROR(vlookup(G2928,'College Conference'!$B$1:$Z$1000 , 6,False),0)</f>
        <v>3</v>
      </c>
    </row>
    <row r="2929">
      <c r="A2929" s="3" t="s">
        <v>2332</v>
      </c>
      <c r="B2929" s="3">
        <v>0.83</v>
      </c>
      <c r="C2929" s="3" t="s">
        <v>63</v>
      </c>
      <c r="D2929" s="4">
        <v>45423.0</v>
      </c>
      <c r="E2929" s="2">
        <v>174.0</v>
      </c>
      <c r="F2929" s="3" t="s">
        <v>139</v>
      </c>
      <c r="G2929" s="3" t="s">
        <v>527</v>
      </c>
      <c r="H2929" s="3">
        <v>1.0</v>
      </c>
      <c r="I2929" s="2">
        <f>IFERROR(vlookup(F2929,'College Conference'!$B$1:$Z$1000 , 6,False),0)</f>
        <v>1</v>
      </c>
      <c r="J2929" s="2">
        <f>IFERROR(vlookup(G2929,'College Conference'!$B$1:$Z$1000 , 6,False),0)</f>
        <v>5</v>
      </c>
    </row>
    <row r="2930">
      <c r="A2930" s="3" t="s">
        <v>367</v>
      </c>
      <c r="B2930" s="3" t="s">
        <v>11</v>
      </c>
      <c r="C2930" s="3" t="s">
        <v>27</v>
      </c>
      <c r="D2930" s="2" t="s">
        <v>72</v>
      </c>
      <c r="E2930" s="2">
        <v>186.0</v>
      </c>
      <c r="F2930" s="3" t="s">
        <v>325</v>
      </c>
      <c r="G2930" s="3" t="s">
        <v>368</v>
      </c>
      <c r="H2930" s="3">
        <v>1.0</v>
      </c>
      <c r="I2930" s="2">
        <f>IFERROR(vlookup(F2930,'College Conference'!$B$1:$Z$1000 , 6,False),0)</f>
        <v>3</v>
      </c>
      <c r="J2930" s="2">
        <f>IFERROR(vlookup(G2930,'College Conference'!$B$1:$Z$1000 , 6,False),0)</f>
        <v>0</v>
      </c>
    </row>
    <row r="2931">
      <c r="A2931" s="3" t="s">
        <v>649</v>
      </c>
      <c r="B2931" s="3">
        <v>0.81</v>
      </c>
      <c r="C2931" s="3" t="s">
        <v>17</v>
      </c>
      <c r="D2931" s="2" t="s">
        <v>72</v>
      </c>
      <c r="E2931" s="2">
        <v>170.0</v>
      </c>
      <c r="F2931" s="3" t="s">
        <v>635</v>
      </c>
      <c r="G2931" s="3" t="s">
        <v>478</v>
      </c>
      <c r="H2931" s="3">
        <v>1.0</v>
      </c>
      <c r="I2931" s="2">
        <f>IFERROR(vlookup(F2931,'College Conference'!$B$1:$Z$1000 , 6,False),0)</f>
        <v>6</v>
      </c>
      <c r="J2931" s="2">
        <f>IFERROR(vlookup(G2931,'College Conference'!$B$1:$Z$1000 , 6,False),0)</f>
        <v>0</v>
      </c>
    </row>
    <row r="2932">
      <c r="A2932" s="3" t="s">
        <v>813</v>
      </c>
      <c r="B2932" s="3">
        <v>0.77</v>
      </c>
      <c r="C2932" s="3" t="s">
        <v>313</v>
      </c>
      <c r="D2932" s="2" t="s">
        <v>72</v>
      </c>
      <c r="E2932" s="2">
        <v>200.0</v>
      </c>
      <c r="F2932" s="3" t="s">
        <v>776</v>
      </c>
      <c r="G2932" s="3" t="s">
        <v>814</v>
      </c>
      <c r="H2932" s="3">
        <v>1.0</v>
      </c>
      <c r="I2932" s="2">
        <f>IFERROR(vlookup(F2932,'College Conference'!$B$1:$Z$1000 , 6,False),0)</f>
        <v>8</v>
      </c>
      <c r="J2932" s="2">
        <f>IFERROR(vlookup(G2932,'College Conference'!$B$1:$Z$1000 , 6,False),0)</f>
        <v>0</v>
      </c>
    </row>
    <row r="2933">
      <c r="A2933" s="3" t="s">
        <v>1772</v>
      </c>
      <c r="B2933" s="3">
        <v>0.95</v>
      </c>
      <c r="C2933" s="3" t="s">
        <v>279</v>
      </c>
      <c r="D2933" s="4">
        <v>45447.0</v>
      </c>
      <c r="E2933" s="2">
        <v>265.0</v>
      </c>
      <c r="F2933" s="3" t="s">
        <v>703</v>
      </c>
      <c r="G2933" s="3" t="s">
        <v>400</v>
      </c>
      <c r="H2933" s="3">
        <v>1.0</v>
      </c>
      <c r="I2933" s="2">
        <f>IFERROR(vlookup(F2933,'College Conference'!$B$1:$Z$1000 , 6,False),0)</f>
        <v>7</v>
      </c>
      <c r="J2933" s="2">
        <f>IFERROR(vlookup(G2933,'College Conference'!$B$1:$Z$1000 , 6,False),0)</f>
        <v>3</v>
      </c>
    </row>
    <row r="2934">
      <c r="A2934" s="3" t="s">
        <v>1389</v>
      </c>
      <c r="B2934" s="3">
        <v>0.84</v>
      </c>
      <c r="C2934" s="3" t="s">
        <v>111</v>
      </c>
      <c r="D2934" s="4">
        <v>45447.0</v>
      </c>
      <c r="E2934" s="2">
        <v>188.0</v>
      </c>
      <c r="F2934" s="3" t="s">
        <v>896</v>
      </c>
      <c r="G2934" s="3" t="s">
        <v>240</v>
      </c>
      <c r="H2934" s="3">
        <v>1.0</v>
      </c>
      <c r="I2934" s="2">
        <f>IFERROR(vlookup(F2934,'College Conference'!$B$1:$Z$1000 , 6,False),0)</f>
        <v>9</v>
      </c>
      <c r="J2934" s="2">
        <f>IFERROR(vlookup(G2934,'College Conference'!$B$1:$Z$1000 , 6,False),0)</f>
        <v>2</v>
      </c>
    </row>
    <row r="2935">
      <c r="A2935" s="3" t="s">
        <v>815</v>
      </c>
      <c r="B2935" s="3">
        <v>0.92</v>
      </c>
      <c r="C2935" s="3" t="s">
        <v>17</v>
      </c>
      <c r="D2935" s="4">
        <v>45444.0</v>
      </c>
      <c r="E2935" s="2">
        <v>185.0</v>
      </c>
      <c r="F2935" s="3" t="s">
        <v>816</v>
      </c>
      <c r="G2935" s="3" t="s">
        <v>380</v>
      </c>
      <c r="H2935" s="3">
        <v>1.0</v>
      </c>
      <c r="I2935" s="2">
        <f>IFERROR(vlookup(F2935,'College Conference'!$B$1:$Z$1000 , 6,False),0)</f>
        <v>8</v>
      </c>
      <c r="J2935" s="2">
        <f>IFERROR(vlookup(G2935,'College Conference'!$B$1:$Z$1000 , 6,False),0)</f>
        <v>0</v>
      </c>
    </row>
    <row r="2936">
      <c r="A2936" s="3" t="s">
        <v>3579</v>
      </c>
      <c r="B2936" s="3">
        <v>0.9</v>
      </c>
      <c r="C2936" s="3" t="s">
        <v>63</v>
      </c>
      <c r="D2936" s="4">
        <v>45444.0</v>
      </c>
      <c r="E2936" s="2">
        <v>180.0</v>
      </c>
      <c r="F2936" s="3" t="s">
        <v>796</v>
      </c>
      <c r="G2936" s="3" t="s">
        <v>718</v>
      </c>
      <c r="H2936" s="3">
        <v>1.0</v>
      </c>
      <c r="I2936" s="2">
        <f>IFERROR(vlookup(F2936,'College Conference'!$B$1:$Z$1000 , 6,False),0)</f>
        <v>8</v>
      </c>
      <c r="J2936" s="2">
        <f>IFERROR(vlookup(G2936,'College Conference'!$B$1:$Z$1000 , 6,False),0)</f>
        <v>7</v>
      </c>
    </row>
    <row r="2937">
      <c r="A2937" s="3" t="s">
        <v>650</v>
      </c>
      <c r="B2937" s="3">
        <v>0.88</v>
      </c>
      <c r="C2937" s="3" t="s">
        <v>17</v>
      </c>
      <c r="D2937" s="4">
        <v>45444.0</v>
      </c>
      <c r="E2937" s="2">
        <v>196.0</v>
      </c>
      <c r="F2937" s="3" t="s">
        <v>635</v>
      </c>
      <c r="G2937" s="3" t="s">
        <v>48</v>
      </c>
      <c r="H2937" s="3">
        <v>1.0</v>
      </c>
      <c r="I2937" s="2">
        <f>IFERROR(vlookup(F2937,'College Conference'!$B$1:$Z$1000 , 6,False),0)</f>
        <v>6</v>
      </c>
      <c r="J2937" s="2">
        <f>IFERROR(vlookup(G2937,'College Conference'!$B$1:$Z$1000 , 6,False),0)</f>
        <v>0</v>
      </c>
    </row>
    <row r="2938">
      <c r="A2938" s="3" t="s">
        <v>2935</v>
      </c>
      <c r="B2938" s="3">
        <v>0.92</v>
      </c>
      <c r="C2938" s="3" t="s">
        <v>22</v>
      </c>
      <c r="D2938" s="4">
        <v>45422.0</v>
      </c>
      <c r="E2938" s="2">
        <v>205.0</v>
      </c>
      <c r="F2938" s="3" t="s">
        <v>400</v>
      </c>
      <c r="G2938" s="3" t="s">
        <v>635</v>
      </c>
      <c r="H2938" s="3">
        <v>1.0</v>
      </c>
      <c r="I2938" s="2">
        <f>IFERROR(vlookup(F2938,'College Conference'!$B$1:$Z$1000 , 6,False),0)</f>
        <v>3</v>
      </c>
      <c r="J2938" s="2">
        <f>IFERROR(vlookup(G2938,'College Conference'!$B$1:$Z$1000 , 6,False),0)</f>
        <v>6</v>
      </c>
    </row>
    <row r="2939">
      <c r="A2939" s="3" t="s">
        <v>2459</v>
      </c>
      <c r="B2939" s="3">
        <v>0.91</v>
      </c>
      <c r="C2939" s="3" t="s">
        <v>279</v>
      </c>
      <c r="D2939" s="4">
        <v>45449.0</v>
      </c>
      <c r="E2939" s="2">
        <v>260.0</v>
      </c>
      <c r="F2939" s="3" t="s">
        <v>320</v>
      </c>
      <c r="G2939" s="3" t="s">
        <v>519</v>
      </c>
      <c r="H2939" s="3">
        <v>1.0</v>
      </c>
      <c r="I2939" s="2">
        <f>IFERROR(vlookup(F2939,'College Conference'!$B$1:$Z$1000 , 6,False),0)</f>
        <v>3</v>
      </c>
      <c r="J2939" s="2">
        <f>IFERROR(vlookup(G2939,'College Conference'!$B$1:$Z$1000 , 6,False),0)</f>
        <v>5</v>
      </c>
    </row>
    <row r="2940">
      <c r="A2940" s="3" t="s">
        <v>2104</v>
      </c>
      <c r="B2940" s="3">
        <v>0.82</v>
      </c>
      <c r="C2940" s="3" t="s">
        <v>258</v>
      </c>
      <c r="D2940" s="4">
        <v>45445.0</v>
      </c>
      <c r="E2940" s="2">
        <v>211.0</v>
      </c>
      <c r="F2940" s="3" t="s">
        <v>525</v>
      </c>
      <c r="G2940" s="3" t="s">
        <v>448</v>
      </c>
      <c r="H2940" s="3">
        <v>1.0</v>
      </c>
      <c r="I2940" s="2">
        <f>IFERROR(vlookup(F2940,'College Conference'!$B$1:$Z$1000 , 6,False),0)</f>
        <v>5</v>
      </c>
      <c r="J2940" s="2">
        <f>IFERROR(vlookup(G2940,'College Conference'!$B$1:$Z$1000 , 6,False),0)</f>
        <v>4</v>
      </c>
    </row>
    <row r="2941">
      <c r="A2941" s="3" t="s">
        <v>556</v>
      </c>
      <c r="B2941" s="3">
        <v>1.0</v>
      </c>
      <c r="C2941" s="3" t="s">
        <v>52</v>
      </c>
      <c r="D2941" s="4">
        <v>45448.0</v>
      </c>
      <c r="E2941" s="2">
        <v>245.0</v>
      </c>
      <c r="F2941" s="3" t="s">
        <v>540</v>
      </c>
      <c r="G2941" s="3" t="s">
        <v>309</v>
      </c>
      <c r="H2941" s="3">
        <v>1.0</v>
      </c>
      <c r="I2941" s="2">
        <f>IFERROR(vlookup(F2941,'College Conference'!$B$1:$Z$1000 , 6,False),0)</f>
        <v>5</v>
      </c>
      <c r="J2941" s="2">
        <f>IFERROR(vlookup(G2941,'College Conference'!$B$1:$Z$1000 , 6,False),0)</f>
        <v>0</v>
      </c>
    </row>
    <row r="2942">
      <c r="A2942" s="3" t="s">
        <v>3898</v>
      </c>
      <c r="B2942" s="3">
        <v>0.87</v>
      </c>
      <c r="C2942" s="3" t="s">
        <v>120</v>
      </c>
      <c r="D2942" s="4">
        <v>45447.0</v>
      </c>
      <c r="E2942" s="2">
        <v>230.0</v>
      </c>
      <c r="F2942" s="3" t="s">
        <v>527</v>
      </c>
      <c r="G2942" s="3" t="s">
        <v>816</v>
      </c>
      <c r="H2942" s="3">
        <v>1.0</v>
      </c>
      <c r="I2942" s="2">
        <f>IFERROR(vlookup(F2942,'College Conference'!$B$1:$Z$1000 , 6,False),0)</f>
        <v>5</v>
      </c>
      <c r="J2942" s="2">
        <f>IFERROR(vlookup(G2942,'College Conference'!$B$1:$Z$1000 , 6,False),0)</f>
        <v>8</v>
      </c>
    </row>
    <row r="2943">
      <c r="A2943" s="3" t="s">
        <v>2773</v>
      </c>
      <c r="B2943" s="3">
        <v>0.7</v>
      </c>
      <c r="C2943" s="3" t="s">
        <v>313</v>
      </c>
      <c r="D2943" s="4">
        <v>45420.0</v>
      </c>
      <c r="E2943" s="2">
        <v>168.0</v>
      </c>
      <c r="F2943" s="3" t="s">
        <v>906</v>
      </c>
      <c r="G2943" s="3" t="s">
        <v>521</v>
      </c>
      <c r="H2943" s="3">
        <v>1.0</v>
      </c>
      <c r="I2943" s="2">
        <f>IFERROR(vlookup(F2943,'College Conference'!$B$1:$Z$1000 , 6,False),0)</f>
        <v>9</v>
      </c>
      <c r="J2943" s="2">
        <f>IFERROR(vlookup(G2943,'College Conference'!$B$1:$Z$1000 , 6,False),0)</f>
        <v>5</v>
      </c>
    </row>
    <row r="2944">
      <c r="A2944" s="3" t="s">
        <v>1102</v>
      </c>
      <c r="B2944" s="3">
        <v>0.85</v>
      </c>
      <c r="C2944" s="3" t="s">
        <v>258</v>
      </c>
      <c r="D2944" s="2" t="s">
        <v>72</v>
      </c>
      <c r="E2944" s="2">
        <v>178.0</v>
      </c>
      <c r="F2944" s="3" t="s">
        <v>545</v>
      </c>
      <c r="G2944" s="3" t="s">
        <v>158</v>
      </c>
      <c r="H2944" s="3">
        <v>1.0</v>
      </c>
      <c r="I2944" s="2">
        <f>IFERROR(vlookup(F2944,'College Conference'!$B$1:$Z$1000 , 6,False),0)</f>
        <v>5</v>
      </c>
      <c r="J2944" s="2">
        <f>IFERROR(vlookup(G2944,'College Conference'!$B$1:$Z$1000 , 6,False),0)</f>
        <v>1</v>
      </c>
    </row>
    <row r="2945">
      <c r="A2945" s="3" t="s">
        <v>1463</v>
      </c>
      <c r="B2945" s="3">
        <v>0.74</v>
      </c>
      <c r="C2945" s="3" t="s">
        <v>31</v>
      </c>
      <c r="D2945" s="4">
        <v>45448.0</v>
      </c>
      <c r="E2945" s="2">
        <v>300.0</v>
      </c>
      <c r="F2945" s="3" t="s">
        <v>251</v>
      </c>
      <c r="G2945" s="3" t="s">
        <v>322</v>
      </c>
      <c r="H2945" s="3">
        <v>1.0</v>
      </c>
      <c r="I2945" s="2">
        <f>IFERROR(vlookup(F2945,'College Conference'!$B$1:$Z$1000 , 6,False),0)</f>
        <v>2</v>
      </c>
      <c r="J2945" s="2">
        <f>IFERROR(vlookup(G2945,'College Conference'!$B$1:$Z$1000 , 6,False),0)</f>
        <v>3</v>
      </c>
    </row>
    <row r="2946">
      <c r="A2946" s="3" t="s">
        <v>2207</v>
      </c>
      <c r="B2946" s="3">
        <v>0.96</v>
      </c>
      <c r="C2946" s="3" t="s">
        <v>22</v>
      </c>
      <c r="D2946" s="4">
        <v>45421.0</v>
      </c>
      <c r="E2946" s="2">
        <v>185.0</v>
      </c>
      <c r="F2946" s="3" t="s">
        <v>804</v>
      </c>
      <c r="G2946" s="3" t="s">
        <v>455</v>
      </c>
      <c r="H2946" s="3">
        <v>1.0</v>
      </c>
      <c r="I2946" s="2">
        <f>IFERROR(vlookup(F2946,'College Conference'!$B$1:$Z$1000 , 6,False),0)</f>
        <v>8</v>
      </c>
      <c r="J2946" s="2">
        <f>IFERROR(vlookup(G2946,'College Conference'!$B$1:$Z$1000 , 6,False),0)</f>
        <v>4</v>
      </c>
    </row>
    <row r="2947">
      <c r="A2947" s="3" t="s">
        <v>3580</v>
      </c>
      <c r="B2947" s="3">
        <v>0.89</v>
      </c>
      <c r="C2947" s="3" t="s">
        <v>22</v>
      </c>
      <c r="D2947" s="4">
        <v>45423.0</v>
      </c>
      <c r="E2947" s="2">
        <v>206.0</v>
      </c>
      <c r="F2947" s="3" t="s">
        <v>774</v>
      </c>
      <c r="G2947" s="3" t="s">
        <v>705</v>
      </c>
      <c r="H2947" s="3">
        <v>1.0</v>
      </c>
      <c r="I2947" s="2">
        <f>IFERROR(vlookup(F2947,'College Conference'!$B$1:$Z$1000 , 6,False),0)</f>
        <v>8</v>
      </c>
      <c r="J2947" s="2">
        <f>IFERROR(vlookup(G2947,'College Conference'!$B$1:$Z$1000 , 6,False),0)</f>
        <v>7</v>
      </c>
    </row>
    <row r="2948">
      <c r="A2948" s="3" t="s">
        <v>435</v>
      </c>
      <c r="B2948" s="3">
        <v>0.83</v>
      </c>
      <c r="C2948" s="3" t="s">
        <v>353</v>
      </c>
      <c r="D2948" s="4">
        <v>45446.0</v>
      </c>
      <c r="E2948" s="2">
        <v>270.0</v>
      </c>
      <c r="F2948" s="3" t="s">
        <v>256</v>
      </c>
      <c r="G2948" s="3" t="s">
        <v>691</v>
      </c>
      <c r="H2948" s="3">
        <v>1.0</v>
      </c>
      <c r="I2948" s="2">
        <f>IFERROR(vlookup(F2948,'College Conference'!$B$1:$Z$1000 , 6,False),0)</f>
        <v>0</v>
      </c>
      <c r="J2948" s="2">
        <f>IFERROR(vlookup(G2948,'College Conference'!$B$1:$Z$1000 , 6,False),0)</f>
        <v>7</v>
      </c>
    </row>
    <row r="2949">
      <c r="A2949" s="3" t="s">
        <v>369</v>
      </c>
      <c r="B2949" s="3">
        <v>0.9</v>
      </c>
      <c r="C2949" s="3" t="s">
        <v>22</v>
      </c>
      <c r="D2949" s="2" t="s">
        <v>72</v>
      </c>
      <c r="E2949" s="2">
        <v>205.0</v>
      </c>
      <c r="F2949" s="3" t="s">
        <v>322</v>
      </c>
      <c r="G2949" s="3" t="s">
        <v>55</v>
      </c>
      <c r="H2949" s="3">
        <v>1.0</v>
      </c>
      <c r="I2949" s="2">
        <f>IFERROR(vlookup(F2949,'College Conference'!$B$1:$Z$1000 , 6,False),0)</f>
        <v>3</v>
      </c>
      <c r="J2949" s="2">
        <f>IFERROR(vlookup(G2949,'College Conference'!$B$1:$Z$1000 , 6,False),0)</f>
        <v>0</v>
      </c>
    </row>
    <row r="2950">
      <c r="A2950" s="3" t="s">
        <v>4274</v>
      </c>
      <c r="B2950" s="3">
        <v>0.84</v>
      </c>
      <c r="C2950" s="3" t="s">
        <v>258</v>
      </c>
      <c r="D2950" s="4">
        <v>45423.0</v>
      </c>
      <c r="E2950" s="2">
        <v>193.0</v>
      </c>
      <c r="F2950" s="3" t="s">
        <v>796</v>
      </c>
      <c r="G2950" s="3" t="s">
        <v>890</v>
      </c>
      <c r="H2950" s="3">
        <v>1.0</v>
      </c>
      <c r="I2950" s="2">
        <f>IFERROR(vlookup(F2950,'College Conference'!$B$1:$Z$1000 , 6,False),0)</f>
        <v>8</v>
      </c>
      <c r="J2950" s="2">
        <f>IFERROR(vlookup(G2950,'College Conference'!$B$1:$Z$1000 , 6,False),0)</f>
        <v>9</v>
      </c>
    </row>
    <row r="2951">
      <c r="A2951" s="3" t="s">
        <v>2765</v>
      </c>
      <c r="B2951" s="3">
        <v>0.75</v>
      </c>
      <c r="C2951" s="3" t="s">
        <v>78</v>
      </c>
      <c r="D2951" s="4">
        <v>45444.0</v>
      </c>
      <c r="E2951" s="2">
        <v>190.0</v>
      </c>
      <c r="F2951" s="3" t="s">
        <v>169</v>
      </c>
      <c r="G2951" s="3" t="s">
        <v>888</v>
      </c>
      <c r="H2951" s="3">
        <v>1.0</v>
      </c>
      <c r="I2951" s="2">
        <f>IFERROR(vlookup(F2951,'College Conference'!$B$1:$Z$1000 , 6,False),0)</f>
        <v>0</v>
      </c>
      <c r="J2951" s="2">
        <f>IFERROR(vlookup(G2951,'College Conference'!$B$1:$Z$1000 , 6,False),0)</f>
        <v>9</v>
      </c>
    </row>
    <row r="2952">
      <c r="A2952" s="3" t="s">
        <v>2837</v>
      </c>
      <c r="B2952" s="3" t="s">
        <v>11</v>
      </c>
      <c r="C2952" s="3" t="s">
        <v>421</v>
      </c>
      <c r="D2952" s="4">
        <v>45448.0</v>
      </c>
      <c r="E2952" s="2">
        <v>275.0</v>
      </c>
      <c r="F2952" s="3" t="s">
        <v>2838</v>
      </c>
      <c r="G2952" s="3" t="s">
        <v>631</v>
      </c>
      <c r="H2952" s="3">
        <v>1.0</v>
      </c>
      <c r="I2952" s="2">
        <f>IFERROR(vlookup(F2952,'College Conference'!$B$1:$Z$1000 , 6,False),0)</f>
        <v>0</v>
      </c>
      <c r="J2952" s="2">
        <f>IFERROR(vlookup(G2952,'College Conference'!$B$1:$Z$1000 , 6,False),0)</f>
        <v>6</v>
      </c>
    </row>
    <row r="2953">
      <c r="A2953" s="3" t="s">
        <v>724</v>
      </c>
      <c r="B2953" s="3">
        <v>0.89</v>
      </c>
      <c r="C2953" s="3" t="s">
        <v>63</v>
      </c>
      <c r="D2953" s="4">
        <v>45446.0</v>
      </c>
      <c r="E2953" s="2">
        <v>190.0</v>
      </c>
      <c r="F2953" s="3" t="s">
        <v>693</v>
      </c>
      <c r="G2953" s="3" t="s">
        <v>39</v>
      </c>
      <c r="H2953" s="3">
        <v>1.0</v>
      </c>
      <c r="I2953" s="2">
        <f>IFERROR(vlookup(F2953,'College Conference'!$B$1:$Z$1000 , 6,False),0)</f>
        <v>7</v>
      </c>
      <c r="J2953" s="2">
        <f>IFERROR(vlookup(G2953,'College Conference'!$B$1:$Z$1000 , 6,False),0)</f>
        <v>0</v>
      </c>
    </row>
    <row r="2954">
      <c r="A2954" s="3" t="s">
        <v>3410</v>
      </c>
      <c r="B2954" s="3">
        <v>0.82</v>
      </c>
      <c r="C2954" s="3" t="s">
        <v>17</v>
      </c>
      <c r="D2954" s="4">
        <v>45445.0</v>
      </c>
      <c r="E2954" s="2">
        <v>180.0</v>
      </c>
      <c r="F2954" s="3" t="s">
        <v>514</v>
      </c>
      <c r="G2954" s="3" t="s">
        <v>691</v>
      </c>
      <c r="H2954" s="3">
        <v>1.0</v>
      </c>
      <c r="I2954" s="2">
        <f>IFERROR(vlookup(F2954,'College Conference'!$B$1:$Z$1000 , 6,False),0)</f>
        <v>5</v>
      </c>
      <c r="J2954" s="2">
        <f>IFERROR(vlookup(G2954,'College Conference'!$B$1:$Z$1000 , 6,False),0)</f>
        <v>7</v>
      </c>
    </row>
    <row r="2955">
      <c r="A2955" s="3" t="s">
        <v>2736</v>
      </c>
      <c r="B2955" s="3">
        <v>0.87</v>
      </c>
      <c r="C2955" s="3" t="s">
        <v>27</v>
      </c>
      <c r="D2955" s="2" t="s">
        <v>72</v>
      </c>
      <c r="E2955" s="2">
        <v>190.0</v>
      </c>
      <c r="F2955" s="3" t="s">
        <v>806</v>
      </c>
      <c r="G2955" s="3" t="s">
        <v>517</v>
      </c>
      <c r="H2955" s="3">
        <v>1.0</v>
      </c>
      <c r="I2955" s="2">
        <f>IFERROR(vlookup(F2955,'College Conference'!$B$1:$Z$1000 , 6,False),0)</f>
        <v>8</v>
      </c>
      <c r="J2955" s="2">
        <f>IFERROR(vlookup(G2955,'College Conference'!$B$1:$Z$1000 , 6,False),0)</f>
        <v>5</v>
      </c>
    </row>
    <row r="2956">
      <c r="A2956" s="3" t="s">
        <v>1715</v>
      </c>
      <c r="B2956" s="3" t="s">
        <v>11</v>
      </c>
      <c r="C2956" s="3" t="s">
        <v>313</v>
      </c>
      <c r="D2956" s="4">
        <v>45444.0</v>
      </c>
      <c r="E2956" s="2">
        <v>180.0</v>
      </c>
      <c r="F2956" s="3" t="s">
        <v>400</v>
      </c>
      <c r="G2956" s="3" t="s">
        <v>643</v>
      </c>
      <c r="H2956" s="3">
        <v>1.0</v>
      </c>
      <c r="I2956" s="2">
        <f>IFERROR(vlookup(F2956,'College Conference'!$B$1:$Z$1000 , 6,False),0)</f>
        <v>3</v>
      </c>
      <c r="J2956" s="2">
        <f>IFERROR(vlookup(G2956,'College Conference'!$B$1:$Z$1000 , 6,False),0)</f>
        <v>6</v>
      </c>
    </row>
    <row r="2957">
      <c r="A2957" s="3" t="s">
        <v>2105</v>
      </c>
      <c r="B2957" s="3">
        <v>0.82</v>
      </c>
      <c r="C2957" s="3" t="s">
        <v>17</v>
      </c>
      <c r="D2957" s="2" t="s">
        <v>72</v>
      </c>
      <c r="E2957" s="2">
        <v>183.0</v>
      </c>
      <c r="F2957" s="3" t="s">
        <v>568</v>
      </c>
      <c r="G2957" s="3" t="s">
        <v>453</v>
      </c>
      <c r="H2957" s="3">
        <v>1.0</v>
      </c>
      <c r="I2957" s="2">
        <f>IFERROR(vlookup(F2957,'College Conference'!$B$1:$Z$1000 , 6,False),0)</f>
        <v>5</v>
      </c>
      <c r="J2957" s="2">
        <f>IFERROR(vlookup(G2957,'College Conference'!$B$1:$Z$1000 , 6,False),0)</f>
        <v>4</v>
      </c>
    </row>
    <row r="2958">
      <c r="A2958" s="3" t="s">
        <v>4190</v>
      </c>
      <c r="B2958" s="3">
        <v>0.93</v>
      </c>
      <c r="C2958" s="3" t="s">
        <v>421</v>
      </c>
      <c r="D2958" s="4">
        <v>45447.0</v>
      </c>
      <c r="E2958" s="2">
        <v>347.0</v>
      </c>
      <c r="F2958" s="3" t="s">
        <v>295</v>
      </c>
      <c r="G2958" s="3" t="s">
        <v>888</v>
      </c>
      <c r="H2958" s="3">
        <v>1.0</v>
      </c>
      <c r="I2958" s="2">
        <f>IFERROR(vlookup(F2958,'College Conference'!$B$1:$Z$1000 , 6,False),0)</f>
        <v>3</v>
      </c>
      <c r="J2958" s="2">
        <f>IFERROR(vlookup(G2958,'College Conference'!$B$1:$Z$1000 , 6,False),0)</f>
        <v>9</v>
      </c>
    </row>
    <row r="2959">
      <c r="A2959" s="3" t="s">
        <v>4100</v>
      </c>
      <c r="B2959" s="3">
        <v>0.78</v>
      </c>
      <c r="C2959" s="3" t="s">
        <v>17</v>
      </c>
      <c r="D2959" s="4">
        <v>45446.0</v>
      </c>
      <c r="E2959" s="2">
        <v>180.0</v>
      </c>
      <c r="F2959" s="3" t="s">
        <v>1218</v>
      </c>
      <c r="G2959" s="3" t="s">
        <v>772</v>
      </c>
      <c r="H2959" s="3">
        <v>1.0</v>
      </c>
      <c r="I2959" s="2">
        <f>IFERROR(vlookup(F2959,'College Conference'!$B$1:$Z$1000 , 6,False),0)</f>
        <v>9</v>
      </c>
      <c r="J2959" s="2">
        <f>IFERROR(vlookup(G2959,'College Conference'!$B$1:$Z$1000 , 6,False),0)</f>
        <v>8</v>
      </c>
    </row>
    <row r="2960">
      <c r="A2960" s="3" t="s">
        <v>557</v>
      </c>
      <c r="B2960" s="3">
        <v>0.87</v>
      </c>
      <c r="C2960" s="3" t="s">
        <v>17</v>
      </c>
      <c r="D2960" s="4">
        <v>45448.0</v>
      </c>
      <c r="E2960" s="2">
        <v>175.0</v>
      </c>
      <c r="F2960" s="3" t="s">
        <v>532</v>
      </c>
      <c r="G2960" s="3" t="s">
        <v>56</v>
      </c>
      <c r="H2960" s="3">
        <v>1.0</v>
      </c>
      <c r="I2960" s="2">
        <f>IFERROR(vlookup(F2960,'College Conference'!$B$1:$Z$1000 , 6,False),0)</f>
        <v>5</v>
      </c>
      <c r="J2960" s="2">
        <f>IFERROR(vlookup(G2960,'College Conference'!$B$1:$Z$1000 , 6,False),0)</f>
        <v>0</v>
      </c>
    </row>
    <row r="2961">
      <c r="A2961" s="3" t="s">
        <v>2737</v>
      </c>
      <c r="B2961" s="3">
        <v>0.84</v>
      </c>
      <c r="C2961" s="3" t="s">
        <v>353</v>
      </c>
      <c r="D2961" s="4">
        <v>45444.0</v>
      </c>
      <c r="E2961" s="2">
        <v>235.0</v>
      </c>
      <c r="F2961" s="3" t="s">
        <v>796</v>
      </c>
      <c r="G2961" s="3" t="s">
        <v>525</v>
      </c>
      <c r="H2961" s="3">
        <v>1.0</v>
      </c>
      <c r="I2961" s="2">
        <f>IFERROR(vlookup(F2961,'College Conference'!$B$1:$Z$1000 , 6,False),0)</f>
        <v>8</v>
      </c>
      <c r="J2961" s="2">
        <f>IFERROR(vlookup(G2961,'College Conference'!$B$1:$Z$1000 , 6,False),0)</f>
        <v>5</v>
      </c>
    </row>
    <row r="2962">
      <c r="A2962" s="3" t="s">
        <v>172</v>
      </c>
      <c r="B2962" s="3">
        <v>0.8</v>
      </c>
      <c r="C2962" s="3" t="s">
        <v>111</v>
      </c>
      <c r="D2962" s="4">
        <v>45445.0</v>
      </c>
      <c r="E2962" s="2">
        <v>205.0</v>
      </c>
      <c r="F2962" s="3" t="s">
        <v>171</v>
      </c>
      <c r="G2962" s="3" t="s">
        <v>173</v>
      </c>
      <c r="H2962" s="3">
        <v>1.0</v>
      </c>
      <c r="I2962" s="2">
        <f>IFERROR(vlookup(F2962,'College Conference'!$B$1:$Z$1000 , 6,False),0)</f>
        <v>1</v>
      </c>
      <c r="J2962" s="2">
        <f>IFERROR(vlookup(G2962,'College Conference'!$B$1:$Z$1000 , 6,False),0)</f>
        <v>0</v>
      </c>
    </row>
    <row r="2963">
      <c r="A2963" s="3" t="s">
        <v>794</v>
      </c>
      <c r="B2963" s="3">
        <v>0.75</v>
      </c>
      <c r="C2963" s="3" t="s">
        <v>120</v>
      </c>
      <c r="D2963" s="4">
        <v>45447.0</v>
      </c>
      <c r="E2963" s="2">
        <v>270.0</v>
      </c>
      <c r="F2963" s="3" t="s">
        <v>491</v>
      </c>
      <c r="G2963" s="3" t="s">
        <v>774</v>
      </c>
      <c r="H2963" s="3">
        <v>1.0</v>
      </c>
      <c r="I2963" s="2">
        <f>IFERROR(vlookup(F2963,'College Conference'!$B$1:$Z$1000 , 6,False),0)</f>
        <v>4</v>
      </c>
      <c r="J2963" s="2">
        <f>IFERROR(vlookup(G2963,'College Conference'!$B$1:$Z$1000 , 6,False),0)</f>
        <v>8</v>
      </c>
    </row>
    <row r="2964">
      <c r="A2964" s="3" t="s">
        <v>3436</v>
      </c>
      <c r="B2964" s="3">
        <v>0.75</v>
      </c>
      <c r="C2964" s="3" t="s">
        <v>313</v>
      </c>
      <c r="D2964" s="4">
        <v>45444.0</v>
      </c>
      <c r="E2964" s="2">
        <v>175.0</v>
      </c>
      <c r="F2964" s="3" t="s">
        <v>626</v>
      </c>
      <c r="G2964" s="3" t="s">
        <v>691</v>
      </c>
      <c r="H2964" s="3">
        <v>1.0</v>
      </c>
      <c r="I2964" s="2">
        <f>IFERROR(vlookup(F2964,'College Conference'!$B$1:$Z$1000 , 6,False),0)</f>
        <v>6</v>
      </c>
      <c r="J2964" s="2">
        <f>IFERROR(vlookup(G2964,'College Conference'!$B$1:$Z$1000 , 6,False),0)</f>
        <v>7</v>
      </c>
    </row>
    <row r="2965">
      <c r="A2965" s="3" t="s">
        <v>1711</v>
      </c>
      <c r="B2965" s="3">
        <v>0.96</v>
      </c>
      <c r="C2965" s="3" t="s">
        <v>27</v>
      </c>
      <c r="D2965" s="4">
        <v>45423.0</v>
      </c>
      <c r="E2965" s="2">
        <v>183.0</v>
      </c>
      <c r="F2965" s="3" t="s">
        <v>325</v>
      </c>
      <c r="G2965" s="3" t="s">
        <v>635</v>
      </c>
      <c r="H2965" s="3">
        <v>1.0</v>
      </c>
      <c r="I2965" s="2">
        <f>IFERROR(vlookup(F2965,'College Conference'!$B$1:$Z$1000 , 6,False),0)</f>
        <v>3</v>
      </c>
      <c r="J2965" s="2">
        <f>IFERROR(vlookup(G2965,'College Conference'!$B$1:$Z$1000 , 6,False),0)</f>
        <v>6</v>
      </c>
    </row>
    <row r="2966">
      <c r="A2966" s="3" t="s">
        <v>1124</v>
      </c>
      <c r="B2966" s="3">
        <v>0.84</v>
      </c>
      <c r="C2966" s="3" t="s">
        <v>258</v>
      </c>
      <c r="D2966" s="2" t="s">
        <v>72</v>
      </c>
      <c r="E2966" s="2">
        <v>210.0</v>
      </c>
      <c r="F2966" s="3" t="s">
        <v>631</v>
      </c>
      <c r="G2966" s="3" t="s">
        <v>976</v>
      </c>
      <c r="H2966" s="3">
        <v>1.0</v>
      </c>
      <c r="I2966" s="2">
        <f>IFERROR(vlookup(F2966,'College Conference'!$B$1:$Z$1000 , 6,False),0)</f>
        <v>6</v>
      </c>
      <c r="J2966" s="2">
        <f>IFERROR(vlookup(G2966,'College Conference'!$B$1:$Z$1000 , 6,False),0)</f>
        <v>1</v>
      </c>
    </row>
    <row r="2967">
      <c r="A2967" s="3" t="s">
        <v>1381</v>
      </c>
      <c r="B2967" s="3">
        <v>0.82</v>
      </c>
      <c r="C2967" s="3" t="s">
        <v>120</v>
      </c>
      <c r="D2967" s="4">
        <v>45446.0</v>
      </c>
      <c r="E2967" s="2">
        <v>230.0</v>
      </c>
      <c r="F2967" s="3" t="s">
        <v>1167</v>
      </c>
      <c r="G2967" s="3" t="s">
        <v>236</v>
      </c>
      <c r="H2967" s="3">
        <v>1.0</v>
      </c>
      <c r="I2967" s="2">
        <f>IFERROR(vlookup(F2967,'College Conference'!$B$1:$Z$1000 , 6,False),0)</f>
        <v>8</v>
      </c>
      <c r="J2967" s="2">
        <f>IFERROR(vlookup(G2967,'College Conference'!$B$1:$Z$1000 , 6,False),0)</f>
        <v>2</v>
      </c>
    </row>
    <row r="2968">
      <c r="A2968" s="3" t="s">
        <v>4275</v>
      </c>
      <c r="B2968" s="3">
        <v>0.79</v>
      </c>
      <c r="C2968" s="3" t="s">
        <v>111</v>
      </c>
      <c r="D2968" s="4">
        <v>45446.0</v>
      </c>
      <c r="E2968" s="2">
        <v>185.0</v>
      </c>
      <c r="F2968" s="3" t="s">
        <v>796</v>
      </c>
      <c r="G2968" s="3" t="s">
        <v>894</v>
      </c>
      <c r="H2968" s="3">
        <v>1.0</v>
      </c>
      <c r="I2968" s="2">
        <f>IFERROR(vlookup(F2968,'College Conference'!$B$1:$Z$1000 , 6,False),0)</f>
        <v>8</v>
      </c>
      <c r="J2968" s="2">
        <f>IFERROR(vlookup(G2968,'College Conference'!$B$1:$Z$1000 , 6,False),0)</f>
        <v>9</v>
      </c>
    </row>
    <row r="2969">
      <c r="A2969" s="3" t="s">
        <v>3220</v>
      </c>
      <c r="B2969" s="3" t="s">
        <v>11</v>
      </c>
      <c r="C2969" s="3" t="s">
        <v>274</v>
      </c>
      <c r="D2969" s="4">
        <v>45423.0</v>
      </c>
      <c r="E2969" s="2">
        <v>210.0</v>
      </c>
      <c r="F2969" s="3" t="s">
        <v>3221</v>
      </c>
      <c r="G2969" s="3" t="s">
        <v>718</v>
      </c>
      <c r="H2969" s="3">
        <v>1.0</v>
      </c>
      <c r="I2969" s="2">
        <f>IFERROR(vlookup(F2969,'College Conference'!$B$1:$Z$1000 , 6,False),0)</f>
        <v>0</v>
      </c>
      <c r="J2969" s="2">
        <f>IFERROR(vlookup(G2969,'College Conference'!$B$1:$Z$1000 , 6,False),0)</f>
        <v>7</v>
      </c>
    </row>
    <row r="2970">
      <c r="A2970" s="3" t="s">
        <v>1155</v>
      </c>
      <c r="B2970" s="3">
        <v>0.88</v>
      </c>
      <c r="C2970" s="3" t="s">
        <v>353</v>
      </c>
      <c r="D2970" s="4">
        <v>45449.0</v>
      </c>
      <c r="E2970" s="2">
        <v>245.0</v>
      </c>
      <c r="F2970" s="3" t="s">
        <v>714</v>
      </c>
      <c r="G2970" s="3" t="s">
        <v>976</v>
      </c>
      <c r="H2970" s="3">
        <v>1.0</v>
      </c>
      <c r="I2970" s="2">
        <f>IFERROR(vlookup(F2970,'College Conference'!$B$1:$Z$1000 , 6,False),0)</f>
        <v>7</v>
      </c>
      <c r="J2970" s="2">
        <f>IFERROR(vlookup(G2970,'College Conference'!$B$1:$Z$1000 , 6,False),0)</f>
        <v>1</v>
      </c>
    </row>
    <row r="2971">
      <c r="A2971" s="3" t="s">
        <v>3581</v>
      </c>
      <c r="B2971" s="3">
        <v>0.85</v>
      </c>
      <c r="C2971" s="3" t="s">
        <v>120</v>
      </c>
      <c r="D2971" s="4">
        <v>45448.0</v>
      </c>
      <c r="E2971" s="2">
        <v>255.0</v>
      </c>
      <c r="F2971" s="3" t="s">
        <v>783</v>
      </c>
      <c r="G2971" s="3" t="s">
        <v>689</v>
      </c>
      <c r="H2971" s="3">
        <v>1.0</v>
      </c>
      <c r="I2971" s="2">
        <f>IFERROR(vlookup(F2971,'College Conference'!$B$1:$Z$1000 , 6,False),0)</f>
        <v>8</v>
      </c>
      <c r="J2971" s="2">
        <f>IFERROR(vlookup(G2971,'College Conference'!$B$1:$Z$1000 , 6,False),0)</f>
        <v>7</v>
      </c>
    </row>
    <row r="2972">
      <c r="A2972" s="3" t="s">
        <v>630</v>
      </c>
      <c r="B2972" s="3">
        <v>0.84</v>
      </c>
      <c r="C2972" s="3" t="s">
        <v>258</v>
      </c>
      <c r="D2972" s="2" t="s">
        <v>72</v>
      </c>
      <c r="E2972" s="2">
        <v>190.0</v>
      </c>
      <c r="F2972" s="3" t="s">
        <v>521</v>
      </c>
      <c r="G2972" s="3" t="s">
        <v>631</v>
      </c>
      <c r="H2972" s="3">
        <v>1.0</v>
      </c>
      <c r="I2972" s="2">
        <f>IFERROR(vlookup(F2972,'College Conference'!$B$1:$Z$1000 , 6,False),0)</f>
        <v>5</v>
      </c>
      <c r="J2972" s="2">
        <f>IFERROR(vlookup(G2972,'College Conference'!$B$1:$Z$1000 , 6,False),0)</f>
        <v>6</v>
      </c>
    </row>
    <row r="2973">
      <c r="A2973" s="3" t="s">
        <v>1853</v>
      </c>
      <c r="B2973" s="3">
        <v>0.79</v>
      </c>
      <c r="C2973" s="3" t="s">
        <v>415</v>
      </c>
      <c r="D2973" s="4">
        <v>45444.0</v>
      </c>
      <c r="E2973" s="2">
        <v>292.0</v>
      </c>
      <c r="F2973" s="3" t="s">
        <v>808</v>
      </c>
      <c r="G2973" s="3" t="s">
        <v>289</v>
      </c>
      <c r="H2973" s="3">
        <v>1.0</v>
      </c>
      <c r="I2973" s="2">
        <f>IFERROR(vlookup(F2973,'College Conference'!$B$1:$Z$1000 , 6,False),0)</f>
        <v>8</v>
      </c>
      <c r="J2973" s="2">
        <f>IFERROR(vlookup(G2973,'College Conference'!$B$1:$Z$1000 , 6,False),0)</f>
        <v>3</v>
      </c>
    </row>
    <row r="2974">
      <c r="A2974" s="3" t="s">
        <v>1382</v>
      </c>
      <c r="B2974" s="3">
        <v>0.89</v>
      </c>
      <c r="C2974" s="3" t="s">
        <v>27</v>
      </c>
      <c r="D2974" s="4">
        <v>45445.0</v>
      </c>
      <c r="E2974" s="2">
        <v>195.0</v>
      </c>
      <c r="F2974" s="3" t="s">
        <v>816</v>
      </c>
      <c r="G2974" s="3" t="s">
        <v>280</v>
      </c>
      <c r="H2974" s="3">
        <v>1.0</v>
      </c>
      <c r="I2974" s="2">
        <f>IFERROR(vlookup(F2974,'College Conference'!$B$1:$Z$1000 , 6,False),0)</f>
        <v>8</v>
      </c>
      <c r="J2974" s="2">
        <f>IFERROR(vlookup(G2974,'College Conference'!$B$1:$Z$1000 , 6,False),0)</f>
        <v>2</v>
      </c>
    </row>
    <row r="2975">
      <c r="A2975" s="3" t="s">
        <v>3582</v>
      </c>
      <c r="B2975" s="3">
        <v>0.85</v>
      </c>
      <c r="C2975" s="3" t="s">
        <v>22</v>
      </c>
      <c r="D2975" s="4">
        <v>45444.0</v>
      </c>
      <c r="E2975" s="2">
        <v>205.0</v>
      </c>
      <c r="F2975" s="3" t="s">
        <v>1167</v>
      </c>
      <c r="G2975" s="3" t="s">
        <v>734</v>
      </c>
      <c r="H2975" s="3">
        <v>1.0</v>
      </c>
      <c r="I2975" s="2">
        <f>IFERROR(vlookup(F2975,'College Conference'!$B$1:$Z$1000 , 6,False),0)</f>
        <v>8</v>
      </c>
      <c r="J2975" s="2">
        <f>IFERROR(vlookup(G2975,'College Conference'!$B$1:$Z$1000 , 6,False),0)</f>
        <v>7</v>
      </c>
    </row>
    <row r="2976">
      <c r="A2976" s="3" t="s">
        <v>725</v>
      </c>
      <c r="B2976" s="3">
        <v>0.85</v>
      </c>
      <c r="C2976" s="3" t="s">
        <v>258</v>
      </c>
      <c r="D2976" s="4">
        <v>45445.0</v>
      </c>
      <c r="E2976" s="2">
        <v>206.0</v>
      </c>
      <c r="F2976" s="3" t="s">
        <v>714</v>
      </c>
      <c r="G2976" s="3" t="s">
        <v>269</v>
      </c>
      <c r="H2976" s="3">
        <v>1.0</v>
      </c>
      <c r="I2976" s="2">
        <f>IFERROR(vlookup(F2976,'College Conference'!$B$1:$Z$1000 , 6,False),0)</f>
        <v>7</v>
      </c>
      <c r="J2976" s="2">
        <f>IFERROR(vlookup(G2976,'College Conference'!$B$1:$Z$1000 , 6,False),0)</f>
        <v>0</v>
      </c>
    </row>
    <row r="2977">
      <c r="A2977" s="3" t="s">
        <v>3157</v>
      </c>
      <c r="B2977" s="3">
        <v>0.86</v>
      </c>
      <c r="C2977" s="3" t="s">
        <v>43</v>
      </c>
      <c r="D2977" s="4">
        <v>45448.0</v>
      </c>
      <c r="E2977" s="2">
        <v>327.0</v>
      </c>
      <c r="F2977" s="3" t="s">
        <v>548</v>
      </c>
      <c r="G2977" s="3" t="s">
        <v>896</v>
      </c>
      <c r="H2977" s="3">
        <v>1.0</v>
      </c>
      <c r="I2977" s="2">
        <f>IFERROR(vlookup(F2977,'College Conference'!$B$1:$Z$1000 , 6,False),0)</f>
        <v>5</v>
      </c>
      <c r="J2977" s="2">
        <f>IFERROR(vlookup(G2977,'College Conference'!$B$1:$Z$1000 , 6,False),0)</f>
        <v>9</v>
      </c>
    </row>
    <row r="2978">
      <c r="A2978" s="3" t="s">
        <v>2460</v>
      </c>
      <c r="B2978" s="3">
        <v>0.82</v>
      </c>
      <c r="C2978" s="3" t="s">
        <v>27</v>
      </c>
      <c r="D2978" s="4">
        <v>45444.0</v>
      </c>
      <c r="E2978" s="2">
        <v>182.0</v>
      </c>
      <c r="F2978" s="3" t="s">
        <v>289</v>
      </c>
      <c r="G2978" s="3" t="s">
        <v>532</v>
      </c>
      <c r="H2978" s="3">
        <v>1.0</v>
      </c>
      <c r="I2978" s="2">
        <f>IFERROR(vlookup(F2978,'College Conference'!$B$1:$Z$1000 , 6,False),0)</f>
        <v>3</v>
      </c>
      <c r="J2978" s="2">
        <f>IFERROR(vlookup(G2978,'College Conference'!$B$1:$Z$1000 , 6,False),0)</f>
        <v>5</v>
      </c>
    </row>
    <row r="2979">
      <c r="A2979" s="3" t="s">
        <v>2176</v>
      </c>
      <c r="B2979" s="3">
        <v>0.88</v>
      </c>
      <c r="C2979" s="3" t="s">
        <v>17</v>
      </c>
      <c r="D2979" s="4">
        <v>45445.0</v>
      </c>
      <c r="E2979" s="2">
        <v>206.0</v>
      </c>
      <c r="F2979" s="3" t="s">
        <v>691</v>
      </c>
      <c r="G2979" s="3" t="s">
        <v>461</v>
      </c>
      <c r="H2979" s="3">
        <v>1.0</v>
      </c>
      <c r="I2979" s="2">
        <f>IFERROR(vlookup(F2979,'College Conference'!$B$1:$Z$1000 , 6,False),0)</f>
        <v>7</v>
      </c>
      <c r="J2979" s="2">
        <f>IFERROR(vlookup(G2979,'College Conference'!$B$1:$Z$1000 , 6,False),0)</f>
        <v>4</v>
      </c>
    </row>
    <row r="2980">
      <c r="A2980" s="3" t="s">
        <v>3626</v>
      </c>
      <c r="B2980" s="3">
        <v>0.87</v>
      </c>
      <c r="C2980" s="3" t="s">
        <v>421</v>
      </c>
      <c r="D2980" s="4">
        <v>45449.0</v>
      </c>
      <c r="E2980" s="2">
        <v>255.0</v>
      </c>
      <c r="F2980" s="3" t="s">
        <v>935</v>
      </c>
      <c r="G2980" s="3" t="s">
        <v>687</v>
      </c>
      <c r="H2980" s="3">
        <v>1.0</v>
      </c>
      <c r="I2980" s="2">
        <f>IFERROR(vlookup(F2980,'College Conference'!$B$1:$Z$1000 , 6,False),0)</f>
        <v>10</v>
      </c>
      <c r="J2980" s="2">
        <f>IFERROR(vlookup(G2980,'College Conference'!$B$1:$Z$1000 , 6,False),0)</f>
        <v>7</v>
      </c>
    </row>
    <row r="2981">
      <c r="A2981" s="3" t="s">
        <v>2208</v>
      </c>
      <c r="B2981" s="3">
        <v>0.88</v>
      </c>
      <c r="C2981" s="3" t="s">
        <v>17</v>
      </c>
      <c r="D2981" s="4">
        <v>45422.0</v>
      </c>
      <c r="E2981" s="2">
        <v>176.0</v>
      </c>
      <c r="F2981" s="3" t="s">
        <v>816</v>
      </c>
      <c r="G2981" s="3" t="s">
        <v>503</v>
      </c>
      <c r="H2981" s="3">
        <v>1.0</v>
      </c>
      <c r="I2981" s="2">
        <f>IFERROR(vlookup(F2981,'College Conference'!$B$1:$Z$1000 , 6,False),0)</f>
        <v>8</v>
      </c>
      <c r="J2981" s="2">
        <f>IFERROR(vlookup(G2981,'College Conference'!$B$1:$Z$1000 , 6,False),0)</f>
        <v>4</v>
      </c>
    </row>
    <row r="2982">
      <c r="A2982" s="3" t="s">
        <v>3978</v>
      </c>
      <c r="B2982" s="3">
        <v>0.85</v>
      </c>
      <c r="C2982" s="3" t="s">
        <v>12</v>
      </c>
      <c r="D2982" s="4">
        <v>45446.0</v>
      </c>
      <c r="E2982" s="2">
        <v>244.0</v>
      </c>
      <c r="F2982" s="3" t="s">
        <v>708</v>
      </c>
      <c r="G2982" s="3" t="s">
        <v>796</v>
      </c>
      <c r="H2982" s="3">
        <v>1.0</v>
      </c>
      <c r="I2982" s="2">
        <f>IFERROR(vlookup(F2982,'College Conference'!$B$1:$Z$1000 , 6,False),0)</f>
        <v>7</v>
      </c>
      <c r="J2982" s="2">
        <f>IFERROR(vlookup(G2982,'College Conference'!$B$1:$Z$1000 , 6,False),0)</f>
        <v>8</v>
      </c>
    </row>
    <row r="2983">
      <c r="A2983" s="3" t="s">
        <v>252</v>
      </c>
      <c r="B2983" s="3">
        <v>0.84</v>
      </c>
      <c r="C2983" s="3" t="s">
        <v>111</v>
      </c>
      <c r="D2983" s="4">
        <v>45446.0</v>
      </c>
      <c r="E2983" s="2">
        <v>205.0</v>
      </c>
      <c r="F2983" s="3" t="s">
        <v>253</v>
      </c>
      <c r="G2983" s="3" t="s">
        <v>254</v>
      </c>
      <c r="H2983" s="3">
        <v>1.0</v>
      </c>
      <c r="I2983" s="2">
        <f>IFERROR(vlookup(F2983,'College Conference'!$B$1:$Z$1000 , 6,False),0)</f>
        <v>2</v>
      </c>
      <c r="J2983" s="2">
        <f>IFERROR(vlookup(G2983,'College Conference'!$B$1:$Z$1000 , 6,False),0)</f>
        <v>0</v>
      </c>
    </row>
    <row r="2984">
      <c r="A2984" s="3" t="s">
        <v>3824</v>
      </c>
      <c r="B2984" s="3">
        <v>0.8</v>
      </c>
      <c r="C2984" s="3" t="s">
        <v>313</v>
      </c>
      <c r="D2984" s="4">
        <v>45422.0</v>
      </c>
      <c r="E2984" s="2">
        <v>185.0</v>
      </c>
      <c r="F2984" s="3" t="s">
        <v>295</v>
      </c>
      <c r="G2984" s="3" t="s">
        <v>816</v>
      </c>
      <c r="H2984" s="3">
        <v>1.0</v>
      </c>
      <c r="I2984" s="2">
        <f>IFERROR(vlookup(F2984,'College Conference'!$B$1:$Z$1000 , 6,False),0)</f>
        <v>3</v>
      </c>
      <c r="J2984" s="2">
        <f>IFERROR(vlookup(G2984,'College Conference'!$B$1:$Z$1000 , 6,False),0)</f>
        <v>8</v>
      </c>
    </row>
    <row r="2985">
      <c r="A2985" s="3" t="s">
        <v>3081</v>
      </c>
      <c r="B2985" s="3">
        <v>0.8</v>
      </c>
      <c r="C2985" s="3" t="s">
        <v>17</v>
      </c>
      <c r="D2985" s="4">
        <v>45447.0</v>
      </c>
      <c r="E2985" s="2">
        <v>200.0</v>
      </c>
      <c r="F2985" s="3" t="s">
        <v>718</v>
      </c>
      <c r="G2985" s="3" t="s">
        <v>626</v>
      </c>
      <c r="H2985" s="3">
        <v>1.0</v>
      </c>
      <c r="I2985" s="2">
        <f>IFERROR(vlookup(F2985,'College Conference'!$B$1:$Z$1000 , 6,False),0)</f>
        <v>7</v>
      </c>
      <c r="J2985" s="2">
        <f>IFERROR(vlookup(G2985,'College Conference'!$B$1:$Z$1000 , 6,False),0)</f>
        <v>6</v>
      </c>
    </row>
    <row r="2986">
      <c r="A2986" s="3" t="s">
        <v>1430</v>
      </c>
      <c r="B2986" s="3" t="s">
        <v>11</v>
      </c>
      <c r="C2986" s="3" t="s">
        <v>313</v>
      </c>
      <c r="D2986" s="4">
        <v>45421.0</v>
      </c>
      <c r="E2986" s="2">
        <v>165.0</v>
      </c>
      <c r="F2986" s="3" t="s">
        <v>1431</v>
      </c>
      <c r="G2986" s="3" t="s">
        <v>301</v>
      </c>
      <c r="H2986" s="3">
        <v>1.0</v>
      </c>
      <c r="I2986" s="2">
        <f>IFERROR(vlookup(F2986,'College Conference'!$B$1:$Z$1000 , 6,False),0)</f>
        <v>0</v>
      </c>
      <c r="J2986" s="2">
        <f>IFERROR(vlookup(G2986,'College Conference'!$B$1:$Z$1000 , 6,False),0)</f>
        <v>3</v>
      </c>
    </row>
    <row r="2987">
      <c r="A2987" s="3" t="s">
        <v>174</v>
      </c>
      <c r="B2987" s="3">
        <v>0.79</v>
      </c>
      <c r="C2987" s="3" t="s">
        <v>105</v>
      </c>
      <c r="D2987" s="4">
        <v>45447.0</v>
      </c>
      <c r="E2987" s="2">
        <v>256.0</v>
      </c>
      <c r="F2987" s="3" t="s">
        <v>133</v>
      </c>
      <c r="G2987" s="3" t="s">
        <v>175</v>
      </c>
      <c r="H2987" s="3">
        <v>1.0</v>
      </c>
      <c r="I2987" s="2">
        <f>IFERROR(vlookup(F2987,'College Conference'!$B$1:$Z$1000 , 6,False),0)</f>
        <v>1</v>
      </c>
      <c r="J2987" s="2">
        <f>IFERROR(vlookup(G2987,'College Conference'!$B$1:$Z$1000 , 6,False),0)</f>
        <v>0</v>
      </c>
    </row>
    <row r="2988">
      <c r="A2988" s="3" t="s">
        <v>2461</v>
      </c>
      <c r="B2988" s="3">
        <v>0.91</v>
      </c>
      <c r="C2988" s="3" t="s">
        <v>52</v>
      </c>
      <c r="D2988" s="4">
        <v>45444.0</v>
      </c>
      <c r="E2988" s="2">
        <v>233.0</v>
      </c>
      <c r="F2988" s="3" t="s">
        <v>372</v>
      </c>
      <c r="G2988" s="3" t="s">
        <v>564</v>
      </c>
      <c r="H2988" s="3">
        <v>1.0</v>
      </c>
      <c r="I2988" s="2">
        <f>IFERROR(vlookup(F2988,'College Conference'!$B$1:$Z$1000 , 6,False),0)</f>
        <v>3</v>
      </c>
      <c r="J2988" s="2">
        <f>IFERROR(vlookup(G2988,'College Conference'!$B$1:$Z$1000 , 6,False),0)</f>
        <v>5</v>
      </c>
    </row>
    <row r="2989">
      <c r="A2989" s="3" t="s">
        <v>817</v>
      </c>
      <c r="B2989" s="3">
        <v>0.91</v>
      </c>
      <c r="C2989" s="3" t="s">
        <v>191</v>
      </c>
      <c r="D2989" s="4">
        <v>45446.0</v>
      </c>
      <c r="E2989" s="2">
        <v>213.0</v>
      </c>
      <c r="F2989" s="3" t="s">
        <v>776</v>
      </c>
      <c r="G2989" s="3" t="s">
        <v>338</v>
      </c>
      <c r="H2989" s="3">
        <v>1.0</v>
      </c>
      <c r="I2989" s="2">
        <f>IFERROR(vlookup(F2989,'College Conference'!$B$1:$Z$1000 , 6,False),0)</f>
        <v>8</v>
      </c>
      <c r="J2989" s="2">
        <f>IFERROR(vlookup(G2989,'College Conference'!$B$1:$Z$1000 , 6,False),0)</f>
        <v>0</v>
      </c>
    </row>
    <row r="2990">
      <c r="A2990" s="3" t="s">
        <v>1156</v>
      </c>
      <c r="B2990" s="3">
        <v>0.88</v>
      </c>
      <c r="C2990" s="3" t="s">
        <v>120</v>
      </c>
      <c r="D2990" s="4">
        <v>45448.0</v>
      </c>
      <c r="E2990" s="2">
        <v>230.0</v>
      </c>
      <c r="F2990" s="3" t="s">
        <v>714</v>
      </c>
      <c r="G2990" s="3" t="s">
        <v>976</v>
      </c>
      <c r="H2990" s="3">
        <v>1.0</v>
      </c>
      <c r="I2990" s="2">
        <f>IFERROR(vlookup(F2990,'College Conference'!$B$1:$Z$1000 , 6,False),0)</f>
        <v>7</v>
      </c>
      <c r="J2990" s="2">
        <f>IFERROR(vlookup(G2990,'College Conference'!$B$1:$Z$1000 , 6,False),0)</f>
        <v>1</v>
      </c>
    </row>
    <row r="2991">
      <c r="A2991" s="3" t="s">
        <v>2647</v>
      </c>
      <c r="B2991" s="3">
        <v>0.79</v>
      </c>
      <c r="C2991" s="3" t="s">
        <v>313</v>
      </c>
      <c r="D2991" s="2" t="s">
        <v>72</v>
      </c>
      <c r="E2991" s="2">
        <v>195.0</v>
      </c>
      <c r="F2991" s="3" t="s">
        <v>714</v>
      </c>
      <c r="G2991" s="3" t="s">
        <v>540</v>
      </c>
      <c r="H2991" s="3">
        <v>1.0</v>
      </c>
      <c r="I2991" s="2">
        <f>IFERROR(vlookup(F2991,'College Conference'!$B$1:$Z$1000 , 6,False),0)</f>
        <v>7</v>
      </c>
      <c r="J2991" s="2">
        <f>IFERROR(vlookup(G2991,'College Conference'!$B$1:$Z$1000 , 6,False),0)</f>
        <v>5</v>
      </c>
    </row>
    <row r="2992">
      <c r="A2992" s="3" t="s">
        <v>2177</v>
      </c>
      <c r="B2992" s="3">
        <v>0.76</v>
      </c>
      <c r="C2992" s="3" t="s">
        <v>353</v>
      </c>
      <c r="D2992" s="4">
        <v>45447.0</v>
      </c>
      <c r="E2992" s="2">
        <v>255.0</v>
      </c>
      <c r="F2992" s="3" t="s">
        <v>708</v>
      </c>
      <c r="G2992" s="3" t="s">
        <v>498</v>
      </c>
      <c r="H2992" s="3">
        <v>1.0</v>
      </c>
      <c r="I2992" s="2">
        <f>IFERROR(vlookup(F2992,'College Conference'!$B$1:$Z$1000 , 6,False),0)</f>
        <v>7</v>
      </c>
      <c r="J2992" s="2">
        <f>IFERROR(vlookup(G2992,'College Conference'!$B$1:$Z$1000 , 6,False),0)</f>
        <v>4</v>
      </c>
    </row>
    <row r="2993">
      <c r="A2993" s="3" t="s">
        <v>3328</v>
      </c>
      <c r="B2993" s="3">
        <v>0.89</v>
      </c>
      <c r="C2993" s="3" t="s">
        <v>17</v>
      </c>
      <c r="D2993" s="4">
        <v>45447.0</v>
      </c>
      <c r="E2993" s="2">
        <v>197.0</v>
      </c>
      <c r="F2993" s="3" t="s">
        <v>400</v>
      </c>
      <c r="G2993" s="3" t="s">
        <v>693</v>
      </c>
      <c r="H2993" s="3">
        <v>1.0</v>
      </c>
      <c r="I2993" s="2">
        <f>IFERROR(vlookup(F2993,'College Conference'!$B$1:$Z$1000 , 6,False),0)</f>
        <v>3</v>
      </c>
      <c r="J2993" s="2">
        <f>IFERROR(vlookup(G2993,'College Conference'!$B$1:$Z$1000 , 6,False),0)</f>
        <v>7</v>
      </c>
    </row>
    <row r="2994">
      <c r="A2994" s="3" t="s">
        <v>1854</v>
      </c>
      <c r="B2994" s="3">
        <v>0.88</v>
      </c>
      <c r="C2994" s="3" t="s">
        <v>353</v>
      </c>
      <c r="D2994" s="4">
        <v>45450.0</v>
      </c>
      <c r="E2994" s="2">
        <v>250.0</v>
      </c>
      <c r="F2994" s="3" t="s">
        <v>843</v>
      </c>
      <c r="G2994" s="3" t="s">
        <v>301</v>
      </c>
      <c r="H2994" s="3">
        <v>1.0</v>
      </c>
      <c r="I2994" s="2">
        <f>IFERROR(vlookup(F2994,'College Conference'!$B$1:$Z$1000 , 6,False),0)</f>
        <v>8</v>
      </c>
      <c r="J2994" s="2">
        <f>IFERROR(vlookup(G2994,'College Conference'!$B$1:$Z$1000 , 6,False),0)</f>
        <v>3</v>
      </c>
    </row>
    <row r="2995">
      <c r="A2995" s="3" t="s">
        <v>3082</v>
      </c>
      <c r="B2995" s="3">
        <v>0.86</v>
      </c>
      <c r="C2995" s="3" t="s">
        <v>31</v>
      </c>
      <c r="D2995" s="4">
        <v>45446.0</v>
      </c>
      <c r="E2995" s="2">
        <v>310.0</v>
      </c>
      <c r="F2995" s="3" t="s">
        <v>685</v>
      </c>
      <c r="G2995" s="3" t="s">
        <v>646</v>
      </c>
      <c r="H2995" s="3">
        <v>1.0</v>
      </c>
      <c r="I2995" s="2">
        <f>IFERROR(vlookup(F2995,'College Conference'!$B$1:$Z$1000 , 6,False),0)</f>
        <v>7</v>
      </c>
      <c r="J2995" s="2">
        <f>IFERROR(vlookup(G2995,'College Conference'!$B$1:$Z$1000 , 6,False),0)</f>
        <v>6</v>
      </c>
    </row>
    <row r="2996">
      <c r="A2996" s="3" t="s">
        <v>4342</v>
      </c>
      <c r="B2996" s="3">
        <v>0.85</v>
      </c>
      <c r="C2996" s="3" t="s">
        <v>27</v>
      </c>
      <c r="D2996" s="4">
        <v>45444.0</v>
      </c>
      <c r="E2996" s="2">
        <v>175.0</v>
      </c>
      <c r="F2996" s="3" t="s">
        <v>708</v>
      </c>
      <c r="G2996" s="3" t="s">
        <v>924</v>
      </c>
      <c r="H2996" s="3">
        <v>1.0</v>
      </c>
      <c r="I2996" s="2">
        <f>IFERROR(vlookup(F2996,'College Conference'!$B$1:$Z$1000 , 6,False),0)</f>
        <v>7</v>
      </c>
      <c r="J2996" s="2">
        <f>IFERROR(vlookup(G2996,'College Conference'!$B$1:$Z$1000 , 6,False),0)</f>
        <v>10</v>
      </c>
    </row>
    <row r="2997">
      <c r="A2997" s="3" t="s">
        <v>1386</v>
      </c>
      <c r="B2997" s="3">
        <v>0.84</v>
      </c>
      <c r="C2997" s="3" t="s">
        <v>63</v>
      </c>
      <c r="D2997" s="2" t="s">
        <v>72</v>
      </c>
      <c r="E2997" s="2">
        <v>200.0</v>
      </c>
      <c r="F2997" s="3" t="s">
        <v>280</v>
      </c>
      <c r="G2997" s="3" t="s">
        <v>783</v>
      </c>
      <c r="H2997" s="3">
        <v>1.0</v>
      </c>
      <c r="I2997" s="2">
        <f>IFERROR(vlookup(F2997,'College Conference'!$B$1:$Z$1000 , 6,False),0)</f>
        <v>2</v>
      </c>
      <c r="J2997" s="2">
        <f>IFERROR(vlookup(G2997,'College Conference'!$B$1:$Z$1000 , 6,False),0)</f>
        <v>8</v>
      </c>
    </row>
    <row r="2998">
      <c r="A2998" s="3" t="s">
        <v>3437</v>
      </c>
      <c r="B2998" s="3">
        <v>0.78</v>
      </c>
      <c r="C2998" s="3" t="s">
        <v>27</v>
      </c>
      <c r="D2998" s="4">
        <v>45422.0</v>
      </c>
      <c r="E2998" s="2">
        <v>188.0</v>
      </c>
      <c r="F2998" s="3" t="s">
        <v>623</v>
      </c>
      <c r="G2998" s="3" t="s">
        <v>689</v>
      </c>
      <c r="H2998" s="3">
        <v>1.0</v>
      </c>
      <c r="I2998" s="2">
        <f>IFERROR(vlookup(F2998,'College Conference'!$B$1:$Z$1000 , 6,False),0)</f>
        <v>6</v>
      </c>
      <c r="J2998" s="2">
        <f>IFERROR(vlookup(G2998,'College Conference'!$B$1:$Z$1000 , 6,False),0)</f>
        <v>7</v>
      </c>
    </row>
    <row r="2999">
      <c r="A2999" s="3" t="s">
        <v>370</v>
      </c>
      <c r="B2999" s="3">
        <v>0.94</v>
      </c>
      <c r="C2999" s="3" t="s">
        <v>22</v>
      </c>
      <c r="D2999" s="2" t="s">
        <v>72</v>
      </c>
      <c r="E2999" s="2">
        <v>240.0</v>
      </c>
      <c r="F2999" s="3" t="s">
        <v>320</v>
      </c>
      <c r="G2999" s="3" t="s">
        <v>366</v>
      </c>
      <c r="H2999" s="3">
        <v>1.0</v>
      </c>
      <c r="I2999" s="2">
        <f>IFERROR(vlookup(F2999,'College Conference'!$B$1:$Z$1000 , 6,False),0)</f>
        <v>3</v>
      </c>
      <c r="J2999" s="2">
        <f>IFERROR(vlookup(G2999,'College Conference'!$B$1:$Z$1000 , 6,False),0)</f>
        <v>0</v>
      </c>
    </row>
    <row r="3000">
      <c r="A3000" s="3" t="s">
        <v>3411</v>
      </c>
      <c r="B3000" s="3">
        <v>0.87</v>
      </c>
      <c r="C3000" s="3" t="s">
        <v>279</v>
      </c>
      <c r="D3000" s="4">
        <v>45445.0</v>
      </c>
      <c r="E3000" s="2">
        <v>235.0</v>
      </c>
      <c r="F3000" s="3" t="s">
        <v>548</v>
      </c>
      <c r="G3000" s="3" t="s">
        <v>689</v>
      </c>
      <c r="H3000" s="3">
        <v>1.0</v>
      </c>
      <c r="I3000" s="2">
        <f>IFERROR(vlookup(F3000,'College Conference'!$B$1:$Z$1000 , 6,False),0)</f>
        <v>5</v>
      </c>
      <c r="J3000" s="2">
        <f>IFERROR(vlookup(G3000,'College Conference'!$B$1:$Z$1000 , 6,False),0)</f>
        <v>7</v>
      </c>
    </row>
    <row r="3001">
      <c r="A3001" s="3" t="s">
        <v>3412</v>
      </c>
      <c r="B3001" s="3">
        <v>0.88</v>
      </c>
      <c r="C3001" s="3" t="s">
        <v>258</v>
      </c>
      <c r="D3001" s="4">
        <v>45423.0</v>
      </c>
      <c r="E3001" s="2">
        <v>190.0</v>
      </c>
      <c r="F3001" s="3" t="s">
        <v>540</v>
      </c>
      <c r="G3001" s="3" t="s">
        <v>714</v>
      </c>
      <c r="H3001" s="3">
        <v>1.0</v>
      </c>
      <c r="I3001" s="2">
        <f>IFERROR(vlookup(F3001,'College Conference'!$B$1:$Z$1000 , 6,False),0)</f>
        <v>5</v>
      </c>
      <c r="J3001" s="2">
        <f>IFERROR(vlookup(G3001,'College Conference'!$B$1:$Z$1000 , 6,False),0)</f>
        <v>7</v>
      </c>
    </row>
    <row r="3002">
      <c r="A3002" s="3" t="s">
        <v>2178</v>
      </c>
      <c r="B3002" s="3">
        <v>0.85</v>
      </c>
      <c r="C3002" s="3" t="s">
        <v>120</v>
      </c>
      <c r="D3002" s="4">
        <v>45446.0</v>
      </c>
      <c r="E3002" s="2">
        <v>255.0</v>
      </c>
      <c r="F3002" s="3" t="s">
        <v>701</v>
      </c>
      <c r="G3002" s="3" t="s">
        <v>440</v>
      </c>
      <c r="H3002" s="3">
        <v>1.0</v>
      </c>
      <c r="I3002" s="2">
        <f>IFERROR(vlookup(F3002,'College Conference'!$B$1:$Z$1000 , 6,False),0)</f>
        <v>7</v>
      </c>
      <c r="J3002" s="2">
        <f>IFERROR(vlookup(G3002,'College Conference'!$B$1:$Z$1000 , 6,False),0)</f>
        <v>4</v>
      </c>
    </row>
    <row r="3003">
      <c r="A3003" s="3" t="s">
        <v>371</v>
      </c>
      <c r="B3003" s="3">
        <v>0.84</v>
      </c>
      <c r="C3003" s="3" t="s">
        <v>105</v>
      </c>
      <c r="D3003" s="2" t="s">
        <v>72</v>
      </c>
      <c r="E3003" s="2">
        <v>288.0</v>
      </c>
      <c r="F3003" s="3" t="s">
        <v>372</v>
      </c>
      <c r="G3003" s="3" t="s">
        <v>373</v>
      </c>
      <c r="H3003" s="3">
        <v>1.0</v>
      </c>
      <c r="I3003" s="2">
        <f>IFERROR(vlookup(F3003,'College Conference'!$B$1:$Z$1000 , 6,False),0)</f>
        <v>3</v>
      </c>
      <c r="J3003" s="2">
        <f>IFERROR(vlookup(G3003,'College Conference'!$B$1:$Z$1000 , 6,False),0)</f>
        <v>0</v>
      </c>
    </row>
    <row r="3004">
      <c r="A3004" s="3" t="s">
        <v>484</v>
      </c>
      <c r="B3004" s="3">
        <v>0.83</v>
      </c>
      <c r="C3004" s="3" t="s">
        <v>38</v>
      </c>
      <c r="D3004" s="4">
        <v>45423.0</v>
      </c>
      <c r="E3004" s="2">
        <v>175.0</v>
      </c>
      <c r="F3004" s="3" t="s">
        <v>448</v>
      </c>
      <c r="G3004" s="3" t="s">
        <v>485</v>
      </c>
      <c r="H3004" s="3">
        <v>1.0</v>
      </c>
      <c r="I3004" s="2">
        <f>IFERROR(vlookup(F3004,'College Conference'!$B$1:$Z$1000 , 6,False),0)</f>
        <v>4</v>
      </c>
      <c r="J3004" s="2">
        <f>IFERROR(vlookup(G3004,'College Conference'!$B$1:$Z$1000 , 6,False),0)</f>
        <v>0</v>
      </c>
    </row>
    <row r="3005">
      <c r="A3005" s="3" t="s">
        <v>3083</v>
      </c>
      <c r="B3005" s="3">
        <v>0.92</v>
      </c>
      <c r="C3005" s="3" t="s">
        <v>27</v>
      </c>
      <c r="D3005" s="2" t="s">
        <v>72</v>
      </c>
      <c r="E3005" s="2">
        <v>170.0</v>
      </c>
      <c r="F3005" s="3" t="s">
        <v>689</v>
      </c>
      <c r="G3005" s="3" t="s">
        <v>646</v>
      </c>
      <c r="H3005" s="3">
        <v>1.0</v>
      </c>
      <c r="I3005" s="2">
        <f>IFERROR(vlookup(F3005,'College Conference'!$B$1:$Z$1000 , 6,False),0)</f>
        <v>7</v>
      </c>
      <c r="J3005" s="2">
        <f>IFERROR(vlookup(G3005,'College Conference'!$B$1:$Z$1000 , 6,False),0)</f>
        <v>6</v>
      </c>
    </row>
    <row r="3006">
      <c r="A3006" s="3" t="s">
        <v>1383</v>
      </c>
      <c r="B3006" s="3">
        <v>0.88</v>
      </c>
      <c r="C3006" s="3" t="s">
        <v>22</v>
      </c>
      <c r="D3006" s="4">
        <v>45445.0</v>
      </c>
      <c r="E3006" s="2">
        <v>209.0</v>
      </c>
      <c r="F3006" s="3" t="s">
        <v>799</v>
      </c>
      <c r="G3006" s="3" t="s">
        <v>244</v>
      </c>
      <c r="H3006" s="3">
        <v>1.0</v>
      </c>
      <c r="I3006" s="2">
        <f>IFERROR(vlookup(F3006,'College Conference'!$B$1:$Z$1000 , 6,False),0)</f>
        <v>8</v>
      </c>
      <c r="J3006" s="2">
        <f>IFERROR(vlookup(G3006,'College Conference'!$B$1:$Z$1000 , 6,False),0)</f>
        <v>2</v>
      </c>
    </row>
    <row r="3007">
      <c r="A3007" s="3" t="s">
        <v>1618</v>
      </c>
      <c r="B3007" s="3">
        <v>0.82</v>
      </c>
      <c r="C3007" s="3" t="s">
        <v>27</v>
      </c>
      <c r="D3007" s="4">
        <v>45423.0</v>
      </c>
      <c r="E3007" s="2">
        <v>195.0</v>
      </c>
      <c r="F3007" s="3" t="s">
        <v>453</v>
      </c>
      <c r="G3007" s="3" t="s">
        <v>400</v>
      </c>
      <c r="H3007" s="3">
        <v>1.0</v>
      </c>
      <c r="I3007" s="2">
        <f>IFERROR(vlookup(F3007,'College Conference'!$B$1:$Z$1000 , 6,False),0)</f>
        <v>4</v>
      </c>
      <c r="J3007" s="2">
        <f>IFERROR(vlookup(G3007,'College Conference'!$B$1:$Z$1000 , 6,False),0)</f>
        <v>3</v>
      </c>
    </row>
    <row r="3008">
      <c r="A3008" s="3" t="s">
        <v>1855</v>
      </c>
      <c r="B3008" s="3">
        <v>0.93</v>
      </c>
      <c r="C3008" s="3" t="s">
        <v>421</v>
      </c>
      <c r="D3008" s="4">
        <v>45446.0</v>
      </c>
      <c r="E3008" s="2">
        <v>300.0</v>
      </c>
      <c r="F3008" s="3" t="s">
        <v>783</v>
      </c>
      <c r="G3008" s="3" t="s">
        <v>372</v>
      </c>
      <c r="H3008" s="3">
        <v>1.0</v>
      </c>
      <c r="I3008" s="2">
        <f>IFERROR(vlookup(F3008,'College Conference'!$B$1:$Z$1000 , 6,False),0)</f>
        <v>8</v>
      </c>
      <c r="J3008" s="2">
        <f>IFERROR(vlookup(G3008,'College Conference'!$B$1:$Z$1000 , 6,False),0)</f>
        <v>3</v>
      </c>
    </row>
    <row r="3009">
      <c r="A3009" s="3" t="s">
        <v>1773</v>
      </c>
      <c r="B3009" s="3">
        <v>0.89</v>
      </c>
      <c r="C3009" s="3" t="s">
        <v>120</v>
      </c>
      <c r="D3009" s="4">
        <v>45447.0</v>
      </c>
      <c r="E3009" s="2">
        <v>235.0</v>
      </c>
      <c r="F3009" s="3" t="s">
        <v>689</v>
      </c>
      <c r="G3009" s="3" t="s">
        <v>292</v>
      </c>
      <c r="H3009" s="3">
        <v>1.0</v>
      </c>
      <c r="I3009" s="2">
        <f>IFERROR(vlookup(F3009,'College Conference'!$B$1:$Z$1000 , 6,False),0)</f>
        <v>7</v>
      </c>
      <c r="J3009" s="2">
        <f>IFERROR(vlookup(G3009,'College Conference'!$B$1:$Z$1000 , 6,False),0)</f>
        <v>3</v>
      </c>
    </row>
    <row r="3010">
      <c r="A3010" s="3" t="s">
        <v>651</v>
      </c>
      <c r="B3010" s="3">
        <v>0.88</v>
      </c>
      <c r="C3010" s="3" t="s">
        <v>17</v>
      </c>
      <c r="D3010" s="4">
        <v>45444.0</v>
      </c>
      <c r="E3010" s="2">
        <v>195.0</v>
      </c>
      <c r="F3010" s="3" t="s">
        <v>610</v>
      </c>
      <c r="G3010" s="3" t="s">
        <v>33</v>
      </c>
      <c r="H3010" s="3">
        <v>1.0</v>
      </c>
      <c r="I3010" s="2">
        <f>IFERROR(vlookup(F3010,'College Conference'!$B$1:$Z$1000 , 6,False),0)</f>
        <v>6</v>
      </c>
      <c r="J3010" s="2">
        <f>IFERROR(vlookup(G3010,'College Conference'!$B$1:$Z$1000 , 6,False),0)</f>
        <v>0</v>
      </c>
    </row>
    <row r="3011">
      <c r="A3011" s="3" t="s">
        <v>2965</v>
      </c>
      <c r="B3011" s="3">
        <v>0.84</v>
      </c>
      <c r="C3011" s="3" t="s">
        <v>191</v>
      </c>
      <c r="D3011" s="4">
        <v>45447.0</v>
      </c>
      <c r="E3011" s="2">
        <v>195.0</v>
      </c>
      <c r="F3011" s="3" t="s">
        <v>498</v>
      </c>
      <c r="G3011" s="3" t="s">
        <v>621</v>
      </c>
      <c r="H3011" s="3">
        <v>1.0</v>
      </c>
      <c r="I3011" s="2">
        <f>IFERROR(vlookup(F3011,'College Conference'!$B$1:$Z$1000 , 6,False),0)</f>
        <v>4</v>
      </c>
      <c r="J3011" s="2">
        <f>IFERROR(vlookup(G3011,'College Conference'!$B$1:$Z$1000 , 6,False),0)</f>
        <v>6</v>
      </c>
    </row>
    <row r="3012">
      <c r="A3012" s="3" t="s">
        <v>1292</v>
      </c>
      <c r="B3012" s="3">
        <v>0.77</v>
      </c>
      <c r="C3012" s="3" t="s">
        <v>120</v>
      </c>
      <c r="D3012" s="4">
        <v>45447.0</v>
      </c>
      <c r="E3012" s="2">
        <v>235.0</v>
      </c>
      <c r="F3012" s="3" t="s">
        <v>503</v>
      </c>
      <c r="G3012" s="3" t="s">
        <v>251</v>
      </c>
      <c r="H3012" s="3">
        <v>1.0</v>
      </c>
      <c r="I3012" s="2">
        <f>IFERROR(vlookup(F3012,'College Conference'!$B$1:$Z$1000 , 6,False),0)</f>
        <v>4</v>
      </c>
      <c r="J3012" s="2">
        <f>IFERROR(vlookup(G3012,'College Conference'!$B$1:$Z$1000 , 6,False),0)</f>
        <v>2</v>
      </c>
    </row>
    <row r="3013">
      <c r="A3013" s="3" t="s">
        <v>3477</v>
      </c>
      <c r="B3013" s="3">
        <v>0.95</v>
      </c>
      <c r="C3013" s="3" t="s">
        <v>258</v>
      </c>
      <c r="D3013" s="4">
        <v>45448.0</v>
      </c>
      <c r="E3013" s="2">
        <v>215.0</v>
      </c>
      <c r="F3013" s="3" t="s">
        <v>924</v>
      </c>
      <c r="G3013" s="3" t="s">
        <v>718</v>
      </c>
      <c r="H3013" s="3">
        <v>1.0</v>
      </c>
      <c r="I3013" s="2">
        <f>IFERROR(vlookup(F3013,'College Conference'!$B$1:$Z$1000 , 6,False),0)</f>
        <v>10</v>
      </c>
      <c r="J3013" s="2">
        <f>IFERROR(vlookup(G3013,'College Conference'!$B$1:$Z$1000 , 6,False),0)</f>
        <v>7</v>
      </c>
    </row>
    <row r="3014">
      <c r="A3014" s="3" t="s">
        <v>2462</v>
      </c>
      <c r="B3014" s="3">
        <v>0.92</v>
      </c>
      <c r="C3014" s="3" t="s">
        <v>22</v>
      </c>
      <c r="D3014" s="4">
        <v>45423.0</v>
      </c>
      <c r="E3014" s="2">
        <v>206.0</v>
      </c>
      <c r="F3014" s="3" t="s">
        <v>325</v>
      </c>
      <c r="G3014" s="3" t="s">
        <v>568</v>
      </c>
      <c r="H3014" s="3">
        <v>1.0</v>
      </c>
      <c r="I3014" s="2">
        <f>IFERROR(vlookup(F3014,'College Conference'!$B$1:$Z$1000 , 6,False),0)</f>
        <v>3</v>
      </c>
      <c r="J3014" s="2">
        <f>IFERROR(vlookup(G3014,'College Conference'!$B$1:$Z$1000 , 6,False),0)</f>
        <v>5</v>
      </c>
    </row>
    <row r="3015">
      <c r="A3015" s="3" t="s">
        <v>818</v>
      </c>
      <c r="B3015" s="3">
        <v>0.84</v>
      </c>
      <c r="C3015" s="3" t="s">
        <v>111</v>
      </c>
      <c r="D3015" s="4">
        <v>45445.0</v>
      </c>
      <c r="E3015" s="2">
        <v>189.0</v>
      </c>
      <c r="F3015" s="3" t="s">
        <v>779</v>
      </c>
      <c r="G3015" s="3" t="s">
        <v>169</v>
      </c>
      <c r="H3015" s="3">
        <v>1.0</v>
      </c>
      <c r="I3015" s="2">
        <f>IFERROR(vlookup(F3015,'College Conference'!$B$1:$Z$1000 , 6,False),0)</f>
        <v>8</v>
      </c>
      <c r="J3015" s="2">
        <f>IFERROR(vlookup(G3015,'College Conference'!$B$1:$Z$1000 , 6,False),0)</f>
        <v>0</v>
      </c>
    </row>
    <row r="3016">
      <c r="A3016" s="3" t="s">
        <v>1157</v>
      </c>
      <c r="B3016" s="3" t="s">
        <v>11</v>
      </c>
      <c r="C3016" s="3" t="s">
        <v>120</v>
      </c>
      <c r="D3016" s="4">
        <v>45446.0</v>
      </c>
      <c r="E3016" s="2">
        <v>255.0</v>
      </c>
      <c r="F3016" s="3" t="s">
        <v>718</v>
      </c>
      <c r="G3016" s="3" t="s">
        <v>976</v>
      </c>
      <c r="H3016" s="3">
        <v>1.0</v>
      </c>
      <c r="I3016" s="2">
        <f>IFERROR(vlookup(F3016,'College Conference'!$B$1:$Z$1000 , 6,False),0)</f>
        <v>7</v>
      </c>
      <c r="J3016" s="2">
        <f>IFERROR(vlookup(G3016,'College Conference'!$B$1:$Z$1000 , 6,False),0)</f>
        <v>1</v>
      </c>
    </row>
    <row r="3017">
      <c r="A3017" s="3" t="s">
        <v>4373</v>
      </c>
      <c r="B3017" s="3" t="s">
        <v>11</v>
      </c>
      <c r="C3017" s="3" t="s">
        <v>63</v>
      </c>
      <c r="D3017" s="4">
        <v>45444.0</v>
      </c>
      <c r="E3017" s="2">
        <v>210.0</v>
      </c>
      <c r="F3017" s="3" t="s">
        <v>597</v>
      </c>
      <c r="G3017" s="3" t="s">
        <v>948</v>
      </c>
      <c r="H3017" s="3">
        <v>1.0</v>
      </c>
      <c r="I3017" s="2">
        <f>IFERROR(vlookup(F3017,'College Conference'!$B$1:$Z$1000 , 6,False),0)</f>
        <v>0</v>
      </c>
      <c r="J3017" s="2">
        <f>IFERROR(vlookup(G3017,'College Conference'!$B$1:$Z$1000 , 6,False),0)</f>
        <v>11</v>
      </c>
    </row>
    <row r="3018">
      <c r="A3018" s="3" t="s">
        <v>3979</v>
      </c>
      <c r="B3018" s="3">
        <v>0.88</v>
      </c>
      <c r="C3018" s="3" t="s">
        <v>22</v>
      </c>
      <c r="D3018" s="4">
        <v>45444.0</v>
      </c>
      <c r="E3018" s="2">
        <v>200.0</v>
      </c>
      <c r="F3018" s="3" t="s">
        <v>685</v>
      </c>
      <c r="G3018" s="3" t="s">
        <v>783</v>
      </c>
      <c r="H3018" s="3">
        <v>1.0</v>
      </c>
      <c r="I3018" s="2">
        <f>IFERROR(vlookup(F3018,'College Conference'!$B$1:$Z$1000 , 6,False),0)</f>
        <v>7</v>
      </c>
      <c r="J3018" s="2">
        <f>IFERROR(vlookup(G3018,'College Conference'!$B$1:$Z$1000 , 6,False),0)</f>
        <v>8</v>
      </c>
    </row>
    <row r="3019">
      <c r="A3019" s="3" t="s">
        <v>2738</v>
      </c>
      <c r="B3019" s="3">
        <v>0.85</v>
      </c>
      <c r="C3019" s="3" t="s">
        <v>120</v>
      </c>
      <c r="D3019" s="4">
        <v>45447.0</v>
      </c>
      <c r="E3019" s="2">
        <v>235.0</v>
      </c>
      <c r="F3019" s="3" t="s">
        <v>783</v>
      </c>
      <c r="G3019" s="3" t="s">
        <v>512</v>
      </c>
      <c r="H3019" s="3">
        <v>1.0</v>
      </c>
      <c r="I3019" s="2">
        <f>IFERROR(vlookup(F3019,'College Conference'!$B$1:$Z$1000 , 6,False),0)</f>
        <v>8</v>
      </c>
      <c r="J3019" s="2">
        <f>IFERROR(vlookup(G3019,'College Conference'!$B$1:$Z$1000 , 6,False),0)</f>
        <v>5</v>
      </c>
    </row>
    <row r="3020">
      <c r="A3020" s="3" t="s">
        <v>3980</v>
      </c>
      <c r="B3020" s="3">
        <v>0.85</v>
      </c>
      <c r="C3020" s="3" t="s">
        <v>105</v>
      </c>
      <c r="D3020" s="4">
        <v>45446.0</v>
      </c>
      <c r="E3020" s="2">
        <v>285.0</v>
      </c>
      <c r="F3020" s="3" t="s">
        <v>718</v>
      </c>
      <c r="G3020" s="3" t="s">
        <v>808</v>
      </c>
      <c r="H3020" s="3">
        <v>1.0</v>
      </c>
      <c r="I3020" s="2">
        <f>IFERROR(vlookup(F3020,'College Conference'!$B$1:$Z$1000 , 6,False),0)</f>
        <v>7</v>
      </c>
      <c r="J3020" s="2">
        <f>IFERROR(vlookup(G3020,'College Conference'!$B$1:$Z$1000 , 6,False),0)</f>
        <v>8</v>
      </c>
    </row>
    <row r="3021">
      <c r="A3021" s="3" t="s">
        <v>1158</v>
      </c>
      <c r="B3021" s="3">
        <v>0.83</v>
      </c>
      <c r="C3021" s="3" t="s">
        <v>191</v>
      </c>
      <c r="D3021" s="4">
        <v>45447.0</v>
      </c>
      <c r="E3021" s="2">
        <v>215.0</v>
      </c>
      <c r="F3021" s="3" t="s">
        <v>708</v>
      </c>
      <c r="G3021" s="3" t="s">
        <v>139</v>
      </c>
      <c r="H3021" s="3">
        <v>1.0</v>
      </c>
      <c r="I3021" s="2">
        <f>IFERROR(vlookup(F3021,'College Conference'!$B$1:$Z$1000 , 6,False),0)</f>
        <v>7</v>
      </c>
      <c r="J3021" s="2">
        <f>IFERROR(vlookup(G3021,'College Conference'!$B$1:$Z$1000 , 6,False),0)</f>
        <v>1</v>
      </c>
    </row>
    <row r="3022">
      <c r="A3022" s="3" t="s">
        <v>819</v>
      </c>
      <c r="B3022" s="3">
        <v>0.75</v>
      </c>
      <c r="C3022" s="3" t="s">
        <v>279</v>
      </c>
      <c r="D3022" s="4">
        <v>45447.0</v>
      </c>
      <c r="E3022" s="2">
        <v>235.0</v>
      </c>
      <c r="F3022" s="3" t="s">
        <v>806</v>
      </c>
      <c r="G3022" s="3" t="s">
        <v>597</v>
      </c>
      <c r="H3022" s="3">
        <v>1.0</v>
      </c>
      <c r="I3022" s="2">
        <f>IFERROR(vlookup(F3022,'College Conference'!$B$1:$Z$1000 , 6,False),0)</f>
        <v>8</v>
      </c>
      <c r="J3022" s="2">
        <f>IFERROR(vlookup(G3022,'College Conference'!$B$1:$Z$1000 , 6,False),0)</f>
        <v>0</v>
      </c>
    </row>
    <row r="3023">
      <c r="A3023" s="3" t="s">
        <v>176</v>
      </c>
      <c r="B3023" s="3" t="s">
        <v>11</v>
      </c>
      <c r="C3023" s="3" t="s">
        <v>12</v>
      </c>
      <c r="D3023" s="4">
        <v>45445.0</v>
      </c>
      <c r="E3023" s="2">
        <v>275.0</v>
      </c>
      <c r="F3023" s="3" t="s">
        <v>133</v>
      </c>
      <c r="G3023" s="3" t="s">
        <v>177</v>
      </c>
      <c r="H3023" s="3">
        <v>1.0</v>
      </c>
      <c r="I3023" s="2">
        <f>IFERROR(vlookup(F3023,'College Conference'!$B$1:$Z$1000 , 6,False),0)</f>
        <v>1</v>
      </c>
      <c r="J3023" s="2">
        <f>IFERROR(vlookup(G3023,'College Conference'!$B$1:$Z$1000 , 6,False),0)</f>
        <v>0</v>
      </c>
    </row>
    <row r="3024">
      <c r="A3024" s="3" t="s">
        <v>1159</v>
      </c>
      <c r="B3024" s="3">
        <v>0.83</v>
      </c>
      <c r="C3024" s="3" t="s">
        <v>258</v>
      </c>
      <c r="D3024" s="4">
        <v>45446.0</v>
      </c>
      <c r="E3024" s="2">
        <v>210.0</v>
      </c>
      <c r="F3024" s="3" t="s">
        <v>711</v>
      </c>
      <c r="G3024" s="3" t="s">
        <v>202</v>
      </c>
      <c r="H3024" s="3">
        <v>1.0</v>
      </c>
      <c r="I3024" s="2">
        <f>IFERROR(vlookup(F3024,'College Conference'!$B$1:$Z$1000 , 6,False),0)</f>
        <v>7</v>
      </c>
      <c r="J3024" s="2">
        <f>IFERROR(vlookup(G3024,'College Conference'!$B$1:$Z$1000 , 6,False),0)</f>
        <v>1</v>
      </c>
    </row>
    <row r="3025">
      <c r="A3025" s="3" t="s">
        <v>3583</v>
      </c>
      <c r="B3025" s="3" t="s">
        <v>11</v>
      </c>
      <c r="C3025" s="3" t="s">
        <v>313</v>
      </c>
      <c r="D3025" s="4">
        <v>45444.0</v>
      </c>
      <c r="E3025" s="2">
        <v>200.0</v>
      </c>
      <c r="F3025" s="3" t="s">
        <v>811</v>
      </c>
      <c r="G3025" s="3" t="s">
        <v>693</v>
      </c>
      <c r="H3025" s="3">
        <v>1.0</v>
      </c>
      <c r="I3025" s="2">
        <f>IFERROR(vlookup(F3025,'College Conference'!$B$1:$Z$1000 , 6,False),0)</f>
        <v>8</v>
      </c>
      <c r="J3025" s="2">
        <f>IFERROR(vlookup(G3025,'College Conference'!$B$1:$Z$1000 , 6,False),0)</f>
        <v>7</v>
      </c>
    </row>
    <row r="3026">
      <c r="A3026" s="3" t="s">
        <v>2648</v>
      </c>
      <c r="B3026" s="3">
        <v>0.84</v>
      </c>
      <c r="C3026" s="3" t="s">
        <v>27</v>
      </c>
      <c r="D3026" s="2" t="s">
        <v>72</v>
      </c>
      <c r="E3026" s="2">
        <v>188.0</v>
      </c>
      <c r="F3026" s="3" t="s">
        <v>701</v>
      </c>
      <c r="G3026" s="3" t="s">
        <v>521</v>
      </c>
      <c r="H3026" s="3">
        <v>1.0</v>
      </c>
      <c r="I3026" s="2">
        <f>IFERROR(vlookup(F3026,'College Conference'!$B$1:$Z$1000 , 6,False),0)</f>
        <v>7</v>
      </c>
      <c r="J3026" s="2">
        <f>IFERROR(vlookup(G3026,'College Conference'!$B$1:$Z$1000 , 6,False),0)</f>
        <v>5</v>
      </c>
    </row>
    <row r="3027">
      <c r="A3027" s="3" t="s">
        <v>558</v>
      </c>
      <c r="B3027" s="3">
        <v>0.8</v>
      </c>
      <c r="C3027" s="3" t="s">
        <v>17</v>
      </c>
      <c r="D3027" s="2" t="s">
        <v>72</v>
      </c>
      <c r="E3027" s="2">
        <v>182.0</v>
      </c>
      <c r="F3027" s="3" t="s">
        <v>540</v>
      </c>
      <c r="G3027" s="3" t="s">
        <v>328</v>
      </c>
      <c r="H3027" s="3">
        <v>1.0</v>
      </c>
      <c r="I3027" s="2">
        <f>IFERROR(vlookup(F3027,'College Conference'!$B$1:$Z$1000 , 6,False),0)</f>
        <v>5</v>
      </c>
      <c r="J3027" s="2">
        <f>IFERROR(vlookup(G3027,'College Conference'!$B$1:$Z$1000 , 6,False),0)</f>
        <v>0</v>
      </c>
    </row>
    <row r="3028">
      <c r="A3028" s="3" t="s">
        <v>2586</v>
      </c>
      <c r="B3028" s="3">
        <v>0.8</v>
      </c>
      <c r="C3028" s="3" t="s">
        <v>63</v>
      </c>
      <c r="D3028" s="4">
        <v>45444.0</v>
      </c>
      <c r="E3028" s="2">
        <v>201.0</v>
      </c>
      <c r="F3028" s="3" t="s">
        <v>626</v>
      </c>
      <c r="G3028" s="3" t="s">
        <v>517</v>
      </c>
      <c r="H3028" s="3">
        <v>1.0</v>
      </c>
      <c r="I3028" s="2">
        <f>IFERROR(vlookup(F3028,'College Conference'!$B$1:$Z$1000 , 6,False),0)</f>
        <v>6</v>
      </c>
      <c r="J3028" s="2">
        <f>IFERROR(vlookup(G3028,'College Conference'!$B$1:$Z$1000 , 6,False),0)</f>
        <v>5</v>
      </c>
    </row>
    <row r="3029">
      <c r="A3029" s="3" t="s">
        <v>1774</v>
      </c>
      <c r="B3029" s="3" t="s">
        <v>11</v>
      </c>
      <c r="C3029" s="3" t="s">
        <v>17</v>
      </c>
      <c r="D3029" s="4">
        <v>45445.0</v>
      </c>
      <c r="E3029" s="2">
        <v>225.0</v>
      </c>
      <c r="F3029" s="3" t="s">
        <v>687</v>
      </c>
      <c r="G3029" s="3" t="s">
        <v>311</v>
      </c>
      <c r="H3029" s="3">
        <v>1.0</v>
      </c>
      <c r="I3029" s="2">
        <f>IFERROR(vlookup(F3029,'College Conference'!$B$1:$Z$1000 , 6,False),0)</f>
        <v>7</v>
      </c>
      <c r="J3029" s="2">
        <f>IFERROR(vlookup(G3029,'College Conference'!$B$1:$Z$1000 , 6,False),0)</f>
        <v>3</v>
      </c>
    </row>
    <row r="3030">
      <c r="A3030" s="3" t="s">
        <v>1943</v>
      </c>
      <c r="B3030" s="3" t="s">
        <v>11</v>
      </c>
      <c r="C3030" s="3" t="s">
        <v>274</v>
      </c>
      <c r="D3030" s="4">
        <v>45444.0</v>
      </c>
      <c r="E3030" s="2">
        <v>225.0</v>
      </c>
      <c r="F3030" s="3" t="s">
        <v>83</v>
      </c>
      <c r="G3030" s="3" t="s">
        <v>503</v>
      </c>
      <c r="H3030" s="3">
        <v>1.0</v>
      </c>
      <c r="I3030" s="2">
        <f>IFERROR(vlookup(F3030,'College Conference'!$B$1:$Z$1000 , 6,False),0)</f>
        <v>0</v>
      </c>
      <c r="J3030" s="2">
        <f>IFERROR(vlookup(G3030,'College Conference'!$B$1:$Z$1000 , 6,False),0)</f>
        <v>4</v>
      </c>
    </row>
    <row r="3031">
      <c r="A3031" s="3" t="s">
        <v>3222</v>
      </c>
      <c r="B3031" s="3" t="s">
        <v>11</v>
      </c>
      <c r="C3031" s="3" t="s">
        <v>313</v>
      </c>
      <c r="D3031" s="4">
        <v>45422.0</v>
      </c>
      <c r="E3031" s="2">
        <v>188.0</v>
      </c>
      <c r="F3031" s="3" t="s">
        <v>33</v>
      </c>
      <c r="G3031" s="3" t="s">
        <v>701</v>
      </c>
      <c r="H3031" s="3">
        <v>1.0</v>
      </c>
      <c r="I3031" s="2">
        <f>IFERROR(vlookup(F3031,'College Conference'!$B$1:$Z$1000 , 6,False),0)</f>
        <v>0</v>
      </c>
      <c r="J3031" s="2">
        <f>IFERROR(vlookup(G3031,'College Conference'!$B$1:$Z$1000 , 6,False),0)</f>
        <v>7</v>
      </c>
    </row>
    <row r="3032">
      <c r="A3032" s="3" t="s">
        <v>1005</v>
      </c>
      <c r="B3032" s="3" t="s">
        <v>11</v>
      </c>
      <c r="C3032" s="3" t="s">
        <v>313</v>
      </c>
      <c r="D3032" s="4">
        <v>45423.0</v>
      </c>
      <c r="E3032" s="2">
        <v>175.0</v>
      </c>
      <c r="F3032" s="3" t="s">
        <v>1006</v>
      </c>
      <c r="G3032" s="3" t="s">
        <v>161</v>
      </c>
      <c r="H3032" s="3">
        <v>1.0</v>
      </c>
      <c r="I3032" s="2">
        <f>IFERROR(vlookup(F3032,'College Conference'!$B$1:$Z$1000 , 6,False),0)</f>
        <v>0</v>
      </c>
      <c r="J3032" s="2">
        <f>IFERROR(vlookup(G3032,'College Conference'!$B$1:$Z$1000 , 6,False),0)</f>
        <v>1</v>
      </c>
    </row>
    <row r="3033">
      <c r="A3033" s="3" t="s">
        <v>1775</v>
      </c>
      <c r="B3033" s="3">
        <v>0.88</v>
      </c>
      <c r="C3033" s="3" t="s">
        <v>258</v>
      </c>
      <c r="D3033" s="4">
        <v>45446.0</v>
      </c>
      <c r="E3033" s="2">
        <v>219.0</v>
      </c>
      <c r="F3033" s="3" t="s">
        <v>695</v>
      </c>
      <c r="G3033" s="3" t="s">
        <v>292</v>
      </c>
      <c r="H3033" s="3">
        <v>1.0</v>
      </c>
      <c r="I3033" s="2">
        <f>IFERROR(vlookup(F3033,'College Conference'!$B$1:$Z$1000 , 6,False),0)</f>
        <v>7</v>
      </c>
      <c r="J3033" s="2">
        <f>IFERROR(vlookup(G3033,'College Conference'!$B$1:$Z$1000 , 6,False),0)</f>
        <v>3</v>
      </c>
    </row>
    <row r="3034">
      <c r="A3034" s="3" t="s">
        <v>3084</v>
      </c>
      <c r="B3034" s="3">
        <v>0.88</v>
      </c>
      <c r="C3034" s="3" t="s">
        <v>27</v>
      </c>
      <c r="D3034" s="4">
        <v>45445.0</v>
      </c>
      <c r="E3034" s="2">
        <v>175.0</v>
      </c>
      <c r="F3034" s="3" t="s">
        <v>685</v>
      </c>
      <c r="G3034" s="3" t="s">
        <v>635</v>
      </c>
      <c r="H3034" s="3">
        <v>1.0</v>
      </c>
      <c r="I3034" s="2">
        <f>IFERROR(vlookup(F3034,'College Conference'!$B$1:$Z$1000 , 6,False),0)</f>
        <v>7</v>
      </c>
      <c r="J3034" s="2">
        <f>IFERROR(vlookup(G3034,'College Conference'!$B$1:$Z$1000 , 6,False),0)</f>
        <v>6</v>
      </c>
    </row>
    <row r="3035">
      <c r="A3035" s="3" t="s">
        <v>3329</v>
      </c>
      <c r="B3035" s="3">
        <v>0.86</v>
      </c>
      <c r="C3035" s="3" t="s">
        <v>63</v>
      </c>
      <c r="D3035" s="2" t="s">
        <v>72</v>
      </c>
      <c r="E3035" s="2">
        <v>190.0</v>
      </c>
      <c r="F3035" s="3" t="s">
        <v>372</v>
      </c>
      <c r="G3035" s="3" t="s">
        <v>693</v>
      </c>
      <c r="H3035" s="3">
        <v>1.0</v>
      </c>
      <c r="I3035" s="2">
        <f>IFERROR(vlookup(F3035,'College Conference'!$B$1:$Z$1000 , 6,False),0)</f>
        <v>3</v>
      </c>
      <c r="J3035" s="2">
        <f>IFERROR(vlookup(G3035,'College Conference'!$B$1:$Z$1000 , 6,False),0)</f>
        <v>7</v>
      </c>
    </row>
    <row r="3036">
      <c r="A3036" s="3" t="s">
        <v>3438</v>
      </c>
      <c r="B3036" s="3">
        <v>0.84</v>
      </c>
      <c r="C3036" s="3" t="s">
        <v>279</v>
      </c>
      <c r="D3036" s="4">
        <v>45447.0</v>
      </c>
      <c r="E3036" s="2">
        <v>235.0</v>
      </c>
      <c r="F3036" s="3" t="s">
        <v>631</v>
      </c>
      <c r="G3036" s="3" t="s">
        <v>714</v>
      </c>
      <c r="H3036" s="3">
        <v>1.0</v>
      </c>
      <c r="I3036" s="2">
        <f>IFERROR(vlookup(F3036,'College Conference'!$B$1:$Z$1000 , 6,False),0)</f>
        <v>6</v>
      </c>
      <c r="J3036" s="2">
        <f>IFERROR(vlookup(G3036,'College Conference'!$B$1:$Z$1000 , 6,False),0)</f>
        <v>7</v>
      </c>
    </row>
    <row r="3037">
      <c r="A3037" s="3" t="s">
        <v>726</v>
      </c>
      <c r="B3037" s="3">
        <v>0.82</v>
      </c>
      <c r="C3037" s="3" t="s">
        <v>258</v>
      </c>
      <c r="D3037" s="4">
        <v>45444.0</v>
      </c>
      <c r="E3037" s="2">
        <v>215.0</v>
      </c>
      <c r="F3037" s="3" t="s">
        <v>695</v>
      </c>
      <c r="G3037" s="3" t="s">
        <v>462</v>
      </c>
      <c r="H3037" s="3">
        <v>1.0</v>
      </c>
      <c r="I3037" s="2">
        <f>IFERROR(vlookup(F3037,'College Conference'!$B$1:$Z$1000 , 6,False),0)</f>
        <v>7</v>
      </c>
      <c r="J3037" s="2">
        <f>IFERROR(vlookup(G3037,'College Conference'!$B$1:$Z$1000 , 6,False),0)</f>
        <v>0</v>
      </c>
    </row>
    <row r="3038">
      <c r="A3038" s="3" t="s">
        <v>1007</v>
      </c>
      <c r="B3038" s="3">
        <v>0.73</v>
      </c>
      <c r="C3038" s="3" t="s">
        <v>63</v>
      </c>
      <c r="D3038" s="4">
        <v>45422.0</v>
      </c>
      <c r="E3038" s="2">
        <v>164.0</v>
      </c>
      <c r="F3038" s="3" t="s">
        <v>380</v>
      </c>
      <c r="G3038" s="3" t="s">
        <v>158</v>
      </c>
      <c r="H3038" s="3">
        <v>1.0</v>
      </c>
      <c r="I3038" s="2">
        <f>IFERROR(vlookup(F3038,'College Conference'!$B$1:$Z$1000 , 6,False),0)</f>
        <v>0</v>
      </c>
      <c r="J3038" s="2">
        <f>IFERROR(vlookup(G3038,'College Conference'!$B$1:$Z$1000 , 6,False),0)</f>
        <v>1</v>
      </c>
    </row>
    <row r="3039">
      <c r="A3039" s="3" t="s">
        <v>820</v>
      </c>
      <c r="B3039" s="3" t="s">
        <v>11</v>
      </c>
      <c r="C3039" s="3" t="s">
        <v>17</v>
      </c>
      <c r="D3039" s="4">
        <v>45445.0</v>
      </c>
      <c r="E3039" s="2">
        <v>168.0</v>
      </c>
      <c r="F3039" s="3" t="s">
        <v>781</v>
      </c>
      <c r="G3039" s="3" t="s">
        <v>180</v>
      </c>
      <c r="H3039" s="3">
        <v>1.0</v>
      </c>
      <c r="I3039" s="2">
        <f>IFERROR(vlookup(F3039,'College Conference'!$B$1:$Z$1000 , 6,False),0)</f>
        <v>8</v>
      </c>
      <c r="J3039" s="2">
        <f>IFERROR(vlookup(G3039,'College Conference'!$B$1:$Z$1000 , 6,False),0)</f>
        <v>0</v>
      </c>
    </row>
    <row r="3040">
      <c r="A3040" s="3" t="s">
        <v>1432</v>
      </c>
      <c r="B3040" s="3" t="s">
        <v>11</v>
      </c>
      <c r="C3040" s="3" t="s">
        <v>17</v>
      </c>
      <c r="D3040" s="4">
        <v>45447.0</v>
      </c>
      <c r="E3040" s="2">
        <v>210.0</v>
      </c>
      <c r="F3040" s="3" t="s">
        <v>70</v>
      </c>
      <c r="G3040" s="3" t="s">
        <v>289</v>
      </c>
      <c r="H3040" s="3">
        <v>1.0</v>
      </c>
      <c r="I3040" s="2">
        <f>IFERROR(vlookup(F3040,'College Conference'!$B$1:$Z$1000 , 6,False),0)</f>
        <v>0</v>
      </c>
      <c r="J3040" s="2">
        <f>IFERROR(vlookup(G3040,'College Conference'!$B$1:$Z$1000 , 6,False),0)</f>
        <v>3</v>
      </c>
    </row>
    <row r="3041">
      <c r="A3041" s="3" t="s">
        <v>1269</v>
      </c>
      <c r="B3041" s="3">
        <v>0.96</v>
      </c>
      <c r="C3041" s="3" t="s">
        <v>22</v>
      </c>
      <c r="D3041" s="2" t="s">
        <v>72</v>
      </c>
      <c r="E3041" s="2">
        <v>190.0</v>
      </c>
      <c r="F3041" s="3" t="s">
        <v>714</v>
      </c>
      <c r="G3041" s="3" t="s">
        <v>348</v>
      </c>
      <c r="H3041" s="3">
        <v>1.0</v>
      </c>
      <c r="I3041" s="2">
        <f>IFERROR(vlookup(F3041,'College Conference'!$B$1:$Z$1000 , 6,False),0)</f>
        <v>7</v>
      </c>
      <c r="J3041" s="2">
        <f>IFERROR(vlookup(G3041,'College Conference'!$B$1:$Z$1000 , 6,False),0)</f>
        <v>3</v>
      </c>
    </row>
    <row r="3042">
      <c r="A3042" s="3" t="s">
        <v>3013</v>
      </c>
      <c r="B3042" s="3">
        <v>0.93</v>
      </c>
      <c r="C3042" s="3" t="s">
        <v>63</v>
      </c>
      <c r="D3042" s="4">
        <v>45446.0</v>
      </c>
      <c r="E3042" s="2">
        <v>200.0</v>
      </c>
      <c r="F3042" s="3" t="s">
        <v>525</v>
      </c>
      <c r="G3042" s="3" t="s">
        <v>631</v>
      </c>
      <c r="H3042" s="3">
        <v>1.0</v>
      </c>
      <c r="I3042" s="2">
        <f>IFERROR(vlookup(F3042,'College Conference'!$B$1:$Z$1000 , 6,False),0)</f>
        <v>5</v>
      </c>
      <c r="J3042" s="2">
        <f>IFERROR(vlookup(G3042,'College Conference'!$B$1:$Z$1000 , 6,False),0)</f>
        <v>6</v>
      </c>
    </row>
    <row r="3043">
      <c r="A3043" s="3" t="s">
        <v>2031</v>
      </c>
      <c r="B3043" s="3">
        <v>0.88</v>
      </c>
      <c r="C3043" s="3" t="s">
        <v>17</v>
      </c>
      <c r="D3043" s="2" t="s">
        <v>72</v>
      </c>
      <c r="E3043" s="2">
        <v>180.0</v>
      </c>
      <c r="F3043" s="3" t="s">
        <v>320</v>
      </c>
      <c r="G3043" s="3" t="s">
        <v>453</v>
      </c>
      <c r="H3043" s="3">
        <v>1.0</v>
      </c>
      <c r="I3043" s="2">
        <f>IFERROR(vlookup(F3043,'College Conference'!$B$1:$Z$1000 , 6,False),0)</f>
        <v>3</v>
      </c>
      <c r="J3043" s="2">
        <f>IFERROR(vlookup(G3043,'College Conference'!$B$1:$Z$1000 , 6,False),0)</f>
        <v>4</v>
      </c>
    </row>
    <row r="3044">
      <c r="A3044" s="3" t="s">
        <v>1776</v>
      </c>
      <c r="B3044" s="3">
        <v>0.84</v>
      </c>
      <c r="C3044" s="3" t="s">
        <v>120</v>
      </c>
      <c r="D3044" s="4">
        <v>45445.0</v>
      </c>
      <c r="E3044" s="2">
        <v>248.0</v>
      </c>
      <c r="F3044" s="3" t="s">
        <v>701</v>
      </c>
      <c r="G3044" s="3" t="s">
        <v>325</v>
      </c>
      <c r="H3044" s="3">
        <v>1.0</v>
      </c>
      <c r="I3044" s="2">
        <f>IFERROR(vlookup(F3044,'College Conference'!$B$1:$Z$1000 , 6,False),0)</f>
        <v>7</v>
      </c>
      <c r="J3044" s="2">
        <f>IFERROR(vlookup(G3044,'College Conference'!$B$1:$Z$1000 , 6,False),0)</f>
        <v>3</v>
      </c>
    </row>
    <row r="3045">
      <c r="A3045" s="3" t="s">
        <v>934</v>
      </c>
      <c r="B3045" s="3">
        <v>0.82</v>
      </c>
      <c r="C3045" s="3" t="s">
        <v>31</v>
      </c>
      <c r="D3045" s="4">
        <v>45449.0</v>
      </c>
      <c r="E3045" s="2">
        <v>260.0</v>
      </c>
      <c r="F3045" s="3" t="s">
        <v>935</v>
      </c>
      <c r="G3045" s="3" t="s">
        <v>499</v>
      </c>
      <c r="H3045" s="3">
        <v>1.0</v>
      </c>
      <c r="I3045" s="2">
        <f>IFERROR(vlookup(F3045,'College Conference'!$B$1:$Z$1000 , 6,False),0)</f>
        <v>10</v>
      </c>
      <c r="J3045" s="2">
        <f>IFERROR(vlookup(G3045,'College Conference'!$B$1:$Z$1000 , 6,False),0)</f>
        <v>0</v>
      </c>
    </row>
    <row r="3046">
      <c r="A3046" s="3" t="s">
        <v>3584</v>
      </c>
      <c r="B3046" s="3">
        <v>0.94</v>
      </c>
      <c r="C3046" s="3" t="s">
        <v>421</v>
      </c>
      <c r="D3046" s="4">
        <v>45447.0</v>
      </c>
      <c r="E3046" s="2">
        <v>305.0</v>
      </c>
      <c r="F3046" s="3" t="s">
        <v>796</v>
      </c>
      <c r="G3046" s="3" t="s">
        <v>695</v>
      </c>
      <c r="H3046" s="3">
        <v>1.0</v>
      </c>
      <c r="I3046" s="2">
        <f>IFERROR(vlookup(F3046,'College Conference'!$B$1:$Z$1000 , 6,False),0)</f>
        <v>8</v>
      </c>
      <c r="J3046" s="2">
        <f>IFERROR(vlookup(G3046,'College Conference'!$B$1:$Z$1000 , 6,False),0)</f>
        <v>7</v>
      </c>
    </row>
    <row r="3047">
      <c r="A3047" s="3" t="s">
        <v>2839</v>
      </c>
      <c r="B3047" s="3" t="s">
        <v>11</v>
      </c>
      <c r="C3047" s="3" t="s">
        <v>258</v>
      </c>
      <c r="D3047" s="2" t="s">
        <v>72</v>
      </c>
      <c r="E3047" s="2">
        <v>195.0</v>
      </c>
      <c r="F3047" s="3" t="s">
        <v>366</v>
      </c>
      <c r="G3047" s="3" t="s">
        <v>643</v>
      </c>
      <c r="H3047" s="3">
        <v>1.0</v>
      </c>
      <c r="I3047" s="2">
        <f>IFERROR(vlookup(F3047,'College Conference'!$B$1:$Z$1000 , 6,False),0)</f>
        <v>0</v>
      </c>
      <c r="J3047" s="2">
        <f>IFERROR(vlookup(G3047,'College Conference'!$B$1:$Z$1000 , 6,False),0)</f>
        <v>6</v>
      </c>
    </row>
    <row r="3048">
      <c r="A3048" s="3" t="s">
        <v>1856</v>
      </c>
      <c r="B3048" s="3">
        <v>0.87</v>
      </c>
      <c r="C3048" s="3" t="s">
        <v>17</v>
      </c>
      <c r="D3048" s="2" t="s">
        <v>72</v>
      </c>
      <c r="E3048" s="2">
        <v>190.0</v>
      </c>
      <c r="F3048" s="3" t="s">
        <v>811</v>
      </c>
      <c r="G3048" s="3" t="s">
        <v>298</v>
      </c>
      <c r="H3048" s="3">
        <v>1.0</v>
      </c>
      <c r="I3048" s="2">
        <f>IFERROR(vlookup(F3048,'College Conference'!$B$1:$Z$1000 , 6,False),0)</f>
        <v>8</v>
      </c>
      <c r="J3048" s="2">
        <f>IFERROR(vlookup(G3048,'College Conference'!$B$1:$Z$1000 , 6,False),0)</f>
        <v>3</v>
      </c>
    </row>
    <row r="3049">
      <c r="A3049" s="3" t="s">
        <v>2754</v>
      </c>
      <c r="B3049" s="3">
        <v>0.95</v>
      </c>
      <c r="C3049" s="3" t="s">
        <v>105</v>
      </c>
      <c r="D3049" s="4">
        <v>45446.0</v>
      </c>
      <c r="E3049" s="2">
        <v>270.0</v>
      </c>
      <c r="F3049" s="3" t="s">
        <v>510</v>
      </c>
      <c r="G3049" s="3" t="s">
        <v>808</v>
      </c>
      <c r="H3049" s="3">
        <v>1.0</v>
      </c>
      <c r="I3049" s="2">
        <f>IFERROR(vlookup(F3049,'College Conference'!$B$1:$Z$1000 , 6,False),0)</f>
        <v>5</v>
      </c>
      <c r="J3049" s="2">
        <f>IFERROR(vlookup(G3049,'College Conference'!$B$1:$Z$1000 , 6,False),0)</f>
        <v>8</v>
      </c>
    </row>
    <row r="3050">
      <c r="A3050" s="3" t="s">
        <v>4221</v>
      </c>
      <c r="B3050" s="3">
        <v>0.84</v>
      </c>
      <c r="C3050" s="3" t="s">
        <v>120</v>
      </c>
      <c r="D3050" s="4">
        <v>45448.0</v>
      </c>
      <c r="E3050" s="2">
        <v>245.0</v>
      </c>
      <c r="F3050" s="3" t="s">
        <v>510</v>
      </c>
      <c r="G3050" s="3" t="s">
        <v>1218</v>
      </c>
      <c r="H3050" s="3">
        <v>1.0</v>
      </c>
      <c r="I3050" s="2">
        <f>IFERROR(vlookup(F3050,'College Conference'!$B$1:$Z$1000 , 6,False),0)</f>
        <v>5</v>
      </c>
      <c r="J3050" s="2">
        <f>IFERROR(vlookup(G3050,'College Conference'!$B$1:$Z$1000 , 6,False),0)</f>
        <v>9</v>
      </c>
    </row>
    <row r="3051">
      <c r="A3051" s="3" t="s">
        <v>3614</v>
      </c>
      <c r="B3051" s="3">
        <v>0.76</v>
      </c>
      <c r="C3051" s="3" t="s">
        <v>31</v>
      </c>
      <c r="D3051" s="4">
        <v>45446.0</v>
      </c>
      <c r="E3051" s="2">
        <v>278.0</v>
      </c>
      <c r="F3051" s="3" t="s">
        <v>894</v>
      </c>
      <c r="G3051" s="3" t="s">
        <v>689</v>
      </c>
      <c r="H3051" s="3">
        <v>1.0</v>
      </c>
      <c r="I3051" s="2">
        <f>IFERROR(vlookup(F3051,'College Conference'!$B$1:$Z$1000 , 6,False),0)</f>
        <v>9</v>
      </c>
      <c r="J3051" s="2">
        <f>IFERROR(vlookup(G3051,'College Conference'!$B$1:$Z$1000 , 6,False),0)</f>
        <v>7</v>
      </c>
    </row>
    <row r="3052">
      <c r="A3052" s="3" t="s">
        <v>3615</v>
      </c>
      <c r="B3052" s="3">
        <v>0.76</v>
      </c>
      <c r="C3052" s="3" t="s">
        <v>313</v>
      </c>
      <c r="D3052" s="4">
        <v>45422.0</v>
      </c>
      <c r="E3052" s="2">
        <v>195.0</v>
      </c>
      <c r="F3052" s="3" t="s">
        <v>894</v>
      </c>
      <c r="G3052" s="3" t="s">
        <v>714</v>
      </c>
      <c r="H3052" s="3">
        <v>1.0</v>
      </c>
      <c r="I3052" s="2">
        <f>IFERROR(vlookup(F3052,'College Conference'!$B$1:$Z$1000 , 6,False),0)</f>
        <v>9</v>
      </c>
      <c r="J3052" s="2">
        <f>IFERROR(vlookup(G3052,'College Conference'!$B$1:$Z$1000 , 6,False),0)</f>
        <v>7</v>
      </c>
    </row>
    <row r="3053">
      <c r="A3053" s="3" t="s">
        <v>2463</v>
      </c>
      <c r="B3053" s="3">
        <v>0.92</v>
      </c>
      <c r="C3053" s="3" t="s">
        <v>17</v>
      </c>
      <c r="D3053" s="4">
        <v>45448.0</v>
      </c>
      <c r="E3053" s="2">
        <v>202.0</v>
      </c>
      <c r="F3053" s="3" t="s">
        <v>295</v>
      </c>
      <c r="G3053" s="3" t="s">
        <v>532</v>
      </c>
      <c r="H3053" s="3">
        <v>1.0</v>
      </c>
      <c r="I3053" s="2">
        <f>IFERROR(vlookup(F3053,'College Conference'!$B$1:$Z$1000 , 6,False),0)</f>
        <v>3</v>
      </c>
      <c r="J3053" s="2">
        <f>IFERROR(vlookup(G3053,'College Conference'!$B$1:$Z$1000 , 6,False),0)</f>
        <v>5</v>
      </c>
    </row>
    <row r="3054">
      <c r="A3054" s="3" t="s">
        <v>2106</v>
      </c>
      <c r="B3054" s="3">
        <v>0.86</v>
      </c>
      <c r="C3054" s="3" t="s">
        <v>27</v>
      </c>
      <c r="D3054" s="4">
        <v>45422.0</v>
      </c>
      <c r="E3054" s="2">
        <v>165.0</v>
      </c>
      <c r="F3054" s="3" t="s">
        <v>517</v>
      </c>
      <c r="G3054" s="3" t="s">
        <v>450</v>
      </c>
      <c r="H3054" s="3">
        <v>1.0</v>
      </c>
      <c r="I3054" s="2">
        <f>IFERROR(vlookup(F3054,'College Conference'!$B$1:$Z$1000 , 6,False),0)</f>
        <v>5</v>
      </c>
      <c r="J3054" s="2">
        <f>IFERROR(vlookup(G3054,'College Conference'!$B$1:$Z$1000 , 6,False),0)</f>
        <v>4</v>
      </c>
    </row>
    <row r="3055">
      <c r="A3055" s="3" t="s">
        <v>2209</v>
      </c>
      <c r="B3055" s="3">
        <v>0.86</v>
      </c>
      <c r="C3055" s="3" t="s">
        <v>12</v>
      </c>
      <c r="D3055" s="4">
        <v>45446.0</v>
      </c>
      <c r="E3055" s="2">
        <v>250.0</v>
      </c>
      <c r="F3055" s="3" t="s">
        <v>806</v>
      </c>
      <c r="G3055" s="3" t="s">
        <v>440</v>
      </c>
      <c r="H3055" s="3">
        <v>1.0</v>
      </c>
      <c r="I3055" s="2">
        <f>IFERROR(vlookup(F3055,'College Conference'!$B$1:$Z$1000 , 6,False),0)</f>
        <v>8</v>
      </c>
      <c r="J3055" s="2">
        <f>IFERROR(vlookup(G3055,'College Conference'!$B$1:$Z$1000 , 6,False),0)</f>
        <v>4</v>
      </c>
    </row>
    <row r="3056">
      <c r="A3056" s="3" t="s">
        <v>3585</v>
      </c>
      <c r="B3056" s="3">
        <v>0.82</v>
      </c>
      <c r="C3056" s="3" t="s">
        <v>274</v>
      </c>
      <c r="D3056" s="4">
        <v>45445.0</v>
      </c>
      <c r="E3056" s="2">
        <v>225.0</v>
      </c>
      <c r="F3056" s="3" t="s">
        <v>823</v>
      </c>
      <c r="G3056" s="3" t="s">
        <v>689</v>
      </c>
      <c r="H3056" s="3">
        <v>1.0</v>
      </c>
      <c r="I3056" s="2">
        <f>IFERROR(vlookup(F3056,'College Conference'!$B$1:$Z$1000 , 6,False),0)</f>
        <v>8</v>
      </c>
      <c r="J3056" s="2">
        <f>IFERROR(vlookup(G3056,'College Conference'!$B$1:$Z$1000 , 6,False),0)</f>
        <v>7</v>
      </c>
    </row>
    <row r="3057">
      <c r="A3057" s="3" t="s">
        <v>1713</v>
      </c>
      <c r="B3057" s="3">
        <v>0.79</v>
      </c>
      <c r="C3057" s="3" t="s">
        <v>120</v>
      </c>
      <c r="D3057" s="4">
        <v>45448.0</v>
      </c>
      <c r="E3057" s="2">
        <v>240.0</v>
      </c>
      <c r="F3057" s="3" t="s">
        <v>631</v>
      </c>
      <c r="G3057" s="3" t="s">
        <v>404</v>
      </c>
      <c r="H3057" s="3">
        <v>1.0</v>
      </c>
      <c r="I3057" s="2">
        <f>IFERROR(vlookup(F3057,'College Conference'!$B$1:$Z$1000 , 6,False),0)</f>
        <v>6</v>
      </c>
      <c r="J3057" s="2">
        <f>IFERROR(vlookup(G3057,'College Conference'!$B$1:$Z$1000 , 6,False),0)</f>
        <v>3</v>
      </c>
    </row>
    <row r="3058">
      <c r="A3058" s="3" t="s">
        <v>1448</v>
      </c>
      <c r="B3058" s="3">
        <v>0.86</v>
      </c>
      <c r="C3058" s="3" t="s">
        <v>111</v>
      </c>
      <c r="D3058" s="4">
        <v>45448.0</v>
      </c>
      <c r="E3058" s="2">
        <v>210.0</v>
      </c>
      <c r="F3058" s="3" t="s">
        <v>976</v>
      </c>
      <c r="G3058" s="3" t="s">
        <v>318</v>
      </c>
      <c r="H3058" s="3">
        <v>1.0</v>
      </c>
      <c r="I3058" s="2">
        <f>IFERROR(vlookup(F3058,'College Conference'!$B$1:$Z$1000 , 6,False),0)</f>
        <v>1</v>
      </c>
      <c r="J3058" s="2">
        <f>IFERROR(vlookup(G3058,'College Conference'!$B$1:$Z$1000 , 6,False),0)</f>
        <v>3</v>
      </c>
    </row>
    <row r="3059">
      <c r="A3059" s="3" t="s">
        <v>374</v>
      </c>
      <c r="B3059" s="3">
        <v>0.83</v>
      </c>
      <c r="C3059" s="3" t="s">
        <v>258</v>
      </c>
      <c r="D3059" s="4">
        <v>45444.0</v>
      </c>
      <c r="E3059" s="2">
        <v>187.0</v>
      </c>
      <c r="F3059" s="3" t="s">
        <v>306</v>
      </c>
      <c r="G3059" s="3" t="s">
        <v>375</v>
      </c>
      <c r="H3059" s="3">
        <v>1.0</v>
      </c>
      <c r="I3059" s="2">
        <f>IFERROR(vlookup(F3059,'College Conference'!$B$1:$Z$1000 , 6,False),0)</f>
        <v>3</v>
      </c>
      <c r="J3059" s="2">
        <f>IFERROR(vlookup(G3059,'College Conference'!$B$1:$Z$1000 , 6,False),0)</f>
        <v>0</v>
      </c>
    </row>
    <row r="3060">
      <c r="A3060" s="3" t="s">
        <v>4191</v>
      </c>
      <c r="B3060" s="3">
        <v>0.81</v>
      </c>
      <c r="C3060" s="3" t="s">
        <v>17</v>
      </c>
      <c r="D3060" s="4">
        <v>45445.0</v>
      </c>
      <c r="E3060" s="2">
        <v>193.0</v>
      </c>
      <c r="F3060" s="3" t="s">
        <v>292</v>
      </c>
      <c r="G3060" s="3" t="s">
        <v>1218</v>
      </c>
      <c r="H3060" s="3">
        <v>1.0</v>
      </c>
      <c r="I3060" s="2">
        <f>IFERROR(vlookup(F3060,'College Conference'!$B$1:$Z$1000 , 6,False),0)</f>
        <v>3</v>
      </c>
      <c r="J3060" s="2">
        <f>IFERROR(vlookup(G3060,'College Conference'!$B$1:$Z$1000 , 6,False),0)</f>
        <v>9</v>
      </c>
    </row>
    <row r="3061">
      <c r="A3061" s="3" t="s">
        <v>3825</v>
      </c>
      <c r="B3061" s="3" t="s">
        <v>11</v>
      </c>
      <c r="C3061" s="3" t="s">
        <v>78</v>
      </c>
      <c r="D3061" s="4">
        <v>45446.0</v>
      </c>
      <c r="E3061" s="2">
        <v>190.0</v>
      </c>
      <c r="F3061" s="3" t="s">
        <v>301</v>
      </c>
      <c r="G3061" s="3" t="s">
        <v>811</v>
      </c>
      <c r="H3061" s="3">
        <v>1.0</v>
      </c>
      <c r="I3061" s="2">
        <f>IFERROR(vlookup(F3061,'College Conference'!$B$1:$Z$1000 , 6,False),0)</f>
        <v>3</v>
      </c>
      <c r="J3061" s="2">
        <f>IFERROR(vlookup(G3061,'College Conference'!$B$1:$Z$1000 , 6,False),0)</f>
        <v>8</v>
      </c>
    </row>
    <row r="3062">
      <c r="A3062" s="3" t="s">
        <v>559</v>
      </c>
      <c r="B3062" s="3" t="s">
        <v>11</v>
      </c>
      <c r="C3062" s="3" t="s">
        <v>258</v>
      </c>
      <c r="D3062" s="2" t="s">
        <v>72</v>
      </c>
      <c r="E3062" s="2">
        <v>192.0</v>
      </c>
      <c r="F3062" s="3" t="s">
        <v>517</v>
      </c>
      <c r="G3062" s="3" t="s">
        <v>328</v>
      </c>
      <c r="H3062" s="3">
        <v>1.0</v>
      </c>
      <c r="I3062" s="2">
        <f>IFERROR(vlookup(F3062,'College Conference'!$B$1:$Z$1000 , 6,False),0)</f>
        <v>5</v>
      </c>
      <c r="J3062" s="2">
        <f>IFERROR(vlookup(G3062,'College Conference'!$B$1:$Z$1000 , 6,False),0)</f>
        <v>0</v>
      </c>
    </row>
    <row r="3063">
      <c r="A3063" s="3" t="s">
        <v>1777</v>
      </c>
      <c r="B3063" s="3">
        <v>0.95</v>
      </c>
      <c r="C3063" s="3" t="s">
        <v>111</v>
      </c>
      <c r="D3063" s="4">
        <v>45448.0</v>
      </c>
      <c r="E3063" s="2">
        <v>222.0</v>
      </c>
      <c r="F3063" s="3" t="s">
        <v>1131</v>
      </c>
      <c r="G3063" s="3" t="s">
        <v>311</v>
      </c>
      <c r="H3063" s="3">
        <v>1.0</v>
      </c>
      <c r="I3063" s="2">
        <f>IFERROR(vlookup(F3063,'College Conference'!$B$1:$Z$1000 , 6,False),0)</f>
        <v>7</v>
      </c>
      <c r="J3063" s="2">
        <f>IFERROR(vlookup(G3063,'College Conference'!$B$1:$Z$1000 , 6,False),0)</f>
        <v>3</v>
      </c>
    </row>
    <row r="3064">
      <c r="A3064" s="3" t="s">
        <v>821</v>
      </c>
      <c r="B3064" s="3" t="s">
        <v>11</v>
      </c>
      <c r="C3064" s="3" t="s">
        <v>52</v>
      </c>
      <c r="D3064" s="4">
        <v>45444.0</v>
      </c>
      <c r="E3064" s="2">
        <v>225.0</v>
      </c>
      <c r="F3064" s="3" t="s">
        <v>808</v>
      </c>
      <c r="G3064" s="3" t="s">
        <v>169</v>
      </c>
      <c r="H3064" s="3">
        <v>1.0</v>
      </c>
      <c r="I3064" s="2">
        <f>IFERROR(vlookup(F3064,'College Conference'!$B$1:$Z$1000 , 6,False),0)</f>
        <v>8</v>
      </c>
      <c r="J3064" s="2">
        <f>IFERROR(vlookup(G3064,'College Conference'!$B$1:$Z$1000 , 6,False),0)</f>
        <v>0</v>
      </c>
    </row>
    <row r="3065">
      <c r="A3065" s="3" t="s">
        <v>2840</v>
      </c>
      <c r="B3065" s="3" t="s">
        <v>11</v>
      </c>
      <c r="C3065" s="3" t="s">
        <v>31</v>
      </c>
      <c r="D3065" s="4">
        <v>45448.0</v>
      </c>
      <c r="E3065" s="2">
        <v>300.0</v>
      </c>
      <c r="F3065" s="3" t="s">
        <v>786</v>
      </c>
      <c r="G3065" s="3" t="s">
        <v>626</v>
      </c>
      <c r="H3065" s="3">
        <v>1.0</v>
      </c>
      <c r="I3065" s="2">
        <f>IFERROR(vlookup(F3065,'College Conference'!$B$1:$Z$1000 , 6,False),0)</f>
        <v>0</v>
      </c>
      <c r="J3065" s="2">
        <f>IFERROR(vlookup(G3065,'College Conference'!$B$1:$Z$1000 , 6,False),0)</f>
        <v>6</v>
      </c>
    </row>
    <row r="3066">
      <c r="A3066" s="3" t="s">
        <v>2936</v>
      </c>
      <c r="B3066" s="3">
        <v>0.88</v>
      </c>
      <c r="C3066" s="3" t="s">
        <v>17</v>
      </c>
      <c r="D3066" s="4">
        <v>45423.0</v>
      </c>
      <c r="E3066" s="2">
        <v>186.0</v>
      </c>
      <c r="F3066" s="3" t="s">
        <v>372</v>
      </c>
      <c r="G3066" s="3" t="s">
        <v>646</v>
      </c>
      <c r="H3066" s="3">
        <v>1.0</v>
      </c>
      <c r="I3066" s="2">
        <f>IFERROR(vlookup(F3066,'College Conference'!$B$1:$Z$1000 , 6,False),0)</f>
        <v>3</v>
      </c>
      <c r="J3066" s="2">
        <f>IFERROR(vlookup(G3066,'College Conference'!$B$1:$Z$1000 , 6,False),0)</f>
        <v>6</v>
      </c>
    </row>
    <row r="3067">
      <c r="A3067" s="3" t="s">
        <v>3141</v>
      </c>
      <c r="B3067" s="3">
        <v>0.83</v>
      </c>
      <c r="C3067" s="3" t="s">
        <v>120</v>
      </c>
      <c r="D3067" s="4">
        <v>45446.0</v>
      </c>
      <c r="E3067" s="2">
        <v>250.0</v>
      </c>
      <c r="F3067" s="3" t="s">
        <v>823</v>
      </c>
      <c r="G3067" s="3" t="s">
        <v>631</v>
      </c>
      <c r="H3067" s="3">
        <v>1.0</v>
      </c>
      <c r="I3067" s="2">
        <f>IFERROR(vlookup(F3067,'College Conference'!$B$1:$Z$1000 , 6,False),0)</f>
        <v>8</v>
      </c>
      <c r="J3067" s="2">
        <f>IFERROR(vlookup(G3067,'College Conference'!$B$1:$Z$1000 , 6,False),0)</f>
        <v>6</v>
      </c>
    </row>
    <row r="3068">
      <c r="A3068" s="3" t="s">
        <v>178</v>
      </c>
      <c r="B3068" s="3">
        <v>0.82</v>
      </c>
      <c r="C3068" s="3" t="s">
        <v>111</v>
      </c>
      <c r="D3068" s="4">
        <v>45447.0</v>
      </c>
      <c r="E3068" s="2">
        <v>210.0</v>
      </c>
      <c r="F3068" s="3" t="s">
        <v>161</v>
      </c>
      <c r="G3068" s="3" t="s">
        <v>23</v>
      </c>
      <c r="H3068" s="3">
        <v>1.0</v>
      </c>
      <c r="I3068" s="2">
        <f>IFERROR(vlookup(F3068,'College Conference'!$B$1:$Z$1000 , 6,False),0)</f>
        <v>1</v>
      </c>
      <c r="J3068" s="2">
        <f>IFERROR(vlookup(G3068,'College Conference'!$B$1:$Z$1000 , 6,False),0)</f>
        <v>0</v>
      </c>
    </row>
    <row r="3069">
      <c r="A3069" s="3" t="s">
        <v>1042</v>
      </c>
      <c r="B3069" s="3">
        <v>0.81</v>
      </c>
      <c r="C3069" s="3" t="s">
        <v>120</v>
      </c>
      <c r="D3069" s="4">
        <v>45445.0</v>
      </c>
      <c r="E3069" s="2">
        <v>245.0</v>
      </c>
      <c r="F3069" s="3" t="s">
        <v>282</v>
      </c>
      <c r="G3069" s="3" t="s">
        <v>202</v>
      </c>
      <c r="H3069" s="3">
        <v>1.0</v>
      </c>
      <c r="I3069" s="2">
        <f>IFERROR(vlookup(F3069,'College Conference'!$B$1:$Z$1000 , 6,False),0)</f>
        <v>2</v>
      </c>
      <c r="J3069" s="2">
        <f>IFERROR(vlookup(G3069,'College Conference'!$B$1:$Z$1000 , 6,False),0)</f>
        <v>1</v>
      </c>
    </row>
    <row r="3070">
      <c r="A3070" s="3" t="s">
        <v>2871</v>
      </c>
      <c r="B3070" s="3">
        <v>0.81</v>
      </c>
      <c r="C3070" s="3" t="s">
        <v>105</v>
      </c>
      <c r="D3070" s="2" t="s">
        <v>72</v>
      </c>
      <c r="E3070" s="2">
        <v>296.0</v>
      </c>
      <c r="F3070" s="3" t="s">
        <v>236</v>
      </c>
      <c r="G3070" s="3" t="s">
        <v>610</v>
      </c>
      <c r="H3070" s="3">
        <v>1.0</v>
      </c>
      <c r="I3070" s="2">
        <f>IFERROR(vlookup(F3070,'College Conference'!$B$1:$Z$1000 , 6,False),0)</f>
        <v>2</v>
      </c>
      <c r="J3070" s="2">
        <f>IFERROR(vlookup(G3070,'College Conference'!$B$1:$Z$1000 , 6,False),0)</f>
        <v>6</v>
      </c>
    </row>
    <row r="3071">
      <c r="A3071" s="3" t="s">
        <v>3330</v>
      </c>
      <c r="B3071" s="3">
        <v>0.88</v>
      </c>
      <c r="C3071" s="3" t="s">
        <v>22</v>
      </c>
      <c r="D3071" s="2" t="s">
        <v>72</v>
      </c>
      <c r="E3071" s="2">
        <v>210.0</v>
      </c>
      <c r="F3071" s="3" t="s">
        <v>320</v>
      </c>
      <c r="G3071" s="3" t="s">
        <v>689</v>
      </c>
      <c r="H3071" s="3">
        <v>1.0</v>
      </c>
      <c r="I3071" s="2">
        <f>IFERROR(vlookup(F3071,'College Conference'!$B$1:$Z$1000 , 6,False),0)</f>
        <v>3</v>
      </c>
      <c r="J3071" s="2">
        <f>IFERROR(vlookup(G3071,'College Conference'!$B$1:$Z$1000 , 6,False),0)</f>
        <v>7</v>
      </c>
    </row>
    <row r="3072">
      <c r="A3072" s="3" t="s">
        <v>1136</v>
      </c>
      <c r="B3072" s="3">
        <v>0.85</v>
      </c>
      <c r="C3072" s="3" t="s">
        <v>111</v>
      </c>
      <c r="D3072" s="4">
        <v>45445.0</v>
      </c>
      <c r="E3072" s="2">
        <v>211.0</v>
      </c>
      <c r="F3072" s="3" t="s">
        <v>527</v>
      </c>
      <c r="G3072" s="3" t="s">
        <v>736</v>
      </c>
      <c r="H3072" s="3">
        <v>1.0</v>
      </c>
      <c r="I3072" s="2">
        <f>IFERROR(vlookup(F3072,'College Conference'!$B$1:$Z$1000 , 6,False),0)</f>
        <v>5</v>
      </c>
      <c r="J3072" s="2">
        <f>IFERROR(vlookup(G3072,'College Conference'!$B$1:$Z$1000 , 6,False),0)</f>
        <v>7</v>
      </c>
    </row>
    <row r="3073">
      <c r="A3073" s="3" t="s">
        <v>560</v>
      </c>
      <c r="B3073" s="3" t="s">
        <v>11</v>
      </c>
      <c r="C3073" s="3" t="s">
        <v>17</v>
      </c>
      <c r="D3073" s="4">
        <v>45423.0</v>
      </c>
      <c r="E3073" s="2">
        <v>175.0</v>
      </c>
      <c r="F3073" s="3" t="s">
        <v>540</v>
      </c>
      <c r="G3073" s="3" t="s">
        <v>328</v>
      </c>
      <c r="H3073" s="3">
        <v>1.0</v>
      </c>
      <c r="I3073" s="2">
        <f>IFERROR(vlookup(F3073,'College Conference'!$B$1:$Z$1000 , 6,False),0)</f>
        <v>5</v>
      </c>
      <c r="J3073" s="2">
        <f>IFERROR(vlookup(G3073,'College Conference'!$B$1:$Z$1000 , 6,False),0)</f>
        <v>0</v>
      </c>
    </row>
    <row r="3074">
      <c r="A3074" s="3" t="s">
        <v>2333</v>
      </c>
      <c r="B3074" s="3">
        <v>0.8</v>
      </c>
      <c r="C3074" s="3" t="s">
        <v>31</v>
      </c>
      <c r="D3074" s="4">
        <v>45450.0</v>
      </c>
      <c r="E3074" s="2">
        <v>316.0</v>
      </c>
      <c r="F3074" s="3" t="s">
        <v>976</v>
      </c>
      <c r="G3074" s="3" t="s">
        <v>564</v>
      </c>
      <c r="H3074" s="3">
        <v>1.0</v>
      </c>
      <c r="I3074" s="2">
        <f>IFERROR(vlookup(F3074,'College Conference'!$B$1:$Z$1000 , 6,False),0)</f>
        <v>1</v>
      </c>
      <c r="J3074" s="2">
        <f>IFERROR(vlookup(G3074,'College Conference'!$B$1:$Z$1000 , 6,False),0)</f>
        <v>5</v>
      </c>
    </row>
    <row r="3075">
      <c r="A3075" s="3" t="s">
        <v>2107</v>
      </c>
      <c r="B3075" s="3" t="s">
        <v>11</v>
      </c>
      <c r="C3075" s="3" t="s">
        <v>17</v>
      </c>
      <c r="D3075" s="4">
        <v>45446.0</v>
      </c>
      <c r="E3075" s="2">
        <v>183.0</v>
      </c>
      <c r="F3075" s="3" t="s">
        <v>521</v>
      </c>
      <c r="G3075" s="3" t="s">
        <v>444</v>
      </c>
      <c r="H3075" s="3">
        <v>1.0</v>
      </c>
      <c r="I3075" s="2">
        <f>IFERROR(vlookup(F3075,'College Conference'!$B$1:$Z$1000 , 6,False),0)</f>
        <v>5</v>
      </c>
      <c r="J3075" s="2">
        <f>IFERROR(vlookup(G3075,'College Conference'!$B$1:$Z$1000 , 6,False),0)</f>
        <v>4</v>
      </c>
    </row>
    <row r="3076">
      <c r="A3076" s="3" t="s">
        <v>1857</v>
      </c>
      <c r="B3076" s="3">
        <v>0.92</v>
      </c>
      <c r="C3076" s="3" t="s">
        <v>17</v>
      </c>
      <c r="D3076" s="4">
        <v>45446.0</v>
      </c>
      <c r="E3076" s="2">
        <v>215.0</v>
      </c>
      <c r="F3076" s="3" t="s">
        <v>830</v>
      </c>
      <c r="G3076" s="3" t="s">
        <v>335</v>
      </c>
      <c r="H3076" s="3">
        <v>1.0</v>
      </c>
      <c r="I3076" s="2">
        <f>IFERROR(vlookup(F3076,'College Conference'!$B$1:$Z$1000 , 6,False),0)</f>
        <v>8</v>
      </c>
      <c r="J3076" s="2">
        <f>IFERROR(vlookup(G3076,'College Conference'!$B$1:$Z$1000 , 6,False),0)</f>
        <v>3</v>
      </c>
    </row>
    <row r="3077">
      <c r="A3077" s="3" t="s">
        <v>2464</v>
      </c>
      <c r="B3077" s="3">
        <v>0.89</v>
      </c>
      <c r="C3077" s="3" t="s">
        <v>279</v>
      </c>
      <c r="D3077" s="4">
        <v>45446.0</v>
      </c>
      <c r="E3077" s="2">
        <v>261.0</v>
      </c>
      <c r="F3077" s="3" t="s">
        <v>400</v>
      </c>
      <c r="G3077" s="3" t="s">
        <v>532</v>
      </c>
      <c r="H3077" s="3">
        <v>1.0</v>
      </c>
      <c r="I3077" s="2">
        <f>IFERROR(vlookup(F3077,'College Conference'!$B$1:$Z$1000 , 6,False),0)</f>
        <v>3</v>
      </c>
      <c r="J3077" s="2">
        <f>IFERROR(vlookup(G3077,'College Conference'!$B$1:$Z$1000 , 6,False),0)</f>
        <v>5</v>
      </c>
    </row>
    <row r="3078">
      <c r="A3078" s="3" t="s">
        <v>1062</v>
      </c>
      <c r="B3078" s="3">
        <v>0.87</v>
      </c>
      <c r="C3078" s="3" t="s">
        <v>111</v>
      </c>
      <c r="D3078" s="4">
        <v>45446.0</v>
      </c>
      <c r="E3078" s="2">
        <v>215.0</v>
      </c>
      <c r="F3078" s="3" t="s">
        <v>400</v>
      </c>
      <c r="G3078" s="3" t="s">
        <v>133</v>
      </c>
      <c r="H3078" s="3">
        <v>1.0</v>
      </c>
      <c r="I3078" s="2">
        <f>IFERROR(vlookup(F3078,'College Conference'!$B$1:$Z$1000 , 6,False),0)</f>
        <v>3</v>
      </c>
      <c r="J3078" s="2">
        <f>IFERROR(vlookup(G3078,'College Conference'!$B$1:$Z$1000 , 6,False),0)</f>
        <v>1</v>
      </c>
    </row>
    <row r="3079">
      <c r="A3079" s="3" t="s">
        <v>255</v>
      </c>
      <c r="B3079" s="3">
        <v>0.84</v>
      </c>
      <c r="C3079" s="3" t="s">
        <v>12</v>
      </c>
      <c r="D3079" s="4">
        <v>45447.0</v>
      </c>
      <c r="E3079" s="2">
        <v>255.0</v>
      </c>
      <c r="F3079" s="3" t="s">
        <v>233</v>
      </c>
      <c r="G3079" s="3" t="s">
        <v>256</v>
      </c>
      <c r="H3079" s="3">
        <v>1.0</v>
      </c>
      <c r="I3079" s="2">
        <f>IFERROR(vlookup(F3079,'College Conference'!$B$1:$Z$1000 , 6,False),0)</f>
        <v>2</v>
      </c>
      <c r="J3079" s="2">
        <f>IFERROR(vlookup(G3079,'College Conference'!$B$1:$Z$1000 , 6,False),0)</f>
        <v>0</v>
      </c>
    </row>
    <row r="3080">
      <c r="A3080" s="3" t="s">
        <v>4403</v>
      </c>
      <c r="B3080" s="3">
        <v>0.95</v>
      </c>
      <c r="C3080" s="3" t="s">
        <v>17</v>
      </c>
      <c r="D3080" s="4">
        <v>45445.0</v>
      </c>
      <c r="E3080" s="2">
        <v>190.0</v>
      </c>
      <c r="F3080" s="3" t="s">
        <v>689</v>
      </c>
      <c r="G3080" s="3" t="s">
        <v>951</v>
      </c>
      <c r="H3080" s="3">
        <v>1.0</v>
      </c>
      <c r="I3080" s="2">
        <f>IFERROR(vlookup(F3080,'College Conference'!$B$1:$Z$1000 , 6,False),0)</f>
        <v>7</v>
      </c>
      <c r="J3080" s="2">
        <f>IFERROR(vlookup(G3080,'College Conference'!$B$1:$Z$1000 , 6,False),0)</f>
        <v>11</v>
      </c>
    </row>
    <row r="3081">
      <c r="A3081" s="3" t="s">
        <v>179</v>
      </c>
      <c r="B3081" s="3" t="s">
        <v>11</v>
      </c>
      <c r="C3081" s="3" t="s">
        <v>78</v>
      </c>
      <c r="D3081" s="4">
        <v>45448.0</v>
      </c>
      <c r="E3081" s="2">
        <v>210.0</v>
      </c>
      <c r="F3081" s="3" t="s">
        <v>156</v>
      </c>
      <c r="G3081" s="3" t="s">
        <v>180</v>
      </c>
      <c r="H3081" s="3">
        <v>1.0</v>
      </c>
      <c r="I3081" s="2">
        <f>IFERROR(vlookup(F3081,'College Conference'!$B$1:$Z$1000 , 6,False),0)</f>
        <v>1</v>
      </c>
      <c r="J3081" s="2">
        <f>IFERROR(vlookup(G3081,'College Conference'!$B$1:$Z$1000 , 6,False),0)</f>
        <v>0</v>
      </c>
    </row>
    <row r="3082">
      <c r="A3082" s="3" t="s">
        <v>3142</v>
      </c>
      <c r="B3082" s="3">
        <v>0.89</v>
      </c>
      <c r="C3082" s="3" t="s">
        <v>22</v>
      </c>
      <c r="D3082" s="4">
        <v>45423.0</v>
      </c>
      <c r="E3082" s="2">
        <v>194.0</v>
      </c>
      <c r="F3082" s="3" t="s">
        <v>781</v>
      </c>
      <c r="G3082" s="3" t="s">
        <v>643</v>
      </c>
      <c r="H3082" s="3">
        <v>1.0</v>
      </c>
      <c r="I3082" s="2">
        <f>IFERROR(vlookup(F3082,'College Conference'!$B$1:$Z$1000 , 6,False),0)</f>
        <v>8</v>
      </c>
      <c r="J3082" s="2">
        <f>IFERROR(vlookup(G3082,'College Conference'!$B$1:$Z$1000 , 6,False),0)</f>
        <v>6</v>
      </c>
    </row>
    <row r="3083">
      <c r="A3083" s="3" t="s">
        <v>2649</v>
      </c>
      <c r="B3083" s="3">
        <v>0.87</v>
      </c>
      <c r="C3083" s="3" t="s">
        <v>31</v>
      </c>
      <c r="D3083" s="4">
        <v>45449.0</v>
      </c>
      <c r="E3083" s="2">
        <v>301.0</v>
      </c>
      <c r="F3083" s="3" t="s">
        <v>1131</v>
      </c>
      <c r="G3083" s="3" t="s">
        <v>527</v>
      </c>
      <c r="H3083" s="3">
        <v>1.0</v>
      </c>
      <c r="I3083" s="2">
        <f>IFERROR(vlookup(F3083,'College Conference'!$B$1:$Z$1000 , 6,False),0)</f>
        <v>7</v>
      </c>
      <c r="J3083" s="2">
        <f>IFERROR(vlookup(G3083,'College Conference'!$B$1:$Z$1000 , 6,False),0)</f>
        <v>5</v>
      </c>
    </row>
    <row r="3084">
      <c r="A3084" s="3" t="s">
        <v>936</v>
      </c>
      <c r="B3084" s="3" t="s">
        <v>11</v>
      </c>
      <c r="C3084" s="3" t="s">
        <v>111</v>
      </c>
      <c r="D3084" s="4">
        <v>45448.0</v>
      </c>
      <c r="E3084" s="2">
        <v>250.0</v>
      </c>
      <c r="F3084" s="3" t="s">
        <v>935</v>
      </c>
      <c r="G3084" s="3" t="s">
        <v>121</v>
      </c>
      <c r="H3084" s="3">
        <v>1.0</v>
      </c>
      <c r="I3084" s="2">
        <f>IFERROR(vlookup(F3084,'College Conference'!$B$1:$Z$1000 , 6,False),0)</f>
        <v>10</v>
      </c>
      <c r="J3084" s="2">
        <f>IFERROR(vlookup(G3084,'College Conference'!$B$1:$Z$1000 , 6,False),0)</f>
        <v>0</v>
      </c>
    </row>
    <row r="3085">
      <c r="A3085" s="3" t="s">
        <v>3758</v>
      </c>
      <c r="B3085" s="3">
        <v>0.89</v>
      </c>
      <c r="C3085" s="3" t="s">
        <v>258</v>
      </c>
      <c r="D3085" s="4">
        <v>45444.0</v>
      </c>
      <c r="E3085" s="2">
        <v>210.0</v>
      </c>
      <c r="F3085" s="3" t="s">
        <v>718</v>
      </c>
      <c r="G3085" s="3" t="s">
        <v>781</v>
      </c>
      <c r="H3085" s="3">
        <v>1.0</v>
      </c>
      <c r="I3085" s="2">
        <f>IFERROR(vlookup(F3085,'College Conference'!$B$1:$Z$1000 , 6,False),0)</f>
        <v>7</v>
      </c>
      <c r="J3085" s="2">
        <f>IFERROR(vlookup(G3085,'College Conference'!$B$1:$Z$1000 , 6,False),0)</f>
        <v>8</v>
      </c>
    </row>
    <row r="3086">
      <c r="A3086" s="3" t="s">
        <v>962</v>
      </c>
      <c r="B3086" s="3">
        <v>0.85</v>
      </c>
      <c r="C3086" s="3" t="s">
        <v>63</v>
      </c>
      <c r="D3086" s="4">
        <v>45444.0</v>
      </c>
      <c r="E3086" s="2">
        <v>188.0</v>
      </c>
      <c r="F3086" s="3" t="s">
        <v>951</v>
      </c>
      <c r="G3086" s="3" t="s">
        <v>140</v>
      </c>
      <c r="H3086" s="3">
        <v>1.0</v>
      </c>
      <c r="I3086" s="2">
        <f>IFERROR(vlookup(F3086,'College Conference'!$B$1:$Z$1000 , 6,False),0)</f>
        <v>11</v>
      </c>
      <c r="J3086" s="2">
        <f>IFERROR(vlookup(G3086,'College Conference'!$B$1:$Z$1000 , 6,False),0)</f>
        <v>0</v>
      </c>
    </row>
    <row r="3087">
      <c r="A3087" s="3" t="s">
        <v>822</v>
      </c>
      <c r="B3087" s="3">
        <v>0.85</v>
      </c>
      <c r="C3087" s="3" t="s">
        <v>353</v>
      </c>
      <c r="D3087" s="4">
        <v>45449.0</v>
      </c>
      <c r="E3087" s="2">
        <v>245.0</v>
      </c>
      <c r="F3087" s="3" t="s">
        <v>823</v>
      </c>
      <c r="G3087" s="3" t="s">
        <v>505</v>
      </c>
      <c r="H3087" s="3">
        <v>1.0</v>
      </c>
      <c r="I3087" s="2">
        <f>IFERROR(vlookup(F3087,'College Conference'!$B$1:$Z$1000 , 6,False),0)</f>
        <v>8</v>
      </c>
      <c r="J3087" s="2">
        <f>IFERROR(vlookup(G3087,'College Conference'!$B$1:$Z$1000 , 6,False),0)</f>
        <v>0</v>
      </c>
    </row>
    <row r="3088">
      <c r="A3088" s="3" t="s">
        <v>824</v>
      </c>
      <c r="B3088" s="3">
        <v>0.85</v>
      </c>
      <c r="C3088" s="3" t="s">
        <v>43</v>
      </c>
      <c r="D3088" s="4">
        <v>45447.0</v>
      </c>
      <c r="E3088" s="2">
        <v>325.0</v>
      </c>
      <c r="F3088" s="3" t="s">
        <v>796</v>
      </c>
      <c r="G3088" s="3" t="s">
        <v>49</v>
      </c>
      <c r="H3088" s="3">
        <v>1.0</v>
      </c>
      <c r="I3088" s="2">
        <f>IFERROR(vlookup(F3088,'College Conference'!$B$1:$Z$1000 , 6,False),0)</f>
        <v>8</v>
      </c>
      <c r="J3088" s="2">
        <f>IFERROR(vlookup(G3088,'College Conference'!$B$1:$Z$1000 , 6,False),0)</f>
        <v>0</v>
      </c>
    </row>
    <row r="3089">
      <c r="A3089" s="3" t="s">
        <v>2296</v>
      </c>
      <c r="B3089" s="3">
        <v>0.85</v>
      </c>
      <c r="C3089" s="3" t="s">
        <v>191</v>
      </c>
      <c r="D3089" s="2" t="s">
        <v>72</v>
      </c>
      <c r="E3089" s="2">
        <v>210.0</v>
      </c>
      <c r="F3089" s="3" t="s">
        <v>2297</v>
      </c>
      <c r="G3089" s="3" t="s">
        <v>512</v>
      </c>
      <c r="H3089" s="3">
        <v>1.0</v>
      </c>
      <c r="I3089" s="2">
        <f>IFERROR(vlookup(F3089,'College Conference'!$B$1:$Z$1000 , 6,False),0)</f>
        <v>0</v>
      </c>
      <c r="J3089" s="2">
        <f>IFERROR(vlookup(G3089,'College Conference'!$B$1:$Z$1000 , 6,False),0)</f>
        <v>5</v>
      </c>
    </row>
    <row r="3090">
      <c r="A3090" s="3" t="s">
        <v>2334</v>
      </c>
      <c r="B3090" s="3">
        <v>0.81</v>
      </c>
      <c r="C3090" s="3" t="s">
        <v>63</v>
      </c>
      <c r="D3090" s="4">
        <v>45447.0</v>
      </c>
      <c r="E3090" s="2">
        <v>202.0</v>
      </c>
      <c r="F3090" s="3" t="s">
        <v>222</v>
      </c>
      <c r="G3090" s="3" t="s">
        <v>564</v>
      </c>
      <c r="H3090" s="3">
        <v>1.0</v>
      </c>
      <c r="I3090" s="2">
        <f>IFERROR(vlookup(F3090,'College Conference'!$B$1:$Z$1000 , 6,False),0)</f>
        <v>1</v>
      </c>
      <c r="J3090" s="2">
        <f>IFERROR(vlookup(G3090,'College Conference'!$B$1:$Z$1000 , 6,False),0)</f>
        <v>5</v>
      </c>
    </row>
    <row r="3091">
      <c r="A3091" s="3" t="s">
        <v>3706</v>
      </c>
      <c r="B3091" s="3">
        <v>0.8</v>
      </c>
      <c r="C3091" s="3" t="s">
        <v>421</v>
      </c>
      <c r="D3091" s="4">
        <v>45447.0</v>
      </c>
      <c r="E3091" s="2">
        <v>283.0</v>
      </c>
      <c r="F3091" s="3" t="s">
        <v>976</v>
      </c>
      <c r="G3091" s="3" t="s">
        <v>816</v>
      </c>
      <c r="H3091" s="3">
        <v>1.0</v>
      </c>
      <c r="I3091" s="2">
        <f>IFERROR(vlookup(F3091,'College Conference'!$B$1:$Z$1000 , 6,False),0)</f>
        <v>1</v>
      </c>
      <c r="J3091" s="2">
        <f>IFERROR(vlookup(G3091,'College Conference'!$B$1:$Z$1000 , 6,False),0)</f>
        <v>8</v>
      </c>
    </row>
    <row r="3092">
      <c r="A3092" s="3" t="s">
        <v>257</v>
      </c>
      <c r="B3092" s="3">
        <v>0.79</v>
      </c>
      <c r="C3092" s="3" t="s">
        <v>258</v>
      </c>
      <c r="D3092" s="2" t="s">
        <v>72</v>
      </c>
      <c r="E3092" s="2">
        <v>190.0</v>
      </c>
      <c r="F3092" s="3" t="s">
        <v>246</v>
      </c>
      <c r="G3092" s="3" t="s">
        <v>28</v>
      </c>
      <c r="H3092" s="3">
        <v>1.0</v>
      </c>
      <c r="I3092" s="2">
        <f>IFERROR(vlookup(F3092,'College Conference'!$B$1:$Z$1000 , 6,False),0)</f>
        <v>2</v>
      </c>
      <c r="J3092" s="2">
        <f>IFERROR(vlookup(G3092,'College Conference'!$B$1:$Z$1000 , 6,False),0)</f>
        <v>0</v>
      </c>
    </row>
    <row r="3093">
      <c r="A3093" s="3" t="s">
        <v>376</v>
      </c>
      <c r="B3093" s="3" t="s">
        <v>11</v>
      </c>
      <c r="C3093" s="3" t="s">
        <v>27</v>
      </c>
      <c r="D3093" s="4">
        <v>45423.0</v>
      </c>
      <c r="E3093" s="2">
        <v>172.0</v>
      </c>
      <c r="F3093" s="3" t="s">
        <v>289</v>
      </c>
      <c r="G3093" s="3" t="s">
        <v>377</v>
      </c>
      <c r="H3093" s="3">
        <v>1.0</v>
      </c>
      <c r="I3093" s="2">
        <f>IFERROR(vlookup(F3093,'College Conference'!$B$1:$Z$1000 , 6,False),0)</f>
        <v>3</v>
      </c>
      <c r="J3093" s="2">
        <f>IFERROR(vlookup(G3093,'College Conference'!$B$1:$Z$1000 , 6,False),0)</f>
        <v>0</v>
      </c>
    </row>
    <row r="3094">
      <c r="A3094" s="3" t="s">
        <v>4374</v>
      </c>
      <c r="B3094" s="3" t="s">
        <v>11</v>
      </c>
      <c r="C3094" s="3" t="s">
        <v>421</v>
      </c>
      <c r="D3094" s="4">
        <v>45448.0</v>
      </c>
      <c r="E3094" s="2">
        <v>255.0</v>
      </c>
      <c r="F3094" s="3" t="s">
        <v>380</v>
      </c>
      <c r="G3094" s="3" t="s">
        <v>951</v>
      </c>
      <c r="H3094" s="3">
        <v>1.0</v>
      </c>
      <c r="I3094" s="2">
        <f>IFERROR(vlookup(F3094,'College Conference'!$B$1:$Z$1000 , 6,False),0)</f>
        <v>0</v>
      </c>
      <c r="J3094" s="2">
        <f>IFERROR(vlookup(G3094,'College Conference'!$B$1:$Z$1000 , 6,False),0)</f>
        <v>11</v>
      </c>
    </row>
    <row r="3095">
      <c r="A3095" s="3" t="s">
        <v>181</v>
      </c>
      <c r="B3095" s="3">
        <v>0.83</v>
      </c>
      <c r="C3095" s="3" t="s">
        <v>22</v>
      </c>
      <c r="D3095" s="4">
        <v>45423.0</v>
      </c>
      <c r="E3095" s="2">
        <v>187.0</v>
      </c>
      <c r="F3095" s="3" t="s">
        <v>156</v>
      </c>
      <c r="G3095" s="3" t="s">
        <v>182</v>
      </c>
      <c r="H3095" s="3">
        <v>1.0</v>
      </c>
      <c r="I3095" s="2">
        <f>IFERROR(vlookup(F3095,'College Conference'!$B$1:$Z$1000 , 6,False),0)</f>
        <v>1</v>
      </c>
      <c r="J3095" s="2">
        <f>IFERROR(vlookup(G3095,'College Conference'!$B$1:$Z$1000 , 6,False),0)</f>
        <v>0</v>
      </c>
    </row>
    <row r="3096">
      <c r="A3096" s="3" t="s">
        <v>4298</v>
      </c>
      <c r="B3096" s="3" t="s">
        <v>11</v>
      </c>
      <c r="C3096" s="3" t="s">
        <v>313</v>
      </c>
      <c r="D3096" s="2" t="s">
        <v>72</v>
      </c>
      <c r="E3096" s="2">
        <v>150.0</v>
      </c>
      <c r="F3096" s="3" t="s">
        <v>267</v>
      </c>
      <c r="G3096" s="3" t="s">
        <v>922</v>
      </c>
      <c r="H3096" s="3">
        <v>1.0</v>
      </c>
      <c r="I3096" s="2">
        <f>IFERROR(vlookup(F3096,'College Conference'!$B$1:$Z$1000 , 6,False),0)</f>
        <v>0</v>
      </c>
      <c r="J3096" s="2">
        <f>IFERROR(vlookup(G3096,'College Conference'!$B$1:$Z$1000 , 6,False),0)</f>
        <v>10</v>
      </c>
    </row>
    <row r="3097">
      <c r="A3097" s="3" t="s">
        <v>3899</v>
      </c>
      <c r="B3097" s="3">
        <v>0.92</v>
      </c>
      <c r="C3097" s="3" t="s">
        <v>120</v>
      </c>
      <c r="D3097" s="4">
        <v>45447.0</v>
      </c>
      <c r="E3097" s="2">
        <v>235.0</v>
      </c>
      <c r="F3097" s="3" t="s">
        <v>525</v>
      </c>
      <c r="G3097" s="3" t="s">
        <v>808</v>
      </c>
      <c r="H3097" s="3">
        <v>1.0</v>
      </c>
      <c r="I3097" s="2">
        <f>IFERROR(vlookup(F3097,'College Conference'!$B$1:$Z$1000 , 6,False),0)</f>
        <v>5</v>
      </c>
      <c r="J3097" s="2">
        <f>IFERROR(vlookup(G3097,'College Conference'!$B$1:$Z$1000 , 6,False),0)</f>
        <v>8</v>
      </c>
    </row>
    <row r="3098">
      <c r="A3098" s="3" t="s">
        <v>3981</v>
      </c>
      <c r="B3098" s="3">
        <v>0.86</v>
      </c>
      <c r="C3098" s="3" t="s">
        <v>27</v>
      </c>
      <c r="D3098" s="4">
        <v>45445.0</v>
      </c>
      <c r="E3098" s="2">
        <v>190.0</v>
      </c>
      <c r="F3098" s="3" t="s">
        <v>1131</v>
      </c>
      <c r="G3098" s="3" t="s">
        <v>783</v>
      </c>
      <c r="H3098" s="3">
        <v>1.0</v>
      </c>
      <c r="I3098" s="2">
        <f>IFERROR(vlookup(F3098,'College Conference'!$B$1:$Z$1000 , 6,False),0)</f>
        <v>7</v>
      </c>
      <c r="J3098" s="2">
        <f>IFERROR(vlookup(G3098,'College Conference'!$B$1:$Z$1000 , 6,False),0)</f>
        <v>8</v>
      </c>
    </row>
    <row r="3099">
      <c r="A3099" s="3" t="s">
        <v>3236</v>
      </c>
      <c r="B3099" s="3">
        <v>0.8</v>
      </c>
      <c r="C3099" s="3" t="s">
        <v>27</v>
      </c>
      <c r="D3099" s="4">
        <v>45444.0</v>
      </c>
      <c r="E3099" s="2">
        <v>171.0</v>
      </c>
      <c r="F3099" s="3" t="s">
        <v>976</v>
      </c>
      <c r="G3099" s="3" t="s">
        <v>689</v>
      </c>
      <c r="H3099" s="3">
        <v>1.0</v>
      </c>
      <c r="I3099" s="2">
        <f>IFERROR(vlookup(F3099,'College Conference'!$B$1:$Z$1000 , 6,False),0)</f>
        <v>1</v>
      </c>
      <c r="J3099" s="2">
        <f>IFERROR(vlookup(G3099,'College Conference'!$B$1:$Z$1000 , 6,False),0)</f>
        <v>7</v>
      </c>
    </row>
    <row r="3100">
      <c r="A3100" s="3" t="s">
        <v>2739</v>
      </c>
      <c r="B3100" s="3" t="s">
        <v>11</v>
      </c>
      <c r="C3100" s="3" t="s">
        <v>63</v>
      </c>
      <c r="D3100" s="2" t="s">
        <v>72</v>
      </c>
      <c r="E3100" s="2">
        <v>204.0</v>
      </c>
      <c r="F3100" s="3" t="s">
        <v>779</v>
      </c>
      <c r="G3100" s="3" t="s">
        <v>545</v>
      </c>
      <c r="H3100" s="3">
        <v>1.0</v>
      </c>
      <c r="I3100" s="2">
        <f>IFERROR(vlookup(F3100,'College Conference'!$B$1:$Z$1000 , 6,False),0)</f>
        <v>8</v>
      </c>
      <c r="J3100" s="2">
        <f>IFERROR(vlookup(G3100,'College Conference'!$B$1:$Z$1000 , 6,False),0)</f>
        <v>5</v>
      </c>
    </row>
    <row r="3101">
      <c r="A3101" s="3" t="s">
        <v>2841</v>
      </c>
      <c r="B3101" s="3" t="s">
        <v>11</v>
      </c>
      <c r="C3101" s="3" t="s">
        <v>43</v>
      </c>
      <c r="D3101" s="4">
        <v>45446.0</v>
      </c>
      <c r="E3101" s="2">
        <v>275.0</v>
      </c>
      <c r="F3101" s="3" t="s">
        <v>1945</v>
      </c>
      <c r="G3101" s="3" t="s">
        <v>643</v>
      </c>
      <c r="H3101" s="3">
        <v>1.0</v>
      </c>
      <c r="I3101" s="2">
        <f>IFERROR(vlookup(F3101,'College Conference'!$B$1:$Z$1000 , 6,False),0)</f>
        <v>0</v>
      </c>
      <c r="J3101" s="2">
        <f>IFERROR(vlookup(G3101,'College Conference'!$B$1:$Z$1000 , 6,False),0)</f>
        <v>6</v>
      </c>
    </row>
    <row r="3102">
      <c r="A3102" s="3" t="s">
        <v>3982</v>
      </c>
      <c r="B3102" s="3">
        <v>0.87</v>
      </c>
      <c r="C3102" s="3" t="s">
        <v>353</v>
      </c>
      <c r="D3102" s="4">
        <v>45445.0</v>
      </c>
      <c r="E3102" s="2">
        <v>270.0</v>
      </c>
      <c r="F3102" s="3" t="s">
        <v>1131</v>
      </c>
      <c r="G3102" s="3" t="s">
        <v>774</v>
      </c>
      <c r="H3102" s="3">
        <v>1.0</v>
      </c>
      <c r="I3102" s="2">
        <f>IFERROR(vlookup(F3102,'College Conference'!$B$1:$Z$1000 , 6,False),0)</f>
        <v>7</v>
      </c>
      <c r="J3102" s="2">
        <f>IFERROR(vlookup(G3102,'College Conference'!$B$1:$Z$1000 , 6,False),0)</f>
        <v>8</v>
      </c>
    </row>
    <row r="3103">
      <c r="A3103" s="3" t="s">
        <v>3085</v>
      </c>
      <c r="B3103" s="3">
        <v>0.86</v>
      </c>
      <c r="C3103" s="3" t="s">
        <v>58</v>
      </c>
      <c r="D3103" s="4">
        <v>45447.0</v>
      </c>
      <c r="E3103" s="2">
        <v>250.0</v>
      </c>
      <c r="F3103" s="3" t="s">
        <v>695</v>
      </c>
      <c r="G3103" s="3" t="s">
        <v>631</v>
      </c>
      <c r="H3103" s="3">
        <v>1.0</v>
      </c>
      <c r="I3103" s="2">
        <f>IFERROR(vlookup(F3103,'College Conference'!$B$1:$Z$1000 , 6,False),0)</f>
        <v>7</v>
      </c>
      <c r="J3103" s="2">
        <f>IFERROR(vlookup(G3103,'College Conference'!$B$1:$Z$1000 , 6,False),0)</f>
        <v>6</v>
      </c>
    </row>
    <row r="3104">
      <c r="A3104" s="3" t="s">
        <v>2108</v>
      </c>
      <c r="B3104" s="3">
        <v>0.79</v>
      </c>
      <c r="C3104" s="3" t="s">
        <v>17</v>
      </c>
      <c r="D3104" s="4">
        <v>45420.0</v>
      </c>
      <c r="E3104" s="2">
        <v>165.0</v>
      </c>
      <c r="F3104" s="3" t="s">
        <v>545</v>
      </c>
      <c r="G3104" s="3" t="s">
        <v>503</v>
      </c>
      <c r="H3104" s="3">
        <v>1.0</v>
      </c>
      <c r="I3104" s="2">
        <f>IFERROR(vlookup(F3104,'College Conference'!$B$1:$Z$1000 , 6,False),0)</f>
        <v>5</v>
      </c>
      <c r="J3104" s="2">
        <f>IFERROR(vlookup(G3104,'College Conference'!$B$1:$Z$1000 , 6,False),0)</f>
        <v>4</v>
      </c>
    </row>
    <row r="3105">
      <c r="A3105" s="3" t="s">
        <v>1778</v>
      </c>
      <c r="B3105" s="3">
        <v>0.78</v>
      </c>
      <c r="C3105" s="3" t="s">
        <v>313</v>
      </c>
      <c r="D3105" s="4">
        <v>45423.0</v>
      </c>
      <c r="E3105" s="2">
        <v>175.0</v>
      </c>
      <c r="F3105" s="3" t="s">
        <v>685</v>
      </c>
      <c r="G3105" s="3" t="s">
        <v>400</v>
      </c>
      <c r="H3105" s="3">
        <v>1.0</v>
      </c>
      <c r="I3105" s="2">
        <f>IFERROR(vlookup(F3105,'College Conference'!$B$1:$Z$1000 , 6,False),0)</f>
        <v>7</v>
      </c>
      <c r="J3105" s="2">
        <f>IFERROR(vlookup(G3105,'College Conference'!$B$1:$Z$1000 , 6,False),0)</f>
        <v>3</v>
      </c>
    </row>
    <row r="3106">
      <c r="A3106" s="3" t="s">
        <v>486</v>
      </c>
      <c r="B3106" s="3" t="s">
        <v>11</v>
      </c>
      <c r="C3106" s="3" t="s">
        <v>38</v>
      </c>
      <c r="D3106" s="4">
        <v>45444.0</v>
      </c>
      <c r="E3106" s="2">
        <v>185.0</v>
      </c>
      <c r="F3106" s="3" t="s">
        <v>440</v>
      </c>
      <c r="G3106" s="3" t="s">
        <v>441</v>
      </c>
      <c r="H3106" s="3">
        <v>1.0</v>
      </c>
      <c r="I3106" s="2">
        <f>IFERROR(vlookup(F3106,'College Conference'!$B$1:$Z$1000 , 6,False),0)</f>
        <v>4</v>
      </c>
      <c r="J3106" s="2">
        <f>IFERROR(vlookup(G3106,'College Conference'!$B$1:$Z$1000 , 6,False),0)</f>
        <v>0</v>
      </c>
    </row>
    <row r="3107">
      <c r="A3107" s="3" t="s">
        <v>3331</v>
      </c>
      <c r="B3107" s="3">
        <v>0.91</v>
      </c>
      <c r="C3107" s="3" t="s">
        <v>421</v>
      </c>
      <c r="D3107" s="4">
        <v>45449.0</v>
      </c>
      <c r="E3107" s="2">
        <v>310.0</v>
      </c>
      <c r="F3107" s="3" t="s">
        <v>298</v>
      </c>
      <c r="G3107" s="3" t="s">
        <v>711</v>
      </c>
      <c r="H3107" s="3">
        <v>1.0</v>
      </c>
      <c r="I3107" s="2">
        <f>IFERROR(vlookup(F3107,'College Conference'!$B$1:$Z$1000 , 6,False),0)</f>
        <v>3</v>
      </c>
      <c r="J3107" s="2">
        <f>IFERROR(vlookup(G3107,'College Conference'!$B$1:$Z$1000 , 6,False),0)</f>
        <v>7</v>
      </c>
    </row>
    <row r="3108">
      <c r="A3108" s="3" t="s">
        <v>2650</v>
      </c>
      <c r="B3108" s="3">
        <v>0.88</v>
      </c>
      <c r="C3108" s="3" t="s">
        <v>17</v>
      </c>
      <c r="D3108" s="4">
        <v>45421.0</v>
      </c>
      <c r="E3108" s="2">
        <v>170.0</v>
      </c>
      <c r="F3108" s="3" t="s">
        <v>687</v>
      </c>
      <c r="G3108" s="3" t="s">
        <v>525</v>
      </c>
      <c r="H3108" s="3">
        <v>1.0</v>
      </c>
      <c r="I3108" s="2">
        <f>IFERROR(vlookup(F3108,'College Conference'!$B$1:$Z$1000 , 6,False),0)</f>
        <v>7</v>
      </c>
      <c r="J3108" s="2">
        <f>IFERROR(vlookup(G3108,'College Conference'!$B$1:$Z$1000 , 6,False),0)</f>
        <v>5</v>
      </c>
    </row>
    <row r="3109">
      <c r="A3109" s="3" t="s">
        <v>3014</v>
      </c>
      <c r="B3109" s="3">
        <v>0.87</v>
      </c>
      <c r="C3109" s="3" t="s">
        <v>27</v>
      </c>
      <c r="D3109" s="4">
        <v>45423.0</v>
      </c>
      <c r="E3109" s="2">
        <v>174.0</v>
      </c>
      <c r="F3109" s="3" t="s">
        <v>532</v>
      </c>
      <c r="G3109" s="3" t="s">
        <v>613</v>
      </c>
      <c r="H3109" s="3">
        <v>1.0</v>
      </c>
      <c r="I3109" s="2">
        <f>IFERROR(vlookup(F3109,'College Conference'!$B$1:$Z$1000 , 6,False),0)</f>
        <v>5</v>
      </c>
      <c r="J3109" s="2">
        <f>IFERROR(vlookup(G3109,'College Conference'!$B$1:$Z$1000 , 6,False),0)</f>
        <v>6</v>
      </c>
    </row>
    <row r="3110">
      <c r="A3110" s="3" t="s">
        <v>378</v>
      </c>
      <c r="B3110" s="3">
        <v>0.86</v>
      </c>
      <c r="C3110" s="3" t="s">
        <v>22</v>
      </c>
      <c r="D3110" s="4">
        <v>45445.0</v>
      </c>
      <c r="E3110" s="2">
        <v>218.0</v>
      </c>
      <c r="F3110" s="3" t="s">
        <v>320</v>
      </c>
      <c r="G3110" s="3" t="s">
        <v>80</v>
      </c>
      <c r="H3110" s="3">
        <v>1.0</v>
      </c>
      <c r="I3110" s="2">
        <f>IFERROR(vlookup(F3110,'College Conference'!$B$1:$Z$1000 , 6,False),0)</f>
        <v>3</v>
      </c>
      <c r="J3110" s="2">
        <f>IFERROR(vlookup(G3110,'College Conference'!$B$1:$Z$1000 , 6,False),0)</f>
        <v>0</v>
      </c>
    </row>
    <row r="3111">
      <c r="A3111" s="3" t="s">
        <v>727</v>
      </c>
      <c r="B3111" s="3">
        <v>0.86</v>
      </c>
      <c r="C3111" s="3" t="s">
        <v>421</v>
      </c>
      <c r="D3111" s="4">
        <v>45448.0</v>
      </c>
      <c r="E3111" s="2">
        <v>275.0</v>
      </c>
      <c r="F3111" s="3" t="s">
        <v>691</v>
      </c>
      <c r="G3111" s="3" t="s">
        <v>290</v>
      </c>
      <c r="H3111" s="3">
        <v>1.0</v>
      </c>
      <c r="I3111" s="2">
        <f>IFERROR(vlookup(F3111,'College Conference'!$B$1:$Z$1000 , 6,False),0)</f>
        <v>7</v>
      </c>
      <c r="J3111" s="2">
        <f>IFERROR(vlookup(G3111,'College Conference'!$B$1:$Z$1000 , 6,False),0)</f>
        <v>0</v>
      </c>
    </row>
    <row r="3112">
      <c r="A3112" s="3" t="s">
        <v>3165</v>
      </c>
      <c r="B3112" s="3">
        <v>0.85</v>
      </c>
      <c r="C3112" s="3" t="s">
        <v>17</v>
      </c>
      <c r="D3112" s="4">
        <v>45422.0</v>
      </c>
      <c r="E3112" s="2">
        <v>180.0</v>
      </c>
      <c r="F3112" s="3" t="s">
        <v>922</v>
      </c>
      <c r="G3112" s="3" t="s">
        <v>613</v>
      </c>
      <c r="H3112" s="3">
        <v>1.0</v>
      </c>
      <c r="I3112" s="2">
        <f>IFERROR(vlookup(F3112,'College Conference'!$B$1:$Z$1000 , 6,False),0)</f>
        <v>10</v>
      </c>
      <c r="J3112" s="2">
        <f>IFERROR(vlookup(G3112,'College Conference'!$B$1:$Z$1000 , 6,False),0)</f>
        <v>6</v>
      </c>
    </row>
    <row r="3113">
      <c r="A3113" s="3" t="s">
        <v>2651</v>
      </c>
      <c r="B3113" s="3">
        <v>0.83</v>
      </c>
      <c r="C3113" s="3" t="s">
        <v>191</v>
      </c>
      <c r="D3113" s="4">
        <v>45447.0</v>
      </c>
      <c r="E3113" s="2">
        <v>215.0</v>
      </c>
      <c r="F3113" s="3" t="s">
        <v>685</v>
      </c>
      <c r="G3113" s="3" t="s">
        <v>519</v>
      </c>
      <c r="H3113" s="3">
        <v>1.0</v>
      </c>
      <c r="I3113" s="2">
        <f>IFERROR(vlookup(F3113,'College Conference'!$B$1:$Z$1000 , 6,False),0)</f>
        <v>7</v>
      </c>
      <c r="J3113" s="2">
        <f>IFERROR(vlookup(G3113,'College Conference'!$B$1:$Z$1000 , 6,False),0)</f>
        <v>5</v>
      </c>
    </row>
    <row r="3114">
      <c r="A3114" s="3" t="s">
        <v>728</v>
      </c>
      <c r="B3114" s="3">
        <v>0.79</v>
      </c>
      <c r="C3114" s="3" t="s">
        <v>729</v>
      </c>
      <c r="D3114" s="4">
        <v>45445.0</v>
      </c>
      <c r="E3114" s="2">
        <v>245.0</v>
      </c>
      <c r="F3114" s="3" t="s">
        <v>714</v>
      </c>
      <c r="G3114" s="3" t="s">
        <v>384</v>
      </c>
      <c r="H3114" s="3">
        <v>1.0</v>
      </c>
      <c r="I3114" s="2">
        <f>IFERROR(vlookup(F3114,'College Conference'!$B$1:$Z$1000 , 6,False),0)</f>
        <v>7</v>
      </c>
      <c r="J3114" s="2">
        <f>IFERROR(vlookup(G3114,'College Conference'!$B$1:$Z$1000 , 6,False),0)</f>
        <v>0</v>
      </c>
    </row>
    <row r="3115">
      <c r="A3115" s="3" t="s">
        <v>730</v>
      </c>
      <c r="B3115" s="3">
        <v>0.7</v>
      </c>
      <c r="C3115" s="3" t="s">
        <v>258</v>
      </c>
      <c r="D3115" s="4">
        <v>45444.0</v>
      </c>
      <c r="E3115" s="2">
        <v>176.0</v>
      </c>
      <c r="F3115" s="3" t="s">
        <v>687</v>
      </c>
      <c r="G3115" s="3" t="s">
        <v>584</v>
      </c>
      <c r="H3115" s="3">
        <v>1.0</v>
      </c>
      <c r="I3115" s="2">
        <f>IFERROR(vlookup(F3115,'College Conference'!$B$1:$Z$1000 , 6,False),0)</f>
        <v>7</v>
      </c>
      <c r="J3115" s="2">
        <f>IFERROR(vlookup(G3115,'College Conference'!$B$1:$Z$1000 , 6,False),0)</f>
        <v>0</v>
      </c>
    </row>
    <row r="3116">
      <c r="A3116" s="3" t="s">
        <v>2465</v>
      </c>
      <c r="B3116" s="3">
        <v>0.95</v>
      </c>
      <c r="C3116" s="3" t="s">
        <v>31</v>
      </c>
      <c r="D3116" s="4">
        <v>45449.0</v>
      </c>
      <c r="E3116" s="2">
        <v>298.0</v>
      </c>
      <c r="F3116" s="3" t="s">
        <v>320</v>
      </c>
      <c r="G3116" s="3" t="s">
        <v>527</v>
      </c>
      <c r="H3116" s="3">
        <v>1.0</v>
      </c>
      <c r="I3116" s="2">
        <f>IFERROR(vlookup(F3116,'College Conference'!$B$1:$Z$1000 , 6,False),0)</f>
        <v>3</v>
      </c>
      <c r="J3116" s="2">
        <f>IFERROR(vlookup(G3116,'College Conference'!$B$1:$Z$1000 , 6,False),0)</f>
        <v>5</v>
      </c>
    </row>
    <row r="3117">
      <c r="A3117" s="3" t="s">
        <v>2466</v>
      </c>
      <c r="B3117" s="3">
        <v>0.87</v>
      </c>
      <c r="C3117" s="3" t="s">
        <v>31</v>
      </c>
      <c r="D3117" s="4">
        <v>45449.0</v>
      </c>
      <c r="E3117" s="2">
        <v>316.0</v>
      </c>
      <c r="F3117" s="3" t="s">
        <v>298</v>
      </c>
      <c r="G3117" s="3" t="s">
        <v>510</v>
      </c>
      <c r="H3117" s="3">
        <v>1.0</v>
      </c>
      <c r="I3117" s="2">
        <f>IFERROR(vlookup(F3117,'College Conference'!$B$1:$Z$1000 , 6,False),0)</f>
        <v>3</v>
      </c>
      <c r="J3117" s="2">
        <f>IFERROR(vlookup(G3117,'College Conference'!$B$1:$Z$1000 , 6,False),0)</f>
        <v>5</v>
      </c>
    </row>
    <row r="3118">
      <c r="A3118" s="3" t="s">
        <v>937</v>
      </c>
      <c r="B3118" s="3">
        <v>0.84</v>
      </c>
      <c r="C3118" s="3" t="s">
        <v>52</v>
      </c>
      <c r="D3118" s="4">
        <v>45444.0</v>
      </c>
      <c r="E3118" s="2">
        <v>205.0</v>
      </c>
      <c r="F3118" s="3" t="s">
        <v>922</v>
      </c>
      <c r="G3118" s="3" t="s">
        <v>366</v>
      </c>
      <c r="H3118" s="3">
        <v>1.0</v>
      </c>
      <c r="I3118" s="2">
        <f>IFERROR(vlookup(F3118,'College Conference'!$B$1:$Z$1000 , 6,False),0)</f>
        <v>10</v>
      </c>
      <c r="J3118" s="2">
        <f>IFERROR(vlookup(G3118,'College Conference'!$B$1:$Z$1000 , 6,False),0)</f>
        <v>0</v>
      </c>
    </row>
    <row r="3119">
      <c r="A3119" s="3" t="s">
        <v>2179</v>
      </c>
      <c r="B3119" s="3">
        <v>0.84</v>
      </c>
      <c r="C3119" s="3" t="s">
        <v>17</v>
      </c>
      <c r="D3119" s="4">
        <v>45447.0</v>
      </c>
      <c r="E3119" s="2">
        <v>190.0</v>
      </c>
      <c r="F3119" s="3" t="s">
        <v>695</v>
      </c>
      <c r="G3119" s="3" t="s">
        <v>444</v>
      </c>
      <c r="H3119" s="3">
        <v>1.0</v>
      </c>
      <c r="I3119" s="2">
        <f>IFERROR(vlookup(F3119,'College Conference'!$B$1:$Z$1000 , 6,False),0)</f>
        <v>7</v>
      </c>
      <c r="J3119" s="2">
        <f>IFERROR(vlookup(G3119,'College Conference'!$B$1:$Z$1000 , 6,False),0)</f>
        <v>4</v>
      </c>
    </row>
    <row r="3120">
      <c r="A3120" s="3" t="s">
        <v>561</v>
      </c>
      <c r="B3120" s="3">
        <v>0.79</v>
      </c>
      <c r="C3120" s="3" t="s">
        <v>27</v>
      </c>
      <c r="D3120" s="2" t="s">
        <v>72</v>
      </c>
      <c r="E3120" s="2">
        <v>174.0</v>
      </c>
      <c r="F3120" s="3" t="s">
        <v>532</v>
      </c>
      <c r="G3120" s="3" t="s">
        <v>328</v>
      </c>
      <c r="H3120" s="3">
        <v>1.0</v>
      </c>
      <c r="I3120" s="2">
        <f>IFERROR(vlookup(F3120,'College Conference'!$B$1:$Z$1000 , 6,False),0)</f>
        <v>5</v>
      </c>
      <c r="J3120" s="2">
        <f>IFERROR(vlookup(G3120,'College Conference'!$B$1:$Z$1000 , 6,False),0)</f>
        <v>0</v>
      </c>
    </row>
    <row r="3121">
      <c r="A3121" s="3" t="s">
        <v>379</v>
      </c>
      <c r="B3121" s="3" t="s">
        <v>11</v>
      </c>
      <c r="C3121" s="3" t="s">
        <v>31</v>
      </c>
      <c r="D3121" s="4">
        <v>45448.0</v>
      </c>
      <c r="E3121" s="2">
        <v>280.0</v>
      </c>
      <c r="F3121" s="3" t="s">
        <v>301</v>
      </c>
      <c r="G3121" s="3" t="s">
        <v>380</v>
      </c>
      <c r="H3121" s="3">
        <v>1.0</v>
      </c>
      <c r="I3121" s="2">
        <f>IFERROR(vlookup(F3121,'College Conference'!$B$1:$Z$1000 , 6,False),0)</f>
        <v>3</v>
      </c>
      <c r="J3121" s="2">
        <f>IFERROR(vlookup(G3121,'College Conference'!$B$1:$Z$1000 , 6,False),0)</f>
        <v>0</v>
      </c>
    </row>
    <row r="3122">
      <c r="A3122" s="3" t="s">
        <v>1619</v>
      </c>
      <c r="B3122" s="3" t="s">
        <v>11</v>
      </c>
      <c r="C3122" s="3" t="s">
        <v>313</v>
      </c>
      <c r="D3122" s="4">
        <v>45444.0</v>
      </c>
      <c r="E3122" s="2">
        <v>185.0</v>
      </c>
      <c r="F3122" s="3" t="s">
        <v>498</v>
      </c>
      <c r="G3122" s="3" t="s">
        <v>318</v>
      </c>
      <c r="H3122" s="3">
        <v>1.0</v>
      </c>
      <c r="I3122" s="2">
        <f>IFERROR(vlookup(F3122,'College Conference'!$B$1:$Z$1000 , 6,False),0)</f>
        <v>4</v>
      </c>
      <c r="J3122" s="2">
        <f>IFERROR(vlookup(G3122,'College Conference'!$B$1:$Z$1000 , 6,False),0)</f>
        <v>3</v>
      </c>
    </row>
    <row r="3123">
      <c r="A3123" s="3" t="s">
        <v>562</v>
      </c>
      <c r="B3123" s="3" t="s">
        <v>11</v>
      </c>
      <c r="C3123" s="3" t="s">
        <v>27</v>
      </c>
      <c r="D3123" s="2" t="s">
        <v>72</v>
      </c>
      <c r="E3123" s="2">
        <v>180.0</v>
      </c>
      <c r="F3123" s="3" t="s">
        <v>540</v>
      </c>
      <c r="G3123" s="3" t="s">
        <v>328</v>
      </c>
      <c r="H3123" s="3">
        <v>1.0</v>
      </c>
      <c r="I3123" s="2">
        <f>IFERROR(vlookup(F3123,'College Conference'!$B$1:$Z$1000 , 6,False),0)</f>
        <v>5</v>
      </c>
      <c r="J3123" s="2">
        <f>IFERROR(vlookup(G3123,'College Conference'!$B$1:$Z$1000 , 6,False),0)</f>
        <v>0</v>
      </c>
    </row>
    <row r="3124">
      <c r="A3124" s="3" t="s">
        <v>2100</v>
      </c>
      <c r="B3124" s="3">
        <v>0.93</v>
      </c>
      <c r="C3124" s="3" t="s">
        <v>111</v>
      </c>
      <c r="D3124" s="4">
        <v>45447.0</v>
      </c>
      <c r="E3124" s="2">
        <v>224.0</v>
      </c>
      <c r="F3124" s="3" t="s">
        <v>318</v>
      </c>
      <c r="G3124" s="3" t="s">
        <v>545</v>
      </c>
      <c r="H3124" s="3">
        <v>1.0</v>
      </c>
      <c r="I3124" s="2">
        <f>IFERROR(vlookup(F3124,'College Conference'!$B$1:$Z$1000 , 6,False),0)</f>
        <v>3</v>
      </c>
      <c r="J3124" s="2">
        <f>IFERROR(vlookup(G3124,'College Conference'!$B$1:$Z$1000 , 6,False),0)</f>
        <v>5</v>
      </c>
    </row>
    <row r="3125">
      <c r="A3125" s="3" t="s">
        <v>3332</v>
      </c>
      <c r="B3125" s="3">
        <v>0.92</v>
      </c>
      <c r="C3125" s="3" t="s">
        <v>120</v>
      </c>
      <c r="D3125" s="4">
        <v>45450.0</v>
      </c>
      <c r="E3125" s="2">
        <v>255.0</v>
      </c>
      <c r="F3125" s="3" t="s">
        <v>348</v>
      </c>
      <c r="G3125" s="3" t="s">
        <v>736</v>
      </c>
      <c r="H3125" s="3">
        <v>1.0</v>
      </c>
      <c r="I3125" s="2">
        <f>IFERROR(vlookup(F3125,'College Conference'!$B$1:$Z$1000 , 6,False),0)</f>
        <v>3</v>
      </c>
      <c r="J3125" s="2">
        <f>IFERROR(vlookup(G3125,'College Conference'!$B$1:$Z$1000 , 6,False),0)</f>
        <v>7</v>
      </c>
    </row>
    <row r="3126">
      <c r="A3126" s="3" t="s">
        <v>4192</v>
      </c>
      <c r="B3126" s="3">
        <v>0.91</v>
      </c>
      <c r="C3126" s="3" t="s">
        <v>31</v>
      </c>
      <c r="D3126" s="4">
        <v>45448.0</v>
      </c>
      <c r="E3126" s="2">
        <v>280.0</v>
      </c>
      <c r="F3126" s="3" t="s">
        <v>404</v>
      </c>
      <c r="G3126" s="3" t="s">
        <v>906</v>
      </c>
      <c r="H3126" s="3">
        <v>1.0</v>
      </c>
      <c r="I3126" s="2">
        <f>IFERROR(vlookup(F3126,'College Conference'!$B$1:$Z$1000 , 6,False),0)</f>
        <v>3</v>
      </c>
      <c r="J3126" s="2">
        <f>IFERROR(vlookup(G3126,'College Conference'!$B$1:$Z$1000 , 6,False),0)</f>
        <v>9</v>
      </c>
    </row>
    <row r="3127">
      <c r="A3127" s="3" t="s">
        <v>731</v>
      </c>
      <c r="B3127" s="3">
        <v>0.87</v>
      </c>
      <c r="C3127" s="3" t="s">
        <v>111</v>
      </c>
      <c r="D3127" s="4">
        <v>45447.0</v>
      </c>
      <c r="E3127" s="2">
        <v>185.0</v>
      </c>
      <c r="F3127" s="3" t="s">
        <v>708</v>
      </c>
      <c r="G3127" s="3" t="s">
        <v>578</v>
      </c>
      <c r="H3127" s="3">
        <v>1.0</v>
      </c>
      <c r="I3127" s="2">
        <f>IFERROR(vlookup(F3127,'College Conference'!$B$1:$Z$1000 , 6,False),0)</f>
        <v>7</v>
      </c>
      <c r="J3127" s="2">
        <f>IFERROR(vlookup(G3127,'College Conference'!$B$1:$Z$1000 , 6,False),0)</f>
        <v>0</v>
      </c>
    </row>
    <row r="3128">
      <c r="A3128" s="3" t="s">
        <v>4361</v>
      </c>
      <c r="B3128" s="3">
        <v>0.86</v>
      </c>
      <c r="C3128" s="3" t="s">
        <v>17</v>
      </c>
      <c r="D3128" s="4">
        <v>45446.0</v>
      </c>
      <c r="E3128" s="2">
        <v>195.0</v>
      </c>
      <c r="F3128" s="3" t="s">
        <v>861</v>
      </c>
      <c r="G3128" s="3" t="s">
        <v>924</v>
      </c>
      <c r="H3128" s="3">
        <v>1.0</v>
      </c>
      <c r="I3128" s="2">
        <f>IFERROR(vlookup(F3128,'College Conference'!$B$1:$Z$1000 , 6,False),0)</f>
        <v>8</v>
      </c>
      <c r="J3128" s="2">
        <f>IFERROR(vlookup(G3128,'College Conference'!$B$1:$Z$1000 , 6,False),0)</f>
        <v>10</v>
      </c>
    </row>
    <row r="3129">
      <c r="A3129" s="3" t="s">
        <v>381</v>
      </c>
      <c r="B3129" s="3">
        <v>0.86</v>
      </c>
      <c r="C3129" s="3" t="s">
        <v>111</v>
      </c>
      <c r="D3129" s="4">
        <v>45448.0</v>
      </c>
      <c r="E3129" s="2">
        <v>190.0</v>
      </c>
      <c r="F3129" s="3" t="s">
        <v>335</v>
      </c>
      <c r="G3129" s="3" t="s">
        <v>382</v>
      </c>
      <c r="H3129" s="3">
        <v>1.0</v>
      </c>
      <c r="I3129" s="2">
        <f>IFERROR(vlookup(F3129,'College Conference'!$B$1:$Z$1000 , 6,False),0)</f>
        <v>3</v>
      </c>
      <c r="J3129" s="2">
        <f>IFERROR(vlookup(G3129,'College Conference'!$B$1:$Z$1000 , 6,False),0)</f>
        <v>0</v>
      </c>
    </row>
    <row r="3130">
      <c r="A3130" s="3" t="s">
        <v>825</v>
      </c>
      <c r="B3130" s="3">
        <v>0.83</v>
      </c>
      <c r="C3130" s="3" t="s">
        <v>421</v>
      </c>
      <c r="D3130" s="4">
        <v>45449.0</v>
      </c>
      <c r="E3130" s="2">
        <v>289.0</v>
      </c>
      <c r="F3130" s="3" t="s">
        <v>806</v>
      </c>
      <c r="G3130" s="3" t="s">
        <v>826</v>
      </c>
      <c r="H3130" s="3">
        <v>1.0</v>
      </c>
      <c r="I3130" s="2">
        <f>IFERROR(vlookup(F3130,'College Conference'!$B$1:$Z$1000 , 6,False),0)</f>
        <v>8</v>
      </c>
      <c r="J3130" s="2">
        <f>IFERROR(vlookup(G3130,'College Conference'!$B$1:$Z$1000 , 6,False),0)</f>
        <v>0</v>
      </c>
    </row>
    <row r="3131">
      <c r="A3131" s="3" t="s">
        <v>938</v>
      </c>
      <c r="B3131" s="3">
        <v>0.83</v>
      </c>
      <c r="C3131" s="3" t="s">
        <v>421</v>
      </c>
      <c r="D3131" s="4">
        <v>45446.0</v>
      </c>
      <c r="E3131" s="2">
        <v>251.0</v>
      </c>
      <c r="F3131" s="3" t="s">
        <v>935</v>
      </c>
      <c r="G3131" s="3" t="s">
        <v>73</v>
      </c>
      <c r="H3131" s="3">
        <v>1.0</v>
      </c>
      <c r="I3131" s="2">
        <f>IFERROR(vlookup(F3131,'College Conference'!$B$1:$Z$1000 , 6,False),0)</f>
        <v>10</v>
      </c>
      <c r="J3131" s="2">
        <f>IFERROR(vlookup(G3131,'College Conference'!$B$1:$Z$1000 , 6,False),0)</f>
        <v>0</v>
      </c>
    </row>
    <row r="3132">
      <c r="A3132" s="3" t="s">
        <v>3086</v>
      </c>
      <c r="B3132" s="3">
        <v>0.79</v>
      </c>
      <c r="C3132" s="3" t="s">
        <v>31</v>
      </c>
      <c r="D3132" s="4">
        <v>45449.0</v>
      </c>
      <c r="E3132" s="2">
        <v>265.0</v>
      </c>
      <c r="F3132" s="3" t="s">
        <v>708</v>
      </c>
      <c r="G3132" s="3" t="s">
        <v>635</v>
      </c>
      <c r="H3132" s="3">
        <v>1.0</v>
      </c>
      <c r="I3132" s="2">
        <f>IFERROR(vlookup(F3132,'College Conference'!$B$1:$Z$1000 , 6,False),0)</f>
        <v>7</v>
      </c>
      <c r="J3132" s="2">
        <f>IFERROR(vlookup(G3132,'College Conference'!$B$1:$Z$1000 , 6,False),0)</f>
        <v>6</v>
      </c>
    </row>
    <row r="3133">
      <c r="A3133" s="3" t="s">
        <v>3610</v>
      </c>
      <c r="B3133" s="3">
        <v>0.79</v>
      </c>
      <c r="C3133" s="3" t="s">
        <v>17</v>
      </c>
      <c r="D3133" s="4">
        <v>45445.0</v>
      </c>
      <c r="E3133" s="2">
        <v>214.0</v>
      </c>
      <c r="F3133" s="3" t="s">
        <v>298</v>
      </c>
      <c r="G3133" s="3" t="s">
        <v>888</v>
      </c>
      <c r="H3133" s="3">
        <v>1.0</v>
      </c>
      <c r="I3133" s="2">
        <f>IFERROR(vlookup(F3133,'College Conference'!$B$1:$Z$1000 , 6,False),0)</f>
        <v>3</v>
      </c>
      <c r="J3133" s="2">
        <f>IFERROR(vlookup(G3133,'College Conference'!$B$1:$Z$1000 , 6,False),0)</f>
        <v>9</v>
      </c>
    </row>
    <row r="3134">
      <c r="A3134" s="3" t="s">
        <v>939</v>
      </c>
      <c r="B3134" s="3">
        <v>0.78</v>
      </c>
      <c r="C3134" s="3" t="s">
        <v>12</v>
      </c>
      <c r="D3134" s="2" t="s">
        <v>72</v>
      </c>
      <c r="E3134" s="2">
        <v>290.0</v>
      </c>
      <c r="F3134" s="3" t="s">
        <v>922</v>
      </c>
      <c r="G3134" s="3" t="s">
        <v>382</v>
      </c>
      <c r="H3134" s="3">
        <v>1.0</v>
      </c>
      <c r="I3134" s="2">
        <f>IFERROR(vlookup(F3134,'College Conference'!$B$1:$Z$1000 , 6,False),0)</f>
        <v>10</v>
      </c>
      <c r="J3134" s="2">
        <f>IFERROR(vlookup(G3134,'College Conference'!$B$1:$Z$1000 , 6,False),0)</f>
        <v>0</v>
      </c>
    </row>
    <row r="3135">
      <c r="A3135" s="3" t="s">
        <v>1205</v>
      </c>
      <c r="B3135" s="3">
        <v>0.77</v>
      </c>
      <c r="C3135" s="3" t="s">
        <v>421</v>
      </c>
      <c r="D3135" s="4">
        <v>45447.0</v>
      </c>
      <c r="E3135" s="2">
        <v>280.0</v>
      </c>
      <c r="F3135" s="3" t="s">
        <v>806</v>
      </c>
      <c r="G3135" s="3" t="s">
        <v>222</v>
      </c>
      <c r="H3135" s="3">
        <v>1.0</v>
      </c>
      <c r="I3135" s="2">
        <f>IFERROR(vlookup(F3135,'College Conference'!$B$1:$Z$1000 , 6,False),0)</f>
        <v>8</v>
      </c>
      <c r="J3135" s="2">
        <f>IFERROR(vlookup(G3135,'College Conference'!$B$1:$Z$1000 , 6,False),0)</f>
        <v>1</v>
      </c>
    </row>
    <row r="3136">
      <c r="A3136" s="3" t="s">
        <v>2032</v>
      </c>
      <c r="B3136" s="3">
        <v>0.77</v>
      </c>
      <c r="C3136" s="3" t="s">
        <v>421</v>
      </c>
      <c r="D3136" s="4">
        <v>45447.0</v>
      </c>
      <c r="E3136" s="2">
        <v>300.0</v>
      </c>
      <c r="F3136" s="3" t="s">
        <v>400</v>
      </c>
      <c r="G3136" s="3" t="s">
        <v>444</v>
      </c>
      <c r="H3136" s="3">
        <v>1.0</v>
      </c>
      <c r="I3136" s="2">
        <f>IFERROR(vlookup(F3136,'College Conference'!$B$1:$Z$1000 , 6,False),0)</f>
        <v>3</v>
      </c>
      <c r="J3136" s="2">
        <f>IFERROR(vlookup(G3136,'College Conference'!$B$1:$Z$1000 , 6,False),0)</f>
        <v>4</v>
      </c>
    </row>
    <row r="3137">
      <c r="A3137" s="3" t="s">
        <v>940</v>
      </c>
      <c r="B3137" s="3">
        <v>0.76</v>
      </c>
      <c r="C3137" s="3" t="s">
        <v>17</v>
      </c>
      <c r="D3137" s="4">
        <v>45422.0</v>
      </c>
      <c r="E3137" s="2">
        <v>205.0</v>
      </c>
      <c r="F3137" s="3" t="s">
        <v>922</v>
      </c>
      <c r="G3137" s="3" t="s">
        <v>28</v>
      </c>
      <c r="H3137" s="3">
        <v>1.0</v>
      </c>
      <c r="I3137" s="2">
        <f>IFERROR(vlookup(F3137,'College Conference'!$B$1:$Z$1000 , 6,False),0)</f>
        <v>10</v>
      </c>
      <c r="J3137" s="2">
        <f>IFERROR(vlookup(G3137,'College Conference'!$B$1:$Z$1000 , 6,False),0)</f>
        <v>0</v>
      </c>
    </row>
    <row r="3138">
      <c r="A3138" s="3" t="s">
        <v>1891</v>
      </c>
      <c r="B3138" s="3">
        <v>0.72</v>
      </c>
      <c r="C3138" s="3" t="s">
        <v>198</v>
      </c>
      <c r="D3138" s="4">
        <v>45446.0</v>
      </c>
      <c r="E3138" s="2">
        <v>195.0</v>
      </c>
      <c r="F3138" s="3" t="s">
        <v>935</v>
      </c>
      <c r="G3138" s="3" t="s">
        <v>298</v>
      </c>
      <c r="H3138" s="3">
        <v>1.0</v>
      </c>
      <c r="I3138" s="2">
        <f>IFERROR(vlookup(F3138,'College Conference'!$B$1:$Z$1000 , 6,False),0)</f>
        <v>10</v>
      </c>
      <c r="J3138" s="2">
        <f>IFERROR(vlookup(G3138,'College Conference'!$B$1:$Z$1000 , 6,False),0)</f>
        <v>3</v>
      </c>
    </row>
    <row r="3139">
      <c r="A3139" s="3" t="s">
        <v>4150</v>
      </c>
      <c r="B3139" s="3">
        <v>0.7</v>
      </c>
      <c r="C3139" s="3" t="s">
        <v>111</v>
      </c>
      <c r="D3139" s="4">
        <v>45447.0</v>
      </c>
      <c r="E3139" s="2">
        <v>220.0</v>
      </c>
      <c r="F3139" s="3" t="s">
        <v>267</v>
      </c>
      <c r="G3139" s="3" t="s">
        <v>906</v>
      </c>
      <c r="H3139" s="3">
        <v>1.0</v>
      </c>
      <c r="I3139" s="2">
        <f>IFERROR(vlookup(F3139,'College Conference'!$B$1:$Z$1000 , 6,False),0)</f>
        <v>0</v>
      </c>
      <c r="J3139" s="2">
        <f>IFERROR(vlookup(G3139,'College Conference'!$B$1:$Z$1000 , 6,False),0)</f>
        <v>9</v>
      </c>
    </row>
    <row r="3140">
      <c r="A3140" s="3" t="s">
        <v>383</v>
      </c>
      <c r="B3140" s="3" t="s">
        <v>11</v>
      </c>
      <c r="C3140" s="3" t="s">
        <v>274</v>
      </c>
      <c r="D3140" s="2" t="s">
        <v>72</v>
      </c>
      <c r="E3140" s="2">
        <v>215.0</v>
      </c>
      <c r="F3140" s="3" t="s">
        <v>306</v>
      </c>
      <c r="G3140" s="3" t="s">
        <v>384</v>
      </c>
      <c r="H3140" s="3">
        <v>1.0</v>
      </c>
      <c r="I3140" s="2">
        <f>IFERROR(vlookup(F3140,'College Conference'!$B$1:$Z$1000 , 6,False),0)</f>
        <v>3</v>
      </c>
      <c r="J3140" s="2">
        <f>IFERROR(vlookup(G3140,'College Conference'!$B$1:$Z$1000 , 6,False),0)</f>
        <v>0</v>
      </c>
    </row>
    <row r="3141">
      <c r="A3141" s="3" t="s">
        <v>652</v>
      </c>
      <c r="B3141" s="3" t="s">
        <v>11</v>
      </c>
      <c r="C3141" s="3" t="s">
        <v>111</v>
      </c>
      <c r="D3141" s="4">
        <v>45445.0</v>
      </c>
      <c r="E3141" s="2">
        <v>214.0</v>
      </c>
      <c r="F3141" s="3" t="s">
        <v>635</v>
      </c>
      <c r="G3141" s="3" t="s">
        <v>494</v>
      </c>
      <c r="H3141" s="3">
        <v>1.0</v>
      </c>
      <c r="I3141" s="2">
        <f>IFERROR(vlookup(F3141,'College Conference'!$B$1:$Z$1000 , 6,False),0)</f>
        <v>6</v>
      </c>
      <c r="J3141" s="2">
        <f>IFERROR(vlookup(G3141,'College Conference'!$B$1:$Z$1000 , 6,False),0)</f>
        <v>0</v>
      </c>
    </row>
    <row r="3142">
      <c r="A3142" s="3" t="s">
        <v>1464</v>
      </c>
      <c r="B3142" s="3" t="s">
        <v>11</v>
      </c>
      <c r="C3142" s="3" t="s">
        <v>258</v>
      </c>
      <c r="D3142" s="4">
        <v>45448.0</v>
      </c>
      <c r="E3142" s="2">
        <v>223.0</v>
      </c>
      <c r="F3142" s="3" t="s">
        <v>233</v>
      </c>
      <c r="G3142" s="3" t="s">
        <v>322</v>
      </c>
      <c r="H3142" s="3">
        <v>1.0</v>
      </c>
      <c r="I3142" s="2">
        <f>IFERROR(vlookup(F3142,'College Conference'!$B$1:$Z$1000 , 6,False),0)</f>
        <v>2</v>
      </c>
      <c r="J3142" s="2">
        <f>IFERROR(vlookup(G3142,'College Conference'!$B$1:$Z$1000 , 6,False),0)</f>
        <v>3</v>
      </c>
    </row>
    <row r="3143">
      <c r="A3143" s="3" t="s">
        <v>3333</v>
      </c>
      <c r="B3143" s="3" t="s">
        <v>11</v>
      </c>
      <c r="C3143" s="3" t="s">
        <v>198</v>
      </c>
      <c r="D3143" s="4">
        <v>45444.0</v>
      </c>
      <c r="E3143" s="2">
        <v>195.0</v>
      </c>
      <c r="F3143" s="3" t="s">
        <v>335</v>
      </c>
      <c r="G3143" s="3" t="s">
        <v>693</v>
      </c>
      <c r="H3143" s="3">
        <v>1.0</v>
      </c>
      <c r="I3143" s="2">
        <f>IFERROR(vlookup(F3143,'College Conference'!$B$1:$Z$1000 , 6,False),0)</f>
        <v>3</v>
      </c>
      <c r="J3143" s="2">
        <f>IFERROR(vlookup(G3143,'College Conference'!$B$1:$Z$1000 , 6,False),0)</f>
        <v>7</v>
      </c>
    </row>
    <row r="3144">
      <c r="A3144" s="3" t="s">
        <v>1944</v>
      </c>
      <c r="B3144" s="3" t="s">
        <v>11</v>
      </c>
      <c r="C3144" s="3" t="s">
        <v>31</v>
      </c>
      <c r="D3144" s="4">
        <v>45447.0</v>
      </c>
      <c r="E3144" s="2">
        <v>285.0</v>
      </c>
      <c r="F3144" s="3" t="s">
        <v>1945</v>
      </c>
      <c r="G3144" s="3" t="s">
        <v>483</v>
      </c>
      <c r="H3144" s="3">
        <v>1.0</v>
      </c>
      <c r="I3144" s="2">
        <f>IFERROR(vlookup(F3144,'College Conference'!$B$1:$Z$1000 , 6,False),0)</f>
        <v>0</v>
      </c>
      <c r="J3144" s="2">
        <f>IFERROR(vlookup(G3144,'College Conference'!$B$1:$Z$1000 , 6,False),0)</f>
        <v>4</v>
      </c>
    </row>
    <row r="3145">
      <c r="A3145" s="3" t="s">
        <v>487</v>
      </c>
      <c r="B3145" s="3" t="s">
        <v>11</v>
      </c>
      <c r="C3145" s="3" t="s">
        <v>22</v>
      </c>
      <c r="D3145" s="2" t="s">
        <v>72</v>
      </c>
      <c r="E3145" s="2">
        <v>215.0</v>
      </c>
      <c r="F3145" s="3" t="s">
        <v>483</v>
      </c>
      <c r="G3145" s="3" t="s">
        <v>56</v>
      </c>
      <c r="H3145" s="3">
        <v>1.0</v>
      </c>
      <c r="I3145" s="2">
        <f>IFERROR(vlookup(F3145,'College Conference'!$B$1:$Z$1000 , 6,False),0)</f>
        <v>4</v>
      </c>
      <c r="J3145" s="2">
        <f>IFERROR(vlookup(G3145,'College Conference'!$B$1:$Z$1000 , 6,False),0)</f>
        <v>0</v>
      </c>
    </row>
    <row r="3146">
      <c r="A3146" s="3" t="s">
        <v>4299</v>
      </c>
      <c r="B3146" s="3" t="s">
        <v>11</v>
      </c>
      <c r="C3146" s="3" t="s">
        <v>27</v>
      </c>
      <c r="D3146" s="4">
        <v>45423.0</v>
      </c>
      <c r="E3146" s="2">
        <v>185.0</v>
      </c>
      <c r="F3146" s="3" t="s">
        <v>801</v>
      </c>
      <c r="G3146" s="3" t="s">
        <v>922</v>
      </c>
      <c r="H3146" s="3">
        <v>1.0</v>
      </c>
      <c r="I3146" s="2">
        <f>IFERROR(vlookup(F3146,'College Conference'!$B$1:$Z$1000 , 6,False),0)</f>
        <v>0</v>
      </c>
      <c r="J3146" s="2">
        <f>IFERROR(vlookup(G3146,'College Conference'!$B$1:$Z$1000 , 6,False),0)</f>
        <v>10</v>
      </c>
    </row>
    <row r="3147">
      <c r="A3147" s="3" t="s">
        <v>3586</v>
      </c>
      <c r="B3147" s="3">
        <v>0.83</v>
      </c>
      <c r="C3147" s="3" t="s">
        <v>22</v>
      </c>
      <c r="D3147" s="4">
        <v>45421.0</v>
      </c>
      <c r="E3147" s="2">
        <v>170.0</v>
      </c>
      <c r="F3147" s="3" t="s">
        <v>808</v>
      </c>
      <c r="G3147" s="3" t="s">
        <v>691</v>
      </c>
      <c r="H3147" s="3">
        <v>1.0</v>
      </c>
      <c r="I3147" s="2">
        <f>IFERROR(vlookup(F3147,'College Conference'!$B$1:$Z$1000 , 6,False),0)</f>
        <v>8</v>
      </c>
      <c r="J3147" s="2">
        <f>IFERROR(vlookup(G3147,'College Conference'!$B$1:$Z$1000 , 6,False),0)</f>
        <v>7</v>
      </c>
    </row>
    <row r="3148">
      <c r="A3148" s="3" t="s">
        <v>259</v>
      </c>
      <c r="B3148" s="3">
        <v>0.8</v>
      </c>
      <c r="C3148" s="3" t="s">
        <v>111</v>
      </c>
      <c r="D3148" s="4">
        <v>45446.0</v>
      </c>
      <c r="E3148" s="2">
        <v>210.0</v>
      </c>
      <c r="F3148" s="3" t="s">
        <v>251</v>
      </c>
      <c r="G3148" s="3" t="s">
        <v>260</v>
      </c>
      <c r="H3148" s="3">
        <v>1.0</v>
      </c>
      <c r="I3148" s="2">
        <f>IFERROR(vlookup(F3148,'College Conference'!$B$1:$Z$1000 , 6,False),0)</f>
        <v>2</v>
      </c>
      <c r="J3148" s="2">
        <f>IFERROR(vlookup(G3148,'College Conference'!$B$1:$Z$1000 , 6,False),0)</f>
        <v>0</v>
      </c>
    </row>
    <row r="3149">
      <c r="A3149" s="3" t="s">
        <v>1858</v>
      </c>
      <c r="B3149" s="3">
        <v>0.99</v>
      </c>
      <c r="C3149" s="3" t="s">
        <v>17</v>
      </c>
      <c r="D3149" s="4">
        <v>45447.0</v>
      </c>
      <c r="E3149" s="2">
        <v>226.0</v>
      </c>
      <c r="F3149" s="3" t="s">
        <v>804</v>
      </c>
      <c r="G3149" s="3" t="s">
        <v>348</v>
      </c>
      <c r="H3149" s="3">
        <v>1.0</v>
      </c>
      <c r="I3149" s="2">
        <f>IFERROR(vlookup(F3149,'College Conference'!$B$1:$Z$1000 , 6,False),0)</f>
        <v>8</v>
      </c>
      <c r="J3149" s="2">
        <f>IFERROR(vlookup(G3149,'College Conference'!$B$1:$Z$1000 , 6,False),0)</f>
        <v>3</v>
      </c>
    </row>
    <row r="3150">
      <c r="A3150" s="3" t="s">
        <v>653</v>
      </c>
      <c r="B3150" s="3">
        <v>0.81</v>
      </c>
      <c r="C3150" s="3" t="s">
        <v>31</v>
      </c>
      <c r="D3150" s="4">
        <v>45446.0</v>
      </c>
      <c r="E3150" s="2">
        <v>294.0</v>
      </c>
      <c r="F3150" s="3" t="s">
        <v>643</v>
      </c>
      <c r="G3150" s="3" t="s">
        <v>618</v>
      </c>
      <c r="H3150" s="3">
        <v>1.0</v>
      </c>
      <c r="I3150" s="2">
        <f>IFERROR(vlookup(F3150,'College Conference'!$B$1:$Z$1000 , 6,False),0)</f>
        <v>6</v>
      </c>
      <c r="J3150" s="2">
        <f>IFERROR(vlookup(G3150,'College Conference'!$B$1:$Z$1000 , 6,False),0)</f>
        <v>0</v>
      </c>
    </row>
    <row r="3151">
      <c r="A3151" s="3" t="s">
        <v>3015</v>
      </c>
      <c r="B3151" s="3" t="s">
        <v>11</v>
      </c>
      <c r="C3151" s="3" t="s">
        <v>111</v>
      </c>
      <c r="D3151" s="4">
        <v>45448.0</v>
      </c>
      <c r="E3151" s="2">
        <v>225.0</v>
      </c>
      <c r="F3151" s="3" t="s">
        <v>564</v>
      </c>
      <c r="G3151" s="3" t="s">
        <v>626</v>
      </c>
      <c r="H3151" s="3">
        <v>1.0</v>
      </c>
      <c r="I3151" s="2">
        <f>IFERROR(vlookup(F3151,'College Conference'!$B$1:$Z$1000 , 6,False),0)</f>
        <v>5</v>
      </c>
      <c r="J3151" s="2">
        <f>IFERROR(vlookup(G3151,'College Conference'!$B$1:$Z$1000 , 6,False),0)</f>
        <v>6</v>
      </c>
    </row>
    <row r="3152">
      <c r="A3152" s="3" t="s">
        <v>261</v>
      </c>
      <c r="B3152" s="3">
        <v>0.83</v>
      </c>
      <c r="C3152" s="3" t="s">
        <v>52</v>
      </c>
      <c r="D3152" s="4">
        <v>45445.0</v>
      </c>
      <c r="E3152" s="2">
        <v>215.0</v>
      </c>
      <c r="F3152" s="3" t="s">
        <v>238</v>
      </c>
      <c r="G3152" s="3" t="s">
        <v>262</v>
      </c>
      <c r="H3152" s="3">
        <v>1.0</v>
      </c>
      <c r="I3152" s="2">
        <f>IFERROR(vlookup(F3152,'College Conference'!$B$1:$Z$1000 , 6,False),0)</f>
        <v>2</v>
      </c>
      <c r="J3152" s="2">
        <f>IFERROR(vlookup(G3152,'College Conference'!$B$1:$Z$1000 , 6,False),0)</f>
        <v>0</v>
      </c>
    </row>
    <row r="3153">
      <c r="A3153" s="3" t="s">
        <v>827</v>
      </c>
      <c r="B3153" s="3">
        <v>0.8</v>
      </c>
      <c r="C3153" s="3" t="s">
        <v>22</v>
      </c>
      <c r="D3153" s="4">
        <v>45422.0</v>
      </c>
      <c r="E3153" s="2">
        <v>200.0</v>
      </c>
      <c r="F3153" s="3" t="s">
        <v>808</v>
      </c>
      <c r="G3153" s="3" t="s">
        <v>267</v>
      </c>
      <c r="H3153" s="3">
        <v>1.0</v>
      </c>
      <c r="I3153" s="2">
        <f>IFERROR(vlookup(F3153,'College Conference'!$B$1:$Z$1000 , 6,False),0)</f>
        <v>8</v>
      </c>
      <c r="J3153" s="2">
        <f>IFERROR(vlookup(G3153,'College Conference'!$B$1:$Z$1000 , 6,False),0)</f>
        <v>0</v>
      </c>
    </row>
    <row r="3154">
      <c r="A3154" s="3" t="s">
        <v>2937</v>
      </c>
      <c r="B3154" s="3">
        <v>0.86</v>
      </c>
      <c r="C3154" s="3" t="s">
        <v>63</v>
      </c>
      <c r="D3154" s="4">
        <v>45445.0</v>
      </c>
      <c r="E3154" s="2">
        <v>190.0</v>
      </c>
      <c r="F3154" s="3" t="s">
        <v>320</v>
      </c>
      <c r="G3154" s="3" t="s">
        <v>638</v>
      </c>
      <c r="H3154" s="3">
        <v>1.0</v>
      </c>
      <c r="I3154" s="2">
        <f>IFERROR(vlookup(F3154,'College Conference'!$B$1:$Z$1000 , 6,False),0)</f>
        <v>3</v>
      </c>
      <c r="J3154" s="2">
        <f>IFERROR(vlookup(G3154,'College Conference'!$B$1:$Z$1000 , 6,False),0)</f>
        <v>6</v>
      </c>
    </row>
    <row r="3155">
      <c r="A3155" s="3" t="s">
        <v>1966</v>
      </c>
      <c r="B3155" s="3">
        <v>0.74</v>
      </c>
      <c r="C3155" s="3" t="s">
        <v>286</v>
      </c>
      <c r="D3155" s="4">
        <v>45445.0</v>
      </c>
      <c r="E3155" s="2">
        <v>220.0</v>
      </c>
      <c r="F3155" s="3" t="s">
        <v>231</v>
      </c>
      <c r="G3155" s="3" t="s">
        <v>503</v>
      </c>
      <c r="H3155" s="3">
        <v>1.0</v>
      </c>
      <c r="I3155" s="2">
        <f>IFERROR(vlookup(F3155,'College Conference'!$B$1:$Z$1000 , 6,False),0)</f>
        <v>2</v>
      </c>
      <c r="J3155" s="2">
        <f>IFERROR(vlookup(G3155,'College Conference'!$B$1:$Z$1000 , 6,False),0)</f>
        <v>4</v>
      </c>
    </row>
    <row r="3156">
      <c r="A3156" s="3" t="s">
        <v>488</v>
      </c>
      <c r="B3156" s="3" t="s">
        <v>11</v>
      </c>
      <c r="C3156" s="3" t="s">
        <v>258</v>
      </c>
      <c r="D3156" s="2" t="s">
        <v>72</v>
      </c>
      <c r="E3156" s="2">
        <v>179.0</v>
      </c>
      <c r="F3156" s="3" t="s">
        <v>448</v>
      </c>
      <c r="G3156" s="3" t="s">
        <v>328</v>
      </c>
      <c r="H3156" s="3">
        <v>1.0</v>
      </c>
      <c r="I3156" s="2">
        <f>IFERROR(vlookup(F3156,'College Conference'!$B$1:$Z$1000 , 6,False),0)</f>
        <v>4</v>
      </c>
      <c r="J3156" s="2">
        <f>IFERROR(vlookup(G3156,'College Conference'!$B$1:$Z$1000 , 6,False),0)</f>
        <v>0</v>
      </c>
    </row>
    <row r="3157">
      <c r="A3157" s="3" t="s">
        <v>732</v>
      </c>
      <c r="B3157" s="3" t="s">
        <v>11</v>
      </c>
      <c r="C3157" s="3" t="s">
        <v>198</v>
      </c>
      <c r="D3157" s="4">
        <v>45445.0</v>
      </c>
      <c r="E3157" s="2">
        <v>215.0</v>
      </c>
      <c r="F3157" s="3" t="s">
        <v>708</v>
      </c>
      <c r="G3157" s="3" t="s">
        <v>192</v>
      </c>
      <c r="H3157" s="3">
        <v>1.0</v>
      </c>
      <c r="I3157" s="2">
        <f>IFERROR(vlookup(F3157,'College Conference'!$B$1:$Z$1000 , 6,False),0)</f>
        <v>7</v>
      </c>
      <c r="J3157" s="2">
        <f>IFERROR(vlookup(G3157,'College Conference'!$B$1:$Z$1000 , 6,False),0)</f>
        <v>0</v>
      </c>
    </row>
    <row r="3158">
      <c r="A3158" s="3" t="s">
        <v>912</v>
      </c>
      <c r="B3158" s="3">
        <v>0.83</v>
      </c>
      <c r="C3158" s="3" t="s">
        <v>120</v>
      </c>
      <c r="D3158" s="4">
        <v>45447.0</v>
      </c>
      <c r="E3158" s="2">
        <v>215.0</v>
      </c>
      <c r="F3158" s="3" t="s">
        <v>894</v>
      </c>
      <c r="G3158" s="3" t="s">
        <v>107</v>
      </c>
      <c r="H3158" s="3">
        <v>1.0</v>
      </c>
      <c r="I3158" s="2">
        <f>IFERROR(vlookup(F3158,'College Conference'!$B$1:$Z$1000 , 6,False),0)</f>
        <v>9</v>
      </c>
      <c r="J3158" s="2">
        <f>IFERROR(vlookup(G3158,'College Conference'!$B$1:$Z$1000 , 6,False),0)</f>
        <v>0</v>
      </c>
    </row>
    <row r="3159">
      <c r="A3159" s="3" t="s">
        <v>563</v>
      </c>
      <c r="B3159" s="3" t="s">
        <v>11</v>
      </c>
      <c r="C3159" s="3" t="s">
        <v>12</v>
      </c>
      <c r="D3159" s="4">
        <v>45446.0</v>
      </c>
      <c r="E3159" s="2">
        <v>302.0</v>
      </c>
      <c r="F3159" s="3" t="s">
        <v>564</v>
      </c>
      <c r="G3159" s="3" t="s">
        <v>344</v>
      </c>
      <c r="H3159" s="3">
        <v>1.0</v>
      </c>
      <c r="I3159" s="2">
        <f>IFERROR(vlookup(F3159,'College Conference'!$B$1:$Z$1000 , 6,False),0)</f>
        <v>5</v>
      </c>
      <c r="J3159" s="2">
        <f>IFERROR(vlookup(G3159,'College Conference'!$B$1:$Z$1000 , 6,False),0)</f>
        <v>0</v>
      </c>
    </row>
    <row r="3160">
      <c r="A3160" s="3" t="s">
        <v>3983</v>
      </c>
      <c r="B3160" s="3">
        <v>0.9</v>
      </c>
      <c r="C3160" s="3" t="s">
        <v>17</v>
      </c>
      <c r="D3160" s="4">
        <v>45448.0</v>
      </c>
      <c r="E3160" s="2">
        <v>228.0</v>
      </c>
      <c r="F3160" s="3" t="s">
        <v>714</v>
      </c>
      <c r="G3160" s="3" t="s">
        <v>783</v>
      </c>
      <c r="H3160" s="3">
        <v>1.0</v>
      </c>
      <c r="I3160" s="2">
        <f>IFERROR(vlookup(F3160,'College Conference'!$B$1:$Z$1000 , 6,False),0)</f>
        <v>7</v>
      </c>
      <c r="J3160" s="2">
        <f>IFERROR(vlookup(G3160,'College Conference'!$B$1:$Z$1000 , 6,False),0)</f>
        <v>8</v>
      </c>
    </row>
    <row r="3161">
      <c r="A3161" s="3" t="s">
        <v>565</v>
      </c>
      <c r="B3161" s="3">
        <v>0.8</v>
      </c>
      <c r="C3161" s="3" t="s">
        <v>191</v>
      </c>
      <c r="D3161" s="2" t="s">
        <v>72</v>
      </c>
      <c r="E3161" s="2">
        <v>225.0</v>
      </c>
      <c r="F3161" s="3" t="s">
        <v>564</v>
      </c>
      <c r="G3161" s="3" t="s">
        <v>566</v>
      </c>
      <c r="H3161" s="3">
        <v>1.0</v>
      </c>
      <c r="I3161" s="2">
        <f>IFERROR(vlookup(F3161,'College Conference'!$B$1:$Z$1000 , 6,False),0)</f>
        <v>5</v>
      </c>
      <c r="J3161" s="2">
        <f>IFERROR(vlookup(G3161,'College Conference'!$B$1:$Z$1000 , 6,False),0)</f>
        <v>0</v>
      </c>
    </row>
    <row r="3162">
      <c r="A3162" s="3" t="s">
        <v>654</v>
      </c>
      <c r="B3162" s="3">
        <v>0.79</v>
      </c>
      <c r="C3162" s="3" t="s">
        <v>421</v>
      </c>
      <c r="D3162" s="4">
        <v>45447.0</v>
      </c>
      <c r="E3162" s="2">
        <v>311.0</v>
      </c>
      <c r="F3162" s="3" t="s">
        <v>635</v>
      </c>
      <c r="G3162" s="3" t="s">
        <v>173</v>
      </c>
      <c r="H3162" s="3">
        <v>1.0</v>
      </c>
      <c r="I3162" s="2">
        <f>IFERROR(vlookup(F3162,'College Conference'!$B$1:$Z$1000 , 6,False),0)</f>
        <v>6</v>
      </c>
      <c r="J3162" s="2">
        <f>IFERROR(vlookup(G3162,'College Conference'!$B$1:$Z$1000 , 6,False),0)</f>
        <v>0</v>
      </c>
    </row>
    <row r="3163">
      <c r="A3163" s="3" t="s">
        <v>4386</v>
      </c>
      <c r="B3163" s="3">
        <v>0.81</v>
      </c>
      <c r="C3163" s="3" t="s">
        <v>105</v>
      </c>
      <c r="D3163" s="4">
        <v>45445.0</v>
      </c>
      <c r="E3163" s="2">
        <v>275.0</v>
      </c>
      <c r="F3163" s="3" t="s">
        <v>146</v>
      </c>
      <c r="G3163" s="3" t="s">
        <v>951</v>
      </c>
      <c r="H3163" s="3">
        <v>1.0</v>
      </c>
      <c r="I3163" s="2">
        <f>IFERROR(vlookup(F3163,'College Conference'!$B$1:$Z$1000 , 6,False),0)</f>
        <v>1</v>
      </c>
      <c r="J3163" s="2">
        <f>IFERROR(vlookup(G3163,'College Conference'!$B$1:$Z$1000 , 6,False),0)</f>
        <v>11</v>
      </c>
    </row>
    <row r="3164">
      <c r="A3164" s="3" t="s">
        <v>640</v>
      </c>
      <c r="B3164" s="3" t="s">
        <v>11</v>
      </c>
      <c r="C3164" s="3" t="s">
        <v>421</v>
      </c>
      <c r="D3164" s="4">
        <v>45447.0</v>
      </c>
      <c r="E3164" s="2">
        <v>245.0</v>
      </c>
      <c r="F3164" s="3" t="s">
        <v>2245</v>
      </c>
      <c r="G3164" s="3" t="s">
        <v>631</v>
      </c>
      <c r="H3164" s="3">
        <v>1.0</v>
      </c>
      <c r="I3164" s="2">
        <f>IFERROR(vlookup(F3164,'College Conference'!$B$1:$Z$1000 , 6,False),0)</f>
        <v>0</v>
      </c>
      <c r="J3164" s="2">
        <f>IFERROR(vlookup(G3164,'College Conference'!$B$1:$Z$1000 , 6,False),0)</f>
        <v>6</v>
      </c>
    </row>
    <row r="3165">
      <c r="A3165" s="3" t="s">
        <v>2220</v>
      </c>
      <c r="B3165" s="3">
        <v>0.76</v>
      </c>
      <c r="C3165" s="3" t="s">
        <v>63</v>
      </c>
      <c r="D3165" s="2" t="s">
        <v>72</v>
      </c>
      <c r="E3165" s="2">
        <v>195.0</v>
      </c>
      <c r="F3165" s="3" t="s">
        <v>892</v>
      </c>
      <c r="G3165" s="3" t="s">
        <v>498</v>
      </c>
      <c r="H3165" s="3">
        <v>1.0</v>
      </c>
      <c r="I3165" s="2">
        <f>IFERROR(vlookup(F3165,'College Conference'!$B$1:$Z$1000 , 6,False),0)</f>
        <v>9</v>
      </c>
      <c r="J3165" s="2">
        <f>IFERROR(vlookup(G3165,'College Conference'!$B$1:$Z$1000 , 6,False),0)</f>
        <v>4</v>
      </c>
    </row>
    <row r="3166">
      <c r="A3166" s="3" t="s">
        <v>567</v>
      </c>
      <c r="B3166" s="3" t="s">
        <v>11</v>
      </c>
      <c r="C3166" s="3" t="s">
        <v>22</v>
      </c>
      <c r="D3166" s="4">
        <v>45445.0</v>
      </c>
      <c r="E3166" s="2">
        <v>225.0</v>
      </c>
      <c r="F3166" s="3" t="s">
        <v>568</v>
      </c>
      <c r="G3166" s="3" t="s">
        <v>384</v>
      </c>
      <c r="H3166" s="3">
        <v>1.0</v>
      </c>
      <c r="I3166" s="2">
        <f>IFERROR(vlookup(F3166,'College Conference'!$B$1:$Z$1000 , 6,False),0)</f>
        <v>5</v>
      </c>
      <c r="J3166" s="2">
        <f>IFERROR(vlookup(G3166,'College Conference'!$B$1:$Z$1000 , 6,False),0)</f>
        <v>0</v>
      </c>
    </row>
    <row r="3167">
      <c r="A3167" s="3" t="s">
        <v>1103</v>
      </c>
      <c r="B3167" s="3">
        <v>0.96</v>
      </c>
      <c r="C3167" s="3" t="s">
        <v>258</v>
      </c>
      <c r="D3167" s="4">
        <v>45447.0</v>
      </c>
      <c r="E3167" s="2">
        <v>210.0</v>
      </c>
      <c r="F3167" s="3" t="s">
        <v>564</v>
      </c>
      <c r="G3167" s="3" t="s">
        <v>149</v>
      </c>
      <c r="H3167" s="3">
        <v>1.0</v>
      </c>
      <c r="I3167" s="2">
        <f>IFERROR(vlookup(F3167,'College Conference'!$B$1:$Z$1000 , 6,False),0)</f>
        <v>5</v>
      </c>
      <c r="J3167" s="2">
        <f>IFERROR(vlookup(G3167,'College Conference'!$B$1:$Z$1000 , 6,False),0)</f>
        <v>1</v>
      </c>
    </row>
    <row r="3168">
      <c r="A3168" s="3" t="s">
        <v>3334</v>
      </c>
      <c r="B3168" s="3">
        <v>0.88</v>
      </c>
      <c r="C3168" s="3" t="s">
        <v>421</v>
      </c>
      <c r="D3168" s="4">
        <v>45449.0</v>
      </c>
      <c r="E3168" s="2">
        <v>305.0</v>
      </c>
      <c r="F3168" s="3" t="s">
        <v>348</v>
      </c>
      <c r="G3168" s="3" t="s">
        <v>740</v>
      </c>
      <c r="H3168" s="3">
        <v>1.0</v>
      </c>
      <c r="I3168" s="2">
        <f>IFERROR(vlookup(F3168,'College Conference'!$B$1:$Z$1000 , 6,False),0)</f>
        <v>3</v>
      </c>
      <c r="J3168" s="2">
        <f>IFERROR(vlookup(G3168,'College Conference'!$B$1:$Z$1000 , 6,False),0)</f>
        <v>7</v>
      </c>
    </row>
    <row r="3169">
      <c r="A3169" s="3" t="s">
        <v>543</v>
      </c>
      <c r="B3169" s="3">
        <v>0.9</v>
      </c>
      <c r="C3169" s="3" t="s">
        <v>353</v>
      </c>
      <c r="D3169" s="4">
        <v>45447.0</v>
      </c>
      <c r="E3169" s="2">
        <v>285.0</v>
      </c>
      <c r="F3169" s="3" t="s">
        <v>325</v>
      </c>
      <c r="G3169" s="3" t="s">
        <v>512</v>
      </c>
      <c r="H3169" s="3">
        <v>1.0</v>
      </c>
      <c r="I3169" s="2">
        <f>IFERROR(vlookup(F3169,'College Conference'!$B$1:$Z$1000 , 6,False),0)</f>
        <v>3</v>
      </c>
      <c r="J3169" s="2">
        <f>IFERROR(vlookup(G3169,'College Conference'!$B$1:$Z$1000 , 6,False),0)</f>
        <v>5</v>
      </c>
    </row>
    <row r="3170">
      <c r="A3170" s="3" t="s">
        <v>828</v>
      </c>
      <c r="B3170" s="3">
        <v>0.87</v>
      </c>
      <c r="C3170" s="3" t="s">
        <v>17</v>
      </c>
      <c r="D3170" s="4">
        <v>45448.0</v>
      </c>
      <c r="E3170" s="2">
        <v>210.0</v>
      </c>
      <c r="F3170" s="3" t="s">
        <v>808</v>
      </c>
      <c r="G3170" s="3" t="s">
        <v>267</v>
      </c>
      <c r="H3170" s="3">
        <v>1.0</v>
      </c>
      <c r="I3170" s="2">
        <f>IFERROR(vlookup(F3170,'College Conference'!$B$1:$Z$1000 , 6,False),0)</f>
        <v>8</v>
      </c>
      <c r="J3170" s="2">
        <f>IFERROR(vlookup(G3170,'College Conference'!$B$1:$Z$1000 , 6,False),0)</f>
        <v>0</v>
      </c>
    </row>
    <row r="3171">
      <c r="A3171" s="3" t="s">
        <v>1449</v>
      </c>
      <c r="B3171" s="3">
        <v>0.83</v>
      </c>
      <c r="C3171" s="3" t="s">
        <v>111</v>
      </c>
      <c r="D3171" s="4">
        <v>45446.0</v>
      </c>
      <c r="E3171" s="2">
        <v>205.0</v>
      </c>
      <c r="F3171" s="3" t="s">
        <v>171</v>
      </c>
      <c r="G3171" s="3" t="s">
        <v>292</v>
      </c>
      <c r="H3171" s="3">
        <v>1.0</v>
      </c>
      <c r="I3171" s="2">
        <f>IFERROR(vlookup(F3171,'College Conference'!$B$1:$Z$1000 , 6,False),0)</f>
        <v>1</v>
      </c>
      <c r="J3171" s="2">
        <f>IFERROR(vlookup(G3171,'College Conference'!$B$1:$Z$1000 , 6,False),0)</f>
        <v>3</v>
      </c>
    </row>
    <row r="3172">
      <c r="A3172" s="3" t="s">
        <v>489</v>
      </c>
      <c r="B3172" s="3">
        <v>0.84</v>
      </c>
      <c r="C3172" s="3" t="s">
        <v>63</v>
      </c>
      <c r="D3172" s="4">
        <v>45444.0</v>
      </c>
      <c r="E3172" s="2">
        <v>180.0</v>
      </c>
      <c r="F3172" s="3" t="s">
        <v>472</v>
      </c>
      <c r="G3172" s="3" t="s">
        <v>73</v>
      </c>
      <c r="H3172" s="3">
        <v>1.0</v>
      </c>
      <c r="I3172" s="2">
        <f>IFERROR(vlookup(F3172,'College Conference'!$B$1:$Z$1000 , 6,False),0)</f>
        <v>4</v>
      </c>
      <c r="J3172" s="2">
        <f>IFERROR(vlookup(G3172,'College Conference'!$B$1:$Z$1000 , 6,False),0)</f>
        <v>0</v>
      </c>
    </row>
    <row r="3173">
      <c r="A3173" s="3" t="s">
        <v>569</v>
      </c>
      <c r="B3173" s="3">
        <v>0.81</v>
      </c>
      <c r="C3173" s="3" t="s">
        <v>17</v>
      </c>
      <c r="D3173" s="4">
        <v>45420.0</v>
      </c>
      <c r="E3173" s="2">
        <v>173.0</v>
      </c>
      <c r="F3173" s="3" t="s">
        <v>521</v>
      </c>
      <c r="G3173" s="3" t="s">
        <v>570</v>
      </c>
      <c r="H3173" s="3">
        <v>1.0</v>
      </c>
      <c r="I3173" s="2">
        <f>IFERROR(vlookup(F3173,'College Conference'!$B$1:$Z$1000 , 6,False),0)</f>
        <v>5</v>
      </c>
      <c r="J3173" s="2">
        <f>IFERROR(vlookup(G3173,'College Conference'!$B$1:$Z$1000 , 6,False),0)</f>
        <v>0</v>
      </c>
    </row>
    <row r="3174">
      <c r="A3174" s="3" t="s">
        <v>2787</v>
      </c>
      <c r="B3174" s="3">
        <v>0.89</v>
      </c>
      <c r="C3174" s="3" t="s">
        <v>17</v>
      </c>
      <c r="D3174" s="4">
        <v>45423.0</v>
      </c>
      <c r="E3174" s="2">
        <v>190.0</v>
      </c>
      <c r="F3174" s="3" t="s">
        <v>924</v>
      </c>
      <c r="G3174" s="3" t="s">
        <v>568</v>
      </c>
      <c r="H3174" s="3">
        <v>1.0</v>
      </c>
      <c r="I3174" s="2">
        <f>IFERROR(vlookup(F3174,'College Conference'!$B$1:$Z$1000 , 6,False),0)</f>
        <v>10</v>
      </c>
      <c r="J3174" s="2">
        <f>IFERROR(vlookup(G3174,'College Conference'!$B$1:$Z$1000 , 6,False),0)</f>
        <v>5</v>
      </c>
    </row>
    <row r="3175">
      <c r="A3175" s="3" t="s">
        <v>4408</v>
      </c>
      <c r="B3175" s="3">
        <v>0.93</v>
      </c>
      <c r="C3175" s="3" t="s">
        <v>17</v>
      </c>
      <c r="D3175" s="4">
        <v>45420.0</v>
      </c>
      <c r="E3175" s="2">
        <v>182.0</v>
      </c>
      <c r="F3175" s="3" t="s">
        <v>776</v>
      </c>
      <c r="G3175" s="3" t="s">
        <v>951</v>
      </c>
      <c r="H3175" s="3">
        <v>1.0</v>
      </c>
      <c r="I3175" s="2">
        <f>IFERROR(vlookup(F3175,'College Conference'!$B$1:$Z$1000 , 6,False),0)</f>
        <v>8</v>
      </c>
      <c r="J3175" s="2">
        <f>IFERROR(vlookup(G3175,'College Conference'!$B$1:$Z$1000 , 6,False),0)</f>
        <v>11</v>
      </c>
    </row>
    <row r="3176">
      <c r="A3176" s="3" t="s">
        <v>2111</v>
      </c>
      <c r="B3176" s="3">
        <v>0.88</v>
      </c>
      <c r="C3176" s="3" t="s">
        <v>17</v>
      </c>
      <c r="D3176" s="4">
        <v>45444.0</v>
      </c>
      <c r="E3176" s="2">
        <v>216.0</v>
      </c>
      <c r="F3176" s="3" t="s">
        <v>440</v>
      </c>
      <c r="G3176" s="3" t="s">
        <v>691</v>
      </c>
      <c r="H3176" s="3">
        <v>1.0</v>
      </c>
      <c r="I3176" s="2">
        <f>IFERROR(vlookup(F3176,'College Conference'!$B$1:$Z$1000 , 6,False),0)</f>
        <v>4</v>
      </c>
      <c r="J3176" s="2">
        <f>IFERROR(vlookup(G3176,'College Conference'!$B$1:$Z$1000 , 6,False),0)</f>
        <v>7</v>
      </c>
    </row>
    <row r="3177">
      <c r="A3177" s="3" t="s">
        <v>941</v>
      </c>
      <c r="B3177" s="3">
        <v>0.8</v>
      </c>
      <c r="C3177" s="3" t="s">
        <v>22</v>
      </c>
      <c r="D3177" s="2" t="s">
        <v>72</v>
      </c>
      <c r="E3177" s="2">
        <v>225.0</v>
      </c>
      <c r="F3177" s="3" t="s">
        <v>922</v>
      </c>
      <c r="G3177" s="3" t="s">
        <v>363</v>
      </c>
      <c r="H3177" s="3">
        <v>1.0</v>
      </c>
      <c r="I3177" s="2">
        <f>IFERROR(vlookup(F3177,'College Conference'!$B$1:$Z$1000 , 6,False),0)</f>
        <v>10</v>
      </c>
      <c r="J3177" s="2">
        <f>IFERROR(vlookup(G3177,'College Conference'!$B$1:$Z$1000 , 6,False),0)</f>
        <v>0</v>
      </c>
    </row>
    <row r="3178">
      <c r="A3178" s="3" t="s">
        <v>3532</v>
      </c>
      <c r="B3178" s="3">
        <v>0.93</v>
      </c>
      <c r="C3178" s="3" t="s">
        <v>17</v>
      </c>
      <c r="D3178" s="4">
        <v>45445.0</v>
      </c>
      <c r="E3178" s="2">
        <v>202.0</v>
      </c>
      <c r="F3178" s="3" t="s">
        <v>714</v>
      </c>
      <c r="G3178" s="3" t="s">
        <v>772</v>
      </c>
      <c r="H3178" s="3">
        <v>1.0</v>
      </c>
      <c r="I3178" s="2">
        <f>IFERROR(vlookup(F3178,'College Conference'!$B$1:$Z$1000 , 6,False),0)</f>
        <v>7</v>
      </c>
      <c r="J3178" s="2">
        <f>IFERROR(vlookup(G3178,'College Conference'!$B$1:$Z$1000 , 6,False),0)</f>
        <v>8</v>
      </c>
    </row>
    <row r="3179">
      <c r="A3179" s="3" t="s">
        <v>1672</v>
      </c>
      <c r="B3179" s="3" t="s">
        <v>11</v>
      </c>
      <c r="C3179" s="3" t="s">
        <v>17</v>
      </c>
      <c r="D3179" s="4">
        <v>45445.0</v>
      </c>
      <c r="E3179" s="2">
        <v>190.0</v>
      </c>
      <c r="F3179" s="3" t="s">
        <v>781</v>
      </c>
      <c r="G3179" s="3" t="s">
        <v>530</v>
      </c>
      <c r="H3179" s="3">
        <v>1.0</v>
      </c>
      <c r="I3179" s="2">
        <f>IFERROR(vlookup(F3179,'College Conference'!$B$1:$Z$1000 , 6,False),0)</f>
        <v>8</v>
      </c>
      <c r="J3179" s="2">
        <f>IFERROR(vlookup(G3179,'College Conference'!$B$1:$Z$1000 , 6,False),0)</f>
        <v>5</v>
      </c>
    </row>
    <row r="3180">
      <c r="A3180" s="3" t="s">
        <v>3587</v>
      </c>
      <c r="B3180" s="3">
        <v>0.87</v>
      </c>
      <c r="C3180" s="3" t="s">
        <v>63</v>
      </c>
      <c r="D3180" s="4">
        <v>45446.0</v>
      </c>
      <c r="E3180" s="2">
        <v>210.0</v>
      </c>
      <c r="F3180" s="3" t="s">
        <v>830</v>
      </c>
      <c r="G3180" s="3" t="s">
        <v>685</v>
      </c>
      <c r="H3180" s="3">
        <v>1.0</v>
      </c>
      <c r="I3180" s="2">
        <f>IFERROR(vlookup(F3180,'College Conference'!$B$1:$Z$1000 , 6,False),0)</f>
        <v>8</v>
      </c>
      <c r="J3180" s="2">
        <f>IFERROR(vlookup(G3180,'College Conference'!$B$1:$Z$1000 , 6,False),0)</f>
        <v>7</v>
      </c>
    </row>
    <row r="3181">
      <c r="A3181" s="3" t="s">
        <v>571</v>
      </c>
      <c r="B3181" s="3">
        <v>0.87</v>
      </c>
      <c r="C3181" s="3" t="s">
        <v>63</v>
      </c>
      <c r="D3181" s="4">
        <v>45444.0</v>
      </c>
      <c r="E3181" s="2">
        <v>210.0</v>
      </c>
      <c r="F3181" s="3" t="s">
        <v>527</v>
      </c>
      <c r="G3181" s="3" t="s">
        <v>572</v>
      </c>
      <c r="H3181" s="3">
        <v>1.0</v>
      </c>
      <c r="I3181" s="2">
        <f>IFERROR(vlookup(F3181,'College Conference'!$B$1:$Z$1000 , 6,False),0)</f>
        <v>5</v>
      </c>
      <c r="J3181" s="2">
        <f>IFERROR(vlookup(G3181,'College Conference'!$B$1:$Z$1000 , 6,False),0)</f>
        <v>0</v>
      </c>
    </row>
    <row r="3182">
      <c r="A3182" s="3" t="s">
        <v>573</v>
      </c>
      <c r="B3182" s="3">
        <v>0.86</v>
      </c>
      <c r="C3182" s="3" t="s">
        <v>258</v>
      </c>
      <c r="D3182" s="4">
        <v>45446.0</v>
      </c>
      <c r="E3182" s="2">
        <v>200.0</v>
      </c>
      <c r="F3182" s="3" t="s">
        <v>527</v>
      </c>
      <c r="G3182" s="3" t="s">
        <v>574</v>
      </c>
      <c r="H3182" s="3">
        <v>1.0</v>
      </c>
      <c r="I3182" s="2">
        <f>IFERROR(vlookup(F3182,'College Conference'!$B$1:$Z$1000 , 6,False),0)</f>
        <v>5</v>
      </c>
      <c r="J3182" s="2">
        <f>IFERROR(vlookup(G3182,'College Conference'!$B$1:$Z$1000 , 6,False),0)</f>
        <v>0</v>
      </c>
    </row>
    <row r="3183">
      <c r="A3183" s="3" t="s">
        <v>655</v>
      </c>
      <c r="B3183" s="3" t="s">
        <v>11</v>
      </c>
      <c r="C3183" s="3" t="s">
        <v>17</v>
      </c>
      <c r="D3183" s="4">
        <v>45422.0</v>
      </c>
      <c r="E3183" s="2">
        <v>185.0</v>
      </c>
      <c r="F3183" s="3" t="s">
        <v>638</v>
      </c>
      <c r="G3183" s="3" t="s">
        <v>328</v>
      </c>
      <c r="H3183" s="3">
        <v>1.0</v>
      </c>
      <c r="I3183" s="2">
        <f>IFERROR(vlookup(F3183,'College Conference'!$B$1:$Z$1000 , 6,False),0)</f>
        <v>6</v>
      </c>
      <c r="J3183" s="2">
        <f>IFERROR(vlookup(G3183,'College Conference'!$B$1:$Z$1000 , 6,False),0)</f>
        <v>0</v>
      </c>
    </row>
    <row r="3184">
      <c r="A3184" s="3" t="s">
        <v>385</v>
      </c>
      <c r="B3184" s="3" t="s">
        <v>11</v>
      </c>
      <c r="C3184" s="3" t="s">
        <v>31</v>
      </c>
      <c r="D3184" s="4">
        <v>45449.0</v>
      </c>
      <c r="E3184" s="2">
        <v>327.0</v>
      </c>
      <c r="F3184" s="3" t="s">
        <v>335</v>
      </c>
      <c r="G3184" s="3" t="s">
        <v>344</v>
      </c>
      <c r="H3184" s="3">
        <v>1.0</v>
      </c>
      <c r="I3184" s="2">
        <f>IFERROR(vlookup(F3184,'College Conference'!$B$1:$Z$1000 , 6,False),0)</f>
        <v>3</v>
      </c>
      <c r="J3184" s="2">
        <f>IFERROR(vlookup(G3184,'College Conference'!$B$1:$Z$1000 , 6,False),0)</f>
        <v>0</v>
      </c>
    </row>
    <row r="3185">
      <c r="A3185" s="3" t="s">
        <v>2740</v>
      </c>
      <c r="B3185" s="3">
        <v>0.86</v>
      </c>
      <c r="C3185" s="3" t="s">
        <v>120</v>
      </c>
      <c r="D3185" s="4">
        <v>45448.0</v>
      </c>
      <c r="E3185" s="2">
        <v>230.0</v>
      </c>
      <c r="F3185" s="3" t="s">
        <v>799</v>
      </c>
      <c r="G3185" s="3" t="s">
        <v>568</v>
      </c>
      <c r="H3185" s="3">
        <v>1.0</v>
      </c>
      <c r="I3185" s="2">
        <f>IFERROR(vlookup(F3185,'College Conference'!$B$1:$Z$1000 , 6,False),0)</f>
        <v>8</v>
      </c>
      <c r="J3185" s="2">
        <f>IFERROR(vlookup(G3185,'College Conference'!$B$1:$Z$1000 , 6,False),0)</f>
        <v>5</v>
      </c>
    </row>
    <row r="3186">
      <c r="A3186" s="3" t="s">
        <v>1104</v>
      </c>
      <c r="B3186" s="3">
        <v>0.84</v>
      </c>
      <c r="C3186" s="3" t="s">
        <v>27</v>
      </c>
      <c r="D3186" s="4">
        <v>45423.0</v>
      </c>
      <c r="E3186" s="2">
        <v>165.0</v>
      </c>
      <c r="F3186" s="3" t="s">
        <v>517</v>
      </c>
      <c r="G3186" s="3" t="s">
        <v>133</v>
      </c>
      <c r="H3186" s="3">
        <v>1.0</v>
      </c>
      <c r="I3186" s="2">
        <f>IFERROR(vlookup(F3186,'College Conference'!$B$1:$Z$1000 , 6,False),0)</f>
        <v>5</v>
      </c>
      <c r="J3186" s="2">
        <f>IFERROR(vlookup(G3186,'College Conference'!$B$1:$Z$1000 , 6,False),0)</f>
        <v>1</v>
      </c>
    </row>
    <row r="3187">
      <c r="A3187" s="3" t="s">
        <v>829</v>
      </c>
      <c r="B3187" s="3" t="s">
        <v>11</v>
      </c>
      <c r="C3187" s="3" t="s">
        <v>120</v>
      </c>
      <c r="D3187" s="4">
        <v>45447.0</v>
      </c>
      <c r="E3187" s="2">
        <v>245.0</v>
      </c>
      <c r="F3187" s="3" t="s">
        <v>830</v>
      </c>
      <c r="G3187" s="3" t="s">
        <v>412</v>
      </c>
      <c r="H3187" s="3">
        <v>1.0</v>
      </c>
      <c r="I3187" s="2">
        <f>IFERROR(vlookup(F3187,'College Conference'!$B$1:$Z$1000 , 6,False),0)</f>
        <v>8</v>
      </c>
      <c r="J3187" s="2">
        <f>IFERROR(vlookup(G3187,'College Conference'!$B$1:$Z$1000 , 6,False),0)</f>
        <v>0</v>
      </c>
    </row>
    <row r="3188">
      <c r="A3188" s="3" t="s">
        <v>3984</v>
      </c>
      <c r="B3188" s="3">
        <v>0.81</v>
      </c>
      <c r="C3188" s="3" t="s">
        <v>421</v>
      </c>
      <c r="D3188" s="4">
        <v>45446.0</v>
      </c>
      <c r="E3188" s="2">
        <v>281.0</v>
      </c>
      <c r="F3188" s="3" t="s">
        <v>1131</v>
      </c>
      <c r="G3188" s="3" t="s">
        <v>774</v>
      </c>
      <c r="H3188" s="3">
        <v>1.0</v>
      </c>
      <c r="I3188" s="2">
        <f>IFERROR(vlookup(F3188,'College Conference'!$B$1:$Z$1000 , 6,False),0)</f>
        <v>7</v>
      </c>
      <c r="J3188" s="2">
        <f>IFERROR(vlookup(G3188,'College Conference'!$B$1:$Z$1000 , 6,False),0)</f>
        <v>8</v>
      </c>
    </row>
    <row r="3189">
      <c r="A3189" s="3" t="s">
        <v>490</v>
      </c>
      <c r="B3189" s="3" t="s">
        <v>11</v>
      </c>
      <c r="C3189" s="3" t="s">
        <v>22</v>
      </c>
      <c r="D3189" s="4">
        <v>45423.0</v>
      </c>
      <c r="E3189" s="2">
        <v>190.0</v>
      </c>
      <c r="F3189" s="3" t="s">
        <v>491</v>
      </c>
      <c r="G3189" s="3" t="s">
        <v>118</v>
      </c>
      <c r="H3189" s="3">
        <v>1.0</v>
      </c>
      <c r="I3189" s="2">
        <f>IFERROR(vlookup(F3189,'College Conference'!$B$1:$Z$1000 , 6,False),0)</f>
        <v>4</v>
      </c>
      <c r="J3189" s="2">
        <f>IFERROR(vlookup(G3189,'College Conference'!$B$1:$Z$1000 , 6,False),0)</f>
        <v>0</v>
      </c>
    </row>
    <row r="3190">
      <c r="A3190" s="3" t="s">
        <v>4391</v>
      </c>
      <c r="B3190" s="3">
        <v>0.95</v>
      </c>
      <c r="C3190" s="3" t="s">
        <v>353</v>
      </c>
      <c r="D3190" s="4">
        <v>45447.0</v>
      </c>
      <c r="E3190" s="2">
        <v>268.0</v>
      </c>
      <c r="F3190" s="3" t="s">
        <v>322</v>
      </c>
      <c r="G3190" s="3" t="s">
        <v>951</v>
      </c>
      <c r="H3190" s="3">
        <v>1.0</v>
      </c>
      <c r="I3190" s="2">
        <f>IFERROR(vlookup(F3190,'College Conference'!$B$1:$Z$1000 , 6,False),0)</f>
        <v>3</v>
      </c>
      <c r="J3190" s="2">
        <f>IFERROR(vlookup(G3190,'College Conference'!$B$1:$Z$1000 , 6,False),0)</f>
        <v>11</v>
      </c>
    </row>
    <row r="3191">
      <c r="A3191" s="3" t="s">
        <v>1859</v>
      </c>
      <c r="B3191" s="3">
        <v>0.94</v>
      </c>
      <c r="C3191" s="3" t="s">
        <v>17</v>
      </c>
      <c r="D3191" s="2" t="s">
        <v>72</v>
      </c>
      <c r="E3191" s="2">
        <v>180.0</v>
      </c>
      <c r="F3191" s="3" t="s">
        <v>783</v>
      </c>
      <c r="G3191" s="3" t="s">
        <v>372</v>
      </c>
      <c r="H3191" s="3">
        <v>1.0</v>
      </c>
      <c r="I3191" s="2">
        <f>IFERROR(vlookup(F3191,'College Conference'!$B$1:$Z$1000 , 6,False),0)</f>
        <v>8</v>
      </c>
      <c r="J3191" s="2">
        <f>IFERROR(vlookup(G3191,'College Conference'!$B$1:$Z$1000 , 6,False),0)</f>
        <v>3</v>
      </c>
    </row>
    <row r="3192">
      <c r="A3192" s="3" t="s">
        <v>831</v>
      </c>
      <c r="B3192" s="3">
        <v>0.82</v>
      </c>
      <c r="C3192" s="3" t="s">
        <v>120</v>
      </c>
      <c r="D3192" s="4">
        <v>45447.0</v>
      </c>
      <c r="E3192" s="2">
        <v>227.0</v>
      </c>
      <c r="F3192" s="3" t="s">
        <v>796</v>
      </c>
      <c r="G3192" s="3" t="s">
        <v>93</v>
      </c>
      <c r="H3192" s="3">
        <v>1.0</v>
      </c>
      <c r="I3192" s="2">
        <f>IFERROR(vlookup(F3192,'College Conference'!$B$1:$Z$1000 , 6,False),0)</f>
        <v>8</v>
      </c>
      <c r="J3192" s="2">
        <f>IFERROR(vlookup(G3192,'College Conference'!$B$1:$Z$1000 , 6,False),0)</f>
        <v>0</v>
      </c>
    </row>
    <row r="3193">
      <c r="A3193" s="3" t="s">
        <v>2298</v>
      </c>
      <c r="B3193" s="3" t="s">
        <v>11</v>
      </c>
      <c r="C3193" s="3" t="s">
        <v>191</v>
      </c>
      <c r="D3193" s="4">
        <v>45444.0</v>
      </c>
      <c r="E3193" s="2">
        <v>205.0</v>
      </c>
      <c r="F3193" s="3" t="s">
        <v>169</v>
      </c>
      <c r="G3193" s="3" t="s">
        <v>519</v>
      </c>
      <c r="H3193" s="3">
        <v>1.0</v>
      </c>
      <c r="I3193" s="2">
        <f>IFERROR(vlookup(F3193,'College Conference'!$B$1:$Z$1000 , 6,False),0)</f>
        <v>0</v>
      </c>
      <c r="J3193" s="2">
        <f>IFERROR(vlookup(G3193,'College Conference'!$B$1:$Z$1000 , 6,False),0)</f>
        <v>5</v>
      </c>
    </row>
    <row r="3194">
      <c r="A3194" s="3" t="s">
        <v>2938</v>
      </c>
      <c r="B3194" s="3">
        <v>0.9</v>
      </c>
      <c r="C3194" s="3" t="s">
        <v>52</v>
      </c>
      <c r="D3194" s="4">
        <v>45444.0</v>
      </c>
      <c r="E3194" s="2">
        <v>224.0</v>
      </c>
      <c r="F3194" s="3" t="s">
        <v>318</v>
      </c>
      <c r="G3194" s="3" t="s">
        <v>610</v>
      </c>
      <c r="H3194" s="3">
        <v>1.0</v>
      </c>
      <c r="I3194" s="2">
        <f>IFERROR(vlookup(F3194,'College Conference'!$B$1:$Z$1000 , 6,False),0)</f>
        <v>3</v>
      </c>
      <c r="J3194" s="2">
        <f>IFERROR(vlookup(G3194,'College Conference'!$B$1:$Z$1000 , 6,False),0)</f>
        <v>6</v>
      </c>
    </row>
    <row r="3195">
      <c r="A3195" s="3" t="s">
        <v>2109</v>
      </c>
      <c r="B3195" s="3">
        <v>0.88</v>
      </c>
      <c r="C3195" s="3" t="s">
        <v>22</v>
      </c>
      <c r="D3195" s="2" t="s">
        <v>72</v>
      </c>
      <c r="E3195" s="2">
        <v>203.0</v>
      </c>
      <c r="F3195" s="3" t="s">
        <v>532</v>
      </c>
      <c r="G3195" s="3" t="s">
        <v>444</v>
      </c>
      <c r="H3195" s="3">
        <v>1.0</v>
      </c>
      <c r="I3195" s="2">
        <f>IFERROR(vlookup(F3195,'College Conference'!$B$1:$Z$1000 , 6,False),0)</f>
        <v>5</v>
      </c>
      <c r="J3195" s="2">
        <f>IFERROR(vlookup(G3195,'College Conference'!$B$1:$Z$1000 , 6,False),0)</f>
        <v>4</v>
      </c>
    </row>
    <row r="3196">
      <c r="A3196" s="3" t="s">
        <v>3087</v>
      </c>
      <c r="B3196" s="3">
        <v>0.87</v>
      </c>
      <c r="C3196" s="3" t="s">
        <v>17</v>
      </c>
      <c r="D3196" s="2" t="s">
        <v>72</v>
      </c>
      <c r="E3196" s="2">
        <v>167.0</v>
      </c>
      <c r="F3196" s="3" t="s">
        <v>711</v>
      </c>
      <c r="G3196" s="3" t="s">
        <v>631</v>
      </c>
      <c r="H3196" s="3">
        <v>1.0</v>
      </c>
      <c r="I3196" s="2">
        <f>IFERROR(vlookup(F3196,'College Conference'!$B$1:$Z$1000 , 6,False),0)</f>
        <v>7</v>
      </c>
      <c r="J3196" s="2">
        <f>IFERROR(vlookup(G3196,'College Conference'!$B$1:$Z$1000 , 6,False),0)</f>
        <v>6</v>
      </c>
    </row>
    <row r="3197">
      <c r="A3197" s="3" t="s">
        <v>3413</v>
      </c>
      <c r="B3197" s="3">
        <v>0.83</v>
      </c>
      <c r="C3197" s="3" t="s">
        <v>22</v>
      </c>
      <c r="D3197" s="4">
        <v>45421.0</v>
      </c>
      <c r="E3197" s="2">
        <v>200.0</v>
      </c>
      <c r="F3197" s="3" t="s">
        <v>514</v>
      </c>
      <c r="G3197" s="3" t="s">
        <v>691</v>
      </c>
      <c r="H3197" s="3">
        <v>1.0</v>
      </c>
      <c r="I3197" s="2">
        <f>IFERROR(vlookup(F3197,'College Conference'!$B$1:$Z$1000 , 6,False),0)</f>
        <v>5</v>
      </c>
      <c r="J3197" s="2">
        <f>IFERROR(vlookup(G3197,'College Conference'!$B$1:$Z$1000 , 6,False),0)</f>
        <v>7</v>
      </c>
    </row>
    <row r="3198">
      <c r="A3198" s="3" t="s">
        <v>2652</v>
      </c>
      <c r="B3198" s="3">
        <v>0.81</v>
      </c>
      <c r="C3198" s="3" t="s">
        <v>198</v>
      </c>
      <c r="D3198" s="2" t="s">
        <v>72</v>
      </c>
      <c r="E3198" s="2">
        <v>190.0</v>
      </c>
      <c r="F3198" s="3" t="s">
        <v>689</v>
      </c>
      <c r="G3198" s="3" t="s">
        <v>527</v>
      </c>
      <c r="H3198" s="3">
        <v>1.0</v>
      </c>
      <c r="I3198" s="2">
        <f>IFERROR(vlookup(F3198,'College Conference'!$B$1:$Z$1000 , 6,False),0)</f>
        <v>7</v>
      </c>
      <c r="J3198" s="2">
        <f>IFERROR(vlookup(G3198,'College Conference'!$B$1:$Z$1000 , 6,False),0)</f>
        <v>5</v>
      </c>
    </row>
    <row r="3199">
      <c r="A3199" s="3" t="s">
        <v>386</v>
      </c>
      <c r="B3199" s="3">
        <v>0.88</v>
      </c>
      <c r="C3199" s="3" t="s">
        <v>27</v>
      </c>
      <c r="D3199" s="4">
        <v>45445.0</v>
      </c>
      <c r="E3199" s="2">
        <v>190.0</v>
      </c>
      <c r="F3199" s="3" t="s">
        <v>320</v>
      </c>
      <c r="G3199" s="3" t="s">
        <v>80</v>
      </c>
      <c r="H3199" s="3">
        <v>1.0</v>
      </c>
      <c r="I3199" s="2">
        <f>IFERROR(vlookup(F3199,'College Conference'!$B$1:$Z$1000 , 6,False),0)</f>
        <v>3</v>
      </c>
      <c r="J3199" s="2">
        <f>IFERROR(vlookup(G3199,'College Conference'!$B$1:$Z$1000 , 6,False),0)</f>
        <v>0</v>
      </c>
    </row>
    <row r="3200">
      <c r="A3200" s="3" t="s">
        <v>330</v>
      </c>
      <c r="B3200" s="3">
        <v>0.78</v>
      </c>
      <c r="C3200" s="3" t="s">
        <v>258</v>
      </c>
      <c r="D3200" s="4">
        <v>45423.0</v>
      </c>
      <c r="E3200" s="2">
        <v>185.0</v>
      </c>
      <c r="F3200" s="3" t="s">
        <v>1433</v>
      </c>
      <c r="G3200" s="3" t="s">
        <v>322</v>
      </c>
      <c r="H3200" s="3">
        <v>1.0</v>
      </c>
      <c r="I3200" s="2">
        <f>IFERROR(vlookup(F3200,'College Conference'!$B$1:$Z$1000 , 6,False),0)</f>
        <v>0</v>
      </c>
      <c r="J3200" s="2">
        <f>IFERROR(vlookup(G3200,'College Conference'!$B$1:$Z$1000 , 6,False),0)</f>
        <v>3</v>
      </c>
    </row>
    <row r="3201">
      <c r="A3201" s="3" t="s">
        <v>387</v>
      </c>
      <c r="B3201" s="3" t="s">
        <v>11</v>
      </c>
      <c r="C3201" s="3" t="s">
        <v>27</v>
      </c>
      <c r="D3201" s="2" t="s">
        <v>72</v>
      </c>
      <c r="E3201" s="2">
        <v>164.0</v>
      </c>
      <c r="F3201" s="3" t="s">
        <v>372</v>
      </c>
      <c r="G3201" s="3" t="s">
        <v>384</v>
      </c>
      <c r="H3201" s="3">
        <v>1.0</v>
      </c>
      <c r="I3201" s="2">
        <f>IFERROR(vlookup(F3201,'College Conference'!$B$1:$Z$1000 , 6,False),0)</f>
        <v>3</v>
      </c>
      <c r="J3201" s="2">
        <f>IFERROR(vlookup(G3201,'College Conference'!$B$1:$Z$1000 , 6,False),0)</f>
        <v>0</v>
      </c>
    </row>
    <row r="3202">
      <c r="A3202" s="3" t="s">
        <v>575</v>
      </c>
      <c r="B3202" s="3">
        <v>0.89</v>
      </c>
      <c r="C3202" s="3" t="s">
        <v>258</v>
      </c>
      <c r="D3202" s="4">
        <v>45447.0</v>
      </c>
      <c r="E3202" s="2">
        <v>227.0</v>
      </c>
      <c r="F3202" s="3" t="s">
        <v>517</v>
      </c>
      <c r="G3202" s="3" t="s">
        <v>60</v>
      </c>
      <c r="H3202" s="3">
        <v>1.0</v>
      </c>
      <c r="I3202" s="2">
        <f>IFERROR(vlookup(F3202,'College Conference'!$B$1:$Z$1000 , 6,False),0)</f>
        <v>5</v>
      </c>
      <c r="J3202" s="2">
        <f>IFERROR(vlookup(G3202,'College Conference'!$B$1:$Z$1000 , 6,False),0)</f>
        <v>0</v>
      </c>
    </row>
    <row r="3203">
      <c r="A3203" s="3" t="s">
        <v>3088</v>
      </c>
      <c r="B3203" s="3">
        <v>0.87</v>
      </c>
      <c r="C3203" s="3" t="s">
        <v>17</v>
      </c>
      <c r="D3203" s="2" t="s">
        <v>72</v>
      </c>
      <c r="E3203" s="2">
        <v>170.0</v>
      </c>
      <c r="F3203" s="3" t="s">
        <v>689</v>
      </c>
      <c r="G3203" s="3" t="s">
        <v>623</v>
      </c>
      <c r="H3203" s="3">
        <v>1.0</v>
      </c>
      <c r="I3203" s="2">
        <f>IFERROR(vlookup(F3203,'College Conference'!$B$1:$Z$1000 , 6,False),0)</f>
        <v>7</v>
      </c>
      <c r="J3203" s="2">
        <f>IFERROR(vlookup(G3203,'College Conference'!$B$1:$Z$1000 , 6,False),0)</f>
        <v>6</v>
      </c>
    </row>
    <row r="3204">
      <c r="A3204" s="3" t="s">
        <v>1860</v>
      </c>
      <c r="B3204" s="3">
        <v>0.86</v>
      </c>
      <c r="C3204" s="3" t="s">
        <v>17</v>
      </c>
      <c r="D3204" s="4">
        <v>45421.0</v>
      </c>
      <c r="E3204" s="2">
        <v>170.0</v>
      </c>
      <c r="F3204" s="3" t="s">
        <v>816</v>
      </c>
      <c r="G3204" s="3" t="s">
        <v>298</v>
      </c>
      <c r="H3204" s="3">
        <v>1.0</v>
      </c>
      <c r="I3204" s="2">
        <f>IFERROR(vlookup(F3204,'College Conference'!$B$1:$Z$1000 , 6,False),0)</f>
        <v>8</v>
      </c>
      <c r="J3204" s="2">
        <f>IFERROR(vlookup(G3204,'College Conference'!$B$1:$Z$1000 , 6,False),0)</f>
        <v>3</v>
      </c>
    </row>
    <row r="3205">
      <c r="A3205" s="3" t="s">
        <v>2741</v>
      </c>
      <c r="B3205" s="3">
        <v>0.92</v>
      </c>
      <c r="C3205" s="3" t="s">
        <v>191</v>
      </c>
      <c r="D3205" s="4">
        <v>45445.0</v>
      </c>
      <c r="E3205" s="2">
        <v>235.0</v>
      </c>
      <c r="F3205" s="3" t="s">
        <v>799</v>
      </c>
      <c r="G3205" s="3" t="s">
        <v>519</v>
      </c>
      <c r="H3205" s="3">
        <v>1.0</v>
      </c>
      <c r="I3205" s="2">
        <f>IFERROR(vlookup(F3205,'College Conference'!$B$1:$Z$1000 , 6,False),0)</f>
        <v>8</v>
      </c>
      <c r="J3205" s="2">
        <f>IFERROR(vlookup(G3205,'College Conference'!$B$1:$Z$1000 , 6,False),0)</f>
        <v>5</v>
      </c>
    </row>
    <row r="3206">
      <c r="A3206" s="3" t="s">
        <v>2229</v>
      </c>
      <c r="B3206" s="3">
        <v>0.83</v>
      </c>
      <c r="C3206" s="3" t="s">
        <v>63</v>
      </c>
      <c r="D3206" s="4">
        <v>45423.0</v>
      </c>
      <c r="E3206" s="2">
        <v>180.0</v>
      </c>
      <c r="F3206" s="3" t="s">
        <v>922</v>
      </c>
      <c r="G3206" s="3" t="s">
        <v>440</v>
      </c>
      <c r="H3206" s="3">
        <v>1.0</v>
      </c>
      <c r="I3206" s="2">
        <f>IFERROR(vlookup(F3206,'College Conference'!$B$1:$Z$1000 , 6,False),0)</f>
        <v>10</v>
      </c>
      <c r="J3206" s="2">
        <f>IFERROR(vlookup(G3206,'College Conference'!$B$1:$Z$1000 , 6,False),0)</f>
        <v>4</v>
      </c>
    </row>
    <row r="3207">
      <c r="A3207" s="3" t="s">
        <v>388</v>
      </c>
      <c r="B3207" s="3" t="s">
        <v>11</v>
      </c>
      <c r="C3207" s="3" t="s">
        <v>27</v>
      </c>
      <c r="D3207" s="4">
        <v>45422.0</v>
      </c>
      <c r="E3207" s="2">
        <v>172.0</v>
      </c>
      <c r="F3207" s="3" t="s">
        <v>372</v>
      </c>
      <c r="G3207" s="3" t="s">
        <v>389</v>
      </c>
      <c r="H3207" s="3">
        <v>1.0</v>
      </c>
      <c r="I3207" s="2">
        <f>IFERROR(vlookup(F3207,'College Conference'!$B$1:$Z$1000 , 6,False),0)</f>
        <v>3</v>
      </c>
      <c r="J3207" s="2">
        <f>IFERROR(vlookup(G3207,'College Conference'!$B$1:$Z$1000 , 6,False),0)</f>
        <v>0</v>
      </c>
    </row>
    <row r="3208">
      <c r="A3208" s="3" t="s">
        <v>2033</v>
      </c>
      <c r="B3208" s="3">
        <v>0.95</v>
      </c>
      <c r="C3208" s="3" t="s">
        <v>63</v>
      </c>
      <c r="D3208" s="4">
        <v>45420.0</v>
      </c>
      <c r="E3208" s="2">
        <v>175.0</v>
      </c>
      <c r="F3208" s="3" t="s">
        <v>318</v>
      </c>
      <c r="G3208" s="3" t="s">
        <v>446</v>
      </c>
      <c r="H3208" s="3">
        <v>1.0</v>
      </c>
      <c r="I3208" s="2">
        <f>IFERROR(vlookup(F3208,'College Conference'!$B$1:$Z$1000 , 6,False),0)</f>
        <v>3</v>
      </c>
      <c r="J3208" s="2">
        <f>IFERROR(vlookup(G3208,'College Conference'!$B$1:$Z$1000 , 6,False),0)</f>
        <v>4</v>
      </c>
    </row>
    <row r="3209">
      <c r="A3209" s="3" t="s">
        <v>390</v>
      </c>
      <c r="B3209" s="3">
        <v>0.91</v>
      </c>
      <c r="C3209" s="3" t="s">
        <v>52</v>
      </c>
      <c r="D3209" s="2" t="s">
        <v>72</v>
      </c>
      <c r="E3209" s="2">
        <v>224.0</v>
      </c>
      <c r="F3209" s="3" t="s">
        <v>298</v>
      </c>
      <c r="G3209" s="3" t="s">
        <v>361</v>
      </c>
      <c r="H3209" s="3">
        <v>1.0</v>
      </c>
      <c r="I3209" s="2">
        <f>IFERROR(vlookup(F3209,'College Conference'!$B$1:$Z$1000 , 6,False),0)</f>
        <v>3</v>
      </c>
      <c r="J3209" s="2">
        <f>IFERROR(vlookup(G3209,'College Conference'!$B$1:$Z$1000 , 6,False),0)</f>
        <v>0</v>
      </c>
    </row>
    <row r="3210">
      <c r="A3210" s="3" t="s">
        <v>391</v>
      </c>
      <c r="B3210" s="3">
        <v>0.84</v>
      </c>
      <c r="C3210" s="3" t="s">
        <v>17</v>
      </c>
      <c r="D3210" s="4">
        <v>45422.0</v>
      </c>
      <c r="E3210" s="2">
        <v>171.0</v>
      </c>
      <c r="F3210" s="3" t="s">
        <v>298</v>
      </c>
      <c r="G3210" s="3" t="s">
        <v>173</v>
      </c>
      <c r="H3210" s="3">
        <v>1.0</v>
      </c>
      <c r="I3210" s="2">
        <f>IFERROR(vlookup(F3210,'College Conference'!$B$1:$Z$1000 , 6,False),0)</f>
        <v>3</v>
      </c>
      <c r="J3210" s="2">
        <f>IFERROR(vlookup(G3210,'College Conference'!$B$1:$Z$1000 , 6,False),0)</f>
        <v>0</v>
      </c>
    </row>
    <row r="3211">
      <c r="A3211" s="3" t="s">
        <v>656</v>
      </c>
      <c r="B3211" s="3">
        <v>0.83</v>
      </c>
      <c r="C3211" s="3" t="s">
        <v>111</v>
      </c>
      <c r="D3211" s="4">
        <v>45446.0</v>
      </c>
      <c r="E3211" s="2">
        <v>180.0</v>
      </c>
      <c r="F3211" s="3" t="s">
        <v>635</v>
      </c>
      <c r="G3211" s="3" t="s">
        <v>175</v>
      </c>
      <c r="H3211" s="3">
        <v>1.0</v>
      </c>
      <c r="I3211" s="2">
        <f>IFERROR(vlookup(F3211,'College Conference'!$B$1:$Z$1000 , 6,False),0)</f>
        <v>6</v>
      </c>
      <c r="J3211" s="2">
        <f>IFERROR(vlookup(G3211,'College Conference'!$B$1:$Z$1000 , 6,False),0)</f>
        <v>0</v>
      </c>
    </row>
    <row r="3212">
      <c r="A3212" s="3" t="s">
        <v>1967</v>
      </c>
      <c r="B3212" s="3">
        <v>0.77</v>
      </c>
      <c r="C3212" s="3" t="s">
        <v>27</v>
      </c>
      <c r="D3212" s="4">
        <v>45423.0</v>
      </c>
      <c r="E3212" s="2">
        <v>178.0</v>
      </c>
      <c r="F3212" s="3" t="s">
        <v>251</v>
      </c>
      <c r="G3212" s="3" t="s">
        <v>472</v>
      </c>
      <c r="H3212" s="3">
        <v>1.0</v>
      </c>
      <c r="I3212" s="2">
        <f>IFERROR(vlookup(F3212,'College Conference'!$B$1:$Z$1000 , 6,False),0)</f>
        <v>2</v>
      </c>
      <c r="J3212" s="2">
        <f>IFERROR(vlookup(G3212,'College Conference'!$B$1:$Z$1000 , 6,False),0)</f>
        <v>4</v>
      </c>
    </row>
    <row r="3213">
      <c r="A3213" s="3" t="s">
        <v>4362</v>
      </c>
      <c r="B3213" s="3">
        <v>0.95</v>
      </c>
      <c r="C3213" s="3" t="s">
        <v>63</v>
      </c>
      <c r="D3213" s="4">
        <v>45444.0</v>
      </c>
      <c r="E3213" s="2">
        <v>195.0</v>
      </c>
      <c r="F3213" s="3" t="s">
        <v>843</v>
      </c>
      <c r="G3213" s="3" t="s">
        <v>924</v>
      </c>
      <c r="H3213" s="3">
        <v>1.0</v>
      </c>
      <c r="I3213" s="2">
        <f>IFERROR(vlookup(F3213,'College Conference'!$B$1:$Z$1000 , 6,False),0)</f>
        <v>8</v>
      </c>
      <c r="J3213" s="2">
        <f>IFERROR(vlookup(G3213,'College Conference'!$B$1:$Z$1000 , 6,False),0)</f>
        <v>10</v>
      </c>
    </row>
    <row r="3214">
      <c r="A3214" s="3" t="s">
        <v>657</v>
      </c>
      <c r="B3214" s="3" t="s">
        <v>11</v>
      </c>
      <c r="C3214" s="3" t="s">
        <v>279</v>
      </c>
      <c r="D3214" s="4">
        <v>45447.0</v>
      </c>
      <c r="E3214" s="2">
        <v>205.0</v>
      </c>
      <c r="F3214" s="3" t="s">
        <v>613</v>
      </c>
      <c r="G3214" s="3" t="s">
        <v>159</v>
      </c>
      <c r="H3214" s="3">
        <v>1.0</v>
      </c>
      <c r="I3214" s="2">
        <f>IFERROR(vlookup(F3214,'College Conference'!$B$1:$Z$1000 , 6,False),0)</f>
        <v>6</v>
      </c>
      <c r="J3214" s="2">
        <f>IFERROR(vlookup(G3214,'College Conference'!$B$1:$Z$1000 , 6,False),0)</f>
        <v>0</v>
      </c>
    </row>
    <row r="3215">
      <c r="A3215" s="3" t="s">
        <v>392</v>
      </c>
      <c r="B3215" s="3">
        <v>0.87</v>
      </c>
      <c r="C3215" s="3" t="s">
        <v>274</v>
      </c>
      <c r="D3215" s="4">
        <v>45444.0</v>
      </c>
      <c r="E3215" s="2">
        <v>215.0</v>
      </c>
      <c r="F3215" s="3" t="s">
        <v>335</v>
      </c>
      <c r="G3215" s="3" t="s">
        <v>113</v>
      </c>
      <c r="H3215" s="3">
        <v>1.0</v>
      </c>
      <c r="I3215" s="2">
        <f>IFERROR(vlookup(F3215,'College Conference'!$B$1:$Z$1000 , 6,False),0)</f>
        <v>3</v>
      </c>
      <c r="J3215" s="2">
        <f>IFERROR(vlookup(G3215,'College Conference'!$B$1:$Z$1000 , 6,False),0)</f>
        <v>0</v>
      </c>
    </row>
    <row r="3216">
      <c r="A3216" s="3" t="s">
        <v>2939</v>
      </c>
      <c r="B3216" s="3">
        <v>0.84</v>
      </c>
      <c r="C3216" s="3" t="s">
        <v>22</v>
      </c>
      <c r="D3216" s="4">
        <v>45444.0</v>
      </c>
      <c r="E3216" s="2">
        <v>211.0</v>
      </c>
      <c r="F3216" s="3" t="s">
        <v>320</v>
      </c>
      <c r="G3216" s="3" t="s">
        <v>638</v>
      </c>
      <c r="H3216" s="3">
        <v>1.0</v>
      </c>
      <c r="I3216" s="2">
        <f>IFERROR(vlookup(F3216,'College Conference'!$B$1:$Z$1000 , 6,False),0)</f>
        <v>3</v>
      </c>
      <c r="J3216" s="2">
        <f>IFERROR(vlookup(G3216,'College Conference'!$B$1:$Z$1000 , 6,False),0)</f>
        <v>6</v>
      </c>
    </row>
    <row r="3217">
      <c r="A3217" s="3" t="s">
        <v>576</v>
      </c>
      <c r="B3217" s="3" t="s">
        <v>11</v>
      </c>
      <c r="C3217" s="3" t="s">
        <v>274</v>
      </c>
      <c r="D3217" s="2" t="s">
        <v>72</v>
      </c>
      <c r="E3217" s="2">
        <v>225.0</v>
      </c>
      <c r="F3217" s="3" t="s">
        <v>532</v>
      </c>
      <c r="G3217" s="3" t="s">
        <v>344</v>
      </c>
      <c r="H3217" s="3">
        <v>1.0</v>
      </c>
      <c r="I3217" s="2">
        <f>IFERROR(vlookup(F3217,'College Conference'!$B$1:$Z$1000 , 6,False),0)</f>
        <v>5</v>
      </c>
      <c r="J3217" s="2">
        <f>IFERROR(vlookup(G3217,'College Conference'!$B$1:$Z$1000 , 6,False),0)</f>
        <v>0</v>
      </c>
    </row>
    <row r="3218">
      <c r="A3218" s="3" t="s">
        <v>733</v>
      </c>
      <c r="B3218" s="3">
        <v>0.9</v>
      </c>
      <c r="C3218" s="3" t="s">
        <v>120</v>
      </c>
      <c r="D3218" s="4">
        <v>45448.0</v>
      </c>
      <c r="E3218" s="2">
        <v>230.0</v>
      </c>
      <c r="F3218" s="3" t="s">
        <v>734</v>
      </c>
      <c r="G3218" s="3" t="s">
        <v>182</v>
      </c>
      <c r="H3218" s="3">
        <v>1.0</v>
      </c>
      <c r="I3218" s="2">
        <f>IFERROR(vlookup(F3218,'College Conference'!$B$1:$Z$1000 , 6,False),0)</f>
        <v>7</v>
      </c>
      <c r="J3218" s="2">
        <f>IFERROR(vlookup(G3218,'College Conference'!$B$1:$Z$1000 , 6,False),0)</f>
        <v>0</v>
      </c>
    </row>
    <row r="3219">
      <c r="A3219" s="3" t="s">
        <v>393</v>
      </c>
      <c r="B3219" s="3">
        <v>0.82</v>
      </c>
      <c r="C3219" s="3" t="s">
        <v>17</v>
      </c>
      <c r="D3219" s="4">
        <v>45422.0</v>
      </c>
      <c r="E3219" s="2">
        <v>170.0</v>
      </c>
      <c r="F3219" s="3" t="s">
        <v>301</v>
      </c>
      <c r="G3219" s="3" t="s">
        <v>48</v>
      </c>
      <c r="H3219" s="3">
        <v>1.0</v>
      </c>
      <c r="I3219" s="2">
        <f>IFERROR(vlookup(F3219,'College Conference'!$B$1:$Z$1000 , 6,False),0)</f>
        <v>3</v>
      </c>
      <c r="J3219" s="2">
        <f>IFERROR(vlookup(G3219,'College Conference'!$B$1:$Z$1000 , 6,False),0)</f>
        <v>0</v>
      </c>
    </row>
    <row r="3220">
      <c r="A3220" s="3" t="s">
        <v>735</v>
      </c>
      <c r="B3220" s="3">
        <v>0.93</v>
      </c>
      <c r="C3220" s="3" t="s">
        <v>22</v>
      </c>
      <c r="D3220" s="4">
        <v>45422.0</v>
      </c>
      <c r="E3220" s="2">
        <v>193.0</v>
      </c>
      <c r="F3220" s="3" t="s">
        <v>736</v>
      </c>
      <c r="G3220" s="3" t="s">
        <v>674</v>
      </c>
      <c r="H3220" s="3">
        <v>1.0</v>
      </c>
      <c r="I3220" s="2">
        <f>IFERROR(vlookup(F3220,'College Conference'!$B$1:$Z$1000 , 6,False),0)</f>
        <v>7</v>
      </c>
      <c r="J3220" s="2">
        <f>IFERROR(vlookup(G3220,'College Conference'!$B$1:$Z$1000 , 6,False),0)</f>
        <v>0</v>
      </c>
    </row>
    <row r="3221">
      <c r="A3221" s="3" t="s">
        <v>3900</v>
      </c>
      <c r="B3221" s="3">
        <v>0.89</v>
      </c>
      <c r="C3221" s="3" t="s">
        <v>258</v>
      </c>
      <c r="D3221" s="4">
        <v>45445.0</v>
      </c>
      <c r="E3221" s="2">
        <v>182.0</v>
      </c>
      <c r="F3221" s="3" t="s">
        <v>548</v>
      </c>
      <c r="G3221" s="3" t="s">
        <v>808</v>
      </c>
      <c r="H3221" s="3">
        <v>1.0</v>
      </c>
      <c r="I3221" s="2">
        <f>IFERROR(vlookup(F3221,'College Conference'!$B$1:$Z$1000 , 6,False),0)</f>
        <v>5</v>
      </c>
      <c r="J3221" s="2">
        <f>IFERROR(vlookup(G3221,'College Conference'!$B$1:$Z$1000 , 6,False),0)</f>
        <v>8</v>
      </c>
    </row>
    <row r="3222">
      <c r="A3222" s="3" t="s">
        <v>1206</v>
      </c>
      <c r="B3222" s="3">
        <v>0.93</v>
      </c>
      <c r="C3222" s="3" t="s">
        <v>111</v>
      </c>
      <c r="D3222" s="4">
        <v>45446.0</v>
      </c>
      <c r="E3222" s="2">
        <v>205.0</v>
      </c>
      <c r="F3222" s="3" t="s">
        <v>811</v>
      </c>
      <c r="G3222" s="3" t="s">
        <v>139</v>
      </c>
      <c r="H3222" s="3">
        <v>1.0</v>
      </c>
      <c r="I3222" s="2">
        <f>IFERROR(vlookup(F3222,'College Conference'!$B$1:$Z$1000 , 6,False),0)</f>
        <v>8</v>
      </c>
      <c r="J3222" s="2">
        <f>IFERROR(vlookup(G3222,'College Conference'!$B$1:$Z$1000 , 6,False),0)</f>
        <v>1</v>
      </c>
    </row>
    <row r="3223">
      <c r="A3223" s="3" t="s">
        <v>77</v>
      </c>
      <c r="B3223" s="3">
        <v>0.87</v>
      </c>
      <c r="C3223" s="3" t="s">
        <v>111</v>
      </c>
      <c r="D3223" s="4">
        <v>45423.0</v>
      </c>
      <c r="E3223" s="2">
        <v>210.0</v>
      </c>
      <c r="F3223" s="3" t="s">
        <v>289</v>
      </c>
      <c r="G3223" s="3" t="s">
        <v>79</v>
      </c>
      <c r="H3223" s="3">
        <v>1.0</v>
      </c>
      <c r="I3223" s="2">
        <f>IFERROR(vlookup(F3223,'College Conference'!$B$1:$Z$1000 , 6,False),0)</f>
        <v>3</v>
      </c>
      <c r="J3223" s="2">
        <f>IFERROR(vlookup(G3223,'College Conference'!$B$1:$Z$1000 , 6,False),0)</f>
        <v>0</v>
      </c>
    </row>
    <row r="3224">
      <c r="A3224" s="3" t="s">
        <v>832</v>
      </c>
      <c r="B3224" s="3">
        <v>0.86</v>
      </c>
      <c r="C3224" s="3" t="s">
        <v>22</v>
      </c>
      <c r="D3224" s="2" t="s">
        <v>72</v>
      </c>
      <c r="E3224" s="2">
        <v>215.0</v>
      </c>
      <c r="F3224" s="3" t="s">
        <v>774</v>
      </c>
      <c r="G3224" s="3" t="s">
        <v>584</v>
      </c>
      <c r="H3224" s="3">
        <v>1.0</v>
      </c>
      <c r="I3224" s="2">
        <f>IFERROR(vlookup(F3224,'College Conference'!$B$1:$Z$1000 , 6,False),0)</f>
        <v>8</v>
      </c>
      <c r="J3224" s="2">
        <f>IFERROR(vlookup(G3224,'College Conference'!$B$1:$Z$1000 , 6,False),0)</f>
        <v>0</v>
      </c>
    </row>
    <row r="3225">
      <c r="A3225" s="3" t="s">
        <v>394</v>
      </c>
      <c r="B3225" s="3" t="s">
        <v>11</v>
      </c>
      <c r="C3225" s="3" t="s">
        <v>27</v>
      </c>
      <c r="D3225" s="4">
        <v>45446.0</v>
      </c>
      <c r="E3225" s="2">
        <v>185.0</v>
      </c>
      <c r="F3225" s="3" t="s">
        <v>295</v>
      </c>
      <c r="G3225" s="3" t="s">
        <v>395</v>
      </c>
      <c r="H3225" s="3">
        <v>1.0</v>
      </c>
      <c r="I3225" s="2">
        <f>IFERROR(vlookup(F3225,'College Conference'!$B$1:$Z$1000 , 6,False),0)</f>
        <v>3</v>
      </c>
      <c r="J3225" s="2">
        <f>IFERROR(vlookup(G3225,'College Conference'!$B$1:$Z$1000 , 6,False),0)</f>
        <v>0</v>
      </c>
    </row>
    <row r="3226">
      <c r="A3226" s="3" t="s">
        <v>396</v>
      </c>
      <c r="B3226" s="3">
        <v>0.82</v>
      </c>
      <c r="C3226" s="3" t="s">
        <v>17</v>
      </c>
      <c r="D3226" s="4">
        <v>45445.0</v>
      </c>
      <c r="E3226" s="2">
        <v>198.0</v>
      </c>
      <c r="F3226" s="3" t="s">
        <v>298</v>
      </c>
      <c r="G3226" s="3" t="s">
        <v>368</v>
      </c>
      <c r="H3226" s="3">
        <v>1.0</v>
      </c>
      <c r="I3226" s="2">
        <f>IFERROR(vlookup(F3226,'College Conference'!$B$1:$Z$1000 , 6,False),0)</f>
        <v>3</v>
      </c>
      <c r="J3226" s="2">
        <f>IFERROR(vlookup(G3226,'College Conference'!$B$1:$Z$1000 , 6,False),0)</f>
        <v>0</v>
      </c>
    </row>
    <row r="3227">
      <c r="A3227" s="3" t="s">
        <v>1207</v>
      </c>
      <c r="B3227" s="3">
        <v>0.86</v>
      </c>
      <c r="C3227" s="3" t="s">
        <v>111</v>
      </c>
      <c r="D3227" s="2" t="s">
        <v>72</v>
      </c>
      <c r="E3227" s="2">
        <v>194.0</v>
      </c>
      <c r="F3227" s="3" t="s">
        <v>776</v>
      </c>
      <c r="G3227" s="3" t="s">
        <v>156</v>
      </c>
      <c r="H3227" s="3">
        <v>1.0</v>
      </c>
      <c r="I3227" s="2">
        <f>IFERROR(vlookup(F3227,'College Conference'!$B$1:$Z$1000 , 6,False),0)</f>
        <v>8</v>
      </c>
      <c r="J3227" s="2">
        <f>IFERROR(vlookup(G3227,'College Conference'!$B$1:$Z$1000 , 6,False),0)</f>
        <v>1</v>
      </c>
    </row>
    <row r="3228">
      <c r="A3228" s="3" t="s">
        <v>833</v>
      </c>
      <c r="B3228" s="3">
        <v>0.85</v>
      </c>
      <c r="C3228" s="3" t="s">
        <v>63</v>
      </c>
      <c r="D3228" s="4">
        <v>45423.0</v>
      </c>
      <c r="E3228" s="2">
        <v>199.0</v>
      </c>
      <c r="F3228" s="3" t="s">
        <v>796</v>
      </c>
      <c r="G3228" s="3" t="s">
        <v>834</v>
      </c>
      <c r="H3228" s="3">
        <v>1.0</v>
      </c>
      <c r="I3228" s="2">
        <f>IFERROR(vlookup(F3228,'College Conference'!$B$1:$Z$1000 , 6,False),0)</f>
        <v>8</v>
      </c>
      <c r="J3228" s="2">
        <f>IFERROR(vlookup(G3228,'College Conference'!$B$1:$Z$1000 , 6,False),0)</f>
        <v>0</v>
      </c>
    </row>
    <row r="3229">
      <c r="A3229" s="3" t="s">
        <v>658</v>
      </c>
      <c r="B3229" s="3" t="s">
        <v>11</v>
      </c>
      <c r="C3229" s="3" t="s">
        <v>63</v>
      </c>
      <c r="D3229" s="4">
        <v>45420.0</v>
      </c>
      <c r="E3229" s="2">
        <v>166.0</v>
      </c>
      <c r="F3229" s="3" t="s">
        <v>643</v>
      </c>
      <c r="G3229" s="3" t="s">
        <v>159</v>
      </c>
      <c r="H3229" s="3">
        <v>1.0</v>
      </c>
      <c r="I3229" s="2">
        <f>IFERROR(vlookup(F3229,'College Conference'!$B$1:$Z$1000 , 6,False),0)</f>
        <v>6</v>
      </c>
      <c r="J3229" s="2">
        <f>IFERROR(vlookup(G3229,'College Conference'!$B$1:$Z$1000 , 6,False),0)</f>
        <v>0</v>
      </c>
    </row>
    <row r="3230">
      <c r="A3230" s="3" t="s">
        <v>3089</v>
      </c>
      <c r="B3230" s="3">
        <v>0.86</v>
      </c>
      <c r="C3230" s="3" t="s">
        <v>111</v>
      </c>
      <c r="D3230" s="4">
        <v>45446.0</v>
      </c>
      <c r="E3230" s="2">
        <v>220.0</v>
      </c>
      <c r="F3230" s="3" t="s">
        <v>701</v>
      </c>
      <c r="G3230" s="3" t="s">
        <v>643</v>
      </c>
      <c r="H3230" s="3">
        <v>1.0</v>
      </c>
      <c r="I3230" s="2">
        <f>IFERROR(vlookup(F3230,'College Conference'!$B$1:$Z$1000 , 6,False),0)</f>
        <v>7</v>
      </c>
      <c r="J3230" s="2">
        <f>IFERROR(vlookup(G3230,'College Conference'!$B$1:$Z$1000 , 6,False),0)</f>
        <v>6</v>
      </c>
    </row>
    <row r="3231">
      <c r="A3231" s="3" t="s">
        <v>737</v>
      </c>
      <c r="B3231" s="3">
        <v>0.84</v>
      </c>
      <c r="C3231" s="3" t="s">
        <v>279</v>
      </c>
      <c r="D3231" s="4">
        <v>45446.0</v>
      </c>
      <c r="E3231" s="2">
        <v>220.0</v>
      </c>
      <c r="F3231" s="3" t="s">
        <v>691</v>
      </c>
      <c r="G3231" s="3" t="s">
        <v>56</v>
      </c>
      <c r="H3231" s="3">
        <v>1.0</v>
      </c>
      <c r="I3231" s="2">
        <f>IFERROR(vlookup(F3231,'College Conference'!$B$1:$Z$1000 , 6,False),0)</f>
        <v>7</v>
      </c>
      <c r="J3231" s="2">
        <f>IFERROR(vlookup(G3231,'College Conference'!$B$1:$Z$1000 , 6,False),0)</f>
        <v>0</v>
      </c>
    </row>
    <row r="3232">
      <c r="A3232" s="3" t="s">
        <v>1229</v>
      </c>
      <c r="B3232" s="3">
        <v>0.85</v>
      </c>
      <c r="C3232" s="3" t="s">
        <v>274</v>
      </c>
      <c r="D3232" s="2" t="s">
        <v>72</v>
      </c>
      <c r="E3232" s="2">
        <v>199.0</v>
      </c>
      <c r="F3232" s="3" t="s">
        <v>951</v>
      </c>
      <c r="G3232" s="3" t="s">
        <v>143</v>
      </c>
      <c r="H3232" s="3">
        <v>1.0</v>
      </c>
      <c r="I3232" s="2">
        <f>IFERROR(vlookup(F3232,'College Conference'!$B$1:$Z$1000 , 6,False),0)</f>
        <v>11</v>
      </c>
      <c r="J3232" s="2">
        <f>IFERROR(vlookup(G3232,'College Conference'!$B$1:$Z$1000 , 6,False),0)</f>
        <v>1</v>
      </c>
    </row>
    <row r="3233">
      <c r="A3233" s="3" t="s">
        <v>1105</v>
      </c>
      <c r="B3233" s="3">
        <v>0.89</v>
      </c>
      <c r="C3233" s="3" t="s">
        <v>17</v>
      </c>
      <c r="D3233" s="4">
        <v>45423.0</v>
      </c>
      <c r="E3233" s="2">
        <v>179.0</v>
      </c>
      <c r="F3233" s="3" t="s">
        <v>527</v>
      </c>
      <c r="G3233" s="3" t="s">
        <v>171</v>
      </c>
      <c r="H3233" s="3">
        <v>1.0</v>
      </c>
      <c r="I3233" s="2">
        <f>IFERROR(vlookup(F3233,'College Conference'!$B$1:$Z$1000 , 6,False),0)</f>
        <v>5</v>
      </c>
      <c r="J3233" s="2">
        <f>IFERROR(vlookup(G3233,'College Conference'!$B$1:$Z$1000 , 6,False),0)</f>
        <v>1</v>
      </c>
    </row>
    <row r="3234">
      <c r="A3234" s="3" t="s">
        <v>2653</v>
      </c>
      <c r="B3234" s="3">
        <v>0.83</v>
      </c>
      <c r="C3234" s="3" t="s">
        <v>27</v>
      </c>
      <c r="D3234" s="4">
        <v>45423.0</v>
      </c>
      <c r="E3234" s="2">
        <v>160.0</v>
      </c>
      <c r="F3234" s="3" t="s">
        <v>714</v>
      </c>
      <c r="G3234" s="3" t="s">
        <v>512</v>
      </c>
      <c r="H3234" s="3">
        <v>1.0</v>
      </c>
      <c r="I3234" s="2">
        <f>IFERROR(vlookup(F3234,'College Conference'!$B$1:$Z$1000 , 6,False),0)</f>
        <v>7</v>
      </c>
      <c r="J3234" s="2">
        <f>IFERROR(vlookup(G3234,'College Conference'!$B$1:$Z$1000 , 6,False),0)</f>
        <v>5</v>
      </c>
    </row>
    <row r="3235">
      <c r="A3235" s="3" t="s">
        <v>577</v>
      </c>
      <c r="B3235" s="3">
        <v>0.88</v>
      </c>
      <c r="C3235" s="3" t="s">
        <v>17</v>
      </c>
      <c r="D3235" s="4">
        <v>45447.0</v>
      </c>
      <c r="E3235" s="2">
        <v>185.0</v>
      </c>
      <c r="F3235" s="3" t="s">
        <v>530</v>
      </c>
      <c r="G3235" s="3" t="s">
        <v>578</v>
      </c>
      <c r="H3235" s="3">
        <v>1.0</v>
      </c>
      <c r="I3235" s="2">
        <f>IFERROR(vlookup(F3235,'College Conference'!$B$1:$Z$1000 , 6,False),0)</f>
        <v>5</v>
      </c>
      <c r="J3235" s="2">
        <f>IFERROR(vlookup(G3235,'College Conference'!$B$1:$Z$1000 , 6,False),0)</f>
        <v>0</v>
      </c>
    </row>
    <row r="3236">
      <c r="A3236" s="3" t="s">
        <v>738</v>
      </c>
      <c r="B3236" s="3" t="s">
        <v>11</v>
      </c>
      <c r="C3236" s="3" t="s">
        <v>120</v>
      </c>
      <c r="D3236" s="4">
        <v>45450.0</v>
      </c>
      <c r="E3236" s="2">
        <v>240.0</v>
      </c>
      <c r="F3236" s="3" t="s">
        <v>689</v>
      </c>
      <c r="G3236" s="3" t="s">
        <v>185</v>
      </c>
      <c r="H3236" s="3">
        <v>1.0</v>
      </c>
      <c r="I3236" s="2">
        <f>IFERROR(vlookup(F3236,'College Conference'!$B$1:$Z$1000 , 6,False),0)</f>
        <v>7</v>
      </c>
      <c r="J3236" s="2">
        <f>IFERROR(vlookup(G3236,'College Conference'!$B$1:$Z$1000 , 6,False),0)</f>
        <v>0</v>
      </c>
    </row>
    <row r="3237">
      <c r="A3237" s="3" t="s">
        <v>3985</v>
      </c>
      <c r="B3237" s="3">
        <v>0.86</v>
      </c>
      <c r="C3237" s="3" t="s">
        <v>63</v>
      </c>
      <c r="D3237" s="4">
        <v>45446.0</v>
      </c>
      <c r="E3237" s="2">
        <v>190.0</v>
      </c>
      <c r="F3237" s="3" t="s">
        <v>714</v>
      </c>
      <c r="G3237" s="3" t="s">
        <v>772</v>
      </c>
      <c r="H3237" s="3">
        <v>1.0</v>
      </c>
      <c r="I3237" s="2">
        <f>IFERROR(vlookup(F3237,'College Conference'!$B$1:$Z$1000 , 6,False),0)</f>
        <v>7</v>
      </c>
      <c r="J3237" s="2">
        <f>IFERROR(vlookup(G3237,'College Conference'!$B$1:$Z$1000 , 6,False),0)</f>
        <v>8</v>
      </c>
    </row>
    <row r="3238">
      <c r="A3238" s="3" t="s">
        <v>183</v>
      </c>
      <c r="B3238" s="3">
        <v>0.84</v>
      </c>
      <c r="C3238" s="3" t="s">
        <v>17</v>
      </c>
      <c r="D3238" s="4">
        <v>45448.0</v>
      </c>
      <c r="E3238" s="2">
        <v>170.0</v>
      </c>
      <c r="F3238" s="3" t="s">
        <v>139</v>
      </c>
      <c r="G3238" s="3" t="s">
        <v>169</v>
      </c>
      <c r="H3238" s="3">
        <v>1.0</v>
      </c>
      <c r="I3238" s="2">
        <f>IFERROR(vlookup(F3238,'College Conference'!$B$1:$Z$1000 , 6,False),0)</f>
        <v>1</v>
      </c>
      <c r="J3238" s="2">
        <f>IFERROR(vlookup(G3238,'College Conference'!$B$1:$Z$1000 , 6,False),0)</f>
        <v>0</v>
      </c>
    </row>
    <row r="3239">
      <c r="A3239" s="3" t="s">
        <v>835</v>
      </c>
      <c r="B3239" s="3">
        <v>0.84</v>
      </c>
      <c r="C3239" s="3" t="s">
        <v>27</v>
      </c>
      <c r="D3239" s="4">
        <v>45444.0</v>
      </c>
      <c r="E3239" s="2">
        <v>165.0</v>
      </c>
      <c r="F3239" s="3" t="s">
        <v>796</v>
      </c>
      <c r="G3239" s="3" t="s">
        <v>344</v>
      </c>
      <c r="H3239" s="3">
        <v>1.0</v>
      </c>
      <c r="I3239" s="2">
        <f>IFERROR(vlookup(F3239,'College Conference'!$B$1:$Z$1000 , 6,False),0)</f>
        <v>8</v>
      </c>
      <c r="J3239" s="2">
        <f>IFERROR(vlookup(G3239,'College Conference'!$B$1:$Z$1000 , 6,False),0)</f>
        <v>0</v>
      </c>
    </row>
    <row r="3240">
      <c r="A3240" s="3" t="s">
        <v>2210</v>
      </c>
      <c r="B3240" s="3">
        <v>0.87</v>
      </c>
      <c r="C3240" s="3" t="s">
        <v>52</v>
      </c>
      <c r="D3240" s="4">
        <v>45445.0</v>
      </c>
      <c r="E3240" s="2">
        <v>219.0</v>
      </c>
      <c r="F3240" s="3" t="s">
        <v>779</v>
      </c>
      <c r="G3240" s="3" t="s">
        <v>472</v>
      </c>
      <c r="H3240" s="3">
        <v>1.0</v>
      </c>
      <c r="I3240" s="2">
        <f>IFERROR(vlookup(F3240,'College Conference'!$B$1:$Z$1000 , 6,False),0)</f>
        <v>8</v>
      </c>
      <c r="J3240" s="2">
        <f>IFERROR(vlookup(G3240,'College Conference'!$B$1:$Z$1000 , 6,False),0)</f>
        <v>4</v>
      </c>
    </row>
    <row r="3241">
      <c r="A3241" s="3" t="s">
        <v>397</v>
      </c>
      <c r="B3241" s="3">
        <v>0.87</v>
      </c>
      <c r="C3241" s="3" t="s">
        <v>63</v>
      </c>
      <c r="D3241" s="2" t="s">
        <v>72</v>
      </c>
      <c r="E3241" s="2">
        <v>200.0</v>
      </c>
      <c r="F3241" s="3" t="s">
        <v>348</v>
      </c>
      <c r="G3241" s="3" t="s">
        <v>398</v>
      </c>
      <c r="H3241" s="3">
        <v>1.0</v>
      </c>
      <c r="I3241" s="2">
        <f>IFERROR(vlookup(F3241,'College Conference'!$B$1:$Z$1000 , 6,False),0)</f>
        <v>3</v>
      </c>
      <c r="J3241" s="2">
        <f>IFERROR(vlookup(G3241,'College Conference'!$B$1:$Z$1000 , 6,False),0)</f>
        <v>0</v>
      </c>
    </row>
    <row r="3242">
      <c r="A3242" s="3" t="s">
        <v>3457</v>
      </c>
      <c r="B3242" s="3">
        <v>0.93</v>
      </c>
      <c r="C3242" s="3" t="s">
        <v>63</v>
      </c>
      <c r="D3242" s="4">
        <v>45445.0</v>
      </c>
      <c r="E3242" s="2">
        <v>211.0</v>
      </c>
      <c r="F3242" s="3" t="s">
        <v>924</v>
      </c>
      <c r="G3242" s="3" t="s">
        <v>711</v>
      </c>
      <c r="H3242" s="3">
        <v>1.0</v>
      </c>
      <c r="I3242" s="2">
        <f>IFERROR(vlookup(F3242,'College Conference'!$B$1:$Z$1000 , 6,False),0)</f>
        <v>10</v>
      </c>
      <c r="J3242" s="2">
        <f>IFERROR(vlookup(G3242,'College Conference'!$B$1:$Z$1000 , 6,False),0)</f>
        <v>7</v>
      </c>
    </row>
    <row r="3243">
      <c r="A3243" s="3" t="s">
        <v>1714</v>
      </c>
      <c r="B3243" s="3" t="s">
        <v>11</v>
      </c>
      <c r="C3243" s="3" t="s">
        <v>27</v>
      </c>
      <c r="D3243" s="4">
        <v>45423.0</v>
      </c>
      <c r="E3243" s="2">
        <v>170.0</v>
      </c>
      <c r="F3243" s="3" t="s">
        <v>623</v>
      </c>
      <c r="G3243" s="3" t="s">
        <v>348</v>
      </c>
      <c r="H3243" s="3">
        <v>1.0</v>
      </c>
      <c r="I3243" s="2">
        <f>IFERROR(vlookup(F3243,'College Conference'!$B$1:$Z$1000 , 6,False),0)</f>
        <v>6</v>
      </c>
      <c r="J3243" s="2">
        <f>IFERROR(vlookup(G3243,'College Conference'!$B$1:$Z$1000 , 6,False),0)</f>
        <v>3</v>
      </c>
    </row>
    <row r="3244">
      <c r="A3244" s="3" t="s">
        <v>3986</v>
      </c>
      <c r="B3244" s="3">
        <v>0.9</v>
      </c>
      <c r="C3244" s="3" t="s">
        <v>17</v>
      </c>
      <c r="D3244" s="4">
        <v>45423.0</v>
      </c>
      <c r="E3244" s="2">
        <v>178.0</v>
      </c>
      <c r="F3244" s="3" t="s">
        <v>691</v>
      </c>
      <c r="G3244" s="3" t="s">
        <v>796</v>
      </c>
      <c r="H3244" s="3">
        <v>1.0</v>
      </c>
      <c r="I3244" s="2">
        <f>IFERROR(vlookup(F3244,'College Conference'!$B$1:$Z$1000 , 6,False),0)</f>
        <v>7</v>
      </c>
      <c r="J3244" s="2">
        <f>IFERROR(vlookup(G3244,'College Conference'!$B$1:$Z$1000 , 6,False),0)</f>
        <v>8</v>
      </c>
    </row>
    <row r="3245">
      <c r="A3245" s="3" t="s">
        <v>399</v>
      </c>
      <c r="B3245" s="3">
        <v>0.87</v>
      </c>
      <c r="C3245" s="3" t="s">
        <v>274</v>
      </c>
      <c r="D3245" s="4">
        <v>45444.0</v>
      </c>
      <c r="E3245" s="2">
        <v>239.0</v>
      </c>
      <c r="F3245" s="3" t="s">
        <v>400</v>
      </c>
      <c r="G3245" s="3" t="s">
        <v>79</v>
      </c>
      <c r="H3245" s="3">
        <v>1.0</v>
      </c>
      <c r="I3245" s="2">
        <f>IFERROR(vlookup(F3245,'College Conference'!$B$1:$Z$1000 , 6,False),0)</f>
        <v>3</v>
      </c>
      <c r="J3245" s="2">
        <f>IFERROR(vlookup(G3245,'College Conference'!$B$1:$Z$1000 , 6,False),0)</f>
        <v>0</v>
      </c>
    </row>
    <row r="3246">
      <c r="A3246" s="3" t="s">
        <v>579</v>
      </c>
      <c r="B3246" s="3" t="s">
        <v>11</v>
      </c>
      <c r="C3246" s="3" t="s">
        <v>17</v>
      </c>
      <c r="D3246" s="4">
        <v>45421.0</v>
      </c>
      <c r="E3246" s="2">
        <v>175.0</v>
      </c>
      <c r="F3246" s="3" t="s">
        <v>521</v>
      </c>
      <c r="G3246" s="3" t="s">
        <v>580</v>
      </c>
      <c r="H3246" s="3">
        <v>1.0</v>
      </c>
      <c r="I3246" s="2">
        <f>IFERROR(vlookup(F3246,'College Conference'!$B$1:$Z$1000 , 6,False),0)</f>
        <v>5</v>
      </c>
      <c r="J3246" s="2">
        <f>IFERROR(vlookup(G3246,'College Conference'!$B$1:$Z$1000 , 6,False),0)</f>
        <v>0</v>
      </c>
    </row>
    <row r="3247">
      <c r="A3247" s="3" t="s">
        <v>2940</v>
      </c>
      <c r="B3247" s="3">
        <v>0.87</v>
      </c>
      <c r="C3247" s="3" t="s">
        <v>2557</v>
      </c>
      <c r="D3247" s="2" t="s">
        <v>72</v>
      </c>
      <c r="E3247" s="2">
        <v>186.0</v>
      </c>
      <c r="F3247" s="3" t="s">
        <v>318</v>
      </c>
      <c r="G3247" s="3" t="s">
        <v>643</v>
      </c>
      <c r="H3247" s="3">
        <v>1.0</v>
      </c>
      <c r="I3247" s="2">
        <f>IFERROR(vlookup(F3247,'College Conference'!$B$1:$Z$1000 , 6,False),0)</f>
        <v>3</v>
      </c>
      <c r="J3247" s="2">
        <f>IFERROR(vlookup(G3247,'College Conference'!$B$1:$Z$1000 , 6,False),0)</f>
        <v>6</v>
      </c>
    </row>
    <row r="3248">
      <c r="A3248" s="3" t="s">
        <v>581</v>
      </c>
      <c r="B3248" s="3">
        <v>0.81</v>
      </c>
      <c r="C3248" s="3" t="s">
        <v>279</v>
      </c>
      <c r="D3248" s="4">
        <v>45449.0</v>
      </c>
      <c r="E3248" s="2">
        <v>205.0</v>
      </c>
      <c r="F3248" s="3" t="s">
        <v>548</v>
      </c>
      <c r="G3248" s="3" t="s">
        <v>382</v>
      </c>
      <c r="H3248" s="3">
        <v>1.0</v>
      </c>
      <c r="I3248" s="2">
        <f>IFERROR(vlookup(F3248,'College Conference'!$B$1:$Z$1000 , 6,False),0)</f>
        <v>5</v>
      </c>
      <c r="J3248" s="2">
        <f>IFERROR(vlookup(G3248,'College Conference'!$B$1:$Z$1000 , 6,False),0)</f>
        <v>0</v>
      </c>
    </row>
    <row r="3249">
      <c r="A3249" s="3" t="s">
        <v>4254</v>
      </c>
      <c r="B3249" s="3">
        <v>0.85</v>
      </c>
      <c r="C3249" s="3" t="s">
        <v>63</v>
      </c>
      <c r="D3249" s="4">
        <v>45444.0</v>
      </c>
      <c r="E3249" s="2">
        <v>206.0</v>
      </c>
      <c r="F3249" s="3" t="s">
        <v>708</v>
      </c>
      <c r="G3249" s="3" t="s">
        <v>906</v>
      </c>
      <c r="H3249" s="3">
        <v>1.0</v>
      </c>
      <c r="I3249" s="2">
        <f>IFERROR(vlookup(F3249,'College Conference'!$B$1:$Z$1000 , 6,False),0)</f>
        <v>7</v>
      </c>
      <c r="J3249" s="2">
        <f>IFERROR(vlookup(G3249,'College Conference'!$B$1:$Z$1000 , 6,False),0)</f>
        <v>9</v>
      </c>
    </row>
    <row r="3250">
      <c r="A3250" s="3" t="s">
        <v>3588</v>
      </c>
      <c r="B3250" s="3">
        <v>0.85</v>
      </c>
      <c r="C3250" s="3" t="s">
        <v>63</v>
      </c>
      <c r="D3250" s="2" t="s">
        <v>72</v>
      </c>
      <c r="E3250" s="2">
        <v>207.0</v>
      </c>
      <c r="F3250" s="3" t="s">
        <v>804</v>
      </c>
      <c r="G3250" s="3" t="s">
        <v>736</v>
      </c>
      <c r="H3250" s="3">
        <v>1.0</v>
      </c>
      <c r="I3250" s="2">
        <f>IFERROR(vlookup(F3250,'College Conference'!$B$1:$Z$1000 , 6,False),0)</f>
        <v>8</v>
      </c>
      <c r="J3250" s="2">
        <f>IFERROR(vlookup(G3250,'College Conference'!$B$1:$Z$1000 , 6,False),0)</f>
        <v>7</v>
      </c>
    </row>
    <row r="3251">
      <c r="A3251" s="3" t="s">
        <v>492</v>
      </c>
      <c r="B3251" s="3" t="s">
        <v>11</v>
      </c>
      <c r="C3251" s="3" t="s">
        <v>31</v>
      </c>
      <c r="D3251" s="4">
        <v>45448.0</v>
      </c>
      <c r="E3251" s="2">
        <v>298.0</v>
      </c>
      <c r="F3251" s="3" t="s">
        <v>444</v>
      </c>
      <c r="G3251" s="3" t="s">
        <v>144</v>
      </c>
      <c r="H3251" s="3">
        <v>1.0</v>
      </c>
      <c r="I3251" s="2">
        <f>IFERROR(vlookup(F3251,'College Conference'!$B$1:$Z$1000 , 6,False),0)</f>
        <v>4</v>
      </c>
      <c r="J3251" s="2">
        <f>IFERROR(vlookup(G3251,'College Conference'!$B$1:$Z$1000 , 6,False),0)</f>
        <v>0</v>
      </c>
    </row>
    <row r="3252">
      <c r="A3252" s="3" t="s">
        <v>582</v>
      </c>
      <c r="B3252" s="3" t="s">
        <v>11</v>
      </c>
      <c r="C3252" s="3" t="s">
        <v>274</v>
      </c>
      <c r="D3252" s="2" t="s">
        <v>72</v>
      </c>
      <c r="E3252" s="2">
        <v>234.0</v>
      </c>
      <c r="F3252" s="3" t="s">
        <v>514</v>
      </c>
      <c r="G3252" s="3" t="s">
        <v>473</v>
      </c>
      <c r="H3252" s="3">
        <v>1.0</v>
      </c>
      <c r="I3252" s="2">
        <f>IFERROR(vlookup(F3252,'College Conference'!$B$1:$Z$1000 , 6,False),0)</f>
        <v>5</v>
      </c>
      <c r="J3252" s="2">
        <f>IFERROR(vlookup(G3252,'College Conference'!$B$1:$Z$1000 , 6,False),0)</f>
        <v>0</v>
      </c>
    </row>
    <row r="3253">
      <c r="A3253" s="3" t="s">
        <v>2047</v>
      </c>
      <c r="B3253" s="3">
        <v>0.81</v>
      </c>
      <c r="C3253" s="3" t="s">
        <v>111</v>
      </c>
      <c r="D3253" s="2" t="s">
        <v>72</v>
      </c>
      <c r="E3253" s="2">
        <v>189.0</v>
      </c>
      <c r="F3253" s="3" t="s">
        <v>621</v>
      </c>
      <c r="G3253" s="3" t="s">
        <v>444</v>
      </c>
      <c r="H3253" s="3">
        <v>1.0</v>
      </c>
      <c r="I3253" s="2">
        <f>IFERROR(vlookup(F3253,'College Conference'!$B$1:$Z$1000 , 6,False),0)</f>
        <v>6</v>
      </c>
      <c r="J3253" s="2">
        <f>IFERROR(vlookup(G3253,'College Conference'!$B$1:$Z$1000 , 6,False),0)</f>
        <v>4</v>
      </c>
    </row>
    <row r="3254">
      <c r="A3254" s="3" t="s">
        <v>2467</v>
      </c>
      <c r="B3254" s="3">
        <v>0.79</v>
      </c>
      <c r="C3254" s="3" t="s">
        <v>198</v>
      </c>
      <c r="D3254" s="4">
        <v>45444.0</v>
      </c>
      <c r="E3254" s="2">
        <v>192.0</v>
      </c>
      <c r="F3254" s="3" t="s">
        <v>295</v>
      </c>
      <c r="G3254" s="3" t="s">
        <v>525</v>
      </c>
      <c r="H3254" s="3">
        <v>1.0</v>
      </c>
      <c r="I3254" s="2">
        <f>IFERROR(vlookup(F3254,'College Conference'!$B$1:$Z$1000 , 6,False),0)</f>
        <v>3</v>
      </c>
      <c r="J3254" s="2">
        <f>IFERROR(vlookup(G3254,'College Conference'!$B$1:$Z$1000 , 6,False),0)</f>
        <v>5</v>
      </c>
    </row>
    <row r="3255">
      <c r="A3255" s="3" t="s">
        <v>2468</v>
      </c>
      <c r="B3255" s="3">
        <v>0.81</v>
      </c>
      <c r="C3255" s="3" t="s">
        <v>729</v>
      </c>
      <c r="D3255" s="4">
        <v>45444.0</v>
      </c>
      <c r="E3255" s="2">
        <v>220.0</v>
      </c>
      <c r="F3255" s="3" t="s">
        <v>320</v>
      </c>
      <c r="G3255" s="3" t="s">
        <v>514</v>
      </c>
      <c r="H3255" s="3">
        <v>1.0</v>
      </c>
      <c r="I3255" s="2">
        <f>IFERROR(vlookup(F3255,'College Conference'!$B$1:$Z$1000 , 6,False),0)</f>
        <v>3</v>
      </c>
      <c r="J3255" s="2">
        <f>IFERROR(vlookup(G3255,'College Conference'!$B$1:$Z$1000 , 6,False),0)</f>
        <v>5</v>
      </c>
    </row>
    <row r="3256">
      <c r="A3256" s="3" t="s">
        <v>556</v>
      </c>
      <c r="B3256" s="3">
        <v>1.0</v>
      </c>
      <c r="C3256" s="3" t="s">
        <v>191</v>
      </c>
      <c r="D3256" s="4">
        <v>45448.0</v>
      </c>
      <c r="E3256" s="2">
        <v>245.0</v>
      </c>
      <c r="F3256" s="3" t="s">
        <v>325</v>
      </c>
      <c r="G3256" s="3" t="s">
        <v>540</v>
      </c>
      <c r="H3256" s="3">
        <v>1.0</v>
      </c>
      <c r="I3256" s="2">
        <f>IFERROR(vlookup(F3256,'College Conference'!$B$1:$Z$1000 , 6,False),0)</f>
        <v>3</v>
      </c>
      <c r="J3256" s="2">
        <f>IFERROR(vlookup(G3256,'College Conference'!$B$1:$Z$1000 , 6,False),0)</f>
        <v>5</v>
      </c>
    </row>
    <row r="3257">
      <c r="A3257" s="3" t="s">
        <v>2299</v>
      </c>
      <c r="B3257" s="3" t="s">
        <v>11</v>
      </c>
      <c r="C3257" s="3" t="s">
        <v>27</v>
      </c>
      <c r="D3257" s="4">
        <v>45444.0</v>
      </c>
      <c r="E3257" s="2">
        <v>188.0</v>
      </c>
      <c r="F3257" s="3" t="s">
        <v>48</v>
      </c>
      <c r="G3257" s="3" t="s">
        <v>530</v>
      </c>
      <c r="H3257" s="3">
        <v>1.0</v>
      </c>
      <c r="I3257" s="2">
        <f>IFERROR(vlookup(F3257,'College Conference'!$B$1:$Z$1000 , 6,False),0)</f>
        <v>0</v>
      </c>
      <c r="J3257" s="2">
        <f>IFERROR(vlookup(G3257,'College Conference'!$B$1:$Z$1000 , 6,False),0)</f>
        <v>5</v>
      </c>
    </row>
    <row r="3258">
      <c r="A3258" s="3" t="s">
        <v>4206</v>
      </c>
      <c r="B3258" s="3">
        <v>0.88</v>
      </c>
      <c r="C3258" s="3" t="s">
        <v>279</v>
      </c>
      <c r="D3258" s="4">
        <v>45446.0</v>
      </c>
      <c r="E3258" s="2">
        <v>240.0</v>
      </c>
      <c r="F3258" s="3" t="s">
        <v>503</v>
      </c>
      <c r="G3258" s="3" t="s">
        <v>890</v>
      </c>
      <c r="H3258" s="3">
        <v>1.0</v>
      </c>
      <c r="I3258" s="2">
        <f>IFERROR(vlookup(F3258,'College Conference'!$B$1:$Z$1000 , 6,False),0)</f>
        <v>4</v>
      </c>
      <c r="J3258" s="2">
        <f>IFERROR(vlookup(G3258,'College Conference'!$B$1:$Z$1000 , 6,False),0)</f>
        <v>9</v>
      </c>
    </row>
    <row r="3259">
      <c r="A3259" s="3" t="s">
        <v>263</v>
      </c>
      <c r="B3259" s="3">
        <v>0.82</v>
      </c>
      <c r="C3259" s="3" t="s">
        <v>78</v>
      </c>
      <c r="D3259" s="4">
        <v>45447.0</v>
      </c>
      <c r="E3259" s="2">
        <v>230.0</v>
      </c>
      <c r="F3259" s="3" t="s">
        <v>233</v>
      </c>
      <c r="G3259" s="3" t="s">
        <v>28</v>
      </c>
      <c r="H3259" s="3">
        <v>1.0</v>
      </c>
      <c r="I3259" s="2">
        <f>IFERROR(vlookup(F3259,'College Conference'!$B$1:$Z$1000 , 6,False),0)</f>
        <v>2</v>
      </c>
      <c r="J3259" s="2">
        <f>IFERROR(vlookup(G3259,'College Conference'!$B$1:$Z$1000 , 6,False),0)</f>
        <v>0</v>
      </c>
    </row>
    <row r="3260">
      <c r="A3260" s="3" t="s">
        <v>2211</v>
      </c>
      <c r="B3260" s="3">
        <v>0.89</v>
      </c>
      <c r="C3260" s="3" t="s">
        <v>17</v>
      </c>
      <c r="D3260" s="4">
        <v>45423.0</v>
      </c>
      <c r="E3260" s="2">
        <v>170.0</v>
      </c>
      <c r="F3260" s="3" t="s">
        <v>811</v>
      </c>
      <c r="G3260" s="3" t="s">
        <v>503</v>
      </c>
      <c r="H3260" s="3">
        <v>1.0</v>
      </c>
      <c r="I3260" s="2">
        <f>IFERROR(vlookup(F3260,'College Conference'!$B$1:$Z$1000 , 6,False),0)</f>
        <v>8</v>
      </c>
      <c r="J3260" s="2">
        <f>IFERROR(vlookup(G3260,'College Conference'!$B$1:$Z$1000 , 6,False),0)</f>
        <v>4</v>
      </c>
    </row>
    <row r="3261">
      <c r="A3261" s="3" t="s">
        <v>1284</v>
      </c>
      <c r="B3261" s="3">
        <v>0.85</v>
      </c>
      <c r="C3261" s="3" t="s">
        <v>105</v>
      </c>
      <c r="D3261" s="4">
        <v>45447.0</v>
      </c>
      <c r="E3261" s="2">
        <v>320.0</v>
      </c>
      <c r="F3261" s="3" t="s">
        <v>320</v>
      </c>
      <c r="G3261" s="3" t="s">
        <v>240</v>
      </c>
      <c r="H3261" s="3">
        <v>1.0</v>
      </c>
      <c r="I3261" s="2">
        <f>IFERROR(vlookup(F3261,'College Conference'!$B$1:$Z$1000 , 6,False),0)</f>
        <v>3</v>
      </c>
      <c r="J3261" s="2">
        <f>IFERROR(vlookup(G3261,'College Conference'!$B$1:$Z$1000 , 6,False),0)</f>
        <v>2</v>
      </c>
    </row>
    <row r="3262">
      <c r="A3262" s="3" t="s">
        <v>836</v>
      </c>
      <c r="B3262" s="3">
        <v>0.84</v>
      </c>
      <c r="C3262" s="3" t="s">
        <v>353</v>
      </c>
      <c r="D3262" s="4">
        <v>45445.0</v>
      </c>
      <c r="E3262" s="2">
        <v>298.0</v>
      </c>
      <c r="F3262" s="3" t="s">
        <v>776</v>
      </c>
      <c r="G3262" s="3" t="s">
        <v>384</v>
      </c>
      <c r="H3262" s="3">
        <v>1.0</v>
      </c>
      <c r="I3262" s="2">
        <f>IFERROR(vlookup(F3262,'College Conference'!$B$1:$Z$1000 , 6,False),0)</f>
        <v>8</v>
      </c>
      <c r="J3262" s="2">
        <f>IFERROR(vlookup(G3262,'College Conference'!$B$1:$Z$1000 , 6,False),0)</f>
        <v>0</v>
      </c>
    </row>
    <row r="3263">
      <c r="A3263" s="3" t="s">
        <v>3335</v>
      </c>
      <c r="B3263" s="3">
        <v>0.86</v>
      </c>
      <c r="C3263" s="3" t="s">
        <v>120</v>
      </c>
      <c r="D3263" s="4">
        <v>45448.0</v>
      </c>
      <c r="E3263" s="2">
        <v>263.0</v>
      </c>
      <c r="F3263" s="3" t="s">
        <v>325</v>
      </c>
      <c r="G3263" s="3" t="s">
        <v>693</v>
      </c>
      <c r="H3263" s="3">
        <v>1.0</v>
      </c>
      <c r="I3263" s="2">
        <f>IFERROR(vlookup(F3263,'College Conference'!$B$1:$Z$1000 , 6,False),0)</f>
        <v>3</v>
      </c>
      <c r="J3263" s="2">
        <f>IFERROR(vlookup(G3263,'College Conference'!$B$1:$Z$1000 , 6,False),0)</f>
        <v>7</v>
      </c>
    </row>
    <row r="3264">
      <c r="A3264" s="3" t="s">
        <v>1315</v>
      </c>
      <c r="B3264" s="3">
        <v>0.8</v>
      </c>
      <c r="C3264" s="3" t="s">
        <v>63</v>
      </c>
      <c r="D3264" s="4">
        <v>45423.0</v>
      </c>
      <c r="E3264" s="2">
        <v>165.0</v>
      </c>
      <c r="F3264" s="3" t="s">
        <v>568</v>
      </c>
      <c r="G3264" s="3" t="s">
        <v>253</v>
      </c>
      <c r="H3264" s="3">
        <v>1.0</v>
      </c>
      <c r="I3264" s="2">
        <f>IFERROR(vlookup(F3264,'College Conference'!$B$1:$Z$1000 , 6,False),0)</f>
        <v>5</v>
      </c>
      <c r="J3264" s="2">
        <f>IFERROR(vlookup(G3264,'College Conference'!$B$1:$Z$1000 , 6,False),0)</f>
        <v>2</v>
      </c>
    </row>
    <row r="3265">
      <c r="A3265" s="3" t="s">
        <v>583</v>
      </c>
      <c r="B3265" s="3">
        <v>0.87</v>
      </c>
      <c r="C3265" s="3" t="s">
        <v>191</v>
      </c>
      <c r="D3265" s="4">
        <v>45446.0</v>
      </c>
      <c r="E3265" s="2">
        <v>235.0</v>
      </c>
      <c r="F3265" s="3" t="s">
        <v>545</v>
      </c>
      <c r="G3265" s="3" t="s">
        <v>584</v>
      </c>
      <c r="H3265" s="3">
        <v>1.0</v>
      </c>
      <c r="I3265" s="2">
        <f>IFERROR(vlookup(F3265,'College Conference'!$B$1:$Z$1000 , 6,False),0)</f>
        <v>5</v>
      </c>
      <c r="J3265" s="2">
        <f>IFERROR(vlookup(G3265,'College Conference'!$B$1:$Z$1000 , 6,False),0)</f>
        <v>0</v>
      </c>
    </row>
    <row r="3266">
      <c r="A3266" s="3" t="s">
        <v>4409</v>
      </c>
      <c r="B3266" s="3">
        <v>0.83</v>
      </c>
      <c r="C3266" s="3" t="s">
        <v>27</v>
      </c>
      <c r="D3266" s="2" t="s">
        <v>72</v>
      </c>
      <c r="E3266" s="2">
        <v>185.0</v>
      </c>
      <c r="F3266" s="3" t="s">
        <v>811</v>
      </c>
      <c r="G3266" s="3" t="s">
        <v>948</v>
      </c>
      <c r="H3266" s="3">
        <v>1.0</v>
      </c>
      <c r="I3266" s="2">
        <f>IFERROR(vlookup(F3266,'College Conference'!$B$1:$Z$1000 , 6,False),0)</f>
        <v>8</v>
      </c>
      <c r="J3266" s="2">
        <f>IFERROR(vlookup(G3266,'College Conference'!$B$1:$Z$1000 , 6,False),0)</f>
        <v>11</v>
      </c>
    </row>
    <row r="3267">
      <c r="A3267" s="3" t="s">
        <v>1285</v>
      </c>
      <c r="B3267" s="3">
        <v>0.87</v>
      </c>
      <c r="C3267" s="3" t="s">
        <v>27</v>
      </c>
      <c r="D3267" s="4">
        <v>45446.0</v>
      </c>
      <c r="E3267" s="2">
        <v>195.0</v>
      </c>
      <c r="F3267" s="3" t="s">
        <v>348</v>
      </c>
      <c r="G3267" s="3" t="s">
        <v>240</v>
      </c>
      <c r="H3267" s="3">
        <v>1.0</v>
      </c>
      <c r="I3267" s="2">
        <f>IFERROR(vlookup(F3267,'College Conference'!$B$1:$Z$1000 , 6,False),0)</f>
        <v>3</v>
      </c>
      <c r="J3267" s="2">
        <f>IFERROR(vlookup(G3267,'College Conference'!$B$1:$Z$1000 , 6,False),0)</f>
        <v>2</v>
      </c>
    </row>
    <row r="3268">
      <c r="A3268" s="3" t="s">
        <v>1892</v>
      </c>
      <c r="B3268" s="3">
        <v>0.83</v>
      </c>
      <c r="C3268" s="3" t="s">
        <v>27</v>
      </c>
      <c r="D3268" s="4">
        <v>45423.0</v>
      </c>
      <c r="E3268" s="2">
        <v>175.0</v>
      </c>
      <c r="F3268" s="3" t="s">
        <v>922</v>
      </c>
      <c r="G3268" s="3" t="s">
        <v>311</v>
      </c>
      <c r="H3268" s="3">
        <v>1.0</v>
      </c>
      <c r="I3268" s="2">
        <f>IFERROR(vlookup(F3268,'College Conference'!$B$1:$Z$1000 , 6,False),0)</f>
        <v>10</v>
      </c>
      <c r="J3268" s="2">
        <f>IFERROR(vlookup(G3268,'College Conference'!$B$1:$Z$1000 , 6,False),0)</f>
        <v>3</v>
      </c>
    </row>
    <row r="3269">
      <c r="A3269" s="3" t="s">
        <v>739</v>
      </c>
      <c r="B3269" s="3" t="s">
        <v>11</v>
      </c>
      <c r="C3269" s="3" t="s">
        <v>191</v>
      </c>
      <c r="D3269" s="4">
        <v>45444.0</v>
      </c>
      <c r="E3269" s="2">
        <v>212.0</v>
      </c>
      <c r="F3269" s="3" t="s">
        <v>740</v>
      </c>
      <c r="G3269" s="3" t="s">
        <v>412</v>
      </c>
      <c r="H3269" s="3">
        <v>1.0</v>
      </c>
      <c r="I3269" s="2">
        <f>IFERROR(vlookup(F3269,'College Conference'!$B$1:$Z$1000 , 6,False),0)</f>
        <v>7</v>
      </c>
      <c r="J3269" s="2">
        <f>IFERROR(vlookup(G3269,'College Conference'!$B$1:$Z$1000 , 6,False),0)</f>
        <v>0</v>
      </c>
    </row>
    <row r="3270">
      <c r="A3270" s="3" t="s">
        <v>2941</v>
      </c>
      <c r="B3270" s="3" t="s">
        <v>11</v>
      </c>
      <c r="C3270" s="3" t="s">
        <v>78</v>
      </c>
      <c r="D3270" s="4">
        <v>45444.0</v>
      </c>
      <c r="E3270" s="2">
        <v>180.0</v>
      </c>
      <c r="F3270" s="3" t="s">
        <v>404</v>
      </c>
      <c r="G3270" s="3" t="s">
        <v>610</v>
      </c>
      <c r="H3270" s="3">
        <v>1.0</v>
      </c>
      <c r="I3270" s="2">
        <f>IFERROR(vlookup(F3270,'College Conference'!$B$1:$Z$1000 , 6,False),0)</f>
        <v>3</v>
      </c>
      <c r="J3270" s="2">
        <f>IFERROR(vlookup(G3270,'College Conference'!$B$1:$Z$1000 , 6,False),0)</f>
        <v>6</v>
      </c>
    </row>
    <row r="3271">
      <c r="A3271" s="3" t="s">
        <v>3439</v>
      </c>
      <c r="B3271" s="3" t="s">
        <v>11</v>
      </c>
      <c r="C3271" s="3" t="s">
        <v>313</v>
      </c>
      <c r="D3271" s="4">
        <v>45423.0</v>
      </c>
      <c r="E3271" s="2">
        <v>170.0</v>
      </c>
      <c r="F3271" s="3" t="s">
        <v>638</v>
      </c>
      <c r="G3271" s="3" t="s">
        <v>691</v>
      </c>
      <c r="H3271" s="3">
        <v>1.0</v>
      </c>
      <c r="I3271" s="2">
        <f>IFERROR(vlookup(F3271,'College Conference'!$B$1:$Z$1000 , 6,False),0)</f>
        <v>6</v>
      </c>
      <c r="J3271" s="2">
        <f>IFERROR(vlookup(G3271,'College Conference'!$B$1:$Z$1000 , 6,False),0)</f>
        <v>7</v>
      </c>
    </row>
    <row r="3272">
      <c r="A3272" s="3" t="s">
        <v>4193</v>
      </c>
      <c r="B3272" s="3">
        <v>0.95</v>
      </c>
      <c r="C3272" s="3" t="s">
        <v>17</v>
      </c>
      <c r="D3272" s="4">
        <v>45445.0</v>
      </c>
      <c r="E3272" s="2">
        <v>200.0</v>
      </c>
      <c r="F3272" s="3" t="s">
        <v>292</v>
      </c>
      <c r="G3272" s="3" t="s">
        <v>894</v>
      </c>
      <c r="H3272" s="3">
        <v>1.0</v>
      </c>
      <c r="I3272" s="2">
        <f>IFERROR(vlookup(F3272,'College Conference'!$B$1:$Z$1000 , 6,False),0)</f>
        <v>3</v>
      </c>
      <c r="J3272" s="2">
        <f>IFERROR(vlookup(G3272,'College Conference'!$B$1:$Z$1000 , 6,False),0)</f>
        <v>9</v>
      </c>
    </row>
    <row r="3273">
      <c r="A3273" s="3" t="s">
        <v>2122</v>
      </c>
      <c r="B3273" s="3">
        <v>0.9</v>
      </c>
      <c r="C3273" s="3" t="s">
        <v>22</v>
      </c>
      <c r="D3273" s="4">
        <v>45423.0</v>
      </c>
      <c r="E3273" s="2">
        <v>200.0</v>
      </c>
      <c r="F3273" s="3" t="s">
        <v>714</v>
      </c>
      <c r="G3273" s="3" t="s">
        <v>621</v>
      </c>
      <c r="H3273" s="3">
        <v>1.0</v>
      </c>
      <c r="I3273" s="2">
        <f>IFERROR(vlookup(F3273,'College Conference'!$B$1:$Z$1000 , 6,False),0)</f>
        <v>7</v>
      </c>
      <c r="J3273" s="2">
        <f>IFERROR(vlookup(G3273,'College Conference'!$B$1:$Z$1000 , 6,False),0)</f>
        <v>6</v>
      </c>
    </row>
    <row r="3274">
      <c r="A3274" s="3" t="s">
        <v>585</v>
      </c>
      <c r="B3274" s="3" t="s">
        <v>11</v>
      </c>
      <c r="C3274" s="3" t="s">
        <v>17</v>
      </c>
      <c r="D3274" s="4">
        <v>45423.0</v>
      </c>
      <c r="E3274" s="2">
        <v>197.0</v>
      </c>
      <c r="F3274" s="3" t="s">
        <v>517</v>
      </c>
      <c r="G3274" s="3" t="s">
        <v>113</v>
      </c>
      <c r="H3274" s="3">
        <v>1.0</v>
      </c>
      <c r="I3274" s="2">
        <f>IFERROR(vlookup(F3274,'College Conference'!$B$1:$Z$1000 , 6,False),0)</f>
        <v>5</v>
      </c>
      <c r="J3274" s="2">
        <f>IFERROR(vlookup(G3274,'College Conference'!$B$1:$Z$1000 , 6,False),0)</f>
        <v>0</v>
      </c>
    </row>
    <row r="3275">
      <c r="A3275" s="3" t="s">
        <v>942</v>
      </c>
      <c r="B3275" s="3">
        <v>0.75</v>
      </c>
      <c r="C3275" s="3" t="s">
        <v>27</v>
      </c>
      <c r="D3275" s="4">
        <v>45423.0</v>
      </c>
      <c r="E3275" s="2">
        <v>175.0</v>
      </c>
      <c r="F3275" s="3" t="s">
        <v>922</v>
      </c>
      <c r="G3275" s="3" t="s">
        <v>597</v>
      </c>
      <c r="H3275" s="3">
        <v>1.0</v>
      </c>
      <c r="I3275" s="2">
        <f>IFERROR(vlookup(F3275,'College Conference'!$B$1:$Z$1000 , 6,False),0)</f>
        <v>10</v>
      </c>
      <c r="J3275" s="2">
        <f>IFERROR(vlookup(G3275,'College Conference'!$B$1:$Z$1000 , 6,False),0)</f>
        <v>0</v>
      </c>
    </row>
    <row r="3276">
      <c r="A3276" s="3" t="s">
        <v>2034</v>
      </c>
      <c r="B3276" s="3">
        <v>0.84</v>
      </c>
      <c r="C3276" s="3" t="s">
        <v>111</v>
      </c>
      <c r="D3276" s="4">
        <v>45444.0</v>
      </c>
      <c r="E3276" s="2">
        <v>220.0</v>
      </c>
      <c r="F3276" s="3" t="s">
        <v>301</v>
      </c>
      <c r="G3276" s="3" t="s">
        <v>446</v>
      </c>
      <c r="H3276" s="3">
        <v>1.0</v>
      </c>
      <c r="I3276" s="2">
        <f>IFERROR(vlookup(F3276,'College Conference'!$B$1:$Z$1000 , 6,False),0)</f>
        <v>3</v>
      </c>
      <c r="J3276" s="2">
        <f>IFERROR(vlookup(G3276,'College Conference'!$B$1:$Z$1000 , 6,False),0)</f>
        <v>4</v>
      </c>
    </row>
    <row r="3277">
      <c r="A3277" s="3" t="s">
        <v>1326</v>
      </c>
      <c r="B3277" s="3">
        <v>0.75</v>
      </c>
      <c r="C3277" s="3" t="s">
        <v>274</v>
      </c>
      <c r="D3277" s="4">
        <v>45445.0</v>
      </c>
      <c r="E3277" s="2">
        <v>220.0</v>
      </c>
      <c r="F3277" s="3" t="s">
        <v>1325</v>
      </c>
      <c r="G3277" s="3" t="s">
        <v>236</v>
      </c>
      <c r="H3277" s="3">
        <v>1.0</v>
      </c>
      <c r="I3277" s="2">
        <f>IFERROR(vlookup(F3277,'College Conference'!$B$1:$Z$1000 , 6,False),0)</f>
        <v>6</v>
      </c>
      <c r="J3277" s="2">
        <f>IFERROR(vlookup(G3277,'College Conference'!$B$1:$Z$1000 , 6,False),0)</f>
        <v>2</v>
      </c>
    </row>
    <row r="3278">
      <c r="A3278" s="3" t="s">
        <v>1434</v>
      </c>
      <c r="B3278" s="3">
        <v>0.76</v>
      </c>
      <c r="C3278" s="3" t="s">
        <v>17</v>
      </c>
      <c r="D3278" s="4">
        <v>45421.0</v>
      </c>
      <c r="E3278" s="2">
        <v>170.0</v>
      </c>
      <c r="F3278" s="3" t="s">
        <v>618</v>
      </c>
      <c r="G3278" s="3" t="s">
        <v>400</v>
      </c>
      <c r="H3278" s="3">
        <v>1.0</v>
      </c>
      <c r="I3278" s="2">
        <f>IFERROR(vlookup(F3278,'College Conference'!$B$1:$Z$1000 , 6,False),0)</f>
        <v>0</v>
      </c>
      <c r="J3278" s="2">
        <f>IFERROR(vlookup(G3278,'College Conference'!$B$1:$Z$1000 , 6,False),0)</f>
        <v>3</v>
      </c>
    </row>
    <row r="3279">
      <c r="A3279" s="3" t="s">
        <v>3738</v>
      </c>
      <c r="B3279" s="3">
        <v>0.76</v>
      </c>
      <c r="C3279" s="3" t="s">
        <v>17</v>
      </c>
      <c r="D3279" s="4">
        <v>45444.0</v>
      </c>
      <c r="E3279" s="2">
        <v>180.0</v>
      </c>
      <c r="F3279" s="3" t="s">
        <v>240</v>
      </c>
      <c r="G3279" s="3" t="s">
        <v>779</v>
      </c>
      <c r="H3279" s="3">
        <v>1.0</v>
      </c>
      <c r="I3279" s="2">
        <f>IFERROR(vlookup(F3279,'College Conference'!$B$1:$Z$1000 , 6,False),0)</f>
        <v>2</v>
      </c>
      <c r="J3279" s="2">
        <f>IFERROR(vlookup(G3279,'College Conference'!$B$1:$Z$1000 , 6,False),0)</f>
        <v>8</v>
      </c>
    </row>
    <row r="3280">
      <c r="A3280" s="3" t="s">
        <v>1316</v>
      </c>
      <c r="B3280" s="3">
        <v>0.84</v>
      </c>
      <c r="C3280" s="3" t="s">
        <v>27</v>
      </c>
      <c r="D3280" s="4">
        <v>45422.0</v>
      </c>
      <c r="E3280" s="2">
        <v>175.0</v>
      </c>
      <c r="F3280" s="3" t="s">
        <v>512</v>
      </c>
      <c r="G3280" s="3" t="s">
        <v>253</v>
      </c>
      <c r="H3280" s="3">
        <v>1.0</v>
      </c>
      <c r="I3280" s="2">
        <f>IFERROR(vlookup(F3280,'College Conference'!$B$1:$Z$1000 , 6,False),0)</f>
        <v>5</v>
      </c>
      <c r="J3280" s="2">
        <f>IFERROR(vlookup(G3280,'College Conference'!$B$1:$Z$1000 , 6,False),0)</f>
        <v>2</v>
      </c>
    </row>
    <row r="3281">
      <c r="A3281" s="3" t="s">
        <v>401</v>
      </c>
      <c r="B3281" s="3">
        <v>0.86</v>
      </c>
      <c r="C3281" s="3" t="s">
        <v>17</v>
      </c>
      <c r="D3281" s="4">
        <v>45423.0</v>
      </c>
      <c r="E3281" s="2">
        <v>184.0</v>
      </c>
      <c r="F3281" s="3" t="s">
        <v>295</v>
      </c>
      <c r="G3281" s="3" t="s">
        <v>402</v>
      </c>
      <c r="H3281" s="3">
        <v>1.0</v>
      </c>
      <c r="I3281" s="2">
        <f>IFERROR(vlookup(F3281,'College Conference'!$B$1:$Z$1000 , 6,False),0)</f>
        <v>3</v>
      </c>
      <c r="J3281" s="2">
        <f>IFERROR(vlookup(G3281,'College Conference'!$B$1:$Z$1000 , 6,False),0)</f>
        <v>0</v>
      </c>
    </row>
    <row r="3282">
      <c r="A3282" s="3" t="s">
        <v>659</v>
      </c>
      <c r="B3282" s="3">
        <v>0.81</v>
      </c>
      <c r="C3282" s="3" t="s">
        <v>274</v>
      </c>
      <c r="D3282" s="4">
        <v>45444.0</v>
      </c>
      <c r="E3282" s="2">
        <v>190.0</v>
      </c>
      <c r="F3282" s="3" t="s">
        <v>631</v>
      </c>
      <c r="G3282" s="3" t="s">
        <v>660</v>
      </c>
      <c r="H3282" s="3">
        <v>1.0</v>
      </c>
      <c r="I3282" s="2">
        <f>IFERROR(vlookup(F3282,'College Conference'!$B$1:$Z$1000 , 6,False),0)</f>
        <v>6</v>
      </c>
      <c r="J3282" s="2">
        <f>IFERROR(vlookup(G3282,'College Conference'!$B$1:$Z$1000 , 6,False),0)</f>
        <v>0</v>
      </c>
    </row>
    <row r="3283">
      <c r="A3283" s="3" t="s">
        <v>2110</v>
      </c>
      <c r="B3283" s="3">
        <v>0.88</v>
      </c>
      <c r="C3283" s="3" t="s">
        <v>63</v>
      </c>
      <c r="D3283" s="4">
        <v>45444.0</v>
      </c>
      <c r="E3283" s="2">
        <v>174.0</v>
      </c>
      <c r="F3283" s="3" t="s">
        <v>525</v>
      </c>
      <c r="G3283" s="3" t="s">
        <v>503</v>
      </c>
      <c r="H3283" s="3">
        <v>1.0</v>
      </c>
      <c r="I3283" s="2">
        <f>IFERROR(vlookup(F3283,'College Conference'!$B$1:$Z$1000 , 6,False),0)</f>
        <v>5</v>
      </c>
      <c r="J3283" s="2">
        <f>IFERROR(vlookup(G3283,'College Conference'!$B$1:$Z$1000 , 6,False),0)</f>
        <v>4</v>
      </c>
    </row>
    <row r="3284">
      <c r="A3284" s="3" t="s">
        <v>2942</v>
      </c>
      <c r="B3284" s="3">
        <v>0.86</v>
      </c>
      <c r="C3284" s="3" t="s">
        <v>120</v>
      </c>
      <c r="D3284" s="4">
        <v>45449.0</v>
      </c>
      <c r="E3284" s="2">
        <v>230.0</v>
      </c>
      <c r="F3284" s="3" t="s">
        <v>311</v>
      </c>
      <c r="G3284" s="3" t="s">
        <v>610</v>
      </c>
      <c r="H3284" s="3">
        <v>1.0</v>
      </c>
      <c r="I3284" s="2">
        <f>IFERROR(vlookup(F3284,'College Conference'!$B$1:$Z$1000 , 6,False),0)</f>
        <v>3</v>
      </c>
      <c r="J3284" s="2">
        <f>IFERROR(vlookup(G3284,'College Conference'!$B$1:$Z$1000 , 6,False),0)</f>
        <v>6</v>
      </c>
    </row>
    <row r="3285">
      <c r="A3285" s="3" t="s">
        <v>1384</v>
      </c>
      <c r="B3285" s="3">
        <v>0.88</v>
      </c>
      <c r="C3285" s="3" t="s">
        <v>27</v>
      </c>
      <c r="D3285" s="4">
        <v>45423.0</v>
      </c>
      <c r="E3285" s="2">
        <v>195.0</v>
      </c>
      <c r="F3285" s="3" t="s">
        <v>774</v>
      </c>
      <c r="G3285" s="3" t="s">
        <v>282</v>
      </c>
      <c r="H3285" s="3">
        <v>1.0</v>
      </c>
      <c r="I3285" s="2">
        <f>IFERROR(vlookup(F3285,'College Conference'!$B$1:$Z$1000 , 6,False),0)</f>
        <v>8</v>
      </c>
      <c r="J3285" s="2">
        <f>IFERROR(vlookup(G3285,'College Conference'!$B$1:$Z$1000 , 6,False),0)</f>
        <v>2</v>
      </c>
    </row>
    <row r="3286">
      <c r="A3286" s="3" t="s">
        <v>2221</v>
      </c>
      <c r="B3286" s="3">
        <v>0.81</v>
      </c>
      <c r="C3286" s="3" t="s">
        <v>17</v>
      </c>
      <c r="D3286" s="2" t="s">
        <v>72</v>
      </c>
      <c r="E3286" s="2">
        <v>175.0</v>
      </c>
      <c r="F3286" s="3" t="s">
        <v>890</v>
      </c>
      <c r="G3286" s="3" t="s">
        <v>446</v>
      </c>
      <c r="H3286" s="3">
        <v>1.0</v>
      </c>
      <c r="I3286" s="2">
        <f>IFERROR(vlookup(F3286,'College Conference'!$B$1:$Z$1000 , 6,False),0)</f>
        <v>9</v>
      </c>
      <c r="J3286" s="2">
        <f>IFERROR(vlookup(G3286,'College Conference'!$B$1:$Z$1000 , 6,False),0)</f>
        <v>4</v>
      </c>
    </row>
    <row r="3287">
      <c r="A3287" s="3" t="s">
        <v>2966</v>
      </c>
      <c r="B3287" s="3">
        <v>0.77</v>
      </c>
      <c r="C3287" s="3" t="s">
        <v>52</v>
      </c>
      <c r="D3287" s="4">
        <v>45445.0</v>
      </c>
      <c r="E3287" s="2">
        <v>178.0</v>
      </c>
      <c r="F3287" s="3" t="s">
        <v>472</v>
      </c>
      <c r="G3287" s="3" t="s">
        <v>610</v>
      </c>
      <c r="H3287" s="3">
        <v>1.0</v>
      </c>
      <c r="I3287" s="2">
        <f>IFERROR(vlookup(F3287,'College Conference'!$B$1:$Z$1000 , 6,False),0)</f>
        <v>4</v>
      </c>
      <c r="J3287" s="2">
        <f>IFERROR(vlookup(G3287,'College Conference'!$B$1:$Z$1000 , 6,False),0)</f>
        <v>6</v>
      </c>
    </row>
    <row r="3288">
      <c r="A3288" s="3" t="s">
        <v>943</v>
      </c>
      <c r="B3288" s="3" t="s">
        <v>11</v>
      </c>
      <c r="C3288" s="3" t="s">
        <v>279</v>
      </c>
      <c r="D3288" s="4">
        <v>45444.0</v>
      </c>
      <c r="E3288" s="2">
        <v>255.0</v>
      </c>
      <c r="F3288" s="3" t="s">
        <v>922</v>
      </c>
      <c r="G3288" s="3" t="s">
        <v>363</v>
      </c>
      <c r="H3288" s="3">
        <v>1.0</v>
      </c>
      <c r="I3288" s="2">
        <f>IFERROR(vlookup(F3288,'College Conference'!$B$1:$Z$1000 , 6,False),0)</f>
        <v>10</v>
      </c>
      <c r="J3288" s="2">
        <f>IFERROR(vlookup(G3288,'College Conference'!$B$1:$Z$1000 , 6,False),0)</f>
        <v>0</v>
      </c>
    </row>
    <row r="3289">
      <c r="A3289" s="3" t="s">
        <v>2300</v>
      </c>
      <c r="B3289" s="3">
        <v>0.79</v>
      </c>
      <c r="C3289" s="3" t="s">
        <v>258</v>
      </c>
      <c r="D3289" s="4">
        <v>45447.0</v>
      </c>
      <c r="E3289" s="2">
        <v>180.0</v>
      </c>
      <c r="F3289" s="3" t="s">
        <v>2301</v>
      </c>
      <c r="G3289" s="3" t="s">
        <v>564</v>
      </c>
      <c r="H3289" s="3">
        <v>1.0</v>
      </c>
      <c r="I3289" s="2">
        <f>IFERROR(vlookup(F3289,'College Conference'!$B$1:$Z$1000 , 6,False),0)</f>
        <v>0</v>
      </c>
      <c r="J3289" s="2">
        <f>IFERROR(vlookup(G3289,'College Conference'!$B$1:$Z$1000 , 6,False),0)</f>
        <v>5</v>
      </c>
    </row>
    <row r="3290">
      <c r="A3290" s="3" t="s">
        <v>3223</v>
      </c>
      <c r="B3290" s="3" t="s">
        <v>11</v>
      </c>
      <c r="C3290" s="3" t="s">
        <v>120</v>
      </c>
      <c r="D3290" s="4">
        <v>45451.0</v>
      </c>
      <c r="E3290" s="2">
        <v>262.0</v>
      </c>
      <c r="F3290" s="3" t="s">
        <v>1006</v>
      </c>
      <c r="G3290" s="3" t="s">
        <v>693</v>
      </c>
      <c r="H3290" s="3">
        <v>1.0</v>
      </c>
      <c r="I3290" s="2">
        <f>IFERROR(vlookup(F3290,'College Conference'!$B$1:$Z$1000 , 6,False),0)</f>
        <v>0</v>
      </c>
      <c r="J3290" s="2">
        <f>IFERROR(vlookup(G3290,'College Conference'!$B$1:$Z$1000 , 6,False),0)</f>
        <v>7</v>
      </c>
    </row>
    <row r="3291">
      <c r="A3291" s="3" t="s">
        <v>1435</v>
      </c>
      <c r="B3291" s="3" t="s">
        <v>11</v>
      </c>
      <c r="C3291" s="3" t="s">
        <v>191</v>
      </c>
      <c r="D3291" s="4">
        <v>45444.0</v>
      </c>
      <c r="E3291" s="2">
        <v>190.0</v>
      </c>
      <c r="F3291" s="3" t="s">
        <v>1436</v>
      </c>
      <c r="G3291" s="3" t="s">
        <v>372</v>
      </c>
      <c r="H3291" s="3">
        <v>1.0</v>
      </c>
      <c r="I3291" s="2">
        <f>IFERROR(vlookup(F3291,'College Conference'!$B$1:$Z$1000 , 6,False),0)</f>
        <v>0</v>
      </c>
      <c r="J3291" s="2">
        <f>IFERROR(vlookup(G3291,'College Conference'!$B$1:$Z$1000 , 6,False),0)</f>
        <v>3</v>
      </c>
    </row>
    <row r="3292">
      <c r="A3292" s="3" t="s">
        <v>1821</v>
      </c>
      <c r="B3292" s="3">
        <v>0.98</v>
      </c>
      <c r="C3292" s="3" t="s">
        <v>17</v>
      </c>
      <c r="D3292" s="4">
        <v>45445.0</v>
      </c>
      <c r="E3292" s="2">
        <v>205.0</v>
      </c>
      <c r="F3292" s="3" t="s">
        <v>335</v>
      </c>
      <c r="G3292" s="3" t="s">
        <v>811</v>
      </c>
      <c r="H3292" s="3">
        <v>1.0</v>
      </c>
      <c r="I3292" s="2">
        <f>IFERROR(vlookup(F3292,'College Conference'!$B$1:$Z$1000 , 6,False),0)</f>
        <v>3</v>
      </c>
      <c r="J3292" s="2">
        <f>IFERROR(vlookup(G3292,'College Conference'!$B$1:$Z$1000 , 6,False),0)</f>
        <v>8</v>
      </c>
    </row>
    <row r="3293">
      <c r="A3293" s="3" t="s">
        <v>661</v>
      </c>
      <c r="B3293" s="3">
        <v>0.86</v>
      </c>
      <c r="C3293" s="3" t="s">
        <v>258</v>
      </c>
      <c r="D3293" s="4">
        <v>45446.0</v>
      </c>
      <c r="E3293" s="2">
        <v>180.0</v>
      </c>
      <c r="F3293" s="3" t="s">
        <v>643</v>
      </c>
      <c r="G3293" s="3" t="s">
        <v>29</v>
      </c>
      <c r="H3293" s="3">
        <v>1.0</v>
      </c>
      <c r="I3293" s="2">
        <f>IFERROR(vlookup(F3293,'College Conference'!$B$1:$Z$1000 , 6,False),0)</f>
        <v>6</v>
      </c>
      <c r="J3293" s="2">
        <f>IFERROR(vlookup(G3293,'College Conference'!$B$1:$Z$1000 , 6,False),0)</f>
        <v>0</v>
      </c>
    </row>
    <row r="3294">
      <c r="A3294" s="3" t="s">
        <v>264</v>
      </c>
      <c r="B3294" s="3" t="s">
        <v>11</v>
      </c>
      <c r="C3294" s="3" t="s">
        <v>17</v>
      </c>
      <c r="D3294" s="4">
        <v>45423.0</v>
      </c>
      <c r="E3294" s="2">
        <v>164.0</v>
      </c>
      <c r="F3294" s="3" t="s">
        <v>231</v>
      </c>
      <c r="G3294" s="3" t="s">
        <v>265</v>
      </c>
      <c r="H3294" s="3">
        <v>1.0</v>
      </c>
      <c r="I3294" s="2">
        <f>IFERROR(vlookup(F3294,'College Conference'!$B$1:$Z$1000 , 6,False),0)</f>
        <v>2</v>
      </c>
      <c r="J3294" s="2">
        <f>IFERROR(vlookup(G3294,'College Conference'!$B$1:$Z$1000 , 6,False),0)</f>
        <v>0</v>
      </c>
    </row>
    <row r="3295">
      <c r="A3295" s="3" t="s">
        <v>2549</v>
      </c>
      <c r="B3295" s="3" t="s">
        <v>11</v>
      </c>
      <c r="C3295" s="3" t="s">
        <v>279</v>
      </c>
      <c r="D3295" s="4">
        <v>45449.0</v>
      </c>
      <c r="E3295" s="2">
        <v>240.0</v>
      </c>
      <c r="F3295" s="3" t="s">
        <v>361</v>
      </c>
      <c r="G3295" s="3" t="s">
        <v>783</v>
      </c>
      <c r="H3295" s="3">
        <v>1.0</v>
      </c>
      <c r="I3295" s="2">
        <f>IFERROR(vlookup(F3295,'College Conference'!$B$1:$Z$1000 , 6,False),0)</f>
        <v>0</v>
      </c>
      <c r="J3295" s="2">
        <f>IFERROR(vlookup(G3295,'College Conference'!$B$1:$Z$1000 , 6,False),0)</f>
        <v>8</v>
      </c>
    </row>
    <row r="3296">
      <c r="A3296" s="3" t="s">
        <v>586</v>
      </c>
      <c r="B3296" s="3">
        <v>0.87</v>
      </c>
      <c r="C3296" s="3" t="s">
        <v>22</v>
      </c>
      <c r="D3296" s="4">
        <v>45423.0</v>
      </c>
      <c r="E3296" s="2">
        <v>180.0</v>
      </c>
      <c r="F3296" s="3" t="s">
        <v>519</v>
      </c>
      <c r="G3296" s="3" t="s">
        <v>382</v>
      </c>
      <c r="H3296" s="3">
        <v>1.0</v>
      </c>
      <c r="I3296" s="2">
        <f>IFERROR(vlookup(F3296,'College Conference'!$B$1:$Z$1000 , 6,False),0)</f>
        <v>5</v>
      </c>
      <c r="J3296" s="2">
        <f>IFERROR(vlookup(G3296,'College Conference'!$B$1:$Z$1000 , 6,False),0)</f>
        <v>0</v>
      </c>
    </row>
    <row r="3297">
      <c r="A3297" s="3" t="s">
        <v>3016</v>
      </c>
      <c r="B3297" s="3">
        <v>0.87</v>
      </c>
      <c r="C3297" s="3" t="s">
        <v>27</v>
      </c>
      <c r="D3297" s="2" t="s">
        <v>72</v>
      </c>
      <c r="E3297" s="2">
        <v>185.0</v>
      </c>
      <c r="F3297" s="3" t="s">
        <v>527</v>
      </c>
      <c r="G3297" s="3" t="s">
        <v>615</v>
      </c>
      <c r="H3297" s="3">
        <v>1.0</v>
      </c>
      <c r="I3297" s="2">
        <f>IFERROR(vlookup(F3297,'College Conference'!$B$1:$Z$1000 , 6,False),0)</f>
        <v>5</v>
      </c>
      <c r="J3297" s="2">
        <f>IFERROR(vlookup(G3297,'College Conference'!$B$1:$Z$1000 , 6,False),0)</f>
        <v>6</v>
      </c>
    </row>
    <row r="3298">
      <c r="A3298" s="3" t="s">
        <v>1063</v>
      </c>
      <c r="B3298" s="3">
        <v>0.83</v>
      </c>
      <c r="C3298" s="3" t="s">
        <v>274</v>
      </c>
      <c r="D3298" s="2" t="s">
        <v>72</v>
      </c>
      <c r="E3298" s="2">
        <v>226.0</v>
      </c>
      <c r="F3298" s="3" t="s">
        <v>348</v>
      </c>
      <c r="G3298" s="3" t="s">
        <v>149</v>
      </c>
      <c r="H3298" s="3">
        <v>1.0</v>
      </c>
      <c r="I3298" s="2">
        <f>IFERROR(vlookup(F3298,'College Conference'!$B$1:$Z$1000 , 6,False),0)</f>
        <v>3</v>
      </c>
      <c r="J3298" s="2">
        <f>IFERROR(vlookup(G3298,'College Conference'!$B$1:$Z$1000 , 6,False),0)</f>
        <v>1</v>
      </c>
    </row>
    <row r="3299">
      <c r="A3299" s="3" t="s">
        <v>1779</v>
      </c>
      <c r="B3299" s="3">
        <v>0.98</v>
      </c>
      <c r="C3299" s="3" t="s">
        <v>31</v>
      </c>
      <c r="D3299" s="4">
        <v>45448.0</v>
      </c>
      <c r="E3299" s="2">
        <v>310.0</v>
      </c>
      <c r="F3299" s="3" t="s">
        <v>689</v>
      </c>
      <c r="G3299" s="3" t="s">
        <v>325</v>
      </c>
      <c r="H3299" s="3">
        <v>1.0</v>
      </c>
      <c r="I3299" s="2">
        <f>IFERROR(vlookup(F3299,'College Conference'!$B$1:$Z$1000 , 6,False),0)</f>
        <v>7</v>
      </c>
      <c r="J3299" s="2">
        <f>IFERROR(vlookup(G3299,'College Conference'!$B$1:$Z$1000 , 6,False),0)</f>
        <v>3</v>
      </c>
    </row>
    <row r="3300">
      <c r="A3300" s="3" t="s">
        <v>4328</v>
      </c>
      <c r="B3300" s="3">
        <v>0.87</v>
      </c>
      <c r="C3300" s="3" t="s">
        <v>27</v>
      </c>
      <c r="D3300" s="4">
        <v>45423.0</v>
      </c>
      <c r="E3300" s="2">
        <v>175.0</v>
      </c>
      <c r="F3300" s="3" t="s">
        <v>525</v>
      </c>
      <c r="G3300" s="3" t="s">
        <v>922</v>
      </c>
      <c r="H3300" s="3">
        <v>1.0</v>
      </c>
      <c r="I3300" s="2">
        <f>IFERROR(vlookup(F3300,'College Conference'!$B$1:$Z$1000 , 6,False),0)</f>
        <v>5</v>
      </c>
      <c r="J3300" s="2">
        <f>IFERROR(vlookup(G3300,'College Conference'!$B$1:$Z$1000 , 6,False),0)</f>
        <v>10</v>
      </c>
    </row>
    <row r="3301">
      <c r="A3301" s="3" t="s">
        <v>1674</v>
      </c>
      <c r="B3301" s="3">
        <v>0.84</v>
      </c>
      <c r="C3301" s="3" t="s">
        <v>17</v>
      </c>
      <c r="D3301" s="2" t="s">
        <v>72</v>
      </c>
      <c r="E3301" s="2">
        <v>186.0</v>
      </c>
      <c r="F3301" s="3" t="s">
        <v>517</v>
      </c>
      <c r="G3301" s="3" t="s">
        <v>311</v>
      </c>
      <c r="H3301" s="3">
        <v>1.0</v>
      </c>
      <c r="I3301" s="2">
        <f>IFERROR(vlookup(F3301,'College Conference'!$B$1:$Z$1000 , 6,False),0)</f>
        <v>5</v>
      </c>
      <c r="J3301" s="2">
        <f>IFERROR(vlookup(G3301,'College Conference'!$B$1:$Z$1000 , 6,False),0)</f>
        <v>3</v>
      </c>
    </row>
    <row r="3302">
      <c r="A3302" s="3" t="s">
        <v>1286</v>
      </c>
      <c r="B3302" s="3">
        <v>0.89</v>
      </c>
      <c r="C3302" s="3" t="s">
        <v>27</v>
      </c>
      <c r="D3302" s="4">
        <v>45445.0</v>
      </c>
      <c r="E3302" s="2">
        <v>182.0</v>
      </c>
      <c r="F3302" s="3" t="s">
        <v>318</v>
      </c>
      <c r="G3302" s="3" t="s">
        <v>253</v>
      </c>
      <c r="H3302" s="3">
        <v>1.0</v>
      </c>
      <c r="I3302" s="2">
        <f>IFERROR(vlookup(F3302,'College Conference'!$B$1:$Z$1000 , 6,False),0)</f>
        <v>3</v>
      </c>
      <c r="J3302" s="2">
        <f>IFERROR(vlookup(G3302,'College Conference'!$B$1:$Z$1000 , 6,False),0)</f>
        <v>2</v>
      </c>
    </row>
    <row r="3303">
      <c r="A3303" s="3" t="s">
        <v>1437</v>
      </c>
      <c r="B3303" s="3" t="s">
        <v>11</v>
      </c>
      <c r="C3303" s="3" t="s">
        <v>17</v>
      </c>
      <c r="D3303" s="4">
        <v>45446.0</v>
      </c>
      <c r="E3303" s="2">
        <v>209.0</v>
      </c>
      <c r="F3303" s="3" t="s">
        <v>256</v>
      </c>
      <c r="G3303" s="3" t="s">
        <v>322</v>
      </c>
      <c r="H3303" s="3">
        <v>1.0</v>
      </c>
      <c r="I3303" s="2">
        <f>IFERROR(vlookup(F3303,'College Conference'!$B$1:$Z$1000 , 6,False),0)</f>
        <v>0</v>
      </c>
      <c r="J3303" s="2">
        <f>IFERROR(vlookup(G3303,'College Conference'!$B$1:$Z$1000 , 6,False),0)</f>
        <v>3</v>
      </c>
    </row>
    <row r="3304">
      <c r="A3304" s="3" t="s">
        <v>4194</v>
      </c>
      <c r="B3304" s="3">
        <v>0.89</v>
      </c>
      <c r="C3304" s="3" t="s">
        <v>258</v>
      </c>
      <c r="D3304" s="4">
        <v>45445.0</v>
      </c>
      <c r="E3304" s="2">
        <v>188.0</v>
      </c>
      <c r="F3304" s="3" t="s">
        <v>322</v>
      </c>
      <c r="G3304" s="3" t="s">
        <v>906</v>
      </c>
      <c r="H3304" s="3">
        <v>1.0</v>
      </c>
      <c r="I3304" s="2">
        <f>IFERROR(vlookup(F3304,'College Conference'!$B$1:$Z$1000 , 6,False),0)</f>
        <v>3</v>
      </c>
      <c r="J3304" s="2">
        <f>IFERROR(vlookup(G3304,'College Conference'!$B$1:$Z$1000 , 6,False),0)</f>
        <v>9</v>
      </c>
    </row>
    <row r="3305">
      <c r="A3305" s="3" t="s">
        <v>2111</v>
      </c>
      <c r="B3305" s="3">
        <v>0.88</v>
      </c>
      <c r="C3305" s="3" t="s">
        <v>17</v>
      </c>
      <c r="D3305" s="4">
        <v>45444.0</v>
      </c>
      <c r="E3305" s="2">
        <v>216.0</v>
      </c>
      <c r="F3305" s="3" t="s">
        <v>525</v>
      </c>
      <c r="G3305" s="3" t="s">
        <v>440</v>
      </c>
      <c r="H3305" s="3">
        <v>1.0</v>
      </c>
      <c r="I3305" s="2">
        <f>IFERROR(vlookup(F3305,'College Conference'!$B$1:$Z$1000 , 6,False),0)</f>
        <v>5</v>
      </c>
      <c r="J3305" s="2">
        <f>IFERROR(vlookup(G3305,'College Conference'!$B$1:$Z$1000 , 6,False),0)</f>
        <v>4</v>
      </c>
    </row>
    <row r="3306">
      <c r="A3306" s="3" t="s">
        <v>913</v>
      </c>
      <c r="B3306" s="3">
        <v>0.86</v>
      </c>
      <c r="C3306" s="3" t="s">
        <v>111</v>
      </c>
      <c r="D3306" s="4">
        <v>45445.0</v>
      </c>
      <c r="E3306" s="2">
        <v>186.0</v>
      </c>
      <c r="F3306" s="3" t="s">
        <v>892</v>
      </c>
      <c r="G3306" s="3" t="s">
        <v>914</v>
      </c>
      <c r="H3306" s="3">
        <v>1.0</v>
      </c>
      <c r="I3306" s="2">
        <f>IFERROR(vlookup(F3306,'College Conference'!$B$1:$Z$1000 , 6,False),0)</f>
        <v>9</v>
      </c>
      <c r="J3306" s="2">
        <f>IFERROR(vlookup(G3306,'College Conference'!$B$1:$Z$1000 , 6,False),0)</f>
        <v>0</v>
      </c>
    </row>
    <row r="3307">
      <c r="A3307" s="3" t="s">
        <v>741</v>
      </c>
      <c r="B3307" s="3" t="s">
        <v>11</v>
      </c>
      <c r="C3307" s="3" t="s">
        <v>415</v>
      </c>
      <c r="D3307" s="4">
        <v>45446.0</v>
      </c>
      <c r="E3307" s="2">
        <v>300.0</v>
      </c>
      <c r="F3307" s="3" t="s">
        <v>693</v>
      </c>
      <c r="G3307" s="3" t="s">
        <v>328</v>
      </c>
      <c r="H3307" s="3">
        <v>1.0</v>
      </c>
      <c r="I3307" s="2">
        <f>IFERROR(vlookup(F3307,'College Conference'!$B$1:$Z$1000 , 6,False),0)</f>
        <v>7</v>
      </c>
      <c r="J3307" s="2">
        <f>IFERROR(vlookup(G3307,'College Conference'!$B$1:$Z$1000 , 6,False),0)</f>
        <v>0</v>
      </c>
    </row>
    <row r="3308">
      <c r="A3308" s="3" t="s">
        <v>3987</v>
      </c>
      <c r="B3308" s="3">
        <v>0.94</v>
      </c>
      <c r="C3308" s="3" t="s">
        <v>274</v>
      </c>
      <c r="D3308" s="4">
        <v>45445.0</v>
      </c>
      <c r="E3308" s="2">
        <v>240.0</v>
      </c>
      <c r="F3308" s="3" t="s">
        <v>703</v>
      </c>
      <c r="G3308" s="3" t="s">
        <v>796</v>
      </c>
      <c r="H3308" s="3">
        <v>1.0</v>
      </c>
      <c r="I3308" s="2">
        <f>IFERROR(vlookup(F3308,'College Conference'!$B$1:$Z$1000 , 6,False),0)</f>
        <v>7</v>
      </c>
      <c r="J3308" s="2">
        <f>IFERROR(vlookup(G3308,'College Conference'!$B$1:$Z$1000 , 6,False),0)</f>
        <v>8</v>
      </c>
    </row>
    <row r="3309">
      <c r="A3309" s="3" t="s">
        <v>3739</v>
      </c>
      <c r="B3309" s="3">
        <v>0.83</v>
      </c>
      <c r="C3309" s="3" t="s">
        <v>17</v>
      </c>
      <c r="D3309" s="4">
        <v>45423.0</v>
      </c>
      <c r="E3309" s="2">
        <v>155.0</v>
      </c>
      <c r="F3309" s="3" t="s">
        <v>244</v>
      </c>
      <c r="G3309" s="3" t="s">
        <v>799</v>
      </c>
      <c r="H3309" s="3">
        <v>1.0</v>
      </c>
      <c r="I3309" s="2">
        <f>IFERROR(vlookup(F3309,'College Conference'!$B$1:$Z$1000 , 6,False),0)</f>
        <v>2</v>
      </c>
      <c r="J3309" s="2">
        <f>IFERROR(vlookup(G3309,'College Conference'!$B$1:$Z$1000 , 6,False),0)</f>
        <v>8</v>
      </c>
    </row>
    <row r="3310">
      <c r="A3310" s="3" t="s">
        <v>3740</v>
      </c>
      <c r="B3310" s="3">
        <v>0.86</v>
      </c>
      <c r="C3310" s="3" t="s">
        <v>22</v>
      </c>
      <c r="D3310" s="4">
        <v>45423.0</v>
      </c>
      <c r="E3310" s="2">
        <v>195.0</v>
      </c>
      <c r="F3310" s="3" t="s">
        <v>244</v>
      </c>
      <c r="G3310" s="3" t="s">
        <v>772</v>
      </c>
      <c r="H3310" s="3">
        <v>1.0</v>
      </c>
      <c r="I3310" s="2">
        <f>IFERROR(vlookup(F3310,'College Conference'!$B$1:$Z$1000 , 6,False),0)</f>
        <v>2</v>
      </c>
      <c r="J3310" s="2">
        <f>IFERROR(vlookup(G3310,'College Conference'!$B$1:$Z$1000 , 6,False),0)</f>
        <v>8</v>
      </c>
    </row>
    <row r="3311">
      <c r="A3311" s="3" t="s">
        <v>1780</v>
      </c>
      <c r="B3311" s="3">
        <v>0.85</v>
      </c>
      <c r="C3311" s="3" t="s">
        <v>279</v>
      </c>
      <c r="D3311" s="4">
        <v>45447.0</v>
      </c>
      <c r="E3311" s="2">
        <v>225.0</v>
      </c>
      <c r="F3311" s="3" t="s">
        <v>689</v>
      </c>
      <c r="G3311" s="3" t="s">
        <v>306</v>
      </c>
      <c r="H3311" s="3">
        <v>1.0</v>
      </c>
      <c r="I3311" s="2">
        <f>IFERROR(vlookup(F3311,'College Conference'!$B$1:$Z$1000 , 6,False),0)</f>
        <v>7</v>
      </c>
      <c r="J3311" s="2">
        <f>IFERROR(vlookup(G3311,'College Conference'!$B$1:$Z$1000 , 6,False),0)</f>
        <v>3</v>
      </c>
    </row>
    <row r="3312">
      <c r="A3312" s="3" t="s">
        <v>3988</v>
      </c>
      <c r="B3312" s="3">
        <v>0.86</v>
      </c>
      <c r="C3312" s="3" t="s">
        <v>17</v>
      </c>
      <c r="D3312" s="2" t="s">
        <v>82</v>
      </c>
      <c r="E3312" s="2">
        <v>0.0</v>
      </c>
      <c r="F3312" s="3" t="s">
        <v>734</v>
      </c>
      <c r="G3312" s="3" t="s">
        <v>816</v>
      </c>
      <c r="H3312" s="3">
        <v>1.0</v>
      </c>
      <c r="I3312" s="2">
        <f>IFERROR(vlookup(F3312,'College Conference'!$B$1:$Z$1000 , 6,False),0)</f>
        <v>7</v>
      </c>
      <c r="J3312" s="2">
        <f>IFERROR(vlookup(G3312,'College Conference'!$B$1:$Z$1000 , 6,False),0)</f>
        <v>8</v>
      </c>
    </row>
    <row r="3313">
      <c r="A3313" s="3" t="s">
        <v>4255</v>
      </c>
      <c r="B3313" s="3" t="s">
        <v>11</v>
      </c>
      <c r="C3313" s="3" t="s">
        <v>111</v>
      </c>
      <c r="D3313" s="4">
        <v>45448.0</v>
      </c>
      <c r="E3313" s="2">
        <v>209.0</v>
      </c>
      <c r="F3313" s="3" t="s">
        <v>687</v>
      </c>
      <c r="G3313" s="3" t="s">
        <v>890</v>
      </c>
      <c r="H3313" s="3">
        <v>1.0</v>
      </c>
      <c r="I3313" s="2">
        <f>IFERROR(vlookup(F3313,'College Conference'!$B$1:$Z$1000 , 6,False),0)</f>
        <v>7</v>
      </c>
      <c r="J3313" s="2">
        <f>IFERROR(vlookup(G3313,'College Conference'!$B$1:$Z$1000 , 6,False),0)</f>
        <v>9</v>
      </c>
    </row>
    <row r="3314">
      <c r="A3314" s="3" t="s">
        <v>3826</v>
      </c>
      <c r="B3314" s="3">
        <v>0.95</v>
      </c>
      <c r="C3314" s="3" t="s">
        <v>27</v>
      </c>
      <c r="D3314" s="4">
        <v>45444.0</v>
      </c>
      <c r="E3314" s="2">
        <v>187.0</v>
      </c>
      <c r="F3314" s="3" t="s">
        <v>348</v>
      </c>
      <c r="G3314" s="3" t="s">
        <v>811</v>
      </c>
      <c r="H3314" s="3">
        <v>1.0</v>
      </c>
      <c r="I3314" s="2">
        <f>IFERROR(vlookup(F3314,'College Conference'!$B$1:$Z$1000 , 6,False),0)</f>
        <v>3</v>
      </c>
      <c r="J3314" s="2">
        <f>IFERROR(vlookup(G3314,'College Conference'!$B$1:$Z$1000 , 6,False),0)</f>
        <v>8</v>
      </c>
    </row>
    <row r="3315">
      <c r="A3315" s="3" t="s">
        <v>3367</v>
      </c>
      <c r="B3315" s="3">
        <v>0.73</v>
      </c>
      <c r="C3315" s="3" t="s">
        <v>313</v>
      </c>
      <c r="D3315" s="4">
        <v>45446.0</v>
      </c>
      <c r="E3315" s="2">
        <v>215.0</v>
      </c>
      <c r="F3315" s="3" t="s">
        <v>461</v>
      </c>
      <c r="G3315" s="3" t="s">
        <v>701</v>
      </c>
      <c r="H3315" s="3">
        <v>1.0</v>
      </c>
      <c r="I3315" s="2">
        <f>IFERROR(vlookup(F3315,'College Conference'!$B$1:$Z$1000 , 6,False),0)</f>
        <v>4</v>
      </c>
      <c r="J3315" s="2">
        <f>IFERROR(vlookup(G3315,'College Conference'!$B$1:$Z$1000 , 6,False),0)</f>
        <v>7</v>
      </c>
    </row>
    <row r="3316">
      <c r="A3316" s="3" t="s">
        <v>403</v>
      </c>
      <c r="B3316" s="3" t="s">
        <v>11</v>
      </c>
      <c r="C3316" s="3" t="s">
        <v>191</v>
      </c>
      <c r="D3316" s="4">
        <v>45447.0</v>
      </c>
      <c r="E3316" s="2">
        <v>210.0</v>
      </c>
      <c r="F3316" s="3" t="s">
        <v>404</v>
      </c>
      <c r="G3316" s="3" t="s">
        <v>293</v>
      </c>
      <c r="H3316" s="3">
        <v>1.0</v>
      </c>
      <c r="I3316" s="2">
        <f>IFERROR(vlookup(F3316,'College Conference'!$B$1:$Z$1000 , 6,False),0)</f>
        <v>3</v>
      </c>
      <c r="J3316" s="2">
        <f>IFERROR(vlookup(G3316,'College Conference'!$B$1:$Z$1000 , 6,False),0)</f>
        <v>0</v>
      </c>
    </row>
    <row r="3317">
      <c r="A3317" s="3" t="s">
        <v>493</v>
      </c>
      <c r="B3317" s="3" t="s">
        <v>11</v>
      </c>
      <c r="C3317" s="3" t="s">
        <v>22</v>
      </c>
      <c r="D3317" s="4">
        <v>45420.0</v>
      </c>
      <c r="E3317" s="2">
        <v>190.0</v>
      </c>
      <c r="F3317" s="3" t="s">
        <v>455</v>
      </c>
      <c r="G3317" s="3" t="s">
        <v>494</v>
      </c>
      <c r="H3317" s="3">
        <v>1.0</v>
      </c>
      <c r="I3317" s="2">
        <f>IFERROR(vlookup(F3317,'College Conference'!$B$1:$Z$1000 , 6,False),0)</f>
        <v>4</v>
      </c>
      <c r="J3317" s="2">
        <f>IFERROR(vlookup(G3317,'College Conference'!$B$1:$Z$1000 , 6,False),0)</f>
        <v>0</v>
      </c>
    </row>
    <row r="3318">
      <c r="A3318" s="3" t="s">
        <v>2842</v>
      </c>
      <c r="B3318" s="3" t="s">
        <v>11</v>
      </c>
      <c r="C3318" s="3" t="s">
        <v>22</v>
      </c>
      <c r="D3318" s="4">
        <v>45421.0</v>
      </c>
      <c r="E3318" s="2">
        <v>200.0</v>
      </c>
      <c r="F3318" s="3" t="s">
        <v>1428</v>
      </c>
      <c r="G3318" s="3" t="s">
        <v>626</v>
      </c>
      <c r="H3318" s="3">
        <v>1.0</v>
      </c>
      <c r="I3318" s="2">
        <f>IFERROR(vlookup(F3318,'College Conference'!$B$1:$Z$1000 , 6,False),0)</f>
        <v>0</v>
      </c>
      <c r="J3318" s="2">
        <f>IFERROR(vlookup(G3318,'College Conference'!$B$1:$Z$1000 , 6,False),0)</f>
        <v>6</v>
      </c>
    </row>
    <row r="3319">
      <c r="A3319" s="3" t="s">
        <v>2216</v>
      </c>
      <c r="B3319" s="3">
        <v>0.8</v>
      </c>
      <c r="C3319" s="3" t="s">
        <v>111</v>
      </c>
      <c r="D3319" s="4">
        <v>45445.0</v>
      </c>
      <c r="E3319" s="2">
        <v>200.0</v>
      </c>
      <c r="F3319" s="3" t="s">
        <v>233</v>
      </c>
      <c r="G3319" s="3" t="s">
        <v>525</v>
      </c>
      <c r="H3319" s="3">
        <v>1.0</v>
      </c>
      <c r="I3319" s="2">
        <f>IFERROR(vlookup(F3319,'College Conference'!$B$1:$Z$1000 , 6,False),0)</f>
        <v>2</v>
      </c>
      <c r="J3319" s="2">
        <f>IFERROR(vlookup(G3319,'College Conference'!$B$1:$Z$1000 , 6,False),0)</f>
        <v>5</v>
      </c>
    </row>
    <row r="3320">
      <c r="A3320" s="3" t="s">
        <v>2742</v>
      </c>
      <c r="B3320" s="3">
        <v>0.86</v>
      </c>
      <c r="C3320" s="3" t="s">
        <v>105</v>
      </c>
      <c r="D3320" s="4">
        <v>45446.0</v>
      </c>
      <c r="E3320" s="2">
        <v>284.0</v>
      </c>
      <c r="F3320" s="3" t="s">
        <v>774</v>
      </c>
      <c r="G3320" s="3" t="s">
        <v>510</v>
      </c>
      <c r="H3320" s="3">
        <v>1.0</v>
      </c>
      <c r="I3320" s="2">
        <f>IFERROR(vlookup(F3320,'College Conference'!$B$1:$Z$1000 , 6,False),0)</f>
        <v>8</v>
      </c>
      <c r="J3320" s="2">
        <f>IFERROR(vlookup(G3320,'College Conference'!$B$1:$Z$1000 , 6,False),0)</f>
        <v>5</v>
      </c>
    </row>
    <row r="3321">
      <c r="A3321" s="3" t="s">
        <v>1106</v>
      </c>
      <c r="B3321" s="3">
        <v>0.89</v>
      </c>
      <c r="C3321" s="3" t="s">
        <v>105</v>
      </c>
      <c r="D3321" s="4">
        <v>45446.0</v>
      </c>
      <c r="E3321" s="2">
        <v>285.0</v>
      </c>
      <c r="F3321" s="3" t="s">
        <v>545</v>
      </c>
      <c r="G3321" s="3" t="s">
        <v>139</v>
      </c>
      <c r="H3321" s="3">
        <v>1.0</v>
      </c>
      <c r="I3321" s="2">
        <f>IFERROR(vlookup(F3321,'College Conference'!$B$1:$Z$1000 , 6,False),0)</f>
        <v>5</v>
      </c>
      <c r="J3321" s="2">
        <f>IFERROR(vlookup(G3321,'College Conference'!$B$1:$Z$1000 , 6,False),0)</f>
        <v>1</v>
      </c>
    </row>
    <row r="3322">
      <c r="A3322" s="3" t="s">
        <v>4222</v>
      </c>
      <c r="B3322" s="3">
        <v>0.87</v>
      </c>
      <c r="C3322" s="3" t="s">
        <v>17</v>
      </c>
      <c r="D3322" s="4">
        <v>45422.0</v>
      </c>
      <c r="E3322" s="2">
        <v>171.0</v>
      </c>
      <c r="F3322" s="3" t="s">
        <v>530</v>
      </c>
      <c r="G3322" s="3" t="s">
        <v>900</v>
      </c>
      <c r="H3322" s="3">
        <v>1.0</v>
      </c>
      <c r="I3322" s="2">
        <f>IFERROR(vlookup(F3322,'College Conference'!$B$1:$Z$1000 , 6,False),0)</f>
        <v>5</v>
      </c>
      <c r="J3322" s="2">
        <f>IFERROR(vlookup(G3322,'College Conference'!$B$1:$Z$1000 , 6,False),0)</f>
        <v>9</v>
      </c>
    </row>
    <row r="3323">
      <c r="A3323" s="3" t="s">
        <v>2654</v>
      </c>
      <c r="B3323" s="3">
        <v>0.77</v>
      </c>
      <c r="C3323" s="3" t="s">
        <v>120</v>
      </c>
      <c r="D3323" s="4">
        <v>45450.0</v>
      </c>
      <c r="E3323" s="2">
        <v>263.0</v>
      </c>
      <c r="F3323" s="3" t="s">
        <v>693</v>
      </c>
      <c r="G3323" s="3" t="s">
        <v>545</v>
      </c>
      <c r="H3323" s="3">
        <v>1.0</v>
      </c>
      <c r="I3323" s="2">
        <f>IFERROR(vlookup(F3323,'College Conference'!$B$1:$Z$1000 , 6,False),0)</f>
        <v>7</v>
      </c>
      <c r="J3323" s="2">
        <f>IFERROR(vlookup(G3323,'College Conference'!$B$1:$Z$1000 , 6,False),0)</f>
        <v>5</v>
      </c>
    </row>
    <row r="3324">
      <c r="A3324" s="3" t="s">
        <v>1692</v>
      </c>
      <c r="B3324" s="3" t="s">
        <v>11</v>
      </c>
      <c r="C3324" s="3" t="s">
        <v>286</v>
      </c>
      <c r="D3324" s="4">
        <v>45448.0</v>
      </c>
      <c r="E3324" s="2">
        <v>270.0</v>
      </c>
      <c r="F3324" s="3" t="s">
        <v>772</v>
      </c>
      <c r="G3324" s="3" t="s">
        <v>631</v>
      </c>
      <c r="H3324" s="3">
        <v>1.0</v>
      </c>
      <c r="I3324" s="2">
        <f>IFERROR(vlookup(F3324,'College Conference'!$B$1:$Z$1000 , 6,False),0)</f>
        <v>8</v>
      </c>
      <c r="J3324" s="2">
        <f>IFERROR(vlookup(G3324,'College Conference'!$B$1:$Z$1000 , 6,False),0)</f>
        <v>6</v>
      </c>
    </row>
    <row r="3325">
      <c r="A3325" s="3" t="s">
        <v>1438</v>
      </c>
      <c r="B3325" s="3" t="s">
        <v>11</v>
      </c>
      <c r="C3325" s="3" t="s">
        <v>120</v>
      </c>
      <c r="D3325" s="4">
        <v>45448.0</v>
      </c>
      <c r="E3325" s="2">
        <v>235.0</v>
      </c>
      <c r="F3325" s="3" t="s">
        <v>331</v>
      </c>
      <c r="G3325" s="3" t="s">
        <v>318</v>
      </c>
      <c r="H3325" s="3">
        <v>1.0</v>
      </c>
      <c r="I3325" s="2">
        <f>IFERROR(vlookup(F3325,'College Conference'!$B$1:$Z$1000 , 6,False),0)</f>
        <v>0</v>
      </c>
      <c r="J3325" s="2">
        <f>IFERROR(vlookup(G3325,'College Conference'!$B$1:$Z$1000 , 6,False),0)</f>
        <v>3</v>
      </c>
    </row>
    <row r="3326">
      <c r="A3326" s="3" t="s">
        <v>2743</v>
      </c>
      <c r="B3326" s="3">
        <v>0.84</v>
      </c>
      <c r="C3326" s="3" t="s">
        <v>31</v>
      </c>
      <c r="D3326" s="4">
        <v>45447.0</v>
      </c>
      <c r="E3326" s="2">
        <v>285.0</v>
      </c>
      <c r="F3326" s="3" t="s">
        <v>781</v>
      </c>
      <c r="G3326" s="3" t="s">
        <v>527</v>
      </c>
      <c r="H3326" s="3">
        <v>1.0</v>
      </c>
      <c r="I3326" s="2">
        <f>IFERROR(vlookup(F3326,'College Conference'!$B$1:$Z$1000 , 6,False),0)</f>
        <v>8</v>
      </c>
      <c r="J3326" s="2">
        <f>IFERROR(vlookup(G3326,'College Conference'!$B$1:$Z$1000 , 6,False),0)</f>
        <v>5</v>
      </c>
    </row>
    <row r="3327">
      <c r="A3327" s="3" t="s">
        <v>4223</v>
      </c>
      <c r="B3327" s="3">
        <v>0.8</v>
      </c>
      <c r="C3327" s="3" t="s">
        <v>105</v>
      </c>
      <c r="D3327" s="4">
        <v>45444.0</v>
      </c>
      <c r="E3327" s="2">
        <v>315.0</v>
      </c>
      <c r="F3327" s="3" t="s">
        <v>519</v>
      </c>
      <c r="G3327" s="3" t="s">
        <v>896</v>
      </c>
      <c r="H3327" s="3">
        <v>1.0</v>
      </c>
      <c r="I3327" s="2">
        <f>IFERROR(vlookup(F3327,'College Conference'!$B$1:$Z$1000 , 6,False),0)</f>
        <v>5</v>
      </c>
      <c r="J3327" s="2">
        <f>IFERROR(vlookup(G3327,'College Conference'!$B$1:$Z$1000 , 6,False),0)</f>
        <v>9</v>
      </c>
    </row>
    <row r="3328">
      <c r="A3328" s="3" t="s">
        <v>742</v>
      </c>
      <c r="B3328" s="3">
        <v>0.89</v>
      </c>
      <c r="C3328" s="3" t="s">
        <v>63</v>
      </c>
      <c r="D3328" s="2" t="s">
        <v>72</v>
      </c>
      <c r="E3328" s="2">
        <v>210.0</v>
      </c>
      <c r="F3328" s="3" t="s">
        <v>689</v>
      </c>
      <c r="G3328" s="3" t="s">
        <v>152</v>
      </c>
      <c r="H3328" s="3">
        <v>1.0</v>
      </c>
      <c r="I3328" s="2">
        <f>IFERROR(vlookup(F3328,'College Conference'!$B$1:$Z$1000 , 6,False),0)</f>
        <v>7</v>
      </c>
      <c r="J3328" s="2">
        <f>IFERROR(vlookup(G3328,'College Conference'!$B$1:$Z$1000 , 6,False),0)</f>
        <v>0</v>
      </c>
    </row>
    <row r="3329">
      <c r="A3329" s="3" t="s">
        <v>1611</v>
      </c>
      <c r="B3329" s="3">
        <v>0.81</v>
      </c>
      <c r="C3329" s="3" t="s">
        <v>191</v>
      </c>
      <c r="D3329" s="4">
        <v>45423.0</v>
      </c>
      <c r="E3329" s="2">
        <v>215.0</v>
      </c>
      <c r="F3329" s="3" t="s">
        <v>774</v>
      </c>
      <c r="G3329" s="3" t="s">
        <v>461</v>
      </c>
      <c r="H3329" s="3">
        <v>1.0</v>
      </c>
      <c r="I3329" s="2">
        <f>IFERROR(vlookup(F3329,'College Conference'!$B$1:$Z$1000 , 6,False),0)</f>
        <v>8</v>
      </c>
      <c r="J3329" s="2">
        <f>IFERROR(vlookup(G3329,'College Conference'!$B$1:$Z$1000 , 6,False),0)</f>
        <v>4</v>
      </c>
    </row>
    <row r="3330">
      <c r="A3330" s="3" t="s">
        <v>2302</v>
      </c>
      <c r="B3330" s="3" t="s">
        <v>11</v>
      </c>
      <c r="C3330" s="3" t="s">
        <v>63</v>
      </c>
      <c r="D3330" s="4">
        <v>45447.0</v>
      </c>
      <c r="E3330" s="2">
        <v>184.0</v>
      </c>
      <c r="F3330" s="3" t="s">
        <v>2303</v>
      </c>
      <c r="G3330" s="3" t="s">
        <v>527</v>
      </c>
      <c r="H3330" s="3">
        <v>1.0</v>
      </c>
      <c r="I3330" s="2">
        <f>IFERROR(vlookup(F3330,'College Conference'!$B$1:$Z$1000 , 6,False),0)</f>
        <v>0</v>
      </c>
      <c r="J3330" s="2">
        <f>IFERROR(vlookup(G3330,'College Conference'!$B$1:$Z$1000 , 6,False),0)</f>
        <v>5</v>
      </c>
    </row>
    <row r="3331">
      <c r="A3331" s="3" t="s">
        <v>662</v>
      </c>
      <c r="B3331" s="3" t="s">
        <v>11</v>
      </c>
      <c r="C3331" s="3" t="s">
        <v>17</v>
      </c>
      <c r="D3331" s="4">
        <v>45447.0</v>
      </c>
      <c r="E3331" s="2">
        <v>215.0</v>
      </c>
      <c r="F3331" s="3" t="s">
        <v>663</v>
      </c>
      <c r="G3331" s="3" t="s">
        <v>664</v>
      </c>
      <c r="H3331" s="3">
        <v>1.0</v>
      </c>
      <c r="I3331" s="2">
        <f>IFERROR(vlookup(F3331,'College Conference'!$B$1:$Z$1000 , 6,False),0)</f>
        <v>6</v>
      </c>
      <c r="J3331" s="2">
        <f>IFERROR(vlookup(G3331,'College Conference'!$B$1:$Z$1000 , 6,False),0)</f>
        <v>0</v>
      </c>
    </row>
    <row r="3332">
      <c r="A3332" s="3" t="s">
        <v>2967</v>
      </c>
      <c r="B3332" s="3">
        <v>0.89</v>
      </c>
      <c r="C3332" s="3" t="s">
        <v>17</v>
      </c>
      <c r="D3332" s="4">
        <v>45419.0</v>
      </c>
      <c r="E3332" s="2">
        <v>170.0</v>
      </c>
      <c r="F3332" s="3" t="s">
        <v>472</v>
      </c>
      <c r="G3332" s="3" t="s">
        <v>621</v>
      </c>
      <c r="H3332" s="3">
        <v>1.0</v>
      </c>
      <c r="I3332" s="2">
        <f>IFERROR(vlookup(F3332,'College Conference'!$B$1:$Z$1000 , 6,False),0)</f>
        <v>4</v>
      </c>
      <c r="J3332" s="2">
        <f>IFERROR(vlookup(G3332,'College Conference'!$B$1:$Z$1000 , 6,False),0)</f>
        <v>6</v>
      </c>
    </row>
    <row r="3333">
      <c r="A3333" s="3" t="s">
        <v>2180</v>
      </c>
      <c r="B3333" s="3">
        <v>0.87</v>
      </c>
      <c r="C3333" s="3" t="s">
        <v>63</v>
      </c>
      <c r="D3333" s="2" t="s">
        <v>72</v>
      </c>
      <c r="E3333" s="2">
        <v>184.0</v>
      </c>
      <c r="F3333" s="3" t="s">
        <v>689</v>
      </c>
      <c r="G3333" s="3" t="s">
        <v>455</v>
      </c>
      <c r="H3333" s="3">
        <v>1.0</v>
      </c>
      <c r="I3333" s="2">
        <f>IFERROR(vlookup(F3333,'College Conference'!$B$1:$Z$1000 , 6,False),0)</f>
        <v>7</v>
      </c>
      <c r="J3333" s="2">
        <f>IFERROR(vlookup(G3333,'College Conference'!$B$1:$Z$1000 , 6,False),0)</f>
        <v>4</v>
      </c>
    </row>
    <row r="3334">
      <c r="A3334" s="3" t="s">
        <v>1620</v>
      </c>
      <c r="B3334" s="3">
        <v>0.86</v>
      </c>
      <c r="C3334" s="3" t="s">
        <v>111</v>
      </c>
      <c r="D3334" s="4">
        <v>45445.0</v>
      </c>
      <c r="E3334" s="2">
        <v>195.0</v>
      </c>
      <c r="F3334" s="3" t="s">
        <v>472</v>
      </c>
      <c r="G3334" s="3" t="s">
        <v>306</v>
      </c>
      <c r="H3334" s="3">
        <v>1.0</v>
      </c>
      <c r="I3334" s="2">
        <f>IFERROR(vlookup(F3334,'College Conference'!$B$1:$Z$1000 , 6,False),0)</f>
        <v>4</v>
      </c>
      <c r="J3334" s="2">
        <f>IFERROR(vlookup(G3334,'College Conference'!$B$1:$Z$1000 , 6,False),0)</f>
        <v>3</v>
      </c>
    </row>
    <row r="3335">
      <c r="A3335" s="3" t="s">
        <v>915</v>
      </c>
      <c r="B3335" s="3">
        <v>0.85</v>
      </c>
      <c r="C3335" s="3" t="s">
        <v>120</v>
      </c>
      <c r="D3335" s="4">
        <v>45446.0</v>
      </c>
      <c r="E3335" s="2">
        <v>255.0</v>
      </c>
      <c r="F3335" s="3" t="s">
        <v>900</v>
      </c>
      <c r="G3335" s="3" t="s">
        <v>382</v>
      </c>
      <c r="H3335" s="3">
        <v>1.0</v>
      </c>
      <c r="I3335" s="2">
        <f>IFERROR(vlookup(F3335,'College Conference'!$B$1:$Z$1000 , 6,False),0)</f>
        <v>9</v>
      </c>
      <c r="J3335" s="2">
        <f>IFERROR(vlookup(G3335,'College Conference'!$B$1:$Z$1000 , 6,False),0)</f>
        <v>0</v>
      </c>
    </row>
    <row r="3336">
      <c r="A3336" s="3" t="s">
        <v>2744</v>
      </c>
      <c r="B3336" s="3">
        <v>0.85</v>
      </c>
      <c r="C3336" s="3" t="s">
        <v>27</v>
      </c>
      <c r="D3336" s="4">
        <v>45444.0</v>
      </c>
      <c r="E3336" s="2">
        <v>205.0</v>
      </c>
      <c r="F3336" s="3" t="s">
        <v>806</v>
      </c>
      <c r="G3336" s="3" t="s">
        <v>540</v>
      </c>
      <c r="H3336" s="3">
        <v>1.0</v>
      </c>
      <c r="I3336" s="2">
        <f>IFERROR(vlookup(F3336,'College Conference'!$B$1:$Z$1000 , 6,False),0)</f>
        <v>8</v>
      </c>
      <c r="J3336" s="2">
        <f>IFERROR(vlookup(G3336,'College Conference'!$B$1:$Z$1000 , 6,False),0)</f>
        <v>5</v>
      </c>
    </row>
    <row r="3337">
      <c r="A3337" s="3" t="s">
        <v>439</v>
      </c>
      <c r="B3337" s="3">
        <v>0.82</v>
      </c>
      <c r="C3337" s="3" t="s">
        <v>279</v>
      </c>
      <c r="D3337" s="4">
        <v>45447.0</v>
      </c>
      <c r="E3337" s="2">
        <v>224.0</v>
      </c>
      <c r="F3337" s="3" t="s">
        <v>631</v>
      </c>
      <c r="G3337" s="3" t="s">
        <v>440</v>
      </c>
      <c r="H3337" s="3">
        <v>1.0</v>
      </c>
      <c r="I3337" s="2">
        <f>IFERROR(vlookup(F3337,'College Conference'!$B$1:$Z$1000 , 6,False),0)</f>
        <v>6</v>
      </c>
      <c r="J3337" s="2">
        <f>IFERROR(vlookup(G3337,'College Conference'!$B$1:$Z$1000 , 6,False),0)</f>
        <v>4</v>
      </c>
    </row>
    <row r="3338">
      <c r="A3338" s="3" t="s">
        <v>4276</v>
      </c>
      <c r="B3338" s="3">
        <v>0.77</v>
      </c>
      <c r="C3338" s="3" t="s">
        <v>120</v>
      </c>
      <c r="D3338" s="2" t="s">
        <v>82</v>
      </c>
      <c r="E3338" s="2">
        <v>0.0</v>
      </c>
      <c r="F3338" s="3" t="s">
        <v>823</v>
      </c>
      <c r="G3338" s="3" t="s">
        <v>900</v>
      </c>
      <c r="H3338" s="3">
        <v>1.0</v>
      </c>
      <c r="I3338" s="2">
        <f>IFERROR(vlookup(F3338,'College Conference'!$B$1:$Z$1000 , 6,False),0)</f>
        <v>8</v>
      </c>
      <c r="J3338" s="2">
        <f>IFERROR(vlookup(G3338,'College Conference'!$B$1:$Z$1000 , 6,False),0)</f>
        <v>9</v>
      </c>
    </row>
    <row r="3339">
      <c r="A3339" s="3" t="s">
        <v>1675</v>
      </c>
      <c r="B3339" s="3">
        <v>0.76</v>
      </c>
      <c r="C3339" s="3" t="s">
        <v>274</v>
      </c>
      <c r="D3339" s="2" t="s">
        <v>72</v>
      </c>
      <c r="E3339" s="2">
        <v>212.0</v>
      </c>
      <c r="F3339" s="3" t="s">
        <v>512</v>
      </c>
      <c r="G3339" s="3" t="s">
        <v>400</v>
      </c>
      <c r="H3339" s="3">
        <v>1.0</v>
      </c>
      <c r="I3339" s="2">
        <f>IFERROR(vlookup(F3339,'College Conference'!$B$1:$Z$1000 , 6,False),0)</f>
        <v>5</v>
      </c>
      <c r="J3339" s="2">
        <f>IFERROR(vlookup(G3339,'College Conference'!$B$1:$Z$1000 , 6,False),0)</f>
        <v>3</v>
      </c>
    </row>
    <row r="3340">
      <c r="A3340" s="3" t="s">
        <v>4195</v>
      </c>
      <c r="B3340" s="3">
        <v>0.91</v>
      </c>
      <c r="C3340" s="3" t="s">
        <v>274</v>
      </c>
      <c r="D3340" s="4">
        <v>45445.0</v>
      </c>
      <c r="E3340" s="2">
        <v>228.0</v>
      </c>
      <c r="F3340" s="3" t="s">
        <v>292</v>
      </c>
      <c r="G3340" s="3" t="s">
        <v>890</v>
      </c>
      <c r="H3340" s="3">
        <v>1.0</v>
      </c>
      <c r="I3340" s="2">
        <f>IFERROR(vlookup(F3340,'College Conference'!$B$1:$Z$1000 , 6,False),0)</f>
        <v>3</v>
      </c>
      <c r="J3340" s="2">
        <f>IFERROR(vlookup(G3340,'College Conference'!$B$1:$Z$1000 , 6,False),0)</f>
        <v>9</v>
      </c>
    </row>
    <row r="3341">
      <c r="A3341" s="3" t="s">
        <v>3589</v>
      </c>
      <c r="B3341" s="3">
        <v>0.91</v>
      </c>
      <c r="C3341" s="3" t="s">
        <v>63</v>
      </c>
      <c r="D3341" s="2" t="s">
        <v>72</v>
      </c>
      <c r="E3341" s="2">
        <v>200.0</v>
      </c>
      <c r="F3341" s="3" t="s">
        <v>816</v>
      </c>
      <c r="G3341" s="3" t="s">
        <v>693</v>
      </c>
      <c r="H3341" s="3">
        <v>1.0</v>
      </c>
      <c r="I3341" s="2">
        <f>IFERROR(vlookup(F3341,'College Conference'!$B$1:$Z$1000 , 6,False),0)</f>
        <v>8</v>
      </c>
      <c r="J3341" s="2">
        <f>IFERROR(vlookup(G3341,'College Conference'!$B$1:$Z$1000 , 6,False),0)</f>
        <v>7</v>
      </c>
    </row>
    <row r="3342">
      <c r="A3342" s="3" t="s">
        <v>837</v>
      </c>
      <c r="B3342" s="3">
        <v>0.87</v>
      </c>
      <c r="C3342" s="3" t="s">
        <v>191</v>
      </c>
      <c r="D3342" s="2" t="s">
        <v>72</v>
      </c>
      <c r="E3342" s="2">
        <v>218.0</v>
      </c>
      <c r="F3342" s="3" t="s">
        <v>816</v>
      </c>
      <c r="G3342" s="3" t="s">
        <v>152</v>
      </c>
      <c r="H3342" s="3">
        <v>1.0</v>
      </c>
      <c r="I3342" s="2">
        <f>IFERROR(vlookup(F3342,'College Conference'!$B$1:$Z$1000 , 6,False),0)</f>
        <v>8</v>
      </c>
      <c r="J3342" s="2">
        <f>IFERROR(vlookup(G3342,'College Conference'!$B$1:$Z$1000 , 6,False),0)</f>
        <v>0</v>
      </c>
    </row>
    <row r="3343">
      <c r="A3343" s="3" t="s">
        <v>3827</v>
      </c>
      <c r="B3343" s="3" t="s">
        <v>11</v>
      </c>
      <c r="C3343" s="3" t="s">
        <v>111</v>
      </c>
      <c r="D3343" s="4">
        <v>45444.0</v>
      </c>
      <c r="E3343" s="2">
        <v>210.0</v>
      </c>
      <c r="F3343" s="3" t="s">
        <v>320</v>
      </c>
      <c r="G3343" s="3" t="s">
        <v>843</v>
      </c>
      <c r="H3343" s="3">
        <v>1.0</v>
      </c>
      <c r="I3343" s="2">
        <f>IFERROR(vlookup(F3343,'College Conference'!$B$1:$Z$1000 , 6,False),0)</f>
        <v>3</v>
      </c>
      <c r="J3343" s="2">
        <f>IFERROR(vlookup(G3343,'College Conference'!$B$1:$Z$1000 , 6,False),0)</f>
        <v>8</v>
      </c>
    </row>
    <row r="3344">
      <c r="A3344" s="3" t="s">
        <v>266</v>
      </c>
      <c r="B3344" s="3">
        <v>0.84</v>
      </c>
      <c r="C3344" s="3" t="s">
        <v>22</v>
      </c>
      <c r="D3344" s="4">
        <v>45444.0</v>
      </c>
      <c r="E3344" s="2">
        <v>190.0</v>
      </c>
      <c r="F3344" s="3" t="s">
        <v>238</v>
      </c>
      <c r="G3344" s="3" t="s">
        <v>267</v>
      </c>
      <c r="H3344" s="3">
        <v>1.0</v>
      </c>
      <c r="I3344" s="2">
        <f>IFERROR(vlookup(F3344,'College Conference'!$B$1:$Z$1000 , 6,False),0)</f>
        <v>2</v>
      </c>
      <c r="J3344" s="2">
        <f>IFERROR(vlookup(G3344,'College Conference'!$B$1:$Z$1000 , 6,False),0)</f>
        <v>0</v>
      </c>
    </row>
    <row r="3345">
      <c r="A3345" s="3" t="s">
        <v>1781</v>
      </c>
      <c r="B3345" s="3">
        <v>0.98</v>
      </c>
      <c r="C3345" s="3" t="s">
        <v>22</v>
      </c>
      <c r="D3345" s="4">
        <v>45423.0</v>
      </c>
      <c r="E3345" s="2">
        <v>222.0</v>
      </c>
      <c r="F3345" s="3" t="s">
        <v>703</v>
      </c>
      <c r="G3345" s="3" t="s">
        <v>318</v>
      </c>
      <c r="H3345" s="3">
        <v>1.0</v>
      </c>
      <c r="I3345" s="2">
        <f>IFERROR(vlookup(F3345,'College Conference'!$B$1:$Z$1000 , 6,False),0)</f>
        <v>7</v>
      </c>
      <c r="J3345" s="2">
        <f>IFERROR(vlookup(G3345,'College Conference'!$B$1:$Z$1000 , 6,False),0)</f>
        <v>3</v>
      </c>
    </row>
    <row r="3346">
      <c r="A3346" s="3" t="s">
        <v>4207</v>
      </c>
      <c r="B3346" s="3">
        <v>0.76</v>
      </c>
      <c r="C3346" s="3" t="s">
        <v>17</v>
      </c>
      <c r="D3346" s="4">
        <v>45446.0</v>
      </c>
      <c r="E3346" s="2">
        <v>205.0</v>
      </c>
      <c r="F3346" s="3" t="s">
        <v>491</v>
      </c>
      <c r="G3346" s="3" t="s">
        <v>888</v>
      </c>
      <c r="H3346" s="3">
        <v>1.0</v>
      </c>
      <c r="I3346" s="2">
        <f>IFERROR(vlookup(F3346,'College Conference'!$B$1:$Z$1000 , 6,False),0)</f>
        <v>4</v>
      </c>
      <c r="J3346" s="2">
        <f>IFERROR(vlookup(G3346,'College Conference'!$B$1:$Z$1000 , 6,False),0)</f>
        <v>9</v>
      </c>
    </row>
    <row r="3347">
      <c r="A3347" s="3" t="s">
        <v>3828</v>
      </c>
      <c r="B3347" s="3">
        <v>0.84</v>
      </c>
      <c r="C3347" s="3" t="s">
        <v>111</v>
      </c>
      <c r="D3347" s="4">
        <v>45447.0</v>
      </c>
      <c r="E3347" s="2">
        <v>200.0</v>
      </c>
      <c r="F3347" s="3" t="s">
        <v>306</v>
      </c>
      <c r="G3347" s="3" t="s">
        <v>843</v>
      </c>
      <c r="H3347" s="3">
        <v>1.0</v>
      </c>
      <c r="I3347" s="2">
        <f>IFERROR(vlookup(F3347,'College Conference'!$B$1:$Z$1000 , 6,False),0)</f>
        <v>3</v>
      </c>
      <c r="J3347" s="2">
        <f>IFERROR(vlookup(G3347,'College Conference'!$B$1:$Z$1000 , 6,False),0)</f>
        <v>8</v>
      </c>
    </row>
    <row r="3348">
      <c r="A3348" s="3" t="s">
        <v>1008</v>
      </c>
      <c r="B3348" s="3" t="s">
        <v>11</v>
      </c>
      <c r="C3348" s="3" t="s">
        <v>27</v>
      </c>
      <c r="D3348" s="4">
        <v>45445.0</v>
      </c>
      <c r="E3348" s="2">
        <v>190.0</v>
      </c>
      <c r="F3348" s="3" t="s">
        <v>712</v>
      </c>
      <c r="G3348" s="3" t="s">
        <v>139</v>
      </c>
      <c r="H3348" s="3">
        <v>1.0</v>
      </c>
      <c r="I3348" s="2">
        <f>IFERROR(vlookup(F3348,'College Conference'!$B$1:$Z$1000 , 6,False),0)</f>
        <v>0</v>
      </c>
      <c r="J3348" s="2">
        <f>IFERROR(vlookup(G3348,'College Conference'!$B$1:$Z$1000 , 6,False),0)</f>
        <v>1</v>
      </c>
    </row>
    <row r="3349">
      <c r="A3349" s="3" t="s">
        <v>2745</v>
      </c>
      <c r="B3349" s="3" t="s">
        <v>11</v>
      </c>
      <c r="C3349" s="3" t="s">
        <v>17</v>
      </c>
      <c r="D3349" s="4">
        <v>45448.0</v>
      </c>
      <c r="E3349" s="2">
        <v>200.0</v>
      </c>
      <c r="F3349" s="3" t="s">
        <v>843</v>
      </c>
      <c r="G3349" s="3" t="s">
        <v>568</v>
      </c>
      <c r="H3349" s="3">
        <v>1.0</v>
      </c>
      <c r="I3349" s="2">
        <f>IFERROR(vlookup(F3349,'College Conference'!$B$1:$Z$1000 , 6,False),0)</f>
        <v>8</v>
      </c>
      <c r="J3349" s="2">
        <f>IFERROR(vlookup(G3349,'College Conference'!$B$1:$Z$1000 , 6,False),0)</f>
        <v>5</v>
      </c>
    </row>
    <row r="3350">
      <c r="A3350" s="3" t="s">
        <v>944</v>
      </c>
      <c r="B3350" s="3">
        <v>0.77</v>
      </c>
      <c r="C3350" s="3" t="s">
        <v>31</v>
      </c>
      <c r="D3350" s="4">
        <v>45449.0</v>
      </c>
      <c r="E3350" s="2">
        <v>329.0</v>
      </c>
      <c r="F3350" s="3" t="s">
        <v>935</v>
      </c>
      <c r="G3350" s="3" t="s">
        <v>93</v>
      </c>
      <c r="H3350" s="3">
        <v>1.0</v>
      </c>
      <c r="I3350" s="2">
        <f>IFERROR(vlookup(F3350,'College Conference'!$B$1:$Z$1000 , 6,False),0)</f>
        <v>10</v>
      </c>
      <c r="J3350" s="2">
        <f>IFERROR(vlookup(G3350,'College Conference'!$B$1:$Z$1000 , 6,False),0)</f>
        <v>0</v>
      </c>
    </row>
    <row r="3351">
      <c r="A3351" s="3" t="s">
        <v>2746</v>
      </c>
      <c r="B3351" s="3">
        <v>0.9</v>
      </c>
      <c r="C3351" s="3" t="s">
        <v>111</v>
      </c>
      <c r="D3351" s="4">
        <v>45445.0</v>
      </c>
      <c r="E3351" s="2">
        <v>195.0</v>
      </c>
      <c r="F3351" s="3" t="s">
        <v>843</v>
      </c>
      <c r="G3351" s="3" t="s">
        <v>564</v>
      </c>
      <c r="H3351" s="3">
        <v>1.0</v>
      </c>
      <c r="I3351" s="2">
        <f>IFERROR(vlookup(F3351,'College Conference'!$B$1:$Z$1000 , 6,False),0)</f>
        <v>8</v>
      </c>
      <c r="J3351" s="2">
        <f>IFERROR(vlookup(G3351,'College Conference'!$B$1:$Z$1000 , 6,False),0)</f>
        <v>5</v>
      </c>
    </row>
    <row r="3352">
      <c r="A3352" s="3" t="s">
        <v>3590</v>
      </c>
      <c r="B3352" s="3">
        <v>0.88</v>
      </c>
      <c r="C3352" s="3" t="s">
        <v>27</v>
      </c>
      <c r="D3352" s="4">
        <v>45446.0</v>
      </c>
      <c r="E3352" s="2">
        <v>183.0</v>
      </c>
      <c r="F3352" s="3" t="s">
        <v>830</v>
      </c>
      <c r="G3352" s="3" t="s">
        <v>711</v>
      </c>
      <c r="H3352" s="3">
        <v>1.0</v>
      </c>
      <c r="I3352" s="2">
        <f>IFERROR(vlookup(F3352,'College Conference'!$B$1:$Z$1000 , 6,False),0)</f>
        <v>8</v>
      </c>
      <c r="J3352" s="2">
        <f>IFERROR(vlookup(G3352,'College Conference'!$B$1:$Z$1000 , 6,False),0)</f>
        <v>7</v>
      </c>
    </row>
    <row r="3353">
      <c r="A3353" s="3" t="s">
        <v>1893</v>
      </c>
      <c r="B3353" s="3">
        <v>0.88</v>
      </c>
      <c r="C3353" s="3" t="s">
        <v>31</v>
      </c>
      <c r="D3353" s="4">
        <v>45448.0</v>
      </c>
      <c r="E3353" s="2">
        <v>299.0</v>
      </c>
      <c r="F3353" s="3" t="s">
        <v>924</v>
      </c>
      <c r="G3353" s="3" t="s">
        <v>400</v>
      </c>
      <c r="H3353" s="3">
        <v>1.0</v>
      </c>
      <c r="I3353" s="2">
        <f>IFERROR(vlookup(F3353,'College Conference'!$B$1:$Z$1000 , 6,False),0)</f>
        <v>10</v>
      </c>
      <c r="J3353" s="2">
        <f>IFERROR(vlookup(G3353,'College Conference'!$B$1:$Z$1000 , 6,False),0)</f>
        <v>3</v>
      </c>
    </row>
    <row r="3354">
      <c r="A3354" s="3" t="s">
        <v>268</v>
      </c>
      <c r="B3354" s="3">
        <v>0.86</v>
      </c>
      <c r="C3354" s="3" t="s">
        <v>120</v>
      </c>
      <c r="D3354" s="4">
        <v>45449.0</v>
      </c>
      <c r="E3354" s="2">
        <v>225.0</v>
      </c>
      <c r="F3354" s="3" t="s">
        <v>236</v>
      </c>
      <c r="G3354" s="3" t="s">
        <v>269</v>
      </c>
      <c r="H3354" s="3">
        <v>1.0</v>
      </c>
      <c r="I3354" s="2">
        <f>IFERROR(vlookup(F3354,'College Conference'!$B$1:$Z$1000 , 6,False),0)</f>
        <v>2</v>
      </c>
      <c r="J3354" s="2">
        <f>IFERROR(vlookup(G3354,'College Conference'!$B$1:$Z$1000 , 6,False),0)</f>
        <v>0</v>
      </c>
    </row>
    <row r="3355">
      <c r="A3355" s="3" t="s">
        <v>3090</v>
      </c>
      <c r="B3355" s="3">
        <v>0.85</v>
      </c>
      <c r="C3355" s="3" t="s">
        <v>120</v>
      </c>
      <c r="D3355" s="4">
        <v>45448.0</v>
      </c>
      <c r="E3355" s="2">
        <v>250.0</v>
      </c>
      <c r="F3355" s="3" t="s">
        <v>736</v>
      </c>
      <c r="G3355" s="3" t="s">
        <v>631</v>
      </c>
      <c r="H3355" s="3">
        <v>1.0</v>
      </c>
      <c r="I3355" s="2">
        <f>IFERROR(vlookup(F3355,'College Conference'!$B$1:$Z$1000 , 6,False),0)</f>
        <v>7</v>
      </c>
      <c r="J3355" s="2">
        <f>IFERROR(vlookup(G3355,'College Conference'!$B$1:$Z$1000 , 6,False),0)</f>
        <v>6</v>
      </c>
    </row>
    <row r="3356">
      <c r="A3356" s="3" t="s">
        <v>3017</v>
      </c>
      <c r="B3356" s="3">
        <v>0.83</v>
      </c>
      <c r="C3356" s="3" t="s">
        <v>17</v>
      </c>
      <c r="D3356" s="4">
        <v>45423.0</v>
      </c>
      <c r="E3356" s="2">
        <v>170.0</v>
      </c>
      <c r="F3356" s="3" t="s">
        <v>521</v>
      </c>
      <c r="G3356" s="3" t="s">
        <v>638</v>
      </c>
      <c r="H3356" s="3">
        <v>1.0</v>
      </c>
      <c r="I3356" s="2">
        <f>IFERROR(vlookup(F3356,'College Conference'!$B$1:$Z$1000 , 6,False),0)</f>
        <v>5</v>
      </c>
      <c r="J3356" s="2">
        <f>IFERROR(vlookup(G3356,'College Conference'!$B$1:$Z$1000 , 6,False),0)</f>
        <v>6</v>
      </c>
    </row>
    <row r="3357">
      <c r="A3357" s="3" t="s">
        <v>457</v>
      </c>
      <c r="B3357" s="3">
        <v>0.83</v>
      </c>
      <c r="C3357" s="3" t="s">
        <v>274</v>
      </c>
      <c r="D3357" s="4">
        <v>45444.0</v>
      </c>
      <c r="E3357" s="2">
        <v>235.0</v>
      </c>
      <c r="F3357" s="3" t="s">
        <v>701</v>
      </c>
      <c r="G3357" s="3" t="s">
        <v>446</v>
      </c>
      <c r="H3357" s="3">
        <v>1.0</v>
      </c>
      <c r="I3357" s="2">
        <f>IFERROR(vlookup(F3357,'College Conference'!$B$1:$Z$1000 , 6,False),0)</f>
        <v>7</v>
      </c>
      <c r="J3357" s="2">
        <f>IFERROR(vlookup(G3357,'College Conference'!$B$1:$Z$1000 , 6,False),0)</f>
        <v>4</v>
      </c>
    </row>
    <row r="3358">
      <c r="A3358" s="3" t="s">
        <v>184</v>
      </c>
      <c r="B3358" s="3">
        <v>0.82</v>
      </c>
      <c r="C3358" s="3" t="s">
        <v>111</v>
      </c>
      <c r="D3358" s="4">
        <v>45445.0</v>
      </c>
      <c r="E3358" s="2">
        <v>190.0</v>
      </c>
      <c r="F3358" s="3" t="s">
        <v>143</v>
      </c>
      <c r="G3358" s="3" t="s">
        <v>185</v>
      </c>
      <c r="H3358" s="3">
        <v>1.0</v>
      </c>
      <c r="I3358" s="2">
        <f>IFERROR(vlookup(F3358,'College Conference'!$B$1:$Z$1000 , 6,False),0)</f>
        <v>1</v>
      </c>
      <c r="J3358" s="2">
        <f>IFERROR(vlookup(G3358,'College Conference'!$B$1:$Z$1000 , 6,False),0)</f>
        <v>0</v>
      </c>
    </row>
    <row r="3359">
      <c r="A3359" s="3" t="s">
        <v>665</v>
      </c>
      <c r="B3359" s="3">
        <v>0.76</v>
      </c>
      <c r="C3359" s="3" t="s">
        <v>17</v>
      </c>
      <c r="D3359" s="4">
        <v>45422.0</v>
      </c>
      <c r="E3359" s="2">
        <v>165.0</v>
      </c>
      <c r="F3359" s="3" t="s">
        <v>635</v>
      </c>
      <c r="G3359" s="3" t="s">
        <v>666</v>
      </c>
      <c r="H3359" s="3">
        <v>1.0</v>
      </c>
      <c r="I3359" s="2">
        <f>IFERROR(vlookup(F3359,'College Conference'!$B$1:$Z$1000 , 6,False),0)</f>
        <v>6</v>
      </c>
      <c r="J3359" s="2">
        <f>IFERROR(vlookup(G3359,'College Conference'!$B$1:$Z$1000 , 6,False),0)</f>
        <v>0</v>
      </c>
    </row>
    <row r="3360">
      <c r="A3360" s="3" t="s">
        <v>4343</v>
      </c>
      <c r="B3360" s="3" t="s">
        <v>11</v>
      </c>
      <c r="C3360" s="3" t="s">
        <v>111</v>
      </c>
      <c r="D3360" s="4">
        <v>45448.0</v>
      </c>
      <c r="E3360" s="2">
        <v>205.0</v>
      </c>
      <c r="F3360" s="3" t="s">
        <v>708</v>
      </c>
      <c r="G3360" s="3" t="s">
        <v>935</v>
      </c>
      <c r="H3360" s="3">
        <v>1.0</v>
      </c>
      <c r="I3360" s="2">
        <f>IFERROR(vlookup(F3360,'College Conference'!$B$1:$Z$1000 , 6,False),0)</f>
        <v>7</v>
      </c>
      <c r="J3360" s="2">
        <f>IFERROR(vlookup(G3360,'College Conference'!$B$1:$Z$1000 , 6,False),0)</f>
        <v>10</v>
      </c>
    </row>
    <row r="3361">
      <c r="A3361" s="3" t="s">
        <v>3989</v>
      </c>
      <c r="B3361" s="3" t="s">
        <v>11</v>
      </c>
      <c r="C3361" s="3" t="s">
        <v>313</v>
      </c>
      <c r="D3361" s="4">
        <v>45445.0</v>
      </c>
      <c r="E3361" s="2">
        <v>182.0</v>
      </c>
      <c r="F3361" s="3" t="s">
        <v>691</v>
      </c>
      <c r="G3361" s="3" t="s">
        <v>804</v>
      </c>
      <c r="H3361" s="3">
        <v>1.0</v>
      </c>
      <c r="I3361" s="2">
        <f>IFERROR(vlookup(F3361,'College Conference'!$B$1:$Z$1000 , 6,False),0)</f>
        <v>7</v>
      </c>
      <c r="J3361" s="2">
        <f>IFERROR(vlookup(G3361,'College Conference'!$B$1:$Z$1000 , 6,False),0)</f>
        <v>8</v>
      </c>
    </row>
    <row r="3362">
      <c r="A3362" s="3" t="s">
        <v>495</v>
      </c>
      <c r="B3362" s="3" t="s">
        <v>11</v>
      </c>
      <c r="C3362" s="3" t="s">
        <v>22</v>
      </c>
      <c r="D3362" s="4">
        <v>45444.0</v>
      </c>
      <c r="E3362" s="2">
        <v>210.0</v>
      </c>
      <c r="F3362" s="3" t="s">
        <v>483</v>
      </c>
      <c r="G3362" s="3" t="s">
        <v>56</v>
      </c>
      <c r="H3362" s="3">
        <v>1.0</v>
      </c>
      <c r="I3362" s="2">
        <f>IFERROR(vlookup(F3362,'College Conference'!$B$1:$Z$1000 , 6,False),0)</f>
        <v>4</v>
      </c>
      <c r="J3362" s="2">
        <f>IFERROR(vlookup(G3362,'College Conference'!$B$1:$Z$1000 , 6,False),0)</f>
        <v>0</v>
      </c>
    </row>
    <row r="3363">
      <c r="A3363" s="3" t="s">
        <v>3237</v>
      </c>
      <c r="B3363" s="3" t="s">
        <v>11</v>
      </c>
      <c r="C3363" s="3" t="s">
        <v>313</v>
      </c>
      <c r="D3363" s="4">
        <v>45448.0</v>
      </c>
      <c r="E3363" s="2">
        <v>235.0</v>
      </c>
      <c r="F3363" s="3" t="s">
        <v>222</v>
      </c>
      <c r="G3363" s="3" t="s">
        <v>718</v>
      </c>
      <c r="H3363" s="3">
        <v>1.0</v>
      </c>
      <c r="I3363" s="2">
        <f>IFERROR(vlookup(F3363,'College Conference'!$B$1:$Z$1000 , 6,False),0)</f>
        <v>1</v>
      </c>
      <c r="J3363" s="2">
        <f>IFERROR(vlookup(G3363,'College Conference'!$B$1:$Z$1000 , 6,False),0)</f>
        <v>7</v>
      </c>
    </row>
    <row r="3364">
      <c r="A3364" s="3" t="s">
        <v>1107</v>
      </c>
      <c r="B3364" s="3" t="s">
        <v>11</v>
      </c>
      <c r="C3364" s="3" t="s">
        <v>27</v>
      </c>
      <c r="D3364" s="2" t="s">
        <v>72</v>
      </c>
      <c r="E3364" s="2">
        <v>190.0</v>
      </c>
      <c r="F3364" s="3" t="s">
        <v>527</v>
      </c>
      <c r="G3364" s="3" t="s">
        <v>158</v>
      </c>
      <c r="H3364" s="3">
        <v>1.0</v>
      </c>
      <c r="I3364" s="2">
        <f>IFERROR(vlookup(F3364,'College Conference'!$B$1:$Z$1000 , 6,False),0)</f>
        <v>5</v>
      </c>
      <c r="J3364" s="2">
        <f>IFERROR(vlookup(G3364,'College Conference'!$B$1:$Z$1000 , 6,False),0)</f>
        <v>1</v>
      </c>
    </row>
    <row r="3365">
      <c r="A3365" s="3" t="s">
        <v>1861</v>
      </c>
      <c r="B3365" s="3">
        <v>0.86</v>
      </c>
      <c r="C3365" s="3" t="s">
        <v>258</v>
      </c>
      <c r="D3365" s="4">
        <v>45447.0</v>
      </c>
      <c r="E3365" s="2">
        <v>219.0</v>
      </c>
      <c r="F3365" s="3" t="s">
        <v>804</v>
      </c>
      <c r="G3365" s="3" t="s">
        <v>311</v>
      </c>
      <c r="H3365" s="3">
        <v>1.0</v>
      </c>
      <c r="I3365" s="2">
        <f>IFERROR(vlookup(F3365,'College Conference'!$B$1:$Z$1000 , 6,False),0)</f>
        <v>8</v>
      </c>
      <c r="J3365" s="2">
        <f>IFERROR(vlookup(G3365,'College Conference'!$B$1:$Z$1000 , 6,False),0)</f>
        <v>3</v>
      </c>
    </row>
    <row r="3366">
      <c r="A3366" s="3" t="s">
        <v>405</v>
      </c>
      <c r="B3366" s="3" t="s">
        <v>11</v>
      </c>
      <c r="C3366" s="3" t="s">
        <v>27</v>
      </c>
      <c r="D3366" s="4">
        <v>45444.0</v>
      </c>
      <c r="E3366" s="2">
        <v>175.0</v>
      </c>
      <c r="F3366" s="3" t="s">
        <v>289</v>
      </c>
      <c r="G3366" s="3" t="s">
        <v>328</v>
      </c>
      <c r="H3366" s="3">
        <v>1.0</v>
      </c>
      <c r="I3366" s="2">
        <f>IFERROR(vlookup(F3366,'College Conference'!$B$1:$Z$1000 , 6,False),0)</f>
        <v>3</v>
      </c>
      <c r="J3366" s="2">
        <f>IFERROR(vlookup(G3366,'College Conference'!$B$1:$Z$1000 , 6,False),0)</f>
        <v>0</v>
      </c>
    </row>
    <row r="3367">
      <c r="A3367" s="3" t="s">
        <v>1288</v>
      </c>
      <c r="B3367" s="3">
        <v>0.82</v>
      </c>
      <c r="C3367" s="3" t="s">
        <v>78</v>
      </c>
      <c r="D3367" s="2" t="s">
        <v>72</v>
      </c>
      <c r="E3367" s="2">
        <v>196.0</v>
      </c>
      <c r="F3367" s="3" t="s">
        <v>325</v>
      </c>
      <c r="G3367" s="3" t="s">
        <v>453</v>
      </c>
      <c r="H3367" s="3">
        <v>1.0</v>
      </c>
      <c r="I3367" s="2">
        <f>IFERROR(vlookup(F3367,'College Conference'!$B$1:$Z$1000 , 6,False),0)</f>
        <v>3</v>
      </c>
      <c r="J3367" s="2">
        <f>IFERROR(vlookup(G3367,'College Conference'!$B$1:$Z$1000 , 6,False),0)</f>
        <v>4</v>
      </c>
    </row>
    <row r="3368">
      <c r="A3368" s="3" t="s">
        <v>667</v>
      </c>
      <c r="B3368" s="3">
        <v>0.81</v>
      </c>
      <c r="C3368" s="3" t="s">
        <v>31</v>
      </c>
      <c r="D3368" s="4">
        <v>45448.0</v>
      </c>
      <c r="E3368" s="2">
        <v>320.0</v>
      </c>
      <c r="F3368" s="3" t="s">
        <v>631</v>
      </c>
      <c r="G3368" s="3" t="s">
        <v>426</v>
      </c>
      <c r="H3368" s="3">
        <v>1.0</v>
      </c>
      <c r="I3368" s="2">
        <f>IFERROR(vlookup(F3368,'College Conference'!$B$1:$Z$1000 , 6,False),0)</f>
        <v>6</v>
      </c>
      <c r="J3368" s="2">
        <f>IFERROR(vlookup(G3368,'College Conference'!$B$1:$Z$1000 , 6,False),0)</f>
        <v>0</v>
      </c>
    </row>
    <row r="3369">
      <c r="A3369" s="3" t="s">
        <v>4410</v>
      </c>
      <c r="B3369" s="3">
        <v>0.8</v>
      </c>
      <c r="C3369" s="3" t="s">
        <v>198</v>
      </c>
      <c r="D3369" s="4">
        <v>45446.0</v>
      </c>
      <c r="E3369" s="2">
        <v>214.0</v>
      </c>
      <c r="F3369" s="3" t="s">
        <v>816</v>
      </c>
      <c r="G3369" s="3" t="s">
        <v>951</v>
      </c>
      <c r="H3369" s="3">
        <v>1.0</v>
      </c>
      <c r="I3369" s="2">
        <f>IFERROR(vlookup(F3369,'College Conference'!$B$1:$Z$1000 , 6,False),0)</f>
        <v>8</v>
      </c>
      <c r="J3369" s="2">
        <f>IFERROR(vlookup(G3369,'College Conference'!$B$1:$Z$1000 , 6,False),0)</f>
        <v>11</v>
      </c>
    </row>
    <row r="3370">
      <c r="A3370" s="3" t="s">
        <v>1108</v>
      </c>
      <c r="B3370" s="3">
        <v>0.84</v>
      </c>
      <c r="C3370" s="3" t="s">
        <v>27</v>
      </c>
      <c r="D3370" s="4">
        <v>45444.0</v>
      </c>
      <c r="E3370" s="2">
        <v>187.0</v>
      </c>
      <c r="F3370" s="3" t="s">
        <v>530</v>
      </c>
      <c r="G3370" s="3" t="s">
        <v>161</v>
      </c>
      <c r="H3370" s="3">
        <v>1.0</v>
      </c>
      <c r="I3370" s="2">
        <f>IFERROR(vlookup(F3370,'College Conference'!$B$1:$Z$1000 , 6,False),0)</f>
        <v>5</v>
      </c>
      <c r="J3370" s="2">
        <f>IFERROR(vlookup(G3370,'College Conference'!$B$1:$Z$1000 , 6,False),0)</f>
        <v>1</v>
      </c>
    </row>
    <row r="3371">
      <c r="A3371" s="3" t="s">
        <v>2139</v>
      </c>
      <c r="B3371" s="3">
        <v>0.75</v>
      </c>
      <c r="C3371" s="3" t="s">
        <v>27</v>
      </c>
      <c r="D3371" s="4">
        <v>45423.0</v>
      </c>
      <c r="E3371" s="2">
        <v>175.0</v>
      </c>
      <c r="F3371" s="3" t="s">
        <v>613</v>
      </c>
      <c r="G3371" s="3" t="s">
        <v>480</v>
      </c>
      <c r="H3371" s="3">
        <v>1.0</v>
      </c>
      <c r="I3371" s="2">
        <f>IFERROR(vlookup(F3371,'College Conference'!$B$1:$Z$1000 , 6,False),0)</f>
        <v>6</v>
      </c>
      <c r="J3371" s="2">
        <f>IFERROR(vlookup(G3371,'College Conference'!$B$1:$Z$1000 , 6,False),0)</f>
        <v>4</v>
      </c>
    </row>
    <row r="3372">
      <c r="A3372" s="3" t="s">
        <v>1342</v>
      </c>
      <c r="B3372" s="3">
        <v>0.79</v>
      </c>
      <c r="C3372" s="3" t="s">
        <v>17</v>
      </c>
      <c r="D3372" s="2" t="s">
        <v>82</v>
      </c>
      <c r="E3372" s="2">
        <v>0.0</v>
      </c>
      <c r="F3372" s="3" t="s">
        <v>695</v>
      </c>
      <c r="G3372" s="3" t="s">
        <v>244</v>
      </c>
      <c r="H3372" s="3">
        <v>1.0</v>
      </c>
      <c r="I3372" s="2">
        <f>IFERROR(vlookup(F3372,'College Conference'!$B$1:$Z$1000 , 6,False),0)</f>
        <v>7</v>
      </c>
      <c r="J3372" s="2">
        <f>IFERROR(vlookup(G3372,'College Conference'!$B$1:$Z$1000 , 6,False),0)</f>
        <v>2</v>
      </c>
    </row>
    <row r="3373">
      <c r="A3373" s="3" t="s">
        <v>3440</v>
      </c>
      <c r="B3373" s="3" t="s">
        <v>11</v>
      </c>
      <c r="C3373" s="3" t="s">
        <v>313</v>
      </c>
      <c r="D3373" s="2" t="s">
        <v>72</v>
      </c>
      <c r="E3373" s="2">
        <v>195.0</v>
      </c>
      <c r="F3373" s="3" t="s">
        <v>631</v>
      </c>
      <c r="G3373" s="3" t="s">
        <v>718</v>
      </c>
      <c r="H3373" s="3">
        <v>1.0</v>
      </c>
      <c r="I3373" s="2">
        <f>IFERROR(vlookup(F3373,'College Conference'!$B$1:$Z$1000 , 6,False),0)</f>
        <v>6</v>
      </c>
      <c r="J3373" s="2">
        <f>IFERROR(vlookup(G3373,'College Conference'!$B$1:$Z$1000 , 6,False),0)</f>
        <v>7</v>
      </c>
    </row>
    <row r="3374">
      <c r="A3374" s="3" t="s">
        <v>406</v>
      </c>
      <c r="B3374" s="3" t="s">
        <v>11</v>
      </c>
      <c r="C3374" s="3" t="s">
        <v>258</v>
      </c>
      <c r="D3374" s="2" t="s">
        <v>72</v>
      </c>
      <c r="E3374" s="2">
        <v>196.0</v>
      </c>
      <c r="F3374" s="3" t="s">
        <v>318</v>
      </c>
      <c r="G3374" s="3" t="s">
        <v>407</v>
      </c>
      <c r="H3374" s="3">
        <v>1.0</v>
      </c>
      <c r="I3374" s="2">
        <f>IFERROR(vlookup(F3374,'College Conference'!$B$1:$Z$1000 , 6,False),0)</f>
        <v>3</v>
      </c>
      <c r="J3374" s="2">
        <f>IFERROR(vlookup(G3374,'College Conference'!$B$1:$Z$1000 , 6,False),0)</f>
        <v>0</v>
      </c>
    </row>
    <row r="3375">
      <c r="A3375" s="3" t="s">
        <v>838</v>
      </c>
      <c r="B3375" s="3">
        <v>0.86</v>
      </c>
      <c r="C3375" s="3" t="s">
        <v>120</v>
      </c>
      <c r="D3375" s="4">
        <v>45445.0</v>
      </c>
      <c r="E3375" s="2">
        <v>249.0</v>
      </c>
      <c r="F3375" s="3" t="s">
        <v>776</v>
      </c>
      <c r="G3375" s="3" t="s">
        <v>572</v>
      </c>
      <c r="H3375" s="3">
        <v>1.0</v>
      </c>
      <c r="I3375" s="2">
        <f>IFERROR(vlookup(F3375,'College Conference'!$B$1:$Z$1000 , 6,False),0)</f>
        <v>8</v>
      </c>
      <c r="J3375" s="2">
        <f>IFERROR(vlookup(G3375,'College Conference'!$B$1:$Z$1000 , 6,False),0)</f>
        <v>0</v>
      </c>
    </row>
    <row r="3376">
      <c r="A3376" s="3" t="s">
        <v>1208</v>
      </c>
      <c r="B3376" s="3">
        <v>0.82</v>
      </c>
      <c r="C3376" s="3" t="s">
        <v>52</v>
      </c>
      <c r="D3376" s="4">
        <v>45445.0</v>
      </c>
      <c r="E3376" s="2">
        <v>215.0</v>
      </c>
      <c r="F3376" s="3" t="s">
        <v>772</v>
      </c>
      <c r="G3376" s="3" t="s">
        <v>156</v>
      </c>
      <c r="H3376" s="3">
        <v>1.0</v>
      </c>
      <c r="I3376" s="2">
        <f>IFERROR(vlookup(F3376,'College Conference'!$B$1:$Z$1000 , 6,False),0)</f>
        <v>8</v>
      </c>
      <c r="J3376" s="2">
        <f>IFERROR(vlookup(G3376,'College Conference'!$B$1:$Z$1000 , 6,False),0)</f>
        <v>1</v>
      </c>
    </row>
    <row r="3377">
      <c r="A3377" s="3" t="s">
        <v>3336</v>
      </c>
      <c r="B3377" s="3">
        <v>0.92</v>
      </c>
      <c r="C3377" s="3" t="s">
        <v>27</v>
      </c>
      <c r="D3377" s="4">
        <v>45444.0</v>
      </c>
      <c r="E3377" s="2">
        <v>203.0</v>
      </c>
      <c r="F3377" s="3" t="s">
        <v>322</v>
      </c>
      <c r="G3377" s="3" t="s">
        <v>701</v>
      </c>
      <c r="H3377" s="3">
        <v>1.0</v>
      </c>
      <c r="I3377" s="2">
        <f>IFERROR(vlookup(F3377,'College Conference'!$B$1:$Z$1000 , 6,False),0)</f>
        <v>3</v>
      </c>
      <c r="J3377" s="2">
        <f>IFERROR(vlookup(G3377,'College Conference'!$B$1:$Z$1000 , 6,False),0)</f>
        <v>7</v>
      </c>
    </row>
    <row r="3378">
      <c r="A3378" s="3" t="s">
        <v>2655</v>
      </c>
      <c r="B3378" s="3">
        <v>0.87</v>
      </c>
      <c r="C3378" s="3" t="s">
        <v>2557</v>
      </c>
      <c r="D3378" s="4">
        <v>45423.0</v>
      </c>
      <c r="E3378" s="2">
        <v>200.0</v>
      </c>
      <c r="F3378" s="3" t="s">
        <v>701</v>
      </c>
      <c r="G3378" s="3" t="s">
        <v>517</v>
      </c>
      <c r="H3378" s="3">
        <v>1.0</v>
      </c>
      <c r="I3378" s="2">
        <f>IFERROR(vlookup(F3378,'College Conference'!$B$1:$Z$1000 , 6,False),0)</f>
        <v>7</v>
      </c>
      <c r="J3378" s="2">
        <f>IFERROR(vlookup(G3378,'College Conference'!$B$1:$Z$1000 , 6,False),0)</f>
        <v>5</v>
      </c>
    </row>
    <row r="3379">
      <c r="A3379" s="3" t="s">
        <v>839</v>
      </c>
      <c r="B3379" s="3" t="s">
        <v>11</v>
      </c>
      <c r="C3379" s="3" t="s">
        <v>191</v>
      </c>
      <c r="D3379" s="4">
        <v>45445.0</v>
      </c>
      <c r="E3379" s="2">
        <v>237.0</v>
      </c>
      <c r="F3379" s="3" t="s">
        <v>774</v>
      </c>
      <c r="G3379" s="3" t="s">
        <v>98</v>
      </c>
      <c r="H3379" s="3">
        <v>1.0</v>
      </c>
      <c r="I3379" s="2">
        <f>IFERROR(vlookup(F3379,'College Conference'!$B$1:$Z$1000 , 6,False),0)</f>
        <v>8</v>
      </c>
      <c r="J3379" s="2">
        <f>IFERROR(vlookup(G3379,'College Conference'!$B$1:$Z$1000 , 6,False),0)</f>
        <v>0</v>
      </c>
    </row>
    <row r="3380">
      <c r="A3380" s="3" t="s">
        <v>553</v>
      </c>
      <c r="B3380" s="3">
        <v>0.87</v>
      </c>
      <c r="C3380" s="3" t="s">
        <v>31</v>
      </c>
      <c r="D3380" s="4">
        <v>45448.0</v>
      </c>
      <c r="E3380" s="2">
        <v>290.0</v>
      </c>
      <c r="F3380" s="3" t="s">
        <v>404</v>
      </c>
      <c r="G3380" s="3" t="s">
        <v>510</v>
      </c>
      <c r="H3380" s="3">
        <v>1.0</v>
      </c>
      <c r="I3380" s="2">
        <f>IFERROR(vlookup(F3380,'College Conference'!$B$1:$Z$1000 , 6,False),0)</f>
        <v>3</v>
      </c>
      <c r="J3380" s="2">
        <f>IFERROR(vlookup(G3380,'College Conference'!$B$1:$Z$1000 , 6,False),0)</f>
        <v>5</v>
      </c>
    </row>
    <row r="3381">
      <c r="A3381" s="3" t="s">
        <v>2587</v>
      </c>
      <c r="B3381" s="3">
        <v>0.73</v>
      </c>
      <c r="C3381" s="3" t="s">
        <v>22</v>
      </c>
      <c r="D3381" s="2" t="s">
        <v>82</v>
      </c>
      <c r="E3381" s="2">
        <v>0.0</v>
      </c>
      <c r="F3381" s="3" t="s">
        <v>626</v>
      </c>
      <c r="G3381" s="3" t="s">
        <v>1081</v>
      </c>
      <c r="H3381" s="3">
        <v>1.0</v>
      </c>
      <c r="I3381" s="2">
        <f>IFERROR(vlookup(F3381,'College Conference'!$B$1:$Z$1000 , 6,False),0)</f>
        <v>6</v>
      </c>
      <c r="J3381" s="2">
        <f>IFERROR(vlookup(G3381,'College Conference'!$B$1:$Z$1000 , 6,False),0)</f>
        <v>5</v>
      </c>
    </row>
    <row r="3382">
      <c r="A3382" s="3" t="s">
        <v>2747</v>
      </c>
      <c r="B3382" s="3">
        <v>0.92</v>
      </c>
      <c r="C3382" s="3" t="s">
        <v>17</v>
      </c>
      <c r="D3382" s="4">
        <v>45449.0</v>
      </c>
      <c r="E3382" s="2">
        <v>205.0</v>
      </c>
      <c r="F3382" s="3" t="s">
        <v>843</v>
      </c>
      <c r="G3382" s="3" t="s">
        <v>568</v>
      </c>
      <c r="H3382" s="3">
        <v>1.0</v>
      </c>
      <c r="I3382" s="2">
        <f>IFERROR(vlookup(F3382,'College Conference'!$B$1:$Z$1000 , 6,False),0)</f>
        <v>8</v>
      </c>
      <c r="J3382" s="2">
        <f>IFERROR(vlookup(G3382,'College Conference'!$B$1:$Z$1000 , 6,False),0)</f>
        <v>5</v>
      </c>
    </row>
    <row r="3383">
      <c r="A3383" s="3" t="s">
        <v>2499</v>
      </c>
      <c r="B3383" s="3">
        <v>0.78</v>
      </c>
      <c r="C3383" s="3" t="s">
        <v>421</v>
      </c>
      <c r="D3383" s="4">
        <v>45448.0</v>
      </c>
      <c r="E3383" s="2">
        <v>330.0</v>
      </c>
      <c r="F3383" s="3" t="s">
        <v>503</v>
      </c>
      <c r="G3383" s="3" t="s">
        <v>545</v>
      </c>
      <c r="H3383" s="3">
        <v>1.0</v>
      </c>
      <c r="I3383" s="2">
        <f>IFERROR(vlookup(F3383,'College Conference'!$B$1:$Z$1000 , 6,False),0)</f>
        <v>4</v>
      </c>
      <c r="J3383" s="2">
        <f>IFERROR(vlookup(G3383,'College Conference'!$B$1:$Z$1000 , 6,False),0)</f>
        <v>5</v>
      </c>
    </row>
    <row r="3384">
      <c r="A3384" s="3" t="s">
        <v>668</v>
      </c>
      <c r="B3384" s="3" t="s">
        <v>11</v>
      </c>
      <c r="C3384" s="3" t="s">
        <v>27</v>
      </c>
      <c r="D3384" s="2" t="s">
        <v>72</v>
      </c>
      <c r="E3384" s="2">
        <v>170.0</v>
      </c>
      <c r="F3384" s="3" t="s">
        <v>638</v>
      </c>
      <c r="G3384" s="3" t="s">
        <v>412</v>
      </c>
      <c r="H3384" s="3">
        <v>1.0</v>
      </c>
      <c r="I3384" s="2">
        <f>IFERROR(vlookup(F3384,'College Conference'!$B$1:$Z$1000 , 6,False),0)</f>
        <v>6</v>
      </c>
      <c r="J3384" s="2">
        <f>IFERROR(vlookup(G3384,'College Conference'!$B$1:$Z$1000 , 6,False),0)</f>
        <v>0</v>
      </c>
    </row>
    <row r="3385">
      <c r="A3385" s="3" t="s">
        <v>2500</v>
      </c>
      <c r="B3385" s="3">
        <v>0.76</v>
      </c>
      <c r="C3385" s="3" t="s">
        <v>27</v>
      </c>
      <c r="D3385" s="4">
        <v>45421.0</v>
      </c>
      <c r="E3385" s="2">
        <v>174.0</v>
      </c>
      <c r="F3385" s="3" t="s">
        <v>472</v>
      </c>
      <c r="G3385" s="3" t="s">
        <v>540</v>
      </c>
      <c r="H3385" s="3">
        <v>1.0</v>
      </c>
      <c r="I3385" s="2">
        <f>IFERROR(vlookup(F3385,'College Conference'!$B$1:$Z$1000 , 6,False),0)</f>
        <v>4</v>
      </c>
      <c r="J3385" s="2">
        <f>IFERROR(vlookup(G3385,'College Conference'!$B$1:$Z$1000 , 6,False),0)</f>
        <v>5</v>
      </c>
    </row>
    <row r="3386">
      <c r="A3386" s="3" t="s">
        <v>587</v>
      </c>
      <c r="B3386" s="3">
        <v>0.85</v>
      </c>
      <c r="C3386" s="3" t="s">
        <v>353</v>
      </c>
      <c r="D3386" s="4">
        <v>45445.0</v>
      </c>
      <c r="E3386" s="2">
        <v>256.0</v>
      </c>
      <c r="F3386" s="3" t="s">
        <v>540</v>
      </c>
      <c r="G3386" s="3" t="s">
        <v>79</v>
      </c>
      <c r="H3386" s="3">
        <v>1.0</v>
      </c>
      <c r="I3386" s="2">
        <f>IFERROR(vlookup(F3386,'College Conference'!$B$1:$Z$1000 , 6,False),0)</f>
        <v>5</v>
      </c>
      <c r="J3386" s="2">
        <f>IFERROR(vlookup(G3386,'College Conference'!$B$1:$Z$1000 , 6,False),0)</f>
        <v>0</v>
      </c>
    </row>
    <row r="3387">
      <c r="A3387" s="3" t="s">
        <v>2656</v>
      </c>
      <c r="B3387" s="3">
        <v>0.84</v>
      </c>
      <c r="C3387" s="3" t="s">
        <v>63</v>
      </c>
      <c r="D3387" s="4">
        <v>45447.0</v>
      </c>
      <c r="E3387" s="2">
        <v>210.0</v>
      </c>
      <c r="F3387" s="3" t="s">
        <v>734</v>
      </c>
      <c r="G3387" s="3" t="s">
        <v>519</v>
      </c>
      <c r="H3387" s="3">
        <v>1.0</v>
      </c>
      <c r="I3387" s="2">
        <f>IFERROR(vlookup(F3387,'College Conference'!$B$1:$Z$1000 , 6,False),0)</f>
        <v>7</v>
      </c>
      <c r="J3387" s="2">
        <f>IFERROR(vlookup(G3387,'College Conference'!$B$1:$Z$1000 , 6,False),0)</f>
        <v>5</v>
      </c>
    </row>
    <row r="3388">
      <c r="A3388" s="3" t="s">
        <v>2501</v>
      </c>
      <c r="B3388" s="3">
        <v>0.77</v>
      </c>
      <c r="C3388" s="3" t="s">
        <v>17</v>
      </c>
      <c r="D3388" s="4">
        <v>45445.0</v>
      </c>
      <c r="E3388" s="2">
        <v>204.0</v>
      </c>
      <c r="F3388" s="3" t="s">
        <v>450</v>
      </c>
      <c r="G3388" s="3" t="s">
        <v>519</v>
      </c>
      <c r="H3388" s="3">
        <v>1.0</v>
      </c>
      <c r="I3388" s="2">
        <f>IFERROR(vlookup(F3388,'College Conference'!$B$1:$Z$1000 , 6,False),0)</f>
        <v>4</v>
      </c>
      <c r="J3388" s="2">
        <f>IFERROR(vlookup(G3388,'College Conference'!$B$1:$Z$1000 , 6,False),0)</f>
        <v>5</v>
      </c>
    </row>
    <row r="3389">
      <c r="A3389" s="3" t="s">
        <v>3337</v>
      </c>
      <c r="B3389" s="3">
        <v>0.96</v>
      </c>
      <c r="C3389" s="3" t="s">
        <v>279</v>
      </c>
      <c r="D3389" s="4">
        <v>45446.0</v>
      </c>
      <c r="E3389" s="2">
        <v>255.0</v>
      </c>
      <c r="F3389" s="3" t="s">
        <v>348</v>
      </c>
      <c r="G3389" s="3" t="s">
        <v>711</v>
      </c>
      <c r="H3389" s="3">
        <v>1.0</v>
      </c>
      <c r="I3389" s="2">
        <f>IFERROR(vlookup(F3389,'College Conference'!$B$1:$Z$1000 , 6,False),0)</f>
        <v>3</v>
      </c>
      <c r="J3389" s="2">
        <f>IFERROR(vlookup(G3389,'College Conference'!$B$1:$Z$1000 , 6,False),0)</f>
        <v>7</v>
      </c>
    </row>
    <row r="3390">
      <c r="A3390" s="3" t="s">
        <v>408</v>
      </c>
      <c r="B3390" s="3">
        <v>0.8</v>
      </c>
      <c r="C3390" s="3" t="s">
        <v>27</v>
      </c>
      <c r="D3390" s="4">
        <v>45422.0</v>
      </c>
      <c r="E3390" s="2">
        <v>195.0</v>
      </c>
      <c r="F3390" s="3" t="s">
        <v>320</v>
      </c>
      <c r="G3390" s="3" t="s">
        <v>134</v>
      </c>
      <c r="H3390" s="3">
        <v>1.0</v>
      </c>
      <c r="I3390" s="2">
        <f>IFERROR(vlookup(F3390,'College Conference'!$B$1:$Z$1000 , 6,False),0)</f>
        <v>3</v>
      </c>
      <c r="J3390" s="2">
        <f>IFERROR(vlookup(G3390,'College Conference'!$B$1:$Z$1000 , 6,False),0)</f>
        <v>0</v>
      </c>
    </row>
    <row r="3391">
      <c r="A3391" s="3" t="s">
        <v>1327</v>
      </c>
      <c r="B3391" s="3">
        <v>0.87</v>
      </c>
      <c r="C3391" s="3" t="s">
        <v>27</v>
      </c>
      <c r="D3391" s="4">
        <v>45423.0</v>
      </c>
      <c r="E3391" s="2">
        <v>175.0</v>
      </c>
      <c r="F3391" s="3" t="s">
        <v>631</v>
      </c>
      <c r="G3391" s="3" t="s">
        <v>244</v>
      </c>
      <c r="H3391" s="3">
        <v>1.0</v>
      </c>
      <c r="I3391" s="2">
        <f>IFERROR(vlookup(F3391,'College Conference'!$B$1:$Z$1000 , 6,False),0)</f>
        <v>6</v>
      </c>
      <c r="J3391" s="2">
        <f>IFERROR(vlookup(G3391,'College Conference'!$B$1:$Z$1000 , 6,False),0)</f>
        <v>2</v>
      </c>
    </row>
    <row r="3392">
      <c r="A3392" s="3" t="s">
        <v>3091</v>
      </c>
      <c r="B3392" s="3">
        <v>0.9</v>
      </c>
      <c r="C3392" s="3" t="s">
        <v>27</v>
      </c>
      <c r="D3392" s="4">
        <v>45423.0</v>
      </c>
      <c r="E3392" s="2">
        <v>180.0</v>
      </c>
      <c r="F3392" s="3" t="s">
        <v>701</v>
      </c>
      <c r="G3392" s="3" t="s">
        <v>643</v>
      </c>
      <c r="H3392" s="3">
        <v>1.0</v>
      </c>
      <c r="I3392" s="2">
        <f>IFERROR(vlookup(F3392,'College Conference'!$B$1:$Z$1000 , 6,False),0)</f>
        <v>7</v>
      </c>
      <c r="J3392" s="2">
        <f>IFERROR(vlookup(G3392,'College Conference'!$B$1:$Z$1000 , 6,False),0)</f>
        <v>6</v>
      </c>
    </row>
    <row r="3393">
      <c r="A3393" s="3" t="s">
        <v>743</v>
      </c>
      <c r="B3393" s="3">
        <v>0.87</v>
      </c>
      <c r="C3393" s="3" t="s">
        <v>17</v>
      </c>
      <c r="D3393" s="4">
        <v>45445.0</v>
      </c>
      <c r="E3393" s="2">
        <v>176.0</v>
      </c>
      <c r="F3393" s="3" t="s">
        <v>687</v>
      </c>
      <c r="G3393" s="3" t="s">
        <v>29</v>
      </c>
      <c r="H3393" s="3">
        <v>1.0</v>
      </c>
      <c r="I3393" s="2">
        <f>IFERROR(vlookup(F3393,'College Conference'!$B$1:$Z$1000 , 6,False),0)</f>
        <v>7</v>
      </c>
      <c r="J3393" s="2">
        <f>IFERROR(vlookup(G3393,'College Conference'!$B$1:$Z$1000 , 6,False),0)</f>
        <v>0</v>
      </c>
    </row>
    <row r="3394">
      <c r="A3394" s="3" t="s">
        <v>270</v>
      </c>
      <c r="B3394" s="3">
        <v>0.82</v>
      </c>
      <c r="C3394" s="3" t="s">
        <v>22</v>
      </c>
      <c r="D3394" s="4">
        <v>45423.0</v>
      </c>
      <c r="E3394" s="2">
        <v>200.0</v>
      </c>
      <c r="F3394" s="3" t="s">
        <v>229</v>
      </c>
      <c r="G3394" s="3" t="s">
        <v>271</v>
      </c>
      <c r="H3394" s="3">
        <v>1.0</v>
      </c>
      <c r="I3394" s="2">
        <f>IFERROR(vlookup(F3394,'College Conference'!$B$1:$Z$1000 , 6,False),0)</f>
        <v>2</v>
      </c>
      <c r="J3394" s="2">
        <f>IFERROR(vlookup(G3394,'College Conference'!$B$1:$Z$1000 , 6,False),0)</f>
        <v>0</v>
      </c>
    </row>
    <row r="3395">
      <c r="A3395" s="3" t="s">
        <v>4256</v>
      </c>
      <c r="B3395" s="3">
        <v>0.82</v>
      </c>
      <c r="C3395" s="3" t="s">
        <v>22</v>
      </c>
      <c r="D3395" s="4">
        <v>45444.0</v>
      </c>
      <c r="E3395" s="2">
        <v>205.0</v>
      </c>
      <c r="F3395" s="3" t="s">
        <v>687</v>
      </c>
      <c r="G3395" s="3" t="s">
        <v>890</v>
      </c>
      <c r="H3395" s="3">
        <v>1.0</v>
      </c>
      <c r="I3395" s="2">
        <f>IFERROR(vlookup(F3395,'College Conference'!$B$1:$Z$1000 , 6,False),0)</f>
        <v>7</v>
      </c>
      <c r="J3395" s="2">
        <f>IFERROR(vlookup(G3395,'College Conference'!$B$1:$Z$1000 , 6,False),0)</f>
        <v>9</v>
      </c>
    </row>
    <row r="3396">
      <c r="A3396" s="3" t="s">
        <v>744</v>
      </c>
      <c r="B3396" s="3" t="s">
        <v>11</v>
      </c>
      <c r="C3396" s="3" t="s">
        <v>22</v>
      </c>
      <c r="D3396" s="4">
        <v>45444.0</v>
      </c>
      <c r="E3396" s="2">
        <v>220.0</v>
      </c>
      <c r="F3396" s="3" t="s">
        <v>687</v>
      </c>
      <c r="G3396" s="3" t="s">
        <v>745</v>
      </c>
      <c r="H3396" s="3">
        <v>1.0</v>
      </c>
      <c r="I3396" s="2">
        <f>IFERROR(vlookup(F3396,'College Conference'!$B$1:$Z$1000 , 6,False),0)</f>
        <v>7</v>
      </c>
      <c r="J3396" s="2">
        <f>IFERROR(vlookup(G3396,'College Conference'!$B$1:$Z$1000 , 6,False),0)</f>
        <v>0</v>
      </c>
    </row>
    <row r="3397">
      <c r="A3397" s="3" t="s">
        <v>916</v>
      </c>
      <c r="B3397" s="3">
        <v>0.84</v>
      </c>
      <c r="C3397" s="3" t="s">
        <v>258</v>
      </c>
      <c r="D3397" s="4">
        <v>45445.0</v>
      </c>
      <c r="E3397" s="2">
        <v>180.0</v>
      </c>
      <c r="F3397" s="3" t="s">
        <v>892</v>
      </c>
      <c r="G3397" s="3" t="s">
        <v>33</v>
      </c>
      <c r="H3397" s="3">
        <v>1.0</v>
      </c>
      <c r="I3397" s="2">
        <f>IFERROR(vlookup(F3397,'College Conference'!$B$1:$Z$1000 , 6,False),0)</f>
        <v>9</v>
      </c>
      <c r="J3397" s="2">
        <f>IFERROR(vlookup(G3397,'College Conference'!$B$1:$Z$1000 , 6,False),0)</f>
        <v>0</v>
      </c>
    </row>
    <row r="3398">
      <c r="A3398" s="3" t="s">
        <v>186</v>
      </c>
      <c r="B3398" s="3">
        <v>0.75</v>
      </c>
      <c r="C3398" s="3" t="s">
        <v>111</v>
      </c>
      <c r="D3398" s="4">
        <v>45445.0</v>
      </c>
      <c r="E3398" s="2">
        <v>190.0</v>
      </c>
      <c r="F3398" s="3" t="s">
        <v>146</v>
      </c>
      <c r="G3398" s="3" t="s">
        <v>48</v>
      </c>
      <c r="H3398" s="3">
        <v>1.0</v>
      </c>
      <c r="I3398" s="2">
        <f>IFERROR(vlookup(F3398,'College Conference'!$B$1:$Z$1000 , 6,False),0)</f>
        <v>1</v>
      </c>
      <c r="J3398" s="2">
        <f>IFERROR(vlookup(G3398,'College Conference'!$B$1:$Z$1000 , 6,False),0)</f>
        <v>0</v>
      </c>
    </row>
    <row r="3399">
      <c r="A3399" s="3" t="s">
        <v>746</v>
      </c>
      <c r="B3399" s="3">
        <v>0.84</v>
      </c>
      <c r="C3399" s="3" t="s">
        <v>111</v>
      </c>
      <c r="D3399" s="4">
        <v>45445.0</v>
      </c>
      <c r="E3399" s="2">
        <v>203.0</v>
      </c>
      <c r="F3399" s="3" t="s">
        <v>714</v>
      </c>
      <c r="G3399" s="3" t="s">
        <v>32</v>
      </c>
      <c r="H3399" s="3">
        <v>1.0</v>
      </c>
      <c r="I3399" s="2">
        <f>IFERROR(vlookup(F3399,'College Conference'!$B$1:$Z$1000 , 6,False),0)</f>
        <v>7</v>
      </c>
      <c r="J3399" s="2">
        <f>IFERROR(vlookup(G3399,'College Conference'!$B$1:$Z$1000 , 6,False),0)</f>
        <v>0</v>
      </c>
    </row>
    <row r="3400">
      <c r="A3400" s="3" t="s">
        <v>963</v>
      </c>
      <c r="B3400" s="3" t="s">
        <v>11</v>
      </c>
      <c r="C3400" s="3" t="s">
        <v>111</v>
      </c>
      <c r="D3400" s="4">
        <v>45445.0</v>
      </c>
      <c r="E3400" s="2">
        <v>205.0</v>
      </c>
      <c r="F3400" s="3" t="s">
        <v>948</v>
      </c>
      <c r="G3400" s="3" t="s">
        <v>293</v>
      </c>
      <c r="H3400" s="3">
        <v>1.0</v>
      </c>
      <c r="I3400" s="2">
        <f>IFERROR(vlookup(F3400,'College Conference'!$B$1:$Z$1000 , 6,False),0)</f>
        <v>11</v>
      </c>
      <c r="J3400" s="2">
        <f>IFERROR(vlookup(G3400,'College Conference'!$B$1:$Z$1000 , 6,False),0)</f>
        <v>0</v>
      </c>
    </row>
    <row r="3401">
      <c r="A3401" s="3" t="s">
        <v>2588</v>
      </c>
      <c r="B3401" s="3">
        <v>0.85</v>
      </c>
      <c r="C3401" s="3" t="s">
        <v>17</v>
      </c>
      <c r="D3401" s="4">
        <v>45446.0</v>
      </c>
      <c r="E3401" s="2">
        <v>185.0</v>
      </c>
      <c r="F3401" s="3" t="s">
        <v>631</v>
      </c>
      <c r="G3401" s="3" t="s">
        <v>525</v>
      </c>
      <c r="H3401" s="3">
        <v>1.0</v>
      </c>
      <c r="I3401" s="2">
        <f>IFERROR(vlookup(F3401,'College Conference'!$B$1:$Z$1000 , 6,False),0)</f>
        <v>6</v>
      </c>
      <c r="J3401" s="2">
        <f>IFERROR(vlookup(G3401,'College Conference'!$B$1:$Z$1000 , 6,False),0)</f>
        <v>5</v>
      </c>
    </row>
    <row r="3402">
      <c r="A3402" s="3" t="s">
        <v>1621</v>
      </c>
      <c r="B3402" s="3">
        <v>0.83</v>
      </c>
      <c r="C3402" s="3" t="s">
        <v>17</v>
      </c>
      <c r="D3402" s="4">
        <v>45445.0</v>
      </c>
      <c r="E3402" s="2">
        <v>195.0</v>
      </c>
      <c r="F3402" s="3" t="s">
        <v>461</v>
      </c>
      <c r="G3402" s="3" t="s">
        <v>298</v>
      </c>
      <c r="H3402" s="3">
        <v>1.0</v>
      </c>
      <c r="I3402" s="2">
        <f>IFERROR(vlookup(F3402,'College Conference'!$B$1:$Z$1000 , 6,False),0)</f>
        <v>4</v>
      </c>
      <c r="J3402" s="2">
        <f>IFERROR(vlookup(G3402,'College Conference'!$B$1:$Z$1000 , 6,False),0)</f>
        <v>3</v>
      </c>
    </row>
    <row r="3403">
      <c r="A3403" s="3" t="s">
        <v>187</v>
      </c>
      <c r="B3403" s="3">
        <v>0.79</v>
      </c>
      <c r="C3403" s="3" t="s">
        <v>27</v>
      </c>
      <c r="D3403" s="4">
        <v>45423.0</v>
      </c>
      <c r="E3403" s="2">
        <v>180.0</v>
      </c>
      <c r="F3403" s="3" t="s">
        <v>143</v>
      </c>
      <c r="G3403" s="3" t="s">
        <v>115</v>
      </c>
      <c r="H3403" s="3">
        <v>1.0</v>
      </c>
      <c r="I3403" s="2">
        <f>IFERROR(vlookup(F3403,'College Conference'!$B$1:$Z$1000 , 6,False),0)</f>
        <v>1</v>
      </c>
      <c r="J3403" s="2">
        <f>IFERROR(vlookup(G3403,'College Conference'!$B$1:$Z$1000 , 6,False),0)</f>
        <v>0</v>
      </c>
    </row>
    <row r="3404">
      <c r="A3404" s="3" t="s">
        <v>3338</v>
      </c>
      <c r="B3404" s="3">
        <v>0.95</v>
      </c>
      <c r="C3404" s="3" t="s">
        <v>191</v>
      </c>
      <c r="D3404" s="4">
        <v>45444.0</v>
      </c>
      <c r="E3404" s="2">
        <v>227.0</v>
      </c>
      <c r="F3404" s="3" t="s">
        <v>322</v>
      </c>
      <c r="G3404" s="3" t="s">
        <v>693</v>
      </c>
      <c r="H3404" s="3">
        <v>1.0</v>
      </c>
      <c r="I3404" s="2">
        <f>IFERROR(vlookup(F3404,'College Conference'!$B$1:$Z$1000 , 6,False),0)</f>
        <v>3</v>
      </c>
      <c r="J3404" s="2">
        <f>IFERROR(vlookup(G3404,'College Conference'!$B$1:$Z$1000 , 6,False),0)</f>
        <v>7</v>
      </c>
    </row>
    <row r="3405">
      <c r="A3405" s="3" t="s">
        <v>4196</v>
      </c>
      <c r="B3405" s="3">
        <v>0.85</v>
      </c>
      <c r="C3405" s="3" t="s">
        <v>279</v>
      </c>
      <c r="D3405" s="4">
        <v>45447.0</v>
      </c>
      <c r="E3405" s="2">
        <v>246.0</v>
      </c>
      <c r="F3405" s="3" t="s">
        <v>306</v>
      </c>
      <c r="G3405" s="3" t="s">
        <v>894</v>
      </c>
      <c r="H3405" s="3">
        <v>1.0</v>
      </c>
      <c r="I3405" s="2">
        <f>IFERROR(vlookup(F3405,'College Conference'!$B$1:$Z$1000 , 6,False),0)</f>
        <v>3</v>
      </c>
      <c r="J3405" s="2">
        <f>IFERROR(vlookup(G3405,'College Conference'!$B$1:$Z$1000 , 6,False),0)</f>
        <v>9</v>
      </c>
    </row>
    <row r="3406">
      <c r="A3406" s="3" t="s">
        <v>3414</v>
      </c>
      <c r="B3406" s="3">
        <v>0.84</v>
      </c>
      <c r="C3406" s="3" t="s">
        <v>63</v>
      </c>
      <c r="D3406" s="2" t="s">
        <v>72</v>
      </c>
      <c r="E3406" s="2">
        <v>175.0</v>
      </c>
      <c r="F3406" s="3" t="s">
        <v>530</v>
      </c>
      <c r="G3406" s="3" t="s">
        <v>687</v>
      </c>
      <c r="H3406" s="3">
        <v>1.0</v>
      </c>
      <c r="I3406" s="2">
        <f>IFERROR(vlookup(F3406,'College Conference'!$B$1:$Z$1000 , 6,False),0)</f>
        <v>5</v>
      </c>
      <c r="J3406" s="2">
        <f>IFERROR(vlookup(G3406,'College Conference'!$B$1:$Z$1000 , 6,False),0)</f>
        <v>7</v>
      </c>
    </row>
    <row r="3407">
      <c r="A3407" s="3" t="s">
        <v>747</v>
      </c>
      <c r="B3407" s="3" t="s">
        <v>11</v>
      </c>
      <c r="C3407" s="3" t="s">
        <v>27</v>
      </c>
      <c r="D3407" s="4">
        <v>45445.0</v>
      </c>
      <c r="E3407" s="2">
        <v>180.0</v>
      </c>
      <c r="F3407" s="3" t="s">
        <v>691</v>
      </c>
      <c r="G3407" s="3" t="s">
        <v>284</v>
      </c>
      <c r="H3407" s="3">
        <v>1.0</v>
      </c>
      <c r="I3407" s="2">
        <f>IFERROR(vlookup(F3407,'College Conference'!$B$1:$Z$1000 , 6,False),0)</f>
        <v>7</v>
      </c>
      <c r="J3407" s="2">
        <f>IFERROR(vlookup(G3407,'College Conference'!$B$1:$Z$1000 , 6,False),0)</f>
        <v>0</v>
      </c>
    </row>
    <row r="3408">
      <c r="A3408" s="3" t="s">
        <v>1715</v>
      </c>
      <c r="B3408" s="3" t="s">
        <v>11</v>
      </c>
      <c r="C3408" s="3" t="s">
        <v>313</v>
      </c>
      <c r="D3408" s="4">
        <v>45444.0</v>
      </c>
      <c r="E3408" s="2">
        <v>180.0</v>
      </c>
      <c r="F3408" s="3" t="s">
        <v>613</v>
      </c>
      <c r="G3408" s="3" t="s">
        <v>400</v>
      </c>
      <c r="H3408" s="3">
        <v>1.0</v>
      </c>
      <c r="I3408" s="2">
        <f>IFERROR(vlookup(F3408,'College Conference'!$B$1:$Z$1000 , 6,False),0)</f>
        <v>6</v>
      </c>
      <c r="J3408" s="2">
        <f>IFERROR(vlookup(G3408,'College Conference'!$B$1:$Z$1000 , 6,False),0)</f>
        <v>3</v>
      </c>
    </row>
    <row r="3409">
      <c r="A3409" s="3" t="s">
        <v>409</v>
      </c>
      <c r="B3409" s="3">
        <v>0.86</v>
      </c>
      <c r="C3409" s="3" t="s">
        <v>105</v>
      </c>
      <c r="D3409" s="4">
        <v>45446.0</v>
      </c>
      <c r="E3409" s="2">
        <v>331.0</v>
      </c>
      <c r="F3409" s="3" t="s">
        <v>400</v>
      </c>
      <c r="G3409" s="3" t="s">
        <v>410</v>
      </c>
      <c r="H3409" s="3">
        <v>1.0</v>
      </c>
      <c r="I3409" s="2">
        <f>IFERROR(vlookup(F3409,'College Conference'!$B$1:$Z$1000 , 6,False),0)</f>
        <v>3</v>
      </c>
      <c r="J3409" s="2">
        <f>IFERROR(vlookup(G3409,'College Conference'!$B$1:$Z$1000 , 6,False),0)</f>
        <v>0</v>
      </c>
    </row>
    <row r="3410">
      <c r="A3410" s="3" t="s">
        <v>2657</v>
      </c>
      <c r="B3410" s="3">
        <v>0.79</v>
      </c>
      <c r="C3410" s="3" t="s">
        <v>63</v>
      </c>
      <c r="D3410" s="4">
        <v>45423.0</v>
      </c>
      <c r="E3410" s="2">
        <v>200.0</v>
      </c>
      <c r="F3410" s="3" t="s">
        <v>693</v>
      </c>
      <c r="G3410" s="3" t="s">
        <v>512</v>
      </c>
      <c r="H3410" s="3">
        <v>1.0</v>
      </c>
      <c r="I3410" s="2">
        <f>IFERROR(vlookup(F3410,'College Conference'!$B$1:$Z$1000 , 6,False),0)</f>
        <v>7</v>
      </c>
      <c r="J3410" s="2">
        <f>IFERROR(vlookup(G3410,'College Conference'!$B$1:$Z$1000 , 6,False),0)</f>
        <v>5</v>
      </c>
    </row>
    <row r="3411">
      <c r="A3411" s="3" t="s">
        <v>3339</v>
      </c>
      <c r="B3411" s="3">
        <v>0.87</v>
      </c>
      <c r="C3411" s="3" t="s">
        <v>52</v>
      </c>
      <c r="D3411" s="4">
        <v>45445.0</v>
      </c>
      <c r="E3411" s="2">
        <v>236.0</v>
      </c>
      <c r="F3411" s="3" t="s">
        <v>348</v>
      </c>
      <c r="G3411" s="3" t="s">
        <v>736</v>
      </c>
      <c r="H3411" s="3">
        <v>1.0</v>
      </c>
      <c r="I3411" s="2">
        <f>IFERROR(vlookup(F3411,'College Conference'!$B$1:$Z$1000 , 6,False),0)</f>
        <v>3</v>
      </c>
      <c r="J3411" s="2">
        <f>IFERROR(vlookup(G3411,'College Conference'!$B$1:$Z$1000 , 6,False),0)</f>
        <v>7</v>
      </c>
    </row>
    <row r="3412">
      <c r="A3412" s="3" t="s">
        <v>1782</v>
      </c>
      <c r="B3412" s="3">
        <v>0.86</v>
      </c>
      <c r="C3412" s="3" t="s">
        <v>105</v>
      </c>
      <c r="D3412" s="4">
        <v>45446.0</v>
      </c>
      <c r="E3412" s="2">
        <v>285.0</v>
      </c>
      <c r="F3412" s="3" t="s">
        <v>687</v>
      </c>
      <c r="G3412" s="3" t="s">
        <v>311</v>
      </c>
      <c r="H3412" s="3">
        <v>1.0</v>
      </c>
      <c r="I3412" s="2">
        <f>IFERROR(vlookup(F3412,'College Conference'!$B$1:$Z$1000 , 6,False),0)</f>
        <v>7</v>
      </c>
      <c r="J3412" s="2">
        <f>IFERROR(vlookup(G3412,'College Conference'!$B$1:$Z$1000 , 6,False),0)</f>
        <v>3</v>
      </c>
    </row>
    <row r="3413">
      <c r="A3413" s="3" t="s">
        <v>1946</v>
      </c>
      <c r="B3413" s="3">
        <v>0.74</v>
      </c>
      <c r="C3413" s="3" t="s">
        <v>27</v>
      </c>
      <c r="D3413" s="2" t="s">
        <v>72</v>
      </c>
      <c r="E3413" s="2">
        <v>185.0</v>
      </c>
      <c r="F3413" s="3" t="s">
        <v>1947</v>
      </c>
      <c r="G3413" s="3" t="s">
        <v>455</v>
      </c>
      <c r="H3413" s="3">
        <v>1.0</v>
      </c>
      <c r="I3413" s="2">
        <f>IFERROR(vlookup(F3413,'College Conference'!$B$1:$Z$1000 , 6,False),0)</f>
        <v>0</v>
      </c>
      <c r="J3413" s="2">
        <f>IFERROR(vlookup(G3413,'College Conference'!$B$1:$Z$1000 , 6,False),0)</f>
        <v>4</v>
      </c>
    </row>
    <row r="3414">
      <c r="A3414" s="3" t="s">
        <v>3591</v>
      </c>
      <c r="B3414" s="3">
        <v>0.85</v>
      </c>
      <c r="C3414" s="3" t="s">
        <v>111</v>
      </c>
      <c r="D3414" s="4">
        <v>45447.0</v>
      </c>
      <c r="E3414" s="2">
        <v>213.0</v>
      </c>
      <c r="F3414" s="3" t="s">
        <v>1167</v>
      </c>
      <c r="G3414" s="3" t="s">
        <v>689</v>
      </c>
      <c r="H3414" s="3">
        <v>1.0</v>
      </c>
      <c r="I3414" s="2">
        <f>IFERROR(vlookup(F3414,'College Conference'!$B$1:$Z$1000 , 6,False),0)</f>
        <v>8</v>
      </c>
      <c r="J3414" s="2">
        <f>IFERROR(vlookup(G3414,'College Conference'!$B$1:$Z$1000 , 6,False),0)</f>
        <v>7</v>
      </c>
    </row>
    <row r="3415">
      <c r="A3415" s="3" t="s">
        <v>3415</v>
      </c>
      <c r="B3415" s="3" t="s">
        <v>11</v>
      </c>
      <c r="C3415" s="3" t="s">
        <v>313</v>
      </c>
      <c r="D3415" s="4">
        <v>45444.0</v>
      </c>
      <c r="E3415" s="2">
        <v>210.0</v>
      </c>
      <c r="F3415" s="3" t="s">
        <v>525</v>
      </c>
      <c r="G3415" s="3" t="s">
        <v>693</v>
      </c>
      <c r="H3415" s="3">
        <v>1.0</v>
      </c>
      <c r="I3415" s="2">
        <f>IFERROR(vlookup(F3415,'College Conference'!$B$1:$Z$1000 , 6,False),0)</f>
        <v>5</v>
      </c>
      <c r="J3415" s="2">
        <f>IFERROR(vlookup(G3415,'College Conference'!$B$1:$Z$1000 , 6,False),0)</f>
        <v>7</v>
      </c>
    </row>
    <row r="3416">
      <c r="A3416" s="3" t="s">
        <v>496</v>
      </c>
      <c r="B3416" s="3">
        <v>0.78</v>
      </c>
      <c r="C3416" s="3" t="s">
        <v>258</v>
      </c>
      <c r="D3416" s="4">
        <v>45445.0</v>
      </c>
      <c r="E3416" s="2">
        <v>175.0</v>
      </c>
      <c r="F3416" s="3" t="s">
        <v>461</v>
      </c>
      <c r="G3416" s="3" t="s">
        <v>68</v>
      </c>
      <c r="H3416" s="3">
        <v>1.0</v>
      </c>
      <c r="I3416" s="2">
        <f>IFERROR(vlookup(F3416,'College Conference'!$B$1:$Z$1000 , 6,False),0)</f>
        <v>4</v>
      </c>
      <c r="J3416" s="2">
        <f>IFERROR(vlookup(G3416,'College Conference'!$B$1:$Z$1000 , 6,False),0)</f>
        <v>0</v>
      </c>
    </row>
    <row r="3417">
      <c r="A3417" s="3" t="s">
        <v>917</v>
      </c>
      <c r="B3417" s="3" t="s">
        <v>11</v>
      </c>
      <c r="C3417" s="3" t="s">
        <v>17</v>
      </c>
      <c r="D3417" s="4">
        <v>45446.0</v>
      </c>
      <c r="E3417" s="2">
        <v>205.0</v>
      </c>
      <c r="F3417" s="3" t="s">
        <v>888</v>
      </c>
      <c r="G3417" s="3" t="s">
        <v>269</v>
      </c>
      <c r="H3417" s="3">
        <v>1.0</v>
      </c>
      <c r="I3417" s="2">
        <f>IFERROR(vlookup(F3417,'College Conference'!$B$1:$Z$1000 , 6,False),0)</f>
        <v>9</v>
      </c>
      <c r="J3417" s="2">
        <f>IFERROR(vlookup(G3417,'College Conference'!$B$1:$Z$1000 , 6,False),0)</f>
        <v>0</v>
      </c>
    </row>
    <row r="3418">
      <c r="A3418" s="3" t="s">
        <v>497</v>
      </c>
      <c r="B3418" s="3">
        <v>0.79</v>
      </c>
      <c r="C3418" s="3" t="s">
        <v>17</v>
      </c>
      <c r="D3418" s="2" t="s">
        <v>72</v>
      </c>
      <c r="E3418" s="2">
        <v>179.0</v>
      </c>
      <c r="F3418" s="3" t="s">
        <v>498</v>
      </c>
      <c r="G3418" s="3" t="s">
        <v>499</v>
      </c>
      <c r="H3418" s="3">
        <v>1.0</v>
      </c>
      <c r="I3418" s="2">
        <f>IFERROR(vlookup(F3418,'College Conference'!$B$1:$Z$1000 , 6,False),0)</f>
        <v>4</v>
      </c>
      <c r="J3418" s="2">
        <f>IFERROR(vlookup(G3418,'College Conference'!$B$1:$Z$1000 , 6,False),0)</f>
        <v>0</v>
      </c>
    </row>
    <row r="3419">
      <c r="A3419" s="3" t="s">
        <v>272</v>
      </c>
      <c r="B3419" s="3">
        <v>0.76</v>
      </c>
      <c r="C3419" s="3" t="s">
        <v>22</v>
      </c>
      <c r="D3419" s="4">
        <v>45420.0</v>
      </c>
      <c r="E3419" s="2">
        <v>195.0</v>
      </c>
      <c r="F3419" s="3" t="s">
        <v>229</v>
      </c>
      <c r="G3419" s="3" t="s">
        <v>267</v>
      </c>
      <c r="H3419" s="3">
        <v>1.0</v>
      </c>
      <c r="I3419" s="2">
        <f>IFERROR(vlookup(F3419,'College Conference'!$B$1:$Z$1000 , 6,False),0)</f>
        <v>2</v>
      </c>
      <c r="J3419" s="2">
        <f>IFERROR(vlookup(G3419,'College Conference'!$B$1:$Z$1000 , 6,False),0)</f>
        <v>0</v>
      </c>
    </row>
    <row r="3420">
      <c r="A3420" s="3" t="s">
        <v>411</v>
      </c>
      <c r="B3420" s="3" t="s">
        <v>11</v>
      </c>
      <c r="C3420" s="3" t="s">
        <v>105</v>
      </c>
      <c r="D3420" s="4">
        <v>45446.0</v>
      </c>
      <c r="E3420" s="2">
        <v>350.0</v>
      </c>
      <c r="F3420" s="3" t="s">
        <v>295</v>
      </c>
      <c r="G3420" s="3" t="s">
        <v>412</v>
      </c>
      <c r="H3420" s="3">
        <v>1.0</v>
      </c>
      <c r="I3420" s="2">
        <f>IFERROR(vlookup(F3420,'College Conference'!$B$1:$Z$1000 , 6,False),0)</f>
        <v>3</v>
      </c>
      <c r="J3420" s="2">
        <f>IFERROR(vlookup(G3420,'College Conference'!$B$1:$Z$1000 , 6,False),0)</f>
        <v>0</v>
      </c>
    </row>
    <row r="3421">
      <c r="A3421" s="3" t="s">
        <v>2943</v>
      </c>
      <c r="B3421" s="3">
        <v>0.98</v>
      </c>
      <c r="C3421" s="3" t="s">
        <v>31</v>
      </c>
      <c r="D3421" s="4">
        <v>45449.0</v>
      </c>
      <c r="E3421" s="2">
        <v>310.0</v>
      </c>
      <c r="F3421" s="3" t="s">
        <v>322</v>
      </c>
      <c r="G3421" s="3" t="s">
        <v>623</v>
      </c>
      <c r="H3421" s="3">
        <v>1.0</v>
      </c>
      <c r="I3421" s="2">
        <f>IFERROR(vlookup(F3421,'College Conference'!$B$1:$Z$1000 , 6,False),0)</f>
        <v>3</v>
      </c>
      <c r="J3421" s="2">
        <f>IFERROR(vlookup(G3421,'College Conference'!$B$1:$Z$1000 , 6,False),0)</f>
        <v>6</v>
      </c>
    </row>
    <row r="3422">
      <c r="A3422" s="3" t="s">
        <v>500</v>
      </c>
      <c r="B3422" s="3">
        <v>0.8</v>
      </c>
      <c r="C3422" s="3" t="s">
        <v>111</v>
      </c>
      <c r="D3422" s="4">
        <v>45445.0</v>
      </c>
      <c r="E3422" s="2">
        <v>220.0</v>
      </c>
      <c r="F3422" s="3" t="s">
        <v>498</v>
      </c>
      <c r="G3422" s="3" t="s">
        <v>331</v>
      </c>
      <c r="H3422" s="3">
        <v>1.0</v>
      </c>
      <c r="I3422" s="2">
        <f>IFERROR(vlookup(F3422,'College Conference'!$B$1:$Z$1000 , 6,False),0)</f>
        <v>4</v>
      </c>
      <c r="J3422" s="2">
        <f>IFERROR(vlookup(G3422,'College Conference'!$B$1:$Z$1000 , 6,False),0)</f>
        <v>0</v>
      </c>
    </row>
    <row r="3423">
      <c r="A3423" s="3" t="s">
        <v>3741</v>
      </c>
      <c r="B3423" s="3">
        <v>0.76</v>
      </c>
      <c r="C3423" s="3" t="s">
        <v>120</v>
      </c>
      <c r="D3423" s="4">
        <v>45446.0</v>
      </c>
      <c r="E3423" s="2">
        <v>265.0</v>
      </c>
      <c r="F3423" s="3" t="s">
        <v>229</v>
      </c>
      <c r="G3423" s="3" t="s">
        <v>796</v>
      </c>
      <c r="H3423" s="3">
        <v>1.0</v>
      </c>
      <c r="I3423" s="2">
        <f>IFERROR(vlookup(F3423,'College Conference'!$B$1:$Z$1000 , 6,False),0)</f>
        <v>2</v>
      </c>
      <c r="J3423" s="2">
        <f>IFERROR(vlookup(G3423,'College Conference'!$B$1:$Z$1000 , 6,False),0)</f>
        <v>8</v>
      </c>
    </row>
    <row r="3424">
      <c r="A3424" s="3" t="s">
        <v>413</v>
      </c>
      <c r="B3424" s="3">
        <v>0.86</v>
      </c>
      <c r="C3424" s="3" t="s">
        <v>353</v>
      </c>
      <c r="D3424" s="4">
        <v>45447.0</v>
      </c>
      <c r="E3424" s="2">
        <v>269.0</v>
      </c>
      <c r="F3424" s="3" t="s">
        <v>372</v>
      </c>
      <c r="G3424" s="3" t="s">
        <v>410</v>
      </c>
      <c r="H3424" s="3">
        <v>1.0</v>
      </c>
      <c r="I3424" s="2">
        <f>IFERROR(vlookup(F3424,'College Conference'!$B$1:$Z$1000 , 6,False),0)</f>
        <v>3</v>
      </c>
      <c r="J3424" s="2">
        <f>IFERROR(vlookup(G3424,'College Conference'!$B$1:$Z$1000 , 6,False),0)</f>
        <v>0</v>
      </c>
    </row>
    <row r="3425">
      <c r="A3425" s="3" t="s">
        <v>588</v>
      </c>
      <c r="B3425" s="3" t="s">
        <v>11</v>
      </c>
      <c r="C3425" s="3" t="s">
        <v>191</v>
      </c>
      <c r="D3425" s="4">
        <v>45445.0</v>
      </c>
      <c r="E3425" s="2">
        <v>208.0</v>
      </c>
      <c r="F3425" s="3" t="s">
        <v>527</v>
      </c>
      <c r="G3425" s="3" t="s">
        <v>56</v>
      </c>
      <c r="H3425" s="3">
        <v>1.0</v>
      </c>
      <c r="I3425" s="2">
        <f>IFERROR(vlookup(F3425,'College Conference'!$B$1:$Z$1000 , 6,False),0)</f>
        <v>5</v>
      </c>
      <c r="J3425" s="2">
        <f>IFERROR(vlookup(G3425,'College Conference'!$B$1:$Z$1000 , 6,False),0)</f>
        <v>0</v>
      </c>
    </row>
    <row r="3426">
      <c r="A3426" s="3" t="s">
        <v>362</v>
      </c>
      <c r="B3426" s="3">
        <v>0.88</v>
      </c>
      <c r="C3426" s="3" t="s">
        <v>111</v>
      </c>
      <c r="D3426" s="4">
        <v>45445.0</v>
      </c>
      <c r="E3426" s="2">
        <v>232.0</v>
      </c>
      <c r="F3426" s="3" t="s">
        <v>796</v>
      </c>
      <c r="G3426" s="3" t="s">
        <v>298</v>
      </c>
      <c r="H3426" s="3">
        <v>1.0</v>
      </c>
      <c r="I3426" s="2">
        <f>IFERROR(vlookup(F3426,'College Conference'!$B$1:$Z$1000 , 6,False),0)</f>
        <v>8</v>
      </c>
      <c r="J3426" s="2">
        <f>IFERROR(vlookup(G3426,'College Conference'!$B$1:$Z$1000 , 6,False),0)</f>
        <v>3</v>
      </c>
    </row>
    <row r="3427">
      <c r="A3427" s="3" t="s">
        <v>1209</v>
      </c>
      <c r="B3427" s="3">
        <v>0.88</v>
      </c>
      <c r="C3427" s="3" t="s">
        <v>191</v>
      </c>
      <c r="D3427" s="4">
        <v>45447.0</v>
      </c>
      <c r="E3427" s="2">
        <v>220.0</v>
      </c>
      <c r="F3427" s="3" t="s">
        <v>783</v>
      </c>
      <c r="G3427" s="3" t="s">
        <v>133</v>
      </c>
      <c r="H3427" s="3">
        <v>1.0</v>
      </c>
      <c r="I3427" s="2">
        <f>IFERROR(vlookup(F3427,'College Conference'!$B$1:$Z$1000 , 6,False),0)</f>
        <v>8</v>
      </c>
      <c r="J3427" s="2">
        <f>IFERROR(vlookup(G3427,'College Conference'!$B$1:$Z$1000 , 6,False),0)</f>
        <v>1</v>
      </c>
    </row>
    <row r="3428">
      <c r="A3428" s="3" t="s">
        <v>1210</v>
      </c>
      <c r="B3428" s="3">
        <v>0.86</v>
      </c>
      <c r="C3428" s="3" t="s">
        <v>421</v>
      </c>
      <c r="D3428" s="4">
        <v>45448.0</v>
      </c>
      <c r="E3428" s="2">
        <v>300.0</v>
      </c>
      <c r="F3428" s="3" t="s">
        <v>781</v>
      </c>
      <c r="G3428" s="3" t="s">
        <v>202</v>
      </c>
      <c r="H3428" s="3">
        <v>1.0</v>
      </c>
      <c r="I3428" s="2">
        <f>IFERROR(vlookup(F3428,'College Conference'!$B$1:$Z$1000 , 6,False),0)</f>
        <v>8</v>
      </c>
      <c r="J3428" s="2">
        <f>IFERROR(vlookup(G3428,'College Conference'!$B$1:$Z$1000 , 6,False),0)</f>
        <v>1</v>
      </c>
    </row>
    <row r="3429">
      <c r="A3429" s="3" t="s">
        <v>3092</v>
      </c>
      <c r="B3429" s="3">
        <v>0.85</v>
      </c>
      <c r="C3429" s="3" t="s">
        <v>274</v>
      </c>
      <c r="D3429" s="4">
        <v>45445.0</v>
      </c>
      <c r="E3429" s="2">
        <v>240.0</v>
      </c>
      <c r="F3429" s="3" t="s">
        <v>705</v>
      </c>
      <c r="G3429" s="3" t="s">
        <v>613</v>
      </c>
      <c r="H3429" s="3">
        <v>1.0</v>
      </c>
      <c r="I3429" s="2">
        <f>IFERROR(vlookup(F3429,'College Conference'!$B$1:$Z$1000 , 6,False),0)</f>
        <v>7</v>
      </c>
      <c r="J3429" s="2">
        <f>IFERROR(vlookup(G3429,'College Conference'!$B$1:$Z$1000 , 6,False),0)</f>
        <v>6</v>
      </c>
    </row>
    <row r="3430">
      <c r="A3430" s="3" t="s">
        <v>669</v>
      </c>
      <c r="B3430" s="3">
        <v>0.83</v>
      </c>
      <c r="C3430" s="3" t="s">
        <v>22</v>
      </c>
      <c r="D3430" s="2" t="s">
        <v>72</v>
      </c>
      <c r="E3430" s="2">
        <v>205.0</v>
      </c>
      <c r="F3430" s="3" t="s">
        <v>643</v>
      </c>
      <c r="G3430" s="3" t="s">
        <v>375</v>
      </c>
      <c r="H3430" s="3">
        <v>1.0</v>
      </c>
      <c r="I3430" s="2">
        <f>IFERROR(vlookup(F3430,'College Conference'!$B$1:$Z$1000 , 6,False),0)</f>
        <v>6</v>
      </c>
      <c r="J3430" s="2">
        <f>IFERROR(vlookup(G3430,'College Conference'!$B$1:$Z$1000 , 6,False),0)</f>
        <v>0</v>
      </c>
    </row>
    <row r="3431">
      <c r="A3431" s="3" t="s">
        <v>2335</v>
      </c>
      <c r="B3431" s="3">
        <v>0.73</v>
      </c>
      <c r="C3431" s="3" t="s">
        <v>63</v>
      </c>
      <c r="D3431" s="2" t="s">
        <v>72</v>
      </c>
      <c r="E3431" s="2">
        <v>190.0</v>
      </c>
      <c r="F3431" s="3" t="s">
        <v>171</v>
      </c>
      <c r="G3431" s="3" t="s">
        <v>545</v>
      </c>
      <c r="H3431" s="3">
        <v>1.0</v>
      </c>
      <c r="I3431" s="2">
        <f>IFERROR(vlookup(F3431,'College Conference'!$B$1:$Z$1000 , 6,False),0)</f>
        <v>1</v>
      </c>
      <c r="J3431" s="2">
        <f>IFERROR(vlookup(G3431,'College Conference'!$B$1:$Z$1000 , 6,False),0)</f>
        <v>5</v>
      </c>
    </row>
    <row r="3432">
      <c r="A3432" s="3" t="s">
        <v>589</v>
      </c>
      <c r="B3432" s="3" t="s">
        <v>11</v>
      </c>
      <c r="C3432" s="3" t="s">
        <v>111</v>
      </c>
      <c r="D3432" s="4">
        <v>45444.0</v>
      </c>
      <c r="E3432" s="2">
        <v>180.0</v>
      </c>
      <c r="F3432" s="3" t="s">
        <v>519</v>
      </c>
      <c r="G3432" s="3" t="s">
        <v>590</v>
      </c>
      <c r="H3432" s="3">
        <v>1.0</v>
      </c>
      <c r="I3432" s="2">
        <f>IFERROR(vlookup(F3432,'College Conference'!$B$1:$Z$1000 , 6,False),0)</f>
        <v>5</v>
      </c>
      <c r="J3432" s="2">
        <f>IFERROR(vlookup(G3432,'College Conference'!$B$1:$Z$1000 , 6,False),0)</f>
        <v>0</v>
      </c>
    </row>
    <row r="3433">
      <c r="A3433" s="3" t="s">
        <v>2843</v>
      </c>
      <c r="B3433" s="3" t="s">
        <v>11</v>
      </c>
      <c r="C3433" s="3" t="s">
        <v>111</v>
      </c>
      <c r="D3433" s="4">
        <v>45446.0</v>
      </c>
      <c r="E3433" s="2">
        <v>215.0</v>
      </c>
      <c r="F3433" s="3" t="s">
        <v>1428</v>
      </c>
      <c r="G3433" s="3" t="s">
        <v>626</v>
      </c>
      <c r="H3433" s="3">
        <v>1.0</v>
      </c>
      <c r="I3433" s="2">
        <f>IFERROR(vlookup(F3433,'College Conference'!$B$1:$Z$1000 , 6,False),0)</f>
        <v>0</v>
      </c>
      <c r="J3433" s="2">
        <f>IFERROR(vlookup(G3433,'College Conference'!$B$1:$Z$1000 , 6,False),0)</f>
        <v>6</v>
      </c>
    </row>
    <row r="3434">
      <c r="A3434" s="3" t="s">
        <v>1649</v>
      </c>
      <c r="B3434" s="3">
        <v>0.87</v>
      </c>
      <c r="C3434" s="3" t="s">
        <v>17</v>
      </c>
      <c r="D3434" s="4">
        <v>45422.0</v>
      </c>
      <c r="E3434" s="2">
        <v>170.0</v>
      </c>
      <c r="F3434" s="3" t="s">
        <v>372</v>
      </c>
      <c r="G3434" s="3" t="s">
        <v>510</v>
      </c>
      <c r="H3434" s="3">
        <v>1.0</v>
      </c>
      <c r="I3434" s="2">
        <f>IFERROR(vlookup(F3434,'College Conference'!$B$1:$Z$1000 , 6,False),0)</f>
        <v>3</v>
      </c>
      <c r="J3434" s="2">
        <f>IFERROR(vlookup(G3434,'College Conference'!$B$1:$Z$1000 , 6,False),0)</f>
        <v>5</v>
      </c>
    </row>
    <row r="3435">
      <c r="A3435" s="3" t="s">
        <v>2469</v>
      </c>
      <c r="B3435" s="3">
        <v>0.88</v>
      </c>
      <c r="C3435" s="3" t="s">
        <v>63</v>
      </c>
      <c r="D3435" s="4">
        <v>45423.0</v>
      </c>
      <c r="E3435" s="2">
        <v>197.0</v>
      </c>
      <c r="F3435" s="3" t="s">
        <v>325</v>
      </c>
      <c r="G3435" s="3" t="s">
        <v>568</v>
      </c>
      <c r="H3435" s="3">
        <v>1.0</v>
      </c>
      <c r="I3435" s="2">
        <f>IFERROR(vlookup(F3435,'College Conference'!$B$1:$Z$1000 , 6,False),0)</f>
        <v>3</v>
      </c>
      <c r="J3435" s="2">
        <f>IFERROR(vlookup(G3435,'College Conference'!$B$1:$Z$1000 , 6,False),0)</f>
        <v>5</v>
      </c>
    </row>
    <row r="3436">
      <c r="A3436" s="3" t="s">
        <v>3340</v>
      </c>
      <c r="B3436" s="3" t="s">
        <v>11</v>
      </c>
      <c r="C3436" s="3" t="s">
        <v>286</v>
      </c>
      <c r="D3436" s="4">
        <v>45446.0</v>
      </c>
      <c r="E3436" s="2">
        <v>215.0</v>
      </c>
      <c r="F3436" s="3" t="s">
        <v>335</v>
      </c>
      <c r="G3436" s="3" t="s">
        <v>693</v>
      </c>
      <c r="H3436" s="3">
        <v>1.0</v>
      </c>
      <c r="I3436" s="2">
        <f>IFERROR(vlookup(F3436,'College Conference'!$B$1:$Z$1000 , 6,False),0)</f>
        <v>3</v>
      </c>
      <c r="J3436" s="2">
        <f>IFERROR(vlookup(G3436,'College Conference'!$B$1:$Z$1000 , 6,False),0)</f>
        <v>7</v>
      </c>
    </row>
    <row r="3437">
      <c r="A3437" s="3" t="s">
        <v>840</v>
      </c>
      <c r="B3437" s="3">
        <v>0.9</v>
      </c>
      <c r="C3437" s="3" t="s">
        <v>120</v>
      </c>
      <c r="D3437" s="4">
        <v>45449.0</v>
      </c>
      <c r="E3437" s="2">
        <v>280.0</v>
      </c>
      <c r="F3437" s="3" t="s">
        <v>830</v>
      </c>
      <c r="G3437" s="3" t="s">
        <v>304</v>
      </c>
      <c r="H3437" s="3">
        <v>1.0</v>
      </c>
      <c r="I3437" s="2">
        <f>IFERROR(vlookup(F3437,'College Conference'!$B$1:$Z$1000 , 6,False),0)</f>
        <v>8</v>
      </c>
      <c r="J3437" s="2">
        <f>IFERROR(vlookup(G3437,'College Conference'!$B$1:$Z$1000 , 6,False),0)</f>
        <v>0</v>
      </c>
    </row>
    <row r="3438">
      <c r="A3438" s="3" t="s">
        <v>1109</v>
      </c>
      <c r="B3438" s="3">
        <v>0.89</v>
      </c>
      <c r="C3438" s="3" t="s">
        <v>353</v>
      </c>
      <c r="D3438" s="4">
        <v>45447.0</v>
      </c>
      <c r="E3438" s="2">
        <v>245.0</v>
      </c>
      <c r="F3438" s="3" t="s">
        <v>527</v>
      </c>
      <c r="G3438" s="3" t="s">
        <v>976</v>
      </c>
      <c r="H3438" s="3">
        <v>1.0</v>
      </c>
      <c r="I3438" s="2">
        <f>IFERROR(vlookup(F3438,'College Conference'!$B$1:$Z$1000 , 6,False),0)</f>
        <v>5</v>
      </c>
      <c r="J3438" s="2">
        <f>IFERROR(vlookup(G3438,'College Conference'!$B$1:$Z$1000 , 6,False),0)</f>
        <v>1</v>
      </c>
    </row>
    <row r="3439">
      <c r="A3439" s="3" t="s">
        <v>964</v>
      </c>
      <c r="B3439" s="3">
        <v>0.82</v>
      </c>
      <c r="C3439" s="3" t="s">
        <v>27</v>
      </c>
      <c r="D3439" s="4">
        <v>45444.0</v>
      </c>
      <c r="E3439" s="2">
        <v>199.0</v>
      </c>
      <c r="F3439" s="3" t="s">
        <v>951</v>
      </c>
      <c r="G3439" s="3" t="s">
        <v>23</v>
      </c>
      <c r="H3439" s="3">
        <v>1.0</v>
      </c>
      <c r="I3439" s="2">
        <f>IFERROR(vlookup(F3439,'College Conference'!$B$1:$Z$1000 , 6,False),0)</f>
        <v>11</v>
      </c>
      <c r="J3439" s="2">
        <f>IFERROR(vlookup(G3439,'College Conference'!$B$1:$Z$1000 , 6,False),0)</f>
        <v>0</v>
      </c>
    </row>
    <row r="3440">
      <c r="A3440" s="3" t="s">
        <v>1388</v>
      </c>
      <c r="B3440" s="3">
        <v>0.83</v>
      </c>
      <c r="C3440" s="3" t="s">
        <v>31</v>
      </c>
      <c r="D3440" s="4">
        <v>45447.0</v>
      </c>
      <c r="E3440" s="2">
        <v>306.0</v>
      </c>
      <c r="F3440" s="3" t="s">
        <v>548</v>
      </c>
      <c r="G3440" s="3" t="s">
        <v>896</v>
      </c>
      <c r="H3440" s="3">
        <v>1.0</v>
      </c>
      <c r="I3440" s="2">
        <f>IFERROR(vlookup(F3440,'College Conference'!$B$1:$Z$1000 , 6,False),0)</f>
        <v>5</v>
      </c>
      <c r="J3440" s="2">
        <f>IFERROR(vlookup(G3440,'College Conference'!$B$1:$Z$1000 , 6,False),0)</f>
        <v>9</v>
      </c>
    </row>
    <row r="3441">
      <c r="A3441" s="3" t="s">
        <v>3901</v>
      </c>
      <c r="B3441" s="3">
        <v>0.8</v>
      </c>
      <c r="C3441" s="3" t="s">
        <v>198</v>
      </c>
      <c r="D3441" s="4">
        <v>45445.0</v>
      </c>
      <c r="E3441" s="2">
        <v>210.0</v>
      </c>
      <c r="F3441" s="3" t="s">
        <v>527</v>
      </c>
      <c r="G3441" s="3" t="s">
        <v>779</v>
      </c>
      <c r="H3441" s="3">
        <v>1.0</v>
      </c>
      <c r="I3441" s="2">
        <f>IFERROR(vlookup(F3441,'College Conference'!$B$1:$Z$1000 , 6,False),0)</f>
        <v>5</v>
      </c>
      <c r="J3441" s="2">
        <f>IFERROR(vlookup(G3441,'College Conference'!$B$1:$Z$1000 , 6,False),0)</f>
        <v>8</v>
      </c>
    </row>
    <row r="3442">
      <c r="A3442" s="3" t="s">
        <v>2589</v>
      </c>
      <c r="B3442" s="3">
        <v>0.71</v>
      </c>
      <c r="C3442" s="3" t="s">
        <v>105</v>
      </c>
      <c r="D3442" s="4">
        <v>45446.0</v>
      </c>
      <c r="E3442" s="2">
        <v>260.0</v>
      </c>
      <c r="F3442" s="3" t="s">
        <v>626</v>
      </c>
      <c r="G3442" s="3" t="s">
        <v>527</v>
      </c>
      <c r="H3442" s="3">
        <v>1.0</v>
      </c>
      <c r="I3442" s="2">
        <f>IFERROR(vlookup(F3442,'College Conference'!$B$1:$Z$1000 , 6,False),0)</f>
        <v>6</v>
      </c>
      <c r="J3442" s="2">
        <f>IFERROR(vlookup(G3442,'College Conference'!$B$1:$Z$1000 , 6,False),0)</f>
        <v>5</v>
      </c>
    </row>
    <row r="3443">
      <c r="A3443" s="3" t="s">
        <v>945</v>
      </c>
      <c r="B3443" s="3" t="s">
        <v>11</v>
      </c>
      <c r="C3443" s="3" t="s">
        <v>105</v>
      </c>
      <c r="D3443" s="4">
        <v>45446.0</v>
      </c>
      <c r="E3443" s="2">
        <v>310.0</v>
      </c>
      <c r="F3443" s="3" t="s">
        <v>922</v>
      </c>
      <c r="G3443" s="3" t="s">
        <v>946</v>
      </c>
      <c r="H3443" s="3">
        <v>1.0</v>
      </c>
      <c r="I3443" s="2">
        <f>IFERROR(vlookup(F3443,'College Conference'!$B$1:$Z$1000 , 6,False),0)</f>
        <v>10</v>
      </c>
      <c r="J3443" s="2">
        <f>IFERROR(vlookup(G3443,'College Conference'!$B$1:$Z$1000 , 6,False),0)</f>
        <v>0</v>
      </c>
    </row>
    <row r="3444">
      <c r="A3444" s="3" t="s">
        <v>2844</v>
      </c>
      <c r="B3444" s="3" t="s">
        <v>11</v>
      </c>
      <c r="C3444" s="3" t="s">
        <v>17</v>
      </c>
      <c r="D3444" s="4">
        <v>45445.0</v>
      </c>
      <c r="E3444" s="2">
        <v>190.0</v>
      </c>
      <c r="F3444" s="3" t="s">
        <v>33</v>
      </c>
      <c r="G3444" s="3" t="s">
        <v>635</v>
      </c>
      <c r="H3444" s="3">
        <v>1.0</v>
      </c>
      <c r="I3444" s="2">
        <f>IFERROR(vlookup(F3444,'College Conference'!$B$1:$Z$1000 , 6,False),0)</f>
        <v>0</v>
      </c>
      <c r="J3444" s="2">
        <f>IFERROR(vlookup(G3444,'College Conference'!$B$1:$Z$1000 , 6,False),0)</f>
        <v>6</v>
      </c>
    </row>
    <row r="3445">
      <c r="A3445" s="3" t="s">
        <v>414</v>
      </c>
      <c r="B3445" s="3" t="s">
        <v>11</v>
      </c>
      <c r="C3445" s="3" t="s">
        <v>415</v>
      </c>
      <c r="D3445" s="4">
        <v>45444.0</v>
      </c>
      <c r="E3445" s="2">
        <v>275.0</v>
      </c>
      <c r="F3445" s="3" t="s">
        <v>311</v>
      </c>
      <c r="G3445" s="3" t="s">
        <v>73</v>
      </c>
      <c r="H3445" s="3">
        <v>1.0</v>
      </c>
      <c r="I3445" s="2">
        <f>IFERROR(vlookup(F3445,'College Conference'!$B$1:$Z$1000 , 6,False),0)</f>
        <v>3</v>
      </c>
      <c r="J3445" s="2">
        <f>IFERROR(vlookup(G3445,'College Conference'!$B$1:$Z$1000 , 6,False),0)</f>
        <v>0</v>
      </c>
    </row>
    <row r="3446">
      <c r="A3446" s="3" t="s">
        <v>1110</v>
      </c>
      <c r="B3446" s="3">
        <v>0.92</v>
      </c>
      <c r="C3446" s="3" t="s">
        <v>43</v>
      </c>
      <c r="D3446" s="4">
        <v>45447.0</v>
      </c>
      <c r="E3446" s="2">
        <v>313.0</v>
      </c>
      <c r="F3446" s="3" t="s">
        <v>530</v>
      </c>
      <c r="G3446" s="3" t="s">
        <v>143</v>
      </c>
      <c r="H3446" s="3">
        <v>1.0</v>
      </c>
      <c r="I3446" s="2">
        <f>IFERROR(vlookup(F3446,'College Conference'!$B$1:$Z$1000 , 6,False),0)</f>
        <v>5</v>
      </c>
      <c r="J3446" s="2">
        <f>IFERROR(vlookup(G3446,'College Conference'!$B$1:$Z$1000 , 6,False),0)</f>
        <v>1</v>
      </c>
    </row>
    <row r="3447">
      <c r="A3447" s="3" t="s">
        <v>2035</v>
      </c>
      <c r="B3447" s="3">
        <v>0.75</v>
      </c>
      <c r="C3447" s="3" t="s">
        <v>313</v>
      </c>
      <c r="D3447" s="4">
        <v>45423.0</v>
      </c>
      <c r="E3447" s="2">
        <v>215.0</v>
      </c>
      <c r="F3447" s="3" t="s">
        <v>335</v>
      </c>
      <c r="G3447" s="3" t="s">
        <v>444</v>
      </c>
      <c r="H3447" s="3">
        <v>1.0</v>
      </c>
      <c r="I3447" s="2">
        <f>IFERROR(vlookup(F3447,'College Conference'!$B$1:$Z$1000 , 6,False),0)</f>
        <v>3</v>
      </c>
      <c r="J3447" s="2">
        <f>IFERROR(vlookup(G3447,'College Conference'!$B$1:$Z$1000 , 6,False),0)</f>
        <v>4</v>
      </c>
    </row>
    <row r="3448">
      <c r="A3448" s="3" t="s">
        <v>841</v>
      </c>
      <c r="B3448" s="3" t="s">
        <v>11</v>
      </c>
      <c r="C3448" s="3" t="s">
        <v>286</v>
      </c>
      <c r="D3448" s="4">
        <v>45444.0</v>
      </c>
      <c r="E3448" s="2">
        <v>241.0</v>
      </c>
      <c r="F3448" s="3" t="s">
        <v>804</v>
      </c>
      <c r="G3448" s="3" t="s">
        <v>699</v>
      </c>
      <c r="H3448" s="3">
        <v>1.0</v>
      </c>
      <c r="I3448" s="2">
        <f>IFERROR(vlookup(F3448,'College Conference'!$B$1:$Z$1000 , 6,False),0)</f>
        <v>8</v>
      </c>
      <c r="J3448" s="2">
        <f>IFERROR(vlookup(G3448,'College Conference'!$B$1:$Z$1000 , 6,False),0)</f>
        <v>0</v>
      </c>
    </row>
    <row r="3449">
      <c r="A3449" s="3" t="s">
        <v>748</v>
      </c>
      <c r="B3449" s="3">
        <v>0.85</v>
      </c>
      <c r="C3449" s="3" t="s">
        <v>353</v>
      </c>
      <c r="D3449" s="4">
        <v>45448.0</v>
      </c>
      <c r="E3449" s="2">
        <v>255.0</v>
      </c>
      <c r="F3449" s="3" t="s">
        <v>708</v>
      </c>
      <c r="G3449" s="3" t="s">
        <v>293</v>
      </c>
      <c r="H3449" s="3">
        <v>1.0</v>
      </c>
      <c r="I3449" s="2">
        <f>IFERROR(vlookup(F3449,'College Conference'!$B$1:$Z$1000 , 6,False),0)</f>
        <v>7</v>
      </c>
      <c r="J3449" s="2">
        <f>IFERROR(vlookup(G3449,'College Conference'!$B$1:$Z$1000 , 6,False),0)</f>
        <v>0</v>
      </c>
    </row>
    <row r="3450">
      <c r="A3450" s="3" t="s">
        <v>2748</v>
      </c>
      <c r="B3450" s="3">
        <v>0.83</v>
      </c>
      <c r="C3450" s="3" t="s">
        <v>353</v>
      </c>
      <c r="D3450" s="4">
        <v>45447.0</v>
      </c>
      <c r="E3450" s="2">
        <v>250.0</v>
      </c>
      <c r="F3450" s="3" t="s">
        <v>830</v>
      </c>
      <c r="G3450" s="3" t="s">
        <v>525</v>
      </c>
      <c r="H3450" s="3">
        <v>1.0</v>
      </c>
      <c r="I3450" s="2">
        <f>IFERROR(vlookup(F3450,'College Conference'!$B$1:$Z$1000 , 6,False),0)</f>
        <v>8</v>
      </c>
      <c r="J3450" s="2">
        <f>IFERROR(vlookup(G3450,'College Conference'!$B$1:$Z$1000 , 6,False),0)</f>
        <v>5</v>
      </c>
    </row>
    <row r="3451">
      <c r="A3451" s="3" t="s">
        <v>501</v>
      </c>
      <c r="B3451" s="3">
        <v>0.81</v>
      </c>
      <c r="C3451" s="3" t="s">
        <v>27</v>
      </c>
      <c r="D3451" s="4">
        <v>45444.0</v>
      </c>
      <c r="E3451" s="2">
        <v>170.0</v>
      </c>
      <c r="F3451" s="3" t="s">
        <v>448</v>
      </c>
      <c r="G3451" s="3" t="s">
        <v>234</v>
      </c>
      <c r="H3451" s="3">
        <v>1.0</v>
      </c>
      <c r="I3451" s="2">
        <f>IFERROR(vlookup(F3451,'College Conference'!$B$1:$Z$1000 , 6,False),0)</f>
        <v>4</v>
      </c>
      <c r="J3451" s="2">
        <f>IFERROR(vlookup(G3451,'College Conference'!$B$1:$Z$1000 , 6,False),0)</f>
        <v>0</v>
      </c>
    </row>
    <row r="3452">
      <c r="A3452" s="3" t="s">
        <v>416</v>
      </c>
      <c r="B3452" s="3" t="s">
        <v>11</v>
      </c>
      <c r="C3452" s="3" t="s">
        <v>27</v>
      </c>
      <c r="D3452" s="4">
        <v>45421.0</v>
      </c>
      <c r="E3452" s="2">
        <v>185.0</v>
      </c>
      <c r="F3452" s="3" t="s">
        <v>318</v>
      </c>
      <c r="G3452" s="3" t="s">
        <v>265</v>
      </c>
      <c r="H3452" s="3">
        <v>1.0</v>
      </c>
      <c r="I3452" s="2">
        <f>IFERROR(vlookup(F3452,'College Conference'!$B$1:$Z$1000 , 6,False),0)</f>
        <v>3</v>
      </c>
      <c r="J3452" s="2">
        <f>IFERROR(vlookup(G3452,'College Conference'!$B$1:$Z$1000 , 6,False),0)</f>
        <v>0</v>
      </c>
    </row>
    <row r="3453">
      <c r="A3453" s="3" t="s">
        <v>2658</v>
      </c>
      <c r="B3453" s="3" t="s">
        <v>11</v>
      </c>
      <c r="C3453" s="3" t="s">
        <v>22</v>
      </c>
      <c r="D3453" s="4">
        <v>45423.0</v>
      </c>
      <c r="E3453" s="2">
        <v>230.0</v>
      </c>
      <c r="F3453" s="3" t="s">
        <v>736</v>
      </c>
      <c r="G3453" s="3" t="s">
        <v>525</v>
      </c>
      <c r="H3453" s="3">
        <v>1.0</v>
      </c>
      <c r="I3453" s="2">
        <f>IFERROR(vlookup(F3453,'College Conference'!$B$1:$Z$1000 , 6,False),0)</f>
        <v>7</v>
      </c>
      <c r="J3453" s="2">
        <f>IFERROR(vlookup(G3453,'College Conference'!$B$1:$Z$1000 , 6,False),0)</f>
        <v>5</v>
      </c>
    </row>
    <row r="3454">
      <c r="A3454" s="3" t="s">
        <v>1783</v>
      </c>
      <c r="B3454" s="3">
        <v>0.88</v>
      </c>
      <c r="C3454" s="3" t="s">
        <v>421</v>
      </c>
      <c r="D3454" s="4">
        <v>45446.0</v>
      </c>
      <c r="E3454" s="2">
        <v>280.0</v>
      </c>
      <c r="F3454" s="3" t="s">
        <v>711</v>
      </c>
      <c r="G3454" s="3" t="s">
        <v>335</v>
      </c>
      <c r="H3454" s="3">
        <v>1.0</v>
      </c>
      <c r="I3454" s="2">
        <f>IFERROR(vlookup(F3454,'College Conference'!$B$1:$Z$1000 , 6,False),0)</f>
        <v>7</v>
      </c>
      <c r="J3454" s="2">
        <f>IFERROR(vlookup(G3454,'College Conference'!$B$1:$Z$1000 , 6,False),0)</f>
        <v>3</v>
      </c>
    </row>
    <row r="3455">
      <c r="A3455" s="3" t="s">
        <v>3742</v>
      </c>
      <c r="B3455" s="3">
        <v>0.76</v>
      </c>
      <c r="C3455" s="3" t="s">
        <v>279</v>
      </c>
      <c r="D3455" s="4">
        <v>45445.0</v>
      </c>
      <c r="E3455" s="2">
        <v>250.0</v>
      </c>
      <c r="F3455" s="3" t="s">
        <v>240</v>
      </c>
      <c r="G3455" s="3" t="s">
        <v>830</v>
      </c>
      <c r="H3455" s="3">
        <v>1.0</v>
      </c>
      <c r="I3455" s="2">
        <f>IFERROR(vlookup(F3455,'College Conference'!$B$1:$Z$1000 , 6,False),0)</f>
        <v>2</v>
      </c>
      <c r="J3455" s="2">
        <f>IFERROR(vlookup(G3455,'College Conference'!$B$1:$Z$1000 , 6,False),0)</f>
        <v>8</v>
      </c>
    </row>
    <row r="3456">
      <c r="A3456" s="3" t="s">
        <v>3368</v>
      </c>
      <c r="B3456" s="3">
        <v>0.75</v>
      </c>
      <c r="C3456" s="3" t="s">
        <v>421</v>
      </c>
      <c r="D3456" s="4">
        <v>45447.0</v>
      </c>
      <c r="E3456" s="2">
        <v>315.0</v>
      </c>
      <c r="F3456" s="3" t="s">
        <v>498</v>
      </c>
      <c r="G3456" s="3" t="s">
        <v>691</v>
      </c>
      <c r="H3456" s="3">
        <v>1.0</v>
      </c>
      <c r="I3456" s="2">
        <f>IFERROR(vlookup(F3456,'College Conference'!$B$1:$Z$1000 , 6,False),0)</f>
        <v>4</v>
      </c>
      <c r="J3456" s="2">
        <f>IFERROR(vlookup(G3456,'College Conference'!$B$1:$Z$1000 , 6,False),0)</f>
        <v>7</v>
      </c>
    </row>
    <row r="3457">
      <c r="A3457" s="3" t="s">
        <v>2036</v>
      </c>
      <c r="B3457" s="3">
        <v>0.8</v>
      </c>
      <c r="C3457" s="3" t="s">
        <v>17</v>
      </c>
      <c r="D3457" s="4">
        <v>45446.0</v>
      </c>
      <c r="E3457" s="2">
        <v>218.0</v>
      </c>
      <c r="F3457" s="3" t="s">
        <v>306</v>
      </c>
      <c r="G3457" s="3" t="s">
        <v>503</v>
      </c>
      <c r="H3457" s="3">
        <v>1.0</v>
      </c>
      <c r="I3457" s="2">
        <f>IFERROR(vlookup(F3457,'College Conference'!$B$1:$Z$1000 , 6,False),0)</f>
        <v>3</v>
      </c>
      <c r="J3457" s="2">
        <f>IFERROR(vlookup(G3457,'College Conference'!$B$1:$Z$1000 , 6,False),0)</f>
        <v>4</v>
      </c>
    </row>
    <row r="3458">
      <c r="A3458" s="3" t="s">
        <v>3592</v>
      </c>
      <c r="B3458" s="3">
        <v>0.79</v>
      </c>
      <c r="C3458" s="3" t="s">
        <v>120</v>
      </c>
      <c r="D3458" s="4">
        <v>45448.0</v>
      </c>
      <c r="E3458" s="2">
        <v>240.0</v>
      </c>
      <c r="F3458" s="3" t="s">
        <v>808</v>
      </c>
      <c r="G3458" s="3" t="s">
        <v>736</v>
      </c>
      <c r="H3458" s="3">
        <v>1.0</v>
      </c>
      <c r="I3458" s="2">
        <f>IFERROR(vlookup(F3458,'College Conference'!$B$1:$Z$1000 , 6,False),0)</f>
        <v>8</v>
      </c>
      <c r="J3458" s="2">
        <f>IFERROR(vlookup(G3458,'College Conference'!$B$1:$Z$1000 , 6,False),0)</f>
        <v>7</v>
      </c>
    </row>
    <row r="3459">
      <c r="A3459" s="3" t="s">
        <v>3902</v>
      </c>
      <c r="B3459" s="3">
        <v>0.75</v>
      </c>
      <c r="C3459" s="3" t="s">
        <v>198</v>
      </c>
      <c r="D3459" s="4">
        <v>45421.0</v>
      </c>
      <c r="E3459" s="2">
        <v>179.0</v>
      </c>
      <c r="F3459" s="3" t="s">
        <v>564</v>
      </c>
      <c r="G3459" s="3" t="s">
        <v>861</v>
      </c>
      <c r="H3459" s="3">
        <v>1.0</v>
      </c>
      <c r="I3459" s="2">
        <f>IFERROR(vlookup(F3459,'College Conference'!$B$1:$Z$1000 , 6,False),0)</f>
        <v>5</v>
      </c>
      <c r="J3459" s="2">
        <f>IFERROR(vlookup(G3459,'College Conference'!$B$1:$Z$1000 , 6,False),0)</f>
        <v>8</v>
      </c>
    </row>
    <row r="3460">
      <c r="A3460" s="3" t="s">
        <v>3242</v>
      </c>
      <c r="B3460" s="3">
        <v>0.8</v>
      </c>
      <c r="C3460" s="3" t="s">
        <v>31</v>
      </c>
      <c r="D3460" s="4">
        <v>45448.0</v>
      </c>
      <c r="E3460" s="2">
        <v>250.0</v>
      </c>
      <c r="F3460" s="3" t="s">
        <v>238</v>
      </c>
      <c r="G3460" s="3" t="s">
        <v>689</v>
      </c>
      <c r="H3460" s="3">
        <v>1.0</v>
      </c>
      <c r="I3460" s="2">
        <f>IFERROR(vlookup(F3460,'College Conference'!$B$1:$Z$1000 , 6,False),0)</f>
        <v>2</v>
      </c>
      <c r="J3460" s="2">
        <f>IFERROR(vlookup(G3460,'College Conference'!$B$1:$Z$1000 , 6,False),0)</f>
        <v>7</v>
      </c>
    </row>
    <row r="3461">
      <c r="A3461" s="3" t="s">
        <v>3990</v>
      </c>
      <c r="B3461" s="3">
        <v>0.91</v>
      </c>
      <c r="C3461" s="3" t="s">
        <v>258</v>
      </c>
      <c r="D3461" s="4">
        <v>45444.0</v>
      </c>
      <c r="E3461" s="2">
        <v>215.0</v>
      </c>
      <c r="F3461" s="3" t="s">
        <v>691</v>
      </c>
      <c r="G3461" s="3" t="s">
        <v>796</v>
      </c>
      <c r="H3461" s="3">
        <v>1.0</v>
      </c>
      <c r="I3461" s="2">
        <f>IFERROR(vlookup(F3461,'College Conference'!$B$1:$Z$1000 , 6,False),0)</f>
        <v>7</v>
      </c>
      <c r="J3461" s="2">
        <f>IFERROR(vlookup(G3461,'College Conference'!$B$1:$Z$1000 , 6,False),0)</f>
        <v>8</v>
      </c>
    </row>
    <row r="3462">
      <c r="A3462" s="3" t="s">
        <v>2470</v>
      </c>
      <c r="B3462" s="3">
        <v>0.9</v>
      </c>
      <c r="C3462" s="3" t="s">
        <v>22</v>
      </c>
      <c r="D3462" s="4">
        <v>45423.0</v>
      </c>
      <c r="E3462" s="2">
        <v>208.0</v>
      </c>
      <c r="F3462" s="3" t="s">
        <v>335</v>
      </c>
      <c r="G3462" s="3" t="s">
        <v>540</v>
      </c>
      <c r="H3462" s="3">
        <v>1.0</v>
      </c>
      <c r="I3462" s="2">
        <f>IFERROR(vlookup(F3462,'College Conference'!$B$1:$Z$1000 , 6,False),0)</f>
        <v>3</v>
      </c>
      <c r="J3462" s="2">
        <f>IFERROR(vlookup(G3462,'College Conference'!$B$1:$Z$1000 , 6,False),0)</f>
        <v>5</v>
      </c>
    </row>
    <row r="3463">
      <c r="A3463" s="3" t="s">
        <v>749</v>
      </c>
      <c r="B3463" s="3">
        <v>0.87</v>
      </c>
      <c r="C3463" s="3" t="s">
        <v>17</v>
      </c>
      <c r="D3463" s="2" t="s">
        <v>72</v>
      </c>
      <c r="E3463" s="2">
        <v>180.0</v>
      </c>
      <c r="F3463" s="3" t="s">
        <v>685</v>
      </c>
      <c r="G3463" s="3" t="s">
        <v>48</v>
      </c>
      <c r="H3463" s="3">
        <v>1.0</v>
      </c>
      <c r="I3463" s="2">
        <f>IFERROR(vlookup(F3463,'College Conference'!$B$1:$Z$1000 , 6,False),0)</f>
        <v>7</v>
      </c>
      <c r="J3463" s="2">
        <f>IFERROR(vlookup(G3463,'College Conference'!$B$1:$Z$1000 , 6,False),0)</f>
        <v>0</v>
      </c>
    </row>
    <row r="3464">
      <c r="A3464" s="3" t="s">
        <v>750</v>
      </c>
      <c r="B3464" s="3">
        <v>0.85</v>
      </c>
      <c r="C3464" s="3" t="s">
        <v>17</v>
      </c>
      <c r="D3464" s="4">
        <v>45444.0</v>
      </c>
      <c r="E3464" s="2">
        <v>201.0</v>
      </c>
      <c r="F3464" s="3" t="s">
        <v>693</v>
      </c>
      <c r="G3464" s="3" t="s">
        <v>93</v>
      </c>
      <c r="H3464" s="3">
        <v>1.0</v>
      </c>
      <c r="I3464" s="2">
        <f>IFERROR(vlookup(F3464,'College Conference'!$B$1:$Z$1000 , 6,False),0)</f>
        <v>7</v>
      </c>
      <c r="J3464" s="2">
        <f>IFERROR(vlookup(G3464,'College Conference'!$B$1:$Z$1000 , 6,False),0)</f>
        <v>0</v>
      </c>
    </row>
    <row r="3465">
      <c r="A3465" s="3" t="s">
        <v>591</v>
      </c>
      <c r="B3465" s="3">
        <v>0.84</v>
      </c>
      <c r="C3465" s="3" t="s">
        <v>27</v>
      </c>
      <c r="D3465" s="4">
        <v>45444.0</v>
      </c>
      <c r="E3465" s="2">
        <v>170.0</v>
      </c>
      <c r="F3465" s="3" t="s">
        <v>517</v>
      </c>
      <c r="G3465" s="3" t="s">
        <v>366</v>
      </c>
      <c r="H3465" s="3">
        <v>1.0</v>
      </c>
      <c r="I3465" s="2">
        <f>IFERROR(vlookup(F3465,'College Conference'!$B$1:$Z$1000 , 6,False),0)</f>
        <v>5</v>
      </c>
      <c r="J3465" s="2">
        <f>IFERROR(vlookup(G3465,'College Conference'!$B$1:$Z$1000 , 6,False),0)</f>
        <v>0</v>
      </c>
    </row>
    <row r="3466">
      <c r="A3466" s="3" t="s">
        <v>3018</v>
      </c>
      <c r="B3466" s="3">
        <v>0.83</v>
      </c>
      <c r="C3466" s="3" t="s">
        <v>27</v>
      </c>
      <c r="D3466" s="4">
        <v>45422.0</v>
      </c>
      <c r="E3466" s="2">
        <v>172.0</v>
      </c>
      <c r="F3466" s="3" t="s">
        <v>530</v>
      </c>
      <c r="G3466" s="3" t="s">
        <v>613</v>
      </c>
      <c r="H3466" s="3">
        <v>1.0</v>
      </c>
      <c r="I3466" s="2">
        <f>IFERROR(vlookup(F3466,'College Conference'!$B$1:$Z$1000 , 6,False),0)</f>
        <v>5</v>
      </c>
      <c r="J3466" s="2">
        <f>IFERROR(vlookup(G3466,'College Conference'!$B$1:$Z$1000 , 6,False),0)</f>
        <v>6</v>
      </c>
    </row>
    <row r="3467">
      <c r="A3467" s="3" t="s">
        <v>2788</v>
      </c>
      <c r="B3467" s="3">
        <v>0.83</v>
      </c>
      <c r="C3467" s="3" t="s">
        <v>274</v>
      </c>
      <c r="D3467" s="4">
        <v>45446.0</v>
      </c>
      <c r="E3467" s="2">
        <v>218.0</v>
      </c>
      <c r="F3467" s="3" t="s">
        <v>935</v>
      </c>
      <c r="G3467" s="3" t="s">
        <v>568</v>
      </c>
      <c r="H3467" s="3">
        <v>1.0</v>
      </c>
      <c r="I3467" s="2">
        <f>IFERROR(vlookup(F3467,'College Conference'!$B$1:$Z$1000 , 6,False),0)</f>
        <v>10</v>
      </c>
      <c r="J3467" s="2">
        <f>IFERROR(vlookup(G3467,'College Conference'!$B$1:$Z$1000 , 6,False),0)</f>
        <v>5</v>
      </c>
    </row>
    <row r="3468">
      <c r="A3468" s="3" t="s">
        <v>4257</v>
      </c>
      <c r="B3468" s="3">
        <v>0.77</v>
      </c>
      <c r="C3468" s="3" t="s">
        <v>31</v>
      </c>
      <c r="D3468" s="4">
        <v>45449.0</v>
      </c>
      <c r="E3468" s="2">
        <v>299.0</v>
      </c>
      <c r="F3468" s="3" t="s">
        <v>693</v>
      </c>
      <c r="G3468" s="3" t="s">
        <v>896</v>
      </c>
      <c r="H3468" s="3">
        <v>1.0</v>
      </c>
      <c r="I3468" s="2">
        <f>IFERROR(vlookup(F3468,'College Conference'!$B$1:$Z$1000 , 6,False),0)</f>
        <v>7</v>
      </c>
      <c r="J3468" s="2">
        <f>IFERROR(vlookup(G3468,'College Conference'!$B$1:$Z$1000 , 6,False),0)</f>
        <v>9</v>
      </c>
    </row>
    <row r="3469">
      <c r="A3469" s="3" t="s">
        <v>2177</v>
      </c>
      <c r="B3469" s="3">
        <v>0.76</v>
      </c>
      <c r="C3469" s="3" t="s">
        <v>353</v>
      </c>
      <c r="D3469" s="4">
        <v>45447.0</v>
      </c>
      <c r="E3469" s="2">
        <v>255.0</v>
      </c>
      <c r="F3469" s="3" t="s">
        <v>498</v>
      </c>
      <c r="G3469" s="3" t="s">
        <v>708</v>
      </c>
      <c r="H3469" s="3">
        <v>1.0</v>
      </c>
      <c r="I3469" s="2">
        <f>IFERROR(vlookup(F3469,'College Conference'!$B$1:$Z$1000 , 6,False),0)</f>
        <v>4</v>
      </c>
      <c r="J3469" s="2">
        <f>IFERROR(vlookup(G3469,'College Conference'!$B$1:$Z$1000 , 6,False),0)</f>
        <v>7</v>
      </c>
    </row>
    <row r="3470">
      <c r="A3470" s="3" t="s">
        <v>2181</v>
      </c>
      <c r="B3470" s="3">
        <v>0.88</v>
      </c>
      <c r="C3470" s="3" t="s">
        <v>17</v>
      </c>
      <c r="D3470" s="4">
        <v>45445.0</v>
      </c>
      <c r="E3470" s="2">
        <v>210.0</v>
      </c>
      <c r="F3470" s="3" t="s">
        <v>691</v>
      </c>
      <c r="G3470" s="3" t="s">
        <v>455</v>
      </c>
      <c r="H3470" s="3">
        <v>1.0</v>
      </c>
      <c r="I3470" s="2">
        <f>IFERROR(vlookup(F3470,'College Conference'!$B$1:$Z$1000 , 6,False),0)</f>
        <v>7</v>
      </c>
      <c r="J3470" s="2">
        <f>IFERROR(vlookup(G3470,'College Conference'!$B$1:$Z$1000 , 6,False),0)</f>
        <v>4</v>
      </c>
    </row>
    <row r="3471">
      <c r="A3471" s="3" t="s">
        <v>2471</v>
      </c>
      <c r="B3471" s="3">
        <v>0.88</v>
      </c>
      <c r="C3471" s="3" t="s">
        <v>22</v>
      </c>
      <c r="D3471" s="2" t="s">
        <v>72</v>
      </c>
      <c r="E3471" s="2">
        <v>217.0</v>
      </c>
      <c r="F3471" s="3" t="s">
        <v>318</v>
      </c>
      <c r="G3471" s="3" t="s">
        <v>1081</v>
      </c>
      <c r="H3471" s="3">
        <v>1.0</v>
      </c>
      <c r="I3471" s="2">
        <f>IFERROR(vlookup(F3471,'College Conference'!$B$1:$Z$1000 , 6,False),0)</f>
        <v>3</v>
      </c>
      <c r="J3471" s="2">
        <f>IFERROR(vlookup(G3471,'College Conference'!$B$1:$Z$1000 , 6,False),0)</f>
        <v>5</v>
      </c>
    </row>
    <row r="3472">
      <c r="A3472" s="3" t="s">
        <v>2182</v>
      </c>
      <c r="B3472" s="3">
        <v>0.82</v>
      </c>
      <c r="C3472" s="3" t="s">
        <v>120</v>
      </c>
      <c r="D3472" s="4">
        <v>45445.0</v>
      </c>
      <c r="E3472" s="2">
        <v>236.0</v>
      </c>
      <c r="F3472" s="3" t="s">
        <v>691</v>
      </c>
      <c r="G3472" s="3" t="s">
        <v>455</v>
      </c>
      <c r="H3472" s="3">
        <v>1.0</v>
      </c>
      <c r="I3472" s="2">
        <f>IFERROR(vlookup(F3472,'College Conference'!$B$1:$Z$1000 , 6,False),0)</f>
        <v>7</v>
      </c>
      <c r="J3472" s="2">
        <f>IFERROR(vlookup(G3472,'College Conference'!$B$1:$Z$1000 , 6,False),0)</f>
        <v>4</v>
      </c>
    </row>
    <row r="3473">
      <c r="A3473" s="3" t="s">
        <v>3593</v>
      </c>
      <c r="B3473" s="3">
        <v>0.87</v>
      </c>
      <c r="C3473" s="3" t="s">
        <v>22</v>
      </c>
      <c r="D3473" s="2" t="s">
        <v>72</v>
      </c>
      <c r="E3473" s="2">
        <v>210.0</v>
      </c>
      <c r="F3473" s="3" t="s">
        <v>783</v>
      </c>
      <c r="G3473" s="3" t="s">
        <v>693</v>
      </c>
      <c r="H3473" s="3">
        <v>1.0</v>
      </c>
      <c r="I3473" s="2">
        <f>IFERROR(vlookup(F3473,'College Conference'!$B$1:$Z$1000 , 6,False),0)</f>
        <v>8</v>
      </c>
      <c r="J3473" s="2">
        <f>IFERROR(vlookup(G3473,'College Conference'!$B$1:$Z$1000 , 6,False),0)</f>
        <v>7</v>
      </c>
    </row>
    <row r="3474">
      <c r="A3474" s="3" t="s">
        <v>2472</v>
      </c>
      <c r="B3474" s="3" t="s">
        <v>11</v>
      </c>
      <c r="C3474" s="3" t="s">
        <v>63</v>
      </c>
      <c r="D3474" s="4">
        <v>45423.0</v>
      </c>
      <c r="E3474" s="2">
        <v>198.0</v>
      </c>
      <c r="F3474" s="3" t="s">
        <v>320</v>
      </c>
      <c r="G3474" s="3" t="s">
        <v>540</v>
      </c>
      <c r="H3474" s="3">
        <v>1.0</v>
      </c>
      <c r="I3474" s="2">
        <f>IFERROR(vlookup(F3474,'College Conference'!$B$1:$Z$1000 , 6,False),0)</f>
        <v>3</v>
      </c>
      <c r="J3474" s="2">
        <f>IFERROR(vlookup(G3474,'College Conference'!$B$1:$Z$1000 , 6,False),0)</f>
        <v>5</v>
      </c>
    </row>
    <row r="3475">
      <c r="A3475" s="3" t="s">
        <v>592</v>
      </c>
      <c r="B3475" s="3">
        <v>0.9</v>
      </c>
      <c r="C3475" s="3" t="s">
        <v>12</v>
      </c>
      <c r="D3475" s="4">
        <v>45449.0</v>
      </c>
      <c r="E3475" s="2">
        <v>220.0</v>
      </c>
      <c r="F3475" s="3" t="s">
        <v>548</v>
      </c>
      <c r="G3475" s="3" t="s">
        <v>382</v>
      </c>
      <c r="H3475" s="3">
        <v>1.0</v>
      </c>
      <c r="I3475" s="2">
        <f>IFERROR(vlookup(F3475,'College Conference'!$B$1:$Z$1000 , 6,False),0)</f>
        <v>5</v>
      </c>
      <c r="J3475" s="2">
        <f>IFERROR(vlookup(G3475,'College Conference'!$B$1:$Z$1000 , 6,False),0)</f>
        <v>0</v>
      </c>
    </row>
    <row r="3476">
      <c r="A3476" s="3" t="s">
        <v>4363</v>
      </c>
      <c r="B3476" s="3">
        <v>0.86</v>
      </c>
      <c r="C3476" s="3" t="s">
        <v>191</v>
      </c>
      <c r="D3476" s="4">
        <v>45445.0</v>
      </c>
      <c r="E3476" s="2">
        <v>223.0</v>
      </c>
      <c r="F3476" s="3" t="s">
        <v>804</v>
      </c>
      <c r="G3476" s="3" t="s">
        <v>922</v>
      </c>
      <c r="H3476" s="3">
        <v>1.0</v>
      </c>
      <c r="I3476" s="2">
        <f>IFERROR(vlookup(F3476,'College Conference'!$B$1:$Z$1000 , 6,False),0)</f>
        <v>8</v>
      </c>
      <c r="J3476" s="2">
        <f>IFERROR(vlookup(G3476,'College Conference'!$B$1:$Z$1000 , 6,False),0)</f>
        <v>10</v>
      </c>
    </row>
    <row r="3477">
      <c r="A3477" s="3" t="s">
        <v>2944</v>
      </c>
      <c r="B3477" s="3">
        <v>0.95</v>
      </c>
      <c r="C3477" s="3" t="s">
        <v>27</v>
      </c>
      <c r="D3477" s="4">
        <v>45422.0</v>
      </c>
      <c r="E3477" s="2">
        <v>185.0</v>
      </c>
      <c r="F3477" s="3" t="s">
        <v>318</v>
      </c>
      <c r="G3477" s="3" t="s">
        <v>615</v>
      </c>
      <c r="H3477" s="3">
        <v>1.0</v>
      </c>
      <c r="I3477" s="2">
        <f>IFERROR(vlookup(F3477,'College Conference'!$B$1:$Z$1000 , 6,False),0)</f>
        <v>3</v>
      </c>
      <c r="J3477" s="2">
        <f>IFERROR(vlookup(G3477,'College Conference'!$B$1:$Z$1000 , 6,False),0)</f>
        <v>6</v>
      </c>
    </row>
    <row r="3478">
      <c r="A3478" s="3" t="s">
        <v>3143</v>
      </c>
      <c r="B3478" s="3">
        <v>0.91</v>
      </c>
      <c r="C3478" s="3" t="s">
        <v>17</v>
      </c>
      <c r="D3478" s="4">
        <v>45445.0</v>
      </c>
      <c r="E3478" s="2">
        <v>189.0</v>
      </c>
      <c r="F3478" s="3" t="s">
        <v>783</v>
      </c>
      <c r="G3478" s="3" t="s">
        <v>635</v>
      </c>
      <c r="H3478" s="3">
        <v>1.0</v>
      </c>
      <c r="I3478" s="2">
        <f>IFERROR(vlookup(F3478,'College Conference'!$B$1:$Z$1000 , 6,False),0)</f>
        <v>8</v>
      </c>
      <c r="J3478" s="2">
        <f>IFERROR(vlookup(G3478,'College Conference'!$B$1:$Z$1000 , 6,False),0)</f>
        <v>6</v>
      </c>
    </row>
    <row r="3479">
      <c r="A3479" s="3" t="s">
        <v>2749</v>
      </c>
      <c r="B3479" s="3">
        <v>0.89</v>
      </c>
      <c r="C3479" s="3" t="s">
        <v>27</v>
      </c>
      <c r="D3479" s="4">
        <v>45446.0</v>
      </c>
      <c r="E3479" s="2">
        <v>205.0</v>
      </c>
      <c r="F3479" s="3" t="s">
        <v>783</v>
      </c>
      <c r="G3479" s="3" t="s">
        <v>540</v>
      </c>
      <c r="H3479" s="3">
        <v>1.0</v>
      </c>
      <c r="I3479" s="2">
        <f>IFERROR(vlookup(F3479,'College Conference'!$B$1:$Z$1000 , 6,False),0)</f>
        <v>8</v>
      </c>
      <c r="J3479" s="2">
        <f>IFERROR(vlookup(G3479,'College Conference'!$B$1:$Z$1000 , 6,False),0)</f>
        <v>5</v>
      </c>
    </row>
    <row r="3480">
      <c r="A3480" s="3" t="s">
        <v>593</v>
      </c>
      <c r="B3480" s="3">
        <v>0.79</v>
      </c>
      <c r="C3480" s="3" t="s">
        <v>27</v>
      </c>
      <c r="D3480" s="4">
        <v>45445.0</v>
      </c>
      <c r="E3480" s="2">
        <v>170.0</v>
      </c>
      <c r="F3480" s="3" t="s">
        <v>521</v>
      </c>
      <c r="G3480" s="3" t="s">
        <v>152</v>
      </c>
      <c r="H3480" s="3">
        <v>1.0</v>
      </c>
      <c r="I3480" s="2">
        <f>IFERROR(vlookup(F3480,'College Conference'!$B$1:$Z$1000 , 6,False),0)</f>
        <v>5</v>
      </c>
      <c r="J3480" s="2">
        <f>IFERROR(vlookup(G3480,'College Conference'!$B$1:$Z$1000 , 6,False),0)</f>
        <v>0</v>
      </c>
    </row>
    <row r="3481">
      <c r="A3481" s="3" t="s">
        <v>2140</v>
      </c>
      <c r="B3481" s="3">
        <v>0.78</v>
      </c>
      <c r="C3481" s="3" t="s">
        <v>17</v>
      </c>
      <c r="D3481" s="4">
        <v>45420.0</v>
      </c>
      <c r="E3481" s="2">
        <v>165.0</v>
      </c>
      <c r="F3481" s="3" t="s">
        <v>621</v>
      </c>
      <c r="G3481" s="3" t="s">
        <v>446</v>
      </c>
      <c r="H3481" s="3">
        <v>1.0</v>
      </c>
      <c r="I3481" s="2">
        <f>IFERROR(vlookup(F3481,'College Conference'!$B$1:$Z$1000 , 6,False),0)</f>
        <v>6</v>
      </c>
      <c r="J3481" s="2">
        <f>IFERROR(vlookup(G3481,'College Conference'!$B$1:$Z$1000 , 6,False),0)</f>
        <v>4</v>
      </c>
    </row>
    <row r="3482">
      <c r="A3482" s="3" t="s">
        <v>2361</v>
      </c>
      <c r="B3482" s="3">
        <v>0.77</v>
      </c>
      <c r="C3482" s="3" t="s">
        <v>12</v>
      </c>
      <c r="D3482" s="4">
        <v>45446.0</v>
      </c>
      <c r="E3482" s="2">
        <v>275.0</v>
      </c>
      <c r="F3482" s="3" t="s">
        <v>233</v>
      </c>
      <c r="G3482" s="3" t="s">
        <v>532</v>
      </c>
      <c r="H3482" s="3">
        <v>1.0</v>
      </c>
      <c r="I3482" s="2">
        <f>IFERROR(vlookup(F3482,'College Conference'!$B$1:$Z$1000 , 6,False),0)</f>
        <v>2</v>
      </c>
      <c r="J3482" s="2">
        <f>IFERROR(vlookup(G3482,'College Conference'!$B$1:$Z$1000 , 6,False),0)</f>
        <v>5</v>
      </c>
    </row>
    <row r="3483">
      <c r="A3483" s="3" t="s">
        <v>670</v>
      </c>
      <c r="B3483" s="3" t="s">
        <v>11</v>
      </c>
      <c r="C3483" s="3" t="s">
        <v>111</v>
      </c>
      <c r="D3483" s="4">
        <v>45446.0</v>
      </c>
      <c r="E3483" s="2">
        <v>194.0</v>
      </c>
      <c r="F3483" s="3" t="s">
        <v>615</v>
      </c>
      <c r="G3483" s="3" t="s">
        <v>412</v>
      </c>
      <c r="H3483" s="3">
        <v>1.0</v>
      </c>
      <c r="I3483" s="2">
        <f>IFERROR(vlookup(F3483,'College Conference'!$B$1:$Z$1000 , 6,False),0)</f>
        <v>6</v>
      </c>
      <c r="J3483" s="2">
        <f>IFERROR(vlookup(G3483,'College Conference'!$B$1:$Z$1000 , 6,False),0)</f>
        <v>0</v>
      </c>
    </row>
    <row r="3484">
      <c r="A3484" s="3" t="s">
        <v>3341</v>
      </c>
      <c r="B3484" s="3">
        <v>0.9</v>
      </c>
      <c r="C3484" s="3" t="s">
        <v>258</v>
      </c>
      <c r="D3484" s="4">
        <v>45444.0</v>
      </c>
      <c r="E3484" s="2">
        <v>205.0</v>
      </c>
      <c r="F3484" s="3" t="s">
        <v>335</v>
      </c>
      <c r="G3484" s="3" t="s">
        <v>693</v>
      </c>
      <c r="H3484" s="3">
        <v>1.0</v>
      </c>
      <c r="I3484" s="2">
        <f>IFERROR(vlookup(F3484,'College Conference'!$B$1:$Z$1000 , 6,False),0)</f>
        <v>3</v>
      </c>
      <c r="J3484" s="2">
        <f>IFERROR(vlookup(G3484,'College Conference'!$B$1:$Z$1000 , 6,False),0)</f>
        <v>7</v>
      </c>
    </row>
    <row r="3485">
      <c r="A3485" s="3" t="s">
        <v>2212</v>
      </c>
      <c r="B3485" s="3">
        <v>0.88</v>
      </c>
      <c r="C3485" s="3" t="s">
        <v>17</v>
      </c>
      <c r="D3485" s="4">
        <v>45421.0</v>
      </c>
      <c r="E3485" s="2">
        <v>167.0</v>
      </c>
      <c r="F3485" s="3" t="s">
        <v>804</v>
      </c>
      <c r="G3485" s="3" t="s">
        <v>440</v>
      </c>
      <c r="H3485" s="3">
        <v>1.0</v>
      </c>
      <c r="I3485" s="2">
        <f>IFERROR(vlookup(F3485,'College Conference'!$B$1:$Z$1000 , 6,False),0)</f>
        <v>8</v>
      </c>
      <c r="J3485" s="2">
        <f>IFERROR(vlookup(G3485,'College Conference'!$B$1:$Z$1000 , 6,False),0)</f>
        <v>4</v>
      </c>
    </row>
    <row r="3486">
      <c r="A3486" s="3" t="s">
        <v>502</v>
      </c>
      <c r="B3486" s="3">
        <v>0.82</v>
      </c>
      <c r="C3486" s="3" t="s">
        <v>191</v>
      </c>
      <c r="D3486" s="4">
        <v>45445.0</v>
      </c>
      <c r="E3486" s="2">
        <v>220.0</v>
      </c>
      <c r="F3486" s="3" t="s">
        <v>503</v>
      </c>
      <c r="G3486" s="3" t="s">
        <v>115</v>
      </c>
      <c r="H3486" s="3">
        <v>1.0</v>
      </c>
      <c r="I3486" s="2">
        <f>IFERROR(vlookup(F3486,'College Conference'!$B$1:$Z$1000 , 6,False),0)</f>
        <v>4</v>
      </c>
      <c r="J3486" s="2">
        <f>IFERROR(vlookup(G3486,'College Conference'!$B$1:$Z$1000 , 6,False),0)</f>
        <v>0</v>
      </c>
    </row>
    <row r="3487">
      <c r="A3487" s="3" t="s">
        <v>1622</v>
      </c>
      <c r="B3487" s="3" t="s">
        <v>11</v>
      </c>
      <c r="C3487" s="3" t="s">
        <v>31</v>
      </c>
      <c r="D3487" s="4">
        <v>45447.0</v>
      </c>
      <c r="E3487" s="2">
        <v>275.0</v>
      </c>
      <c r="F3487" s="3" t="s">
        <v>491</v>
      </c>
      <c r="G3487" s="3" t="s">
        <v>301</v>
      </c>
      <c r="H3487" s="3">
        <v>1.0</v>
      </c>
      <c r="I3487" s="2">
        <f>IFERROR(vlookup(F3487,'College Conference'!$B$1:$Z$1000 , 6,False),0)</f>
        <v>4</v>
      </c>
      <c r="J3487" s="2">
        <f>IFERROR(vlookup(G3487,'College Conference'!$B$1:$Z$1000 , 6,False),0)</f>
        <v>3</v>
      </c>
    </row>
    <row r="3488">
      <c r="A3488" s="3" t="s">
        <v>2659</v>
      </c>
      <c r="B3488" s="3">
        <v>0.97</v>
      </c>
      <c r="C3488" s="3" t="s">
        <v>17</v>
      </c>
      <c r="D3488" s="4">
        <v>45447.0</v>
      </c>
      <c r="E3488" s="2">
        <v>202.0</v>
      </c>
      <c r="F3488" s="3" t="s">
        <v>689</v>
      </c>
      <c r="G3488" s="3" t="s">
        <v>525</v>
      </c>
      <c r="H3488" s="3">
        <v>1.0</v>
      </c>
      <c r="I3488" s="2">
        <f>IFERROR(vlookup(F3488,'College Conference'!$B$1:$Z$1000 , 6,False),0)</f>
        <v>7</v>
      </c>
      <c r="J3488" s="2">
        <f>IFERROR(vlookup(G3488,'College Conference'!$B$1:$Z$1000 , 6,False),0)</f>
        <v>5</v>
      </c>
    </row>
    <row r="3489">
      <c r="A3489" s="3" t="s">
        <v>3342</v>
      </c>
      <c r="B3489" s="3">
        <v>0.78</v>
      </c>
      <c r="C3489" s="3" t="s">
        <v>415</v>
      </c>
      <c r="D3489" s="4">
        <v>45444.0</v>
      </c>
      <c r="E3489" s="2">
        <v>302.0</v>
      </c>
      <c r="F3489" s="3" t="s">
        <v>348</v>
      </c>
      <c r="G3489" s="3" t="s">
        <v>687</v>
      </c>
      <c r="H3489" s="3">
        <v>1.0</v>
      </c>
      <c r="I3489" s="2">
        <f>IFERROR(vlookup(F3489,'College Conference'!$B$1:$Z$1000 , 6,False),0)</f>
        <v>3</v>
      </c>
      <c r="J3489" s="2">
        <f>IFERROR(vlookup(G3489,'College Conference'!$B$1:$Z$1000 , 6,False),0)</f>
        <v>7</v>
      </c>
    </row>
    <row r="3490">
      <c r="A3490" s="3" t="s">
        <v>3594</v>
      </c>
      <c r="B3490" s="3">
        <v>0.92</v>
      </c>
      <c r="C3490" s="3" t="s">
        <v>120</v>
      </c>
      <c r="D3490" s="4">
        <v>45447.0</v>
      </c>
      <c r="E3490" s="2">
        <v>241.0</v>
      </c>
      <c r="F3490" s="3" t="s">
        <v>804</v>
      </c>
      <c r="G3490" s="3" t="s">
        <v>718</v>
      </c>
      <c r="H3490" s="3">
        <v>1.0</v>
      </c>
      <c r="I3490" s="2">
        <f>IFERROR(vlookup(F3490,'College Conference'!$B$1:$Z$1000 , 6,False),0)</f>
        <v>8</v>
      </c>
      <c r="J3490" s="2">
        <f>IFERROR(vlookup(G3490,'College Conference'!$B$1:$Z$1000 , 6,False),0)</f>
        <v>7</v>
      </c>
    </row>
    <row r="3491">
      <c r="A3491" s="3" t="s">
        <v>2473</v>
      </c>
      <c r="B3491" s="3">
        <v>0.87</v>
      </c>
      <c r="C3491" s="3" t="s">
        <v>17</v>
      </c>
      <c r="D3491" s="4">
        <v>45445.0</v>
      </c>
      <c r="E3491" s="2">
        <v>219.0</v>
      </c>
      <c r="F3491" s="3" t="s">
        <v>400</v>
      </c>
      <c r="G3491" s="3" t="s">
        <v>521</v>
      </c>
      <c r="H3491" s="3">
        <v>1.0</v>
      </c>
      <c r="I3491" s="2">
        <f>IFERROR(vlookup(F3491,'College Conference'!$B$1:$Z$1000 , 6,False),0)</f>
        <v>3</v>
      </c>
      <c r="J3491" s="2">
        <f>IFERROR(vlookup(G3491,'College Conference'!$B$1:$Z$1000 , 6,False),0)</f>
        <v>5</v>
      </c>
    </row>
    <row r="3492">
      <c r="A3492" s="3" t="s">
        <v>3595</v>
      </c>
      <c r="B3492" s="3">
        <v>0.85</v>
      </c>
      <c r="C3492" s="3" t="s">
        <v>31</v>
      </c>
      <c r="D3492" s="4">
        <v>45449.0</v>
      </c>
      <c r="E3492" s="2">
        <v>281.0</v>
      </c>
      <c r="F3492" s="3" t="s">
        <v>804</v>
      </c>
      <c r="G3492" s="3" t="s">
        <v>705</v>
      </c>
      <c r="H3492" s="3">
        <v>1.0</v>
      </c>
      <c r="I3492" s="2">
        <f>IFERROR(vlookup(F3492,'College Conference'!$B$1:$Z$1000 , 6,False),0)</f>
        <v>8</v>
      </c>
      <c r="J3492" s="2">
        <f>IFERROR(vlookup(G3492,'College Conference'!$B$1:$Z$1000 , 6,False),0)</f>
        <v>7</v>
      </c>
    </row>
    <row r="3493">
      <c r="A3493" s="3" t="s">
        <v>1862</v>
      </c>
      <c r="B3493" s="3">
        <v>0.77</v>
      </c>
      <c r="C3493" s="3" t="s">
        <v>27</v>
      </c>
      <c r="D3493" s="2" t="s">
        <v>72</v>
      </c>
      <c r="E3493" s="2">
        <v>190.0</v>
      </c>
      <c r="F3493" s="3" t="s">
        <v>772</v>
      </c>
      <c r="G3493" s="3" t="s">
        <v>301</v>
      </c>
      <c r="H3493" s="3">
        <v>1.0</v>
      </c>
      <c r="I3493" s="2">
        <f>IFERROR(vlookup(F3493,'College Conference'!$B$1:$Z$1000 , 6,False),0)</f>
        <v>8</v>
      </c>
      <c r="J3493" s="2">
        <f>IFERROR(vlookup(G3493,'College Conference'!$B$1:$Z$1000 , 6,False),0)</f>
        <v>3</v>
      </c>
    </row>
    <row r="3494">
      <c r="A3494" s="3" t="s">
        <v>3019</v>
      </c>
      <c r="B3494" s="3" t="s">
        <v>11</v>
      </c>
      <c r="C3494" s="3" t="s">
        <v>27</v>
      </c>
      <c r="D3494" s="4">
        <v>45444.0</v>
      </c>
      <c r="E3494" s="2">
        <v>180.0</v>
      </c>
      <c r="F3494" s="3" t="s">
        <v>527</v>
      </c>
      <c r="G3494" s="3" t="s">
        <v>621</v>
      </c>
      <c r="H3494" s="3">
        <v>1.0</v>
      </c>
      <c r="I3494" s="2">
        <f>IFERROR(vlookup(F3494,'College Conference'!$B$1:$Z$1000 , 6,False),0)</f>
        <v>5</v>
      </c>
      <c r="J3494" s="2">
        <f>IFERROR(vlookup(G3494,'College Conference'!$B$1:$Z$1000 , 6,False),0)</f>
        <v>6</v>
      </c>
    </row>
    <row r="3495">
      <c r="A3495" s="3" t="s">
        <v>2750</v>
      </c>
      <c r="B3495" s="3">
        <v>0.92</v>
      </c>
      <c r="C3495" s="3" t="s">
        <v>27</v>
      </c>
      <c r="D3495" s="4">
        <v>45423.0</v>
      </c>
      <c r="E3495" s="2">
        <v>183.0</v>
      </c>
      <c r="F3495" s="3" t="s">
        <v>804</v>
      </c>
      <c r="G3495" s="3" t="s">
        <v>519</v>
      </c>
      <c r="H3495" s="3">
        <v>1.0</v>
      </c>
      <c r="I3495" s="2">
        <f>IFERROR(vlookup(F3495,'College Conference'!$B$1:$Z$1000 , 6,False),0)</f>
        <v>8</v>
      </c>
      <c r="J3495" s="2">
        <f>IFERROR(vlookup(G3495,'College Conference'!$B$1:$Z$1000 , 6,False),0)</f>
        <v>5</v>
      </c>
    </row>
    <row r="3496">
      <c r="A3496" s="3" t="s">
        <v>3144</v>
      </c>
      <c r="B3496" s="3">
        <v>0.89</v>
      </c>
      <c r="C3496" s="3" t="s">
        <v>63</v>
      </c>
      <c r="D3496" s="4">
        <v>45423.0</v>
      </c>
      <c r="E3496" s="2">
        <v>202.0</v>
      </c>
      <c r="F3496" s="3" t="s">
        <v>804</v>
      </c>
      <c r="G3496" s="3" t="s">
        <v>631</v>
      </c>
      <c r="H3496" s="3">
        <v>1.0</v>
      </c>
      <c r="I3496" s="2">
        <f>IFERROR(vlookup(F3496,'College Conference'!$B$1:$Z$1000 , 6,False),0)</f>
        <v>8</v>
      </c>
      <c r="J3496" s="2">
        <f>IFERROR(vlookup(G3496,'College Conference'!$B$1:$Z$1000 , 6,False),0)</f>
        <v>6</v>
      </c>
    </row>
    <row r="3497">
      <c r="A3497" s="3" t="s">
        <v>3596</v>
      </c>
      <c r="B3497" s="3">
        <v>0.89</v>
      </c>
      <c r="C3497" s="3" t="s">
        <v>63</v>
      </c>
      <c r="D3497" s="4">
        <v>45423.0</v>
      </c>
      <c r="E3497" s="2">
        <v>191.0</v>
      </c>
      <c r="F3497" s="3" t="s">
        <v>804</v>
      </c>
      <c r="G3497" s="3" t="s">
        <v>734</v>
      </c>
      <c r="H3497" s="3">
        <v>1.0</v>
      </c>
      <c r="I3497" s="2">
        <f>IFERROR(vlookup(F3497,'College Conference'!$B$1:$Z$1000 , 6,False),0)</f>
        <v>8</v>
      </c>
      <c r="J3497" s="2">
        <f>IFERROR(vlookup(G3497,'College Conference'!$B$1:$Z$1000 , 6,False),0)</f>
        <v>7</v>
      </c>
    </row>
    <row r="3498">
      <c r="A3498" s="3" t="s">
        <v>842</v>
      </c>
      <c r="B3498" s="3">
        <v>0.88</v>
      </c>
      <c r="C3498" s="3" t="s">
        <v>22</v>
      </c>
      <c r="D3498" s="4">
        <v>45423.0</v>
      </c>
      <c r="E3498" s="2">
        <v>200.0</v>
      </c>
      <c r="F3498" s="3" t="s">
        <v>843</v>
      </c>
      <c r="G3498" s="3" t="s">
        <v>152</v>
      </c>
      <c r="H3498" s="3">
        <v>1.0</v>
      </c>
      <c r="I3498" s="2">
        <f>IFERROR(vlookup(F3498,'College Conference'!$B$1:$Z$1000 , 6,False),0)</f>
        <v>8</v>
      </c>
      <c r="J3498" s="2">
        <f>IFERROR(vlookup(G3498,'College Conference'!$B$1:$Z$1000 , 6,False),0)</f>
        <v>0</v>
      </c>
    </row>
    <row r="3499">
      <c r="A3499" s="3" t="s">
        <v>2112</v>
      </c>
      <c r="B3499" s="3">
        <v>0.81</v>
      </c>
      <c r="C3499" s="3" t="s">
        <v>22</v>
      </c>
      <c r="D3499" s="4">
        <v>45444.0</v>
      </c>
      <c r="E3499" s="2">
        <v>240.0</v>
      </c>
      <c r="F3499" s="3" t="s">
        <v>527</v>
      </c>
      <c r="G3499" s="3" t="s">
        <v>480</v>
      </c>
      <c r="H3499" s="3">
        <v>1.0</v>
      </c>
      <c r="I3499" s="2">
        <f>IFERROR(vlookup(F3499,'College Conference'!$B$1:$Z$1000 , 6,False),0)</f>
        <v>5</v>
      </c>
      <c r="J3499" s="2">
        <f>IFERROR(vlookup(G3499,'College Conference'!$B$1:$Z$1000 , 6,False),0)</f>
        <v>4</v>
      </c>
    </row>
    <row r="3500">
      <c r="A3500" s="3" t="s">
        <v>273</v>
      </c>
      <c r="B3500" s="3" t="s">
        <v>11</v>
      </c>
      <c r="C3500" s="3" t="s">
        <v>274</v>
      </c>
      <c r="D3500" s="4">
        <v>45444.0</v>
      </c>
      <c r="E3500" s="2">
        <v>215.0</v>
      </c>
      <c r="F3500" s="3" t="s">
        <v>253</v>
      </c>
      <c r="G3500" s="3" t="s">
        <v>275</v>
      </c>
      <c r="H3500" s="3">
        <v>1.0</v>
      </c>
      <c r="I3500" s="2">
        <f>IFERROR(vlookup(F3500,'College Conference'!$B$1:$Z$1000 , 6,False),0)</f>
        <v>2</v>
      </c>
      <c r="J3500" s="2">
        <f>IFERROR(vlookup(G3500,'College Conference'!$B$1:$Z$1000 , 6,False),0)</f>
        <v>0</v>
      </c>
    </row>
    <row r="3501">
      <c r="A3501" s="3" t="s">
        <v>1009</v>
      </c>
      <c r="B3501" s="3" t="s">
        <v>11</v>
      </c>
      <c r="C3501" s="3" t="s">
        <v>313</v>
      </c>
      <c r="D3501" s="4">
        <v>45423.0</v>
      </c>
      <c r="E3501" s="2">
        <v>185.0</v>
      </c>
      <c r="F3501" s="3" t="s">
        <v>1010</v>
      </c>
      <c r="G3501" s="3" t="s">
        <v>139</v>
      </c>
      <c r="H3501" s="3">
        <v>1.0</v>
      </c>
      <c r="I3501" s="2">
        <f>IFERROR(vlookup(F3501,'College Conference'!$B$1:$Z$1000 , 6,False),0)</f>
        <v>0</v>
      </c>
      <c r="J3501" s="2">
        <f>IFERROR(vlookup(G3501,'College Conference'!$B$1:$Z$1000 , 6,False),0)</f>
        <v>1</v>
      </c>
    </row>
    <row r="3502">
      <c r="A3502" s="3" t="s">
        <v>1111</v>
      </c>
      <c r="B3502" s="3">
        <v>0.81</v>
      </c>
      <c r="C3502" s="3" t="s">
        <v>120</v>
      </c>
      <c r="D3502" s="4">
        <v>45448.0</v>
      </c>
      <c r="E3502" s="2">
        <v>225.0</v>
      </c>
      <c r="F3502" s="3" t="s">
        <v>545</v>
      </c>
      <c r="G3502" s="3" t="s">
        <v>158</v>
      </c>
      <c r="H3502" s="3">
        <v>1.0</v>
      </c>
      <c r="I3502" s="2">
        <f>IFERROR(vlookup(F3502,'College Conference'!$B$1:$Z$1000 , 6,False),0)</f>
        <v>5</v>
      </c>
      <c r="J3502" s="2">
        <f>IFERROR(vlookup(G3502,'College Conference'!$B$1:$Z$1000 , 6,False),0)</f>
        <v>1</v>
      </c>
    </row>
    <row r="3503">
      <c r="A3503" s="3" t="s">
        <v>751</v>
      </c>
      <c r="B3503" s="3" t="s">
        <v>11</v>
      </c>
      <c r="C3503" s="3" t="s">
        <v>258</v>
      </c>
      <c r="D3503" s="4">
        <v>45446.0</v>
      </c>
      <c r="E3503" s="2">
        <v>191.0</v>
      </c>
      <c r="F3503" s="3" t="s">
        <v>740</v>
      </c>
      <c r="G3503" s="3" t="s">
        <v>328</v>
      </c>
      <c r="H3503" s="3">
        <v>1.0</v>
      </c>
      <c r="I3503" s="2">
        <f>IFERROR(vlookup(F3503,'College Conference'!$B$1:$Z$1000 , 6,False),0)</f>
        <v>7</v>
      </c>
      <c r="J3503" s="2">
        <f>IFERROR(vlookup(G3503,'College Conference'!$B$1:$Z$1000 , 6,False),0)</f>
        <v>0</v>
      </c>
    </row>
    <row r="3504">
      <c r="A3504" s="3" t="s">
        <v>3829</v>
      </c>
      <c r="B3504" s="3">
        <v>0.95</v>
      </c>
      <c r="C3504" s="3" t="s">
        <v>31</v>
      </c>
      <c r="D3504" s="4">
        <v>45448.0</v>
      </c>
      <c r="E3504" s="2">
        <v>316.0</v>
      </c>
      <c r="F3504" s="3" t="s">
        <v>298</v>
      </c>
      <c r="G3504" s="3" t="s">
        <v>811</v>
      </c>
      <c r="H3504" s="3">
        <v>1.0</v>
      </c>
      <c r="I3504" s="2">
        <f>IFERROR(vlookup(F3504,'College Conference'!$B$1:$Z$1000 , 6,False),0)</f>
        <v>3</v>
      </c>
      <c r="J3504" s="2">
        <f>IFERROR(vlookup(G3504,'College Conference'!$B$1:$Z$1000 , 6,False),0)</f>
        <v>8</v>
      </c>
    </row>
    <row r="3505">
      <c r="A3505" s="3" t="s">
        <v>1676</v>
      </c>
      <c r="B3505" s="3">
        <v>0.94</v>
      </c>
      <c r="C3505" s="3" t="s">
        <v>120</v>
      </c>
      <c r="D3505" s="4">
        <v>45446.0</v>
      </c>
      <c r="E3505" s="2">
        <v>250.0</v>
      </c>
      <c r="F3505" s="3" t="s">
        <v>527</v>
      </c>
      <c r="G3505" s="3" t="s">
        <v>322</v>
      </c>
      <c r="H3505" s="3">
        <v>1.0</v>
      </c>
      <c r="I3505" s="2">
        <f>IFERROR(vlookup(F3505,'College Conference'!$B$1:$Z$1000 , 6,False),0)</f>
        <v>5</v>
      </c>
      <c r="J3505" s="2">
        <f>IFERROR(vlookup(G3505,'College Conference'!$B$1:$Z$1000 , 6,False),0)</f>
        <v>3</v>
      </c>
    </row>
    <row r="3506">
      <c r="A3506" s="3" t="s">
        <v>2474</v>
      </c>
      <c r="B3506" s="3">
        <v>0.9</v>
      </c>
      <c r="C3506" s="3" t="s">
        <v>105</v>
      </c>
      <c r="D3506" s="4">
        <v>45445.0</v>
      </c>
      <c r="E3506" s="2">
        <v>322.0</v>
      </c>
      <c r="F3506" s="3" t="s">
        <v>322</v>
      </c>
      <c r="G3506" s="3" t="s">
        <v>512</v>
      </c>
      <c r="H3506" s="3">
        <v>1.0</v>
      </c>
      <c r="I3506" s="2">
        <f>IFERROR(vlookup(F3506,'College Conference'!$B$1:$Z$1000 , 6,False),0)</f>
        <v>3</v>
      </c>
      <c r="J3506" s="2">
        <f>IFERROR(vlookup(G3506,'College Conference'!$B$1:$Z$1000 , 6,False),0)</f>
        <v>5</v>
      </c>
    </row>
    <row r="3507">
      <c r="A3507" s="3" t="s">
        <v>3020</v>
      </c>
      <c r="B3507" s="3">
        <v>0.9</v>
      </c>
      <c r="C3507" s="3" t="s">
        <v>191</v>
      </c>
      <c r="D3507" s="4">
        <v>45444.0</v>
      </c>
      <c r="E3507" s="2">
        <v>220.0</v>
      </c>
      <c r="F3507" s="3" t="s">
        <v>527</v>
      </c>
      <c r="G3507" s="3" t="s">
        <v>646</v>
      </c>
      <c r="H3507" s="3">
        <v>1.0</v>
      </c>
      <c r="I3507" s="2">
        <f>IFERROR(vlookup(F3507,'College Conference'!$B$1:$Z$1000 , 6,False),0)</f>
        <v>5</v>
      </c>
      <c r="J3507" s="2">
        <f>IFERROR(vlookup(G3507,'College Conference'!$B$1:$Z$1000 , 6,False),0)</f>
        <v>6</v>
      </c>
    </row>
    <row r="3508">
      <c r="A3508" s="3" t="s">
        <v>2475</v>
      </c>
      <c r="B3508" s="3">
        <v>0.88</v>
      </c>
      <c r="C3508" s="3" t="s">
        <v>111</v>
      </c>
      <c r="D3508" s="4">
        <v>45445.0</v>
      </c>
      <c r="E3508" s="2">
        <v>212.0</v>
      </c>
      <c r="F3508" s="3" t="s">
        <v>372</v>
      </c>
      <c r="G3508" s="3" t="s">
        <v>525</v>
      </c>
      <c r="H3508" s="3">
        <v>1.0</v>
      </c>
      <c r="I3508" s="2">
        <f>IFERROR(vlookup(F3508,'College Conference'!$B$1:$Z$1000 , 6,False),0)</f>
        <v>3</v>
      </c>
      <c r="J3508" s="2">
        <f>IFERROR(vlookup(G3508,'College Conference'!$B$1:$Z$1000 , 6,False),0)</f>
        <v>5</v>
      </c>
    </row>
    <row r="3509">
      <c r="A3509" s="3" t="s">
        <v>1139</v>
      </c>
      <c r="B3509" s="3">
        <v>0.87</v>
      </c>
      <c r="C3509" s="3" t="s">
        <v>258</v>
      </c>
      <c r="D3509" s="4">
        <v>45444.0</v>
      </c>
      <c r="E3509" s="2">
        <v>204.0</v>
      </c>
      <c r="F3509" s="3" t="s">
        <v>781</v>
      </c>
      <c r="G3509" s="3" t="s">
        <v>691</v>
      </c>
      <c r="H3509" s="3">
        <v>1.0</v>
      </c>
      <c r="I3509" s="2">
        <f>IFERROR(vlookup(F3509,'College Conference'!$B$1:$Z$1000 , 6,False),0)</f>
        <v>8</v>
      </c>
      <c r="J3509" s="2">
        <f>IFERROR(vlookup(G3509,'College Conference'!$B$1:$Z$1000 , 6,False),0)</f>
        <v>7</v>
      </c>
    </row>
    <row r="3510">
      <c r="A3510" s="3" t="s">
        <v>2751</v>
      </c>
      <c r="B3510" s="3">
        <v>0.86</v>
      </c>
      <c r="C3510" s="3" t="s">
        <v>279</v>
      </c>
      <c r="D3510" s="4">
        <v>45449.0</v>
      </c>
      <c r="E3510" s="2">
        <v>260.0</v>
      </c>
      <c r="F3510" s="3" t="s">
        <v>799</v>
      </c>
      <c r="G3510" s="3" t="s">
        <v>545</v>
      </c>
      <c r="H3510" s="3">
        <v>1.0</v>
      </c>
      <c r="I3510" s="2">
        <f>IFERROR(vlookup(F3510,'College Conference'!$B$1:$Z$1000 , 6,False),0)</f>
        <v>8</v>
      </c>
      <c r="J3510" s="2">
        <f>IFERROR(vlookup(G3510,'College Conference'!$B$1:$Z$1000 , 6,False),0)</f>
        <v>5</v>
      </c>
    </row>
    <row r="3511">
      <c r="A3511" s="3" t="s">
        <v>671</v>
      </c>
      <c r="B3511" s="3">
        <v>0.79</v>
      </c>
      <c r="C3511" s="3" t="s">
        <v>22</v>
      </c>
      <c r="D3511" s="4">
        <v>45423.0</v>
      </c>
      <c r="E3511" s="2">
        <v>170.0</v>
      </c>
      <c r="F3511" s="3" t="s">
        <v>643</v>
      </c>
      <c r="G3511" s="3" t="s">
        <v>323</v>
      </c>
      <c r="H3511" s="3">
        <v>1.0</v>
      </c>
      <c r="I3511" s="2">
        <f>IFERROR(vlookup(F3511,'College Conference'!$B$1:$Z$1000 , 6,False),0)</f>
        <v>6</v>
      </c>
      <c r="J3511" s="2">
        <f>IFERROR(vlookup(G3511,'College Conference'!$B$1:$Z$1000 , 6,False),0)</f>
        <v>0</v>
      </c>
    </row>
    <row r="3512">
      <c r="A3512" s="3" t="s">
        <v>3597</v>
      </c>
      <c r="B3512" s="3">
        <v>0.95</v>
      </c>
      <c r="C3512" s="3" t="s">
        <v>258</v>
      </c>
      <c r="D3512" s="4">
        <v>45423.0</v>
      </c>
      <c r="E3512" s="2">
        <v>205.0</v>
      </c>
      <c r="F3512" s="3" t="s">
        <v>843</v>
      </c>
      <c r="G3512" s="3" t="s">
        <v>714</v>
      </c>
      <c r="H3512" s="3">
        <v>1.0</v>
      </c>
      <c r="I3512" s="2">
        <f>IFERROR(vlookup(F3512,'College Conference'!$B$1:$Z$1000 , 6,False),0)</f>
        <v>8</v>
      </c>
      <c r="J3512" s="2">
        <f>IFERROR(vlookup(G3512,'College Conference'!$B$1:$Z$1000 , 6,False),0)</f>
        <v>7</v>
      </c>
    </row>
    <row r="3513">
      <c r="A3513" s="3" t="s">
        <v>3598</v>
      </c>
      <c r="B3513" s="3">
        <v>0.95</v>
      </c>
      <c r="C3513" s="3" t="s">
        <v>63</v>
      </c>
      <c r="D3513" s="4">
        <v>45446.0</v>
      </c>
      <c r="E3513" s="2">
        <v>200.0</v>
      </c>
      <c r="F3513" s="3" t="s">
        <v>811</v>
      </c>
      <c r="G3513" s="3" t="s">
        <v>714</v>
      </c>
      <c r="H3513" s="3">
        <v>1.0</v>
      </c>
      <c r="I3513" s="2">
        <f>IFERROR(vlookup(F3513,'College Conference'!$B$1:$Z$1000 , 6,False),0)</f>
        <v>8</v>
      </c>
      <c r="J3513" s="2">
        <f>IFERROR(vlookup(G3513,'College Conference'!$B$1:$Z$1000 , 6,False),0)</f>
        <v>7</v>
      </c>
    </row>
    <row r="3514">
      <c r="A3514" s="3" t="s">
        <v>3021</v>
      </c>
      <c r="B3514" s="3">
        <v>0.86</v>
      </c>
      <c r="C3514" s="3" t="s">
        <v>27</v>
      </c>
      <c r="D3514" s="4">
        <v>45423.0</v>
      </c>
      <c r="E3514" s="2">
        <v>183.0</v>
      </c>
      <c r="F3514" s="3" t="s">
        <v>548</v>
      </c>
      <c r="G3514" s="3" t="s">
        <v>631</v>
      </c>
      <c r="H3514" s="3">
        <v>1.0</v>
      </c>
      <c r="I3514" s="2">
        <f>IFERROR(vlookup(F3514,'College Conference'!$B$1:$Z$1000 , 6,False),0)</f>
        <v>5</v>
      </c>
      <c r="J3514" s="2">
        <f>IFERROR(vlookup(G3514,'College Conference'!$B$1:$Z$1000 , 6,False),0)</f>
        <v>6</v>
      </c>
    </row>
    <row r="3515">
      <c r="A3515" s="3" t="s">
        <v>3243</v>
      </c>
      <c r="B3515" s="3">
        <v>0.8</v>
      </c>
      <c r="C3515" s="3" t="s">
        <v>17</v>
      </c>
      <c r="D3515" s="2" t="s">
        <v>72</v>
      </c>
      <c r="E3515" s="2">
        <v>205.0</v>
      </c>
      <c r="F3515" s="3" t="s">
        <v>229</v>
      </c>
      <c r="G3515" s="3" t="s">
        <v>714</v>
      </c>
      <c r="H3515" s="3">
        <v>1.0</v>
      </c>
      <c r="I3515" s="2">
        <f>IFERROR(vlookup(F3515,'College Conference'!$B$1:$Z$1000 , 6,False),0)</f>
        <v>2</v>
      </c>
      <c r="J3515" s="2">
        <f>IFERROR(vlookup(G3515,'College Conference'!$B$1:$Z$1000 , 6,False),0)</f>
        <v>7</v>
      </c>
    </row>
    <row r="3516">
      <c r="A3516" s="3" t="s">
        <v>3830</v>
      </c>
      <c r="B3516" s="3">
        <v>0.96</v>
      </c>
      <c r="C3516" s="3" t="s">
        <v>421</v>
      </c>
      <c r="D3516" s="4">
        <v>45447.0</v>
      </c>
      <c r="E3516" s="2">
        <v>308.0</v>
      </c>
      <c r="F3516" s="3" t="s">
        <v>325</v>
      </c>
      <c r="G3516" s="3" t="s">
        <v>772</v>
      </c>
      <c r="H3516" s="3">
        <v>1.0</v>
      </c>
      <c r="I3516" s="2">
        <f>IFERROR(vlookup(F3516,'College Conference'!$B$1:$Z$1000 , 6,False),0)</f>
        <v>3</v>
      </c>
      <c r="J3516" s="2">
        <f>IFERROR(vlookup(G3516,'College Conference'!$B$1:$Z$1000 , 6,False),0)</f>
        <v>8</v>
      </c>
    </row>
    <row r="3517">
      <c r="A3517" s="3" t="s">
        <v>4197</v>
      </c>
      <c r="B3517" s="3">
        <v>0.92</v>
      </c>
      <c r="C3517" s="3" t="s">
        <v>111</v>
      </c>
      <c r="D3517" s="4">
        <v>45445.0</v>
      </c>
      <c r="E3517" s="2">
        <v>215.0</v>
      </c>
      <c r="F3517" s="3" t="s">
        <v>400</v>
      </c>
      <c r="G3517" s="3" t="s">
        <v>890</v>
      </c>
      <c r="H3517" s="3">
        <v>1.0</v>
      </c>
      <c r="I3517" s="2">
        <f>IFERROR(vlookup(F3517,'College Conference'!$B$1:$Z$1000 , 6,False),0)</f>
        <v>3</v>
      </c>
      <c r="J3517" s="2">
        <f>IFERROR(vlookup(G3517,'College Conference'!$B$1:$Z$1000 , 6,False),0)</f>
        <v>9</v>
      </c>
    </row>
    <row r="3518">
      <c r="A3518" s="3" t="s">
        <v>1784</v>
      </c>
      <c r="B3518" s="3">
        <v>0.81</v>
      </c>
      <c r="C3518" s="3" t="s">
        <v>191</v>
      </c>
      <c r="D3518" s="4">
        <v>45447.0</v>
      </c>
      <c r="E3518" s="2">
        <v>226.0</v>
      </c>
      <c r="F3518" s="3" t="s">
        <v>687</v>
      </c>
      <c r="G3518" s="3" t="s">
        <v>348</v>
      </c>
      <c r="H3518" s="3">
        <v>1.0</v>
      </c>
      <c r="I3518" s="2">
        <f>IFERROR(vlookup(F3518,'College Conference'!$B$1:$Z$1000 , 6,False),0)</f>
        <v>7</v>
      </c>
      <c r="J3518" s="2">
        <f>IFERROR(vlookup(G3518,'College Conference'!$B$1:$Z$1000 , 6,False),0)</f>
        <v>3</v>
      </c>
    </row>
    <row r="3519">
      <c r="A3519" s="3" t="s">
        <v>3903</v>
      </c>
      <c r="B3519" s="3">
        <v>0.95</v>
      </c>
      <c r="C3519" s="3" t="s">
        <v>111</v>
      </c>
      <c r="D3519" s="4">
        <v>45447.0</v>
      </c>
      <c r="E3519" s="2">
        <v>210.0</v>
      </c>
      <c r="F3519" s="3" t="s">
        <v>545</v>
      </c>
      <c r="G3519" s="3" t="s">
        <v>774</v>
      </c>
      <c r="H3519" s="3">
        <v>1.0</v>
      </c>
      <c r="I3519" s="2">
        <f>IFERROR(vlookup(F3519,'College Conference'!$B$1:$Z$1000 , 6,False),0)</f>
        <v>5</v>
      </c>
      <c r="J3519" s="2">
        <f>IFERROR(vlookup(G3519,'College Conference'!$B$1:$Z$1000 , 6,False),0)</f>
        <v>8</v>
      </c>
    </row>
    <row r="3520">
      <c r="A3520" s="3" t="s">
        <v>417</v>
      </c>
      <c r="B3520" s="3">
        <v>0.86</v>
      </c>
      <c r="C3520" s="3" t="s">
        <v>63</v>
      </c>
      <c r="D3520" s="4">
        <v>45446.0</v>
      </c>
      <c r="E3520" s="2">
        <v>210.0</v>
      </c>
      <c r="F3520" s="3" t="s">
        <v>292</v>
      </c>
      <c r="G3520" s="3" t="s">
        <v>144</v>
      </c>
      <c r="H3520" s="3">
        <v>1.0</v>
      </c>
      <c r="I3520" s="2">
        <f>IFERROR(vlookup(F3520,'College Conference'!$B$1:$Z$1000 , 6,False),0)</f>
        <v>3</v>
      </c>
      <c r="J3520" s="2">
        <f>IFERROR(vlookup(G3520,'College Conference'!$B$1:$Z$1000 , 6,False),0)</f>
        <v>0</v>
      </c>
    </row>
    <row r="3521">
      <c r="A3521" s="3" t="s">
        <v>3441</v>
      </c>
      <c r="B3521" s="3">
        <v>0.85</v>
      </c>
      <c r="C3521" s="3" t="s">
        <v>105</v>
      </c>
      <c r="D3521" s="4">
        <v>45445.0</v>
      </c>
      <c r="E3521" s="2">
        <v>286.0</v>
      </c>
      <c r="F3521" s="3" t="s">
        <v>626</v>
      </c>
      <c r="G3521" s="3" t="s">
        <v>693</v>
      </c>
      <c r="H3521" s="3">
        <v>1.0</v>
      </c>
      <c r="I3521" s="2">
        <f>IFERROR(vlookup(F3521,'College Conference'!$B$1:$Z$1000 , 6,False),0)</f>
        <v>6</v>
      </c>
      <c r="J3521" s="2">
        <f>IFERROR(vlookup(G3521,'College Conference'!$B$1:$Z$1000 , 6,False),0)</f>
        <v>7</v>
      </c>
    </row>
    <row r="3522">
      <c r="A3522" s="3" t="s">
        <v>1112</v>
      </c>
      <c r="B3522" s="3">
        <v>0.82</v>
      </c>
      <c r="C3522" s="3" t="s">
        <v>22</v>
      </c>
      <c r="D3522" s="4">
        <v>45444.0</v>
      </c>
      <c r="E3522" s="2">
        <v>200.0</v>
      </c>
      <c r="F3522" s="3" t="s">
        <v>1081</v>
      </c>
      <c r="G3522" s="3" t="s">
        <v>158</v>
      </c>
      <c r="H3522" s="3">
        <v>1.0</v>
      </c>
      <c r="I3522" s="2">
        <f>IFERROR(vlookup(F3522,'College Conference'!$B$1:$Z$1000 , 6,False),0)</f>
        <v>5</v>
      </c>
      <c r="J3522" s="2">
        <f>IFERROR(vlookup(G3522,'College Conference'!$B$1:$Z$1000 , 6,False),0)</f>
        <v>1</v>
      </c>
    </row>
    <row r="3523">
      <c r="A3523" s="3" t="s">
        <v>1113</v>
      </c>
      <c r="B3523" s="3">
        <v>0.91</v>
      </c>
      <c r="C3523" s="3" t="s">
        <v>17</v>
      </c>
      <c r="D3523" s="4">
        <v>45445.0</v>
      </c>
      <c r="E3523" s="2">
        <v>195.0</v>
      </c>
      <c r="F3523" s="3" t="s">
        <v>545</v>
      </c>
      <c r="G3523" s="3" t="s">
        <v>158</v>
      </c>
      <c r="H3523" s="3">
        <v>1.0</v>
      </c>
      <c r="I3523" s="2">
        <f>IFERROR(vlookup(F3523,'College Conference'!$B$1:$Z$1000 , 6,False),0)</f>
        <v>5</v>
      </c>
      <c r="J3523" s="2">
        <f>IFERROR(vlookup(G3523,'College Conference'!$B$1:$Z$1000 , 6,False),0)</f>
        <v>1</v>
      </c>
    </row>
    <row r="3524">
      <c r="A3524" s="3" t="s">
        <v>1160</v>
      </c>
      <c r="B3524" s="3">
        <v>0.86</v>
      </c>
      <c r="C3524" s="3" t="s">
        <v>22</v>
      </c>
      <c r="D3524" s="4">
        <v>45422.0</v>
      </c>
      <c r="E3524" s="2">
        <v>186.0</v>
      </c>
      <c r="F3524" s="3" t="s">
        <v>734</v>
      </c>
      <c r="G3524" s="3" t="s">
        <v>149</v>
      </c>
      <c r="H3524" s="3">
        <v>1.0</v>
      </c>
      <c r="I3524" s="2">
        <f>IFERROR(vlookup(F3524,'College Conference'!$B$1:$Z$1000 , 6,False),0)</f>
        <v>7</v>
      </c>
      <c r="J3524" s="2">
        <f>IFERROR(vlookup(G3524,'College Conference'!$B$1:$Z$1000 , 6,False),0)</f>
        <v>1</v>
      </c>
    </row>
    <row r="3525">
      <c r="A3525" s="3" t="s">
        <v>4160</v>
      </c>
      <c r="B3525" s="3">
        <v>0.82</v>
      </c>
      <c r="C3525" s="3" t="s">
        <v>191</v>
      </c>
      <c r="D3525" s="2" t="s">
        <v>72</v>
      </c>
      <c r="E3525" s="2">
        <v>219.0</v>
      </c>
      <c r="F3525" s="3" t="s">
        <v>139</v>
      </c>
      <c r="G3525" s="3" t="s">
        <v>894</v>
      </c>
      <c r="H3525" s="3">
        <v>1.0</v>
      </c>
      <c r="I3525" s="2">
        <f>IFERROR(vlookup(F3525,'College Conference'!$B$1:$Z$1000 , 6,False),0)</f>
        <v>1</v>
      </c>
      <c r="J3525" s="2">
        <f>IFERROR(vlookup(G3525,'College Conference'!$B$1:$Z$1000 , 6,False),0)</f>
        <v>9</v>
      </c>
    </row>
    <row r="3526">
      <c r="A3526" s="3" t="s">
        <v>1114</v>
      </c>
      <c r="B3526" s="3">
        <v>0.77</v>
      </c>
      <c r="C3526" s="3" t="s">
        <v>31</v>
      </c>
      <c r="D3526" s="2" t="s">
        <v>82</v>
      </c>
      <c r="E3526" s="2">
        <v>0.0</v>
      </c>
      <c r="F3526" s="3" t="s">
        <v>1081</v>
      </c>
      <c r="G3526" s="3" t="s">
        <v>202</v>
      </c>
      <c r="H3526" s="3">
        <v>1.0</v>
      </c>
      <c r="I3526" s="2">
        <f>IFERROR(vlookup(F3526,'College Conference'!$B$1:$Z$1000 , 6,False),0)</f>
        <v>5</v>
      </c>
      <c r="J3526" s="2">
        <f>IFERROR(vlookup(G3526,'College Conference'!$B$1:$Z$1000 , 6,False),0)</f>
        <v>1</v>
      </c>
    </row>
    <row r="3527">
      <c r="A3527" s="3" t="s">
        <v>3743</v>
      </c>
      <c r="B3527" s="3">
        <v>0.77</v>
      </c>
      <c r="C3527" s="3" t="s">
        <v>17</v>
      </c>
      <c r="D3527" s="2" t="s">
        <v>72</v>
      </c>
      <c r="E3527" s="2">
        <v>190.0</v>
      </c>
      <c r="F3527" s="3" t="s">
        <v>229</v>
      </c>
      <c r="G3527" s="3" t="s">
        <v>779</v>
      </c>
      <c r="H3527" s="3">
        <v>1.0</v>
      </c>
      <c r="I3527" s="2">
        <f>IFERROR(vlookup(F3527,'College Conference'!$B$1:$Z$1000 , 6,False),0)</f>
        <v>2</v>
      </c>
      <c r="J3527" s="2">
        <f>IFERROR(vlookup(G3527,'College Conference'!$B$1:$Z$1000 , 6,False),0)</f>
        <v>8</v>
      </c>
    </row>
    <row r="3528">
      <c r="A3528" s="3" t="s">
        <v>1785</v>
      </c>
      <c r="B3528" s="3">
        <v>0.85</v>
      </c>
      <c r="C3528" s="3" t="s">
        <v>415</v>
      </c>
      <c r="D3528" s="4">
        <v>45447.0</v>
      </c>
      <c r="E3528" s="2">
        <v>305.0</v>
      </c>
      <c r="F3528" s="3" t="s">
        <v>705</v>
      </c>
      <c r="G3528" s="3" t="s">
        <v>372</v>
      </c>
      <c r="H3528" s="3">
        <v>1.0</v>
      </c>
      <c r="I3528" s="2">
        <f>IFERROR(vlookup(F3528,'College Conference'!$B$1:$Z$1000 , 6,False),0)</f>
        <v>7</v>
      </c>
      <c r="J3528" s="2">
        <f>IFERROR(vlookup(G3528,'College Conference'!$B$1:$Z$1000 , 6,False),0)</f>
        <v>3</v>
      </c>
    </row>
    <row r="3529">
      <c r="A3529" s="3" t="s">
        <v>3599</v>
      </c>
      <c r="B3529" s="3" t="s">
        <v>11</v>
      </c>
      <c r="C3529" s="3" t="s">
        <v>279</v>
      </c>
      <c r="D3529" s="4">
        <v>45445.0</v>
      </c>
      <c r="E3529" s="2">
        <v>290.0</v>
      </c>
      <c r="F3529" s="3" t="s">
        <v>783</v>
      </c>
      <c r="G3529" s="3" t="s">
        <v>714</v>
      </c>
      <c r="H3529" s="3">
        <v>1.0</v>
      </c>
      <c r="I3529" s="2">
        <f>IFERROR(vlookup(F3529,'College Conference'!$B$1:$Z$1000 , 6,False),0)</f>
        <v>8</v>
      </c>
      <c r="J3529" s="2">
        <f>IFERROR(vlookup(G3529,'College Conference'!$B$1:$Z$1000 , 6,False),0)</f>
        <v>7</v>
      </c>
    </row>
    <row r="3530">
      <c r="A3530" s="3" t="s">
        <v>3685</v>
      </c>
      <c r="B3530" s="3" t="s">
        <v>11</v>
      </c>
      <c r="C3530" s="3" t="s">
        <v>17</v>
      </c>
      <c r="D3530" s="4">
        <v>45445.0</v>
      </c>
      <c r="E3530" s="2">
        <v>200.0</v>
      </c>
      <c r="F3530" s="3" t="s">
        <v>2301</v>
      </c>
      <c r="G3530" s="3" t="s">
        <v>804</v>
      </c>
      <c r="H3530" s="3">
        <v>1.0</v>
      </c>
      <c r="I3530" s="2">
        <f>IFERROR(vlookup(F3530,'College Conference'!$B$1:$Z$1000 , 6,False),0)</f>
        <v>0</v>
      </c>
      <c r="J3530" s="2">
        <f>IFERROR(vlookup(G3530,'College Conference'!$B$1:$Z$1000 , 6,False),0)</f>
        <v>8</v>
      </c>
    </row>
    <row r="3531">
      <c r="A3531" s="3" t="s">
        <v>2336</v>
      </c>
      <c r="B3531" s="3">
        <v>0.86</v>
      </c>
      <c r="C3531" s="3" t="s">
        <v>17</v>
      </c>
      <c r="D3531" s="4">
        <v>45422.0</v>
      </c>
      <c r="E3531" s="2">
        <v>178.0</v>
      </c>
      <c r="F3531" s="3" t="s">
        <v>171</v>
      </c>
      <c r="G3531" s="3" t="s">
        <v>519</v>
      </c>
      <c r="H3531" s="3">
        <v>1.0</v>
      </c>
      <c r="I3531" s="2">
        <f>IFERROR(vlookup(F3531,'College Conference'!$B$1:$Z$1000 , 6,False),0)</f>
        <v>1</v>
      </c>
      <c r="J3531" s="2">
        <f>IFERROR(vlookup(G3531,'College Conference'!$B$1:$Z$1000 , 6,False),0)</f>
        <v>5</v>
      </c>
    </row>
    <row r="3532">
      <c r="A3532" s="3" t="s">
        <v>594</v>
      </c>
      <c r="B3532" s="3">
        <v>0.84</v>
      </c>
      <c r="C3532" s="3" t="s">
        <v>17</v>
      </c>
      <c r="D3532" s="4">
        <v>45444.0</v>
      </c>
      <c r="E3532" s="2">
        <v>180.0</v>
      </c>
      <c r="F3532" s="3" t="s">
        <v>510</v>
      </c>
      <c r="G3532" s="3" t="s">
        <v>28</v>
      </c>
      <c r="H3532" s="3">
        <v>1.0</v>
      </c>
      <c r="I3532" s="2">
        <f>IFERROR(vlookup(F3532,'College Conference'!$B$1:$Z$1000 , 6,False),0)</f>
        <v>5</v>
      </c>
      <c r="J3532" s="2">
        <f>IFERROR(vlookup(G3532,'College Conference'!$B$1:$Z$1000 , 6,False),0)</f>
        <v>0</v>
      </c>
    </row>
    <row r="3533">
      <c r="A3533" s="3" t="s">
        <v>672</v>
      </c>
      <c r="B3533" s="3">
        <v>0.83</v>
      </c>
      <c r="C3533" s="3" t="s">
        <v>63</v>
      </c>
      <c r="D3533" s="4">
        <v>45423.0</v>
      </c>
      <c r="E3533" s="2">
        <v>175.0</v>
      </c>
      <c r="F3533" s="3" t="s">
        <v>643</v>
      </c>
      <c r="G3533" s="3" t="s">
        <v>323</v>
      </c>
      <c r="H3533" s="3">
        <v>1.0</v>
      </c>
      <c r="I3533" s="2">
        <f>IFERROR(vlookup(F3533,'College Conference'!$B$1:$Z$1000 , 6,False),0)</f>
        <v>6</v>
      </c>
      <c r="J3533" s="2">
        <f>IFERROR(vlookup(G3533,'College Conference'!$B$1:$Z$1000 , 6,False),0)</f>
        <v>0</v>
      </c>
    </row>
    <row r="3534">
      <c r="A3534" s="3" t="s">
        <v>504</v>
      </c>
      <c r="B3534" s="3">
        <v>0.78</v>
      </c>
      <c r="C3534" s="3" t="s">
        <v>258</v>
      </c>
      <c r="D3534" s="4">
        <v>45423.0</v>
      </c>
      <c r="E3534" s="2">
        <v>206.0</v>
      </c>
      <c r="F3534" s="3" t="s">
        <v>455</v>
      </c>
      <c r="G3534" s="3" t="s">
        <v>505</v>
      </c>
      <c r="H3534" s="3">
        <v>1.0</v>
      </c>
      <c r="I3534" s="2">
        <f>IFERROR(vlookup(F3534,'College Conference'!$B$1:$Z$1000 , 6,False),0)</f>
        <v>4</v>
      </c>
      <c r="J3534" s="2">
        <f>IFERROR(vlookup(G3534,'College Conference'!$B$1:$Z$1000 , 6,False),0)</f>
        <v>0</v>
      </c>
    </row>
    <row r="3535">
      <c r="A3535" s="3" t="s">
        <v>1291</v>
      </c>
      <c r="B3535" s="3">
        <v>0.77</v>
      </c>
      <c r="C3535" s="3" t="s">
        <v>111</v>
      </c>
      <c r="D3535" s="4">
        <v>45446.0</v>
      </c>
      <c r="E3535" s="2">
        <v>221.0</v>
      </c>
      <c r="F3535" s="3" t="s">
        <v>796</v>
      </c>
      <c r="G3535" s="3" t="s">
        <v>480</v>
      </c>
      <c r="H3535" s="3">
        <v>1.0</v>
      </c>
      <c r="I3535" s="2">
        <f>IFERROR(vlookup(F3535,'College Conference'!$B$1:$Z$1000 , 6,False),0)</f>
        <v>8</v>
      </c>
      <c r="J3535" s="2">
        <f>IFERROR(vlookup(G3535,'College Conference'!$B$1:$Z$1000 , 6,False),0)</f>
        <v>4</v>
      </c>
    </row>
    <row r="3536">
      <c r="A3536" s="3" t="s">
        <v>1211</v>
      </c>
      <c r="B3536" s="3">
        <v>0.92</v>
      </c>
      <c r="C3536" s="3" t="s">
        <v>17</v>
      </c>
      <c r="D3536" s="4">
        <v>45447.0</v>
      </c>
      <c r="E3536" s="2">
        <v>205.0</v>
      </c>
      <c r="F3536" s="3" t="s">
        <v>811</v>
      </c>
      <c r="G3536" s="3" t="s">
        <v>149</v>
      </c>
      <c r="H3536" s="3">
        <v>1.0</v>
      </c>
      <c r="I3536" s="2">
        <f>IFERROR(vlookup(F3536,'College Conference'!$B$1:$Z$1000 , 6,False),0)</f>
        <v>8</v>
      </c>
      <c r="J3536" s="2">
        <f>IFERROR(vlookup(G3536,'College Conference'!$B$1:$Z$1000 , 6,False),0)</f>
        <v>1</v>
      </c>
    </row>
    <row r="3537">
      <c r="A3537" s="3" t="s">
        <v>4111</v>
      </c>
      <c r="B3537" s="3">
        <v>0.87</v>
      </c>
      <c r="C3537" s="3" t="s">
        <v>105</v>
      </c>
      <c r="D3537" s="4">
        <v>45447.0</v>
      </c>
      <c r="E3537" s="2">
        <v>300.0</v>
      </c>
      <c r="F3537" s="3" t="s">
        <v>924</v>
      </c>
      <c r="G3537" s="3" t="s">
        <v>806</v>
      </c>
      <c r="H3537" s="3">
        <v>1.0</v>
      </c>
      <c r="I3537" s="2">
        <f>IFERROR(vlookup(F3537,'College Conference'!$B$1:$Z$1000 , 6,False),0)</f>
        <v>10</v>
      </c>
      <c r="J3537" s="2">
        <f>IFERROR(vlookup(G3537,'College Conference'!$B$1:$Z$1000 , 6,False),0)</f>
        <v>8</v>
      </c>
    </row>
    <row r="3538">
      <c r="A3538" s="3" t="s">
        <v>506</v>
      </c>
      <c r="B3538" s="3">
        <v>0.87</v>
      </c>
      <c r="C3538" s="3" t="s">
        <v>17</v>
      </c>
      <c r="D3538" s="2" t="s">
        <v>72</v>
      </c>
      <c r="E3538" s="2">
        <v>215.0</v>
      </c>
      <c r="F3538" s="3" t="s">
        <v>480</v>
      </c>
      <c r="G3538" s="3" t="s">
        <v>79</v>
      </c>
      <c r="H3538" s="3">
        <v>1.0</v>
      </c>
      <c r="I3538" s="2">
        <f>IFERROR(vlookup(F3538,'College Conference'!$B$1:$Z$1000 , 6,False),0)</f>
        <v>4</v>
      </c>
      <c r="J3538" s="2">
        <f>IFERROR(vlookup(G3538,'College Conference'!$B$1:$Z$1000 , 6,False),0)</f>
        <v>0</v>
      </c>
    </row>
    <row r="3539">
      <c r="A3539" s="3" t="s">
        <v>3022</v>
      </c>
      <c r="B3539" s="3">
        <v>0.87</v>
      </c>
      <c r="C3539" s="3" t="s">
        <v>17</v>
      </c>
      <c r="D3539" s="4">
        <v>45447.0</v>
      </c>
      <c r="E3539" s="2">
        <v>215.0</v>
      </c>
      <c r="F3539" s="3" t="s">
        <v>517</v>
      </c>
      <c r="G3539" s="3" t="s">
        <v>613</v>
      </c>
      <c r="H3539" s="3">
        <v>1.0</v>
      </c>
      <c r="I3539" s="2">
        <f>IFERROR(vlookup(F3539,'College Conference'!$B$1:$Z$1000 , 6,False),0)</f>
        <v>5</v>
      </c>
      <c r="J3539" s="2">
        <f>IFERROR(vlookup(G3539,'College Conference'!$B$1:$Z$1000 , 6,False),0)</f>
        <v>6</v>
      </c>
    </row>
    <row r="3540">
      <c r="A3540" s="3" t="s">
        <v>3904</v>
      </c>
      <c r="B3540" s="3">
        <v>0.87</v>
      </c>
      <c r="C3540" s="3" t="s">
        <v>274</v>
      </c>
      <c r="D3540" s="2" t="s">
        <v>72</v>
      </c>
      <c r="E3540" s="2">
        <v>225.0</v>
      </c>
      <c r="F3540" s="3" t="s">
        <v>512</v>
      </c>
      <c r="G3540" s="3" t="s">
        <v>811</v>
      </c>
      <c r="H3540" s="3">
        <v>1.0</v>
      </c>
      <c r="I3540" s="2">
        <f>IFERROR(vlookup(F3540,'College Conference'!$B$1:$Z$1000 , 6,False),0)</f>
        <v>5</v>
      </c>
      <c r="J3540" s="2">
        <f>IFERROR(vlookup(G3540,'College Conference'!$B$1:$Z$1000 , 6,False),0)</f>
        <v>8</v>
      </c>
    </row>
    <row r="3541">
      <c r="A3541" s="3" t="s">
        <v>844</v>
      </c>
      <c r="B3541" s="3">
        <v>0.85</v>
      </c>
      <c r="C3541" s="3" t="s">
        <v>120</v>
      </c>
      <c r="D3541" s="4">
        <v>45450.0</v>
      </c>
      <c r="E3541" s="2">
        <v>280.0</v>
      </c>
      <c r="F3541" s="3" t="s">
        <v>774</v>
      </c>
      <c r="G3541" s="3" t="s">
        <v>845</v>
      </c>
      <c r="H3541" s="3">
        <v>1.0</v>
      </c>
      <c r="I3541" s="2">
        <f>IFERROR(vlookup(F3541,'College Conference'!$B$1:$Z$1000 , 6,False),0)</f>
        <v>8</v>
      </c>
      <c r="J3541" s="2">
        <f>IFERROR(vlookup(G3541,'College Conference'!$B$1:$Z$1000 , 6,False),0)</f>
        <v>0</v>
      </c>
    </row>
    <row r="3542">
      <c r="A3542" s="3" t="s">
        <v>752</v>
      </c>
      <c r="B3542" s="3">
        <v>0.84</v>
      </c>
      <c r="C3542" s="3" t="s">
        <v>27</v>
      </c>
      <c r="D3542" s="4">
        <v>45446.0</v>
      </c>
      <c r="E3542" s="2">
        <v>210.0</v>
      </c>
      <c r="F3542" s="3" t="s">
        <v>685</v>
      </c>
      <c r="G3542" s="3" t="s">
        <v>48</v>
      </c>
      <c r="H3542" s="3">
        <v>1.0</v>
      </c>
      <c r="I3542" s="2">
        <f>IFERROR(vlookup(F3542,'College Conference'!$B$1:$Z$1000 , 6,False),0)</f>
        <v>7</v>
      </c>
      <c r="J3542" s="2">
        <f>IFERROR(vlookup(G3542,'College Conference'!$B$1:$Z$1000 , 6,False),0)</f>
        <v>0</v>
      </c>
    </row>
    <row r="3543">
      <c r="A3543" s="3" t="s">
        <v>965</v>
      </c>
      <c r="B3543" s="3">
        <v>0.84</v>
      </c>
      <c r="C3543" s="3" t="s">
        <v>17</v>
      </c>
      <c r="D3543" s="4">
        <v>45444.0</v>
      </c>
      <c r="E3543" s="2">
        <v>195.0</v>
      </c>
      <c r="F3543" s="3" t="s">
        <v>948</v>
      </c>
      <c r="G3543" s="3" t="s">
        <v>628</v>
      </c>
      <c r="H3543" s="3">
        <v>1.0</v>
      </c>
      <c r="I3543" s="2">
        <f>IFERROR(vlookup(F3543,'College Conference'!$B$1:$Z$1000 , 6,False),0)</f>
        <v>11</v>
      </c>
      <c r="J3543" s="2">
        <f>IFERROR(vlookup(G3543,'College Conference'!$B$1:$Z$1000 , 6,False),0)</f>
        <v>0</v>
      </c>
    </row>
    <row r="3544">
      <c r="A3544" s="3" t="s">
        <v>507</v>
      </c>
      <c r="B3544" s="3">
        <v>0.83</v>
      </c>
      <c r="C3544" s="3" t="s">
        <v>17</v>
      </c>
      <c r="D3544" s="4">
        <v>45423.0</v>
      </c>
      <c r="E3544" s="2">
        <v>165.0</v>
      </c>
      <c r="F3544" s="3" t="s">
        <v>483</v>
      </c>
      <c r="G3544" s="3" t="s">
        <v>271</v>
      </c>
      <c r="H3544" s="3">
        <v>1.0</v>
      </c>
      <c r="I3544" s="2">
        <f>IFERROR(vlookup(F3544,'College Conference'!$B$1:$Z$1000 , 6,False),0)</f>
        <v>4</v>
      </c>
      <c r="J3544" s="2">
        <f>IFERROR(vlookup(G3544,'College Conference'!$B$1:$Z$1000 , 6,False),0)</f>
        <v>0</v>
      </c>
    </row>
    <row r="3545">
      <c r="A3545" s="3" t="s">
        <v>4151</v>
      </c>
      <c r="B3545" s="3">
        <v>0.82</v>
      </c>
      <c r="C3545" s="3" t="s">
        <v>421</v>
      </c>
      <c r="D3545" s="4">
        <v>45446.0</v>
      </c>
      <c r="E3545" s="2">
        <v>260.0</v>
      </c>
      <c r="F3545" s="3" t="s">
        <v>60</v>
      </c>
      <c r="G3545" s="3" t="s">
        <v>894</v>
      </c>
      <c r="H3545" s="3">
        <v>1.0</v>
      </c>
      <c r="I3545" s="2">
        <f>IFERROR(vlookup(F3545,'College Conference'!$B$1:$Z$1000 , 6,False),0)</f>
        <v>0</v>
      </c>
      <c r="J3545" s="2">
        <f>IFERROR(vlookup(G3545,'College Conference'!$B$1:$Z$1000 , 6,False),0)</f>
        <v>9</v>
      </c>
    </row>
    <row r="3546">
      <c r="A3546" s="3" t="s">
        <v>1677</v>
      </c>
      <c r="B3546" s="3">
        <v>0.8</v>
      </c>
      <c r="C3546" s="3" t="s">
        <v>198</v>
      </c>
      <c r="D3546" s="4">
        <v>45445.0</v>
      </c>
      <c r="E3546" s="2">
        <v>192.0</v>
      </c>
      <c r="F3546" s="3" t="s">
        <v>512</v>
      </c>
      <c r="G3546" s="3" t="s">
        <v>400</v>
      </c>
      <c r="H3546" s="3">
        <v>1.0</v>
      </c>
      <c r="I3546" s="2">
        <f>IFERROR(vlookup(F3546,'College Conference'!$B$1:$Z$1000 , 6,False),0)</f>
        <v>5</v>
      </c>
      <c r="J3546" s="2">
        <f>IFERROR(vlookup(G3546,'College Conference'!$B$1:$Z$1000 , 6,False),0)</f>
        <v>3</v>
      </c>
    </row>
    <row r="3547">
      <c r="A3547" s="3" t="s">
        <v>918</v>
      </c>
      <c r="B3547" s="3">
        <v>0.78</v>
      </c>
      <c r="C3547" s="3" t="s">
        <v>111</v>
      </c>
      <c r="D3547" s="2" t="s">
        <v>82</v>
      </c>
      <c r="E3547" s="2">
        <v>0.0</v>
      </c>
      <c r="F3547" s="3" t="s">
        <v>894</v>
      </c>
      <c r="G3547" s="3" t="s">
        <v>919</v>
      </c>
      <c r="H3547" s="3">
        <v>1.0</v>
      </c>
      <c r="I3547" s="2">
        <f>IFERROR(vlookup(F3547,'College Conference'!$B$1:$Z$1000 , 6,False),0)</f>
        <v>9</v>
      </c>
      <c r="J3547" s="2">
        <f>IFERROR(vlookup(G3547,'College Conference'!$B$1:$Z$1000 , 6,False),0)</f>
        <v>0</v>
      </c>
    </row>
    <row r="3548">
      <c r="A3548" s="3" t="s">
        <v>188</v>
      </c>
      <c r="B3548" s="3">
        <v>0.78</v>
      </c>
      <c r="C3548" s="3" t="s">
        <v>52</v>
      </c>
      <c r="D3548" s="4">
        <v>45444.0</v>
      </c>
      <c r="E3548" s="2">
        <v>210.0</v>
      </c>
      <c r="F3548" s="3" t="s">
        <v>156</v>
      </c>
      <c r="G3548" s="3" t="s">
        <v>189</v>
      </c>
      <c r="H3548" s="3">
        <v>1.0</v>
      </c>
      <c r="I3548" s="2">
        <f>IFERROR(vlookup(F3548,'College Conference'!$B$1:$Z$1000 , 6,False),0)</f>
        <v>1</v>
      </c>
      <c r="J3548" s="2">
        <f>IFERROR(vlookup(G3548,'College Conference'!$B$1:$Z$1000 , 6,False),0)</f>
        <v>0</v>
      </c>
    </row>
    <row r="3549">
      <c r="A3549" s="3" t="s">
        <v>2857</v>
      </c>
      <c r="B3549" s="3">
        <v>0.78</v>
      </c>
      <c r="C3549" s="3" t="s">
        <v>17</v>
      </c>
      <c r="D3549" s="4">
        <v>45421.0</v>
      </c>
      <c r="E3549" s="2">
        <v>165.0</v>
      </c>
      <c r="F3549" s="3" t="s">
        <v>146</v>
      </c>
      <c r="G3549" s="3" t="s">
        <v>638</v>
      </c>
      <c r="H3549" s="3">
        <v>1.0</v>
      </c>
      <c r="I3549" s="2">
        <f>IFERROR(vlookup(F3549,'College Conference'!$B$1:$Z$1000 , 6,False),0)</f>
        <v>1</v>
      </c>
      <c r="J3549" s="2">
        <f>IFERROR(vlookup(G3549,'College Conference'!$B$1:$Z$1000 , 6,False),0)</f>
        <v>6</v>
      </c>
    </row>
    <row r="3550">
      <c r="A3550" s="3" t="s">
        <v>3442</v>
      </c>
      <c r="B3550" s="3">
        <v>0.77</v>
      </c>
      <c r="C3550" s="3" t="s">
        <v>38</v>
      </c>
      <c r="D3550" s="4">
        <v>45444.0</v>
      </c>
      <c r="E3550" s="2">
        <v>215.0</v>
      </c>
      <c r="F3550" s="3" t="s">
        <v>623</v>
      </c>
      <c r="G3550" s="3" t="s">
        <v>689</v>
      </c>
      <c r="H3550" s="3">
        <v>1.0</v>
      </c>
      <c r="I3550" s="2">
        <f>IFERROR(vlookup(F3550,'College Conference'!$B$1:$Z$1000 , 6,False),0)</f>
        <v>6</v>
      </c>
      <c r="J3550" s="2">
        <f>IFERROR(vlookup(G3550,'College Conference'!$B$1:$Z$1000 , 6,False),0)</f>
        <v>7</v>
      </c>
    </row>
    <row r="3551">
      <c r="A3551" s="3" t="s">
        <v>920</v>
      </c>
      <c r="B3551" s="3">
        <v>0.76</v>
      </c>
      <c r="C3551" s="3" t="s">
        <v>22</v>
      </c>
      <c r="D3551" s="2" t="s">
        <v>82</v>
      </c>
      <c r="E3551" s="2">
        <v>0.0</v>
      </c>
      <c r="F3551" s="3" t="s">
        <v>890</v>
      </c>
      <c r="G3551" s="3" t="s">
        <v>919</v>
      </c>
      <c r="H3551" s="3">
        <v>1.0</v>
      </c>
      <c r="I3551" s="2">
        <f>IFERROR(vlookup(F3551,'College Conference'!$B$1:$Z$1000 , 6,False),0)</f>
        <v>9</v>
      </c>
      <c r="J3551" s="2">
        <f>IFERROR(vlookup(G3551,'College Conference'!$B$1:$Z$1000 , 6,False),0)</f>
        <v>0</v>
      </c>
    </row>
    <row r="3552">
      <c r="A3552" s="3" t="s">
        <v>508</v>
      </c>
      <c r="B3552" s="3">
        <v>0.74</v>
      </c>
      <c r="C3552" s="3" t="s">
        <v>63</v>
      </c>
      <c r="D3552" s="4">
        <v>45445.0</v>
      </c>
      <c r="E3552" s="2">
        <v>192.0</v>
      </c>
      <c r="F3552" s="3" t="s">
        <v>450</v>
      </c>
      <c r="G3552" s="3" t="s">
        <v>67</v>
      </c>
      <c r="H3552" s="3">
        <v>1.0</v>
      </c>
      <c r="I3552" s="2">
        <f>IFERROR(vlookup(F3552,'College Conference'!$B$1:$Z$1000 , 6,False),0)</f>
        <v>4</v>
      </c>
      <c r="J3552" s="2">
        <f>IFERROR(vlookup(G3552,'College Conference'!$B$1:$Z$1000 , 6,False),0)</f>
        <v>0</v>
      </c>
    </row>
    <row r="3553">
      <c r="A3553" s="3" t="s">
        <v>2304</v>
      </c>
      <c r="B3553" s="3">
        <v>0.74</v>
      </c>
      <c r="C3553" s="3" t="s">
        <v>27</v>
      </c>
      <c r="D3553" s="4">
        <v>45423.0</v>
      </c>
      <c r="E3553" s="2">
        <v>170.0</v>
      </c>
      <c r="F3553" s="3" t="s">
        <v>192</v>
      </c>
      <c r="G3553" s="3" t="s">
        <v>1081</v>
      </c>
      <c r="H3553" s="3">
        <v>1.0</v>
      </c>
      <c r="I3553" s="2">
        <f>IFERROR(vlookup(F3553,'College Conference'!$B$1:$Z$1000 , 6,False),0)</f>
        <v>0</v>
      </c>
      <c r="J3553" s="2">
        <f>IFERROR(vlookup(G3553,'College Conference'!$B$1:$Z$1000 , 6,False),0)</f>
        <v>5</v>
      </c>
    </row>
    <row r="3554">
      <c r="A3554" s="3" t="s">
        <v>4112</v>
      </c>
      <c r="B3554" s="3">
        <v>0.73</v>
      </c>
      <c r="C3554" s="3" t="s">
        <v>313</v>
      </c>
      <c r="D3554" s="2" t="s">
        <v>72</v>
      </c>
      <c r="E3554" s="2">
        <v>190.0</v>
      </c>
      <c r="F3554" s="3" t="s">
        <v>935</v>
      </c>
      <c r="G3554" s="3" t="s">
        <v>806</v>
      </c>
      <c r="H3554" s="3">
        <v>1.0</v>
      </c>
      <c r="I3554" s="2">
        <f>IFERROR(vlookup(F3554,'College Conference'!$B$1:$Z$1000 , 6,False),0)</f>
        <v>10</v>
      </c>
      <c r="J3554" s="2">
        <f>IFERROR(vlookup(G3554,'College Conference'!$B$1:$Z$1000 , 6,False),0)</f>
        <v>8</v>
      </c>
    </row>
    <row r="3555">
      <c r="A3555" s="3" t="s">
        <v>753</v>
      </c>
      <c r="B3555" s="3" t="s">
        <v>11</v>
      </c>
      <c r="C3555" s="3" t="s">
        <v>22</v>
      </c>
      <c r="D3555" s="4">
        <v>45420.0</v>
      </c>
      <c r="E3555" s="2">
        <v>190.0</v>
      </c>
      <c r="F3555" s="3" t="s">
        <v>701</v>
      </c>
      <c r="G3555" s="3" t="s">
        <v>674</v>
      </c>
      <c r="H3555" s="3">
        <v>1.0</v>
      </c>
      <c r="I3555" s="2">
        <f>IFERROR(vlookup(F3555,'College Conference'!$B$1:$Z$1000 , 6,False),0)</f>
        <v>7</v>
      </c>
      <c r="J3555" s="2">
        <f>IFERROR(vlookup(G3555,'College Conference'!$B$1:$Z$1000 , 6,False),0)</f>
        <v>0</v>
      </c>
    </row>
    <row r="3556">
      <c r="A3556" s="3" t="s">
        <v>3145</v>
      </c>
      <c r="B3556" s="3" t="s">
        <v>11</v>
      </c>
      <c r="C3556" s="3" t="s">
        <v>27</v>
      </c>
      <c r="D3556" s="2" t="s">
        <v>72</v>
      </c>
      <c r="E3556" s="2">
        <v>186.0</v>
      </c>
      <c r="F3556" s="3" t="s">
        <v>781</v>
      </c>
      <c r="G3556" s="3" t="s">
        <v>613</v>
      </c>
      <c r="H3556" s="3">
        <v>1.0</v>
      </c>
      <c r="I3556" s="2">
        <f>IFERROR(vlookup(F3556,'College Conference'!$B$1:$Z$1000 , 6,False),0)</f>
        <v>8</v>
      </c>
      <c r="J3556" s="2">
        <f>IFERROR(vlookup(G3556,'College Conference'!$B$1:$Z$1000 , 6,False),0)</f>
        <v>6</v>
      </c>
    </row>
    <row r="3557">
      <c r="A3557" s="3" t="s">
        <v>3093</v>
      </c>
      <c r="B3557" s="3" t="s">
        <v>11</v>
      </c>
      <c r="C3557" s="3" t="s">
        <v>17</v>
      </c>
      <c r="D3557" s="4">
        <v>45420.0</v>
      </c>
      <c r="E3557" s="2">
        <v>175.0</v>
      </c>
      <c r="F3557" s="3" t="s">
        <v>693</v>
      </c>
      <c r="G3557" s="3" t="s">
        <v>623</v>
      </c>
      <c r="H3557" s="3">
        <v>1.0</v>
      </c>
      <c r="I3557" s="2">
        <f>IFERROR(vlookup(F3557,'College Conference'!$B$1:$Z$1000 , 6,False),0)</f>
        <v>7</v>
      </c>
      <c r="J3557" s="2">
        <f>IFERROR(vlookup(G3557,'College Conference'!$B$1:$Z$1000 , 6,False),0)</f>
        <v>6</v>
      </c>
    </row>
    <row r="3558">
      <c r="A3558" s="3" t="s">
        <v>2476</v>
      </c>
      <c r="B3558" s="3" t="s">
        <v>11</v>
      </c>
      <c r="C3558" s="3" t="s">
        <v>111</v>
      </c>
      <c r="D3558" s="4">
        <v>45423.0</v>
      </c>
      <c r="E3558" s="2">
        <v>180.0</v>
      </c>
      <c r="F3558" s="3" t="s">
        <v>292</v>
      </c>
      <c r="G3558" s="3" t="s">
        <v>564</v>
      </c>
      <c r="H3558" s="3">
        <v>1.0</v>
      </c>
      <c r="I3558" s="2">
        <f>IFERROR(vlookup(F3558,'College Conference'!$B$1:$Z$1000 , 6,False),0)</f>
        <v>3</v>
      </c>
      <c r="J3558" s="2">
        <f>IFERROR(vlookup(G3558,'College Conference'!$B$1:$Z$1000 , 6,False),0)</f>
        <v>5</v>
      </c>
    </row>
    <row r="3559">
      <c r="A3559" s="3" t="s">
        <v>4375</v>
      </c>
      <c r="B3559" s="3" t="s">
        <v>11</v>
      </c>
      <c r="C3559" s="3" t="s">
        <v>258</v>
      </c>
      <c r="D3559" s="4">
        <v>45445.0</v>
      </c>
      <c r="E3559" s="2">
        <v>205.0</v>
      </c>
      <c r="F3559" s="3" t="s">
        <v>572</v>
      </c>
      <c r="G3559" s="3" t="s">
        <v>948</v>
      </c>
      <c r="H3559" s="3">
        <v>1.0</v>
      </c>
      <c r="I3559" s="2">
        <f>IFERROR(vlookup(F3559,'College Conference'!$B$1:$Z$1000 , 6,False),0)</f>
        <v>0</v>
      </c>
      <c r="J3559" s="2">
        <f>IFERROR(vlookup(G3559,'College Conference'!$B$1:$Z$1000 , 6,False),0)</f>
        <v>11</v>
      </c>
    </row>
    <row r="3560">
      <c r="A3560" s="3" t="s">
        <v>3224</v>
      </c>
      <c r="B3560" s="3" t="s">
        <v>11</v>
      </c>
      <c r="C3560" s="3" t="s">
        <v>421</v>
      </c>
      <c r="D3560" s="4">
        <v>45446.0</v>
      </c>
      <c r="E3560" s="2">
        <v>275.0</v>
      </c>
      <c r="F3560" s="3" t="s">
        <v>1431</v>
      </c>
      <c r="G3560" s="3" t="s">
        <v>693</v>
      </c>
      <c r="H3560" s="3">
        <v>1.0</v>
      </c>
      <c r="I3560" s="2">
        <f>IFERROR(vlookup(F3560,'College Conference'!$B$1:$Z$1000 , 6,False),0)</f>
        <v>0</v>
      </c>
      <c r="J3560" s="2">
        <f>IFERROR(vlookup(G3560,'College Conference'!$B$1:$Z$1000 , 6,False),0)</f>
        <v>7</v>
      </c>
    </row>
    <row r="3561">
      <c r="A3561" s="3" t="s">
        <v>936</v>
      </c>
      <c r="B3561" s="3" t="s">
        <v>11</v>
      </c>
      <c r="C3561" s="3" t="s">
        <v>111</v>
      </c>
      <c r="D3561" s="4">
        <v>45448.0</v>
      </c>
      <c r="E3561" s="2">
        <v>250.0</v>
      </c>
      <c r="F3561" s="3" t="s">
        <v>4136</v>
      </c>
      <c r="G3561" s="3" t="s">
        <v>935</v>
      </c>
      <c r="H3561" s="3">
        <v>1.0</v>
      </c>
      <c r="I3561" s="2">
        <f>IFERROR(vlookup(F3561,'College Conference'!$B$1:$Z$1000 , 6,False),0)</f>
        <v>0</v>
      </c>
      <c r="J3561" s="2">
        <f>IFERROR(vlookup(G3561,'College Conference'!$B$1:$Z$1000 , 6,False),0)</f>
        <v>10</v>
      </c>
    </row>
    <row r="3562">
      <c r="A3562" s="3" t="s">
        <v>4300</v>
      </c>
      <c r="B3562" s="3" t="s">
        <v>11</v>
      </c>
      <c r="C3562" s="3" t="s">
        <v>17</v>
      </c>
      <c r="D3562" s="4">
        <v>45422.0</v>
      </c>
      <c r="E3562" s="2">
        <v>180.0</v>
      </c>
      <c r="F3562" s="3" t="s">
        <v>4301</v>
      </c>
      <c r="G3562" s="3" t="s">
        <v>935</v>
      </c>
      <c r="H3562" s="3">
        <v>1.0</v>
      </c>
      <c r="I3562" s="2">
        <f>IFERROR(vlookup(F3562,'College Conference'!$B$1:$Z$1000 , 6,False),0)</f>
        <v>0</v>
      </c>
      <c r="J3562" s="2">
        <f>IFERROR(vlookup(G3562,'College Conference'!$B$1:$Z$1000 , 6,False),0)</f>
        <v>10</v>
      </c>
    </row>
    <row r="3563">
      <c r="A3563" s="3" t="s">
        <v>3443</v>
      </c>
      <c r="B3563" s="3" t="s">
        <v>11</v>
      </c>
      <c r="C3563" s="3" t="s">
        <v>105</v>
      </c>
      <c r="D3563" s="2" t="s">
        <v>72</v>
      </c>
      <c r="E3563" s="2">
        <v>291.0</v>
      </c>
      <c r="F3563" s="3" t="s">
        <v>638</v>
      </c>
      <c r="G3563" s="3" t="s">
        <v>693</v>
      </c>
      <c r="H3563" s="3">
        <v>1.0</v>
      </c>
      <c r="I3563" s="2">
        <f>IFERROR(vlookup(F3563,'College Conference'!$B$1:$Z$1000 , 6,False),0)</f>
        <v>6</v>
      </c>
      <c r="J3563" s="2">
        <f>IFERROR(vlookup(G3563,'College Conference'!$B$1:$Z$1000 , 6,False),0)</f>
        <v>7</v>
      </c>
    </row>
    <row r="3564">
      <c r="A3564" s="3" t="s">
        <v>3225</v>
      </c>
      <c r="B3564" s="3" t="s">
        <v>11</v>
      </c>
      <c r="C3564" s="3" t="s">
        <v>274</v>
      </c>
      <c r="D3564" s="4">
        <v>45444.0</v>
      </c>
      <c r="E3564" s="2">
        <v>225.0</v>
      </c>
      <c r="F3564" s="3" t="s">
        <v>3226</v>
      </c>
      <c r="G3564" s="3" t="s">
        <v>693</v>
      </c>
      <c r="H3564" s="3">
        <v>1.0</v>
      </c>
      <c r="I3564" s="2">
        <f>IFERROR(vlookup(F3564,'College Conference'!$B$1:$Z$1000 , 6,False),0)</f>
        <v>0</v>
      </c>
      <c r="J3564" s="2">
        <f>IFERROR(vlookup(G3564,'College Conference'!$B$1:$Z$1000 , 6,False),0)</f>
        <v>7</v>
      </c>
    </row>
    <row r="3565">
      <c r="A3565" s="3" t="s">
        <v>3616</v>
      </c>
      <c r="B3565" s="3" t="s">
        <v>11</v>
      </c>
      <c r="C3565" s="3" t="s">
        <v>198</v>
      </c>
      <c r="D3565" s="2" t="s">
        <v>72</v>
      </c>
      <c r="E3565" s="2">
        <v>178.0</v>
      </c>
      <c r="F3565" s="3" t="s">
        <v>892</v>
      </c>
      <c r="G3565" s="3" t="s">
        <v>693</v>
      </c>
      <c r="H3565" s="3">
        <v>1.0</v>
      </c>
      <c r="I3565" s="2">
        <f>IFERROR(vlookup(F3565,'College Conference'!$B$1:$Z$1000 , 6,False),0)</f>
        <v>9</v>
      </c>
      <c r="J3565" s="2">
        <f>IFERROR(vlookup(G3565,'College Conference'!$B$1:$Z$1000 , 6,False),0)</f>
        <v>7</v>
      </c>
    </row>
    <row r="3566">
      <c r="A3566" s="3" t="s">
        <v>2477</v>
      </c>
      <c r="B3566" s="3">
        <v>0.95</v>
      </c>
      <c r="C3566" s="3" t="s">
        <v>279</v>
      </c>
      <c r="D3566" s="4">
        <v>45448.0</v>
      </c>
      <c r="E3566" s="2">
        <v>267.0</v>
      </c>
      <c r="F3566" s="3" t="s">
        <v>318</v>
      </c>
      <c r="G3566" s="3" t="s">
        <v>564</v>
      </c>
      <c r="H3566" s="3">
        <v>1.0</v>
      </c>
      <c r="I3566" s="2">
        <f>IFERROR(vlookup(F3566,'College Conference'!$B$1:$Z$1000 , 6,False),0)</f>
        <v>3</v>
      </c>
      <c r="J3566" s="2">
        <f>IFERROR(vlookup(G3566,'College Conference'!$B$1:$Z$1000 , 6,False),0)</f>
        <v>5</v>
      </c>
    </row>
    <row r="3567">
      <c r="A3567" s="3" t="s">
        <v>1786</v>
      </c>
      <c r="B3567" s="3">
        <v>0.94</v>
      </c>
      <c r="C3567" s="3" t="s">
        <v>17</v>
      </c>
      <c r="D3567" s="4">
        <v>45448.0</v>
      </c>
      <c r="E3567" s="2">
        <v>200.0</v>
      </c>
      <c r="F3567" s="3" t="s">
        <v>714</v>
      </c>
      <c r="G3567" s="3" t="s">
        <v>292</v>
      </c>
      <c r="H3567" s="3">
        <v>1.0</v>
      </c>
      <c r="I3567" s="2">
        <f>IFERROR(vlookup(F3567,'College Conference'!$B$1:$Z$1000 , 6,False),0)</f>
        <v>7</v>
      </c>
      <c r="J3567" s="2">
        <f>IFERROR(vlookup(G3567,'College Conference'!$B$1:$Z$1000 , 6,False),0)</f>
        <v>3</v>
      </c>
    </row>
    <row r="3568">
      <c r="A3568" s="3" t="s">
        <v>276</v>
      </c>
      <c r="B3568" s="3">
        <v>0.86</v>
      </c>
      <c r="C3568" s="3" t="s">
        <v>22</v>
      </c>
      <c r="D3568" s="4">
        <v>45423.0</v>
      </c>
      <c r="E3568" s="2">
        <v>205.0</v>
      </c>
      <c r="F3568" s="3" t="s">
        <v>253</v>
      </c>
      <c r="G3568" s="3" t="s">
        <v>277</v>
      </c>
      <c r="H3568" s="3">
        <v>1.0</v>
      </c>
      <c r="I3568" s="2">
        <f>IFERROR(vlookup(F3568,'College Conference'!$B$1:$Z$1000 , 6,False),0)</f>
        <v>2</v>
      </c>
      <c r="J3568" s="2">
        <f>IFERROR(vlookup(G3568,'College Conference'!$B$1:$Z$1000 , 6,False),0)</f>
        <v>0</v>
      </c>
    </row>
    <row r="3569">
      <c r="A3569" s="3" t="s">
        <v>278</v>
      </c>
      <c r="B3569" s="3">
        <v>0.86</v>
      </c>
      <c r="C3569" s="3" t="s">
        <v>279</v>
      </c>
      <c r="D3569" s="4">
        <v>45448.0</v>
      </c>
      <c r="E3569" s="2">
        <v>230.0</v>
      </c>
      <c r="F3569" s="3" t="s">
        <v>280</v>
      </c>
      <c r="G3569" s="3" t="s">
        <v>60</v>
      </c>
      <c r="H3569" s="3">
        <v>1.0</v>
      </c>
      <c r="I3569" s="2">
        <f>IFERROR(vlookup(F3569,'College Conference'!$B$1:$Z$1000 , 6,False),0)</f>
        <v>2</v>
      </c>
      <c r="J3569" s="2">
        <f>IFERROR(vlookup(G3569,'College Conference'!$B$1:$Z$1000 , 6,False),0)</f>
        <v>0</v>
      </c>
    </row>
    <row r="3570">
      <c r="A3570" s="3" t="s">
        <v>3244</v>
      </c>
      <c r="B3570" s="3">
        <v>0.83</v>
      </c>
      <c r="C3570" s="3" t="s">
        <v>258</v>
      </c>
      <c r="D3570" s="4">
        <v>45447.0</v>
      </c>
      <c r="E3570" s="2">
        <v>232.0</v>
      </c>
      <c r="F3570" s="3" t="s">
        <v>244</v>
      </c>
      <c r="G3570" s="3" t="s">
        <v>689</v>
      </c>
      <c r="H3570" s="3">
        <v>1.0</v>
      </c>
      <c r="I3570" s="2">
        <f>IFERROR(vlookup(F3570,'College Conference'!$B$1:$Z$1000 , 6,False),0)</f>
        <v>2</v>
      </c>
      <c r="J3570" s="2">
        <f>IFERROR(vlookup(G3570,'College Conference'!$B$1:$Z$1000 , 6,False),0)</f>
        <v>7</v>
      </c>
    </row>
    <row r="3571">
      <c r="A3571" s="3" t="s">
        <v>4306</v>
      </c>
      <c r="B3571" s="3">
        <v>0.81</v>
      </c>
      <c r="C3571" s="3" t="s">
        <v>22</v>
      </c>
      <c r="D3571" s="4">
        <v>45421.0</v>
      </c>
      <c r="E3571" s="2">
        <v>190.0</v>
      </c>
      <c r="F3571" s="3" t="s">
        <v>253</v>
      </c>
      <c r="G3571" s="3" t="s">
        <v>935</v>
      </c>
      <c r="H3571" s="3">
        <v>1.0</v>
      </c>
      <c r="I3571" s="2">
        <f>IFERROR(vlookup(F3571,'College Conference'!$B$1:$Z$1000 , 6,False),0)</f>
        <v>2</v>
      </c>
      <c r="J3571" s="2">
        <f>IFERROR(vlookup(G3571,'College Conference'!$B$1:$Z$1000 , 6,False),0)</f>
        <v>10</v>
      </c>
    </row>
    <row r="3572">
      <c r="A3572" s="3" t="s">
        <v>1317</v>
      </c>
      <c r="B3572" s="3">
        <v>0.76</v>
      </c>
      <c r="C3572" s="3" t="s">
        <v>31</v>
      </c>
      <c r="D3572" s="4">
        <v>45448.0</v>
      </c>
      <c r="E3572" s="2">
        <v>278.0</v>
      </c>
      <c r="F3572" s="3" t="s">
        <v>517</v>
      </c>
      <c r="G3572" s="3" t="s">
        <v>280</v>
      </c>
      <c r="H3572" s="3">
        <v>1.0</v>
      </c>
      <c r="I3572" s="2">
        <f>IFERROR(vlookup(F3572,'College Conference'!$B$1:$Z$1000 , 6,False),0)</f>
        <v>5</v>
      </c>
      <c r="J3572" s="2">
        <f>IFERROR(vlookup(G3572,'College Conference'!$B$1:$Z$1000 , 6,False),0)</f>
        <v>2</v>
      </c>
    </row>
    <row r="3573">
      <c r="A3573" s="3" t="s">
        <v>2337</v>
      </c>
      <c r="B3573" s="3" t="s">
        <v>11</v>
      </c>
      <c r="C3573" s="3" t="s">
        <v>27</v>
      </c>
      <c r="D3573" s="4">
        <v>45445.0</v>
      </c>
      <c r="E3573" s="2">
        <v>195.0</v>
      </c>
      <c r="F3573" s="3" t="s">
        <v>158</v>
      </c>
      <c r="G3573" s="3" t="s">
        <v>519</v>
      </c>
      <c r="H3573" s="3">
        <v>1.0</v>
      </c>
      <c r="I3573" s="2">
        <f>IFERROR(vlookup(F3573,'College Conference'!$B$1:$Z$1000 , 6,False),0)</f>
        <v>1</v>
      </c>
      <c r="J3573" s="2">
        <f>IFERROR(vlookup(G3573,'College Conference'!$B$1:$Z$1000 , 6,False),0)</f>
        <v>5</v>
      </c>
    </row>
    <row r="3574">
      <c r="A3574" s="3" t="s">
        <v>2945</v>
      </c>
      <c r="B3574" s="3">
        <v>0.92</v>
      </c>
      <c r="C3574" s="3" t="s">
        <v>27</v>
      </c>
      <c r="D3574" s="4">
        <v>45423.0</v>
      </c>
      <c r="E3574" s="2">
        <v>190.0</v>
      </c>
      <c r="F3574" s="3" t="s">
        <v>298</v>
      </c>
      <c r="G3574" s="3" t="s">
        <v>610</v>
      </c>
      <c r="H3574" s="3">
        <v>1.0</v>
      </c>
      <c r="I3574" s="2">
        <f>IFERROR(vlookup(F3574,'College Conference'!$B$1:$Z$1000 , 6,False),0)</f>
        <v>3</v>
      </c>
      <c r="J3574" s="2">
        <f>IFERROR(vlookup(G3574,'College Conference'!$B$1:$Z$1000 , 6,False),0)</f>
        <v>6</v>
      </c>
    </row>
    <row r="3575">
      <c r="A3575" s="3" t="s">
        <v>846</v>
      </c>
      <c r="B3575" s="3">
        <v>0.88</v>
      </c>
      <c r="C3575" s="3" t="s">
        <v>63</v>
      </c>
      <c r="D3575" s="2" t="s">
        <v>72</v>
      </c>
      <c r="E3575" s="2">
        <v>195.0</v>
      </c>
      <c r="F3575" s="3" t="s">
        <v>772</v>
      </c>
      <c r="G3575" s="3" t="s">
        <v>137</v>
      </c>
      <c r="H3575" s="3">
        <v>1.0</v>
      </c>
      <c r="I3575" s="2">
        <f>IFERROR(vlookup(F3575,'College Conference'!$B$1:$Z$1000 , 6,False),0)</f>
        <v>8</v>
      </c>
      <c r="J3575" s="2">
        <f>IFERROR(vlookup(G3575,'College Conference'!$B$1:$Z$1000 , 6,False),0)</f>
        <v>0</v>
      </c>
    </row>
    <row r="3576">
      <c r="A3576" s="3" t="s">
        <v>418</v>
      </c>
      <c r="B3576" s="3">
        <v>0.81</v>
      </c>
      <c r="C3576" s="3" t="s">
        <v>258</v>
      </c>
      <c r="D3576" s="4">
        <v>45444.0</v>
      </c>
      <c r="E3576" s="2">
        <v>209.0</v>
      </c>
      <c r="F3576" s="3" t="s">
        <v>298</v>
      </c>
      <c r="G3576" s="3" t="s">
        <v>115</v>
      </c>
      <c r="H3576" s="3">
        <v>1.0</v>
      </c>
      <c r="I3576" s="2">
        <f>IFERROR(vlookup(F3576,'College Conference'!$B$1:$Z$1000 , 6,False),0)</f>
        <v>3</v>
      </c>
      <c r="J3576" s="2">
        <f>IFERROR(vlookup(G3576,'College Conference'!$B$1:$Z$1000 , 6,False),0)</f>
        <v>0</v>
      </c>
    </row>
    <row r="3577">
      <c r="A3577" s="3" t="s">
        <v>1115</v>
      </c>
      <c r="B3577" s="3">
        <v>0.83</v>
      </c>
      <c r="C3577" s="3" t="s">
        <v>105</v>
      </c>
      <c r="D3577" s="4">
        <v>45446.0</v>
      </c>
      <c r="E3577" s="2">
        <v>260.0</v>
      </c>
      <c r="F3577" s="3" t="s">
        <v>530</v>
      </c>
      <c r="G3577" s="3" t="s">
        <v>156</v>
      </c>
      <c r="H3577" s="3">
        <v>1.0</v>
      </c>
      <c r="I3577" s="2">
        <f>IFERROR(vlookup(F3577,'College Conference'!$B$1:$Z$1000 , 6,False),0)</f>
        <v>5</v>
      </c>
      <c r="J3577" s="2">
        <f>IFERROR(vlookup(G3577,'College Conference'!$B$1:$Z$1000 , 6,False),0)</f>
        <v>1</v>
      </c>
    </row>
    <row r="3578">
      <c r="A3578" s="3" t="s">
        <v>754</v>
      </c>
      <c r="B3578" s="3">
        <v>0.87</v>
      </c>
      <c r="C3578" s="3" t="s">
        <v>105</v>
      </c>
      <c r="D3578" s="4">
        <v>45447.0</v>
      </c>
      <c r="E3578" s="2">
        <v>251.0</v>
      </c>
      <c r="F3578" s="3" t="s">
        <v>691</v>
      </c>
      <c r="G3578" s="3" t="s">
        <v>331</v>
      </c>
      <c r="H3578" s="3">
        <v>1.0</v>
      </c>
      <c r="I3578" s="2">
        <f>IFERROR(vlookup(F3578,'College Conference'!$B$1:$Z$1000 , 6,False),0)</f>
        <v>7</v>
      </c>
      <c r="J3578" s="2">
        <f>IFERROR(vlookup(G3578,'College Conference'!$B$1:$Z$1000 , 6,False),0)</f>
        <v>0</v>
      </c>
    </row>
    <row r="3579">
      <c r="A3579" s="3" t="s">
        <v>2789</v>
      </c>
      <c r="B3579" s="3">
        <v>0.97</v>
      </c>
      <c r="C3579" s="3" t="s">
        <v>258</v>
      </c>
      <c r="D3579" s="4">
        <v>45444.0</v>
      </c>
      <c r="E3579" s="2">
        <v>226.0</v>
      </c>
      <c r="F3579" s="3" t="s">
        <v>924</v>
      </c>
      <c r="G3579" s="3" t="s">
        <v>510</v>
      </c>
      <c r="H3579" s="3">
        <v>1.0</v>
      </c>
      <c r="I3579" s="2">
        <f>IFERROR(vlookup(F3579,'College Conference'!$B$1:$Z$1000 , 6,False),0)</f>
        <v>10</v>
      </c>
      <c r="J3579" s="2">
        <f>IFERROR(vlookup(G3579,'College Conference'!$B$1:$Z$1000 , 6,False),0)</f>
        <v>5</v>
      </c>
    </row>
    <row r="3580">
      <c r="A3580" s="3" t="s">
        <v>847</v>
      </c>
      <c r="B3580" s="3">
        <v>0.87</v>
      </c>
      <c r="C3580" s="3" t="s">
        <v>17</v>
      </c>
      <c r="D3580" s="4">
        <v>45444.0</v>
      </c>
      <c r="E3580" s="2">
        <v>192.0</v>
      </c>
      <c r="F3580" s="3" t="s">
        <v>772</v>
      </c>
      <c r="G3580" s="3" t="s">
        <v>115</v>
      </c>
      <c r="H3580" s="3">
        <v>1.0</v>
      </c>
      <c r="I3580" s="2">
        <f>IFERROR(vlookup(F3580,'College Conference'!$B$1:$Z$1000 , 6,False),0)</f>
        <v>8</v>
      </c>
      <c r="J3580" s="2">
        <f>IFERROR(vlookup(G3580,'College Conference'!$B$1:$Z$1000 , 6,False),0)</f>
        <v>0</v>
      </c>
    </row>
    <row r="3581">
      <c r="A3581" s="3" t="s">
        <v>848</v>
      </c>
      <c r="B3581" s="3" t="s">
        <v>11</v>
      </c>
      <c r="C3581" s="3" t="s">
        <v>27</v>
      </c>
      <c r="D3581" s="4">
        <v>45423.0</v>
      </c>
      <c r="E3581" s="2">
        <v>165.0</v>
      </c>
      <c r="F3581" s="3" t="s">
        <v>804</v>
      </c>
      <c r="G3581" s="3" t="s">
        <v>674</v>
      </c>
      <c r="H3581" s="3">
        <v>1.0</v>
      </c>
      <c r="I3581" s="2">
        <f>IFERROR(vlookup(F3581,'College Conference'!$B$1:$Z$1000 , 6,False),0)</f>
        <v>8</v>
      </c>
      <c r="J3581" s="2">
        <f>IFERROR(vlookup(G3581,'College Conference'!$B$1:$Z$1000 , 6,False),0)</f>
        <v>0</v>
      </c>
    </row>
    <row r="3582">
      <c r="A3582" s="3" t="s">
        <v>2478</v>
      </c>
      <c r="B3582" s="3">
        <v>0.86</v>
      </c>
      <c r="C3582" s="3" t="s">
        <v>111</v>
      </c>
      <c r="D3582" s="4">
        <v>45444.0</v>
      </c>
      <c r="E3582" s="2">
        <v>235.0</v>
      </c>
      <c r="F3582" s="3" t="s">
        <v>335</v>
      </c>
      <c r="G3582" s="3" t="s">
        <v>545</v>
      </c>
      <c r="H3582" s="3">
        <v>1.0</v>
      </c>
      <c r="I3582" s="2">
        <f>IFERROR(vlookup(F3582,'College Conference'!$B$1:$Z$1000 , 6,False),0)</f>
        <v>3</v>
      </c>
      <c r="J3582" s="2">
        <f>IFERROR(vlookup(G3582,'College Conference'!$B$1:$Z$1000 , 6,False),0)</f>
        <v>5</v>
      </c>
    </row>
    <row r="3583">
      <c r="A3583" s="3" t="s">
        <v>2037</v>
      </c>
      <c r="B3583" s="3">
        <v>0.85</v>
      </c>
      <c r="C3583" s="3" t="s">
        <v>22</v>
      </c>
      <c r="D3583" s="4">
        <v>45444.0</v>
      </c>
      <c r="E3583" s="2">
        <v>220.0</v>
      </c>
      <c r="F3583" s="3" t="s">
        <v>320</v>
      </c>
      <c r="G3583" s="3" t="s">
        <v>472</v>
      </c>
      <c r="H3583" s="3">
        <v>1.0</v>
      </c>
      <c r="I3583" s="2">
        <f>IFERROR(vlookup(F3583,'College Conference'!$B$1:$Z$1000 , 6,False),0)</f>
        <v>3</v>
      </c>
      <c r="J3583" s="2">
        <f>IFERROR(vlookup(G3583,'College Conference'!$B$1:$Z$1000 , 6,False),0)</f>
        <v>4</v>
      </c>
    </row>
    <row r="3584">
      <c r="A3584" s="3" t="s">
        <v>4198</v>
      </c>
      <c r="B3584" s="3">
        <v>0.84</v>
      </c>
      <c r="C3584" s="3" t="s">
        <v>191</v>
      </c>
      <c r="D3584" s="4">
        <v>45446.0</v>
      </c>
      <c r="E3584" s="2">
        <v>205.0</v>
      </c>
      <c r="F3584" s="3" t="s">
        <v>400</v>
      </c>
      <c r="G3584" s="3" t="s">
        <v>894</v>
      </c>
      <c r="H3584" s="3">
        <v>1.0</v>
      </c>
      <c r="I3584" s="2">
        <f>IFERROR(vlookup(F3584,'College Conference'!$B$1:$Z$1000 , 6,False),0)</f>
        <v>3</v>
      </c>
      <c r="J3584" s="2">
        <f>IFERROR(vlookup(G3584,'College Conference'!$B$1:$Z$1000 , 6,False),0)</f>
        <v>9</v>
      </c>
    </row>
    <row r="3585">
      <c r="A3585" s="3" t="s">
        <v>849</v>
      </c>
      <c r="B3585" s="3">
        <v>0.87</v>
      </c>
      <c r="C3585" s="3" t="s">
        <v>191</v>
      </c>
      <c r="D3585" s="4">
        <v>45445.0</v>
      </c>
      <c r="E3585" s="2">
        <v>241.0</v>
      </c>
      <c r="F3585" s="3" t="s">
        <v>776</v>
      </c>
      <c r="G3585" s="3" t="s">
        <v>578</v>
      </c>
      <c r="H3585" s="3">
        <v>1.0</v>
      </c>
      <c r="I3585" s="2">
        <f>IFERROR(vlookup(F3585,'College Conference'!$B$1:$Z$1000 , 6,False),0)</f>
        <v>8</v>
      </c>
      <c r="J3585" s="2">
        <f>IFERROR(vlookup(G3585,'College Conference'!$B$1:$Z$1000 , 6,False),0)</f>
        <v>0</v>
      </c>
    </row>
    <row r="3586">
      <c r="A3586" s="3" t="s">
        <v>419</v>
      </c>
      <c r="B3586" s="3">
        <v>0.93</v>
      </c>
      <c r="C3586" s="3" t="s">
        <v>17</v>
      </c>
      <c r="D3586" s="2" t="s">
        <v>72</v>
      </c>
      <c r="E3586" s="2">
        <v>170.0</v>
      </c>
      <c r="F3586" s="3" t="s">
        <v>320</v>
      </c>
      <c r="G3586" s="3" t="s">
        <v>373</v>
      </c>
      <c r="H3586" s="3">
        <v>1.0</v>
      </c>
      <c r="I3586" s="2">
        <f>IFERROR(vlookup(F3586,'College Conference'!$B$1:$Z$1000 , 6,False),0)</f>
        <v>3</v>
      </c>
      <c r="J3586" s="2">
        <f>IFERROR(vlookup(G3586,'College Conference'!$B$1:$Z$1000 , 6,False),0)</f>
        <v>0</v>
      </c>
    </row>
    <row r="3587">
      <c r="A3587" s="3" t="s">
        <v>4392</v>
      </c>
      <c r="B3587" s="3">
        <v>0.91</v>
      </c>
      <c r="C3587" s="3" t="s">
        <v>279</v>
      </c>
      <c r="D3587" s="4">
        <v>45446.0</v>
      </c>
      <c r="E3587" s="2">
        <v>230.0</v>
      </c>
      <c r="F3587" s="3" t="s">
        <v>372</v>
      </c>
      <c r="G3587" s="3" t="s">
        <v>951</v>
      </c>
      <c r="H3587" s="3">
        <v>1.0</v>
      </c>
      <c r="I3587" s="2">
        <f>IFERROR(vlookup(F3587,'College Conference'!$B$1:$Z$1000 , 6,False),0)</f>
        <v>3</v>
      </c>
      <c r="J3587" s="2">
        <f>IFERROR(vlookup(G3587,'College Conference'!$B$1:$Z$1000 , 6,False),0)</f>
        <v>11</v>
      </c>
    </row>
    <row r="3588">
      <c r="A3588" s="3" t="s">
        <v>1343</v>
      </c>
      <c r="B3588" s="3">
        <v>0.88</v>
      </c>
      <c r="C3588" s="3" t="s">
        <v>111</v>
      </c>
      <c r="D3588" s="4">
        <v>45445.0</v>
      </c>
      <c r="E3588" s="2">
        <v>200.0</v>
      </c>
      <c r="F3588" s="3" t="s">
        <v>734</v>
      </c>
      <c r="G3588" s="3" t="s">
        <v>238</v>
      </c>
      <c r="H3588" s="3">
        <v>1.0</v>
      </c>
      <c r="I3588" s="2">
        <f>IFERROR(vlookup(F3588,'College Conference'!$B$1:$Z$1000 , 6,False),0)</f>
        <v>7</v>
      </c>
      <c r="J3588" s="2">
        <f>IFERROR(vlookup(G3588,'College Conference'!$B$1:$Z$1000 , 6,False),0)</f>
        <v>2</v>
      </c>
    </row>
    <row r="3589">
      <c r="A3589" s="3" t="s">
        <v>755</v>
      </c>
      <c r="B3589" s="3">
        <v>0.8</v>
      </c>
      <c r="C3589" s="3" t="s">
        <v>274</v>
      </c>
      <c r="D3589" s="2" t="s">
        <v>72</v>
      </c>
      <c r="E3589" s="2">
        <v>215.0</v>
      </c>
      <c r="F3589" s="3" t="s">
        <v>701</v>
      </c>
      <c r="G3589" s="3" t="s">
        <v>745</v>
      </c>
      <c r="H3589" s="3">
        <v>1.0</v>
      </c>
      <c r="I3589" s="2">
        <f>IFERROR(vlookup(F3589,'College Conference'!$B$1:$Z$1000 , 6,False),0)</f>
        <v>7</v>
      </c>
      <c r="J3589" s="2">
        <f>IFERROR(vlookup(G3589,'College Conference'!$B$1:$Z$1000 , 6,False),0)</f>
        <v>0</v>
      </c>
    </row>
    <row r="3590">
      <c r="A3590" s="3" t="s">
        <v>3831</v>
      </c>
      <c r="B3590" s="3">
        <v>1.01</v>
      </c>
      <c r="C3590" s="3" t="s">
        <v>258</v>
      </c>
      <c r="D3590" s="4">
        <v>45446.0</v>
      </c>
      <c r="E3590" s="2">
        <v>225.0</v>
      </c>
      <c r="F3590" s="3" t="s">
        <v>292</v>
      </c>
      <c r="G3590" s="3" t="s">
        <v>843</v>
      </c>
      <c r="H3590" s="3">
        <v>1.0</v>
      </c>
      <c r="I3590" s="2">
        <f>IFERROR(vlookup(F3590,'College Conference'!$B$1:$Z$1000 , 6,False),0)</f>
        <v>3</v>
      </c>
      <c r="J3590" s="2">
        <f>IFERROR(vlookup(G3590,'College Conference'!$B$1:$Z$1000 , 6,False),0)</f>
        <v>8</v>
      </c>
    </row>
    <row r="3591">
      <c r="A3591" s="3" t="s">
        <v>3832</v>
      </c>
      <c r="B3591" s="3">
        <v>0.95</v>
      </c>
      <c r="C3591" s="3" t="s">
        <v>120</v>
      </c>
      <c r="D3591" s="4">
        <v>45449.0</v>
      </c>
      <c r="E3591" s="2">
        <v>252.0</v>
      </c>
      <c r="F3591" s="3" t="s">
        <v>292</v>
      </c>
      <c r="G3591" s="3" t="s">
        <v>772</v>
      </c>
      <c r="H3591" s="3">
        <v>1.0</v>
      </c>
      <c r="I3591" s="2">
        <f>IFERROR(vlookup(F3591,'College Conference'!$B$1:$Z$1000 , 6,False),0)</f>
        <v>3</v>
      </c>
      <c r="J3591" s="2">
        <f>IFERROR(vlookup(G3591,'College Conference'!$B$1:$Z$1000 , 6,False),0)</f>
        <v>8</v>
      </c>
    </row>
    <row r="3592">
      <c r="A3592" s="3" t="s">
        <v>1161</v>
      </c>
      <c r="B3592" s="3">
        <v>0.85</v>
      </c>
      <c r="C3592" s="3" t="s">
        <v>22</v>
      </c>
      <c r="D3592" s="2" t="s">
        <v>72</v>
      </c>
      <c r="E3592" s="2">
        <v>215.0</v>
      </c>
      <c r="F3592" s="3" t="s">
        <v>687</v>
      </c>
      <c r="G3592" s="3" t="s">
        <v>161</v>
      </c>
      <c r="H3592" s="3">
        <v>1.0</v>
      </c>
      <c r="I3592" s="2">
        <f>IFERROR(vlookup(F3592,'College Conference'!$B$1:$Z$1000 , 6,False),0)</f>
        <v>7</v>
      </c>
      <c r="J3592" s="2">
        <f>IFERROR(vlookup(G3592,'College Conference'!$B$1:$Z$1000 , 6,False),0)</f>
        <v>1</v>
      </c>
    </row>
    <row r="3593">
      <c r="A3593" s="3" t="s">
        <v>2183</v>
      </c>
      <c r="B3593" s="3">
        <v>0.85</v>
      </c>
      <c r="C3593" s="3" t="s">
        <v>17</v>
      </c>
      <c r="D3593" s="2" t="s">
        <v>72</v>
      </c>
      <c r="E3593" s="2">
        <v>183.0</v>
      </c>
      <c r="F3593" s="3" t="s">
        <v>691</v>
      </c>
      <c r="G3593" s="3" t="s">
        <v>498</v>
      </c>
      <c r="H3593" s="3">
        <v>1.0</v>
      </c>
      <c r="I3593" s="2">
        <f>IFERROR(vlookup(F3593,'College Conference'!$B$1:$Z$1000 , 6,False),0)</f>
        <v>7</v>
      </c>
      <c r="J3593" s="2">
        <f>IFERROR(vlookup(G3593,'College Conference'!$B$1:$Z$1000 , 6,False),0)</f>
        <v>4</v>
      </c>
    </row>
    <row r="3594">
      <c r="A3594" s="3" t="s">
        <v>2660</v>
      </c>
      <c r="B3594" s="3">
        <v>0.82</v>
      </c>
      <c r="C3594" s="3" t="s">
        <v>63</v>
      </c>
      <c r="D3594" s="2" t="s">
        <v>72</v>
      </c>
      <c r="E3594" s="2">
        <v>170.0</v>
      </c>
      <c r="F3594" s="3" t="s">
        <v>685</v>
      </c>
      <c r="G3594" s="3" t="s">
        <v>510</v>
      </c>
      <c r="H3594" s="3">
        <v>1.0</v>
      </c>
      <c r="I3594" s="2">
        <f>IFERROR(vlookup(F3594,'College Conference'!$B$1:$Z$1000 , 6,False),0)</f>
        <v>7</v>
      </c>
      <c r="J3594" s="2">
        <f>IFERROR(vlookup(G3594,'College Conference'!$B$1:$Z$1000 , 6,False),0)</f>
        <v>5</v>
      </c>
    </row>
    <row r="3595">
      <c r="A3595" s="3" t="s">
        <v>1863</v>
      </c>
      <c r="B3595" s="3">
        <v>0.98</v>
      </c>
      <c r="C3595" s="3" t="s">
        <v>105</v>
      </c>
      <c r="D3595" s="4">
        <v>45446.0</v>
      </c>
      <c r="E3595" s="2">
        <v>287.0</v>
      </c>
      <c r="F3595" s="3" t="s">
        <v>830</v>
      </c>
      <c r="G3595" s="3" t="s">
        <v>298</v>
      </c>
      <c r="H3595" s="3">
        <v>1.0</v>
      </c>
      <c r="I3595" s="2">
        <f>IFERROR(vlookup(F3595,'College Conference'!$B$1:$Z$1000 , 6,False),0)</f>
        <v>8</v>
      </c>
      <c r="J3595" s="2">
        <f>IFERROR(vlookup(G3595,'College Conference'!$B$1:$Z$1000 , 6,False),0)</f>
        <v>3</v>
      </c>
    </row>
    <row r="3596">
      <c r="A3596" s="3" t="s">
        <v>850</v>
      </c>
      <c r="B3596" s="3">
        <v>0.84</v>
      </c>
      <c r="C3596" s="3" t="s">
        <v>27</v>
      </c>
      <c r="D3596" s="2" t="s">
        <v>72</v>
      </c>
      <c r="E3596" s="2">
        <v>170.0</v>
      </c>
      <c r="F3596" s="3" t="s">
        <v>779</v>
      </c>
      <c r="G3596" s="3" t="s">
        <v>745</v>
      </c>
      <c r="H3596" s="3">
        <v>1.0</v>
      </c>
      <c r="I3596" s="2">
        <f>IFERROR(vlookup(F3596,'College Conference'!$B$1:$Z$1000 , 6,False),0)</f>
        <v>8</v>
      </c>
      <c r="J3596" s="2">
        <f>IFERROR(vlookup(G3596,'College Conference'!$B$1:$Z$1000 , 6,False),0)</f>
        <v>0</v>
      </c>
    </row>
    <row r="3597">
      <c r="A3597" s="3" t="s">
        <v>2338</v>
      </c>
      <c r="B3597" s="3">
        <v>0.75</v>
      </c>
      <c r="C3597" s="3" t="s">
        <v>63</v>
      </c>
      <c r="D3597" s="2" t="s">
        <v>72</v>
      </c>
      <c r="E3597" s="2">
        <v>192.0</v>
      </c>
      <c r="F3597" s="3" t="s">
        <v>222</v>
      </c>
      <c r="G3597" s="3" t="s">
        <v>517</v>
      </c>
      <c r="H3597" s="3">
        <v>1.0</v>
      </c>
      <c r="I3597" s="2">
        <f>IFERROR(vlookup(F3597,'College Conference'!$B$1:$Z$1000 , 6,False),0)</f>
        <v>1</v>
      </c>
      <c r="J3597" s="2">
        <f>IFERROR(vlookup(G3597,'College Conference'!$B$1:$Z$1000 , 6,False),0)</f>
        <v>5</v>
      </c>
    </row>
    <row r="3598">
      <c r="A3598" s="3" t="s">
        <v>1212</v>
      </c>
      <c r="B3598" s="3">
        <v>0.87</v>
      </c>
      <c r="C3598" s="3" t="s">
        <v>421</v>
      </c>
      <c r="D3598" s="4">
        <v>45449.0</v>
      </c>
      <c r="E3598" s="2">
        <v>301.0</v>
      </c>
      <c r="F3598" s="3" t="s">
        <v>806</v>
      </c>
      <c r="G3598" s="3" t="s">
        <v>133</v>
      </c>
      <c r="H3598" s="3">
        <v>1.0</v>
      </c>
      <c r="I3598" s="2">
        <f>IFERROR(vlookup(F3598,'College Conference'!$B$1:$Z$1000 , 6,False),0)</f>
        <v>8</v>
      </c>
      <c r="J3598" s="2">
        <f>IFERROR(vlookup(G3598,'College Conference'!$B$1:$Z$1000 , 6,False),0)</f>
        <v>1</v>
      </c>
    </row>
    <row r="3599">
      <c r="A3599" s="3" t="s">
        <v>851</v>
      </c>
      <c r="B3599" s="3">
        <v>0.83</v>
      </c>
      <c r="C3599" s="3" t="s">
        <v>22</v>
      </c>
      <c r="D3599" s="4">
        <v>45420.0</v>
      </c>
      <c r="E3599" s="2">
        <v>196.0</v>
      </c>
      <c r="F3599" s="3" t="s">
        <v>806</v>
      </c>
      <c r="G3599" s="3" t="s">
        <v>852</v>
      </c>
      <c r="H3599" s="3">
        <v>1.0</v>
      </c>
      <c r="I3599" s="2">
        <f>IFERROR(vlookup(F3599,'College Conference'!$B$1:$Z$1000 , 6,False),0)</f>
        <v>8</v>
      </c>
      <c r="J3599" s="2">
        <f>IFERROR(vlookup(G3599,'College Conference'!$B$1:$Z$1000 , 6,False),0)</f>
        <v>0</v>
      </c>
    </row>
    <row r="3600">
      <c r="A3600" s="3" t="s">
        <v>3600</v>
      </c>
      <c r="B3600" s="3">
        <v>1.0</v>
      </c>
      <c r="C3600" s="3" t="s">
        <v>191</v>
      </c>
      <c r="D3600" s="4">
        <v>45448.0</v>
      </c>
      <c r="E3600" s="2">
        <v>255.0</v>
      </c>
      <c r="F3600" s="3" t="s">
        <v>783</v>
      </c>
      <c r="G3600" s="3" t="s">
        <v>714</v>
      </c>
      <c r="H3600" s="3">
        <v>1.0</v>
      </c>
      <c r="I3600" s="2">
        <f>IFERROR(vlookup(F3600,'College Conference'!$B$1:$Z$1000 , 6,False),0)</f>
        <v>8</v>
      </c>
      <c r="J3600" s="2">
        <f>IFERROR(vlookup(G3600,'College Conference'!$B$1:$Z$1000 , 6,False),0)</f>
        <v>7</v>
      </c>
    </row>
    <row r="3601">
      <c r="A3601" s="3" t="s">
        <v>673</v>
      </c>
      <c r="B3601" s="3">
        <v>0.86</v>
      </c>
      <c r="C3601" s="3" t="s">
        <v>258</v>
      </c>
      <c r="D3601" s="4">
        <v>45446.0</v>
      </c>
      <c r="E3601" s="2">
        <v>214.0</v>
      </c>
      <c r="F3601" s="3" t="s">
        <v>635</v>
      </c>
      <c r="G3601" s="3" t="s">
        <v>674</v>
      </c>
      <c r="H3601" s="3">
        <v>1.0</v>
      </c>
      <c r="I3601" s="2">
        <f>IFERROR(vlookup(F3601,'College Conference'!$B$1:$Z$1000 , 6,False),0)</f>
        <v>6</v>
      </c>
      <c r="J3601" s="2">
        <f>IFERROR(vlookup(G3601,'College Conference'!$B$1:$Z$1000 , 6,False),0)</f>
        <v>0</v>
      </c>
    </row>
    <row r="3602">
      <c r="A3602" s="3" t="s">
        <v>3343</v>
      </c>
      <c r="B3602" s="3">
        <v>0.85</v>
      </c>
      <c r="C3602" s="3" t="s">
        <v>421</v>
      </c>
      <c r="D3602" s="4">
        <v>45447.0</v>
      </c>
      <c r="E3602" s="2">
        <v>315.0</v>
      </c>
      <c r="F3602" s="3" t="s">
        <v>301</v>
      </c>
      <c r="G3602" s="3" t="s">
        <v>711</v>
      </c>
      <c r="H3602" s="3">
        <v>1.0</v>
      </c>
      <c r="I3602" s="2">
        <f>IFERROR(vlookup(F3602,'College Conference'!$B$1:$Z$1000 , 6,False),0)</f>
        <v>3</v>
      </c>
      <c r="J3602" s="2">
        <f>IFERROR(vlookup(G3602,'College Conference'!$B$1:$Z$1000 , 6,False),0)</f>
        <v>7</v>
      </c>
    </row>
    <row r="3603">
      <c r="A3603" s="3" t="s">
        <v>853</v>
      </c>
      <c r="B3603" s="3" t="s">
        <v>11</v>
      </c>
      <c r="C3603" s="3" t="s">
        <v>27</v>
      </c>
      <c r="D3603" s="4">
        <v>45423.0</v>
      </c>
      <c r="E3603" s="2">
        <v>164.0</v>
      </c>
      <c r="F3603" s="3" t="s">
        <v>806</v>
      </c>
      <c r="G3603" s="3" t="s">
        <v>19</v>
      </c>
      <c r="H3603" s="3">
        <v>1.0</v>
      </c>
      <c r="I3603" s="2">
        <f>IFERROR(vlookup(F3603,'College Conference'!$B$1:$Z$1000 , 6,False),0)</f>
        <v>8</v>
      </c>
      <c r="J3603" s="2">
        <f>IFERROR(vlookup(G3603,'College Conference'!$B$1:$Z$1000 , 6,False),0)</f>
        <v>0</v>
      </c>
    </row>
    <row r="3604">
      <c r="A3604" s="3" t="s">
        <v>1439</v>
      </c>
      <c r="B3604" s="3" t="s">
        <v>11</v>
      </c>
      <c r="C3604" s="3" t="s">
        <v>105</v>
      </c>
      <c r="D3604" s="4">
        <v>45444.0</v>
      </c>
      <c r="E3604" s="2">
        <v>300.0</v>
      </c>
      <c r="F3604" s="3" t="s">
        <v>1440</v>
      </c>
      <c r="G3604" s="3" t="s">
        <v>301</v>
      </c>
      <c r="H3604" s="3">
        <v>1.0</v>
      </c>
      <c r="I3604" s="2">
        <f>IFERROR(vlookup(F3604,'College Conference'!$B$1:$Z$1000 , 6,False),0)</f>
        <v>0</v>
      </c>
      <c r="J3604" s="2">
        <f>IFERROR(vlookup(G3604,'College Conference'!$B$1:$Z$1000 , 6,False),0)</f>
        <v>3</v>
      </c>
    </row>
    <row r="3605">
      <c r="A3605" s="3" t="s">
        <v>4199</v>
      </c>
      <c r="B3605" s="3">
        <v>0.87</v>
      </c>
      <c r="C3605" s="3" t="s">
        <v>22</v>
      </c>
      <c r="D3605" s="2" t="s">
        <v>72</v>
      </c>
      <c r="E3605" s="2">
        <v>205.0</v>
      </c>
      <c r="F3605" s="3" t="s">
        <v>335</v>
      </c>
      <c r="G3605" s="3" t="s">
        <v>896</v>
      </c>
      <c r="H3605" s="3">
        <v>1.0</v>
      </c>
      <c r="I3605" s="2">
        <f>IFERROR(vlookup(F3605,'College Conference'!$B$1:$Z$1000 , 6,False),0)</f>
        <v>3</v>
      </c>
      <c r="J3605" s="2">
        <f>IFERROR(vlookup(G3605,'College Conference'!$B$1:$Z$1000 , 6,False),0)</f>
        <v>9</v>
      </c>
    </row>
    <row r="3606">
      <c r="A3606" s="3" t="s">
        <v>1787</v>
      </c>
      <c r="B3606" s="3">
        <v>0.87</v>
      </c>
      <c r="C3606" s="3" t="s">
        <v>111</v>
      </c>
      <c r="D3606" s="4">
        <v>45445.0</v>
      </c>
      <c r="E3606" s="2">
        <v>203.0</v>
      </c>
      <c r="F3606" s="3" t="s">
        <v>693</v>
      </c>
      <c r="G3606" s="3" t="s">
        <v>400</v>
      </c>
      <c r="H3606" s="3">
        <v>1.0</v>
      </c>
      <c r="I3606" s="2">
        <f>IFERROR(vlookup(F3606,'College Conference'!$B$1:$Z$1000 , 6,False),0)</f>
        <v>7</v>
      </c>
      <c r="J3606" s="2">
        <f>IFERROR(vlookup(G3606,'College Conference'!$B$1:$Z$1000 , 6,False),0)</f>
        <v>3</v>
      </c>
    </row>
    <row r="3607">
      <c r="A3607" s="3" t="s">
        <v>1623</v>
      </c>
      <c r="B3607" s="3">
        <v>0.77</v>
      </c>
      <c r="C3607" s="3" t="s">
        <v>198</v>
      </c>
      <c r="D3607" s="4">
        <v>45445.0</v>
      </c>
      <c r="E3607" s="2">
        <v>185.0</v>
      </c>
      <c r="F3607" s="3" t="s">
        <v>491</v>
      </c>
      <c r="G3607" s="3" t="s">
        <v>311</v>
      </c>
      <c r="H3607" s="3">
        <v>1.0</v>
      </c>
      <c r="I3607" s="2">
        <f>IFERROR(vlookup(F3607,'College Conference'!$B$1:$Z$1000 , 6,False),0)</f>
        <v>4</v>
      </c>
      <c r="J3607" s="2">
        <f>IFERROR(vlookup(G3607,'College Conference'!$B$1:$Z$1000 , 6,False),0)</f>
        <v>3</v>
      </c>
    </row>
    <row r="3608">
      <c r="A3608" s="3" t="s">
        <v>429</v>
      </c>
      <c r="B3608" s="3">
        <v>0.93</v>
      </c>
      <c r="C3608" s="3" t="s">
        <v>111</v>
      </c>
      <c r="D3608" s="4">
        <v>45447.0</v>
      </c>
      <c r="E3608" s="2">
        <v>222.0</v>
      </c>
      <c r="F3608" s="3" t="s">
        <v>540</v>
      </c>
      <c r="G3608" s="3" t="s">
        <v>240</v>
      </c>
      <c r="H3608" s="3">
        <v>1.0</v>
      </c>
      <c r="I3608" s="2">
        <f>IFERROR(vlookup(F3608,'College Conference'!$B$1:$Z$1000 , 6,False),0)</f>
        <v>5</v>
      </c>
      <c r="J3608" s="2">
        <f>IFERROR(vlookup(G3608,'College Conference'!$B$1:$Z$1000 , 6,False),0)</f>
        <v>2</v>
      </c>
    </row>
    <row r="3609">
      <c r="A3609" s="3" t="s">
        <v>854</v>
      </c>
      <c r="B3609" s="3">
        <v>0.84</v>
      </c>
      <c r="C3609" s="3" t="s">
        <v>258</v>
      </c>
      <c r="D3609" s="2" t="s">
        <v>72</v>
      </c>
      <c r="E3609" s="2">
        <v>180.0</v>
      </c>
      <c r="F3609" s="3" t="s">
        <v>808</v>
      </c>
      <c r="G3609" s="3" t="s">
        <v>380</v>
      </c>
      <c r="H3609" s="3">
        <v>1.0</v>
      </c>
      <c r="I3609" s="2">
        <f>IFERROR(vlookup(F3609,'College Conference'!$B$1:$Z$1000 , 6,False),0)</f>
        <v>8</v>
      </c>
      <c r="J3609" s="2">
        <f>IFERROR(vlookup(G3609,'College Conference'!$B$1:$Z$1000 , 6,False),0)</f>
        <v>0</v>
      </c>
    </row>
    <row r="3610">
      <c r="A3610" s="3" t="s">
        <v>855</v>
      </c>
      <c r="B3610" s="3">
        <v>0.86</v>
      </c>
      <c r="C3610" s="3" t="s">
        <v>17</v>
      </c>
      <c r="D3610" s="4">
        <v>45448.0</v>
      </c>
      <c r="E3610" s="2">
        <v>210.0</v>
      </c>
      <c r="F3610" s="3" t="s">
        <v>816</v>
      </c>
      <c r="G3610" s="3" t="s">
        <v>856</v>
      </c>
      <c r="H3610" s="3">
        <v>1.0</v>
      </c>
      <c r="I3610" s="2">
        <f>IFERROR(vlookup(F3610,'College Conference'!$B$1:$Z$1000 , 6,False),0)</f>
        <v>8</v>
      </c>
      <c r="J3610" s="2">
        <f>IFERROR(vlookup(G3610,'College Conference'!$B$1:$Z$1000 , 6,False),0)</f>
        <v>0</v>
      </c>
    </row>
    <row r="3611">
      <c r="A3611" s="3" t="s">
        <v>4398</v>
      </c>
      <c r="B3611" s="3">
        <v>0.85</v>
      </c>
      <c r="C3611" s="3" t="s">
        <v>421</v>
      </c>
      <c r="D3611" s="4">
        <v>45447.0</v>
      </c>
      <c r="E3611" s="2">
        <v>300.0</v>
      </c>
      <c r="F3611" s="3" t="s">
        <v>530</v>
      </c>
      <c r="G3611" s="3" t="s">
        <v>951</v>
      </c>
      <c r="H3611" s="3">
        <v>1.0</v>
      </c>
      <c r="I3611" s="2">
        <f>IFERROR(vlookup(F3611,'College Conference'!$B$1:$Z$1000 , 6,False),0)</f>
        <v>5</v>
      </c>
      <c r="J3611" s="2">
        <f>IFERROR(vlookup(G3611,'College Conference'!$B$1:$Z$1000 , 6,False),0)</f>
        <v>11</v>
      </c>
    </row>
    <row r="3612">
      <c r="A3612" s="3" t="s">
        <v>1385</v>
      </c>
      <c r="B3612" s="3">
        <v>0.83</v>
      </c>
      <c r="C3612" s="3" t="s">
        <v>120</v>
      </c>
      <c r="D3612" s="4">
        <v>45448.0</v>
      </c>
      <c r="E3612" s="2">
        <v>255.0</v>
      </c>
      <c r="F3612" s="3" t="s">
        <v>774</v>
      </c>
      <c r="G3612" s="3" t="s">
        <v>233</v>
      </c>
      <c r="H3612" s="3">
        <v>1.0</v>
      </c>
      <c r="I3612" s="2">
        <f>IFERROR(vlookup(F3612,'College Conference'!$B$1:$Z$1000 , 6,False),0)</f>
        <v>8</v>
      </c>
      <c r="J3612" s="2">
        <f>IFERROR(vlookup(G3612,'College Conference'!$B$1:$Z$1000 , 6,False),0)</f>
        <v>2</v>
      </c>
    </row>
    <row r="3613">
      <c r="A3613" s="3" t="s">
        <v>675</v>
      </c>
      <c r="B3613" s="3">
        <v>0.83</v>
      </c>
      <c r="C3613" s="3" t="s">
        <v>111</v>
      </c>
      <c r="D3613" s="4">
        <v>45445.0</v>
      </c>
      <c r="E3613" s="2">
        <v>184.0</v>
      </c>
      <c r="F3613" s="3" t="s">
        <v>643</v>
      </c>
      <c r="G3613" s="3" t="s">
        <v>314</v>
      </c>
      <c r="H3613" s="3">
        <v>1.0</v>
      </c>
      <c r="I3613" s="2">
        <f>IFERROR(vlookup(F3613,'College Conference'!$B$1:$Z$1000 , 6,False),0)</f>
        <v>6</v>
      </c>
      <c r="J3613" s="2">
        <f>IFERROR(vlookup(G3613,'College Conference'!$B$1:$Z$1000 , 6,False),0)</f>
        <v>0</v>
      </c>
    </row>
    <row r="3614">
      <c r="A3614" s="3" t="s">
        <v>966</v>
      </c>
      <c r="B3614" s="3">
        <v>0.83</v>
      </c>
      <c r="C3614" s="3" t="s">
        <v>105</v>
      </c>
      <c r="D3614" s="4">
        <v>45446.0</v>
      </c>
      <c r="E3614" s="2">
        <v>295.0</v>
      </c>
      <c r="F3614" s="3" t="s">
        <v>948</v>
      </c>
      <c r="G3614" s="3" t="s">
        <v>601</v>
      </c>
      <c r="H3614" s="3">
        <v>1.0</v>
      </c>
      <c r="I3614" s="2">
        <f>IFERROR(vlookup(F3614,'College Conference'!$B$1:$Z$1000 , 6,False),0)</f>
        <v>11</v>
      </c>
      <c r="J3614" s="2">
        <f>IFERROR(vlookup(G3614,'College Conference'!$B$1:$Z$1000 , 6,False),0)</f>
        <v>0</v>
      </c>
    </row>
    <row r="3615">
      <c r="A3615" s="3" t="s">
        <v>857</v>
      </c>
      <c r="B3615" s="3">
        <v>0.82</v>
      </c>
      <c r="C3615" s="3" t="s">
        <v>22</v>
      </c>
      <c r="D3615" s="4">
        <v>45420.0</v>
      </c>
      <c r="E3615" s="2">
        <v>195.0</v>
      </c>
      <c r="F3615" s="3" t="s">
        <v>830</v>
      </c>
      <c r="G3615" s="3" t="s">
        <v>56</v>
      </c>
      <c r="H3615" s="3">
        <v>1.0</v>
      </c>
      <c r="I3615" s="2">
        <f>IFERROR(vlookup(F3615,'College Conference'!$B$1:$Z$1000 , 6,False),0)</f>
        <v>8</v>
      </c>
      <c r="J3615" s="2">
        <f>IFERROR(vlookup(G3615,'College Conference'!$B$1:$Z$1000 , 6,False),0)</f>
        <v>0</v>
      </c>
    </row>
    <row r="3616">
      <c r="A3616" s="3" t="s">
        <v>1328</v>
      </c>
      <c r="B3616" s="3">
        <v>0.7</v>
      </c>
      <c r="C3616" s="3" t="s">
        <v>27</v>
      </c>
      <c r="D3616" s="4">
        <v>45423.0</v>
      </c>
      <c r="E3616" s="2">
        <v>164.0</v>
      </c>
      <c r="F3616" s="3" t="s">
        <v>621</v>
      </c>
      <c r="G3616" s="3" t="s">
        <v>231</v>
      </c>
      <c r="H3616" s="3">
        <v>1.0</v>
      </c>
      <c r="I3616" s="2">
        <f>IFERROR(vlookup(F3616,'College Conference'!$B$1:$Z$1000 , 6,False),0)</f>
        <v>6</v>
      </c>
      <c r="J3616" s="2">
        <f>IFERROR(vlookup(G3616,'College Conference'!$B$1:$Z$1000 , 6,False),0)</f>
        <v>2</v>
      </c>
    </row>
    <row r="3617">
      <c r="A3617" s="3" t="s">
        <v>595</v>
      </c>
      <c r="B3617" s="3" t="s">
        <v>11</v>
      </c>
      <c r="C3617" s="3" t="s">
        <v>17</v>
      </c>
      <c r="D3617" s="4">
        <v>45423.0</v>
      </c>
      <c r="E3617" s="2">
        <v>195.0</v>
      </c>
      <c r="F3617" s="3" t="s">
        <v>519</v>
      </c>
      <c r="G3617" s="3" t="s">
        <v>580</v>
      </c>
      <c r="H3617" s="3">
        <v>1.0</v>
      </c>
      <c r="I3617" s="2">
        <f>IFERROR(vlookup(F3617,'College Conference'!$B$1:$Z$1000 , 6,False),0)</f>
        <v>5</v>
      </c>
      <c r="J3617" s="2">
        <f>IFERROR(vlookup(G3617,'College Conference'!$B$1:$Z$1000 , 6,False),0)</f>
        <v>0</v>
      </c>
    </row>
    <row r="3618">
      <c r="A3618" s="3" t="s">
        <v>3227</v>
      </c>
      <c r="B3618" s="3" t="s">
        <v>11</v>
      </c>
      <c r="C3618" s="3" t="s">
        <v>274</v>
      </c>
      <c r="D3618" s="4">
        <v>45444.0</v>
      </c>
      <c r="E3618" s="2">
        <v>230.0</v>
      </c>
      <c r="F3618" s="3" t="s">
        <v>786</v>
      </c>
      <c r="G3618" s="3" t="s">
        <v>687</v>
      </c>
      <c r="H3618" s="3">
        <v>1.0</v>
      </c>
      <c r="I3618" s="2">
        <f>IFERROR(vlookup(F3618,'College Conference'!$B$1:$Z$1000 , 6,False),0)</f>
        <v>0</v>
      </c>
      <c r="J3618" s="2">
        <f>IFERROR(vlookup(G3618,'College Conference'!$B$1:$Z$1000 , 6,False),0)</f>
        <v>7</v>
      </c>
    </row>
    <row r="3619">
      <c r="A3619" s="3" t="s">
        <v>1678</v>
      </c>
      <c r="B3619" s="3">
        <v>0.91</v>
      </c>
      <c r="C3619" s="3" t="s">
        <v>258</v>
      </c>
      <c r="D3619" s="4">
        <v>45445.0</v>
      </c>
      <c r="E3619" s="2">
        <v>225.0</v>
      </c>
      <c r="F3619" s="3" t="s">
        <v>564</v>
      </c>
      <c r="G3619" s="3" t="s">
        <v>289</v>
      </c>
      <c r="H3619" s="3">
        <v>1.0</v>
      </c>
      <c r="I3619" s="2">
        <f>IFERROR(vlookup(F3619,'College Conference'!$B$1:$Z$1000 , 6,False),0)</f>
        <v>5</v>
      </c>
      <c r="J3619" s="2">
        <f>IFERROR(vlookup(G3619,'College Conference'!$B$1:$Z$1000 , 6,False),0)</f>
        <v>3</v>
      </c>
    </row>
    <row r="3620">
      <c r="A3620" s="3" t="s">
        <v>2122</v>
      </c>
      <c r="B3620" s="3">
        <v>0.9</v>
      </c>
      <c r="C3620" s="3" t="s">
        <v>22</v>
      </c>
      <c r="D3620" s="4">
        <v>45423.0</v>
      </c>
      <c r="E3620" s="2">
        <v>200.0</v>
      </c>
      <c r="F3620" s="3" t="s">
        <v>322</v>
      </c>
      <c r="G3620" s="3" t="s">
        <v>714</v>
      </c>
      <c r="H3620" s="3">
        <v>1.0</v>
      </c>
      <c r="I3620" s="2">
        <f>IFERROR(vlookup(F3620,'College Conference'!$B$1:$Z$1000 , 6,False),0)</f>
        <v>3</v>
      </c>
      <c r="J3620" s="2">
        <f>IFERROR(vlookup(G3620,'College Conference'!$B$1:$Z$1000 , 6,False),0)</f>
        <v>7</v>
      </c>
    </row>
    <row r="3621">
      <c r="A3621" s="3" t="s">
        <v>676</v>
      </c>
      <c r="B3621" s="3">
        <v>0.78</v>
      </c>
      <c r="C3621" s="3" t="s">
        <v>111</v>
      </c>
      <c r="D3621" s="4">
        <v>45445.0</v>
      </c>
      <c r="E3621" s="2">
        <v>202.0</v>
      </c>
      <c r="F3621" s="3" t="s">
        <v>613</v>
      </c>
      <c r="G3621" s="3" t="s">
        <v>45</v>
      </c>
      <c r="H3621" s="3">
        <v>1.0</v>
      </c>
      <c r="I3621" s="2">
        <f>IFERROR(vlookup(F3621,'College Conference'!$B$1:$Z$1000 , 6,False),0)</f>
        <v>6</v>
      </c>
      <c r="J3621" s="2">
        <f>IFERROR(vlookup(G3621,'College Conference'!$B$1:$Z$1000 , 6,False),0)</f>
        <v>0</v>
      </c>
    </row>
    <row r="3622">
      <c r="A3622" s="3" t="s">
        <v>3344</v>
      </c>
      <c r="B3622" s="3">
        <v>0.9</v>
      </c>
      <c r="C3622" s="3" t="s">
        <v>27</v>
      </c>
      <c r="D3622" s="4">
        <v>45422.0</v>
      </c>
      <c r="E3622" s="2">
        <v>180.0</v>
      </c>
      <c r="F3622" s="3" t="s">
        <v>400</v>
      </c>
      <c r="G3622" s="3" t="s">
        <v>693</v>
      </c>
      <c r="H3622" s="3">
        <v>1.0</v>
      </c>
      <c r="I3622" s="2">
        <f>IFERROR(vlookup(F3622,'College Conference'!$B$1:$Z$1000 , 6,False),0)</f>
        <v>3</v>
      </c>
      <c r="J3622" s="2">
        <f>IFERROR(vlookup(G3622,'College Conference'!$B$1:$Z$1000 , 6,False),0)</f>
        <v>7</v>
      </c>
    </row>
    <row r="3623">
      <c r="A3623" s="3" t="s">
        <v>2590</v>
      </c>
      <c r="B3623" s="3">
        <v>0.75</v>
      </c>
      <c r="C3623" s="3" t="s">
        <v>27</v>
      </c>
      <c r="D3623" s="4">
        <v>45444.0</v>
      </c>
      <c r="E3623" s="2">
        <v>196.0</v>
      </c>
      <c r="F3623" s="3" t="s">
        <v>626</v>
      </c>
      <c r="G3623" s="3" t="s">
        <v>521</v>
      </c>
      <c r="H3623" s="3">
        <v>1.0</v>
      </c>
      <c r="I3623" s="2">
        <f>IFERROR(vlookup(F3623,'College Conference'!$B$1:$Z$1000 , 6,False),0)</f>
        <v>6</v>
      </c>
      <c r="J3623" s="2">
        <f>IFERROR(vlookup(G3623,'College Conference'!$B$1:$Z$1000 , 6,False),0)</f>
        <v>5</v>
      </c>
    </row>
    <row r="3624">
      <c r="A3624" s="3" t="s">
        <v>420</v>
      </c>
      <c r="B3624" s="3">
        <v>0.84</v>
      </c>
      <c r="C3624" s="3" t="s">
        <v>421</v>
      </c>
      <c r="D3624" s="4">
        <v>45447.0</v>
      </c>
      <c r="E3624" s="2">
        <v>340.0</v>
      </c>
      <c r="F3624" s="3" t="s">
        <v>301</v>
      </c>
      <c r="G3624" s="3" t="s">
        <v>73</v>
      </c>
      <c r="H3624" s="3">
        <v>1.0</v>
      </c>
      <c r="I3624" s="2">
        <f>IFERROR(vlookup(F3624,'College Conference'!$B$1:$Z$1000 , 6,False),0)</f>
        <v>3</v>
      </c>
      <c r="J3624" s="2">
        <f>IFERROR(vlookup(G3624,'College Conference'!$B$1:$Z$1000 , 6,False),0)</f>
        <v>0</v>
      </c>
    </row>
    <row r="3625">
      <c r="A3625" s="3" t="s">
        <v>1788</v>
      </c>
      <c r="B3625" s="3">
        <v>0.89</v>
      </c>
      <c r="C3625" s="3" t="s">
        <v>258</v>
      </c>
      <c r="D3625" s="4">
        <v>45446.0</v>
      </c>
      <c r="E3625" s="2">
        <v>215.0</v>
      </c>
      <c r="F3625" s="3" t="s">
        <v>703</v>
      </c>
      <c r="G3625" s="3" t="s">
        <v>289</v>
      </c>
      <c r="H3625" s="3">
        <v>1.0</v>
      </c>
      <c r="I3625" s="2">
        <f>IFERROR(vlookup(F3625,'College Conference'!$B$1:$Z$1000 , 6,False),0)</f>
        <v>7</v>
      </c>
      <c r="J3625" s="2">
        <f>IFERROR(vlookup(G3625,'College Conference'!$B$1:$Z$1000 , 6,False),0)</f>
        <v>3</v>
      </c>
    </row>
    <row r="3626">
      <c r="A3626" s="3" t="s">
        <v>190</v>
      </c>
      <c r="B3626" s="3">
        <v>0.84</v>
      </c>
      <c r="C3626" s="3" t="s">
        <v>191</v>
      </c>
      <c r="D3626" s="2" t="s">
        <v>72</v>
      </c>
      <c r="E3626" s="2">
        <v>190.0</v>
      </c>
      <c r="F3626" s="3" t="s">
        <v>139</v>
      </c>
      <c r="G3626" s="3" t="s">
        <v>192</v>
      </c>
      <c r="H3626" s="3">
        <v>1.0</v>
      </c>
      <c r="I3626" s="2">
        <f>IFERROR(vlookup(F3626,'College Conference'!$B$1:$Z$1000 , 6,False),0)</f>
        <v>1</v>
      </c>
      <c r="J3626" s="2">
        <f>IFERROR(vlookup(G3626,'College Conference'!$B$1:$Z$1000 , 6,False),0)</f>
        <v>0</v>
      </c>
    </row>
    <row r="3627">
      <c r="A3627" s="3" t="s">
        <v>756</v>
      </c>
      <c r="B3627" s="3" t="s">
        <v>11</v>
      </c>
      <c r="C3627" s="3" t="s">
        <v>63</v>
      </c>
      <c r="D3627" s="4">
        <v>45444.0</v>
      </c>
      <c r="E3627" s="2">
        <v>197.0</v>
      </c>
      <c r="F3627" s="3" t="s">
        <v>691</v>
      </c>
      <c r="G3627" s="3" t="s">
        <v>265</v>
      </c>
      <c r="H3627" s="3">
        <v>1.0</v>
      </c>
      <c r="I3627" s="2">
        <f>IFERROR(vlookup(F3627,'College Conference'!$B$1:$Z$1000 , 6,False),0)</f>
        <v>7</v>
      </c>
      <c r="J3627" s="2">
        <f>IFERROR(vlookup(G3627,'College Conference'!$B$1:$Z$1000 , 6,False),0)</f>
        <v>0</v>
      </c>
    </row>
    <row r="3628">
      <c r="A3628" s="3" t="s">
        <v>3905</v>
      </c>
      <c r="B3628" s="3">
        <v>0.88</v>
      </c>
      <c r="C3628" s="3" t="s">
        <v>105</v>
      </c>
      <c r="D3628" s="4">
        <v>45446.0</v>
      </c>
      <c r="E3628" s="2">
        <v>300.0</v>
      </c>
      <c r="F3628" s="3" t="s">
        <v>532</v>
      </c>
      <c r="G3628" s="3" t="s">
        <v>816</v>
      </c>
      <c r="H3628" s="3">
        <v>1.0</v>
      </c>
      <c r="I3628" s="2">
        <f>IFERROR(vlookup(F3628,'College Conference'!$B$1:$Z$1000 , 6,False),0)</f>
        <v>5</v>
      </c>
      <c r="J3628" s="2">
        <f>IFERROR(vlookup(G3628,'College Conference'!$B$1:$Z$1000 , 6,False),0)</f>
        <v>8</v>
      </c>
    </row>
    <row r="3629">
      <c r="A3629" s="3" t="s">
        <v>858</v>
      </c>
      <c r="B3629" s="3">
        <v>0.86</v>
      </c>
      <c r="C3629" s="3" t="s">
        <v>22</v>
      </c>
      <c r="D3629" s="4">
        <v>45423.0</v>
      </c>
      <c r="E3629" s="2">
        <v>200.0</v>
      </c>
      <c r="F3629" s="3" t="s">
        <v>808</v>
      </c>
      <c r="G3629" s="3" t="s">
        <v>859</v>
      </c>
      <c r="H3629" s="3">
        <v>1.0</v>
      </c>
      <c r="I3629" s="2">
        <f>IFERROR(vlookup(F3629,'College Conference'!$B$1:$Z$1000 , 6,False),0)</f>
        <v>8</v>
      </c>
      <c r="J3629" s="2">
        <f>IFERROR(vlookup(G3629,'College Conference'!$B$1:$Z$1000 , 6,False),0)</f>
        <v>0</v>
      </c>
    </row>
    <row r="3630">
      <c r="A3630" s="3" t="s">
        <v>860</v>
      </c>
      <c r="B3630" s="3">
        <v>0.85</v>
      </c>
      <c r="C3630" s="3" t="s">
        <v>17</v>
      </c>
      <c r="D3630" s="4">
        <v>45446.0</v>
      </c>
      <c r="E3630" s="2">
        <v>200.0</v>
      </c>
      <c r="F3630" s="3" t="s">
        <v>861</v>
      </c>
      <c r="G3630" s="3" t="s">
        <v>48</v>
      </c>
      <c r="H3630" s="3">
        <v>1.0</v>
      </c>
      <c r="I3630" s="2">
        <f>IFERROR(vlookup(F3630,'College Conference'!$B$1:$Z$1000 , 6,False),0)</f>
        <v>8</v>
      </c>
      <c r="J3630" s="2">
        <f>IFERROR(vlookup(G3630,'College Conference'!$B$1:$Z$1000 , 6,False),0)</f>
        <v>0</v>
      </c>
    </row>
    <row r="3631">
      <c r="A3631" s="3" t="s">
        <v>422</v>
      </c>
      <c r="B3631" s="3">
        <v>0.84</v>
      </c>
      <c r="C3631" s="3" t="s">
        <v>111</v>
      </c>
      <c r="D3631" s="4">
        <v>45450.0</v>
      </c>
      <c r="E3631" s="2">
        <v>230.0</v>
      </c>
      <c r="F3631" s="3" t="s">
        <v>400</v>
      </c>
      <c r="G3631" s="3" t="s">
        <v>59</v>
      </c>
      <c r="H3631" s="3">
        <v>1.0</v>
      </c>
      <c r="I3631" s="2">
        <f>IFERROR(vlookup(F3631,'College Conference'!$B$1:$Z$1000 , 6,False),0)</f>
        <v>3</v>
      </c>
      <c r="J3631" s="2">
        <f>IFERROR(vlookup(G3631,'College Conference'!$B$1:$Z$1000 , 6,False),0)</f>
        <v>0</v>
      </c>
    </row>
    <row r="3632">
      <c r="A3632" s="3" t="s">
        <v>596</v>
      </c>
      <c r="B3632" s="3">
        <v>0.83</v>
      </c>
      <c r="C3632" s="3" t="s">
        <v>258</v>
      </c>
      <c r="D3632" s="4">
        <v>45447.0</v>
      </c>
      <c r="E3632" s="2">
        <v>221.0</v>
      </c>
      <c r="F3632" s="3" t="s">
        <v>521</v>
      </c>
      <c r="G3632" s="3" t="s">
        <v>597</v>
      </c>
      <c r="H3632" s="3">
        <v>1.0</v>
      </c>
      <c r="I3632" s="2">
        <f>IFERROR(vlookup(F3632,'College Conference'!$B$1:$Z$1000 , 6,False),0)</f>
        <v>5</v>
      </c>
      <c r="J3632" s="2">
        <f>IFERROR(vlookup(G3632,'College Conference'!$B$1:$Z$1000 , 6,False),0)</f>
        <v>0</v>
      </c>
    </row>
    <row r="3633">
      <c r="A3633" s="3" t="s">
        <v>3228</v>
      </c>
      <c r="B3633" s="3" t="s">
        <v>11</v>
      </c>
      <c r="C3633" s="3" t="s">
        <v>31</v>
      </c>
      <c r="D3633" s="4">
        <v>45448.0</v>
      </c>
      <c r="E3633" s="2">
        <v>285.0</v>
      </c>
      <c r="F3633" s="3" t="s">
        <v>3229</v>
      </c>
      <c r="G3633" s="3" t="s">
        <v>714</v>
      </c>
      <c r="H3633" s="3">
        <v>1.0</v>
      </c>
      <c r="I3633" s="2">
        <f>IFERROR(vlookup(F3633,'College Conference'!$B$1:$Z$1000 , 6,False),0)</f>
        <v>0</v>
      </c>
      <c r="J3633" s="2">
        <f>IFERROR(vlookup(G3633,'College Conference'!$B$1:$Z$1000 , 6,False),0)</f>
        <v>7</v>
      </c>
    </row>
    <row r="3634">
      <c r="A3634" s="3" t="s">
        <v>677</v>
      </c>
      <c r="B3634" s="3">
        <v>0.9</v>
      </c>
      <c r="C3634" s="3" t="s">
        <v>63</v>
      </c>
      <c r="D3634" s="2" t="s">
        <v>72</v>
      </c>
      <c r="E3634" s="2">
        <v>175.0</v>
      </c>
      <c r="F3634" s="3" t="s">
        <v>643</v>
      </c>
      <c r="G3634" s="3" t="s">
        <v>323</v>
      </c>
      <c r="H3634" s="3">
        <v>1.0</v>
      </c>
      <c r="I3634" s="2">
        <f>IFERROR(vlookup(F3634,'College Conference'!$B$1:$Z$1000 , 6,False),0)</f>
        <v>6</v>
      </c>
      <c r="J3634" s="2">
        <f>IFERROR(vlookup(G3634,'College Conference'!$B$1:$Z$1000 , 6,False),0)</f>
        <v>0</v>
      </c>
    </row>
    <row r="3635">
      <c r="A3635" s="3" t="s">
        <v>2946</v>
      </c>
      <c r="B3635" s="3">
        <v>0.87</v>
      </c>
      <c r="C3635" s="3" t="s">
        <v>27</v>
      </c>
      <c r="D3635" s="2" t="s">
        <v>72</v>
      </c>
      <c r="E3635" s="2">
        <v>170.0</v>
      </c>
      <c r="F3635" s="3" t="s">
        <v>322</v>
      </c>
      <c r="G3635" s="3" t="s">
        <v>621</v>
      </c>
      <c r="H3635" s="3">
        <v>1.0</v>
      </c>
      <c r="I3635" s="2">
        <f>IFERROR(vlookup(F3635,'College Conference'!$B$1:$Z$1000 , 6,False),0)</f>
        <v>3</v>
      </c>
      <c r="J3635" s="2">
        <f>IFERROR(vlookup(G3635,'College Conference'!$B$1:$Z$1000 , 6,False),0)</f>
        <v>6</v>
      </c>
    </row>
    <row r="3636">
      <c r="A3636" s="3" t="s">
        <v>3627</v>
      </c>
      <c r="B3636" s="3">
        <v>0.79</v>
      </c>
      <c r="C3636" s="3" t="s">
        <v>120</v>
      </c>
      <c r="D3636" s="4">
        <v>45447.0</v>
      </c>
      <c r="E3636" s="2">
        <v>243.0</v>
      </c>
      <c r="F3636" s="3" t="s">
        <v>935</v>
      </c>
      <c r="G3636" s="3" t="s">
        <v>711</v>
      </c>
      <c r="H3636" s="3">
        <v>1.0</v>
      </c>
      <c r="I3636" s="2">
        <f>IFERROR(vlookup(F3636,'College Conference'!$B$1:$Z$1000 , 6,False),0)</f>
        <v>10</v>
      </c>
      <c r="J3636" s="2">
        <f>IFERROR(vlookup(G3636,'College Conference'!$B$1:$Z$1000 , 6,False),0)</f>
        <v>7</v>
      </c>
    </row>
    <row r="3637">
      <c r="A3637" s="3" t="s">
        <v>862</v>
      </c>
      <c r="B3637" s="3">
        <v>0.85</v>
      </c>
      <c r="C3637" s="3" t="s">
        <v>191</v>
      </c>
      <c r="D3637" s="4">
        <v>45446.0</v>
      </c>
      <c r="E3637" s="2">
        <v>202.0</v>
      </c>
      <c r="F3637" s="3" t="s">
        <v>816</v>
      </c>
      <c r="G3637" s="3" t="s">
        <v>863</v>
      </c>
      <c r="H3637" s="3">
        <v>1.0</v>
      </c>
      <c r="I3637" s="2">
        <f>IFERROR(vlookup(F3637,'College Conference'!$B$1:$Z$1000 , 6,False),0)</f>
        <v>8</v>
      </c>
      <c r="J3637" s="2">
        <f>IFERROR(vlookup(G3637,'College Conference'!$B$1:$Z$1000 , 6,False),0)</f>
        <v>0</v>
      </c>
    </row>
    <row r="3638">
      <c r="A3638" s="3" t="s">
        <v>4200</v>
      </c>
      <c r="B3638" s="3">
        <v>0.83</v>
      </c>
      <c r="C3638" s="3" t="s">
        <v>22</v>
      </c>
      <c r="D3638" s="4">
        <v>45444.0</v>
      </c>
      <c r="E3638" s="2">
        <v>215.0</v>
      </c>
      <c r="F3638" s="3" t="s">
        <v>400</v>
      </c>
      <c r="G3638" s="3" t="s">
        <v>894</v>
      </c>
      <c r="H3638" s="3">
        <v>1.0</v>
      </c>
      <c r="I3638" s="2">
        <f>IFERROR(vlookup(F3638,'College Conference'!$B$1:$Z$1000 , 6,False),0)</f>
        <v>3</v>
      </c>
      <c r="J3638" s="2">
        <f>IFERROR(vlookup(G3638,'College Conference'!$B$1:$Z$1000 , 6,False),0)</f>
        <v>9</v>
      </c>
    </row>
    <row r="3639">
      <c r="A3639" s="3" t="s">
        <v>678</v>
      </c>
      <c r="B3639" s="3">
        <v>0.81</v>
      </c>
      <c r="C3639" s="3" t="s">
        <v>63</v>
      </c>
      <c r="D3639" s="2" t="s">
        <v>72</v>
      </c>
      <c r="E3639" s="2">
        <v>181.0</v>
      </c>
      <c r="F3639" s="3" t="s">
        <v>638</v>
      </c>
      <c r="G3639" s="3" t="s">
        <v>180</v>
      </c>
      <c r="H3639" s="3">
        <v>1.0</v>
      </c>
      <c r="I3639" s="2">
        <f>IFERROR(vlookup(F3639,'College Conference'!$B$1:$Z$1000 , 6,False),0)</f>
        <v>6</v>
      </c>
      <c r="J3639" s="2">
        <f>IFERROR(vlookup(G3639,'College Conference'!$B$1:$Z$1000 , 6,False),0)</f>
        <v>0</v>
      </c>
    </row>
    <row r="3640">
      <c r="A3640" s="3" t="s">
        <v>864</v>
      </c>
      <c r="B3640" s="3">
        <v>0.86</v>
      </c>
      <c r="C3640" s="3" t="s">
        <v>22</v>
      </c>
      <c r="D3640" s="4">
        <v>45444.0</v>
      </c>
      <c r="E3640" s="2">
        <v>228.0</v>
      </c>
      <c r="F3640" s="3" t="s">
        <v>774</v>
      </c>
      <c r="G3640" s="3" t="s">
        <v>384</v>
      </c>
      <c r="H3640" s="3">
        <v>1.0</v>
      </c>
      <c r="I3640" s="2">
        <f>IFERROR(vlookup(F3640,'College Conference'!$B$1:$Z$1000 , 6,False),0)</f>
        <v>8</v>
      </c>
      <c r="J3640" s="2">
        <f>IFERROR(vlookup(G3640,'College Conference'!$B$1:$Z$1000 , 6,False),0)</f>
        <v>0</v>
      </c>
    </row>
    <row r="3641">
      <c r="A3641" s="3" t="s">
        <v>1465</v>
      </c>
      <c r="B3641" s="3">
        <v>0.85</v>
      </c>
      <c r="C3641" s="3" t="s">
        <v>111</v>
      </c>
      <c r="D3641" s="4">
        <v>45448.0</v>
      </c>
      <c r="E3641" s="2">
        <v>220.0</v>
      </c>
      <c r="F3641" s="3" t="s">
        <v>282</v>
      </c>
      <c r="G3641" s="3" t="s">
        <v>301</v>
      </c>
      <c r="H3641" s="3">
        <v>1.0</v>
      </c>
      <c r="I3641" s="2">
        <f>IFERROR(vlookup(F3641,'College Conference'!$B$1:$Z$1000 , 6,False),0)</f>
        <v>2</v>
      </c>
      <c r="J3641" s="2">
        <f>IFERROR(vlookup(G3641,'College Conference'!$B$1:$Z$1000 , 6,False),0)</f>
        <v>3</v>
      </c>
    </row>
    <row r="3642">
      <c r="A3642" s="3" t="s">
        <v>4280</v>
      </c>
      <c r="B3642" s="3">
        <v>0.81</v>
      </c>
      <c r="C3642" s="3" t="s">
        <v>353</v>
      </c>
      <c r="D3642" s="4">
        <v>45444.0</v>
      </c>
      <c r="E3642" s="2">
        <v>288.0</v>
      </c>
      <c r="F3642" s="3" t="s">
        <v>935</v>
      </c>
      <c r="G3642" s="3" t="s">
        <v>888</v>
      </c>
      <c r="H3642" s="3">
        <v>1.0</v>
      </c>
      <c r="I3642" s="2">
        <f>IFERROR(vlookup(F3642,'College Conference'!$B$1:$Z$1000 , 6,False),0)</f>
        <v>10</v>
      </c>
      <c r="J3642" s="2">
        <f>IFERROR(vlookup(G3642,'College Conference'!$B$1:$Z$1000 , 6,False),0)</f>
        <v>9</v>
      </c>
    </row>
    <row r="3643">
      <c r="A3643" s="3" t="s">
        <v>2362</v>
      </c>
      <c r="B3643" s="3">
        <v>0.81</v>
      </c>
      <c r="C3643" s="3" t="s">
        <v>22</v>
      </c>
      <c r="D3643" s="4">
        <v>45422.0</v>
      </c>
      <c r="E3643" s="2">
        <v>190.0</v>
      </c>
      <c r="F3643" s="3" t="s">
        <v>282</v>
      </c>
      <c r="G3643" s="3" t="s">
        <v>517</v>
      </c>
      <c r="H3643" s="3">
        <v>1.0</v>
      </c>
      <c r="I3643" s="2">
        <f>IFERROR(vlookup(F3643,'College Conference'!$B$1:$Z$1000 , 6,False),0)</f>
        <v>2</v>
      </c>
      <c r="J3643" s="2">
        <f>IFERROR(vlookup(G3643,'College Conference'!$B$1:$Z$1000 , 6,False),0)</f>
        <v>5</v>
      </c>
    </row>
    <row r="3644">
      <c r="A3644" s="3" t="s">
        <v>865</v>
      </c>
      <c r="B3644" s="3" t="s">
        <v>11</v>
      </c>
      <c r="C3644" s="3" t="s">
        <v>17</v>
      </c>
      <c r="D3644" s="4">
        <v>45445.0</v>
      </c>
      <c r="E3644" s="2">
        <v>220.0</v>
      </c>
      <c r="F3644" s="3" t="s">
        <v>774</v>
      </c>
      <c r="G3644" s="3" t="s">
        <v>866</v>
      </c>
      <c r="H3644" s="3">
        <v>1.0</v>
      </c>
      <c r="I3644" s="2">
        <f>IFERROR(vlookup(F3644,'College Conference'!$B$1:$Z$1000 , 6,False),0)</f>
        <v>8</v>
      </c>
      <c r="J3644" s="2">
        <f>IFERROR(vlookup(G3644,'College Conference'!$B$1:$Z$1000 , 6,False),0)</f>
        <v>0</v>
      </c>
    </row>
    <row r="3645">
      <c r="A3645" s="3" t="s">
        <v>967</v>
      </c>
      <c r="B3645" s="3" t="s">
        <v>11</v>
      </c>
      <c r="C3645" s="3" t="s">
        <v>258</v>
      </c>
      <c r="D3645" s="4">
        <v>45444.0</v>
      </c>
      <c r="E3645" s="2">
        <v>185.0</v>
      </c>
      <c r="F3645" s="3" t="s">
        <v>951</v>
      </c>
      <c r="G3645" s="3" t="s">
        <v>173</v>
      </c>
      <c r="H3645" s="3">
        <v>1.0</v>
      </c>
      <c r="I3645" s="2">
        <f>IFERROR(vlookup(F3645,'College Conference'!$B$1:$Z$1000 , 6,False),0)</f>
        <v>11</v>
      </c>
      <c r="J3645" s="2">
        <f>IFERROR(vlookup(G3645,'College Conference'!$B$1:$Z$1000 , 6,False),0)</f>
        <v>0</v>
      </c>
    </row>
    <row r="3646">
      <c r="A3646" s="3" t="s">
        <v>867</v>
      </c>
      <c r="B3646" s="3">
        <v>0.8</v>
      </c>
      <c r="C3646" s="3" t="s">
        <v>22</v>
      </c>
      <c r="D3646" s="4">
        <v>45422.0</v>
      </c>
      <c r="E3646" s="2">
        <v>182.0</v>
      </c>
      <c r="F3646" s="3" t="s">
        <v>774</v>
      </c>
      <c r="G3646" s="3" t="s">
        <v>618</v>
      </c>
      <c r="H3646" s="3">
        <v>1.0</v>
      </c>
      <c r="I3646" s="2">
        <f>IFERROR(vlookup(F3646,'College Conference'!$B$1:$Z$1000 , 6,False),0)</f>
        <v>8</v>
      </c>
      <c r="J3646" s="2">
        <f>IFERROR(vlookup(G3646,'College Conference'!$B$1:$Z$1000 , 6,False),0)</f>
        <v>0</v>
      </c>
    </row>
    <row r="3647">
      <c r="A3647" s="3" t="s">
        <v>2752</v>
      </c>
      <c r="B3647" s="3">
        <v>0.89</v>
      </c>
      <c r="C3647" s="3" t="s">
        <v>191</v>
      </c>
      <c r="D3647" s="4">
        <v>45444.0</v>
      </c>
      <c r="E3647" s="2">
        <v>214.0</v>
      </c>
      <c r="F3647" s="3" t="s">
        <v>804</v>
      </c>
      <c r="G3647" s="3" t="s">
        <v>545</v>
      </c>
      <c r="H3647" s="3">
        <v>1.0</v>
      </c>
      <c r="I3647" s="2">
        <f>IFERROR(vlookup(F3647,'College Conference'!$B$1:$Z$1000 , 6,False),0)</f>
        <v>8</v>
      </c>
      <c r="J3647" s="2">
        <f>IFERROR(vlookup(G3647,'College Conference'!$B$1:$Z$1000 , 6,False),0)</f>
        <v>5</v>
      </c>
    </row>
    <row r="3648">
      <c r="A3648" s="3" t="s">
        <v>423</v>
      </c>
      <c r="B3648" s="3">
        <v>0.88</v>
      </c>
      <c r="C3648" s="3" t="s">
        <v>17</v>
      </c>
      <c r="D3648" s="4">
        <v>45444.0</v>
      </c>
      <c r="E3648" s="2">
        <v>185.0</v>
      </c>
      <c r="F3648" s="3" t="s">
        <v>348</v>
      </c>
      <c r="G3648" s="3" t="s">
        <v>75</v>
      </c>
      <c r="H3648" s="3">
        <v>1.0</v>
      </c>
      <c r="I3648" s="2">
        <f>IFERROR(vlookup(F3648,'College Conference'!$B$1:$Z$1000 , 6,False),0)</f>
        <v>3</v>
      </c>
      <c r="J3648" s="2">
        <f>IFERROR(vlookup(G3648,'College Conference'!$B$1:$Z$1000 , 6,False),0)</f>
        <v>0</v>
      </c>
    </row>
    <row r="3649">
      <c r="A3649" s="3" t="s">
        <v>3991</v>
      </c>
      <c r="B3649" s="3">
        <v>0.89</v>
      </c>
      <c r="C3649" s="3" t="s">
        <v>17</v>
      </c>
      <c r="D3649" s="4">
        <v>45421.0</v>
      </c>
      <c r="E3649" s="2">
        <v>177.0</v>
      </c>
      <c r="F3649" s="3" t="s">
        <v>691</v>
      </c>
      <c r="G3649" s="3" t="s">
        <v>796</v>
      </c>
      <c r="H3649" s="3">
        <v>1.0</v>
      </c>
      <c r="I3649" s="2">
        <f>IFERROR(vlookup(F3649,'College Conference'!$B$1:$Z$1000 , 6,False),0)</f>
        <v>7</v>
      </c>
      <c r="J3649" s="2">
        <f>IFERROR(vlookup(G3649,'College Conference'!$B$1:$Z$1000 , 6,False),0)</f>
        <v>8</v>
      </c>
    </row>
    <row r="3650">
      <c r="A3650" s="3" t="s">
        <v>2113</v>
      </c>
      <c r="B3650" s="3">
        <v>0.86</v>
      </c>
      <c r="C3650" s="3" t="s">
        <v>22</v>
      </c>
      <c r="D3650" s="4">
        <v>45423.0</v>
      </c>
      <c r="E3650" s="2">
        <v>205.0</v>
      </c>
      <c r="F3650" s="3" t="s">
        <v>532</v>
      </c>
      <c r="G3650" s="3" t="s">
        <v>483</v>
      </c>
      <c r="H3650" s="3">
        <v>1.0</v>
      </c>
      <c r="I3650" s="2">
        <f>IFERROR(vlookup(F3650,'College Conference'!$B$1:$Z$1000 , 6,False),0)</f>
        <v>5</v>
      </c>
      <c r="J3650" s="2">
        <f>IFERROR(vlookup(G3650,'College Conference'!$B$1:$Z$1000 , 6,False),0)</f>
        <v>4</v>
      </c>
    </row>
    <row r="3651">
      <c r="A3651" s="3" t="s">
        <v>281</v>
      </c>
      <c r="B3651" s="3">
        <v>0.83</v>
      </c>
      <c r="C3651" s="3" t="s">
        <v>17</v>
      </c>
      <c r="D3651" s="4">
        <v>45444.0</v>
      </c>
      <c r="E3651" s="2">
        <v>214.0</v>
      </c>
      <c r="F3651" s="3" t="s">
        <v>282</v>
      </c>
      <c r="G3651" s="3" t="s">
        <v>73</v>
      </c>
      <c r="H3651" s="3">
        <v>1.0</v>
      </c>
      <c r="I3651" s="2">
        <f>IFERROR(vlookup(F3651,'College Conference'!$B$1:$Z$1000 , 6,False),0)</f>
        <v>2</v>
      </c>
      <c r="J3651" s="2">
        <f>IFERROR(vlookup(G3651,'College Conference'!$B$1:$Z$1000 , 6,False),0)</f>
        <v>0</v>
      </c>
    </row>
    <row r="3652">
      <c r="A3652" s="3" t="s">
        <v>283</v>
      </c>
      <c r="B3652" s="3">
        <v>0.77</v>
      </c>
      <c r="C3652" s="3" t="s">
        <v>27</v>
      </c>
      <c r="D3652" s="2" t="s">
        <v>72</v>
      </c>
      <c r="E3652" s="2">
        <v>175.0</v>
      </c>
      <c r="F3652" s="3" t="s">
        <v>282</v>
      </c>
      <c r="G3652" s="3" t="s">
        <v>284</v>
      </c>
      <c r="H3652" s="3">
        <v>1.0</v>
      </c>
      <c r="I3652" s="2">
        <f>IFERROR(vlookup(F3652,'College Conference'!$B$1:$Z$1000 , 6,False),0)</f>
        <v>2</v>
      </c>
      <c r="J3652" s="2">
        <f>IFERROR(vlookup(G3652,'College Conference'!$B$1:$Z$1000 , 6,False),0)</f>
        <v>0</v>
      </c>
    </row>
    <row r="3653">
      <c r="A3653" s="3" t="s">
        <v>424</v>
      </c>
      <c r="B3653" s="3">
        <v>0.89</v>
      </c>
      <c r="C3653" s="3" t="s">
        <v>17</v>
      </c>
      <c r="D3653" s="4">
        <v>45423.0</v>
      </c>
      <c r="E3653" s="2">
        <v>167.0</v>
      </c>
      <c r="F3653" s="3" t="s">
        <v>400</v>
      </c>
      <c r="G3653" s="3" t="s">
        <v>117</v>
      </c>
      <c r="H3653" s="3">
        <v>1.0</v>
      </c>
      <c r="I3653" s="2">
        <f>IFERROR(vlookup(F3653,'College Conference'!$B$1:$Z$1000 , 6,False),0)</f>
        <v>3</v>
      </c>
      <c r="J3653" s="2">
        <f>IFERROR(vlookup(G3653,'College Conference'!$B$1:$Z$1000 , 6,False),0)</f>
        <v>0</v>
      </c>
    </row>
    <row r="3654">
      <c r="A3654" s="3" t="s">
        <v>2661</v>
      </c>
      <c r="B3654" s="3">
        <v>0.88</v>
      </c>
      <c r="C3654" s="3" t="s">
        <v>274</v>
      </c>
      <c r="D3654" s="2" t="s">
        <v>72</v>
      </c>
      <c r="E3654" s="2">
        <v>222.0</v>
      </c>
      <c r="F3654" s="3" t="s">
        <v>691</v>
      </c>
      <c r="G3654" s="3" t="s">
        <v>510</v>
      </c>
      <c r="H3654" s="3">
        <v>1.0</v>
      </c>
      <c r="I3654" s="2">
        <f>IFERROR(vlookup(F3654,'College Conference'!$B$1:$Z$1000 , 6,False),0)</f>
        <v>7</v>
      </c>
      <c r="J3654" s="2">
        <f>IFERROR(vlookup(G3654,'College Conference'!$B$1:$Z$1000 , 6,False),0)</f>
        <v>5</v>
      </c>
    </row>
    <row r="3655">
      <c r="A3655" s="3" t="s">
        <v>3601</v>
      </c>
      <c r="B3655" s="3">
        <v>0.94</v>
      </c>
      <c r="C3655" s="3" t="s">
        <v>274</v>
      </c>
      <c r="D3655" s="4">
        <v>45446.0</v>
      </c>
      <c r="E3655" s="2">
        <v>220.0</v>
      </c>
      <c r="F3655" s="3" t="s">
        <v>811</v>
      </c>
      <c r="G3655" s="3" t="s">
        <v>708</v>
      </c>
      <c r="H3655" s="3">
        <v>1.0</v>
      </c>
      <c r="I3655" s="2">
        <f>IFERROR(vlookup(F3655,'College Conference'!$B$1:$Z$1000 , 6,False),0)</f>
        <v>8</v>
      </c>
      <c r="J3655" s="2">
        <f>IFERROR(vlookup(G3655,'College Conference'!$B$1:$Z$1000 , 6,False),0)</f>
        <v>7</v>
      </c>
    </row>
    <row r="3656">
      <c r="A3656" s="3" t="s">
        <v>3602</v>
      </c>
      <c r="B3656" s="3">
        <v>0.87</v>
      </c>
      <c r="C3656" s="3" t="s">
        <v>17</v>
      </c>
      <c r="D3656" s="4">
        <v>45422.0</v>
      </c>
      <c r="E3656" s="2">
        <v>175.0</v>
      </c>
      <c r="F3656" s="3" t="s">
        <v>781</v>
      </c>
      <c r="G3656" s="3" t="s">
        <v>708</v>
      </c>
      <c r="H3656" s="3">
        <v>1.0</v>
      </c>
      <c r="I3656" s="2">
        <f>IFERROR(vlookup(F3656,'College Conference'!$B$1:$Z$1000 , 6,False),0)</f>
        <v>8</v>
      </c>
      <c r="J3656" s="2">
        <f>IFERROR(vlookup(G3656,'College Conference'!$B$1:$Z$1000 , 6,False),0)</f>
        <v>7</v>
      </c>
    </row>
    <row r="3657">
      <c r="A3657" s="3" t="s">
        <v>1386</v>
      </c>
      <c r="B3657" s="3">
        <v>0.84</v>
      </c>
      <c r="C3657" s="3" t="s">
        <v>63</v>
      </c>
      <c r="D3657" s="2" t="s">
        <v>72</v>
      </c>
      <c r="E3657" s="2">
        <v>189.0</v>
      </c>
      <c r="F3657" s="3" t="s">
        <v>796</v>
      </c>
      <c r="G3657" s="3" t="s">
        <v>280</v>
      </c>
      <c r="H3657" s="3">
        <v>1.0</v>
      </c>
      <c r="I3657" s="2">
        <f>IFERROR(vlookup(F3657,'College Conference'!$B$1:$Z$1000 , 6,False),0)</f>
        <v>8</v>
      </c>
      <c r="J3657" s="2">
        <f>IFERROR(vlookup(G3657,'College Conference'!$B$1:$Z$1000 , 6,False),0)</f>
        <v>2</v>
      </c>
    </row>
    <row r="3658">
      <c r="A3658" s="3" t="s">
        <v>425</v>
      </c>
      <c r="B3658" s="3">
        <v>0.87</v>
      </c>
      <c r="C3658" s="3" t="s">
        <v>31</v>
      </c>
      <c r="D3658" s="4">
        <v>45446.0</v>
      </c>
      <c r="E3658" s="2">
        <v>283.0</v>
      </c>
      <c r="F3658" s="3" t="s">
        <v>318</v>
      </c>
      <c r="G3658" s="3" t="s">
        <v>426</v>
      </c>
      <c r="H3658" s="3">
        <v>1.0</v>
      </c>
      <c r="I3658" s="2">
        <f>IFERROR(vlookup(F3658,'College Conference'!$B$1:$Z$1000 , 6,False),0)</f>
        <v>3</v>
      </c>
      <c r="J3658" s="2">
        <f>IFERROR(vlookup(G3658,'College Conference'!$B$1:$Z$1000 , 6,False),0)</f>
        <v>0</v>
      </c>
    </row>
    <row r="3659">
      <c r="A3659" s="3" t="s">
        <v>598</v>
      </c>
      <c r="B3659" s="3">
        <v>0.82</v>
      </c>
      <c r="C3659" s="3" t="s">
        <v>111</v>
      </c>
      <c r="D3659" s="4">
        <v>45446.0</v>
      </c>
      <c r="E3659" s="2">
        <v>215.0</v>
      </c>
      <c r="F3659" s="3" t="s">
        <v>521</v>
      </c>
      <c r="G3659" s="3" t="s">
        <v>599</v>
      </c>
      <c r="H3659" s="3">
        <v>1.0</v>
      </c>
      <c r="I3659" s="2">
        <f>IFERROR(vlookup(F3659,'College Conference'!$B$1:$Z$1000 , 6,False),0)</f>
        <v>5</v>
      </c>
      <c r="J3659" s="2">
        <f>IFERROR(vlookup(G3659,'College Conference'!$B$1:$Z$1000 , 6,False),0)</f>
        <v>0</v>
      </c>
    </row>
    <row r="3660">
      <c r="A3660" s="3" t="s">
        <v>2753</v>
      </c>
      <c r="B3660" s="3">
        <v>0.95</v>
      </c>
      <c r="C3660" s="3" t="s">
        <v>31</v>
      </c>
      <c r="D3660" s="4">
        <v>45448.0</v>
      </c>
      <c r="E3660" s="2">
        <v>301.0</v>
      </c>
      <c r="F3660" s="3" t="s">
        <v>830</v>
      </c>
      <c r="G3660" s="3" t="s">
        <v>568</v>
      </c>
      <c r="H3660" s="3">
        <v>1.0</v>
      </c>
      <c r="I3660" s="2">
        <f>IFERROR(vlookup(F3660,'College Conference'!$B$1:$Z$1000 , 6,False),0)</f>
        <v>8</v>
      </c>
      <c r="J3660" s="2">
        <f>IFERROR(vlookup(G3660,'College Conference'!$B$1:$Z$1000 , 6,False),0)</f>
        <v>5</v>
      </c>
    </row>
    <row r="3661">
      <c r="A3661" s="3" t="s">
        <v>1679</v>
      </c>
      <c r="B3661" s="3">
        <v>0.86</v>
      </c>
      <c r="C3661" s="3" t="s">
        <v>22</v>
      </c>
      <c r="D3661" s="4">
        <v>45420.0</v>
      </c>
      <c r="E3661" s="2">
        <v>181.0</v>
      </c>
      <c r="F3661" s="3" t="s">
        <v>527</v>
      </c>
      <c r="G3661" s="3" t="s">
        <v>400</v>
      </c>
      <c r="H3661" s="3">
        <v>1.0</v>
      </c>
      <c r="I3661" s="2">
        <f>IFERROR(vlookup(F3661,'College Conference'!$B$1:$Z$1000 , 6,False),0)</f>
        <v>5</v>
      </c>
      <c r="J3661" s="2">
        <f>IFERROR(vlookup(G3661,'College Conference'!$B$1:$Z$1000 , 6,False),0)</f>
        <v>3</v>
      </c>
    </row>
    <row r="3662">
      <c r="A3662" s="3" t="s">
        <v>2754</v>
      </c>
      <c r="B3662" s="3">
        <v>0.95</v>
      </c>
      <c r="C3662" s="3" t="s">
        <v>105</v>
      </c>
      <c r="D3662" s="4">
        <v>45446.0</v>
      </c>
      <c r="E3662" s="2">
        <v>270.0</v>
      </c>
      <c r="F3662" s="3" t="s">
        <v>843</v>
      </c>
      <c r="G3662" s="3" t="s">
        <v>510</v>
      </c>
      <c r="H3662" s="3">
        <v>1.0</v>
      </c>
      <c r="I3662" s="2">
        <f>IFERROR(vlookup(F3662,'College Conference'!$B$1:$Z$1000 , 6,False),0)</f>
        <v>8</v>
      </c>
      <c r="J3662" s="2">
        <f>IFERROR(vlookup(G3662,'College Conference'!$B$1:$Z$1000 , 6,False),0)</f>
        <v>5</v>
      </c>
    </row>
    <row r="3663">
      <c r="A3663" s="3" t="s">
        <v>3094</v>
      </c>
      <c r="B3663" s="3">
        <v>0.85</v>
      </c>
      <c r="C3663" s="3" t="s">
        <v>31</v>
      </c>
      <c r="D3663" s="4">
        <v>45448.0</v>
      </c>
      <c r="E3663" s="2">
        <v>295.0</v>
      </c>
      <c r="F3663" s="3" t="s">
        <v>691</v>
      </c>
      <c r="G3663" s="3" t="s">
        <v>615</v>
      </c>
      <c r="H3663" s="3">
        <v>1.0</v>
      </c>
      <c r="I3663" s="2">
        <f>IFERROR(vlookup(F3663,'College Conference'!$B$1:$Z$1000 , 6,False),0)</f>
        <v>7</v>
      </c>
      <c r="J3663" s="2">
        <f>IFERROR(vlookup(G3663,'College Conference'!$B$1:$Z$1000 , 6,False),0)</f>
        <v>6</v>
      </c>
    </row>
    <row r="3664">
      <c r="A3664" s="3" t="s">
        <v>1441</v>
      </c>
      <c r="B3664" s="3">
        <v>0.87</v>
      </c>
      <c r="C3664" s="3" t="s">
        <v>17</v>
      </c>
      <c r="D3664" s="4">
        <v>45422.0</v>
      </c>
      <c r="E3664" s="2">
        <v>195.0</v>
      </c>
      <c r="F3664" s="3" t="s">
        <v>1428</v>
      </c>
      <c r="G3664" s="3" t="s">
        <v>301</v>
      </c>
      <c r="H3664" s="3">
        <v>1.0</v>
      </c>
      <c r="I3664" s="2">
        <f>IFERROR(vlookup(F3664,'College Conference'!$B$1:$Z$1000 , 6,False),0)</f>
        <v>0</v>
      </c>
      <c r="J3664" s="2">
        <f>IFERROR(vlookup(G3664,'College Conference'!$B$1:$Z$1000 , 6,False),0)</f>
        <v>3</v>
      </c>
    </row>
    <row r="3665">
      <c r="A3665" s="3" t="s">
        <v>427</v>
      </c>
      <c r="B3665" s="3">
        <v>0.94</v>
      </c>
      <c r="C3665" s="3" t="s">
        <v>17</v>
      </c>
      <c r="D3665" s="4">
        <v>45444.0</v>
      </c>
      <c r="E3665" s="2">
        <v>170.0</v>
      </c>
      <c r="F3665" s="3" t="s">
        <v>404</v>
      </c>
      <c r="G3665" s="3" t="s">
        <v>39</v>
      </c>
      <c r="H3665" s="3">
        <v>1.0</v>
      </c>
      <c r="I3665" s="2">
        <f>IFERROR(vlookup(F3665,'College Conference'!$B$1:$Z$1000 , 6,False),0)</f>
        <v>3</v>
      </c>
      <c r="J3665" s="2">
        <f>IFERROR(vlookup(G3665,'College Conference'!$B$1:$Z$1000 , 6,False),0)</f>
        <v>0</v>
      </c>
    </row>
    <row r="3666">
      <c r="A3666" s="3" t="s">
        <v>4224</v>
      </c>
      <c r="B3666" s="3">
        <v>0.87</v>
      </c>
      <c r="C3666" s="3" t="s">
        <v>17</v>
      </c>
      <c r="D3666" s="4">
        <v>45422.0</v>
      </c>
      <c r="E3666" s="2">
        <v>190.0</v>
      </c>
      <c r="F3666" s="3" t="s">
        <v>548</v>
      </c>
      <c r="G3666" s="3" t="s">
        <v>1218</v>
      </c>
      <c r="H3666" s="3">
        <v>1.0</v>
      </c>
      <c r="I3666" s="2">
        <f>IFERROR(vlookup(F3666,'College Conference'!$B$1:$Z$1000 , 6,False),0)</f>
        <v>5</v>
      </c>
      <c r="J3666" s="2">
        <f>IFERROR(vlookup(G3666,'College Conference'!$B$1:$Z$1000 , 6,False),0)</f>
        <v>9</v>
      </c>
    </row>
    <row r="3667">
      <c r="A3667" s="3" t="s">
        <v>868</v>
      </c>
      <c r="B3667" s="3">
        <v>0.87</v>
      </c>
      <c r="C3667" s="3" t="s">
        <v>120</v>
      </c>
      <c r="D3667" s="4">
        <v>45449.0</v>
      </c>
      <c r="E3667" s="2">
        <v>225.0</v>
      </c>
      <c r="F3667" s="3" t="s">
        <v>772</v>
      </c>
      <c r="G3667" s="3" t="s">
        <v>152</v>
      </c>
      <c r="H3667" s="3">
        <v>1.0</v>
      </c>
      <c r="I3667" s="2">
        <f>IFERROR(vlookup(F3667,'College Conference'!$B$1:$Z$1000 , 6,False),0)</f>
        <v>8</v>
      </c>
      <c r="J3667" s="2">
        <f>IFERROR(vlookup(G3667,'College Conference'!$B$1:$Z$1000 , 6,False),0)</f>
        <v>0</v>
      </c>
    </row>
    <row r="3668">
      <c r="A3668" s="3" t="s">
        <v>2479</v>
      </c>
      <c r="B3668" s="3">
        <v>0.86</v>
      </c>
      <c r="C3668" s="3" t="s">
        <v>120</v>
      </c>
      <c r="D3668" s="4">
        <v>45447.0</v>
      </c>
      <c r="E3668" s="2">
        <v>250.0</v>
      </c>
      <c r="F3668" s="3" t="s">
        <v>322</v>
      </c>
      <c r="G3668" s="3" t="s">
        <v>512</v>
      </c>
      <c r="H3668" s="3">
        <v>1.0</v>
      </c>
      <c r="I3668" s="2">
        <f>IFERROR(vlookup(F3668,'College Conference'!$B$1:$Z$1000 , 6,False),0)</f>
        <v>3</v>
      </c>
      <c r="J3668" s="2">
        <f>IFERROR(vlookup(G3668,'College Conference'!$B$1:$Z$1000 , 6,False),0)</f>
        <v>5</v>
      </c>
    </row>
    <row r="3669">
      <c r="A3669" s="3" t="s">
        <v>3444</v>
      </c>
      <c r="B3669" s="3">
        <v>0.85</v>
      </c>
      <c r="C3669" s="3" t="s">
        <v>17</v>
      </c>
      <c r="D3669" s="4">
        <v>45444.0</v>
      </c>
      <c r="E3669" s="2">
        <v>236.0</v>
      </c>
      <c r="F3669" s="3" t="s">
        <v>623</v>
      </c>
      <c r="G3669" s="3" t="s">
        <v>693</v>
      </c>
      <c r="H3669" s="3">
        <v>1.0</v>
      </c>
      <c r="I3669" s="2">
        <f>IFERROR(vlookup(F3669,'College Conference'!$B$1:$Z$1000 , 6,False),0)</f>
        <v>6</v>
      </c>
      <c r="J3669" s="2">
        <f>IFERROR(vlookup(G3669,'College Conference'!$B$1:$Z$1000 , 6,False),0)</f>
        <v>7</v>
      </c>
    </row>
    <row r="3670">
      <c r="A3670" s="3" t="s">
        <v>600</v>
      </c>
      <c r="B3670" s="3" t="s">
        <v>11</v>
      </c>
      <c r="C3670" s="3" t="s">
        <v>120</v>
      </c>
      <c r="D3670" s="4">
        <v>45448.0</v>
      </c>
      <c r="E3670" s="2">
        <v>255.0</v>
      </c>
      <c r="F3670" s="3" t="s">
        <v>527</v>
      </c>
      <c r="G3670" s="3" t="s">
        <v>601</v>
      </c>
      <c r="H3670" s="3">
        <v>1.0</v>
      </c>
      <c r="I3670" s="2">
        <f>IFERROR(vlookup(F3670,'College Conference'!$B$1:$Z$1000 , 6,False),0)</f>
        <v>5</v>
      </c>
      <c r="J3670" s="2">
        <f>IFERROR(vlookup(G3670,'College Conference'!$B$1:$Z$1000 , 6,False),0)</f>
        <v>0</v>
      </c>
    </row>
    <row r="3671">
      <c r="A3671" s="3" t="s">
        <v>428</v>
      </c>
      <c r="B3671" s="3">
        <v>0.9</v>
      </c>
      <c r="C3671" s="3" t="s">
        <v>17</v>
      </c>
      <c r="D3671" s="4">
        <v>45445.0</v>
      </c>
      <c r="E3671" s="2">
        <v>185.0</v>
      </c>
      <c r="F3671" s="3" t="s">
        <v>320</v>
      </c>
      <c r="G3671" s="3" t="s">
        <v>402</v>
      </c>
      <c r="H3671" s="3">
        <v>1.0</v>
      </c>
      <c r="I3671" s="2">
        <f>IFERROR(vlookup(F3671,'College Conference'!$B$1:$Z$1000 , 6,False),0)</f>
        <v>3</v>
      </c>
      <c r="J3671" s="2">
        <f>IFERROR(vlookup(G3671,'College Conference'!$B$1:$Z$1000 , 6,False),0)</f>
        <v>0</v>
      </c>
    </row>
    <row r="3672">
      <c r="A3672" s="3" t="s">
        <v>1213</v>
      </c>
      <c r="B3672" s="3">
        <v>0.86</v>
      </c>
      <c r="C3672" s="3" t="s">
        <v>22</v>
      </c>
      <c r="D3672" s="2" t="s">
        <v>72</v>
      </c>
      <c r="E3672" s="2">
        <v>200.0</v>
      </c>
      <c r="F3672" s="3" t="s">
        <v>816</v>
      </c>
      <c r="G3672" s="3" t="s">
        <v>202</v>
      </c>
      <c r="H3672" s="3">
        <v>1.0</v>
      </c>
      <c r="I3672" s="2">
        <f>IFERROR(vlookup(F3672,'College Conference'!$B$1:$Z$1000 , 6,False),0)</f>
        <v>8</v>
      </c>
      <c r="J3672" s="2">
        <f>IFERROR(vlookup(G3672,'College Conference'!$B$1:$Z$1000 , 6,False),0)</f>
        <v>1</v>
      </c>
    </row>
    <row r="3673">
      <c r="A3673" s="3" t="s">
        <v>602</v>
      </c>
      <c r="B3673" s="3">
        <v>0.8</v>
      </c>
      <c r="C3673" s="3" t="s">
        <v>22</v>
      </c>
      <c r="D3673" s="4">
        <v>45422.0</v>
      </c>
      <c r="E3673" s="2">
        <v>200.0</v>
      </c>
      <c r="F3673" s="3" t="s">
        <v>527</v>
      </c>
      <c r="G3673" s="3" t="s">
        <v>344</v>
      </c>
      <c r="H3673" s="3">
        <v>1.0</v>
      </c>
      <c r="I3673" s="2">
        <f>IFERROR(vlookup(F3673,'College Conference'!$B$1:$Z$1000 , 6,False),0)</f>
        <v>5</v>
      </c>
      <c r="J3673" s="2">
        <f>IFERROR(vlookup(G3673,'College Conference'!$B$1:$Z$1000 , 6,False),0)</f>
        <v>0</v>
      </c>
    </row>
    <row r="3674">
      <c r="A3674" s="3" t="s">
        <v>4411</v>
      </c>
      <c r="B3674" s="3">
        <v>0.97</v>
      </c>
      <c r="C3674" s="3" t="s">
        <v>17</v>
      </c>
      <c r="D3674" s="4">
        <v>45421.0</v>
      </c>
      <c r="E3674" s="2">
        <v>161.0</v>
      </c>
      <c r="F3674" s="3" t="s">
        <v>816</v>
      </c>
      <c r="G3674" s="3" t="s">
        <v>951</v>
      </c>
      <c r="H3674" s="3">
        <v>1.0</v>
      </c>
      <c r="I3674" s="2">
        <f>IFERROR(vlookup(F3674,'College Conference'!$B$1:$Z$1000 , 6,False),0)</f>
        <v>8</v>
      </c>
      <c r="J3674" s="2">
        <f>IFERROR(vlookup(G3674,'College Conference'!$B$1:$Z$1000 , 6,False),0)</f>
        <v>11</v>
      </c>
    </row>
    <row r="3675">
      <c r="A3675" s="3" t="s">
        <v>968</v>
      </c>
      <c r="B3675" s="3">
        <v>0.84</v>
      </c>
      <c r="C3675" s="3" t="s">
        <v>27</v>
      </c>
      <c r="D3675" s="4">
        <v>45445.0</v>
      </c>
      <c r="E3675" s="2">
        <v>156.0</v>
      </c>
      <c r="F3675" s="3" t="s">
        <v>951</v>
      </c>
      <c r="G3675" s="3" t="s">
        <v>107</v>
      </c>
      <c r="H3675" s="3">
        <v>1.0</v>
      </c>
      <c r="I3675" s="2">
        <f>IFERROR(vlookup(F3675,'College Conference'!$B$1:$Z$1000 , 6,False),0)</f>
        <v>11</v>
      </c>
      <c r="J3675" s="2">
        <f>IFERROR(vlookup(G3675,'College Conference'!$B$1:$Z$1000 , 6,False),0)</f>
        <v>0</v>
      </c>
    </row>
    <row r="3676">
      <c r="A3676" s="3" t="s">
        <v>3023</v>
      </c>
      <c r="B3676" s="3">
        <v>0.86</v>
      </c>
      <c r="C3676" s="3" t="s">
        <v>17</v>
      </c>
      <c r="D3676" s="4">
        <v>45422.0</v>
      </c>
      <c r="E3676" s="2">
        <v>170.0</v>
      </c>
      <c r="F3676" s="3" t="s">
        <v>532</v>
      </c>
      <c r="G3676" s="3" t="s">
        <v>646</v>
      </c>
      <c r="H3676" s="3">
        <v>1.0</v>
      </c>
      <c r="I3676" s="2">
        <f>IFERROR(vlookup(F3676,'College Conference'!$B$1:$Z$1000 , 6,False),0)</f>
        <v>5</v>
      </c>
      <c r="J3676" s="2">
        <f>IFERROR(vlookup(G3676,'College Conference'!$B$1:$Z$1000 , 6,False),0)</f>
        <v>6</v>
      </c>
    </row>
    <row r="3677">
      <c r="A3677" s="3" t="s">
        <v>1064</v>
      </c>
      <c r="B3677" s="3">
        <v>0.94</v>
      </c>
      <c r="C3677" s="3" t="s">
        <v>17</v>
      </c>
      <c r="D3677" s="4">
        <v>45445.0</v>
      </c>
      <c r="E3677" s="2">
        <v>205.0</v>
      </c>
      <c r="F3677" s="3" t="s">
        <v>322</v>
      </c>
      <c r="G3677" s="3" t="s">
        <v>976</v>
      </c>
      <c r="H3677" s="3">
        <v>1.0</v>
      </c>
      <c r="I3677" s="2">
        <f>IFERROR(vlookup(F3677,'College Conference'!$B$1:$Z$1000 , 6,False),0)</f>
        <v>3</v>
      </c>
      <c r="J3677" s="2">
        <f>IFERROR(vlookup(G3677,'College Conference'!$B$1:$Z$1000 , 6,False),0)</f>
        <v>1</v>
      </c>
    </row>
    <row r="3678">
      <c r="A3678" s="3" t="s">
        <v>4412</v>
      </c>
      <c r="B3678" s="3">
        <v>0.9</v>
      </c>
      <c r="C3678" s="3" t="s">
        <v>274</v>
      </c>
      <c r="D3678" s="4">
        <v>45444.0</v>
      </c>
      <c r="E3678" s="2">
        <v>220.0</v>
      </c>
      <c r="F3678" s="3" t="s">
        <v>816</v>
      </c>
      <c r="G3678" s="3" t="s">
        <v>951</v>
      </c>
      <c r="H3678" s="3">
        <v>1.0</v>
      </c>
      <c r="I3678" s="2">
        <f>IFERROR(vlookup(F3678,'College Conference'!$B$1:$Z$1000 , 6,False),0)</f>
        <v>8</v>
      </c>
      <c r="J3678" s="2">
        <f>IFERROR(vlookup(G3678,'College Conference'!$B$1:$Z$1000 , 6,False),0)</f>
        <v>11</v>
      </c>
    </row>
    <row r="3679">
      <c r="A3679" s="3" t="s">
        <v>4113</v>
      </c>
      <c r="B3679" s="3">
        <v>0.88</v>
      </c>
      <c r="C3679" s="3" t="s">
        <v>111</v>
      </c>
      <c r="D3679" s="4">
        <v>45446.0</v>
      </c>
      <c r="E3679" s="2">
        <v>180.0</v>
      </c>
      <c r="F3679" s="3" t="s">
        <v>816</v>
      </c>
      <c r="G3679" s="3" t="s">
        <v>951</v>
      </c>
      <c r="H3679" s="3">
        <v>1.0</v>
      </c>
      <c r="I3679" s="2">
        <f>IFERROR(vlookup(F3679,'College Conference'!$B$1:$Z$1000 , 6,False),0)</f>
        <v>8</v>
      </c>
      <c r="J3679" s="2">
        <f>IFERROR(vlookup(G3679,'College Conference'!$B$1:$Z$1000 , 6,False),0)</f>
        <v>11</v>
      </c>
    </row>
    <row r="3680">
      <c r="A3680" s="3" t="s">
        <v>3345</v>
      </c>
      <c r="B3680" s="3">
        <v>0.85</v>
      </c>
      <c r="C3680" s="3" t="s">
        <v>31</v>
      </c>
      <c r="D3680" s="4">
        <v>45447.0</v>
      </c>
      <c r="E3680" s="2">
        <v>300.0</v>
      </c>
      <c r="F3680" s="3" t="s">
        <v>301</v>
      </c>
      <c r="G3680" s="3" t="s">
        <v>687</v>
      </c>
      <c r="H3680" s="3">
        <v>1.0</v>
      </c>
      <c r="I3680" s="2">
        <f>IFERROR(vlookup(F3680,'College Conference'!$B$1:$Z$1000 , 6,False),0)</f>
        <v>3</v>
      </c>
      <c r="J3680" s="2">
        <f>IFERROR(vlookup(G3680,'College Conference'!$B$1:$Z$1000 , 6,False),0)</f>
        <v>7</v>
      </c>
    </row>
    <row r="3681">
      <c r="A3681" s="3" t="s">
        <v>193</v>
      </c>
      <c r="B3681" s="3">
        <v>0.83</v>
      </c>
      <c r="C3681" s="3" t="s">
        <v>111</v>
      </c>
      <c r="D3681" s="4">
        <v>45445.0</v>
      </c>
      <c r="E3681" s="2">
        <v>185.0</v>
      </c>
      <c r="F3681" s="3" t="s">
        <v>133</v>
      </c>
      <c r="G3681" s="3" t="s">
        <v>137</v>
      </c>
      <c r="H3681" s="3">
        <v>1.0</v>
      </c>
      <c r="I3681" s="2">
        <f>IFERROR(vlookup(F3681,'College Conference'!$B$1:$Z$1000 , 6,False),0)</f>
        <v>1</v>
      </c>
      <c r="J3681" s="2">
        <f>IFERROR(vlookup(G3681,'College Conference'!$B$1:$Z$1000 , 6,False),0)</f>
        <v>0</v>
      </c>
    </row>
    <row r="3682">
      <c r="A3682" s="3" t="s">
        <v>2662</v>
      </c>
      <c r="B3682" s="3">
        <v>0.86</v>
      </c>
      <c r="C3682" s="3" t="s">
        <v>105</v>
      </c>
      <c r="D3682" s="2" t="s">
        <v>72</v>
      </c>
      <c r="E3682" s="2">
        <v>317.0</v>
      </c>
      <c r="F3682" s="3" t="s">
        <v>691</v>
      </c>
      <c r="G3682" s="3" t="s">
        <v>510</v>
      </c>
      <c r="H3682" s="3">
        <v>1.0</v>
      </c>
      <c r="I3682" s="2">
        <f>IFERROR(vlookup(F3682,'College Conference'!$B$1:$Z$1000 , 6,False),0)</f>
        <v>7</v>
      </c>
      <c r="J3682" s="2">
        <f>IFERROR(vlookup(G3682,'College Conference'!$B$1:$Z$1000 , 6,False),0)</f>
        <v>5</v>
      </c>
    </row>
    <row r="3683">
      <c r="A3683" s="3" t="s">
        <v>2213</v>
      </c>
      <c r="B3683" s="3">
        <v>0.78</v>
      </c>
      <c r="C3683" s="3" t="s">
        <v>27</v>
      </c>
      <c r="D3683" s="4">
        <v>45445.0</v>
      </c>
      <c r="E3683" s="2">
        <v>185.0</v>
      </c>
      <c r="F3683" s="3" t="s">
        <v>772</v>
      </c>
      <c r="G3683" s="3" t="s">
        <v>446</v>
      </c>
      <c r="H3683" s="3">
        <v>1.0</v>
      </c>
      <c r="I3683" s="2">
        <f>IFERROR(vlookup(F3683,'College Conference'!$B$1:$Z$1000 , 6,False),0)</f>
        <v>8</v>
      </c>
      <c r="J3683" s="2">
        <f>IFERROR(vlookup(G3683,'College Conference'!$B$1:$Z$1000 , 6,False),0)</f>
        <v>4</v>
      </c>
    </row>
    <row r="3684">
      <c r="A3684" s="3" t="s">
        <v>2480</v>
      </c>
      <c r="B3684" s="3">
        <v>0.95</v>
      </c>
      <c r="C3684" s="3" t="s">
        <v>191</v>
      </c>
      <c r="D3684" s="4">
        <v>45447.0</v>
      </c>
      <c r="E3684" s="2">
        <v>236.0</v>
      </c>
      <c r="F3684" s="3" t="s">
        <v>325</v>
      </c>
      <c r="G3684" s="3" t="s">
        <v>525</v>
      </c>
      <c r="H3684" s="3">
        <v>1.0</v>
      </c>
      <c r="I3684" s="2">
        <f>IFERROR(vlookup(F3684,'College Conference'!$B$1:$Z$1000 , 6,False),0)</f>
        <v>3</v>
      </c>
      <c r="J3684" s="2">
        <f>IFERROR(vlookup(G3684,'College Conference'!$B$1:$Z$1000 , 6,False),0)</f>
        <v>5</v>
      </c>
    </row>
    <row r="3685">
      <c r="A3685" s="3" t="s">
        <v>869</v>
      </c>
      <c r="B3685" s="3">
        <v>0.91</v>
      </c>
      <c r="C3685" s="3" t="s">
        <v>27</v>
      </c>
      <c r="D3685" s="4">
        <v>45423.0</v>
      </c>
      <c r="E3685" s="2">
        <v>170.0</v>
      </c>
      <c r="F3685" s="3" t="s">
        <v>811</v>
      </c>
      <c r="G3685" s="3" t="s">
        <v>870</v>
      </c>
      <c r="H3685" s="3">
        <v>1.0</v>
      </c>
      <c r="I3685" s="2">
        <f>IFERROR(vlookup(F3685,'College Conference'!$B$1:$Z$1000 , 6,False),0)</f>
        <v>8</v>
      </c>
      <c r="J3685" s="2">
        <f>IFERROR(vlookup(G3685,'College Conference'!$B$1:$Z$1000 , 6,False),0)</f>
        <v>0</v>
      </c>
    </row>
    <row r="3686">
      <c r="A3686" s="3" t="s">
        <v>3686</v>
      </c>
      <c r="B3686" s="3" t="s">
        <v>11</v>
      </c>
      <c r="C3686" s="3" t="s">
        <v>17</v>
      </c>
      <c r="D3686" s="4">
        <v>45423.0</v>
      </c>
      <c r="E3686" s="2">
        <v>190.0</v>
      </c>
      <c r="F3686" s="3" t="s">
        <v>3687</v>
      </c>
      <c r="G3686" s="3" t="s">
        <v>772</v>
      </c>
      <c r="H3686" s="3">
        <v>1.0</v>
      </c>
      <c r="I3686" s="2">
        <f>IFERROR(vlookup(F3686,'College Conference'!$B$1:$Z$1000 , 6,False),0)</f>
        <v>0</v>
      </c>
      <c r="J3686" s="2">
        <f>IFERROR(vlookup(G3686,'College Conference'!$B$1:$Z$1000 , 6,False),0)</f>
        <v>8</v>
      </c>
    </row>
    <row r="3687">
      <c r="A3687" s="3" t="s">
        <v>250</v>
      </c>
      <c r="B3687" s="3">
        <v>0.87</v>
      </c>
      <c r="C3687" s="3" t="s">
        <v>63</v>
      </c>
      <c r="D3687" s="4">
        <v>45447.0</v>
      </c>
      <c r="E3687" s="2">
        <v>198.0</v>
      </c>
      <c r="F3687" s="3" t="s">
        <v>774</v>
      </c>
      <c r="G3687" s="3" t="s">
        <v>251</v>
      </c>
      <c r="H3687" s="3">
        <v>1.0</v>
      </c>
      <c r="I3687" s="2">
        <f>IFERROR(vlookup(F3687,'College Conference'!$B$1:$Z$1000 , 6,False),0)</f>
        <v>8</v>
      </c>
      <c r="J3687" s="2">
        <f>IFERROR(vlookup(G3687,'College Conference'!$B$1:$Z$1000 , 6,False),0)</f>
        <v>2</v>
      </c>
    </row>
    <row r="3688">
      <c r="A3688" s="3" t="s">
        <v>3346</v>
      </c>
      <c r="B3688" s="3">
        <v>0.86</v>
      </c>
      <c r="C3688" s="3" t="s">
        <v>31</v>
      </c>
      <c r="D3688" s="4">
        <v>45448.0</v>
      </c>
      <c r="E3688" s="2">
        <v>302.0</v>
      </c>
      <c r="F3688" s="3" t="s">
        <v>404</v>
      </c>
      <c r="G3688" s="3" t="s">
        <v>711</v>
      </c>
      <c r="H3688" s="3">
        <v>1.0</v>
      </c>
      <c r="I3688" s="2">
        <f>IFERROR(vlookup(F3688,'College Conference'!$B$1:$Z$1000 , 6,False),0)</f>
        <v>3</v>
      </c>
      <c r="J3688" s="2">
        <f>IFERROR(vlookup(G3688,'College Conference'!$B$1:$Z$1000 , 6,False),0)</f>
        <v>7</v>
      </c>
    </row>
    <row r="3689">
      <c r="A3689" s="3" t="s">
        <v>3146</v>
      </c>
      <c r="B3689" s="3">
        <v>0.83</v>
      </c>
      <c r="C3689" s="3" t="s">
        <v>353</v>
      </c>
      <c r="D3689" s="4">
        <v>45447.0</v>
      </c>
      <c r="E3689" s="2">
        <v>225.0</v>
      </c>
      <c r="F3689" s="3" t="s">
        <v>808</v>
      </c>
      <c r="G3689" s="3" t="s">
        <v>631</v>
      </c>
      <c r="H3689" s="3">
        <v>1.0</v>
      </c>
      <c r="I3689" s="2">
        <f>IFERROR(vlookup(F3689,'College Conference'!$B$1:$Z$1000 , 6,False),0)</f>
        <v>8</v>
      </c>
      <c r="J3689" s="2">
        <f>IFERROR(vlookup(G3689,'College Conference'!$B$1:$Z$1000 , 6,False),0)</f>
        <v>6</v>
      </c>
    </row>
    <row r="3690">
      <c r="A3690" s="3" t="s">
        <v>679</v>
      </c>
      <c r="B3690" s="3">
        <v>0.81</v>
      </c>
      <c r="C3690" s="3" t="s">
        <v>353</v>
      </c>
      <c r="D3690" s="4">
        <v>45446.0</v>
      </c>
      <c r="E3690" s="2">
        <v>245.0</v>
      </c>
      <c r="F3690" s="3" t="s">
        <v>631</v>
      </c>
      <c r="G3690" s="3" t="s">
        <v>55</v>
      </c>
      <c r="H3690" s="3">
        <v>1.0</v>
      </c>
      <c r="I3690" s="2">
        <f>IFERROR(vlookup(F3690,'College Conference'!$B$1:$Z$1000 , 6,False),0)</f>
        <v>6</v>
      </c>
      <c r="J3690" s="2">
        <f>IFERROR(vlookup(G3690,'College Conference'!$B$1:$Z$1000 , 6,False),0)</f>
        <v>0</v>
      </c>
    </row>
    <row r="3691">
      <c r="A3691" s="3" t="s">
        <v>3147</v>
      </c>
      <c r="B3691" s="3">
        <v>0.8</v>
      </c>
      <c r="C3691" s="3" t="s">
        <v>27</v>
      </c>
      <c r="D3691" s="2" t="s">
        <v>72</v>
      </c>
      <c r="E3691" s="2">
        <v>185.0</v>
      </c>
      <c r="F3691" s="3" t="s">
        <v>774</v>
      </c>
      <c r="G3691" s="3" t="s">
        <v>610</v>
      </c>
      <c r="H3691" s="3">
        <v>1.0</v>
      </c>
      <c r="I3691" s="2">
        <f>IFERROR(vlookup(F3691,'College Conference'!$B$1:$Z$1000 , 6,False),0)</f>
        <v>8</v>
      </c>
      <c r="J3691" s="2">
        <f>IFERROR(vlookup(G3691,'College Conference'!$B$1:$Z$1000 , 6,False),0)</f>
        <v>6</v>
      </c>
    </row>
    <row r="3692">
      <c r="A3692" s="3" t="s">
        <v>3095</v>
      </c>
      <c r="B3692" s="3">
        <v>0.78</v>
      </c>
      <c r="C3692" s="3" t="s">
        <v>27</v>
      </c>
      <c r="D3692" s="4">
        <v>45422.0</v>
      </c>
      <c r="E3692" s="2">
        <v>196.0</v>
      </c>
      <c r="F3692" s="3" t="s">
        <v>740</v>
      </c>
      <c r="G3692" s="3" t="s">
        <v>631</v>
      </c>
      <c r="H3692" s="3">
        <v>1.0</v>
      </c>
      <c r="I3692" s="2">
        <f>IFERROR(vlookup(F3692,'College Conference'!$B$1:$Z$1000 , 6,False),0)</f>
        <v>7</v>
      </c>
      <c r="J3692" s="2">
        <f>IFERROR(vlookup(G3692,'College Conference'!$B$1:$Z$1000 , 6,False),0)</f>
        <v>6</v>
      </c>
    </row>
    <row r="3693">
      <c r="A3693" s="3" t="s">
        <v>2774</v>
      </c>
      <c r="B3693" s="3">
        <v>0.75</v>
      </c>
      <c r="C3693" s="3" t="s">
        <v>120</v>
      </c>
      <c r="D3693" s="4">
        <v>45448.0</v>
      </c>
      <c r="E3693" s="2">
        <v>230.0</v>
      </c>
      <c r="F3693" s="3" t="s">
        <v>1218</v>
      </c>
      <c r="G3693" s="3" t="s">
        <v>527</v>
      </c>
      <c r="H3693" s="3">
        <v>1.0</v>
      </c>
      <c r="I3693" s="2">
        <f>IFERROR(vlookup(F3693,'College Conference'!$B$1:$Z$1000 , 6,False),0)</f>
        <v>9</v>
      </c>
      <c r="J3693" s="2">
        <f>IFERROR(vlookup(G3693,'College Conference'!$B$1:$Z$1000 , 6,False),0)</f>
        <v>5</v>
      </c>
    </row>
    <row r="3694">
      <c r="A3694" s="3" t="s">
        <v>194</v>
      </c>
      <c r="B3694" s="3">
        <v>0.78</v>
      </c>
      <c r="C3694" s="3" t="s">
        <v>111</v>
      </c>
      <c r="D3694" s="4">
        <v>45447.0</v>
      </c>
      <c r="E3694" s="2">
        <v>212.0</v>
      </c>
      <c r="F3694" s="3" t="s">
        <v>156</v>
      </c>
      <c r="G3694" s="3" t="s">
        <v>195</v>
      </c>
      <c r="H3694" s="3">
        <v>1.0</v>
      </c>
      <c r="I3694" s="2">
        <f>IFERROR(vlookup(F3694,'College Conference'!$B$1:$Z$1000 , 6,False),0)</f>
        <v>1</v>
      </c>
      <c r="J3694" s="2">
        <f>IFERROR(vlookup(G3694,'College Conference'!$B$1:$Z$1000 , 6,False),0)</f>
        <v>0</v>
      </c>
    </row>
    <row r="3695">
      <c r="A3695" s="3" t="s">
        <v>871</v>
      </c>
      <c r="B3695" s="3">
        <v>0.8</v>
      </c>
      <c r="C3695" s="3" t="s">
        <v>353</v>
      </c>
      <c r="D3695" s="4">
        <v>45447.0</v>
      </c>
      <c r="E3695" s="2">
        <v>200.0</v>
      </c>
      <c r="F3695" s="3" t="s">
        <v>796</v>
      </c>
      <c r="G3695" s="3" t="s">
        <v>309</v>
      </c>
      <c r="H3695" s="3">
        <v>1.0</v>
      </c>
      <c r="I3695" s="2">
        <f>IFERROR(vlookup(F3695,'College Conference'!$B$1:$Z$1000 , 6,False),0)</f>
        <v>8</v>
      </c>
      <c r="J3695" s="2">
        <f>IFERROR(vlookup(G3695,'College Conference'!$B$1:$Z$1000 , 6,False),0)</f>
        <v>0</v>
      </c>
    </row>
    <row r="3696">
      <c r="A3696" s="3" t="s">
        <v>2663</v>
      </c>
      <c r="B3696" s="3">
        <v>0.9</v>
      </c>
      <c r="C3696" s="3" t="s">
        <v>31</v>
      </c>
      <c r="D3696" s="4">
        <v>45449.0</v>
      </c>
      <c r="E3696" s="2">
        <v>300.0</v>
      </c>
      <c r="F3696" s="3" t="s">
        <v>1131</v>
      </c>
      <c r="G3696" s="3" t="s">
        <v>527</v>
      </c>
      <c r="H3696" s="3">
        <v>1.0</v>
      </c>
      <c r="I3696" s="2">
        <f>IFERROR(vlookup(F3696,'College Conference'!$B$1:$Z$1000 , 6,False),0)</f>
        <v>7</v>
      </c>
      <c r="J3696" s="2">
        <f>IFERROR(vlookup(G3696,'College Conference'!$B$1:$Z$1000 , 6,False),0)</f>
        <v>5</v>
      </c>
    </row>
    <row r="3697">
      <c r="A3697" s="3" t="s">
        <v>2481</v>
      </c>
      <c r="B3697" s="3">
        <v>0.89</v>
      </c>
      <c r="C3697" s="3" t="s">
        <v>17</v>
      </c>
      <c r="D3697" s="4">
        <v>45444.0</v>
      </c>
      <c r="E3697" s="2">
        <v>170.0</v>
      </c>
      <c r="F3697" s="3" t="s">
        <v>404</v>
      </c>
      <c r="G3697" s="3" t="s">
        <v>510</v>
      </c>
      <c r="H3697" s="3">
        <v>1.0</v>
      </c>
      <c r="I3697" s="2">
        <f>IFERROR(vlookup(F3697,'College Conference'!$B$1:$Z$1000 , 6,False),0)</f>
        <v>3</v>
      </c>
      <c r="J3697" s="2">
        <f>IFERROR(vlookup(G3697,'College Conference'!$B$1:$Z$1000 , 6,False),0)</f>
        <v>5</v>
      </c>
    </row>
    <row r="3698">
      <c r="A3698" s="3" t="s">
        <v>2184</v>
      </c>
      <c r="B3698" s="3">
        <v>0.84</v>
      </c>
      <c r="C3698" s="3" t="s">
        <v>274</v>
      </c>
      <c r="D3698" s="2" t="s">
        <v>72</v>
      </c>
      <c r="E3698" s="2">
        <v>215.0</v>
      </c>
      <c r="F3698" s="3" t="s">
        <v>691</v>
      </c>
      <c r="G3698" s="3" t="s">
        <v>503</v>
      </c>
      <c r="H3698" s="3">
        <v>1.0</v>
      </c>
      <c r="I3698" s="2">
        <f>IFERROR(vlookup(F3698,'College Conference'!$B$1:$Z$1000 , 6,False),0)</f>
        <v>7</v>
      </c>
      <c r="J3698" s="2">
        <f>IFERROR(vlookup(G3698,'College Conference'!$B$1:$Z$1000 , 6,False),0)</f>
        <v>4</v>
      </c>
    </row>
    <row r="3699">
      <c r="A3699" s="3" t="s">
        <v>1214</v>
      </c>
      <c r="B3699" s="3">
        <v>0.88</v>
      </c>
      <c r="C3699" s="3" t="s">
        <v>191</v>
      </c>
      <c r="D3699" s="4">
        <v>45445.0</v>
      </c>
      <c r="E3699" s="2">
        <v>210.0</v>
      </c>
      <c r="F3699" s="3" t="s">
        <v>783</v>
      </c>
      <c r="G3699" s="3" t="s">
        <v>222</v>
      </c>
      <c r="H3699" s="3">
        <v>1.0</v>
      </c>
      <c r="I3699" s="2">
        <f>IFERROR(vlookup(F3699,'College Conference'!$B$1:$Z$1000 , 6,False),0)</f>
        <v>8</v>
      </c>
      <c r="J3699" s="2">
        <f>IFERROR(vlookup(G3699,'College Conference'!$B$1:$Z$1000 , 6,False),0)</f>
        <v>1</v>
      </c>
    </row>
    <row r="3700">
      <c r="A3700" s="3" t="s">
        <v>680</v>
      </c>
      <c r="B3700" s="3">
        <v>0.76</v>
      </c>
      <c r="C3700" s="3" t="s">
        <v>105</v>
      </c>
      <c r="D3700" s="4">
        <v>45447.0</v>
      </c>
      <c r="E3700" s="2">
        <v>240.0</v>
      </c>
      <c r="F3700" s="3" t="s">
        <v>631</v>
      </c>
      <c r="G3700" s="3" t="s">
        <v>93</v>
      </c>
      <c r="H3700" s="3">
        <v>1.0</v>
      </c>
      <c r="I3700" s="2">
        <f>IFERROR(vlookup(F3700,'College Conference'!$B$1:$Z$1000 , 6,False),0)</f>
        <v>6</v>
      </c>
      <c r="J3700" s="2">
        <f>IFERROR(vlookup(G3700,'College Conference'!$B$1:$Z$1000 , 6,False),0)</f>
        <v>0</v>
      </c>
    </row>
    <row r="3701">
      <c r="A3701" s="3" t="s">
        <v>681</v>
      </c>
      <c r="B3701" s="3">
        <v>0.76</v>
      </c>
      <c r="C3701" s="3" t="s">
        <v>191</v>
      </c>
      <c r="D3701" s="4">
        <v>45445.0</v>
      </c>
      <c r="E3701" s="2">
        <v>218.0</v>
      </c>
      <c r="F3701" s="3" t="s">
        <v>631</v>
      </c>
      <c r="G3701" s="3" t="s">
        <v>32</v>
      </c>
      <c r="H3701" s="3">
        <v>1.0</v>
      </c>
      <c r="I3701" s="2">
        <f>IFERROR(vlookup(F3701,'College Conference'!$B$1:$Z$1000 , 6,False),0)</f>
        <v>6</v>
      </c>
      <c r="J3701" s="2">
        <f>IFERROR(vlookup(G3701,'College Conference'!$B$1:$Z$1000 , 6,False),0)</f>
        <v>0</v>
      </c>
    </row>
    <row r="3702">
      <c r="A3702" s="3" t="s">
        <v>3416</v>
      </c>
      <c r="B3702" s="3" t="s">
        <v>11</v>
      </c>
      <c r="C3702" s="3" t="s">
        <v>279</v>
      </c>
      <c r="D3702" s="2" t="s">
        <v>72</v>
      </c>
      <c r="E3702" s="2">
        <v>220.0</v>
      </c>
      <c r="F3702" s="3" t="s">
        <v>545</v>
      </c>
      <c r="G3702" s="3" t="s">
        <v>693</v>
      </c>
      <c r="H3702" s="3">
        <v>1.0</v>
      </c>
      <c r="I3702" s="2">
        <f>IFERROR(vlookup(F3702,'College Conference'!$B$1:$Z$1000 , 6,False),0)</f>
        <v>5</v>
      </c>
      <c r="J3702" s="2">
        <f>IFERROR(vlookup(G3702,'College Conference'!$B$1:$Z$1000 , 6,False),0)</f>
        <v>7</v>
      </c>
    </row>
    <row r="3703">
      <c r="A3703" s="3" t="s">
        <v>2845</v>
      </c>
      <c r="B3703" s="3" t="s">
        <v>11</v>
      </c>
      <c r="C3703" s="3" t="s">
        <v>17</v>
      </c>
      <c r="D3703" s="4">
        <v>45446.0</v>
      </c>
      <c r="E3703" s="2">
        <v>190.0</v>
      </c>
      <c r="F3703" s="3" t="s">
        <v>304</v>
      </c>
      <c r="G3703" s="3" t="s">
        <v>635</v>
      </c>
      <c r="H3703" s="3">
        <v>1.0</v>
      </c>
      <c r="I3703" s="2">
        <f>IFERROR(vlookup(F3703,'College Conference'!$B$1:$Z$1000 , 6,False),0)</f>
        <v>0</v>
      </c>
      <c r="J3703" s="2">
        <f>IFERROR(vlookup(G3703,'College Conference'!$B$1:$Z$1000 , 6,False),0)</f>
        <v>6</v>
      </c>
    </row>
    <row r="3704">
      <c r="A3704" s="3" t="s">
        <v>757</v>
      </c>
      <c r="B3704" s="3">
        <v>87.22</v>
      </c>
      <c r="C3704" s="3" t="s">
        <v>22</v>
      </c>
      <c r="D3704" s="5">
        <v>45423.0</v>
      </c>
      <c r="E3704" s="3">
        <v>209.0</v>
      </c>
      <c r="F3704" s="3" t="s">
        <v>714</v>
      </c>
      <c r="G3704" s="3" t="s">
        <v>758</v>
      </c>
      <c r="H3704" s="3">
        <v>1.0</v>
      </c>
      <c r="I3704" s="2">
        <f>IFERROR(vlookup(F3704,'College Conference'!$B$1:$Z$1000 , 6,False),0)</f>
        <v>7</v>
      </c>
      <c r="J3704" s="2">
        <f>IFERROR(vlookup(G3704,'College Conference'!$B$1:$Z$1000 , 6,False),0)</f>
        <v>0</v>
      </c>
    </row>
    <row r="3705">
      <c r="A3705" s="3" t="s">
        <v>196</v>
      </c>
      <c r="B3705" s="3">
        <v>82.5</v>
      </c>
      <c r="C3705" s="3" t="s">
        <v>52</v>
      </c>
      <c r="D3705" s="5">
        <v>45445.0</v>
      </c>
      <c r="E3705" s="3">
        <v>220.0</v>
      </c>
      <c r="F3705" s="3" t="s">
        <v>149</v>
      </c>
      <c r="G3705" s="3" t="s">
        <v>197</v>
      </c>
      <c r="H3705" s="3">
        <v>1.0</v>
      </c>
      <c r="I3705" s="2">
        <f>IFERROR(vlookup(F3705,'College Conference'!$B$1:$Z$1000 , 6,False),0)</f>
        <v>1</v>
      </c>
      <c r="J3705" s="2">
        <f>IFERROR(vlookup(G3705,'College Conference'!$B$1:$Z$1000 , 6,False),0)</f>
        <v>0</v>
      </c>
    </row>
    <row r="3706">
      <c r="A3706" s="3" t="s">
        <v>196</v>
      </c>
      <c r="B3706" s="3">
        <v>82.5</v>
      </c>
      <c r="C3706" s="3" t="s">
        <v>52</v>
      </c>
      <c r="D3706" s="5">
        <v>45445.0</v>
      </c>
      <c r="E3706" s="3">
        <v>220.0</v>
      </c>
      <c r="F3706" s="3" t="s">
        <v>149</v>
      </c>
      <c r="G3706" s="3" t="s">
        <v>198</v>
      </c>
      <c r="H3706" s="3">
        <v>1.0</v>
      </c>
      <c r="I3706" s="2">
        <f>IFERROR(vlookup(F3706,'College Conference'!$B$1:$Z$1000 , 6,False),0)</f>
        <v>1</v>
      </c>
      <c r="J3706" s="2">
        <f>IFERROR(vlookup(G3706,'College Conference'!$B$1:$Z$1000 , 6,False),0)</f>
        <v>0</v>
      </c>
    </row>
    <row r="3707">
      <c r="A3707" s="3" t="s">
        <v>199</v>
      </c>
      <c r="B3707" s="3">
        <v>94.84</v>
      </c>
      <c r="C3707" s="3" t="s">
        <v>78</v>
      </c>
      <c r="D3707" s="5">
        <v>45448.0</v>
      </c>
      <c r="E3707" s="3">
        <v>228.0</v>
      </c>
      <c r="F3707" s="3" t="s">
        <v>171</v>
      </c>
      <c r="G3707" s="3" t="s">
        <v>200</v>
      </c>
      <c r="H3707" s="3">
        <v>1.0</v>
      </c>
      <c r="I3707" s="2">
        <f>IFERROR(vlookup(F3707,'College Conference'!$B$1:$Z$1000 , 6,False),0)</f>
        <v>1</v>
      </c>
      <c r="J3707" s="2">
        <f>IFERROR(vlookup(G3707,'College Conference'!$B$1:$Z$1000 , 6,False),0)</f>
        <v>0</v>
      </c>
    </row>
    <row r="3708">
      <c r="A3708" s="3" t="s">
        <v>201</v>
      </c>
      <c r="B3708" s="3">
        <v>80.08</v>
      </c>
      <c r="C3708" s="3" t="s">
        <v>12</v>
      </c>
      <c r="D3708" s="5">
        <v>45446.0</v>
      </c>
      <c r="E3708" s="3">
        <v>230.0</v>
      </c>
      <c r="F3708" s="3" t="s">
        <v>202</v>
      </c>
      <c r="G3708" s="3" t="s">
        <v>203</v>
      </c>
      <c r="H3708" s="3">
        <v>1.0</v>
      </c>
      <c r="I3708" s="2">
        <f>IFERROR(vlookup(F3708,'College Conference'!$B$1:$Z$1000 , 6,False),0)</f>
        <v>1</v>
      </c>
      <c r="J3708" s="2">
        <f>IFERROR(vlookup(G3708,'College Conference'!$B$1:$Z$1000 , 6,False),0)</f>
        <v>0</v>
      </c>
    </row>
    <row r="3709">
      <c r="A3709" s="3" t="s">
        <v>204</v>
      </c>
      <c r="B3709" s="3">
        <v>80.68</v>
      </c>
      <c r="C3709" s="3" t="s">
        <v>78</v>
      </c>
      <c r="D3709" s="5">
        <v>45447.0</v>
      </c>
      <c r="E3709" s="3">
        <v>210.0</v>
      </c>
      <c r="F3709" s="3" t="s">
        <v>143</v>
      </c>
      <c r="G3709" s="3" t="s">
        <v>205</v>
      </c>
      <c r="H3709" s="3">
        <v>1.0</v>
      </c>
      <c r="I3709" s="2">
        <f>IFERROR(vlookup(F3709,'College Conference'!$B$1:$Z$1000 , 6,False),0)</f>
        <v>1</v>
      </c>
      <c r="J3709" s="2">
        <f>IFERROR(vlookup(G3709,'College Conference'!$B$1:$Z$1000 , 6,False),0)</f>
        <v>0</v>
      </c>
    </row>
    <row r="3710">
      <c r="A3710" s="3" t="s">
        <v>206</v>
      </c>
      <c r="B3710" s="3">
        <v>77.05</v>
      </c>
      <c r="C3710" s="3" t="s">
        <v>17</v>
      </c>
      <c r="D3710" s="5">
        <v>45444.0</v>
      </c>
      <c r="E3710" s="3">
        <v>195.0</v>
      </c>
      <c r="F3710" s="3" t="s">
        <v>143</v>
      </c>
      <c r="G3710" s="3" t="s">
        <v>207</v>
      </c>
      <c r="H3710" s="3">
        <v>1.0</v>
      </c>
      <c r="I3710" s="2">
        <f>IFERROR(vlookup(F3710,'College Conference'!$B$1:$Z$1000 , 6,False),0)</f>
        <v>1</v>
      </c>
      <c r="J3710" s="2">
        <f>IFERROR(vlookup(G3710,'College Conference'!$B$1:$Z$1000 , 6,False),0)</f>
        <v>0</v>
      </c>
    </row>
    <row r="3711">
      <c r="A3711" s="3" t="s">
        <v>208</v>
      </c>
      <c r="B3711" s="3">
        <v>78.77</v>
      </c>
      <c r="C3711" s="3" t="s">
        <v>27</v>
      </c>
      <c r="D3711" s="3" t="s">
        <v>209</v>
      </c>
      <c r="E3711" s="3">
        <v>200.0</v>
      </c>
      <c r="F3711" s="3" t="s">
        <v>143</v>
      </c>
      <c r="G3711" s="3" t="s">
        <v>210</v>
      </c>
      <c r="H3711" s="3">
        <v>1.0</v>
      </c>
      <c r="I3711" s="2">
        <f>IFERROR(vlookup(F3711,'College Conference'!$B$1:$Z$1000 , 6,False),0)</f>
        <v>1</v>
      </c>
      <c r="J3711" s="2">
        <f>IFERROR(vlookup(G3711,'College Conference'!$B$1:$Z$1000 , 6,False),0)</f>
        <v>0</v>
      </c>
    </row>
    <row r="3712">
      <c r="A3712" s="3" t="s">
        <v>759</v>
      </c>
      <c r="B3712" s="3">
        <v>83.5</v>
      </c>
      <c r="C3712" s="3" t="s">
        <v>31</v>
      </c>
      <c r="D3712" s="5">
        <v>45450.0</v>
      </c>
      <c r="E3712" s="3">
        <v>295.0</v>
      </c>
      <c r="F3712" s="3" t="s">
        <v>736</v>
      </c>
      <c r="G3712" s="3" t="s">
        <v>760</v>
      </c>
      <c r="H3712" s="3">
        <v>1.0</v>
      </c>
      <c r="I3712" s="2">
        <f>IFERROR(vlookup(F3712,'College Conference'!$B$1:$Z$1000 , 6,False),0)</f>
        <v>7</v>
      </c>
      <c r="J3712" s="2">
        <f>IFERROR(vlookup(G3712,'College Conference'!$B$1:$Z$1000 , 6,False),0)</f>
        <v>0</v>
      </c>
    </row>
    <row r="3713">
      <c r="A3713" s="3" t="s">
        <v>250</v>
      </c>
      <c r="B3713" s="3">
        <v>87.43</v>
      </c>
      <c r="C3713" s="3" t="s">
        <v>17</v>
      </c>
      <c r="D3713" s="5">
        <v>45447.0</v>
      </c>
      <c r="E3713" s="3">
        <v>198.0</v>
      </c>
      <c r="F3713" s="3" t="s">
        <v>774</v>
      </c>
      <c r="G3713" s="3" t="s">
        <v>872</v>
      </c>
      <c r="H3713" s="3">
        <v>1.0</v>
      </c>
      <c r="I3713" s="2">
        <f>IFERROR(vlookup(F3713,'College Conference'!$B$1:$Z$1000 , 6,False),0)</f>
        <v>8</v>
      </c>
      <c r="J3713" s="2">
        <f>IFERROR(vlookup(G3713,'College Conference'!$B$1:$Z$1000 , 6,False),0)</f>
        <v>0</v>
      </c>
    </row>
    <row r="3714">
      <c r="A3714" s="3" t="s">
        <v>211</v>
      </c>
      <c r="B3714" s="3">
        <v>76.55</v>
      </c>
      <c r="C3714" s="3" t="s">
        <v>12</v>
      </c>
      <c r="D3714" s="5">
        <v>45446.0</v>
      </c>
      <c r="E3714" s="3">
        <v>260.0</v>
      </c>
      <c r="F3714" s="3" t="s">
        <v>171</v>
      </c>
      <c r="G3714" s="3" t="s">
        <v>212</v>
      </c>
      <c r="H3714" s="3">
        <v>1.0</v>
      </c>
      <c r="I3714" s="2">
        <f>IFERROR(vlookup(F3714,'College Conference'!$B$1:$Z$1000 , 6,False),0)</f>
        <v>1</v>
      </c>
      <c r="J3714" s="2">
        <f>IFERROR(vlookup(G3714,'College Conference'!$B$1:$Z$1000 , 6,False),0)</f>
        <v>0</v>
      </c>
    </row>
    <row r="3715">
      <c r="A3715" s="3" t="s">
        <v>213</v>
      </c>
      <c r="B3715" s="3">
        <v>78.5</v>
      </c>
      <c r="C3715" s="3" t="s">
        <v>22</v>
      </c>
      <c r="D3715" s="5">
        <v>45420.0</v>
      </c>
      <c r="E3715" s="3">
        <v>189.0</v>
      </c>
      <c r="F3715" s="3" t="s">
        <v>161</v>
      </c>
      <c r="G3715" s="3" t="s">
        <v>214</v>
      </c>
      <c r="H3715" s="3">
        <v>1.0</v>
      </c>
      <c r="I3715" s="2">
        <f>IFERROR(vlookup(F3715,'College Conference'!$B$1:$Z$1000 , 6,False),0)</f>
        <v>1</v>
      </c>
      <c r="J3715" s="2">
        <f>IFERROR(vlookup(G3715,'College Conference'!$B$1:$Z$1000 , 6,False),0)</f>
        <v>0</v>
      </c>
    </row>
    <row r="3716">
      <c r="A3716" s="3" t="s">
        <v>761</v>
      </c>
      <c r="B3716" s="3">
        <v>97.22</v>
      </c>
      <c r="C3716" s="3" t="s">
        <v>78</v>
      </c>
      <c r="D3716" s="5">
        <v>45445.0</v>
      </c>
      <c r="E3716" s="3">
        <v>201.0</v>
      </c>
      <c r="F3716" s="3" t="s">
        <v>703</v>
      </c>
      <c r="G3716" s="3" t="s">
        <v>762</v>
      </c>
      <c r="H3716" s="3">
        <v>1.0</v>
      </c>
      <c r="I3716" s="2">
        <f>IFERROR(vlookup(F3716,'College Conference'!$B$1:$Z$1000 , 6,False),0)</f>
        <v>7</v>
      </c>
      <c r="J3716" s="2">
        <f>IFERROR(vlookup(G3716,'College Conference'!$B$1:$Z$1000 , 6,False),0)</f>
        <v>0</v>
      </c>
    </row>
    <row r="3717">
      <c r="A3717" s="3" t="s">
        <v>429</v>
      </c>
      <c r="B3717" s="3">
        <v>91.12</v>
      </c>
      <c r="C3717" s="3" t="s">
        <v>78</v>
      </c>
      <c r="D3717" s="5">
        <v>45447.0</v>
      </c>
      <c r="E3717" s="3">
        <v>222.0</v>
      </c>
      <c r="F3717" s="3" t="s">
        <v>298</v>
      </c>
      <c r="G3717" s="3" t="s">
        <v>430</v>
      </c>
      <c r="H3717" s="3">
        <v>1.0</v>
      </c>
      <c r="I3717" s="2">
        <f>IFERROR(vlookup(F3717,'College Conference'!$B$1:$Z$1000 , 6,False),0)</f>
        <v>3</v>
      </c>
      <c r="J3717" s="2">
        <f>IFERROR(vlookup(G3717,'College Conference'!$B$1:$Z$1000 , 6,False),0)</f>
        <v>0</v>
      </c>
    </row>
    <row r="3718">
      <c r="A3718" s="3" t="s">
        <v>873</v>
      </c>
      <c r="B3718" s="3">
        <v>89.45</v>
      </c>
      <c r="C3718" s="3" t="s">
        <v>78</v>
      </c>
      <c r="D3718" s="5">
        <v>45447.0</v>
      </c>
      <c r="E3718" s="3">
        <v>221.0</v>
      </c>
      <c r="F3718" s="3" t="s">
        <v>843</v>
      </c>
      <c r="G3718" s="3" t="s">
        <v>874</v>
      </c>
      <c r="H3718" s="3">
        <v>1.0</v>
      </c>
      <c r="I3718" s="2">
        <f>IFERROR(vlookup(F3718,'College Conference'!$B$1:$Z$1000 , 6,False),0)</f>
        <v>8</v>
      </c>
      <c r="J3718" s="2">
        <f>IFERROR(vlookup(G3718,'College Conference'!$B$1:$Z$1000 , 6,False),0)</f>
        <v>0</v>
      </c>
    </row>
    <row r="3719">
      <c r="A3719" s="3" t="s">
        <v>875</v>
      </c>
      <c r="B3719" s="3">
        <v>84.13</v>
      </c>
      <c r="C3719" s="3" t="s">
        <v>63</v>
      </c>
      <c r="D3719" s="5">
        <v>45445.0</v>
      </c>
      <c r="E3719" s="3">
        <v>215.0</v>
      </c>
      <c r="F3719" s="3" t="s">
        <v>806</v>
      </c>
      <c r="G3719" s="3" t="s">
        <v>876</v>
      </c>
      <c r="H3719" s="3">
        <v>1.0</v>
      </c>
      <c r="I3719" s="2">
        <f>IFERROR(vlookup(F3719,'College Conference'!$B$1:$Z$1000 , 6,False),0)</f>
        <v>8</v>
      </c>
      <c r="J3719" s="2">
        <f>IFERROR(vlookup(G3719,'College Conference'!$B$1:$Z$1000 , 6,False),0)</f>
        <v>0</v>
      </c>
    </row>
    <row r="3720">
      <c r="A3720" s="3" t="s">
        <v>215</v>
      </c>
      <c r="B3720" s="3">
        <v>75.82</v>
      </c>
      <c r="C3720" s="3" t="s">
        <v>12</v>
      </c>
      <c r="D3720" s="5">
        <v>45450.0</v>
      </c>
      <c r="E3720" s="3">
        <v>270.0</v>
      </c>
      <c r="F3720" s="3" t="s">
        <v>143</v>
      </c>
      <c r="G3720" s="3" t="s">
        <v>210</v>
      </c>
      <c r="H3720" s="3">
        <v>1.0</v>
      </c>
      <c r="I3720" s="2">
        <f>IFERROR(vlookup(F3720,'College Conference'!$B$1:$Z$1000 , 6,False),0)</f>
        <v>1</v>
      </c>
      <c r="J3720" s="2">
        <f>IFERROR(vlookup(G3720,'College Conference'!$B$1:$Z$1000 , 6,False),0)</f>
        <v>0</v>
      </c>
    </row>
    <row r="3721">
      <c r="A3721" s="3" t="s">
        <v>431</v>
      </c>
      <c r="B3721" s="3">
        <v>86.53</v>
      </c>
      <c r="C3721" s="3" t="s">
        <v>52</v>
      </c>
      <c r="D3721" s="5">
        <v>45444.0</v>
      </c>
      <c r="E3721" s="3">
        <v>195.0</v>
      </c>
      <c r="F3721" s="3" t="s">
        <v>404</v>
      </c>
      <c r="G3721" s="3" t="s">
        <v>432</v>
      </c>
      <c r="H3721" s="3">
        <v>1.0</v>
      </c>
      <c r="I3721" s="2">
        <f>IFERROR(vlookup(F3721,'College Conference'!$B$1:$Z$1000 , 6,False),0)</f>
        <v>3</v>
      </c>
      <c r="J3721" s="2">
        <f>IFERROR(vlookup(G3721,'College Conference'!$B$1:$Z$1000 , 6,False),0)</f>
        <v>0</v>
      </c>
    </row>
    <row r="3722">
      <c r="A3722" s="3" t="s">
        <v>969</v>
      </c>
      <c r="B3722" s="3">
        <v>81.12</v>
      </c>
      <c r="C3722" s="3" t="s">
        <v>78</v>
      </c>
      <c r="D3722" s="5">
        <v>45446.0</v>
      </c>
      <c r="E3722" s="3">
        <v>171.0</v>
      </c>
      <c r="F3722" s="3" t="s">
        <v>951</v>
      </c>
      <c r="G3722" s="3" t="s">
        <v>203</v>
      </c>
      <c r="H3722" s="3">
        <v>1.0</v>
      </c>
      <c r="I3722" s="2">
        <f>IFERROR(vlookup(F3722,'College Conference'!$B$1:$Z$1000 , 6,False),0)</f>
        <v>11</v>
      </c>
      <c r="J3722" s="2">
        <f>IFERROR(vlookup(G3722,'College Conference'!$B$1:$Z$1000 , 6,False),0)</f>
        <v>0</v>
      </c>
    </row>
    <row r="3723">
      <c r="A3723" s="3" t="s">
        <v>763</v>
      </c>
      <c r="B3723" s="3">
        <v>83.08</v>
      </c>
      <c r="C3723" s="3" t="s">
        <v>12</v>
      </c>
      <c r="D3723" s="5">
        <v>45447.0</v>
      </c>
      <c r="E3723" s="3">
        <v>235.0</v>
      </c>
      <c r="F3723" s="3" t="s">
        <v>695</v>
      </c>
      <c r="G3723" s="3" t="s">
        <v>764</v>
      </c>
      <c r="H3723" s="3">
        <v>1.0</v>
      </c>
      <c r="I3723" s="2">
        <f>IFERROR(vlookup(F3723,'College Conference'!$B$1:$Z$1000 , 6,False),0)</f>
        <v>7</v>
      </c>
      <c r="J3723" s="2">
        <f>IFERROR(vlookup(G3723,'College Conference'!$B$1:$Z$1000 , 6,False),0)</f>
        <v>0</v>
      </c>
    </row>
    <row r="3724">
      <c r="A3724" s="3" t="s">
        <v>681</v>
      </c>
      <c r="B3724" s="3">
        <v>79.08</v>
      </c>
      <c r="C3724" s="3" t="s">
        <v>52</v>
      </c>
      <c r="D3724" s="5">
        <v>45444.0</v>
      </c>
      <c r="E3724" s="3">
        <v>230.0</v>
      </c>
      <c r="F3724" s="3" t="s">
        <v>631</v>
      </c>
      <c r="G3724" s="3" t="s">
        <v>682</v>
      </c>
      <c r="H3724" s="3">
        <v>1.0</v>
      </c>
      <c r="I3724" s="2">
        <f>IFERROR(vlookup(F3724,'College Conference'!$B$1:$Z$1000 , 6,False),0)</f>
        <v>6</v>
      </c>
      <c r="J3724" s="2">
        <f>IFERROR(vlookup(G3724,'College Conference'!$B$1:$Z$1000 , 6,False),0)</f>
        <v>0</v>
      </c>
    </row>
    <row r="3725">
      <c r="A3725" s="3" t="s">
        <v>877</v>
      </c>
      <c r="B3725" s="3">
        <v>81.78</v>
      </c>
      <c r="C3725" s="3" t="s">
        <v>17</v>
      </c>
      <c r="D3725" s="5">
        <v>45444.0</v>
      </c>
      <c r="E3725" s="3">
        <v>193.0</v>
      </c>
      <c r="F3725" s="3" t="s">
        <v>779</v>
      </c>
      <c r="G3725" s="3" t="s">
        <v>878</v>
      </c>
      <c r="H3725" s="3">
        <v>1.0</v>
      </c>
      <c r="I3725" s="2">
        <f>IFERROR(vlookup(F3725,'College Conference'!$B$1:$Z$1000 , 6,False),0)</f>
        <v>8</v>
      </c>
      <c r="J3725" s="2">
        <f>IFERROR(vlookup(G3725,'College Conference'!$B$1:$Z$1000 , 6,False),0)</f>
        <v>0</v>
      </c>
    </row>
    <row r="3726">
      <c r="A3726" s="3" t="s">
        <v>879</v>
      </c>
      <c r="B3726" s="3">
        <v>79.55</v>
      </c>
      <c r="C3726" s="3" t="s">
        <v>22</v>
      </c>
      <c r="D3726" s="3" t="s">
        <v>209</v>
      </c>
      <c r="E3726" s="3">
        <v>270.0</v>
      </c>
      <c r="F3726" s="3" t="s">
        <v>774</v>
      </c>
      <c r="G3726" s="3" t="s">
        <v>207</v>
      </c>
      <c r="H3726" s="3">
        <v>1.0</v>
      </c>
      <c r="I3726" s="2">
        <f>IFERROR(vlookup(F3726,'College Conference'!$B$1:$Z$1000 , 6,False),0)</f>
        <v>8</v>
      </c>
      <c r="J3726" s="2">
        <f>IFERROR(vlookup(G3726,'College Conference'!$B$1:$Z$1000 , 6,False),0)</f>
        <v>0</v>
      </c>
    </row>
    <row r="3727">
      <c r="A3727" s="3" t="s">
        <v>603</v>
      </c>
      <c r="B3727" s="3">
        <v>96.01</v>
      </c>
      <c r="C3727" s="3" t="s">
        <v>78</v>
      </c>
      <c r="D3727" s="5">
        <v>45446.0</v>
      </c>
      <c r="E3727" s="3">
        <v>205.0</v>
      </c>
      <c r="F3727" s="3" t="s">
        <v>527</v>
      </c>
      <c r="G3727" s="3" t="s">
        <v>604</v>
      </c>
      <c r="H3727" s="3">
        <v>1.0</v>
      </c>
      <c r="I3727" s="2">
        <f>IFERROR(vlookup(F3727,'College Conference'!$B$1:$Z$1000 , 6,False),0)</f>
        <v>5</v>
      </c>
      <c r="J3727" s="2">
        <f>IFERROR(vlookup(G3727,'College Conference'!$B$1:$Z$1000 , 6,False),0)</f>
        <v>0</v>
      </c>
    </row>
    <row r="3728">
      <c r="A3728" s="3" t="s">
        <v>880</v>
      </c>
      <c r="B3728" s="3">
        <v>84.78</v>
      </c>
      <c r="C3728" s="3" t="s">
        <v>27</v>
      </c>
      <c r="D3728" s="5">
        <v>45445.0</v>
      </c>
      <c r="E3728" s="3">
        <v>180.0</v>
      </c>
      <c r="F3728" s="3" t="s">
        <v>796</v>
      </c>
      <c r="G3728" s="3" t="s">
        <v>881</v>
      </c>
      <c r="H3728" s="3">
        <v>1.0</v>
      </c>
      <c r="I3728" s="2">
        <f>IFERROR(vlookup(F3728,'College Conference'!$B$1:$Z$1000 , 6,False),0)</f>
        <v>8</v>
      </c>
      <c r="J3728" s="2">
        <f>IFERROR(vlookup(G3728,'College Conference'!$B$1:$Z$1000 , 6,False),0)</f>
        <v>0</v>
      </c>
    </row>
    <row r="3729">
      <c r="A3729" s="3" t="s">
        <v>882</v>
      </c>
      <c r="B3729" s="3">
        <v>90.53</v>
      </c>
      <c r="C3729" s="3" t="s">
        <v>17</v>
      </c>
      <c r="D3729" s="5">
        <v>45446.0</v>
      </c>
      <c r="E3729" s="3">
        <v>190.0</v>
      </c>
      <c r="F3729" s="3" t="s">
        <v>799</v>
      </c>
      <c r="G3729" s="3" t="s">
        <v>883</v>
      </c>
      <c r="H3729" s="3">
        <v>1.0</v>
      </c>
      <c r="I3729" s="2">
        <f>IFERROR(vlookup(F3729,'College Conference'!$B$1:$Z$1000 , 6,False),0)</f>
        <v>8</v>
      </c>
      <c r="J3729" s="2">
        <f>IFERROR(vlookup(G3729,'College Conference'!$B$1:$Z$1000 , 6,False),0)</f>
        <v>0</v>
      </c>
    </row>
    <row r="3730">
      <c r="A3730" s="3" t="s">
        <v>765</v>
      </c>
      <c r="B3730" s="3">
        <v>94.82</v>
      </c>
      <c r="C3730" s="3" t="s">
        <v>58</v>
      </c>
      <c r="D3730" s="5">
        <v>45447.0</v>
      </c>
      <c r="E3730" s="3">
        <v>260.0</v>
      </c>
      <c r="F3730" s="3" t="s">
        <v>714</v>
      </c>
      <c r="G3730" s="3" t="s">
        <v>766</v>
      </c>
      <c r="H3730" s="3">
        <v>1.0</v>
      </c>
      <c r="I3730" s="2">
        <f>IFERROR(vlookup(F3730,'College Conference'!$B$1:$Z$1000 , 6,False),0)</f>
        <v>7</v>
      </c>
      <c r="J3730" s="2">
        <f>IFERROR(vlookup(G3730,'College Conference'!$B$1:$Z$1000 , 6,False),0)</f>
        <v>0</v>
      </c>
    </row>
    <row r="3731">
      <c r="A3731" s="3" t="s">
        <v>216</v>
      </c>
      <c r="B3731" s="3">
        <v>89.0</v>
      </c>
      <c r="C3731" s="3" t="s">
        <v>78</v>
      </c>
      <c r="D3731" s="5">
        <v>45444.0</v>
      </c>
      <c r="E3731" s="3">
        <v>190.0</v>
      </c>
      <c r="F3731" s="3" t="s">
        <v>156</v>
      </c>
      <c r="G3731" s="3" t="s">
        <v>217</v>
      </c>
      <c r="H3731" s="3">
        <v>1.0</v>
      </c>
      <c r="I3731" s="2">
        <f>IFERROR(vlookup(F3731,'College Conference'!$B$1:$Z$1000 , 6,False),0)</f>
        <v>1</v>
      </c>
      <c r="J3731" s="2">
        <f>IFERROR(vlookup(G3731,'College Conference'!$B$1:$Z$1000 , 6,False),0)</f>
        <v>0</v>
      </c>
    </row>
    <row r="3732">
      <c r="A3732" s="3" t="s">
        <v>218</v>
      </c>
      <c r="B3732" s="3">
        <v>83.08</v>
      </c>
      <c r="C3732" s="3" t="s">
        <v>17</v>
      </c>
      <c r="D3732" s="3" t="s">
        <v>209</v>
      </c>
      <c r="E3732" s="3">
        <v>184.0</v>
      </c>
      <c r="F3732" s="3" t="s">
        <v>139</v>
      </c>
      <c r="G3732" s="3" t="s">
        <v>219</v>
      </c>
      <c r="H3732" s="3">
        <v>1.0</v>
      </c>
      <c r="I3732" s="2">
        <f>IFERROR(vlookup(F3732,'College Conference'!$B$1:$Z$1000 , 6,False),0)</f>
        <v>1</v>
      </c>
      <c r="J3732" s="2">
        <f>IFERROR(vlookup(G3732,'College Conference'!$B$1:$Z$1000 , 6,False),0)</f>
        <v>0</v>
      </c>
    </row>
    <row r="3733">
      <c r="A3733" s="3" t="s">
        <v>220</v>
      </c>
      <c r="B3733" s="3">
        <v>77.05</v>
      </c>
      <c r="C3733" s="3" t="s">
        <v>27</v>
      </c>
      <c r="D3733" s="5">
        <v>45421.0</v>
      </c>
      <c r="E3733" s="3">
        <v>180.0</v>
      </c>
      <c r="F3733" s="3" t="s">
        <v>171</v>
      </c>
      <c r="G3733" s="3" t="s">
        <v>212</v>
      </c>
      <c r="H3733" s="3">
        <v>1.0</v>
      </c>
      <c r="I3733" s="2">
        <f>IFERROR(vlookup(F3733,'College Conference'!$B$1:$Z$1000 , 6,False),0)</f>
        <v>1</v>
      </c>
      <c r="J3733" s="2">
        <f>IFERROR(vlookup(G3733,'College Conference'!$B$1:$Z$1000 , 6,False),0)</f>
        <v>0</v>
      </c>
    </row>
    <row r="3734">
      <c r="A3734" s="3" t="s">
        <v>605</v>
      </c>
      <c r="B3734" s="3">
        <v>80.63</v>
      </c>
      <c r="C3734" s="3" t="s">
        <v>78</v>
      </c>
      <c r="D3734" s="5">
        <v>45445.0</v>
      </c>
      <c r="E3734" s="3">
        <v>184.0</v>
      </c>
      <c r="F3734" s="3" t="s">
        <v>510</v>
      </c>
      <c r="G3734" s="3" t="s">
        <v>606</v>
      </c>
      <c r="H3734" s="3">
        <v>1.0</v>
      </c>
      <c r="I3734" s="2">
        <f>IFERROR(vlookup(F3734,'College Conference'!$B$1:$Z$1000 , 6,False),0)</f>
        <v>5</v>
      </c>
      <c r="J3734" s="2">
        <f>IFERROR(vlookup(G3734,'College Conference'!$B$1:$Z$1000 , 6,False),0)</f>
        <v>0</v>
      </c>
    </row>
    <row r="3735">
      <c r="A3735" s="3" t="s">
        <v>607</v>
      </c>
      <c r="B3735" s="3">
        <v>89.83</v>
      </c>
      <c r="C3735" s="3" t="s">
        <v>78</v>
      </c>
      <c r="D3735" s="5">
        <v>45447.0</v>
      </c>
      <c r="E3735" s="3">
        <v>235.0</v>
      </c>
      <c r="F3735" s="3" t="s">
        <v>548</v>
      </c>
      <c r="G3735" s="3" t="s">
        <v>608</v>
      </c>
      <c r="H3735" s="3">
        <v>1.0</v>
      </c>
      <c r="I3735" s="2">
        <f>IFERROR(vlookup(F3735,'College Conference'!$B$1:$Z$1000 , 6,False),0)</f>
        <v>5</v>
      </c>
      <c r="J3735" s="2">
        <f>IFERROR(vlookup(G3735,'College Conference'!$B$1:$Z$1000 , 6,False),0)</f>
        <v>0</v>
      </c>
    </row>
    <row r="3736">
      <c r="A3736" s="3" t="s">
        <v>884</v>
      </c>
      <c r="B3736" s="3">
        <v>96.22</v>
      </c>
      <c r="C3736" s="3" t="s">
        <v>17</v>
      </c>
      <c r="D3736" s="5">
        <v>45447.0</v>
      </c>
      <c r="E3736" s="3">
        <v>200.0</v>
      </c>
      <c r="F3736" s="3" t="s">
        <v>843</v>
      </c>
      <c r="G3736" s="3" t="s">
        <v>885</v>
      </c>
      <c r="H3736" s="3">
        <v>1.0</v>
      </c>
      <c r="I3736" s="2">
        <f>IFERROR(vlookup(F3736,'College Conference'!$B$1:$Z$1000 , 6,False),0)</f>
        <v>8</v>
      </c>
      <c r="J3736" s="2">
        <f>IFERROR(vlookup(G3736,'College Conference'!$B$1:$Z$1000 , 6,False),0)</f>
        <v>0</v>
      </c>
    </row>
    <row r="3737">
      <c r="A3737" s="3" t="s">
        <v>433</v>
      </c>
      <c r="B3737" s="3">
        <v>86.73</v>
      </c>
      <c r="C3737" s="3" t="s">
        <v>63</v>
      </c>
      <c r="D3737" s="5">
        <v>45445.0</v>
      </c>
      <c r="E3737" s="3">
        <v>205.0</v>
      </c>
      <c r="F3737" s="3" t="s">
        <v>298</v>
      </c>
      <c r="G3737" s="3" t="s">
        <v>434</v>
      </c>
      <c r="H3737" s="3">
        <v>1.0</v>
      </c>
      <c r="I3737" s="2">
        <f>IFERROR(vlookup(F3737,'College Conference'!$B$1:$Z$1000 , 6,False),0)</f>
        <v>3</v>
      </c>
      <c r="J3737" s="2">
        <f>IFERROR(vlookup(G3737,'College Conference'!$B$1:$Z$1000 , 6,False),0)</f>
        <v>0</v>
      </c>
    </row>
    <row r="3738">
      <c r="A3738" s="3" t="s">
        <v>683</v>
      </c>
      <c r="B3738" s="3">
        <v>0.81</v>
      </c>
      <c r="C3738" s="3" t="s">
        <v>279</v>
      </c>
      <c r="D3738" s="4">
        <v>45446.0</v>
      </c>
      <c r="E3738" s="2">
        <v>245.0</v>
      </c>
      <c r="F3738" s="3" t="s">
        <v>631</v>
      </c>
      <c r="G3738" s="3" t="s">
        <v>458</v>
      </c>
      <c r="H3738" s="3">
        <v>1.0</v>
      </c>
      <c r="I3738" s="2">
        <f>IFERROR(vlookup(F3738,'College Conference'!$B$1:$Z$1000 , 6,False),0)</f>
        <v>6</v>
      </c>
      <c r="J3738" s="2">
        <f>IFERROR(vlookup(G3738,'College Conference'!$A$1:$Z$1000 , 6,False),0)</f>
        <v>0</v>
      </c>
    </row>
    <row r="3739">
      <c r="A3739" s="3" t="s">
        <v>2947</v>
      </c>
      <c r="B3739" s="3" t="s">
        <v>11</v>
      </c>
      <c r="C3739" s="3" t="s">
        <v>421</v>
      </c>
      <c r="D3739" s="4">
        <v>45446.0</v>
      </c>
      <c r="E3739" s="2">
        <v>290.0</v>
      </c>
      <c r="F3739" s="3" t="s">
        <v>295</v>
      </c>
      <c r="G3739" s="3" t="s">
        <v>631</v>
      </c>
      <c r="H3739" s="3">
        <v>1.0</v>
      </c>
      <c r="I3739" s="2">
        <f>IFERROR(vlookup(F3739,'College Conference'!$B$1:$Z$1000 , 6,False),0)</f>
        <v>3</v>
      </c>
      <c r="J3739" s="2">
        <f>IFERROR(vlookup(G3739,'College Conference'!$B$1:$Z$1000 , 6,False),0)</f>
        <v>6</v>
      </c>
    </row>
    <row r="3740">
      <c r="A3740" s="3" t="s">
        <v>2846</v>
      </c>
      <c r="B3740" s="3" t="s">
        <v>11</v>
      </c>
      <c r="C3740" s="3" t="s">
        <v>421</v>
      </c>
      <c r="D3740" s="4">
        <v>45446.0</v>
      </c>
      <c r="E3740" s="2">
        <v>285.0</v>
      </c>
      <c r="F3740" s="3" t="s">
        <v>2847</v>
      </c>
      <c r="G3740" s="3" t="s">
        <v>635</v>
      </c>
      <c r="H3740" s="3">
        <v>1.0</v>
      </c>
      <c r="I3740" s="2">
        <f>IFERROR(vlookup(F3740,'College Conference'!$B$1:$Z$1000 , 6,False),0)</f>
        <v>0</v>
      </c>
      <c r="J3740" s="2">
        <f>IFERROR(vlookup(G3740,'College Conference'!$B$1:$Z$1000 , 6,False),0)</f>
        <v>6</v>
      </c>
    </row>
    <row r="3741">
      <c r="A3741" s="3" t="s">
        <v>285</v>
      </c>
      <c r="B3741" s="3" t="s">
        <v>11</v>
      </c>
      <c r="C3741" s="3" t="s">
        <v>286</v>
      </c>
      <c r="D3741" s="2" t="s">
        <v>72</v>
      </c>
      <c r="E3741" s="2">
        <v>210.0</v>
      </c>
      <c r="F3741" s="3" t="s">
        <v>240</v>
      </c>
      <c r="G3741" s="3" t="s">
        <v>287</v>
      </c>
      <c r="H3741" s="3">
        <v>1.0</v>
      </c>
      <c r="I3741" s="2">
        <f>IFERROR(vlookup(F3741,'College Conference'!$B$1:$Z$1000 , 6,False),0)</f>
        <v>2</v>
      </c>
      <c r="J3741" s="2">
        <f>IFERROR(vlookup(G3741,'College Conference'!$B$1:$Z$1000 , 6,False),0)</f>
        <v>0</v>
      </c>
    </row>
    <row r="3742">
      <c r="A3742" s="3" t="s">
        <v>2848</v>
      </c>
      <c r="B3742" s="3" t="s">
        <v>11</v>
      </c>
      <c r="C3742" s="3" t="s">
        <v>27</v>
      </c>
      <c r="D3742" s="4">
        <v>45422.0</v>
      </c>
      <c r="E3742" s="2">
        <v>190.0</v>
      </c>
      <c r="F3742" s="3" t="s">
        <v>299</v>
      </c>
      <c r="G3742" s="3" t="s">
        <v>631</v>
      </c>
      <c r="H3742" s="3">
        <v>1.0</v>
      </c>
      <c r="I3742" s="2">
        <f>IFERROR(vlookup(F3742,'College Conference'!$B$1:$Z$1000 , 6,False),0)</f>
        <v>0</v>
      </c>
      <c r="J3742" s="2">
        <f>IFERROR(vlookup(G3742,'College Conference'!$B$1:$Z$1000 , 6,False),0)</f>
        <v>6</v>
      </c>
    </row>
    <row r="3743">
      <c r="A3743" s="3" t="s">
        <v>3923</v>
      </c>
      <c r="B3743" s="3">
        <v>0.75</v>
      </c>
      <c r="C3743" s="3" t="s">
        <v>353</v>
      </c>
      <c r="D3743" s="4">
        <v>45448.0</v>
      </c>
      <c r="E3743" s="2">
        <v>265.0</v>
      </c>
      <c r="F3743" s="3" t="s">
        <v>631</v>
      </c>
      <c r="G3743" s="3" t="s">
        <v>776</v>
      </c>
      <c r="H3743" s="3">
        <v>1.0</v>
      </c>
      <c r="I3743" s="2">
        <f>IFERROR(vlookup(F3743,'College Conference'!$B$1:$Z$1000 , 6,False),0)</f>
        <v>6</v>
      </c>
      <c r="J3743" s="2">
        <f>IFERROR(vlookup(G3743,'College Conference'!$B$1:$Z$1000 , 6,False),0)</f>
        <v>8</v>
      </c>
    </row>
    <row r="3744">
      <c r="A3744" s="3" t="s">
        <v>1662</v>
      </c>
      <c r="B3744" s="3" t="s">
        <v>11</v>
      </c>
      <c r="C3744" s="3" t="s">
        <v>198</v>
      </c>
      <c r="D3744" s="4">
        <v>45444.0</v>
      </c>
      <c r="E3744" s="2">
        <v>228.0</v>
      </c>
      <c r="F3744" s="3" t="s">
        <v>1240</v>
      </c>
      <c r="G3744" s="3" t="s">
        <v>527</v>
      </c>
      <c r="H3744" s="3">
        <v>1.0</v>
      </c>
      <c r="I3744" s="2">
        <f>IFERROR(vlookup(F3744,'College Conference'!$B$1:$Z$1000 , 6,False),0)</f>
        <v>0</v>
      </c>
      <c r="J3744" s="2">
        <f>IFERROR(vlookup(G3744,'College Conference'!$B$1:$Z$1000 , 6,False),0)</f>
        <v>5</v>
      </c>
    </row>
    <row r="3745">
      <c r="A3745" s="3" t="s">
        <v>2214</v>
      </c>
      <c r="B3745" s="3">
        <v>0.9</v>
      </c>
      <c r="C3745" s="3" t="s">
        <v>421</v>
      </c>
      <c r="D3745" s="4">
        <v>45446.0</v>
      </c>
      <c r="E3745" s="2">
        <v>308.0</v>
      </c>
      <c r="F3745" s="3" t="s">
        <v>796</v>
      </c>
      <c r="G3745" s="3" t="s">
        <v>440</v>
      </c>
      <c r="H3745" s="3">
        <v>1.0</v>
      </c>
      <c r="I3745" s="2">
        <f>IFERROR(vlookup(F3745,'College Conference'!$B$1:$Z$1000 , 6,False),0)</f>
        <v>8</v>
      </c>
      <c r="J3745" s="2">
        <f>IFERROR(vlookup(G3745,'College Conference'!$B$1:$Z$1000 , 6,False),0)</f>
        <v>4</v>
      </c>
    </row>
    <row r="3746">
      <c r="A3746" s="3" t="s">
        <v>3824</v>
      </c>
      <c r="B3746" s="3">
        <v>80.53</v>
      </c>
      <c r="C3746" s="3" t="s">
        <v>313</v>
      </c>
      <c r="D3746" s="5">
        <v>45423.0</v>
      </c>
      <c r="E3746" s="3">
        <v>185.0</v>
      </c>
      <c r="F3746" s="3" t="s">
        <v>295</v>
      </c>
      <c r="G3746" s="3" t="s">
        <v>606</v>
      </c>
      <c r="H3746" s="3">
        <v>1.0</v>
      </c>
      <c r="I3746" s="2">
        <f>IFERROR(vlookup(F3746,'College Conference'!$B$1:$Z$1000 , 6,False),0)</f>
        <v>3</v>
      </c>
      <c r="J3746" s="2">
        <f>IFERROR(vlookup(G3746,'College Conference'!$A$1:$Z$1000 , 7,False),0)</f>
        <v>8</v>
      </c>
    </row>
    <row r="3747">
      <c r="A3747" s="3" t="s">
        <v>1116</v>
      </c>
      <c r="B3747" s="3">
        <v>83.6</v>
      </c>
      <c r="C3747" s="3" t="s">
        <v>58</v>
      </c>
      <c r="D3747" s="5">
        <v>45449.0</v>
      </c>
      <c r="E3747" s="3">
        <v>245.0</v>
      </c>
      <c r="F3747" s="3" t="s">
        <v>564</v>
      </c>
      <c r="G3747" s="3" t="s">
        <v>1117</v>
      </c>
      <c r="H3747" s="3">
        <v>1.0</v>
      </c>
      <c r="I3747" s="2">
        <f>IFERROR(vlookup(F3747,'College Conference'!$B$1:$Z$1000 , 6,False),0)</f>
        <v>5</v>
      </c>
      <c r="J3747" s="2">
        <f>IFERROR(vlookup(G3747,'College Conference'!$A$1:$Z$1000 , 7,False),0)</f>
        <v>1</v>
      </c>
    </row>
    <row r="3748">
      <c r="A3748" s="3" t="s">
        <v>877</v>
      </c>
      <c r="B3748" s="3">
        <v>81.78</v>
      </c>
      <c r="C3748" s="3" t="s">
        <v>17</v>
      </c>
      <c r="D3748" s="5">
        <v>45444.0</v>
      </c>
      <c r="E3748" s="3">
        <v>193.0</v>
      </c>
      <c r="F3748" s="3" t="s">
        <v>222</v>
      </c>
      <c r="G3748" s="3" t="s">
        <v>3707</v>
      </c>
      <c r="H3748" s="3">
        <v>1.0</v>
      </c>
      <c r="I3748" s="2">
        <f>IFERROR(vlookup(F3748,'College Conference'!$B$1:$Z$1000 , 6,False),0)</f>
        <v>1</v>
      </c>
      <c r="J3748" s="2">
        <f>IFERROR(vlookup(G3748,'College Conference'!$A$1:$Z$1000 , 7,False),0)</f>
        <v>8</v>
      </c>
    </row>
    <row r="3749">
      <c r="A3749" s="3" t="s">
        <v>2114</v>
      </c>
      <c r="B3749" s="3">
        <v>84.73</v>
      </c>
      <c r="C3749" s="3" t="s">
        <v>17</v>
      </c>
      <c r="D3749" s="5">
        <v>45446.0</v>
      </c>
      <c r="E3749" s="3">
        <v>200.0</v>
      </c>
      <c r="F3749" s="3" t="s">
        <v>517</v>
      </c>
      <c r="G3749" s="3" t="s">
        <v>2115</v>
      </c>
      <c r="H3749" s="3">
        <v>1.0</v>
      </c>
      <c r="I3749" s="2">
        <f>IFERROR(vlookup(F3749,'College Conference'!$B$1:$Z$1000 , 6,False),0)</f>
        <v>5</v>
      </c>
      <c r="J3749" s="2">
        <f>IFERROR(vlookup(G3749,'College Conference'!$A$1:$Z$1000 , 7,False),0)</f>
        <v>4</v>
      </c>
    </row>
    <row r="3750">
      <c r="A3750" s="3" t="s">
        <v>886</v>
      </c>
      <c r="B3750" s="3">
        <v>82.8</v>
      </c>
      <c r="C3750" s="3" t="s">
        <v>22</v>
      </c>
      <c r="D3750" s="5">
        <v>45444.0</v>
      </c>
      <c r="E3750" s="3">
        <v>190.0</v>
      </c>
      <c r="F3750" s="3" t="s">
        <v>779</v>
      </c>
      <c r="G3750" s="3" t="s">
        <v>205</v>
      </c>
      <c r="H3750" s="3">
        <v>1.0</v>
      </c>
      <c r="I3750" s="2">
        <f>IFERROR(vlookup(F3750,'College Conference'!$B$1:$Z$1000 , 6,False),0)</f>
        <v>8</v>
      </c>
      <c r="J3750" s="2">
        <f>IFERROR(vlookup(G3750,'College Conference'!$A$1:$Z$1000 , 7,False),0)</f>
        <v>0</v>
      </c>
    </row>
    <row r="3751">
      <c r="A3751" s="3" t="s">
        <v>2755</v>
      </c>
      <c r="B3751" s="3">
        <v>85.9</v>
      </c>
      <c r="C3751" s="3" t="s">
        <v>43</v>
      </c>
      <c r="D3751" s="5">
        <v>45448.0</v>
      </c>
      <c r="E3751" s="3">
        <v>306.0</v>
      </c>
      <c r="F3751" s="3" t="s">
        <v>806</v>
      </c>
      <c r="G3751" s="3" t="s">
        <v>2756</v>
      </c>
      <c r="H3751" s="3">
        <v>1.0</v>
      </c>
      <c r="I3751" s="2">
        <f>IFERROR(vlookup(F3751,'College Conference'!$B$1:$Z$1000 , 6,False),0)</f>
        <v>8</v>
      </c>
      <c r="J3751" s="2">
        <f>IFERROR(vlookup(G3751,'College Conference'!$A$1:$Z$1000 , 7,False),0)</f>
        <v>5</v>
      </c>
    </row>
    <row r="3752">
      <c r="A3752" s="3" t="s">
        <v>2790</v>
      </c>
      <c r="B3752" s="3">
        <v>90.67</v>
      </c>
      <c r="C3752" s="3" t="s">
        <v>43</v>
      </c>
      <c r="D3752" s="5">
        <v>45447.0</v>
      </c>
      <c r="E3752" s="3">
        <v>287.0</v>
      </c>
      <c r="F3752" s="3" t="s">
        <v>924</v>
      </c>
      <c r="G3752" s="3" t="s">
        <v>2791</v>
      </c>
      <c r="H3752" s="3">
        <v>1.0</v>
      </c>
      <c r="I3752" s="2">
        <f>IFERROR(vlookup(F3752,'College Conference'!$B$1:$Z$1000 , 6,False),0)</f>
        <v>10</v>
      </c>
      <c r="J3752" s="2">
        <f>IFERROR(vlookup(G3752,'College Conference'!$A$1:$Z$1000 , 7,False),0)</f>
        <v>5</v>
      </c>
    </row>
    <row r="3753">
      <c r="A3753" s="3" t="s">
        <v>1864</v>
      </c>
      <c r="B3753" s="3">
        <v>89.07</v>
      </c>
      <c r="C3753" s="3" t="s">
        <v>17</v>
      </c>
      <c r="D3753" s="5">
        <v>45446.0</v>
      </c>
      <c r="E3753" s="3">
        <v>202.0</v>
      </c>
      <c r="F3753" s="3" t="s">
        <v>843</v>
      </c>
      <c r="G3753" s="3" t="s">
        <v>1865</v>
      </c>
      <c r="H3753" s="3">
        <v>1.0</v>
      </c>
      <c r="I3753" s="2">
        <f>IFERROR(vlookup(F3753,'College Conference'!$B$1:$Z$1000 , 6,False),0)</f>
        <v>8</v>
      </c>
      <c r="J3753" s="2">
        <f>IFERROR(vlookup(G3753,'College Conference'!$A$1:$Z$1000 , 7,False),0)</f>
        <v>3</v>
      </c>
    </row>
    <row r="3754">
      <c r="A3754" s="3" t="s">
        <v>435</v>
      </c>
      <c r="B3754" s="3">
        <v>84.72</v>
      </c>
      <c r="C3754" s="3" t="s">
        <v>12</v>
      </c>
      <c r="D3754" s="5">
        <v>45446.0</v>
      </c>
      <c r="E3754" s="3">
        <v>270.0</v>
      </c>
      <c r="F3754" s="3" t="s">
        <v>348</v>
      </c>
      <c r="G3754" s="3" t="s">
        <v>436</v>
      </c>
      <c r="H3754" s="3">
        <v>1.0</v>
      </c>
      <c r="I3754" s="2">
        <f>IFERROR(vlookup(F3754,'College Conference'!$B$1:$Z$1000 , 6,False),0)</f>
        <v>3</v>
      </c>
      <c r="J3754" s="2">
        <f>IFERROR(vlookup(G3754,'College Conference'!$A$1:$Z$1000 , 7,False),0)</f>
        <v>0</v>
      </c>
    </row>
    <row r="3755">
      <c r="A3755" s="3" t="s">
        <v>767</v>
      </c>
      <c r="B3755" s="3">
        <v>87.53</v>
      </c>
      <c r="C3755" s="3" t="s">
        <v>27</v>
      </c>
      <c r="D3755" s="3" t="s">
        <v>209</v>
      </c>
      <c r="E3755" s="3">
        <v>150.0</v>
      </c>
      <c r="F3755" s="3" t="s">
        <v>695</v>
      </c>
      <c r="G3755" s="3" t="s">
        <v>768</v>
      </c>
      <c r="H3755" s="3">
        <v>1.0</v>
      </c>
      <c r="I3755" s="2">
        <f>IFERROR(vlookup(F3755,'College Conference'!$B$1:$Z$1000 , 6,False),0)</f>
        <v>7</v>
      </c>
      <c r="J3755" s="2">
        <f>IFERROR(vlookup(G3755,'College Conference'!$A$1:$Z$1000 , 7,False),0)</f>
        <v>0</v>
      </c>
    </row>
    <row r="3756">
      <c r="A3756" s="3" t="s">
        <v>769</v>
      </c>
      <c r="B3756" s="3">
        <v>83.1</v>
      </c>
      <c r="C3756" s="3" t="s">
        <v>17</v>
      </c>
      <c r="D3756" s="5">
        <v>45445.0</v>
      </c>
      <c r="E3756" s="3">
        <v>190.0</v>
      </c>
      <c r="F3756" s="3" t="s">
        <v>695</v>
      </c>
      <c r="G3756" s="3" t="s">
        <v>768</v>
      </c>
      <c r="H3756" s="3">
        <v>1.0</v>
      </c>
      <c r="I3756" s="2">
        <f>IFERROR(vlookup(F3756,'College Conference'!$B$1:$Z$1000 , 6,False),0)</f>
        <v>7</v>
      </c>
      <c r="J3756" s="2">
        <f>IFERROR(vlookup(G3756,'College Conference'!$A$1:$Z$1000 , 7,False),0)</f>
        <v>0</v>
      </c>
    </row>
    <row r="3757">
      <c r="A3757" s="3" t="s">
        <v>221</v>
      </c>
      <c r="B3757" s="3">
        <v>81.43</v>
      </c>
      <c r="C3757" s="3" t="s">
        <v>78</v>
      </c>
      <c r="D3757" s="3" t="s">
        <v>209</v>
      </c>
      <c r="E3757" s="3">
        <v>203.0</v>
      </c>
      <c r="F3757" s="3" t="s">
        <v>222</v>
      </c>
      <c r="G3757" s="3" t="s">
        <v>223</v>
      </c>
      <c r="H3757" s="3">
        <v>1.0</v>
      </c>
      <c r="I3757" s="2">
        <f>IFERROR(vlookup(F3757,'College Conference'!$B$1:$Z$1000 , 6,False),0)</f>
        <v>1</v>
      </c>
      <c r="J3757" s="2">
        <f>IFERROR(vlookup(G3757,'College Conference'!$A$1:$Z$1000 , 7,False),0)</f>
        <v>0</v>
      </c>
    </row>
    <row r="3758">
      <c r="A3758" s="3" t="s">
        <v>224</v>
      </c>
      <c r="B3758" s="3">
        <v>81.0</v>
      </c>
      <c r="C3758" s="3" t="s">
        <v>78</v>
      </c>
      <c r="D3758" s="3" t="s">
        <v>209</v>
      </c>
      <c r="E3758" s="3">
        <v>205.0</v>
      </c>
      <c r="F3758" s="3" t="s">
        <v>158</v>
      </c>
      <c r="G3758" s="3" t="s">
        <v>225</v>
      </c>
      <c r="H3758" s="3">
        <v>1.0</v>
      </c>
      <c r="I3758" s="2">
        <f>IFERROR(vlookup(F3758,'College Conference'!$B$1:$Z$1000 , 6,False),0)</f>
        <v>1</v>
      </c>
      <c r="J3758" s="2">
        <f>IFERROR(vlookup(G3758,'College Conference'!$A$1:$Z$1000 , 7,False),0)</f>
        <v>0</v>
      </c>
    </row>
    <row r="3759">
      <c r="A3759" s="3" t="s">
        <v>3347</v>
      </c>
      <c r="B3759" s="3">
        <v>89.73</v>
      </c>
      <c r="C3759" s="3" t="s">
        <v>52</v>
      </c>
      <c r="D3759" s="5">
        <v>45444.0</v>
      </c>
      <c r="E3759" s="3">
        <v>218.0</v>
      </c>
      <c r="F3759" s="3" t="s">
        <v>320</v>
      </c>
      <c r="G3759" s="3" t="s">
        <v>3348</v>
      </c>
      <c r="H3759" s="3">
        <v>1.0</v>
      </c>
      <c r="I3759" s="2">
        <f>IFERROR(vlookup(F3759,'College Conference'!$B$1:$Z$1000 , 6,False),0)</f>
        <v>3</v>
      </c>
      <c r="J3759" s="2">
        <f>IFERROR(vlookup(G3759,'College Conference'!$A$1:$Z$1000 , 7,False),0)</f>
        <v>7</v>
      </c>
    </row>
    <row r="3760">
      <c r="A3760" s="3" t="s">
        <v>3417</v>
      </c>
      <c r="B3760" s="3">
        <v>83.94</v>
      </c>
      <c r="C3760" s="3" t="s">
        <v>120</v>
      </c>
      <c r="D3760" s="5">
        <v>45448.0</v>
      </c>
      <c r="E3760" s="3">
        <v>235.0</v>
      </c>
      <c r="F3760" s="3" t="s">
        <v>527</v>
      </c>
      <c r="G3760" s="3" t="s">
        <v>3348</v>
      </c>
      <c r="H3760" s="3">
        <v>1.0</v>
      </c>
      <c r="I3760" s="2">
        <f>IFERROR(vlookup(F3760,'College Conference'!$B$1:$Z$1000 , 6,False),0)</f>
        <v>5</v>
      </c>
      <c r="J3760" s="2">
        <f>IFERROR(vlookup(G3760,'College Conference'!$A$1:$Z$1000 , 7,False),0)</f>
        <v>7</v>
      </c>
    </row>
    <row r="3761">
      <c r="A3761" s="3" t="s">
        <v>3708</v>
      </c>
      <c r="B3761" s="3">
        <v>78.27</v>
      </c>
      <c r="C3761" s="3" t="s">
        <v>27</v>
      </c>
      <c r="D3761" s="5">
        <v>45422.0</v>
      </c>
      <c r="E3761" s="3">
        <v>165.0</v>
      </c>
      <c r="F3761" s="3" t="s">
        <v>158</v>
      </c>
      <c r="G3761" s="3" t="s">
        <v>3709</v>
      </c>
      <c r="H3761" s="3">
        <v>1.0</v>
      </c>
      <c r="I3761" s="2">
        <f>IFERROR(vlookup(F3761,'College Conference'!$B$1:$Z$1000 , 6,False),0)</f>
        <v>1</v>
      </c>
      <c r="J3761" s="2">
        <f>IFERROR(vlookup(G3761,'College Conference'!$A$1:$Z$1000 , 7,False),0)</f>
        <v>8</v>
      </c>
    </row>
    <row r="3762">
      <c r="A3762" s="3" t="s">
        <v>1118</v>
      </c>
      <c r="B3762" s="3">
        <v>84.43</v>
      </c>
      <c r="C3762" s="3" t="s">
        <v>78</v>
      </c>
      <c r="D3762" s="3" t="s">
        <v>209</v>
      </c>
      <c r="E3762" s="3">
        <v>205.0</v>
      </c>
      <c r="F3762" s="3" t="s">
        <v>527</v>
      </c>
      <c r="G3762" s="3" t="s">
        <v>1119</v>
      </c>
      <c r="H3762" s="3">
        <v>1.0</v>
      </c>
      <c r="I3762" s="2">
        <f>IFERROR(vlookup(F3762,'College Conference'!$B$1:$Z$1000 , 6,False),0)</f>
        <v>5</v>
      </c>
      <c r="J3762" s="2">
        <f>IFERROR(vlookup(G3762,'College Conference'!$A$1:$Z$1000 , 7,False),0)</f>
        <v>1</v>
      </c>
    </row>
    <row r="3763">
      <c r="A3763" s="3" t="s">
        <v>3148</v>
      </c>
      <c r="B3763" s="3">
        <v>86.5</v>
      </c>
      <c r="C3763" s="3" t="s">
        <v>12</v>
      </c>
      <c r="D3763" s="5">
        <v>45449.0</v>
      </c>
      <c r="E3763" s="3">
        <v>246.0</v>
      </c>
      <c r="F3763" s="3" t="s">
        <v>806</v>
      </c>
      <c r="G3763" s="3" t="s">
        <v>3149</v>
      </c>
      <c r="H3763" s="3">
        <v>1.0</v>
      </c>
      <c r="I3763" s="2">
        <f>IFERROR(vlookup(F3763,'College Conference'!$B$1:$Z$1000 , 6,False),0)</f>
        <v>8</v>
      </c>
      <c r="J3763" s="2">
        <f>IFERROR(vlookup(G3763,'College Conference'!$A$1:$Z$1000 , 7,False),0)</f>
        <v>6</v>
      </c>
    </row>
    <row r="3764">
      <c r="A3764" s="3" t="s">
        <v>770</v>
      </c>
      <c r="B3764" s="3">
        <v>87.4</v>
      </c>
      <c r="C3764" s="3" t="s">
        <v>63</v>
      </c>
      <c r="D3764" s="5">
        <v>45444.0</v>
      </c>
      <c r="E3764" s="3">
        <v>180.0</v>
      </c>
      <c r="F3764" s="3" t="s">
        <v>691</v>
      </c>
      <c r="G3764" s="3" t="s">
        <v>207</v>
      </c>
      <c r="H3764" s="3">
        <v>1.0</v>
      </c>
      <c r="I3764" s="2">
        <f>IFERROR(vlookup(F3764,'College Conference'!$B$1:$Z$1000 , 6,False),0)</f>
        <v>7</v>
      </c>
      <c r="J3764" s="2">
        <f>IFERROR(vlookup(G3764,'College Conference'!$A$1:$Z$1000 , 7,False),0)</f>
        <v>0</v>
      </c>
    </row>
    <row r="3765">
      <c r="A3765" s="3" t="s">
        <v>226</v>
      </c>
      <c r="B3765" s="3">
        <v>79.6</v>
      </c>
      <c r="C3765" s="3" t="s">
        <v>78</v>
      </c>
      <c r="D3765" s="5">
        <v>45448.0</v>
      </c>
      <c r="E3765" s="3">
        <v>213.0</v>
      </c>
      <c r="F3765" s="3" t="s">
        <v>161</v>
      </c>
      <c r="G3765" s="3" t="s">
        <v>227</v>
      </c>
      <c r="H3765" s="3">
        <v>1.0</v>
      </c>
      <c r="I3765" s="2">
        <f>IFERROR(vlookup(F3765,'College Conference'!$B$1:$Z$1000 , 6,False),0)</f>
        <v>1</v>
      </c>
      <c r="J3765" s="2">
        <f>IFERROR(vlookup(G3765,'College Conference'!$A$1:$Z$1000 , 7,False),0)</f>
        <v>0</v>
      </c>
    </row>
    <row r="3766">
      <c r="A3766" s="3" t="s">
        <v>2116</v>
      </c>
      <c r="B3766" s="3">
        <v>85.03</v>
      </c>
      <c r="C3766" s="3" t="s">
        <v>43</v>
      </c>
      <c r="D3766" s="5">
        <v>45449.0</v>
      </c>
      <c r="E3766" s="3">
        <v>305.0</v>
      </c>
      <c r="F3766" s="3" t="s">
        <v>521</v>
      </c>
      <c r="G3766" s="3" t="s">
        <v>2117</v>
      </c>
      <c r="H3766" s="3">
        <v>1.0</v>
      </c>
      <c r="I3766" s="2">
        <f>IFERROR(vlookup(F3766,'College Conference'!$B$1:$Z$1000 , 6,False),0)</f>
        <v>5</v>
      </c>
      <c r="J3766" s="2">
        <f>IFERROR(vlookup(G3766,'College Conference'!$A$1:$Z$1000 , 7,False),0)</f>
        <v>4</v>
      </c>
    </row>
    <row r="3767">
      <c r="A3767" s="3" t="s">
        <v>437</v>
      </c>
      <c r="B3767" s="3">
        <v>83.1</v>
      </c>
      <c r="C3767" s="3" t="s">
        <v>52</v>
      </c>
      <c r="D3767" s="5">
        <v>45446.0</v>
      </c>
      <c r="E3767" s="3">
        <v>231.0</v>
      </c>
      <c r="F3767" s="3" t="s">
        <v>400</v>
      </c>
      <c r="G3767" s="3" t="s">
        <v>438</v>
      </c>
      <c r="H3767" s="3">
        <v>1.0</v>
      </c>
      <c r="I3767" s="2">
        <f>IFERROR(vlookup(F3767,'College Conference'!$B$1:$Z$1000 , 6,False),0)</f>
        <v>3</v>
      </c>
      <c r="J3767" s="2">
        <f>IFERROR(vlookup(G3767,'College Conference'!$A$1:$Z$1000 , 7,False),0)</f>
        <v>0</v>
      </c>
    </row>
    <row r="3768">
      <c r="A3768" s="3" t="s">
        <v>2757</v>
      </c>
      <c r="B3768" s="3">
        <v>84.77</v>
      </c>
      <c r="C3768" s="3" t="s">
        <v>43</v>
      </c>
      <c r="D3768" s="5">
        <v>45447.0</v>
      </c>
      <c r="E3768" s="3">
        <v>300.0</v>
      </c>
      <c r="F3768" s="3" t="s">
        <v>806</v>
      </c>
      <c r="G3768" s="3" t="s">
        <v>2758</v>
      </c>
      <c r="H3768" s="3">
        <v>1.0</v>
      </c>
      <c r="I3768" s="2">
        <f>IFERROR(vlookup(F3768,'College Conference'!$B$1:$Z$1000 , 6,False),0)</f>
        <v>8</v>
      </c>
      <c r="J3768" s="2">
        <f>IFERROR(vlookup(G3768,'College Conference'!$A$1:$Z$1000 , 7,False),0)</f>
        <v>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1476</v>
      </c>
      <c r="B1" s="3">
        <v>0.87</v>
      </c>
      <c r="C1" s="3" t="s">
        <v>38</v>
      </c>
      <c r="D1" s="4">
        <v>45423.0</v>
      </c>
      <c r="E1" s="2">
        <v>175.0</v>
      </c>
      <c r="F1" s="3" t="s">
        <v>306</v>
      </c>
      <c r="G1" s="3" t="s">
        <v>311</v>
      </c>
      <c r="H1" s="3">
        <v>1.0</v>
      </c>
      <c r="I1" s="2">
        <f>IFERROR(vlookup(F1,'College Conference'!$B$1:$Z$1000 , 6,False),0)</f>
        <v>3</v>
      </c>
      <c r="J1" s="2">
        <f>IFERROR(vlookup(G1,'College Conference'!$B$1:$Z$1000 , 6,False),0)</f>
        <v>3</v>
      </c>
      <c r="K1" s="2">
        <f>IFERROR(vlookup(G1,'College Conference'!$B$1:$Z$1000 , 7,False),0)</f>
        <v>8</v>
      </c>
    </row>
    <row r="2">
      <c r="A2" s="3" t="s">
        <v>1750</v>
      </c>
      <c r="B2" s="3">
        <v>0.88</v>
      </c>
      <c r="C2" s="3" t="s">
        <v>38</v>
      </c>
      <c r="D2" s="4">
        <v>45446.0</v>
      </c>
      <c r="E2" s="2">
        <v>215.0</v>
      </c>
      <c r="F2" s="3" t="s">
        <v>705</v>
      </c>
      <c r="G2" s="3" t="s">
        <v>295</v>
      </c>
      <c r="H2" s="3">
        <v>1.0</v>
      </c>
      <c r="I2" s="2">
        <f>IFERROR(vlookup(F2,'College Conference'!$B$1:$Z$1000 , 6,False),0)</f>
        <v>7</v>
      </c>
      <c r="J2" s="2">
        <f>IFERROR(vlookup(G2,'College Conference'!$B$1:$Z$1000 , 6,False),0)</f>
        <v>3</v>
      </c>
      <c r="K2" s="2">
        <f>IFERROR(vlookup(G2,'College Conference'!$B$1:$Z$1000 , 7,False),0)</f>
        <v>7</v>
      </c>
    </row>
    <row r="3">
      <c r="A3" s="3" t="s">
        <v>1401</v>
      </c>
      <c r="B3" s="3">
        <v>0.93</v>
      </c>
      <c r="C3" s="3" t="s">
        <v>27</v>
      </c>
      <c r="D3" s="4">
        <v>45446.0</v>
      </c>
      <c r="E3" s="2">
        <v>185.0</v>
      </c>
      <c r="F3" s="3" t="s">
        <v>59</v>
      </c>
      <c r="G3" s="3" t="s">
        <v>295</v>
      </c>
      <c r="H3" s="3">
        <v>1.0</v>
      </c>
      <c r="I3" s="2">
        <f>IFERROR(vlookup(F3,'College Conference'!$B$1:$Z$1000 , 6,False),0)</f>
        <v>0</v>
      </c>
      <c r="J3" s="2">
        <f>IFERROR(vlookup(G3,'College Conference'!$B$1:$Z$1000 , 6,False),0)</f>
        <v>3</v>
      </c>
      <c r="K3" s="2">
        <f>IFERROR(vlookup(G3,'College Conference'!$B$1:$Z$1000 , 7,False),0)</f>
        <v>7</v>
      </c>
    </row>
    <row r="4">
      <c r="A4" s="3" t="s">
        <v>1408</v>
      </c>
      <c r="B4" s="3" t="s">
        <v>11</v>
      </c>
      <c r="C4" s="3" t="s">
        <v>27</v>
      </c>
      <c r="D4" s="4">
        <v>45446.0</v>
      </c>
      <c r="E4" s="2">
        <v>190.0</v>
      </c>
      <c r="F4" s="3" t="s">
        <v>108</v>
      </c>
      <c r="G4" s="3" t="s">
        <v>306</v>
      </c>
      <c r="H4" s="3">
        <v>1.0</v>
      </c>
      <c r="I4" s="2">
        <f>IFERROR(vlookup(F4,'College Conference'!$B$1:$Z$1000 , 6,False),0)</f>
        <v>0</v>
      </c>
      <c r="J4" s="2">
        <f>IFERROR(vlookup(G4,'College Conference'!$B$1:$Z$1000 , 6,False),0)</f>
        <v>3</v>
      </c>
      <c r="K4" s="2">
        <f>IFERROR(vlookup(G4,'College Conference'!$B$1:$Z$1000 , 7,False),0)</f>
        <v>6</v>
      </c>
    </row>
    <row r="5">
      <c r="A5" s="3" t="s">
        <v>1416</v>
      </c>
      <c r="B5" s="3" t="s">
        <v>11</v>
      </c>
      <c r="C5" s="3" t="s">
        <v>27</v>
      </c>
      <c r="D5" s="4">
        <v>45445.0</v>
      </c>
      <c r="E5" s="2">
        <v>190.0</v>
      </c>
      <c r="F5" s="3" t="s">
        <v>1417</v>
      </c>
      <c r="G5" s="3" t="s">
        <v>318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3</v>
      </c>
      <c r="K5" s="2">
        <f>IFERROR(vlookup(G5,'College Conference'!$B$1:$Z$1000 , 7,False),0)</f>
        <v>12</v>
      </c>
    </row>
    <row r="6">
      <c r="A6" s="3" t="s">
        <v>1420</v>
      </c>
      <c r="B6" s="3">
        <v>0.83</v>
      </c>
      <c r="C6" s="3" t="s">
        <v>27</v>
      </c>
      <c r="D6" s="4">
        <v>45444.0</v>
      </c>
      <c r="E6" s="2">
        <v>192.0</v>
      </c>
      <c r="F6" s="3" t="s">
        <v>375</v>
      </c>
      <c r="G6" s="3" t="s">
        <v>335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3</v>
      </c>
      <c r="K6" s="2">
        <f>IFERROR(vlookup(G6,'College Conference'!$B$1:$Z$1000 , 7,False),0)</f>
        <v>14</v>
      </c>
    </row>
    <row r="7">
      <c r="A7" s="3" t="s">
        <v>1421</v>
      </c>
      <c r="B7" s="3" t="s">
        <v>11</v>
      </c>
      <c r="C7" s="3" t="s">
        <v>27</v>
      </c>
      <c r="D7" s="4">
        <v>45446.0</v>
      </c>
      <c r="E7" s="2">
        <v>180.0</v>
      </c>
      <c r="F7" s="3" t="s">
        <v>79</v>
      </c>
      <c r="G7" s="3" t="s">
        <v>295</v>
      </c>
      <c r="H7" s="3">
        <v>1.0</v>
      </c>
      <c r="I7" s="2">
        <f>IFERROR(vlookup(F7,'College Conference'!$B$1:$Z$1000 , 6,False),0)</f>
        <v>0</v>
      </c>
      <c r="J7" s="2">
        <f>IFERROR(vlookup(G7,'College Conference'!$B$1:$Z$1000 , 6,False),0)</f>
        <v>3</v>
      </c>
      <c r="K7" s="2">
        <f>IFERROR(vlookup(G7,'College Conference'!$B$1:$Z$1000 , 7,False),0)</f>
        <v>7</v>
      </c>
    </row>
    <row r="8">
      <c r="A8" s="3" t="s">
        <v>1422</v>
      </c>
      <c r="B8" s="3" t="s">
        <v>11</v>
      </c>
      <c r="C8" s="3" t="s">
        <v>27</v>
      </c>
      <c r="D8" s="2" t="s">
        <v>72</v>
      </c>
      <c r="E8" s="2">
        <v>182.0</v>
      </c>
      <c r="F8" s="3" t="s">
        <v>1423</v>
      </c>
      <c r="G8" s="3" t="s">
        <v>400</v>
      </c>
      <c r="H8" s="3">
        <v>1.0</v>
      </c>
      <c r="I8" s="2">
        <f>IFERROR(vlookup(F8,'College Conference'!$B$1:$Z$1000 , 6,False),0)</f>
        <v>0</v>
      </c>
      <c r="J8" s="2">
        <f>IFERROR(vlookup(G8,'College Conference'!$B$1:$Z$1000 , 6,False),0)</f>
        <v>3</v>
      </c>
      <c r="K8" s="2">
        <f>IFERROR(vlookup(G8,'College Conference'!$B$1:$Z$1000 , 7,False),0)</f>
        <v>2</v>
      </c>
    </row>
    <row r="9">
      <c r="A9" s="3" t="s">
        <v>1444</v>
      </c>
      <c r="B9" s="3">
        <v>0.88</v>
      </c>
      <c r="C9" s="3" t="s">
        <v>27</v>
      </c>
      <c r="D9" s="4">
        <v>45444.0</v>
      </c>
      <c r="E9" s="2">
        <v>175.0</v>
      </c>
      <c r="F9" s="3" t="s">
        <v>161</v>
      </c>
      <c r="G9" s="3" t="s">
        <v>372</v>
      </c>
      <c r="H9" s="3">
        <v>1.0</v>
      </c>
      <c r="I9" s="2">
        <f>IFERROR(vlookup(F9,'College Conference'!$B$1:$Z$1000 , 6,False),0)</f>
        <v>1</v>
      </c>
      <c r="J9" s="2">
        <f>IFERROR(vlookup(G9,'College Conference'!$B$1:$Z$1000 , 6,False),0)</f>
        <v>3</v>
      </c>
      <c r="K9" s="2">
        <f>IFERROR(vlookup(G9,'College Conference'!$B$1:$Z$1000 , 7,False),0)</f>
        <v>10</v>
      </c>
    </row>
    <row r="10">
      <c r="A10" s="3" t="s">
        <v>1454</v>
      </c>
      <c r="B10" s="3">
        <v>0.91</v>
      </c>
      <c r="C10" s="3" t="s">
        <v>27</v>
      </c>
      <c r="D10" s="4">
        <v>45447.0</v>
      </c>
      <c r="E10" s="2">
        <v>195.0</v>
      </c>
      <c r="F10" s="3" t="s">
        <v>236</v>
      </c>
      <c r="G10" s="3" t="s">
        <v>404</v>
      </c>
      <c r="H10" s="3">
        <v>1.0</v>
      </c>
      <c r="I10" s="2">
        <f>IFERROR(vlookup(F10,'College Conference'!$B$1:$Z$1000 , 6,False),0)</f>
        <v>2</v>
      </c>
      <c r="J10" s="2">
        <f>IFERROR(vlookup(G10,'College Conference'!$B$1:$Z$1000 , 6,False),0)</f>
        <v>3</v>
      </c>
      <c r="K10" s="2">
        <f>IFERROR(vlookup(G10,'College Conference'!$B$1:$Z$1000 , 7,False),0)</f>
        <v>11</v>
      </c>
    </row>
    <row r="11">
      <c r="A11" s="3" t="s">
        <v>1473</v>
      </c>
      <c r="B11" s="3">
        <v>0.92</v>
      </c>
      <c r="C11" s="3" t="s">
        <v>27</v>
      </c>
      <c r="D11" s="4">
        <v>45445.0</v>
      </c>
      <c r="E11" s="2">
        <v>170.0</v>
      </c>
      <c r="F11" s="3" t="s">
        <v>292</v>
      </c>
      <c r="G11" s="3" t="s">
        <v>400</v>
      </c>
      <c r="H11" s="3">
        <v>1.0</v>
      </c>
      <c r="I11" s="2">
        <f>IFERROR(vlookup(F11,'College Conference'!$B$1:$Z$1000 , 6,False),0)</f>
        <v>3</v>
      </c>
      <c r="J11" s="2">
        <f>IFERROR(vlookup(G11,'College Conference'!$B$1:$Z$1000 , 6,False),0)</f>
        <v>3</v>
      </c>
      <c r="K11" s="2">
        <f>IFERROR(vlookup(G11,'College Conference'!$B$1:$Z$1000 , 7,False),0)</f>
        <v>2</v>
      </c>
    </row>
    <row r="12">
      <c r="A12" s="3" t="s">
        <v>1483</v>
      </c>
      <c r="B12" s="3">
        <v>0.92</v>
      </c>
      <c r="C12" s="3" t="s">
        <v>27</v>
      </c>
      <c r="D12" s="4">
        <v>45423.0</v>
      </c>
      <c r="E12" s="2">
        <v>180.0</v>
      </c>
      <c r="F12" s="3" t="s">
        <v>320</v>
      </c>
      <c r="G12" s="3" t="s">
        <v>292</v>
      </c>
      <c r="H12" s="3">
        <v>1.0</v>
      </c>
      <c r="I12" s="2">
        <f>IFERROR(vlookup(F12,'College Conference'!$B$1:$Z$1000 , 6,False),0)</f>
        <v>3</v>
      </c>
      <c r="J12" s="2">
        <f>IFERROR(vlookup(G12,'College Conference'!$B$1:$Z$1000 , 6,False),0)</f>
        <v>3</v>
      </c>
      <c r="K12" s="2">
        <f>IFERROR(vlookup(G12,'College Conference'!$B$1:$Z$1000 , 7,False),0)</f>
        <v>5</v>
      </c>
    </row>
    <row r="13">
      <c r="A13" s="3" t="s">
        <v>1489</v>
      </c>
      <c r="B13" s="3">
        <v>0.88</v>
      </c>
      <c r="C13" s="3" t="s">
        <v>27</v>
      </c>
      <c r="D13" s="4">
        <v>45445.0</v>
      </c>
      <c r="E13" s="2">
        <v>170.0</v>
      </c>
      <c r="F13" s="3" t="s">
        <v>295</v>
      </c>
      <c r="G13" s="3" t="s">
        <v>311</v>
      </c>
      <c r="H13" s="3">
        <v>1.0</v>
      </c>
      <c r="I13" s="2">
        <f>IFERROR(vlookup(F13,'College Conference'!$B$1:$Z$1000 , 6,False),0)</f>
        <v>3</v>
      </c>
      <c r="J13" s="2">
        <f>IFERROR(vlookup(G13,'College Conference'!$B$1:$Z$1000 , 6,False),0)</f>
        <v>3</v>
      </c>
      <c r="K13" s="2">
        <f>IFERROR(vlookup(G13,'College Conference'!$B$1:$Z$1000 , 7,False),0)</f>
        <v>8</v>
      </c>
    </row>
    <row r="14">
      <c r="A14" s="3" t="s">
        <v>1492</v>
      </c>
      <c r="B14" s="3">
        <v>0.98</v>
      </c>
      <c r="C14" s="3" t="s">
        <v>27</v>
      </c>
      <c r="D14" s="4">
        <v>45444.0</v>
      </c>
      <c r="E14" s="2">
        <v>180.0</v>
      </c>
      <c r="F14" s="3" t="s">
        <v>320</v>
      </c>
      <c r="G14" s="3" t="s">
        <v>295</v>
      </c>
      <c r="H14" s="3">
        <v>1.0</v>
      </c>
      <c r="I14" s="2">
        <f>IFERROR(vlookup(F14,'College Conference'!$B$1:$Z$1000 , 6,False),0)</f>
        <v>3</v>
      </c>
      <c r="J14" s="2">
        <f>IFERROR(vlookup(G14,'College Conference'!$B$1:$Z$1000 , 6,False),0)</f>
        <v>3</v>
      </c>
      <c r="K14" s="2">
        <f>IFERROR(vlookup(G14,'College Conference'!$B$1:$Z$1000 , 7,False),0)</f>
        <v>7</v>
      </c>
    </row>
    <row r="15">
      <c r="A15" s="3" t="s">
        <v>1510</v>
      </c>
      <c r="B15" s="3">
        <v>0.9</v>
      </c>
      <c r="C15" s="3" t="s">
        <v>27</v>
      </c>
      <c r="D15" s="4">
        <v>45445.0</v>
      </c>
      <c r="E15" s="2">
        <v>180.0</v>
      </c>
      <c r="F15" s="3" t="s">
        <v>404</v>
      </c>
      <c r="G15" s="3" t="s">
        <v>306</v>
      </c>
      <c r="H15" s="3">
        <v>1.0</v>
      </c>
      <c r="I15" s="2">
        <f>IFERROR(vlookup(F15,'College Conference'!$B$1:$Z$1000 , 6,False),0)</f>
        <v>3</v>
      </c>
      <c r="J15" s="2">
        <f>IFERROR(vlookup(G15,'College Conference'!$B$1:$Z$1000 , 6,False),0)</f>
        <v>3</v>
      </c>
      <c r="K15" s="2">
        <f>IFERROR(vlookup(G15,'College Conference'!$B$1:$Z$1000 , 7,False),0)</f>
        <v>6</v>
      </c>
    </row>
    <row r="16">
      <c r="A16" s="3" t="s">
        <v>1521</v>
      </c>
      <c r="B16" s="3">
        <v>0.91</v>
      </c>
      <c r="C16" s="3" t="s">
        <v>27</v>
      </c>
      <c r="D16" s="4">
        <v>45445.0</v>
      </c>
      <c r="E16" s="2">
        <v>180.0</v>
      </c>
      <c r="F16" s="3" t="s">
        <v>295</v>
      </c>
      <c r="G16" s="3" t="s">
        <v>400</v>
      </c>
      <c r="H16" s="3">
        <v>1.0</v>
      </c>
      <c r="I16" s="2">
        <f>IFERROR(vlookup(F16,'College Conference'!$B$1:$Z$1000 , 6,False),0)</f>
        <v>3</v>
      </c>
      <c r="J16" s="2">
        <f>IFERROR(vlookup(G16,'College Conference'!$B$1:$Z$1000 , 6,False),0)</f>
        <v>3</v>
      </c>
      <c r="K16" s="2">
        <f>IFERROR(vlookup(G16,'College Conference'!$B$1:$Z$1000 , 7,False),0)</f>
        <v>2</v>
      </c>
    </row>
    <row r="17">
      <c r="A17" s="3" t="s">
        <v>1523</v>
      </c>
      <c r="B17" s="3">
        <v>0.9</v>
      </c>
      <c r="C17" s="3" t="s">
        <v>27</v>
      </c>
      <c r="D17" s="4">
        <v>45423.0</v>
      </c>
      <c r="E17" s="2">
        <v>185.0</v>
      </c>
      <c r="F17" s="3" t="s">
        <v>400</v>
      </c>
      <c r="G17" s="3" t="s">
        <v>295</v>
      </c>
      <c r="H17" s="3">
        <v>1.0</v>
      </c>
      <c r="I17" s="2">
        <f>IFERROR(vlookup(F17,'College Conference'!$B$1:$Z$1000 , 6,False),0)</f>
        <v>3</v>
      </c>
      <c r="J17" s="2">
        <f>IFERROR(vlookup(G17,'College Conference'!$B$1:$Z$1000 , 6,False),0)</f>
        <v>3</v>
      </c>
      <c r="K17" s="2">
        <f>IFERROR(vlookup(G17,'College Conference'!$B$1:$Z$1000 , 7,False),0)</f>
        <v>7</v>
      </c>
    </row>
    <row r="18">
      <c r="A18" s="3" t="s">
        <v>1524</v>
      </c>
      <c r="B18" s="3">
        <v>0.91</v>
      </c>
      <c r="C18" s="3" t="s">
        <v>27</v>
      </c>
      <c r="D18" s="2" t="s">
        <v>72</v>
      </c>
      <c r="E18" s="2">
        <v>170.0</v>
      </c>
      <c r="F18" s="3" t="s">
        <v>292</v>
      </c>
      <c r="G18" s="3" t="s">
        <v>348</v>
      </c>
      <c r="H18" s="3">
        <v>1.0</v>
      </c>
      <c r="I18" s="2">
        <f>IFERROR(vlookup(F18,'College Conference'!$B$1:$Z$1000 , 6,False),0)</f>
        <v>3</v>
      </c>
      <c r="J18" s="2">
        <f>IFERROR(vlookup(G18,'College Conference'!$B$1:$Z$1000 , 6,False),0)</f>
        <v>3</v>
      </c>
      <c r="K18" s="2">
        <f>IFERROR(vlookup(G18,'College Conference'!$B$1:$Z$1000 , 7,False),0)</f>
        <v>4</v>
      </c>
    </row>
    <row r="19">
      <c r="A19" s="3" t="s">
        <v>1533</v>
      </c>
      <c r="B19" s="3">
        <v>0.9</v>
      </c>
      <c r="C19" s="3" t="s">
        <v>27</v>
      </c>
      <c r="D19" s="2" t="s">
        <v>72</v>
      </c>
      <c r="E19" s="2">
        <v>180.0</v>
      </c>
      <c r="F19" s="3" t="s">
        <v>320</v>
      </c>
      <c r="G19" s="3" t="s">
        <v>289</v>
      </c>
      <c r="H19" s="3">
        <v>1.0</v>
      </c>
      <c r="I19" s="2">
        <f>IFERROR(vlookup(F19,'College Conference'!$B$1:$Z$1000 , 6,False),0)</f>
        <v>3</v>
      </c>
      <c r="J19" s="2">
        <f>IFERROR(vlookup(G19,'College Conference'!$B$1:$Z$1000 , 6,False),0)</f>
        <v>3</v>
      </c>
      <c r="K19" s="2">
        <f>IFERROR(vlookup(G19,'College Conference'!$B$1:$Z$1000 , 7,False),0)</f>
        <v>9</v>
      </c>
    </row>
    <row r="20">
      <c r="A20" s="3" t="s">
        <v>1541</v>
      </c>
      <c r="B20" s="3">
        <v>0.98</v>
      </c>
      <c r="C20" s="3" t="s">
        <v>27</v>
      </c>
      <c r="D20" s="4">
        <v>45445.0</v>
      </c>
      <c r="E20" s="2">
        <v>192.0</v>
      </c>
      <c r="F20" s="3" t="s">
        <v>295</v>
      </c>
      <c r="G20" s="3" t="s">
        <v>325</v>
      </c>
      <c r="H20" s="3">
        <v>1.0</v>
      </c>
      <c r="I20" s="2">
        <f>IFERROR(vlookup(F20,'College Conference'!$B$1:$Z$1000 , 6,False),0)</f>
        <v>3</v>
      </c>
      <c r="J20" s="2">
        <f>IFERROR(vlookup(G20,'College Conference'!$B$1:$Z$1000 , 6,False),0)</f>
        <v>3</v>
      </c>
      <c r="K20" s="2">
        <f>IFERROR(vlookup(G20,'College Conference'!$B$1:$Z$1000 , 7,False),0)</f>
        <v>1</v>
      </c>
    </row>
    <row r="21">
      <c r="A21" s="3" t="s">
        <v>1542</v>
      </c>
      <c r="B21" s="3">
        <v>0.89</v>
      </c>
      <c r="C21" s="3" t="s">
        <v>27</v>
      </c>
      <c r="D21" s="2" t="s">
        <v>72</v>
      </c>
      <c r="E21" s="2">
        <v>170.0</v>
      </c>
      <c r="F21" s="3" t="s">
        <v>325</v>
      </c>
      <c r="G21" s="3" t="s">
        <v>311</v>
      </c>
      <c r="H21" s="3">
        <v>1.0</v>
      </c>
      <c r="I21" s="2">
        <f>IFERROR(vlookup(F21,'College Conference'!$B$1:$Z$1000 , 6,False),0)</f>
        <v>3</v>
      </c>
      <c r="J21" s="2">
        <f>IFERROR(vlookup(G21,'College Conference'!$B$1:$Z$1000 , 6,False),0)</f>
        <v>3</v>
      </c>
      <c r="K21" s="2">
        <f>IFERROR(vlookup(G21,'College Conference'!$B$1:$Z$1000 , 7,False),0)</f>
        <v>8</v>
      </c>
    </row>
    <row r="22">
      <c r="A22" s="3" t="s">
        <v>1550</v>
      </c>
      <c r="B22" s="3">
        <v>0.83</v>
      </c>
      <c r="C22" s="3" t="s">
        <v>27</v>
      </c>
      <c r="D22" s="4">
        <v>45445.0</v>
      </c>
      <c r="E22" s="2">
        <v>185.0</v>
      </c>
      <c r="F22" s="3" t="s">
        <v>320</v>
      </c>
      <c r="G22" s="3" t="s">
        <v>348</v>
      </c>
      <c r="H22" s="3">
        <v>1.0</v>
      </c>
      <c r="I22" s="2">
        <f>IFERROR(vlookup(F22,'College Conference'!$B$1:$Z$1000 , 6,False),0)</f>
        <v>3</v>
      </c>
      <c r="J22" s="2">
        <f>IFERROR(vlookup(G22,'College Conference'!$B$1:$Z$1000 , 6,False),0)</f>
        <v>3</v>
      </c>
      <c r="K22" s="2">
        <f>IFERROR(vlookup(G22,'College Conference'!$B$1:$Z$1000 , 7,False),0)</f>
        <v>4</v>
      </c>
    </row>
    <row r="23">
      <c r="A23" s="3" t="s">
        <v>1553</v>
      </c>
      <c r="B23" s="3">
        <v>0.83</v>
      </c>
      <c r="C23" s="3" t="s">
        <v>27</v>
      </c>
      <c r="D23" s="4">
        <v>45444.0</v>
      </c>
      <c r="E23" s="2">
        <v>185.0</v>
      </c>
      <c r="F23" s="3" t="s">
        <v>325</v>
      </c>
      <c r="G23" s="3" t="s">
        <v>298</v>
      </c>
      <c r="H23" s="3">
        <v>1.0</v>
      </c>
      <c r="I23" s="2">
        <f>IFERROR(vlookup(F23,'College Conference'!$B$1:$Z$1000 , 6,False),0)</f>
        <v>3</v>
      </c>
      <c r="J23" s="2">
        <f>IFERROR(vlookup(G23,'College Conference'!$B$1:$Z$1000 , 6,False),0)</f>
        <v>3</v>
      </c>
      <c r="K23" s="2">
        <f>IFERROR(vlookup(G23,'College Conference'!$B$1:$Z$1000 , 7,False),0)</f>
        <v>13</v>
      </c>
    </row>
    <row r="24">
      <c r="A24" s="3" t="s">
        <v>1554</v>
      </c>
      <c r="B24" s="3">
        <v>0.85</v>
      </c>
      <c r="C24" s="3" t="s">
        <v>27</v>
      </c>
      <c r="D24" s="4">
        <v>45445.0</v>
      </c>
      <c r="E24" s="2">
        <v>185.0</v>
      </c>
      <c r="F24" s="3" t="s">
        <v>322</v>
      </c>
      <c r="G24" s="3" t="s">
        <v>298</v>
      </c>
      <c r="H24" s="3">
        <v>1.0</v>
      </c>
      <c r="I24" s="2">
        <f>IFERROR(vlookup(F24,'College Conference'!$B$1:$Z$1000 , 6,False),0)</f>
        <v>3</v>
      </c>
      <c r="J24" s="2">
        <f>IFERROR(vlookup(G24,'College Conference'!$B$1:$Z$1000 , 6,False),0)</f>
        <v>3</v>
      </c>
      <c r="K24" s="2">
        <f>IFERROR(vlookup(G24,'College Conference'!$B$1:$Z$1000 , 7,False),0)</f>
        <v>13</v>
      </c>
    </row>
    <row r="25">
      <c r="A25" s="3" t="s">
        <v>1556</v>
      </c>
      <c r="B25" s="3">
        <v>0.88</v>
      </c>
      <c r="C25" s="3" t="s">
        <v>27</v>
      </c>
      <c r="D25" s="4">
        <v>45445.0</v>
      </c>
      <c r="E25" s="2">
        <v>185.0</v>
      </c>
      <c r="F25" s="3" t="s">
        <v>289</v>
      </c>
      <c r="G25" s="3" t="s">
        <v>348</v>
      </c>
      <c r="H25" s="3">
        <v>1.0</v>
      </c>
      <c r="I25" s="2">
        <f>IFERROR(vlookup(F25,'College Conference'!$B$1:$Z$1000 , 6,False),0)</f>
        <v>3</v>
      </c>
      <c r="J25" s="2">
        <f>IFERROR(vlookup(G25,'College Conference'!$B$1:$Z$1000 , 6,False),0)</f>
        <v>3</v>
      </c>
      <c r="K25" s="2">
        <f>IFERROR(vlookup(G25,'College Conference'!$B$1:$Z$1000 , 7,False),0)</f>
        <v>4</v>
      </c>
    </row>
    <row r="26">
      <c r="A26" s="3" t="s">
        <v>1563</v>
      </c>
      <c r="B26" s="3">
        <v>0.85</v>
      </c>
      <c r="C26" s="3" t="s">
        <v>27</v>
      </c>
      <c r="D26" s="2" t="s">
        <v>72</v>
      </c>
      <c r="E26" s="2">
        <v>185.0</v>
      </c>
      <c r="F26" s="3" t="s">
        <v>335</v>
      </c>
      <c r="G26" s="3" t="s">
        <v>311</v>
      </c>
      <c r="H26" s="3">
        <v>1.0</v>
      </c>
      <c r="I26" s="2">
        <f>IFERROR(vlookup(F26,'College Conference'!$B$1:$Z$1000 , 6,False),0)</f>
        <v>3</v>
      </c>
      <c r="J26" s="2">
        <f>IFERROR(vlookup(G26,'College Conference'!$B$1:$Z$1000 , 6,False),0)</f>
        <v>3</v>
      </c>
      <c r="K26" s="2">
        <f>IFERROR(vlookup(G26,'College Conference'!$B$1:$Z$1000 , 7,False),0)</f>
        <v>8</v>
      </c>
    </row>
    <row r="27">
      <c r="A27" s="3" t="s">
        <v>1587</v>
      </c>
      <c r="B27" s="3">
        <v>0.95</v>
      </c>
      <c r="C27" s="3" t="s">
        <v>27</v>
      </c>
      <c r="D27" s="4">
        <v>45444.0</v>
      </c>
      <c r="E27" s="2">
        <v>191.0</v>
      </c>
      <c r="F27" s="3" t="s">
        <v>295</v>
      </c>
      <c r="G27" s="3" t="s">
        <v>306</v>
      </c>
      <c r="H27" s="3">
        <v>1.0</v>
      </c>
      <c r="I27" s="2">
        <f>IFERROR(vlookup(F27,'College Conference'!$B$1:$Z$1000 , 6,False),0)</f>
        <v>3</v>
      </c>
      <c r="J27" s="2">
        <f>IFERROR(vlookup(G27,'College Conference'!$B$1:$Z$1000 , 6,False),0)</f>
        <v>3</v>
      </c>
      <c r="K27" s="2">
        <f>IFERROR(vlookup(G27,'College Conference'!$B$1:$Z$1000 , 7,False),0)</f>
        <v>6</v>
      </c>
    </row>
    <row r="28">
      <c r="A28" s="3" t="s">
        <v>1596</v>
      </c>
      <c r="B28" s="3">
        <v>0.89</v>
      </c>
      <c r="C28" s="3" t="s">
        <v>27</v>
      </c>
      <c r="D28" s="4">
        <v>45444.0</v>
      </c>
      <c r="E28" s="2">
        <v>197.0</v>
      </c>
      <c r="F28" s="3" t="s">
        <v>480</v>
      </c>
      <c r="G28" s="3" t="s">
        <v>325</v>
      </c>
      <c r="H28" s="3">
        <v>1.0</v>
      </c>
      <c r="I28" s="2">
        <f>IFERROR(vlookup(F28,'College Conference'!$B$1:$Z$1000 , 6,False),0)</f>
        <v>4</v>
      </c>
      <c r="J28" s="2">
        <f>IFERROR(vlookup(G28,'College Conference'!$B$1:$Z$1000 , 6,False),0)</f>
        <v>3</v>
      </c>
      <c r="K28" s="2">
        <f>IFERROR(vlookup(G28,'College Conference'!$B$1:$Z$1000 , 7,False),0)</f>
        <v>1</v>
      </c>
    </row>
    <row r="29">
      <c r="A29" s="3" t="s">
        <v>773</v>
      </c>
      <c r="B29" s="3">
        <v>0.87</v>
      </c>
      <c r="C29" s="3" t="s">
        <v>27</v>
      </c>
      <c r="D29" s="4">
        <v>45444.0</v>
      </c>
      <c r="E29" s="2">
        <v>170.0</v>
      </c>
      <c r="F29" s="3" t="s">
        <v>446</v>
      </c>
      <c r="G29" s="3" t="s">
        <v>325</v>
      </c>
      <c r="H29" s="3">
        <v>1.0</v>
      </c>
      <c r="I29" s="2">
        <f>IFERROR(vlookup(F29,'College Conference'!$B$1:$Z$1000 , 6,False),0)</f>
        <v>4</v>
      </c>
      <c r="J29" s="2">
        <f>IFERROR(vlookup(G29,'College Conference'!$B$1:$Z$1000 , 6,False),0)</f>
        <v>3</v>
      </c>
      <c r="K29" s="2">
        <f>IFERROR(vlookup(G29,'College Conference'!$B$1:$Z$1000 , 7,False),0)</f>
        <v>1</v>
      </c>
    </row>
    <row r="30">
      <c r="A30" s="3" t="s">
        <v>1617</v>
      </c>
      <c r="B30" s="3">
        <v>0.86</v>
      </c>
      <c r="C30" s="3" t="s">
        <v>27</v>
      </c>
      <c r="D30" s="4">
        <v>45445.0</v>
      </c>
      <c r="E30" s="2">
        <v>185.0</v>
      </c>
      <c r="F30" s="3" t="s">
        <v>483</v>
      </c>
      <c r="G30" s="3" t="s">
        <v>318</v>
      </c>
      <c r="H30" s="3">
        <v>1.0</v>
      </c>
      <c r="I30" s="2">
        <f>IFERROR(vlookup(F30,'College Conference'!$B$1:$Z$1000 , 6,False),0)</f>
        <v>4</v>
      </c>
      <c r="J30" s="2">
        <f>IFERROR(vlookup(G30,'College Conference'!$B$1:$Z$1000 , 6,False),0)</f>
        <v>3</v>
      </c>
      <c r="K30" s="2">
        <f>IFERROR(vlookup(G30,'College Conference'!$B$1:$Z$1000 , 7,False),0)</f>
        <v>12</v>
      </c>
    </row>
    <row r="31">
      <c r="A31" s="3" t="s">
        <v>1618</v>
      </c>
      <c r="B31" s="3">
        <v>0.82</v>
      </c>
      <c r="C31" s="3" t="s">
        <v>27</v>
      </c>
      <c r="D31" s="4">
        <v>45423.0</v>
      </c>
      <c r="E31" s="2">
        <v>195.0</v>
      </c>
      <c r="F31" s="3" t="s">
        <v>453</v>
      </c>
      <c r="G31" s="3" t="s">
        <v>400</v>
      </c>
      <c r="H31" s="3">
        <v>1.0</v>
      </c>
      <c r="I31" s="2">
        <f>IFERROR(vlookup(F31,'College Conference'!$B$1:$Z$1000 , 6,False),0)</f>
        <v>4</v>
      </c>
      <c r="J31" s="2">
        <f>IFERROR(vlookup(G31,'College Conference'!$B$1:$Z$1000 , 6,False),0)</f>
        <v>3</v>
      </c>
      <c r="K31" s="2">
        <f>IFERROR(vlookup(G31,'College Conference'!$B$1:$Z$1000 , 7,False),0)</f>
        <v>2</v>
      </c>
    </row>
    <row r="32">
      <c r="A32" s="3" t="s">
        <v>1630</v>
      </c>
      <c r="B32" s="3">
        <v>0.86</v>
      </c>
      <c r="C32" s="3" t="s">
        <v>27</v>
      </c>
      <c r="D32" s="2" t="s">
        <v>72</v>
      </c>
      <c r="E32" s="2">
        <v>185.0</v>
      </c>
      <c r="F32" s="3" t="s">
        <v>564</v>
      </c>
      <c r="G32" s="3" t="s">
        <v>400</v>
      </c>
      <c r="H32" s="3">
        <v>1.0</v>
      </c>
      <c r="I32" s="2">
        <f>IFERROR(vlookup(F32,'College Conference'!$B$1:$Z$1000 , 6,False),0)</f>
        <v>5</v>
      </c>
      <c r="J32" s="2">
        <f>IFERROR(vlookup(G32,'College Conference'!$B$1:$Z$1000 , 6,False),0)</f>
        <v>3</v>
      </c>
      <c r="K32" s="2">
        <f>IFERROR(vlookup(G32,'College Conference'!$B$1:$Z$1000 , 7,False),0)</f>
        <v>2</v>
      </c>
    </row>
    <row r="33">
      <c r="A33" s="3" t="s">
        <v>1631</v>
      </c>
      <c r="B33" s="3">
        <v>0.89</v>
      </c>
      <c r="C33" s="3" t="s">
        <v>27</v>
      </c>
      <c r="D33" s="4">
        <v>45423.0</v>
      </c>
      <c r="E33" s="2">
        <v>181.0</v>
      </c>
      <c r="F33" s="3" t="s">
        <v>548</v>
      </c>
      <c r="G33" s="3" t="s">
        <v>400</v>
      </c>
      <c r="H33" s="3">
        <v>1.0</v>
      </c>
      <c r="I33" s="2">
        <f>IFERROR(vlookup(F33,'College Conference'!$B$1:$Z$1000 , 6,False),0)</f>
        <v>5</v>
      </c>
      <c r="J33" s="2">
        <f>IFERROR(vlookup(G33,'College Conference'!$B$1:$Z$1000 , 6,False),0)</f>
        <v>3</v>
      </c>
      <c r="K33" s="2">
        <f>IFERROR(vlookup(G33,'College Conference'!$B$1:$Z$1000 , 7,False),0)</f>
        <v>2</v>
      </c>
    </row>
    <row r="34">
      <c r="A34" s="3" t="s">
        <v>1633</v>
      </c>
      <c r="B34" s="3">
        <v>0.9</v>
      </c>
      <c r="C34" s="3" t="s">
        <v>27</v>
      </c>
      <c r="D34" s="4">
        <v>45444.0</v>
      </c>
      <c r="E34" s="2">
        <v>185.0</v>
      </c>
      <c r="F34" s="3" t="s">
        <v>1081</v>
      </c>
      <c r="G34" s="3" t="s">
        <v>298</v>
      </c>
      <c r="H34" s="3">
        <v>1.0</v>
      </c>
      <c r="I34" s="2">
        <f>IFERROR(vlookup(F34,'College Conference'!$B$1:$Z$1000 , 6,False),0)</f>
        <v>5</v>
      </c>
      <c r="J34" s="2">
        <f>IFERROR(vlookup(G34,'College Conference'!$B$1:$Z$1000 , 6,False),0)</f>
        <v>3</v>
      </c>
      <c r="K34" s="2">
        <f>IFERROR(vlookup(G34,'College Conference'!$B$1:$Z$1000 , 7,False),0)</f>
        <v>13</v>
      </c>
    </row>
    <row r="35">
      <c r="A35" s="3" t="s">
        <v>1644</v>
      </c>
      <c r="B35" s="3">
        <v>0.91</v>
      </c>
      <c r="C35" s="3" t="s">
        <v>27</v>
      </c>
      <c r="D35" s="4">
        <v>45445.0</v>
      </c>
      <c r="E35" s="2">
        <v>190.0</v>
      </c>
      <c r="F35" s="3" t="s">
        <v>568</v>
      </c>
      <c r="G35" s="3" t="s">
        <v>306</v>
      </c>
      <c r="H35" s="3">
        <v>1.0</v>
      </c>
      <c r="I35" s="2">
        <f>IFERROR(vlookup(F35,'College Conference'!$B$1:$Z$1000 , 6,False),0)</f>
        <v>5</v>
      </c>
      <c r="J35" s="2">
        <f>IFERROR(vlookup(G35,'College Conference'!$B$1:$Z$1000 , 6,False),0)</f>
        <v>3</v>
      </c>
      <c r="K35" s="2">
        <f>IFERROR(vlookup(G35,'College Conference'!$B$1:$Z$1000 , 7,False),0)</f>
        <v>6</v>
      </c>
    </row>
    <row r="36">
      <c r="A36" s="3" t="s">
        <v>1653</v>
      </c>
      <c r="B36" s="3">
        <v>0.94</v>
      </c>
      <c r="C36" s="3" t="s">
        <v>27</v>
      </c>
      <c r="D36" s="4">
        <v>45445.0</v>
      </c>
      <c r="E36" s="2">
        <v>195.0</v>
      </c>
      <c r="F36" s="3" t="s">
        <v>532</v>
      </c>
      <c r="G36" s="3" t="s">
        <v>295</v>
      </c>
      <c r="H36" s="3">
        <v>1.0</v>
      </c>
      <c r="I36" s="2">
        <f>IFERROR(vlookup(F36,'College Conference'!$B$1:$Z$1000 , 6,False),0)</f>
        <v>5</v>
      </c>
      <c r="J36" s="2">
        <f>IFERROR(vlookup(G36,'College Conference'!$B$1:$Z$1000 , 6,False),0)</f>
        <v>3</v>
      </c>
      <c r="K36" s="2">
        <f>IFERROR(vlookup(G36,'College Conference'!$B$1:$Z$1000 , 7,False),0)</f>
        <v>7</v>
      </c>
    </row>
    <row r="37">
      <c r="A37" s="3" t="s">
        <v>1655</v>
      </c>
      <c r="B37" s="3">
        <v>0.9</v>
      </c>
      <c r="C37" s="3" t="s">
        <v>27</v>
      </c>
      <c r="D37" s="2" t="s">
        <v>72</v>
      </c>
      <c r="E37" s="2">
        <v>195.0</v>
      </c>
      <c r="F37" s="3" t="s">
        <v>525</v>
      </c>
      <c r="G37" s="3" t="s">
        <v>311</v>
      </c>
      <c r="H37" s="3">
        <v>1.0</v>
      </c>
      <c r="I37" s="2">
        <f>IFERROR(vlookup(F37,'College Conference'!$B$1:$Z$1000 , 6,False),0)</f>
        <v>5</v>
      </c>
      <c r="J37" s="2">
        <f>IFERROR(vlookup(G37,'College Conference'!$B$1:$Z$1000 , 6,False),0)</f>
        <v>3</v>
      </c>
      <c r="K37" s="2">
        <f>IFERROR(vlookup(G37,'College Conference'!$B$1:$Z$1000 , 7,False),0)</f>
        <v>8</v>
      </c>
    </row>
    <row r="38">
      <c r="A38" s="3" t="s">
        <v>1663</v>
      </c>
      <c r="B38" s="3">
        <v>0.86</v>
      </c>
      <c r="C38" s="3" t="s">
        <v>27</v>
      </c>
      <c r="D38" s="4">
        <v>45444.0</v>
      </c>
      <c r="E38" s="2">
        <v>190.0</v>
      </c>
      <c r="F38" s="3" t="s">
        <v>514</v>
      </c>
      <c r="G38" s="3" t="s">
        <v>318</v>
      </c>
      <c r="H38" s="3">
        <v>1.0</v>
      </c>
      <c r="I38" s="2">
        <f>IFERROR(vlookup(F38,'College Conference'!$B$1:$Z$1000 , 6,False),0)</f>
        <v>5</v>
      </c>
      <c r="J38" s="2">
        <f>IFERROR(vlookup(G38,'College Conference'!$B$1:$Z$1000 , 6,False),0)</f>
        <v>3</v>
      </c>
      <c r="K38" s="2">
        <f>IFERROR(vlookup(G38,'College Conference'!$B$1:$Z$1000 , 7,False),0)</f>
        <v>12</v>
      </c>
    </row>
    <row r="39">
      <c r="A39" s="3" t="s">
        <v>1666</v>
      </c>
      <c r="B39" s="3">
        <v>0.88</v>
      </c>
      <c r="C39" s="3" t="s">
        <v>27</v>
      </c>
      <c r="D39" s="4">
        <v>45445.0</v>
      </c>
      <c r="E39" s="2">
        <v>192.0</v>
      </c>
      <c r="F39" s="3" t="s">
        <v>525</v>
      </c>
      <c r="G39" s="3" t="s">
        <v>322</v>
      </c>
      <c r="H39" s="3">
        <v>1.0</v>
      </c>
      <c r="I39" s="2">
        <f>IFERROR(vlookup(F39,'College Conference'!$B$1:$Z$1000 , 6,False),0)</f>
        <v>5</v>
      </c>
      <c r="J39" s="2">
        <f>IFERROR(vlookup(G39,'College Conference'!$B$1:$Z$1000 , 6,False),0)</f>
        <v>3</v>
      </c>
      <c r="K39" s="2">
        <f>IFERROR(vlookup(G39,'College Conference'!$B$1:$Z$1000 , 7,False),0)</f>
        <v>3</v>
      </c>
    </row>
    <row r="40">
      <c r="A40" s="3" t="s">
        <v>1686</v>
      </c>
      <c r="B40" s="3">
        <v>0.86</v>
      </c>
      <c r="C40" s="3" t="s">
        <v>27</v>
      </c>
      <c r="D40" s="2" t="s">
        <v>72</v>
      </c>
      <c r="E40" s="2">
        <v>170.0</v>
      </c>
      <c r="F40" s="3" t="s">
        <v>646</v>
      </c>
      <c r="G40" s="3" t="s">
        <v>404</v>
      </c>
      <c r="H40" s="3">
        <v>1.0</v>
      </c>
      <c r="I40" s="2">
        <f>IFERROR(vlookup(F40,'College Conference'!$B$1:$Z$1000 , 6,False),0)</f>
        <v>6</v>
      </c>
      <c r="J40" s="2">
        <f>IFERROR(vlookup(G40,'College Conference'!$B$1:$Z$1000 , 6,False),0)</f>
        <v>3</v>
      </c>
      <c r="K40" s="2">
        <f>IFERROR(vlookup(G40,'College Conference'!$B$1:$Z$1000 , 7,False),0)</f>
        <v>11</v>
      </c>
    </row>
    <row r="41">
      <c r="A41" s="3" t="s">
        <v>1694</v>
      </c>
      <c r="B41" s="3">
        <v>0.88</v>
      </c>
      <c r="C41" s="3" t="s">
        <v>27</v>
      </c>
      <c r="D41" s="2" t="s">
        <v>72</v>
      </c>
      <c r="E41" s="2">
        <v>170.0</v>
      </c>
      <c r="F41" s="3" t="s">
        <v>615</v>
      </c>
      <c r="G41" s="3" t="s">
        <v>404</v>
      </c>
      <c r="H41" s="3">
        <v>1.0</v>
      </c>
      <c r="I41" s="2">
        <f>IFERROR(vlookup(F41,'College Conference'!$B$1:$Z$1000 , 6,False),0)</f>
        <v>6</v>
      </c>
      <c r="J41" s="2">
        <f>IFERROR(vlookup(G41,'College Conference'!$B$1:$Z$1000 , 6,False),0)</f>
        <v>3</v>
      </c>
      <c r="K41" s="2">
        <f>IFERROR(vlookup(G41,'College Conference'!$B$1:$Z$1000 , 7,False),0)</f>
        <v>11</v>
      </c>
    </row>
    <row r="42">
      <c r="A42" s="3" t="s">
        <v>1708</v>
      </c>
      <c r="B42" s="3">
        <v>0.86</v>
      </c>
      <c r="C42" s="3" t="s">
        <v>27</v>
      </c>
      <c r="D42" s="4">
        <v>45445.0</v>
      </c>
      <c r="E42" s="2">
        <v>188.0</v>
      </c>
      <c r="F42" s="3" t="s">
        <v>638</v>
      </c>
      <c r="G42" s="3" t="s">
        <v>289</v>
      </c>
      <c r="H42" s="3">
        <v>1.0</v>
      </c>
      <c r="I42" s="2">
        <f>IFERROR(vlookup(F42,'College Conference'!$B$1:$Z$1000 , 6,False),0)</f>
        <v>6</v>
      </c>
      <c r="J42" s="2">
        <f>IFERROR(vlookup(G42,'College Conference'!$B$1:$Z$1000 , 6,False),0)</f>
        <v>3</v>
      </c>
      <c r="K42" s="2">
        <f>IFERROR(vlookup(G42,'College Conference'!$B$1:$Z$1000 , 7,False),0)</f>
        <v>9</v>
      </c>
    </row>
    <row r="43">
      <c r="A43" s="3" t="s">
        <v>1711</v>
      </c>
      <c r="B43" s="3">
        <v>0.96</v>
      </c>
      <c r="C43" s="3" t="s">
        <v>27</v>
      </c>
      <c r="D43" s="4">
        <v>45423.0</v>
      </c>
      <c r="E43" s="2">
        <v>183.0</v>
      </c>
      <c r="F43" s="3" t="s">
        <v>635</v>
      </c>
      <c r="G43" s="3" t="s">
        <v>404</v>
      </c>
      <c r="H43" s="3">
        <v>1.0</v>
      </c>
      <c r="I43" s="2">
        <f>IFERROR(vlookup(F43,'College Conference'!$B$1:$Z$1000 , 6,False),0)</f>
        <v>6</v>
      </c>
      <c r="J43" s="2">
        <f>IFERROR(vlookup(G43,'College Conference'!$B$1:$Z$1000 , 6,False),0)</f>
        <v>3</v>
      </c>
      <c r="K43" s="2">
        <f>IFERROR(vlookup(G43,'College Conference'!$B$1:$Z$1000 , 7,False),0)</f>
        <v>11</v>
      </c>
    </row>
    <row r="44">
      <c r="A44" s="3" t="s">
        <v>1714</v>
      </c>
      <c r="B44" s="3" t="s">
        <v>11</v>
      </c>
      <c r="C44" s="3" t="s">
        <v>27</v>
      </c>
      <c r="D44" s="4">
        <v>45423.0</v>
      </c>
      <c r="E44" s="2">
        <v>170.0</v>
      </c>
      <c r="F44" s="3" t="s">
        <v>623</v>
      </c>
      <c r="G44" s="3" t="s">
        <v>348</v>
      </c>
      <c r="H44" s="3">
        <v>1.0</v>
      </c>
      <c r="I44" s="2">
        <f>IFERROR(vlookup(F44,'College Conference'!$B$1:$Z$1000 , 6,False),0)</f>
        <v>6</v>
      </c>
      <c r="J44" s="2">
        <f>IFERROR(vlookup(G44,'College Conference'!$B$1:$Z$1000 , 6,False),0)</f>
        <v>3</v>
      </c>
      <c r="K44" s="2">
        <f>IFERROR(vlookup(G44,'College Conference'!$B$1:$Z$1000 , 7,False),0)</f>
        <v>4</v>
      </c>
    </row>
    <row r="45">
      <c r="A45" s="3" t="s">
        <v>1722</v>
      </c>
      <c r="B45" s="3">
        <v>0.91</v>
      </c>
      <c r="C45" s="3" t="s">
        <v>27</v>
      </c>
      <c r="D45" s="4">
        <v>45423.0</v>
      </c>
      <c r="E45" s="2">
        <v>180.0</v>
      </c>
      <c r="F45" s="3" t="s">
        <v>718</v>
      </c>
      <c r="G45" s="3" t="s">
        <v>320</v>
      </c>
      <c r="H45" s="3">
        <v>1.0</v>
      </c>
      <c r="I45" s="2">
        <f>IFERROR(vlookup(F45,'College Conference'!$B$1:$Z$1000 , 6,False),0)</f>
        <v>7</v>
      </c>
      <c r="J45" s="2">
        <f>IFERROR(vlookup(G45,'College Conference'!$B$1:$Z$1000 , 6,False),0)</f>
        <v>3</v>
      </c>
      <c r="K45" s="2">
        <f>IFERROR(vlookup(G45,'College Conference'!$B$1:$Z$1000 , 7,False),0)</f>
        <v>15</v>
      </c>
    </row>
    <row r="46">
      <c r="A46" s="3" t="s">
        <v>1723</v>
      </c>
      <c r="B46" s="3">
        <v>0.9</v>
      </c>
      <c r="C46" s="3" t="s">
        <v>27</v>
      </c>
      <c r="D46" s="4">
        <v>45446.0</v>
      </c>
      <c r="E46" s="2">
        <v>175.0</v>
      </c>
      <c r="F46" s="3" t="s">
        <v>711</v>
      </c>
      <c r="G46" s="3" t="s">
        <v>404</v>
      </c>
      <c r="H46" s="3">
        <v>1.0</v>
      </c>
      <c r="I46" s="2">
        <f>IFERROR(vlookup(F46,'College Conference'!$B$1:$Z$1000 , 6,False),0)</f>
        <v>7</v>
      </c>
      <c r="J46" s="2">
        <f>IFERROR(vlookup(G46,'College Conference'!$B$1:$Z$1000 , 6,False),0)</f>
        <v>3</v>
      </c>
      <c r="K46" s="2">
        <f>IFERROR(vlookup(G46,'College Conference'!$B$1:$Z$1000 , 7,False),0)</f>
        <v>11</v>
      </c>
    </row>
    <row r="47">
      <c r="A47" s="3" t="s">
        <v>1729</v>
      </c>
      <c r="B47" s="3">
        <v>0.89</v>
      </c>
      <c r="C47" s="3" t="s">
        <v>27</v>
      </c>
      <c r="D47" s="2" t="s">
        <v>72</v>
      </c>
      <c r="E47" s="2">
        <v>165.0</v>
      </c>
      <c r="F47" s="3" t="s">
        <v>714</v>
      </c>
      <c r="G47" s="3" t="s">
        <v>311</v>
      </c>
      <c r="H47" s="3">
        <v>1.0</v>
      </c>
      <c r="I47" s="2">
        <f>IFERROR(vlookup(F47,'College Conference'!$B$1:$Z$1000 , 6,False),0)</f>
        <v>7</v>
      </c>
      <c r="J47" s="2">
        <f>IFERROR(vlookup(G47,'College Conference'!$B$1:$Z$1000 , 6,False),0)</f>
        <v>3</v>
      </c>
      <c r="K47" s="2">
        <f>IFERROR(vlookup(G47,'College Conference'!$B$1:$Z$1000 , 7,False),0)</f>
        <v>8</v>
      </c>
    </row>
    <row r="48">
      <c r="A48" s="3" t="s">
        <v>1733</v>
      </c>
      <c r="B48" s="3">
        <v>0.92</v>
      </c>
      <c r="C48" s="3" t="s">
        <v>27</v>
      </c>
      <c r="D48" s="4">
        <v>45444.0</v>
      </c>
      <c r="E48" s="2">
        <v>182.0</v>
      </c>
      <c r="F48" s="3" t="s">
        <v>689</v>
      </c>
      <c r="G48" s="3" t="s">
        <v>320</v>
      </c>
      <c r="H48" s="3">
        <v>1.0</v>
      </c>
      <c r="I48" s="2">
        <f>IFERROR(vlookup(F48,'College Conference'!$B$1:$Z$1000 , 6,False),0)</f>
        <v>7</v>
      </c>
      <c r="J48" s="2">
        <f>IFERROR(vlookup(G48,'College Conference'!$B$1:$Z$1000 , 6,False),0)</f>
        <v>3</v>
      </c>
      <c r="K48" s="2">
        <f>IFERROR(vlookup(G48,'College Conference'!$B$1:$Z$1000 , 7,False),0)</f>
        <v>15</v>
      </c>
    </row>
    <row r="49">
      <c r="A49" s="3" t="s">
        <v>1735</v>
      </c>
      <c r="B49" s="3">
        <v>0.9</v>
      </c>
      <c r="C49" s="3" t="s">
        <v>27</v>
      </c>
      <c r="D49" s="2" t="s">
        <v>72</v>
      </c>
      <c r="E49" s="2">
        <v>195.0</v>
      </c>
      <c r="F49" s="3" t="s">
        <v>701</v>
      </c>
      <c r="G49" s="3" t="s">
        <v>320</v>
      </c>
      <c r="H49" s="3">
        <v>1.0</v>
      </c>
      <c r="I49" s="2">
        <f>IFERROR(vlookup(F49,'College Conference'!$B$1:$Z$1000 , 6,False),0)</f>
        <v>7</v>
      </c>
      <c r="J49" s="2">
        <f>IFERROR(vlookup(G49,'College Conference'!$B$1:$Z$1000 , 6,False),0)</f>
        <v>3</v>
      </c>
      <c r="K49" s="2">
        <f>IFERROR(vlookup(G49,'College Conference'!$B$1:$Z$1000 , 7,False),0)</f>
        <v>15</v>
      </c>
    </row>
    <row r="50">
      <c r="A50" s="3" t="s">
        <v>1738</v>
      </c>
      <c r="B50" s="3">
        <v>0.91</v>
      </c>
      <c r="C50" s="3" t="s">
        <v>27</v>
      </c>
      <c r="D50" s="4">
        <v>45423.0</v>
      </c>
      <c r="E50" s="2">
        <v>173.0</v>
      </c>
      <c r="F50" s="3" t="s">
        <v>695</v>
      </c>
      <c r="G50" s="3" t="s">
        <v>335</v>
      </c>
      <c r="H50" s="3">
        <v>1.0</v>
      </c>
      <c r="I50" s="2">
        <f>IFERROR(vlookup(F50,'College Conference'!$B$1:$Z$1000 , 6,False),0)</f>
        <v>7</v>
      </c>
      <c r="J50" s="2">
        <f>IFERROR(vlookup(G50,'College Conference'!$B$1:$Z$1000 , 6,False),0)</f>
        <v>3</v>
      </c>
      <c r="K50" s="2">
        <f>IFERROR(vlookup(G50,'College Conference'!$B$1:$Z$1000 , 7,False),0)</f>
        <v>14</v>
      </c>
    </row>
    <row r="51">
      <c r="A51" s="3" t="s">
        <v>1743</v>
      </c>
      <c r="B51" s="3">
        <v>0.87</v>
      </c>
      <c r="C51" s="3" t="s">
        <v>27</v>
      </c>
      <c r="D51" s="4">
        <v>45423.0</v>
      </c>
      <c r="E51" s="2">
        <v>188.0</v>
      </c>
      <c r="F51" s="3" t="s">
        <v>689</v>
      </c>
      <c r="G51" s="3" t="s">
        <v>311</v>
      </c>
      <c r="H51" s="3">
        <v>1.0</v>
      </c>
      <c r="I51" s="2">
        <f>IFERROR(vlookup(F51,'College Conference'!$B$1:$Z$1000 , 6,False),0)</f>
        <v>7</v>
      </c>
      <c r="J51" s="2">
        <f>IFERROR(vlookup(G51,'College Conference'!$B$1:$Z$1000 , 6,False),0)</f>
        <v>3</v>
      </c>
      <c r="K51" s="2">
        <f>IFERROR(vlookup(G51,'College Conference'!$B$1:$Z$1000 , 7,False),0)</f>
        <v>8</v>
      </c>
    </row>
    <row r="52">
      <c r="A52" s="3" t="s">
        <v>1752</v>
      </c>
      <c r="B52" s="3">
        <v>0.86</v>
      </c>
      <c r="C52" s="3" t="s">
        <v>27</v>
      </c>
      <c r="D52" s="4">
        <v>45445.0</v>
      </c>
      <c r="E52" s="2">
        <v>194.0</v>
      </c>
      <c r="F52" s="3" t="s">
        <v>687</v>
      </c>
      <c r="G52" s="3" t="s">
        <v>372</v>
      </c>
      <c r="H52" s="3">
        <v>1.0</v>
      </c>
      <c r="I52" s="2">
        <f>IFERROR(vlookup(F52,'College Conference'!$B$1:$Z$1000 , 6,False),0)</f>
        <v>7</v>
      </c>
      <c r="J52" s="2">
        <f>IFERROR(vlookup(G52,'College Conference'!$B$1:$Z$1000 , 6,False),0)</f>
        <v>3</v>
      </c>
      <c r="K52" s="2">
        <f>IFERROR(vlookup(G52,'College Conference'!$B$1:$Z$1000 , 7,False),0)</f>
        <v>10</v>
      </c>
    </row>
    <row r="53">
      <c r="A53" s="3" t="s">
        <v>1754</v>
      </c>
      <c r="B53" s="3">
        <v>0.88</v>
      </c>
      <c r="C53" s="3" t="s">
        <v>27</v>
      </c>
      <c r="D53" s="4">
        <v>45422.0</v>
      </c>
      <c r="E53" s="2">
        <v>195.0</v>
      </c>
      <c r="F53" s="3" t="s">
        <v>701</v>
      </c>
      <c r="G53" s="3" t="s">
        <v>372</v>
      </c>
      <c r="H53" s="3">
        <v>1.0</v>
      </c>
      <c r="I53" s="2">
        <f>IFERROR(vlookup(F53,'College Conference'!$B$1:$Z$1000 , 6,False),0)</f>
        <v>7</v>
      </c>
      <c r="J53" s="2">
        <f>IFERROR(vlookup(G53,'College Conference'!$B$1:$Z$1000 , 6,False),0)</f>
        <v>3</v>
      </c>
      <c r="K53" s="2">
        <f>IFERROR(vlookup(G53,'College Conference'!$B$1:$Z$1000 , 7,False),0)</f>
        <v>10</v>
      </c>
    </row>
    <row r="54">
      <c r="A54" s="3" t="s">
        <v>1764</v>
      </c>
      <c r="B54" s="3">
        <v>0.94</v>
      </c>
      <c r="C54" s="3" t="s">
        <v>27</v>
      </c>
      <c r="D54" s="2" t="s">
        <v>72</v>
      </c>
      <c r="E54" s="2">
        <v>190.0</v>
      </c>
      <c r="F54" s="3" t="s">
        <v>703</v>
      </c>
      <c r="G54" s="3" t="s">
        <v>292</v>
      </c>
      <c r="H54" s="3">
        <v>1.0</v>
      </c>
      <c r="I54" s="2">
        <f>IFERROR(vlookup(F54,'College Conference'!$B$1:$Z$1000 , 6,False),0)</f>
        <v>7</v>
      </c>
      <c r="J54" s="2">
        <f>IFERROR(vlookup(G54,'College Conference'!$B$1:$Z$1000 , 6,False),0)</f>
        <v>3</v>
      </c>
      <c r="K54" s="2">
        <f>IFERROR(vlookup(G54,'College Conference'!$B$1:$Z$1000 , 7,False),0)</f>
        <v>5</v>
      </c>
    </row>
    <row r="55">
      <c r="A55" s="3" t="s">
        <v>1789</v>
      </c>
      <c r="B55" s="3">
        <v>0.86</v>
      </c>
      <c r="C55" s="3" t="s">
        <v>27</v>
      </c>
      <c r="D55" s="4">
        <v>45446.0</v>
      </c>
      <c r="E55" s="2">
        <v>180.0</v>
      </c>
      <c r="F55" s="3" t="s">
        <v>823</v>
      </c>
      <c r="G55" s="3" t="s">
        <v>311</v>
      </c>
      <c r="H55" s="3">
        <v>1.0</v>
      </c>
      <c r="I55" s="2">
        <f>IFERROR(vlookup(F55,'College Conference'!$B$1:$Z$1000 , 6,False),0)</f>
        <v>8</v>
      </c>
      <c r="J55" s="2">
        <f>IFERROR(vlookup(G55,'College Conference'!$B$1:$Z$1000 , 6,False),0)</f>
        <v>3</v>
      </c>
      <c r="K55" s="2">
        <f>IFERROR(vlookup(G55,'College Conference'!$B$1:$Z$1000 , 7,False),0)</f>
        <v>8</v>
      </c>
    </row>
    <row r="56">
      <c r="A56" s="3" t="s">
        <v>1803</v>
      </c>
      <c r="B56" s="3">
        <v>0.92</v>
      </c>
      <c r="C56" s="3" t="s">
        <v>27</v>
      </c>
      <c r="D56" s="4">
        <v>45444.0</v>
      </c>
      <c r="E56" s="2">
        <v>175.0</v>
      </c>
      <c r="F56" s="3" t="s">
        <v>843</v>
      </c>
      <c r="G56" s="3" t="s">
        <v>295</v>
      </c>
      <c r="H56" s="3">
        <v>1.0</v>
      </c>
      <c r="I56" s="2">
        <f>IFERROR(vlookup(F56,'College Conference'!$B$1:$Z$1000 , 6,False),0)</f>
        <v>8</v>
      </c>
      <c r="J56" s="2">
        <f>IFERROR(vlookup(G56,'College Conference'!$B$1:$Z$1000 , 6,False),0)</f>
        <v>3</v>
      </c>
      <c r="K56" s="2">
        <f>IFERROR(vlookup(G56,'College Conference'!$B$1:$Z$1000 , 7,False),0)</f>
        <v>7</v>
      </c>
    </row>
    <row r="57">
      <c r="A57" s="3" t="s">
        <v>1809</v>
      </c>
      <c r="B57" s="3">
        <v>0.86</v>
      </c>
      <c r="C57" s="3" t="s">
        <v>27</v>
      </c>
      <c r="D57" s="2" t="s">
        <v>72</v>
      </c>
      <c r="E57" s="2">
        <v>185.0</v>
      </c>
      <c r="F57" s="3" t="s">
        <v>774</v>
      </c>
      <c r="G57" s="3" t="s">
        <v>311</v>
      </c>
      <c r="H57" s="3">
        <v>1.0</v>
      </c>
      <c r="I57" s="2">
        <f>IFERROR(vlookup(F57,'College Conference'!$B$1:$Z$1000 , 6,False),0)</f>
        <v>8</v>
      </c>
      <c r="J57" s="2">
        <f>IFERROR(vlookup(G57,'College Conference'!$B$1:$Z$1000 , 6,False),0)</f>
        <v>3</v>
      </c>
      <c r="K57" s="2">
        <f>IFERROR(vlookup(G57,'College Conference'!$B$1:$Z$1000 , 7,False),0)</f>
        <v>8</v>
      </c>
    </row>
    <row r="58">
      <c r="A58" s="3" t="s">
        <v>1818</v>
      </c>
      <c r="B58" s="3">
        <v>0.9</v>
      </c>
      <c r="C58" s="3" t="s">
        <v>27</v>
      </c>
      <c r="D58" s="2" t="s">
        <v>72</v>
      </c>
      <c r="E58" s="2">
        <v>175.0</v>
      </c>
      <c r="F58" s="3" t="s">
        <v>843</v>
      </c>
      <c r="G58" s="3" t="s">
        <v>298</v>
      </c>
      <c r="H58" s="3">
        <v>1.0</v>
      </c>
      <c r="I58" s="2">
        <f>IFERROR(vlookup(F58,'College Conference'!$B$1:$Z$1000 , 6,False),0)</f>
        <v>8</v>
      </c>
      <c r="J58" s="2">
        <f>IFERROR(vlookup(G58,'College Conference'!$B$1:$Z$1000 , 6,False),0)</f>
        <v>3</v>
      </c>
      <c r="K58" s="2">
        <f>IFERROR(vlookup(G58,'College Conference'!$B$1:$Z$1000 , 7,False),0)</f>
        <v>13</v>
      </c>
    </row>
    <row r="59">
      <c r="A59" s="3" t="s">
        <v>1820</v>
      </c>
      <c r="B59" s="3">
        <v>0.88</v>
      </c>
      <c r="C59" s="3" t="s">
        <v>27</v>
      </c>
      <c r="D59" s="4">
        <v>45444.0</v>
      </c>
      <c r="E59" s="2">
        <v>180.0</v>
      </c>
      <c r="F59" s="3" t="s">
        <v>843</v>
      </c>
      <c r="G59" s="3" t="s">
        <v>295</v>
      </c>
      <c r="H59" s="3">
        <v>1.0</v>
      </c>
      <c r="I59" s="2">
        <f>IFERROR(vlookup(F59,'College Conference'!$B$1:$Z$1000 , 6,False),0)</f>
        <v>8</v>
      </c>
      <c r="J59" s="2">
        <f>IFERROR(vlookup(G59,'College Conference'!$B$1:$Z$1000 , 6,False),0)</f>
        <v>3</v>
      </c>
      <c r="K59" s="2">
        <f>IFERROR(vlookup(G59,'College Conference'!$B$1:$Z$1000 , 7,False),0)</f>
        <v>7</v>
      </c>
    </row>
    <row r="60">
      <c r="A60" s="3" t="s">
        <v>1830</v>
      </c>
      <c r="B60" s="3">
        <v>0.89</v>
      </c>
      <c r="C60" s="3" t="s">
        <v>27</v>
      </c>
      <c r="D60" s="4">
        <v>45445.0</v>
      </c>
      <c r="E60" s="2">
        <v>187.0</v>
      </c>
      <c r="F60" s="3" t="s">
        <v>843</v>
      </c>
      <c r="G60" s="3" t="s">
        <v>335</v>
      </c>
      <c r="H60" s="3">
        <v>1.0</v>
      </c>
      <c r="I60" s="2">
        <f>IFERROR(vlookup(F60,'College Conference'!$B$1:$Z$1000 , 6,False),0)</f>
        <v>8</v>
      </c>
      <c r="J60" s="2">
        <f>IFERROR(vlookup(G60,'College Conference'!$B$1:$Z$1000 , 6,False),0)</f>
        <v>3</v>
      </c>
      <c r="K60" s="2">
        <f>IFERROR(vlookup(G60,'College Conference'!$B$1:$Z$1000 , 7,False),0)</f>
        <v>14</v>
      </c>
    </row>
    <row r="61">
      <c r="A61" s="3" t="s">
        <v>1831</v>
      </c>
      <c r="B61" s="3">
        <v>0.89</v>
      </c>
      <c r="C61" s="3" t="s">
        <v>27</v>
      </c>
      <c r="D61" s="2" t="s">
        <v>72</v>
      </c>
      <c r="E61" s="2">
        <v>170.0</v>
      </c>
      <c r="F61" s="3" t="s">
        <v>781</v>
      </c>
      <c r="G61" s="3" t="s">
        <v>322</v>
      </c>
      <c r="H61" s="3">
        <v>1.0</v>
      </c>
      <c r="I61" s="2">
        <f>IFERROR(vlookup(F61,'College Conference'!$B$1:$Z$1000 , 6,False),0)</f>
        <v>8</v>
      </c>
      <c r="J61" s="2">
        <f>IFERROR(vlookup(G61,'College Conference'!$B$1:$Z$1000 , 6,False),0)</f>
        <v>3</v>
      </c>
      <c r="K61" s="2">
        <f>IFERROR(vlookup(G61,'College Conference'!$B$1:$Z$1000 , 7,False),0)</f>
        <v>3</v>
      </c>
    </row>
    <row r="62">
      <c r="A62" s="3" t="s">
        <v>1833</v>
      </c>
      <c r="B62" s="3">
        <v>0.76</v>
      </c>
      <c r="C62" s="3" t="s">
        <v>27</v>
      </c>
      <c r="D62" s="4">
        <v>45420.0</v>
      </c>
      <c r="E62" s="2">
        <v>192.0</v>
      </c>
      <c r="F62" s="3" t="s">
        <v>774</v>
      </c>
      <c r="G62" s="3" t="s">
        <v>292</v>
      </c>
      <c r="H62" s="3">
        <v>1.0</v>
      </c>
      <c r="I62" s="2">
        <f>IFERROR(vlookup(F62,'College Conference'!$B$1:$Z$1000 , 6,False),0)</f>
        <v>8</v>
      </c>
      <c r="J62" s="2">
        <f>IFERROR(vlookup(G62,'College Conference'!$B$1:$Z$1000 , 6,False),0)</f>
        <v>3</v>
      </c>
      <c r="K62" s="2">
        <f>IFERROR(vlookup(G62,'College Conference'!$B$1:$Z$1000 , 7,False),0)</f>
        <v>5</v>
      </c>
    </row>
    <row r="63">
      <c r="A63" s="3" t="s">
        <v>1850</v>
      </c>
      <c r="B63" s="3">
        <v>0.87</v>
      </c>
      <c r="C63" s="3" t="s">
        <v>27</v>
      </c>
      <c r="D63" s="4">
        <v>45423.0</v>
      </c>
      <c r="E63" s="2">
        <v>180.0</v>
      </c>
      <c r="F63" s="3" t="s">
        <v>804</v>
      </c>
      <c r="G63" s="3" t="s">
        <v>400</v>
      </c>
      <c r="H63" s="3">
        <v>1.0</v>
      </c>
      <c r="I63" s="2">
        <f>IFERROR(vlookup(F63,'College Conference'!$B$1:$Z$1000 , 6,False),0)</f>
        <v>8</v>
      </c>
      <c r="J63" s="2">
        <f>IFERROR(vlookup(G63,'College Conference'!$B$1:$Z$1000 , 6,False),0)</f>
        <v>3</v>
      </c>
      <c r="K63" s="2">
        <f>IFERROR(vlookup(G63,'College Conference'!$B$1:$Z$1000 , 7,False),0)</f>
        <v>2</v>
      </c>
    </row>
    <row r="64">
      <c r="A64" s="3" t="s">
        <v>1862</v>
      </c>
      <c r="B64" s="3">
        <v>0.77</v>
      </c>
      <c r="C64" s="3" t="s">
        <v>27</v>
      </c>
      <c r="D64" s="2" t="s">
        <v>72</v>
      </c>
      <c r="E64" s="2">
        <v>190.0</v>
      </c>
      <c r="F64" s="3" t="s">
        <v>772</v>
      </c>
      <c r="G64" s="3" t="s">
        <v>301</v>
      </c>
      <c r="H64" s="3">
        <v>1.0</v>
      </c>
      <c r="I64" s="2">
        <f>IFERROR(vlookup(F64,'College Conference'!$B$1:$Z$1000 , 6,False),0)</f>
        <v>8</v>
      </c>
      <c r="J64" s="2">
        <f>IFERROR(vlookup(G64,'College Conference'!$B$1:$Z$1000 , 6,False),0)</f>
        <v>3</v>
      </c>
      <c r="K64" s="2">
        <f>IFERROR(vlookup(G64,'College Conference'!$B$1:$Z$1000 , 7,False),0)</f>
        <v>16</v>
      </c>
    </row>
    <row r="65">
      <c r="A65" s="3" t="s">
        <v>1890</v>
      </c>
      <c r="B65" s="3">
        <v>0.88</v>
      </c>
      <c r="C65" s="3" t="s">
        <v>27</v>
      </c>
      <c r="D65" s="4">
        <v>45445.0</v>
      </c>
      <c r="E65" s="2">
        <v>0.0</v>
      </c>
      <c r="F65" s="3" t="s">
        <v>935</v>
      </c>
      <c r="G65" s="3" t="s">
        <v>301</v>
      </c>
      <c r="H65" s="3">
        <v>1.0</v>
      </c>
      <c r="I65" s="2">
        <f>IFERROR(vlookup(F65,'College Conference'!$B$1:$Z$1000 , 6,False),0)</f>
        <v>10</v>
      </c>
      <c r="J65" s="2">
        <f>IFERROR(vlookup(G65,'College Conference'!$B$1:$Z$1000 , 6,False),0)</f>
        <v>3</v>
      </c>
      <c r="K65" s="2">
        <f>IFERROR(vlookup(G65,'College Conference'!$B$1:$Z$1000 , 7,False),0)</f>
        <v>16</v>
      </c>
    </row>
    <row r="66">
      <c r="A66" s="3" t="s">
        <v>1892</v>
      </c>
      <c r="B66" s="3">
        <v>0.83</v>
      </c>
      <c r="C66" s="3" t="s">
        <v>27</v>
      </c>
      <c r="D66" s="4">
        <v>45423.0</v>
      </c>
      <c r="E66" s="2">
        <v>175.0</v>
      </c>
      <c r="F66" s="3" t="s">
        <v>922</v>
      </c>
      <c r="G66" s="3" t="s">
        <v>311</v>
      </c>
      <c r="H66" s="3">
        <v>1.0</v>
      </c>
      <c r="I66" s="2">
        <f>IFERROR(vlookup(F66,'College Conference'!$B$1:$Z$1000 , 6,False),0)</f>
        <v>10</v>
      </c>
      <c r="J66" s="2">
        <f>IFERROR(vlookup(G66,'College Conference'!$B$1:$Z$1000 , 6,False),0)</f>
        <v>3</v>
      </c>
      <c r="K66" s="2">
        <f>IFERROR(vlookup(G66,'College Conference'!$B$1:$Z$1000 , 7,False),0)</f>
        <v>8</v>
      </c>
    </row>
    <row r="67">
      <c r="A67" s="3" t="s">
        <v>1409</v>
      </c>
      <c r="B67" s="3">
        <v>0.78</v>
      </c>
      <c r="C67" s="3" t="s">
        <v>12</v>
      </c>
      <c r="D67" s="4">
        <v>45446.0</v>
      </c>
      <c r="E67" s="2">
        <v>285.0</v>
      </c>
      <c r="F67" s="3" t="s">
        <v>777</v>
      </c>
      <c r="G67" s="3" t="s">
        <v>301</v>
      </c>
      <c r="H67" s="3">
        <v>1.0</v>
      </c>
      <c r="I67" s="2">
        <f>IFERROR(vlookup(F67,'College Conference'!$B$1:$Z$1000 , 6,False),0)</f>
        <v>0</v>
      </c>
      <c r="J67" s="2">
        <f>IFERROR(vlookup(G67,'College Conference'!$B$1:$Z$1000 , 6,False),0)</f>
        <v>3</v>
      </c>
      <c r="K67" s="2">
        <f>IFERROR(vlookup(G67,'College Conference'!$B$1:$Z$1000 , 7,False),0)</f>
        <v>16</v>
      </c>
    </row>
    <row r="68">
      <c r="A68" s="3" t="s">
        <v>1415</v>
      </c>
      <c r="B68" s="3">
        <v>0.83</v>
      </c>
      <c r="C68" s="3" t="s">
        <v>12</v>
      </c>
      <c r="D68" s="4">
        <v>45448.0</v>
      </c>
      <c r="E68" s="2">
        <v>296.0</v>
      </c>
      <c r="F68" s="3" t="s">
        <v>361</v>
      </c>
      <c r="G68" s="3" t="s">
        <v>400</v>
      </c>
      <c r="H68" s="3">
        <v>1.0</v>
      </c>
      <c r="I68" s="2">
        <f>IFERROR(vlookup(F68,'College Conference'!$B$1:$Z$1000 , 6,False),0)</f>
        <v>0</v>
      </c>
      <c r="J68" s="2">
        <f>IFERROR(vlookup(G68,'College Conference'!$B$1:$Z$1000 , 6,False),0)</f>
        <v>3</v>
      </c>
      <c r="K68" s="2">
        <f>IFERROR(vlookup(G68,'College Conference'!$B$1:$Z$1000 , 7,False),0)</f>
        <v>2</v>
      </c>
    </row>
    <row r="69">
      <c r="A69" s="3" t="s">
        <v>1196</v>
      </c>
      <c r="B69" s="3">
        <v>0.89</v>
      </c>
      <c r="C69" s="3" t="s">
        <v>12</v>
      </c>
      <c r="D69" s="4">
        <v>45447.0</v>
      </c>
      <c r="E69" s="2">
        <v>305.0</v>
      </c>
      <c r="F69" s="3" t="s">
        <v>158</v>
      </c>
      <c r="G69" s="3" t="s">
        <v>372</v>
      </c>
      <c r="H69" s="3">
        <v>1.0</v>
      </c>
      <c r="I69" s="2">
        <f>IFERROR(vlookup(F69,'College Conference'!$B$1:$Z$1000 , 6,False),0)</f>
        <v>1</v>
      </c>
      <c r="J69" s="2">
        <f>IFERROR(vlookup(G69,'College Conference'!$B$1:$Z$1000 , 6,False),0)</f>
        <v>3</v>
      </c>
      <c r="K69" s="2">
        <f>IFERROR(vlookup(G69,'College Conference'!$B$1:$Z$1000 , 7,False),0)</f>
        <v>10</v>
      </c>
    </row>
    <row r="70">
      <c r="A70" s="3" t="s">
        <v>1443</v>
      </c>
      <c r="B70" s="3">
        <v>0.92</v>
      </c>
      <c r="C70" s="3" t="s">
        <v>12</v>
      </c>
      <c r="D70" s="4">
        <v>45449.0</v>
      </c>
      <c r="E70" s="2">
        <v>280.0</v>
      </c>
      <c r="F70" s="3" t="s">
        <v>143</v>
      </c>
      <c r="G70" s="3" t="s">
        <v>372</v>
      </c>
      <c r="H70" s="3">
        <v>1.0</v>
      </c>
      <c r="I70" s="2">
        <f>IFERROR(vlookup(F70,'College Conference'!$B$1:$Z$1000 , 6,False),0)</f>
        <v>1</v>
      </c>
      <c r="J70" s="2">
        <f>IFERROR(vlookup(G70,'College Conference'!$B$1:$Z$1000 , 6,False),0)</f>
        <v>3</v>
      </c>
      <c r="K70" s="2">
        <f>IFERROR(vlookup(G70,'College Conference'!$B$1:$Z$1000 , 7,False),0)</f>
        <v>10</v>
      </c>
    </row>
    <row r="71">
      <c r="A71" s="3" t="s">
        <v>1467</v>
      </c>
      <c r="B71" s="3">
        <v>0.89</v>
      </c>
      <c r="C71" s="3" t="s">
        <v>12</v>
      </c>
      <c r="D71" s="4">
        <v>45447.0</v>
      </c>
      <c r="E71" s="2">
        <v>321.0</v>
      </c>
      <c r="F71" s="3" t="s">
        <v>298</v>
      </c>
      <c r="G71" s="3" t="s">
        <v>372</v>
      </c>
      <c r="H71" s="3">
        <v>1.0</v>
      </c>
      <c r="I71" s="2">
        <f>IFERROR(vlookup(F71,'College Conference'!$B$1:$Z$1000 , 6,False),0)</f>
        <v>3</v>
      </c>
      <c r="J71" s="2">
        <f>IFERROR(vlookup(G71,'College Conference'!$B$1:$Z$1000 , 6,False),0)</f>
        <v>3</v>
      </c>
      <c r="K71" s="2">
        <f>IFERROR(vlookup(G71,'College Conference'!$B$1:$Z$1000 , 7,False),0)</f>
        <v>10</v>
      </c>
    </row>
    <row r="72">
      <c r="A72" s="3" t="s">
        <v>1103</v>
      </c>
      <c r="B72" s="3">
        <v>0.92</v>
      </c>
      <c r="C72" s="3" t="s">
        <v>12</v>
      </c>
      <c r="D72" s="4">
        <v>45445.0</v>
      </c>
      <c r="E72" s="2">
        <v>311.0</v>
      </c>
      <c r="F72" s="3" t="s">
        <v>306</v>
      </c>
      <c r="G72" s="3" t="s">
        <v>322</v>
      </c>
      <c r="H72" s="3">
        <v>1.0</v>
      </c>
      <c r="I72" s="2">
        <f>IFERROR(vlookup(F72,'College Conference'!$B$1:$Z$1000 , 6,False),0)</f>
        <v>3</v>
      </c>
      <c r="J72" s="2">
        <f>IFERROR(vlookup(G72,'College Conference'!$B$1:$Z$1000 , 6,False),0)</f>
        <v>3</v>
      </c>
      <c r="K72" s="2">
        <f>IFERROR(vlookup(G72,'College Conference'!$B$1:$Z$1000 , 7,False),0)</f>
        <v>3</v>
      </c>
    </row>
    <row r="73">
      <c r="A73" s="3" t="s">
        <v>1491</v>
      </c>
      <c r="B73" s="3">
        <v>0.86</v>
      </c>
      <c r="C73" s="3" t="s">
        <v>12</v>
      </c>
      <c r="D73" s="4">
        <v>45446.0</v>
      </c>
      <c r="E73" s="2">
        <v>294.0</v>
      </c>
      <c r="F73" s="3" t="s">
        <v>348</v>
      </c>
      <c r="G73" s="3" t="s">
        <v>295</v>
      </c>
      <c r="H73" s="3">
        <v>1.0</v>
      </c>
      <c r="I73" s="2">
        <f>IFERROR(vlookup(F73,'College Conference'!$B$1:$Z$1000 , 6,False),0)</f>
        <v>3</v>
      </c>
      <c r="J73" s="2">
        <f>IFERROR(vlookup(G73,'College Conference'!$B$1:$Z$1000 , 6,False),0)</f>
        <v>3</v>
      </c>
      <c r="K73" s="2">
        <f>IFERROR(vlookup(G73,'College Conference'!$B$1:$Z$1000 , 7,False),0)</f>
        <v>7</v>
      </c>
    </row>
    <row r="74">
      <c r="A74" s="3" t="s">
        <v>1514</v>
      </c>
      <c r="B74" s="3" t="s">
        <v>11</v>
      </c>
      <c r="C74" s="3" t="s">
        <v>12</v>
      </c>
      <c r="D74" s="4">
        <v>45448.0</v>
      </c>
      <c r="E74" s="2">
        <v>290.0</v>
      </c>
      <c r="F74" s="3" t="s">
        <v>322</v>
      </c>
      <c r="G74" s="3" t="s">
        <v>289</v>
      </c>
      <c r="H74" s="3">
        <v>1.0</v>
      </c>
      <c r="I74" s="2">
        <f>IFERROR(vlookup(F74,'College Conference'!$B$1:$Z$1000 , 6,False),0)</f>
        <v>3</v>
      </c>
      <c r="J74" s="2">
        <f>IFERROR(vlookup(G74,'College Conference'!$B$1:$Z$1000 , 6,False),0)</f>
        <v>3</v>
      </c>
      <c r="K74" s="2">
        <f>IFERROR(vlookup(G74,'College Conference'!$B$1:$Z$1000 , 7,False),0)</f>
        <v>9</v>
      </c>
    </row>
    <row r="75">
      <c r="A75" s="3" t="s">
        <v>1518</v>
      </c>
      <c r="B75" s="3">
        <v>0.94</v>
      </c>
      <c r="C75" s="3" t="s">
        <v>12</v>
      </c>
      <c r="D75" s="2" t="s">
        <v>72</v>
      </c>
      <c r="E75" s="2">
        <v>280.0</v>
      </c>
      <c r="F75" s="3" t="s">
        <v>289</v>
      </c>
      <c r="G75" s="3" t="s">
        <v>295</v>
      </c>
      <c r="H75" s="3">
        <v>1.0</v>
      </c>
      <c r="I75" s="2">
        <f>IFERROR(vlookup(F75,'College Conference'!$B$1:$Z$1000 , 6,False),0)</f>
        <v>3</v>
      </c>
      <c r="J75" s="2">
        <f>IFERROR(vlookup(G75,'College Conference'!$B$1:$Z$1000 , 6,False),0)</f>
        <v>3</v>
      </c>
      <c r="K75" s="2">
        <f>IFERROR(vlookup(G75,'College Conference'!$B$1:$Z$1000 , 7,False),0)</f>
        <v>7</v>
      </c>
    </row>
    <row r="76">
      <c r="A76" s="3" t="s">
        <v>1531</v>
      </c>
      <c r="B76" s="3">
        <v>0.88</v>
      </c>
      <c r="C76" s="3" t="s">
        <v>12</v>
      </c>
      <c r="D76" s="4">
        <v>45447.0</v>
      </c>
      <c r="E76" s="2">
        <v>270.0</v>
      </c>
      <c r="F76" s="3" t="s">
        <v>322</v>
      </c>
      <c r="G76" s="3" t="s">
        <v>306</v>
      </c>
      <c r="H76" s="3">
        <v>1.0</v>
      </c>
      <c r="I76" s="2">
        <f>IFERROR(vlookup(F76,'College Conference'!$B$1:$Z$1000 , 6,False),0)</f>
        <v>3</v>
      </c>
      <c r="J76" s="2">
        <f>IFERROR(vlookup(G76,'College Conference'!$B$1:$Z$1000 , 6,False),0)</f>
        <v>3</v>
      </c>
      <c r="K76" s="2">
        <f>IFERROR(vlookup(G76,'College Conference'!$B$1:$Z$1000 , 7,False),0)</f>
        <v>6</v>
      </c>
    </row>
    <row r="77">
      <c r="A77" s="3" t="s">
        <v>1545</v>
      </c>
      <c r="B77" s="3">
        <v>0.89</v>
      </c>
      <c r="C77" s="3" t="s">
        <v>12</v>
      </c>
      <c r="D77" s="4">
        <v>45446.0</v>
      </c>
      <c r="E77" s="2">
        <v>325.0</v>
      </c>
      <c r="F77" s="3" t="s">
        <v>322</v>
      </c>
      <c r="G77" s="3" t="s">
        <v>348</v>
      </c>
      <c r="H77" s="3">
        <v>1.0</v>
      </c>
      <c r="I77" s="2">
        <f>IFERROR(vlookup(F77,'College Conference'!$B$1:$Z$1000 , 6,False),0)</f>
        <v>3</v>
      </c>
      <c r="J77" s="2">
        <f>IFERROR(vlookup(G77,'College Conference'!$B$1:$Z$1000 , 6,False),0)</f>
        <v>3</v>
      </c>
      <c r="K77" s="2">
        <f>IFERROR(vlookup(G77,'College Conference'!$B$1:$Z$1000 , 7,False),0)</f>
        <v>4</v>
      </c>
    </row>
    <row r="78">
      <c r="A78" s="3" t="s">
        <v>1557</v>
      </c>
      <c r="B78" s="3">
        <v>0.8</v>
      </c>
      <c r="C78" s="3" t="s">
        <v>12</v>
      </c>
      <c r="D78" s="4">
        <v>45447.0</v>
      </c>
      <c r="E78" s="2">
        <v>290.0</v>
      </c>
      <c r="F78" s="3" t="s">
        <v>289</v>
      </c>
      <c r="G78" s="3" t="s">
        <v>400</v>
      </c>
      <c r="H78" s="3">
        <v>1.0</v>
      </c>
      <c r="I78" s="2">
        <f>IFERROR(vlookup(F78,'College Conference'!$B$1:$Z$1000 , 6,False),0)</f>
        <v>3</v>
      </c>
      <c r="J78" s="2">
        <f>IFERROR(vlookup(G78,'College Conference'!$B$1:$Z$1000 , 6,False),0)</f>
        <v>3</v>
      </c>
      <c r="K78" s="2">
        <f>IFERROR(vlookup(G78,'College Conference'!$B$1:$Z$1000 , 7,False),0)</f>
        <v>2</v>
      </c>
    </row>
    <row r="79">
      <c r="A79" s="3" t="s">
        <v>1601</v>
      </c>
      <c r="B79" s="3">
        <v>0.9</v>
      </c>
      <c r="C79" s="3" t="s">
        <v>12</v>
      </c>
      <c r="D79" s="4">
        <v>45445.0</v>
      </c>
      <c r="E79" s="2">
        <v>290.0</v>
      </c>
      <c r="F79" s="3" t="s">
        <v>444</v>
      </c>
      <c r="G79" s="3" t="s">
        <v>372</v>
      </c>
      <c r="H79" s="3">
        <v>1.0</v>
      </c>
      <c r="I79" s="2">
        <f>IFERROR(vlookup(F79,'College Conference'!$B$1:$Z$1000 , 6,False),0)</f>
        <v>4</v>
      </c>
      <c r="J79" s="2">
        <f>IFERROR(vlookup(G79,'College Conference'!$B$1:$Z$1000 , 6,False),0)</f>
        <v>3</v>
      </c>
      <c r="K79" s="2">
        <f>IFERROR(vlookup(G79,'College Conference'!$B$1:$Z$1000 , 7,False),0)</f>
        <v>10</v>
      </c>
    </row>
    <row r="80">
      <c r="A80" s="3" t="s">
        <v>1604</v>
      </c>
      <c r="B80" s="3">
        <v>0.81</v>
      </c>
      <c r="C80" s="3" t="s">
        <v>12</v>
      </c>
      <c r="D80" s="4">
        <v>45444.0</v>
      </c>
      <c r="E80" s="2">
        <v>295.0</v>
      </c>
      <c r="F80" s="3" t="s">
        <v>453</v>
      </c>
      <c r="G80" s="3" t="s">
        <v>400</v>
      </c>
      <c r="H80" s="3">
        <v>1.0</v>
      </c>
      <c r="I80" s="2">
        <f>IFERROR(vlookup(F80,'College Conference'!$B$1:$Z$1000 , 6,False),0)</f>
        <v>4</v>
      </c>
      <c r="J80" s="2">
        <f>IFERROR(vlookup(G80,'College Conference'!$B$1:$Z$1000 , 6,False),0)</f>
        <v>3</v>
      </c>
      <c r="K80" s="2">
        <f>IFERROR(vlookup(G80,'College Conference'!$B$1:$Z$1000 , 7,False),0)</f>
        <v>2</v>
      </c>
    </row>
    <row r="81">
      <c r="A81" s="3" t="s">
        <v>1635</v>
      </c>
      <c r="B81" s="3">
        <v>0.91</v>
      </c>
      <c r="C81" s="3" t="s">
        <v>12</v>
      </c>
      <c r="D81" s="4">
        <v>45447.0</v>
      </c>
      <c r="E81" s="2">
        <v>300.0</v>
      </c>
      <c r="F81" s="3" t="s">
        <v>525</v>
      </c>
      <c r="G81" s="3" t="s">
        <v>295</v>
      </c>
      <c r="H81" s="3">
        <v>1.0</v>
      </c>
      <c r="I81" s="2">
        <f>IFERROR(vlookup(F81,'College Conference'!$B$1:$Z$1000 , 6,False),0)</f>
        <v>5</v>
      </c>
      <c r="J81" s="2">
        <f>IFERROR(vlookup(G81,'College Conference'!$B$1:$Z$1000 , 6,False),0)</f>
        <v>3</v>
      </c>
      <c r="K81" s="2">
        <f>IFERROR(vlookup(G81,'College Conference'!$B$1:$Z$1000 , 7,False),0)</f>
        <v>7</v>
      </c>
    </row>
    <row r="82">
      <c r="A82" s="3" t="s">
        <v>1640</v>
      </c>
      <c r="B82" s="3">
        <v>0.91</v>
      </c>
      <c r="C82" s="3" t="s">
        <v>12</v>
      </c>
      <c r="D82" s="4">
        <v>45446.0</v>
      </c>
      <c r="E82" s="2">
        <v>227.0</v>
      </c>
      <c r="F82" s="3" t="s">
        <v>532</v>
      </c>
      <c r="G82" s="3" t="s">
        <v>372</v>
      </c>
      <c r="H82" s="3">
        <v>1.0</v>
      </c>
      <c r="I82" s="2">
        <f>IFERROR(vlookup(F82,'College Conference'!$B$1:$Z$1000 , 6,False),0)</f>
        <v>5</v>
      </c>
      <c r="J82" s="2">
        <f>IFERROR(vlookup(G82,'College Conference'!$B$1:$Z$1000 , 6,False),0)</f>
        <v>3</v>
      </c>
      <c r="K82" s="2">
        <f>IFERROR(vlookup(G82,'College Conference'!$B$1:$Z$1000 , 7,False),0)</f>
        <v>10</v>
      </c>
    </row>
    <row r="83">
      <c r="A83" s="3" t="s">
        <v>1642</v>
      </c>
      <c r="B83" s="3">
        <v>0.88</v>
      </c>
      <c r="C83" s="3" t="s">
        <v>12</v>
      </c>
      <c r="D83" s="4">
        <v>45445.0</v>
      </c>
      <c r="E83" s="2">
        <v>295.0</v>
      </c>
      <c r="F83" s="3" t="s">
        <v>527</v>
      </c>
      <c r="G83" s="3" t="s">
        <v>298</v>
      </c>
      <c r="H83" s="3">
        <v>1.0</v>
      </c>
      <c r="I83" s="2">
        <f>IFERROR(vlookup(F83,'College Conference'!$B$1:$Z$1000 , 6,False),0)</f>
        <v>5</v>
      </c>
      <c r="J83" s="2">
        <f>IFERROR(vlookup(G83,'College Conference'!$B$1:$Z$1000 , 6,False),0)</f>
        <v>3</v>
      </c>
      <c r="K83" s="2">
        <f>IFERROR(vlookup(G83,'College Conference'!$B$1:$Z$1000 , 7,False),0)</f>
        <v>13</v>
      </c>
    </row>
    <row r="84">
      <c r="A84" s="3" t="s">
        <v>1643</v>
      </c>
      <c r="B84" s="3">
        <v>0.91</v>
      </c>
      <c r="C84" s="3" t="s">
        <v>12</v>
      </c>
      <c r="D84" s="4">
        <v>45448.0</v>
      </c>
      <c r="E84" s="2">
        <v>240.0</v>
      </c>
      <c r="F84" s="3" t="s">
        <v>530</v>
      </c>
      <c r="G84" s="3" t="s">
        <v>295</v>
      </c>
      <c r="H84" s="3">
        <v>1.0</v>
      </c>
      <c r="I84" s="2">
        <f>IFERROR(vlookup(F84,'College Conference'!$B$1:$Z$1000 , 6,False),0)</f>
        <v>5</v>
      </c>
      <c r="J84" s="2">
        <f>IFERROR(vlookup(G84,'College Conference'!$B$1:$Z$1000 , 6,False),0)</f>
        <v>3</v>
      </c>
      <c r="K84" s="2">
        <f>IFERROR(vlookup(G84,'College Conference'!$B$1:$Z$1000 , 7,False),0)</f>
        <v>7</v>
      </c>
    </row>
    <row r="85">
      <c r="A85" s="3" t="s">
        <v>1648</v>
      </c>
      <c r="B85" s="3">
        <v>0.85</v>
      </c>
      <c r="C85" s="3" t="s">
        <v>12</v>
      </c>
      <c r="D85" s="4">
        <v>45445.0</v>
      </c>
      <c r="E85" s="2">
        <v>256.0</v>
      </c>
      <c r="F85" s="3" t="s">
        <v>548</v>
      </c>
      <c r="G85" s="3" t="s">
        <v>289</v>
      </c>
      <c r="H85" s="3">
        <v>1.0</v>
      </c>
      <c r="I85" s="2">
        <f>IFERROR(vlookup(F85,'College Conference'!$B$1:$Z$1000 , 6,False),0)</f>
        <v>5</v>
      </c>
      <c r="J85" s="2">
        <f>IFERROR(vlookup(G85,'College Conference'!$B$1:$Z$1000 , 6,False),0)</f>
        <v>3</v>
      </c>
      <c r="K85" s="2">
        <f>IFERROR(vlookup(G85,'College Conference'!$B$1:$Z$1000 , 7,False),0)</f>
        <v>9</v>
      </c>
    </row>
    <row r="86">
      <c r="A86" s="3" t="s">
        <v>1657</v>
      </c>
      <c r="B86" s="3">
        <v>0.89</v>
      </c>
      <c r="C86" s="3" t="s">
        <v>12</v>
      </c>
      <c r="D86" s="4">
        <v>45444.0</v>
      </c>
      <c r="E86" s="2">
        <v>295.0</v>
      </c>
      <c r="F86" s="3" t="s">
        <v>532</v>
      </c>
      <c r="G86" s="3" t="s">
        <v>289</v>
      </c>
      <c r="H86" s="3">
        <v>1.0</v>
      </c>
      <c r="I86" s="2">
        <f>IFERROR(vlookup(F86,'College Conference'!$B$1:$Z$1000 , 6,False),0)</f>
        <v>5</v>
      </c>
      <c r="J86" s="2">
        <f>IFERROR(vlookup(G86,'College Conference'!$B$1:$Z$1000 , 6,False),0)</f>
        <v>3</v>
      </c>
      <c r="K86" s="2">
        <f>IFERROR(vlookup(G86,'College Conference'!$B$1:$Z$1000 , 7,False),0)</f>
        <v>9</v>
      </c>
    </row>
    <row r="87">
      <c r="A87" s="3" t="s">
        <v>959</v>
      </c>
      <c r="B87" s="3">
        <v>0.84</v>
      </c>
      <c r="C87" s="3" t="s">
        <v>12</v>
      </c>
      <c r="D87" s="4">
        <v>45446.0</v>
      </c>
      <c r="E87" s="2">
        <v>250.0</v>
      </c>
      <c r="F87" s="3" t="s">
        <v>514</v>
      </c>
      <c r="G87" s="3" t="s">
        <v>322</v>
      </c>
      <c r="H87" s="3">
        <v>1.0</v>
      </c>
      <c r="I87" s="2">
        <f>IFERROR(vlookup(F87,'College Conference'!$B$1:$Z$1000 , 6,False),0)</f>
        <v>5</v>
      </c>
      <c r="J87" s="2">
        <f>IFERROR(vlookup(G87,'College Conference'!$B$1:$Z$1000 , 6,False),0)</f>
        <v>3</v>
      </c>
      <c r="K87" s="2">
        <f>IFERROR(vlookup(G87,'College Conference'!$B$1:$Z$1000 , 7,False),0)</f>
        <v>3</v>
      </c>
    </row>
    <row r="88">
      <c r="A88" s="3" t="s">
        <v>1467</v>
      </c>
      <c r="B88" s="3">
        <v>0.82</v>
      </c>
      <c r="C88" s="3" t="s">
        <v>12</v>
      </c>
      <c r="D88" s="4">
        <v>45447.0</v>
      </c>
      <c r="E88" s="2">
        <v>320.0</v>
      </c>
      <c r="F88" s="3" t="s">
        <v>514</v>
      </c>
      <c r="G88" s="3" t="s">
        <v>298</v>
      </c>
      <c r="H88" s="3">
        <v>1.0</v>
      </c>
      <c r="I88" s="2">
        <f>IFERROR(vlookup(F88,'College Conference'!$B$1:$Z$1000 , 6,False),0)</f>
        <v>5</v>
      </c>
      <c r="J88" s="2">
        <f>IFERROR(vlookup(G88,'College Conference'!$B$1:$Z$1000 , 6,False),0)</f>
        <v>3</v>
      </c>
      <c r="K88" s="2">
        <f>IFERROR(vlookup(G88,'College Conference'!$B$1:$Z$1000 , 7,False),0)</f>
        <v>13</v>
      </c>
    </row>
    <row r="89">
      <c r="A89" s="3" t="s">
        <v>1668</v>
      </c>
      <c r="B89" s="3">
        <v>0.86</v>
      </c>
      <c r="C89" s="3" t="s">
        <v>12</v>
      </c>
      <c r="D89" s="4">
        <v>45446.0</v>
      </c>
      <c r="E89" s="2">
        <v>235.0</v>
      </c>
      <c r="F89" s="3" t="s">
        <v>510</v>
      </c>
      <c r="G89" s="3" t="s">
        <v>311</v>
      </c>
      <c r="H89" s="3">
        <v>1.0</v>
      </c>
      <c r="I89" s="2">
        <f>IFERROR(vlookup(F89,'College Conference'!$B$1:$Z$1000 , 6,False),0)</f>
        <v>5</v>
      </c>
      <c r="J89" s="2">
        <f>IFERROR(vlookup(G89,'College Conference'!$B$1:$Z$1000 , 6,False),0)</f>
        <v>3</v>
      </c>
      <c r="K89" s="2">
        <f>IFERROR(vlookup(G89,'College Conference'!$B$1:$Z$1000 , 7,False),0)</f>
        <v>8</v>
      </c>
    </row>
    <row r="90">
      <c r="A90" s="3" t="s">
        <v>1680</v>
      </c>
      <c r="B90" s="3">
        <v>0.89</v>
      </c>
      <c r="C90" s="3" t="s">
        <v>12</v>
      </c>
      <c r="D90" s="4">
        <v>45448.0</v>
      </c>
      <c r="E90" s="2">
        <v>275.0</v>
      </c>
      <c r="F90" s="3" t="s">
        <v>617</v>
      </c>
      <c r="G90" s="3" t="s">
        <v>318</v>
      </c>
      <c r="H90" s="3">
        <v>1.0</v>
      </c>
      <c r="I90" s="2">
        <f>IFERROR(vlookup(F90,'College Conference'!$B$1:$Z$1000 , 6,False),0)</f>
        <v>6</v>
      </c>
      <c r="J90" s="2">
        <f>IFERROR(vlookup(G90,'College Conference'!$B$1:$Z$1000 , 6,False),0)</f>
        <v>3</v>
      </c>
      <c r="K90" s="2">
        <f>IFERROR(vlookup(G90,'College Conference'!$B$1:$Z$1000 , 7,False),0)</f>
        <v>12</v>
      </c>
    </row>
    <row r="91">
      <c r="A91" s="3" t="s">
        <v>1697</v>
      </c>
      <c r="B91" s="3">
        <v>0.9</v>
      </c>
      <c r="C91" s="3" t="s">
        <v>12</v>
      </c>
      <c r="D91" s="4">
        <v>45448.0</v>
      </c>
      <c r="E91" s="2">
        <v>271.0</v>
      </c>
      <c r="F91" s="3" t="s">
        <v>621</v>
      </c>
      <c r="G91" s="3" t="s">
        <v>348</v>
      </c>
      <c r="H91" s="3">
        <v>1.0</v>
      </c>
      <c r="I91" s="2">
        <f>IFERROR(vlookup(F91,'College Conference'!$B$1:$Z$1000 , 6,False),0)</f>
        <v>6</v>
      </c>
      <c r="J91" s="2">
        <f>IFERROR(vlookup(G91,'College Conference'!$B$1:$Z$1000 , 6,False),0)</f>
        <v>3</v>
      </c>
      <c r="K91" s="2">
        <f>IFERROR(vlookup(G91,'College Conference'!$B$1:$Z$1000 , 7,False),0)</f>
        <v>4</v>
      </c>
    </row>
    <row r="92">
      <c r="A92" s="3" t="s">
        <v>1706</v>
      </c>
      <c r="B92" s="3">
        <v>0.9</v>
      </c>
      <c r="C92" s="3" t="s">
        <v>12</v>
      </c>
      <c r="D92" s="4">
        <v>45446.0</v>
      </c>
      <c r="E92" s="2">
        <v>312.0</v>
      </c>
      <c r="F92" s="3" t="s">
        <v>646</v>
      </c>
      <c r="G92" s="3" t="s">
        <v>372</v>
      </c>
      <c r="H92" s="3">
        <v>1.0</v>
      </c>
      <c r="I92" s="2">
        <f>IFERROR(vlookup(F92,'College Conference'!$B$1:$Z$1000 , 6,False),0)</f>
        <v>6</v>
      </c>
      <c r="J92" s="2">
        <f>IFERROR(vlookup(G92,'College Conference'!$B$1:$Z$1000 , 6,False),0)</f>
        <v>3</v>
      </c>
      <c r="K92" s="2">
        <f>IFERROR(vlookup(G92,'College Conference'!$B$1:$Z$1000 , 7,False),0)</f>
        <v>10</v>
      </c>
    </row>
    <row r="93">
      <c r="A93" s="3" t="s">
        <v>1718</v>
      </c>
      <c r="B93" s="3">
        <v>0.85</v>
      </c>
      <c r="C93" s="3" t="s">
        <v>12</v>
      </c>
      <c r="D93" s="4">
        <v>45445.0</v>
      </c>
      <c r="E93" s="2">
        <v>252.0</v>
      </c>
      <c r="F93" s="3" t="s">
        <v>711</v>
      </c>
      <c r="G93" s="3" t="s">
        <v>404</v>
      </c>
      <c r="H93" s="3">
        <v>1.0</v>
      </c>
      <c r="I93" s="2">
        <f>IFERROR(vlookup(F93,'College Conference'!$B$1:$Z$1000 , 6,False),0)</f>
        <v>7</v>
      </c>
      <c r="J93" s="2">
        <f>IFERROR(vlookup(G93,'College Conference'!$B$1:$Z$1000 , 6,False),0)</f>
        <v>3</v>
      </c>
      <c r="K93" s="2">
        <f>IFERROR(vlookup(G93,'College Conference'!$B$1:$Z$1000 , 7,False),0)</f>
        <v>11</v>
      </c>
    </row>
    <row r="94">
      <c r="A94" s="3" t="s">
        <v>1720</v>
      </c>
      <c r="B94" s="3">
        <v>0.87</v>
      </c>
      <c r="C94" s="3" t="s">
        <v>12</v>
      </c>
      <c r="D94" s="4">
        <v>45448.0</v>
      </c>
      <c r="E94" s="2">
        <v>260.0</v>
      </c>
      <c r="F94" s="3" t="s">
        <v>740</v>
      </c>
      <c r="G94" s="3" t="s">
        <v>318</v>
      </c>
      <c r="H94" s="3">
        <v>1.0</v>
      </c>
      <c r="I94" s="2">
        <f>IFERROR(vlookup(F94,'College Conference'!$B$1:$Z$1000 , 6,False),0)</f>
        <v>7</v>
      </c>
      <c r="J94" s="2">
        <f>IFERROR(vlookup(G94,'College Conference'!$B$1:$Z$1000 , 6,False),0)</f>
        <v>3</v>
      </c>
      <c r="K94" s="2">
        <f>IFERROR(vlookup(G94,'College Conference'!$B$1:$Z$1000 , 7,False),0)</f>
        <v>12</v>
      </c>
    </row>
    <row r="95">
      <c r="A95" s="3" t="s">
        <v>1726</v>
      </c>
      <c r="B95" s="3">
        <v>0.9</v>
      </c>
      <c r="C95" s="3" t="s">
        <v>12</v>
      </c>
      <c r="D95" s="4">
        <v>45446.0</v>
      </c>
      <c r="E95" s="2">
        <v>270.0</v>
      </c>
      <c r="F95" s="3" t="s">
        <v>695</v>
      </c>
      <c r="G95" s="3" t="s">
        <v>372</v>
      </c>
      <c r="H95" s="3">
        <v>1.0</v>
      </c>
      <c r="I95" s="2">
        <f>IFERROR(vlookup(F95,'College Conference'!$B$1:$Z$1000 , 6,False),0)</f>
        <v>7</v>
      </c>
      <c r="J95" s="2">
        <f>IFERROR(vlookup(G95,'College Conference'!$B$1:$Z$1000 , 6,False),0)</f>
        <v>3</v>
      </c>
      <c r="K95" s="2">
        <f>IFERROR(vlookup(G95,'College Conference'!$B$1:$Z$1000 , 7,False),0)</f>
        <v>10</v>
      </c>
    </row>
    <row r="96">
      <c r="A96" s="3" t="s">
        <v>1731</v>
      </c>
      <c r="B96" s="3">
        <v>0.87</v>
      </c>
      <c r="C96" s="3" t="s">
        <v>12</v>
      </c>
      <c r="D96" s="4">
        <v>45445.0</v>
      </c>
      <c r="E96" s="2">
        <v>325.0</v>
      </c>
      <c r="F96" s="3" t="s">
        <v>708</v>
      </c>
      <c r="G96" s="3" t="s">
        <v>404</v>
      </c>
      <c r="H96" s="3">
        <v>1.0</v>
      </c>
      <c r="I96" s="2">
        <f>IFERROR(vlookup(F96,'College Conference'!$B$1:$Z$1000 , 6,False),0)</f>
        <v>7</v>
      </c>
      <c r="J96" s="2">
        <f>IFERROR(vlookup(G96,'College Conference'!$B$1:$Z$1000 , 6,False),0)</f>
        <v>3</v>
      </c>
      <c r="K96" s="2">
        <f>IFERROR(vlookup(G96,'College Conference'!$B$1:$Z$1000 , 7,False),0)</f>
        <v>11</v>
      </c>
    </row>
    <row r="97">
      <c r="A97" s="3" t="s">
        <v>1732</v>
      </c>
      <c r="B97" s="3">
        <v>0.9</v>
      </c>
      <c r="C97" s="3" t="s">
        <v>12</v>
      </c>
      <c r="D97" s="4">
        <v>45447.0</v>
      </c>
      <c r="E97" s="2">
        <v>315.0</v>
      </c>
      <c r="F97" s="3" t="s">
        <v>701</v>
      </c>
      <c r="G97" s="3" t="s">
        <v>306</v>
      </c>
      <c r="H97" s="3">
        <v>1.0</v>
      </c>
      <c r="I97" s="2">
        <f>IFERROR(vlookup(F97,'College Conference'!$B$1:$Z$1000 , 6,False),0)</f>
        <v>7</v>
      </c>
      <c r="J97" s="2">
        <f>IFERROR(vlookup(G97,'College Conference'!$B$1:$Z$1000 , 6,False),0)</f>
        <v>3</v>
      </c>
      <c r="K97" s="2">
        <f>IFERROR(vlookup(G97,'College Conference'!$B$1:$Z$1000 , 7,False),0)</f>
        <v>6</v>
      </c>
    </row>
    <row r="98">
      <c r="A98" s="3" t="s">
        <v>1736</v>
      </c>
      <c r="B98" s="3">
        <v>0.91</v>
      </c>
      <c r="C98" s="3" t="s">
        <v>12</v>
      </c>
      <c r="D98" s="4">
        <v>45449.0</v>
      </c>
      <c r="E98" s="2">
        <v>255.0</v>
      </c>
      <c r="F98" s="3" t="s">
        <v>687</v>
      </c>
      <c r="G98" s="3" t="s">
        <v>348</v>
      </c>
      <c r="H98" s="3">
        <v>1.0</v>
      </c>
      <c r="I98" s="2">
        <f>IFERROR(vlookup(F98,'College Conference'!$B$1:$Z$1000 , 6,False),0)</f>
        <v>7</v>
      </c>
      <c r="J98" s="2">
        <f>IFERROR(vlookup(G98,'College Conference'!$B$1:$Z$1000 , 6,False),0)</f>
        <v>3</v>
      </c>
      <c r="K98" s="2">
        <f>IFERROR(vlookup(G98,'College Conference'!$B$1:$Z$1000 , 7,False),0)</f>
        <v>4</v>
      </c>
    </row>
    <row r="99">
      <c r="A99" s="3" t="s">
        <v>1755</v>
      </c>
      <c r="B99" s="3">
        <v>0.88</v>
      </c>
      <c r="C99" s="3" t="s">
        <v>12</v>
      </c>
      <c r="D99" s="4">
        <v>45447.0</v>
      </c>
      <c r="E99" s="2">
        <v>235.0</v>
      </c>
      <c r="F99" s="3" t="s">
        <v>708</v>
      </c>
      <c r="G99" s="3" t="s">
        <v>318</v>
      </c>
      <c r="H99" s="3">
        <v>1.0</v>
      </c>
      <c r="I99" s="2">
        <f>IFERROR(vlookup(F99,'College Conference'!$B$1:$Z$1000 , 6,False),0)</f>
        <v>7</v>
      </c>
      <c r="J99" s="2">
        <f>IFERROR(vlookup(G99,'College Conference'!$B$1:$Z$1000 , 6,False),0)</f>
        <v>3</v>
      </c>
      <c r="K99" s="2">
        <f>IFERROR(vlookup(G99,'College Conference'!$B$1:$Z$1000 , 7,False),0)</f>
        <v>12</v>
      </c>
    </row>
    <row r="100">
      <c r="A100" s="3" t="s">
        <v>1793</v>
      </c>
      <c r="B100" s="3">
        <v>0.85</v>
      </c>
      <c r="C100" s="3" t="s">
        <v>12</v>
      </c>
      <c r="D100" s="4">
        <v>45447.0</v>
      </c>
      <c r="E100" s="2">
        <v>299.0</v>
      </c>
      <c r="F100" s="3" t="s">
        <v>816</v>
      </c>
      <c r="G100" s="3" t="s">
        <v>404</v>
      </c>
      <c r="H100" s="3">
        <v>1.0</v>
      </c>
      <c r="I100" s="2">
        <f>IFERROR(vlookup(F100,'College Conference'!$B$1:$Z$1000 , 6,False),0)</f>
        <v>8</v>
      </c>
      <c r="J100" s="2">
        <f>IFERROR(vlookup(G100,'College Conference'!$B$1:$Z$1000 , 6,False),0)</f>
        <v>3</v>
      </c>
      <c r="K100" s="2">
        <f>IFERROR(vlookup(G100,'College Conference'!$B$1:$Z$1000 , 7,False),0)</f>
        <v>11</v>
      </c>
    </row>
    <row r="101">
      <c r="A101" s="3" t="s">
        <v>1797</v>
      </c>
      <c r="B101" s="3">
        <v>0.88</v>
      </c>
      <c r="C101" s="3" t="s">
        <v>12</v>
      </c>
      <c r="D101" s="4">
        <v>45445.0</v>
      </c>
      <c r="E101" s="2">
        <v>300.0</v>
      </c>
      <c r="F101" s="3" t="s">
        <v>806</v>
      </c>
      <c r="G101" s="3" t="s">
        <v>335</v>
      </c>
      <c r="H101" s="3">
        <v>1.0</v>
      </c>
      <c r="I101" s="2">
        <f>IFERROR(vlookup(F101,'College Conference'!$B$1:$Z$1000 , 6,False),0)</f>
        <v>8</v>
      </c>
      <c r="J101" s="2">
        <f>IFERROR(vlookup(G101,'College Conference'!$B$1:$Z$1000 , 6,False),0)</f>
        <v>3</v>
      </c>
      <c r="K101" s="2">
        <f>IFERROR(vlookup(G101,'College Conference'!$B$1:$Z$1000 , 7,False),0)</f>
        <v>14</v>
      </c>
    </row>
    <row r="102">
      <c r="A102" s="3" t="s">
        <v>1799</v>
      </c>
      <c r="B102" s="3">
        <v>0.91</v>
      </c>
      <c r="C102" s="3" t="s">
        <v>12</v>
      </c>
      <c r="D102" s="4">
        <v>45447.0</v>
      </c>
      <c r="E102" s="2">
        <v>320.0</v>
      </c>
      <c r="F102" s="3" t="s">
        <v>796</v>
      </c>
      <c r="G102" s="3" t="s">
        <v>400</v>
      </c>
      <c r="H102" s="3">
        <v>1.0</v>
      </c>
      <c r="I102" s="2">
        <f>IFERROR(vlookup(F102,'College Conference'!$B$1:$Z$1000 , 6,False),0)</f>
        <v>8</v>
      </c>
      <c r="J102" s="2">
        <f>IFERROR(vlookup(G102,'College Conference'!$B$1:$Z$1000 , 6,False),0)</f>
        <v>3</v>
      </c>
      <c r="K102" s="2">
        <f>IFERROR(vlookup(G102,'College Conference'!$B$1:$Z$1000 , 7,False),0)</f>
        <v>2</v>
      </c>
    </row>
    <row r="103">
      <c r="A103" s="3" t="s">
        <v>836</v>
      </c>
      <c r="B103" s="3">
        <v>0.9</v>
      </c>
      <c r="C103" s="3" t="s">
        <v>12</v>
      </c>
      <c r="D103" s="4">
        <v>45445.0</v>
      </c>
      <c r="E103" s="2">
        <v>298.0</v>
      </c>
      <c r="F103" s="3" t="s">
        <v>796</v>
      </c>
      <c r="G103" s="3" t="s">
        <v>322</v>
      </c>
      <c r="H103" s="3">
        <v>1.0</v>
      </c>
      <c r="I103" s="2">
        <f>IFERROR(vlookup(F103,'College Conference'!$B$1:$Z$1000 , 6,False),0)</f>
        <v>8</v>
      </c>
      <c r="J103" s="2">
        <f>IFERROR(vlookup(G103,'College Conference'!$B$1:$Z$1000 , 6,False),0)</f>
        <v>3</v>
      </c>
      <c r="K103" s="2">
        <f>IFERROR(vlookup(G103,'College Conference'!$B$1:$Z$1000 , 7,False),0)</f>
        <v>3</v>
      </c>
    </row>
    <row r="104">
      <c r="A104" s="3" t="s">
        <v>1805</v>
      </c>
      <c r="B104" s="3">
        <v>0.87</v>
      </c>
      <c r="C104" s="3" t="s">
        <v>12</v>
      </c>
      <c r="D104" s="4">
        <v>45447.0</v>
      </c>
      <c r="E104" s="2">
        <v>285.0</v>
      </c>
      <c r="F104" s="3" t="s">
        <v>823</v>
      </c>
      <c r="G104" s="3" t="s">
        <v>322</v>
      </c>
      <c r="H104" s="3">
        <v>1.0</v>
      </c>
      <c r="I104" s="2">
        <f>IFERROR(vlookup(F104,'College Conference'!$B$1:$Z$1000 , 6,False),0)</f>
        <v>8</v>
      </c>
      <c r="J104" s="2">
        <f>IFERROR(vlookup(G104,'College Conference'!$B$1:$Z$1000 , 6,False),0)</f>
        <v>3</v>
      </c>
      <c r="K104" s="2">
        <f>IFERROR(vlookup(G104,'College Conference'!$B$1:$Z$1000 , 7,False),0)</f>
        <v>3</v>
      </c>
    </row>
    <row r="105">
      <c r="A105" s="3" t="s">
        <v>1807</v>
      </c>
      <c r="B105" s="3">
        <v>0.87</v>
      </c>
      <c r="C105" s="3" t="s">
        <v>12</v>
      </c>
      <c r="D105" s="4">
        <v>45448.0</v>
      </c>
      <c r="E105" s="2">
        <v>260.0</v>
      </c>
      <c r="F105" s="3" t="s">
        <v>861</v>
      </c>
      <c r="G105" s="3" t="s">
        <v>289</v>
      </c>
      <c r="H105" s="3">
        <v>1.0</v>
      </c>
      <c r="I105" s="2">
        <f>IFERROR(vlookup(F105,'College Conference'!$B$1:$Z$1000 , 6,False),0)</f>
        <v>8</v>
      </c>
      <c r="J105" s="2">
        <f>IFERROR(vlookup(G105,'College Conference'!$B$1:$Z$1000 , 6,False),0)</f>
        <v>3</v>
      </c>
      <c r="K105" s="2">
        <f>IFERROR(vlookup(G105,'College Conference'!$B$1:$Z$1000 , 7,False),0)</f>
        <v>9</v>
      </c>
    </row>
    <row r="106">
      <c r="A106" s="3" t="s">
        <v>1827</v>
      </c>
      <c r="B106" s="3">
        <v>0.89</v>
      </c>
      <c r="C106" s="3" t="s">
        <v>12</v>
      </c>
      <c r="D106" s="4">
        <v>45447.0</v>
      </c>
      <c r="E106" s="2">
        <v>279.0</v>
      </c>
      <c r="F106" s="3" t="s">
        <v>843</v>
      </c>
      <c r="G106" s="3" t="s">
        <v>306</v>
      </c>
      <c r="H106" s="3">
        <v>1.0</v>
      </c>
      <c r="I106" s="2">
        <f>IFERROR(vlookup(F106,'College Conference'!$B$1:$Z$1000 , 6,False),0)</f>
        <v>8</v>
      </c>
      <c r="J106" s="2">
        <f>IFERROR(vlookup(G106,'College Conference'!$B$1:$Z$1000 , 6,False),0)</f>
        <v>3</v>
      </c>
      <c r="K106" s="2">
        <f>IFERROR(vlookup(G106,'College Conference'!$B$1:$Z$1000 , 7,False),0)</f>
        <v>6</v>
      </c>
    </row>
    <row r="107">
      <c r="A107" s="3" t="s">
        <v>1828</v>
      </c>
      <c r="B107" s="3">
        <v>0.89</v>
      </c>
      <c r="C107" s="3" t="s">
        <v>12</v>
      </c>
      <c r="D107" s="4">
        <v>45449.0</v>
      </c>
      <c r="E107" s="2">
        <v>320.0</v>
      </c>
      <c r="F107" s="3" t="s">
        <v>781</v>
      </c>
      <c r="G107" s="3" t="s">
        <v>322</v>
      </c>
      <c r="H107" s="3">
        <v>1.0</v>
      </c>
      <c r="I107" s="2">
        <f>IFERROR(vlookup(F107,'College Conference'!$B$1:$Z$1000 , 6,False),0)</f>
        <v>8</v>
      </c>
      <c r="J107" s="2">
        <f>IFERROR(vlookup(G107,'College Conference'!$B$1:$Z$1000 , 6,False),0)</f>
        <v>3</v>
      </c>
      <c r="K107" s="2">
        <f>IFERROR(vlookup(G107,'College Conference'!$B$1:$Z$1000 , 7,False),0)</f>
        <v>3</v>
      </c>
    </row>
    <row r="108">
      <c r="A108" s="3" t="s">
        <v>1836</v>
      </c>
      <c r="B108" s="3">
        <v>0.89</v>
      </c>
      <c r="C108" s="3" t="s">
        <v>12</v>
      </c>
      <c r="D108" s="4">
        <v>45448.0</v>
      </c>
      <c r="E108" s="2">
        <v>270.0</v>
      </c>
      <c r="F108" s="3" t="s">
        <v>811</v>
      </c>
      <c r="G108" s="3" t="s">
        <v>298</v>
      </c>
      <c r="H108" s="3">
        <v>1.0</v>
      </c>
      <c r="I108" s="2">
        <f>IFERROR(vlookup(F108,'College Conference'!$B$1:$Z$1000 , 6,False),0)</f>
        <v>8</v>
      </c>
      <c r="J108" s="2">
        <f>IFERROR(vlookup(G108,'College Conference'!$B$1:$Z$1000 , 6,False),0)</f>
        <v>3</v>
      </c>
      <c r="K108" s="2">
        <f>IFERROR(vlookup(G108,'College Conference'!$B$1:$Z$1000 , 7,False),0)</f>
        <v>13</v>
      </c>
    </row>
    <row r="109">
      <c r="A109" s="3" t="s">
        <v>1846</v>
      </c>
      <c r="B109" s="3">
        <v>0.83</v>
      </c>
      <c r="C109" s="3" t="s">
        <v>12</v>
      </c>
      <c r="D109" s="4">
        <v>45446.0</v>
      </c>
      <c r="E109" s="2">
        <v>280.0</v>
      </c>
      <c r="F109" s="3" t="s">
        <v>804</v>
      </c>
      <c r="G109" s="3" t="s">
        <v>348</v>
      </c>
      <c r="H109" s="3">
        <v>1.0</v>
      </c>
      <c r="I109" s="2">
        <f>IFERROR(vlookup(F109,'College Conference'!$B$1:$Z$1000 , 6,False),0)</f>
        <v>8</v>
      </c>
      <c r="J109" s="2">
        <f>IFERROR(vlookup(G109,'College Conference'!$B$1:$Z$1000 , 6,False),0)</f>
        <v>3</v>
      </c>
      <c r="K109" s="2">
        <f>IFERROR(vlookup(G109,'College Conference'!$B$1:$Z$1000 , 7,False),0)</f>
        <v>4</v>
      </c>
    </row>
    <row r="110">
      <c r="A110" s="3" t="s">
        <v>1867</v>
      </c>
      <c r="B110" s="3">
        <v>0.87</v>
      </c>
      <c r="C110" s="3" t="s">
        <v>12</v>
      </c>
      <c r="D110" s="4">
        <v>45446.0</v>
      </c>
      <c r="E110" s="2">
        <v>303.0</v>
      </c>
      <c r="F110" s="3" t="s">
        <v>888</v>
      </c>
      <c r="G110" s="3" t="s">
        <v>400</v>
      </c>
      <c r="H110" s="3">
        <v>1.0</v>
      </c>
      <c r="I110" s="2">
        <f>IFERROR(vlookup(F110,'College Conference'!$B$1:$Z$1000 , 6,False),0)</f>
        <v>9</v>
      </c>
      <c r="J110" s="2">
        <f>IFERROR(vlookup(G110,'College Conference'!$B$1:$Z$1000 , 6,False),0)</f>
        <v>3</v>
      </c>
      <c r="K110" s="2">
        <f>IFERROR(vlookup(G110,'College Conference'!$B$1:$Z$1000 , 7,False),0)</f>
        <v>2</v>
      </c>
    </row>
    <row r="111">
      <c r="A111" s="3" t="s">
        <v>1874</v>
      </c>
      <c r="B111" s="3">
        <v>0.8</v>
      </c>
      <c r="C111" s="3" t="s">
        <v>12</v>
      </c>
      <c r="D111" s="4">
        <v>45449.0</v>
      </c>
      <c r="E111" s="2">
        <v>275.0</v>
      </c>
      <c r="F111" s="3" t="s">
        <v>890</v>
      </c>
      <c r="G111" s="3" t="s">
        <v>322</v>
      </c>
      <c r="H111" s="3">
        <v>1.0</v>
      </c>
      <c r="I111" s="2">
        <f>IFERROR(vlookup(F111,'College Conference'!$B$1:$Z$1000 , 6,False),0)</f>
        <v>9</v>
      </c>
      <c r="J111" s="2">
        <f>IFERROR(vlookup(G111,'College Conference'!$B$1:$Z$1000 , 6,False),0)</f>
        <v>3</v>
      </c>
      <c r="K111" s="2">
        <f>IFERROR(vlookup(G111,'College Conference'!$B$1:$Z$1000 , 7,False),0)</f>
        <v>3</v>
      </c>
    </row>
    <row r="112">
      <c r="A112" s="3" t="s">
        <v>1875</v>
      </c>
      <c r="B112" s="3">
        <v>0.8</v>
      </c>
      <c r="C112" s="3" t="s">
        <v>12</v>
      </c>
      <c r="D112" s="4">
        <v>45446.0</v>
      </c>
      <c r="E112" s="2">
        <v>300.0</v>
      </c>
      <c r="F112" s="3" t="s">
        <v>906</v>
      </c>
      <c r="G112" s="3" t="s">
        <v>320</v>
      </c>
      <c r="H112" s="3">
        <v>1.0</v>
      </c>
      <c r="I112" s="2">
        <f>IFERROR(vlookup(F112,'College Conference'!$B$1:$Z$1000 , 6,False),0)</f>
        <v>9</v>
      </c>
      <c r="J112" s="2">
        <f>IFERROR(vlookup(G112,'College Conference'!$B$1:$Z$1000 , 6,False),0)</f>
        <v>3</v>
      </c>
      <c r="K112" s="2">
        <f>IFERROR(vlookup(G112,'College Conference'!$B$1:$Z$1000 , 7,False),0)</f>
        <v>15</v>
      </c>
    </row>
    <row r="113">
      <c r="A113" s="3" t="s">
        <v>1887</v>
      </c>
      <c r="B113" s="3">
        <v>0.9</v>
      </c>
      <c r="C113" s="3" t="s">
        <v>12</v>
      </c>
      <c r="D113" s="4">
        <v>45445.0</v>
      </c>
      <c r="E113" s="2">
        <v>285.0</v>
      </c>
      <c r="F113" s="3" t="s">
        <v>924</v>
      </c>
      <c r="G113" s="3" t="s">
        <v>372</v>
      </c>
      <c r="H113" s="3">
        <v>1.0</v>
      </c>
      <c r="I113" s="2">
        <f>IFERROR(vlookup(F113,'College Conference'!$B$1:$Z$1000 , 6,False),0)</f>
        <v>10</v>
      </c>
      <c r="J113" s="2">
        <f>IFERROR(vlookup(G113,'College Conference'!$B$1:$Z$1000 , 6,False),0)</f>
        <v>3</v>
      </c>
      <c r="K113" s="2">
        <f>IFERROR(vlookup(G113,'College Conference'!$B$1:$Z$1000 , 7,False),0)</f>
        <v>10</v>
      </c>
    </row>
    <row r="114">
      <c r="A114" s="3" t="s">
        <v>1439</v>
      </c>
      <c r="B114" s="3" t="s">
        <v>11</v>
      </c>
      <c r="C114" s="3" t="s">
        <v>105</v>
      </c>
      <c r="D114" s="4">
        <v>45444.0</v>
      </c>
      <c r="E114" s="2">
        <v>300.0</v>
      </c>
      <c r="F114" s="3" t="s">
        <v>1440</v>
      </c>
      <c r="G114" s="3" t="s">
        <v>301</v>
      </c>
      <c r="H114" s="3">
        <v>1.0</v>
      </c>
      <c r="I114" s="2">
        <f>IFERROR(vlookup(F114,'College Conference'!$B$1:$Z$1000 , 6,False),0)</f>
        <v>0</v>
      </c>
      <c r="J114" s="2">
        <f>IFERROR(vlookup(G114,'College Conference'!$B$1:$Z$1000 , 6,False),0)</f>
        <v>3</v>
      </c>
      <c r="K114" s="2">
        <f>IFERROR(vlookup(G114,'College Conference'!$B$1:$Z$1000 , 7,False),0)</f>
        <v>16</v>
      </c>
    </row>
    <row r="115">
      <c r="A115" s="3" t="s">
        <v>1570</v>
      </c>
      <c r="B115" s="3">
        <v>0.87</v>
      </c>
      <c r="C115" s="3" t="s">
        <v>105</v>
      </c>
      <c r="D115" s="4">
        <v>45446.0</v>
      </c>
      <c r="E115" s="2">
        <v>282.0</v>
      </c>
      <c r="F115" s="3" t="s">
        <v>322</v>
      </c>
      <c r="G115" s="3" t="s">
        <v>348</v>
      </c>
      <c r="H115" s="3">
        <v>1.0</v>
      </c>
      <c r="I115" s="2">
        <f>IFERROR(vlookup(F115,'College Conference'!$B$1:$Z$1000 , 6,False),0)</f>
        <v>3</v>
      </c>
      <c r="J115" s="2">
        <f>IFERROR(vlookup(G115,'College Conference'!$B$1:$Z$1000 , 6,False),0)</f>
        <v>3</v>
      </c>
      <c r="K115" s="2">
        <f>IFERROR(vlookup(G115,'College Conference'!$B$1:$Z$1000 , 7,False),0)</f>
        <v>4</v>
      </c>
    </row>
    <row r="116">
      <c r="A116" s="3" t="s">
        <v>698</v>
      </c>
      <c r="B116" s="3">
        <v>0.86</v>
      </c>
      <c r="C116" s="3" t="s">
        <v>105</v>
      </c>
      <c r="D116" s="4">
        <v>45448.0</v>
      </c>
      <c r="E116" s="2">
        <v>290.0</v>
      </c>
      <c r="F116" s="3" t="s">
        <v>372</v>
      </c>
      <c r="G116" s="3" t="s">
        <v>301</v>
      </c>
      <c r="H116" s="3">
        <v>1.0</v>
      </c>
      <c r="I116" s="2">
        <f>IFERROR(vlookup(F116,'College Conference'!$B$1:$Z$1000 , 6,False),0)</f>
        <v>3</v>
      </c>
      <c r="J116" s="2">
        <f>IFERROR(vlookup(G116,'College Conference'!$B$1:$Z$1000 , 6,False),0)</f>
        <v>3</v>
      </c>
      <c r="K116" s="2">
        <f>IFERROR(vlookup(G116,'College Conference'!$B$1:$Z$1000 , 7,False),0)</f>
        <v>16</v>
      </c>
    </row>
    <row r="117">
      <c r="A117" s="3" t="s">
        <v>1592</v>
      </c>
      <c r="B117" s="3">
        <v>0.87</v>
      </c>
      <c r="C117" s="3" t="s">
        <v>105</v>
      </c>
      <c r="D117" s="4">
        <v>45445.0</v>
      </c>
      <c r="E117" s="2">
        <v>240.0</v>
      </c>
      <c r="F117" s="3" t="s">
        <v>335</v>
      </c>
      <c r="G117" s="3" t="s">
        <v>295</v>
      </c>
      <c r="H117" s="3">
        <v>1.0</v>
      </c>
      <c r="I117" s="2">
        <f>IFERROR(vlookup(F117,'College Conference'!$B$1:$Z$1000 , 6,False),0)</f>
        <v>3</v>
      </c>
      <c r="J117" s="2">
        <f>IFERROR(vlookup(G117,'College Conference'!$B$1:$Z$1000 , 6,False),0)</f>
        <v>3</v>
      </c>
      <c r="K117" s="2">
        <f>IFERROR(vlookup(G117,'College Conference'!$B$1:$Z$1000 , 7,False),0)</f>
        <v>7</v>
      </c>
    </row>
    <row r="118">
      <c r="A118" s="3" t="s">
        <v>1782</v>
      </c>
      <c r="B118" s="3">
        <v>0.86</v>
      </c>
      <c r="C118" s="3" t="s">
        <v>105</v>
      </c>
      <c r="D118" s="4">
        <v>45446.0</v>
      </c>
      <c r="E118" s="2">
        <v>285.0</v>
      </c>
      <c r="F118" s="3" t="s">
        <v>687</v>
      </c>
      <c r="G118" s="3" t="s">
        <v>311</v>
      </c>
      <c r="H118" s="3">
        <v>1.0</v>
      </c>
      <c r="I118" s="2">
        <f>IFERROR(vlookup(F118,'College Conference'!$B$1:$Z$1000 , 6,False),0)</f>
        <v>7</v>
      </c>
      <c r="J118" s="2">
        <f>IFERROR(vlookup(G118,'College Conference'!$B$1:$Z$1000 , 6,False),0)</f>
        <v>3</v>
      </c>
      <c r="K118" s="2">
        <f>IFERROR(vlookup(G118,'College Conference'!$B$1:$Z$1000 , 7,False),0)</f>
        <v>8</v>
      </c>
    </row>
    <row r="119">
      <c r="A119" s="3" t="s">
        <v>1842</v>
      </c>
      <c r="B119" s="3">
        <v>0.87</v>
      </c>
      <c r="C119" s="3" t="s">
        <v>105</v>
      </c>
      <c r="D119" s="4">
        <v>45447.0</v>
      </c>
      <c r="E119" s="2">
        <v>300.0</v>
      </c>
      <c r="F119" s="3" t="s">
        <v>816</v>
      </c>
      <c r="G119" s="3" t="s">
        <v>318</v>
      </c>
      <c r="H119" s="3">
        <v>1.0</v>
      </c>
      <c r="I119" s="2">
        <f>IFERROR(vlookup(F119,'College Conference'!$B$1:$Z$1000 , 6,False),0)</f>
        <v>8</v>
      </c>
      <c r="J119" s="2">
        <f>IFERROR(vlookup(G119,'College Conference'!$B$1:$Z$1000 , 6,False),0)</f>
        <v>3</v>
      </c>
      <c r="K119" s="2">
        <f>IFERROR(vlookup(G119,'College Conference'!$B$1:$Z$1000 , 7,False),0)</f>
        <v>12</v>
      </c>
    </row>
    <row r="120">
      <c r="A120" s="3" t="s">
        <v>1863</v>
      </c>
      <c r="B120" s="3">
        <v>0.98</v>
      </c>
      <c r="C120" s="3" t="s">
        <v>105</v>
      </c>
      <c r="D120" s="4">
        <v>45446.0</v>
      </c>
      <c r="E120" s="2">
        <v>287.0</v>
      </c>
      <c r="F120" s="3" t="s">
        <v>830</v>
      </c>
      <c r="G120" s="3" t="s">
        <v>298</v>
      </c>
      <c r="H120" s="3">
        <v>1.0</v>
      </c>
      <c r="I120" s="2">
        <f>IFERROR(vlookup(F120,'College Conference'!$B$1:$Z$1000 , 6,False),0)</f>
        <v>8</v>
      </c>
      <c r="J120" s="2">
        <f>IFERROR(vlookup(G120,'College Conference'!$B$1:$Z$1000 , 6,False),0)</f>
        <v>3</v>
      </c>
      <c r="K120" s="2">
        <f>IFERROR(vlookup(G120,'College Conference'!$B$1:$Z$1000 , 7,False),0)</f>
        <v>13</v>
      </c>
    </row>
    <row r="121">
      <c r="A121" s="3" t="s">
        <v>330</v>
      </c>
      <c r="B121" s="3">
        <v>0.78</v>
      </c>
      <c r="C121" s="3" t="s">
        <v>258</v>
      </c>
      <c r="D121" s="4">
        <v>45423.0</v>
      </c>
      <c r="E121" s="2">
        <v>185.0</v>
      </c>
      <c r="F121" s="3" t="s">
        <v>1433</v>
      </c>
      <c r="G121" s="3" t="s">
        <v>322</v>
      </c>
      <c r="H121" s="3">
        <v>1.0</v>
      </c>
      <c r="I121" s="2">
        <f>IFERROR(vlookup(F121,'College Conference'!$B$1:$Z$1000 , 6,False),0)</f>
        <v>0</v>
      </c>
      <c r="J121" s="2">
        <f>IFERROR(vlookup(G121,'College Conference'!$B$1:$Z$1000 , 6,False),0)</f>
        <v>3</v>
      </c>
      <c r="K121" s="2">
        <f>IFERROR(vlookup(G121,'College Conference'!$B$1:$Z$1000 , 7,False),0)</f>
        <v>3</v>
      </c>
    </row>
    <row r="122">
      <c r="A122" s="3" t="s">
        <v>1464</v>
      </c>
      <c r="B122" s="3" t="s">
        <v>11</v>
      </c>
      <c r="C122" s="3" t="s">
        <v>258</v>
      </c>
      <c r="D122" s="4">
        <v>45448.0</v>
      </c>
      <c r="E122" s="2">
        <v>223.0</v>
      </c>
      <c r="F122" s="3" t="s">
        <v>233</v>
      </c>
      <c r="G122" s="3" t="s">
        <v>322</v>
      </c>
      <c r="H122" s="3">
        <v>1.0</v>
      </c>
      <c r="I122" s="2">
        <f>IFERROR(vlookup(F122,'College Conference'!$B$1:$Z$1000 , 6,False),0)</f>
        <v>2</v>
      </c>
      <c r="J122" s="2">
        <f>IFERROR(vlookup(G122,'College Conference'!$B$1:$Z$1000 , 6,False),0)</f>
        <v>3</v>
      </c>
      <c r="K122" s="2">
        <f>IFERROR(vlookup(G122,'College Conference'!$B$1:$Z$1000 , 7,False),0)</f>
        <v>3</v>
      </c>
    </row>
    <row r="123">
      <c r="A123" s="3" t="s">
        <v>1584</v>
      </c>
      <c r="B123" s="3">
        <v>0.95</v>
      </c>
      <c r="C123" s="3" t="s">
        <v>258</v>
      </c>
      <c r="D123" s="4">
        <v>45448.0</v>
      </c>
      <c r="E123" s="2">
        <v>233.0</v>
      </c>
      <c r="F123" s="3" t="s">
        <v>322</v>
      </c>
      <c r="G123" s="3" t="s">
        <v>306</v>
      </c>
      <c r="H123" s="3">
        <v>1.0</v>
      </c>
      <c r="I123" s="2">
        <f>IFERROR(vlookup(F123,'College Conference'!$B$1:$Z$1000 , 6,False),0)</f>
        <v>3</v>
      </c>
      <c r="J123" s="2">
        <f>IFERROR(vlookup(G123,'College Conference'!$B$1:$Z$1000 , 6,False),0)</f>
        <v>3</v>
      </c>
      <c r="K123" s="2">
        <f>IFERROR(vlookup(G123,'College Conference'!$B$1:$Z$1000 , 7,False),0)</f>
        <v>6</v>
      </c>
    </row>
    <row r="124">
      <c r="A124" s="3" t="s">
        <v>1591</v>
      </c>
      <c r="B124" s="3">
        <v>0.95</v>
      </c>
      <c r="C124" s="3" t="s">
        <v>258</v>
      </c>
      <c r="D124" s="4">
        <v>45445.0</v>
      </c>
      <c r="E124" s="2">
        <v>218.0</v>
      </c>
      <c r="F124" s="3" t="s">
        <v>325</v>
      </c>
      <c r="G124" s="3" t="s">
        <v>372</v>
      </c>
      <c r="H124" s="3">
        <v>1.0</v>
      </c>
      <c r="I124" s="2">
        <f>IFERROR(vlookup(F124,'College Conference'!$B$1:$Z$1000 , 6,False),0)</f>
        <v>3</v>
      </c>
      <c r="J124" s="2">
        <f>IFERROR(vlookup(G124,'College Conference'!$B$1:$Z$1000 , 6,False),0)</f>
        <v>3</v>
      </c>
      <c r="K124" s="2">
        <f>IFERROR(vlookup(G124,'College Conference'!$B$1:$Z$1000 , 7,False),0)</f>
        <v>10</v>
      </c>
    </row>
    <row r="125">
      <c r="A125" s="3" t="s">
        <v>1678</v>
      </c>
      <c r="B125" s="3">
        <v>0.91</v>
      </c>
      <c r="C125" s="3" t="s">
        <v>258</v>
      </c>
      <c r="D125" s="4">
        <v>45445.0</v>
      </c>
      <c r="E125" s="2">
        <v>225.0</v>
      </c>
      <c r="F125" s="3" t="s">
        <v>564</v>
      </c>
      <c r="G125" s="3" t="s">
        <v>289</v>
      </c>
      <c r="H125" s="3">
        <v>1.0</v>
      </c>
      <c r="I125" s="2">
        <f>IFERROR(vlookup(F125,'College Conference'!$B$1:$Z$1000 , 6,False),0)</f>
        <v>5</v>
      </c>
      <c r="J125" s="2">
        <f>IFERROR(vlookup(G125,'College Conference'!$B$1:$Z$1000 , 6,False),0)</f>
        <v>3</v>
      </c>
      <c r="K125" s="2">
        <f>IFERROR(vlookup(G125,'College Conference'!$B$1:$Z$1000 , 7,False),0)</f>
        <v>9</v>
      </c>
    </row>
    <row r="126">
      <c r="A126" s="3" t="s">
        <v>1775</v>
      </c>
      <c r="B126" s="3">
        <v>0.88</v>
      </c>
      <c r="C126" s="3" t="s">
        <v>258</v>
      </c>
      <c r="D126" s="4">
        <v>45446.0</v>
      </c>
      <c r="E126" s="2">
        <v>219.0</v>
      </c>
      <c r="F126" s="3" t="s">
        <v>695</v>
      </c>
      <c r="G126" s="3" t="s">
        <v>292</v>
      </c>
      <c r="H126" s="3">
        <v>1.0</v>
      </c>
      <c r="I126" s="2">
        <f>IFERROR(vlookup(F126,'College Conference'!$B$1:$Z$1000 , 6,False),0)</f>
        <v>7</v>
      </c>
      <c r="J126" s="2">
        <f>IFERROR(vlookup(G126,'College Conference'!$B$1:$Z$1000 , 6,False),0)</f>
        <v>3</v>
      </c>
      <c r="K126" s="2">
        <f>IFERROR(vlookup(G126,'College Conference'!$B$1:$Z$1000 , 7,False),0)</f>
        <v>5</v>
      </c>
    </row>
    <row r="127">
      <c r="A127" s="3" t="s">
        <v>1788</v>
      </c>
      <c r="B127" s="3">
        <v>0.89</v>
      </c>
      <c r="C127" s="3" t="s">
        <v>258</v>
      </c>
      <c r="D127" s="4">
        <v>45446.0</v>
      </c>
      <c r="E127" s="2">
        <v>215.0</v>
      </c>
      <c r="F127" s="3" t="s">
        <v>703</v>
      </c>
      <c r="G127" s="3" t="s">
        <v>289</v>
      </c>
      <c r="H127" s="3">
        <v>1.0</v>
      </c>
      <c r="I127" s="2">
        <f>IFERROR(vlookup(F127,'College Conference'!$B$1:$Z$1000 , 6,False),0)</f>
        <v>7</v>
      </c>
      <c r="J127" s="2">
        <f>IFERROR(vlookup(G127,'College Conference'!$B$1:$Z$1000 , 6,False),0)</f>
        <v>3</v>
      </c>
      <c r="K127" s="2">
        <f>IFERROR(vlookup(G127,'College Conference'!$B$1:$Z$1000 , 7,False),0)</f>
        <v>9</v>
      </c>
    </row>
    <row r="128">
      <c r="A128" s="3" t="s">
        <v>1841</v>
      </c>
      <c r="B128" s="3">
        <v>0.85</v>
      </c>
      <c r="C128" s="3" t="s">
        <v>258</v>
      </c>
      <c r="D128" s="2" t="s">
        <v>72</v>
      </c>
      <c r="E128" s="2">
        <v>195.0</v>
      </c>
      <c r="F128" s="3" t="s">
        <v>804</v>
      </c>
      <c r="G128" s="3" t="s">
        <v>372</v>
      </c>
      <c r="H128" s="3">
        <v>1.0</v>
      </c>
      <c r="I128" s="2">
        <f>IFERROR(vlookup(F128,'College Conference'!$B$1:$Z$1000 , 6,False),0)</f>
        <v>8</v>
      </c>
      <c r="J128" s="2">
        <f>IFERROR(vlookup(G128,'College Conference'!$B$1:$Z$1000 , 6,False),0)</f>
        <v>3</v>
      </c>
      <c r="K128" s="2">
        <f>IFERROR(vlookup(G128,'College Conference'!$B$1:$Z$1000 , 7,False),0)</f>
        <v>10</v>
      </c>
    </row>
    <row r="129">
      <c r="A129" s="3" t="s">
        <v>1861</v>
      </c>
      <c r="B129" s="3">
        <v>0.86</v>
      </c>
      <c r="C129" s="3" t="s">
        <v>258</v>
      </c>
      <c r="D129" s="4">
        <v>45447.0</v>
      </c>
      <c r="E129" s="2">
        <v>219.0</v>
      </c>
      <c r="F129" s="3" t="s">
        <v>804</v>
      </c>
      <c r="G129" s="3" t="s">
        <v>311</v>
      </c>
      <c r="H129" s="3">
        <v>1.0</v>
      </c>
      <c r="I129" s="2">
        <f>IFERROR(vlookup(F129,'College Conference'!$B$1:$Z$1000 , 6,False),0)</f>
        <v>8</v>
      </c>
      <c r="J129" s="2">
        <f>IFERROR(vlookup(G129,'College Conference'!$B$1:$Z$1000 , 6,False),0)</f>
        <v>3</v>
      </c>
      <c r="K129" s="2">
        <f>IFERROR(vlookup(G129,'College Conference'!$B$1:$Z$1000 , 7,False),0)</f>
        <v>8</v>
      </c>
    </row>
    <row r="130">
      <c r="A130" s="3" t="s">
        <v>357</v>
      </c>
      <c r="B130" s="3">
        <v>0.86</v>
      </c>
      <c r="C130" s="3" t="s">
        <v>58</v>
      </c>
      <c r="D130" s="4">
        <v>45447.0</v>
      </c>
      <c r="E130" s="2">
        <v>230.0</v>
      </c>
      <c r="F130" s="3" t="s">
        <v>39</v>
      </c>
      <c r="G130" s="3" t="s">
        <v>289</v>
      </c>
      <c r="H130" s="3">
        <v>1.0</v>
      </c>
      <c r="I130" s="2">
        <f>IFERROR(vlookup(F130,'College Conference'!$B$1:$Z$1000 , 6,False),0)</f>
        <v>0</v>
      </c>
      <c r="J130" s="2">
        <f>IFERROR(vlookup(G130,'College Conference'!$B$1:$Z$1000 , 6,False),0)</f>
        <v>3</v>
      </c>
      <c r="K130" s="2">
        <f>IFERROR(vlookup(G130,'College Conference'!$B$1:$Z$1000 , 7,False),0)</f>
        <v>9</v>
      </c>
    </row>
    <row r="131">
      <c r="A131" s="3" t="s">
        <v>1475</v>
      </c>
      <c r="B131" s="3">
        <v>0.88</v>
      </c>
      <c r="C131" s="3" t="s">
        <v>58</v>
      </c>
      <c r="D131" s="4">
        <v>45447.0</v>
      </c>
      <c r="E131" s="2">
        <v>270.0</v>
      </c>
      <c r="F131" s="3" t="s">
        <v>289</v>
      </c>
      <c r="G131" s="3" t="s">
        <v>400</v>
      </c>
      <c r="H131" s="3">
        <v>1.0</v>
      </c>
      <c r="I131" s="2">
        <f>IFERROR(vlookup(F131,'College Conference'!$B$1:$Z$1000 , 6,False),0)</f>
        <v>3</v>
      </c>
      <c r="J131" s="2">
        <f>IFERROR(vlookup(G131,'College Conference'!$B$1:$Z$1000 , 6,False),0)</f>
        <v>3</v>
      </c>
      <c r="K131" s="2">
        <f>IFERROR(vlookup(G131,'College Conference'!$B$1:$Z$1000 , 7,False),0)</f>
        <v>2</v>
      </c>
    </row>
    <row r="132">
      <c r="A132" s="3" t="s">
        <v>1478</v>
      </c>
      <c r="B132" s="3">
        <v>0.89</v>
      </c>
      <c r="C132" s="3" t="s">
        <v>58</v>
      </c>
      <c r="D132" s="4">
        <v>45446.0</v>
      </c>
      <c r="E132" s="2">
        <v>239.0</v>
      </c>
      <c r="F132" s="3" t="s">
        <v>335</v>
      </c>
      <c r="G132" s="3" t="s">
        <v>295</v>
      </c>
      <c r="H132" s="3">
        <v>1.0</v>
      </c>
      <c r="I132" s="2">
        <f>IFERROR(vlookup(F132,'College Conference'!$B$1:$Z$1000 , 6,False),0)</f>
        <v>3</v>
      </c>
      <c r="J132" s="2">
        <f>IFERROR(vlookup(G132,'College Conference'!$B$1:$Z$1000 , 6,False),0)</f>
        <v>3</v>
      </c>
      <c r="K132" s="2">
        <f>IFERROR(vlookup(G132,'College Conference'!$B$1:$Z$1000 , 7,False),0)</f>
        <v>7</v>
      </c>
    </row>
    <row r="133">
      <c r="A133" s="3" t="s">
        <v>1486</v>
      </c>
      <c r="B133" s="3">
        <v>0.88</v>
      </c>
      <c r="C133" s="3" t="s">
        <v>58</v>
      </c>
      <c r="D133" s="4">
        <v>45449.0</v>
      </c>
      <c r="E133" s="2">
        <v>261.0</v>
      </c>
      <c r="F133" s="3" t="s">
        <v>301</v>
      </c>
      <c r="G133" s="3" t="s">
        <v>322</v>
      </c>
      <c r="H133" s="3">
        <v>1.0</v>
      </c>
      <c r="I133" s="2">
        <f>IFERROR(vlookup(F133,'College Conference'!$B$1:$Z$1000 , 6,False),0)</f>
        <v>3</v>
      </c>
      <c r="J133" s="2">
        <f>IFERROR(vlookup(G133,'College Conference'!$B$1:$Z$1000 , 6,False),0)</f>
        <v>3</v>
      </c>
      <c r="K133" s="2">
        <f>IFERROR(vlookup(G133,'College Conference'!$B$1:$Z$1000 , 7,False),0)</f>
        <v>3</v>
      </c>
    </row>
    <row r="134">
      <c r="A134" s="3" t="s">
        <v>1488</v>
      </c>
      <c r="B134" s="3">
        <v>0.9</v>
      </c>
      <c r="C134" s="3" t="s">
        <v>58</v>
      </c>
      <c r="D134" s="4">
        <v>45445.0</v>
      </c>
      <c r="E134" s="2">
        <v>235.0</v>
      </c>
      <c r="F134" s="3" t="s">
        <v>404</v>
      </c>
      <c r="G134" s="3" t="s">
        <v>318</v>
      </c>
      <c r="H134" s="3">
        <v>1.0</v>
      </c>
      <c r="I134" s="2">
        <f>IFERROR(vlookup(F134,'College Conference'!$B$1:$Z$1000 , 6,False),0)</f>
        <v>3</v>
      </c>
      <c r="J134" s="2">
        <f>IFERROR(vlookup(G134,'College Conference'!$B$1:$Z$1000 , 6,False),0)</f>
        <v>3</v>
      </c>
      <c r="K134" s="2">
        <f>IFERROR(vlookup(G134,'College Conference'!$B$1:$Z$1000 , 7,False),0)</f>
        <v>12</v>
      </c>
    </row>
    <row r="135">
      <c r="A135" s="3" t="s">
        <v>1535</v>
      </c>
      <c r="B135" s="3">
        <v>0.9</v>
      </c>
      <c r="C135" s="3" t="s">
        <v>58</v>
      </c>
      <c r="D135" s="4">
        <v>45450.0</v>
      </c>
      <c r="E135" s="2">
        <v>273.0</v>
      </c>
      <c r="F135" s="3" t="s">
        <v>295</v>
      </c>
      <c r="G135" s="3" t="s">
        <v>400</v>
      </c>
      <c r="H135" s="3">
        <v>1.0</v>
      </c>
      <c r="I135" s="2">
        <f>IFERROR(vlookup(F135,'College Conference'!$B$1:$Z$1000 , 6,False),0)</f>
        <v>3</v>
      </c>
      <c r="J135" s="2">
        <f>IFERROR(vlookup(G135,'College Conference'!$B$1:$Z$1000 , 6,False),0)</f>
        <v>3</v>
      </c>
      <c r="K135" s="2">
        <f>IFERROR(vlookup(G135,'College Conference'!$B$1:$Z$1000 , 7,False),0)</f>
        <v>2</v>
      </c>
    </row>
    <row r="136">
      <c r="A136" s="3" t="s">
        <v>1598</v>
      </c>
      <c r="B136" s="3">
        <v>0.89</v>
      </c>
      <c r="C136" s="3" t="s">
        <v>58</v>
      </c>
      <c r="D136" s="4">
        <v>45445.0</v>
      </c>
      <c r="E136" s="2">
        <v>219.0</v>
      </c>
      <c r="F136" s="3" t="s">
        <v>440</v>
      </c>
      <c r="G136" s="3" t="s">
        <v>404</v>
      </c>
      <c r="H136" s="3">
        <v>1.0</v>
      </c>
      <c r="I136" s="2">
        <f>IFERROR(vlookup(F136,'College Conference'!$B$1:$Z$1000 , 6,False),0)</f>
        <v>4</v>
      </c>
      <c r="J136" s="2">
        <f>IFERROR(vlookup(G136,'College Conference'!$B$1:$Z$1000 , 6,False),0)</f>
        <v>3</v>
      </c>
      <c r="K136" s="2">
        <f>IFERROR(vlookup(G136,'College Conference'!$B$1:$Z$1000 , 7,False),0)</f>
        <v>11</v>
      </c>
    </row>
    <row r="137">
      <c r="A137" s="3" t="s">
        <v>1652</v>
      </c>
      <c r="B137" s="3">
        <v>0.88</v>
      </c>
      <c r="C137" s="3" t="s">
        <v>58</v>
      </c>
      <c r="D137" s="4">
        <v>45445.0</v>
      </c>
      <c r="E137" s="2">
        <v>221.0</v>
      </c>
      <c r="F137" s="3" t="s">
        <v>564</v>
      </c>
      <c r="G137" s="3" t="s">
        <v>404</v>
      </c>
      <c r="H137" s="3">
        <v>1.0</v>
      </c>
      <c r="I137" s="2">
        <f>IFERROR(vlookup(F137,'College Conference'!$B$1:$Z$1000 , 6,False),0)</f>
        <v>5</v>
      </c>
      <c r="J137" s="2">
        <f>IFERROR(vlookup(G137,'College Conference'!$B$1:$Z$1000 , 6,False),0)</f>
        <v>3</v>
      </c>
      <c r="K137" s="2">
        <f>IFERROR(vlookup(G137,'College Conference'!$B$1:$Z$1000 , 7,False),0)</f>
        <v>11</v>
      </c>
    </row>
    <row r="138">
      <c r="A138" s="3" t="s">
        <v>1664</v>
      </c>
      <c r="B138" s="3">
        <v>0.86</v>
      </c>
      <c r="C138" s="3" t="s">
        <v>58</v>
      </c>
      <c r="D138" s="4">
        <v>45448.0</v>
      </c>
      <c r="E138" s="2">
        <v>260.0</v>
      </c>
      <c r="F138" s="3" t="s">
        <v>540</v>
      </c>
      <c r="G138" s="3" t="s">
        <v>400</v>
      </c>
      <c r="H138" s="3">
        <v>1.0</v>
      </c>
      <c r="I138" s="2">
        <f>IFERROR(vlookup(F138,'College Conference'!$B$1:$Z$1000 , 6,False),0)</f>
        <v>5</v>
      </c>
      <c r="J138" s="2">
        <f>IFERROR(vlookup(G138,'College Conference'!$B$1:$Z$1000 , 6,False),0)</f>
        <v>3</v>
      </c>
      <c r="K138" s="2">
        <f>IFERROR(vlookup(G138,'College Conference'!$B$1:$Z$1000 , 7,False),0)</f>
        <v>2</v>
      </c>
    </row>
    <row r="139">
      <c r="A139" s="3" t="s">
        <v>1730</v>
      </c>
      <c r="B139" s="3">
        <v>0.87</v>
      </c>
      <c r="C139" s="3" t="s">
        <v>58</v>
      </c>
      <c r="D139" s="4">
        <v>45445.0</v>
      </c>
      <c r="E139" s="2">
        <v>236.0</v>
      </c>
      <c r="F139" s="3" t="s">
        <v>736</v>
      </c>
      <c r="G139" s="3" t="s">
        <v>400</v>
      </c>
      <c r="H139" s="3">
        <v>1.0</v>
      </c>
      <c r="I139" s="2">
        <f>IFERROR(vlookup(F139,'College Conference'!$B$1:$Z$1000 , 6,False),0)</f>
        <v>7</v>
      </c>
      <c r="J139" s="2">
        <f>IFERROR(vlookup(G139,'College Conference'!$B$1:$Z$1000 , 6,False),0)</f>
        <v>3</v>
      </c>
      <c r="K139" s="2">
        <f>IFERROR(vlookup(G139,'College Conference'!$B$1:$Z$1000 , 7,False),0)</f>
        <v>2</v>
      </c>
    </row>
    <row r="140">
      <c r="A140" s="3" t="s">
        <v>1748</v>
      </c>
      <c r="B140" s="3">
        <v>0.88</v>
      </c>
      <c r="C140" s="3" t="s">
        <v>58</v>
      </c>
      <c r="D140" s="4">
        <v>45446.0</v>
      </c>
      <c r="E140" s="2">
        <v>245.0</v>
      </c>
      <c r="F140" s="3" t="s">
        <v>711</v>
      </c>
      <c r="G140" s="3" t="s">
        <v>400</v>
      </c>
      <c r="H140" s="3">
        <v>1.0</v>
      </c>
      <c r="I140" s="2">
        <f>IFERROR(vlookup(F140,'College Conference'!$B$1:$Z$1000 , 6,False),0)</f>
        <v>7</v>
      </c>
      <c r="J140" s="2">
        <f>IFERROR(vlookup(G140,'College Conference'!$B$1:$Z$1000 , 6,False),0)</f>
        <v>3</v>
      </c>
      <c r="K140" s="2">
        <f>IFERROR(vlookup(G140,'College Conference'!$B$1:$Z$1000 , 7,False),0)</f>
        <v>2</v>
      </c>
    </row>
    <row r="141">
      <c r="A141" s="3" t="s">
        <v>1749</v>
      </c>
      <c r="B141" s="3">
        <v>0.9</v>
      </c>
      <c r="C141" s="3" t="s">
        <v>58</v>
      </c>
      <c r="D141" s="4">
        <v>45449.0</v>
      </c>
      <c r="E141" s="2">
        <v>225.0</v>
      </c>
      <c r="F141" s="3" t="s">
        <v>711</v>
      </c>
      <c r="G141" s="3" t="s">
        <v>404</v>
      </c>
      <c r="H141" s="3">
        <v>1.0</v>
      </c>
      <c r="I141" s="2">
        <f>IFERROR(vlookup(F141,'College Conference'!$B$1:$Z$1000 , 6,False),0)</f>
        <v>7</v>
      </c>
      <c r="J141" s="2">
        <f>IFERROR(vlookup(G141,'College Conference'!$B$1:$Z$1000 , 6,False),0)</f>
        <v>3</v>
      </c>
      <c r="K141" s="2">
        <f>IFERROR(vlookup(G141,'College Conference'!$B$1:$Z$1000 , 7,False),0)</f>
        <v>11</v>
      </c>
    </row>
    <row r="142">
      <c r="A142" s="3" t="s">
        <v>1814</v>
      </c>
      <c r="B142" s="3">
        <v>0.88</v>
      </c>
      <c r="C142" s="3" t="s">
        <v>58</v>
      </c>
      <c r="D142" s="4">
        <v>45447.0</v>
      </c>
      <c r="E142" s="2">
        <v>245.0</v>
      </c>
      <c r="F142" s="3" t="s">
        <v>781</v>
      </c>
      <c r="G142" s="3" t="s">
        <v>295</v>
      </c>
      <c r="H142" s="3">
        <v>1.0</v>
      </c>
      <c r="I142" s="2">
        <f>IFERROR(vlookup(F142,'College Conference'!$B$1:$Z$1000 , 6,False),0)</f>
        <v>8</v>
      </c>
      <c r="J142" s="2">
        <f>IFERROR(vlookup(G142,'College Conference'!$B$1:$Z$1000 , 6,False),0)</f>
        <v>3</v>
      </c>
      <c r="K142" s="2">
        <f>IFERROR(vlookup(G142,'College Conference'!$B$1:$Z$1000 , 7,False),0)</f>
        <v>7</v>
      </c>
    </row>
    <row r="143">
      <c r="A143" s="3" t="s">
        <v>1847</v>
      </c>
      <c r="B143" s="3">
        <v>0.87</v>
      </c>
      <c r="C143" s="3" t="s">
        <v>58</v>
      </c>
      <c r="D143" s="4">
        <v>45446.0</v>
      </c>
      <c r="E143" s="2">
        <v>220.0</v>
      </c>
      <c r="F143" s="3" t="s">
        <v>861</v>
      </c>
      <c r="G143" s="3" t="s">
        <v>322</v>
      </c>
      <c r="H143" s="3">
        <v>1.0</v>
      </c>
      <c r="I143" s="2">
        <f>IFERROR(vlookup(F143,'College Conference'!$B$1:$Z$1000 , 6,False),0)</f>
        <v>8</v>
      </c>
      <c r="J143" s="2">
        <f>IFERROR(vlookup(G143,'College Conference'!$B$1:$Z$1000 , 6,False),0)</f>
        <v>3</v>
      </c>
      <c r="K143" s="2">
        <f>IFERROR(vlookup(G143,'College Conference'!$B$1:$Z$1000 , 7,False),0)</f>
        <v>3</v>
      </c>
    </row>
    <row r="144">
      <c r="A144" s="3" t="s">
        <v>1577</v>
      </c>
      <c r="B144" s="3">
        <v>0.95</v>
      </c>
      <c r="C144" s="3" t="s">
        <v>274</v>
      </c>
      <c r="D144" s="4">
        <v>45445.0</v>
      </c>
      <c r="E144" s="2">
        <v>222.0</v>
      </c>
      <c r="F144" s="3" t="s">
        <v>372</v>
      </c>
      <c r="G144" s="3" t="s">
        <v>400</v>
      </c>
      <c r="H144" s="3">
        <v>1.0</v>
      </c>
      <c r="I144" s="2">
        <f>IFERROR(vlookup(F144,'College Conference'!$B$1:$Z$1000 , 6,False),0)</f>
        <v>3</v>
      </c>
      <c r="J144" s="2">
        <f>IFERROR(vlookup(G144,'College Conference'!$B$1:$Z$1000 , 6,False),0)</f>
        <v>3</v>
      </c>
      <c r="K144" s="2">
        <f>IFERROR(vlookup(G144,'College Conference'!$B$1:$Z$1000 , 7,False),0)</f>
        <v>2</v>
      </c>
    </row>
    <row r="145">
      <c r="A145" s="3" t="s">
        <v>1675</v>
      </c>
      <c r="B145" s="3">
        <v>0.76</v>
      </c>
      <c r="C145" s="3" t="s">
        <v>274</v>
      </c>
      <c r="D145" s="2" t="s">
        <v>72</v>
      </c>
      <c r="E145" s="2">
        <v>212.0</v>
      </c>
      <c r="F145" s="3" t="s">
        <v>512</v>
      </c>
      <c r="G145" s="3" t="s">
        <v>400</v>
      </c>
      <c r="H145" s="3">
        <v>1.0</v>
      </c>
      <c r="I145" s="2">
        <f>IFERROR(vlookup(F145,'College Conference'!$B$1:$Z$1000 , 6,False),0)</f>
        <v>5</v>
      </c>
      <c r="J145" s="2">
        <f>IFERROR(vlookup(G145,'College Conference'!$B$1:$Z$1000 , 6,False),0)</f>
        <v>3</v>
      </c>
      <c r="K145" s="2">
        <f>IFERROR(vlookup(G145,'College Conference'!$B$1:$Z$1000 , 7,False),0)</f>
        <v>2</v>
      </c>
    </row>
    <row r="146">
      <c r="A146" s="3" t="s">
        <v>1410</v>
      </c>
      <c r="B146" s="3">
        <v>0.89</v>
      </c>
      <c r="C146" s="3" t="s">
        <v>43</v>
      </c>
      <c r="D146" s="4">
        <v>45447.0</v>
      </c>
      <c r="E146" s="2">
        <v>326.0</v>
      </c>
      <c r="F146" s="3" t="s">
        <v>32</v>
      </c>
      <c r="G146" s="3" t="s">
        <v>295</v>
      </c>
      <c r="H146" s="3">
        <v>1.0</v>
      </c>
      <c r="I146" s="2">
        <f>IFERROR(vlookup(F146,'College Conference'!$B$1:$Z$1000 , 6,False),0)</f>
        <v>0</v>
      </c>
      <c r="J146" s="2">
        <f>IFERROR(vlookup(G146,'College Conference'!$B$1:$Z$1000 , 6,False),0)</f>
        <v>3</v>
      </c>
      <c r="K146" s="2">
        <f>IFERROR(vlookup(G146,'College Conference'!$B$1:$Z$1000 , 7,False),0)</f>
        <v>7</v>
      </c>
    </row>
    <row r="147">
      <c r="A147" s="3" t="s">
        <v>1503</v>
      </c>
      <c r="B147" s="3">
        <v>0.9</v>
      </c>
      <c r="C147" s="3" t="s">
        <v>43</v>
      </c>
      <c r="D147" s="4">
        <v>45448.0</v>
      </c>
      <c r="E147" s="2">
        <v>280.0</v>
      </c>
      <c r="F147" s="3" t="s">
        <v>325</v>
      </c>
      <c r="G147" s="3" t="s">
        <v>306</v>
      </c>
      <c r="H147" s="3">
        <v>1.0</v>
      </c>
      <c r="I147" s="2">
        <f>IFERROR(vlookup(F147,'College Conference'!$B$1:$Z$1000 , 6,False),0)</f>
        <v>3</v>
      </c>
      <c r="J147" s="2">
        <f>IFERROR(vlookup(G147,'College Conference'!$B$1:$Z$1000 , 6,False),0)</f>
        <v>3</v>
      </c>
      <c r="K147" s="2">
        <f>IFERROR(vlookup(G147,'College Conference'!$B$1:$Z$1000 , 7,False),0)</f>
        <v>6</v>
      </c>
    </row>
    <row r="148">
      <c r="A148" s="3" t="s">
        <v>1572</v>
      </c>
      <c r="B148" s="3">
        <v>0.92</v>
      </c>
      <c r="C148" s="3" t="s">
        <v>43</v>
      </c>
      <c r="D148" s="4">
        <v>45446.0</v>
      </c>
      <c r="E148" s="2">
        <v>338.0</v>
      </c>
      <c r="F148" s="3" t="s">
        <v>372</v>
      </c>
      <c r="G148" s="3" t="s">
        <v>289</v>
      </c>
      <c r="H148" s="3">
        <v>1.0</v>
      </c>
      <c r="I148" s="2">
        <f>IFERROR(vlookup(F148,'College Conference'!$B$1:$Z$1000 , 6,False),0)</f>
        <v>3</v>
      </c>
      <c r="J148" s="2">
        <f>IFERROR(vlookup(G148,'College Conference'!$B$1:$Z$1000 , 6,False),0)</f>
        <v>3</v>
      </c>
      <c r="K148" s="2">
        <f>IFERROR(vlookup(G148,'College Conference'!$B$1:$Z$1000 , 7,False),0)</f>
        <v>9</v>
      </c>
    </row>
    <row r="149">
      <c r="A149" s="3" t="s">
        <v>1599</v>
      </c>
      <c r="B149" s="3">
        <v>0.87</v>
      </c>
      <c r="C149" s="3" t="s">
        <v>43</v>
      </c>
      <c r="D149" s="4">
        <v>45446.0</v>
      </c>
      <c r="E149" s="2">
        <v>280.0</v>
      </c>
      <c r="F149" s="3" t="s">
        <v>461</v>
      </c>
      <c r="G149" s="3" t="s">
        <v>372</v>
      </c>
      <c r="H149" s="3">
        <v>1.0</v>
      </c>
      <c r="I149" s="2">
        <f>IFERROR(vlookup(F149,'College Conference'!$B$1:$Z$1000 , 6,False),0)</f>
        <v>4</v>
      </c>
      <c r="J149" s="2">
        <f>IFERROR(vlookup(G149,'College Conference'!$B$1:$Z$1000 , 6,False),0)</f>
        <v>3</v>
      </c>
      <c r="K149" s="2">
        <f>IFERROR(vlookup(G149,'College Conference'!$B$1:$Z$1000 , 7,False),0)</f>
        <v>10</v>
      </c>
    </row>
    <row r="150">
      <c r="A150" s="3" t="s">
        <v>1612</v>
      </c>
      <c r="B150" s="3">
        <v>0.92</v>
      </c>
      <c r="C150" s="3" t="s">
        <v>43</v>
      </c>
      <c r="D150" s="4">
        <v>45448.0</v>
      </c>
      <c r="E150" s="2">
        <v>330.0</v>
      </c>
      <c r="F150" s="3" t="s">
        <v>480</v>
      </c>
      <c r="G150" s="3" t="s">
        <v>348</v>
      </c>
      <c r="H150" s="3">
        <v>1.0</v>
      </c>
      <c r="I150" s="2">
        <f>IFERROR(vlookup(F150,'College Conference'!$B$1:$Z$1000 , 6,False),0)</f>
        <v>4</v>
      </c>
      <c r="J150" s="2">
        <f>IFERROR(vlookup(G150,'College Conference'!$B$1:$Z$1000 , 6,False),0)</f>
        <v>3</v>
      </c>
      <c r="K150" s="2">
        <f>IFERROR(vlookup(G150,'College Conference'!$B$1:$Z$1000 , 7,False),0)</f>
        <v>4</v>
      </c>
    </row>
    <row r="151">
      <c r="A151" s="3" t="s">
        <v>1634</v>
      </c>
      <c r="B151" s="3">
        <v>0.9</v>
      </c>
      <c r="C151" s="3" t="s">
        <v>43</v>
      </c>
      <c r="D151" s="4">
        <v>45448.0</v>
      </c>
      <c r="E151" s="2">
        <v>335.0</v>
      </c>
      <c r="F151" s="3" t="s">
        <v>548</v>
      </c>
      <c r="G151" s="3" t="s">
        <v>348</v>
      </c>
      <c r="H151" s="3">
        <v>1.0</v>
      </c>
      <c r="I151" s="2">
        <f>IFERROR(vlookup(F151,'College Conference'!$B$1:$Z$1000 , 6,False),0)</f>
        <v>5</v>
      </c>
      <c r="J151" s="2">
        <f>IFERROR(vlookup(G151,'College Conference'!$B$1:$Z$1000 , 6,False),0)</f>
        <v>3</v>
      </c>
      <c r="K151" s="2">
        <f>IFERROR(vlookup(G151,'College Conference'!$B$1:$Z$1000 , 7,False),0)</f>
        <v>4</v>
      </c>
    </row>
    <row r="152">
      <c r="A152" s="3" t="s">
        <v>1688</v>
      </c>
      <c r="B152" s="3">
        <v>0.85</v>
      </c>
      <c r="C152" s="3" t="s">
        <v>43</v>
      </c>
      <c r="D152" s="4">
        <v>45448.0</v>
      </c>
      <c r="E152" s="2">
        <v>250.0</v>
      </c>
      <c r="F152" s="3" t="s">
        <v>610</v>
      </c>
      <c r="G152" s="3" t="s">
        <v>318</v>
      </c>
      <c r="H152" s="3">
        <v>1.0</v>
      </c>
      <c r="I152" s="2">
        <f>IFERROR(vlookup(F152,'College Conference'!$B$1:$Z$1000 , 6,False),0)</f>
        <v>6</v>
      </c>
      <c r="J152" s="2">
        <f>IFERROR(vlookup(G152,'College Conference'!$B$1:$Z$1000 , 6,False),0)</f>
        <v>3</v>
      </c>
      <c r="K152" s="2">
        <f>IFERROR(vlookup(G152,'College Conference'!$B$1:$Z$1000 , 7,False),0)</f>
        <v>12</v>
      </c>
    </row>
    <row r="153">
      <c r="A153" s="3" t="s">
        <v>1690</v>
      </c>
      <c r="B153" s="3">
        <v>0.86</v>
      </c>
      <c r="C153" s="3" t="s">
        <v>43</v>
      </c>
      <c r="D153" s="4">
        <v>45447.0</v>
      </c>
      <c r="E153" s="2">
        <v>275.0</v>
      </c>
      <c r="F153" s="3" t="s">
        <v>638</v>
      </c>
      <c r="G153" s="3" t="s">
        <v>322</v>
      </c>
      <c r="H153" s="3">
        <v>1.0</v>
      </c>
      <c r="I153" s="2">
        <f>IFERROR(vlookup(F153,'College Conference'!$B$1:$Z$1000 , 6,False),0)</f>
        <v>6</v>
      </c>
      <c r="J153" s="2">
        <f>IFERROR(vlookup(G153,'College Conference'!$B$1:$Z$1000 , 6,False),0)</f>
        <v>3</v>
      </c>
      <c r="K153" s="2">
        <f>IFERROR(vlookup(G153,'College Conference'!$B$1:$Z$1000 , 7,False),0)</f>
        <v>3</v>
      </c>
    </row>
    <row r="154">
      <c r="A154" s="3" t="s">
        <v>1701</v>
      </c>
      <c r="B154" s="3">
        <v>0.93</v>
      </c>
      <c r="C154" s="3" t="s">
        <v>43</v>
      </c>
      <c r="D154" s="4">
        <v>45447.0</v>
      </c>
      <c r="E154" s="2">
        <v>305.0</v>
      </c>
      <c r="F154" s="3" t="s">
        <v>635</v>
      </c>
      <c r="G154" s="3" t="s">
        <v>322</v>
      </c>
      <c r="H154" s="3">
        <v>1.0</v>
      </c>
      <c r="I154" s="2">
        <f>IFERROR(vlookup(F154,'College Conference'!$B$1:$Z$1000 , 6,False),0)</f>
        <v>6</v>
      </c>
      <c r="J154" s="2">
        <f>IFERROR(vlookup(G154,'College Conference'!$B$1:$Z$1000 , 6,False),0)</f>
        <v>3</v>
      </c>
      <c r="K154" s="2">
        <f>IFERROR(vlookup(G154,'College Conference'!$B$1:$Z$1000 , 7,False),0)</f>
        <v>3</v>
      </c>
    </row>
    <row r="155">
      <c r="A155" s="3" t="s">
        <v>1721</v>
      </c>
      <c r="B155" s="3">
        <v>0.87</v>
      </c>
      <c r="C155" s="3" t="s">
        <v>43</v>
      </c>
      <c r="D155" s="4">
        <v>45447.0</v>
      </c>
      <c r="E155" s="2">
        <v>316.0</v>
      </c>
      <c r="F155" s="3" t="s">
        <v>718</v>
      </c>
      <c r="G155" s="3" t="s">
        <v>320</v>
      </c>
      <c r="H155" s="3">
        <v>1.0</v>
      </c>
      <c r="I155" s="2">
        <f>IFERROR(vlookup(F155,'College Conference'!$B$1:$Z$1000 , 6,False),0)</f>
        <v>7</v>
      </c>
      <c r="J155" s="2">
        <f>IFERROR(vlookup(G155,'College Conference'!$B$1:$Z$1000 , 6,False),0)</f>
        <v>3</v>
      </c>
      <c r="K155" s="2">
        <f>IFERROR(vlookup(G155,'College Conference'!$B$1:$Z$1000 , 7,False),0)</f>
        <v>15</v>
      </c>
    </row>
    <row r="156">
      <c r="A156" s="3" t="s">
        <v>1757</v>
      </c>
      <c r="B156" s="3">
        <v>0.9</v>
      </c>
      <c r="C156" s="3" t="s">
        <v>43</v>
      </c>
      <c r="D156" s="4">
        <v>45447.0</v>
      </c>
      <c r="E156" s="2">
        <v>305.0</v>
      </c>
      <c r="F156" s="3" t="s">
        <v>734</v>
      </c>
      <c r="G156" s="3" t="s">
        <v>372</v>
      </c>
      <c r="H156" s="3">
        <v>1.0</v>
      </c>
      <c r="I156" s="2">
        <f>IFERROR(vlookup(F156,'College Conference'!$B$1:$Z$1000 , 6,False),0)</f>
        <v>7</v>
      </c>
      <c r="J156" s="2">
        <f>IFERROR(vlookup(G156,'College Conference'!$B$1:$Z$1000 , 6,False),0)</f>
        <v>3</v>
      </c>
      <c r="K156" s="2">
        <f>IFERROR(vlookup(G156,'College Conference'!$B$1:$Z$1000 , 7,False),0)</f>
        <v>10</v>
      </c>
    </row>
    <row r="157">
      <c r="A157" s="3" t="s">
        <v>1790</v>
      </c>
      <c r="B157" s="3">
        <v>0.89</v>
      </c>
      <c r="C157" s="3" t="s">
        <v>43</v>
      </c>
      <c r="D157" s="4">
        <v>45448.0</v>
      </c>
      <c r="E157" s="2">
        <v>275.0</v>
      </c>
      <c r="F157" s="3" t="s">
        <v>861</v>
      </c>
      <c r="G157" s="3" t="s">
        <v>322</v>
      </c>
      <c r="H157" s="3">
        <v>1.0</v>
      </c>
      <c r="I157" s="2">
        <f>IFERROR(vlookup(F157,'College Conference'!$B$1:$Z$1000 , 6,False),0)</f>
        <v>8</v>
      </c>
      <c r="J157" s="2">
        <f>IFERROR(vlookup(G157,'College Conference'!$B$1:$Z$1000 , 6,False),0)</f>
        <v>3</v>
      </c>
      <c r="K157" s="2">
        <f>IFERROR(vlookup(G157,'College Conference'!$B$1:$Z$1000 , 7,False),0)</f>
        <v>3</v>
      </c>
    </row>
    <row r="158">
      <c r="A158" s="3" t="s">
        <v>1801</v>
      </c>
      <c r="B158" s="3">
        <v>0.87</v>
      </c>
      <c r="C158" s="3" t="s">
        <v>43</v>
      </c>
      <c r="D158" s="4">
        <v>45447.0</v>
      </c>
      <c r="E158" s="2">
        <v>320.0</v>
      </c>
      <c r="F158" s="3" t="s">
        <v>776</v>
      </c>
      <c r="G158" s="3" t="s">
        <v>404</v>
      </c>
      <c r="H158" s="3">
        <v>1.0</v>
      </c>
      <c r="I158" s="2">
        <f>IFERROR(vlookup(F158,'College Conference'!$B$1:$Z$1000 , 6,False),0)</f>
        <v>8</v>
      </c>
      <c r="J158" s="2">
        <f>IFERROR(vlookup(G158,'College Conference'!$B$1:$Z$1000 , 6,False),0)</f>
        <v>3</v>
      </c>
      <c r="K158" s="2">
        <f>IFERROR(vlookup(G158,'College Conference'!$B$1:$Z$1000 , 7,False),0)</f>
        <v>11</v>
      </c>
    </row>
    <row r="159">
      <c r="A159" s="3" t="s">
        <v>1877</v>
      </c>
      <c r="B159" s="3">
        <v>0.79</v>
      </c>
      <c r="C159" s="3" t="s">
        <v>43</v>
      </c>
      <c r="D159" s="4">
        <v>45447.0</v>
      </c>
      <c r="E159" s="2">
        <v>300.0</v>
      </c>
      <c r="F159" s="3" t="s">
        <v>892</v>
      </c>
      <c r="G159" s="3" t="s">
        <v>311</v>
      </c>
      <c r="H159" s="3">
        <v>1.0</v>
      </c>
      <c r="I159" s="2">
        <f>IFERROR(vlookup(F159,'College Conference'!$B$1:$Z$1000 , 6,False),0)</f>
        <v>9</v>
      </c>
      <c r="J159" s="2">
        <f>IFERROR(vlookup(G159,'College Conference'!$B$1:$Z$1000 , 6,False),0)</f>
        <v>3</v>
      </c>
      <c r="K159" s="2">
        <f>IFERROR(vlookup(G159,'College Conference'!$B$1:$Z$1000 , 7,False),0)</f>
        <v>8</v>
      </c>
    </row>
    <row r="160">
      <c r="A160" s="3" t="s">
        <v>1430</v>
      </c>
      <c r="B160" s="3" t="s">
        <v>11</v>
      </c>
      <c r="C160" s="3" t="s">
        <v>313</v>
      </c>
      <c r="D160" s="4">
        <v>45421.0</v>
      </c>
      <c r="E160" s="2">
        <v>165.0</v>
      </c>
      <c r="F160" s="3" t="s">
        <v>1431</v>
      </c>
      <c r="G160" s="3" t="s">
        <v>301</v>
      </c>
      <c r="H160" s="3">
        <v>1.0</v>
      </c>
      <c r="I160" s="2">
        <f>IFERROR(vlookup(F160,'College Conference'!$B$1:$Z$1000 , 6,False),0)</f>
        <v>0</v>
      </c>
      <c r="J160" s="2">
        <f>IFERROR(vlookup(G160,'College Conference'!$B$1:$Z$1000 , 6,False),0)</f>
        <v>3</v>
      </c>
      <c r="K160" s="2">
        <f>IFERROR(vlookup(G160,'College Conference'!$B$1:$Z$1000 , 7,False),0)</f>
        <v>16</v>
      </c>
    </row>
    <row r="161">
      <c r="A161" s="3" t="s">
        <v>1504</v>
      </c>
      <c r="B161" s="3">
        <v>0.83</v>
      </c>
      <c r="C161" s="3" t="s">
        <v>313</v>
      </c>
      <c r="D161" s="4">
        <v>45446.0</v>
      </c>
      <c r="E161" s="2">
        <v>200.0</v>
      </c>
      <c r="F161" s="3" t="s">
        <v>320</v>
      </c>
      <c r="G161" s="3" t="s">
        <v>404</v>
      </c>
      <c r="H161" s="3">
        <v>1.0</v>
      </c>
      <c r="I161" s="2">
        <f>IFERROR(vlookup(F161,'College Conference'!$B$1:$Z$1000 , 6,False),0)</f>
        <v>3</v>
      </c>
      <c r="J161" s="2">
        <f>IFERROR(vlookup(G161,'College Conference'!$B$1:$Z$1000 , 6,False),0)</f>
        <v>3</v>
      </c>
      <c r="K161" s="2">
        <f>IFERROR(vlookup(G161,'College Conference'!$B$1:$Z$1000 , 7,False),0)</f>
        <v>11</v>
      </c>
    </row>
    <row r="162">
      <c r="A162" s="3" t="s">
        <v>1567</v>
      </c>
      <c r="B162" s="3">
        <v>0.8</v>
      </c>
      <c r="C162" s="3" t="s">
        <v>313</v>
      </c>
      <c r="D162" s="2" t="s">
        <v>72</v>
      </c>
      <c r="E162" s="2">
        <v>206.0</v>
      </c>
      <c r="F162" s="3" t="s">
        <v>325</v>
      </c>
      <c r="G162" s="3" t="s">
        <v>301</v>
      </c>
      <c r="H162" s="3">
        <v>1.0</v>
      </c>
      <c r="I162" s="2">
        <f>IFERROR(vlookup(F162,'College Conference'!$B$1:$Z$1000 , 6,False),0)</f>
        <v>3</v>
      </c>
      <c r="J162" s="2">
        <f>IFERROR(vlookup(G162,'College Conference'!$B$1:$Z$1000 , 6,False),0)</f>
        <v>3</v>
      </c>
      <c r="K162" s="2">
        <f>IFERROR(vlookup(G162,'College Conference'!$B$1:$Z$1000 , 7,False),0)</f>
        <v>16</v>
      </c>
    </row>
    <row r="163">
      <c r="A163" s="3" t="s">
        <v>1600</v>
      </c>
      <c r="B163" s="3">
        <v>0.81</v>
      </c>
      <c r="C163" s="3" t="s">
        <v>313</v>
      </c>
      <c r="D163" s="4">
        <v>45422.0</v>
      </c>
      <c r="E163" s="2">
        <v>190.0</v>
      </c>
      <c r="F163" s="3" t="s">
        <v>483</v>
      </c>
      <c r="G163" s="3" t="s">
        <v>306</v>
      </c>
      <c r="H163" s="3">
        <v>1.0</v>
      </c>
      <c r="I163" s="2">
        <f>IFERROR(vlookup(F163,'College Conference'!$B$1:$Z$1000 , 6,False),0)</f>
        <v>4</v>
      </c>
      <c r="J163" s="2">
        <f>IFERROR(vlookup(G163,'College Conference'!$B$1:$Z$1000 , 6,False),0)</f>
        <v>3</v>
      </c>
      <c r="K163" s="2">
        <f>IFERROR(vlookup(G163,'College Conference'!$B$1:$Z$1000 , 7,False),0)</f>
        <v>6</v>
      </c>
    </row>
    <row r="164">
      <c r="A164" s="3" t="s">
        <v>1606</v>
      </c>
      <c r="B164" s="3">
        <v>0.73</v>
      </c>
      <c r="C164" s="3" t="s">
        <v>313</v>
      </c>
      <c r="D164" s="4">
        <v>45423.0</v>
      </c>
      <c r="E164" s="2">
        <v>195.0</v>
      </c>
      <c r="F164" s="3" t="s">
        <v>498</v>
      </c>
      <c r="G164" s="3" t="s">
        <v>311</v>
      </c>
      <c r="H164" s="3">
        <v>1.0</v>
      </c>
      <c r="I164" s="2">
        <f>IFERROR(vlookup(F164,'College Conference'!$B$1:$Z$1000 , 6,False),0)</f>
        <v>4</v>
      </c>
      <c r="J164" s="2">
        <f>IFERROR(vlookup(G164,'College Conference'!$B$1:$Z$1000 , 6,False),0)</f>
        <v>3</v>
      </c>
      <c r="K164" s="2">
        <f>IFERROR(vlookup(G164,'College Conference'!$B$1:$Z$1000 , 7,False),0)</f>
        <v>8</v>
      </c>
    </row>
    <row r="165">
      <c r="A165" s="3" t="s">
        <v>1619</v>
      </c>
      <c r="B165" s="3" t="s">
        <v>11</v>
      </c>
      <c r="C165" s="3" t="s">
        <v>313</v>
      </c>
      <c r="D165" s="4">
        <v>45444.0</v>
      </c>
      <c r="E165" s="2">
        <v>185.0</v>
      </c>
      <c r="F165" s="3" t="s">
        <v>498</v>
      </c>
      <c r="G165" s="3" t="s">
        <v>318</v>
      </c>
      <c r="H165" s="3">
        <v>1.0</v>
      </c>
      <c r="I165" s="2">
        <f>IFERROR(vlookup(F165,'College Conference'!$B$1:$Z$1000 , 6,False),0)</f>
        <v>4</v>
      </c>
      <c r="J165" s="2">
        <f>IFERROR(vlookup(G165,'College Conference'!$B$1:$Z$1000 , 6,False),0)</f>
        <v>3</v>
      </c>
      <c r="K165" s="2">
        <f>IFERROR(vlookup(G165,'College Conference'!$B$1:$Z$1000 , 7,False),0)</f>
        <v>12</v>
      </c>
    </row>
    <row r="166">
      <c r="A166" s="3" t="s">
        <v>1625</v>
      </c>
      <c r="B166" s="3">
        <v>0.75</v>
      </c>
      <c r="C166" s="3" t="s">
        <v>313</v>
      </c>
      <c r="D166" s="4">
        <v>45445.0</v>
      </c>
      <c r="E166" s="2">
        <v>162.0</v>
      </c>
      <c r="F166" s="3" t="s">
        <v>514</v>
      </c>
      <c r="G166" s="3" t="s">
        <v>301</v>
      </c>
      <c r="H166" s="3">
        <v>1.0</v>
      </c>
      <c r="I166" s="2">
        <f>IFERROR(vlookup(F166,'College Conference'!$B$1:$Z$1000 , 6,False),0)</f>
        <v>5</v>
      </c>
      <c r="J166" s="2">
        <f>IFERROR(vlookup(G166,'College Conference'!$B$1:$Z$1000 , 6,False),0)</f>
        <v>3</v>
      </c>
      <c r="K166" s="2">
        <f>IFERROR(vlookup(G166,'College Conference'!$B$1:$Z$1000 , 7,False),0)</f>
        <v>16</v>
      </c>
    </row>
    <row r="167">
      <c r="A167" s="3" t="s">
        <v>1673</v>
      </c>
      <c r="B167" s="3">
        <v>0.8</v>
      </c>
      <c r="C167" s="3" t="s">
        <v>313</v>
      </c>
      <c r="D167" s="4">
        <v>45422.0</v>
      </c>
      <c r="E167" s="2">
        <v>165.0</v>
      </c>
      <c r="F167" s="3" t="s">
        <v>527</v>
      </c>
      <c r="G167" s="3" t="s">
        <v>311</v>
      </c>
      <c r="H167" s="3">
        <v>1.0</v>
      </c>
      <c r="I167" s="2">
        <f>IFERROR(vlookup(F167,'College Conference'!$B$1:$Z$1000 , 6,False),0)</f>
        <v>5</v>
      </c>
      <c r="J167" s="2">
        <f>IFERROR(vlookup(G167,'College Conference'!$B$1:$Z$1000 , 6,False),0)</f>
        <v>3</v>
      </c>
      <c r="K167" s="2">
        <f>IFERROR(vlookup(G167,'College Conference'!$B$1:$Z$1000 , 7,False),0)</f>
        <v>8</v>
      </c>
    </row>
    <row r="168">
      <c r="A168" s="3" t="s">
        <v>1715</v>
      </c>
      <c r="B168" s="3" t="s">
        <v>11</v>
      </c>
      <c r="C168" s="3" t="s">
        <v>313</v>
      </c>
      <c r="D168" s="4">
        <v>45444.0</v>
      </c>
      <c r="E168" s="2">
        <v>180.0</v>
      </c>
      <c r="F168" s="3" t="s">
        <v>613</v>
      </c>
      <c r="G168" s="3" t="s">
        <v>400</v>
      </c>
      <c r="H168" s="3">
        <v>1.0</v>
      </c>
      <c r="I168" s="2">
        <f>IFERROR(vlookup(F168,'College Conference'!$B$1:$Z$1000 , 6,False),0)</f>
        <v>6</v>
      </c>
      <c r="J168" s="2">
        <f>IFERROR(vlookup(G168,'College Conference'!$B$1:$Z$1000 , 6,False),0)</f>
        <v>3</v>
      </c>
      <c r="K168" s="2">
        <f>IFERROR(vlookup(G168,'College Conference'!$B$1:$Z$1000 , 7,False),0)</f>
        <v>2</v>
      </c>
    </row>
    <row r="169">
      <c r="A169" s="3" t="s">
        <v>1778</v>
      </c>
      <c r="B169" s="3">
        <v>0.78</v>
      </c>
      <c r="C169" s="3" t="s">
        <v>313</v>
      </c>
      <c r="D169" s="4">
        <v>45423.0</v>
      </c>
      <c r="E169" s="2">
        <v>175.0</v>
      </c>
      <c r="F169" s="3" t="s">
        <v>685</v>
      </c>
      <c r="G169" s="3" t="s">
        <v>400</v>
      </c>
      <c r="H169" s="3">
        <v>1.0</v>
      </c>
      <c r="I169" s="2">
        <f>IFERROR(vlookup(F169,'College Conference'!$B$1:$Z$1000 , 6,False),0)</f>
        <v>7</v>
      </c>
      <c r="J169" s="2">
        <f>IFERROR(vlookup(G169,'College Conference'!$B$1:$Z$1000 , 6,False),0)</f>
        <v>3</v>
      </c>
      <c r="K169" s="2">
        <f>IFERROR(vlookup(G169,'College Conference'!$B$1:$Z$1000 , 7,False),0)</f>
        <v>2</v>
      </c>
    </row>
    <row r="170">
      <c r="A170" s="3" t="s">
        <v>1815</v>
      </c>
      <c r="B170" s="3">
        <v>0.79</v>
      </c>
      <c r="C170" s="3" t="s">
        <v>313</v>
      </c>
      <c r="D170" s="2" t="s">
        <v>72</v>
      </c>
      <c r="E170" s="2">
        <v>175.0</v>
      </c>
      <c r="F170" s="3" t="s">
        <v>783</v>
      </c>
      <c r="G170" s="3" t="s">
        <v>311</v>
      </c>
      <c r="H170" s="3">
        <v>1.0</v>
      </c>
      <c r="I170" s="2">
        <f>IFERROR(vlookup(F170,'College Conference'!$B$1:$Z$1000 , 6,False),0)</f>
        <v>8</v>
      </c>
      <c r="J170" s="2">
        <f>IFERROR(vlookup(G170,'College Conference'!$B$1:$Z$1000 , 6,False),0)</f>
        <v>3</v>
      </c>
      <c r="K170" s="2">
        <f>IFERROR(vlookup(G170,'College Conference'!$B$1:$Z$1000 , 7,False),0)</f>
        <v>8</v>
      </c>
    </row>
    <row r="171">
      <c r="A171" s="3" t="s">
        <v>1816</v>
      </c>
      <c r="B171" s="3">
        <v>0.78</v>
      </c>
      <c r="C171" s="3" t="s">
        <v>313</v>
      </c>
      <c r="D171" s="4">
        <v>45421.0</v>
      </c>
      <c r="E171" s="2">
        <v>175.0</v>
      </c>
      <c r="F171" s="3" t="s">
        <v>774</v>
      </c>
      <c r="G171" s="3" t="s">
        <v>298</v>
      </c>
      <c r="H171" s="3">
        <v>1.0</v>
      </c>
      <c r="I171" s="2">
        <f>IFERROR(vlookup(F171,'College Conference'!$B$1:$Z$1000 , 6,False),0)</f>
        <v>8</v>
      </c>
      <c r="J171" s="2">
        <f>IFERROR(vlookup(G171,'College Conference'!$B$1:$Z$1000 , 6,False),0)</f>
        <v>3</v>
      </c>
      <c r="K171" s="2">
        <f>IFERROR(vlookup(G171,'College Conference'!$B$1:$Z$1000 , 7,False),0)</f>
        <v>13</v>
      </c>
    </row>
    <row r="172">
      <c r="A172" s="3" t="s">
        <v>1844</v>
      </c>
      <c r="B172" s="3" t="s">
        <v>11</v>
      </c>
      <c r="C172" s="3" t="s">
        <v>313</v>
      </c>
      <c r="D172" s="4">
        <v>45444.0</v>
      </c>
      <c r="E172" s="2">
        <v>180.0</v>
      </c>
      <c r="F172" s="3" t="s">
        <v>774</v>
      </c>
      <c r="G172" s="3" t="s">
        <v>301</v>
      </c>
      <c r="H172" s="3">
        <v>1.0</v>
      </c>
      <c r="I172" s="2">
        <f>IFERROR(vlookup(F172,'College Conference'!$B$1:$Z$1000 , 6,False),0)</f>
        <v>8</v>
      </c>
      <c r="J172" s="2">
        <f>IFERROR(vlookup(G172,'College Conference'!$B$1:$Z$1000 , 6,False),0)</f>
        <v>3</v>
      </c>
      <c r="K172" s="2">
        <f>IFERROR(vlookup(G172,'College Conference'!$B$1:$Z$1000 , 7,False),0)</f>
        <v>16</v>
      </c>
    </row>
    <row r="173">
      <c r="A173" s="3" t="s">
        <v>1848</v>
      </c>
      <c r="B173" s="3" t="s">
        <v>11</v>
      </c>
      <c r="C173" s="3" t="s">
        <v>313</v>
      </c>
      <c r="D173" s="2" t="s">
        <v>72</v>
      </c>
      <c r="E173" s="2">
        <v>190.0</v>
      </c>
      <c r="F173" s="3" t="s">
        <v>811</v>
      </c>
      <c r="G173" s="3" t="s">
        <v>298</v>
      </c>
      <c r="H173" s="3">
        <v>1.0</v>
      </c>
      <c r="I173" s="2">
        <f>IFERROR(vlookup(F173,'College Conference'!$B$1:$Z$1000 , 6,False),0)</f>
        <v>8</v>
      </c>
      <c r="J173" s="2">
        <f>IFERROR(vlookup(G173,'College Conference'!$B$1:$Z$1000 , 6,False),0)</f>
        <v>3</v>
      </c>
      <c r="K173" s="2">
        <f>IFERROR(vlookup(G173,'College Conference'!$B$1:$Z$1000 , 7,False),0)</f>
        <v>13</v>
      </c>
    </row>
    <row r="174">
      <c r="A174" s="3" t="s">
        <v>1395</v>
      </c>
      <c r="B174" s="3">
        <v>0.87</v>
      </c>
      <c r="C174" s="3" t="s">
        <v>52</v>
      </c>
      <c r="D174" s="4">
        <v>45445.0</v>
      </c>
      <c r="E174" s="2">
        <v>235.0</v>
      </c>
      <c r="F174" s="3" t="s">
        <v>1396</v>
      </c>
      <c r="G174" s="3" t="s">
        <v>372</v>
      </c>
      <c r="H174" s="3">
        <v>1.0</v>
      </c>
      <c r="I174" s="2">
        <f>IFERROR(vlookup(F174,'College Conference'!$B$1:$Z$1000 , 6,False),0)</f>
        <v>0</v>
      </c>
      <c r="J174" s="2">
        <f>IFERROR(vlookup(G174,'College Conference'!$B$1:$Z$1000 , 6,False),0)</f>
        <v>3</v>
      </c>
      <c r="K174" s="2">
        <f>IFERROR(vlookup(G174,'College Conference'!$B$1:$Z$1000 , 7,False),0)</f>
        <v>10</v>
      </c>
    </row>
    <row r="175">
      <c r="A175" s="3" t="s">
        <v>891</v>
      </c>
      <c r="B175" s="3">
        <v>0.87</v>
      </c>
      <c r="C175" s="3" t="s">
        <v>52</v>
      </c>
      <c r="D175" s="4">
        <v>45444.0</v>
      </c>
      <c r="E175" s="2">
        <v>225.0</v>
      </c>
      <c r="F175" s="3" t="s">
        <v>39</v>
      </c>
      <c r="G175" s="3" t="s">
        <v>320</v>
      </c>
      <c r="H175" s="3">
        <v>1.0</v>
      </c>
      <c r="I175" s="2">
        <f>IFERROR(vlookup(F175,'College Conference'!$B$1:$Z$1000 , 6,False),0)</f>
        <v>0</v>
      </c>
      <c r="J175" s="2">
        <f>IFERROR(vlookup(G175,'College Conference'!$B$1:$Z$1000 , 6,False),0)</f>
        <v>3</v>
      </c>
      <c r="K175" s="2">
        <f>IFERROR(vlookup(G175,'College Conference'!$B$1:$Z$1000 , 7,False),0)</f>
        <v>15</v>
      </c>
    </row>
    <row r="176">
      <c r="A176" s="3" t="s">
        <v>1446</v>
      </c>
      <c r="B176" s="3">
        <v>0.74</v>
      </c>
      <c r="C176" s="3" t="s">
        <v>52</v>
      </c>
      <c r="D176" s="4">
        <v>45446.0</v>
      </c>
      <c r="E176" s="2">
        <v>205.0</v>
      </c>
      <c r="F176" s="3" t="s">
        <v>161</v>
      </c>
      <c r="G176" s="3" t="s">
        <v>289</v>
      </c>
      <c r="H176" s="3">
        <v>1.0</v>
      </c>
      <c r="I176" s="2">
        <f>IFERROR(vlookup(F176,'College Conference'!$B$1:$Z$1000 , 6,False),0)</f>
        <v>1</v>
      </c>
      <c r="J176" s="2">
        <f>IFERROR(vlookup(G176,'College Conference'!$B$1:$Z$1000 , 6,False),0)</f>
        <v>3</v>
      </c>
      <c r="K176" s="2">
        <f>IFERROR(vlookup(G176,'College Conference'!$B$1:$Z$1000 , 7,False),0)</f>
        <v>9</v>
      </c>
    </row>
    <row r="177">
      <c r="A177" s="3" t="s">
        <v>1450</v>
      </c>
      <c r="B177" s="3">
        <v>0.87</v>
      </c>
      <c r="C177" s="3" t="s">
        <v>52</v>
      </c>
      <c r="D177" s="4">
        <v>45446.0</v>
      </c>
      <c r="E177" s="2">
        <v>208.0</v>
      </c>
      <c r="F177" s="3" t="s">
        <v>238</v>
      </c>
      <c r="G177" s="3" t="s">
        <v>306</v>
      </c>
      <c r="H177" s="3">
        <v>1.0</v>
      </c>
      <c r="I177" s="2">
        <f>IFERROR(vlookup(F177,'College Conference'!$B$1:$Z$1000 , 6,False),0)</f>
        <v>2</v>
      </c>
      <c r="J177" s="2">
        <f>IFERROR(vlookup(G177,'College Conference'!$B$1:$Z$1000 , 6,False),0)</f>
        <v>3</v>
      </c>
      <c r="K177" s="2">
        <f>IFERROR(vlookup(G177,'College Conference'!$B$1:$Z$1000 , 7,False),0)</f>
        <v>6</v>
      </c>
    </row>
    <row r="178">
      <c r="A178" s="3" t="s">
        <v>1458</v>
      </c>
      <c r="B178" s="3">
        <v>0.9</v>
      </c>
      <c r="C178" s="3" t="s">
        <v>52</v>
      </c>
      <c r="D178" s="2" t="s">
        <v>72</v>
      </c>
      <c r="E178" s="2">
        <v>188.0</v>
      </c>
      <c r="F178" s="3" t="s">
        <v>240</v>
      </c>
      <c r="G178" s="3" t="s">
        <v>404</v>
      </c>
      <c r="H178" s="3">
        <v>1.0</v>
      </c>
      <c r="I178" s="2">
        <f>IFERROR(vlookup(F178,'College Conference'!$B$1:$Z$1000 , 6,False),0)</f>
        <v>2</v>
      </c>
      <c r="J178" s="2">
        <f>IFERROR(vlookup(G178,'College Conference'!$B$1:$Z$1000 , 6,False),0)</f>
        <v>3</v>
      </c>
      <c r="K178" s="2">
        <f>IFERROR(vlookup(G178,'College Conference'!$B$1:$Z$1000 , 7,False),0)</f>
        <v>11</v>
      </c>
    </row>
    <row r="179">
      <c r="A179" s="3" t="s">
        <v>1462</v>
      </c>
      <c r="B179" s="3">
        <v>0.84</v>
      </c>
      <c r="C179" s="3" t="s">
        <v>52</v>
      </c>
      <c r="D179" s="4">
        <v>45448.0</v>
      </c>
      <c r="E179" s="2">
        <v>205.0</v>
      </c>
      <c r="F179" s="3" t="s">
        <v>280</v>
      </c>
      <c r="G179" s="3" t="s">
        <v>322</v>
      </c>
      <c r="H179" s="3">
        <v>1.0</v>
      </c>
      <c r="I179" s="2">
        <f>IFERROR(vlookup(F179,'College Conference'!$B$1:$Z$1000 , 6,False),0)</f>
        <v>2</v>
      </c>
      <c r="J179" s="2">
        <f>IFERROR(vlookup(G179,'College Conference'!$B$1:$Z$1000 , 6,False),0)</f>
        <v>3</v>
      </c>
      <c r="K179" s="2">
        <f>IFERROR(vlookup(G179,'College Conference'!$B$1:$Z$1000 , 7,False),0)</f>
        <v>3</v>
      </c>
    </row>
    <row r="180">
      <c r="A180" s="3" t="s">
        <v>1468</v>
      </c>
      <c r="B180" s="3">
        <v>0.8</v>
      </c>
      <c r="C180" s="3" t="s">
        <v>52</v>
      </c>
      <c r="D180" s="2" t="s">
        <v>72</v>
      </c>
      <c r="E180" s="2">
        <v>225.0</v>
      </c>
      <c r="F180" s="3" t="s">
        <v>404</v>
      </c>
      <c r="G180" s="3" t="s">
        <v>320</v>
      </c>
      <c r="H180" s="3">
        <v>1.0</v>
      </c>
      <c r="I180" s="2">
        <f>IFERROR(vlookup(F180,'College Conference'!$B$1:$Z$1000 , 6,False),0)</f>
        <v>3</v>
      </c>
      <c r="J180" s="2">
        <f>IFERROR(vlookup(G180,'College Conference'!$B$1:$Z$1000 , 6,False),0)</f>
        <v>3</v>
      </c>
      <c r="K180" s="2">
        <f>IFERROR(vlookup(G180,'College Conference'!$B$1:$Z$1000 , 7,False),0)</f>
        <v>15</v>
      </c>
    </row>
    <row r="181">
      <c r="A181" s="3" t="s">
        <v>1472</v>
      </c>
      <c r="B181" s="3">
        <v>0.91</v>
      </c>
      <c r="C181" s="3" t="s">
        <v>52</v>
      </c>
      <c r="D181" s="4">
        <v>45444.0</v>
      </c>
      <c r="E181" s="2">
        <v>230.0</v>
      </c>
      <c r="F181" s="3" t="s">
        <v>292</v>
      </c>
      <c r="G181" s="3" t="s">
        <v>325</v>
      </c>
      <c r="H181" s="3">
        <v>1.0</v>
      </c>
      <c r="I181" s="2">
        <f>IFERROR(vlookup(F181,'College Conference'!$B$1:$Z$1000 , 6,False),0)</f>
        <v>3</v>
      </c>
      <c r="J181" s="2">
        <f>IFERROR(vlookup(G181,'College Conference'!$B$1:$Z$1000 , 6,False),0)</f>
        <v>3</v>
      </c>
      <c r="K181" s="2">
        <f>IFERROR(vlookup(G181,'College Conference'!$B$1:$Z$1000 , 7,False),0)</f>
        <v>1</v>
      </c>
    </row>
    <row r="182">
      <c r="A182" s="3" t="s">
        <v>1477</v>
      </c>
      <c r="B182" s="3">
        <v>0.88</v>
      </c>
      <c r="C182" s="3" t="s">
        <v>52</v>
      </c>
      <c r="D182" s="4">
        <v>45445.0</v>
      </c>
      <c r="E182" s="2">
        <v>241.0</v>
      </c>
      <c r="F182" s="3" t="s">
        <v>404</v>
      </c>
      <c r="G182" s="3" t="s">
        <v>322</v>
      </c>
      <c r="H182" s="3">
        <v>1.0</v>
      </c>
      <c r="I182" s="2">
        <f>IFERROR(vlookup(F182,'College Conference'!$B$1:$Z$1000 , 6,False),0)</f>
        <v>3</v>
      </c>
      <c r="J182" s="2">
        <f>IFERROR(vlookup(G182,'College Conference'!$B$1:$Z$1000 , 6,False),0)</f>
        <v>3</v>
      </c>
      <c r="K182" s="2">
        <f>IFERROR(vlookup(G182,'College Conference'!$B$1:$Z$1000 , 7,False),0)</f>
        <v>3</v>
      </c>
    </row>
    <row r="183">
      <c r="A183" s="3" t="s">
        <v>1479</v>
      </c>
      <c r="B183" s="3">
        <v>0.9</v>
      </c>
      <c r="C183" s="3" t="s">
        <v>52</v>
      </c>
      <c r="D183" s="4">
        <v>45444.0</v>
      </c>
      <c r="E183" s="2">
        <v>205.0</v>
      </c>
      <c r="F183" s="3" t="s">
        <v>295</v>
      </c>
      <c r="G183" s="3" t="s">
        <v>322</v>
      </c>
      <c r="H183" s="3">
        <v>1.0</v>
      </c>
      <c r="I183" s="2">
        <f>IFERROR(vlookup(F183,'College Conference'!$B$1:$Z$1000 , 6,False),0)</f>
        <v>3</v>
      </c>
      <c r="J183" s="2">
        <f>IFERROR(vlookup(G183,'College Conference'!$B$1:$Z$1000 , 6,False),0)</f>
        <v>3</v>
      </c>
      <c r="K183" s="2">
        <f>IFERROR(vlookup(G183,'College Conference'!$B$1:$Z$1000 , 7,False),0)</f>
        <v>3</v>
      </c>
    </row>
    <row r="184">
      <c r="A184" s="3" t="s">
        <v>1511</v>
      </c>
      <c r="B184" s="3">
        <v>0.86</v>
      </c>
      <c r="C184" s="3" t="s">
        <v>52</v>
      </c>
      <c r="D184" s="4">
        <v>45444.0</v>
      </c>
      <c r="E184" s="2">
        <v>205.0</v>
      </c>
      <c r="F184" s="3" t="s">
        <v>318</v>
      </c>
      <c r="G184" s="3" t="s">
        <v>295</v>
      </c>
      <c r="H184" s="3">
        <v>1.0</v>
      </c>
      <c r="I184" s="2">
        <f>IFERROR(vlookup(F184,'College Conference'!$B$1:$Z$1000 , 6,False),0)</f>
        <v>3</v>
      </c>
      <c r="J184" s="2">
        <f>IFERROR(vlookup(G184,'College Conference'!$B$1:$Z$1000 , 6,False),0)</f>
        <v>3</v>
      </c>
      <c r="K184" s="2">
        <f>IFERROR(vlookup(G184,'College Conference'!$B$1:$Z$1000 , 7,False),0)</f>
        <v>7</v>
      </c>
    </row>
    <row r="185">
      <c r="A185" s="3" t="s">
        <v>1512</v>
      </c>
      <c r="B185" s="3">
        <v>0.9</v>
      </c>
      <c r="C185" s="3" t="s">
        <v>52</v>
      </c>
      <c r="D185" s="4">
        <v>45445.0</v>
      </c>
      <c r="E185" s="2">
        <v>197.0</v>
      </c>
      <c r="F185" s="3" t="s">
        <v>348</v>
      </c>
      <c r="G185" s="3" t="s">
        <v>289</v>
      </c>
      <c r="H185" s="3">
        <v>1.0</v>
      </c>
      <c r="I185" s="2">
        <f>IFERROR(vlookup(F185,'College Conference'!$B$1:$Z$1000 , 6,False),0)</f>
        <v>3</v>
      </c>
      <c r="J185" s="2">
        <f>IFERROR(vlookup(G185,'College Conference'!$B$1:$Z$1000 , 6,False),0)</f>
        <v>3</v>
      </c>
      <c r="K185" s="2">
        <f>IFERROR(vlookup(G185,'College Conference'!$B$1:$Z$1000 , 7,False),0)</f>
        <v>9</v>
      </c>
    </row>
    <row r="186">
      <c r="A186" s="3" t="s">
        <v>1527</v>
      </c>
      <c r="B186" s="3">
        <v>0.94</v>
      </c>
      <c r="C186" s="3" t="s">
        <v>52</v>
      </c>
      <c r="D186" s="4">
        <v>45448.0</v>
      </c>
      <c r="E186" s="2">
        <v>232.0</v>
      </c>
      <c r="F186" s="3" t="s">
        <v>325</v>
      </c>
      <c r="G186" s="3" t="s">
        <v>400</v>
      </c>
      <c r="H186" s="3">
        <v>1.0</v>
      </c>
      <c r="I186" s="2">
        <f>IFERROR(vlookup(F186,'College Conference'!$B$1:$Z$1000 , 6,False),0)</f>
        <v>3</v>
      </c>
      <c r="J186" s="2">
        <f>IFERROR(vlookup(G186,'College Conference'!$B$1:$Z$1000 , 6,False),0)</f>
        <v>3</v>
      </c>
      <c r="K186" s="2">
        <f>IFERROR(vlookup(G186,'College Conference'!$B$1:$Z$1000 , 7,False),0)</f>
        <v>2</v>
      </c>
    </row>
    <row r="187">
      <c r="A187" s="3" t="s">
        <v>391</v>
      </c>
      <c r="B187" s="3">
        <v>0.84</v>
      </c>
      <c r="C187" s="3" t="s">
        <v>52</v>
      </c>
      <c r="D187" s="2" t="s">
        <v>72</v>
      </c>
      <c r="E187" s="2">
        <v>225.0</v>
      </c>
      <c r="F187" s="3" t="s">
        <v>404</v>
      </c>
      <c r="G187" s="3" t="s">
        <v>306</v>
      </c>
      <c r="H187" s="3">
        <v>1.0</v>
      </c>
      <c r="I187" s="2">
        <f>IFERROR(vlookup(F187,'College Conference'!$B$1:$Z$1000 , 6,False),0)</f>
        <v>3</v>
      </c>
      <c r="J187" s="2">
        <f>IFERROR(vlookup(G187,'College Conference'!$B$1:$Z$1000 , 6,False),0)</f>
        <v>3</v>
      </c>
      <c r="K187" s="2">
        <f>IFERROR(vlookup(G187,'College Conference'!$B$1:$Z$1000 , 7,False),0)</f>
        <v>6</v>
      </c>
    </row>
    <row r="188">
      <c r="A188" s="3" t="s">
        <v>1561</v>
      </c>
      <c r="B188" s="3">
        <v>0.84</v>
      </c>
      <c r="C188" s="3" t="s">
        <v>52</v>
      </c>
      <c r="D188" s="4">
        <v>45444.0</v>
      </c>
      <c r="E188" s="2">
        <v>235.0</v>
      </c>
      <c r="F188" s="3" t="s">
        <v>335</v>
      </c>
      <c r="G188" s="3" t="s">
        <v>298</v>
      </c>
      <c r="H188" s="3">
        <v>1.0</v>
      </c>
      <c r="I188" s="2">
        <f>IFERROR(vlookup(F188,'College Conference'!$B$1:$Z$1000 , 6,False),0)</f>
        <v>3</v>
      </c>
      <c r="J188" s="2">
        <f>IFERROR(vlookup(G188,'College Conference'!$B$1:$Z$1000 , 6,False),0)</f>
        <v>3</v>
      </c>
      <c r="K188" s="2">
        <f>IFERROR(vlookup(G188,'College Conference'!$B$1:$Z$1000 , 7,False),0)</f>
        <v>13</v>
      </c>
    </row>
    <row r="189">
      <c r="A189" s="3" t="s">
        <v>1205</v>
      </c>
      <c r="B189" s="3">
        <v>0.98</v>
      </c>
      <c r="C189" s="3" t="s">
        <v>52</v>
      </c>
      <c r="D189" s="4">
        <v>45447.0</v>
      </c>
      <c r="E189" s="2">
        <v>237.0</v>
      </c>
      <c r="F189" s="3" t="s">
        <v>325</v>
      </c>
      <c r="G189" s="3" t="s">
        <v>335</v>
      </c>
      <c r="H189" s="3">
        <v>1.0</v>
      </c>
      <c r="I189" s="2">
        <f>IFERROR(vlookup(F189,'College Conference'!$B$1:$Z$1000 , 6,False),0)</f>
        <v>3</v>
      </c>
      <c r="J189" s="2">
        <f>IFERROR(vlookup(G189,'College Conference'!$B$1:$Z$1000 , 6,False),0)</f>
        <v>3</v>
      </c>
      <c r="K189" s="2">
        <f>IFERROR(vlookup(G189,'College Conference'!$B$1:$Z$1000 , 7,False),0)</f>
        <v>14</v>
      </c>
    </row>
    <row r="190">
      <c r="A190" s="3" t="s">
        <v>1564</v>
      </c>
      <c r="B190" s="3">
        <v>0.97</v>
      </c>
      <c r="C190" s="3" t="s">
        <v>52</v>
      </c>
      <c r="D190" s="4">
        <v>45445.0</v>
      </c>
      <c r="E190" s="2">
        <v>225.0</v>
      </c>
      <c r="F190" s="3" t="s">
        <v>298</v>
      </c>
      <c r="G190" s="3" t="s">
        <v>325</v>
      </c>
      <c r="H190" s="3">
        <v>1.0</v>
      </c>
      <c r="I190" s="2">
        <f>IFERROR(vlookup(F190,'College Conference'!$B$1:$Z$1000 , 6,False),0)</f>
        <v>3</v>
      </c>
      <c r="J190" s="2">
        <f>IFERROR(vlookup(G190,'College Conference'!$B$1:$Z$1000 , 6,False),0)</f>
        <v>3</v>
      </c>
      <c r="K190" s="2">
        <f>IFERROR(vlookup(G190,'College Conference'!$B$1:$Z$1000 , 7,False),0)</f>
        <v>1</v>
      </c>
    </row>
    <row r="191">
      <c r="A191" s="3" t="s">
        <v>1597</v>
      </c>
      <c r="B191" s="3">
        <v>0.86</v>
      </c>
      <c r="C191" s="3" t="s">
        <v>52</v>
      </c>
      <c r="D191" s="4">
        <v>45445.0</v>
      </c>
      <c r="E191" s="2">
        <v>220.0</v>
      </c>
      <c r="F191" s="3" t="s">
        <v>461</v>
      </c>
      <c r="G191" s="3" t="s">
        <v>322</v>
      </c>
      <c r="H191" s="3">
        <v>1.0</v>
      </c>
      <c r="I191" s="2">
        <f>IFERROR(vlookup(F191,'College Conference'!$B$1:$Z$1000 , 6,False),0)</f>
        <v>4</v>
      </c>
      <c r="J191" s="2">
        <f>IFERROR(vlookup(G191,'College Conference'!$B$1:$Z$1000 , 6,False),0)</f>
        <v>3</v>
      </c>
      <c r="K191" s="2">
        <f>IFERROR(vlookup(G191,'College Conference'!$B$1:$Z$1000 , 7,False),0)</f>
        <v>3</v>
      </c>
    </row>
    <row r="192">
      <c r="A192" s="3" t="s">
        <v>1602</v>
      </c>
      <c r="B192" s="3">
        <v>0.72</v>
      </c>
      <c r="C192" s="3" t="s">
        <v>52</v>
      </c>
      <c r="D192" s="4">
        <v>45422.0</v>
      </c>
      <c r="E192" s="2">
        <v>214.0</v>
      </c>
      <c r="F192" s="3" t="s">
        <v>440</v>
      </c>
      <c r="G192" s="3" t="s">
        <v>335</v>
      </c>
      <c r="H192" s="3">
        <v>1.0</v>
      </c>
      <c r="I192" s="2">
        <f>IFERROR(vlookup(F192,'College Conference'!$B$1:$Z$1000 , 6,False),0)</f>
        <v>4</v>
      </c>
      <c r="J192" s="2">
        <f>IFERROR(vlookup(G192,'College Conference'!$B$1:$Z$1000 , 6,False),0)</f>
        <v>3</v>
      </c>
      <c r="K192" s="2">
        <f>IFERROR(vlookup(G192,'College Conference'!$B$1:$Z$1000 , 7,False),0)</f>
        <v>14</v>
      </c>
    </row>
    <row r="193">
      <c r="A193" s="3" t="s">
        <v>1611</v>
      </c>
      <c r="B193" s="3">
        <v>0.81</v>
      </c>
      <c r="C193" s="3" t="s">
        <v>52</v>
      </c>
      <c r="D193" s="4">
        <v>45423.0</v>
      </c>
      <c r="E193" s="2">
        <v>224.0</v>
      </c>
      <c r="F193" s="3" t="s">
        <v>461</v>
      </c>
      <c r="G193" s="3" t="s">
        <v>372</v>
      </c>
      <c r="H193" s="3">
        <v>1.0</v>
      </c>
      <c r="I193" s="2">
        <f>IFERROR(vlookup(F193,'College Conference'!$B$1:$Z$1000 , 6,False),0)</f>
        <v>4</v>
      </c>
      <c r="J193" s="2">
        <f>IFERROR(vlookup(G193,'College Conference'!$B$1:$Z$1000 , 6,False),0)</f>
        <v>3</v>
      </c>
      <c r="K193" s="2">
        <f>IFERROR(vlookup(G193,'College Conference'!$B$1:$Z$1000 , 7,False),0)</f>
        <v>10</v>
      </c>
    </row>
    <row r="194">
      <c r="A194" s="3" t="s">
        <v>1626</v>
      </c>
      <c r="B194" s="3">
        <v>0.89</v>
      </c>
      <c r="C194" s="3" t="s">
        <v>52</v>
      </c>
      <c r="D194" s="4">
        <v>45447.0</v>
      </c>
      <c r="E194" s="2">
        <v>245.0</v>
      </c>
      <c r="F194" s="3" t="s">
        <v>568</v>
      </c>
      <c r="G194" s="3" t="s">
        <v>400</v>
      </c>
      <c r="H194" s="3">
        <v>1.0</v>
      </c>
      <c r="I194" s="2">
        <f>IFERROR(vlookup(F194,'College Conference'!$B$1:$Z$1000 , 6,False),0)</f>
        <v>5</v>
      </c>
      <c r="J194" s="2">
        <f>IFERROR(vlookup(G194,'College Conference'!$B$1:$Z$1000 , 6,False),0)</f>
        <v>3</v>
      </c>
      <c r="K194" s="2">
        <f>IFERROR(vlookup(G194,'College Conference'!$B$1:$Z$1000 , 7,False),0)</f>
        <v>2</v>
      </c>
    </row>
    <row r="195">
      <c r="A195" s="3" t="s">
        <v>1637</v>
      </c>
      <c r="B195" s="3">
        <v>0.9</v>
      </c>
      <c r="C195" s="3" t="s">
        <v>52</v>
      </c>
      <c r="D195" s="4">
        <v>45446.0</v>
      </c>
      <c r="E195" s="2">
        <v>237.0</v>
      </c>
      <c r="F195" s="3" t="s">
        <v>1081</v>
      </c>
      <c r="G195" s="3" t="s">
        <v>298</v>
      </c>
      <c r="H195" s="3">
        <v>1.0</v>
      </c>
      <c r="I195" s="2">
        <f>IFERROR(vlookup(F195,'College Conference'!$B$1:$Z$1000 , 6,False),0)</f>
        <v>5</v>
      </c>
      <c r="J195" s="2">
        <f>IFERROR(vlookup(G195,'College Conference'!$B$1:$Z$1000 , 6,False),0)</f>
        <v>3</v>
      </c>
      <c r="K195" s="2">
        <f>IFERROR(vlookup(G195,'College Conference'!$B$1:$Z$1000 , 7,False),0)</f>
        <v>13</v>
      </c>
    </row>
    <row r="196">
      <c r="A196" s="3" t="s">
        <v>1641</v>
      </c>
      <c r="B196" s="3">
        <v>0.89</v>
      </c>
      <c r="C196" s="3" t="s">
        <v>52</v>
      </c>
      <c r="D196" s="4">
        <v>45445.0</v>
      </c>
      <c r="E196" s="2">
        <v>220.0</v>
      </c>
      <c r="F196" s="3" t="s">
        <v>510</v>
      </c>
      <c r="G196" s="3" t="s">
        <v>404</v>
      </c>
      <c r="H196" s="3">
        <v>1.0</v>
      </c>
      <c r="I196" s="2">
        <f>IFERROR(vlookup(F196,'College Conference'!$B$1:$Z$1000 , 6,False),0)</f>
        <v>5</v>
      </c>
      <c r="J196" s="2">
        <f>IFERROR(vlookup(G196,'College Conference'!$B$1:$Z$1000 , 6,False),0)</f>
        <v>3</v>
      </c>
      <c r="K196" s="2">
        <f>IFERROR(vlookup(G196,'College Conference'!$B$1:$Z$1000 , 7,False),0)</f>
        <v>11</v>
      </c>
    </row>
    <row r="197">
      <c r="A197" s="3" t="s">
        <v>1683</v>
      </c>
      <c r="B197" s="3">
        <v>0.88</v>
      </c>
      <c r="C197" s="3" t="s">
        <v>52</v>
      </c>
      <c r="D197" s="4">
        <v>45445.0</v>
      </c>
      <c r="E197" s="2">
        <v>205.0</v>
      </c>
      <c r="F197" s="3" t="s">
        <v>615</v>
      </c>
      <c r="G197" s="3" t="s">
        <v>322</v>
      </c>
      <c r="H197" s="3">
        <v>1.0</v>
      </c>
      <c r="I197" s="2">
        <f>IFERROR(vlookup(F197,'College Conference'!$B$1:$Z$1000 , 6,False),0)</f>
        <v>6</v>
      </c>
      <c r="J197" s="2">
        <f>IFERROR(vlookup(G197,'College Conference'!$B$1:$Z$1000 , 6,False),0)</f>
        <v>3</v>
      </c>
      <c r="K197" s="2">
        <f>IFERROR(vlookup(G197,'College Conference'!$B$1:$Z$1000 , 7,False),0)</f>
        <v>3</v>
      </c>
    </row>
    <row r="198">
      <c r="A198" s="3" t="s">
        <v>1700</v>
      </c>
      <c r="B198" s="3">
        <v>0.83</v>
      </c>
      <c r="C198" s="3" t="s">
        <v>52</v>
      </c>
      <c r="D198" s="2" t="s">
        <v>72</v>
      </c>
      <c r="E198" s="2">
        <v>235.0</v>
      </c>
      <c r="F198" s="3" t="s">
        <v>626</v>
      </c>
      <c r="G198" s="3" t="s">
        <v>320</v>
      </c>
      <c r="H198" s="3">
        <v>1.0</v>
      </c>
      <c r="I198" s="2">
        <f>IFERROR(vlookup(F198,'College Conference'!$B$1:$Z$1000 , 6,False),0)</f>
        <v>6</v>
      </c>
      <c r="J198" s="2">
        <f>IFERROR(vlookup(G198,'College Conference'!$B$1:$Z$1000 , 6,False),0)</f>
        <v>3</v>
      </c>
      <c r="K198" s="2">
        <f>IFERROR(vlookup(G198,'College Conference'!$B$1:$Z$1000 , 7,False),0)</f>
        <v>15</v>
      </c>
    </row>
    <row r="199">
      <c r="A199" s="3" t="s">
        <v>1703</v>
      </c>
      <c r="B199" s="3">
        <v>0.88</v>
      </c>
      <c r="C199" s="3" t="s">
        <v>52</v>
      </c>
      <c r="D199" s="4">
        <v>45444.0</v>
      </c>
      <c r="E199" s="2">
        <v>222.0</v>
      </c>
      <c r="F199" s="3" t="s">
        <v>643</v>
      </c>
      <c r="G199" s="3" t="s">
        <v>400</v>
      </c>
      <c r="H199" s="3">
        <v>1.0</v>
      </c>
      <c r="I199" s="2">
        <f>IFERROR(vlookup(F199,'College Conference'!$B$1:$Z$1000 , 6,False),0)</f>
        <v>6</v>
      </c>
      <c r="J199" s="2">
        <f>IFERROR(vlookup(G199,'College Conference'!$B$1:$Z$1000 , 6,False),0)</f>
        <v>3</v>
      </c>
      <c r="K199" s="2">
        <f>IFERROR(vlookup(G199,'College Conference'!$B$1:$Z$1000 , 7,False),0)</f>
        <v>2</v>
      </c>
    </row>
    <row r="200">
      <c r="A200" s="3" t="s">
        <v>1716</v>
      </c>
      <c r="B200" s="3">
        <v>0.88</v>
      </c>
      <c r="C200" s="3" t="s">
        <v>52</v>
      </c>
      <c r="D200" s="4">
        <v>45444.0</v>
      </c>
      <c r="E200" s="2">
        <v>230.0</v>
      </c>
      <c r="F200" s="3" t="s">
        <v>703</v>
      </c>
      <c r="G200" s="3" t="s">
        <v>404</v>
      </c>
      <c r="H200" s="3">
        <v>1.0</v>
      </c>
      <c r="I200" s="2">
        <f>IFERROR(vlookup(F200,'College Conference'!$B$1:$Z$1000 , 6,False),0)</f>
        <v>7</v>
      </c>
      <c r="J200" s="2">
        <f>IFERROR(vlookup(G200,'College Conference'!$B$1:$Z$1000 , 6,False),0)</f>
        <v>3</v>
      </c>
      <c r="K200" s="2">
        <f>IFERROR(vlookup(G200,'College Conference'!$B$1:$Z$1000 , 7,False),0)</f>
        <v>11</v>
      </c>
    </row>
    <row r="201">
      <c r="A201" s="3" t="s">
        <v>1725</v>
      </c>
      <c r="B201" s="3">
        <v>0.91</v>
      </c>
      <c r="C201" s="3" t="s">
        <v>52</v>
      </c>
      <c r="D201" s="4">
        <v>45423.0</v>
      </c>
      <c r="E201" s="2">
        <v>218.0</v>
      </c>
      <c r="F201" s="3" t="s">
        <v>687</v>
      </c>
      <c r="G201" s="3" t="s">
        <v>404</v>
      </c>
      <c r="H201" s="3">
        <v>1.0</v>
      </c>
      <c r="I201" s="2">
        <f>IFERROR(vlookup(F201,'College Conference'!$B$1:$Z$1000 , 6,False),0)</f>
        <v>7</v>
      </c>
      <c r="J201" s="2">
        <f>IFERROR(vlookup(G201,'College Conference'!$B$1:$Z$1000 , 6,False),0)</f>
        <v>3</v>
      </c>
      <c r="K201" s="2">
        <f>IFERROR(vlookup(G201,'College Conference'!$B$1:$Z$1000 , 7,False),0)</f>
        <v>11</v>
      </c>
    </row>
    <row r="202">
      <c r="A202" s="3" t="s">
        <v>1734</v>
      </c>
      <c r="B202" s="3">
        <v>0.87</v>
      </c>
      <c r="C202" s="3" t="s">
        <v>52</v>
      </c>
      <c r="D202" s="4">
        <v>45444.0</v>
      </c>
      <c r="E202" s="2">
        <v>199.0</v>
      </c>
      <c r="F202" s="3" t="s">
        <v>689</v>
      </c>
      <c r="G202" s="3" t="s">
        <v>289</v>
      </c>
      <c r="H202" s="3">
        <v>1.0</v>
      </c>
      <c r="I202" s="2">
        <f>IFERROR(vlookup(F202,'College Conference'!$B$1:$Z$1000 , 6,False),0)</f>
        <v>7</v>
      </c>
      <c r="J202" s="2">
        <f>IFERROR(vlookup(G202,'College Conference'!$B$1:$Z$1000 , 6,False),0)</f>
        <v>3</v>
      </c>
      <c r="K202" s="2">
        <f>IFERROR(vlookup(G202,'College Conference'!$B$1:$Z$1000 , 7,False),0)</f>
        <v>9</v>
      </c>
    </row>
    <row r="203">
      <c r="A203" s="3" t="s">
        <v>1737</v>
      </c>
      <c r="B203" s="3">
        <v>0.83</v>
      </c>
      <c r="C203" s="3" t="s">
        <v>52</v>
      </c>
      <c r="D203" s="4">
        <v>45446.0</v>
      </c>
      <c r="E203" s="2">
        <v>220.0</v>
      </c>
      <c r="F203" s="3" t="s">
        <v>1131</v>
      </c>
      <c r="G203" s="3" t="s">
        <v>301</v>
      </c>
      <c r="H203" s="3">
        <v>1.0</v>
      </c>
      <c r="I203" s="2">
        <f>IFERROR(vlookup(F203,'College Conference'!$B$1:$Z$1000 , 6,False),0)</f>
        <v>7</v>
      </c>
      <c r="J203" s="2">
        <f>IFERROR(vlookup(G203,'College Conference'!$B$1:$Z$1000 , 6,False),0)</f>
        <v>3</v>
      </c>
      <c r="K203" s="2">
        <f>IFERROR(vlookup(G203,'College Conference'!$B$1:$Z$1000 , 7,False),0)</f>
        <v>16</v>
      </c>
    </row>
    <row r="204">
      <c r="A204" s="3" t="s">
        <v>1756</v>
      </c>
      <c r="B204" s="3">
        <v>0.85</v>
      </c>
      <c r="C204" s="3" t="s">
        <v>52</v>
      </c>
      <c r="D204" s="4">
        <v>45447.0</v>
      </c>
      <c r="E204" s="2">
        <v>245.0</v>
      </c>
      <c r="F204" s="3" t="s">
        <v>701</v>
      </c>
      <c r="G204" s="3" t="s">
        <v>289</v>
      </c>
      <c r="H204" s="3">
        <v>1.0</v>
      </c>
      <c r="I204" s="2">
        <f>IFERROR(vlookup(F204,'College Conference'!$B$1:$Z$1000 , 6,False),0)</f>
        <v>7</v>
      </c>
      <c r="J204" s="2">
        <f>IFERROR(vlookup(G204,'College Conference'!$B$1:$Z$1000 , 6,False),0)</f>
        <v>3</v>
      </c>
      <c r="K204" s="2">
        <f>IFERROR(vlookup(G204,'College Conference'!$B$1:$Z$1000 , 7,False),0)</f>
        <v>9</v>
      </c>
    </row>
    <row r="205">
      <c r="A205" s="3" t="s">
        <v>1760</v>
      </c>
      <c r="B205" s="3">
        <v>0.88</v>
      </c>
      <c r="C205" s="3" t="s">
        <v>52</v>
      </c>
      <c r="D205" s="2" t="s">
        <v>72</v>
      </c>
      <c r="E205" s="2">
        <v>220.0</v>
      </c>
      <c r="F205" s="3" t="s">
        <v>701</v>
      </c>
      <c r="G205" s="3" t="s">
        <v>322</v>
      </c>
      <c r="H205" s="3">
        <v>1.0</v>
      </c>
      <c r="I205" s="2">
        <f>IFERROR(vlookup(F205,'College Conference'!$B$1:$Z$1000 , 6,False),0)</f>
        <v>7</v>
      </c>
      <c r="J205" s="2">
        <f>IFERROR(vlookup(G205,'College Conference'!$B$1:$Z$1000 , 6,False),0)</f>
        <v>3</v>
      </c>
      <c r="K205" s="2">
        <f>IFERROR(vlookup(G205,'College Conference'!$B$1:$Z$1000 , 7,False),0)</f>
        <v>3</v>
      </c>
    </row>
    <row r="206">
      <c r="A206" s="3" t="s">
        <v>1762</v>
      </c>
      <c r="B206" s="3">
        <v>0.92</v>
      </c>
      <c r="C206" s="3" t="s">
        <v>52</v>
      </c>
      <c r="D206" s="4">
        <v>45444.0</v>
      </c>
      <c r="E206" s="2">
        <v>234.0</v>
      </c>
      <c r="F206" s="3" t="s">
        <v>703</v>
      </c>
      <c r="G206" s="3" t="s">
        <v>301</v>
      </c>
      <c r="H206" s="3">
        <v>1.0</v>
      </c>
      <c r="I206" s="2">
        <f>IFERROR(vlookup(F206,'College Conference'!$B$1:$Z$1000 , 6,False),0)</f>
        <v>7</v>
      </c>
      <c r="J206" s="2">
        <f>IFERROR(vlookup(G206,'College Conference'!$B$1:$Z$1000 , 6,False),0)</f>
        <v>3</v>
      </c>
      <c r="K206" s="2">
        <f>IFERROR(vlookup(G206,'College Conference'!$B$1:$Z$1000 , 7,False),0)</f>
        <v>16</v>
      </c>
    </row>
    <row r="207">
      <c r="A207" s="3" t="s">
        <v>1765</v>
      </c>
      <c r="B207" s="3">
        <v>0.94</v>
      </c>
      <c r="C207" s="3" t="s">
        <v>52</v>
      </c>
      <c r="D207" s="2" t="s">
        <v>72</v>
      </c>
      <c r="E207" s="2">
        <v>225.0</v>
      </c>
      <c r="F207" s="3" t="s">
        <v>703</v>
      </c>
      <c r="G207" s="3" t="s">
        <v>295</v>
      </c>
      <c r="H207" s="3">
        <v>1.0</v>
      </c>
      <c r="I207" s="2">
        <f>IFERROR(vlookup(F207,'College Conference'!$B$1:$Z$1000 , 6,False),0)</f>
        <v>7</v>
      </c>
      <c r="J207" s="2">
        <f>IFERROR(vlookup(G207,'College Conference'!$B$1:$Z$1000 , 6,False),0)</f>
        <v>3</v>
      </c>
      <c r="K207" s="2">
        <f>IFERROR(vlookup(G207,'College Conference'!$B$1:$Z$1000 , 7,False),0)</f>
        <v>7</v>
      </c>
    </row>
    <row r="208">
      <c r="A208" s="3" t="s">
        <v>1804</v>
      </c>
      <c r="B208" s="3">
        <v>0.86</v>
      </c>
      <c r="C208" s="3" t="s">
        <v>52</v>
      </c>
      <c r="D208" s="4">
        <v>45445.0</v>
      </c>
      <c r="E208" s="2">
        <v>200.0</v>
      </c>
      <c r="F208" s="3" t="s">
        <v>830</v>
      </c>
      <c r="G208" s="3" t="s">
        <v>348</v>
      </c>
      <c r="H208" s="3">
        <v>1.0</v>
      </c>
      <c r="I208" s="2">
        <f>IFERROR(vlookup(F208,'College Conference'!$B$1:$Z$1000 , 6,False),0)</f>
        <v>8</v>
      </c>
      <c r="J208" s="2">
        <f>IFERROR(vlookup(G208,'College Conference'!$B$1:$Z$1000 , 6,False),0)</f>
        <v>3</v>
      </c>
      <c r="K208" s="2">
        <f>IFERROR(vlookup(G208,'College Conference'!$B$1:$Z$1000 , 7,False),0)</f>
        <v>4</v>
      </c>
    </row>
    <row r="209">
      <c r="A209" s="3" t="s">
        <v>1808</v>
      </c>
      <c r="B209" s="3">
        <v>0.87</v>
      </c>
      <c r="C209" s="3" t="s">
        <v>52</v>
      </c>
      <c r="D209" s="4">
        <v>45445.0</v>
      </c>
      <c r="E209" s="2">
        <v>232.0</v>
      </c>
      <c r="F209" s="3" t="s">
        <v>843</v>
      </c>
      <c r="G209" s="3" t="s">
        <v>348</v>
      </c>
      <c r="H209" s="3">
        <v>1.0</v>
      </c>
      <c r="I209" s="2">
        <f>IFERROR(vlookup(F209,'College Conference'!$B$1:$Z$1000 , 6,False),0)</f>
        <v>8</v>
      </c>
      <c r="J209" s="2">
        <f>IFERROR(vlookup(G209,'College Conference'!$B$1:$Z$1000 , 6,False),0)</f>
        <v>3</v>
      </c>
      <c r="K209" s="2">
        <f>IFERROR(vlookup(G209,'College Conference'!$B$1:$Z$1000 , 7,False),0)</f>
        <v>4</v>
      </c>
    </row>
    <row r="210">
      <c r="A210" s="3" t="s">
        <v>1810</v>
      </c>
      <c r="B210" s="3">
        <v>0.93</v>
      </c>
      <c r="C210" s="3" t="s">
        <v>52</v>
      </c>
      <c r="D210" s="4">
        <v>45448.0</v>
      </c>
      <c r="E210" s="2">
        <v>225.0</v>
      </c>
      <c r="F210" s="3" t="s">
        <v>774</v>
      </c>
      <c r="G210" s="3" t="s">
        <v>372</v>
      </c>
      <c r="H210" s="3">
        <v>1.0</v>
      </c>
      <c r="I210" s="2">
        <f>IFERROR(vlookup(F210,'College Conference'!$B$1:$Z$1000 , 6,False),0)</f>
        <v>8</v>
      </c>
      <c r="J210" s="2">
        <f>IFERROR(vlookup(G210,'College Conference'!$B$1:$Z$1000 , 6,False),0)</f>
        <v>3</v>
      </c>
      <c r="K210" s="2">
        <f>IFERROR(vlookup(G210,'College Conference'!$B$1:$Z$1000 , 7,False),0)</f>
        <v>10</v>
      </c>
    </row>
    <row r="211">
      <c r="A211" s="3" t="s">
        <v>1829</v>
      </c>
      <c r="B211" s="3">
        <v>0.88</v>
      </c>
      <c r="C211" s="3" t="s">
        <v>52</v>
      </c>
      <c r="D211" s="4">
        <v>45446.0</v>
      </c>
      <c r="E211" s="2">
        <v>220.0</v>
      </c>
      <c r="F211" s="3" t="s">
        <v>816</v>
      </c>
      <c r="G211" s="3" t="s">
        <v>298</v>
      </c>
      <c r="H211" s="3">
        <v>1.0</v>
      </c>
      <c r="I211" s="2">
        <f>IFERROR(vlookup(F211,'College Conference'!$B$1:$Z$1000 , 6,False),0)</f>
        <v>8</v>
      </c>
      <c r="J211" s="2">
        <f>IFERROR(vlookup(G211,'College Conference'!$B$1:$Z$1000 , 6,False),0)</f>
        <v>3</v>
      </c>
      <c r="K211" s="2">
        <f>IFERROR(vlookup(G211,'College Conference'!$B$1:$Z$1000 , 7,False),0)</f>
        <v>13</v>
      </c>
    </row>
    <row r="212">
      <c r="A212" s="3" t="s">
        <v>1468</v>
      </c>
      <c r="B212" s="3">
        <v>0.8</v>
      </c>
      <c r="C212" s="3" t="s">
        <v>52</v>
      </c>
      <c r="D212" s="2" t="s">
        <v>72</v>
      </c>
      <c r="E212" s="2">
        <v>225.0</v>
      </c>
      <c r="F212" s="3" t="s">
        <v>811</v>
      </c>
      <c r="G212" s="3" t="s">
        <v>404</v>
      </c>
      <c r="H212" s="3">
        <v>1.0</v>
      </c>
      <c r="I212" s="2">
        <f>IFERROR(vlookup(F212,'College Conference'!$B$1:$Z$1000 , 6,False),0)</f>
        <v>8</v>
      </c>
      <c r="J212" s="2">
        <f>IFERROR(vlookup(G212,'College Conference'!$B$1:$Z$1000 , 6,False),0)</f>
        <v>3</v>
      </c>
      <c r="K212" s="2">
        <f>IFERROR(vlookup(G212,'College Conference'!$B$1:$Z$1000 , 7,False),0)</f>
        <v>11</v>
      </c>
    </row>
    <row r="213">
      <c r="A213" s="3" t="s">
        <v>1837</v>
      </c>
      <c r="B213" s="3">
        <v>0.87</v>
      </c>
      <c r="C213" s="3" t="s">
        <v>52</v>
      </c>
      <c r="D213" s="4">
        <v>45444.0</v>
      </c>
      <c r="E213" s="2">
        <v>205.0</v>
      </c>
      <c r="F213" s="3" t="s">
        <v>830</v>
      </c>
      <c r="G213" s="3" t="s">
        <v>298</v>
      </c>
      <c r="H213" s="3">
        <v>1.0</v>
      </c>
      <c r="I213" s="2">
        <f>IFERROR(vlookup(F213,'College Conference'!$B$1:$Z$1000 , 6,False),0)</f>
        <v>8</v>
      </c>
      <c r="J213" s="2">
        <f>IFERROR(vlookup(G213,'College Conference'!$B$1:$Z$1000 , 6,False),0)</f>
        <v>3</v>
      </c>
      <c r="K213" s="2">
        <f>IFERROR(vlookup(G213,'College Conference'!$B$1:$Z$1000 , 7,False),0)</f>
        <v>13</v>
      </c>
    </row>
    <row r="214">
      <c r="A214" s="3" t="s">
        <v>1840</v>
      </c>
      <c r="B214" s="3">
        <v>0.86</v>
      </c>
      <c r="C214" s="3" t="s">
        <v>52</v>
      </c>
      <c r="D214" s="4">
        <v>45445.0</v>
      </c>
      <c r="E214" s="2">
        <v>222.0</v>
      </c>
      <c r="F214" s="3" t="s">
        <v>796</v>
      </c>
      <c r="G214" s="3" t="s">
        <v>404</v>
      </c>
      <c r="H214" s="3">
        <v>1.0</v>
      </c>
      <c r="I214" s="2">
        <f>IFERROR(vlookup(F214,'College Conference'!$B$1:$Z$1000 , 6,False),0)</f>
        <v>8</v>
      </c>
      <c r="J214" s="2">
        <f>IFERROR(vlookup(G214,'College Conference'!$B$1:$Z$1000 , 6,False),0)</f>
        <v>3</v>
      </c>
      <c r="K214" s="2">
        <f>IFERROR(vlookup(G214,'College Conference'!$B$1:$Z$1000 , 7,False),0)</f>
        <v>11</v>
      </c>
    </row>
    <row r="215">
      <c r="A215" s="3" t="s">
        <v>1849</v>
      </c>
      <c r="B215" s="3">
        <v>0.9</v>
      </c>
      <c r="C215" s="3" t="s">
        <v>52</v>
      </c>
      <c r="D215" s="4">
        <v>45446.0</v>
      </c>
      <c r="E215" s="2">
        <v>215.0</v>
      </c>
      <c r="F215" s="3" t="s">
        <v>799</v>
      </c>
      <c r="G215" s="3" t="s">
        <v>306</v>
      </c>
      <c r="H215" s="3">
        <v>1.0</v>
      </c>
      <c r="I215" s="2">
        <f>IFERROR(vlookup(F215,'College Conference'!$B$1:$Z$1000 , 6,False),0)</f>
        <v>8</v>
      </c>
      <c r="J215" s="2">
        <f>IFERROR(vlookup(G215,'College Conference'!$B$1:$Z$1000 , 6,False),0)</f>
        <v>3</v>
      </c>
      <c r="K215" s="2">
        <f>IFERROR(vlookup(G215,'College Conference'!$B$1:$Z$1000 , 7,False),0)</f>
        <v>6</v>
      </c>
    </row>
    <row r="216">
      <c r="A216" s="3" t="s">
        <v>1881</v>
      </c>
      <c r="B216" s="3">
        <v>0.8</v>
      </c>
      <c r="C216" s="3" t="s">
        <v>52</v>
      </c>
      <c r="D216" s="4">
        <v>45446.0</v>
      </c>
      <c r="E216" s="2">
        <v>215.0</v>
      </c>
      <c r="F216" s="3" t="s">
        <v>1218</v>
      </c>
      <c r="G216" s="3" t="s">
        <v>335</v>
      </c>
      <c r="H216" s="3">
        <v>1.0</v>
      </c>
      <c r="I216" s="2">
        <f>IFERROR(vlookup(F216,'College Conference'!$B$1:$Z$1000 , 6,False),0)</f>
        <v>9</v>
      </c>
      <c r="J216" s="2">
        <f>IFERROR(vlookup(G216,'College Conference'!$B$1:$Z$1000 , 6,False),0)</f>
        <v>3</v>
      </c>
      <c r="K216" s="2">
        <f>IFERROR(vlookup(G216,'College Conference'!$B$1:$Z$1000 , 7,False),0)</f>
        <v>14</v>
      </c>
    </row>
    <row r="217">
      <c r="A217" s="3" t="s">
        <v>1886</v>
      </c>
      <c r="B217" s="3">
        <v>0.87</v>
      </c>
      <c r="C217" s="3" t="s">
        <v>52</v>
      </c>
      <c r="D217" s="4">
        <v>45444.0</v>
      </c>
      <c r="E217" s="2">
        <v>228.0</v>
      </c>
      <c r="F217" s="3" t="s">
        <v>924</v>
      </c>
      <c r="G217" s="3" t="s">
        <v>301</v>
      </c>
      <c r="H217" s="3">
        <v>1.0</v>
      </c>
      <c r="I217" s="2">
        <f>IFERROR(vlookup(F217,'College Conference'!$B$1:$Z$1000 , 6,False),0)</f>
        <v>10</v>
      </c>
      <c r="J217" s="2">
        <f>IFERROR(vlookup(G217,'College Conference'!$B$1:$Z$1000 , 6,False),0)</f>
        <v>3</v>
      </c>
      <c r="K217" s="2">
        <f>IFERROR(vlookup(G217,'College Conference'!$B$1:$Z$1000 , 7,False),0)</f>
        <v>16</v>
      </c>
    </row>
    <row r="218">
      <c r="A218" s="3" t="s">
        <v>1478</v>
      </c>
      <c r="B218" s="3">
        <v>0.88</v>
      </c>
      <c r="C218" s="3" t="s">
        <v>52</v>
      </c>
      <c r="D218" s="4">
        <v>45446.0</v>
      </c>
      <c r="E218" s="2">
        <v>215.0</v>
      </c>
      <c r="F218" s="3" t="s">
        <v>924</v>
      </c>
      <c r="G218" s="3" t="s">
        <v>335</v>
      </c>
      <c r="H218" s="3">
        <v>1.0</v>
      </c>
      <c r="I218" s="2">
        <f>IFERROR(vlookup(F218,'College Conference'!$B$1:$Z$1000 , 6,False),0)</f>
        <v>10</v>
      </c>
      <c r="J218" s="2">
        <f>IFERROR(vlookup(G218,'College Conference'!$B$1:$Z$1000 , 6,False),0)</f>
        <v>3</v>
      </c>
      <c r="K218" s="2">
        <f>IFERROR(vlookup(G218,'College Conference'!$B$1:$Z$1000 , 7,False),0)</f>
        <v>14</v>
      </c>
    </row>
    <row r="219">
      <c r="A219" s="3" t="s">
        <v>1895</v>
      </c>
      <c r="B219" s="3">
        <v>0.9</v>
      </c>
      <c r="C219" s="3" t="s">
        <v>52</v>
      </c>
      <c r="D219" s="4">
        <v>45444.0</v>
      </c>
      <c r="E219" s="2">
        <v>227.0</v>
      </c>
      <c r="F219" s="3" t="s">
        <v>951</v>
      </c>
      <c r="G219" s="3" t="s">
        <v>295</v>
      </c>
      <c r="H219" s="3">
        <v>1.0</v>
      </c>
      <c r="I219" s="2">
        <f>IFERROR(vlookup(F219,'College Conference'!$B$1:$Z$1000 , 6,False),0)</f>
        <v>11</v>
      </c>
      <c r="J219" s="2">
        <f>IFERROR(vlookup(G219,'College Conference'!$B$1:$Z$1000 , 6,False),0)</f>
        <v>3</v>
      </c>
      <c r="K219" s="2">
        <f>IFERROR(vlookup(G219,'College Conference'!$B$1:$Z$1000 , 7,False),0)</f>
        <v>7</v>
      </c>
    </row>
    <row r="220">
      <c r="A220" s="3" t="s">
        <v>1509</v>
      </c>
      <c r="B220" s="3" t="s">
        <v>11</v>
      </c>
      <c r="C220" s="3" t="s">
        <v>286</v>
      </c>
      <c r="D220" s="4">
        <v>45422.0</v>
      </c>
      <c r="E220" s="2">
        <v>190.0</v>
      </c>
      <c r="F220" s="3" t="s">
        <v>325</v>
      </c>
      <c r="G220" s="3" t="s">
        <v>404</v>
      </c>
      <c r="H220" s="3">
        <v>1.0</v>
      </c>
      <c r="I220" s="2">
        <f>IFERROR(vlookup(F220,'College Conference'!$B$1:$Z$1000 , 6,False),0)</f>
        <v>3</v>
      </c>
      <c r="J220" s="2">
        <f>IFERROR(vlookup(G220,'College Conference'!$B$1:$Z$1000 , 6,False),0)</f>
        <v>3</v>
      </c>
      <c r="K220" s="2">
        <f>IFERROR(vlookup(G220,'College Conference'!$B$1:$Z$1000 , 7,False),0)</f>
        <v>11</v>
      </c>
    </row>
    <row r="221">
      <c r="A221" s="3" t="s">
        <v>1692</v>
      </c>
      <c r="B221" s="3" t="s">
        <v>11</v>
      </c>
      <c r="C221" s="3" t="s">
        <v>286</v>
      </c>
      <c r="D221" s="4">
        <v>45448.0</v>
      </c>
      <c r="E221" s="2">
        <v>250.0</v>
      </c>
      <c r="F221" s="3" t="s">
        <v>631</v>
      </c>
      <c r="G221" s="3" t="s">
        <v>306</v>
      </c>
      <c r="H221" s="3">
        <v>1.0</v>
      </c>
      <c r="I221" s="2">
        <f>IFERROR(vlookup(F221,'College Conference'!$B$1:$Z$1000 , 6,False),0)</f>
        <v>6</v>
      </c>
      <c r="J221" s="2">
        <f>IFERROR(vlookup(G221,'College Conference'!$B$1:$Z$1000 , 6,False),0)</f>
        <v>3</v>
      </c>
      <c r="K221" s="2">
        <f>IFERROR(vlookup(G221,'College Conference'!$B$1:$Z$1000 , 7,False),0)</f>
        <v>6</v>
      </c>
    </row>
    <row r="222">
      <c r="A222" s="3" t="s">
        <v>1707</v>
      </c>
      <c r="B222" s="3" t="s">
        <v>11</v>
      </c>
      <c r="C222" s="3" t="s">
        <v>286</v>
      </c>
      <c r="D222" s="4">
        <v>45446.0</v>
      </c>
      <c r="E222" s="2">
        <v>215.0</v>
      </c>
      <c r="F222" s="3" t="s">
        <v>635</v>
      </c>
      <c r="G222" s="3" t="s">
        <v>295</v>
      </c>
      <c r="H222" s="3">
        <v>1.0</v>
      </c>
      <c r="I222" s="2">
        <f>IFERROR(vlookup(F222,'College Conference'!$B$1:$Z$1000 , 6,False),0)</f>
        <v>6</v>
      </c>
      <c r="J222" s="2">
        <f>IFERROR(vlookup(G222,'College Conference'!$B$1:$Z$1000 , 6,False),0)</f>
        <v>3</v>
      </c>
      <c r="K222" s="2">
        <f>IFERROR(vlookup(G222,'College Conference'!$B$1:$Z$1000 , 7,False),0)</f>
        <v>7</v>
      </c>
    </row>
    <row r="223">
      <c r="A223" s="3" t="s">
        <v>1586</v>
      </c>
      <c r="B223" s="3">
        <v>0.85</v>
      </c>
      <c r="C223" s="3" t="s">
        <v>415</v>
      </c>
      <c r="D223" s="4">
        <v>45447.0</v>
      </c>
      <c r="E223" s="2">
        <v>275.0</v>
      </c>
      <c r="F223" s="3" t="s">
        <v>295</v>
      </c>
      <c r="G223" s="3" t="s">
        <v>311</v>
      </c>
      <c r="H223" s="3">
        <v>1.0</v>
      </c>
      <c r="I223" s="2">
        <f>IFERROR(vlookup(F223,'College Conference'!$B$1:$Z$1000 , 6,False),0)</f>
        <v>3</v>
      </c>
      <c r="J223" s="2">
        <f>IFERROR(vlookup(G223,'College Conference'!$B$1:$Z$1000 , 6,False),0)</f>
        <v>3</v>
      </c>
      <c r="K223" s="2">
        <f>IFERROR(vlookup(G223,'College Conference'!$B$1:$Z$1000 , 7,False),0)</f>
        <v>8</v>
      </c>
    </row>
    <row r="224">
      <c r="A224" s="3" t="s">
        <v>1785</v>
      </c>
      <c r="B224" s="3">
        <v>0.85</v>
      </c>
      <c r="C224" s="3" t="s">
        <v>415</v>
      </c>
      <c r="D224" s="4">
        <v>45447.0</v>
      </c>
      <c r="E224" s="2">
        <v>305.0</v>
      </c>
      <c r="F224" s="3" t="s">
        <v>705</v>
      </c>
      <c r="G224" s="3" t="s">
        <v>372</v>
      </c>
      <c r="H224" s="3">
        <v>1.0</v>
      </c>
      <c r="I224" s="2">
        <f>IFERROR(vlookup(F224,'College Conference'!$B$1:$Z$1000 , 6,False),0)</f>
        <v>7</v>
      </c>
      <c r="J224" s="2">
        <f>IFERROR(vlookup(G224,'College Conference'!$B$1:$Z$1000 , 6,False),0)</f>
        <v>3</v>
      </c>
      <c r="K224" s="2">
        <f>IFERROR(vlookup(G224,'College Conference'!$B$1:$Z$1000 , 7,False),0)</f>
        <v>10</v>
      </c>
    </row>
    <row r="225">
      <c r="A225" s="3" t="s">
        <v>1853</v>
      </c>
      <c r="B225" s="3">
        <v>0.79</v>
      </c>
      <c r="C225" s="3" t="s">
        <v>415</v>
      </c>
      <c r="D225" s="4">
        <v>45444.0</v>
      </c>
      <c r="E225" s="2">
        <v>292.0</v>
      </c>
      <c r="F225" s="3" t="s">
        <v>808</v>
      </c>
      <c r="G225" s="3" t="s">
        <v>289</v>
      </c>
      <c r="H225" s="3">
        <v>1.0</v>
      </c>
      <c r="I225" s="2">
        <f>IFERROR(vlookup(F225,'College Conference'!$B$1:$Z$1000 , 6,False),0)</f>
        <v>8</v>
      </c>
      <c r="J225" s="2">
        <f>IFERROR(vlookup(G225,'College Conference'!$B$1:$Z$1000 , 6,False),0)</f>
        <v>3</v>
      </c>
      <c r="K225" s="2">
        <f>IFERROR(vlookup(G225,'College Conference'!$B$1:$Z$1000 , 7,False),0)</f>
        <v>9</v>
      </c>
    </row>
    <row r="226">
      <c r="A226" s="3" t="s">
        <v>1453</v>
      </c>
      <c r="B226" s="3">
        <v>0.88</v>
      </c>
      <c r="C226" s="3" t="s">
        <v>421</v>
      </c>
      <c r="D226" s="4">
        <v>45448.0</v>
      </c>
      <c r="E226" s="2">
        <v>315.0</v>
      </c>
      <c r="F226" s="3" t="s">
        <v>236</v>
      </c>
      <c r="G226" s="3" t="s">
        <v>372</v>
      </c>
      <c r="H226" s="3">
        <v>1.0</v>
      </c>
      <c r="I226" s="2">
        <f>IFERROR(vlookup(F226,'College Conference'!$B$1:$Z$1000 , 6,False),0)</f>
        <v>2</v>
      </c>
      <c r="J226" s="2">
        <f>IFERROR(vlookup(G226,'College Conference'!$B$1:$Z$1000 , 6,False),0)</f>
        <v>3</v>
      </c>
      <c r="K226" s="2">
        <f>IFERROR(vlookup(G226,'College Conference'!$B$1:$Z$1000 , 7,False),0)</f>
        <v>10</v>
      </c>
    </row>
    <row r="227">
      <c r="A227" s="3" t="s">
        <v>1460</v>
      </c>
      <c r="B227" s="3">
        <v>0.78</v>
      </c>
      <c r="C227" s="3" t="s">
        <v>421</v>
      </c>
      <c r="D227" s="4">
        <v>45447.0</v>
      </c>
      <c r="E227" s="2">
        <v>298.0</v>
      </c>
      <c r="F227" s="3" t="s">
        <v>229</v>
      </c>
      <c r="G227" s="3" t="s">
        <v>289</v>
      </c>
      <c r="H227" s="3">
        <v>1.0</v>
      </c>
      <c r="I227" s="2">
        <f>IFERROR(vlookup(F227,'College Conference'!$B$1:$Z$1000 , 6,False),0)</f>
        <v>2</v>
      </c>
      <c r="J227" s="2">
        <f>IFERROR(vlookup(G227,'College Conference'!$B$1:$Z$1000 , 6,False),0)</f>
        <v>3</v>
      </c>
      <c r="K227" s="2">
        <f>IFERROR(vlookup(G227,'College Conference'!$B$1:$Z$1000 , 7,False),0)</f>
        <v>9</v>
      </c>
    </row>
    <row r="228">
      <c r="A228" s="3" t="s">
        <v>1574</v>
      </c>
      <c r="B228" s="3">
        <v>0.83</v>
      </c>
      <c r="C228" s="3" t="s">
        <v>421</v>
      </c>
      <c r="D228" s="4">
        <v>45448.0</v>
      </c>
      <c r="E228" s="2">
        <v>340.0</v>
      </c>
      <c r="F228" s="3" t="s">
        <v>311</v>
      </c>
      <c r="G228" s="3" t="s">
        <v>348</v>
      </c>
      <c r="H228" s="3">
        <v>1.0</v>
      </c>
      <c r="I228" s="2">
        <f>IFERROR(vlookup(F228,'College Conference'!$B$1:$Z$1000 , 6,False),0)</f>
        <v>3</v>
      </c>
      <c r="J228" s="2">
        <f>IFERROR(vlookup(G228,'College Conference'!$B$1:$Z$1000 , 6,False),0)</f>
        <v>3</v>
      </c>
      <c r="K228" s="2">
        <f>IFERROR(vlookup(G228,'College Conference'!$B$1:$Z$1000 , 7,False),0)</f>
        <v>4</v>
      </c>
    </row>
    <row r="229">
      <c r="A229" s="3" t="s">
        <v>1669</v>
      </c>
      <c r="B229" s="3" t="s">
        <v>11</v>
      </c>
      <c r="C229" s="3" t="s">
        <v>421</v>
      </c>
      <c r="D229" s="4">
        <v>45446.0</v>
      </c>
      <c r="E229" s="2">
        <v>315.0</v>
      </c>
      <c r="F229" s="3" t="s">
        <v>530</v>
      </c>
      <c r="G229" s="3" t="s">
        <v>372</v>
      </c>
      <c r="H229" s="3">
        <v>1.0</v>
      </c>
      <c r="I229" s="2">
        <f>IFERROR(vlookup(F229,'College Conference'!$B$1:$Z$1000 , 6,False),0)</f>
        <v>5</v>
      </c>
      <c r="J229" s="2">
        <f>IFERROR(vlookup(G229,'College Conference'!$B$1:$Z$1000 , 6,False),0)</f>
        <v>3</v>
      </c>
      <c r="K229" s="2">
        <f>IFERROR(vlookup(G229,'College Conference'!$B$1:$Z$1000 , 7,False),0)</f>
        <v>10</v>
      </c>
    </row>
    <row r="230">
      <c r="A230" s="3" t="s">
        <v>1783</v>
      </c>
      <c r="B230" s="3">
        <v>0.88</v>
      </c>
      <c r="C230" s="3" t="s">
        <v>421</v>
      </c>
      <c r="D230" s="4">
        <v>45446.0</v>
      </c>
      <c r="E230" s="2">
        <v>280.0</v>
      </c>
      <c r="F230" s="3" t="s">
        <v>711</v>
      </c>
      <c r="G230" s="3" t="s">
        <v>335</v>
      </c>
      <c r="H230" s="3">
        <v>1.0</v>
      </c>
      <c r="I230" s="2">
        <f>IFERROR(vlookup(F230,'College Conference'!$B$1:$Z$1000 , 6,False),0)</f>
        <v>7</v>
      </c>
      <c r="J230" s="2">
        <f>IFERROR(vlookup(G230,'College Conference'!$B$1:$Z$1000 , 6,False),0)</f>
        <v>3</v>
      </c>
      <c r="K230" s="2">
        <f>IFERROR(vlookup(G230,'College Conference'!$B$1:$Z$1000 , 7,False),0)</f>
        <v>14</v>
      </c>
    </row>
    <row r="231">
      <c r="A231" s="3" t="s">
        <v>1855</v>
      </c>
      <c r="B231" s="3">
        <v>0.93</v>
      </c>
      <c r="C231" s="3" t="s">
        <v>421</v>
      </c>
      <c r="D231" s="4">
        <v>45446.0</v>
      </c>
      <c r="E231" s="2">
        <v>300.0</v>
      </c>
      <c r="F231" s="3" t="s">
        <v>783</v>
      </c>
      <c r="G231" s="3" t="s">
        <v>372</v>
      </c>
      <c r="H231" s="3">
        <v>1.0</v>
      </c>
      <c r="I231" s="2">
        <f>IFERROR(vlookup(F231,'College Conference'!$B$1:$Z$1000 , 6,False),0)</f>
        <v>8</v>
      </c>
      <c r="J231" s="2">
        <f>IFERROR(vlookup(G231,'College Conference'!$B$1:$Z$1000 , 6,False),0)</f>
        <v>3</v>
      </c>
      <c r="K231" s="2">
        <f>IFERROR(vlookup(G231,'College Conference'!$B$1:$Z$1000 , 7,False),0)</f>
        <v>10</v>
      </c>
    </row>
    <row r="232">
      <c r="A232" s="3" t="s">
        <v>1429</v>
      </c>
      <c r="B232" s="3" t="s">
        <v>11</v>
      </c>
      <c r="C232" s="3" t="s">
        <v>191</v>
      </c>
      <c r="D232" s="4">
        <v>45446.0</v>
      </c>
      <c r="E232" s="2">
        <v>233.0</v>
      </c>
      <c r="F232" s="3" t="s">
        <v>599</v>
      </c>
      <c r="G232" s="3" t="s">
        <v>295</v>
      </c>
      <c r="H232" s="3">
        <v>1.0</v>
      </c>
      <c r="I232" s="2">
        <f>IFERROR(vlookup(F232,'College Conference'!$B$1:$Z$1000 , 6,False),0)</f>
        <v>0</v>
      </c>
      <c r="J232" s="2">
        <f>IFERROR(vlookup(G232,'College Conference'!$B$1:$Z$1000 , 6,False),0)</f>
        <v>3</v>
      </c>
      <c r="K232" s="2">
        <f>IFERROR(vlookup(G232,'College Conference'!$B$1:$Z$1000 , 7,False),0)</f>
        <v>7</v>
      </c>
    </row>
    <row r="233">
      <c r="A233" s="3" t="s">
        <v>1435</v>
      </c>
      <c r="B233" s="3" t="s">
        <v>11</v>
      </c>
      <c r="C233" s="3" t="s">
        <v>191</v>
      </c>
      <c r="D233" s="4">
        <v>45444.0</v>
      </c>
      <c r="E233" s="2">
        <v>190.0</v>
      </c>
      <c r="F233" s="3" t="s">
        <v>1436</v>
      </c>
      <c r="G233" s="3" t="s">
        <v>372</v>
      </c>
      <c r="H233" s="3">
        <v>1.0</v>
      </c>
      <c r="I233" s="2">
        <f>IFERROR(vlookup(F233,'College Conference'!$B$1:$Z$1000 , 6,False),0)</f>
        <v>0</v>
      </c>
      <c r="J233" s="2">
        <f>IFERROR(vlookup(G233,'College Conference'!$B$1:$Z$1000 , 6,False),0)</f>
        <v>3</v>
      </c>
      <c r="K233" s="2">
        <f>IFERROR(vlookup(G233,'College Conference'!$B$1:$Z$1000 , 7,False),0)</f>
        <v>10</v>
      </c>
    </row>
    <row r="234">
      <c r="A234" s="3" t="s">
        <v>1569</v>
      </c>
      <c r="B234" s="3">
        <v>0.84</v>
      </c>
      <c r="C234" s="3" t="s">
        <v>191</v>
      </c>
      <c r="D234" s="4">
        <v>45446.0</v>
      </c>
      <c r="E234" s="2">
        <v>225.0</v>
      </c>
      <c r="F234" s="3" t="s">
        <v>295</v>
      </c>
      <c r="G234" s="3" t="s">
        <v>335</v>
      </c>
      <c r="H234" s="3">
        <v>1.0</v>
      </c>
      <c r="I234" s="2">
        <f>IFERROR(vlookup(F234,'College Conference'!$B$1:$Z$1000 , 6,False),0)</f>
        <v>3</v>
      </c>
      <c r="J234" s="2">
        <f>IFERROR(vlookup(G234,'College Conference'!$B$1:$Z$1000 , 6,False),0)</f>
        <v>3</v>
      </c>
      <c r="K234" s="2">
        <f>IFERROR(vlookup(G234,'College Conference'!$B$1:$Z$1000 , 7,False),0)</f>
        <v>14</v>
      </c>
    </row>
    <row r="235">
      <c r="A235" s="3" t="s">
        <v>1585</v>
      </c>
      <c r="B235" s="3">
        <v>0.96</v>
      </c>
      <c r="C235" s="3" t="s">
        <v>191</v>
      </c>
      <c r="D235" s="4">
        <v>45447.0</v>
      </c>
      <c r="E235" s="2">
        <v>245.0</v>
      </c>
      <c r="F235" s="3" t="s">
        <v>292</v>
      </c>
      <c r="G235" s="3" t="s">
        <v>348</v>
      </c>
      <c r="H235" s="3">
        <v>1.0</v>
      </c>
      <c r="I235" s="2">
        <f>IFERROR(vlookup(F235,'College Conference'!$B$1:$Z$1000 , 6,False),0)</f>
        <v>3</v>
      </c>
      <c r="J235" s="2">
        <f>IFERROR(vlookup(G235,'College Conference'!$B$1:$Z$1000 , 6,False),0)</f>
        <v>3</v>
      </c>
      <c r="K235" s="2">
        <f>IFERROR(vlookup(G235,'College Conference'!$B$1:$Z$1000 , 7,False),0)</f>
        <v>4</v>
      </c>
    </row>
    <row r="236">
      <c r="A236" s="3" t="s">
        <v>1616</v>
      </c>
      <c r="B236" s="3">
        <v>0.9</v>
      </c>
      <c r="C236" s="3" t="s">
        <v>191</v>
      </c>
      <c r="D236" s="4">
        <v>45447.0</v>
      </c>
      <c r="E236" s="2">
        <v>215.0</v>
      </c>
      <c r="F236" s="3" t="s">
        <v>446</v>
      </c>
      <c r="G236" s="3" t="s">
        <v>318</v>
      </c>
      <c r="H236" s="3">
        <v>1.0</v>
      </c>
      <c r="I236" s="2">
        <f>IFERROR(vlookup(F236,'College Conference'!$B$1:$Z$1000 , 6,False),0)</f>
        <v>4</v>
      </c>
      <c r="J236" s="2">
        <f>IFERROR(vlookup(G236,'College Conference'!$B$1:$Z$1000 , 6,False),0)</f>
        <v>3</v>
      </c>
      <c r="K236" s="2">
        <f>IFERROR(vlookup(G236,'College Conference'!$B$1:$Z$1000 , 7,False),0)</f>
        <v>12</v>
      </c>
    </row>
    <row r="237">
      <c r="A237" s="3" t="s">
        <v>1784</v>
      </c>
      <c r="B237" s="3">
        <v>0.81</v>
      </c>
      <c r="C237" s="3" t="s">
        <v>191</v>
      </c>
      <c r="D237" s="4">
        <v>45447.0</v>
      </c>
      <c r="E237" s="2">
        <v>226.0</v>
      </c>
      <c r="F237" s="3" t="s">
        <v>687</v>
      </c>
      <c r="G237" s="3" t="s">
        <v>348</v>
      </c>
      <c r="H237" s="3">
        <v>1.0</v>
      </c>
      <c r="I237" s="2">
        <f>IFERROR(vlookup(F237,'College Conference'!$B$1:$Z$1000 , 6,False),0)</f>
        <v>7</v>
      </c>
      <c r="J237" s="2">
        <f>IFERROR(vlookup(G237,'College Conference'!$B$1:$Z$1000 , 6,False),0)</f>
        <v>3</v>
      </c>
      <c r="K237" s="2">
        <f>IFERROR(vlookup(G237,'College Conference'!$B$1:$Z$1000 , 7,False),0)</f>
        <v>4</v>
      </c>
    </row>
    <row r="238">
      <c r="A238" s="3" t="s">
        <v>629</v>
      </c>
      <c r="B238" s="3">
        <v>0.83</v>
      </c>
      <c r="C238" s="3" t="s">
        <v>31</v>
      </c>
      <c r="D238" s="4">
        <v>45449.0</v>
      </c>
      <c r="E238" s="2">
        <v>303.0</v>
      </c>
      <c r="F238" s="3" t="s">
        <v>48</v>
      </c>
      <c r="G238" s="3" t="s">
        <v>320</v>
      </c>
      <c r="H238" s="3">
        <v>1.0</v>
      </c>
      <c r="I238" s="2">
        <f>IFERROR(vlookup(F238,'College Conference'!$B$1:$Z$1000 , 6,False),0)</f>
        <v>0</v>
      </c>
      <c r="J238" s="2">
        <f>IFERROR(vlookup(G238,'College Conference'!$B$1:$Z$1000 , 6,False),0)</f>
        <v>3</v>
      </c>
      <c r="K238" s="2">
        <f>IFERROR(vlookup(G238,'College Conference'!$B$1:$Z$1000 , 7,False),0)</f>
        <v>15</v>
      </c>
    </row>
    <row r="239">
      <c r="A239" s="3" t="s">
        <v>1399</v>
      </c>
      <c r="B239" s="3">
        <v>0.87</v>
      </c>
      <c r="C239" s="3" t="s">
        <v>31</v>
      </c>
      <c r="D239" s="4">
        <v>45448.0</v>
      </c>
      <c r="E239" s="2">
        <v>332.0</v>
      </c>
      <c r="F239" s="3" t="s">
        <v>55</v>
      </c>
      <c r="G239" s="3" t="s">
        <v>318</v>
      </c>
      <c r="H239" s="3">
        <v>1.0</v>
      </c>
      <c r="I239" s="2">
        <f>IFERROR(vlookup(F239,'College Conference'!$B$1:$Z$1000 , 6,False),0)</f>
        <v>0</v>
      </c>
      <c r="J239" s="2">
        <f>IFERROR(vlookup(G239,'College Conference'!$B$1:$Z$1000 , 6,False),0)</f>
        <v>3</v>
      </c>
      <c r="K239" s="2">
        <f>IFERROR(vlookup(G239,'College Conference'!$B$1:$Z$1000 , 7,False),0)</f>
        <v>12</v>
      </c>
    </row>
    <row r="240">
      <c r="A240" s="3" t="s">
        <v>1406</v>
      </c>
      <c r="B240" s="3">
        <v>0.84</v>
      </c>
      <c r="C240" s="3" t="s">
        <v>31</v>
      </c>
      <c r="D240" s="4">
        <v>45448.0</v>
      </c>
      <c r="E240" s="2">
        <v>270.0</v>
      </c>
      <c r="F240" s="3" t="s">
        <v>931</v>
      </c>
      <c r="G240" s="3" t="s">
        <v>318</v>
      </c>
      <c r="H240" s="3">
        <v>1.0</v>
      </c>
      <c r="I240" s="2">
        <f>IFERROR(vlookup(F240,'College Conference'!$B$1:$Z$1000 , 6,False),0)</f>
        <v>0</v>
      </c>
      <c r="J240" s="2">
        <f>IFERROR(vlookup(G240,'College Conference'!$B$1:$Z$1000 , 6,False),0)</f>
        <v>3</v>
      </c>
      <c r="K240" s="2">
        <f>IFERROR(vlookup(G240,'College Conference'!$B$1:$Z$1000 , 7,False),0)</f>
        <v>12</v>
      </c>
    </row>
    <row r="241">
      <c r="A241" s="3" t="s">
        <v>1427</v>
      </c>
      <c r="B241" s="3" t="s">
        <v>11</v>
      </c>
      <c r="C241" s="3" t="s">
        <v>31</v>
      </c>
      <c r="D241" s="4">
        <v>45448.0</v>
      </c>
      <c r="E241" s="2">
        <v>270.0</v>
      </c>
      <c r="F241" s="3" t="s">
        <v>1428</v>
      </c>
      <c r="G241" s="3" t="s">
        <v>295</v>
      </c>
      <c r="H241" s="3">
        <v>1.0</v>
      </c>
      <c r="I241" s="2">
        <f>IFERROR(vlookup(F241,'College Conference'!$B$1:$Z$1000 , 6,False),0)</f>
        <v>0</v>
      </c>
      <c r="J241" s="2">
        <f>IFERROR(vlookup(G241,'College Conference'!$B$1:$Z$1000 , 6,False),0)</f>
        <v>3</v>
      </c>
      <c r="K241" s="2">
        <f>IFERROR(vlookup(G241,'College Conference'!$B$1:$Z$1000 , 7,False),0)</f>
        <v>7</v>
      </c>
    </row>
    <row r="242">
      <c r="A242" s="3" t="s">
        <v>1452</v>
      </c>
      <c r="B242" s="3">
        <v>0.9</v>
      </c>
      <c r="C242" s="3" t="s">
        <v>31</v>
      </c>
      <c r="D242" s="4">
        <v>45447.0</v>
      </c>
      <c r="E242" s="2">
        <v>270.0</v>
      </c>
      <c r="F242" s="3" t="s">
        <v>231</v>
      </c>
      <c r="G242" s="3" t="s">
        <v>289</v>
      </c>
      <c r="H242" s="3">
        <v>1.0</v>
      </c>
      <c r="I242" s="2">
        <f>IFERROR(vlookup(F242,'College Conference'!$B$1:$Z$1000 , 6,False),0)</f>
        <v>2</v>
      </c>
      <c r="J242" s="2">
        <f>IFERROR(vlookup(G242,'College Conference'!$B$1:$Z$1000 , 6,False),0)</f>
        <v>3</v>
      </c>
      <c r="K242" s="2">
        <f>IFERROR(vlookup(G242,'College Conference'!$B$1:$Z$1000 , 7,False),0)</f>
        <v>9</v>
      </c>
    </row>
    <row r="243">
      <c r="A243" s="3" t="s">
        <v>1456</v>
      </c>
      <c r="B243" s="3">
        <v>0.88</v>
      </c>
      <c r="C243" s="3" t="s">
        <v>31</v>
      </c>
      <c r="D243" s="4">
        <v>45449.0</v>
      </c>
      <c r="E243" s="2">
        <v>309.0</v>
      </c>
      <c r="F243" s="3" t="s">
        <v>238</v>
      </c>
      <c r="G243" s="3" t="s">
        <v>306</v>
      </c>
      <c r="H243" s="3">
        <v>1.0</v>
      </c>
      <c r="I243" s="2">
        <f>IFERROR(vlookup(F243,'College Conference'!$B$1:$Z$1000 , 6,False),0)</f>
        <v>2</v>
      </c>
      <c r="J243" s="2">
        <f>IFERROR(vlookup(G243,'College Conference'!$B$1:$Z$1000 , 6,False),0)</f>
        <v>3</v>
      </c>
      <c r="K243" s="2">
        <f>IFERROR(vlookup(G243,'College Conference'!$B$1:$Z$1000 , 7,False),0)</f>
        <v>6</v>
      </c>
    </row>
    <row r="244">
      <c r="A244" s="3" t="s">
        <v>1463</v>
      </c>
      <c r="B244" s="3">
        <v>0.74</v>
      </c>
      <c r="C244" s="3" t="s">
        <v>31</v>
      </c>
      <c r="D244" s="4">
        <v>45448.0</v>
      </c>
      <c r="E244" s="2">
        <v>300.0</v>
      </c>
      <c r="F244" s="3" t="s">
        <v>251</v>
      </c>
      <c r="G244" s="3" t="s">
        <v>322</v>
      </c>
      <c r="H244" s="3">
        <v>1.0</v>
      </c>
      <c r="I244" s="2">
        <f>IFERROR(vlookup(F244,'College Conference'!$B$1:$Z$1000 , 6,False),0)</f>
        <v>2</v>
      </c>
      <c r="J244" s="2">
        <f>IFERROR(vlookup(G244,'College Conference'!$B$1:$Z$1000 , 6,False),0)</f>
        <v>3</v>
      </c>
      <c r="K244" s="2">
        <f>IFERROR(vlookup(G244,'College Conference'!$B$1:$Z$1000 , 7,False),0)</f>
        <v>3</v>
      </c>
    </row>
    <row r="245">
      <c r="A245" s="3" t="s">
        <v>1482</v>
      </c>
      <c r="B245" s="3">
        <v>0.91</v>
      </c>
      <c r="C245" s="3" t="s">
        <v>31</v>
      </c>
      <c r="D245" s="4">
        <v>45451.0</v>
      </c>
      <c r="E245" s="2">
        <v>340.0</v>
      </c>
      <c r="F245" s="3" t="s">
        <v>306</v>
      </c>
      <c r="G245" s="3" t="s">
        <v>348</v>
      </c>
      <c r="H245" s="3">
        <v>1.0</v>
      </c>
      <c r="I245" s="2">
        <f>IFERROR(vlookup(F245,'College Conference'!$B$1:$Z$1000 , 6,False),0)</f>
        <v>3</v>
      </c>
      <c r="J245" s="2">
        <f>IFERROR(vlookup(G245,'College Conference'!$B$1:$Z$1000 , 6,False),0)</f>
        <v>3</v>
      </c>
      <c r="K245" s="2">
        <f>IFERROR(vlookup(G245,'College Conference'!$B$1:$Z$1000 , 7,False),0)</f>
        <v>4</v>
      </c>
    </row>
    <row r="246">
      <c r="A246" s="3" t="s">
        <v>1493</v>
      </c>
      <c r="B246" s="3">
        <v>0.89</v>
      </c>
      <c r="C246" s="3" t="s">
        <v>31</v>
      </c>
      <c r="D246" s="4">
        <v>45449.0</v>
      </c>
      <c r="E246" s="2">
        <v>348.0</v>
      </c>
      <c r="F246" s="3" t="s">
        <v>325</v>
      </c>
      <c r="G246" s="3" t="s">
        <v>348</v>
      </c>
      <c r="H246" s="3">
        <v>1.0</v>
      </c>
      <c r="I246" s="2">
        <f>IFERROR(vlookup(F246,'College Conference'!$B$1:$Z$1000 , 6,False),0)</f>
        <v>3</v>
      </c>
      <c r="J246" s="2">
        <f>IFERROR(vlookup(G246,'College Conference'!$B$1:$Z$1000 , 6,False),0)</f>
        <v>3</v>
      </c>
      <c r="K246" s="2">
        <f>IFERROR(vlookup(G246,'College Conference'!$B$1:$Z$1000 , 7,False),0)</f>
        <v>4</v>
      </c>
    </row>
    <row r="247">
      <c r="A247" s="3" t="s">
        <v>1497</v>
      </c>
      <c r="B247" s="3">
        <v>0.89</v>
      </c>
      <c r="C247" s="3" t="s">
        <v>31</v>
      </c>
      <c r="D247" s="4">
        <v>45447.0</v>
      </c>
      <c r="E247" s="2">
        <v>296.0</v>
      </c>
      <c r="F247" s="3" t="s">
        <v>335</v>
      </c>
      <c r="G247" s="3" t="s">
        <v>298</v>
      </c>
      <c r="H247" s="3">
        <v>1.0</v>
      </c>
      <c r="I247" s="2">
        <f>IFERROR(vlookup(F247,'College Conference'!$B$1:$Z$1000 , 6,False),0)</f>
        <v>3</v>
      </c>
      <c r="J247" s="2">
        <f>IFERROR(vlookup(G247,'College Conference'!$B$1:$Z$1000 , 6,False),0)</f>
        <v>3</v>
      </c>
      <c r="K247" s="2">
        <f>IFERROR(vlookup(G247,'College Conference'!$B$1:$Z$1000 , 7,False),0)</f>
        <v>13</v>
      </c>
    </row>
    <row r="248">
      <c r="A248" s="3" t="s">
        <v>1505</v>
      </c>
      <c r="B248" s="3">
        <v>0.88</v>
      </c>
      <c r="C248" s="3" t="s">
        <v>31</v>
      </c>
      <c r="D248" s="4">
        <v>45449.0</v>
      </c>
      <c r="E248" s="2">
        <v>335.0</v>
      </c>
      <c r="F248" s="3" t="s">
        <v>348</v>
      </c>
      <c r="G248" s="3" t="s">
        <v>400</v>
      </c>
      <c r="H248" s="3">
        <v>1.0</v>
      </c>
      <c r="I248" s="2">
        <f>IFERROR(vlookup(F248,'College Conference'!$B$1:$Z$1000 , 6,False),0)</f>
        <v>3</v>
      </c>
      <c r="J248" s="2">
        <f>IFERROR(vlookup(G248,'College Conference'!$B$1:$Z$1000 , 6,False),0)</f>
        <v>3</v>
      </c>
      <c r="K248" s="2">
        <f>IFERROR(vlookup(G248,'College Conference'!$B$1:$Z$1000 , 7,False),0)</f>
        <v>2</v>
      </c>
    </row>
    <row r="249">
      <c r="A249" s="3" t="s">
        <v>1529</v>
      </c>
      <c r="B249" s="3">
        <v>0.91</v>
      </c>
      <c r="C249" s="3" t="s">
        <v>31</v>
      </c>
      <c r="D249" s="4">
        <v>45448.0</v>
      </c>
      <c r="E249" s="2">
        <v>317.0</v>
      </c>
      <c r="F249" s="3" t="s">
        <v>301</v>
      </c>
      <c r="G249" s="3" t="s">
        <v>325</v>
      </c>
      <c r="H249" s="3">
        <v>1.0</v>
      </c>
      <c r="I249" s="2">
        <f>IFERROR(vlookup(F249,'College Conference'!$B$1:$Z$1000 , 6,False),0)</f>
        <v>3</v>
      </c>
      <c r="J249" s="2">
        <f>IFERROR(vlookup(G249,'College Conference'!$B$1:$Z$1000 , 6,False),0)</f>
        <v>3</v>
      </c>
      <c r="K249" s="2">
        <f>IFERROR(vlookup(G249,'College Conference'!$B$1:$Z$1000 , 7,False),0)</f>
        <v>1</v>
      </c>
    </row>
    <row r="250">
      <c r="A250" s="3" t="s">
        <v>1539</v>
      </c>
      <c r="B250" s="3">
        <v>0.88</v>
      </c>
      <c r="C250" s="3" t="s">
        <v>31</v>
      </c>
      <c r="D250" s="4">
        <v>45448.0</v>
      </c>
      <c r="E250" s="2">
        <v>320.0</v>
      </c>
      <c r="F250" s="3" t="s">
        <v>348</v>
      </c>
      <c r="G250" s="3" t="s">
        <v>298</v>
      </c>
      <c r="H250" s="3">
        <v>1.0</v>
      </c>
      <c r="I250" s="2">
        <f>IFERROR(vlookup(F250,'College Conference'!$B$1:$Z$1000 , 6,False),0)</f>
        <v>3</v>
      </c>
      <c r="J250" s="2">
        <f>IFERROR(vlookup(G250,'College Conference'!$B$1:$Z$1000 , 6,False),0)</f>
        <v>3</v>
      </c>
      <c r="K250" s="2">
        <f>IFERROR(vlookup(G250,'College Conference'!$B$1:$Z$1000 , 7,False),0)</f>
        <v>13</v>
      </c>
    </row>
    <row r="251">
      <c r="A251" s="3" t="s">
        <v>1547</v>
      </c>
      <c r="B251" s="3">
        <v>0.84</v>
      </c>
      <c r="C251" s="3" t="s">
        <v>31</v>
      </c>
      <c r="D251" s="4">
        <v>45447.0</v>
      </c>
      <c r="E251" s="2">
        <v>315.0</v>
      </c>
      <c r="F251" s="3" t="s">
        <v>318</v>
      </c>
      <c r="G251" s="3" t="s">
        <v>404</v>
      </c>
      <c r="H251" s="3">
        <v>1.0</v>
      </c>
      <c r="I251" s="2">
        <f>IFERROR(vlookup(F251,'College Conference'!$B$1:$Z$1000 , 6,False),0)</f>
        <v>3</v>
      </c>
      <c r="J251" s="2">
        <f>IFERROR(vlookup(G251,'College Conference'!$B$1:$Z$1000 , 6,False),0)</f>
        <v>3</v>
      </c>
      <c r="K251" s="2">
        <f>IFERROR(vlookup(G251,'College Conference'!$B$1:$Z$1000 , 7,False),0)</f>
        <v>11</v>
      </c>
    </row>
    <row r="252">
      <c r="A252" s="3" t="s">
        <v>1548</v>
      </c>
      <c r="B252" s="3">
        <v>0.87</v>
      </c>
      <c r="C252" s="3" t="s">
        <v>31</v>
      </c>
      <c r="D252" s="4">
        <v>45450.0</v>
      </c>
      <c r="E252" s="2">
        <v>327.0</v>
      </c>
      <c r="F252" s="3" t="s">
        <v>295</v>
      </c>
      <c r="G252" s="3" t="s">
        <v>306</v>
      </c>
      <c r="H252" s="3">
        <v>1.0</v>
      </c>
      <c r="I252" s="2">
        <f>IFERROR(vlookup(F252,'College Conference'!$B$1:$Z$1000 , 6,False),0)</f>
        <v>3</v>
      </c>
      <c r="J252" s="2">
        <f>IFERROR(vlookup(G252,'College Conference'!$B$1:$Z$1000 , 6,False),0)</f>
        <v>3</v>
      </c>
      <c r="K252" s="2">
        <f>IFERROR(vlookup(G252,'College Conference'!$B$1:$Z$1000 , 7,False),0)</f>
        <v>6</v>
      </c>
    </row>
    <row r="253">
      <c r="A253" s="3" t="s">
        <v>1566</v>
      </c>
      <c r="B253" s="3">
        <v>0.86</v>
      </c>
      <c r="C253" s="3" t="s">
        <v>31</v>
      </c>
      <c r="D253" s="4">
        <v>45448.0</v>
      </c>
      <c r="E253" s="2">
        <v>300.0</v>
      </c>
      <c r="F253" s="3" t="s">
        <v>298</v>
      </c>
      <c r="G253" s="3" t="s">
        <v>320</v>
      </c>
      <c r="H253" s="3">
        <v>1.0</v>
      </c>
      <c r="I253" s="2">
        <f>IFERROR(vlookup(F253,'College Conference'!$B$1:$Z$1000 , 6,False),0)</f>
        <v>3</v>
      </c>
      <c r="J253" s="2">
        <f>IFERROR(vlookup(G253,'College Conference'!$B$1:$Z$1000 , 6,False),0)</f>
        <v>3</v>
      </c>
      <c r="K253" s="2">
        <f>IFERROR(vlookup(G253,'College Conference'!$B$1:$Z$1000 , 7,False),0)</f>
        <v>15</v>
      </c>
    </row>
    <row r="254">
      <c r="A254" s="3" t="s">
        <v>1568</v>
      </c>
      <c r="B254" s="3">
        <v>0.93</v>
      </c>
      <c r="C254" s="3" t="s">
        <v>31</v>
      </c>
      <c r="D254" s="4">
        <v>45448.0</v>
      </c>
      <c r="E254" s="2">
        <v>320.0</v>
      </c>
      <c r="F254" s="3" t="s">
        <v>298</v>
      </c>
      <c r="G254" s="3" t="s">
        <v>372</v>
      </c>
      <c r="H254" s="3">
        <v>1.0</v>
      </c>
      <c r="I254" s="2">
        <f>IFERROR(vlookup(F254,'College Conference'!$B$1:$Z$1000 , 6,False),0)</f>
        <v>3</v>
      </c>
      <c r="J254" s="2">
        <f>IFERROR(vlookup(G254,'College Conference'!$B$1:$Z$1000 , 6,False),0)</f>
        <v>3</v>
      </c>
      <c r="K254" s="2">
        <f>IFERROR(vlookup(G254,'College Conference'!$B$1:$Z$1000 , 7,False),0)</f>
        <v>10</v>
      </c>
    </row>
    <row r="255">
      <c r="A255" s="3" t="s">
        <v>1575</v>
      </c>
      <c r="B255" s="3">
        <v>0.94</v>
      </c>
      <c r="C255" s="3" t="s">
        <v>31</v>
      </c>
      <c r="D255" s="4">
        <v>45450.0</v>
      </c>
      <c r="E255" s="2">
        <v>310.0</v>
      </c>
      <c r="F255" s="3" t="s">
        <v>325</v>
      </c>
      <c r="G255" s="3" t="s">
        <v>311</v>
      </c>
      <c r="H255" s="3">
        <v>1.0</v>
      </c>
      <c r="I255" s="2">
        <f>IFERROR(vlookup(F255,'College Conference'!$B$1:$Z$1000 , 6,False),0)</f>
        <v>3</v>
      </c>
      <c r="J255" s="2">
        <f>IFERROR(vlookup(G255,'College Conference'!$B$1:$Z$1000 , 6,False),0)</f>
        <v>3</v>
      </c>
      <c r="K255" s="2">
        <f>IFERROR(vlookup(G255,'College Conference'!$B$1:$Z$1000 , 7,False),0)</f>
        <v>8</v>
      </c>
    </row>
    <row r="256">
      <c r="A256" s="3" t="s">
        <v>1578</v>
      </c>
      <c r="B256" s="3">
        <v>0.96</v>
      </c>
      <c r="C256" s="3" t="s">
        <v>31</v>
      </c>
      <c r="D256" s="4">
        <v>45449.0</v>
      </c>
      <c r="E256" s="2">
        <v>318.0</v>
      </c>
      <c r="F256" s="3" t="s">
        <v>292</v>
      </c>
      <c r="G256" s="3" t="s">
        <v>298</v>
      </c>
      <c r="H256" s="3">
        <v>1.0</v>
      </c>
      <c r="I256" s="2">
        <f>IFERROR(vlookup(F256,'College Conference'!$B$1:$Z$1000 , 6,False),0)</f>
        <v>3</v>
      </c>
      <c r="J256" s="2">
        <f>IFERROR(vlookup(G256,'College Conference'!$B$1:$Z$1000 , 6,False),0)</f>
        <v>3</v>
      </c>
      <c r="K256" s="2">
        <f>IFERROR(vlookup(G256,'College Conference'!$B$1:$Z$1000 , 7,False),0)</f>
        <v>13</v>
      </c>
    </row>
    <row r="257">
      <c r="A257" s="3" t="s">
        <v>1594</v>
      </c>
      <c r="B257" s="3">
        <v>82.83</v>
      </c>
      <c r="C257" s="3" t="s">
        <v>31</v>
      </c>
      <c r="D257" s="5">
        <v>45450.0</v>
      </c>
      <c r="E257" s="3">
        <v>320.0</v>
      </c>
      <c r="F257" s="3" t="s">
        <v>372</v>
      </c>
      <c r="G257" s="3" t="s">
        <v>320</v>
      </c>
      <c r="H257" s="3">
        <v>1.0</v>
      </c>
      <c r="I257" s="2">
        <f>IFERROR(vlookup(F257,'College Conference'!$B$1:$Z$1000 , 6,False),0)</f>
        <v>3</v>
      </c>
      <c r="J257" s="2">
        <f>IFERROR(vlookup(G257,'College Conference'!$B$1:$Z$1000 , 6,False),0)</f>
        <v>3</v>
      </c>
      <c r="K257" s="2">
        <f>IFERROR(vlookup(G257,'College Conference'!$B$1:$Z$1000 , 7,False),0)</f>
        <v>15</v>
      </c>
    </row>
    <row r="258">
      <c r="A258" s="3" t="s">
        <v>1613</v>
      </c>
      <c r="B258" s="3">
        <v>0.91</v>
      </c>
      <c r="C258" s="3" t="s">
        <v>31</v>
      </c>
      <c r="D258" s="4">
        <v>45451.0</v>
      </c>
      <c r="E258" s="2">
        <v>372.0</v>
      </c>
      <c r="F258" s="3" t="s">
        <v>480</v>
      </c>
      <c r="G258" s="3" t="s">
        <v>348</v>
      </c>
      <c r="H258" s="3">
        <v>1.0</v>
      </c>
      <c r="I258" s="2">
        <f>IFERROR(vlookup(F258,'College Conference'!$B$1:$Z$1000 , 6,False),0)</f>
        <v>4</v>
      </c>
      <c r="J258" s="2">
        <f>IFERROR(vlookup(G258,'College Conference'!$B$1:$Z$1000 , 6,False),0)</f>
        <v>3</v>
      </c>
      <c r="K258" s="2">
        <f>IFERROR(vlookup(G258,'College Conference'!$B$1:$Z$1000 , 7,False),0)</f>
        <v>4</v>
      </c>
    </row>
    <row r="259">
      <c r="A259" s="3" t="s">
        <v>1622</v>
      </c>
      <c r="B259" s="3" t="s">
        <v>11</v>
      </c>
      <c r="C259" s="3" t="s">
        <v>31</v>
      </c>
      <c r="D259" s="4">
        <v>45447.0</v>
      </c>
      <c r="E259" s="2">
        <v>275.0</v>
      </c>
      <c r="F259" s="3" t="s">
        <v>491</v>
      </c>
      <c r="G259" s="3" t="s">
        <v>301</v>
      </c>
      <c r="H259" s="3">
        <v>1.0</v>
      </c>
      <c r="I259" s="2">
        <f>IFERROR(vlookup(F259,'College Conference'!$B$1:$Z$1000 , 6,False),0)</f>
        <v>4</v>
      </c>
      <c r="J259" s="2">
        <f>IFERROR(vlookup(G259,'College Conference'!$B$1:$Z$1000 , 6,False),0)</f>
        <v>3</v>
      </c>
      <c r="K259" s="2">
        <f>IFERROR(vlookup(G259,'College Conference'!$B$1:$Z$1000 , 7,False),0)</f>
        <v>16</v>
      </c>
    </row>
    <row r="260">
      <c r="A260" s="3" t="s">
        <v>1627</v>
      </c>
      <c r="B260" s="3">
        <v>0.91</v>
      </c>
      <c r="C260" s="3" t="s">
        <v>31</v>
      </c>
      <c r="D260" s="4">
        <v>45447.0</v>
      </c>
      <c r="E260" s="2">
        <v>291.0</v>
      </c>
      <c r="F260" s="3" t="s">
        <v>540</v>
      </c>
      <c r="G260" s="3" t="s">
        <v>289</v>
      </c>
      <c r="H260" s="3">
        <v>1.0</v>
      </c>
      <c r="I260" s="2">
        <f>IFERROR(vlookup(F260,'College Conference'!$B$1:$Z$1000 , 6,False),0)</f>
        <v>5</v>
      </c>
      <c r="J260" s="2">
        <f>IFERROR(vlookup(G260,'College Conference'!$B$1:$Z$1000 , 6,False),0)</f>
        <v>3</v>
      </c>
      <c r="K260" s="2">
        <f>IFERROR(vlookup(G260,'College Conference'!$B$1:$Z$1000 , 7,False),0)</f>
        <v>9</v>
      </c>
    </row>
    <row r="261">
      <c r="A261" s="3" t="s">
        <v>1654</v>
      </c>
      <c r="B261" s="3">
        <v>0.85</v>
      </c>
      <c r="C261" s="3" t="s">
        <v>31</v>
      </c>
      <c r="D261" s="4">
        <v>45449.0</v>
      </c>
      <c r="E261" s="2">
        <v>275.0</v>
      </c>
      <c r="F261" s="3" t="s">
        <v>564</v>
      </c>
      <c r="G261" s="3" t="s">
        <v>372</v>
      </c>
      <c r="H261" s="3">
        <v>1.0</v>
      </c>
      <c r="I261" s="2">
        <f>IFERROR(vlookup(F261,'College Conference'!$B$1:$Z$1000 , 6,False),0)</f>
        <v>5</v>
      </c>
      <c r="J261" s="2">
        <f>IFERROR(vlookup(G261,'College Conference'!$B$1:$Z$1000 , 6,False),0)</f>
        <v>3</v>
      </c>
      <c r="K261" s="2">
        <f>IFERROR(vlookup(G261,'College Conference'!$B$1:$Z$1000 , 7,False),0)</f>
        <v>10</v>
      </c>
    </row>
    <row r="262">
      <c r="A262" s="3" t="s">
        <v>1671</v>
      </c>
      <c r="B262" s="3">
        <v>0.87</v>
      </c>
      <c r="C262" s="3" t="s">
        <v>31</v>
      </c>
      <c r="D262" s="4">
        <v>45449.0</v>
      </c>
      <c r="E262" s="2">
        <v>305.0</v>
      </c>
      <c r="F262" s="3" t="s">
        <v>525</v>
      </c>
      <c r="G262" s="3" t="s">
        <v>301</v>
      </c>
      <c r="H262" s="3">
        <v>1.0</v>
      </c>
      <c r="I262" s="2">
        <f>IFERROR(vlookup(F262,'College Conference'!$B$1:$Z$1000 , 6,False),0)</f>
        <v>5</v>
      </c>
      <c r="J262" s="2">
        <f>IFERROR(vlookup(G262,'College Conference'!$B$1:$Z$1000 , 6,False),0)</f>
        <v>3</v>
      </c>
      <c r="K262" s="2">
        <f>IFERROR(vlookup(G262,'College Conference'!$B$1:$Z$1000 , 7,False),0)</f>
        <v>16</v>
      </c>
    </row>
    <row r="263">
      <c r="A263" s="3" t="s">
        <v>1699</v>
      </c>
      <c r="B263" s="3">
        <v>0.92</v>
      </c>
      <c r="C263" s="3" t="s">
        <v>31</v>
      </c>
      <c r="D263" s="4">
        <v>45447.0</v>
      </c>
      <c r="E263" s="2">
        <v>290.0</v>
      </c>
      <c r="F263" s="3" t="s">
        <v>638</v>
      </c>
      <c r="G263" s="3" t="s">
        <v>322</v>
      </c>
      <c r="H263" s="3">
        <v>1.0</v>
      </c>
      <c r="I263" s="2">
        <f>IFERROR(vlookup(F263,'College Conference'!$B$1:$Z$1000 , 6,False),0)</f>
        <v>6</v>
      </c>
      <c r="J263" s="2">
        <f>IFERROR(vlookup(G263,'College Conference'!$B$1:$Z$1000 , 6,False),0)</f>
        <v>3</v>
      </c>
      <c r="K263" s="2">
        <f>IFERROR(vlookup(G263,'College Conference'!$B$1:$Z$1000 , 7,False),0)</f>
        <v>3</v>
      </c>
    </row>
    <row r="264">
      <c r="A264" s="3" t="s">
        <v>1704</v>
      </c>
      <c r="B264" s="3">
        <v>0.76</v>
      </c>
      <c r="C264" s="3" t="s">
        <v>31</v>
      </c>
      <c r="D264" s="4">
        <v>45447.0</v>
      </c>
      <c r="E264" s="2">
        <v>301.0</v>
      </c>
      <c r="F264" s="3" t="s">
        <v>615</v>
      </c>
      <c r="G264" s="3" t="s">
        <v>301</v>
      </c>
      <c r="H264" s="3">
        <v>1.0</v>
      </c>
      <c r="I264" s="2">
        <f>IFERROR(vlookup(F264,'College Conference'!$B$1:$Z$1000 , 6,False),0)</f>
        <v>6</v>
      </c>
      <c r="J264" s="2">
        <f>IFERROR(vlookup(G264,'College Conference'!$B$1:$Z$1000 , 6,False),0)</f>
        <v>3</v>
      </c>
      <c r="K264" s="2">
        <f>IFERROR(vlookup(G264,'College Conference'!$B$1:$Z$1000 , 7,False),0)</f>
        <v>16</v>
      </c>
    </row>
    <row r="265">
      <c r="A265" s="3" t="s">
        <v>1710</v>
      </c>
      <c r="B265" s="3">
        <v>0.83</v>
      </c>
      <c r="C265" s="3" t="s">
        <v>31</v>
      </c>
      <c r="D265" s="4">
        <v>45448.0</v>
      </c>
      <c r="E265" s="2">
        <v>335.0</v>
      </c>
      <c r="F265" s="3" t="s">
        <v>610</v>
      </c>
      <c r="G265" s="3" t="s">
        <v>400</v>
      </c>
      <c r="H265" s="3">
        <v>1.0</v>
      </c>
      <c r="I265" s="2">
        <f>IFERROR(vlookup(F265,'College Conference'!$B$1:$Z$1000 , 6,False),0)</f>
        <v>6</v>
      </c>
      <c r="J265" s="2">
        <f>IFERROR(vlookup(G265,'College Conference'!$B$1:$Z$1000 , 6,False),0)</f>
        <v>3</v>
      </c>
      <c r="K265" s="2">
        <f>IFERROR(vlookup(G265,'College Conference'!$B$1:$Z$1000 , 7,False),0)</f>
        <v>2</v>
      </c>
    </row>
    <row r="266">
      <c r="A266" s="3" t="s">
        <v>1727</v>
      </c>
      <c r="B266" s="3">
        <v>0.89</v>
      </c>
      <c r="C266" s="3" t="s">
        <v>31</v>
      </c>
      <c r="D266" s="4">
        <v>45448.0</v>
      </c>
      <c r="E266" s="2">
        <v>320.0</v>
      </c>
      <c r="F266" s="3" t="s">
        <v>714</v>
      </c>
      <c r="G266" s="3" t="s">
        <v>298</v>
      </c>
      <c r="H266" s="3">
        <v>1.0</v>
      </c>
      <c r="I266" s="2">
        <f>IFERROR(vlookup(F266,'College Conference'!$B$1:$Z$1000 , 6,False),0)</f>
        <v>7</v>
      </c>
      <c r="J266" s="2">
        <f>IFERROR(vlookup(G266,'College Conference'!$B$1:$Z$1000 , 6,False),0)</f>
        <v>3</v>
      </c>
      <c r="K266" s="2">
        <f>IFERROR(vlookup(G266,'College Conference'!$B$1:$Z$1000 , 7,False),0)</f>
        <v>13</v>
      </c>
    </row>
    <row r="267">
      <c r="A267" s="3" t="s">
        <v>1728</v>
      </c>
      <c r="B267" s="3">
        <v>0.91</v>
      </c>
      <c r="C267" s="3" t="s">
        <v>31</v>
      </c>
      <c r="D267" s="4">
        <v>45448.0</v>
      </c>
      <c r="E267" s="2">
        <v>276.0</v>
      </c>
      <c r="F267" s="3" t="s">
        <v>1131</v>
      </c>
      <c r="G267" s="3" t="s">
        <v>372</v>
      </c>
      <c r="H267" s="3">
        <v>1.0</v>
      </c>
      <c r="I267" s="2">
        <f>IFERROR(vlookup(F267,'College Conference'!$B$1:$Z$1000 , 6,False),0)</f>
        <v>7</v>
      </c>
      <c r="J267" s="2">
        <f>IFERROR(vlookup(G267,'College Conference'!$B$1:$Z$1000 , 6,False),0)</f>
        <v>3</v>
      </c>
      <c r="K267" s="2">
        <f>IFERROR(vlookup(G267,'College Conference'!$B$1:$Z$1000 , 7,False),0)</f>
        <v>10</v>
      </c>
    </row>
    <row r="268">
      <c r="A268" s="3" t="s">
        <v>1779</v>
      </c>
      <c r="B268" s="3">
        <v>0.98</v>
      </c>
      <c r="C268" s="3" t="s">
        <v>31</v>
      </c>
      <c r="D268" s="4">
        <v>45448.0</v>
      </c>
      <c r="E268" s="2">
        <v>310.0</v>
      </c>
      <c r="F268" s="3" t="s">
        <v>689</v>
      </c>
      <c r="G268" s="3" t="s">
        <v>325</v>
      </c>
      <c r="H268" s="3">
        <v>1.0</v>
      </c>
      <c r="I268" s="2">
        <f>IFERROR(vlookup(F268,'College Conference'!$B$1:$Z$1000 , 6,False),0)</f>
        <v>7</v>
      </c>
      <c r="J268" s="2">
        <f>IFERROR(vlookup(G268,'College Conference'!$B$1:$Z$1000 , 6,False),0)</f>
        <v>3</v>
      </c>
      <c r="K268" s="2">
        <f>IFERROR(vlookup(G268,'College Conference'!$B$1:$Z$1000 , 7,False),0)</f>
        <v>1</v>
      </c>
    </row>
    <row r="269">
      <c r="A269" s="3" t="s">
        <v>1792</v>
      </c>
      <c r="B269" s="3">
        <v>0.89</v>
      </c>
      <c r="C269" s="3" t="s">
        <v>31</v>
      </c>
      <c r="D269" s="4">
        <v>45449.0</v>
      </c>
      <c r="E269" s="2">
        <v>299.0</v>
      </c>
      <c r="F269" s="3" t="s">
        <v>843</v>
      </c>
      <c r="G269" s="3" t="s">
        <v>306</v>
      </c>
      <c r="H269" s="3">
        <v>1.0</v>
      </c>
      <c r="I269" s="2">
        <f>IFERROR(vlookup(F269,'College Conference'!$B$1:$Z$1000 , 6,False),0)</f>
        <v>8</v>
      </c>
      <c r="J269" s="2">
        <f>IFERROR(vlookup(G269,'College Conference'!$B$1:$Z$1000 , 6,False),0)</f>
        <v>3</v>
      </c>
      <c r="K269" s="2">
        <f>IFERROR(vlookup(G269,'College Conference'!$B$1:$Z$1000 , 7,False),0)</f>
        <v>6</v>
      </c>
    </row>
    <row r="270">
      <c r="A270" s="3" t="s">
        <v>1796</v>
      </c>
      <c r="B270" s="3">
        <v>0.87</v>
      </c>
      <c r="C270" s="3" t="s">
        <v>31</v>
      </c>
      <c r="D270" s="4">
        <v>45449.0</v>
      </c>
      <c r="E270" s="2">
        <v>305.0</v>
      </c>
      <c r="F270" s="3" t="s">
        <v>811</v>
      </c>
      <c r="G270" s="3" t="s">
        <v>306</v>
      </c>
      <c r="H270" s="3">
        <v>1.0</v>
      </c>
      <c r="I270" s="2">
        <f>IFERROR(vlookup(F270,'College Conference'!$B$1:$Z$1000 , 6,False),0)</f>
        <v>8</v>
      </c>
      <c r="J270" s="2">
        <f>IFERROR(vlookup(G270,'College Conference'!$B$1:$Z$1000 , 6,False),0)</f>
        <v>3</v>
      </c>
      <c r="K270" s="2">
        <f>IFERROR(vlookup(G270,'College Conference'!$B$1:$Z$1000 , 7,False),0)</f>
        <v>6</v>
      </c>
    </row>
    <row r="271">
      <c r="A271" s="3" t="s">
        <v>1798</v>
      </c>
      <c r="B271" s="3">
        <v>0.88</v>
      </c>
      <c r="C271" s="3" t="s">
        <v>31</v>
      </c>
      <c r="D271" s="4">
        <v>45448.0</v>
      </c>
      <c r="E271" s="2">
        <v>305.0</v>
      </c>
      <c r="F271" s="3" t="s">
        <v>796</v>
      </c>
      <c r="G271" s="3" t="s">
        <v>295</v>
      </c>
      <c r="H271" s="3">
        <v>1.0</v>
      </c>
      <c r="I271" s="2">
        <f>IFERROR(vlookup(F271,'College Conference'!$B$1:$Z$1000 , 6,False),0)</f>
        <v>8</v>
      </c>
      <c r="J271" s="2">
        <f>IFERROR(vlookup(G271,'College Conference'!$B$1:$Z$1000 , 6,False),0)</f>
        <v>3</v>
      </c>
      <c r="K271" s="2">
        <f>IFERROR(vlookup(G271,'College Conference'!$B$1:$Z$1000 , 7,False),0)</f>
        <v>7</v>
      </c>
    </row>
    <row r="272">
      <c r="A272" s="3" t="s">
        <v>1866</v>
      </c>
      <c r="B272" s="3">
        <v>0.86</v>
      </c>
      <c r="C272" s="3" t="s">
        <v>31</v>
      </c>
      <c r="D272" s="4">
        <v>45450.0</v>
      </c>
      <c r="E272" s="2">
        <v>320.0</v>
      </c>
      <c r="F272" s="3" t="s">
        <v>894</v>
      </c>
      <c r="G272" s="3" t="s">
        <v>348</v>
      </c>
      <c r="H272" s="3">
        <v>1.0</v>
      </c>
      <c r="I272" s="2">
        <f>IFERROR(vlookup(F272,'College Conference'!$B$1:$Z$1000 , 6,False),0)</f>
        <v>9</v>
      </c>
      <c r="J272" s="2">
        <f>IFERROR(vlookup(G272,'College Conference'!$B$1:$Z$1000 , 6,False),0)</f>
        <v>3</v>
      </c>
      <c r="K272" s="2">
        <f>IFERROR(vlookup(G272,'College Conference'!$B$1:$Z$1000 , 7,False),0)</f>
        <v>4</v>
      </c>
    </row>
    <row r="273">
      <c r="A273" s="3" t="s">
        <v>1872</v>
      </c>
      <c r="B273" s="3">
        <v>0.91</v>
      </c>
      <c r="C273" s="3" t="s">
        <v>31</v>
      </c>
      <c r="D273" s="4">
        <v>45449.0</v>
      </c>
      <c r="E273" s="2">
        <v>275.0</v>
      </c>
      <c r="F273" s="3" t="s">
        <v>890</v>
      </c>
      <c r="G273" s="3" t="s">
        <v>322</v>
      </c>
      <c r="H273" s="3">
        <v>1.0</v>
      </c>
      <c r="I273" s="2">
        <f>IFERROR(vlookup(F273,'College Conference'!$B$1:$Z$1000 , 6,False),0)</f>
        <v>9</v>
      </c>
      <c r="J273" s="2">
        <f>IFERROR(vlookup(G273,'College Conference'!$B$1:$Z$1000 , 6,False),0)</f>
        <v>3</v>
      </c>
      <c r="K273" s="2">
        <f>IFERROR(vlookup(G273,'College Conference'!$B$1:$Z$1000 , 7,False),0)</f>
        <v>3</v>
      </c>
    </row>
    <row r="274">
      <c r="A274" s="3" t="s">
        <v>1878</v>
      </c>
      <c r="B274" s="3">
        <v>0.9</v>
      </c>
      <c r="C274" s="3" t="s">
        <v>31</v>
      </c>
      <c r="D274" s="4">
        <v>45448.0</v>
      </c>
      <c r="E274" s="2">
        <v>305.0</v>
      </c>
      <c r="F274" s="3" t="s">
        <v>894</v>
      </c>
      <c r="G274" s="3" t="s">
        <v>295</v>
      </c>
      <c r="H274" s="3">
        <v>1.0</v>
      </c>
      <c r="I274" s="2">
        <f>IFERROR(vlookup(F274,'College Conference'!$B$1:$Z$1000 , 6,False),0)</f>
        <v>9</v>
      </c>
      <c r="J274" s="2">
        <f>IFERROR(vlookup(G274,'College Conference'!$B$1:$Z$1000 , 6,False),0)</f>
        <v>3</v>
      </c>
      <c r="K274" s="2">
        <f>IFERROR(vlookup(G274,'College Conference'!$B$1:$Z$1000 , 7,False),0)</f>
        <v>7</v>
      </c>
    </row>
    <row r="275">
      <c r="A275" s="3" t="s">
        <v>1879</v>
      </c>
      <c r="B275" s="3">
        <v>0.9</v>
      </c>
      <c r="C275" s="3" t="s">
        <v>31</v>
      </c>
      <c r="D275" s="4">
        <v>45449.0</v>
      </c>
      <c r="E275" s="2">
        <v>305.0</v>
      </c>
      <c r="F275" s="3" t="s">
        <v>890</v>
      </c>
      <c r="G275" s="3" t="s">
        <v>404</v>
      </c>
      <c r="H275" s="3">
        <v>1.0</v>
      </c>
      <c r="I275" s="2">
        <f>IFERROR(vlookup(F275,'College Conference'!$B$1:$Z$1000 , 6,False),0)</f>
        <v>9</v>
      </c>
      <c r="J275" s="2">
        <f>IFERROR(vlookup(G275,'College Conference'!$B$1:$Z$1000 , 6,False),0)</f>
        <v>3</v>
      </c>
      <c r="K275" s="2">
        <f>IFERROR(vlookup(G275,'College Conference'!$B$1:$Z$1000 , 7,False),0)</f>
        <v>11</v>
      </c>
    </row>
    <row r="276">
      <c r="A276" s="3" t="s">
        <v>1893</v>
      </c>
      <c r="B276" s="3">
        <v>0.88</v>
      </c>
      <c r="C276" s="3" t="s">
        <v>31</v>
      </c>
      <c r="D276" s="4">
        <v>45448.0</v>
      </c>
      <c r="E276" s="2">
        <v>299.0</v>
      </c>
      <c r="F276" s="3" t="s">
        <v>924</v>
      </c>
      <c r="G276" s="3" t="s">
        <v>400</v>
      </c>
      <c r="H276" s="3">
        <v>1.0</v>
      </c>
      <c r="I276" s="2">
        <f>IFERROR(vlookup(F276,'College Conference'!$B$1:$Z$1000 , 6,False),0)</f>
        <v>10</v>
      </c>
      <c r="J276" s="2">
        <f>IFERROR(vlookup(G276,'College Conference'!$B$1:$Z$1000 , 6,False),0)</f>
        <v>3</v>
      </c>
      <c r="K276" s="2">
        <f>IFERROR(vlookup(G276,'College Conference'!$B$1:$Z$1000 , 7,False),0)</f>
        <v>2</v>
      </c>
    </row>
    <row r="277">
      <c r="A277" s="3" t="s">
        <v>1455</v>
      </c>
      <c r="B277" s="3">
        <v>0.83</v>
      </c>
      <c r="C277" s="3" t="s">
        <v>198</v>
      </c>
      <c r="D277" s="4">
        <v>45447.0</v>
      </c>
      <c r="E277" s="2">
        <v>197.0</v>
      </c>
      <c r="F277" s="3" t="s">
        <v>240</v>
      </c>
      <c r="G277" s="3" t="s">
        <v>372</v>
      </c>
      <c r="H277" s="3">
        <v>1.0</v>
      </c>
      <c r="I277" s="2">
        <f>IFERROR(vlookup(F277,'College Conference'!$B$1:$Z$1000 , 6,False),0)</f>
        <v>2</v>
      </c>
      <c r="J277" s="2">
        <f>IFERROR(vlookup(G277,'College Conference'!$B$1:$Z$1000 , 6,False),0)</f>
        <v>3</v>
      </c>
      <c r="K277" s="2">
        <f>IFERROR(vlookup(G277,'College Conference'!$B$1:$Z$1000 , 7,False),0)</f>
        <v>10</v>
      </c>
    </row>
    <row r="278">
      <c r="A278" s="3" t="s">
        <v>1615</v>
      </c>
      <c r="B278" s="3">
        <v>0.75</v>
      </c>
      <c r="C278" s="3" t="s">
        <v>198</v>
      </c>
      <c r="D278" s="2" t="s">
        <v>72</v>
      </c>
      <c r="E278" s="2">
        <v>180.0</v>
      </c>
      <c r="F278" s="3" t="s">
        <v>472</v>
      </c>
      <c r="G278" s="3" t="s">
        <v>325</v>
      </c>
      <c r="H278" s="3">
        <v>1.0</v>
      </c>
      <c r="I278" s="2">
        <f>IFERROR(vlookup(F278,'College Conference'!$B$1:$Z$1000 , 6,False),0)</f>
        <v>4</v>
      </c>
      <c r="J278" s="2">
        <f>IFERROR(vlookup(G278,'College Conference'!$B$1:$Z$1000 , 6,False),0)</f>
        <v>3</v>
      </c>
      <c r="K278" s="2">
        <f>IFERROR(vlookup(G278,'College Conference'!$B$1:$Z$1000 , 7,False),0)</f>
        <v>1</v>
      </c>
    </row>
    <row r="279">
      <c r="A279" s="3" t="s">
        <v>1623</v>
      </c>
      <c r="B279" s="3">
        <v>0.77</v>
      </c>
      <c r="C279" s="3" t="s">
        <v>198</v>
      </c>
      <c r="D279" s="4">
        <v>45445.0</v>
      </c>
      <c r="E279" s="2">
        <v>185.0</v>
      </c>
      <c r="F279" s="3" t="s">
        <v>491</v>
      </c>
      <c r="G279" s="3" t="s">
        <v>311</v>
      </c>
      <c r="H279" s="3">
        <v>1.0</v>
      </c>
      <c r="I279" s="2">
        <f>IFERROR(vlookup(F279,'College Conference'!$B$1:$Z$1000 , 6,False),0)</f>
        <v>4</v>
      </c>
      <c r="J279" s="2">
        <f>IFERROR(vlookup(G279,'College Conference'!$B$1:$Z$1000 , 6,False),0)</f>
        <v>3</v>
      </c>
      <c r="K279" s="2">
        <f>IFERROR(vlookup(G279,'College Conference'!$B$1:$Z$1000 , 7,False),0)</f>
        <v>8</v>
      </c>
    </row>
    <row r="280">
      <c r="A280" s="3" t="s">
        <v>1662</v>
      </c>
      <c r="B280" s="3" t="s">
        <v>11</v>
      </c>
      <c r="C280" s="3" t="s">
        <v>198</v>
      </c>
      <c r="D280" s="4">
        <v>45444.0</v>
      </c>
      <c r="E280" s="2">
        <v>228.0</v>
      </c>
      <c r="F280" s="3" t="s">
        <v>527</v>
      </c>
      <c r="G280" s="3" t="s">
        <v>372</v>
      </c>
      <c r="H280" s="3">
        <v>1.0</v>
      </c>
      <c r="I280" s="2">
        <f>IFERROR(vlookup(F280,'College Conference'!$B$1:$Z$1000 , 6,False),0)</f>
        <v>5</v>
      </c>
      <c r="J280" s="2">
        <f>IFERROR(vlookup(G280,'College Conference'!$B$1:$Z$1000 , 6,False),0)</f>
        <v>3</v>
      </c>
      <c r="K280" s="2">
        <f>IFERROR(vlookup(G280,'College Conference'!$B$1:$Z$1000 , 7,False),0)</f>
        <v>10</v>
      </c>
    </row>
    <row r="281">
      <c r="A281" s="3" t="s">
        <v>1670</v>
      </c>
      <c r="B281" s="3" t="s">
        <v>11</v>
      </c>
      <c r="C281" s="3" t="s">
        <v>198</v>
      </c>
      <c r="D281" s="2" t="s">
        <v>72</v>
      </c>
      <c r="E281" s="2">
        <v>176.0</v>
      </c>
      <c r="F281" s="3" t="s">
        <v>527</v>
      </c>
      <c r="G281" s="3" t="s">
        <v>372</v>
      </c>
      <c r="H281" s="3">
        <v>1.0</v>
      </c>
      <c r="I281" s="2">
        <f>IFERROR(vlookup(F281,'College Conference'!$B$1:$Z$1000 , 6,False),0)</f>
        <v>5</v>
      </c>
      <c r="J281" s="2">
        <f>IFERROR(vlookup(G281,'College Conference'!$B$1:$Z$1000 , 6,False),0)</f>
        <v>3</v>
      </c>
      <c r="K281" s="2">
        <f>IFERROR(vlookup(G281,'College Conference'!$B$1:$Z$1000 , 7,False),0)</f>
        <v>10</v>
      </c>
    </row>
    <row r="282">
      <c r="A282" s="3" t="s">
        <v>1677</v>
      </c>
      <c r="B282" s="3">
        <v>0.8</v>
      </c>
      <c r="C282" s="3" t="s">
        <v>198</v>
      </c>
      <c r="D282" s="4">
        <v>45445.0</v>
      </c>
      <c r="E282" s="2">
        <v>192.0</v>
      </c>
      <c r="F282" s="3" t="s">
        <v>512</v>
      </c>
      <c r="G282" s="3" t="s">
        <v>400</v>
      </c>
      <c r="H282" s="3">
        <v>1.0</v>
      </c>
      <c r="I282" s="2">
        <f>IFERROR(vlookup(F282,'College Conference'!$B$1:$Z$1000 , 6,False),0)</f>
        <v>5</v>
      </c>
      <c r="J282" s="2">
        <f>IFERROR(vlookup(G282,'College Conference'!$B$1:$Z$1000 , 6,False),0)</f>
        <v>3</v>
      </c>
      <c r="K282" s="2">
        <f>IFERROR(vlookup(G282,'College Conference'!$B$1:$Z$1000 , 7,False),0)</f>
        <v>2</v>
      </c>
    </row>
    <row r="283">
      <c r="A283" s="3" t="s">
        <v>1705</v>
      </c>
      <c r="B283" s="3" t="s">
        <v>11</v>
      </c>
      <c r="C283" s="3" t="s">
        <v>198</v>
      </c>
      <c r="D283" s="4">
        <v>45444.0</v>
      </c>
      <c r="E283" s="2">
        <v>188.0</v>
      </c>
      <c r="F283" s="3" t="s">
        <v>623</v>
      </c>
      <c r="G283" s="3" t="s">
        <v>301</v>
      </c>
      <c r="H283" s="3">
        <v>1.0</v>
      </c>
      <c r="I283" s="2">
        <f>IFERROR(vlookup(F283,'College Conference'!$B$1:$Z$1000 , 6,False),0)</f>
        <v>6</v>
      </c>
      <c r="J283" s="2">
        <f>IFERROR(vlookup(G283,'College Conference'!$B$1:$Z$1000 , 6,False),0)</f>
        <v>3</v>
      </c>
      <c r="K283" s="2">
        <f>IFERROR(vlookup(G283,'College Conference'!$B$1:$Z$1000 , 7,False),0)</f>
        <v>16</v>
      </c>
    </row>
    <row r="284">
      <c r="A284" s="3" t="s">
        <v>1741</v>
      </c>
      <c r="B284" s="3">
        <v>0.84</v>
      </c>
      <c r="C284" s="3" t="s">
        <v>198</v>
      </c>
      <c r="D284" s="4">
        <v>45446.0</v>
      </c>
      <c r="E284" s="2">
        <v>207.0</v>
      </c>
      <c r="F284" s="3" t="s">
        <v>1131</v>
      </c>
      <c r="G284" s="3" t="s">
        <v>335</v>
      </c>
      <c r="H284" s="3">
        <v>1.0</v>
      </c>
      <c r="I284" s="2">
        <f>IFERROR(vlookup(F284,'College Conference'!$B$1:$Z$1000 , 6,False),0)</f>
        <v>7</v>
      </c>
      <c r="J284" s="2">
        <f>IFERROR(vlookup(G284,'College Conference'!$B$1:$Z$1000 , 6,False),0)</f>
        <v>3</v>
      </c>
      <c r="K284" s="2">
        <f>IFERROR(vlookup(G284,'College Conference'!$B$1:$Z$1000 , 7,False),0)</f>
        <v>14</v>
      </c>
    </row>
    <row r="285">
      <c r="A285" s="3" t="s">
        <v>1851</v>
      </c>
      <c r="B285" s="3" t="s">
        <v>11</v>
      </c>
      <c r="C285" s="3" t="s">
        <v>198</v>
      </c>
      <c r="D285" s="4">
        <v>45445.0</v>
      </c>
      <c r="E285" s="2">
        <v>210.0</v>
      </c>
      <c r="F285" s="3" t="s">
        <v>830</v>
      </c>
      <c r="G285" s="3" t="s">
        <v>400</v>
      </c>
      <c r="H285" s="3">
        <v>1.0</v>
      </c>
      <c r="I285" s="2">
        <f>IFERROR(vlookup(F285,'College Conference'!$B$1:$Z$1000 , 6,False),0)</f>
        <v>8</v>
      </c>
      <c r="J285" s="2">
        <f>IFERROR(vlookup(G285,'College Conference'!$B$1:$Z$1000 , 6,False),0)</f>
        <v>3</v>
      </c>
      <c r="K285" s="2">
        <f>IFERROR(vlookup(G285,'College Conference'!$B$1:$Z$1000 , 7,False),0)</f>
        <v>2</v>
      </c>
    </row>
    <row r="286">
      <c r="A286" s="3" t="s">
        <v>1888</v>
      </c>
      <c r="B286" s="3">
        <v>0.75</v>
      </c>
      <c r="C286" s="3" t="s">
        <v>198</v>
      </c>
      <c r="D286" s="4">
        <v>45445.0</v>
      </c>
      <c r="E286" s="2">
        <v>225.0</v>
      </c>
      <c r="F286" s="3" t="s">
        <v>922</v>
      </c>
      <c r="G286" s="3" t="s">
        <v>311</v>
      </c>
      <c r="H286" s="3">
        <v>1.0</v>
      </c>
      <c r="I286" s="2">
        <f>IFERROR(vlookup(F286,'College Conference'!$B$1:$Z$1000 , 6,False),0)</f>
        <v>10</v>
      </c>
      <c r="J286" s="2">
        <f>IFERROR(vlookup(G286,'College Conference'!$B$1:$Z$1000 , 6,False),0)</f>
        <v>3</v>
      </c>
      <c r="K286" s="2">
        <f>IFERROR(vlookup(G286,'College Conference'!$B$1:$Z$1000 , 7,False),0)</f>
        <v>8</v>
      </c>
    </row>
    <row r="287">
      <c r="A287" s="3" t="s">
        <v>1889</v>
      </c>
      <c r="B287" s="3">
        <v>0.8</v>
      </c>
      <c r="C287" s="3" t="s">
        <v>198</v>
      </c>
      <c r="D287" s="4">
        <v>45445.0</v>
      </c>
      <c r="E287" s="2">
        <v>175.0</v>
      </c>
      <c r="F287" s="3" t="s">
        <v>924</v>
      </c>
      <c r="G287" s="3" t="s">
        <v>295</v>
      </c>
      <c r="H287" s="3">
        <v>1.0</v>
      </c>
      <c r="I287" s="2">
        <f>IFERROR(vlookup(F287,'College Conference'!$B$1:$Z$1000 , 6,False),0)</f>
        <v>10</v>
      </c>
      <c r="J287" s="2">
        <f>IFERROR(vlookup(G287,'College Conference'!$B$1:$Z$1000 , 6,False),0)</f>
        <v>3</v>
      </c>
      <c r="K287" s="2">
        <f>IFERROR(vlookup(G287,'College Conference'!$B$1:$Z$1000 , 7,False),0)</f>
        <v>7</v>
      </c>
    </row>
    <row r="288">
      <c r="A288" s="3" t="s">
        <v>1891</v>
      </c>
      <c r="B288" s="3">
        <v>0.72</v>
      </c>
      <c r="C288" s="3" t="s">
        <v>198</v>
      </c>
      <c r="D288" s="4">
        <v>45446.0</v>
      </c>
      <c r="E288" s="2">
        <v>195.0</v>
      </c>
      <c r="F288" s="3" t="s">
        <v>935</v>
      </c>
      <c r="G288" s="3" t="s">
        <v>298</v>
      </c>
      <c r="H288" s="3">
        <v>1.0</v>
      </c>
      <c r="I288" s="2">
        <f>IFERROR(vlookup(F288,'College Conference'!$B$1:$Z$1000 , 6,False),0)</f>
        <v>10</v>
      </c>
      <c r="J288" s="2">
        <f>IFERROR(vlookup(G288,'College Conference'!$B$1:$Z$1000 , 6,False),0)</f>
        <v>3</v>
      </c>
      <c r="K288" s="2">
        <f>IFERROR(vlookup(G288,'College Conference'!$B$1:$Z$1000 , 7,False),0)</f>
        <v>13</v>
      </c>
    </row>
    <row r="289">
      <c r="A289" s="3" t="s">
        <v>1419</v>
      </c>
      <c r="B289" s="3">
        <v>0.8</v>
      </c>
      <c r="C289" s="3" t="s">
        <v>111</v>
      </c>
      <c r="D289" s="4">
        <v>45445.0</v>
      </c>
      <c r="E289" s="2">
        <v>205.0</v>
      </c>
      <c r="F289" s="3" t="s">
        <v>660</v>
      </c>
      <c r="G289" s="3" t="s">
        <v>318</v>
      </c>
      <c r="H289" s="3">
        <v>1.0</v>
      </c>
      <c r="I289" s="2">
        <f>IFERROR(vlookup(F289,'College Conference'!$B$1:$Z$1000 , 6,False),0)</f>
        <v>0</v>
      </c>
      <c r="J289" s="2">
        <f>IFERROR(vlookup(G289,'College Conference'!$B$1:$Z$1000 , 6,False),0)</f>
        <v>3</v>
      </c>
      <c r="K289" s="2">
        <f>IFERROR(vlookup(G289,'College Conference'!$B$1:$Z$1000 , 7,False),0)</f>
        <v>12</v>
      </c>
    </row>
    <row r="290">
      <c r="A290" s="3" t="s">
        <v>1447</v>
      </c>
      <c r="B290" s="3">
        <v>0.78</v>
      </c>
      <c r="C290" s="3" t="s">
        <v>111</v>
      </c>
      <c r="D290" s="2" t="s">
        <v>72</v>
      </c>
      <c r="E290" s="2">
        <v>190.0</v>
      </c>
      <c r="F290" s="3" t="s">
        <v>143</v>
      </c>
      <c r="G290" s="3" t="s">
        <v>320</v>
      </c>
      <c r="H290" s="3">
        <v>1.0</v>
      </c>
      <c r="I290" s="2">
        <f>IFERROR(vlookup(F290,'College Conference'!$B$1:$Z$1000 , 6,False),0)</f>
        <v>1</v>
      </c>
      <c r="J290" s="2">
        <f>IFERROR(vlookup(G290,'College Conference'!$B$1:$Z$1000 , 6,False),0)</f>
        <v>3</v>
      </c>
      <c r="K290" s="2">
        <f>IFERROR(vlookup(G290,'College Conference'!$B$1:$Z$1000 , 7,False),0)</f>
        <v>15</v>
      </c>
    </row>
    <row r="291">
      <c r="A291" s="3" t="s">
        <v>1448</v>
      </c>
      <c r="B291" s="3">
        <v>0.86</v>
      </c>
      <c r="C291" s="3" t="s">
        <v>111</v>
      </c>
      <c r="D291" s="4">
        <v>45448.0</v>
      </c>
      <c r="E291" s="2">
        <v>210.0</v>
      </c>
      <c r="F291" s="3" t="s">
        <v>976</v>
      </c>
      <c r="G291" s="3" t="s">
        <v>318</v>
      </c>
      <c r="H291" s="3">
        <v>1.0</v>
      </c>
      <c r="I291" s="2">
        <f>IFERROR(vlookup(F291,'College Conference'!$B$1:$Z$1000 , 6,False),0)</f>
        <v>1</v>
      </c>
      <c r="J291" s="2">
        <f>IFERROR(vlookup(G291,'College Conference'!$B$1:$Z$1000 , 6,False),0)</f>
        <v>3</v>
      </c>
      <c r="K291" s="2">
        <f>IFERROR(vlookup(G291,'College Conference'!$B$1:$Z$1000 , 7,False),0)</f>
        <v>12</v>
      </c>
    </row>
    <row r="292">
      <c r="A292" s="3" t="s">
        <v>1449</v>
      </c>
      <c r="B292" s="3">
        <v>0.83</v>
      </c>
      <c r="C292" s="3" t="s">
        <v>111</v>
      </c>
      <c r="D292" s="4">
        <v>45446.0</v>
      </c>
      <c r="E292" s="2">
        <v>205.0</v>
      </c>
      <c r="F292" s="3" t="s">
        <v>171</v>
      </c>
      <c r="G292" s="3" t="s">
        <v>292</v>
      </c>
      <c r="H292" s="3">
        <v>1.0</v>
      </c>
      <c r="I292" s="2">
        <f>IFERROR(vlookup(F292,'College Conference'!$B$1:$Z$1000 , 6,False),0)</f>
        <v>1</v>
      </c>
      <c r="J292" s="2">
        <f>IFERROR(vlookup(G292,'College Conference'!$B$1:$Z$1000 , 6,False),0)</f>
        <v>3</v>
      </c>
      <c r="K292" s="2">
        <f>IFERROR(vlookup(G292,'College Conference'!$B$1:$Z$1000 , 7,False),0)</f>
        <v>5</v>
      </c>
    </row>
    <row r="293">
      <c r="A293" s="3" t="s">
        <v>1465</v>
      </c>
      <c r="B293" s="3">
        <v>0.85</v>
      </c>
      <c r="C293" s="3" t="s">
        <v>111</v>
      </c>
      <c r="D293" s="4">
        <v>45448.0</v>
      </c>
      <c r="E293" s="2">
        <v>220.0</v>
      </c>
      <c r="F293" s="3" t="s">
        <v>282</v>
      </c>
      <c r="G293" s="3" t="s">
        <v>301</v>
      </c>
      <c r="H293" s="3">
        <v>1.0</v>
      </c>
      <c r="I293" s="2">
        <f>IFERROR(vlookup(F293,'College Conference'!$B$1:$Z$1000 , 6,False),0)</f>
        <v>2</v>
      </c>
      <c r="J293" s="2">
        <f>IFERROR(vlookup(G293,'College Conference'!$B$1:$Z$1000 , 6,False),0)</f>
        <v>3</v>
      </c>
      <c r="K293" s="2">
        <f>IFERROR(vlookup(G293,'College Conference'!$B$1:$Z$1000 , 7,False),0)</f>
        <v>16</v>
      </c>
    </row>
    <row r="294">
      <c r="A294" s="3" t="s">
        <v>1576</v>
      </c>
      <c r="B294" s="3">
        <v>0.87</v>
      </c>
      <c r="C294" s="3" t="s">
        <v>111</v>
      </c>
      <c r="D294" s="4">
        <v>45444.0</v>
      </c>
      <c r="E294" s="2">
        <v>200.0</v>
      </c>
      <c r="F294" s="3" t="s">
        <v>301</v>
      </c>
      <c r="G294" s="3" t="s">
        <v>311</v>
      </c>
      <c r="H294" s="3">
        <v>1.0</v>
      </c>
      <c r="I294" s="2">
        <f>IFERROR(vlookup(F294,'College Conference'!$B$1:$Z$1000 , 6,False),0)</f>
        <v>3</v>
      </c>
      <c r="J294" s="2">
        <f>IFERROR(vlookup(G294,'College Conference'!$B$1:$Z$1000 , 6,False),0)</f>
        <v>3</v>
      </c>
      <c r="K294" s="2">
        <f>IFERROR(vlookup(G294,'College Conference'!$B$1:$Z$1000 , 7,False),0)</f>
        <v>8</v>
      </c>
    </row>
    <row r="295">
      <c r="A295" s="3" t="s">
        <v>1580</v>
      </c>
      <c r="B295" s="3" t="s">
        <v>11</v>
      </c>
      <c r="C295" s="3" t="s">
        <v>111</v>
      </c>
      <c r="D295" s="4">
        <v>45444.0</v>
      </c>
      <c r="E295" s="2">
        <v>185.0</v>
      </c>
      <c r="F295" s="3" t="s">
        <v>311</v>
      </c>
      <c r="G295" s="3" t="s">
        <v>325</v>
      </c>
      <c r="H295" s="3">
        <v>1.0</v>
      </c>
      <c r="I295" s="2">
        <f>IFERROR(vlookup(F295,'College Conference'!$B$1:$Z$1000 , 6,False),0)</f>
        <v>3</v>
      </c>
      <c r="J295" s="2">
        <f>IFERROR(vlookup(G295,'College Conference'!$B$1:$Z$1000 , 6,False),0)</f>
        <v>3</v>
      </c>
      <c r="K295" s="2">
        <f>IFERROR(vlookup(G295,'College Conference'!$B$1:$Z$1000 , 7,False),0)</f>
        <v>1</v>
      </c>
    </row>
    <row r="296">
      <c r="A296" s="3" t="s">
        <v>1581</v>
      </c>
      <c r="B296" s="3">
        <v>0.95</v>
      </c>
      <c r="C296" s="3" t="s">
        <v>111</v>
      </c>
      <c r="D296" s="4">
        <v>45449.0</v>
      </c>
      <c r="E296" s="2">
        <v>214.0</v>
      </c>
      <c r="F296" s="3" t="s">
        <v>348</v>
      </c>
      <c r="G296" s="3" t="s">
        <v>400</v>
      </c>
      <c r="H296" s="3">
        <v>1.0</v>
      </c>
      <c r="I296" s="2">
        <f>IFERROR(vlookup(F296,'College Conference'!$B$1:$Z$1000 , 6,False),0)</f>
        <v>3</v>
      </c>
      <c r="J296" s="2">
        <f>IFERROR(vlookup(G296,'College Conference'!$B$1:$Z$1000 , 6,False),0)</f>
        <v>3</v>
      </c>
      <c r="K296" s="2">
        <f>IFERROR(vlookup(G296,'College Conference'!$B$1:$Z$1000 , 7,False),0)</f>
        <v>2</v>
      </c>
    </row>
    <row r="297">
      <c r="A297" s="3" t="s">
        <v>1062</v>
      </c>
      <c r="B297" s="3">
        <v>0.87</v>
      </c>
      <c r="C297" s="3" t="s">
        <v>111</v>
      </c>
      <c r="D297" s="4">
        <v>45446.0</v>
      </c>
      <c r="E297" s="2">
        <v>215.0</v>
      </c>
      <c r="F297" s="3" t="s">
        <v>320</v>
      </c>
      <c r="G297" s="3" t="s">
        <v>400</v>
      </c>
      <c r="H297" s="3">
        <v>1.0</v>
      </c>
      <c r="I297" s="2">
        <f>IFERROR(vlookup(F297,'College Conference'!$B$1:$Z$1000 , 6,False),0)</f>
        <v>3</v>
      </c>
      <c r="J297" s="2">
        <f>IFERROR(vlookup(G297,'College Conference'!$B$1:$Z$1000 , 6,False),0)</f>
        <v>3</v>
      </c>
      <c r="K297" s="2">
        <f>IFERROR(vlookup(G297,'College Conference'!$B$1:$Z$1000 , 7,False),0)</f>
        <v>2</v>
      </c>
    </row>
    <row r="298">
      <c r="A298" s="3" t="s">
        <v>1620</v>
      </c>
      <c r="B298" s="3">
        <v>0.86</v>
      </c>
      <c r="C298" s="3" t="s">
        <v>111</v>
      </c>
      <c r="D298" s="4">
        <v>45445.0</v>
      </c>
      <c r="E298" s="2">
        <v>195.0</v>
      </c>
      <c r="F298" s="3" t="s">
        <v>472</v>
      </c>
      <c r="G298" s="3" t="s">
        <v>306</v>
      </c>
      <c r="H298" s="3">
        <v>1.0</v>
      </c>
      <c r="I298" s="2">
        <f>IFERROR(vlookup(F298,'College Conference'!$B$1:$Z$1000 , 6,False),0)</f>
        <v>4</v>
      </c>
      <c r="J298" s="2">
        <f>IFERROR(vlookup(G298,'College Conference'!$B$1:$Z$1000 , 6,False),0)</f>
        <v>3</v>
      </c>
      <c r="K298" s="2">
        <f>IFERROR(vlookup(G298,'College Conference'!$B$1:$Z$1000 , 7,False),0)</f>
        <v>6</v>
      </c>
    </row>
    <row r="299">
      <c r="A299" s="3" t="s">
        <v>1768</v>
      </c>
      <c r="B299" s="3">
        <v>0.91</v>
      </c>
      <c r="C299" s="3" t="s">
        <v>111</v>
      </c>
      <c r="D299" s="4">
        <v>45447.0</v>
      </c>
      <c r="E299" s="2">
        <v>220.0</v>
      </c>
      <c r="F299" s="3" t="s">
        <v>691</v>
      </c>
      <c r="G299" s="3" t="s">
        <v>298</v>
      </c>
      <c r="H299" s="3">
        <v>1.0</v>
      </c>
      <c r="I299" s="2">
        <f>IFERROR(vlookup(F299,'College Conference'!$B$1:$Z$1000 , 6,False),0)</f>
        <v>7</v>
      </c>
      <c r="J299" s="2">
        <f>IFERROR(vlookup(G299,'College Conference'!$B$1:$Z$1000 , 6,False),0)</f>
        <v>3</v>
      </c>
      <c r="K299" s="2">
        <f>IFERROR(vlookup(G299,'College Conference'!$B$1:$Z$1000 , 7,False),0)</f>
        <v>13</v>
      </c>
    </row>
    <row r="300">
      <c r="A300" s="3" t="s">
        <v>1777</v>
      </c>
      <c r="B300" s="3">
        <v>0.95</v>
      </c>
      <c r="C300" s="3" t="s">
        <v>111</v>
      </c>
      <c r="D300" s="4">
        <v>45448.0</v>
      </c>
      <c r="E300" s="2">
        <v>222.0</v>
      </c>
      <c r="F300" s="3" t="s">
        <v>1131</v>
      </c>
      <c r="G300" s="3" t="s">
        <v>311</v>
      </c>
      <c r="H300" s="3">
        <v>1.0</v>
      </c>
      <c r="I300" s="2">
        <f>IFERROR(vlookup(F300,'College Conference'!$B$1:$Z$1000 , 6,False),0)</f>
        <v>7</v>
      </c>
      <c r="J300" s="2">
        <f>IFERROR(vlookup(G300,'College Conference'!$B$1:$Z$1000 , 6,False),0)</f>
        <v>3</v>
      </c>
      <c r="K300" s="2">
        <f>IFERROR(vlookup(G300,'College Conference'!$B$1:$Z$1000 , 7,False),0)</f>
        <v>8</v>
      </c>
    </row>
    <row r="301">
      <c r="A301" s="3" t="s">
        <v>1787</v>
      </c>
      <c r="B301" s="3">
        <v>0.87</v>
      </c>
      <c r="C301" s="3" t="s">
        <v>111</v>
      </c>
      <c r="D301" s="4">
        <v>45445.0</v>
      </c>
      <c r="E301" s="2">
        <v>203.0</v>
      </c>
      <c r="F301" s="3" t="s">
        <v>693</v>
      </c>
      <c r="G301" s="3" t="s">
        <v>400</v>
      </c>
      <c r="H301" s="3">
        <v>1.0</v>
      </c>
      <c r="I301" s="2">
        <f>IFERROR(vlookup(F301,'College Conference'!$B$1:$Z$1000 , 6,False),0)</f>
        <v>7</v>
      </c>
      <c r="J301" s="2">
        <f>IFERROR(vlookup(G301,'College Conference'!$B$1:$Z$1000 , 6,False),0)</f>
        <v>3</v>
      </c>
      <c r="K301" s="2">
        <f>IFERROR(vlookup(G301,'College Conference'!$B$1:$Z$1000 , 7,False),0)</f>
        <v>2</v>
      </c>
    </row>
    <row r="302">
      <c r="A302" s="3" t="s">
        <v>1852</v>
      </c>
      <c r="B302" s="3">
        <v>0.99</v>
      </c>
      <c r="C302" s="3" t="s">
        <v>111</v>
      </c>
      <c r="D302" s="4">
        <v>45446.0</v>
      </c>
      <c r="E302" s="2">
        <v>210.0</v>
      </c>
      <c r="F302" s="3" t="s">
        <v>811</v>
      </c>
      <c r="G302" s="3" t="s">
        <v>292</v>
      </c>
      <c r="H302" s="3">
        <v>1.0</v>
      </c>
      <c r="I302" s="2">
        <f>IFERROR(vlookup(F302,'College Conference'!$B$1:$Z$1000 , 6,False),0)</f>
        <v>8</v>
      </c>
      <c r="J302" s="2">
        <f>IFERROR(vlookup(G302,'College Conference'!$B$1:$Z$1000 , 6,False),0)</f>
        <v>3</v>
      </c>
      <c r="K302" s="2">
        <f>IFERROR(vlookup(G302,'College Conference'!$B$1:$Z$1000 , 7,False),0)</f>
        <v>5</v>
      </c>
    </row>
    <row r="303">
      <c r="A303" s="3" t="s">
        <v>362</v>
      </c>
      <c r="B303" s="3">
        <v>0.88</v>
      </c>
      <c r="C303" s="3" t="s">
        <v>111</v>
      </c>
      <c r="D303" s="4">
        <v>45445.0</v>
      </c>
      <c r="E303" s="2">
        <v>232.0</v>
      </c>
      <c r="F303" s="3" t="s">
        <v>796</v>
      </c>
      <c r="G303" s="3" t="s">
        <v>298</v>
      </c>
      <c r="H303" s="3">
        <v>1.0</v>
      </c>
      <c r="I303" s="2">
        <f>IFERROR(vlookup(F303,'College Conference'!$B$1:$Z$1000 , 6,False),0)</f>
        <v>8</v>
      </c>
      <c r="J303" s="2">
        <f>IFERROR(vlookup(G303,'College Conference'!$B$1:$Z$1000 , 6,False),0)</f>
        <v>3</v>
      </c>
      <c r="K303" s="2">
        <f>IFERROR(vlookup(G303,'College Conference'!$B$1:$Z$1000 , 7,False),0)</f>
        <v>13</v>
      </c>
    </row>
    <row r="304">
      <c r="A304" s="3" t="s">
        <v>598</v>
      </c>
      <c r="B304" s="3">
        <v>0.82</v>
      </c>
      <c r="C304" s="3" t="s">
        <v>78</v>
      </c>
      <c r="D304" s="4">
        <v>45446.0</v>
      </c>
      <c r="E304" s="2">
        <v>215.0</v>
      </c>
      <c r="F304" s="3" t="s">
        <v>599</v>
      </c>
      <c r="G304" s="3" t="s">
        <v>318</v>
      </c>
      <c r="H304" s="3">
        <v>1.0</v>
      </c>
      <c r="I304" s="2">
        <f>IFERROR(vlookup(F304,'College Conference'!$B$1:$Z$1000 , 6,False),0)</f>
        <v>0</v>
      </c>
      <c r="J304" s="2">
        <f>IFERROR(vlookup(G304,'College Conference'!$B$1:$Z$1000 , 6,False),0)</f>
        <v>3</v>
      </c>
      <c r="K304" s="2">
        <f>IFERROR(vlookup(G304,'College Conference'!$B$1:$Z$1000 , 7,False),0)</f>
        <v>12</v>
      </c>
    </row>
    <row r="305">
      <c r="A305" s="3" t="s">
        <v>1442</v>
      </c>
      <c r="B305" s="3">
        <v>0.87</v>
      </c>
      <c r="C305" s="3" t="s">
        <v>78</v>
      </c>
      <c r="D305" s="4">
        <v>45446.0</v>
      </c>
      <c r="E305" s="2">
        <v>205.0</v>
      </c>
      <c r="F305" s="3" t="s">
        <v>156</v>
      </c>
      <c r="G305" s="3" t="s">
        <v>320</v>
      </c>
      <c r="H305" s="3">
        <v>1.0</v>
      </c>
      <c r="I305" s="2">
        <f>IFERROR(vlookup(F305,'College Conference'!$B$1:$Z$1000 , 6,False),0)</f>
        <v>1</v>
      </c>
      <c r="J305" s="2">
        <f>IFERROR(vlookup(G305,'College Conference'!$B$1:$Z$1000 , 6,False),0)</f>
        <v>3</v>
      </c>
      <c r="K305" s="2">
        <f>IFERROR(vlookup(G305,'College Conference'!$B$1:$Z$1000 , 7,False),0)</f>
        <v>15</v>
      </c>
    </row>
    <row r="306">
      <c r="A306" s="3" t="s">
        <v>1471</v>
      </c>
      <c r="B306" s="3">
        <v>0.92</v>
      </c>
      <c r="C306" s="3" t="s">
        <v>78</v>
      </c>
      <c r="D306" s="4">
        <v>45444.0</v>
      </c>
      <c r="E306" s="2">
        <v>195.0</v>
      </c>
      <c r="F306" s="3" t="s">
        <v>295</v>
      </c>
      <c r="G306" s="3" t="s">
        <v>404</v>
      </c>
      <c r="H306" s="3">
        <v>1.0</v>
      </c>
      <c r="I306" s="2">
        <f>IFERROR(vlookup(F306,'College Conference'!$B$1:$Z$1000 , 6,False),0)</f>
        <v>3</v>
      </c>
      <c r="J306" s="2">
        <f>IFERROR(vlookup(G306,'College Conference'!$B$1:$Z$1000 , 6,False),0)</f>
        <v>3</v>
      </c>
      <c r="K306" s="2">
        <f>IFERROR(vlookup(G306,'College Conference'!$B$1:$Z$1000 , 7,False),0)</f>
        <v>11</v>
      </c>
    </row>
    <row r="307">
      <c r="A307" s="3" t="s">
        <v>1499</v>
      </c>
      <c r="B307" s="3">
        <v>0.86</v>
      </c>
      <c r="C307" s="3" t="s">
        <v>78</v>
      </c>
      <c r="D307" s="4">
        <v>45447.0</v>
      </c>
      <c r="E307" s="2">
        <v>190.0</v>
      </c>
      <c r="F307" s="3" t="s">
        <v>301</v>
      </c>
      <c r="G307" s="3" t="s">
        <v>311</v>
      </c>
      <c r="H307" s="3">
        <v>1.0</v>
      </c>
      <c r="I307" s="2">
        <f>IFERROR(vlookup(F307,'College Conference'!$B$1:$Z$1000 , 6,False),0)</f>
        <v>3</v>
      </c>
      <c r="J307" s="2">
        <f>IFERROR(vlookup(G307,'College Conference'!$B$1:$Z$1000 , 6,False),0)</f>
        <v>3</v>
      </c>
      <c r="K307" s="2">
        <f>IFERROR(vlookup(G307,'College Conference'!$B$1:$Z$1000 , 7,False),0)</f>
        <v>8</v>
      </c>
    </row>
    <row r="308">
      <c r="A308" s="3" t="s">
        <v>1513</v>
      </c>
      <c r="B308" s="3">
        <v>0.81</v>
      </c>
      <c r="C308" s="3" t="s">
        <v>78</v>
      </c>
      <c r="D308" s="2" t="s">
        <v>72</v>
      </c>
      <c r="E308" s="2">
        <v>198.0</v>
      </c>
      <c r="F308" s="3" t="s">
        <v>311</v>
      </c>
      <c r="G308" s="3" t="s">
        <v>289</v>
      </c>
      <c r="H308" s="3">
        <v>1.0</v>
      </c>
      <c r="I308" s="2">
        <f>IFERROR(vlookup(F308,'College Conference'!$B$1:$Z$1000 , 6,False),0)</f>
        <v>3</v>
      </c>
      <c r="J308" s="2">
        <f>IFERROR(vlookup(G308,'College Conference'!$B$1:$Z$1000 , 6,False),0)</f>
        <v>3</v>
      </c>
      <c r="K308" s="2">
        <f>IFERROR(vlookup(G308,'College Conference'!$B$1:$Z$1000 , 7,False),0)</f>
        <v>9</v>
      </c>
    </row>
    <row r="309">
      <c r="A309" s="3" t="s">
        <v>1532</v>
      </c>
      <c r="B309" s="3">
        <v>0.88</v>
      </c>
      <c r="C309" s="3" t="s">
        <v>78</v>
      </c>
      <c r="D309" s="4">
        <v>45447.0</v>
      </c>
      <c r="E309" s="2">
        <v>200.0</v>
      </c>
      <c r="F309" s="3" t="s">
        <v>320</v>
      </c>
      <c r="G309" s="3" t="s">
        <v>322</v>
      </c>
      <c r="H309" s="3">
        <v>1.0</v>
      </c>
      <c r="I309" s="2">
        <f>IFERROR(vlookup(F309,'College Conference'!$B$1:$Z$1000 , 6,False),0)</f>
        <v>3</v>
      </c>
      <c r="J309" s="2">
        <f>IFERROR(vlookup(G309,'College Conference'!$B$1:$Z$1000 , 6,False),0)</f>
        <v>3</v>
      </c>
      <c r="K309" s="2">
        <f>IFERROR(vlookup(G309,'College Conference'!$B$1:$Z$1000 , 7,False),0)</f>
        <v>3</v>
      </c>
    </row>
    <row r="310">
      <c r="A310" s="3" t="s">
        <v>1534</v>
      </c>
      <c r="B310" s="3">
        <v>0.92</v>
      </c>
      <c r="C310" s="3" t="s">
        <v>78</v>
      </c>
      <c r="D310" s="4">
        <v>45447.0</v>
      </c>
      <c r="E310" s="2">
        <v>216.0</v>
      </c>
      <c r="F310" s="3" t="s">
        <v>295</v>
      </c>
      <c r="G310" s="3" t="s">
        <v>320</v>
      </c>
      <c r="H310" s="3">
        <v>1.0</v>
      </c>
      <c r="I310" s="2">
        <f>IFERROR(vlookup(F310,'College Conference'!$B$1:$Z$1000 , 6,False),0)</f>
        <v>3</v>
      </c>
      <c r="J310" s="2">
        <f>IFERROR(vlookup(G310,'College Conference'!$B$1:$Z$1000 , 6,False),0)</f>
        <v>3</v>
      </c>
      <c r="K310" s="2">
        <f>IFERROR(vlookup(G310,'College Conference'!$B$1:$Z$1000 , 7,False),0)</f>
        <v>15</v>
      </c>
    </row>
    <row r="311">
      <c r="A311" s="3" t="s">
        <v>1538</v>
      </c>
      <c r="B311" s="3">
        <v>0.94</v>
      </c>
      <c r="C311" s="3" t="s">
        <v>78</v>
      </c>
      <c r="D311" s="4">
        <v>45444.0</v>
      </c>
      <c r="E311" s="2">
        <v>198.0</v>
      </c>
      <c r="F311" s="3" t="s">
        <v>372</v>
      </c>
      <c r="G311" s="3" t="s">
        <v>318</v>
      </c>
      <c r="H311" s="3">
        <v>1.0</v>
      </c>
      <c r="I311" s="2">
        <f>IFERROR(vlookup(F311,'College Conference'!$B$1:$Z$1000 , 6,False),0)</f>
        <v>3</v>
      </c>
      <c r="J311" s="2">
        <f>IFERROR(vlookup(G311,'College Conference'!$B$1:$Z$1000 , 6,False),0)</f>
        <v>3</v>
      </c>
      <c r="K311" s="2">
        <f>IFERROR(vlookup(G311,'College Conference'!$B$1:$Z$1000 , 7,False),0)</f>
        <v>12</v>
      </c>
    </row>
    <row r="312">
      <c r="A312" s="3" t="s">
        <v>1552</v>
      </c>
      <c r="B312" s="3">
        <v>0.86</v>
      </c>
      <c r="C312" s="3" t="s">
        <v>78</v>
      </c>
      <c r="D312" s="4">
        <v>45449.0</v>
      </c>
      <c r="E312" s="2">
        <v>250.0</v>
      </c>
      <c r="F312" s="3" t="s">
        <v>295</v>
      </c>
      <c r="G312" s="3" t="s">
        <v>322</v>
      </c>
      <c r="H312" s="3">
        <v>1.0</v>
      </c>
      <c r="I312" s="2">
        <f>IFERROR(vlookup(F312,'College Conference'!$B$1:$Z$1000 , 6,False),0)</f>
        <v>3</v>
      </c>
      <c r="J312" s="2">
        <f>IFERROR(vlookup(G312,'College Conference'!$B$1:$Z$1000 , 6,False),0)</f>
        <v>3</v>
      </c>
      <c r="K312" s="2">
        <f>IFERROR(vlookup(G312,'College Conference'!$B$1:$Z$1000 , 7,False),0)</f>
        <v>3</v>
      </c>
    </row>
    <row r="313">
      <c r="A313" s="3" t="s">
        <v>1614</v>
      </c>
      <c r="B313" s="3">
        <v>0.81</v>
      </c>
      <c r="C313" s="3" t="s">
        <v>78</v>
      </c>
      <c r="D313" s="2" t="s">
        <v>72</v>
      </c>
      <c r="E313" s="2">
        <v>200.0</v>
      </c>
      <c r="F313" s="3" t="s">
        <v>461</v>
      </c>
      <c r="G313" s="3" t="s">
        <v>298</v>
      </c>
      <c r="H313" s="3">
        <v>1.0</v>
      </c>
      <c r="I313" s="2">
        <f>IFERROR(vlookup(F313,'College Conference'!$B$1:$Z$1000 , 6,False),0)</f>
        <v>4</v>
      </c>
      <c r="J313" s="2">
        <f>IFERROR(vlookup(G313,'College Conference'!$B$1:$Z$1000 , 6,False),0)</f>
        <v>3</v>
      </c>
      <c r="K313" s="2">
        <f>IFERROR(vlookup(G313,'College Conference'!$B$1:$Z$1000 , 7,False),0)</f>
        <v>13</v>
      </c>
    </row>
    <row r="314">
      <c r="A314" s="3" t="s">
        <v>1513</v>
      </c>
      <c r="B314" s="3">
        <v>0.81</v>
      </c>
      <c r="C314" s="3" t="s">
        <v>78</v>
      </c>
      <c r="D314" s="2" t="s">
        <v>72</v>
      </c>
      <c r="E314" s="2">
        <v>198.0</v>
      </c>
      <c r="F314" s="3" t="s">
        <v>448</v>
      </c>
      <c r="G314" s="3" t="s">
        <v>311</v>
      </c>
      <c r="H314" s="3">
        <v>1.0</v>
      </c>
      <c r="I314" s="2">
        <f>IFERROR(vlookup(F314,'College Conference'!$B$1:$Z$1000 , 6,False),0)</f>
        <v>4</v>
      </c>
      <c r="J314" s="2">
        <f>IFERROR(vlookup(G314,'College Conference'!$B$1:$Z$1000 , 6,False),0)</f>
        <v>3</v>
      </c>
      <c r="K314" s="2">
        <f>IFERROR(vlookup(G314,'College Conference'!$B$1:$Z$1000 , 7,False),0)</f>
        <v>8</v>
      </c>
    </row>
    <row r="315">
      <c r="A315" s="3" t="s">
        <v>1639</v>
      </c>
      <c r="B315" s="3">
        <v>0.89</v>
      </c>
      <c r="C315" s="3" t="s">
        <v>78</v>
      </c>
      <c r="D315" s="4">
        <v>45445.0</v>
      </c>
      <c r="E315" s="2">
        <v>195.0</v>
      </c>
      <c r="F315" s="3" t="s">
        <v>532</v>
      </c>
      <c r="G315" s="3" t="s">
        <v>404</v>
      </c>
      <c r="H315" s="3">
        <v>1.0</v>
      </c>
      <c r="I315" s="2">
        <f>IFERROR(vlookup(F315,'College Conference'!$B$1:$Z$1000 , 6,False),0)</f>
        <v>5</v>
      </c>
      <c r="J315" s="2">
        <f>IFERROR(vlookup(G315,'College Conference'!$B$1:$Z$1000 , 6,False),0)</f>
        <v>3</v>
      </c>
      <c r="K315" s="2">
        <f>IFERROR(vlookup(G315,'College Conference'!$B$1:$Z$1000 , 7,False),0)</f>
        <v>11</v>
      </c>
    </row>
    <row r="316">
      <c r="A316" s="3" t="s">
        <v>1651</v>
      </c>
      <c r="B316" s="3">
        <v>0.9</v>
      </c>
      <c r="C316" s="3" t="s">
        <v>78</v>
      </c>
      <c r="D316" s="4">
        <v>45446.0</v>
      </c>
      <c r="E316" s="2">
        <v>180.0</v>
      </c>
      <c r="F316" s="3" t="s">
        <v>527</v>
      </c>
      <c r="G316" s="3" t="s">
        <v>295</v>
      </c>
      <c r="H316" s="3">
        <v>1.0</v>
      </c>
      <c r="I316" s="2">
        <f>IFERROR(vlookup(F316,'College Conference'!$B$1:$Z$1000 , 6,False),0)</f>
        <v>5</v>
      </c>
      <c r="J316" s="2">
        <f>IFERROR(vlookup(G316,'College Conference'!$B$1:$Z$1000 , 6,False),0)</f>
        <v>3</v>
      </c>
      <c r="K316" s="2">
        <f>IFERROR(vlookup(G316,'College Conference'!$B$1:$Z$1000 , 7,False),0)</f>
        <v>7</v>
      </c>
    </row>
    <row r="317">
      <c r="A317" s="3" t="s">
        <v>1661</v>
      </c>
      <c r="B317" s="3">
        <v>0.92</v>
      </c>
      <c r="C317" s="3" t="s">
        <v>78</v>
      </c>
      <c r="D317" s="4">
        <v>45423.0</v>
      </c>
      <c r="E317" s="2">
        <v>186.0</v>
      </c>
      <c r="F317" s="3" t="s">
        <v>510</v>
      </c>
      <c r="G317" s="3" t="s">
        <v>372</v>
      </c>
      <c r="H317" s="3">
        <v>1.0</v>
      </c>
      <c r="I317" s="2">
        <f>IFERROR(vlookup(F317,'College Conference'!$B$1:$Z$1000 , 6,False),0)</f>
        <v>5</v>
      </c>
      <c r="J317" s="2">
        <f>IFERROR(vlookup(G317,'College Conference'!$B$1:$Z$1000 , 6,False),0)</f>
        <v>3</v>
      </c>
      <c r="K317" s="2">
        <f>IFERROR(vlookup(G317,'College Conference'!$B$1:$Z$1000 , 7,False),0)</f>
        <v>10</v>
      </c>
    </row>
    <row r="318">
      <c r="A318" s="3" t="s">
        <v>1665</v>
      </c>
      <c r="B318" s="3">
        <v>0.86</v>
      </c>
      <c r="C318" s="3" t="s">
        <v>78</v>
      </c>
      <c r="D318" s="2" t="s">
        <v>72</v>
      </c>
      <c r="E318" s="2">
        <v>180.0</v>
      </c>
      <c r="F318" s="3" t="s">
        <v>564</v>
      </c>
      <c r="G318" s="3" t="s">
        <v>301</v>
      </c>
      <c r="H318" s="3">
        <v>1.0</v>
      </c>
      <c r="I318" s="2">
        <f>IFERROR(vlookup(F318,'College Conference'!$B$1:$Z$1000 , 6,False),0)</f>
        <v>5</v>
      </c>
      <c r="J318" s="2">
        <f>IFERROR(vlookup(G318,'College Conference'!$B$1:$Z$1000 , 6,False),0)</f>
        <v>3</v>
      </c>
      <c r="K318" s="2">
        <f>IFERROR(vlookup(G318,'College Conference'!$B$1:$Z$1000 , 7,False),0)</f>
        <v>16</v>
      </c>
    </row>
    <row r="319">
      <c r="A319" s="3" t="s">
        <v>1724</v>
      </c>
      <c r="B319" s="3">
        <v>0.9</v>
      </c>
      <c r="C319" s="3" t="s">
        <v>78</v>
      </c>
      <c r="D319" s="4">
        <v>45446.0</v>
      </c>
      <c r="E319" s="2">
        <v>194.0</v>
      </c>
      <c r="F319" s="3" t="s">
        <v>714</v>
      </c>
      <c r="G319" s="3" t="s">
        <v>289</v>
      </c>
      <c r="H319" s="3">
        <v>1.0</v>
      </c>
      <c r="I319" s="2">
        <f>IFERROR(vlookup(F319,'College Conference'!$B$1:$Z$1000 , 6,False),0)</f>
        <v>7</v>
      </c>
      <c r="J319" s="2">
        <f>IFERROR(vlookup(G319,'College Conference'!$B$1:$Z$1000 , 6,False),0)</f>
        <v>3</v>
      </c>
      <c r="K319" s="2">
        <f>IFERROR(vlookup(G319,'College Conference'!$B$1:$Z$1000 , 7,False),0)</f>
        <v>9</v>
      </c>
    </row>
    <row r="320">
      <c r="A320" s="3" t="s">
        <v>1739</v>
      </c>
      <c r="B320" s="3">
        <v>0.94</v>
      </c>
      <c r="C320" s="3" t="s">
        <v>78</v>
      </c>
      <c r="D320" s="4">
        <v>45444.0</v>
      </c>
      <c r="E320" s="2">
        <v>215.0</v>
      </c>
      <c r="F320" s="3" t="s">
        <v>708</v>
      </c>
      <c r="G320" s="3" t="s">
        <v>306</v>
      </c>
      <c r="H320" s="3">
        <v>1.0</v>
      </c>
      <c r="I320" s="2">
        <f>IFERROR(vlookup(F320,'College Conference'!$B$1:$Z$1000 , 6,False),0)</f>
        <v>7</v>
      </c>
      <c r="J320" s="2">
        <f>IFERROR(vlookup(G320,'College Conference'!$B$1:$Z$1000 , 6,False),0)</f>
        <v>3</v>
      </c>
      <c r="K320" s="2">
        <f>IFERROR(vlookup(G320,'College Conference'!$B$1:$Z$1000 , 7,False),0)</f>
        <v>6</v>
      </c>
    </row>
    <row r="321">
      <c r="A321" s="3" t="s">
        <v>1740</v>
      </c>
      <c r="B321" s="3">
        <v>0.88</v>
      </c>
      <c r="C321" s="3" t="s">
        <v>78</v>
      </c>
      <c r="D321" s="4">
        <v>45444.0</v>
      </c>
      <c r="E321" s="2">
        <v>225.0</v>
      </c>
      <c r="F321" s="3" t="s">
        <v>701</v>
      </c>
      <c r="G321" s="3" t="s">
        <v>400</v>
      </c>
      <c r="H321" s="3">
        <v>1.0</v>
      </c>
      <c r="I321" s="2">
        <f>IFERROR(vlookup(F321,'College Conference'!$B$1:$Z$1000 , 6,False),0)</f>
        <v>7</v>
      </c>
      <c r="J321" s="2">
        <f>IFERROR(vlookup(G321,'College Conference'!$B$1:$Z$1000 , 6,False),0)</f>
        <v>3</v>
      </c>
      <c r="K321" s="2">
        <f>IFERROR(vlookup(G321,'College Conference'!$B$1:$Z$1000 , 7,False),0)</f>
        <v>2</v>
      </c>
    </row>
    <row r="322">
      <c r="A322" s="3" t="s">
        <v>1745</v>
      </c>
      <c r="B322" s="3">
        <v>0.87</v>
      </c>
      <c r="C322" s="3" t="s">
        <v>78</v>
      </c>
      <c r="D322" s="4">
        <v>45449.0</v>
      </c>
      <c r="E322" s="2">
        <v>200.0</v>
      </c>
      <c r="F322" s="3" t="s">
        <v>736</v>
      </c>
      <c r="G322" s="3" t="s">
        <v>372</v>
      </c>
      <c r="H322" s="3">
        <v>1.0</v>
      </c>
      <c r="I322" s="2">
        <f>IFERROR(vlookup(F322,'College Conference'!$B$1:$Z$1000 , 6,False),0)</f>
        <v>7</v>
      </c>
      <c r="J322" s="2">
        <f>IFERROR(vlookup(G322,'College Conference'!$B$1:$Z$1000 , 6,False),0)</f>
        <v>3</v>
      </c>
      <c r="K322" s="2">
        <f>IFERROR(vlookup(G322,'College Conference'!$B$1:$Z$1000 , 7,False),0)</f>
        <v>10</v>
      </c>
    </row>
    <row r="323">
      <c r="A323" s="3" t="s">
        <v>1791</v>
      </c>
      <c r="B323" s="3">
        <v>0.87</v>
      </c>
      <c r="C323" s="3" t="s">
        <v>78</v>
      </c>
      <c r="D323" s="4">
        <v>45445.0</v>
      </c>
      <c r="E323" s="2">
        <v>170.0</v>
      </c>
      <c r="F323" s="3" t="s">
        <v>799</v>
      </c>
      <c r="G323" s="3" t="s">
        <v>322</v>
      </c>
      <c r="H323" s="3">
        <v>1.0</v>
      </c>
      <c r="I323" s="2">
        <f>IFERROR(vlookup(F323,'College Conference'!$B$1:$Z$1000 , 6,False),0)</f>
        <v>8</v>
      </c>
      <c r="J323" s="2">
        <f>IFERROR(vlookup(G323,'College Conference'!$B$1:$Z$1000 , 6,False),0)</f>
        <v>3</v>
      </c>
      <c r="K323" s="2">
        <f>IFERROR(vlookup(G323,'College Conference'!$B$1:$Z$1000 , 7,False),0)</f>
        <v>3</v>
      </c>
    </row>
    <row r="324">
      <c r="A324" s="3" t="s">
        <v>1813</v>
      </c>
      <c r="B324" s="3">
        <v>0.9</v>
      </c>
      <c r="C324" s="3" t="s">
        <v>78</v>
      </c>
      <c r="D324" s="4">
        <v>45446.0</v>
      </c>
      <c r="E324" s="2">
        <v>205.0</v>
      </c>
      <c r="F324" s="3" t="s">
        <v>1167</v>
      </c>
      <c r="G324" s="3" t="s">
        <v>348</v>
      </c>
      <c r="H324" s="3">
        <v>1.0</v>
      </c>
      <c r="I324" s="2">
        <f>IFERROR(vlookup(F324,'College Conference'!$B$1:$Z$1000 , 6,False),0)</f>
        <v>8</v>
      </c>
      <c r="J324" s="2">
        <f>IFERROR(vlookup(G324,'College Conference'!$B$1:$Z$1000 , 6,False),0)</f>
        <v>3</v>
      </c>
      <c r="K324" s="2">
        <f>IFERROR(vlookup(G324,'College Conference'!$B$1:$Z$1000 , 7,False),0)</f>
        <v>4</v>
      </c>
    </row>
    <row r="325">
      <c r="A325" s="3" t="s">
        <v>1824</v>
      </c>
      <c r="B325" s="3">
        <v>0.96</v>
      </c>
      <c r="C325" s="3" t="s">
        <v>78</v>
      </c>
      <c r="D325" s="4">
        <v>45446.0</v>
      </c>
      <c r="E325" s="2">
        <v>215.0</v>
      </c>
      <c r="F325" s="3" t="s">
        <v>811</v>
      </c>
      <c r="G325" s="3" t="s">
        <v>404</v>
      </c>
      <c r="H325" s="3">
        <v>1.0</v>
      </c>
      <c r="I325" s="2">
        <f>IFERROR(vlookup(F325,'College Conference'!$B$1:$Z$1000 , 6,False),0)</f>
        <v>8</v>
      </c>
      <c r="J325" s="2">
        <f>IFERROR(vlookup(G325,'College Conference'!$B$1:$Z$1000 , 6,False),0)</f>
        <v>3</v>
      </c>
      <c r="K325" s="2">
        <f>IFERROR(vlookup(G325,'College Conference'!$B$1:$Z$1000 , 7,False),0)</f>
        <v>11</v>
      </c>
    </row>
    <row r="326">
      <c r="A326" s="3" t="s">
        <v>1826</v>
      </c>
      <c r="B326" s="3">
        <v>0.86</v>
      </c>
      <c r="C326" s="3" t="s">
        <v>78</v>
      </c>
      <c r="D326" s="4">
        <v>45446.0</v>
      </c>
      <c r="E326" s="2">
        <v>197.0</v>
      </c>
      <c r="F326" s="3" t="s">
        <v>779</v>
      </c>
      <c r="G326" s="3" t="s">
        <v>306</v>
      </c>
      <c r="H326" s="3">
        <v>1.0</v>
      </c>
      <c r="I326" s="2">
        <f>IFERROR(vlookup(F326,'College Conference'!$B$1:$Z$1000 , 6,False),0)</f>
        <v>8</v>
      </c>
      <c r="J326" s="2">
        <f>IFERROR(vlookup(G326,'College Conference'!$B$1:$Z$1000 , 6,False),0)</f>
        <v>3</v>
      </c>
      <c r="K326" s="2">
        <f>IFERROR(vlookup(G326,'College Conference'!$B$1:$Z$1000 , 7,False),0)</f>
        <v>6</v>
      </c>
    </row>
    <row r="327">
      <c r="A327" s="3" t="s">
        <v>1832</v>
      </c>
      <c r="B327" s="3">
        <v>1.0</v>
      </c>
      <c r="C327" s="3" t="s">
        <v>78</v>
      </c>
      <c r="D327" s="4">
        <v>45446.0</v>
      </c>
      <c r="E327" s="2">
        <v>206.0</v>
      </c>
      <c r="F327" s="3" t="s">
        <v>843</v>
      </c>
      <c r="G327" s="3" t="s">
        <v>335</v>
      </c>
      <c r="H327" s="3">
        <v>1.0</v>
      </c>
      <c r="I327" s="2">
        <f>IFERROR(vlookup(F327,'College Conference'!$B$1:$Z$1000 , 6,False),0)</f>
        <v>8</v>
      </c>
      <c r="J327" s="2">
        <f>IFERROR(vlookup(G327,'College Conference'!$B$1:$Z$1000 , 6,False),0)</f>
        <v>3</v>
      </c>
      <c r="K327" s="2">
        <f>IFERROR(vlookup(G327,'College Conference'!$B$1:$Z$1000 , 7,False),0)</f>
        <v>14</v>
      </c>
    </row>
    <row r="328">
      <c r="A328" s="3" t="s">
        <v>1834</v>
      </c>
      <c r="B328" s="3">
        <v>0.88</v>
      </c>
      <c r="C328" s="3" t="s">
        <v>78</v>
      </c>
      <c r="D328" s="4">
        <v>45447.0</v>
      </c>
      <c r="E328" s="2">
        <v>210.0</v>
      </c>
      <c r="F328" s="3" t="s">
        <v>843</v>
      </c>
      <c r="G328" s="3" t="s">
        <v>348</v>
      </c>
      <c r="H328" s="3">
        <v>1.0</v>
      </c>
      <c r="I328" s="2">
        <f>IFERROR(vlookup(F328,'College Conference'!$B$1:$Z$1000 , 6,False),0)</f>
        <v>8</v>
      </c>
      <c r="J328" s="2">
        <f>IFERROR(vlookup(G328,'College Conference'!$B$1:$Z$1000 , 6,False),0)</f>
        <v>3</v>
      </c>
      <c r="K328" s="2">
        <f>IFERROR(vlookup(G328,'College Conference'!$B$1:$Z$1000 , 7,False),0)</f>
        <v>4</v>
      </c>
    </row>
    <row r="329">
      <c r="A329" s="3" t="s">
        <v>1838</v>
      </c>
      <c r="B329" s="3">
        <v>0.84</v>
      </c>
      <c r="C329" s="3" t="s">
        <v>78</v>
      </c>
      <c r="D329" s="4">
        <v>45448.0</v>
      </c>
      <c r="E329" s="2">
        <v>234.0</v>
      </c>
      <c r="F329" s="3" t="s">
        <v>830</v>
      </c>
      <c r="G329" s="3" t="s">
        <v>298</v>
      </c>
      <c r="H329" s="3">
        <v>1.0</v>
      </c>
      <c r="I329" s="2">
        <f>IFERROR(vlookup(F329,'College Conference'!$B$1:$Z$1000 , 6,False),0)</f>
        <v>8</v>
      </c>
      <c r="J329" s="2">
        <f>IFERROR(vlookup(G329,'College Conference'!$B$1:$Z$1000 , 6,False),0)</f>
        <v>3</v>
      </c>
      <c r="K329" s="2">
        <f>IFERROR(vlookup(G329,'College Conference'!$B$1:$Z$1000 , 7,False),0)</f>
        <v>13</v>
      </c>
    </row>
    <row r="330">
      <c r="A330" s="3" t="s">
        <v>1839</v>
      </c>
      <c r="B330" s="3">
        <v>0.84</v>
      </c>
      <c r="C330" s="3" t="s">
        <v>78</v>
      </c>
      <c r="D330" s="4">
        <v>45447.0</v>
      </c>
      <c r="E330" s="2">
        <v>222.0</v>
      </c>
      <c r="F330" s="3" t="s">
        <v>804</v>
      </c>
      <c r="G330" s="3" t="s">
        <v>306</v>
      </c>
      <c r="H330" s="3">
        <v>1.0</v>
      </c>
      <c r="I330" s="2">
        <f>IFERROR(vlookup(F330,'College Conference'!$B$1:$Z$1000 , 6,False),0)</f>
        <v>8</v>
      </c>
      <c r="J330" s="2">
        <f>IFERROR(vlookup(G330,'College Conference'!$B$1:$Z$1000 , 6,False),0)</f>
        <v>3</v>
      </c>
      <c r="K330" s="2">
        <f>IFERROR(vlookup(G330,'College Conference'!$B$1:$Z$1000 , 7,False),0)</f>
        <v>6</v>
      </c>
    </row>
    <row r="331">
      <c r="A331" s="3" t="s">
        <v>1882</v>
      </c>
      <c r="B331" s="3" t="s">
        <v>11</v>
      </c>
      <c r="C331" s="3" t="s">
        <v>78</v>
      </c>
      <c r="D331" s="4">
        <v>45447.0</v>
      </c>
      <c r="E331" s="2">
        <v>190.0</v>
      </c>
      <c r="F331" s="3" t="s">
        <v>896</v>
      </c>
      <c r="G331" s="3" t="s">
        <v>311</v>
      </c>
      <c r="H331" s="3">
        <v>1.0</v>
      </c>
      <c r="I331" s="2">
        <f>IFERROR(vlookup(F331,'College Conference'!$B$1:$Z$1000 , 6,False),0)</f>
        <v>9</v>
      </c>
      <c r="J331" s="2">
        <f>IFERROR(vlookup(G331,'College Conference'!$B$1:$Z$1000 , 6,False),0)</f>
        <v>3</v>
      </c>
      <c r="K331" s="2">
        <f>IFERROR(vlookup(G331,'College Conference'!$B$1:$Z$1000 , 7,False),0)</f>
        <v>8</v>
      </c>
    </row>
    <row r="332">
      <c r="A332" s="3" t="s">
        <v>1885</v>
      </c>
      <c r="B332" s="3">
        <v>0.88</v>
      </c>
      <c r="C332" s="3" t="s">
        <v>78</v>
      </c>
      <c r="D332" s="4">
        <v>45445.0</v>
      </c>
      <c r="E332" s="2">
        <v>205.0</v>
      </c>
      <c r="F332" s="3" t="s">
        <v>924</v>
      </c>
      <c r="G332" s="3" t="s">
        <v>325</v>
      </c>
      <c r="H332" s="3">
        <v>1.0</v>
      </c>
      <c r="I332" s="2">
        <f>IFERROR(vlookup(F332,'College Conference'!$B$1:$Z$1000 , 6,False),0)</f>
        <v>10</v>
      </c>
      <c r="J332" s="2">
        <f>IFERROR(vlookup(G332,'College Conference'!$B$1:$Z$1000 , 6,False),0)</f>
        <v>3</v>
      </c>
      <c r="K332" s="2">
        <f>IFERROR(vlookup(G332,'College Conference'!$B$1:$Z$1000 , 7,False),0)</f>
        <v>1</v>
      </c>
    </row>
    <row r="333">
      <c r="A333" s="3" t="s">
        <v>1397</v>
      </c>
      <c r="B333" s="3">
        <v>0.88</v>
      </c>
      <c r="C333" s="3" t="s">
        <v>22</v>
      </c>
      <c r="D333" s="4">
        <v>45421.0</v>
      </c>
      <c r="E333" s="2">
        <v>210.0</v>
      </c>
      <c r="F333" s="3" t="s">
        <v>1398</v>
      </c>
      <c r="G333" s="3" t="s">
        <v>318</v>
      </c>
      <c r="H333" s="3">
        <v>1.0</v>
      </c>
      <c r="I333" s="2">
        <f>IFERROR(vlookup(F333,'College Conference'!$B$1:$Z$1000 , 6,False),0)</f>
        <v>0</v>
      </c>
      <c r="J333" s="2">
        <f>IFERROR(vlookup(G333,'College Conference'!$B$1:$Z$1000 , 6,False),0)</f>
        <v>3</v>
      </c>
      <c r="K333" s="2">
        <f>IFERROR(vlookup(G333,'College Conference'!$B$1:$Z$1000 , 7,False),0)</f>
        <v>12</v>
      </c>
    </row>
    <row r="334">
      <c r="A334" s="3" t="s">
        <v>1411</v>
      </c>
      <c r="B334" s="3" t="s">
        <v>11</v>
      </c>
      <c r="C334" s="3" t="s">
        <v>22</v>
      </c>
      <c r="D334" s="4">
        <v>45421.0</v>
      </c>
      <c r="E334" s="2">
        <v>207.0</v>
      </c>
      <c r="F334" s="3" t="s">
        <v>1412</v>
      </c>
      <c r="G334" s="3" t="s">
        <v>289</v>
      </c>
      <c r="H334" s="3">
        <v>1.0</v>
      </c>
      <c r="I334" s="2">
        <f>IFERROR(vlookup(F334,'College Conference'!$B$1:$Z$1000 , 6,False),0)</f>
        <v>0</v>
      </c>
      <c r="J334" s="2">
        <f>IFERROR(vlookup(G334,'College Conference'!$B$1:$Z$1000 , 6,False),0)</f>
        <v>3</v>
      </c>
      <c r="K334" s="2">
        <f>IFERROR(vlookup(G334,'College Conference'!$B$1:$Z$1000 , 7,False),0)</f>
        <v>9</v>
      </c>
    </row>
    <row r="335">
      <c r="A335" s="3" t="s">
        <v>1425</v>
      </c>
      <c r="B335" s="3" t="s">
        <v>11</v>
      </c>
      <c r="C335" s="3" t="s">
        <v>22</v>
      </c>
      <c r="D335" s="4">
        <v>45419.0</v>
      </c>
      <c r="E335" s="2">
        <v>172.0</v>
      </c>
      <c r="F335" s="3" t="s">
        <v>1426</v>
      </c>
      <c r="G335" s="3" t="s">
        <v>372</v>
      </c>
      <c r="H335" s="3">
        <v>1.0</v>
      </c>
      <c r="I335" s="2">
        <f>IFERROR(vlookup(F335,'College Conference'!$B$1:$Z$1000 , 6,False),0)</f>
        <v>0</v>
      </c>
      <c r="J335" s="2">
        <f>IFERROR(vlookup(G335,'College Conference'!$B$1:$Z$1000 , 6,False),0)</f>
        <v>3</v>
      </c>
      <c r="K335" s="2">
        <f>IFERROR(vlookup(G335,'College Conference'!$B$1:$Z$1000 , 7,False),0)</f>
        <v>10</v>
      </c>
    </row>
    <row r="336">
      <c r="A336" s="3" t="s">
        <v>1148</v>
      </c>
      <c r="B336" s="3">
        <v>0.88</v>
      </c>
      <c r="C336" s="3" t="s">
        <v>22</v>
      </c>
      <c r="D336" s="2" t="s">
        <v>72</v>
      </c>
      <c r="E336" s="2">
        <v>225.0</v>
      </c>
      <c r="F336" s="3" t="s">
        <v>976</v>
      </c>
      <c r="G336" s="3" t="s">
        <v>320</v>
      </c>
      <c r="H336" s="3">
        <v>1.0</v>
      </c>
      <c r="I336" s="2">
        <f>IFERROR(vlookup(F336,'College Conference'!$B$1:$Z$1000 , 6,False),0)</f>
        <v>1</v>
      </c>
      <c r="J336" s="2">
        <f>IFERROR(vlookup(G336,'College Conference'!$B$1:$Z$1000 , 6,False),0)</f>
        <v>3</v>
      </c>
      <c r="K336" s="2">
        <f>IFERROR(vlookup(G336,'College Conference'!$B$1:$Z$1000 , 7,False),0)</f>
        <v>15</v>
      </c>
    </row>
    <row r="337">
      <c r="A337" s="3" t="s">
        <v>1461</v>
      </c>
      <c r="B337" s="3">
        <v>0.83</v>
      </c>
      <c r="C337" s="3" t="s">
        <v>22</v>
      </c>
      <c r="D337" s="4">
        <v>45444.0</v>
      </c>
      <c r="E337" s="2">
        <v>195.0</v>
      </c>
      <c r="F337" s="3" t="s">
        <v>240</v>
      </c>
      <c r="G337" s="3" t="s">
        <v>322</v>
      </c>
      <c r="H337" s="3">
        <v>1.0</v>
      </c>
      <c r="I337" s="2">
        <f>IFERROR(vlookup(F337,'College Conference'!$B$1:$Z$1000 , 6,False),0)</f>
        <v>2</v>
      </c>
      <c r="J337" s="2">
        <f>IFERROR(vlookup(G337,'College Conference'!$B$1:$Z$1000 , 6,False),0)</f>
        <v>3</v>
      </c>
      <c r="K337" s="2">
        <f>IFERROR(vlookup(G337,'College Conference'!$B$1:$Z$1000 , 7,False),0)</f>
        <v>3</v>
      </c>
    </row>
    <row r="338">
      <c r="A338" s="3" t="s">
        <v>1500</v>
      </c>
      <c r="B338" s="3">
        <v>0.87</v>
      </c>
      <c r="C338" s="3" t="s">
        <v>22</v>
      </c>
      <c r="D338" s="4">
        <v>45445.0</v>
      </c>
      <c r="E338" s="2">
        <v>220.0</v>
      </c>
      <c r="F338" s="3" t="s">
        <v>298</v>
      </c>
      <c r="G338" s="3" t="s">
        <v>292</v>
      </c>
      <c r="H338" s="3">
        <v>1.0</v>
      </c>
      <c r="I338" s="2">
        <f>IFERROR(vlookup(F338,'College Conference'!$B$1:$Z$1000 , 6,False),0)</f>
        <v>3</v>
      </c>
      <c r="J338" s="2">
        <f>IFERROR(vlookup(G338,'College Conference'!$B$1:$Z$1000 , 6,False),0)</f>
        <v>3</v>
      </c>
      <c r="K338" s="2">
        <f>IFERROR(vlookup(G338,'College Conference'!$B$1:$Z$1000 , 7,False),0)</f>
        <v>5</v>
      </c>
    </row>
    <row r="339">
      <c r="A339" s="3" t="s">
        <v>1501</v>
      </c>
      <c r="B339" s="3">
        <v>0.9</v>
      </c>
      <c r="C339" s="3" t="s">
        <v>22</v>
      </c>
      <c r="D339" s="4">
        <v>45421.0</v>
      </c>
      <c r="E339" s="2">
        <v>210.0</v>
      </c>
      <c r="F339" s="3" t="s">
        <v>301</v>
      </c>
      <c r="G339" s="3" t="s">
        <v>306</v>
      </c>
      <c r="H339" s="3">
        <v>1.0</v>
      </c>
      <c r="I339" s="2">
        <f>IFERROR(vlookup(F339,'College Conference'!$B$1:$Z$1000 , 6,False),0)</f>
        <v>3</v>
      </c>
      <c r="J339" s="2">
        <f>IFERROR(vlookup(G339,'College Conference'!$B$1:$Z$1000 , 6,False),0)</f>
        <v>3</v>
      </c>
      <c r="K339" s="2">
        <f>IFERROR(vlookup(G339,'College Conference'!$B$1:$Z$1000 , 7,False),0)</f>
        <v>6</v>
      </c>
    </row>
    <row r="340">
      <c r="A340" s="3" t="s">
        <v>1522</v>
      </c>
      <c r="B340" s="3">
        <v>0.89</v>
      </c>
      <c r="C340" s="3" t="s">
        <v>22</v>
      </c>
      <c r="D340" s="4">
        <v>45444.0</v>
      </c>
      <c r="E340" s="2">
        <v>195.0</v>
      </c>
      <c r="F340" s="3" t="s">
        <v>292</v>
      </c>
      <c r="G340" s="3" t="s">
        <v>318</v>
      </c>
      <c r="H340" s="3">
        <v>1.0</v>
      </c>
      <c r="I340" s="2">
        <f>IFERROR(vlookup(F340,'College Conference'!$B$1:$Z$1000 , 6,False),0)</f>
        <v>3</v>
      </c>
      <c r="J340" s="2">
        <f>IFERROR(vlookup(G340,'College Conference'!$B$1:$Z$1000 , 6,False),0)</f>
        <v>3</v>
      </c>
      <c r="K340" s="2">
        <f>IFERROR(vlookup(G340,'College Conference'!$B$1:$Z$1000 , 7,False),0)</f>
        <v>12</v>
      </c>
    </row>
    <row r="341">
      <c r="A341" s="3" t="s">
        <v>1530</v>
      </c>
      <c r="B341" s="3">
        <v>0.9</v>
      </c>
      <c r="C341" s="3" t="s">
        <v>22</v>
      </c>
      <c r="D341" s="4">
        <v>45448.0</v>
      </c>
      <c r="E341" s="2">
        <v>227.0</v>
      </c>
      <c r="F341" s="3" t="s">
        <v>298</v>
      </c>
      <c r="G341" s="3" t="s">
        <v>306</v>
      </c>
      <c r="H341" s="3">
        <v>1.0</v>
      </c>
      <c r="I341" s="2">
        <f>IFERROR(vlookup(F341,'College Conference'!$B$1:$Z$1000 , 6,False),0)</f>
        <v>3</v>
      </c>
      <c r="J341" s="2">
        <f>IFERROR(vlookup(G341,'College Conference'!$B$1:$Z$1000 , 6,False),0)</f>
        <v>3</v>
      </c>
      <c r="K341" s="2">
        <f>IFERROR(vlookup(G341,'College Conference'!$B$1:$Z$1000 , 7,False),0)</f>
        <v>6</v>
      </c>
    </row>
    <row r="342">
      <c r="A342" s="3" t="s">
        <v>1546</v>
      </c>
      <c r="B342" s="3">
        <v>0.93</v>
      </c>
      <c r="C342" s="3" t="s">
        <v>22</v>
      </c>
      <c r="D342" s="4">
        <v>45423.0</v>
      </c>
      <c r="E342" s="2">
        <v>193.0</v>
      </c>
      <c r="F342" s="3" t="s">
        <v>372</v>
      </c>
      <c r="G342" s="3" t="s">
        <v>295</v>
      </c>
      <c r="H342" s="3">
        <v>1.0</v>
      </c>
      <c r="I342" s="2">
        <f>IFERROR(vlookup(F342,'College Conference'!$B$1:$Z$1000 , 6,False),0)</f>
        <v>3</v>
      </c>
      <c r="J342" s="2">
        <f>IFERROR(vlookup(G342,'College Conference'!$B$1:$Z$1000 , 6,False),0)</f>
        <v>3</v>
      </c>
      <c r="K342" s="2">
        <f>IFERROR(vlookup(G342,'College Conference'!$B$1:$Z$1000 , 7,False),0)</f>
        <v>7</v>
      </c>
    </row>
    <row r="343">
      <c r="A343" s="3" t="s">
        <v>1546</v>
      </c>
      <c r="B343" s="3">
        <v>0.87</v>
      </c>
      <c r="C343" s="3" t="s">
        <v>22</v>
      </c>
      <c r="D343" s="4">
        <v>45423.0</v>
      </c>
      <c r="E343" s="2">
        <v>193.0</v>
      </c>
      <c r="F343" s="3" t="s">
        <v>295</v>
      </c>
      <c r="G343" s="3" t="s">
        <v>372</v>
      </c>
      <c r="H343" s="3">
        <v>1.0</v>
      </c>
      <c r="I343" s="2">
        <f>IFERROR(vlookup(F343,'College Conference'!$B$1:$Z$1000 , 6,False),0)</f>
        <v>3</v>
      </c>
      <c r="J343" s="2">
        <f>IFERROR(vlookup(G343,'College Conference'!$B$1:$Z$1000 , 6,False),0)</f>
        <v>3</v>
      </c>
      <c r="K343" s="2">
        <f>IFERROR(vlookup(G343,'College Conference'!$B$1:$Z$1000 , 7,False),0)</f>
        <v>10</v>
      </c>
    </row>
    <row r="344">
      <c r="A344" s="3" t="s">
        <v>1551</v>
      </c>
      <c r="B344" s="3">
        <v>0.86</v>
      </c>
      <c r="C344" s="3" t="s">
        <v>22</v>
      </c>
      <c r="D344" s="4">
        <v>45421.0</v>
      </c>
      <c r="E344" s="2">
        <v>184.0</v>
      </c>
      <c r="F344" s="3" t="s">
        <v>325</v>
      </c>
      <c r="G344" s="3" t="s">
        <v>335</v>
      </c>
      <c r="H344" s="3">
        <v>1.0</v>
      </c>
      <c r="I344" s="2">
        <f>IFERROR(vlookup(F344,'College Conference'!$B$1:$Z$1000 , 6,False),0)</f>
        <v>3</v>
      </c>
      <c r="J344" s="2">
        <f>IFERROR(vlookup(G344,'College Conference'!$B$1:$Z$1000 , 6,False),0)</f>
        <v>3</v>
      </c>
      <c r="K344" s="2">
        <f>IFERROR(vlookup(G344,'College Conference'!$B$1:$Z$1000 , 7,False),0)</f>
        <v>14</v>
      </c>
    </row>
    <row r="345">
      <c r="A345" s="3" t="s">
        <v>1565</v>
      </c>
      <c r="B345" s="3">
        <v>0.97</v>
      </c>
      <c r="C345" s="3" t="s">
        <v>22</v>
      </c>
      <c r="D345" s="4">
        <v>45422.0</v>
      </c>
      <c r="E345" s="2">
        <v>205.0</v>
      </c>
      <c r="F345" s="3" t="s">
        <v>298</v>
      </c>
      <c r="G345" s="3" t="s">
        <v>372</v>
      </c>
      <c r="H345" s="3">
        <v>1.0</v>
      </c>
      <c r="I345" s="2">
        <f>IFERROR(vlookup(F345,'College Conference'!$B$1:$Z$1000 , 6,False),0)</f>
        <v>3</v>
      </c>
      <c r="J345" s="2">
        <f>IFERROR(vlookup(G345,'College Conference'!$B$1:$Z$1000 , 6,False),0)</f>
        <v>3</v>
      </c>
      <c r="K345" s="2">
        <f>IFERROR(vlookup(G345,'College Conference'!$B$1:$Z$1000 , 7,False),0)</f>
        <v>10</v>
      </c>
    </row>
    <row r="346">
      <c r="A346" s="3" t="s">
        <v>1609</v>
      </c>
      <c r="B346" s="3">
        <v>0.9</v>
      </c>
      <c r="C346" s="3" t="s">
        <v>22</v>
      </c>
      <c r="D346" s="4">
        <v>45422.0</v>
      </c>
      <c r="E346" s="2">
        <v>184.0</v>
      </c>
      <c r="F346" s="3" t="s">
        <v>480</v>
      </c>
      <c r="G346" s="3" t="s">
        <v>348</v>
      </c>
      <c r="H346" s="3">
        <v>1.0</v>
      </c>
      <c r="I346" s="2">
        <f>IFERROR(vlookup(F346,'College Conference'!$B$1:$Z$1000 , 6,False),0)</f>
        <v>4</v>
      </c>
      <c r="J346" s="2">
        <f>IFERROR(vlookup(G346,'College Conference'!$B$1:$Z$1000 , 6,False),0)</f>
        <v>3</v>
      </c>
      <c r="K346" s="2">
        <f>IFERROR(vlookup(G346,'College Conference'!$B$1:$Z$1000 , 7,False),0)</f>
        <v>4</v>
      </c>
    </row>
    <row r="347">
      <c r="A347" s="3" t="s">
        <v>1645</v>
      </c>
      <c r="B347" s="3">
        <v>0.84</v>
      </c>
      <c r="C347" s="3" t="s">
        <v>22</v>
      </c>
      <c r="D347" s="4">
        <v>45422.0</v>
      </c>
      <c r="E347" s="2">
        <v>194.0</v>
      </c>
      <c r="F347" s="3" t="s">
        <v>525</v>
      </c>
      <c r="G347" s="3" t="s">
        <v>298</v>
      </c>
      <c r="H347" s="3">
        <v>1.0</v>
      </c>
      <c r="I347" s="2">
        <f>IFERROR(vlookup(F347,'College Conference'!$B$1:$Z$1000 , 6,False),0)</f>
        <v>5</v>
      </c>
      <c r="J347" s="2">
        <f>IFERROR(vlookup(G347,'College Conference'!$B$1:$Z$1000 , 6,False),0)</f>
        <v>3</v>
      </c>
      <c r="K347" s="2">
        <f>IFERROR(vlookup(G347,'College Conference'!$B$1:$Z$1000 , 7,False),0)</f>
        <v>13</v>
      </c>
    </row>
    <row r="348">
      <c r="A348" s="3" t="s">
        <v>1659</v>
      </c>
      <c r="B348" s="3">
        <v>0.95</v>
      </c>
      <c r="C348" s="3" t="s">
        <v>22</v>
      </c>
      <c r="D348" s="4">
        <v>45423.0</v>
      </c>
      <c r="E348" s="2">
        <v>212.0</v>
      </c>
      <c r="F348" s="3" t="s">
        <v>564</v>
      </c>
      <c r="G348" s="3" t="s">
        <v>404</v>
      </c>
      <c r="H348" s="3">
        <v>1.0</v>
      </c>
      <c r="I348" s="2">
        <f>IFERROR(vlookup(F348,'College Conference'!$B$1:$Z$1000 , 6,False),0)</f>
        <v>5</v>
      </c>
      <c r="J348" s="2">
        <f>IFERROR(vlookup(G348,'College Conference'!$B$1:$Z$1000 , 6,False),0)</f>
        <v>3</v>
      </c>
      <c r="K348" s="2">
        <f>IFERROR(vlookup(G348,'College Conference'!$B$1:$Z$1000 , 7,False),0)</f>
        <v>11</v>
      </c>
    </row>
    <row r="349">
      <c r="A349" s="3" t="s">
        <v>1679</v>
      </c>
      <c r="B349" s="3">
        <v>0.86</v>
      </c>
      <c r="C349" s="3" t="s">
        <v>22</v>
      </c>
      <c r="D349" s="4">
        <v>45420.0</v>
      </c>
      <c r="E349" s="2">
        <v>181.0</v>
      </c>
      <c r="F349" s="3" t="s">
        <v>527</v>
      </c>
      <c r="G349" s="3" t="s">
        <v>400</v>
      </c>
      <c r="H349" s="3">
        <v>1.0</v>
      </c>
      <c r="I349" s="2">
        <f>IFERROR(vlookup(F349,'College Conference'!$B$1:$Z$1000 , 6,False),0)</f>
        <v>5</v>
      </c>
      <c r="J349" s="2">
        <f>IFERROR(vlookup(G349,'College Conference'!$B$1:$Z$1000 , 6,False),0)</f>
        <v>3</v>
      </c>
      <c r="K349" s="2">
        <f>IFERROR(vlookup(G349,'College Conference'!$B$1:$Z$1000 , 7,False),0)</f>
        <v>2</v>
      </c>
    </row>
    <row r="350">
      <c r="A350" s="3" t="s">
        <v>1691</v>
      </c>
      <c r="B350" s="3">
        <v>0.86</v>
      </c>
      <c r="C350" s="3" t="s">
        <v>22</v>
      </c>
      <c r="D350" s="4">
        <v>45444.0</v>
      </c>
      <c r="E350" s="2">
        <v>240.0</v>
      </c>
      <c r="F350" s="3" t="s">
        <v>626</v>
      </c>
      <c r="G350" s="3" t="s">
        <v>320</v>
      </c>
      <c r="H350" s="3">
        <v>1.0</v>
      </c>
      <c r="I350" s="2">
        <f>IFERROR(vlookup(F350,'College Conference'!$B$1:$Z$1000 , 6,False),0)</f>
        <v>6</v>
      </c>
      <c r="J350" s="2">
        <f>IFERROR(vlookup(G350,'College Conference'!$B$1:$Z$1000 , 6,False),0)</f>
        <v>3</v>
      </c>
      <c r="K350" s="2">
        <f>IFERROR(vlookup(G350,'College Conference'!$B$1:$Z$1000 , 7,False),0)</f>
        <v>15</v>
      </c>
    </row>
    <row r="351">
      <c r="A351" s="3" t="s">
        <v>1693</v>
      </c>
      <c r="B351" s="3">
        <v>0.87</v>
      </c>
      <c r="C351" s="3" t="s">
        <v>22</v>
      </c>
      <c r="D351" s="4">
        <v>45423.0</v>
      </c>
      <c r="E351" s="2">
        <v>220.0</v>
      </c>
      <c r="F351" s="3" t="s">
        <v>646</v>
      </c>
      <c r="G351" s="3" t="s">
        <v>348</v>
      </c>
      <c r="H351" s="3">
        <v>1.0</v>
      </c>
      <c r="I351" s="2">
        <f>IFERROR(vlookup(F351,'College Conference'!$B$1:$Z$1000 , 6,False),0)</f>
        <v>6</v>
      </c>
      <c r="J351" s="2">
        <f>IFERROR(vlookup(G351,'College Conference'!$B$1:$Z$1000 , 6,False),0)</f>
        <v>3</v>
      </c>
      <c r="K351" s="2">
        <f>IFERROR(vlookup(G351,'College Conference'!$B$1:$Z$1000 , 7,False),0)</f>
        <v>4</v>
      </c>
    </row>
    <row r="352">
      <c r="A352" s="3" t="s">
        <v>1695</v>
      </c>
      <c r="B352" s="3">
        <v>0.91</v>
      </c>
      <c r="C352" s="3" t="s">
        <v>22</v>
      </c>
      <c r="D352" s="4">
        <v>45420.0</v>
      </c>
      <c r="E352" s="2">
        <v>165.0</v>
      </c>
      <c r="F352" s="3" t="s">
        <v>643</v>
      </c>
      <c r="G352" s="3" t="s">
        <v>322</v>
      </c>
      <c r="H352" s="3">
        <v>1.0</v>
      </c>
      <c r="I352" s="2">
        <f>IFERROR(vlookup(F352,'College Conference'!$B$1:$Z$1000 , 6,False),0)</f>
        <v>6</v>
      </c>
      <c r="J352" s="2">
        <f>IFERROR(vlookup(G352,'College Conference'!$B$1:$Z$1000 , 6,False),0)</f>
        <v>3</v>
      </c>
      <c r="K352" s="2">
        <f>IFERROR(vlookup(G352,'College Conference'!$B$1:$Z$1000 , 7,False),0)</f>
        <v>3</v>
      </c>
    </row>
    <row r="353">
      <c r="A353" s="3" t="s">
        <v>1696</v>
      </c>
      <c r="B353" s="3" t="s">
        <v>11</v>
      </c>
      <c r="C353" s="3" t="s">
        <v>22</v>
      </c>
      <c r="D353" s="4">
        <v>45422.0</v>
      </c>
      <c r="E353" s="2">
        <v>206.0</v>
      </c>
      <c r="F353" s="3" t="s">
        <v>615</v>
      </c>
      <c r="G353" s="3" t="s">
        <v>320</v>
      </c>
      <c r="H353" s="3">
        <v>1.0</v>
      </c>
      <c r="I353" s="2">
        <f>IFERROR(vlookup(F353,'College Conference'!$B$1:$Z$1000 , 6,False),0)</f>
        <v>6</v>
      </c>
      <c r="J353" s="2">
        <f>IFERROR(vlookup(G353,'College Conference'!$B$1:$Z$1000 , 6,False),0)</f>
        <v>3</v>
      </c>
      <c r="K353" s="2">
        <f>IFERROR(vlookup(G353,'College Conference'!$B$1:$Z$1000 , 7,False),0)</f>
        <v>15</v>
      </c>
    </row>
    <row r="354">
      <c r="A354" s="3" t="s">
        <v>1501</v>
      </c>
      <c r="B354" s="3">
        <v>0.84</v>
      </c>
      <c r="C354" s="3" t="s">
        <v>22</v>
      </c>
      <c r="D354" s="4">
        <v>45421.0</v>
      </c>
      <c r="E354" s="2">
        <v>210.0</v>
      </c>
      <c r="F354" s="3" t="s">
        <v>631</v>
      </c>
      <c r="G354" s="3" t="s">
        <v>301</v>
      </c>
      <c r="H354" s="3">
        <v>1.0</v>
      </c>
      <c r="I354" s="2">
        <f>IFERROR(vlookup(F354,'College Conference'!$B$1:$Z$1000 , 6,False),0)</f>
        <v>6</v>
      </c>
      <c r="J354" s="2">
        <f>IFERROR(vlookup(G354,'College Conference'!$B$1:$Z$1000 , 6,False),0)</f>
        <v>3</v>
      </c>
      <c r="K354" s="2">
        <f>IFERROR(vlookup(G354,'College Conference'!$B$1:$Z$1000 , 7,False),0)</f>
        <v>16</v>
      </c>
    </row>
    <row r="355">
      <c r="A355" s="3" t="s">
        <v>1719</v>
      </c>
      <c r="B355" s="3">
        <v>0.9</v>
      </c>
      <c r="C355" s="3" t="s">
        <v>22</v>
      </c>
      <c r="D355" s="2" t="s">
        <v>72</v>
      </c>
      <c r="E355" s="2">
        <v>202.0</v>
      </c>
      <c r="F355" s="3" t="s">
        <v>708</v>
      </c>
      <c r="G355" s="3" t="s">
        <v>306</v>
      </c>
      <c r="H355" s="3">
        <v>1.0</v>
      </c>
      <c r="I355" s="2">
        <f>IFERROR(vlookup(F355,'College Conference'!$B$1:$Z$1000 , 6,False),0)</f>
        <v>7</v>
      </c>
      <c r="J355" s="2">
        <f>IFERROR(vlookup(G355,'College Conference'!$B$1:$Z$1000 , 6,False),0)</f>
        <v>3</v>
      </c>
      <c r="K355" s="2">
        <f>IFERROR(vlookup(G355,'College Conference'!$B$1:$Z$1000 , 7,False),0)</f>
        <v>6</v>
      </c>
    </row>
    <row r="356">
      <c r="A356" s="3" t="s">
        <v>1746</v>
      </c>
      <c r="B356" s="3">
        <v>0.88</v>
      </c>
      <c r="C356" s="3" t="s">
        <v>22</v>
      </c>
      <c r="D356" s="4">
        <v>45422.0</v>
      </c>
      <c r="E356" s="2">
        <v>185.0</v>
      </c>
      <c r="F356" s="3" t="s">
        <v>693</v>
      </c>
      <c r="G356" s="3" t="s">
        <v>404</v>
      </c>
      <c r="H356" s="3">
        <v>1.0</v>
      </c>
      <c r="I356" s="2">
        <f>IFERROR(vlookup(F356,'College Conference'!$B$1:$Z$1000 , 6,False),0)</f>
        <v>7</v>
      </c>
      <c r="J356" s="2">
        <f>IFERROR(vlookup(G356,'College Conference'!$B$1:$Z$1000 , 6,False),0)</f>
        <v>3</v>
      </c>
      <c r="K356" s="2">
        <f>IFERROR(vlookup(G356,'College Conference'!$B$1:$Z$1000 , 7,False),0)</f>
        <v>11</v>
      </c>
    </row>
    <row r="357">
      <c r="A357" s="3" t="s">
        <v>1751</v>
      </c>
      <c r="B357" s="3">
        <v>0.89</v>
      </c>
      <c r="C357" s="3" t="s">
        <v>22</v>
      </c>
      <c r="D357" s="4">
        <v>45420.0</v>
      </c>
      <c r="E357" s="2">
        <v>175.0</v>
      </c>
      <c r="F357" s="3" t="s">
        <v>1131</v>
      </c>
      <c r="G357" s="3" t="s">
        <v>289</v>
      </c>
      <c r="H357" s="3">
        <v>1.0</v>
      </c>
      <c r="I357" s="2">
        <f>IFERROR(vlookup(F357,'College Conference'!$B$1:$Z$1000 , 6,False),0)</f>
        <v>7</v>
      </c>
      <c r="J357" s="2">
        <f>IFERROR(vlookup(G357,'College Conference'!$B$1:$Z$1000 , 6,False),0)</f>
        <v>3</v>
      </c>
      <c r="K357" s="2">
        <f>IFERROR(vlookup(G357,'College Conference'!$B$1:$Z$1000 , 7,False),0)</f>
        <v>9</v>
      </c>
    </row>
    <row r="358">
      <c r="A358" s="3" t="s">
        <v>1753</v>
      </c>
      <c r="B358" s="3">
        <v>0.88</v>
      </c>
      <c r="C358" s="3" t="s">
        <v>22</v>
      </c>
      <c r="D358" s="4">
        <v>45422.0</v>
      </c>
      <c r="E358" s="2">
        <v>200.0</v>
      </c>
      <c r="F358" s="3" t="s">
        <v>695</v>
      </c>
      <c r="G358" s="3" t="s">
        <v>318</v>
      </c>
      <c r="H358" s="3">
        <v>1.0</v>
      </c>
      <c r="I358" s="2">
        <f>IFERROR(vlookup(F358,'College Conference'!$B$1:$Z$1000 , 6,False),0)</f>
        <v>7</v>
      </c>
      <c r="J358" s="2">
        <f>IFERROR(vlookup(G358,'College Conference'!$B$1:$Z$1000 , 6,False),0)</f>
        <v>3</v>
      </c>
      <c r="K358" s="2">
        <f>IFERROR(vlookup(G358,'College Conference'!$B$1:$Z$1000 , 7,False),0)</f>
        <v>12</v>
      </c>
    </row>
    <row r="359">
      <c r="A359" s="3" t="s">
        <v>1758</v>
      </c>
      <c r="B359" s="3">
        <v>0.82</v>
      </c>
      <c r="C359" s="3" t="s">
        <v>22</v>
      </c>
      <c r="D359" s="4">
        <v>45423.0</v>
      </c>
      <c r="E359" s="2">
        <v>190.0</v>
      </c>
      <c r="F359" s="3" t="s">
        <v>740</v>
      </c>
      <c r="G359" s="3" t="s">
        <v>301</v>
      </c>
      <c r="H359" s="3">
        <v>1.0</v>
      </c>
      <c r="I359" s="2">
        <f>IFERROR(vlookup(F359,'College Conference'!$B$1:$Z$1000 , 6,False),0)</f>
        <v>7</v>
      </c>
      <c r="J359" s="2">
        <f>IFERROR(vlookup(G359,'College Conference'!$B$1:$Z$1000 , 6,False),0)</f>
        <v>3</v>
      </c>
      <c r="K359" s="2">
        <f>IFERROR(vlookup(G359,'College Conference'!$B$1:$Z$1000 , 7,False),0)</f>
        <v>16</v>
      </c>
    </row>
    <row r="360">
      <c r="A360" s="3" t="s">
        <v>1761</v>
      </c>
      <c r="B360" s="3">
        <v>0.98</v>
      </c>
      <c r="C360" s="3" t="s">
        <v>22</v>
      </c>
      <c r="D360" s="4">
        <v>45421.0</v>
      </c>
      <c r="E360" s="2">
        <v>191.0</v>
      </c>
      <c r="F360" s="3" t="s">
        <v>711</v>
      </c>
      <c r="G360" s="3" t="s">
        <v>325</v>
      </c>
      <c r="H360" s="3">
        <v>1.0</v>
      </c>
      <c r="I360" s="2">
        <f>IFERROR(vlookup(F360,'College Conference'!$B$1:$Z$1000 , 6,False),0)</f>
        <v>7</v>
      </c>
      <c r="J360" s="2">
        <f>IFERROR(vlookup(G360,'College Conference'!$B$1:$Z$1000 , 6,False),0)</f>
        <v>3</v>
      </c>
      <c r="K360" s="2">
        <f>IFERROR(vlookup(G360,'College Conference'!$B$1:$Z$1000 , 7,False),0)</f>
        <v>1</v>
      </c>
    </row>
    <row r="361">
      <c r="A361" s="3" t="s">
        <v>1771</v>
      </c>
      <c r="B361" s="3">
        <v>0.94</v>
      </c>
      <c r="C361" s="3" t="s">
        <v>22</v>
      </c>
      <c r="D361" s="4">
        <v>45422.0</v>
      </c>
      <c r="E361" s="2">
        <v>190.0</v>
      </c>
      <c r="F361" s="3" t="s">
        <v>703</v>
      </c>
      <c r="G361" s="3" t="s">
        <v>348</v>
      </c>
      <c r="H361" s="3">
        <v>1.0</v>
      </c>
      <c r="I361" s="2">
        <f>IFERROR(vlookup(F361,'College Conference'!$B$1:$Z$1000 , 6,False),0)</f>
        <v>7</v>
      </c>
      <c r="J361" s="2">
        <f>IFERROR(vlookup(G361,'College Conference'!$B$1:$Z$1000 , 6,False),0)</f>
        <v>3</v>
      </c>
      <c r="K361" s="2">
        <f>IFERROR(vlookup(G361,'College Conference'!$B$1:$Z$1000 , 7,False),0)</f>
        <v>4</v>
      </c>
    </row>
    <row r="362">
      <c r="A362" s="3" t="s">
        <v>1269</v>
      </c>
      <c r="B362" s="3">
        <v>0.96</v>
      </c>
      <c r="C362" s="3" t="s">
        <v>22</v>
      </c>
      <c r="D362" s="2" t="s">
        <v>72</v>
      </c>
      <c r="E362" s="2">
        <v>190.0</v>
      </c>
      <c r="F362" s="3" t="s">
        <v>714</v>
      </c>
      <c r="G362" s="3" t="s">
        <v>348</v>
      </c>
      <c r="H362" s="3">
        <v>1.0</v>
      </c>
      <c r="I362" s="2">
        <f>IFERROR(vlookup(F362,'College Conference'!$B$1:$Z$1000 , 6,False),0)</f>
        <v>7</v>
      </c>
      <c r="J362" s="2">
        <f>IFERROR(vlookup(G362,'College Conference'!$B$1:$Z$1000 , 6,False),0)</f>
        <v>3</v>
      </c>
      <c r="K362" s="2">
        <f>IFERROR(vlookup(G362,'College Conference'!$B$1:$Z$1000 , 7,False),0)</f>
        <v>4</v>
      </c>
    </row>
    <row r="363">
      <c r="A363" s="3" t="s">
        <v>1781</v>
      </c>
      <c r="B363" s="3">
        <v>0.98</v>
      </c>
      <c r="C363" s="3" t="s">
        <v>22</v>
      </c>
      <c r="D363" s="4">
        <v>45423.0</v>
      </c>
      <c r="E363" s="2">
        <v>222.0</v>
      </c>
      <c r="F363" s="3" t="s">
        <v>703</v>
      </c>
      <c r="G363" s="3" t="s">
        <v>318</v>
      </c>
      <c r="H363" s="3">
        <v>1.0</v>
      </c>
      <c r="I363" s="2">
        <f>IFERROR(vlookup(F363,'College Conference'!$B$1:$Z$1000 , 6,False),0)</f>
        <v>7</v>
      </c>
      <c r="J363" s="2">
        <f>IFERROR(vlookup(G363,'College Conference'!$B$1:$Z$1000 , 6,False),0)</f>
        <v>3</v>
      </c>
      <c r="K363" s="2">
        <f>IFERROR(vlookup(G363,'College Conference'!$B$1:$Z$1000 , 7,False),0)</f>
        <v>12</v>
      </c>
    </row>
    <row r="364">
      <c r="A364" s="3" t="s">
        <v>1800</v>
      </c>
      <c r="B364" s="3">
        <v>0.89</v>
      </c>
      <c r="C364" s="3" t="s">
        <v>22</v>
      </c>
      <c r="D364" s="2" t="s">
        <v>72</v>
      </c>
      <c r="E364" s="2">
        <v>225.0</v>
      </c>
      <c r="F364" s="3" t="s">
        <v>804</v>
      </c>
      <c r="G364" s="3" t="s">
        <v>311</v>
      </c>
      <c r="H364" s="3">
        <v>1.0</v>
      </c>
      <c r="I364" s="2">
        <f>IFERROR(vlookup(F364,'College Conference'!$B$1:$Z$1000 , 6,False),0)</f>
        <v>8</v>
      </c>
      <c r="J364" s="2">
        <f>IFERROR(vlookup(G364,'College Conference'!$B$1:$Z$1000 , 6,False),0)</f>
        <v>3</v>
      </c>
      <c r="K364" s="2">
        <f>IFERROR(vlookup(G364,'College Conference'!$B$1:$Z$1000 , 7,False),0)</f>
        <v>8</v>
      </c>
    </row>
    <row r="365">
      <c r="A365" s="3" t="s">
        <v>1822</v>
      </c>
      <c r="B365" s="3">
        <v>0.89</v>
      </c>
      <c r="C365" s="3" t="s">
        <v>22</v>
      </c>
      <c r="D365" s="4">
        <v>45422.0</v>
      </c>
      <c r="E365" s="2">
        <v>208.0</v>
      </c>
      <c r="F365" s="3" t="s">
        <v>804</v>
      </c>
      <c r="G365" s="3" t="s">
        <v>295</v>
      </c>
      <c r="H365" s="3">
        <v>1.0</v>
      </c>
      <c r="I365" s="2">
        <f>IFERROR(vlookup(F365,'College Conference'!$B$1:$Z$1000 , 6,False),0)</f>
        <v>8</v>
      </c>
      <c r="J365" s="2">
        <f>IFERROR(vlookup(G365,'College Conference'!$B$1:$Z$1000 , 6,False),0)</f>
        <v>3</v>
      </c>
      <c r="K365" s="2">
        <f>IFERROR(vlookup(G365,'College Conference'!$B$1:$Z$1000 , 7,False),0)</f>
        <v>7</v>
      </c>
    </row>
    <row r="366">
      <c r="A366" s="3" t="s">
        <v>1876</v>
      </c>
      <c r="B366" s="3">
        <v>0.9</v>
      </c>
      <c r="C366" s="3" t="s">
        <v>22</v>
      </c>
      <c r="D366" s="4">
        <v>45422.0</v>
      </c>
      <c r="E366" s="2">
        <v>215.0</v>
      </c>
      <c r="F366" s="3" t="s">
        <v>896</v>
      </c>
      <c r="G366" s="3" t="s">
        <v>306</v>
      </c>
      <c r="H366" s="3">
        <v>1.0</v>
      </c>
      <c r="I366" s="2">
        <f>IFERROR(vlookup(F366,'College Conference'!$B$1:$Z$1000 , 6,False),0)</f>
        <v>9</v>
      </c>
      <c r="J366" s="2">
        <f>IFERROR(vlookup(G366,'College Conference'!$B$1:$Z$1000 , 6,False),0)</f>
        <v>3</v>
      </c>
      <c r="K366" s="2">
        <f>IFERROR(vlookup(G366,'College Conference'!$B$1:$Z$1000 , 7,False),0)</f>
        <v>6</v>
      </c>
    </row>
    <row r="367">
      <c r="A367" s="3" t="s">
        <v>1884</v>
      </c>
      <c r="B367" s="3">
        <v>0.91</v>
      </c>
      <c r="C367" s="3" t="s">
        <v>22</v>
      </c>
      <c r="D367" s="2" t="s">
        <v>72</v>
      </c>
      <c r="E367" s="2">
        <v>195.0</v>
      </c>
      <c r="F367" s="3" t="s">
        <v>924</v>
      </c>
      <c r="G367" s="3" t="s">
        <v>295</v>
      </c>
      <c r="H367" s="3">
        <v>1.0</v>
      </c>
      <c r="I367" s="2">
        <f>IFERROR(vlookup(F367,'College Conference'!$B$1:$Z$1000 , 6,False),0)</f>
        <v>10</v>
      </c>
      <c r="J367" s="2">
        <f>IFERROR(vlookup(G367,'College Conference'!$B$1:$Z$1000 , 6,False),0)</f>
        <v>3</v>
      </c>
      <c r="K367" s="2">
        <f>IFERROR(vlookup(G367,'College Conference'!$B$1:$Z$1000 , 7,False),0)</f>
        <v>7</v>
      </c>
    </row>
    <row r="368">
      <c r="A368" s="3" t="s">
        <v>1894</v>
      </c>
      <c r="B368" s="3">
        <v>0.89</v>
      </c>
      <c r="C368" s="3" t="s">
        <v>22</v>
      </c>
      <c r="D368" s="4">
        <v>45422.0</v>
      </c>
      <c r="E368" s="2">
        <v>205.0</v>
      </c>
      <c r="F368" s="3" t="s">
        <v>951</v>
      </c>
      <c r="G368" s="3" t="s">
        <v>404</v>
      </c>
      <c r="H368" s="3">
        <v>1.0</v>
      </c>
      <c r="I368" s="2">
        <f>IFERROR(vlookup(F368,'College Conference'!$B$1:$Z$1000 , 6,False),0)</f>
        <v>11</v>
      </c>
      <c r="J368" s="2">
        <f>IFERROR(vlookup(G368,'College Conference'!$B$1:$Z$1000 , 6,False),0)</f>
        <v>3</v>
      </c>
      <c r="K368" s="2">
        <f>IFERROR(vlookup(G368,'College Conference'!$B$1:$Z$1000 , 7,False),0)</f>
        <v>11</v>
      </c>
    </row>
    <row r="369">
      <c r="A369" s="3" t="s">
        <v>1413</v>
      </c>
      <c r="B369" s="3">
        <v>0.83</v>
      </c>
      <c r="C369" s="3" t="s">
        <v>63</v>
      </c>
      <c r="D369" s="4">
        <v>45422.0</v>
      </c>
      <c r="E369" s="2">
        <v>185.0</v>
      </c>
      <c r="F369" s="3" t="s">
        <v>79</v>
      </c>
      <c r="G369" s="3" t="s">
        <v>295</v>
      </c>
      <c r="H369" s="3">
        <v>1.0</v>
      </c>
      <c r="I369" s="2">
        <f>IFERROR(vlookup(F369,'College Conference'!$B$1:$Z$1000 , 6,False),0)</f>
        <v>0</v>
      </c>
      <c r="J369" s="2">
        <f>IFERROR(vlookup(G369,'College Conference'!$B$1:$Z$1000 , 6,False),0)</f>
        <v>3</v>
      </c>
      <c r="K369" s="2">
        <f>IFERROR(vlookup(G369,'College Conference'!$B$1:$Z$1000 , 7,False),0)</f>
        <v>7</v>
      </c>
    </row>
    <row r="370">
      <c r="A370" s="3" t="s">
        <v>1414</v>
      </c>
      <c r="B370" s="3">
        <v>0.84</v>
      </c>
      <c r="C370" s="3" t="s">
        <v>63</v>
      </c>
      <c r="D370" s="2" t="s">
        <v>72</v>
      </c>
      <c r="E370" s="2">
        <v>200.0</v>
      </c>
      <c r="F370" s="3" t="s">
        <v>584</v>
      </c>
      <c r="G370" s="3" t="s">
        <v>322</v>
      </c>
      <c r="H370" s="3">
        <v>1.0</v>
      </c>
      <c r="I370" s="2">
        <f>IFERROR(vlookup(F370,'College Conference'!$B$1:$Z$1000 , 6,False),0)</f>
        <v>0</v>
      </c>
      <c r="J370" s="2">
        <f>IFERROR(vlookup(G370,'College Conference'!$B$1:$Z$1000 , 6,False),0)</f>
        <v>3</v>
      </c>
      <c r="K370" s="2">
        <f>IFERROR(vlookup(G370,'College Conference'!$B$1:$Z$1000 , 7,False),0)</f>
        <v>3</v>
      </c>
    </row>
    <row r="371">
      <c r="A371" s="3" t="s">
        <v>1459</v>
      </c>
      <c r="B371" s="3">
        <v>0.91</v>
      </c>
      <c r="C371" s="3" t="s">
        <v>63</v>
      </c>
      <c r="D371" s="2" t="s">
        <v>72</v>
      </c>
      <c r="E371" s="2">
        <v>180.0</v>
      </c>
      <c r="F371" s="3" t="s">
        <v>240</v>
      </c>
      <c r="G371" s="3" t="s">
        <v>318</v>
      </c>
      <c r="H371" s="3">
        <v>1.0</v>
      </c>
      <c r="I371" s="2">
        <f>IFERROR(vlookup(F371,'College Conference'!$B$1:$Z$1000 , 6,False),0)</f>
        <v>2</v>
      </c>
      <c r="J371" s="2">
        <f>IFERROR(vlookup(G371,'College Conference'!$B$1:$Z$1000 , 6,False),0)</f>
        <v>3</v>
      </c>
      <c r="K371" s="2">
        <f>IFERROR(vlookup(G371,'College Conference'!$B$1:$Z$1000 , 7,False),0)</f>
        <v>12</v>
      </c>
    </row>
    <row r="372">
      <c r="A372" s="3" t="s">
        <v>1480</v>
      </c>
      <c r="B372" s="3">
        <v>0.87</v>
      </c>
      <c r="C372" s="3" t="s">
        <v>63</v>
      </c>
      <c r="D372" s="4">
        <v>45423.0</v>
      </c>
      <c r="E372" s="2">
        <v>175.0</v>
      </c>
      <c r="F372" s="3" t="s">
        <v>348</v>
      </c>
      <c r="G372" s="3" t="s">
        <v>289</v>
      </c>
      <c r="H372" s="3">
        <v>1.0</v>
      </c>
      <c r="I372" s="2">
        <f>IFERROR(vlookup(F372,'College Conference'!$B$1:$Z$1000 , 6,False),0)</f>
        <v>3</v>
      </c>
      <c r="J372" s="2">
        <f>IFERROR(vlookup(G372,'College Conference'!$B$1:$Z$1000 , 6,False),0)</f>
        <v>3</v>
      </c>
      <c r="K372" s="2">
        <f>IFERROR(vlookup(G372,'College Conference'!$B$1:$Z$1000 , 7,False),0)</f>
        <v>9</v>
      </c>
    </row>
    <row r="373">
      <c r="A373" s="3" t="s">
        <v>1481</v>
      </c>
      <c r="B373" s="3">
        <v>0.9</v>
      </c>
      <c r="C373" s="3" t="s">
        <v>63</v>
      </c>
      <c r="D373" s="4">
        <v>45422.0</v>
      </c>
      <c r="E373" s="2">
        <v>200.0</v>
      </c>
      <c r="F373" s="3" t="s">
        <v>400</v>
      </c>
      <c r="G373" s="3" t="s">
        <v>335</v>
      </c>
      <c r="H373" s="3">
        <v>1.0</v>
      </c>
      <c r="I373" s="2">
        <f>IFERROR(vlookup(F373,'College Conference'!$B$1:$Z$1000 , 6,False),0)</f>
        <v>3</v>
      </c>
      <c r="J373" s="2">
        <f>IFERROR(vlookup(G373,'College Conference'!$B$1:$Z$1000 , 6,False),0)</f>
        <v>3</v>
      </c>
      <c r="K373" s="2">
        <f>IFERROR(vlookup(G373,'College Conference'!$B$1:$Z$1000 , 7,False),0)</f>
        <v>14</v>
      </c>
    </row>
    <row r="374">
      <c r="A374" s="3" t="s">
        <v>1516</v>
      </c>
      <c r="B374" s="3">
        <v>0.9</v>
      </c>
      <c r="C374" s="3" t="s">
        <v>63</v>
      </c>
      <c r="D374" s="4">
        <v>45423.0</v>
      </c>
      <c r="E374" s="2">
        <v>195.0</v>
      </c>
      <c r="F374" s="3" t="s">
        <v>301</v>
      </c>
      <c r="G374" s="3" t="s">
        <v>404</v>
      </c>
      <c r="H374" s="3">
        <v>1.0</v>
      </c>
      <c r="I374" s="2">
        <f>IFERROR(vlookup(F374,'College Conference'!$B$1:$Z$1000 , 6,False),0)</f>
        <v>3</v>
      </c>
      <c r="J374" s="2">
        <f>IFERROR(vlookup(G374,'College Conference'!$B$1:$Z$1000 , 6,False),0)</f>
        <v>3</v>
      </c>
      <c r="K374" s="2">
        <f>IFERROR(vlookup(G374,'College Conference'!$B$1:$Z$1000 , 7,False),0)</f>
        <v>11</v>
      </c>
    </row>
    <row r="375">
      <c r="A375" s="3" t="s">
        <v>1520</v>
      </c>
      <c r="B375" s="3">
        <v>0.9</v>
      </c>
      <c r="C375" s="3" t="s">
        <v>63</v>
      </c>
      <c r="D375" s="4">
        <v>45445.0</v>
      </c>
      <c r="E375" s="2">
        <v>205.0</v>
      </c>
      <c r="F375" s="3" t="s">
        <v>292</v>
      </c>
      <c r="G375" s="3" t="s">
        <v>400</v>
      </c>
      <c r="H375" s="3">
        <v>1.0</v>
      </c>
      <c r="I375" s="2">
        <f>IFERROR(vlookup(F375,'College Conference'!$B$1:$Z$1000 , 6,False),0)</f>
        <v>3</v>
      </c>
      <c r="J375" s="2">
        <f>IFERROR(vlookup(G375,'College Conference'!$B$1:$Z$1000 , 6,False),0)</f>
        <v>3</v>
      </c>
      <c r="K375" s="2">
        <f>IFERROR(vlookup(G375,'College Conference'!$B$1:$Z$1000 , 7,False),0)</f>
        <v>2</v>
      </c>
    </row>
    <row r="376">
      <c r="A376" s="3" t="s">
        <v>1528</v>
      </c>
      <c r="B376" s="3">
        <v>0.9</v>
      </c>
      <c r="C376" s="3" t="s">
        <v>63</v>
      </c>
      <c r="D376" s="4">
        <v>45423.0</v>
      </c>
      <c r="E376" s="2">
        <v>205.0</v>
      </c>
      <c r="F376" s="3" t="s">
        <v>400</v>
      </c>
      <c r="G376" s="3" t="s">
        <v>295</v>
      </c>
      <c r="H376" s="3">
        <v>1.0</v>
      </c>
      <c r="I376" s="2">
        <f>IFERROR(vlookup(F376,'College Conference'!$B$1:$Z$1000 , 6,False),0)</f>
        <v>3</v>
      </c>
      <c r="J376" s="2">
        <f>IFERROR(vlookup(G376,'College Conference'!$B$1:$Z$1000 , 6,False),0)</f>
        <v>3</v>
      </c>
      <c r="K376" s="2">
        <f>IFERROR(vlookup(G376,'College Conference'!$B$1:$Z$1000 , 7,False),0)</f>
        <v>7</v>
      </c>
    </row>
    <row r="377">
      <c r="A377" s="3" t="s">
        <v>1537</v>
      </c>
      <c r="B377" s="3">
        <v>0.9</v>
      </c>
      <c r="C377" s="3" t="s">
        <v>63</v>
      </c>
      <c r="D377" s="4">
        <v>45421.0</v>
      </c>
      <c r="E377" s="2">
        <v>193.0</v>
      </c>
      <c r="F377" s="3" t="s">
        <v>322</v>
      </c>
      <c r="G377" s="3" t="s">
        <v>404</v>
      </c>
      <c r="H377" s="3">
        <v>1.0</v>
      </c>
      <c r="I377" s="2">
        <f>IFERROR(vlookup(F377,'College Conference'!$B$1:$Z$1000 , 6,False),0)</f>
        <v>3</v>
      </c>
      <c r="J377" s="2">
        <f>IFERROR(vlookup(G377,'College Conference'!$B$1:$Z$1000 , 6,False),0)</f>
        <v>3</v>
      </c>
      <c r="K377" s="2">
        <f>IFERROR(vlookup(G377,'College Conference'!$B$1:$Z$1000 , 7,False),0)</f>
        <v>11</v>
      </c>
    </row>
    <row r="378">
      <c r="A378" s="3" t="s">
        <v>1543</v>
      </c>
      <c r="B378" s="3" t="s">
        <v>11</v>
      </c>
      <c r="C378" s="3" t="s">
        <v>63</v>
      </c>
      <c r="D378" s="2" t="s">
        <v>72</v>
      </c>
      <c r="E378" s="2">
        <v>192.0</v>
      </c>
      <c r="F378" s="3" t="s">
        <v>311</v>
      </c>
      <c r="G378" s="3" t="s">
        <v>306</v>
      </c>
      <c r="H378" s="3">
        <v>1.0</v>
      </c>
      <c r="I378" s="2">
        <f>IFERROR(vlookup(F378,'College Conference'!$B$1:$Z$1000 , 6,False),0)</f>
        <v>3</v>
      </c>
      <c r="J378" s="2">
        <f>IFERROR(vlookup(G378,'College Conference'!$B$1:$Z$1000 , 6,False),0)</f>
        <v>3</v>
      </c>
      <c r="K378" s="2">
        <f>IFERROR(vlookup(G378,'College Conference'!$B$1:$Z$1000 , 7,False),0)</f>
        <v>6</v>
      </c>
    </row>
    <row r="379">
      <c r="A379" s="3" t="s">
        <v>1555</v>
      </c>
      <c r="B379" s="3">
        <v>0.84</v>
      </c>
      <c r="C379" s="3" t="s">
        <v>63</v>
      </c>
      <c r="D379" s="4">
        <v>45445.0</v>
      </c>
      <c r="E379" s="2">
        <v>190.0</v>
      </c>
      <c r="F379" s="3" t="s">
        <v>292</v>
      </c>
      <c r="G379" s="3" t="s">
        <v>295</v>
      </c>
      <c r="H379" s="3">
        <v>1.0</v>
      </c>
      <c r="I379" s="2">
        <f>IFERROR(vlookup(F379,'College Conference'!$B$1:$Z$1000 , 6,False),0)</f>
        <v>3</v>
      </c>
      <c r="J379" s="2">
        <f>IFERROR(vlookup(G379,'College Conference'!$B$1:$Z$1000 , 6,False),0)</f>
        <v>3</v>
      </c>
      <c r="K379" s="2">
        <f>IFERROR(vlookup(G379,'College Conference'!$B$1:$Z$1000 , 7,False),0)</f>
        <v>7</v>
      </c>
    </row>
    <row r="380">
      <c r="A380" s="3" t="s">
        <v>1558</v>
      </c>
      <c r="B380" s="3">
        <v>0.85</v>
      </c>
      <c r="C380" s="3" t="s">
        <v>63</v>
      </c>
      <c r="D380" s="4">
        <v>45421.0</v>
      </c>
      <c r="E380" s="2">
        <v>195.0</v>
      </c>
      <c r="F380" s="3" t="s">
        <v>301</v>
      </c>
      <c r="G380" s="3" t="s">
        <v>322</v>
      </c>
      <c r="H380" s="3">
        <v>1.0</v>
      </c>
      <c r="I380" s="2">
        <f>IFERROR(vlookup(F380,'College Conference'!$B$1:$Z$1000 , 6,False),0)</f>
        <v>3</v>
      </c>
      <c r="J380" s="2">
        <f>IFERROR(vlookup(G380,'College Conference'!$B$1:$Z$1000 , 6,False),0)</f>
        <v>3</v>
      </c>
      <c r="K380" s="2">
        <f>IFERROR(vlookup(G380,'College Conference'!$B$1:$Z$1000 , 7,False),0)</f>
        <v>3</v>
      </c>
    </row>
    <row r="381">
      <c r="A381" s="3" t="s">
        <v>1562</v>
      </c>
      <c r="B381" s="3">
        <v>0.9</v>
      </c>
      <c r="C381" s="3" t="s">
        <v>63</v>
      </c>
      <c r="D381" s="4">
        <v>45445.0</v>
      </c>
      <c r="E381" s="2">
        <v>200.0</v>
      </c>
      <c r="F381" s="3" t="s">
        <v>298</v>
      </c>
      <c r="G381" s="3" t="s">
        <v>372</v>
      </c>
      <c r="H381" s="3">
        <v>1.0</v>
      </c>
      <c r="I381" s="2">
        <f>IFERROR(vlookup(F381,'College Conference'!$B$1:$Z$1000 , 6,False),0)</f>
        <v>3</v>
      </c>
      <c r="J381" s="2">
        <f>IFERROR(vlookup(G381,'College Conference'!$B$1:$Z$1000 , 6,False),0)</f>
        <v>3</v>
      </c>
      <c r="K381" s="2">
        <f>IFERROR(vlookup(G381,'College Conference'!$B$1:$Z$1000 , 7,False),0)</f>
        <v>10</v>
      </c>
    </row>
    <row r="382">
      <c r="A382" s="3" t="s">
        <v>1579</v>
      </c>
      <c r="B382" s="3">
        <v>0.95</v>
      </c>
      <c r="C382" s="3" t="s">
        <v>63</v>
      </c>
      <c r="D382" s="4">
        <v>45446.0</v>
      </c>
      <c r="E382" s="2">
        <v>205.0</v>
      </c>
      <c r="F382" s="3" t="s">
        <v>292</v>
      </c>
      <c r="G382" s="3" t="s">
        <v>404</v>
      </c>
      <c r="H382" s="3">
        <v>1.0</v>
      </c>
      <c r="I382" s="2">
        <f>IFERROR(vlookup(F382,'College Conference'!$B$1:$Z$1000 , 6,False),0)</f>
        <v>3</v>
      </c>
      <c r="J382" s="2">
        <f>IFERROR(vlookup(G382,'College Conference'!$B$1:$Z$1000 , 6,False),0)</f>
        <v>3</v>
      </c>
      <c r="K382" s="2">
        <f>IFERROR(vlookup(G382,'College Conference'!$B$1:$Z$1000 , 7,False),0)</f>
        <v>11</v>
      </c>
    </row>
    <row r="383">
      <c r="A383" s="3" t="s">
        <v>1589</v>
      </c>
      <c r="B383" s="3">
        <v>0.96</v>
      </c>
      <c r="C383" s="3" t="s">
        <v>63</v>
      </c>
      <c r="D383" s="4">
        <v>45444.0</v>
      </c>
      <c r="E383" s="2">
        <v>205.0</v>
      </c>
      <c r="F383" s="3" t="s">
        <v>292</v>
      </c>
      <c r="G383" s="3" t="s">
        <v>298</v>
      </c>
      <c r="H383" s="3">
        <v>1.0</v>
      </c>
      <c r="I383" s="2">
        <f>IFERROR(vlookup(F383,'College Conference'!$B$1:$Z$1000 , 6,False),0)</f>
        <v>3</v>
      </c>
      <c r="J383" s="2">
        <f>IFERROR(vlookup(G383,'College Conference'!$B$1:$Z$1000 , 6,False),0)</f>
        <v>3</v>
      </c>
      <c r="K383" s="2">
        <f>IFERROR(vlookup(G383,'College Conference'!$B$1:$Z$1000 , 7,False),0)</f>
        <v>13</v>
      </c>
    </row>
    <row r="384">
      <c r="A384" s="3" t="s">
        <v>1603</v>
      </c>
      <c r="B384" s="3">
        <v>0.83</v>
      </c>
      <c r="C384" s="3" t="s">
        <v>63</v>
      </c>
      <c r="D384" s="4">
        <v>45422.0</v>
      </c>
      <c r="E384" s="2">
        <v>177.0</v>
      </c>
      <c r="F384" s="3" t="s">
        <v>444</v>
      </c>
      <c r="G384" s="3" t="s">
        <v>306</v>
      </c>
      <c r="H384" s="3">
        <v>1.0</v>
      </c>
      <c r="I384" s="2">
        <f>IFERROR(vlookup(F384,'College Conference'!$B$1:$Z$1000 , 6,False),0)</f>
        <v>4</v>
      </c>
      <c r="J384" s="2">
        <f>IFERROR(vlookup(G384,'College Conference'!$B$1:$Z$1000 , 6,False),0)</f>
        <v>3</v>
      </c>
      <c r="K384" s="2">
        <f>IFERROR(vlookup(G384,'College Conference'!$B$1:$Z$1000 , 7,False),0)</f>
        <v>6</v>
      </c>
    </row>
    <row r="385">
      <c r="A385" s="3" t="s">
        <v>1608</v>
      </c>
      <c r="B385" s="3">
        <v>0.89</v>
      </c>
      <c r="C385" s="3" t="s">
        <v>63</v>
      </c>
      <c r="D385" s="4">
        <v>45444.0</v>
      </c>
      <c r="E385" s="2">
        <v>188.0</v>
      </c>
      <c r="F385" s="3" t="s">
        <v>480</v>
      </c>
      <c r="G385" s="3" t="s">
        <v>295</v>
      </c>
      <c r="H385" s="3">
        <v>1.0</v>
      </c>
      <c r="I385" s="2">
        <f>IFERROR(vlookup(F385,'College Conference'!$B$1:$Z$1000 , 6,False),0)</f>
        <v>4</v>
      </c>
      <c r="J385" s="2">
        <f>IFERROR(vlookup(G385,'College Conference'!$B$1:$Z$1000 , 6,False),0)</f>
        <v>3</v>
      </c>
      <c r="K385" s="2">
        <f>IFERROR(vlookup(G385,'College Conference'!$B$1:$Z$1000 , 7,False),0)</f>
        <v>7</v>
      </c>
    </row>
    <row r="386">
      <c r="A386" s="3" t="s">
        <v>1629</v>
      </c>
      <c r="B386" s="3">
        <v>0.86</v>
      </c>
      <c r="C386" s="3" t="s">
        <v>63</v>
      </c>
      <c r="D386" s="4">
        <v>45445.0</v>
      </c>
      <c r="E386" s="2">
        <v>205.0</v>
      </c>
      <c r="F386" s="3" t="s">
        <v>540</v>
      </c>
      <c r="G386" s="3" t="s">
        <v>348</v>
      </c>
      <c r="H386" s="3">
        <v>1.0</v>
      </c>
      <c r="I386" s="2">
        <f>IFERROR(vlookup(F386,'College Conference'!$B$1:$Z$1000 , 6,False),0)</f>
        <v>5</v>
      </c>
      <c r="J386" s="2">
        <f>IFERROR(vlookup(G386,'College Conference'!$B$1:$Z$1000 , 6,False),0)</f>
        <v>3</v>
      </c>
      <c r="K386" s="2">
        <f>IFERROR(vlookup(G386,'College Conference'!$B$1:$Z$1000 , 7,False),0)</f>
        <v>4</v>
      </c>
    </row>
    <row r="387">
      <c r="A387" s="3" t="s">
        <v>1632</v>
      </c>
      <c r="B387" s="3">
        <v>0.9</v>
      </c>
      <c r="C387" s="3" t="s">
        <v>63</v>
      </c>
      <c r="D387" s="4">
        <v>45445.0</v>
      </c>
      <c r="E387" s="2">
        <v>219.0</v>
      </c>
      <c r="F387" s="3" t="s">
        <v>548</v>
      </c>
      <c r="G387" s="3" t="s">
        <v>400</v>
      </c>
      <c r="H387" s="3">
        <v>1.0</v>
      </c>
      <c r="I387" s="2">
        <f>IFERROR(vlookup(F387,'College Conference'!$B$1:$Z$1000 , 6,False),0)</f>
        <v>5</v>
      </c>
      <c r="J387" s="2">
        <f>IFERROR(vlookup(G387,'College Conference'!$B$1:$Z$1000 , 6,False),0)</f>
        <v>3</v>
      </c>
      <c r="K387" s="2">
        <f>IFERROR(vlookup(G387,'College Conference'!$B$1:$Z$1000 , 7,False),0)</f>
        <v>2</v>
      </c>
    </row>
    <row r="388">
      <c r="A388" s="3" t="s">
        <v>1636</v>
      </c>
      <c r="B388" s="3">
        <v>0.88</v>
      </c>
      <c r="C388" s="3" t="s">
        <v>63</v>
      </c>
      <c r="D388" s="4">
        <v>45423.0</v>
      </c>
      <c r="E388" s="2">
        <v>201.0</v>
      </c>
      <c r="F388" s="3" t="s">
        <v>519</v>
      </c>
      <c r="G388" s="3" t="s">
        <v>372</v>
      </c>
      <c r="H388" s="3">
        <v>1.0</v>
      </c>
      <c r="I388" s="2">
        <f>IFERROR(vlookup(F388,'College Conference'!$B$1:$Z$1000 , 6,False),0)</f>
        <v>5</v>
      </c>
      <c r="J388" s="2">
        <f>IFERROR(vlookup(G388,'College Conference'!$B$1:$Z$1000 , 6,False),0)</f>
        <v>3</v>
      </c>
      <c r="K388" s="2">
        <f>IFERROR(vlookup(G388,'College Conference'!$B$1:$Z$1000 , 7,False),0)</f>
        <v>10</v>
      </c>
    </row>
    <row r="389">
      <c r="A389" s="3" t="s">
        <v>1646</v>
      </c>
      <c r="B389" s="3">
        <v>0.87</v>
      </c>
      <c r="C389" s="3" t="s">
        <v>63</v>
      </c>
      <c r="D389" s="4">
        <v>45445.0</v>
      </c>
      <c r="E389" s="2">
        <v>190.0</v>
      </c>
      <c r="F389" s="3" t="s">
        <v>521</v>
      </c>
      <c r="G389" s="3" t="s">
        <v>322</v>
      </c>
      <c r="H389" s="3">
        <v>1.0</v>
      </c>
      <c r="I389" s="2">
        <f>IFERROR(vlookup(F389,'College Conference'!$B$1:$Z$1000 , 6,False),0)</f>
        <v>5</v>
      </c>
      <c r="J389" s="2">
        <f>IFERROR(vlookup(G389,'College Conference'!$B$1:$Z$1000 , 6,False),0)</f>
        <v>3</v>
      </c>
      <c r="K389" s="2">
        <f>IFERROR(vlookup(G389,'College Conference'!$B$1:$Z$1000 , 7,False),0)</f>
        <v>3</v>
      </c>
    </row>
    <row r="390">
      <c r="A390" s="3" t="s">
        <v>1658</v>
      </c>
      <c r="B390" s="3">
        <v>0.89</v>
      </c>
      <c r="C390" s="3" t="s">
        <v>63</v>
      </c>
      <c r="D390" s="4">
        <v>45421.0</v>
      </c>
      <c r="E390" s="2">
        <v>201.0</v>
      </c>
      <c r="F390" s="3" t="s">
        <v>521</v>
      </c>
      <c r="G390" s="3" t="s">
        <v>404</v>
      </c>
      <c r="H390" s="3">
        <v>1.0</v>
      </c>
      <c r="I390" s="2">
        <f>IFERROR(vlookup(F390,'College Conference'!$B$1:$Z$1000 , 6,False),0)</f>
        <v>5</v>
      </c>
      <c r="J390" s="2">
        <f>IFERROR(vlookup(G390,'College Conference'!$B$1:$Z$1000 , 6,False),0)</f>
        <v>3</v>
      </c>
      <c r="K390" s="2">
        <f>IFERROR(vlookup(G390,'College Conference'!$B$1:$Z$1000 , 7,False),0)</f>
        <v>11</v>
      </c>
    </row>
    <row r="391">
      <c r="A391" s="3" t="s">
        <v>1667</v>
      </c>
      <c r="B391" s="3">
        <v>0.92</v>
      </c>
      <c r="C391" s="3" t="s">
        <v>63</v>
      </c>
      <c r="D391" s="4">
        <v>45422.0</v>
      </c>
      <c r="E391" s="2">
        <v>198.0</v>
      </c>
      <c r="F391" s="3" t="s">
        <v>525</v>
      </c>
      <c r="G391" s="3" t="s">
        <v>292</v>
      </c>
      <c r="H391" s="3">
        <v>1.0</v>
      </c>
      <c r="I391" s="2">
        <f>IFERROR(vlookup(F391,'College Conference'!$B$1:$Z$1000 , 6,False),0)</f>
        <v>5</v>
      </c>
      <c r="J391" s="2">
        <f>IFERROR(vlookup(G391,'College Conference'!$B$1:$Z$1000 , 6,False),0)</f>
        <v>3</v>
      </c>
      <c r="K391" s="2">
        <f>IFERROR(vlookup(G391,'College Conference'!$B$1:$Z$1000 , 7,False),0)</f>
        <v>5</v>
      </c>
    </row>
    <row r="392">
      <c r="A392" s="3" t="s">
        <v>1681</v>
      </c>
      <c r="B392" s="3">
        <v>0.89</v>
      </c>
      <c r="C392" s="3" t="s">
        <v>63</v>
      </c>
      <c r="D392" s="4">
        <v>45423.0</v>
      </c>
      <c r="E392" s="2">
        <v>170.0</v>
      </c>
      <c r="F392" s="3" t="s">
        <v>623</v>
      </c>
      <c r="G392" s="3" t="s">
        <v>404</v>
      </c>
      <c r="H392" s="3">
        <v>1.0</v>
      </c>
      <c r="I392" s="2">
        <f>IFERROR(vlookup(F392,'College Conference'!$B$1:$Z$1000 , 6,False),0)</f>
        <v>6</v>
      </c>
      <c r="J392" s="2">
        <f>IFERROR(vlookup(G392,'College Conference'!$B$1:$Z$1000 , 6,False),0)</f>
        <v>3</v>
      </c>
      <c r="K392" s="2">
        <f>IFERROR(vlookup(G392,'College Conference'!$B$1:$Z$1000 , 7,False),0)</f>
        <v>11</v>
      </c>
    </row>
    <row r="393">
      <c r="A393" s="3" t="s">
        <v>1682</v>
      </c>
      <c r="B393" s="3">
        <v>0.88</v>
      </c>
      <c r="C393" s="3" t="s">
        <v>63</v>
      </c>
      <c r="D393" s="4">
        <v>45444.0</v>
      </c>
      <c r="E393" s="2">
        <v>180.0</v>
      </c>
      <c r="F393" s="3" t="s">
        <v>646</v>
      </c>
      <c r="G393" s="3" t="s">
        <v>295</v>
      </c>
      <c r="H393" s="3">
        <v>1.0</v>
      </c>
      <c r="I393" s="2">
        <f>IFERROR(vlookup(F393,'College Conference'!$B$1:$Z$1000 , 6,False),0)</f>
        <v>6</v>
      </c>
      <c r="J393" s="2">
        <f>IFERROR(vlookup(G393,'College Conference'!$B$1:$Z$1000 , 6,False),0)</f>
        <v>3</v>
      </c>
      <c r="K393" s="2">
        <f>IFERROR(vlookup(G393,'College Conference'!$B$1:$Z$1000 , 7,False),0)</f>
        <v>7</v>
      </c>
    </row>
    <row r="394">
      <c r="A394" s="3" t="s">
        <v>1687</v>
      </c>
      <c r="B394" s="3">
        <v>0.89</v>
      </c>
      <c r="C394" s="3" t="s">
        <v>63</v>
      </c>
      <c r="D394" s="4">
        <v>45445.0</v>
      </c>
      <c r="E394" s="2">
        <v>185.0</v>
      </c>
      <c r="F394" s="3" t="s">
        <v>617</v>
      </c>
      <c r="G394" s="3" t="s">
        <v>325</v>
      </c>
      <c r="H394" s="3">
        <v>1.0</v>
      </c>
      <c r="I394" s="2">
        <f>IFERROR(vlookup(F394,'College Conference'!$B$1:$Z$1000 , 6,False),0)</f>
        <v>6</v>
      </c>
      <c r="J394" s="2">
        <f>IFERROR(vlookup(G394,'College Conference'!$B$1:$Z$1000 , 6,False),0)</f>
        <v>3</v>
      </c>
      <c r="K394" s="2">
        <f>IFERROR(vlookup(G394,'College Conference'!$B$1:$Z$1000 , 7,False),0)</f>
        <v>1</v>
      </c>
    </row>
    <row r="395">
      <c r="A395" s="3" t="s">
        <v>1709</v>
      </c>
      <c r="B395" s="3">
        <v>0.82</v>
      </c>
      <c r="C395" s="3" t="s">
        <v>63</v>
      </c>
      <c r="D395" s="4">
        <v>45447.0</v>
      </c>
      <c r="E395" s="2">
        <v>195.0</v>
      </c>
      <c r="F395" s="3" t="s">
        <v>1325</v>
      </c>
      <c r="G395" s="3" t="s">
        <v>318</v>
      </c>
      <c r="H395" s="3">
        <v>1.0</v>
      </c>
      <c r="I395" s="2">
        <f>IFERROR(vlookup(F395,'College Conference'!$B$1:$Z$1000 , 6,False),0)</f>
        <v>6</v>
      </c>
      <c r="J395" s="2">
        <f>IFERROR(vlookup(G395,'College Conference'!$B$1:$Z$1000 , 6,False),0)</f>
        <v>3</v>
      </c>
      <c r="K395" s="2">
        <f>IFERROR(vlookup(G395,'College Conference'!$B$1:$Z$1000 , 7,False),0)</f>
        <v>12</v>
      </c>
    </row>
    <row r="396">
      <c r="A396" s="3" t="s">
        <v>1712</v>
      </c>
      <c r="B396" s="3" t="s">
        <v>11</v>
      </c>
      <c r="C396" s="3" t="s">
        <v>63</v>
      </c>
      <c r="D396" s="4">
        <v>45444.0</v>
      </c>
      <c r="E396" s="2">
        <v>190.0</v>
      </c>
      <c r="F396" s="3" t="s">
        <v>1325</v>
      </c>
      <c r="G396" s="3" t="s">
        <v>404</v>
      </c>
      <c r="H396" s="3">
        <v>1.0</v>
      </c>
      <c r="I396" s="2">
        <f>IFERROR(vlookup(F396,'College Conference'!$B$1:$Z$1000 , 6,False),0)</f>
        <v>6</v>
      </c>
      <c r="J396" s="2">
        <f>IFERROR(vlookup(G396,'College Conference'!$B$1:$Z$1000 , 6,False),0)</f>
        <v>3</v>
      </c>
      <c r="K396" s="2">
        <f>IFERROR(vlookup(G396,'College Conference'!$B$1:$Z$1000 , 7,False),0)</f>
        <v>11</v>
      </c>
    </row>
    <row r="397">
      <c r="A397" s="3" t="s">
        <v>1747</v>
      </c>
      <c r="B397" s="3">
        <v>0.86</v>
      </c>
      <c r="C397" s="3" t="s">
        <v>63</v>
      </c>
      <c r="D397" s="2" t="s">
        <v>72</v>
      </c>
      <c r="E397" s="2">
        <v>187.0</v>
      </c>
      <c r="F397" s="3" t="s">
        <v>711</v>
      </c>
      <c r="G397" s="3" t="s">
        <v>298</v>
      </c>
      <c r="H397" s="3">
        <v>1.0</v>
      </c>
      <c r="I397" s="2">
        <f>IFERROR(vlookup(F397,'College Conference'!$B$1:$Z$1000 , 6,False),0)</f>
        <v>7</v>
      </c>
      <c r="J397" s="2">
        <f>IFERROR(vlookup(G397,'College Conference'!$B$1:$Z$1000 , 6,False),0)</f>
        <v>3</v>
      </c>
      <c r="K397" s="2">
        <f>IFERROR(vlookup(G397,'College Conference'!$B$1:$Z$1000 , 7,False),0)</f>
        <v>13</v>
      </c>
    </row>
    <row r="398">
      <c r="A398" s="3" t="s">
        <v>1763</v>
      </c>
      <c r="B398" s="3">
        <v>0.94</v>
      </c>
      <c r="C398" s="3" t="s">
        <v>63</v>
      </c>
      <c r="D398" s="4">
        <v>45445.0</v>
      </c>
      <c r="E398" s="2">
        <v>204.0</v>
      </c>
      <c r="F398" s="3" t="s">
        <v>703</v>
      </c>
      <c r="G398" s="3" t="s">
        <v>289</v>
      </c>
      <c r="H398" s="3">
        <v>1.0</v>
      </c>
      <c r="I398" s="2">
        <f>IFERROR(vlookup(F398,'College Conference'!$B$1:$Z$1000 , 6,False),0)</f>
        <v>7</v>
      </c>
      <c r="J398" s="2">
        <f>IFERROR(vlookup(G398,'College Conference'!$B$1:$Z$1000 , 6,False),0)</f>
        <v>3</v>
      </c>
      <c r="K398" s="2">
        <f>IFERROR(vlookup(G398,'College Conference'!$B$1:$Z$1000 , 7,False),0)</f>
        <v>9</v>
      </c>
    </row>
    <row r="399">
      <c r="A399" s="3" t="s">
        <v>1795</v>
      </c>
      <c r="B399" s="3">
        <v>0.92</v>
      </c>
      <c r="C399" s="3" t="s">
        <v>63</v>
      </c>
      <c r="D399" s="2" t="s">
        <v>72</v>
      </c>
      <c r="E399" s="2">
        <v>200.0</v>
      </c>
      <c r="F399" s="3" t="s">
        <v>830</v>
      </c>
      <c r="G399" s="3" t="s">
        <v>348</v>
      </c>
      <c r="H399" s="3">
        <v>1.0</v>
      </c>
      <c r="I399" s="2">
        <f>IFERROR(vlookup(F399,'College Conference'!$B$1:$Z$1000 , 6,False),0)</f>
        <v>8</v>
      </c>
      <c r="J399" s="2">
        <f>IFERROR(vlookup(G399,'College Conference'!$B$1:$Z$1000 , 6,False),0)</f>
        <v>3</v>
      </c>
      <c r="K399" s="2">
        <f>IFERROR(vlookup(G399,'College Conference'!$B$1:$Z$1000 , 7,False),0)</f>
        <v>4</v>
      </c>
    </row>
    <row r="400">
      <c r="A400" s="3" t="s">
        <v>1806</v>
      </c>
      <c r="B400" s="3">
        <v>0.89</v>
      </c>
      <c r="C400" s="3" t="s">
        <v>63</v>
      </c>
      <c r="D400" s="4">
        <v>45445.0</v>
      </c>
      <c r="E400" s="2">
        <v>178.0</v>
      </c>
      <c r="F400" s="3" t="s">
        <v>843</v>
      </c>
      <c r="G400" s="3" t="s">
        <v>306</v>
      </c>
      <c r="H400" s="3">
        <v>1.0</v>
      </c>
      <c r="I400" s="2">
        <f>IFERROR(vlookup(F400,'College Conference'!$B$1:$Z$1000 , 6,False),0)</f>
        <v>8</v>
      </c>
      <c r="J400" s="2">
        <f>IFERROR(vlookup(G400,'College Conference'!$B$1:$Z$1000 , 6,False),0)</f>
        <v>3</v>
      </c>
      <c r="K400" s="2">
        <f>IFERROR(vlookup(G400,'College Conference'!$B$1:$Z$1000 , 7,False),0)</f>
        <v>6</v>
      </c>
    </row>
    <row r="401">
      <c r="A401" s="3" t="s">
        <v>1819</v>
      </c>
      <c r="B401" s="3">
        <v>0.94</v>
      </c>
      <c r="C401" s="3" t="s">
        <v>63</v>
      </c>
      <c r="D401" s="4">
        <v>45423.0</v>
      </c>
      <c r="E401" s="2">
        <v>212.0</v>
      </c>
      <c r="F401" s="3" t="s">
        <v>830</v>
      </c>
      <c r="G401" s="3" t="s">
        <v>311</v>
      </c>
      <c r="H401" s="3">
        <v>1.0</v>
      </c>
      <c r="I401" s="2">
        <f>IFERROR(vlookup(F401,'College Conference'!$B$1:$Z$1000 , 6,False),0)</f>
        <v>8</v>
      </c>
      <c r="J401" s="2">
        <f>IFERROR(vlookup(G401,'College Conference'!$B$1:$Z$1000 , 6,False),0)</f>
        <v>3</v>
      </c>
      <c r="K401" s="2">
        <f>IFERROR(vlookup(G401,'College Conference'!$B$1:$Z$1000 , 7,False),0)</f>
        <v>8</v>
      </c>
    </row>
    <row r="402">
      <c r="A402" s="3" t="s">
        <v>1868</v>
      </c>
      <c r="B402" s="3">
        <v>0.86</v>
      </c>
      <c r="C402" s="3" t="s">
        <v>63</v>
      </c>
      <c r="D402" s="2" t="s">
        <v>72</v>
      </c>
      <c r="E402" s="2">
        <v>195.0</v>
      </c>
      <c r="F402" s="3" t="s">
        <v>890</v>
      </c>
      <c r="G402" s="3" t="s">
        <v>400</v>
      </c>
      <c r="H402" s="3">
        <v>1.0</v>
      </c>
      <c r="I402" s="2">
        <f>IFERROR(vlookup(F402,'College Conference'!$B$1:$Z$1000 , 6,False),0)</f>
        <v>9</v>
      </c>
      <c r="J402" s="2">
        <f>IFERROR(vlookup(G402,'College Conference'!$B$1:$Z$1000 , 6,False),0)</f>
        <v>3</v>
      </c>
      <c r="K402" s="2">
        <f>IFERROR(vlookup(G402,'College Conference'!$B$1:$Z$1000 , 7,False),0)</f>
        <v>2</v>
      </c>
    </row>
    <row r="403">
      <c r="A403" s="3" t="s">
        <v>1897</v>
      </c>
      <c r="B403" s="3">
        <v>0.85</v>
      </c>
      <c r="C403" s="3" t="s">
        <v>63</v>
      </c>
      <c r="D403" s="4">
        <v>45445.0</v>
      </c>
      <c r="E403" s="2">
        <v>181.0</v>
      </c>
      <c r="F403" s="3" t="s">
        <v>948</v>
      </c>
      <c r="G403" s="3" t="s">
        <v>318</v>
      </c>
      <c r="H403" s="3">
        <v>1.0</v>
      </c>
      <c r="I403" s="2">
        <f>IFERROR(vlookup(F403,'College Conference'!$B$1:$Z$1000 , 6,False),0)</f>
        <v>11</v>
      </c>
      <c r="J403" s="2">
        <f>IFERROR(vlookup(G403,'College Conference'!$B$1:$Z$1000 , 6,False),0)</f>
        <v>3</v>
      </c>
      <c r="K403" s="2">
        <f>IFERROR(vlookup(G403,'College Conference'!$B$1:$Z$1000 , 7,False),0)</f>
        <v>12</v>
      </c>
    </row>
    <row r="404">
      <c r="A404" s="3" t="s">
        <v>1588</v>
      </c>
      <c r="B404" s="3">
        <v>0.92</v>
      </c>
      <c r="C404" s="3" t="s">
        <v>353</v>
      </c>
      <c r="D404" s="4">
        <v>45448.0</v>
      </c>
      <c r="E404" s="2">
        <v>269.0</v>
      </c>
      <c r="F404" s="3" t="s">
        <v>348</v>
      </c>
      <c r="G404" s="3" t="s">
        <v>301</v>
      </c>
      <c r="H404" s="3">
        <v>1.0</v>
      </c>
      <c r="I404" s="2">
        <f>IFERROR(vlookup(F404,'College Conference'!$B$1:$Z$1000 , 6,False),0)</f>
        <v>3</v>
      </c>
      <c r="J404" s="2">
        <f>IFERROR(vlookup(G404,'College Conference'!$B$1:$Z$1000 , 6,False),0)</f>
        <v>3</v>
      </c>
      <c r="K404" s="2">
        <f>IFERROR(vlookup(G404,'College Conference'!$B$1:$Z$1000 , 7,False),0)</f>
        <v>16</v>
      </c>
    </row>
    <row r="405">
      <c r="A405" s="3" t="s">
        <v>1770</v>
      </c>
      <c r="B405" s="3">
        <v>0.85</v>
      </c>
      <c r="C405" s="3" t="s">
        <v>353</v>
      </c>
      <c r="D405" s="4">
        <v>45446.0</v>
      </c>
      <c r="E405" s="2">
        <v>250.0</v>
      </c>
      <c r="F405" s="3" t="s">
        <v>711</v>
      </c>
      <c r="G405" s="3" t="s">
        <v>306</v>
      </c>
      <c r="H405" s="3">
        <v>1.0</v>
      </c>
      <c r="I405" s="2">
        <f>IFERROR(vlookup(F405,'College Conference'!$B$1:$Z$1000 , 6,False),0)</f>
        <v>7</v>
      </c>
      <c r="J405" s="2">
        <f>IFERROR(vlookup(G405,'College Conference'!$B$1:$Z$1000 , 6,False),0)</f>
        <v>3</v>
      </c>
      <c r="K405" s="2">
        <f>IFERROR(vlookup(G405,'College Conference'!$B$1:$Z$1000 , 7,False),0)</f>
        <v>6</v>
      </c>
    </row>
    <row r="406">
      <c r="A406" s="3" t="s">
        <v>1854</v>
      </c>
      <c r="B406" s="3">
        <v>0.88</v>
      </c>
      <c r="C406" s="3" t="s">
        <v>353</v>
      </c>
      <c r="D406" s="4">
        <v>45450.0</v>
      </c>
      <c r="E406" s="2">
        <v>250.0</v>
      </c>
      <c r="F406" s="3" t="s">
        <v>843</v>
      </c>
      <c r="G406" s="3" t="s">
        <v>301</v>
      </c>
      <c r="H406" s="3">
        <v>1.0</v>
      </c>
      <c r="I406" s="2">
        <f>IFERROR(vlookup(F406,'College Conference'!$B$1:$Z$1000 , 6,False),0)</f>
        <v>8</v>
      </c>
      <c r="J406" s="2">
        <f>IFERROR(vlookup(G406,'College Conference'!$B$1:$Z$1000 , 6,False),0)</f>
        <v>3</v>
      </c>
      <c r="K406" s="2">
        <f>IFERROR(vlookup(G406,'College Conference'!$B$1:$Z$1000 , 7,False),0)</f>
        <v>16</v>
      </c>
    </row>
    <row r="407">
      <c r="A407" s="3" t="s">
        <v>733</v>
      </c>
      <c r="B407" s="3">
        <v>0.9</v>
      </c>
      <c r="C407" s="3" t="s">
        <v>120</v>
      </c>
      <c r="D407" s="4">
        <v>45448.0</v>
      </c>
      <c r="E407" s="2">
        <v>240.0</v>
      </c>
      <c r="F407" s="3" t="s">
        <v>182</v>
      </c>
      <c r="G407" s="3" t="s">
        <v>298</v>
      </c>
      <c r="H407" s="3">
        <v>1.0</v>
      </c>
      <c r="I407" s="2">
        <f>IFERROR(vlookup(F407,'College Conference'!$B$1:$Z$1000 , 6,False),0)</f>
        <v>0</v>
      </c>
      <c r="J407" s="2">
        <f>IFERROR(vlookup(G407,'College Conference'!$B$1:$Z$1000 , 6,False),0)</f>
        <v>3</v>
      </c>
      <c r="K407" s="2">
        <f>IFERROR(vlookup(G407,'College Conference'!$B$1:$Z$1000 , 7,False),0)</f>
        <v>13</v>
      </c>
    </row>
    <row r="408">
      <c r="A408" s="3" t="s">
        <v>1407</v>
      </c>
      <c r="B408" s="3" t="s">
        <v>11</v>
      </c>
      <c r="C408" s="3" t="s">
        <v>120</v>
      </c>
      <c r="D408" s="4">
        <v>45446.0</v>
      </c>
      <c r="E408" s="2">
        <v>242.0</v>
      </c>
      <c r="F408" s="3" t="s">
        <v>32</v>
      </c>
      <c r="G408" s="3" t="s">
        <v>318</v>
      </c>
      <c r="H408" s="3">
        <v>1.0</v>
      </c>
      <c r="I408" s="2">
        <f>IFERROR(vlookup(F408,'College Conference'!$B$1:$Z$1000 , 6,False),0)</f>
        <v>0</v>
      </c>
      <c r="J408" s="2">
        <f>IFERROR(vlookup(G408,'College Conference'!$B$1:$Z$1000 , 6,False),0)</f>
        <v>3</v>
      </c>
      <c r="K408" s="2">
        <f>IFERROR(vlookup(G408,'College Conference'!$B$1:$Z$1000 , 7,False),0)</f>
        <v>12</v>
      </c>
    </row>
    <row r="409">
      <c r="A409" s="3" t="s">
        <v>1438</v>
      </c>
      <c r="B409" s="3" t="s">
        <v>11</v>
      </c>
      <c r="C409" s="3" t="s">
        <v>120</v>
      </c>
      <c r="D409" s="4">
        <v>45448.0</v>
      </c>
      <c r="E409" s="2">
        <v>235.0</v>
      </c>
      <c r="F409" s="3" t="s">
        <v>331</v>
      </c>
      <c r="G409" s="3" t="s">
        <v>318</v>
      </c>
      <c r="H409" s="3">
        <v>1.0</v>
      </c>
      <c r="I409" s="2">
        <f>IFERROR(vlookup(F409,'College Conference'!$B$1:$Z$1000 , 6,False),0)</f>
        <v>0</v>
      </c>
      <c r="J409" s="2">
        <f>IFERROR(vlookup(G409,'College Conference'!$B$1:$Z$1000 , 6,False),0)</f>
        <v>3</v>
      </c>
      <c r="K409" s="2">
        <f>IFERROR(vlookup(G409,'College Conference'!$B$1:$Z$1000 , 7,False),0)</f>
        <v>12</v>
      </c>
    </row>
    <row r="410">
      <c r="A410" s="3" t="s">
        <v>1457</v>
      </c>
      <c r="B410" s="3">
        <v>0.79</v>
      </c>
      <c r="C410" s="3" t="s">
        <v>120</v>
      </c>
      <c r="D410" s="4">
        <v>45449.0</v>
      </c>
      <c r="E410" s="2">
        <v>215.0</v>
      </c>
      <c r="F410" s="3" t="s">
        <v>229</v>
      </c>
      <c r="G410" s="3" t="s">
        <v>289</v>
      </c>
      <c r="H410" s="3">
        <v>1.0</v>
      </c>
      <c r="I410" s="2">
        <f>IFERROR(vlookup(F410,'College Conference'!$B$1:$Z$1000 , 6,False),0)</f>
        <v>2</v>
      </c>
      <c r="J410" s="2">
        <f>IFERROR(vlookup(G410,'College Conference'!$B$1:$Z$1000 , 6,False),0)</f>
        <v>3</v>
      </c>
      <c r="K410" s="2">
        <f>IFERROR(vlookup(G410,'College Conference'!$B$1:$Z$1000 , 7,False),0)</f>
        <v>9</v>
      </c>
    </row>
    <row r="411">
      <c r="A411" s="3" t="s">
        <v>1474</v>
      </c>
      <c r="B411" s="3">
        <v>0.87</v>
      </c>
      <c r="C411" s="3" t="s">
        <v>120</v>
      </c>
      <c r="D411" s="4">
        <v>45449.0</v>
      </c>
      <c r="E411" s="2">
        <v>240.0</v>
      </c>
      <c r="F411" s="3" t="s">
        <v>292</v>
      </c>
      <c r="G411" s="3" t="s">
        <v>311</v>
      </c>
      <c r="H411" s="3">
        <v>1.0</v>
      </c>
      <c r="I411" s="2">
        <f>IFERROR(vlookup(F411,'College Conference'!$B$1:$Z$1000 , 6,False),0)</f>
        <v>3</v>
      </c>
      <c r="J411" s="2">
        <f>IFERROR(vlookup(G411,'College Conference'!$B$1:$Z$1000 , 6,False),0)</f>
        <v>3</v>
      </c>
      <c r="K411" s="2">
        <f>IFERROR(vlookup(G411,'College Conference'!$B$1:$Z$1000 , 7,False),0)</f>
        <v>8</v>
      </c>
    </row>
    <row r="412">
      <c r="A412" s="3" t="s">
        <v>1485</v>
      </c>
      <c r="B412" s="3">
        <v>0.92</v>
      </c>
      <c r="C412" s="3" t="s">
        <v>120</v>
      </c>
      <c r="D412" s="4">
        <v>45448.0</v>
      </c>
      <c r="E412" s="2">
        <v>215.0</v>
      </c>
      <c r="F412" s="3" t="s">
        <v>400</v>
      </c>
      <c r="G412" s="3" t="s">
        <v>318</v>
      </c>
      <c r="H412" s="3">
        <v>1.0</v>
      </c>
      <c r="I412" s="2">
        <f>IFERROR(vlookup(F412,'College Conference'!$B$1:$Z$1000 , 6,False),0)</f>
        <v>3</v>
      </c>
      <c r="J412" s="2">
        <f>IFERROR(vlookup(G412,'College Conference'!$B$1:$Z$1000 , 6,False),0)</f>
        <v>3</v>
      </c>
      <c r="K412" s="2">
        <f>IFERROR(vlookup(G412,'College Conference'!$B$1:$Z$1000 , 7,False),0)</f>
        <v>12</v>
      </c>
    </row>
    <row r="413">
      <c r="A413" s="3" t="s">
        <v>1490</v>
      </c>
      <c r="B413" s="3">
        <v>0.88</v>
      </c>
      <c r="C413" s="3" t="s">
        <v>120</v>
      </c>
      <c r="D413" s="4">
        <v>45449.0</v>
      </c>
      <c r="E413" s="2">
        <v>220.0</v>
      </c>
      <c r="F413" s="3" t="s">
        <v>348</v>
      </c>
      <c r="G413" s="3" t="s">
        <v>318</v>
      </c>
      <c r="H413" s="3">
        <v>1.0</v>
      </c>
      <c r="I413" s="2">
        <f>IFERROR(vlookup(F413,'College Conference'!$B$1:$Z$1000 , 6,False),0)</f>
        <v>3</v>
      </c>
      <c r="J413" s="2">
        <f>IFERROR(vlookup(G413,'College Conference'!$B$1:$Z$1000 , 6,False),0)</f>
        <v>3</v>
      </c>
      <c r="K413" s="2">
        <f>IFERROR(vlookup(G413,'College Conference'!$B$1:$Z$1000 , 7,False),0)</f>
        <v>12</v>
      </c>
    </row>
    <row r="414">
      <c r="A414" s="3" t="s">
        <v>1496</v>
      </c>
      <c r="B414" s="3">
        <v>0.89</v>
      </c>
      <c r="C414" s="3" t="s">
        <v>120</v>
      </c>
      <c r="D414" s="4">
        <v>45449.0</v>
      </c>
      <c r="E414" s="2">
        <v>235.0</v>
      </c>
      <c r="F414" s="3" t="s">
        <v>318</v>
      </c>
      <c r="G414" s="3" t="s">
        <v>372</v>
      </c>
      <c r="H414" s="3">
        <v>1.0</v>
      </c>
      <c r="I414" s="2">
        <f>IFERROR(vlookup(F414,'College Conference'!$B$1:$Z$1000 , 6,False),0)</f>
        <v>3</v>
      </c>
      <c r="J414" s="2">
        <f>IFERROR(vlookup(G414,'College Conference'!$B$1:$Z$1000 , 6,False),0)</f>
        <v>3</v>
      </c>
      <c r="K414" s="2">
        <f>IFERROR(vlookup(G414,'College Conference'!$B$1:$Z$1000 , 7,False),0)</f>
        <v>10</v>
      </c>
    </row>
    <row r="415">
      <c r="A415" s="3" t="s">
        <v>1498</v>
      </c>
      <c r="B415" s="3">
        <v>0.87</v>
      </c>
      <c r="C415" s="3" t="s">
        <v>120</v>
      </c>
      <c r="D415" s="4">
        <v>45447.0</v>
      </c>
      <c r="E415" s="2">
        <v>250.0</v>
      </c>
      <c r="F415" s="3" t="s">
        <v>320</v>
      </c>
      <c r="G415" s="3" t="s">
        <v>372</v>
      </c>
      <c r="H415" s="3">
        <v>1.0</v>
      </c>
      <c r="I415" s="2">
        <f>IFERROR(vlookup(F415,'College Conference'!$B$1:$Z$1000 , 6,False),0)</f>
        <v>3</v>
      </c>
      <c r="J415" s="2">
        <f>IFERROR(vlookup(G415,'College Conference'!$B$1:$Z$1000 , 6,False),0)</f>
        <v>3</v>
      </c>
      <c r="K415" s="2">
        <f>IFERROR(vlookup(G415,'College Conference'!$B$1:$Z$1000 , 7,False),0)</f>
        <v>10</v>
      </c>
    </row>
    <row r="416">
      <c r="A416" s="3" t="s">
        <v>1519</v>
      </c>
      <c r="B416" s="3">
        <v>0.91</v>
      </c>
      <c r="C416" s="3" t="s">
        <v>120</v>
      </c>
      <c r="D416" s="4">
        <v>45445.0</v>
      </c>
      <c r="E416" s="2">
        <v>285.0</v>
      </c>
      <c r="F416" s="3" t="s">
        <v>322</v>
      </c>
      <c r="G416" s="3" t="s">
        <v>404</v>
      </c>
      <c r="H416" s="3">
        <v>1.0</v>
      </c>
      <c r="I416" s="2">
        <f>IFERROR(vlookup(F416,'College Conference'!$B$1:$Z$1000 , 6,False),0)</f>
        <v>3</v>
      </c>
      <c r="J416" s="2">
        <f>IFERROR(vlookup(G416,'College Conference'!$B$1:$Z$1000 , 6,False),0)</f>
        <v>3</v>
      </c>
      <c r="K416" s="2">
        <f>IFERROR(vlookup(G416,'College Conference'!$B$1:$Z$1000 , 7,False),0)</f>
        <v>11</v>
      </c>
    </row>
    <row r="417">
      <c r="A417" s="3" t="s">
        <v>1526</v>
      </c>
      <c r="B417" s="3">
        <v>0.93</v>
      </c>
      <c r="C417" s="3" t="s">
        <v>120</v>
      </c>
      <c r="D417" s="4">
        <v>45447.0</v>
      </c>
      <c r="E417" s="2">
        <v>230.0</v>
      </c>
      <c r="F417" s="3" t="s">
        <v>325</v>
      </c>
      <c r="G417" s="3" t="s">
        <v>335</v>
      </c>
      <c r="H417" s="3">
        <v>1.0</v>
      </c>
      <c r="I417" s="2">
        <f>IFERROR(vlookup(F417,'College Conference'!$B$1:$Z$1000 , 6,False),0)</f>
        <v>3</v>
      </c>
      <c r="J417" s="2">
        <f>IFERROR(vlookup(G417,'College Conference'!$B$1:$Z$1000 , 6,False),0)</f>
        <v>3</v>
      </c>
      <c r="K417" s="2">
        <f>IFERROR(vlookup(G417,'College Conference'!$B$1:$Z$1000 , 7,False),0)</f>
        <v>14</v>
      </c>
    </row>
    <row r="418">
      <c r="A418" s="3" t="s">
        <v>1496</v>
      </c>
      <c r="B418" s="3">
        <v>0.9</v>
      </c>
      <c r="C418" s="3" t="s">
        <v>120</v>
      </c>
      <c r="D418" s="4">
        <v>45449.0</v>
      </c>
      <c r="E418" s="2">
        <v>235.0</v>
      </c>
      <c r="F418" s="3" t="s">
        <v>372</v>
      </c>
      <c r="G418" s="3" t="s">
        <v>318</v>
      </c>
      <c r="H418" s="3">
        <v>1.0</v>
      </c>
      <c r="I418" s="2">
        <f>IFERROR(vlookup(F418,'College Conference'!$B$1:$Z$1000 , 6,False),0)</f>
        <v>3</v>
      </c>
      <c r="J418" s="2">
        <f>IFERROR(vlookup(G418,'College Conference'!$B$1:$Z$1000 , 6,False),0)</f>
        <v>3</v>
      </c>
      <c r="K418" s="2">
        <f>IFERROR(vlookup(G418,'College Conference'!$B$1:$Z$1000 , 7,False),0)</f>
        <v>12</v>
      </c>
    </row>
    <row r="419">
      <c r="A419" s="3" t="s">
        <v>1540</v>
      </c>
      <c r="B419" s="3">
        <v>0.87</v>
      </c>
      <c r="C419" s="3" t="s">
        <v>120</v>
      </c>
      <c r="D419" s="4">
        <v>45446.0</v>
      </c>
      <c r="E419" s="2">
        <v>235.0</v>
      </c>
      <c r="F419" s="3" t="s">
        <v>289</v>
      </c>
      <c r="G419" s="3" t="s">
        <v>372</v>
      </c>
      <c r="H419" s="3">
        <v>1.0</v>
      </c>
      <c r="I419" s="2">
        <f>IFERROR(vlookup(F419,'College Conference'!$B$1:$Z$1000 , 6,False),0)</f>
        <v>3</v>
      </c>
      <c r="J419" s="2">
        <f>IFERROR(vlookup(G419,'College Conference'!$B$1:$Z$1000 , 6,False),0)</f>
        <v>3</v>
      </c>
      <c r="K419" s="2">
        <f>IFERROR(vlookup(G419,'College Conference'!$B$1:$Z$1000 , 7,False),0)</f>
        <v>10</v>
      </c>
    </row>
    <row r="420">
      <c r="A420" s="3" t="s">
        <v>1571</v>
      </c>
      <c r="B420" s="3">
        <v>0.97</v>
      </c>
      <c r="C420" s="3" t="s">
        <v>120</v>
      </c>
      <c r="D420" s="4">
        <v>45448.0</v>
      </c>
      <c r="E420" s="2">
        <v>253.0</v>
      </c>
      <c r="F420" s="3" t="s">
        <v>295</v>
      </c>
      <c r="G420" s="3" t="s">
        <v>292</v>
      </c>
      <c r="H420" s="3">
        <v>1.0</v>
      </c>
      <c r="I420" s="2">
        <f>IFERROR(vlookup(F420,'College Conference'!$B$1:$Z$1000 , 6,False),0)</f>
        <v>3</v>
      </c>
      <c r="J420" s="2">
        <f>IFERROR(vlookup(G420,'College Conference'!$B$1:$Z$1000 , 6,False),0)</f>
        <v>3</v>
      </c>
      <c r="K420" s="2">
        <f>IFERROR(vlookup(G420,'College Conference'!$B$1:$Z$1000 , 7,False),0)</f>
        <v>5</v>
      </c>
    </row>
    <row r="421">
      <c r="A421" s="3" t="s">
        <v>1590</v>
      </c>
      <c r="B421" s="3" t="s">
        <v>11</v>
      </c>
      <c r="C421" s="3" t="s">
        <v>120</v>
      </c>
      <c r="D421" s="4">
        <v>45447.0</v>
      </c>
      <c r="E421" s="2">
        <v>236.0</v>
      </c>
      <c r="F421" s="3" t="s">
        <v>298</v>
      </c>
      <c r="G421" s="3" t="s">
        <v>292</v>
      </c>
      <c r="H421" s="3">
        <v>1.0</v>
      </c>
      <c r="I421" s="2">
        <f>IFERROR(vlookup(F421,'College Conference'!$B$1:$Z$1000 , 6,False),0)</f>
        <v>3</v>
      </c>
      <c r="J421" s="2">
        <f>IFERROR(vlookup(G421,'College Conference'!$B$1:$Z$1000 , 6,False),0)</f>
        <v>3</v>
      </c>
      <c r="K421" s="2">
        <f>IFERROR(vlookup(G421,'College Conference'!$B$1:$Z$1000 , 7,False),0)</f>
        <v>5</v>
      </c>
    </row>
    <row r="422">
      <c r="A422" s="3" t="s">
        <v>1624</v>
      </c>
      <c r="B422" s="3">
        <v>0.9</v>
      </c>
      <c r="C422" s="3" t="s">
        <v>120</v>
      </c>
      <c r="D422" s="4">
        <v>45447.0</v>
      </c>
      <c r="E422" s="2">
        <v>210.0</v>
      </c>
      <c r="F422" s="3" t="s">
        <v>512</v>
      </c>
      <c r="G422" s="3" t="s">
        <v>311</v>
      </c>
      <c r="H422" s="3">
        <v>1.0</v>
      </c>
      <c r="I422" s="2">
        <f>IFERROR(vlookup(F422,'College Conference'!$B$1:$Z$1000 , 6,False),0)</f>
        <v>5</v>
      </c>
      <c r="J422" s="2">
        <f>IFERROR(vlookup(G422,'College Conference'!$B$1:$Z$1000 , 6,False),0)</f>
        <v>3</v>
      </c>
      <c r="K422" s="2">
        <f>IFERROR(vlookup(G422,'College Conference'!$B$1:$Z$1000 , 7,False),0)</f>
        <v>8</v>
      </c>
    </row>
    <row r="423">
      <c r="A423" s="3" t="s">
        <v>1628</v>
      </c>
      <c r="B423" s="3">
        <v>0.87</v>
      </c>
      <c r="C423" s="3" t="s">
        <v>120</v>
      </c>
      <c r="D423" s="4">
        <v>45448.0</v>
      </c>
      <c r="E423" s="2">
        <v>245.0</v>
      </c>
      <c r="F423" s="3" t="s">
        <v>564</v>
      </c>
      <c r="G423" s="3" t="s">
        <v>311</v>
      </c>
      <c r="H423" s="3">
        <v>1.0</v>
      </c>
      <c r="I423" s="2">
        <f>IFERROR(vlookup(F423,'College Conference'!$B$1:$Z$1000 , 6,False),0)</f>
        <v>5</v>
      </c>
      <c r="J423" s="2">
        <f>IFERROR(vlookup(G423,'College Conference'!$B$1:$Z$1000 , 6,False),0)</f>
        <v>3</v>
      </c>
      <c r="K423" s="2">
        <f>IFERROR(vlookup(G423,'College Conference'!$B$1:$Z$1000 , 7,False),0)</f>
        <v>8</v>
      </c>
    </row>
    <row r="424">
      <c r="A424" s="3" t="s">
        <v>1656</v>
      </c>
      <c r="B424" s="3">
        <v>0.85</v>
      </c>
      <c r="C424" s="3" t="s">
        <v>120</v>
      </c>
      <c r="D424" s="4">
        <v>45450.0</v>
      </c>
      <c r="E424" s="2">
        <v>235.0</v>
      </c>
      <c r="F424" s="3" t="s">
        <v>510</v>
      </c>
      <c r="G424" s="3" t="s">
        <v>298</v>
      </c>
      <c r="H424" s="3">
        <v>1.0</v>
      </c>
      <c r="I424" s="2">
        <f>IFERROR(vlookup(F424,'College Conference'!$B$1:$Z$1000 , 6,False),0)</f>
        <v>5</v>
      </c>
      <c r="J424" s="2">
        <f>IFERROR(vlookup(G424,'College Conference'!$B$1:$Z$1000 , 6,False),0)</f>
        <v>3</v>
      </c>
      <c r="K424" s="2">
        <f>IFERROR(vlookup(G424,'College Conference'!$B$1:$Z$1000 , 7,False),0)</f>
        <v>13</v>
      </c>
    </row>
    <row r="425">
      <c r="A425" s="3" t="s">
        <v>1676</v>
      </c>
      <c r="B425" s="3">
        <v>0.94</v>
      </c>
      <c r="C425" s="3" t="s">
        <v>120</v>
      </c>
      <c r="D425" s="4">
        <v>45446.0</v>
      </c>
      <c r="E425" s="2">
        <v>250.0</v>
      </c>
      <c r="F425" s="3" t="s">
        <v>527</v>
      </c>
      <c r="G425" s="3" t="s">
        <v>322</v>
      </c>
      <c r="H425" s="3">
        <v>1.0</v>
      </c>
      <c r="I425" s="2">
        <f>IFERROR(vlookup(F425,'College Conference'!$B$1:$Z$1000 , 6,False),0)</f>
        <v>5</v>
      </c>
      <c r="J425" s="2">
        <f>IFERROR(vlookup(G425,'College Conference'!$B$1:$Z$1000 , 6,False),0)</f>
        <v>3</v>
      </c>
      <c r="K425" s="2">
        <f>IFERROR(vlookup(G425,'College Conference'!$B$1:$Z$1000 , 7,False),0)</f>
        <v>3</v>
      </c>
    </row>
    <row r="426">
      <c r="A426" s="3" t="s">
        <v>1689</v>
      </c>
      <c r="B426" s="3">
        <v>0.9</v>
      </c>
      <c r="C426" s="3" t="s">
        <v>120</v>
      </c>
      <c r="D426" s="4">
        <v>45446.0</v>
      </c>
      <c r="E426" s="2">
        <v>235.0</v>
      </c>
      <c r="F426" s="3" t="s">
        <v>615</v>
      </c>
      <c r="G426" s="3" t="s">
        <v>400</v>
      </c>
      <c r="H426" s="3">
        <v>1.0</v>
      </c>
      <c r="I426" s="2">
        <f>IFERROR(vlookup(F426,'College Conference'!$B$1:$Z$1000 , 6,False),0)</f>
        <v>6</v>
      </c>
      <c r="J426" s="2">
        <f>IFERROR(vlookup(G426,'College Conference'!$B$1:$Z$1000 , 6,False),0)</f>
        <v>3</v>
      </c>
      <c r="K426" s="2">
        <f>IFERROR(vlookup(G426,'College Conference'!$B$1:$Z$1000 , 7,False),0)</f>
        <v>2</v>
      </c>
    </row>
    <row r="427">
      <c r="A427" s="3" t="s">
        <v>1698</v>
      </c>
      <c r="B427" s="3">
        <v>0.92</v>
      </c>
      <c r="C427" s="3" t="s">
        <v>120</v>
      </c>
      <c r="D427" s="4">
        <v>45448.0</v>
      </c>
      <c r="E427" s="2">
        <v>255.0</v>
      </c>
      <c r="F427" s="3" t="s">
        <v>621</v>
      </c>
      <c r="G427" s="3" t="s">
        <v>404</v>
      </c>
      <c r="H427" s="3">
        <v>1.0</v>
      </c>
      <c r="I427" s="2">
        <f>IFERROR(vlookup(F427,'College Conference'!$B$1:$Z$1000 , 6,False),0)</f>
        <v>6</v>
      </c>
      <c r="J427" s="2">
        <f>IFERROR(vlookup(G427,'College Conference'!$B$1:$Z$1000 , 6,False),0)</f>
        <v>3</v>
      </c>
      <c r="K427" s="2">
        <f>IFERROR(vlookup(G427,'College Conference'!$B$1:$Z$1000 , 7,False),0)</f>
        <v>11</v>
      </c>
    </row>
    <row r="428">
      <c r="A428" s="3" t="s">
        <v>1713</v>
      </c>
      <c r="B428" s="3">
        <v>0.79</v>
      </c>
      <c r="C428" s="3" t="s">
        <v>120</v>
      </c>
      <c r="D428" s="4">
        <v>45448.0</v>
      </c>
      <c r="E428" s="2">
        <v>240.0</v>
      </c>
      <c r="F428" s="3" t="s">
        <v>631</v>
      </c>
      <c r="G428" s="3" t="s">
        <v>404</v>
      </c>
      <c r="H428" s="3">
        <v>1.0</v>
      </c>
      <c r="I428" s="2">
        <f>IFERROR(vlookup(F428,'College Conference'!$B$1:$Z$1000 , 6,False),0)</f>
        <v>6</v>
      </c>
      <c r="J428" s="2">
        <f>IFERROR(vlookup(G428,'College Conference'!$B$1:$Z$1000 , 6,False),0)</f>
        <v>3</v>
      </c>
      <c r="K428" s="2">
        <f>IFERROR(vlookup(G428,'College Conference'!$B$1:$Z$1000 , 7,False),0)</f>
        <v>11</v>
      </c>
    </row>
    <row r="429">
      <c r="A429" s="3" t="s">
        <v>1717</v>
      </c>
      <c r="B429" s="3">
        <v>0.86</v>
      </c>
      <c r="C429" s="3" t="s">
        <v>120</v>
      </c>
      <c r="D429" s="4">
        <v>45446.0</v>
      </c>
      <c r="E429" s="2">
        <v>234.0</v>
      </c>
      <c r="F429" s="3" t="s">
        <v>687</v>
      </c>
      <c r="G429" s="3" t="s">
        <v>400</v>
      </c>
      <c r="H429" s="3">
        <v>1.0</v>
      </c>
      <c r="I429" s="2">
        <f>IFERROR(vlookup(F429,'College Conference'!$B$1:$Z$1000 , 6,False),0)</f>
        <v>7</v>
      </c>
      <c r="J429" s="2">
        <f>IFERROR(vlookup(G429,'College Conference'!$B$1:$Z$1000 , 6,False),0)</f>
        <v>3</v>
      </c>
      <c r="K429" s="2">
        <f>IFERROR(vlookup(G429,'College Conference'!$B$1:$Z$1000 , 7,False),0)</f>
        <v>2</v>
      </c>
    </row>
    <row r="430">
      <c r="A430" s="3" t="s">
        <v>1773</v>
      </c>
      <c r="B430" s="3">
        <v>0.89</v>
      </c>
      <c r="C430" s="3" t="s">
        <v>120</v>
      </c>
      <c r="D430" s="4">
        <v>45447.0</v>
      </c>
      <c r="E430" s="2">
        <v>235.0</v>
      </c>
      <c r="F430" s="3" t="s">
        <v>689</v>
      </c>
      <c r="G430" s="3" t="s">
        <v>292</v>
      </c>
      <c r="H430" s="3">
        <v>1.0</v>
      </c>
      <c r="I430" s="2">
        <f>IFERROR(vlookup(F430,'College Conference'!$B$1:$Z$1000 , 6,False),0)</f>
        <v>7</v>
      </c>
      <c r="J430" s="2">
        <f>IFERROR(vlookup(G430,'College Conference'!$B$1:$Z$1000 , 6,False),0)</f>
        <v>3</v>
      </c>
      <c r="K430" s="2">
        <f>IFERROR(vlookup(G430,'College Conference'!$B$1:$Z$1000 , 7,False),0)</f>
        <v>5</v>
      </c>
    </row>
    <row r="431">
      <c r="A431" s="3" t="s">
        <v>1776</v>
      </c>
      <c r="B431" s="3">
        <v>0.84</v>
      </c>
      <c r="C431" s="3" t="s">
        <v>120</v>
      </c>
      <c r="D431" s="4">
        <v>45445.0</v>
      </c>
      <c r="E431" s="2">
        <v>248.0</v>
      </c>
      <c r="F431" s="3" t="s">
        <v>701</v>
      </c>
      <c r="G431" s="3" t="s">
        <v>325</v>
      </c>
      <c r="H431" s="3">
        <v>1.0</v>
      </c>
      <c r="I431" s="2">
        <f>IFERROR(vlookup(F431,'College Conference'!$B$1:$Z$1000 , 6,False),0)</f>
        <v>7</v>
      </c>
      <c r="J431" s="2">
        <f>IFERROR(vlookup(G431,'College Conference'!$B$1:$Z$1000 , 6,False),0)</f>
        <v>3</v>
      </c>
      <c r="K431" s="2">
        <f>IFERROR(vlookup(G431,'College Conference'!$B$1:$Z$1000 , 7,False),0)</f>
        <v>1</v>
      </c>
    </row>
    <row r="432">
      <c r="A432" s="3" t="s">
        <v>1812</v>
      </c>
      <c r="B432" s="3">
        <v>0.92</v>
      </c>
      <c r="C432" s="3" t="s">
        <v>120</v>
      </c>
      <c r="D432" s="4">
        <v>45448.0</v>
      </c>
      <c r="E432" s="2">
        <v>245.0</v>
      </c>
      <c r="F432" s="3" t="s">
        <v>796</v>
      </c>
      <c r="G432" s="3" t="s">
        <v>325</v>
      </c>
      <c r="H432" s="3">
        <v>1.0</v>
      </c>
      <c r="I432" s="2">
        <f>IFERROR(vlookup(F432,'College Conference'!$B$1:$Z$1000 , 6,False),0)</f>
        <v>8</v>
      </c>
      <c r="J432" s="2">
        <f>IFERROR(vlookup(G432,'College Conference'!$B$1:$Z$1000 , 6,False),0)</f>
        <v>3</v>
      </c>
      <c r="K432" s="2">
        <f>IFERROR(vlookup(G432,'College Conference'!$B$1:$Z$1000 , 7,False),0)</f>
        <v>1</v>
      </c>
    </row>
    <row r="433">
      <c r="A433" s="3" t="s">
        <v>1817</v>
      </c>
      <c r="B433" s="3" t="s">
        <v>11</v>
      </c>
      <c r="C433" s="3" t="s">
        <v>120</v>
      </c>
      <c r="D433" s="4">
        <v>45448.0</v>
      </c>
      <c r="E433" s="2">
        <v>225.0</v>
      </c>
      <c r="F433" s="3" t="s">
        <v>772</v>
      </c>
      <c r="G433" s="3" t="s">
        <v>322</v>
      </c>
      <c r="H433" s="3">
        <v>1.0</v>
      </c>
      <c r="I433" s="2">
        <f>IFERROR(vlookup(F433,'College Conference'!$B$1:$Z$1000 , 6,False),0)</f>
        <v>8</v>
      </c>
      <c r="J433" s="2">
        <f>IFERROR(vlookup(G433,'College Conference'!$B$1:$Z$1000 , 6,False),0)</f>
        <v>3</v>
      </c>
      <c r="K433" s="2">
        <f>IFERROR(vlookup(G433,'College Conference'!$B$1:$Z$1000 , 7,False),0)</f>
        <v>3</v>
      </c>
    </row>
    <row r="434">
      <c r="A434" s="3" t="s">
        <v>1823</v>
      </c>
      <c r="B434" s="3">
        <v>0.94</v>
      </c>
      <c r="C434" s="3" t="s">
        <v>120</v>
      </c>
      <c r="D434" s="4">
        <v>45447.0</v>
      </c>
      <c r="E434" s="2">
        <v>245.0</v>
      </c>
      <c r="F434" s="3" t="s">
        <v>811</v>
      </c>
      <c r="G434" s="3" t="s">
        <v>404</v>
      </c>
      <c r="H434" s="3">
        <v>1.0</v>
      </c>
      <c r="I434" s="2">
        <f>IFERROR(vlookup(F434,'College Conference'!$B$1:$Z$1000 , 6,False),0)</f>
        <v>8</v>
      </c>
      <c r="J434" s="2">
        <f>IFERROR(vlookup(G434,'College Conference'!$B$1:$Z$1000 , 6,False),0)</f>
        <v>3</v>
      </c>
      <c r="K434" s="2">
        <f>IFERROR(vlookup(G434,'College Conference'!$B$1:$Z$1000 , 7,False),0)</f>
        <v>11</v>
      </c>
    </row>
    <row r="435">
      <c r="A435" s="3" t="s">
        <v>1870</v>
      </c>
      <c r="B435" s="3">
        <v>0.91</v>
      </c>
      <c r="C435" s="3" t="s">
        <v>120</v>
      </c>
      <c r="D435" s="4">
        <v>45446.0</v>
      </c>
      <c r="E435" s="2">
        <v>217.0</v>
      </c>
      <c r="F435" s="3" t="s">
        <v>890</v>
      </c>
      <c r="G435" s="3" t="s">
        <v>318</v>
      </c>
      <c r="H435" s="3">
        <v>1.0</v>
      </c>
      <c r="I435" s="2">
        <f>IFERROR(vlookup(F435,'College Conference'!$B$1:$Z$1000 , 6,False),0)</f>
        <v>9</v>
      </c>
      <c r="J435" s="2">
        <f>IFERROR(vlookup(G435,'College Conference'!$B$1:$Z$1000 , 6,False),0)</f>
        <v>3</v>
      </c>
      <c r="K435" s="2">
        <f>IFERROR(vlookup(G435,'College Conference'!$B$1:$Z$1000 , 7,False),0)</f>
        <v>12</v>
      </c>
    </row>
    <row r="436">
      <c r="A436" s="3" t="s">
        <v>1871</v>
      </c>
      <c r="B436" s="3">
        <v>0.91</v>
      </c>
      <c r="C436" s="3" t="s">
        <v>120</v>
      </c>
      <c r="D436" s="4">
        <v>45448.0</v>
      </c>
      <c r="E436" s="2">
        <v>210.0</v>
      </c>
      <c r="F436" s="3" t="s">
        <v>894</v>
      </c>
      <c r="G436" s="3" t="s">
        <v>322</v>
      </c>
      <c r="H436" s="3">
        <v>1.0</v>
      </c>
      <c r="I436" s="2">
        <f>IFERROR(vlookup(F436,'College Conference'!$B$1:$Z$1000 , 6,False),0)</f>
        <v>9</v>
      </c>
      <c r="J436" s="2">
        <f>IFERROR(vlookup(G436,'College Conference'!$B$1:$Z$1000 , 6,False),0)</f>
        <v>3</v>
      </c>
      <c r="K436" s="2">
        <f>IFERROR(vlookup(G436,'College Conference'!$B$1:$Z$1000 , 7,False),0)</f>
        <v>3</v>
      </c>
    </row>
    <row r="437">
      <c r="A437" s="3" t="s">
        <v>1772</v>
      </c>
      <c r="B437" s="3">
        <v>0.95</v>
      </c>
      <c r="C437" s="3" t="s">
        <v>279</v>
      </c>
      <c r="D437" s="4">
        <v>45447.0</v>
      </c>
      <c r="E437" s="2">
        <v>265.0</v>
      </c>
      <c r="F437" s="3" t="s">
        <v>703</v>
      </c>
      <c r="G437" s="3" t="s">
        <v>400</v>
      </c>
      <c r="H437" s="3">
        <v>1.0</v>
      </c>
      <c r="I437" s="2">
        <f>IFERROR(vlookup(F437,'College Conference'!$B$1:$Z$1000 , 6,False),0)</f>
        <v>7</v>
      </c>
      <c r="J437" s="2">
        <f>IFERROR(vlookup(G437,'College Conference'!$B$1:$Z$1000 , 6,False),0)</f>
        <v>3</v>
      </c>
      <c r="K437" s="2">
        <f>IFERROR(vlookup(G437,'College Conference'!$B$1:$Z$1000 , 7,False),0)</f>
        <v>2</v>
      </c>
    </row>
    <row r="438">
      <c r="A438" s="3" t="s">
        <v>1780</v>
      </c>
      <c r="B438" s="3">
        <v>0.85</v>
      </c>
      <c r="C438" s="3" t="s">
        <v>279</v>
      </c>
      <c r="D438" s="4">
        <v>45447.0</v>
      </c>
      <c r="E438" s="2">
        <v>225.0</v>
      </c>
      <c r="F438" s="3" t="s">
        <v>689</v>
      </c>
      <c r="G438" s="3" t="s">
        <v>306</v>
      </c>
      <c r="H438" s="3">
        <v>1.0</v>
      </c>
      <c r="I438" s="2">
        <f>IFERROR(vlookup(F438,'College Conference'!$B$1:$Z$1000 , 6,False),0)</f>
        <v>7</v>
      </c>
      <c r="J438" s="2">
        <f>IFERROR(vlookup(G438,'College Conference'!$B$1:$Z$1000 , 6,False),0)</f>
        <v>3</v>
      </c>
      <c r="K438" s="2">
        <f>IFERROR(vlookup(G438,'College Conference'!$B$1:$Z$1000 , 7,False),0)</f>
        <v>6</v>
      </c>
    </row>
    <row r="439">
      <c r="A439" s="3" t="s">
        <v>1394</v>
      </c>
      <c r="B439" s="3">
        <v>0.89</v>
      </c>
      <c r="C439" s="3" t="s">
        <v>17</v>
      </c>
      <c r="D439" s="4">
        <v>45447.0</v>
      </c>
      <c r="E439" s="2">
        <v>185.0</v>
      </c>
      <c r="F439" s="3" t="s">
        <v>826</v>
      </c>
      <c r="G439" s="3" t="s">
        <v>320</v>
      </c>
      <c r="H439" s="3">
        <v>1.0</v>
      </c>
      <c r="I439" s="2">
        <f>IFERROR(vlookup(F439,'College Conference'!$B$1:$Z$1000 , 6,False),0)</f>
        <v>0</v>
      </c>
      <c r="J439" s="2">
        <f>IFERROR(vlookup(G439,'College Conference'!$B$1:$Z$1000 , 6,False),0)</f>
        <v>3</v>
      </c>
      <c r="K439" s="2">
        <f>IFERROR(vlookup(G439,'College Conference'!$B$1:$Z$1000 , 7,False),0)</f>
        <v>15</v>
      </c>
    </row>
    <row r="440">
      <c r="A440" s="3" t="s">
        <v>245</v>
      </c>
      <c r="B440" s="3">
        <v>0.9</v>
      </c>
      <c r="C440" s="3" t="s">
        <v>17</v>
      </c>
      <c r="D440" s="4">
        <v>45448.0</v>
      </c>
      <c r="E440" s="2">
        <v>190.0</v>
      </c>
      <c r="F440" s="3" t="s">
        <v>39</v>
      </c>
      <c r="G440" s="3" t="s">
        <v>322</v>
      </c>
      <c r="H440" s="3">
        <v>1.0</v>
      </c>
      <c r="I440" s="2">
        <f>IFERROR(vlookup(F440,'College Conference'!$B$1:$Z$1000 , 6,False),0)</f>
        <v>0</v>
      </c>
      <c r="J440" s="2">
        <f>IFERROR(vlookup(G440,'College Conference'!$B$1:$Z$1000 , 6,False),0)</f>
        <v>3</v>
      </c>
      <c r="K440" s="2">
        <f>IFERROR(vlookup(G440,'College Conference'!$B$1:$Z$1000 , 7,False),0)</f>
        <v>3</v>
      </c>
    </row>
    <row r="441">
      <c r="A441" s="3" t="s">
        <v>1400</v>
      </c>
      <c r="B441" s="3">
        <v>0.89</v>
      </c>
      <c r="C441" s="3" t="s">
        <v>17</v>
      </c>
      <c r="D441" s="4">
        <v>45445.0</v>
      </c>
      <c r="E441" s="2">
        <v>195.0</v>
      </c>
      <c r="F441" s="3" t="s">
        <v>572</v>
      </c>
      <c r="G441" s="3" t="s">
        <v>311</v>
      </c>
      <c r="H441" s="3">
        <v>1.0</v>
      </c>
      <c r="I441" s="2">
        <f>IFERROR(vlookup(F441,'College Conference'!$B$1:$Z$1000 , 6,False),0)</f>
        <v>0</v>
      </c>
      <c r="J441" s="2">
        <f>IFERROR(vlookup(G441,'College Conference'!$B$1:$Z$1000 , 6,False),0)</f>
        <v>3</v>
      </c>
      <c r="K441" s="2">
        <f>IFERROR(vlookup(G441,'College Conference'!$B$1:$Z$1000 , 7,False),0)</f>
        <v>8</v>
      </c>
    </row>
    <row r="442">
      <c r="A442" s="3" t="s">
        <v>1402</v>
      </c>
      <c r="B442" s="3">
        <v>0.88</v>
      </c>
      <c r="C442" s="3" t="s">
        <v>17</v>
      </c>
      <c r="D442" s="4">
        <v>45447.0</v>
      </c>
      <c r="E442" s="2">
        <v>210.0</v>
      </c>
      <c r="F442" s="3" t="s">
        <v>1403</v>
      </c>
      <c r="G442" s="3" t="s">
        <v>400</v>
      </c>
      <c r="H442" s="3">
        <v>1.0</v>
      </c>
      <c r="I442" s="2">
        <f>IFERROR(vlookup(F442,'College Conference'!$B$1:$Z$1000 , 6,False),0)</f>
        <v>0</v>
      </c>
      <c r="J442" s="2">
        <f>IFERROR(vlookup(G442,'College Conference'!$B$1:$Z$1000 , 6,False),0)</f>
        <v>3</v>
      </c>
      <c r="K442" s="2">
        <f>IFERROR(vlookup(G442,'College Conference'!$B$1:$Z$1000 , 7,False),0)</f>
        <v>2</v>
      </c>
    </row>
    <row r="443">
      <c r="A443" s="3" t="s">
        <v>1404</v>
      </c>
      <c r="B443" s="3">
        <v>0.89</v>
      </c>
      <c r="C443" s="3" t="s">
        <v>17</v>
      </c>
      <c r="D443" s="4">
        <v>45446.0</v>
      </c>
      <c r="E443" s="2">
        <v>180.0</v>
      </c>
      <c r="F443" s="3" t="s">
        <v>1405</v>
      </c>
      <c r="G443" s="3" t="s">
        <v>400</v>
      </c>
      <c r="H443" s="3">
        <v>1.0</v>
      </c>
      <c r="I443" s="2">
        <f>IFERROR(vlookup(F443,'College Conference'!$B$1:$Z$1000 , 6,False),0)</f>
        <v>0</v>
      </c>
      <c r="J443" s="2">
        <f>IFERROR(vlookup(G443,'College Conference'!$B$1:$Z$1000 , 6,False),0)</f>
        <v>3</v>
      </c>
      <c r="K443" s="2">
        <f>IFERROR(vlookup(G443,'College Conference'!$B$1:$Z$1000 , 7,False),0)</f>
        <v>2</v>
      </c>
    </row>
    <row r="444">
      <c r="A444" s="3" t="s">
        <v>1418</v>
      </c>
      <c r="B444" s="3">
        <v>0.84</v>
      </c>
      <c r="C444" s="3" t="s">
        <v>17</v>
      </c>
      <c r="D444" s="4">
        <v>45450.0</v>
      </c>
      <c r="E444" s="2">
        <v>242.0</v>
      </c>
      <c r="F444" s="3" t="s">
        <v>660</v>
      </c>
      <c r="G444" s="3" t="s">
        <v>318</v>
      </c>
      <c r="H444" s="3">
        <v>1.0</v>
      </c>
      <c r="I444" s="2">
        <f>IFERROR(vlookup(F444,'College Conference'!$B$1:$Z$1000 , 6,False),0)</f>
        <v>0</v>
      </c>
      <c r="J444" s="2">
        <f>IFERROR(vlookup(G444,'College Conference'!$B$1:$Z$1000 , 6,False),0)</f>
        <v>3</v>
      </c>
      <c r="K444" s="2">
        <f>IFERROR(vlookup(G444,'College Conference'!$B$1:$Z$1000 , 7,False),0)</f>
        <v>12</v>
      </c>
    </row>
    <row r="445">
      <c r="A445" s="3" t="s">
        <v>1424</v>
      </c>
      <c r="B445" s="3" t="s">
        <v>11</v>
      </c>
      <c r="C445" s="3" t="s">
        <v>17</v>
      </c>
      <c r="D445" s="4">
        <v>45446.0</v>
      </c>
      <c r="E445" s="2">
        <v>190.0</v>
      </c>
      <c r="F445" s="3" t="s">
        <v>307</v>
      </c>
      <c r="G445" s="3" t="s">
        <v>318</v>
      </c>
      <c r="H445" s="3">
        <v>1.0</v>
      </c>
      <c r="I445" s="2">
        <f>IFERROR(vlookup(F445,'College Conference'!$B$1:$Z$1000 , 6,False),0)</f>
        <v>0</v>
      </c>
      <c r="J445" s="2">
        <f>IFERROR(vlookup(G445,'College Conference'!$B$1:$Z$1000 , 6,False),0)</f>
        <v>3</v>
      </c>
      <c r="K445" s="2">
        <f>IFERROR(vlookup(G445,'College Conference'!$B$1:$Z$1000 , 7,False),0)</f>
        <v>12</v>
      </c>
    </row>
    <row r="446">
      <c r="A446" s="3" t="s">
        <v>1432</v>
      </c>
      <c r="B446" s="3" t="s">
        <v>11</v>
      </c>
      <c r="C446" s="3" t="s">
        <v>17</v>
      </c>
      <c r="D446" s="4">
        <v>45447.0</v>
      </c>
      <c r="E446" s="2">
        <v>210.0</v>
      </c>
      <c r="F446" s="3" t="s">
        <v>70</v>
      </c>
      <c r="G446" s="3" t="s">
        <v>289</v>
      </c>
      <c r="H446" s="3">
        <v>1.0</v>
      </c>
      <c r="I446" s="2">
        <f>IFERROR(vlookup(F446,'College Conference'!$B$1:$Z$1000 , 6,False),0)</f>
        <v>0</v>
      </c>
      <c r="J446" s="2">
        <f>IFERROR(vlookup(G446,'College Conference'!$B$1:$Z$1000 , 6,False),0)</f>
        <v>3</v>
      </c>
      <c r="K446" s="2">
        <f>IFERROR(vlookup(G446,'College Conference'!$B$1:$Z$1000 , 7,False),0)</f>
        <v>9</v>
      </c>
    </row>
    <row r="447">
      <c r="A447" s="3" t="s">
        <v>1434</v>
      </c>
      <c r="B447" s="3">
        <v>0.76</v>
      </c>
      <c r="C447" s="3" t="s">
        <v>17</v>
      </c>
      <c r="D447" s="4">
        <v>45421.0</v>
      </c>
      <c r="E447" s="2">
        <v>170.0</v>
      </c>
      <c r="F447" s="3" t="s">
        <v>618</v>
      </c>
      <c r="G447" s="3" t="s">
        <v>400</v>
      </c>
      <c r="H447" s="3">
        <v>1.0</v>
      </c>
      <c r="I447" s="2">
        <f>IFERROR(vlookup(F447,'College Conference'!$B$1:$Z$1000 , 6,False),0)</f>
        <v>0</v>
      </c>
      <c r="J447" s="2">
        <f>IFERROR(vlookup(G447,'College Conference'!$B$1:$Z$1000 , 6,False),0)</f>
        <v>3</v>
      </c>
      <c r="K447" s="2">
        <f>IFERROR(vlookup(G447,'College Conference'!$B$1:$Z$1000 , 7,False),0)</f>
        <v>2</v>
      </c>
    </row>
    <row r="448">
      <c r="A448" s="3" t="s">
        <v>1437</v>
      </c>
      <c r="B448" s="3" t="s">
        <v>11</v>
      </c>
      <c r="C448" s="3" t="s">
        <v>17</v>
      </c>
      <c r="D448" s="4">
        <v>45446.0</v>
      </c>
      <c r="E448" s="2">
        <v>209.0</v>
      </c>
      <c r="F448" s="3" t="s">
        <v>256</v>
      </c>
      <c r="G448" s="3" t="s">
        <v>322</v>
      </c>
      <c r="H448" s="3">
        <v>1.0</v>
      </c>
      <c r="I448" s="2">
        <f>IFERROR(vlookup(F448,'College Conference'!$B$1:$Z$1000 , 6,False),0)</f>
        <v>0</v>
      </c>
      <c r="J448" s="2">
        <f>IFERROR(vlookup(G448,'College Conference'!$B$1:$Z$1000 , 6,False),0)</f>
        <v>3</v>
      </c>
      <c r="K448" s="2">
        <f>IFERROR(vlookup(G448,'College Conference'!$B$1:$Z$1000 , 7,False),0)</f>
        <v>3</v>
      </c>
    </row>
    <row r="449">
      <c r="A449" s="3" t="s">
        <v>1441</v>
      </c>
      <c r="B449" s="3">
        <v>0.87</v>
      </c>
      <c r="C449" s="3" t="s">
        <v>17</v>
      </c>
      <c r="D449" s="4">
        <v>45422.0</v>
      </c>
      <c r="E449" s="2">
        <v>195.0</v>
      </c>
      <c r="F449" s="3" t="s">
        <v>1428</v>
      </c>
      <c r="G449" s="3" t="s">
        <v>301</v>
      </c>
      <c r="H449" s="3">
        <v>1.0</v>
      </c>
      <c r="I449" s="2">
        <f>IFERROR(vlookup(F449,'College Conference'!$B$1:$Z$1000 , 6,False),0)</f>
        <v>0</v>
      </c>
      <c r="J449" s="2">
        <f>IFERROR(vlookup(G449,'College Conference'!$B$1:$Z$1000 , 6,False),0)</f>
        <v>3</v>
      </c>
      <c r="K449" s="2">
        <f>IFERROR(vlookup(G449,'College Conference'!$B$1:$Z$1000 , 7,False),0)</f>
        <v>16</v>
      </c>
    </row>
    <row r="450">
      <c r="A450" s="3" t="s">
        <v>1445</v>
      </c>
      <c r="B450" s="3">
        <v>0.93</v>
      </c>
      <c r="C450" s="3" t="s">
        <v>17</v>
      </c>
      <c r="D450" s="4">
        <v>45446.0</v>
      </c>
      <c r="E450" s="2">
        <v>210.0</v>
      </c>
      <c r="F450" s="3" t="s">
        <v>161</v>
      </c>
      <c r="G450" s="3" t="s">
        <v>335</v>
      </c>
      <c r="H450" s="3">
        <v>1.0</v>
      </c>
      <c r="I450" s="2">
        <f>IFERROR(vlookup(F450,'College Conference'!$B$1:$Z$1000 , 6,False),0)</f>
        <v>1</v>
      </c>
      <c r="J450" s="2">
        <f>IFERROR(vlookup(G450,'College Conference'!$B$1:$Z$1000 , 6,False),0)</f>
        <v>3</v>
      </c>
      <c r="K450" s="2">
        <f>IFERROR(vlookup(G450,'College Conference'!$B$1:$Z$1000 , 7,False),0)</f>
        <v>14</v>
      </c>
    </row>
    <row r="451">
      <c r="A451" s="3" t="s">
        <v>1451</v>
      </c>
      <c r="B451" s="3">
        <v>0.9</v>
      </c>
      <c r="C451" s="3" t="s">
        <v>17</v>
      </c>
      <c r="D451" s="4">
        <v>45449.0</v>
      </c>
      <c r="E451" s="2">
        <v>210.0</v>
      </c>
      <c r="F451" s="3" t="s">
        <v>233</v>
      </c>
      <c r="G451" s="3" t="s">
        <v>400</v>
      </c>
      <c r="H451" s="3">
        <v>1.0</v>
      </c>
      <c r="I451" s="2">
        <f>IFERROR(vlookup(F451,'College Conference'!$B$1:$Z$1000 , 6,False),0)</f>
        <v>2</v>
      </c>
      <c r="J451" s="2">
        <f>IFERROR(vlookup(G451,'College Conference'!$B$1:$Z$1000 , 6,False),0)</f>
        <v>3</v>
      </c>
      <c r="K451" s="2">
        <f>IFERROR(vlookup(G451,'College Conference'!$B$1:$Z$1000 , 7,False),0)</f>
        <v>2</v>
      </c>
    </row>
    <row r="452">
      <c r="A452" s="3" t="s">
        <v>1283</v>
      </c>
      <c r="B452" s="3">
        <v>0.88</v>
      </c>
      <c r="C452" s="3" t="s">
        <v>17</v>
      </c>
      <c r="D452" s="4">
        <v>45448.0</v>
      </c>
      <c r="E452" s="2">
        <v>200.0</v>
      </c>
      <c r="F452" s="3" t="s">
        <v>253</v>
      </c>
      <c r="G452" s="3" t="s">
        <v>400</v>
      </c>
      <c r="H452" s="3">
        <v>1.0</v>
      </c>
      <c r="I452" s="2">
        <f>IFERROR(vlookup(F452,'College Conference'!$B$1:$Z$1000 , 6,False),0)</f>
        <v>2</v>
      </c>
      <c r="J452" s="2">
        <f>IFERROR(vlookup(G452,'College Conference'!$B$1:$Z$1000 , 6,False),0)</f>
        <v>3</v>
      </c>
      <c r="K452" s="2">
        <f>IFERROR(vlookup(G452,'College Conference'!$B$1:$Z$1000 , 7,False),0)</f>
        <v>2</v>
      </c>
    </row>
    <row r="453">
      <c r="A453" s="3" t="s">
        <v>1466</v>
      </c>
      <c r="B453" s="3">
        <v>0.89</v>
      </c>
      <c r="C453" s="3" t="s">
        <v>17</v>
      </c>
      <c r="D453" s="4">
        <v>45421.0</v>
      </c>
      <c r="E453" s="2">
        <v>160.0</v>
      </c>
      <c r="F453" s="3" t="s">
        <v>306</v>
      </c>
      <c r="G453" s="3" t="s">
        <v>320</v>
      </c>
      <c r="H453" s="3">
        <v>1.0</v>
      </c>
      <c r="I453" s="2">
        <f>IFERROR(vlookup(F453,'College Conference'!$B$1:$Z$1000 , 6,False),0)</f>
        <v>3</v>
      </c>
      <c r="J453" s="2">
        <f>IFERROR(vlookup(G453,'College Conference'!$B$1:$Z$1000 , 6,False),0)</f>
        <v>3</v>
      </c>
      <c r="K453" s="2">
        <f>IFERROR(vlookup(G453,'College Conference'!$B$1:$Z$1000 , 7,False),0)</f>
        <v>15</v>
      </c>
    </row>
    <row r="454">
      <c r="A454" s="3" t="s">
        <v>1469</v>
      </c>
      <c r="B454" s="3">
        <v>0.92</v>
      </c>
      <c r="C454" s="3" t="s">
        <v>17</v>
      </c>
      <c r="D454" s="4">
        <v>45422.0</v>
      </c>
      <c r="E454" s="2">
        <v>163.0</v>
      </c>
      <c r="F454" s="3" t="s">
        <v>335</v>
      </c>
      <c r="G454" s="3" t="s">
        <v>372</v>
      </c>
      <c r="H454" s="3">
        <v>1.0</v>
      </c>
      <c r="I454" s="2">
        <f>IFERROR(vlookup(F454,'College Conference'!$B$1:$Z$1000 , 6,False),0)</f>
        <v>3</v>
      </c>
      <c r="J454" s="2">
        <f>IFERROR(vlookup(G454,'College Conference'!$B$1:$Z$1000 , 6,False),0)</f>
        <v>3</v>
      </c>
      <c r="K454" s="2">
        <f>IFERROR(vlookup(G454,'College Conference'!$B$1:$Z$1000 , 7,False),0)</f>
        <v>10</v>
      </c>
    </row>
    <row r="455">
      <c r="A455" s="3" t="s">
        <v>1470</v>
      </c>
      <c r="B455" s="3">
        <v>0.98</v>
      </c>
      <c r="C455" s="3" t="s">
        <v>17</v>
      </c>
      <c r="D455" s="4">
        <v>45447.0</v>
      </c>
      <c r="E455" s="2">
        <v>190.0</v>
      </c>
      <c r="F455" s="3" t="s">
        <v>292</v>
      </c>
      <c r="G455" s="3" t="s">
        <v>335</v>
      </c>
      <c r="H455" s="3">
        <v>1.0</v>
      </c>
      <c r="I455" s="2">
        <f>IFERROR(vlookup(F455,'College Conference'!$B$1:$Z$1000 , 6,False),0)</f>
        <v>3</v>
      </c>
      <c r="J455" s="2">
        <f>IFERROR(vlookup(G455,'College Conference'!$B$1:$Z$1000 , 6,False),0)</f>
        <v>3</v>
      </c>
      <c r="K455" s="2">
        <f>IFERROR(vlookup(G455,'College Conference'!$B$1:$Z$1000 , 7,False),0)</f>
        <v>14</v>
      </c>
    </row>
    <row r="456">
      <c r="A456" s="3" t="s">
        <v>1484</v>
      </c>
      <c r="B456" s="3">
        <v>0.91</v>
      </c>
      <c r="C456" s="3" t="s">
        <v>17</v>
      </c>
      <c r="D456" s="4">
        <v>45421.0</v>
      </c>
      <c r="E456" s="2">
        <v>185.0</v>
      </c>
      <c r="F456" s="3" t="s">
        <v>325</v>
      </c>
      <c r="G456" s="3" t="s">
        <v>295</v>
      </c>
      <c r="H456" s="3">
        <v>1.0</v>
      </c>
      <c r="I456" s="2">
        <f>IFERROR(vlookup(F456,'College Conference'!$B$1:$Z$1000 , 6,False),0)</f>
        <v>3</v>
      </c>
      <c r="J456" s="2">
        <f>IFERROR(vlookup(G456,'College Conference'!$B$1:$Z$1000 , 6,False),0)</f>
        <v>3</v>
      </c>
      <c r="K456" s="2">
        <f>IFERROR(vlookup(G456,'College Conference'!$B$1:$Z$1000 , 7,False),0)</f>
        <v>7</v>
      </c>
    </row>
    <row r="457">
      <c r="A457" s="3" t="s">
        <v>1487</v>
      </c>
      <c r="B457" s="3">
        <v>0.91</v>
      </c>
      <c r="C457" s="3" t="s">
        <v>17</v>
      </c>
      <c r="D457" s="4">
        <v>45446.0</v>
      </c>
      <c r="E457" s="2">
        <v>205.0</v>
      </c>
      <c r="F457" s="3" t="s">
        <v>320</v>
      </c>
      <c r="G457" s="3" t="s">
        <v>404</v>
      </c>
      <c r="H457" s="3">
        <v>1.0</v>
      </c>
      <c r="I457" s="2">
        <f>IFERROR(vlookup(F457,'College Conference'!$B$1:$Z$1000 , 6,False),0)</f>
        <v>3</v>
      </c>
      <c r="J457" s="2">
        <f>IFERROR(vlookup(G457,'College Conference'!$B$1:$Z$1000 , 6,False),0)</f>
        <v>3</v>
      </c>
      <c r="K457" s="2">
        <f>IFERROR(vlookup(G457,'College Conference'!$B$1:$Z$1000 , 7,False),0)</f>
        <v>11</v>
      </c>
    </row>
    <row r="458">
      <c r="A458" s="3" t="s">
        <v>1494</v>
      </c>
      <c r="B458" s="3">
        <v>0.91</v>
      </c>
      <c r="C458" s="3" t="s">
        <v>17</v>
      </c>
      <c r="D458" s="4">
        <v>45444.0</v>
      </c>
      <c r="E458" s="2">
        <v>185.0</v>
      </c>
      <c r="F458" s="3" t="s">
        <v>311</v>
      </c>
      <c r="G458" s="3" t="s">
        <v>292</v>
      </c>
      <c r="H458" s="3">
        <v>1.0</v>
      </c>
      <c r="I458" s="2">
        <f>IFERROR(vlookup(F458,'College Conference'!$B$1:$Z$1000 , 6,False),0)</f>
        <v>3</v>
      </c>
      <c r="J458" s="2">
        <f>IFERROR(vlookup(G458,'College Conference'!$B$1:$Z$1000 , 6,False),0)</f>
        <v>3</v>
      </c>
      <c r="K458" s="2">
        <f>IFERROR(vlookup(G458,'College Conference'!$B$1:$Z$1000 , 7,False),0)</f>
        <v>5</v>
      </c>
    </row>
    <row r="459">
      <c r="A459" s="3" t="s">
        <v>1495</v>
      </c>
      <c r="B459" s="3">
        <v>0.94</v>
      </c>
      <c r="C459" s="3" t="s">
        <v>17</v>
      </c>
      <c r="D459" s="4">
        <v>45422.0</v>
      </c>
      <c r="E459" s="2">
        <v>175.0</v>
      </c>
      <c r="F459" s="3" t="s">
        <v>289</v>
      </c>
      <c r="G459" s="3" t="s">
        <v>292</v>
      </c>
      <c r="H459" s="3">
        <v>1.0</v>
      </c>
      <c r="I459" s="2">
        <f>IFERROR(vlookup(F459,'College Conference'!$B$1:$Z$1000 , 6,False),0)</f>
        <v>3</v>
      </c>
      <c r="J459" s="2">
        <f>IFERROR(vlookup(G459,'College Conference'!$B$1:$Z$1000 , 6,False),0)</f>
        <v>3</v>
      </c>
      <c r="K459" s="2">
        <f>IFERROR(vlookup(G459,'College Conference'!$B$1:$Z$1000 , 7,False),0)</f>
        <v>5</v>
      </c>
    </row>
    <row r="460">
      <c r="A460" s="3" t="s">
        <v>1502</v>
      </c>
      <c r="B460" s="3">
        <v>0.9</v>
      </c>
      <c r="C460" s="3" t="s">
        <v>17</v>
      </c>
      <c r="D460" s="4">
        <v>45445.0</v>
      </c>
      <c r="E460" s="2">
        <v>201.0</v>
      </c>
      <c r="F460" s="3" t="s">
        <v>372</v>
      </c>
      <c r="G460" s="3" t="s">
        <v>289</v>
      </c>
      <c r="H460" s="3">
        <v>1.0</v>
      </c>
      <c r="I460" s="2">
        <f>IFERROR(vlookup(F460,'College Conference'!$B$1:$Z$1000 , 6,False),0)</f>
        <v>3</v>
      </c>
      <c r="J460" s="2">
        <f>IFERROR(vlookup(G460,'College Conference'!$B$1:$Z$1000 , 6,False),0)</f>
        <v>3</v>
      </c>
      <c r="K460" s="2">
        <f>IFERROR(vlookup(G460,'College Conference'!$B$1:$Z$1000 , 7,False),0)</f>
        <v>9</v>
      </c>
    </row>
    <row r="461">
      <c r="A461" s="3" t="s">
        <v>1506</v>
      </c>
      <c r="B461" s="3">
        <v>0.94</v>
      </c>
      <c r="C461" s="3" t="s">
        <v>17</v>
      </c>
      <c r="D461" s="4">
        <v>45444.0</v>
      </c>
      <c r="E461" s="2">
        <v>187.0</v>
      </c>
      <c r="F461" s="3" t="s">
        <v>404</v>
      </c>
      <c r="G461" s="3" t="s">
        <v>289</v>
      </c>
      <c r="H461" s="3">
        <v>1.0</v>
      </c>
      <c r="I461" s="2">
        <f>IFERROR(vlookup(F461,'College Conference'!$B$1:$Z$1000 , 6,False),0)</f>
        <v>3</v>
      </c>
      <c r="J461" s="2">
        <f>IFERROR(vlookup(G461,'College Conference'!$B$1:$Z$1000 , 6,False),0)</f>
        <v>3</v>
      </c>
      <c r="K461" s="2">
        <f>IFERROR(vlookup(G461,'College Conference'!$B$1:$Z$1000 , 7,False),0)</f>
        <v>9</v>
      </c>
    </row>
    <row r="462">
      <c r="A462" s="3" t="s">
        <v>1507</v>
      </c>
      <c r="B462" s="3">
        <v>0.88</v>
      </c>
      <c r="C462" s="3" t="s">
        <v>17</v>
      </c>
      <c r="D462" s="4">
        <v>45446.0</v>
      </c>
      <c r="E462" s="2">
        <v>181.0</v>
      </c>
      <c r="F462" s="3" t="s">
        <v>289</v>
      </c>
      <c r="G462" s="3" t="s">
        <v>372</v>
      </c>
      <c r="H462" s="3">
        <v>1.0</v>
      </c>
      <c r="I462" s="2">
        <f>IFERROR(vlookup(F462,'College Conference'!$B$1:$Z$1000 , 6,False),0)</f>
        <v>3</v>
      </c>
      <c r="J462" s="2">
        <f>IFERROR(vlookup(G462,'College Conference'!$B$1:$Z$1000 , 6,False),0)</f>
        <v>3</v>
      </c>
      <c r="K462" s="2">
        <f>IFERROR(vlookup(G462,'College Conference'!$B$1:$Z$1000 , 7,False),0)</f>
        <v>10</v>
      </c>
    </row>
    <row r="463">
      <c r="A463" s="3" t="s">
        <v>1508</v>
      </c>
      <c r="B463" s="3">
        <v>0.9</v>
      </c>
      <c r="C463" s="3" t="s">
        <v>17</v>
      </c>
      <c r="D463" s="4">
        <v>45446.0</v>
      </c>
      <c r="E463" s="2">
        <v>195.0</v>
      </c>
      <c r="F463" s="3" t="s">
        <v>325</v>
      </c>
      <c r="G463" s="3" t="s">
        <v>335</v>
      </c>
      <c r="H463" s="3">
        <v>1.0</v>
      </c>
      <c r="I463" s="2">
        <f>IFERROR(vlookup(F463,'College Conference'!$B$1:$Z$1000 , 6,False),0)</f>
        <v>3</v>
      </c>
      <c r="J463" s="2">
        <f>IFERROR(vlookup(G463,'College Conference'!$B$1:$Z$1000 , 6,False),0)</f>
        <v>3</v>
      </c>
      <c r="K463" s="2">
        <f>IFERROR(vlookup(G463,'College Conference'!$B$1:$Z$1000 , 7,False),0)</f>
        <v>14</v>
      </c>
    </row>
    <row r="464">
      <c r="A464" s="3" t="s">
        <v>1515</v>
      </c>
      <c r="B464" s="3">
        <v>0.94</v>
      </c>
      <c r="C464" s="3" t="s">
        <v>17</v>
      </c>
      <c r="D464" s="2" t="s">
        <v>72</v>
      </c>
      <c r="E464" s="2">
        <v>200.0</v>
      </c>
      <c r="F464" s="3" t="s">
        <v>292</v>
      </c>
      <c r="G464" s="3" t="s">
        <v>325</v>
      </c>
      <c r="H464" s="3">
        <v>1.0</v>
      </c>
      <c r="I464" s="2">
        <f>IFERROR(vlookup(F464,'College Conference'!$B$1:$Z$1000 , 6,False),0)</f>
        <v>3</v>
      </c>
      <c r="J464" s="2">
        <f>IFERROR(vlookup(G464,'College Conference'!$B$1:$Z$1000 , 6,False),0)</f>
        <v>3</v>
      </c>
      <c r="K464" s="2">
        <f>IFERROR(vlookup(G464,'College Conference'!$B$1:$Z$1000 , 7,False),0)</f>
        <v>1</v>
      </c>
    </row>
    <row r="465">
      <c r="A465" s="3" t="s">
        <v>1517</v>
      </c>
      <c r="B465" s="3">
        <v>0.89</v>
      </c>
      <c r="C465" s="3" t="s">
        <v>17</v>
      </c>
      <c r="D465" s="4">
        <v>45446.0</v>
      </c>
      <c r="E465" s="2">
        <v>210.0</v>
      </c>
      <c r="F465" s="3" t="s">
        <v>311</v>
      </c>
      <c r="G465" s="3" t="s">
        <v>404</v>
      </c>
      <c r="H465" s="3">
        <v>1.0</v>
      </c>
      <c r="I465" s="2">
        <f>IFERROR(vlookup(F465,'College Conference'!$B$1:$Z$1000 , 6,False),0)</f>
        <v>3</v>
      </c>
      <c r="J465" s="2">
        <f>IFERROR(vlookup(G465,'College Conference'!$B$1:$Z$1000 , 6,False),0)</f>
        <v>3</v>
      </c>
      <c r="K465" s="2">
        <f>IFERROR(vlookup(G465,'College Conference'!$B$1:$Z$1000 , 7,False),0)</f>
        <v>11</v>
      </c>
    </row>
    <row r="466">
      <c r="A466" s="3" t="s">
        <v>1525</v>
      </c>
      <c r="B466" s="3">
        <v>0.9</v>
      </c>
      <c r="C466" s="3" t="s">
        <v>17</v>
      </c>
      <c r="D466" s="4">
        <v>45447.0</v>
      </c>
      <c r="E466" s="2">
        <v>220.0</v>
      </c>
      <c r="F466" s="3" t="s">
        <v>292</v>
      </c>
      <c r="G466" s="3" t="s">
        <v>311</v>
      </c>
      <c r="H466" s="3">
        <v>1.0</v>
      </c>
      <c r="I466" s="2">
        <f>IFERROR(vlookup(F466,'College Conference'!$B$1:$Z$1000 , 6,False),0)</f>
        <v>3</v>
      </c>
      <c r="J466" s="2">
        <f>IFERROR(vlookup(G466,'College Conference'!$B$1:$Z$1000 , 6,False),0)</f>
        <v>3</v>
      </c>
      <c r="K466" s="2">
        <f>IFERROR(vlookup(G466,'College Conference'!$B$1:$Z$1000 , 7,False),0)</f>
        <v>8</v>
      </c>
    </row>
    <row r="467">
      <c r="A467" s="3" t="s">
        <v>1536</v>
      </c>
      <c r="B467" s="3">
        <v>0.92</v>
      </c>
      <c r="C467" s="3" t="s">
        <v>17</v>
      </c>
      <c r="D467" s="4">
        <v>45446.0</v>
      </c>
      <c r="E467" s="2">
        <v>202.0</v>
      </c>
      <c r="F467" s="3" t="s">
        <v>372</v>
      </c>
      <c r="G467" s="3" t="s">
        <v>400</v>
      </c>
      <c r="H467" s="3">
        <v>1.0</v>
      </c>
      <c r="I467" s="2">
        <f>IFERROR(vlookup(F467,'College Conference'!$B$1:$Z$1000 , 6,False),0)</f>
        <v>3</v>
      </c>
      <c r="J467" s="2">
        <f>IFERROR(vlookup(G467,'College Conference'!$B$1:$Z$1000 , 6,False),0)</f>
        <v>3</v>
      </c>
      <c r="K467" s="2">
        <f>IFERROR(vlookup(G467,'College Conference'!$B$1:$Z$1000 , 7,False),0)</f>
        <v>2</v>
      </c>
    </row>
    <row r="468">
      <c r="A468" s="3" t="s">
        <v>1544</v>
      </c>
      <c r="B468" s="3">
        <v>0.87</v>
      </c>
      <c r="C468" s="3" t="s">
        <v>17</v>
      </c>
      <c r="D468" s="4">
        <v>45444.0</v>
      </c>
      <c r="E468" s="2">
        <v>172.0</v>
      </c>
      <c r="F468" s="3" t="s">
        <v>295</v>
      </c>
      <c r="G468" s="3" t="s">
        <v>322</v>
      </c>
      <c r="H468" s="3">
        <v>1.0</v>
      </c>
      <c r="I468" s="2">
        <f>IFERROR(vlookup(F468,'College Conference'!$B$1:$Z$1000 , 6,False),0)</f>
        <v>3</v>
      </c>
      <c r="J468" s="2">
        <f>IFERROR(vlookup(G468,'College Conference'!$B$1:$Z$1000 , 6,False),0)</f>
        <v>3</v>
      </c>
      <c r="K468" s="2">
        <f>IFERROR(vlookup(G468,'College Conference'!$B$1:$Z$1000 , 7,False),0)</f>
        <v>3</v>
      </c>
    </row>
    <row r="469">
      <c r="A469" s="3" t="s">
        <v>1549</v>
      </c>
      <c r="B469" s="3">
        <v>0.84</v>
      </c>
      <c r="C469" s="3" t="s">
        <v>17</v>
      </c>
      <c r="D469" s="2" t="s">
        <v>72</v>
      </c>
      <c r="E469" s="2">
        <v>190.0</v>
      </c>
      <c r="F469" s="3" t="s">
        <v>292</v>
      </c>
      <c r="G469" s="3" t="s">
        <v>322</v>
      </c>
      <c r="H469" s="3">
        <v>1.0</v>
      </c>
      <c r="I469" s="2">
        <f>IFERROR(vlookup(F469,'College Conference'!$B$1:$Z$1000 , 6,False),0)</f>
        <v>3</v>
      </c>
      <c r="J469" s="2">
        <f>IFERROR(vlookup(G469,'College Conference'!$B$1:$Z$1000 , 6,False),0)</f>
        <v>3</v>
      </c>
      <c r="K469" s="2">
        <f>IFERROR(vlookup(G469,'College Conference'!$B$1:$Z$1000 , 7,False),0)</f>
        <v>3</v>
      </c>
    </row>
    <row r="470">
      <c r="A470" s="3" t="s">
        <v>1559</v>
      </c>
      <c r="B470" s="3">
        <v>0.86</v>
      </c>
      <c r="C470" s="3" t="s">
        <v>17</v>
      </c>
      <c r="D470" s="4">
        <v>45444.0</v>
      </c>
      <c r="E470" s="2">
        <v>203.0</v>
      </c>
      <c r="F470" s="3" t="s">
        <v>400</v>
      </c>
      <c r="G470" s="3" t="s">
        <v>372</v>
      </c>
      <c r="H470" s="3">
        <v>1.0</v>
      </c>
      <c r="I470" s="2">
        <f>IFERROR(vlookup(F470,'College Conference'!$B$1:$Z$1000 , 6,False),0)</f>
        <v>3</v>
      </c>
      <c r="J470" s="2">
        <f>IFERROR(vlookup(G470,'College Conference'!$B$1:$Z$1000 , 6,False),0)</f>
        <v>3</v>
      </c>
      <c r="K470" s="2">
        <f>IFERROR(vlookup(G470,'College Conference'!$B$1:$Z$1000 , 7,False),0)</f>
        <v>10</v>
      </c>
    </row>
    <row r="471">
      <c r="A471" s="3" t="s">
        <v>1560</v>
      </c>
      <c r="B471" s="3">
        <v>0.83</v>
      </c>
      <c r="C471" s="3" t="s">
        <v>17</v>
      </c>
      <c r="D471" s="4">
        <v>45445.0</v>
      </c>
      <c r="E471" s="2">
        <v>182.0</v>
      </c>
      <c r="F471" s="3" t="s">
        <v>311</v>
      </c>
      <c r="G471" s="3" t="s">
        <v>298</v>
      </c>
      <c r="H471" s="3">
        <v>1.0</v>
      </c>
      <c r="I471" s="2">
        <f>IFERROR(vlookup(F471,'College Conference'!$B$1:$Z$1000 , 6,False),0)</f>
        <v>3</v>
      </c>
      <c r="J471" s="2">
        <f>IFERROR(vlookup(G471,'College Conference'!$B$1:$Z$1000 , 6,False),0)</f>
        <v>3</v>
      </c>
      <c r="K471" s="2">
        <f>IFERROR(vlookup(G471,'College Conference'!$B$1:$Z$1000 , 7,False),0)</f>
        <v>13</v>
      </c>
    </row>
    <row r="472">
      <c r="A472" s="3" t="s">
        <v>1573</v>
      </c>
      <c r="B472" s="3">
        <v>0.95</v>
      </c>
      <c r="C472" s="3" t="s">
        <v>17</v>
      </c>
      <c r="D472" s="4">
        <v>45449.0</v>
      </c>
      <c r="E472" s="2">
        <v>216.0</v>
      </c>
      <c r="F472" s="3" t="s">
        <v>325</v>
      </c>
      <c r="G472" s="3" t="s">
        <v>311</v>
      </c>
      <c r="H472" s="3">
        <v>1.0</v>
      </c>
      <c r="I472" s="2">
        <f>IFERROR(vlookup(F472,'College Conference'!$B$1:$Z$1000 , 6,False),0)</f>
        <v>3</v>
      </c>
      <c r="J472" s="2">
        <f>IFERROR(vlookup(G472,'College Conference'!$B$1:$Z$1000 , 6,False),0)</f>
        <v>3</v>
      </c>
      <c r="K472" s="2">
        <f>IFERROR(vlookup(G472,'College Conference'!$B$1:$Z$1000 , 7,False),0)</f>
        <v>8</v>
      </c>
    </row>
    <row r="473">
      <c r="A473" s="3" t="s">
        <v>1582</v>
      </c>
      <c r="B473" s="3">
        <v>0.92</v>
      </c>
      <c r="C473" s="3" t="s">
        <v>17</v>
      </c>
      <c r="D473" s="4">
        <v>45421.0</v>
      </c>
      <c r="E473" s="2">
        <v>161.0</v>
      </c>
      <c r="F473" s="3" t="s">
        <v>372</v>
      </c>
      <c r="G473" s="3" t="s">
        <v>400</v>
      </c>
      <c r="H473" s="3">
        <v>1.0</v>
      </c>
      <c r="I473" s="2">
        <f>IFERROR(vlookup(F473,'College Conference'!$B$1:$Z$1000 , 6,False),0)</f>
        <v>3</v>
      </c>
      <c r="J473" s="2">
        <f>IFERROR(vlookup(G473,'College Conference'!$B$1:$Z$1000 , 6,False),0)</f>
        <v>3</v>
      </c>
      <c r="K473" s="2">
        <f>IFERROR(vlookup(G473,'College Conference'!$B$1:$Z$1000 , 7,False),0)</f>
        <v>2</v>
      </c>
    </row>
    <row r="474">
      <c r="A474" s="3" t="s">
        <v>1583</v>
      </c>
      <c r="B474" s="3">
        <v>0.86</v>
      </c>
      <c r="C474" s="3" t="s">
        <v>17</v>
      </c>
      <c r="D474" s="4">
        <v>45445.0</v>
      </c>
      <c r="E474" s="2">
        <v>205.0</v>
      </c>
      <c r="F474" s="3" t="s">
        <v>335</v>
      </c>
      <c r="G474" s="3" t="s">
        <v>348</v>
      </c>
      <c r="H474" s="3">
        <v>1.0</v>
      </c>
      <c r="I474" s="2">
        <f>IFERROR(vlookup(F474,'College Conference'!$B$1:$Z$1000 , 6,False),0)</f>
        <v>3</v>
      </c>
      <c r="J474" s="2">
        <f>IFERROR(vlookup(G474,'College Conference'!$B$1:$Z$1000 , 6,False),0)</f>
        <v>3</v>
      </c>
      <c r="K474" s="2">
        <f>IFERROR(vlookup(G474,'College Conference'!$B$1:$Z$1000 , 7,False),0)</f>
        <v>4</v>
      </c>
    </row>
    <row r="475">
      <c r="A475" s="3" t="s">
        <v>1593</v>
      </c>
      <c r="B475" s="3">
        <v>0.8</v>
      </c>
      <c r="C475" s="3" t="s">
        <v>17</v>
      </c>
      <c r="D475" s="4">
        <v>45445.0</v>
      </c>
      <c r="E475" s="2">
        <v>180.0</v>
      </c>
      <c r="F475" s="3" t="s">
        <v>400</v>
      </c>
      <c r="G475" s="3" t="s">
        <v>289</v>
      </c>
      <c r="H475" s="3">
        <v>1.0</v>
      </c>
      <c r="I475" s="2">
        <f>IFERROR(vlookup(F475,'College Conference'!$B$1:$Z$1000 , 6,False),0)</f>
        <v>3</v>
      </c>
      <c r="J475" s="2">
        <f>IFERROR(vlookup(G475,'College Conference'!$B$1:$Z$1000 , 6,False),0)</f>
        <v>3</v>
      </c>
      <c r="K475" s="2">
        <f>IFERROR(vlookup(G475,'College Conference'!$B$1:$Z$1000 , 7,False),0)</f>
        <v>9</v>
      </c>
    </row>
    <row r="476">
      <c r="A476" s="3" t="s">
        <v>1605</v>
      </c>
      <c r="B476" s="3">
        <v>0.88</v>
      </c>
      <c r="C476" s="3" t="s">
        <v>17</v>
      </c>
      <c r="D476" s="4">
        <v>45444.0</v>
      </c>
      <c r="E476" s="2">
        <v>190.0</v>
      </c>
      <c r="F476" s="3" t="s">
        <v>453</v>
      </c>
      <c r="G476" s="3" t="s">
        <v>318</v>
      </c>
      <c r="H476" s="3">
        <v>1.0</v>
      </c>
      <c r="I476" s="2">
        <f>IFERROR(vlookup(F476,'College Conference'!$B$1:$Z$1000 , 6,False),0)</f>
        <v>4</v>
      </c>
      <c r="J476" s="2">
        <f>IFERROR(vlookup(G476,'College Conference'!$B$1:$Z$1000 , 6,False),0)</f>
        <v>3</v>
      </c>
      <c r="K476" s="2">
        <f>IFERROR(vlookup(G476,'College Conference'!$B$1:$Z$1000 , 7,False),0)</f>
        <v>12</v>
      </c>
    </row>
    <row r="477">
      <c r="A477" s="3" t="s">
        <v>1607</v>
      </c>
      <c r="B477" s="3">
        <v>0.89</v>
      </c>
      <c r="C477" s="3" t="s">
        <v>17</v>
      </c>
      <c r="D477" s="4">
        <v>45445.0</v>
      </c>
      <c r="E477" s="2">
        <v>210.0</v>
      </c>
      <c r="F477" s="3" t="s">
        <v>480</v>
      </c>
      <c r="G477" s="3" t="s">
        <v>295</v>
      </c>
      <c r="H477" s="3">
        <v>1.0</v>
      </c>
      <c r="I477" s="2">
        <f>IFERROR(vlookup(F477,'College Conference'!$B$1:$Z$1000 , 6,False),0)</f>
        <v>4</v>
      </c>
      <c r="J477" s="2">
        <f>IFERROR(vlookup(G477,'College Conference'!$B$1:$Z$1000 , 6,False),0)</f>
        <v>3</v>
      </c>
      <c r="K477" s="2">
        <f>IFERROR(vlookup(G477,'College Conference'!$B$1:$Z$1000 , 7,False),0)</f>
        <v>7</v>
      </c>
    </row>
    <row r="478">
      <c r="A478" s="3" t="s">
        <v>1610</v>
      </c>
      <c r="B478" s="3">
        <v>0.9</v>
      </c>
      <c r="C478" s="3" t="s">
        <v>17</v>
      </c>
      <c r="D478" s="4">
        <v>45444.0</v>
      </c>
      <c r="E478" s="2">
        <v>204.0</v>
      </c>
      <c r="F478" s="3" t="s">
        <v>440</v>
      </c>
      <c r="G478" s="3" t="s">
        <v>318</v>
      </c>
      <c r="H478" s="3">
        <v>1.0</v>
      </c>
      <c r="I478" s="2">
        <f>IFERROR(vlookup(F478,'College Conference'!$B$1:$Z$1000 , 6,False),0)</f>
        <v>4</v>
      </c>
      <c r="J478" s="2">
        <f>IFERROR(vlookup(G478,'College Conference'!$B$1:$Z$1000 , 6,False),0)</f>
        <v>3</v>
      </c>
      <c r="K478" s="2">
        <f>IFERROR(vlookup(G478,'College Conference'!$B$1:$Z$1000 , 7,False),0)</f>
        <v>12</v>
      </c>
    </row>
    <row r="479">
      <c r="A479" s="3" t="s">
        <v>1621</v>
      </c>
      <c r="B479" s="3">
        <v>0.83</v>
      </c>
      <c r="C479" s="3" t="s">
        <v>17</v>
      </c>
      <c r="D479" s="4">
        <v>45445.0</v>
      </c>
      <c r="E479" s="2">
        <v>195.0</v>
      </c>
      <c r="F479" s="3" t="s">
        <v>461</v>
      </c>
      <c r="G479" s="3" t="s">
        <v>298</v>
      </c>
      <c r="H479" s="3">
        <v>1.0</v>
      </c>
      <c r="I479" s="2">
        <f>IFERROR(vlookup(F479,'College Conference'!$B$1:$Z$1000 , 6,False),0)</f>
        <v>4</v>
      </c>
      <c r="J479" s="2">
        <f>IFERROR(vlookup(G479,'College Conference'!$B$1:$Z$1000 , 6,False),0)</f>
        <v>3</v>
      </c>
      <c r="K479" s="2">
        <f>IFERROR(vlookup(G479,'College Conference'!$B$1:$Z$1000 , 7,False),0)</f>
        <v>13</v>
      </c>
    </row>
    <row r="480">
      <c r="A480" s="3" t="s">
        <v>1638</v>
      </c>
      <c r="B480" s="3">
        <v>0.89</v>
      </c>
      <c r="C480" s="3" t="s">
        <v>17</v>
      </c>
      <c r="D480" s="4">
        <v>45449.0</v>
      </c>
      <c r="E480" s="2">
        <v>190.0</v>
      </c>
      <c r="F480" s="3" t="s">
        <v>568</v>
      </c>
      <c r="G480" s="3" t="s">
        <v>322</v>
      </c>
      <c r="H480" s="3">
        <v>1.0</v>
      </c>
      <c r="I480" s="2">
        <f>IFERROR(vlookup(F480,'College Conference'!$B$1:$Z$1000 , 6,False),0)</f>
        <v>5</v>
      </c>
      <c r="J480" s="2">
        <f>IFERROR(vlookup(G480,'College Conference'!$B$1:$Z$1000 , 6,False),0)</f>
        <v>3</v>
      </c>
      <c r="K480" s="2">
        <f>IFERROR(vlookup(G480,'College Conference'!$B$1:$Z$1000 , 7,False),0)</f>
        <v>3</v>
      </c>
    </row>
    <row r="481">
      <c r="A481" s="3" t="s">
        <v>1647</v>
      </c>
      <c r="B481" s="3">
        <v>0.88</v>
      </c>
      <c r="C481" s="3" t="s">
        <v>17</v>
      </c>
      <c r="D481" s="2" t="s">
        <v>72</v>
      </c>
      <c r="E481" s="2">
        <v>180.0</v>
      </c>
      <c r="F481" s="3" t="s">
        <v>527</v>
      </c>
      <c r="G481" s="3" t="s">
        <v>372</v>
      </c>
      <c r="H481" s="3">
        <v>1.0</v>
      </c>
      <c r="I481" s="2">
        <f>IFERROR(vlookup(F481,'College Conference'!$B$1:$Z$1000 , 6,False),0)</f>
        <v>5</v>
      </c>
      <c r="J481" s="2">
        <f>IFERROR(vlookup(G481,'College Conference'!$B$1:$Z$1000 , 6,False),0)</f>
        <v>3</v>
      </c>
      <c r="K481" s="2">
        <f>IFERROR(vlookup(G481,'College Conference'!$B$1:$Z$1000 , 7,False),0)</f>
        <v>10</v>
      </c>
    </row>
    <row r="482">
      <c r="A482" s="3" t="s">
        <v>1649</v>
      </c>
      <c r="B482" s="3">
        <v>0.9</v>
      </c>
      <c r="C482" s="3" t="s">
        <v>17</v>
      </c>
      <c r="D482" s="4">
        <v>45422.0</v>
      </c>
      <c r="E482" s="2">
        <v>170.0</v>
      </c>
      <c r="F482" s="3" t="s">
        <v>510</v>
      </c>
      <c r="G482" s="3" t="s">
        <v>404</v>
      </c>
      <c r="H482" s="3">
        <v>1.0</v>
      </c>
      <c r="I482" s="2">
        <f>IFERROR(vlookup(F482,'College Conference'!$B$1:$Z$1000 , 6,False),0)</f>
        <v>5</v>
      </c>
      <c r="J482" s="2">
        <f>IFERROR(vlookup(G482,'College Conference'!$B$1:$Z$1000 , 6,False),0)</f>
        <v>3</v>
      </c>
      <c r="K482" s="2">
        <f>IFERROR(vlookup(G482,'College Conference'!$B$1:$Z$1000 , 7,False),0)</f>
        <v>11</v>
      </c>
    </row>
    <row r="483">
      <c r="A483" s="3" t="s">
        <v>1650</v>
      </c>
      <c r="B483" s="3">
        <v>0.89</v>
      </c>
      <c r="C483" s="3" t="s">
        <v>17</v>
      </c>
      <c r="D483" s="4">
        <v>45444.0</v>
      </c>
      <c r="E483" s="2">
        <v>195.0</v>
      </c>
      <c r="F483" s="3" t="s">
        <v>527</v>
      </c>
      <c r="G483" s="3" t="s">
        <v>348</v>
      </c>
      <c r="H483" s="3">
        <v>1.0</v>
      </c>
      <c r="I483" s="2">
        <f>IFERROR(vlookup(F483,'College Conference'!$B$1:$Z$1000 , 6,False),0)</f>
        <v>5</v>
      </c>
      <c r="J483" s="2">
        <f>IFERROR(vlookup(G483,'College Conference'!$B$1:$Z$1000 , 6,False),0)</f>
        <v>3</v>
      </c>
      <c r="K483" s="2">
        <f>IFERROR(vlookup(G483,'College Conference'!$B$1:$Z$1000 , 7,False),0)</f>
        <v>4</v>
      </c>
    </row>
    <row r="484">
      <c r="A484" s="3" t="s">
        <v>1660</v>
      </c>
      <c r="B484" s="3">
        <v>0.81</v>
      </c>
      <c r="C484" s="3" t="s">
        <v>17</v>
      </c>
      <c r="D484" s="4">
        <v>45423.0</v>
      </c>
      <c r="E484" s="2">
        <v>184.0</v>
      </c>
      <c r="F484" s="3" t="s">
        <v>521</v>
      </c>
      <c r="G484" s="3" t="s">
        <v>335</v>
      </c>
      <c r="H484" s="3">
        <v>1.0</v>
      </c>
      <c r="I484" s="2">
        <f>IFERROR(vlookup(F484,'College Conference'!$B$1:$Z$1000 , 6,False),0)</f>
        <v>5</v>
      </c>
      <c r="J484" s="2">
        <f>IFERROR(vlookup(G484,'College Conference'!$B$1:$Z$1000 , 6,False),0)</f>
        <v>3</v>
      </c>
      <c r="K484" s="2">
        <f>IFERROR(vlookup(G484,'College Conference'!$B$1:$Z$1000 , 7,False),0)</f>
        <v>14</v>
      </c>
    </row>
    <row r="485">
      <c r="A485" s="3" t="s">
        <v>1672</v>
      </c>
      <c r="B485" s="3" t="s">
        <v>11</v>
      </c>
      <c r="C485" s="3" t="s">
        <v>17</v>
      </c>
      <c r="D485" s="4">
        <v>45445.0</v>
      </c>
      <c r="E485" s="2">
        <v>190.0</v>
      </c>
      <c r="F485" s="3" t="s">
        <v>530</v>
      </c>
      <c r="G485" s="3" t="s">
        <v>335</v>
      </c>
      <c r="H485" s="3">
        <v>1.0</v>
      </c>
      <c r="I485" s="2">
        <f>IFERROR(vlookup(F485,'College Conference'!$B$1:$Z$1000 , 6,False),0)</f>
        <v>5</v>
      </c>
      <c r="J485" s="2">
        <f>IFERROR(vlookup(G485,'College Conference'!$B$1:$Z$1000 , 6,False),0)</f>
        <v>3</v>
      </c>
      <c r="K485" s="2">
        <f>IFERROR(vlookup(G485,'College Conference'!$B$1:$Z$1000 , 7,False),0)</f>
        <v>14</v>
      </c>
    </row>
    <row r="486">
      <c r="A486" s="3" t="s">
        <v>1674</v>
      </c>
      <c r="B486" s="3">
        <v>0.84</v>
      </c>
      <c r="C486" s="3" t="s">
        <v>17</v>
      </c>
      <c r="D486" s="2" t="s">
        <v>72</v>
      </c>
      <c r="E486" s="2">
        <v>186.0</v>
      </c>
      <c r="F486" s="3" t="s">
        <v>517</v>
      </c>
      <c r="G486" s="3" t="s">
        <v>311</v>
      </c>
      <c r="H486" s="3">
        <v>1.0</v>
      </c>
      <c r="I486" s="2">
        <f>IFERROR(vlookup(F486,'College Conference'!$B$1:$Z$1000 , 6,False),0)</f>
        <v>5</v>
      </c>
      <c r="J486" s="2">
        <f>IFERROR(vlookup(G486,'College Conference'!$B$1:$Z$1000 , 6,False),0)</f>
        <v>3</v>
      </c>
      <c r="K486" s="2">
        <f>IFERROR(vlookup(G486,'College Conference'!$B$1:$Z$1000 , 7,False),0)</f>
        <v>8</v>
      </c>
    </row>
    <row r="487">
      <c r="A487" s="3" t="s">
        <v>1684</v>
      </c>
      <c r="B487" s="3">
        <v>0.9</v>
      </c>
      <c r="C487" s="3" t="s">
        <v>17</v>
      </c>
      <c r="D487" s="4">
        <v>45445.0</v>
      </c>
      <c r="E487" s="2">
        <v>215.0</v>
      </c>
      <c r="F487" s="3" t="s">
        <v>615</v>
      </c>
      <c r="G487" s="3" t="s">
        <v>322</v>
      </c>
      <c r="H487" s="3">
        <v>1.0</v>
      </c>
      <c r="I487" s="2">
        <f>IFERROR(vlookup(F487,'College Conference'!$B$1:$Z$1000 , 6,False),0)</f>
        <v>6</v>
      </c>
      <c r="J487" s="2">
        <f>IFERROR(vlookup(G487,'College Conference'!$B$1:$Z$1000 , 6,False),0)</f>
        <v>3</v>
      </c>
      <c r="K487" s="2">
        <f>IFERROR(vlookup(G487,'College Conference'!$B$1:$Z$1000 , 7,False),0)</f>
        <v>3</v>
      </c>
    </row>
    <row r="488">
      <c r="A488" s="3" t="s">
        <v>1685</v>
      </c>
      <c r="B488" s="3">
        <v>0.91</v>
      </c>
      <c r="C488" s="3" t="s">
        <v>17</v>
      </c>
      <c r="D488" s="4">
        <v>45444.0</v>
      </c>
      <c r="E488" s="2">
        <v>180.0</v>
      </c>
      <c r="F488" s="3" t="s">
        <v>613</v>
      </c>
      <c r="G488" s="3" t="s">
        <v>404</v>
      </c>
      <c r="H488" s="3">
        <v>1.0</v>
      </c>
      <c r="I488" s="2">
        <f>IFERROR(vlookup(F488,'College Conference'!$B$1:$Z$1000 , 6,False),0)</f>
        <v>6</v>
      </c>
      <c r="J488" s="2">
        <f>IFERROR(vlookup(G488,'College Conference'!$B$1:$Z$1000 , 6,False),0)</f>
        <v>3</v>
      </c>
      <c r="K488" s="2">
        <f>IFERROR(vlookup(G488,'College Conference'!$B$1:$Z$1000 , 7,False),0)</f>
        <v>11</v>
      </c>
    </row>
    <row r="489">
      <c r="A489" s="3" t="s">
        <v>1702</v>
      </c>
      <c r="B489" s="3">
        <v>0.83</v>
      </c>
      <c r="C489" s="3" t="s">
        <v>17</v>
      </c>
      <c r="D489" s="4">
        <v>45447.0</v>
      </c>
      <c r="E489" s="2">
        <v>190.0</v>
      </c>
      <c r="F489" s="3" t="s">
        <v>621</v>
      </c>
      <c r="G489" s="3" t="s">
        <v>400</v>
      </c>
      <c r="H489" s="3">
        <v>1.0</v>
      </c>
      <c r="I489" s="2">
        <f>IFERROR(vlookup(F489,'College Conference'!$B$1:$Z$1000 , 6,False),0)</f>
        <v>6</v>
      </c>
      <c r="J489" s="2">
        <f>IFERROR(vlookup(G489,'College Conference'!$B$1:$Z$1000 , 6,False),0)</f>
        <v>3</v>
      </c>
      <c r="K489" s="2">
        <f>IFERROR(vlookup(G489,'College Conference'!$B$1:$Z$1000 , 7,False),0)</f>
        <v>2</v>
      </c>
    </row>
    <row r="490">
      <c r="A490" s="3" t="s">
        <v>1742</v>
      </c>
      <c r="B490" s="3">
        <v>0.87</v>
      </c>
      <c r="C490" s="3" t="s">
        <v>17</v>
      </c>
      <c r="D490" s="2" t="s">
        <v>72</v>
      </c>
      <c r="E490" s="2">
        <v>185.0</v>
      </c>
      <c r="F490" s="3" t="s">
        <v>714</v>
      </c>
      <c r="G490" s="3" t="s">
        <v>322</v>
      </c>
      <c r="H490" s="3">
        <v>1.0</v>
      </c>
      <c r="I490" s="2">
        <f>IFERROR(vlookup(F490,'College Conference'!$B$1:$Z$1000 , 6,False),0)</f>
        <v>7</v>
      </c>
      <c r="J490" s="2">
        <f>IFERROR(vlookup(G490,'College Conference'!$B$1:$Z$1000 , 6,False),0)</f>
        <v>3</v>
      </c>
      <c r="K490" s="2">
        <f>IFERROR(vlookup(G490,'College Conference'!$B$1:$Z$1000 , 7,False),0)</f>
        <v>3</v>
      </c>
    </row>
    <row r="491">
      <c r="A491" s="3" t="s">
        <v>1744</v>
      </c>
      <c r="B491" s="3">
        <v>0.91</v>
      </c>
      <c r="C491" s="3" t="s">
        <v>17</v>
      </c>
      <c r="D491" s="2" t="s">
        <v>72</v>
      </c>
      <c r="E491" s="2">
        <v>165.0</v>
      </c>
      <c r="F491" s="3" t="s">
        <v>687</v>
      </c>
      <c r="G491" s="3" t="s">
        <v>325</v>
      </c>
      <c r="H491" s="3">
        <v>1.0</v>
      </c>
      <c r="I491" s="2">
        <f>IFERROR(vlookup(F491,'College Conference'!$B$1:$Z$1000 , 6,False),0)</f>
        <v>7</v>
      </c>
      <c r="J491" s="2">
        <f>IFERROR(vlookup(G491,'College Conference'!$B$1:$Z$1000 , 6,False),0)</f>
        <v>3</v>
      </c>
      <c r="K491" s="2">
        <f>IFERROR(vlookup(G491,'College Conference'!$B$1:$Z$1000 , 7,False),0)</f>
        <v>1</v>
      </c>
    </row>
    <row r="492">
      <c r="A492" s="3" t="s">
        <v>1759</v>
      </c>
      <c r="B492" s="3">
        <v>0.89</v>
      </c>
      <c r="C492" s="3" t="s">
        <v>17</v>
      </c>
      <c r="D492" s="4">
        <v>45422.0</v>
      </c>
      <c r="E492" s="2">
        <v>180.0</v>
      </c>
      <c r="F492" s="3" t="s">
        <v>691</v>
      </c>
      <c r="G492" s="3" t="s">
        <v>306</v>
      </c>
      <c r="H492" s="3">
        <v>1.0</v>
      </c>
      <c r="I492" s="2">
        <f>IFERROR(vlookup(F492,'College Conference'!$B$1:$Z$1000 , 6,False),0)</f>
        <v>7</v>
      </c>
      <c r="J492" s="2">
        <f>IFERROR(vlookup(G492,'College Conference'!$B$1:$Z$1000 , 6,False),0)</f>
        <v>3</v>
      </c>
      <c r="K492" s="2">
        <f>IFERROR(vlookup(G492,'College Conference'!$B$1:$Z$1000 , 7,False),0)</f>
        <v>6</v>
      </c>
    </row>
    <row r="493">
      <c r="A493" s="3" t="s">
        <v>1766</v>
      </c>
      <c r="B493" s="3">
        <v>0.86</v>
      </c>
      <c r="C493" s="3" t="s">
        <v>17</v>
      </c>
      <c r="D493" s="4">
        <v>45447.0</v>
      </c>
      <c r="E493" s="2">
        <v>185.0</v>
      </c>
      <c r="F493" s="3" t="s">
        <v>734</v>
      </c>
      <c r="G493" s="3" t="s">
        <v>311</v>
      </c>
      <c r="H493" s="3">
        <v>1.0</v>
      </c>
      <c r="I493" s="2">
        <f>IFERROR(vlookup(F493,'College Conference'!$B$1:$Z$1000 , 6,False),0)</f>
        <v>7</v>
      </c>
      <c r="J493" s="2">
        <f>IFERROR(vlookup(G493,'College Conference'!$B$1:$Z$1000 , 6,False),0)</f>
        <v>3</v>
      </c>
      <c r="K493" s="2">
        <f>IFERROR(vlookup(G493,'College Conference'!$B$1:$Z$1000 , 7,False),0)</f>
        <v>8</v>
      </c>
    </row>
    <row r="494">
      <c r="A494" s="3" t="s">
        <v>1767</v>
      </c>
      <c r="B494" s="3">
        <v>0.91</v>
      </c>
      <c r="C494" s="3" t="s">
        <v>17</v>
      </c>
      <c r="D494" s="4">
        <v>45446.0</v>
      </c>
      <c r="E494" s="2">
        <v>200.0</v>
      </c>
      <c r="F494" s="3" t="s">
        <v>689</v>
      </c>
      <c r="G494" s="3" t="s">
        <v>400</v>
      </c>
      <c r="H494" s="3">
        <v>1.0</v>
      </c>
      <c r="I494" s="2">
        <f>IFERROR(vlookup(F494,'College Conference'!$B$1:$Z$1000 , 6,False),0)</f>
        <v>7</v>
      </c>
      <c r="J494" s="2">
        <f>IFERROR(vlookup(G494,'College Conference'!$B$1:$Z$1000 , 6,False),0)</f>
        <v>3</v>
      </c>
      <c r="K494" s="2">
        <f>IFERROR(vlookup(G494,'College Conference'!$B$1:$Z$1000 , 7,False),0)</f>
        <v>2</v>
      </c>
    </row>
    <row r="495">
      <c r="A495" s="3" t="s">
        <v>1769</v>
      </c>
      <c r="B495" s="3">
        <v>0.86</v>
      </c>
      <c r="C495" s="3" t="s">
        <v>17</v>
      </c>
      <c r="D495" s="4">
        <v>45421.0</v>
      </c>
      <c r="E495" s="2">
        <v>165.0</v>
      </c>
      <c r="F495" s="3" t="s">
        <v>711</v>
      </c>
      <c r="G495" s="3" t="s">
        <v>318</v>
      </c>
      <c r="H495" s="3">
        <v>1.0</v>
      </c>
      <c r="I495" s="2">
        <f>IFERROR(vlookup(F495,'College Conference'!$B$1:$Z$1000 , 6,False),0)</f>
        <v>7</v>
      </c>
      <c r="J495" s="2">
        <f>IFERROR(vlookup(G495,'College Conference'!$B$1:$Z$1000 , 6,False),0)</f>
        <v>3</v>
      </c>
      <c r="K495" s="2">
        <f>IFERROR(vlookup(G495,'College Conference'!$B$1:$Z$1000 , 7,False),0)</f>
        <v>12</v>
      </c>
    </row>
    <row r="496">
      <c r="A496" s="3" t="s">
        <v>1774</v>
      </c>
      <c r="B496" s="3" t="s">
        <v>11</v>
      </c>
      <c r="C496" s="3" t="s">
        <v>17</v>
      </c>
      <c r="D496" s="4">
        <v>45445.0</v>
      </c>
      <c r="E496" s="2">
        <v>225.0</v>
      </c>
      <c r="F496" s="3" t="s">
        <v>687</v>
      </c>
      <c r="G496" s="3" t="s">
        <v>311</v>
      </c>
      <c r="H496" s="3">
        <v>1.0</v>
      </c>
      <c r="I496" s="2">
        <f>IFERROR(vlookup(F496,'College Conference'!$B$1:$Z$1000 , 6,False),0)</f>
        <v>7</v>
      </c>
      <c r="J496" s="2">
        <f>IFERROR(vlookup(G496,'College Conference'!$B$1:$Z$1000 , 6,False),0)</f>
        <v>3</v>
      </c>
      <c r="K496" s="2">
        <f>IFERROR(vlookup(G496,'College Conference'!$B$1:$Z$1000 , 7,False),0)</f>
        <v>8</v>
      </c>
    </row>
    <row r="497">
      <c r="A497" s="3" t="s">
        <v>1786</v>
      </c>
      <c r="B497" s="3">
        <v>0.94</v>
      </c>
      <c r="C497" s="3" t="s">
        <v>17</v>
      </c>
      <c r="D497" s="4">
        <v>45448.0</v>
      </c>
      <c r="E497" s="2">
        <v>200.0</v>
      </c>
      <c r="F497" s="3" t="s">
        <v>714</v>
      </c>
      <c r="G497" s="3" t="s">
        <v>292</v>
      </c>
      <c r="H497" s="3">
        <v>1.0</v>
      </c>
      <c r="I497" s="2">
        <f>IFERROR(vlookup(F497,'College Conference'!$B$1:$Z$1000 , 6,False),0)</f>
        <v>7</v>
      </c>
      <c r="J497" s="2">
        <f>IFERROR(vlookup(G497,'College Conference'!$B$1:$Z$1000 , 6,False),0)</f>
        <v>3</v>
      </c>
      <c r="K497" s="2">
        <f>IFERROR(vlookup(G497,'College Conference'!$B$1:$Z$1000 , 7,False),0)</f>
        <v>5</v>
      </c>
    </row>
    <row r="498">
      <c r="A498" s="3" t="s">
        <v>1794</v>
      </c>
      <c r="B498" s="3">
        <v>0.9</v>
      </c>
      <c r="C498" s="3" t="s">
        <v>17</v>
      </c>
      <c r="D498" s="2" t="s">
        <v>72</v>
      </c>
      <c r="E498" s="2">
        <v>165.0</v>
      </c>
      <c r="F498" s="3" t="s">
        <v>843</v>
      </c>
      <c r="G498" s="3" t="s">
        <v>322</v>
      </c>
      <c r="H498" s="3">
        <v>1.0</v>
      </c>
      <c r="I498" s="2">
        <f>IFERROR(vlookup(F498,'College Conference'!$B$1:$Z$1000 , 6,False),0)</f>
        <v>8</v>
      </c>
      <c r="J498" s="2">
        <f>IFERROR(vlookup(G498,'College Conference'!$B$1:$Z$1000 , 6,False),0)</f>
        <v>3</v>
      </c>
      <c r="K498" s="2">
        <f>IFERROR(vlookup(G498,'College Conference'!$B$1:$Z$1000 , 7,False),0)</f>
        <v>3</v>
      </c>
    </row>
    <row r="499">
      <c r="A499" s="3" t="s">
        <v>1802</v>
      </c>
      <c r="B499" s="3">
        <v>0.89</v>
      </c>
      <c r="C499" s="3" t="s">
        <v>17</v>
      </c>
      <c r="D499" s="4">
        <v>45445.0</v>
      </c>
      <c r="E499" s="2">
        <v>175.0</v>
      </c>
      <c r="F499" s="3" t="s">
        <v>830</v>
      </c>
      <c r="G499" s="3" t="s">
        <v>372</v>
      </c>
      <c r="H499" s="3">
        <v>1.0</v>
      </c>
      <c r="I499" s="2">
        <f>IFERROR(vlookup(F499,'College Conference'!$B$1:$Z$1000 , 6,False),0)</f>
        <v>8</v>
      </c>
      <c r="J499" s="2">
        <f>IFERROR(vlookup(G499,'College Conference'!$B$1:$Z$1000 , 6,False),0)</f>
        <v>3</v>
      </c>
      <c r="K499" s="2">
        <f>IFERROR(vlookup(G499,'College Conference'!$B$1:$Z$1000 , 7,False),0)</f>
        <v>10</v>
      </c>
    </row>
    <row r="500">
      <c r="A500" s="3" t="s">
        <v>1811</v>
      </c>
      <c r="B500" s="3">
        <v>0.91</v>
      </c>
      <c r="C500" s="3" t="s">
        <v>17</v>
      </c>
      <c r="D500" s="4">
        <v>45447.0</v>
      </c>
      <c r="E500" s="2">
        <v>185.0</v>
      </c>
      <c r="F500" s="3" t="s">
        <v>781</v>
      </c>
      <c r="G500" s="3" t="s">
        <v>298</v>
      </c>
      <c r="H500" s="3">
        <v>1.0</v>
      </c>
      <c r="I500" s="2">
        <f>IFERROR(vlookup(F500,'College Conference'!$B$1:$Z$1000 , 6,False),0)</f>
        <v>8</v>
      </c>
      <c r="J500" s="2">
        <f>IFERROR(vlookup(G500,'College Conference'!$B$1:$Z$1000 , 6,False),0)</f>
        <v>3</v>
      </c>
      <c r="K500" s="2">
        <f>IFERROR(vlookup(G500,'College Conference'!$B$1:$Z$1000 , 7,False),0)</f>
        <v>13</v>
      </c>
    </row>
    <row r="501">
      <c r="A501" s="3" t="s">
        <v>1821</v>
      </c>
      <c r="B501" s="3">
        <v>0.9</v>
      </c>
      <c r="C501" s="3" t="s">
        <v>17</v>
      </c>
      <c r="D501" s="4">
        <v>45446.0</v>
      </c>
      <c r="E501" s="2">
        <v>220.0</v>
      </c>
      <c r="F501" s="3" t="s">
        <v>811</v>
      </c>
      <c r="G501" s="3" t="s">
        <v>298</v>
      </c>
      <c r="H501" s="3">
        <v>1.0</v>
      </c>
      <c r="I501" s="2">
        <f>IFERROR(vlookup(F501,'College Conference'!$B$1:$Z$1000 , 6,False),0)</f>
        <v>8</v>
      </c>
      <c r="J501" s="2">
        <f>IFERROR(vlookup(G501,'College Conference'!$B$1:$Z$1000 , 6,False),0)</f>
        <v>3</v>
      </c>
      <c r="K501" s="2">
        <f>IFERROR(vlookup(G501,'College Conference'!$B$1:$Z$1000 , 7,False),0)</f>
        <v>13</v>
      </c>
    </row>
    <row r="502">
      <c r="A502" s="3" t="s">
        <v>1825</v>
      </c>
      <c r="B502" s="3">
        <v>0.9</v>
      </c>
      <c r="C502" s="3" t="s">
        <v>17</v>
      </c>
      <c r="D502" s="2" t="s">
        <v>72</v>
      </c>
      <c r="E502" s="2">
        <v>190.0</v>
      </c>
      <c r="F502" s="3" t="s">
        <v>861</v>
      </c>
      <c r="G502" s="3" t="s">
        <v>311</v>
      </c>
      <c r="H502" s="3">
        <v>1.0</v>
      </c>
      <c r="I502" s="2">
        <f>IFERROR(vlookup(F502,'College Conference'!$B$1:$Z$1000 , 6,False),0)</f>
        <v>8</v>
      </c>
      <c r="J502" s="2">
        <f>IFERROR(vlookup(G502,'College Conference'!$B$1:$Z$1000 , 6,False),0)</f>
        <v>3</v>
      </c>
      <c r="K502" s="2">
        <f>IFERROR(vlookup(G502,'College Conference'!$B$1:$Z$1000 , 7,False),0)</f>
        <v>8</v>
      </c>
    </row>
    <row r="503">
      <c r="A503" s="3" t="s">
        <v>1835</v>
      </c>
      <c r="B503" s="3">
        <v>0.89</v>
      </c>
      <c r="C503" s="3" t="s">
        <v>17</v>
      </c>
      <c r="D503" s="4">
        <v>45444.0</v>
      </c>
      <c r="E503" s="2">
        <v>169.0</v>
      </c>
      <c r="F503" s="3" t="s">
        <v>843</v>
      </c>
      <c r="G503" s="3" t="s">
        <v>325</v>
      </c>
      <c r="H503" s="3">
        <v>1.0</v>
      </c>
      <c r="I503" s="2">
        <f>IFERROR(vlookup(F503,'College Conference'!$B$1:$Z$1000 , 6,False),0)</f>
        <v>8</v>
      </c>
      <c r="J503" s="2">
        <f>IFERROR(vlookup(G503,'College Conference'!$B$1:$Z$1000 , 6,False),0)</f>
        <v>3</v>
      </c>
      <c r="K503" s="2">
        <f>IFERROR(vlookup(G503,'College Conference'!$B$1:$Z$1000 , 7,False),0)</f>
        <v>1</v>
      </c>
    </row>
    <row r="504">
      <c r="A504" s="3" t="s">
        <v>1843</v>
      </c>
      <c r="B504" s="3">
        <v>0.95</v>
      </c>
      <c r="C504" s="3" t="s">
        <v>17</v>
      </c>
      <c r="D504" s="4">
        <v>45421.0</v>
      </c>
      <c r="E504" s="2">
        <v>175.0</v>
      </c>
      <c r="F504" s="3" t="s">
        <v>816</v>
      </c>
      <c r="G504" s="3" t="s">
        <v>306</v>
      </c>
      <c r="H504" s="3">
        <v>1.0</v>
      </c>
      <c r="I504" s="2">
        <f>IFERROR(vlookup(F504,'College Conference'!$B$1:$Z$1000 , 6,False),0)</f>
        <v>8</v>
      </c>
      <c r="J504" s="2">
        <f>IFERROR(vlookup(G504,'College Conference'!$B$1:$Z$1000 , 6,False),0)</f>
        <v>3</v>
      </c>
      <c r="K504" s="2">
        <f>IFERROR(vlookup(G504,'College Conference'!$B$1:$Z$1000 , 7,False),0)</f>
        <v>6</v>
      </c>
    </row>
    <row r="505">
      <c r="A505" s="3" t="s">
        <v>1275</v>
      </c>
      <c r="B505" s="3">
        <v>0.88</v>
      </c>
      <c r="C505" s="3" t="s">
        <v>17</v>
      </c>
      <c r="D505" s="4">
        <v>45449.0</v>
      </c>
      <c r="E505" s="2">
        <v>215.0</v>
      </c>
      <c r="F505" s="3" t="s">
        <v>799</v>
      </c>
      <c r="G505" s="3" t="s">
        <v>306</v>
      </c>
      <c r="H505" s="3">
        <v>1.0</v>
      </c>
      <c r="I505" s="2">
        <f>IFERROR(vlookup(F505,'College Conference'!$B$1:$Z$1000 , 6,False),0)</f>
        <v>8</v>
      </c>
      <c r="J505" s="2">
        <f>IFERROR(vlookup(G505,'College Conference'!$B$1:$Z$1000 , 6,False),0)</f>
        <v>3</v>
      </c>
      <c r="K505" s="2">
        <f>IFERROR(vlookup(G505,'College Conference'!$B$1:$Z$1000 , 7,False),0)</f>
        <v>6</v>
      </c>
    </row>
    <row r="506">
      <c r="A506" s="3" t="s">
        <v>1845</v>
      </c>
      <c r="B506" s="3">
        <v>0.86</v>
      </c>
      <c r="C506" s="3" t="s">
        <v>17</v>
      </c>
      <c r="D506" s="4">
        <v>45420.0</v>
      </c>
      <c r="E506" s="2">
        <v>193.0</v>
      </c>
      <c r="F506" s="3" t="s">
        <v>843</v>
      </c>
      <c r="G506" s="3" t="s">
        <v>289</v>
      </c>
      <c r="H506" s="3">
        <v>1.0</v>
      </c>
      <c r="I506" s="2">
        <f>IFERROR(vlookup(F506,'College Conference'!$B$1:$Z$1000 , 6,False),0)</f>
        <v>8</v>
      </c>
      <c r="J506" s="2">
        <f>IFERROR(vlookup(G506,'College Conference'!$B$1:$Z$1000 , 6,False),0)</f>
        <v>3</v>
      </c>
      <c r="K506" s="2">
        <f>IFERROR(vlookup(G506,'College Conference'!$B$1:$Z$1000 , 7,False),0)</f>
        <v>9</v>
      </c>
    </row>
    <row r="507">
      <c r="A507" s="3" t="s">
        <v>1856</v>
      </c>
      <c r="B507" s="3">
        <v>0.87</v>
      </c>
      <c r="C507" s="3" t="s">
        <v>17</v>
      </c>
      <c r="D507" s="2" t="s">
        <v>72</v>
      </c>
      <c r="E507" s="2">
        <v>190.0</v>
      </c>
      <c r="F507" s="3" t="s">
        <v>811</v>
      </c>
      <c r="G507" s="3" t="s">
        <v>298</v>
      </c>
      <c r="H507" s="3">
        <v>1.0</v>
      </c>
      <c r="I507" s="2">
        <f>IFERROR(vlookup(F507,'College Conference'!$B$1:$Z$1000 , 6,False),0)</f>
        <v>8</v>
      </c>
      <c r="J507" s="2">
        <f>IFERROR(vlookup(G507,'College Conference'!$B$1:$Z$1000 , 6,False),0)</f>
        <v>3</v>
      </c>
      <c r="K507" s="2">
        <f>IFERROR(vlookup(G507,'College Conference'!$B$1:$Z$1000 , 7,False),0)</f>
        <v>13</v>
      </c>
    </row>
    <row r="508">
      <c r="A508" s="3" t="s">
        <v>1857</v>
      </c>
      <c r="B508" s="3">
        <v>0.92</v>
      </c>
      <c r="C508" s="3" t="s">
        <v>17</v>
      </c>
      <c r="D508" s="4">
        <v>45446.0</v>
      </c>
      <c r="E508" s="2">
        <v>215.0</v>
      </c>
      <c r="F508" s="3" t="s">
        <v>830</v>
      </c>
      <c r="G508" s="3" t="s">
        <v>335</v>
      </c>
      <c r="H508" s="3">
        <v>1.0</v>
      </c>
      <c r="I508" s="2">
        <f>IFERROR(vlookup(F508,'College Conference'!$B$1:$Z$1000 , 6,False),0)</f>
        <v>8</v>
      </c>
      <c r="J508" s="2">
        <f>IFERROR(vlookup(G508,'College Conference'!$B$1:$Z$1000 , 6,False),0)</f>
        <v>3</v>
      </c>
      <c r="K508" s="2">
        <f>IFERROR(vlookup(G508,'College Conference'!$B$1:$Z$1000 , 7,False),0)</f>
        <v>14</v>
      </c>
    </row>
    <row r="509">
      <c r="A509" s="3" t="s">
        <v>1858</v>
      </c>
      <c r="B509" s="3">
        <v>0.99</v>
      </c>
      <c r="C509" s="3" t="s">
        <v>17</v>
      </c>
      <c r="D509" s="4">
        <v>45447.0</v>
      </c>
      <c r="E509" s="2">
        <v>226.0</v>
      </c>
      <c r="F509" s="3" t="s">
        <v>804</v>
      </c>
      <c r="G509" s="3" t="s">
        <v>348</v>
      </c>
      <c r="H509" s="3">
        <v>1.0</v>
      </c>
      <c r="I509" s="2">
        <f>IFERROR(vlookup(F509,'College Conference'!$B$1:$Z$1000 , 6,False),0)</f>
        <v>8</v>
      </c>
      <c r="J509" s="2">
        <f>IFERROR(vlookup(G509,'College Conference'!$B$1:$Z$1000 , 6,False),0)</f>
        <v>3</v>
      </c>
      <c r="K509" s="2">
        <f>IFERROR(vlookup(G509,'College Conference'!$B$1:$Z$1000 , 7,False),0)</f>
        <v>4</v>
      </c>
    </row>
    <row r="510">
      <c r="A510" s="3" t="s">
        <v>1859</v>
      </c>
      <c r="B510" s="3">
        <v>0.94</v>
      </c>
      <c r="C510" s="3" t="s">
        <v>17</v>
      </c>
      <c r="D510" s="2" t="s">
        <v>72</v>
      </c>
      <c r="E510" s="2">
        <v>180.0</v>
      </c>
      <c r="F510" s="3" t="s">
        <v>783</v>
      </c>
      <c r="G510" s="3" t="s">
        <v>372</v>
      </c>
      <c r="H510" s="3">
        <v>1.0</v>
      </c>
      <c r="I510" s="2">
        <f>IFERROR(vlookup(F510,'College Conference'!$B$1:$Z$1000 , 6,False),0)</f>
        <v>8</v>
      </c>
      <c r="J510" s="2">
        <f>IFERROR(vlookup(G510,'College Conference'!$B$1:$Z$1000 , 6,False),0)</f>
        <v>3</v>
      </c>
      <c r="K510" s="2">
        <f>IFERROR(vlookup(G510,'College Conference'!$B$1:$Z$1000 , 7,False),0)</f>
        <v>10</v>
      </c>
    </row>
    <row r="511">
      <c r="A511" s="3" t="s">
        <v>1860</v>
      </c>
      <c r="B511" s="3">
        <v>0.86</v>
      </c>
      <c r="C511" s="3" t="s">
        <v>17</v>
      </c>
      <c r="D511" s="4">
        <v>45421.0</v>
      </c>
      <c r="E511" s="2">
        <v>170.0</v>
      </c>
      <c r="F511" s="3" t="s">
        <v>816</v>
      </c>
      <c r="G511" s="3" t="s">
        <v>298</v>
      </c>
      <c r="H511" s="3">
        <v>1.0</v>
      </c>
      <c r="I511" s="2">
        <f>IFERROR(vlookup(F511,'College Conference'!$B$1:$Z$1000 , 6,False),0)</f>
        <v>8</v>
      </c>
      <c r="J511" s="2">
        <f>IFERROR(vlookup(G511,'College Conference'!$B$1:$Z$1000 , 6,False),0)</f>
        <v>3</v>
      </c>
      <c r="K511" s="2">
        <f>IFERROR(vlookup(G511,'College Conference'!$B$1:$Z$1000 , 7,False),0)</f>
        <v>13</v>
      </c>
    </row>
    <row r="512">
      <c r="A512" s="3" t="s">
        <v>1864</v>
      </c>
      <c r="B512" s="3">
        <v>89.07</v>
      </c>
      <c r="C512" s="3" t="s">
        <v>17</v>
      </c>
      <c r="D512" s="5">
        <v>45446.0</v>
      </c>
      <c r="E512" s="3">
        <v>202.0</v>
      </c>
      <c r="F512" s="3" t="s">
        <v>843</v>
      </c>
      <c r="G512" s="3" t="s">
        <v>301</v>
      </c>
      <c r="H512" s="3">
        <v>1.0</v>
      </c>
      <c r="I512" s="2">
        <f>IFERROR(vlookup(F512,'College Conference'!$B$1:$Z$1000 , 6,False),0)</f>
        <v>8</v>
      </c>
      <c r="J512" s="2">
        <f>IFERROR(vlookup(G512,'College Conference'!$B$1:$Z$1000 , 6,False),0)</f>
        <v>3</v>
      </c>
      <c r="K512" s="2">
        <f>IFERROR(vlookup(G512,'College Conference'!$B$1:$Z$1000 , 7,False),0)</f>
        <v>16</v>
      </c>
    </row>
    <row r="513">
      <c r="A513" s="3" t="s">
        <v>1869</v>
      </c>
      <c r="B513" s="3">
        <v>0.9</v>
      </c>
      <c r="C513" s="3" t="s">
        <v>17</v>
      </c>
      <c r="D513" s="4">
        <v>45445.0</v>
      </c>
      <c r="E513" s="2">
        <v>204.0</v>
      </c>
      <c r="F513" s="3" t="s">
        <v>888</v>
      </c>
      <c r="G513" s="3" t="s">
        <v>404</v>
      </c>
      <c r="H513" s="3">
        <v>1.0</v>
      </c>
      <c r="I513" s="2">
        <f>IFERROR(vlookup(F513,'College Conference'!$B$1:$Z$1000 , 6,False),0)</f>
        <v>9</v>
      </c>
      <c r="J513" s="2">
        <f>IFERROR(vlookup(G513,'College Conference'!$B$1:$Z$1000 , 6,False),0)</f>
        <v>3</v>
      </c>
      <c r="K513" s="2">
        <f>IFERROR(vlookup(G513,'College Conference'!$B$1:$Z$1000 , 7,False),0)</f>
        <v>11</v>
      </c>
    </row>
    <row r="514">
      <c r="A514" s="3" t="s">
        <v>1873</v>
      </c>
      <c r="B514" s="3">
        <v>0.89</v>
      </c>
      <c r="C514" s="3" t="s">
        <v>17</v>
      </c>
      <c r="D514" s="4">
        <v>45419.0</v>
      </c>
      <c r="E514" s="2">
        <v>170.0</v>
      </c>
      <c r="F514" s="3" t="s">
        <v>900</v>
      </c>
      <c r="G514" s="3" t="s">
        <v>320</v>
      </c>
      <c r="H514" s="3">
        <v>1.0</v>
      </c>
      <c r="I514" s="2">
        <f>IFERROR(vlookup(F514,'College Conference'!$B$1:$Z$1000 , 6,False),0)</f>
        <v>9</v>
      </c>
      <c r="J514" s="2">
        <f>IFERROR(vlookup(G514,'College Conference'!$B$1:$Z$1000 , 6,False),0)</f>
        <v>3</v>
      </c>
      <c r="K514" s="2">
        <f>IFERROR(vlookup(G514,'College Conference'!$B$1:$Z$1000 , 7,False),0)</f>
        <v>15</v>
      </c>
    </row>
    <row r="515">
      <c r="A515" s="3" t="s">
        <v>1880</v>
      </c>
      <c r="B515" s="3">
        <v>0.8</v>
      </c>
      <c r="C515" s="3" t="s">
        <v>17</v>
      </c>
      <c r="D515" s="4">
        <v>45422.0</v>
      </c>
      <c r="E515" s="2">
        <v>175.0</v>
      </c>
      <c r="F515" s="3" t="s">
        <v>890</v>
      </c>
      <c r="G515" s="3" t="s">
        <v>404</v>
      </c>
      <c r="H515" s="3">
        <v>1.0</v>
      </c>
      <c r="I515" s="2">
        <f>IFERROR(vlookup(F515,'College Conference'!$B$1:$Z$1000 , 6,False),0)</f>
        <v>9</v>
      </c>
      <c r="J515" s="2">
        <f>IFERROR(vlookup(G515,'College Conference'!$B$1:$Z$1000 , 6,False),0)</f>
        <v>3</v>
      </c>
      <c r="K515" s="2">
        <f>IFERROR(vlookup(G515,'College Conference'!$B$1:$Z$1000 , 7,False),0)</f>
        <v>11</v>
      </c>
    </row>
    <row r="516">
      <c r="A516" s="3" t="s">
        <v>1883</v>
      </c>
      <c r="B516" s="3">
        <v>0.84</v>
      </c>
      <c r="C516" s="3" t="s">
        <v>17</v>
      </c>
      <c r="D516" s="4">
        <v>45421.0</v>
      </c>
      <c r="E516" s="2">
        <v>180.0</v>
      </c>
      <c r="F516" s="3" t="s">
        <v>890</v>
      </c>
      <c r="G516" s="3" t="s">
        <v>404</v>
      </c>
      <c r="H516" s="3">
        <v>1.0</v>
      </c>
      <c r="I516" s="2">
        <f>IFERROR(vlookup(F516,'College Conference'!$B$1:$Z$1000 , 6,False),0)</f>
        <v>9</v>
      </c>
      <c r="J516" s="2">
        <f>IFERROR(vlookup(G516,'College Conference'!$B$1:$Z$1000 , 6,False),0)</f>
        <v>3</v>
      </c>
      <c r="K516" s="2">
        <f>IFERROR(vlookup(G516,'College Conference'!$B$1:$Z$1000 , 7,False),0)</f>
        <v>11</v>
      </c>
    </row>
    <row r="517">
      <c r="A517" s="3" t="s">
        <v>1896</v>
      </c>
      <c r="B517" s="3">
        <v>0.87</v>
      </c>
      <c r="C517" s="3" t="s">
        <v>17</v>
      </c>
      <c r="D517" s="4">
        <v>45422.0</v>
      </c>
      <c r="E517" s="2">
        <v>160.0</v>
      </c>
      <c r="F517" s="3" t="s">
        <v>948</v>
      </c>
      <c r="G517" s="3" t="s">
        <v>311</v>
      </c>
      <c r="H517" s="3">
        <v>1.0</v>
      </c>
      <c r="I517" s="2">
        <f>IFERROR(vlookup(F517,'College Conference'!$B$1:$Z$1000 , 6,False),0)</f>
        <v>11</v>
      </c>
      <c r="J517" s="2">
        <f>IFERROR(vlookup(G517,'College Conference'!$B$1:$Z$1000 , 6,False),0)</f>
        <v>3</v>
      </c>
      <c r="K517" s="2">
        <f>IFERROR(vlookup(G517,'College Conference'!$B$1:$Z$1000 , 7,False),0)</f>
        <v>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300</v>
      </c>
      <c r="B1" s="3" t="s">
        <v>11</v>
      </c>
      <c r="C1" s="3" t="s">
        <v>52</v>
      </c>
      <c r="D1" s="4">
        <v>45446.0</v>
      </c>
      <c r="E1" s="2">
        <v>200.0</v>
      </c>
      <c r="F1" s="3" t="s">
        <v>301</v>
      </c>
      <c r="G1" s="3" t="s">
        <v>269</v>
      </c>
      <c r="H1" s="3">
        <v>1.0</v>
      </c>
      <c r="I1" s="2">
        <f>IFERROR(vlookup(F1,'College Conference'!$B$1:$Z$1000 , 6,False),0)</f>
        <v>3</v>
      </c>
      <c r="J1" s="2">
        <f>IFERROR(vlookup(G1,'College Conference'!$B$1:$Z$1000 , 6,False),0)</f>
        <v>0</v>
      </c>
      <c r="K1" s="2">
        <f>IFERROR(vlookup(F1,'College Conference'!$B$1:$Z$1000 , 7,False),0)</f>
        <v>16</v>
      </c>
    </row>
    <row r="2">
      <c r="A2" s="3" t="s">
        <v>302</v>
      </c>
      <c r="B2" s="3">
        <v>0.87</v>
      </c>
      <c r="C2" s="3" t="s">
        <v>22</v>
      </c>
      <c r="D2" s="2" t="s">
        <v>72</v>
      </c>
      <c r="E2" s="2">
        <v>198.0</v>
      </c>
      <c r="F2" s="3" t="s">
        <v>301</v>
      </c>
      <c r="G2" s="3" t="s">
        <v>89</v>
      </c>
      <c r="H2" s="3">
        <v>1.0</v>
      </c>
      <c r="I2" s="2">
        <f>IFERROR(vlookup(F2,'College Conference'!$B$1:$Z$1000 , 6,False),0)</f>
        <v>3</v>
      </c>
      <c r="J2" s="2">
        <f>IFERROR(vlookup(G2,'College Conference'!$B$1:$Z$1000 , 6,False),0)</f>
        <v>0</v>
      </c>
      <c r="K2" s="2">
        <f>IFERROR(vlookup(F2,'College Conference'!$B$1:$Z$1000 , 7,False),0)</f>
        <v>16</v>
      </c>
      <c r="L2" s="3" t="s">
        <v>325</v>
      </c>
      <c r="M2" s="2">
        <f>COUNTIF(K:K, "=1")</f>
        <v>67</v>
      </c>
    </row>
    <row r="3">
      <c r="A3" s="3" t="s">
        <v>1486</v>
      </c>
      <c r="B3" s="3">
        <v>0.88</v>
      </c>
      <c r="C3" s="3" t="s">
        <v>58</v>
      </c>
      <c r="D3" s="4">
        <v>45449.0</v>
      </c>
      <c r="E3" s="2">
        <v>261.0</v>
      </c>
      <c r="F3" s="3" t="s">
        <v>301</v>
      </c>
      <c r="G3" s="3" t="s">
        <v>322</v>
      </c>
      <c r="H3" s="3">
        <v>1.0</v>
      </c>
      <c r="I3" s="2">
        <f>IFERROR(vlookup(F3,'College Conference'!$B$1:$Z$1000 , 6,False),0)</f>
        <v>3</v>
      </c>
      <c r="J3" s="2">
        <f>IFERROR(vlookup(G3,'College Conference'!$B$1:$Z$1000 , 6,False),0)</f>
        <v>3</v>
      </c>
      <c r="K3" s="2">
        <f>IFERROR(vlookup(F3,'College Conference'!$B$1:$Z$1000 , 7,False),0)</f>
        <v>16</v>
      </c>
      <c r="L3" s="3" t="s">
        <v>400</v>
      </c>
      <c r="M3" s="2">
        <f>COUNTIF(K:K, "=2")</f>
        <v>46</v>
      </c>
    </row>
    <row r="4">
      <c r="A4" s="3" t="s">
        <v>1499</v>
      </c>
      <c r="B4" s="3">
        <v>0.86</v>
      </c>
      <c r="C4" s="3" t="s">
        <v>78</v>
      </c>
      <c r="D4" s="4">
        <v>45447.0</v>
      </c>
      <c r="E4" s="2">
        <v>190.0</v>
      </c>
      <c r="F4" s="3" t="s">
        <v>301</v>
      </c>
      <c r="G4" s="3" t="s">
        <v>311</v>
      </c>
      <c r="H4" s="3">
        <v>1.0</v>
      </c>
      <c r="I4" s="2">
        <f>IFERROR(vlookup(F4,'College Conference'!$B$1:$Z$1000 , 6,False),0)</f>
        <v>3</v>
      </c>
      <c r="J4" s="2">
        <f>IFERROR(vlookup(G4,'College Conference'!$B$1:$Z$1000 , 6,False),0)</f>
        <v>3</v>
      </c>
      <c r="K4" s="2">
        <f>IFERROR(vlookup(F4,'College Conference'!$B$1:$Z$1000 , 7,False),0)</f>
        <v>16</v>
      </c>
      <c r="L4" s="3" t="s">
        <v>322</v>
      </c>
      <c r="M4" s="2">
        <f>COUNTIF(K:K, "=3")</f>
        <v>57</v>
      </c>
    </row>
    <row r="5">
      <c r="A5" s="3" t="s">
        <v>1501</v>
      </c>
      <c r="B5" s="3">
        <v>0.9</v>
      </c>
      <c r="C5" s="3" t="s">
        <v>22</v>
      </c>
      <c r="D5" s="4">
        <v>45421.0</v>
      </c>
      <c r="E5" s="2">
        <v>210.0</v>
      </c>
      <c r="F5" s="3" t="s">
        <v>301</v>
      </c>
      <c r="G5" s="3" t="s">
        <v>306</v>
      </c>
      <c r="H5" s="3">
        <v>1.0</v>
      </c>
      <c r="I5" s="2">
        <f>IFERROR(vlookup(F5,'College Conference'!$B$1:$Z$1000 , 6,False),0)</f>
        <v>3</v>
      </c>
      <c r="J5" s="2">
        <f>IFERROR(vlookup(G5,'College Conference'!$B$1:$Z$1000 , 6,False),0)</f>
        <v>3</v>
      </c>
      <c r="K5" s="2">
        <f>IFERROR(vlookup(F5,'College Conference'!$B$1:$Z$1000 , 7,False),0)</f>
        <v>16</v>
      </c>
      <c r="L5" s="3" t="s">
        <v>348</v>
      </c>
      <c r="M5" s="2">
        <f>COUNTIF(K:K, "=4")</f>
        <v>51</v>
      </c>
    </row>
    <row r="6">
      <c r="A6" s="3" t="s">
        <v>2904</v>
      </c>
      <c r="B6" s="3">
        <v>0.85</v>
      </c>
      <c r="C6" s="3" t="s">
        <v>22</v>
      </c>
      <c r="D6" s="4">
        <v>45421.0</v>
      </c>
      <c r="E6" s="2">
        <v>205.0</v>
      </c>
      <c r="F6" s="3" t="s">
        <v>301</v>
      </c>
      <c r="G6" s="3" t="s">
        <v>613</v>
      </c>
      <c r="H6" s="3">
        <v>1.0</v>
      </c>
      <c r="I6" s="2">
        <f>IFERROR(vlookup(F6,'College Conference'!$B$1:$Z$1000 , 6,False),0)</f>
        <v>3</v>
      </c>
      <c r="J6" s="2">
        <f>IFERROR(vlookup(G6,'College Conference'!$B$1:$Z$1000 , 6,False),0)</f>
        <v>6</v>
      </c>
      <c r="K6" s="2">
        <f>IFERROR(vlookup(F6,'College Conference'!$B$1:$Z$1000 , 7,False),0)</f>
        <v>16</v>
      </c>
      <c r="L6" s="3" t="s">
        <v>292</v>
      </c>
      <c r="M6" s="2">
        <f>COUNTIF(K:K, "=5")</f>
        <v>47</v>
      </c>
    </row>
    <row r="7">
      <c r="A7" s="3" t="s">
        <v>3246</v>
      </c>
      <c r="B7" s="3">
        <v>0.88</v>
      </c>
      <c r="C7" s="3" t="s">
        <v>27</v>
      </c>
      <c r="D7" s="4">
        <v>45445.0</v>
      </c>
      <c r="E7" s="2">
        <v>197.0</v>
      </c>
      <c r="F7" s="3" t="s">
        <v>301</v>
      </c>
      <c r="G7" s="3" t="s">
        <v>714</v>
      </c>
      <c r="H7" s="3">
        <v>1.0</v>
      </c>
      <c r="I7" s="2">
        <f>IFERROR(vlookup(F7,'College Conference'!$B$1:$Z$1000 , 6,False),0)</f>
        <v>3</v>
      </c>
      <c r="J7" s="2">
        <f>IFERROR(vlookup(G7,'College Conference'!$B$1:$Z$1000 , 6,False),0)</f>
        <v>7</v>
      </c>
      <c r="K7" s="2">
        <f>IFERROR(vlookup(F7,'College Conference'!$B$1:$Z$1000 , 7,False),0)</f>
        <v>16</v>
      </c>
      <c r="L7" s="3" t="s">
        <v>306</v>
      </c>
      <c r="M7" s="2">
        <f>COUNTIF(K:K, "=6")</f>
        <v>36</v>
      </c>
    </row>
    <row r="8">
      <c r="A8" s="3" t="s">
        <v>1588</v>
      </c>
      <c r="B8" s="3">
        <v>0.92</v>
      </c>
      <c r="C8" s="3" t="s">
        <v>12</v>
      </c>
      <c r="D8" s="4">
        <v>45448.0</v>
      </c>
      <c r="E8" s="2">
        <v>296.0</v>
      </c>
      <c r="F8" s="3" t="s">
        <v>301</v>
      </c>
      <c r="G8" s="3" t="s">
        <v>823</v>
      </c>
      <c r="H8" s="3">
        <v>1.0</v>
      </c>
      <c r="I8" s="2">
        <f>IFERROR(vlookup(F8,'College Conference'!$B$1:$Z$1000 , 6,False),0)</f>
        <v>3</v>
      </c>
      <c r="J8" s="2">
        <f>IFERROR(vlookup(G8,'College Conference'!$B$1:$Z$1000 , 6,False),0)</f>
        <v>8</v>
      </c>
      <c r="K8" s="2">
        <f>IFERROR(vlookup(F8,'College Conference'!$B$1:$Z$1000 , 7,False),0)</f>
        <v>16</v>
      </c>
      <c r="L8" s="3" t="s">
        <v>295</v>
      </c>
      <c r="M8" s="2">
        <f>COUNTIF(K:K, "=7")</f>
        <v>49</v>
      </c>
    </row>
    <row r="9">
      <c r="A9" s="3" t="s">
        <v>228</v>
      </c>
      <c r="B9" s="3" t="s">
        <v>11</v>
      </c>
      <c r="C9" s="3" t="s">
        <v>22</v>
      </c>
      <c r="D9" s="4">
        <v>45423.0</v>
      </c>
      <c r="E9" s="2">
        <v>185.0</v>
      </c>
      <c r="F9" s="3" t="s">
        <v>301</v>
      </c>
      <c r="G9" s="3" t="s">
        <v>229</v>
      </c>
      <c r="H9" s="3">
        <v>1.0</v>
      </c>
      <c r="I9" s="2">
        <f>IFERROR(vlookup(F9,'College Conference'!$B$1:$Z$1000 , 6,False),0)</f>
        <v>3</v>
      </c>
      <c r="J9" s="2">
        <f>IFERROR(vlookup(G9,'College Conference'!$B$1:$Z$1000 , 6,False),0)</f>
        <v>2</v>
      </c>
      <c r="K9" s="2">
        <f>IFERROR(vlookup(F9,'College Conference'!$B$1:$Z$1000 , 7,False),0)</f>
        <v>16</v>
      </c>
      <c r="L9" s="3" t="s">
        <v>311</v>
      </c>
      <c r="M9" s="2">
        <f>COUNTIF(K:K, "=8")</f>
        <v>50</v>
      </c>
    </row>
    <row r="10">
      <c r="A10" s="3" t="s">
        <v>315</v>
      </c>
      <c r="B10" s="3">
        <v>0.86</v>
      </c>
      <c r="C10" s="3" t="s">
        <v>274</v>
      </c>
      <c r="D10" s="4">
        <v>45444.0</v>
      </c>
      <c r="E10" s="2">
        <v>232.0</v>
      </c>
      <c r="F10" s="3" t="s">
        <v>301</v>
      </c>
      <c r="G10" s="3" t="s">
        <v>316</v>
      </c>
      <c r="H10" s="3">
        <v>1.0</v>
      </c>
      <c r="I10" s="2">
        <f>IFERROR(vlookup(F10,'College Conference'!$B$1:$Z$1000 , 6,False),0)</f>
        <v>3</v>
      </c>
      <c r="J10" s="2">
        <f>IFERROR(vlookup(G10,'College Conference'!$B$1:$Z$1000 , 6,False),0)</f>
        <v>0</v>
      </c>
      <c r="K10" s="2">
        <f>IFERROR(vlookup(F10,'College Conference'!$B$1:$Z$1000 , 7,False),0)</f>
        <v>16</v>
      </c>
      <c r="L10" s="3" t="s">
        <v>289</v>
      </c>
      <c r="M10" s="2">
        <f>COUNTIF(K:K, "=9")</f>
        <v>40</v>
      </c>
    </row>
    <row r="11">
      <c r="A11" s="3" t="s">
        <v>2419</v>
      </c>
      <c r="B11" s="3">
        <v>0.85</v>
      </c>
      <c r="C11" s="3" t="s">
        <v>43</v>
      </c>
      <c r="D11" s="4">
        <v>45447.0</v>
      </c>
      <c r="E11" s="2">
        <v>295.0</v>
      </c>
      <c r="F11" s="3" t="s">
        <v>301</v>
      </c>
      <c r="G11" s="3" t="s">
        <v>532</v>
      </c>
      <c r="H11" s="3">
        <v>1.0</v>
      </c>
      <c r="I11" s="2">
        <f>IFERROR(vlookup(F11,'College Conference'!$B$1:$Z$1000 , 6,False),0)</f>
        <v>3</v>
      </c>
      <c r="J11" s="2">
        <f>IFERROR(vlookup(G11,'College Conference'!$B$1:$Z$1000 , 6,False),0)</f>
        <v>5</v>
      </c>
      <c r="K11" s="2">
        <f>IFERROR(vlookup(F11,'College Conference'!$B$1:$Z$1000 , 7,False),0)</f>
        <v>16</v>
      </c>
      <c r="L11" s="3" t="s">
        <v>372</v>
      </c>
      <c r="M11" s="2">
        <f>COUNTIF(K:K, "=10")</f>
        <v>59</v>
      </c>
    </row>
    <row r="12">
      <c r="A12" s="3" t="s">
        <v>3784</v>
      </c>
      <c r="B12" s="3">
        <v>0.81</v>
      </c>
      <c r="C12" s="3" t="s">
        <v>12</v>
      </c>
      <c r="D12" s="4">
        <v>45446.0</v>
      </c>
      <c r="E12" s="2">
        <v>307.0</v>
      </c>
      <c r="F12" s="3" t="s">
        <v>301</v>
      </c>
      <c r="G12" s="3" t="s">
        <v>772</v>
      </c>
      <c r="H12" s="3">
        <v>1.0</v>
      </c>
      <c r="I12" s="2">
        <f>IFERROR(vlookup(F12,'College Conference'!$B$1:$Z$1000 , 6,False),0)</f>
        <v>3</v>
      </c>
      <c r="J12" s="2">
        <f>IFERROR(vlookup(G12,'College Conference'!$B$1:$Z$1000 , 6,False),0)</f>
        <v>8</v>
      </c>
      <c r="K12" s="2">
        <f>IFERROR(vlookup(F12,'College Conference'!$B$1:$Z$1000 , 7,False),0)</f>
        <v>16</v>
      </c>
      <c r="L12" s="3" t="s">
        <v>404</v>
      </c>
      <c r="M12" s="2">
        <f>COUNTIF(K:K, "=11")</f>
        <v>48</v>
      </c>
    </row>
    <row r="13">
      <c r="A13" s="3" t="s">
        <v>1516</v>
      </c>
      <c r="B13" s="3">
        <v>0.9</v>
      </c>
      <c r="C13" s="3" t="s">
        <v>63</v>
      </c>
      <c r="D13" s="4">
        <v>45423.0</v>
      </c>
      <c r="E13" s="2">
        <v>195.0</v>
      </c>
      <c r="F13" s="3" t="s">
        <v>301</v>
      </c>
      <c r="G13" s="3" t="s">
        <v>404</v>
      </c>
      <c r="H13" s="3">
        <v>1.0</v>
      </c>
      <c r="I13" s="2">
        <f>IFERROR(vlookup(F13,'College Conference'!$B$1:$Z$1000 , 6,False),0)</f>
        <v>3</v>
      </c>
      <c r="J13" s="2">
        <f>IFERROR(vlookup(G13,'College Conference'!$B$1:$Z$1000 , 6,False),0)</f>
        <v>3</v>
      </c>
      <c r="K13" s="2">
        <f>IFERROR(vlookup(F13,'College Conference'!$B$1:$Z$1000 , 7,False),0)</f>
        <v>16</v>
      </c>
      <c r="L13" s="3" t="s">
        <v>318</v>
      </c>
      <c r="M13" s="2">
        <f>COUNTIF(K:K, "=12")</f>
        <v>42</v>
      </c>
    </row>
    <row r="14">
      <c r="A14" s="3" t="s">
        <v>1529</v>
      </c>
      <c r="B14" s="3">
        <v>0.91</v>
      </c>
      <c r="C14" s="3" t="s">
        <v>31</v>
      </c>
      <c r="D14" s="4">
        <v>45448.0</v>
      </c>
      <c r="E14" s="2">
        <v>317.0</v>
      </c>
      <c r="F14" s="3" t="s">
        <v>301</v>
      </c>
      <c r="G14" s="3" t="s">
        <v>325</v>
      </c>
      <c r="H14" s="3">
        <v>1.0</v>
      </c>
      <c r="I14" s="2">
        <f>IFERROR(vlookup(F14,'College Conference'!$B$1:$Z$1000 , 6,False),0)</f>
        <v>3</v>
      </c>
      <c r="J14" s="2">
        <f>IFERROR(vlookup(G14,'College Conference'!$B$1:$Z$1000 , 6,False),0)</f>
        <v>3</v>
      </c>
      <c r="K14" s="2">
        <f>IFERROR(vlookup(F14,'College Conference'!$B$1:$Z$1000 , 7,False),0)</f>
        <v>16</v>
      </c>
      <c r="L14" s="3" t="s">
        <v>298</v>
      </c>
      <c r="M14" s="2">
        <f>COUNTIF(K:K, "=13")</f>
        <v>73</v>
      </c>
    </row>
    <row r="15">
      <c r="A15" s="3" t="s">
        <v>3297</v>
      </c>
      <c r="B15" s="3">
        <v>0.87</v>
      </c>
      <c r="C15" s="3" t="s">
        <v>63</v>
      </c>
      <c r="D15" s="2" t="s">
        <v>72</v>
      </c>
      <c r="E15" s="2">
        <v>212.0</v>
      </c>
      <c r="F15" s="3" t="s">
        <v>301</v>
      </c>
      <c r="G15" s="3" t="s">
        <v>695</v>
      </c>
      <c r="H15" s="3">
        <v>1.0</v>
      </c>
      <c r="I15" s="2">
        <f>IFERROR(vlookup(F15,'College Conference'!$B$1:$Z$1000 , 6,False),0)</f>
        <v>3</v>
      </c>
      <c r="J15" s="2">
        <f>IFERROR(vlookup(G15,'College Conference'!$B$1:$Z$1000 , 6,False),0)</f>
        <v>7</v>
      </c>
      <c r="K15" s="2">
        <f>IFERROR(vlookup(F15,'College Conference'!$B$1:$Z$1000 , 7,False),0)</f>
        <v>16</v>
      </c>
      <c r="L15" s="3" t="s">
        <v>335</v>
      </c>
      <c r="M15" s="2">
        <f>COUNTIF(K:K, "=14")</f>
        <v>59</v>
      </c>
    </row>
    <row r="16">
      <c r="A16" s="3" t="s">
        <v>1278</v>
      </c>
      <c r="B16" s="3">
        <v>0.85</v>
      </c>
      <c r="C16" s="3" t="s">
        <v>17</v>
      </c>
      <c r="D16" s="4">
        <v>45447.0</v>
      </c>
      <c r="E16" s="2">
        <v>217.0</v>
      </c>
      <c r="F16" s="3" t="s">
        <v>301</v>
      </c>
      <c r="G16" s="3" t="s">
        <v>282</v>
      </c>
      <c r="H16" s="3">
        <v>1.0</v>
      </c>
      <c r="I16" s="2">
        <f>IFERROR(vlookup(F16,'College Conference'!$B$1:$Z$1000 , 6,False),0)</f>
        <v>3</v>
      </c>
      <c r="J16" s="2">
        <f>IFERROR(vlookup(G16,'College Conference'!$B$1:$Z$1000 , 6,False),0)</f>
        <v>2</v>
      </c>
      <c r="K16" s="2">
        <f>IFERROR(vlookup(F16,'College Conference'!$B$1:$Z$1000 , 7,False),0)</f>
        <v>16</v>
      </c>
      <c r="L16" s="3" t="s">
        <v>320</v>
      </c>
      <c r="M16" s="2">
        <f>COUNTIF(K:K, "=15")</f>
        <v>73</v>
      </c>
    </row>
    <row r="17">
      <c r="A17" s="3" t="s">
        <v>2432</v>
      </c>
      <c r="B17" s="3">
        <v>0.91</v>
      </c>
      <c r="C17" s="3" t="s">
        <v>17</v>
      </c>
      <c r="D17" s="2" t="s">
        <v>72</v>
      </c>
      <c r="E17" s="2">
        <v>198.0</v>
      </c>
      <c r="F17" s="3" t="s">
        <v>301</v>
      </c>
      <c r="G17" s="3" t="s">
        <v>527</v>
      </c>
      <c r="H17" s="3">
        <v>1.0</v>
      </c>
      <c r="I17" s="2">
        <f>IFERROR(vlookup(F17,'College Conference'!$B$1:$Z$1000 , 6,False),0)</f>
        <v>3</v>
      </c>
      <c r="J17" s="2">
        <f>IFERROR(vlookup(G17,'College Conference'!$B$1:$Z$1000 , 6,False),0)</f>
        <v>5</v>
      </c>
      <c r="K17" s="2">
        <f>IFERROR(vlookup(F17,'College Conference'!$B$1:$Z$1000 , 7,False),0)</f>
        <v>16</v>
      </c>
      <c r="L17" s="3" t="s">
        <v>301</v>
      </c>
      <c r="M17" s="2">
        <f>COUNTIF(K:K, "=16")</f>
        <v>43</v>
      </c>
    </row>
    <row r="18">
      <c r="A18" s="3" t="s">
        <v>3802</v>
      </c>
      <c r="B18" s="3">
        <v>0.81</v>
      </c>
      <c r="C18" s="3" t="s">
        <v>12</v>
      </c>
      <c r="D18" s="4">
        <v>45448.0</v>
      </c>
      <c r="E18" s="2">
        <v>265.0</v>
      </c>
      <c r="F18" s="3" t="s">
        <v>301</v>
      </c>
      <c r="G18" s="3" t="s">
        <v>806</v>
      </c>
      <c r="H18" s="3">
        <v>1.0</v>
      </c>
      <c r="I18" s="2">
        <f>IFERROR(vlookup(F18,'College Conference'!$B$1:$Z$1000 , 6,False),0)</f>
        <v>3</v>
      </c>
      <c r="J18" s="2">
        <f>IFERROR(vlookup(G18,'College Conference'!$B$1:$Z$1000 , 6,False),0)</f>
        <v>8</v>
      </c>
      <c r="K18" s="2">
        <f>IFERROR(vlookup(F18,'College Conference'!$B$1:$Z$1000 , 7,False),0)</f>
        <v>16</v>
      </c>
    </row>
    <row r="19">
      <c r="A19" s="3" t="s">
        <v>1633</v>
      </c>
      <c r="B19" s="3">
        <v>0.79</v>
      </c>
      <c r="C19" s="3" t="s">
        <v>27</v>
      </c>
      <c r="D19" s="4">
        <v>45444.0</v>
      </c>
      <c r="E19" s="2">
        <v>180.0</v>
      </c>
      <c r="F19" s="3" t="s">
        <v>301</v>
      </c>
      <c r="G19" s="3" t="s">
        <v>1081</v>
      </c>
      <c r="H19" s="3">
        <v>1.0</v>
      </c>
      <c r="I19" s="2">
        <f>IFERROR(vlookup(F19,'College Conference'!$B$1:$Z$1000 , 6,False),0)</f>
        <v>3</v>
      </c>
      <c r="J19" s="2">
        <f>IFERROR(vlookup(G19,'College Conference'!$B$1:$Z$1000 , 6,False),0)</f>
        <v>5</v>
      </c>
      <c r="K19" s="2">
        <f>IFERROR(vlookup(F19,'College Conference'!$B$1:$Z$1000 , 7,False),0)</f>
        <v>16</v>
      </c>
    </row>
    <row r="20">
      <c r="A20" s="3" t="s">
        <v>2012</v>
      </c>
      <c r="B20" s="3">
        <v>0.85</v>
      </c>
      <c r="C20" s="3" t="s">
        <v>12</v>
      </c>
      <c r="D20" s="4">
        <v>45445.0</v>
      </c>
      <c r="E20" s="2">
        <v>305.0</v>
      </c>
      <c r="F20" s="3" t="s">
        <v>301</v>
      </c>
      <c r="G20" s="3" t="s">
        <v>453</v>
      </c>
      <c r="H20" s="3">
        <v>1.0</v>
      </c>
      <c r="I20" s="2">
        <f>IFERROR(vlookup(F20,'College Conference'!$B$1:$Z$1000 , 6,False),0)</f>
        <v>3</v>
      </c>
      <c r="J20" s="2">
        <f>IFERROR(vlookup(G20,'College Conference'!$B$1:$Z$1000 , 6,False),0)</f>
        <v>4</v>
      </c>
      <c r="K20" s="2">
        <f>IFERROR(vlookup(F20,'College Conference'!$B$1:$Z$1000 , 7,False),0)</f>
        <v>16</v>
      </c>
    </row>
    <row r="21">
      <c r="A21" s="3" t="s">
        <v>4310</v>
      </c>
      <c r="B21" s="3">
        <v>0.92</v>
      </c>
      <c r="C21" s="3" t="s">
        <v>12</v>
      </c>
      <c r="D21" s="4">
        <v>45446.0</v>
      </c>
      <c r="E21" s="2">
        <v>270.0</v>
      </c>
      <c r="F21" s="3" t="s">
        <v>301</v>
      </c>
      <c r="G21" s="3" t="s">
        <v>922</v>
      </c>
      <c r="H21" s="3">
        <v>1.0</v>
      </c>
      <c r="I21" s="2">
        <f>IFERROR(vlookup(F21,'College Conference'!$B$1:$Z$1000 , 6,False),0)</f>
        <v>3</v>
      </c>
      <c r="J21" s="2">
        <f>IFERROR(vlookup(G21,'College Conference'!$B$1:$Z$1000 , 6,False),0)</f>
        <v>10</v>
      </c>
      <c r="K21" s="2">
        <f>IFERROR(vlookup(F21,'College Conference'!$B$1:$Z$1000 , 7,False),0)</f>
        <v>16</v>
      </c>
    </row>
    <row r="22">
      <c r="A22" s="3" t="s">
        <v>1558</v>
      </c>
      <c r="B22" s="3">
        <v>0.85</v>
      </c>
      <c r="C22" s="3" t="s">
        <v>63</v>
      </c>
      <c r="D22" s="4">
        <v>45421.0</v>
      </c>
      <c r="E22" s="2">
        <v>195.0</v>
      </c>
      <c r="F22" s="3" t="s">
        <v>301</v>
      </c>
      <c r="G22" s="3" t="s">
        <v>322</v>
      </c>
      <c r="H22" s="3">
        <v>1.0</v>
      </c>
      <c r="I22" s="2">
        <f>IFERROR(vlookup(F22,'College Conference'!$B$1:$Z$1000 , 6,False),0)</f>
        <v>3</v>
      </c>
      <c r="J22" s="2">
        <f>IFERROR(vlookup(G22,'College Conference'!$B$1:$Z$1000 , 6,False),0)</f>
        <v>3</v>
      </c>
      <c r="K22" s="2">
        <f>IFERROR(vlookup(F22,'College Conference'!$B$1:$Z$1000 , 7,False),0)</f>
        <v>16</v>
      </c>
    </row>
    <row r="23">
      <c r="A23" s="3" t="s">
        <v>4184</v>
      </c>
      <c r="B23" s="3">
        <v>0.87</v>
      </c>
      <c r="C23" s="3" t="s">
        <v>22</v>
      </c>
      <c r="D23" s="4">
        <v>45444.0</v>
      </c>
      <c r="E23" s="2">
        <v>195.0</v>
      </c>
      <c r="F23" s="3" t="s">
        <v>301</v>
      </c>
      <c r="G23" s="3" t="s">
        <v>888</v>
      </c>
      <c r="H23" s="3">
        <v>1.0</v>
      </c>
      <c r="I23" s="2">
        <f>IFERROR(vlookup(F23,'College Conference'!$B$1:$Z$1000 , 6,False),0)</f>
        <v>3</v>
      </c>
      <c r="J23" s="2">
        <f>IFERROR(vlookup(G23,'College Conference'!$B$1:$Z$1000 , 6,False),0)</f>
        <v>9</v>
      </c>
      <c r="K23" s="2">
        <f>IFERROR(vlookup(F23,'College Conference'!$B$1:$Z$1000 , 7,False),0)</f>
        <v>16</v>
      </c>
    </row>
    <row r="24">
      <c r="A24" s="3" t="s">
        <v>2020</v>
      </c>
      <c r="B24" s="3">
        <v>0.87</v>
      </c>
      <c r="C24" s="3" t="s">
        <v>17</v>
      </c>
      <c r="D24" s="4">
        <v>45422.0</v>
      </c>
      <c r="E24" s="2">
        <v>187.0</v>
      </c>
      <c r="F24" s="3" t="s">
        <v>301</v>
      </c>
      <c r="G24" s="3" t="s">
        <v>503</v>
      </c>
      <c r="H24" s="3">
        <v>1.0</v>
      </c>
      <c r="I24" s="2">
        <f>IFERROR(vlookup(F24,'College Conference'!$B$1:$Z$1000 , 6,False),0)</f>
        <v>3</v>
      </c>
      <c r="J24" s="2">
        <f>IFERROR(vlookup(G24,'College Conference'!$B$1:$Z$1000 , 6,False),0)</f>
        <v>4</v>
      </c>
      <c r="K24" s="2">
        <f>IFERROR(vlookup(F24,'College Conference'!$B$1:$Z$1000 , 7,False),0)</f>
        <v>16</v>
      </c>
    </row>
    <row r="25">
      <c r="A25" s="3" t="s">
        <v>2442</v>
      </c>
      <c r="B25" s="3">
        <v>0.78</v>
      </c>
      <c r="C25" s="3" t="s">
        <v>52</v>
      </c>
      <c r="D25" s="4">
        <v>45446.0</v>
      </c>
      <c r="E25" s="2">
        <v>215.0</v>
      </c>
      <c r="F25" s="3" t="s">
        <v>301</v>
      </c>
      <c r="G25" s="3" t="s">
        <v>530</v>
      </c>
      <c r="H25" s="3">
        <v>1.0</v>
      </c>
      <c r="I25" s="2">
        <f>IFERROR(vlookup(F25,'College Conference'!$B$1:$Z$1000 , 6,False),0)</f>
        <v>3</v>
      </c>
      <c r="J25" s="2">
        <f>IFERROR(vlookup(G25,'College Conference'!$B$1:$Z$1000 , 6,False),0)</f>
        <v>5</v>
      </c>
      <c r="K25" s="2">
        <f>IFERROR(vlookup(F25,'College Conference'!$B$1:$Z$1000 , 7,False),0)</f>
        <v>16</v>
      </c>
    </row>
    <row r="26">
      <c r="A26" s="3" t="s">
        <v>4186</v>
      </c>
      <c r="B26" s="3">
        <v>0.86</v>
      </c>
      <c r="C26" s="3" t="s">
        <v>27</v>
      </c>
      <c r="D26" s="4">
        <v>45444.0</v>
      </c>
      <c r="E26" s="2">
        <v>190.0</v>
      </c>
      <c r="F26" s="3" t="s">
        <v>301</v>
      </c>
      <c r="G26" s="3" t="s">
        <v>888</v>
      </c>
      <c r="H26" s="3">
        <v>1.0</v>
      </c>
      <c r="I26" s="2">
        <f>IFERROR(vlookup(F26,'College Conference'!$B$1:$Z$1000 , 6,False),0)</f>
        <v>3</v>
      </c>
      <c r="J26" s="2">
        <f>IFERROR(vlookup(G26,'College Conference'!$B$1:$Z$1000 , 6,False),0)</f>
        <v>9</v>
      </c>
      <c r="K26" s="2">
        <f>IFERROR(vlookup(F26,'College Conference'!$B$1:$Z$1000 , 7,False),0)</f>
        <v>16</v>
      </c>
    </row>
    <row r="27">
      <c r="A27" s="3" t="s">
        <v>2450</v>
      </c>
      <c r="B27" s="3">
        <v>0.79</v>
      </c>
      <c r="C27" s="3" t="s">
        <v>43</v>
      </c>
      <c r="D27" s="4">
        <v>45447.0</v>
      </c>
      <c r="E27" s="2">
        <v>278.0</v>
      </c>
      <c r="F27" s="3" t="s">
        <v>301</v>
      </c>
      <c r="G27" s="3" t="s">
        <v>548</v>
      </c>
      <c r="H27" s="3">
        <v>1.0</v>
      </c>
      <c r="I27" s="2">
        <f>IFERROR(vlookup(F27,'College Conference'!$B$1:$Z$1000 , 6,False),0)</f>
        <v>3</v>
      </c>
      <c r="J27" s="2">
        <f>IFERROR(vlookup(G27,'College Conference'!$B$1:$Z$1000 , 6,False),0)</f>
        <v>5</v>
      </c>
      <c r="K27" s="2">
        <f>IFERROR(vlookup(F27,'College Conference'!$B$1:$Z$1000 , 7,False),0)</f>
        <v>16</v>
      </c>
    </row>
    <row r="28">
      <c r="A28" s="3" t="s">
        <v>351</v>
      </c>
      <c r="B28" s="3">
        <v>0.87</v>
      </c>
      <c r="C28" s="3" t="s">
        <v>52</v>
      </c>
      <c r="D28" s="4">
        <v>45446.0</v>
      </c>
      <c r="E28" s="2">
        <v>208.0</v>
      </c>
      <c r="F28" s="3" t="s">
        <v>301</v>
      </c>
      <c r="G28" s="3" t="s">
        <v>241</v>
      </c>
      <c r="H28" s="3">
        <v>1.0</v>
      </c>
      <c r="I28" s="2">
        <f>IFERROR(vlookup(F28,'College Conference'!$B$1:$Z$1000 , 6,False),0)</f>
        <v>3</v>
      </c>
      <c r="J28" s="2">
        <f>IFERROR(vlookup(G28,'College Conference'!$B$1:$Z$1000 , 6,False),0)</f>
        <v>0</v>
      </c>
      <c r="K28" s="2">
        <f>IFERROR(vlookup(F28,'College Conference'!$B$1:$Z$1000 , 7,False),0)</f>
        <v>16</v>
      </c>
    </row>
    <row r="29">
      <c r="A29" s="3" t="s">
        <v>2025</v>
      </c>
      <c r="B29" s="3">
        <v>0.87</v>
      </c>
      <c r="C29" s="3" t="s">
        <v>27</v>
      </c>
      <c r="D29" s="4">
        <v>45423.0</v>
      </c>
      <c r="E29" s="2">
        <v>185.0</v>
      </c>
      <c r="F29" s="3" t="s">
        <v>301</v>
      </c>
      <c r="G29" s="3" t="s">
        <v>444</v>
      </c>
      <c r="H29" s="3">
        <v>1.0</v>
      </c>
      <c r="I29" s="2">
        <f>IFERROR(vlookup(F29,'College Conference'!$B$1:$Z$1000 , 6,False),0)</f>
        <v>3</v>
      </c>
      <c r="J29" s="2">
        <f>IFERROR(vlookup(G29,'College Conference'!$B$1:$Z$1000 , 6,False),0)</f>
        <v>4</v>
      </c>
      <c r="K29" s="2">
        <f>IFERROR(vlookup(F29,'College Conference'!$B$1:$Z$1000 , 7,False),0)</f>
        <v>16</v>
      </c>
    </row>
    <row r="30">
      <c r="A30" s="3" t="s">
        <v>2027</v>
      </c>
      <c r="B30" s="3">
        <v>0.86</v>
      </c>
      <c r="C30" s="3" t="s">
        <v>63</v>
      </c>
      <c r="D30" s="4">
        <v>45445.0</v>
      </c>
      <c r="E30" s="2">
        <v>180.0</v>
      </c>
      <c r="F30" s="3" t="s">
        <v>301</v>
      </c>
      <c r="G30" s="3" t="s">
        <v>498</v>
      </c>
      <c r="H30" s="3">
        <v>1.0</v>
      </c>
      <c r="I30" s="2">
        <f>IFERROR(vlookup(F30,'College Conference'!$B$1:$Z$1000 , 6,False),0)</f>
        <v>3</v>
      </c>
      <c r="J30" s="2">
        <f>IFERROR(vlookup(G30,'College Conference'!$B$1:$Z$1000 , 6,False),0)</f>
        <v>4</v>
      </c>
      <c r="K30" s="2">
        <f>IFERROR(vlookup(F30,'College Conference'!$B$1:$Z$1000 , 7,False),0)</f>
        <v>16</v>
      </c>
    </row>
    <row r="31">
      <c r="A31" s="3" t="s">
        <v>3320</v>
      </c>
      <c r="B31" s="3">
        <v>0.86</v>
      </c>
      <c r="C31" s="3" t="s">
        <v>63</v>
      </c>
      <c r="D31" s="4">
        <v>45423.0</v>
      </c>
      <c r="E31" s="2">
        <v>175.0</v>
      </c>
      <c r="F31" s="3" t="s">
        <v>301</v>
      </c>
      <c r="G31" s="3" t="s">
        <v>691</v>
      </c>
      <c r="H31" s="3">
        <v>1.0</v>
      </c>
      <c r="I31" s="2">
        <f>IFERROR(vlookup(F31,'College Conference'!$B$1:$Z$1000 , 6,False),0)</f>
        <v>3</v>
      </c>
      <c r="J31" s="2">
        <f>IFERROR(vlookup(G31,'College Conference'!$B$1:$Z$1000 , 6,False),0)</f>
        <v>7</v>
      </c>
      <c r="K31" s="2">
        <f>IFERROR(vlookup(F31,'College Conference'!$B$1:$Z$1000 , 7,False),0)</f>
        <v>16</v>
      </c>
    </row>
    <row r="32">
      <c r="A32" s="3" t="s">
        <v>358</v>
      </c>
      <c r="B32" s="3">
        <v>0.9</v>
      </c>
      <c r="C32" s="3" t="s">
        <v>43</v>
      </c>
      <c r="D32" s="4">
        <v>45447.0</v>
      </c>
      <c r="E32" s="2">
        <v>285.0</v>
      </c>
      <c r="F32" s="3" t="s">
        <v>301</v>
      </c>
      <c r="G32" s="3" t="s">
        <v>29</v>
      </c>
      <c r="H32" s="3">
        <v>1.0</v>
      </c>
      <c r="I32" s="2">
        <f>IFERROR(vlookup(F32,'College Conference'!$B$1:$Z$1000 , 6,False),0)</f>
        <v>3</v>
      </c>
      <c r="J32" s="2">
        <f>IFERROR(vlookup(G32,'College Conference'!$B$1:$Z$1000 , 6,False),0)</f>
        <v>0</v>
      </c>
      <c r="K32" s="2">
        <f>IFERROR(vlookup(F32,'College Conference'!$B$1:$Z$1000 , 7,False),0)</f>
        <v>16</v>
      </c>
    </row>
    <row r="33">
      <c r="A33" s="3" t="s">
        <v>359</v>
      </c>
      <c r="B33" s="3">
        <v>0.8</v>
      </c>
      <c r="C33" s="3" t="s">
        <v>22</v>
      </c>
      <c r="D33" s="4">
        <v>45444.0</v>
      </c>
      <c r="E33" s="2">
        <v>205.0</v>
      </c>
      <c r="F33" s="3" t="s">
        <v>301</v>
      </c>
      <c r="G33" s="3" t="s">
        <v>314</v>
      </c>
      <c r="H33" s="3">
        <v>1.0</v>
      </c>
      <c r="I33" s="2">
        <f>IFERROR(vlookup(F33,'College Conference'!$B$1:$Z$1000 , 6,False),0)</f>
        <v>3</v>
      </c>
      <c r="J33" s="2">
        <f>IFERROR(vlookup(G33,'College Conference'!$B$1:$Z$1000 , 6,False),0)</f>
        <v>0</v>
      </c>
      <c r="K33" s="2">
        <f>IFERROR(vlookup(F33,'College Conference'!$B$1:$Z$1000 , 7,False),0)</f>
        <v>16</v>
      </c>
    </row>
    <row r="34">
      <c r="A34" s="3" t="s">
        <v>3323</v>
      </c>
      <c r="B34" s="3">
        <v>0.85</v>
      </c>
      <c r="C34" s="3" t="s">
        <v>31</v>
      </c>
      <c r="D34" s="4">
        <v>45450.0</v>
      </c>
      <c r="E34" s="2">
        <v>305.0</v>
      </c>
      <c r="F34" s="3" t="s">
        <v>301</v>
      </c>
      <c r="G34" s="3" t="s">
        <v>711</v>
      </c>
      <c r="H34" s="3">
        <v>1.0</v>
      </c>
      <c r="I34" s="2">
        <f>IFERROR(vlookup(F34,'College Conference'!$B$1:$Z$1000 , 6,False),0)</f>
        <v>3</v>
      </c>
      <c r="J34" s="2">
        <f>IFERROR(vlookup(G34,'College Conference'!$B$1:$Z$1000 , 6,False),0)</f>
        <v>7</v>
      </c>
      <c r="K34" s="2">
        <f>IFERROR(vlookup(F34,'College Conference'!$B$1:$Z$1000 , 7,False),0)</f>
        <v>16</v>
      </c>
    </row>
    <row r="35">
      <c r="A35" s="3" t="s">
        <v>365</v>
      </c>
      <c r="B35" s="3">
        <v>0.87</v>
      </c>
      <c r="C35" s="3" t="s">
        <v>17</v>
      </c>
      <c r="D35" s="4">
        <v>45445.0</v>
      </c>
      <c r="E35" s="2">
        <v>186.0</v>
      </c>
      <c r="F35" s="3" t="s">
        <v>301</v>
      </c>
      <c r="G35" s="3" t="s">
        <v>366</v>
      </c>
      <c r="H35" s="3">
        <v>1.0</v>
      </c>
      <c r="I35" s="2">
        <f>IFERROR(vlookup(F35,'College Conference'!$B$1:$Z$1000 , 6,False),0)</f>
        <v>3</v>
      </c>
      <c r="J35" s="2">
        <f>IFERROR(vlookup(G35,'College Conference'!$B$1:$Z$1000 , 6,False),0)</f>
        <v>0</v>
      </c>
      <c r="K35" s="2">
        <f>IFERROR(vlookup(F35,'College Conference'!$B$1:$Z$1000 , 7,False),0)</f>
        <v>16</v>
      </c>
    </row>
    <row r="36">
      <c r="A36" s="3" t="s">
        <v>1576</v>
      </c>
      <c r="B36" s="3">
        <v>0.87</v>
      </c>
      <c r="C36" s="3" t="s">
        <v>111</v>
      </c>
      <c r="D36" s="4">
        <v>45444.0</v>
      </c>
      <c r="E36" s="2">
        <v>200.0</v>
      </c>
      <c r="F36" s="3" t="s">
        <v>301</v>
      </c>
      <c r="G36" s="3" t="s">
        <v>311</v>
      </c>
      <c r="H36" s="3">
        <v>1.0</v>
      </c>
      <c r="I36" s="2">
        <f>IFERROR(vlookup(F36,'College Conference'!$B$1:$Z$1000 , 6,False),0)</f>
        <v>3</v>
      </c>
      <c r="J36" s="2">
        <f>IFERROR(vlookup(G36,'College Conference'!$B$1:$Z$1000 , 6,False),0)</f>
        <v>3</v>
      </c>
      <c r="K36" s="2">
        <f>IFERROR(vlookup(F36,'College Conference'!$B$1:$Z$1000 , 7,False),0)</f>
        <v>16</v>
      </c>
    </row>
    <row r="37">
      <c r="A37" s="3" t="s">
        <v>3825</v>
      </c>
      <c r="B37" s="3" t="s">
        <v>11</v>
      </c>
      <c r="C37" s="3" t="s">
        <v>78</v>
      </c>
      <c r="D37" s="4">
        <v>45446.0</v>
      </c>
      <c r="E37" s="2">
        <v>190.0</v>
      </c>
      <c r="F37" s="3" t="s">
        <v>301</v>
      </c>
      <c r="G37" s="3" t="s">
        <v>811</v>
      </c>
      <c r="H37" s="3">
        <v>1.0</v>
      </c>
      <c r="I37" s="2">
        <f>IFERROR(vlookup(F37,'College Conference'!$B$1:$Z$1000 , 6,False),0)</f>
        <v>3</v>
      </c>
      <c r="J37" s="2">
        <f>IFERROR(vlookup(G37,'College Conference'!$B$1:$Z$1000 , 6,False),0)</f>
        <v>8</v>
      </c>
      <c r="K37" s="2">
        <f>IFERROR(vlookup(F37,'College Conference'!$B$1:$Z$1000 , 7,False),0)</f>
        <v>16</v>
      </c>
    </row>
    <row r="38">
      <c r="A38" s="3" t="s">
        <v>379</v>
      </c>
      <c r="B38" s="3" t="s">
        <v>11</v>
      </c>
      <c r="C38" s="3" t="s">
        <v>31</v>
      </c>
      <c r="D38" s="4">
        <v>45448.0</v>
      </c>
      <c r="E38" s="2">
        <v>280.0</v>
      </c>
      <c r="F38" s="3" t="s">
        <v>301</v>
      </c>
      <c r="G38" s="3" t="s">
        <v>380</v>
      </c>
      <c r="H38" s="3">
        <v>1.0</v>
      </c>
      <c r="I38" s="2">
        <f>IFERROR(vlookup(F38,'College Conference'!$B$1:$Z$1000 , 6,False),0)</f>
        <v>3</v>
      </c>
      <c r="J38" s="2">
        <f>IFERROR(vlookup(G38,'College Conference'!$B$1:$Z$1000 , 6,False),0)</f>
        <v>0</v>
      </c>
      <c r="K38" s="2">
        <f>IFERROR(vlookup(F38,'College Conference'!$B$1:$Z$1000 , 7,False),0)</f>
        <v>16</v>
      </c>
    </row>
    <row r="39">
      <c r="A39" s="3" t="s">
        <v>393</v>
      </c>
      <c r="B39" s="3">
        <v>0.82</v>
      </c>
      <c r="C39" s="3" t="s">
        <v>17</v>
      </c>
      <c r="D39" s="4">
        <v>45422.0</v>
      </c>
      <c r="E39" s="2">
        <v>170.0</v>
      </c>
      <c r="F39" s="3" t="s">
        <v>301</v>
      </c>
      <c r="G39" s="3" t="s">
        <v>48</v>
      </c>
      <c r="H39" s="3">
        <v>1.0</v>
      </c>
      <c r="I39" s="2">
        <f>IFERROR(vlookup(F39,'College Conference'!$B$1:$Z$1000 , 6,False),0)</f>
        <v>3</v>
      </c>
      <c r="J39" s="2">
        <f>IFERROR(vlookup(G39,'College Conference'!$B$1:$Z$1000 , 6,False),0)</f>
        <v>0</v>
      </c>
      <c r="K39" s="2">
        <f>IFERROR(vlookup(F39,'College Conference'!$B$1:$Z$1000 , 7,False),0)</f>
        <v>16</v>
      </c>
    </row>
    <row r="40">
      <c r="A40" s="3" t="s">
        <v>2034</v>
      </c>
      <c r="B40" s="3">
        <v>0.84</v>
      </c>
      <c r="C40" s="3" t="s">
        <v>111</v>
      </c>
      <c r="D40" s="4">
        <v>45444.0</v>
      </c>
      <c r="E40" s="2">
        <v>220.0</v>
      </c>
      <c r="F40" s="3" t="s">
        <v>301</v>
      </c>
      <c r="G40" s="3" t="s">
        <v>446</v>
      </c>
      <c r="H40" s="3">
        <v>1.0</v>
      </c>
      <c r="I40" s="2">
        <f>IFERROR(vlookup(F40,'College Conference'!$B$1:$Z$1000 , 6,False),0)</f>
        <v>3</v>
      </c>
      <c r="J40" s="2">
        <f>IFERROR(vlookup(G40,'College Conference'!$B$1:$Z$1000 , 6,False),0)</f>
        <v>4</v>
      </c>
      <c r="K40" s="2">
        <f>IFERROR(vlookup(F40,'College Conference'!$B$1:$Z$1000 , 7,False),0)</f>
        <v>16</v>
      </c>
    </row>
    <row r="41">
      <c r="A41" s="3" t="s">
        <v>3343</v>
      </c>
      <c r="B41" s="3">
        <v>0.85</v>
      </c>
      <c r="C41" s="3" t="s">
        <v>421</v>
      </c>
      <c r="D41" s="4">
        <v>45447.0</v>
      </c>
      <c r="E41" s="2">
        <v>315.0</v>
      </c>
      <c r="F41" s="3" t="s">
        <v>301</v>
      </c>
      <c r="G41" s="3" t="s">
        <v>711</v>
      </c>
      <c r="H41" s="3">
        <v>1.0</v>
      </c>
      <c r="I41" s="2">
        <f>IFERROR(vlookup(F41,'College Conference'!$B$1:$Z$1000 , 6,False),0)</f>
        <v>3</v>
      </c>
      <c r="J41" s="2">
        <f>IFERROR(vlookup(G41,'College Conference'!$B$1:$Z$1000 , 6,False),0)</f>
        <v>7</v>
      </c>
      <c r="K41" s="2">
        <f>IFERROR(vlookup(F41,'College Conference'!$B$1:$Z$1000 , 7,False),0)</f>
        <v>16</v>
      </c>
    </row>
    <row r="42">
      <c r="A42" s="3" t="s">
        <v>420</v>
      </c>
      <c r="B42" s="3">
        <v>0.84</v>
      </c>
      <c r="C42" s="3" t="s">
        <v>421</v>
      </c>
      <c r="D42" s="4">
        <v>45447.0</v>
      </c>
      <c r="E42" s="2">
        <v>340.0</v>
      </c>
      <c r="F42" s="3" t="s">
        <v>301</v>
      </c>
      <c r="G42" s="3" t="s">
        <v>73</v>
      </c>
      <c r="H42" s="3">
        <v>1.0</v>
      </c>
      <c r="I42" s="2">
        <f>IFERROR(vlookup(F42,'College Conference'!$B$1:$Z$1000 , 6,False),0)</f>
        <v>3</v>
      </c>
      <c r="J42" s="2">
        <f>IFERROR(vlookup(G42,'College Conference'!$B$1:$Z$1000 , 6,False),0)</f>
        <v>0</v>
      </c>
      <c r="K42" s="2">
        <f>IFERROR(vlookup(F42,'College Conference'!$B$1:$Z$1000 , 7,False),0)</f>
        <v>16</v>
      </c>
    </row>
    <row r="43">
      <c r="A43" s="3" t="s">
        <v>3345</v>
      </c>
      <c r="B43" s="3">
        <v>0.85</v>
      </c>
      <c r="C43" s="3" t="s">
        <v>31</v>
      </c>
      <c r="D43" s="4">
        <v>45447.0</v>
      </c>
      <c r="E43" s="2">
        <v>300.0</v>
      </c>
      <c r="F43" s="3" t="s">
        <v>301</v>
      </c>
      <c r="G43" s="3" t="s">
        <v>687</v>
      </c>
      <c r="H43" s="3">
        <v>1.0</v>
      </c>
      <c r="I43" s="2">
        <f>IFERROR(vlookup(F43,'College Conference'!$B$1:$Z$1000 , 6,False),0)</f>
        <v>3</v>
      </c>
      <c r="J43" s="2">
        <f>IFERROR(vlookup(G43,'College Conference'!$B$1:$Z$1000 , 6,False),0)</f>
        <v>7</v>
      </c>
      <c r="K43" s="2">
        <f>IFERROR(vlookup(F43,'College Conference'!$B$1:$Z$1000 , 7,False),0)</f>
        <v>16</v>
      </c>
    </row>
    <row r="44">
      <c r="A44" s="3" t="s">
        <v>1483</v>
      </c>
      <c r="B44" s="3">
        <v>0.92</v>
      </c>
      <c r="C44" s="3" t="s">
        <v>27</v>
      </c>
      <c r="D44" s="4">
        <v>45423.0</v>
      </c>
      <c r="E44" s="2">
        <v>180.0</v>
      </c>
      <c r="F44" s="3" t="s">
        <v>320</v>
      </c>
      <c r="G44" s="3" t="s">
        <v>292</v>
      </c>
      <c r="H44" s="3">
        <v>1.0</v>
      </c>
      <c r="I44" s="2">
        <f>IFERROR(vlookup(F44,'College Conference'!$B$1:$Z$1000 , 6,False),0)</f>
        <v>3</v>
      </c>
      <c r="J44" s="2">
        <f>IFERROR(vlookup(G44,'College Conference'!$B$1:$Z$1000 , 6,False),0)</f>
        <v>3</v>
      </c>
      <c r="K44" s="2">
        <f>IFERROR(vlookup(F44,'College Conference'!$B$1:$Z$1000 , 7,False),0)</f>
        <v>15</v>
      </c>
    </row>
    <row r="45">
      <c r="A45" s="3" t="s">
        <v>1487</v>
      </c>
      <c r="B45" s="3">
        <v>0.91</v>
      </c>
      <c r="C45" s="3" t="s">
        <v>17</v>
      </c>
      <c r="D45" s="4">
        <v>45446.0</v>
      </c>
      <c r="E45" s="2">
        <v>205.0</v>
      </c>
      <c r="F45" s="3" t="s">
        <v>320</v>
      </c>
      <c r="G45" s="3" t="s">
        <v>404</v>
      </c>
      <c r="H45" s="3">
        <v>1.0</v>
      </c>
      <c r="I45" s="2">
        <f>IFERROR(vlookup(F45,'College Conference'!$B$1:$Z$1000 , 6,False),0)</f>
        <v>3</v>
      </c>
      <c r="J45" s="2">
        <f>IFERROR(vlookup(G45,'College Conference'!$B$1:$Z$1000 , 6,False),0)</f>
        <v>3</v>
      </c>
      <c r="K45" s="2">
        <f>IFERROR(vlookup(F45,'College Conference'!$B$1:$Z$1000 , 7,False),0)</f>
        <v>15</v>
      </c>
    </row>
    <row r="46">
      <c r="A46" s="3" t="s">
        <v>1492</v>
      </c>
      <c r="B46" s="3">
        <v>0.98</v>
      </c>
      <c r="C46" s="3" t="s">
        <v>27</v>
      </c>
      <c r="D46" s="4">
        <v>45444.0</v>
      </c>
      <c r="E46" s="2">
        <v>180.0</v>
      </c>
      <c r="F46" s="3" t="s">
        <v>320</v>
      </c>
      <c r="G46" s="3" t="s">
        <v>295</v>
      </c>
      <c r="H46" s="3">
        <v>1.0</v>
      </c>
      <c r="I46" s="2">
        <f>IFERROR(vlookup(F46,'College Conference'!$B$1:$Z$1000 , 6,False),0)</f>
        <v>3</v>
      </c>
      <c r="J46" s="2">
        <f>IFERROR(vlookup(G46,'College Conference'!$B$1:$Z$1000 , 6,False),0)</f>
        <v>3</v>
      </c>
      <c r="K46" s="2">
        <f>IFERROR(vlookup(F46,'College Conference'!$B$1:$Z$1000 , 7,False),0)</f>
        <v>15</v>
      </c>
    </row>
    <row r="47">
      <c r="A47" s="3" t="s">
        <v>1498</v>
      </c>
      <c r="B47" s="3">
        <v>0.87</v>
      </c>
      <c r="C47" s="3" t="s">
        <v>120</v>
      </c>
      <c r="D47" s="4">
        <v>45447.0</v>
      </c>
      <c r="E47" s="2">
        <v>250.0</v>
      </c>
      <c r="F47" s="3" t="s">
        <v>320</v>
      </c>
      <c r="G47" s="3" t="s">
        <v>372</v>
      </c>
      <c r="H47" s="3">
        <v>1.0</v>
      </c>
      <c r="I47" s="2">
        <f>IFERROR(vlookup(F47,'College Conference'!$B$1:$Z$1000 , 6,False),0)</f>
        <v>3</v>
      </c>
      <c r="J47" s="2">
        <f>IFERROR(vlookup(G47,'College Conference'!$B$1:$Z$1000 , 6,False),0)</f>
        <v>3</v>
      </c>
      <c r="K47" s="2">
        <f>IFERROR(vlookup(F47,'College Conference'!$B$1:$Z$1000 , 7,False),0)</f>
        <v>15</v>
      </c>
    </row>
    <row r="48">
      <c r="A48" s="3" t="s">
        <v>1504</v>
      </c>
      <c r="B48" s="3">
        <v>0.83</v>
      </c>
      <c r="C48" s="3" t="s">
        <v>313</v>
      </c>
      <c r="D48" s="4">
        <v>45446.0</v>
      </c>
      <c r="E48" s="2">
        <v>200.0</v>
      </c>
      <c r="F48" s="3" t="s">
        <v>320</v>
      </c>
      <c r="G48" s="3" t="s">
        <v>404</v>
      </c>
      <c r="H48" s="3">
        <v>1.0</v>
      </c>
      <c r="I48" s="2">
        <f>IFERROR(vlookup(F48,'College Conference'!$B$1:$Z$1000 , 6,False),0)</f>
        <v>3</v>
      </c>
      <c r="J48" s="2">
        <f>IFERROR(vlookup(G48,'College Conference'!$B$1:$Z$1000 , 6,False),0)</f>
        <v>3</v>
      </c>
      <c r="K48" s="2">
        <f>IFERROR(vlookup(F48,'College Conference'!$B$1:$Z$1000 , 7,False),0)</f>
        <v>15</v>
      </c>
    </row>
    <row r="49">
      <c r="A49" s="3" t="s">
        <v>1983</v>
      </c>
      <c r="B49" s="3">
        <v>0.88</v>
      </c>
      <c r="C49" s="3" t="s">
        <v>52</v>
      </c>
      <c r="D49" s="4">
        <v>45445.0</v>
      </c>
      <c r="E49" s="2">
        <v>233.0</v>
      </c>
      <c r="F49" s="3" t="s">
        <v>320</v>
      </c>
      <c r="G49" s="3" t="s">
        <v>483</v>
      </c>
      <c r="H49" s="3">
        <v>1.0</v>
      </c>
      <c r="I49" s="2">
        <f>IFERROR(vlookup(F49,'College Conference'!$B$1:$Z$1000 , 6,False),0)</f>
        <v>3</v>
      </c>
      <c r="J49" s="2">
        <f>IFERROR(vlookup(G49,'College Conference'!$B$1:$Z$1000 , 6,False),0)</f>
        <v>4</v>
      </c>
      <c r="K49" s="2">
        <f>IFERROR(vlookup(F49,'College Conference'!$B$1:$Z$1000 , 7,False),0)</f>
        <v>15</v>
      </c>
    </row>
    <row r="50">
      <c r="A50" s="3" t="s">
        <v>1985</v>
      </c>
      <c r="B50" s="3">
        <v>0.88</v>
      </c>
      <c r="C50" s="3" t="s">
        <v>27</v>
      </c>
      <c r="D50" s="2" t="s">
        <v>72</v>
      </c>
      <c r="E50" s="2">
        <v>165.0</v>
      </c>
      <c r="F50" s="3" t="s">
        <v>320</v>
      </c>
      <c r="G50" s="3" t="s">
        <v>503</v>
      </c>
      <c r="H50" s="3">
        <v>1.0</v>
      </c>
      <c r="I50" s="2">
        <f>IFERROR(vlookup(F50,'College Conference'!$B$1:$Z$1000 , 6,False),0)</f>
        <v>3</v>
      </c>
      <c r="J50" s="2">
        <f>IFERROR(vlookup(G50,'College Conference'!$B$1:$Z$1000 , 6,False),0)</f>
        <v>4</v>
      </c>
      <c r="K50" s="2">
        <f>IFERROR(vlookup(F50,'College Conference'!$B$1:$Z$1000 , 7,False),0)</f>
        <v>15</v>
      </c>
    </row>
    <row r="51">
      <c r="A51" s="3" t="s">
        <v>1996</v>
      </c>
      <c r="B51" s="3" t="s">
        <v>11</v>
      </c>
      <c r="C51" s="3" t="s">
        <v>198</v>
      </c>
      <c r="D51" s="4">
        <v>45422.0</v>
      </c>
      <c r="E51" s="2">
        <v>190.0</v>
      </c>
      <c r="F51" s="3" t="s">
        <v>320</v>
      </c>
      <c r="G51" s="3" t="s">
        <v>480</v>
      </c>
      <c r="H51" s="3">
        <v>1.0</v>
      </c>
      <c r="I51" s="2">
        <f>IFERROR(vlookup(F51,'College Conference'!$B$1:$Z$1000 , 6,False),0)</f>
        <v>3</v>
      </c>
      <c r="J51" s="2">
        <f>IFERROR(vlookup(G51,'College Conference'!$B$1:$Z$1000 , 6,False),0)</f>
        <v>4</v>
      </c>
      <c r="K51" s="2">
        <f>IFERROR(vlookup(F51,'College Conference'!$B$1:$Z$1000 , 7,False),0)</f>
        <v>15</v>
      </c>
    </row>
    <row r="52">
      <c r="A52" s="3" t="s">
        <v>2391</v>
      </c>
      <c r="B52" s="3">
        <v>0.89</v>
      </c>
      <c r="C52" s="3" t="s">
        <v>52</v>
      </c>
      <c r="D52" s="4">
        <v>45445.0</v>
      </c>
      <c r="E52" s="2">
        <v>205.0</v>
      </c>
      <c r="F52" s="3" t="s">
        <v>320</v>
      </c>
      <c r="G52" s="3" t="s">
        <v>540</v>
      </c>
      <c r="H52" s="3">
        <v>1.0</v>
      </c>
      <c r="I52" s="2">
        <f>IFERROR(vlookup(F52,'College Conference'!$B$1:$Z$1000 , 6,False),0)</f>
        <v>3</v>
      </c>
      <c r="J52" s="2">
        <f>IFERROR(vlookup(G52,'College Conference'!$B$1:$Z$1000 , 6,False),0)</f>
        <v>5</v>
      </c>
      <c r="K52" s="2">
        <f>IFERROR(vlookup(F52,'College Conference'!$B$1:$Z$1000 , 7,False),0)</f>
        <v>15</v>
      </c>
    </row>
    <row r="53">
      <c r="A53" s="3" t="s">
        <v>2402</v>
      </c>
      <c r="B53" s="3">
        <v>0.86</v>
      </c>
      <c r="C53" s="3" t="s">
        <v>27</v>
      </c>
      <c r="D53" s="4">
        <v>45445.0</v>
      </c>
      <c r="E53" s="2">
        <v>190.0</v>
      </c>
      <c r="F53" s="3" t="s">
        <v>320</v>
      </c>
      <c r="G53" s="3" t="s">
        <v>540</v>
      </c>
      <c r="H53" s="3">
        <v>1.0</v>
      </c>
      <c r="I53" s="2">
        <f>IFERROR(vlookup(F53,'College Conference'!$B$1:$Z$1000 , 6,False),0)</f>
        <v>3</v>
      </c>
      <c r="J53" s="2">
        <f>IFERROR(vlookup(G53,'College Conference'!$B$1:$Z$1000 , 6,False),0)</f>
        <v>5</v>
      </c>
      <c r="K53" s="2">
        <f>IFERROR(vlookup(F53,'College Conference'!$B$1:$Z$1000 , 7,False),0)</f>
        <v>15</v>
      </c>
    </row>
    <row r="54">
      <c r="A54" s="3" t="s">
        <v>2891</v>
      </c>
      <c r="B54" s="3">
        <v>0.87</v>
      </c>
      <c r="C54" s="3" t="s">
        <v>12</v>
      </c>
      <c r="D54" s="4">
        <v>45447.0</v>
      </c>
      <c r="E54" s="2">
        <v>300.0</v>
      </c>
      <c r="F54" s="3" t="s">
        <v>320</v>
      </c>
      <c r="G54" s="3" t="s">
        <v>621</v>
      </c>
      <c r="H54" s="3">
        <v>1.0</v>
      </c>
      <c r="I54" s="2">
        <f>IFERROR(vlookup(F54,'College Conference'!$B$1:$Z$1000 , 6,False),0)</f>
        <v>3</v>
      </c>
      <c r="J54" s="2">
        <f>IFERROR(vlookup(G54,'College Conference'!$B$1:$Z$1000 , 6,False),0)</f>
        <v>6</v>
      </c>
      <c r="K54" s="2">
        <f>IFERROR(vlookup(F54,'College Conference'!$B$1:$Z$1000 , 7,False),0)</f>
        <v>15</v>
      </c>
    </row>
    <row r="55">
      <c r="A55" s="3" t="s">
        <v>2893</v>
      </c>
      <c r="B55" s="3">
        <v>0.9</v>
      </c>
      <c r="C55" s="3" t="s">
        <v>17</v>
      </c>
      <c r="D55" s="4">
        <v>45422.0</v>
      </c>
      <c r="E55" s="2">
        <v>175.0</v>
      </c>
      <c r="F55" s="3" t="s">
        <v>320</v>
      </c>
      <c r="G55" s="3" t="s">
        <v>646</v>
      </c>
      <c r="H55" s="3">
        <v>1.0</v>
      </c>
      <c r="I55" s="2">
        <f>IFERROR(vlookup(F55,'College Conference'!$B$1:$Z$1000 , 6,False),0)</f>
        <v>3</v>
      </c>
      <c r="J55" s="2">
        <f>IFERROR(vlookup(G55,'College Conference'!$B$1:$Z$1000 , 6,False),0)</f>
        <v>6</v>
      </c>
      <c r="K55" s="2">
        <f>IFERROR(vlookup(F55,'College Conference'!$B$1:$Z$1000 , 7,False),0)</f>
        <v>15</v>
      </c>
    </row>
    <row r="56">
      <c r="A56" s="3" t="s">
        <v>2895</v>
      </c>
      <c r="B56" s="3">
        <v>0.88</v>
      </c>
      <c r="C56" s="3" t="s">
        <v>17</v>
      </c>
      <c r="D56" s="4">
        <v>45446.0</v>
      </c>
      <c r="E56" s="2">
        <v>205.0</v>
      </c>
      <c r="F56" s="3" t="s">
        <v>320</v>
      </c>
      <c r="G56" s="3" t="s">
        <v>623</v>
      </c>
      <c r="H56" s="3">
        <v>1.0</v>
      </c>
      <c r="I56" s="2">
        <f>IFERROR(vlookup(F56,'College Conference'!$B$1:$Z$1000 , 6,False),0)</f>
        <v>3</v>
      </c>
      <c r="J56" s="2">
        <f>IFERROR(vlookup(G56,'College Conference'!$B$1:$Z$1000 , 6,False),0)</f>
        <v>6</v>
      </c>
      <c r="K56" s="2">
        <f>IFERROR(vlookup(F56,'College Conference'!$B$1:$Z$1000 , 7,False),0)</f>
        <v>15</v>
      </c>
    </row>
    <row r="57">
      <c r="A57" s="3" t="s">
        <v>3257</v>
      </c>
      <c r="B57" s="3">
        <v>0.89</v>
      </c>
      <c r="C57" s="3" t="s">
        <v>43</v>
      </c>
      <c r="D57" s="4">
        <v>45449.0</v>
      </c>
      <c r="E57" s="2">
        <v>330.0</v>
      </c>
      <c r="F57" s="3" t="s">
        <v>320</v>
      </c>
      <c r="G57" s="3" t="s">
        <v>734</v>
      </c>
      <c r="H57" s="3">
        <v>1.0</v>
      </c>
      <c r="I57" s="2">
        <f>IFERROR(vlookup(F57,'College Conference'!$B$1:$Z$1000 , 6,False),0)</f>
        <v>3</v>
      </c>
      <c r="J57" s="2">
        <f>IFERROR(vlookup(G57,'College Conference'!$B$1:$Z$1000 , 6,False),0)</f>
        <v>7</v>
      </c>
      <c r="K57" s="2">
        <f>IFERROR(vlookup(F57,'College Conference'!$B$1:$Z$1000 , 7,False),0)</f>
        <v>15</v>
      </c>
    </row>
    <row r="58">
      <c r="A58" s="3" t="s">
        <v>3261</v>
      </c>
      <c r="B58" s="3">
        <v>0.91</v>
      </c>
      <c r="C58" s="3" t="s">
        <v>27</v>
      </c>
      <c r="D58" s="2" t="s">
        <v>72</v>
      </c>
      <c r="E58" s="2">
        <v>180.0</v>
      </c>
      <c r="F58" s="3" t="s">
        <v>320</v>
      </c>
      <c r="G58" s="3" t="s">
        <v>687</v>
      </c>
      <c r="H58" s="3">
        <v>1.0</v>
      </c>
      <c r="I58" s="2">
        <f>IFERROR(vlookup(F58,'College Conference'!$B$1:$Z$1000 , 6,False),0)</f>
        <v>3</v>
      </c>
      <c r="J58" s="2">
        <f>IFERROR(vlookup(G58,'College Conference'!$B$1:$Z$1000 , 6,False),0)</f>
        <v>7</v>
      </c>
      <c r="K58" s="2">
        <f>IFERROR(vlookup(F58,'College Conference'!$B$1:$Z$1000 , 7,False),0)</f>
        <v>15</v>
      </c>
    </row>
    <row r="59">
      <c r="A59" s="3" t="s">
        <v>3268</v>
      </c>
      <c r="B59" s="3">
        <v>0.86</v>
      </c>
      <c r="C59" s="3" t="s">
        <v>52</v>
      </c>
      <c r="D59" s="4">
        <v>45446.0</v>
      </c>
      <c r="E59" s="2">
        <v>225.0</v>
      </c>
      <c r="F59" s="3" t="s">
        <v>320</v>
      </c>
      <c r="G59" s="3" t="s">
        <v>711</v>
      </c>
      <c r="H59" s="3">
        <v>1.0</v>
      </c>
      <c r="I59" s="2">
        <f>IFERROR(vlookup(F59,'College Conference'!$B$1:$Z$1000 , 6,False),0)</f>
        <v>3</v>
      </c>
      <c r="J59" s="2">
        <f>IFERROR(vlookup(G59,'College Conference'!$B$1:$Z$1000 , 6,False),0)</f>
        <v>7</v>
      </c>
      <c r="K59" s="2">
        <f>IFERROR(vlookup(F59,'College Conference'!$B$1:$Z$1000 , 7,False),0)</f>
        <v>15</v>
      </c>
    </row>
    <row r="60">
      <c r="A60" s="3" t="s">
        <v>3274</v>
      </c>
      <c r="B60" s="3">
        <v>0.91</v>
      </c>
      <c r="C60" s="3" t="s">
        <v>22</v>
      </c>
      <c r="D60" s="4">
        <v>45422.0</v>
      </c>
      <c r="E60" s="2">
        <v>205.0</v>
      </c>
      <c r="F60" s="3" t="s">
        <v>320</v>
      </c>
      <c r="G60" s="3" t="s">
        <v>693</v>
      </c>
      <c r="H60" s="3">
        <v>1.0</v>
      </c>
      <c r="I60" s="2">
        <f>IFERROR(vlookup(F60,'College Conference'!$B$1:$Z$1000 , 6,False),0)</f>
        <v>3</v>
      </c>
      <c r="J60" s="2">
        <f>IFERROR(vlookup(G60,'College Conference'!$B$1:$Z$1000 , 6,False),0)</f>
        <v>7</v>
      </c>
      <c r="K60" s="2">
        <f>IFERROR(vlookup(F60,'College Conference'!$B$1:$Z$1000 , 7,False),0)</f>
        <v>15</v>
      </c>
    </row>
    <row r="61">
      <c r="A61" s="3" t="s">
        <v>3275</v>
      </c>
      <c r="B61" s="3">
        <v>0.89</v>
      </c>
      <c r="C61" s="3" t="s">
        <v>31</v>
      </c>
      <c r="D61" s="4">
        <v>45447.0</v>
      </c>
      <c r="E61" s="2">
        <v>285.0</v>
      </c>
      <c r="F61" s="3" t="s">
        <v>320</v>
      </c>
      <c r="G61" s="3" t="s">
        <v>693</v>
      </c>
      <c r="H61" s="3">
        <v>1.0</v>
      </c>
      <c r="I61" s="2">
        <f>IFERROR(vlookup(F61,'College Conference'!$B$1:$Z$1000 , 6,False),0)</f>
        <v>3</v>
      </c>
      <c r="J61" s="2">
        <f>IFERROR(vlookup(G61,'College Conference'!$B$1:$Z$1000 , 6,False),0)</f>
        <v>7</v>
      </c>
      <c r="K61" s="2">
        <f>IFERROR(vlookup(F61,'College Conference'!$B$1:$Z$1000 , 7,False),0)</f>
        <v>15</v>
      </c>
    </row>
    <row r="62">
      <c r="A62" s="3" t="s">
        <v>3276</v>
      </c>
      <c r="B62" s="3">
        <v>0.88</v>
      </c>
      <c r="C62" s="3" t="s">
        <v>27</v>
      </c>
      <c r="D62" s="4">
        <v>45447.0</v>
      </c>
      <c r="E62" s="2">
        <v>190.0</v>
      </c>
      <c r="F62" s="3" t="s">
        <v>320</v>
      </c>
      <c r="G62" s="3" t="s">
        <v>685</v>
      </c>
      <c r="H62" s="3">
        <v>1.0</v>
      </c>
      <c r="I62" s="2">
        <f>IFERROR(vlookup(F62,'College Conference'!$B$1:$Z$1000 , 6,False),0)</f>
        <v>3</v>
      </c>
      <c r="J62" s="2">
        <f>IFERROR(vlookup(G62,'College Conference'!$B$1:$Z$1000 , 6,False),0)</f>
        <v>7</v>
      </c>
      <c r="K62" s="2">
        <f>IFERROR(vlookup(F62,'College Conference'!$B$1:$Z$1000 , 7,False),0)</f>
        <v>15</v>
      </c>
    </row>
    <row r="63">
      <c r="A63" s="3" t="s">
        <v>3280</v>
      </c>
      <c r="B63" s="3">
        <v>0.85</v>
      </c>
      <c r="C63" s="3" t="s">
        <v>78</v>
      </c>
      <c r="D63" s="4">
        <v>45446.0</v>
      </c>
      <c r="E63" s="2">
        <v>200.0</v>
      </c>
      <c r="F63" s="3" t="s">
        <v>320</v>
      </c>
      <c r="G63" s="3" t="s">
        <v>711</v>
      </c>
      <c r="H63" s="3">
        <v>1.0</v>
      </c>
      <c r="I63" s="2">
        <f>IFERROR(vlookup(F63,'College Conference'!$B$1:$Z$1000 , 6,False),0)</f>
        <v>3</v>
      </c>
      <c r="J63" s="2">
        <f>IFERROR(vlookup(G63,'College Conference'!$B$1:$Z$1000 , 6,False),0)</f>
        <v>7</v>
      </c>
      <c r="K63" s="2">
        <f>IFERROR(vlookup(F63,'College Conference'!$B$1:$Z$1000 , 7,False),0)</f>
        <v>15</v>
      </c>
    </row>
    <row r="64">
      <c r="A64" s="3" t="s">
        <v>3281</v>
      </c>
      <c r="B64" s="3">
        <v>0.87</v>
      </c>
      <c r="C64" s="3" t="s">
        <v>17</v>
      </c>
      <c r="D64" s="2" t="s">
        <v>72</v>
      </c>
      <c r="E64" s="2">
        <v>194.0</v>
      </c>
      <c r="F64" s="3" t="s">
        <v>320</v>
      </c>
      <c r="G64" s="3" t="s">
        <v>711</v>
      </c>
      <c r="H64" s="3">
        <v>1.0</v>
      </c>
      <c r="I64" s="2">
        <f>IFERROR(vlookup(F64,'College Conference'!$B$1:$Z$1000 , 6,False),0)</f>
        <v>3</v>
      </c>
      <c r="J64" s="2">
        <f>IFERROR(vlookup(G64,'College Conference'!$B$1:$Z$1000 , 6,False),0)</f>
        <v>7</v>
      </c>
      <c r="K64" s="2">
        <f>IFERROR(vlookup(F64,'College Conference'!$B$1:$Z$1000 , 7,False),0)</f>
        <v>15</v>
      </c>
    </row>
    <row r="65">
      <c r="A65" s="3" t="s">
        <v>3761</v>
      </c>
      <c r="B65" s="3">
        <v>0.92</v>
      </c>
      <c r="C65" s="3" t="s">
        <v>12</v>
      </c>
      <c r="D65" s="4">
        <v>45449.0</v>
      </c>
      <c r="E65" s="2">
        <v>270.0</v>
      </c>
      <c r="F65" s="3" t="s">
        <v>320</v>
      </c>
      <c r="G65" s="3" t="s">
        <v>811</v>
      </c>
      <c r="H65" s="3">
        <v>1.0</v>
      </c>
      <c r="I65" s="2">
        <f>IFERROR(vlookup(F65,'College Conference'!$B$1:$Z$1000 , 6,False),0)</f>
        <v>3</v>
      </c>
      <c r="J65" s="2">
        <f>IFERROR(vlookup(G65,'College Conference'!$B$1:$Z$1000 , 6,False),0)</f>
        <v>8</v>
      </c>
      <c r="K65" s="2">
        <f>IFERROR(vlookup(F65,'College Conference'!$B$1:$Z$1000 , 7,False),0)</f>
        <v>15</v>
      </c>
    </row>
    <row r="66">
      <c r="A66" s="3" t="s">
        <v>3771</v>
      </c>
      <c r="B66" s="3">
        <v>0.9</v>
      </c>
      <c r="C66" s="3" t="s">
        <v>12</v>
      </c>
      <c r="D66" s="4">
        <v>45447.0</v>
      </c>
      <c r="E66" s="2">
        <v>290.0</v>
      </c>
      <c r="F66" s="3" t="s">
        <v>320</v>
      </c>
      <c r="G66" s="3" t="s">
        <v>774</v>
      </c>
      <c r="H66" s="3">
        <v>1.0</v>
      </c>
      <c r="I66" s="2">
        <f>IFERROR(vlookup(F66,'College Conference'!$B$1:$Z$1000 , 6,False),0)</f>
        <v>3</v>
      </c>
      <c r="J66" s="2">
        <f>IFERROR(vlookup(G66,'College Conference'!$B$1:$Z$1000 , 6,False),0)</f>
        <v>8</v>
      </c>
      <c r="K66" s="2">
        <f>IFERROR(vlookup(F66,'College Conference'!$B$1:$Z$1000 , 7,False),0)</f>
        <v>15</v>
      </c>
    </row>
    <row r="67">
      <c r="A67" s="3" t="s">
        <v>3775</v>
      </c>
      <c r="B67" s="3">
        <v>0.92</v>
      </c>
      <c r="C67" s="3" t="s">
        <v>12</v>
      </c>
      <c r="D67" s="4">
        <v>45447.0</v>
      </c>
      <c r="E67" s="2">
        <v>295.0</v>
      </c>
      <c r="F67" s="3" t="s">
        <v>320</v>
      </c>
      <c r="G67" s="3" t="s">
        <v>799</v>
      </c>
      <c r="H67" s="3">
        <v>1.0</v>
      </c>
      <c r="I67" s="2">
        <f>IFERROR(vlookup(F67,'College Conference'!$B$1:$Z$1000 , 6,False),0)</f>
        <v>3</v>
      </c>
      <c r="J67" s="2">
        <f>IFERROR(vlookup(G67,'College Conference'!$B$1:$Z$1000 , 6,False),0)</f>
        <v>8</v>
      </c>
      <c r="K67" s="2">
        <f>IFERROR(vlookup(F67,'College Conference'!$B$1:$Z$1000 , 7,False),0)</f>
        <v>15</v>
      </c>
    </row>
    <row r="68">
      <c r="A68" s="3" t="s">
        <v>3777</v>
      </c>
      <c r="B68" s="3">
        <v>0.88</v>
      </c>
      <c r="C68" s="3" t="s">
        <v>12</v>
      </c>
      <c r="D68" s="4">
        <v>45446.0</v>
      </c>
      <c r="E68" s="2">
        <v>295.0</v>
      </c>
      <c r="F68" s="3" t="s">
        <v>320</v>
      </c>
      <c r="G68" s="3" t="s">
        <v>816</v>
      </c>
      <c r="H68" s="3">
        <v>1.0</v>
      </c>
      <c r="I68" s="2">
        <f>IFERROR(vlookup(F68,'College Conference'!$B$1:$Z$1000 , 6,False),0)</f>
        <v>3</v>
      </c>
      <c r="J68" s="2">
        <f>IFERROR(vlookup(G68,'College Conference'!$B$1:$Z$1000 , 6,False),0)</f>
        <v>8</v>
      </c>
      <c r="K68" s="2">
        <f>IFERROR(vlookup(F68,'College Conference'!$B$1:$Z$1000 , 7,False),0)</f>
        <v>15</v>
      </c>
    </row>
    <row r="69">
      <c r="A69" s="3" t="s">
        <v>1873</v>
      </c>
      <c r="B69" s="3">
        <v>0.81</v>
      </c>
      <c r="C69" s="3" t="s">
        <v>17</v>
      </c>
      <c r="D69" s="4">
        <v>45419.0</v>
      </c>
      <c r="E69" s="2">
        <v>170.0</v>
      </c>
      <c r="F69" s="3" t="s">
        <v>320</v>
      </c>
      <c r="G69" s="3" t="s">
        <v>900</v>
      </c>
      <c r="H69" s="3">
        <v>1.0</v>
      </c>
      <c r="I69" s="2">
        <f>IFERROR(vlookup(F69,'College Conference'!$B$1:$Z$1000 , 6,False),0)</f>
        <v>3</v>
      </c>
      <c r="J69" s="2">
        <f>IFERROR(vlookup(G69,'College Conference'!$B$1:$Z$1000 , 6,False),0)</f>
        <v>9</v>
      </c>
      <c r="K69" s="2">
        <f>IFERROR(vlookup(F69,'College Conference'!$B$1:$Z$1000 , 7,False),0)</f>
        <v>15</v>
      </c>
    </row>
    <row r="70">
      <c r="A70" s="3" t="s">
        <v>4169</v>
      </c>
      <c r="B70" s="3">
        <v>0.87</v>
      </c>
      <c r="C70" s="3" t="s">
        <v>12</v>
      </c>
      <c r="D70" s="4">
        <v>45446.0</v>
      </c>
      <c r="E70" s="2">
        <v>335.0</v>
      </c>
      <c r="F70" s="3" t="s">
        <v>320</v>
      </c>
      <c r="G70" s="3" t="s">
        <v>890</v>
      </c>
      <c r="H70" s="3">
        <v>1.0</v>
      </c>
      <c r="I70" s="2">
        <f>IFERROR(vlookup(F70,'College Conference'!$B$1:$Z$1000 , 6,False),0)</f>
        <v>3</v>
      </c>
      <c r="J70" s="2">
        <f>IFERROR(vlookup(G70,'College Conference'!$B$1:$Z$1000 , 6,False),0)</f>
        <v>9</v>
      </c>
      <c r="K70" s="2">
        <f>IFERROR(vlookup(F70,'College Conference'!$B$1:$Z$1000 , 7,False),0)</f>
        <v>15</v>
      </c>
    </row>
    <row r="71">
      <c r="A71" s="3" t="s">
        <v>4170</v>
      </c>
      <c r="B71" s="3">
        <v>0.94</v>
      </c>
      <c r="C71" s="3" t="s">
        <v>78</v>
      </c>
      <c r="D71" s="4">
        <v>45447.0</v>
      </c>
      <c r="E71" s="2">
        <v>215.0</v>
      </c>
      <c r="F71" s="3" t="s">
        <v>320</v>
      </c>
      <c r="G71" s="3" t="s">
        <v>1218</v>
      </c>
      <c r="H71" s="3">
        <v>1.0</v>
      </c>
      <c r="I71" s="2">
        <f>IFERROR(vlookup(F71,'College Conference'!$B$1:$Z$1000 , 6,False),0)</f>
        <v>3</v>
      </c>
      <c r="J71" s="2">
        <f>IFERROR(vlookup(G71,'College Conference'!$B$1:$Z$1000 , 6,False),0)</f>
        <v>9</v>
      </c>
      <c r="K71" s="2">
        <f>IFERROR(vlookup(F71,'College Conference'!$B$1:$Z$1000 , 7,False),0)</f>
        <v>15</v>
      </c>
    </row>
    <row r="72">
      <c r="A72" s="3" t="s">
        <v>3781</v>
      </c>
      <c r="B72" s="3">
        <v>0.87</v>
      </c>
      <c r="C72" s="3" t="s">
        <v>58</v>
      </c>
      <c r="D72" s="4">
        <v>45447.0</v>
      </c>
      <c r="E72" s="2">
        <v>220.0</v>
      </c>
      <c r="F72" s="3" t="s">
        <v>320</v>
      </c>
      <c r="G72" s="3" t="s">
        <v>808</v>
      </c>
      <c r="H72" s="3">
        <v>1.0</v>
      </c>
      <c r="I72" s="2">
        <f>IFERROR(vlookup(F72,'College Conference'!$B$1:$Z$1000 , 6,False),0)</f>
        <v>3</v>
      </c>
      <c r="J72" s="2">
        <f>IFERROR(vlookup(G72,'College Conference'!$B$1:$Z$1000 , 6,False),0)</f>
        <v>8</v>
      </c>
      <c r="K72" s="2">
        <f>IFERROR(vlookup(F72,'College Conference'!$B$1:$Z$1000 , 7,False),0)</f>
        <v>15</v>
      </c>
    </row>
    <row r="73">
      <c r="A73" s="3" t="s">
        <v>319</v>
      </c>
      <c r="B73" s="3">
        <v>0.91</v>
      </c>
      <c r="C73" s="3" t="s">
        <v>31</v>
      </c>
      <c r="D73" s="4">
        <v>45447.0</v>
      </c>
      <c r="E73" s="2">
        <v>300.0</v>
      </c>
      <c r="F73" s="3" t="s">
        <v>320</v>
      </c>
      <c r="G73" s="3" t="s">
        <v>118</v>
      </c>
      <c r="H73" s="3">
        <v>1.0</v>
      </c>
      <c r="I73" s="2">
        <f>IFERROR(vlookup(F73,'College Conference'!$B$1:$Z$1000 , 6,False),0)</f>
        <v>3</v>
      </c>
      <c r="J73" s="2">
        <f>IFERROR(vlookup(G73,'College Conference'!$B$1:$Z$1000 , 6,False),0)</f>
        <v>0</v>
      </c>
      <c r="K73" s="2">
        <f>IFERROR(vlookup(F73,'College Conference'!$B$1:$Z$1000 , 7,False),0)</f>
        <v>15</v>
      </c>
    </row>
    <row r="74">
      <c r="A74" s="3" t="s">
        <v>3783</v>
      </c>
      <c r="B74" s="3">
        <v>0.89</v>
      </c>
      <c r="C74" s="3" t="s">
        <v>17</v>
      </c>
      <c r="D74" s="4">
        <v>45448.0</v>
      </c>
      <c r="E74" s="2">
        <v>200.0</v>
      </c>
      <c r="F74" s="3" t="s">
        <v>320</v>
      </c>
      <c r="G74" s="3" t="s">
        <v>781</v>
      </c>
      <c r="H74" s="3">
        <v>1.0</v>
      </c>
      <c r="I74" s="2">
        <f>IFERROR(vlookup(F74,'College Conference'!$B$1:$Z$1000 , 6,False),0)</f>
        <v>3</v>
      </c>
      <c r="J74" s="2">
        <f>IFERROR(vlookup(G74,'College Conference'!$B$1:$Z$1000 , 6,False),0)</f>
        <v>8</v>
      </c>
      <c r="K74" s="2">
        <f>IFERROR(vlookup(F74,'College Conference'!$B$1:$Z$1000 , 7,False),0)</f>
        <v>15</v>
      </c>
    </row>
    <row r="75">
      <c r="A75" s="3" t="s">
        <v>2415</v>
      </c>
      <c r="B75" s="3">
        <v>0.88</v>
      </c>
      <c r="C75" s="3" t="s">
        <v>120</v>
      </c>
      <c r="D75" s="4">
        <v>45450.0</v>
      </c>
      <c r="E75" s="2">
        <v>240.0</v>
      </c>
      <c r="F75" s="3" t="s">
        <v>320</v>
      </c>
      <c r="G75" s="3" t="s">
        <v>519</v>
      </c>
      <c r="H75" s="3">
        <v>1.0</v>
      </c>
      <c r="I75" s="2">
        <f>IFERROR(vlookup(F75,'College Conference'!$B$1:$Z$1000 , 6,False),0)</f>
        <v>3</v>
      </c>
      <c r="J75" s="2">
        <f>IFERROR(vlookup(G75,'College Conference'!$B$1:$Z$1000 , 6,False),0)</f>
        <v>5</v>
      </c>
      <c r="K75" s="2">
        <f>IFERROR(vlookup(F75,'College Conference'!$B$1:$Z$1000 , 7,False),0)</f>
        <v>15</v>
      </c>
    </row>
    <row r="76">
      <c r="A76" s="3" t="s">
        <v>327</v>
      </c>
      <c r="B76" s="3" t="s">
        <v>11</v>
      </c>
      <c r="C76" s="3" t="s">
        <v>63</v>
      </c>
      <c r="D76" s="4">
        <v>45444.0</v>
      </c>
      <c r="E76" s="2">
        <v>205.0</v>
      </c>
      <c r="F76" s="3" t="s">
        <v>320</v>
      </c>
      <c r="G76" s="3" t="s">
        <v>328</v>
      </c>
      <c r="H76" s="3">
        <v>1.0</v>
      </c>
      <c r="I76" s="2">
        <f>IFERROR(vlookup(F76,'College Conference'!$B$1:$Z$1000 , 6,False),0)</f>
        <v>3</v>
      </c>
      <c r="J76" s="2">
        <f>IFERROR(vlookup(G76,'College Conference'!$B$1:$Z$1000 , 6,False),0)</f>
        <v>0</v>
      </c>
      <c r="K76" s="2">
        <f>IFERROR(vlookup(F76,'College Conference'!$B$1:$Z$1000 , 7,False),0)</f>
        <v>15</v>
      </c>
    </row>
    <row r="77">
      <c r="A77" s="3" t="s">
        <v>329</v>
      </c>
      <c r="B77" s="3">
        <v>0.84</v>
      </c>
      <c r="C77" s="3" t="s">
        <v>12</v>
      </c>
      <c r="D77" s="4">
        <v>45450.0</v>
      </c>
      <c r="E77" s="2">
        <v>275.0</v>
      </c>
      <c r="F77" s="3" t="s">
        <v>320</v>
      </c>
      <c r="G77" s="3" t="s">
        <v>112</v>
      </c>
      <c r="H77" s="3">
        <v>1.0</v>
      </c>
      <c r="I77" s="2">
        <f>IFERROR(vlookup(F77,'College Conference'!$B$1:$Z$1000 , 6,False),0)</f>
        <v>3</v>
      </c>
      <c r="J77" s="2">
        <f>IFERROR(vlookup(G77,'College Conference'!$B$1:$Z$1000 , 6,False),0)</f>
        <v>0</v>
      </c>
      <c r="K77" s="2">
        <f>IFERROR(vlookup(F77,'College Conference'!$B$1:$Z$1000 , 7,False),0)</f>
        <v>15</v>
      </c>
    </row>
    <row r="78">
      <c r="A78" s="3" t="s">
        <v>2912</v>
      </c>
      <c r="B78" s="3">
        <v>0.86</v>
      </c>
      <c r="C78" s="3" t="s">
        <v>22</v>
      </c>
      <c r="D78" s="2" t="s">
        <v>72</v>
      </c>
      <c r="E78" s="2">
        <v>210.0</v>
      </c>
      <c r="F78" s="3" t="s">
        <v>320</v>
      </c>
      <c r="G78" s="3" t="s">
        <v>631</v>
      </c>
      <c r="H78" s="3">
        <v>1.0</v>
      </c>
      <c r="I78" s="2">
        <f>IFERROR(vlookup(F78,'College Conference'!$B$1:$Z$1000 , 6,False),0)</f>
        <v>3</v>
      </c>
      <c r="J78" s="2">
        <f>IFERROR(vlookup(G78,'College Conference'!$B$1:$Z$1000 , 6,False),0)</f>
        <v>6</v>
      </c>
      <c r="K78" s="2">
        <f>IFERROR(vlookup(F78,'College Conference'!$B$1:$Z$1000 , 7,False),0)</f>
        <v>15</v>
      </c>
    </row>
    <row r="79">
      <c r="A79" s="3" t="s">
        <v>2425</v>
      </c>
      <c r="B79" s="3">
        <v>0.86</v>
      </c>
      <c r="C79" s="3" t="s">
        <v>22</v>
      </c>
      <c r="D79" s="2" t="s">
        <v>72</v>
      </c>
      <c r="E79" s="2">
        <v>220.0</v>
      </c>
      <c r="F79" s="3" t="s">
        <v>320</v>
      </c>
      <c r="G79" s="3" t="s">
        <v>532</v>
      </c>
      <c r="H79" s="3">
        <v>1.0</v>
      </c>
      <c r="I79" s="2">
        <f>IFERROR(vlookup(F79,'College Conference'!$B$1:$Z$1000 , 6,False),0)</f>
        <v>3</v>
      </c>
      <c r="J79" s="2">
        <f>IFERROR(vlookup(G79,'College Conference'!$B$1:$Z$1000 , 6,False),0)</f>
        <v>5</v>
      </c>
      <c r="K79" s="2">
        <f>IFERROR(vlookup(F79,'College Conference'!$B$1:$Z$1000 , 7,False),0)</f>
        <v>15</v>
      </c>
    </row>
    <row r="80">
      <c r="A80" s="3" t="s">
        <v>1532</v>
      </c>
      <c r="B80" s="3">
        <v>0.88</v>
      </c>
      <c r="C80" s="3" t="s">
        <v>78</v>
      </c>
      <c r="D80" s="4">
        <v>45447.0</v>
      </c>
      <c r="E80" s="2">
        <v>200.0</v>
      </c>
      <c r="F80" s="3" t="s">
        <v>320</v>
      </c>
      <c r="G80" s="3" t="s">
        <v>322</v>
      </c>
      <c r="H80" s="3">
        <v>1.0</v>
      </c>
      <c r="I80" s="2">
        <f>IFERROR(vlookup(F80,'College Conference'!$B$1:$Z$1000 , 6,False),0)</f>
        <v>3</v>
      </c>
      <c r="J80" s="2">
        <f>IFERROR(vlookup(G80,'College Conference'!$B$1:$Z$1000 , 6,False),0)</f>
        <v>3</v>
      </c>
      <c r="K80" s="2">
        <f>IFERROR(vlookup(F80,'College Conference'!$B$1:$Z$1000 , 7,False),0)</f>
        <v>15</v>
      </c>
    </row>
    <row r="81">
      <c r="A81" s="3" t="s">
        <v>1533</v>
      </c>
      <c r="B81" s="3">
        <v>0.9</v>
      </c>
      <c r="C81" s="3" t="s">
        <v>27</v>
      </c>
      <c r="D81" s="2" t="s">
        <v>72</v>
      </c>
      <c r="E81" s="2">
        <v>180.0</v>
      </c>
      <c r="F81" s="3" t="s">
        <v>320</v>
      </c>
      <c r="G81" s="3" t="s">
        <v>289</v>
      </c>
      <c r="H81" s="3">
        <v>1.0</v>
      </c>
      <c r="I81" s="2">
        <f>IFERROR(vlookup(F81,'College Conference'!$B$1:$Z$1000 , 6,False),0)</f>
        <v>3</v>
      </c>
      <c r="J81" s="2">
        <f>IFERROR(vlookup(G81,'College Conference'!$B$1:$Z$1000 , 6,False),0)</f>
        <v>3</v>
      </c>
      <c r="K81" s="2">
        <f>IFERROR(vlookup(F81,'College Conference'!$B$1:$Z$1000 , 7,False),0)</f>
        <v>15</v>
      </c>
    </row>
    <row r="82">
      <c r="A82" s="3" t="s">
        <v>339</v>
      </c>
      <c r="B82" s="3">
        <v>0.88</v>
      </c>
      <c r="C82" s="3" t="s">
        <v>58</v>
      </c>
      <c r="D82" s="4">
        <v>45446.0</v>
      </c>
      <c r="E82" s="2">
        <v>250.0</v>
      </c>
      <c r="F82" s="3" t="s">
        <v>320</v>
      </c>
      <c r="G82" s="3" t="s">
        <v>39</v>
      </c>
      <c r="H82" s="3">
        <v>1.0</v>
      </c>
      <c r="I82" s="2">
        <f>IFERROR(vlookup(F82,'College Conference'!$B$1:$Z$1000 , 6,False),0)</f>
        <v>3</v>
      </c>
      <c r="J82" s="2">
        <f>IFERROR(vlookup(G82,'College Conference'!$B$1:$Z$1000 , 6,False),0)</f>
        <v>0</v>
      </c>
      <c r="K82" s="2">
        <f>IFERROR(vlookup(F82,'College Conference'!$B$1:$Z$1000 , 7,False),0)</f>
        <v>15</v>
      </c>
    </row>
    <row r="83">
      <c r="A83" s="3" t="s">
        <v>1550</v>
      </c>
      <c r="B83" s="3">
        <v>0.83</v>
      </c>
      <c r="C83" s="3" t="s">
        <v>27</v>
      </c>
      <c r="D83" s="4">
        <v>45445.0</v>
      </c>
      <c r="E83" s="2">
        <v>185.0</v>
      </c>
      <c r="F83" s="3" t="s">
        <v>320</v>
      </c>
      <c r="G83" s="3" t="s">
        <v>348</v>
      </c>
      <c r="H83" s="3">
        <v>1.0</v>
      </c>
      <c r="I83" s="2">
        <f>IFERROR(vlookup(F83,'College Conference'!$B$1:$Z$1000 , 6,False),0)</f>
        <v>3</v>
      </c>
      <c r="J83" s="2">
        <f>IFERROR(vlookup(G83,'College Conference'!$B$1:$Z$1000 , 6,False),0)</f>
        <v>3</v>
      </c>
      <c r="K83" s="2">
        <f>IFERROR(vlookup(F83,'College Conference'!$B$1:$Z$1000 , 7,False),0)</f>
        <v>15</v>
      </c>
    </row>
    <row r="84">
      <c r="A84" s="3" t="s">
        <v>2017</v>
      </c>
      <c r="B84" s="3">
        <v>0.9</v>
      </c>
      <c r="C84" s="3" t="s">
        <v>52</v>
      </c>
      <c r="D84" s="4">
        <v>45444.0</v>
      </c>
      <c r="E84" s="2">
        <v>230.0</v>
      </c>
      <c r="F84" s="3" t="s">
        <v>320</v>
      </c>
      <c r="G84" s="3" t="s">
        <v>491</v>
      </c>
      <c r="H84" s="3">
        <v>1.0</v>
      </c>
      <c r="I84" s="2">
        <f>IFERROR(vlookup(F84,'College Conference'!$B$1:$Z$1000 , 6,False),0)</f>
        <v>3</v>
      </c>
      <c r="J84" s="2">
        <f>IFERROR(vlookup(G84,'College Conference'!$B$1:$Z$1000 , 6,False),0)</f>
        <v>4</v>
      </c>
      <c r="K84" s="2">
        <f>IFERROR(vlookup(F84,'College Conference'!$B$1:$Z$1000 , 7,False),0)</f>
        <v>15</v>
      </c>
    </row>
    <row r="85">
      <c r="A85" s="3" t="s">
        <v>345</v>
      </c>
      <c r="B85" s="3">
        <v>0.93</v>
      </c>
      <c r="C85" s="3" t="s">
        <v>63</v>
      </c>
      <c r="D85" s="4">
        <v>45444.0</v>
      </c>
      <c r="E85" s="2">
        <v>200.0</v>
      </c>
      <c r="F85" s="3" t="s">
        <v>320</v>
      </c>
      <c r="G85" s="3" t="s">
        <v>29</v>
      </c>
      <c r="H85" s="3">
        <v>1.0</v>
      </c>
      <c r="I85" s="2">
        <f>IFERROR(vlookup(F85,'College Conference'!$B$1:$Z$1000 , 6,False),0)</f>
        <v>3</v>
      </c>
      <c r="J85" s="2">
        <f>IFERROR(vlookup(G85,'College Conference'!$B$1:$Z$1000 , 6,False),0)</f>
        <v>0</v>
      </c>
      <c r="K85" s="2">
        <f>IFERROR(vlookup(F85,'College Conference'!$B$1:$Z$1000 , 7,False),0)</f>
        <v>15</v>
      </c>
    </row>
    <row r="86">
      <c r="A86" s="3" t="s">
        <v>792</v>
      </c>
      <c r="B86" s="3">
        <v>0.86</v>
      </c>
      <c r="C86" s="3" t="s">
        <v>17</v>
      </c>
      <c r="D86" s="4">
        <v>45445.0</v>
      </c>
      <c r="E86" s="2">
        <v>194.0</v>
      </c>
      <c r="F86" s="3" t="s">
        <v>320</v>
      </c>
      <c r="G86" s="3" t="s">
        <v>774</v>
      </c>
      <c r="H86" s="3">
        <v>1.0</v>
      </c>
      <c r="I86" s="2">
        <f>IFERROR(vlookup(F86,'College Conference'!$B$1:$Z$1000 , 6,False),0)</f>
        <v>3</v>
      </c>
      <c r="J86" s="2">
        <f>IFERROR(vlookup(G86,'College Conference'!$B$1:$Z$1000 , 6,False),0)</f>
        <v>8</v>
      </c>
      <c r="K86" s="2">
        <f>IFERROR(vlookup(F86,'College Conference'!$B$1:$Z$1000 , 7,False),0)</f>
        <v>15</v>
      </c>
    </row>
    <row r="87">
      <c r="A87" s="3" t="s">
        <v>2440</v>
      </c>
      <c r="B87" s="3">
        <v>0.84</v>
      </c>
      <c r="C87" s="3" t="s">
        <v>17</v>
      </c>
      <c r="D87" s="4">
        <v>45444.0</v>
      </c>
      <c r="E87" s="2">
        <v>230.0</v>
      </c>
      <c r="F87" s="3" t="s">
        <v>320</v>
      </c>
      <c r="G87" s="3" t="s">
        <v>564</v>
      </c>
      <c r="H87" s="3">
        <v>1.0</v>
      </c>
      <c r="I87" s="2">
        <f>IFERROR(vlookup(F87,'College Conference'!$B$1:$Z$1000 , 6,False),0)</f>
        <v>3</v>
      </c>
      <c r="J87" s="2">
        <f>IFERROR(vlookup(G87,'College Conference'!$B$1:$Z$1000 , 6,False),0)</f>
        <v>5</v>
      </c>
      <c r="K87" s="2">
        <f>IFERROR(vlookup(F87,'College Conference'!$B$1:$Z$1000 , 7,False),0)</f>
        <v>15</v>
      </c>
    </row>
    <row r="88">
      <c r="A88" s="3" t="s">
        <v>1281</v>
      </c>
      <c r="B88" s="3">
        <v>0.83</v>
      </c>
      <c r="C88" s="3" t="s">
        <v>12</v>
      </c>
      <c r="D88" s="4">
        <v>45448.0</v>
      </c>
      <c r="E88" s="2">
        <v>290.0</v>
      </c>
      <c r="F88" s="3" t="s">
        <v>320</v>
      </c>
      <c r="G88" s="3" t="s">
        <v>229</v>
      </c>
      <c r="H88" s="3">
        <v>1.0</v>
      </c>
      <c r="I88" s="2">
        <f>IFERROR(vlookup(F88,'College Conference'!$B$1:$Z$1000 , 6,False),0)</f>
        <v>3</v>
      </c>
      <c r="J88" s="2">
        <f>IFERROR(vlookup(G88,'College Conference'!$B$1:$Z$1000 , 6,False),0)</f>
        <v>2</v>
      </c>
      <c r="K88" s="2">
        <f>IFERROR(vlookup(F88,'College Conference'!$B$1:$Z$1000 , 7,False),0)</f>
        <v>15</v>
      </c>
    </row>
    <row r="89">
      <c r="A89" s="3" t="s">
        <v>3810</v>
      </c>
      <c r="B89" s="3">
        <v>0.92</v>
      </c>
      <c r="C89" s="3" t="s">
        <v>279</v>
      </c>
      <c r="D89" s="4">
        <v>45448.0</v>
      </c>
      <c r="E89" s="2">
        <v>244.0</v>
      </c>
      <c r="F89" s="3" t="s">
        <v>320</v>
      </c>
      <c r="G89" s="3" t="s">
        <v>776</v>
      </c>
      <c r="H89" s="3">
        <v>1.0</v>
      </c>
      <c r="I89" s="2">
        <f>IFERROR(vlookup(F89,'College Conference'!$B$1:$Z$1000 , 6,False),0)</f>
        <v>3</v>
      </c>
      <c r="J89" s="2">
        <f>IFERROR(vlookup(G89,'College Conference'!$B$1:$Z$1000 , 6,False),0)</f>
        <v>8</v>
      </c>
      <c r="K89" s="2">
        <f>IFERROR(vlookup(F89,'College Conference'!$B$1:$Z$1000 , 7,False),0)</f>
        <v>15</v>
      </c>
    </row>
    <row r="90">
      <c r="A90" s="3" t="s">
        <v>3308</v>
      </c>
      <c r="B90" s="3">
        <v>0.84</v>
      </c>
      <c r="C90" s="3" t="s">
        <v>111</v>
      </c>
      <c r="D90" s="4">
        <v>45448.0</v>
      </c>
      <c r="E90" s="2">
        <v>215.0</v>
      </c>
      <c r="F90" s="3" t="s">
        <v>320</v>
      </c>
      <c r="G90" s="3" t="s">
        <v>691</v>
      </c>
      <c r="H90" s="3">
        <v>1.0</v>
      </c>
      <c r="I90" s="2">
        <f>IFERROR(vlookup(F90,'College Conference'!$B$1:$Z$1000 , 6,False),0)</f>
        <v>3</v>
      </c>
      <c r="J90" s="2">
        <f>IFERROR(vlookup(G90,'College Conference'!$B$1:$Z$1000 , 6,False),0)</f>
        <v>7</v>
      </c>
      <c r="K90" s="2">
        <f>IFERROR(vlookup(F90,'College Conference'!$B$1:$Z$1000 , 7,False),0)</f>
        <v>15</v>
      </c>
    </row>
    <row r="91">
      <c r="A91" s="3" t="s">
        <v>2670</v>
      </c>
      <c r="B91" s="3">
        <v>0.84</v>
      </c>
      <c r="C91" s="3" t="s">
        <v>17</v>
      </c>
      <c r="D91" s="4">
        <v>45447.0</v>
      </c>
      <c r="E91" s="2">
        <v>215.0</v>
      </c>
      <c r="F91" s="3" t="s">
        <v>320</v>
      </c>
      <c r="G91" s="3" t="s">
        <v>806</v>
      </c>
      <c r="H91" s="3">
        <v>1.0</v>
      </c>
      <c r="I91" s="2">
        <f>IFERROR(vlookup(F91,'College Conference'!$B$1:$Z$1000 , 6,False),0)</f>
        <v>3</v>
      </c>
      <c r="J91" s="2">
        <f>IFERROR(vlookup(G91,'College Conference'!$B$1:$Z$1000 , 6,False),0)</f>
        <v>8</v>
      </c>
      <c r="K91" s="2">
        <f>IFERROR(vlookup(F91,'College Conference'!$B$1:$Z$1000 , 7,False),0)</f>
        <v>15</v>
      </c>
    </row>
    <row r="92">
      <c r="A92" s="3" t="s">
        <v>3819</v>
      </c>
      <c r="B92" s="3">
        <v>0.89</v>
      </c>
      <c r="C92" s="3" t="s">
        <v>17</v>
      </c>
      <c r="D92" s="2" t="s">
        <v>72</v>
      </c>
      <c r="E92" s="2">
        <v>180.0</v>
      </c>
      <c r="F92" s="3" t="s">
        <v>320</v>
      </c>
      <c r="G92" s="3" t="s">
        <v>783</v>
      </c>
      <c r="H92" s="3">
        <v>1.0</v>
      </c>
      <c r="I92" s="2">
        <f>IFERROR(vlookup(F92,'College Conference'!$B$1:$Z$1000 , 6,False),0)</f>
        <v>3</v>
      </c>
      <c r="J92" s="2">
        <f>IFERROR(vlookup(G92,'College Conference'!$B$1:$Z$1000 , 6,False),0)</f>
        <v>8</v>
      </c>
      <c r="K92" s="2">
        <f>IFERROR(vlookup(F92,'College Conference'!$B$1:$Z$1000 , 7,False),0)</f>
        <v>15</v>
      </c>
    </row>
    <row r="93">
      <c r="A93" s="3" t="s">
        <v>355</v>
      </c>
      <c r="B93" s="3">
        <v>0.77</v>
      </c>
      <c r="C93" s="3" t="s">
        <v>274</v>
      </c>
      <c r="D93" s="2" t="s">
        <v>72</v>
      </c>
      <c r="E93" s="2">
        <v>225.0</v>
      </c>
      <c r="F93" s="3" t="s">
        <v>320</v>
      </c>
      <c r="G93" s="3" t="s">
        <v>356</v>
      </c>
      <c r="H93" s="3">
        <v>1.0</v>
      </c>
      <c r="I93" s="2">
        <f>IFERROR(vlookup(F93,'College Conference'!$B$1:$Z$1000 , 6,False),0)</f>
        <v>3</v>
      </c>
      <c r="J93" s="2">
        <f>IFERROR(vlookup(G93,'College Conference'!$B$1:$Z$1000 , 6,False),0)</f>
        <v>0</v>
      </c>
      <c r="K93" s="2">
        <f>IFERROR(vlookup(F93,'College Conference'!$B$1:$Z$1000 , 7,False),0)</f>
        <v>15</v>
      </c>
    </row>
    <row r="94">
      <c r="A94" s="3" t="s">
        <v>2932</v>
      </c>
      <c r="B94" s="3">
        <v>0.86</v>
      </c>
      <c r="C94" s="3" t="s">
        <v>27</v>
      </c>
      <c r="D94" s="4">
        <v>45448.0</v>
      </c>
      <c r="E94" s="2">
        <v>190.0</v>
      </c>
      <c r="F94" s="3" t="s">
        <v>320</v>
      </c>
      <c r="G94" s="3" t="s">
        <v>613</v>
      </c>
      <c r="H94" s="3">
        <v>1.0</v>
      </c>
      <c r="I94" s="2">
        <f>IFERROR(vlookup(F94,'College Conference'!$B$1:$Z$1000 , 6,False),0)</f>
        <v>3</v>
      </c>
      <c r="J94" s="2">
        <f>IFERROR(vlookup(G94,'College Conference'!$B$1:$Z$1000 , 6,False),0)</f>
        <v>6</v>
      </c>
      <c r="K94" s="2">
        <f>IFERROR(vlookup(F94,'College Conference'!$B$1:$Z$1000 , 7,False),0)</f>
        <v>15</v>
      </c>
    </row>
    <row r="95">
      <c r="A95" s="3" t="s">
        <v>2933</v>
      </c>
      <c r="B95" s="3">
        <v>0.88</v>
      </c>
      <c r="C95" s="3" t="s">
        <v>258</v>
      </c>
      <c r="D95" s="4">
        <v>45446.0</v>
      </c>
      <c r="E95" s="2">
        <v>217.0</v>
      </c>
      <c r="F95" s="3" t="s">
        <v>320</v>
      </c>
      <c r="G95" s="3" t="s">
        <v>610</v>
      </c>
      <c r="H95" s="3">
        <v>1.0</v>
      </c>
      <c r="I95" s="2">
        <f>IFERROR(vlookup(F95,'College Conference'!$B$1:$Z$1000 , 6,False),0)</f>
        <v>3</v>
      </c>
      <c r="J95" s="2">
        <f>IFERROR(vlookup(G95,'College Conference'!$B$1:$Z$1000 , 6,False),0)</f>
        <v>6</v>
      </c>
      <c r="K95" s="2">
        <f>IFERROR(vlookup(F95,'College Conference'!$B$1:$Z$1000 , 7,False),0)</f>
        <v>15</v>
      </c>
    </row>
    <row r="96">
      <c r="A96" s="3" t="s">
        <v>2454</v>
      </c>
      <c r="B96" s="3">
        <v>0.92</v>
      </c>
      <c r="C96" s="3" t="s">
        <v>421</v>
      </c>
      <c r="D96" s="4">
        <v>45446.0</v>
      </c>
      <c r="E96" s="2">
        <v>325.0</v>
      </c>
      <c r="F96" s="3" t="s">
        <v>320</v>
      </c>
      <c r="G96" s="3" t="s">
        <v>540</v>
      </c>
      <c r="H96" s="3">
        <v>1.0</v>
      </c>
      <c r="I96" s="2">
        <f>IFERROR(vlookup(F96,'College Conference'!$B$1:$Z$1000 , 6,False),0)</f>
        <v>3</v>
      </c>
      <c r="J96" s="2">
        <f>IFERROR(vlookup(G96,'College Conference'!$B$1:$Z$1000 , 6,False),0)</f>
        <v>5</v>
      </c>
      <c r="K96" s="2">
        <f>IFERROR(vlookup(F96,'College Conference'!$B$1:$Z$1000 , 7,False),0)</f>
        <v>15</v>
      </c>
    </row>
    <row r="97">
      <c r="A97" s="3" t="s">
        <v>2030</v>
      </c>
      <c r="B97" s="3">
        <v>0.88</v>
      </c>
      <c r="C97" s="3" t="s">
        <v>120</v>
      </c>
      <c r="D97" s="4">
        <v>45448.0</v>
      </c>
      <c r="E97" s="2">
        <v>265.0</v>
      </c>
      <c r="F97" s="3" t="s">
        <v>320</v>
      </c>
      <c r="G97" s="3" t="s">
        <v>480</v>
      </c>
      <c r="H97" s="3">
        <v>1.0</v>
      </c>
      <c r="I97" s="2">
        <f>IFERROR(vlookup(F97,'College Conference'!$B$1:$Z$1000 , 6,False),0)</f>
        <v>3</v>
      </c>
      <c r="J97" s="2">
        <f>IFERROR(vlookup(G97,'College Conference'!$B$1:$Z$1000 , 6,False),0)</f>
        <v>4</v>
      </c>
      <c r="K97" s="2">
        <f>IFERROR(vlookup(F97,'College Conference'!$B$1:$Z$1000 , 7,False),0)</f>
        <v>15</v>
      </c>
    </row>
    <row r="98">
      <c r="A98" s="3" t="s">
        <v>2459</v>
      </c>
      <c r="B98" s="3">
        <v>0.91</v>
      </c>
      <c r="C98" s="3" t="s">
        <v>279</v>
      </c>
      <c r="D98" s="4">
        <v>45449.0</v>
      </c>
      <c r="E98" s="2">
        <v>260.0</v>
      </c>
      <c r="F98" s="3" t="s">
        <v>320</v>
      </c>
      <c r="G98" s="3" t="s">
        <v>519</v>
      </c>
      <c r="H98" s="3">
        <v>1.0</v>
      </c>
      <c r="I98" s="2">
        <f>IFERROR(vlookup(F98,'College Conference'!$B$1:$Z$1000 , 6,False),0)</f>
        <v>3</v>
      </c>
      <c r="J98" s="2">
        <f>IFERROR(vlookup(G98,'College Conference'!$B$1:$Z$1000 , 6,False),0)</f>
        <v>5</v>
      </c>
      <c r="K98" s="2">
        <f>IFERROR(vlookup(F98,'College Conference'!$B$1:$Z$1000 , 7,False),0)</f>
        <v>15</v>
      </c>
    </row>
    <row r="99">
      <c r="A99" s="3" t="s">
        <v>370</v>
      </c>
      <c r="B99" s="3">
        <v>0.94</v>
      </c>
      <c r="C99" s="3" t="s">
        <v>22</v>
      </c>
      <c r="D99" s="2" t="s">
        <v>72</v>
      </c>
      <c r="E99" s="2">
        <v>240.0</v>
      </c>
      <c r="F99" s="3" t="s">
        <v>320</v>
      </c>
      <c r="G99" s="3" t="s">
        <v>366</v>
      </c>
      <c r="H99" s="3">
        <v>1.0</v>
      </c>
      <c r="I99" s="2">
        <f>IFERROR(vlookup(F99,'College Conference'!$B$1:$Z$1000 , 6,False),0)</f>
        <v>3</v>
      </c>
      <c r="J99" s="2">
        <f>IFERROR(vlookup(G99,'College Conference'!$B$1:$Z$1000 , 6,False),0)</f>
        <v>0</v>
      </c>
      <c r="K99" s="2">
        <f>IFERROR(vlookup(F99,'College Conference'!$B$1:$Z$1000 , 7,False),0)</f>
        <v>15</v>
      </c>
    </row>
    <row r="100">
      <c r="A100" s="3" t="s">
        <v>2031</v>
      </c>
      <c r="B100" s="3">
        <v>0.88</v>
      </c>
      <c r="C100" s="3" t="s">
        <v>17</v>
      </c>
      <c r="D100" s="2" t="s">
        <v>72</v>
      </c>
      <c r="E100" s="2">
        <v>180.0</v>
      </c>
      <c r="F100" s="3" t="s">
        <v>320</v>
      </c>
      <c r="G100" s="3" t="s">
        <v>453</v>
      </c>
      <c r="H100" s="3">
        <v>1.0</v>
      </c>
      <c r="I100" s="2">
        <f>IFERROR(vlookup(F100,'College Conference'!$B$1:$Z$1000 , 6,False),0)</f>
        <v>3</v>
      </c>
      <c r="J100" s="2">
        <f>IFERROR(vlookup(G100,'College Conference'!$B$1:$Z$1000 , 6,False),0)</f>
        <v>4</v>
      </c>
      <c r="K100" s="2">
        <f>IFERROR(vlookup(F100,'College Conference'!$B$1:$Z$1000 , 7,False),0)</f>
        <v>15</v>
      </c>
    </row>
    <row r="101">
      <c r="A101" s="3" t="s">
        <v>3330</v>
      </c>
      <c r="B101" s="3">
        <v>0.88</v>
      </c>
      <c r="C101" s="3" t="s">
        <v>22</v>
      </c>
      <c r="D101" s="2" t="s">
        <v>72</v>
      </c>
      <c r="E101" s="2">
        <v>210.0</v>
      </c>
      <c r="F101" s="3" t="s">
        <v>320</v>
      </c>
      <c r="G101" s="3" t="s">
        <v>689</v>
      </c>
      <c r="H101" s="3">
        <v>1.0</v>
      </c>
      <c r="I101" s="2">
        <f>IFERROR(vlookup(F101,'College Conference'!$B$1:$Z$1000 , 6,False),0)</f>
        <v>3</v>
      </c>
      <c r="J101" s="2">
        <f>IFERROR(vlookup(G101,'College Conference'!$B$1:$Z$1000 , 6,False),0)</f>
        <v>7</v>
      </c>
      <c r="K101" s="2">
        <f>IFERROR(vlookup(F101,'College Conference'!$B$1:$Z$1000 , 7,False),0)</f>
        <v>15</v>
      </c>
    </row>
    <row r="102">
      <c r="A102" s="3" t="s">
        <v>378</v>
      </c>
      <c r="B102" s="3">
        <v>0.86</v>
      </c>
      <c r="C102" s="3" t="s">
        <v>22</v>
      </c>
      <c r="D102" s="4">
        <v>45445.0</v>
      </c>
      <c r="E102" s="2">
        <v>218.0</v>
      </c>
      <c r="F102" s="3" t="s">
        <v>320</v>
      </c>
      <c r="G102" s="3" t="s">
        <v>80</v>
      </c>
      <c r="H102" s="3">
        <v>1.0</v>
      </c>
      <c r="I102" s="2">
        <f>IFERROR(vlookup(F102,'College Conference'!$B$1:$Z$1000 , 6,False),0)</f>
        <v>3</v>
      </c>
      <c r="J102" s="2">
        <f>IFERROR(vlookup(G102,'College Conference'!$B$1:$Z$1000 , 6,False),0)</f>
        <v>0</v>
      </c>
      <c r="K102" s="2">
        <f>IFERROR(vlookup(F102,'College Conference'!$B$1:$Z$1000 , 7,False),0)</f>
        <v>15</v>
      </c>
    </row>
    <row r="103">
      <c r="A103" s="3" t="s">
        <v>2465</v>
      </c>
      <c r="B103" s="3">
        <v>0.95</v>
      </c>
      <c r="C103" s="3" t="s">
        <v>31</v>
      </c>
      <c r="D103" s="4">
        <v>45449.0</v>
      </c>
      <c r="E103" s="2">
        <v>298.0</v>
      </c>
      <c r="F103" s="3" t="s">
        <v>320</v>
      </c>
      <c r="G103" s="3" t="s">
        <v>527</v>
      </c>
      <c r="H103" s="3">
        <v>1.0</v>
      </c>
      <c r="I103" s="2">
        <f>IFERROR(vlookup(F103,'College Conference'!$B$1:$Z$1000 , 6,False),0)</f>
        <v>3</v>
      </c>
      <c r="J103" s="2">
        <f>IFERROR(vlookup(G103,'College Conference'!$B$1:$Z$1000 , 6,False),0)</f>
        <v>5</v>
      </c>
      <c r="K103" s="2">
        <f>IFERROR(vlookup(F103,'College Conference'!$B$1:$Z$1000 , 7,False),0)</f>
        <v>15</v>
      </c>
    </row>
    <row r="104">
      <c r="A104" s="3" t="s">
        <v>2937</v>
      </c>
      <c r="B104" s="3">
        <v>0.86</v>
      </c>
      <c r="C104" s="3" t="s">
        <v>63</v>
      </c>
      <c r="D104" s="4">
        <v>45445.0</v>
      </c>
      <c r="E104" s="2">
        <v>190.0</v>
      </c>
      <c r="F104" s="3" t="s">
        <v>320</v>
      </c>
      <c r="G104" s="3" t="s">
        <v>638</v>
      </c>
      <c r="H104" s="3">
        <v>1.0</v>
      </c>
      <c r="I104" s="2">
        <f>IFERROR(vlookup(F104,'College Conference'!$B$1:$Z$1000 , 6,False),0)</f>
        <v>3</v>
      </c>
      <c r="J104" s="2">
        <f>IFERROR(vlookup(G104,'College Conference'!$B$1:$Z$1000 , 6,False),0)</f>
        <v>6</v>
      </c>
      <c r="K104" s="2">
        <f>IFERROR(vlookup(F104,'College Conference'!$B$1:$Z$1000 , 7,False),0)</f>
        <v>15</v>
      </c>
    </row>
    <row r="105">
      <c r="A105" s="3" t="s">
        <v>386</v>
      </c>
      <c r="B105" s="3">
        <v>0.88</v>
      </c>
      <c r="C105" s="3" t="s">
        <v>27</v>
      </c>
      <c r="D105" s="4">
        <v>45445.0</v>
      </c>
      <c r="E105" s="2">
        <v>190.0</v>
      </c>
      <c r="F105" s="3" t="s">
        <v>320</v>
      </c>
      <c r="G105" s="3" t="s">
        <v>80</v>
      </c>
      <c r="H105" s="3">
        <v>1.0</v>
      </c>
      <c r="I105" s="2">
        <f>IFERROR(vlookup(F105,'College Conference'!$B$1:$Z$1000 , 6,False),0)</f>
        <v>3</v>
      </c>
      <c r="J105" s="2">
        <f>IFERROR(vlookup(G105,'College Conference'!$B$1:$Z$1000 , 6,False),0)</f>
        <v>0</v>
      </c>
      <c r="K105" s="2">
        <f>IFERROR(vlookup(F105,'College Conference'!$B$1:$Z$1000 , 7,False),0)</f>
        <v>15</v>
      </c>
    </row>
    <row r="106">
      <c r="A106" s="3" t="s">
        <v>2939</v>
      </c>
      <c r="B106" s="3">
        <v>0.84</v>
      </c>
      <c r="C106" s="3" t="s">
        <v>22</v>
      </c>
      <c r="D106" s="4">
        <v>45444.0</v>
      </c>
      <c r="E106" s="2">
        <v>211.0</v>
      </c>
      <c r="F106" s="3" t="s">
        <v>320</v>
      </c>
      <c r="G106" s="3" t="s">
        <v>638</v>
      </c>
      <c r="H106" s="3">
        <v>1.0</v>
      </c>
      <c r="I106" s="2">
        <f>IFERROR(vlookup(F106,'College Conference'!$B$1:$Z$1000 , 6,False),0)</f>
        <v>3</v>
      </c>
      <c r="J106" s="2">
        <f>IFERROR(vlookup(G106,'College Conference'!$B$1:$Z$1000 , 6,False),0)</f>
        <v>6</v>
      </c>
      <c r="K106" s="2">
        <f>IFERROR(vlookup(F106,'College Conference'!$B$1:$Z$1000 , 7,False),0)</f>
        <v>15</v>
      </c>
    </row>
    <row r="107">
      <c r="A107" s="3" t="s">
        <v>2468</v>
      </c>
      <c r="B107" s="3">
        <v>0.81</v>
      </c>
      <c r="C107" s="3" t="s">
        <v>729</v>
      </c>
      <c r="D107" s="4">
        <v>45444.0</v>
      </c>
      <c r="E107" s="2">
        <v>220.0</v>
      </c>
      <c r="F107" s="3" t="s">
        <v>320</v>
      </c>
      <c r="G107" s="3" t="s">
        <v>514</v>
      </c>
      <c r="H107" s="3">
        <v>1.0</v>
      </c>
      <c r="I107" s="2">
        <f>IFERROR(vlookup(F107,'College Conference'!$B$1:$Z$1000 , 6,False),0)</f>
        <v>3</v>
      </c>
      <c r="J107" s="2">
        <f>IFERROR(vlookup(G107,'College Conference'!$B$1:$Z$1000 , 6,False),0)</f>
        <v>5</v>
      </c>
      <c r="K107" s="2">
        <f>IFERROR(vlookup(F107,'College Conference'!$B$1:$Z$1000 , 7,False),0)</f>
        <v>15</v>
      </c>
    </row>
    <row r="108">
      <c r="A108" s="3" t="s">
        <v>1284</v>
      </c>
      <c r="B108" s="3">
        <v>0.85</v>
      </c>
      <c r="C108" s="3" t="s">
        <v>105</v>
      </c>
      <c r="D108" s="4">
        <v>45447.0</v>
      </c>
      <c r="E108" s="2">
        <v>320.0</v>
      </c>
      <c r="F108" s="3" t="s">
        <v>320</v>
      </c>
      <c r="G108" s="3" t="s">
        <v>240</v>
      </c>
      <c r="H108" s="3">
        <v>1.0</v>
      </c>
      <c r="I108" s="2">
        <f>IFERROR(vlookup(F108,'College Conference'!$B$1:$Z$1000 , 6,False),0)</f>
        <v>3</v>
      </c>
      <c r="J108" s="2">
        <f>IFERROR(vlookup(G108,'College Conference'!$B$1:$Z$1000 , 6,False),0)</f>
        <v>2</v>
      </c>
      <c r="K108" s="2">
        <f>IFERROR(vlookup(F108,'College Conference'!$B$1:$Z$1000 , 7,False),0)</f>
        <v>15</v>
      </c>
    </row>
    <row r="109">
      <c r="A109" s="3" t="s">
        <v>3827</v>
      </c>
      <c r="B109" s="3" t="s">
        <v>11</v>
      </c>
      <c r="C109" s="3" t="s">
        <v>111</v>
      </c>
      <c r="D109" s="4">
        <v>45444.0</v>
      </c>
      <c r="E109" s="2">
        <v>210.0</v>
      </c>
      <c r="F109" s="3" t="s">
        <v>320</v>
      </c>
      <c r="G109" s="3" t="s">
        <v>843</v>
      </c>
      <c r="H109" s="3">
        <v>1.0</v>
      </c>
      <c r="I109" s="2">
        <f>IFERROR(vlookup(F109,'College Conference'!$B$1:$Z$1000 , 6,False),0)</f>
        <v>3</v>
      </c>
      <c r="J109" s="2">
        <f>IFERROR(vlookup(G109,'College Conference'!$B$1:$Z$1000 , 6,False),0)</f>
        <v>8</v>
      </c>
      <c r="K109" s="2">
        <f>IFERROR(vlookup(F109,'College Conference'!$B$1:$Z$1000 , 7,False),0)</f>
        <v>15</v>
      </c>
    </row>
    <row r="110">
      <c r="A110" s="3" t="s">
        <v>408</v>
      </c>
      <c r="B110" s="3">
        <v>0.8</v>
      </c>
      <c r="C110" s="3" t="s">
        <v>27</v>
      </c>
      <c r="D110" s="4">
        <v>45422.0</v>
      </c>
      <c r="E110" s="2">
        <v>195.0</v>
      </c>
      <c r="F110" s="3" t="s">
        <v>320</v>
      </c>
      <c r="G110" s="3" t="s">
        <v>134</v>
      </c>
      <c r="H110" s="3">
        <v>1.0</v>
      </c>
      <c r="I110" s="2">
        <f>IFERROR(vlookup(F110,'College Conference'!$B$1:$Z$1000 , 6,False),0)</f>
        <v>3</v>
      </c>
      <c r="J110" s="2">
        <f>IFERROR(vlookup(G110,'College Conference'!$B$1:$Z$1000 , 6,False),0)</f>
        <v>0</v>
      </c>
      <c r="K110" s="2">
        <f>IFERROR(vlookup(F110,'College Conference'!$B$1:$Z$1000 , 7,False),0)</f>
        <v>15</v>
      </c>
    </row>
    <row r="111">
      <c r="A111" s="3" t="s">
        <v>1062</v>
      </c>
      <c r="B111" s="3">
        <v>0.87</v>
      </c>
      <c r="C111" s="3" t="s">
        <v>111</v>
      </c>
      <c r="D111" s="4">
        <v>45446.0</v>
      </c>
      <c r="E111" s="2">
        <v>215.0</v>
      </c>
      <c r="F111" s="3" t="s">
        <v>320</v>
      </c>
      <c r="G111" s="3" t="s">
        <v>400</v>
      </c>
      <c r="H111" s="3">
        <v>1.0</v>
      </c>
      <c r="I111" s="2">
        <f>IFERROR(vlookup(F111,'College Conference'!$B$1:$Z$1000 , 6,False),0)</f>
        <v>3</v>
      </c>
      <c r="J111" s="2">
        <f>IFERROR(vlookup(G111,'College Conference'!$B$1:$Z$1000 , 6,False),0)</f>
        <v>3</v>
      </c>
      <c r="K111" s="2">
        <f>IFERROR(vlookup(F111,'College Conference'!$B$1:$Z$1000 , 7,False),0)</f>
        <v>15</v>
      </c>
    </row>
    <row r="112">
      <c r="A112" s="3" t="s">
        <v>2472</v>
      </c>
      <c r="B112" s="3" t="s">
        <v>11</v>
      </c>
      <c r="C112" s="3" t="s">
        <v>63</v>
      </c>
      <c r="D112" s="4">
        <v>45423.0</v>
      </c>
      <c r="E112" s="2">
        <v>198.0</v>
      </c>
      <c r="F112" s="3" t="s">
        <v>320</v>
      </c>
      <c r="G112" s="3" t="s">
        <v>540</v>
      </c>
      <c r="H112" s="3">
        <v>1.0</v>
      </c>
      <c r="I112" s="2">
        <f>IFERROR(vlookup(F112,'College Conference'!$B$1:$Z$1000 , 6,False),0)</f>
        <v>3</v>
      </c>
      <c r="J112" s="2">
        <f>IFERROR(vlookup(G112,'College Conference'!$B$1:$Z$1000 , 6,False),0)</f>
        <v>5</v>
      </c>
      <c r="K112" s="2">
        <f>IFERROR(vlookup(F112,'College Conference'!$B$1:$Z$1000 , 7,False),0)</f>
        <v>15</v>
      </c>
    </row>
    <row r="113">
      <c r="A113" s="3" t="s">
        <v>2037</v>
      </c>
      <c r="B113" s="3">
        <v>0.85</v>
      </c>
      <c r="C113" s="3" t="s">
        <v>22</v>
      </c>
      <c r="D113" s="4">
        <v>45444.0</v>
      </c>
      <c r="E113" s="2">
        <v>220.0</v>
      </c>
      <c r="F113" s="3" t="s">
        <v>320</v>
      </c>
      <c r="G113" s="3" t="s">
        <v>472</v>
      </c>
      <c r="H113" s="3">
        <v>1.0</v>
      </c>
      <c r="I113" s="2">
        <f>IFERROR(vlookup(F113,'College Conference'!$B$1:$Z$1000 , 6,False),0)</f>
        <v>3</v>
      </c>
      <c r="J113" s="2">
        <f>IFERROR(vlookup(G113,'College Conference'!$B$1:$Z$1000 , 6,False),0)</f>
        <v>4</v>
      </c>
      <c r="K113" s="2">
        <f>IFERROR(vlookup(F113,'College Conference'!$B$1:$Z$1000 , 7,False),0)</f>
        <v>15</v>
      </c>
    </row>
    <row r="114">
      <c r="A114" s="3" t="s">
        <v>419</v>
      </c>
      <c r="B114" s="3">
        <v>0.93</v>
      </c>
      <c r="C114" s="3" t="s">
        <v>17</v>
      </c>
      <c r="D114" s="2" t="s">
        <v>72</v>
      </c>
      <c r="E114" s="2">
        <v>170.0</v>
      </c>
      <c r="F114" s="3" t="s">
        <v>320</v>
      </c>
      <c r="G114" s="3" t="s">
        <v>373</v>
      </c>
      <c r="H114" s="3">
        <v>1.0</v>
      </c>
      <c r="I114" s="2">
        <f>IFERROR(vlookup(F114,'College Conference'!$B$1:$Z$1000 , 6,False),0)</f>
        <v>3</v>
      </c>
      <c r="J114" s="2">
        <f>IFERROR(vlookup(G114,'College Conference'!$B$1:$Z$1000 , 6,False),0)</f>
        <v>0</v>
      </c>
      <c r="K114" s="2">
        <f>IFERROR(vlookup(F114,'College Conference'!$B$1:$Z$1000 , 7,False),0)</f>
        <v>15</v>
      </c>
    </row>
    <row r="115">
      <c r="A115" s="3" t="s">
        <v>428</v>
      </c>
      <c r="B115" s="3">
        <v>0.9</v>
      </c>
      <c r="C115" s="3" t="s">
        <v>17</v>
      </c>
      <c r="D115" s="4">
        <v>45445.0</v>
      </c>
      <c r="E115" s="2">
        <v>185.0</v>
      </c>
      <c r="F115" s="3" t="s">
        <v>320</v>
      </c>
      <c r="G115" s="3" t="s">
        <v>402</v>
      </c>
      <c r="H115" s="3">
        <v>1.0</v>
      </c>
      <c r="I115" s="2">
        <f>IFERROR(vlookup(F115,'College Conference'!$B$1:$Z$1000 , 6,False),0)</f>
        <v>3</v>
      </c>
      <c r="J115" s="2">
        <f>IFERROR(vlookup(G115,'College Conference'!$B$1:$Z$1000 , 6,False),0)</f>
        <v>0</v>
      </c>
      <c r="K115" s="2">
        <f>IFERROR(vlookup(F115,'College Conference'!$B$1:$Z$1000 , 7,False),0)</f>
        <v>15</v>
      </c>
    </row>
    <row r="116">
      <c r="A116" s="3" t="s">
        <v>3347</v>
      </c>
      <c r="B116" s="3">
        <v>89.73</v>
      </c>
      <c r="C116" s="3" t="s">
        <v>52</v>
      </c>
      <c r="D116" s="5">
        <v>45444.0</v>
      </c>
      <c r="E116" s="3">
        <v>218.0</v>
      </c>
      <c r="F116" s="3" t="s">
        <v>320</v>
      </c>
      <c r="G116" s="3" t="s">
        <v>3348</v>
      </c>
      <c r="H116" s="3">
        <v>1.0</v>
      </c>
      <c r="I116" s="2">
        <f>IFERROR(vlookup(F116,'College Conference'!$B$1:$Z$1000 , 6,False),0)</f>
        <v>3</v>
      </c>
      <c r="J116" s="2">
        <f>IFERROR(vlookup(G116,'College Conference'!$A$1:$Z$1000 , 7,False),0)</f>
        <v>7</v>
      </c>
      <c r="K116" s="2">
        <f>IFERROR(vlookup(F116,'College Conference'!$B$1:$Z$1000 , 7,False),0)</f>
        <v>15</v>
      </c>
    </row>
    <row r="117">
      <c r="A117" s="3" t="s">
        <v>1047</v>
      </c>
      <c r="B117" s="3">
        <v>0.91</v>
      </c>
      <c r="C117" s="3" t="s">
        <v>63</v>
      </c>
      <c r="D117" s="2" t="s">
        <v>72</v>
      </c>
      <c r="E117" s="2">
        <v>189.0</v>
      </c>
      <c r="F117" s="3" t="s">
        <v>335</v>
      </c>
      <c r="G117" s="3" t="s">
        <v>202</v>
      </c>
      <c r="H117" s="3">
        <v>1.0</v>
      </c>
      <c r="I117" s="2">
        <f>IFERROR(vlookup(F117,'College Conference'!$B$1:$Z$1000 , 6,False),0)</f>
        <v>3</v>
      </c>
      <c r="J117" s="2">
        <f>IFERROR(vlookup(G117,'College Conference'!$B$1:$Z$1000 , 6,False),0)</f>
        <v>1</v>
      </c>
      <c r="K117" s="2">
        <f>IFERROR(vlookup(F117,'College Conference'!$B$1:$Z$1000 , 7,False),0)</f>
        <v>14</v>
      </c>
    </row>
    <row r="118">
      <c r="A118" s="3" t="s">
        <v>1469</v>
      </c>
      <c r="B118" s="3">
        <v>0.92</v>
      </c>
      <c r="C118" s="3" t="s">
        <v>17</v>
      </c>
      <c r="D118" s="4">
        <v>45422.0</v>
      </c>
      <c r="E118" s="2">
        <v>163.0</v>
      </c>
      <c r="F118" s="3" t="s">
        <v>335</v>
      </c>
      <c r="G118" s="3" t="s">
        <v>372</v>
      </c>
      <c r="H118" s="3">
        <v>1.0</v>
      </c>
      <c r="I118" s="2">
        <f>IFERROR(vlookup(F118,'College Conference'!$B$1:$Z$1000 , 6,False),0)</f>
        <v>3</v>
      </c>
      <c r="J118" s="2">
        <f>IFERROR(vlookup(G118,'College Conference'!$B$1:$Z$1000 , 6,False),0)</f>
        <v>3</v>
      </c>
      <c r="K118" s="2">
        <f>IFERROR(vlookup(F118,'College Conference'!$B$1:$Z$1000 , 7,False),0)</f>
        <v>14</v>
      </c>
    </row>
    <row r="119">
      <c r="A119" s="3" t="s">
        <v>1478</v>
      </c>
      <c r="B119" s="3">
        <v>0.89</v>
      </c>
      <c r="C119" s="3" t="s">
        <v>58</v>
      </c>
      <c r="D119" s="4">
        <v>45446.0</v>
      </c>
      <c r="E119" s="2">
        <v>239.0</v>
      </c>
      <c r="F119" s="3" t="s">
        <v>335</v>
      </c>
      <c r="G119" s="3" t="s">
        <v>295</v>
      </c>
      <c r="H119" s="3">
        <v>1.0</v>
      </c>
      <c r="I119" s="2">
        <f>IFERROR(vlookup(F119,'College Conference'!$B$1:$Z$1000 , 6,False),0)</f>
        <v>3</v>
      </c>
      <c r="J119" s="2">
        <f>IFERROR(vlookup(G119,'College Conference'!$B$1:$Z$1000 , 6,False),0)</f>
        <v>3</v>
      </c>
      <c r="K119" s="2">
        <f>IFERROR(vlookup(F119,'College Conference'!$B$1:$Z$1000 , 7,False),0)</f>
        <v>14</v>
      </c>
    </row>
    <row r="120">
      <c r="A120" s="3" t="s">
        <v>1497</v>
      </c>
      <c r="B120" s="3">
        <v>0.89</v>
      </c>
      <c r="C120" s="3" t="s">
        <v>31</v>
      </c>
      <c r="D120" s="4">
        <v>45447.0</v>
      </c>
      <c r="E120" s="2">
        <v>296.0</v>
      </c>
      <c r="F120" s="3" t="s">
        <v>335</v>
      </c>
      <c r="G120" s="3" t="s">
        <v>298</v>
      </c>
      <c r="H120" s="3">
        <v>1.0</v>
      </c>
      <c r="I120" s="2">
        <f>IFERROR(vlookup(F120,'College Conference'!$B$1:$Z$1000 , 6,False),0)</f>
        <v>3</v>
      </c>
      <c r="J120" s="2">
        <f>IFERROR(vlookup(G120,'College Conference'!$B$1:$Z$1000 , 6,False),0)</f>
        <v>3</v>
      </c>
      <c r="K120" s="2">
        <f>IFERROR(vlookup(F120,'College Conference'!$B$1:$Z$1000 , 7,False),0)</f>
        <v>14</v>
      </c>
    </row>
    <row r="121">
      <c r="A121" s="3" t="s">
        <v>1968</v>
      </c>
      <c r="B121" s="3">
        <v>0.86</v>
      </c>
      <c r="C121" s="3" t="s">
        <v>52</v>
      </c>
      <c r="D121" s="4">
        <v>45444.0</v>
      </c>
      <c r="E121" s="2">
        <v>200.0</v>
      </c>
      <c r="F121" s="3" t="s">
        <v>335</v>
      </c>
      <c r="G121" s="3" t="s">
        <v>450</v>
      </c>
      <c r="H121" s="3">
        <v>1.0</v>
      </c>
      <c r="I121" s="2">
        <f>IFERROR(vlookup(F121,'College Conference'!$B$1:$Z$1000 , 6,False),0)</f>
        <v>3</v>
      </c>
      <c r="J121" s="2">
        <f>IFERROR(vlookup(G121,'College Conference'!$B$1:$Z$1000 , 6,False),0)</f>
        <v>4</v>
      </c>
      <c r="K121" s="2">
        <f>IFERROR(vlookup(F121,'College Conference'!$B$1:$Z$1000 , 7,False),0)</f>
        <v>14</v>
      </c>
    </row>
    <row r="122">
      <c r="A122" s="3" t="s">
        <v>1975</v>
      </c>
      <c r="B122" s="3">
        <v>0.87</v>
      </c>
      <c r="C122" s="3" t="s">
        <v>52</v>
      </c>
      <c r="D122" s="4">
        <v>45446.0</v>
      </c>
      <c r="E122" s="2">
        <v>202.0</v>
      </c>
      <c r="F122" s="3" t="s">
        <v>335</v>
      </c>
      <c r="G122" s="3" t="s">
        <v>444</v>
      </c>
      <c r="H122" s="3">
        <v>1.0</v>
      </c>
      <c r="I122" s="2">
        <f>IFERROR(vlookup(F122,'College Conference'!$B$1:$Z$1000 , 6,False),0)</f>
        <v>3</v>
      </c>
      <c r="J122" s="2">
        <f>IFERROR(vlookup(G122,'College Conference'!$B$1:$Z$1000 , 6,False),0)</f>
        <v>4</v>
      </c>
      <c r="K122" s="2">
        <f>IFERROR(vlookup(F122,'College Conference'!$B$1:$Z$1000 , 7,False),0)</f>
        <v>14</v>
      </c>
    </row>
    <row r="123">
      <c r="A123" s="3" t="s">
        <v>2397</v>
      </c>
      <c r="B123" s="3">
        <v>0.87</v>
      </c>
      <c r="C123" s="3" t="s">
        <v>17</v>
      </c>
      <c r="D123" s="4">
        <v>45446.0</v>
      </c>
      <c r="E123" s="2">
        <v>227.0</v>
      </c>
      <c r="F123" s="3" t="s">
        <v>335</v>
      </c>
      <c r="G123" s="3" t="s">
        <v>527</v>
      </c>
      <c r="H123" s="3">
        <v>1.0</v>
      </c>
      <c r="I123" s="2">
        <f>IFERROR(vlookup(F123,'College Conference'!$B$1:$Z$1000 , 6,False),0)</f>
        <v>3</v>
      </c>
      <c r="J123" s="2">
        <f>IFERROR(vlookup(G123,'College Conference'!$B$1:$Z$1000 , 6,False),0)</f>
        <v>5</v>
      </c>
      <c r="K123" s="2">
        <f>IFERROR(vlookup(F123,'College Conference'!$B$1:$Z$1000 , 7,False),0)</f>
        <v>14</v>
      </c>
    </row>
    <row r="124">
      <c r="A124" s="3" t="s">
        <v>2398</v>
      </c>
      <c r="B124" s="3">
        <v>0.86</v>
      </c>
      <c r="C124" s="3" t="s">
        <v>58</v>
      </c>
      <c r="D124" s="4">
        <v>45446.0</v>
      </c>
      <c r="E124" s="2">
        <v>232.0</v>
      </c>
      <c r="F124" s="3" t="s">
        <v>335</v>
      </c>
      <c r="G124" s="3" t="s">
        <v>527</v>
      </c>
      <c r="H124" s="3">
        <v>1.0</v>
      </c>
      <c r="I124" s="2">
        <f>IFERROR(vlookup(F124,'College Conference'!$B$1:$Z$1000 , 6,False),0)</f>
        <v>3</v>
      </c>
      <c r="J124" s="2">
        <f>IFERROR(vlookup(G124,'College Conference'!$B$1:$Z$1000 , 6,False),0)</f>
        <v>5</v>
      </c>
      <c r="K124" s="2">
        <f>IFERROR(vlookup(F124,'College Conference'!$B$1:$Z$1000 , 7,False),0)</f>
        <v>14</v>
      </c>
    </row>
    <row r="125">
      <c r="A125" s="3" t="s">
        <v>2407</v>
      </c>
      <c r="B125" s="3">
        <v>0.86</v>
      </c>
      <c r="C125" s="3" t="s">
        <v>31</v>
      </c>
      <c r="D125" s="4">
        <v>45448.0</v>
      </c>
      <c r="E125" s="2">
        <v>284.0</v>
      </c>
      <c r="F125" s="3" t="s">
        <v>335</v>
      </c>
      <c r="G125" s="3" t="s">
        <v>540</v>
      </c>
      <c r="H125" s="3">
        <v>1.0</v>
      </c>
      <c r="I125" s="2">
        <f>IFERROR(vlookup(F125,'College Conference'!$B$1:$Z$1000 , 6,False),0)</f>
        <v>3</v>
      </c>
      <c r="J125" s="2">
        <f>IFERROR(vlookup(G125,'College Conference'!$B$1:$Z$1000 , 6,False),0)</f>
        <v>5</v>
      </c>
      <c r="K125" s="2">
        <f>IFERROR(vlookup(F125,'College Conference'!$B$1:$Z$1000 , 7,False),0)</f>
        <v>14</v>
      </c>
    </row>
    <row r="126">
      <c r="A126" s="3" t="s">
        <v>2872</v>
      </c>
      <c r="B126" s="3">
        <v>0.86</v>
      </c>
      <c r="C126" s="3" t="s">
        <v>17</v>
      </c>
      <c r="D126" s="2" t="s">
        <v>72</v>
      </c>
      <c r="E126" s="2">
        <v>186.0</v>
      </c>
      <c r="F126" s="3" t="s">
        <v>335</v>
      </c>
      <c r="G126" s="3" t="s">
        <v>643</v>
      </c>
      <c r="H126" s="3">
        <v>1.0</v>
      </c>
      <c r="I126" s="2">
        <f>IFERROR(vlookup(F126,'College Conference'!$B$1:$Z$1000 , 6,False),0)</f>
        <v>3</v>
      </c>
      <c r="J126" s="2">
        <f>IFERROR(vlookup(G126,'College Conference'!$B$1:$Z$1000 , 6,False),0)</f>
        <v>6</v>
      </c>
      <c r="K126" s="2">
        <f>IFERROR(vlookup(F126,'College Conference'!$B$1:$Z$1000 , 7,False),0)</f>
        <v>14</v>
      </c>
    </row>
    <row r="127">
      <c r="A127" s="3" t="s">
        <v>2876</v>
      </c>
      <c r="B127" s="3">
        <v>0.88</v>
      </c>
      <c r="C127" s="3" t="s">
        <v>58</v>
      </c>
      <c r="D127" s="4">
        <v>45445.0</v>
      </c>
      <c r="E127" s="2">
        <v>235.0</v>
      </c>
      <c r="F127" s="3" t="s">
        <v>335</v>
      </c>
      <c r="G127" s="3" t="s">
        <v>643</v>
      </c>
      <c r="H127" s="3">
        <v>1.0</v>
      </c>
      <c r="I127" s="2">
        <f>IFERROR(vlookup(F127,'College Conference'!$B$1:$Z$1000 , 6,False),0)</f>
        <v>3</v>
      </c>
      <c r="J127" s="2">
        <f>IFERROR(vlookup(G127,'College Conference'!$B$1:$Z$1000 , 6,False),0)</f>
        <v>6</v>
      </c>
      <c r="K127" s="2">
        <f>IFERROR(vlookup(F127,'College Conference'!$B$1:$Z$1000 , 7,False),0)</f>
        <v>14</v>
      </c>
    </row>
    <row r="128">
      <c r="A128" s="3" t="s">
        <v>2888</v>
      </c>
      <c r="B128" s="3" t="s">
        <v>11</v>
      </c>
      <c r="C128" s="3" t="s">
        <v>78</v>
      </c>
      <c r="D128" s="4">
        <v>45423.0</v>
      </c>
      <c r="E128" s="2">
        <v>185.0</v>
      </c>
      <c r="F128" s="3" t="s">
        <v>335</v>
      </c>
      <c r="G128" s="3" t="s">
        <v>623</v>
      </c>
      <c r="H128" s="3">
        <v>1.0</v>
      </c>
      <c r="I128" s="2">
        <f>IFERROR(vlookup(F128,'College Conference'!$B$1:$Z$1000 , 6,False),0)</f>
        <v>3</v>
      </c>
      <c r="J128" s="2">
        <f>IFERROR(vlookup(G128,'College Conference'!$B$1:$Z$1000 , 6,False),0)</f>
        <v>6</v>
      </c>
      <c r="K128" s="2">
        <f>IFERROR(vlookup(F128,'College Conference'!$B$1:$Z$1000 , 7,False),0)</f>
        <v>14</v>
      </c>
    </row>
    <row r="129">
      <c r="A129" s="3" t="s">
        <v>3264</v>
      </c>
      <c r="B129" s="3">
        <v>0.87</v>
      </c>
      <c r="C129" s="3" t="s">
        <v>43</v>
      </c>
      <c r="D129" s="4">
        <v>45447.0</v>
      </c>
      <c r="E129" s="2">
        <v>314.0</v>
      </c>
      <c r="F129" s="3" t="s">
        <v>335</v>
      </c>
      <c r="G129" s="3" t="s">
        <v>693</v>
      </c>
      <c r="H129" s="3">
        <v>1.0</v>
      </c>
      <c r="I129" s="2">
        <f>IFERROR(vlookup(F129,'College Conference'!$B$1:$Z$1000 , 6,False),0)</f>
        <v>3</v>
      </c>
      <c r="J129" s="2">
        <f>IFERROR(vlookup(G129,'College Conference'!$B$1:$Z$1000 , 6,False),0)</f>
        <v>7</v>
      </c>
      <c r="K129" s="2">
        <f>IFERROR(vlookup(F129,'College Conference'!$B$1:$Z$1000 , 7,False),0)</f>
        <v>14</v>
      </c>
    </row>
    <row r="130">
      <c r="A130" s="3" t="s">
        <v>3766</v>
      </c>
      <c r="B130" s="3">
        <v>0.9</v>
      </c>
      <c r="C130" s="3" t="s">
        <v>43</v>
      </c>
      <c r="D130" s="4">
        <v>45449.0</v>
      </c>
      <c r="E130" s="2">
        <v>316.0</v>
      </c>
      <c r="F130" s="3" t="s">
        <v>335</v>
      </c>
      <c r="G130" s="3" t="s">
        <v>781</v>
      </c>
      <c r="H130" s="3">
        <v>1.0</v>
      </c>
      <c r="I130" s="2">
        <f>IFERROR(vlookup(F130,'College Conference'!$B$1:$Z$1000 , 6,False),0)</f>
        <v>3</v>
      </c>
      <c r="J130" s="2">
        <f>IFERROR(vlookup(G130,'College Conference'!$B$1:$Z$1000 , 6,False),0)</f>
        <v>8</v>
      </c>
      <c r="K130" s="2">
        <f>IFERROR(vlookup(F130,'College Conference'!$B$1:$Z$1000 , 7,False),0)</f>
        <v>14</v>
      </c>
    </row>
    <row r="131">
      <c r="A131" s="3" t="s">
        <v>3774</v>
      </c>
      <c r="B131" s="3">
        <v>0.87</v>
      </c>
      <c r="C131" s="3" t="s">
        <v>27</v>
      </c>
      <c r="D131" s="2" t="s">
        <v>72</v>
      </c>
      <c r="E131" s="2">
        <v>175.0</v>
      </c>
      <c r="F131" s="3" t="s">
        <v>335</v>
      </c>
      <c r="G131" s="3" t="s">
        <v>774</v>
      </c>
      <c r="H131" s="3">
        <v>1.0</v>
      </c>
      <c r="I131" s="2">
        <f>IFERROR(vlookup(F131,'College Conference'!$B$1:$Z$1000 , 6,False),0)</f>
        <v>3</v>
      </c>
      <c r="J131" s="2">
        <f>IFERROR(vlookup(G131,'College Conference'!$B$1:$Z$1000 , 6,False),0)</f>
        <v>8</v>
      </c>
      <c r="K131" s="2">
        <f>IFERROR(vlookup(F131,'College Conference'!$B$1:$Z$1000 , 7,False),0)</f>
        <v>14</v>
      </c>
    </row>
    <row r="132">
      <c r="A132" s="3" t="s">
        <v>3776</v>
      </c>
      <c r="B132" s="3">
        <v>0.93</v>
      </c>
      <c r="C132" s="3" t="s">
        <v>78</v>
      </c>
      <c r="D132" s="4">
        <v>45445.0</v>
      </c>
      <c r="E132" s="2">
        <v>195.0</v>
      </c>
      <c r="F132" s="3" t="s">
        <v>335</v>
      </c>
      <c r="G132" s="3" t="s">
        <v>823</v>
      </c>
      <c r="H132" s="3">
        <v>1.0</v>
      </c>
      <c r="I132" s="2">
        <f>IFERROR(vlookup(F132,'College Conference'!$B$1:$Z$1000 , 6,False),0)</f>
        <v>3</v>
      </c>
      <c r="J132" s="2">
        <f>IFERROR(vlookup(G132,'College Conference'!$B$1:$Z$1000 , 6,False),0)</f>
        <v>8</v>
      </c>
      <c r="K132" s="2">
        <f>IFERROR(vlookup(F132,'College Conference'!$B$1:$Z$1000 , 7,False),0)</f>
        <v>14</v>
      </c>
    </row>
    <row r="133">
      <c r="A133" s="3" t="s">
        <v>1881</v>
      </c>
      <c r="B133" s="3">
        <v>0.85</v>
      </c>
      <c r="C133" s="3" t="s">
        <v>52</v>
      </c>
      <c r="D133" s="4">
        <v>45446.0</v>
      </c>
      <c r="E133" s="2">
        <v>215.0</v>
      </c>
      <c r="F133" s="3" t="s">
        <v>335</v>
      </c>
      <c r="G133" s="3" t="s">
        <v>948</v>
      </c>
      <c r="H133" s="3">
        <v>1.0</v>
      </c>
      <c r="I133" s="2">
        <f>IFERROR(vlookup(F133,'College Conference'!$B$1:$Z$1000 , 6,False),0)</f>
        <v>3</v>
      </c>
      <c r="J133" s="2">
        <f>IFERROR(vlookup(G133,'College Conference'!$B$1:$Z$1000 , 6,False),0)</f>
        <v>11</v>
      </c>
      <c r="K133" s="2">
        <f>IFERROR(vlookup(F133,'College Conference'!$B$1:$Z$1000 , 7,False),0)</f>
        <v>14</v>
      </c>
    </row>
    <row r="134">
      <c r="A134" s="3" t="s">
        <v>3253</v>
      </c>
      <c r="B134" s="3">
        <v>0.9</v>
      </c>
      <c r="C134" s="3" t="s">
        <v>17</v>
      </c>
      <c r="D134" s="4">
        <v>45445.0</v>
      </c>
      <c r="E134" s="2">
        <v>191.0</v>
      </c>
      <c r="F134" s="3" t="s">
        <v>335</v>
      </c>
      <c r="G134" s="3" t="s">
        <v>816</v>
      </c>
      <c r="H134" s="3">
        <v>1.0</v>
      </c>
      <c r="I134" s="2">
        <f>IFERROR(vlookup(F134,'College Conference'!$B$1:$Z$1000 , 6,False),0)</f>
        <v>3</v>
      </c>
      <c r="J134" s="2">
        <f>IFERROR(vlookup(G134,'College Conference'!$B$1:$Z$1000 , 6,False),0)</f>
        <v>8</v>
      </c>
      <c r="K134" s="2">
        <f>IFERROR(vlookup(F134,'College Conference'!$B$1:$Z$1000 , 7,False),0)</f>
        <v>14</v>
      </c>
    </row>
    <row r="135">
      <c r="A135" s="3" t="s">
        <v>3283</v>
      </c>
      <c r="B135" s="3">
        <v>0.87</v>
      </c>
      <c r="C135" s="3" t="s">
        <v>353</v>
      </c>
      <c r="D135" s="4">
        <v>45447.0</v>
      </c>
      <c r="E135" s="2">
        <v>248.0</v>
      </c>
      <c r="F135" s="3" t="s">
        <v>335</v>
      </c>
      <c r="G135" s="3" t="s">
        <v>693</v>
      </c>
      <c r="H135" s="3">
        <v>1.0</v>
      </c>
      <c r="I135" s="2">
        <f>IFERROR(vlookup(F135,'College Conference'!$B$1:$Z$1000 , 6,False),0)</f>
        <v>3</v>
      </c>
      <c r="J135" s="2">
        <f>IFERROR(vlookup(G135,'College Conference'!$B$1:$Z$1000 , 6,False),0)</f>
        <v>7</v>
      </c>
      <c r="K135" s="2">
        <f>IFERROR(vlookup(F135,'College Conference'!$B$1:$Z$1000 , 7,False),0)</f>
        <v>14</v>
      </c>
    </row>
    <row r="136">
      <c r="A136" s="3" t="s">
        <v>3285</v>
      </c>
      <c r="B136" s="3">
        <v>0.9</v>
      </c>
      <c r="C136" s="3" t="s">
        <v>17</v>
      </c>
      <c r="D136" s="2" t="s">
        <v>72</v>
      </c>
      <c r="E136" s="2">
        <v>182.0</v>
      </c>
      <c r="F136" s="3" t="s">
        <v>335</v>
      </c>
      <c r="G136" s="3" t="s">
        <v>693</v>
      </c>
      <c r="H136" s="3">
        <v>1.0</v>
      </c>
      <c r="I136" s="2">
        <f>IFERROR(vlookup(F136,'College Conference'!$B$1:$Z$1000 , 6,False),0)</f>
        <v>3</v>
      </c>
      <c r="J136" s="2">
        <f>IFERROR(vlookup(G136,'College Conference'!$B$1:$Z$1000 , 6,False),0)</f>
        <v>7</v>
      </c>
      <c r="K136" s="2">
        <f>IFERROR(vlookup(F136,'College Conference'!$B$1:$Z$1000 , 7,False),0)</f>
        <v>14</v>
      </c>
    </row>
    <row r="137">
      <c r="A137" s="3" t="s">
        <v>4308</v>
      </c>
      <c r="B137" s="3">
        <v>0.86</v>
      </c>
      <c r="C137" s="3" t="s">
        <v>17</v>
      </c>
      <c r="D137" s="4">
        <v>45422.0</v>
      </c>
      <c r="E137" s="2">
        <v>168.0</v>
      </c>
      <c r="F137" s="3" t="s">
        <v>335</v>
      </c>
      <c r="G137" s="3" t="s">
        <v>935</v>
      </c>
      <c r="H137" s="3">
        <v>1.0</v>
      </c>
      <c r="I137" s="2">
        <f>IFERROR(vlookup(F137,'College Conference'!$B$1:$Z$1000 , 6,False),0)</f>
        <v>3</v>
      </c>
      <c r="J137" s="2">
        <f>IFERROR(vlookup(G137,'College Conference'!$B$1:$Z$1000 , 6,False),0)</f>
        <v>10</v>
      </c>
      <c r="K137" s="2">
        <f>IFERROR(vlookup(F137,'College Conference'!$B$1:$Z$1000 , 7,False),0)</f>
        <v>14</v>
      </c>
    </row>
    <row r="138">
      <c r="A138" s="3" t="s">
        <v>1048</v>
      </c>
      <c r="B138" s="3">
        <v>0.87</v>
      </c>
      <c r="C138" s="3" t="s">
        <v>22</v>
      </c>
      <c r="D138" s="4">
        <v>45445.0</v>
      </c>
      <c r="E138" s="2">
        <v>225.0</v>
      </c>
      <c r="F138" s="3" t="s">
        <v>335</v>
      </c>
      <c r="G138" s="3" t="s">
        <v>222</v>
      </c>
      <c r="H138" s="3">
        <v>1.0</v>
      </c>
      <c r="I138" s="2">
        <f>IFERROR(vlookup(F138,'College Conference'!$B$1:$Z$1000 , 6,False),0)</f>
        <v>3</v>
      </c>
      <c r="J138" s="2">
        <f>IFERROR(vlookup(G138,'College Conference'!$B$1:$Z$1000 , 6,False),0)</f>
        <v>1</v>
      </c>
      <c r="K138" s="2">
        <f>IFERROR(vlookup(F138,'College Conference'!$B$1:$Z$1000 , 7,False),0)</f>
        <v>14</v>
      </c>
    </row>
    <row r="139">
      <c r="A139" s="3" t="s">
        <v>2000</v>
      </c>
      <c r="B139" s="3">
        <v>0.93</v>
      </c>
      <c r="C139" s="3" t="s">
        <v>12</v>
      </c>
      <c r="D139" s="4">
        <v>45445.0</v>
      </c>
      <c r="E139" s="2">
        <v>306.0</v>
      </c>
      <c r="F139" s="3" t="s">
        <v>335</v>
      </c>
      <c r="G139" s="3" t="s">
        <v>444</v>
      </c>
      <c r="H139" s="3">
        <v>1.0</v>
      </c>
      <c r="I139" s="2">
        <f>IFERROR(vlookup(F139,'College Conference'!$B$1:$Z$1000 , 6,False),0)</f>
        <v>3</v>
      </c>
      <c r="J139" s="2">
        <f>IFERROR(vlookup(G139,'College Conference'!$B$1:$Z$1000 , 6,False),0)</f>
        <v>4</v>
      </c>
      <c r="K139" s="2">
        <f>IFERROR(vlookup(F139,'College Conference'!$B$1:$Z$1000 , 7,False),0)</f>
        <v>14</v>
      </c>
    </row>
    <row r="140">
      <c r="A140" s="3" t="s">
        <v>2414</v>
      </c>
      <c r="B140" s="3">
        <v>0.95</v>
      </c>
      <c r="C140" s="3" t="s">
        <v>43</v>
      </c>
      <c r="D140" s="4">
        <v>45449.0</v>
      </c>
      <c r="E140" s="2">
        <v>300.0</v>
      </c>
      <c r="F140" s="3" t="s">
        <v>335</v>
      </c>
      <c r="G140" s="3" t="s">
        <v>540</v>
      </c>
      <c r="H140" s="3">
        <v>1.0</v>
      </c>
      <c r="I140" s="2">
        <f>IFERROR(vlookup(F140,'College Conference'!$B$1:$Z$1000 , 6,False),0)</f>
        <v>3</v>
      </c>
      <c r="J140" s="2">
        <f>IFERROR(vlookup(G140,'College Conference'!$B$1:$Z$1000 , 6,False),0)</f>
        <v>5</v>
      </c>
      <c r="K140" s="2">
        <f>IFERROR(vlookup(F140,'College Conference'!$B$1:$Z$1000 , 7,False),0)</f>
        <v>14</v>
      </c>
    </row>
    <row r="141">
      <c r="A141" s="3" t="s">
        <v>3290</v>
      </c>
      <c r="B141" s="3">
        <v>0.85</v>
      </c>
      <c r="C141" s="3" t="s">
        <v>198</v>
      </c>
      <c r="D141" s="2" t="s">
        <v>72</v>
      </c>
      <c r="E141" s="2">
        <v>183.0</v>
      </c>
      <c r="F141" s="3" t="s">
        <v>335</v>
      </c>
      <c r="G141" s="3" t="s">
        <v>693</v>
      </c>
      <c r="H141" s="3">
        <v>1.0</v>
      </c>
      <c r="I141" s="2">
        <f>IFERROR(vlookup(F141,'College Conference'!$B$1:$Z$1000 , 6,False),0)</f>
        <v>3</v>
      </c>
      <c r="J141" s="2">
        <f>IFERROR(vlookup(G141,'College Conference'!$B$1:$Z$1000 , 6,False),0)</f>
        <v>7</v>
      </c>
      <c r="K141" s="2">
        <f>IFERROR(vlookup(F141,'College Conference'!$B$1:$Z$1000 , 7,False),0)</f>
        <v>14</v>
      </c>
    </row>
    <row r="142">
      <c r="A142" s="3" t="s">
        <v>2429</v>
      </c>
      <c r="B142" s="3">
        <v>0.86</v>
      </c>
      <c r="C142" s="3" t="s">
        <v>120</v>
      </c>
      <c r="D142" s="4">
        <v>45450.0</v>
      </c>
      <c r="E142" s="2">
        <v>255.0</v>
      </c>
      <c r="F142" s="3" t="s">
        <v>335</v>
      </c>
      <c r="G142" s="3" t="s">
        <v>564</v>
      </c>
      <c r="H142" s="3">
        <v>1.0</v>
      </c>
      <c r="I142" s="2">
        <f>IFERROR(vlookup(F142,'College Conference'!$B$1:$Z$1000 , 6,False),0)</f>
        <v>3</v>
      </c>
      <c r="J142" s="2">
        <f>IFERROR(vlookup(G142,'College Conference'!$B$1:$Z$1000 , 6,False),0)</f>
        <v>5</v>
      </c>
      <c r="K142" s="2">
        <f>IFERROR(vlookup(F142,'College Conference'!$B$1:$Z$1000 , 7,False),0)</f>
        <v>14</v>
      </c>
    </row>
    <row r="143">
      <c r="A143" s="3" t="s">
        <v>3098</v>
      </c>
      <c r="B143" s="3">
        <v>0.89</v>
      </c>
      <c r="C143" s="3" t="s">
        <v>78</v>
      </c>
      <c r="D143" s="4">
        <v>45444.0</v>
      </c>
      <c r="E143" s="2">
        <v>194.0</v>
      </c>
      <c r="F143" s="3" t="s">
        <v>335</v>
      </c>
      <c r="G143" s="3" t="s">
        <v>816</v>
      </c>
      <c r="H143" s="3">
        <v>1.0</v>
      </c>
      <c r="I143" s="2">
        <f>IFERROR(vlookup(F143,'College Conference'!$B$1:$Z$1000 , 6,False),0)</f>
        <v>3</v>
      </c>
      <c r="J143" s="2">
        <f>IFERROR(vlookup(G143,'College Conference'!$B$1:$Z$1000 , 6,False),0)</f>
        <v>8</v>
      </c>
      <c r="K143" s="2">
        <f>IFERROR(vlookup(F143,'College Conference'!$B$1:$Z$1000 , 7,False),0)</f>
        <v>14</v>
      </c>
    </row>
    <row r="144">
      <c r="A144" s="3" t="s">
        <v>4180</v>
      </c>
      <c r="B144" s="3">
        <v>0.97</v>
      </c>
      <c r="C144" s="3" t="s">
        <v>63</v>
      </c>
      <c r="D144" s="4">
        <v>45445.0</v>
      </c>
      <c r="E144" s="2">
        <v>204.0</v>
      </c>
      <c r="F144" s="3" t="s">
        <v>335</v>
      </c>
      <c r="G144" s="3" t="s">
        <v>896</v>
      </c>
      <c r="H144" s="3">
        <v>1.0</v>
      </c>
      <c r="I144" s="2">
        <f>IFERROR(vlookup(F144,'College Conference'!$B$1:$Z$1000 , 6,False),0)</f>
        <v>3</v>
      </c>
      <c r="J144" s="2">
        <f>IFERROR(vlookup(G144,'College Conference'!$B$1:$Z$1000 , 6,False),0)</f>
        <v>9</v>
      </c>
      <c r="K144" s="2">
        <f>IFERROR(vlookup(F144,'College Conference'!$B$1:$Z$1000 , 7,False),0)</f>
        <v>14</v>
      </c>
    </row>
    <row r="145">
      <c r="A145" s="3" t="s">
        <v>3296</v>
      </c>
      <c r="B145" s="3">
        <v>0.92</v>
      </c>
      <c r="C145" s="3" t="s">
        <v>63</v>
      </c>
      <c r="D145" s="4">
        <v>45444.0</v>
      </c>
      <c r="E145" s="2">
        <v>206.0</v>
      </c>
      <c r="F145" s="3" t="s">
        <v>335</v>
      </c>
      <c r="G145" s="3" t="s">
        <v>693</v>
      </c>
      <c r="H145" s="3">
        <v>1.0</v>
      </c>
      <c r="I145" s="2">
        <f>IFERROR(vlookup(F145,'College Conference'!$B$1:$Z$1000 , 6,False),0)</f>
        <v>3</v>
      </c>
      <c r="J145" s="2">
        <f>IFERROR(vlookup(G145,'College Conference'!$B$1:$Z$1000 , 6,False),0)</f>
        <v>7</v>
      </c>
      <c r="K145" s="2">
        <f>IFERROR(vlookup(F145,'College Conference'!$B$1:$Z$1000 , 7,False),0)</f>
        <v>14</v>
      </c>
    </row>
    <row r="146">
      <c r="A146" s="3" t="s">
        <v>334</v>
      </c>
      <c r="B146" s="3" t="s">
        <v>11</v>
      </c>
      <c r="C146" s="3" t="s">
        <v>63</v>
      </c>
      <c r="D146" s="4">
        <v>45444.0</v>
      </c>
      <c r="E146" s="2">
        <v>204.0</v>
      </c>
      <c r="F146" s="3" t="s">
        <v>335</v>
      </c>
      <c r="G146" s="3" t="s">
        <v>144</v>
      </c>
      <c r="H146" s="3">
        <v>1.0</v>
      </c>
      <c r="I146" s="2">
        <f>IFERROR(vlookup(F146,'College Conference'!$B$1:$Z$1000 , 6,False),0)</f>
        <v>3</v>
      </c>
      <c r="J146" s="2">
        <f>IFERROR(vlookup(G146,'College Conference'!$B$1:$Z$1000 , 6,False),0)</f>
        <v>0</v>
      </c>
      <c r="K146" s="2">
        <f>IFERROR(vlookup(F146,'College Conference'!$B$1:$Z$1000 , 7,False),0)</f>
        <v>14</v>
      </c>
    </row>
    <row r="147">
      <c r="A147" s="3" t="s">
        <v>336</v>
      </c>
      <c r="B147" s="3">
        <v>0.84</v>
      </c>
      <c r="C147" s="3" t="s">
        <v>52</v>
      </c>
      <c r="D147" s="4">
        <v>45444.0</v>
      </c>
      <c r="E147" s="2">
        <v>235.0</v>
      </c>
      <c r="F147" s="3" t="s">
        <v>335</v>
      </c>
      <c r="G147" s="3" t="s">
        <v>144</v>
      </c>
      <c r="H147" s="3">
        <v>1.0</v>
      </c>
      <c r="I147" s="2">
        <f>IFERROR(vlookup(F147,'College Conference'!$B$1:$Z$1000 , 6,False),0)</f>
        <v>3</v>
      </c>
      <c r="J147" s="2">
        <f>IFERROR(vlookup(G147,'College Conference'!$B$1:$Z$1000 , 6,False),0)</f>
        <v>0</v>
      </c>
      <c r="K147" s="2">
        <f>IFERROR(vlookup(F147,'College Conference'!$B$1:$Z$1000 , 7,False),0)</f>
        <v>14</v>
      </c>
    </row>
    <row r="148">
      <c r="A148" s="3" t="s">
        <v>4181</v>
      </c>
      <c r="B148" s="3">
        <v>0.92</v>
      </c>
      <c r="C148" s="3" t="s">
        <v>17</v>
      </c>
      <c r="D148" s="4">
        <v>45445.0</v>
      </c>
      <c r="E148" s="2">
        <v>206.0</v>
      </c>
      <c r="F148" s="3" t="s">
        <v>335</v>
      </c>
      <c r="G148" s="3" t="s">
        <v>896</v>
      </c>
      <c r="H148" s="3">
        <v>1.0</v>
      </c>
      <c r="I148" s="2">
        <f>IFERROR(vlookup(F148,'College Conference'!$B$1:$Z$1000 , 6,False),0)</f>
        <v>3</v>
      </c>
      <c r="J148" s="2">
        <f>IFERROR(vlookup(G148,'College Conference'!$B$1:$Z$1000 , 6,False),0)</f>
        <v>9</v>
      </c>
      <c r="K148" s="2">
        <f>IFERROR(vlookup(F148,'College Conference'!$B$1:$Z$1000 , 7,False),0)</f>
        <v>14</v>
      </c>
    </row>
    <row r="149">
      <c r="A149" s="3" t="s">
        <v>337</v>
      </c>
      <c r="B149" s="3">
        <v>0.82</v>
      </c>
      <c r="C149" s="3" t="s">
        <v>52</v>
      </c>
      <c r="D149" s="4">
        <v>45444.0</v>
      </c>
      <c r="E149" s="2">
        <v>235.0</v>
      </c>
      <c r="F149" s="3" t="s">
        <v>335</v>
      </c>
      <c r="G149" s="3" t="s">
        <v>338</v>
      </c>
      <c r="H149" s="3">
        <v>1.0</v>
      </c>
      <c r="I149" s="2">
        <f>IFERROR(vlookup(F149,'College Conference'!$B$1:$Z$1000 , 6,False),0)</f>
        <v>3</v>
      </c>
      <c r="J149" s="2">
        <f>IFERROR(vlookup(G149,'College Conference'!$B$1:$Z$1000 , 6,False),0)</f>
        <v>0</v>
      </c>
      <c r="K149" s="2">
        <f>IFERROR(vlookup(F149,'College Conference'!$B$1:$Z$1000 , 7,False),0)</f>
        <v>14</v>
      </c>
    </row>
    <row r="150">
      <c r="A150" s="3" t="s">
        <v>2436</v>
      </c>
      <c r="B150" s="3">
        <v>0.88</v>
      </c>
      <c r="C150" s="3" t="s">
        <v>52</v>
      </c>
      <c r="D150" s="4">
        <v>45445.0</v>
      </c>
      <c r="E150" s="2">
        <v>218.0</v>
      </c>
      <c r="F150" s="3" t="s">
        <v>335</v>
      </c>
      <c r="G150" s="3" t="s">
        <v>564</v>
      </c>
      <c r="H150" s="3">
        <v>1.0</v>
      </c>
      <c r="I150" s="2">
        <f>IFERROR(vlookup(F150,'College Conference'!$B$1:$Z$1000 , 6,False),0)</f>
        <v>3</v>
      </c>
      <c r="J150" s="2">
        <f>IFERROR(vlookup(G150,'College Conference'!$B$1:$Z$1000 , 6,False),0)</f>
        <v>5</v>
      </c>
      <c r="K150" s="2">
        <f>IFERROR(vlookup(F150,'College Conference'!$B$1:$Z$1000 , 7,False),0)</f>
        <v>14</v>
      </c>
    </row>
    <row r="151">
      <c r="A151" s="3" t="s">
        <v>2437</v>
      </c>
      <c r="B151" s="3">
        <v>0.98</v>
      </c>
      <c r="C151" s="3" t="s">
        <v>63</v>
      </c>
      <c r="D151" s="4">
        <v>45445.0</v>
      </c>
      <c r="E151" s="2">
        <v>204.0</v>
      </c>
      <c r="F151" s="3" t="s">
        <v>335</v>
      </c>
      <c r="G151" s="3" t="s">
        <v>519</v>
      </c>
      <c r="H151" s="3">
        <v>1.0</v>
      </c>
      <c r="I151" s="2">
        <f>IFERROR(vlookup(F151,'College Conference'!$B$1:$Z$1000 , 6,False),0)</f>
        <v>3</v>
      </c>
      <c r="J151" s="2">
        <f>IFERROR(vlookup(G151,'College Conference'!$B$1:$Z$1000 , 6,False),0)</f>
        <v>5</v>
      </c>
      <c r="K151" s="2">
        <f>IFERROR(vlookup(F151,'College Conference'!$B$1:$Z$1000 , 7,False),0)</f>
        <v>14</v>
      </c>
    </row>
    <row r="152">
      <c r="A152" s="3" t="s">
        <v>2681</v>
      </c>
      <c r="B152" s="3">
        <v>0.88</v>
      </c>
      <c r="C152" s="3" t="s">
        <v>17</v>
      </c>
      <c r="D152" s="2" t="s">
        <v>72</v>
      </c>
      <c r="E152" s="2">
        <v>195.0</v>
      </c>
      <c r="F152" s="3" t="s">
        <v>335</v>
      </c>
      <c r="G152" s="3" t="s">
        <v>811</v>
      </c>
      <c r="H152" s="3">
        <v>1.0</v>
      </c>
      <c r="I152" s="2">
        <f>IFERROR(vlookup(F152,'College Conference'!$B$1:$Z$1000 , 6,False),0)</f>
        <v>3</v>
      </c>
      <c r="J152" s="2">
        <f>IFERROR(vlookup(G152,'College Conference'!$B$1:$Z$1000 , 6,False),0)</f>
        <v>8</v>
      </c>
      <c r="K152" s="2">
        <f>IFERROR(vlookup(F152,'College Conference'!$B$1:$Z$1000 , 7,False),0)</f>
        <v>14</v>
      </c>
    </row>
    <row r="153">
      <c r="A153" s="3" t="s">
        <v>2923</v>
      </c>
      <c r="B153" s="3">
        <v>0.86</v>
      </c>
      <c r="C153" s="3" t="s">
        <v>17</v>
      </c>
      <c r="D153" s="4">
        <v>45446.0</v>
      </c>
      <c r="E153" s="2">
        <v>190.0</v>
      </c>
      <c r="F153" s="3" t="s">
        <v>335</v>
      </c>
      <c r="G153" s="3" t="s">
        <v>613</v>
      </c>
      <c r="H153" s="3">
        <v>1.0</v>
      </c>
      <c r="I153" s="2">
        <f>IFERROR(vlookup(F153,'College Conference'!$B$1:$Z$1000 , 6,False),0)</f>
        <v>3</v>
      </c>
      <c r="J153" s="2">
        <f>IFERROR(vlookup(G153,'College Conference'!$B$1:$Z$1000 , 6,False),0)</f>
        <v>6</v>
      </c>
      <c r="K153" s="2">
        <f>IFERROR(vlookup(F153,'College Conference'!$B$1:$Z$1000 , 7,False),0)</f>
        <v>14</v>
      </c>
    </row>
    <row r="154">
      <c r="A154" s="3" t="s">
        <v>3530</v>
      </c>
      <c r="B154" s="3">
        <v>0.89</v>
      </c>
      <c r="C154" s="3" t="s">
        <v>120</v>
      </c>
      <c r="D154" s="4">
        <v>45448.0</v>
      </c>
      <c r="E154" s="2">
        <v>218.0</v>
      </c>
      <c r="F154" s="3" t="s">
        <v>335</v>
      </c>
      <c r="G154" s="3" t="s">
        <v>811</v>
      </c>
      <c r="H154" s="3">
        <v>1.0</v>
      </c>
      <c r="I154" s="2">
        <f>IFERROR(vlookup(F154,'College Conference'!$B$1:$Z$1000 , 6,False),0)</f>
        <v>3</v>
      </c>
      <c r="J154" s="2">
        <f>IFERROR(vlookup(G154,'College Conference'!$B$1:$Z$1000 , 6,False),0)</f>
        <v>8</v>
      </c>
      <c r="K154" s="2">
        <f>IFERROR(vlookup(F154,'College Conference'!$B$1:$Z$1000 , 7,False),0)</f>
        <v>14</v>
      </c>
    </row>
    <row r="155">
      <c r="A155" s="3" t="s">
        <v>1561</v>
      </c>
      <c r="B155" s="3">
        <v>0.84</v>
      </c>
      <c r="C155" s="3" t="s">
        <v>52</v>
      </c>
      <c r="D155" s="4">
        <v>45444.0</v>
      </c>
      <c r="E155" s="2">
        <v>235.0</v>
      </c>
      <c r="F155" s="3" t="s">
        <v>335</v>
      </c>
      <c r="G155" s="3" t="s">
        <v>298</v>
      </c>
      <c r="H155" s="3">
        <v>1.0</v>
      </c>
      <c r="I155" s="2">
        <f>IFERROR(vlookup(F155,'College Conference'!$B$1:$Z$1000 , 6,False),0)</f>
        <v>3</v>
      </c>
      <c r="J155" s="2">
        <f>IFERROR(vlookup(G155,'College Conference'!$B$1:$Z$1000 , 6,False),0)</f>
        <v>3</v>
      </c>
      <c r="K155" s="2">
        <f>IFERROR(vlookup(F155,'College Conference'!$B$1:$Z$1000 , 7,False),0)</f>
        <v>14</v>
      </c>
    </row>
    <row r="156">
      <c r="A156" s="3" t="s">
        <v>1563</v>
      </c>
      <c r="B156" s="3">
        <v>0.85</v>
      </c>
      <c r="C156" s="3" t="s">
        <v>27</v>
      </c>
      <c r="D156" s="2" t="s">
        <v>72</v>
      </c>
      <c r="E156" s="2">
        <v>185.0</v>
      </c>
      <c r="F156" s="3" t="s">
        <v>335</v>
      </c>
      <c r="G156" s="3" t="s">
        <v>311</v>
      </c>
      <c r="H156" s="3">
        <v>1.0</v>
      </c>
      <c r="I156" s="2">
        <f>IFERROR(vlookup(F156,'College Conference'!$B$1:$Z$1000 , 6,False),0)</f>
        <v>3</v>
      </c>
      <c r="J156" s="2">
        <f>IFERROR(vlookup(G156,'College Conference'!$B$1:$Z$1000 , 6,False),0)</f>
        <v>3</v>
      </c>
      <c r="K156" s="2">
        <f>IFERROR(vlookup(F156,'College Conference'!$B$1:$Z$1000 , 7,False),0)</f>
        <v>14</v>
      </c>
    </row>
    <row r="157">
      <c r="A157" s="3" t="s">
        <v>2022</v>
      </c>
      <c r="B157" s="3">
        <v>0.84</v>
      </c>
      <c r="C157" s="3" t="s">
        <v>43</v>
      </c>
      <c r="D157" s="4">
        <v>45450.0</v>
      </c>
      <c r="E157" s="2">
        <v>330.0</v>
      </c>
      <c r="F157" s="3" t="s">
        <v>335</v>
      </c>
      <c r="G157" s="3" t="s">
        <v>450</v>
      </c>
      <c r="H157" s="3">
        <v>1.0</v>
      </c>
      <c r="I157" s="2">
        <f>IFERROR(vlookup(F157,'College Conference'!$B$1:$Z$1000 , 6,False),0)</f>
        <v>3</v>
      </c>
      <c r="J157" s="2">
        <f>IFERROR(vlookup(G157,'College Conference'!$B$1:$Z$1000 , 6,False),0)</f>
        <v>4</v>
      </c>
      <c r="K157" s="2">
        <f>IFERROR(vlookup(F157,'College Conference'!$B$1:$Z$1000 , 7,False),0)</f>
        <v>14</v>
      </c>
    </row>
    <row r="158">
      <c r="A158" s="3" t="s">
        <v>3813</v>
      </c>
      <c r="B158" s="3">
        <v>0.88</v>
      </c>
      <c r="C158" s="3" t="s">
        <v>22</v>
      </c>
      <c r="D158" s="4">
        <v>45444.0</v>
      </c>
      <c r="E158" s="2">
        <v>190.0</v>
      </c>
      <c r="F158" s="3" t="s">
        <v>335</v>
      </c>
      <c r="G158" s="3" t="s">
        <v>811</v>
      </c>
      <c r="H158" s="3">
        <v>1.0</v>
      </c>
      <c r="I158" s="2">
        <f>IFERROR(vlookup(F158,'College Conference'!$B$1:$Z$1000 , 6,False),0)</f>
        <v>3</v>
      </c>
      <c r="J158" s="2">
        <f>IFERROR(vlookup(G158,'College Conference'!$B$1:$Z$1000 , 6,False),0)</f>
        <v>8</v>
      </c>
      <c r="K158" s="2">
        <f>IFERROR(vlookup(F158,'College Conference'!$B$1:$Z$1000 , 7,False),0)</f>
        <v>14</v>
      </c>
    </row>
    <row r="159">
      <c r="A159" s="3" t="s">
        <v>2683</v>
      </c>
      <c r="B159" s="3">
        <v>0.86</v>
      </c>
      <c r="C159" s="3" t="s">
        <v>63</v>
      </c>
      <c r="D159" s="2" t="s">
        <v>72</v>
      </c>
      <c r="E159" s="2">
        <v>190.0</v>
      </c>
      <c r="F159" s="3" t="s">
        <v>335</v>
      </c>
      <c r="G159" s="3" t="s">
        <v>811</v>
      </c>
      <c r="H159" s="3">
        <v>1.0</v>
      </c>
      <c r="I159" s="2">
        <f>IFERROR(vlookup(F159,'College Conference'!$B$1:$Z$1000 , 6,False),0)</f>
        <v>3</v>
      </c>
      <c r="J159" s="2">
        <f>IFERROR(vlookup(G159,'College Conference'!$B$1:$Z$1000 , 6,False),0)</f>
        <v>8</v>
      </c>
      <c r="K159" s="2">
        <f>IFERROR(vlookup(F159,'College Conference'!$B$1:$Z$1000 , 7,False),0)</f>
        <v>14</v>
      </c>
    </row>
    <row r="160">
      <c r="A160" s="3" t="s">
        <v>2449</v>
      </c>
      <c r="B160" s="3">
        <v>0.97</v>
      </c>
      <c r="C160" s="3" t="s">
        <v>258</v>
      </c>
      <c r="D160" s="4">
        <v>45445.0</v>
      </c>
      <c r="E160" s="2">
        <v>232.0</v>
      </c>
      <c r="F160" s="3" t="s">
        <v>335</v>
      </c>
      <c r="G160" s="3" t="s">
        <v>545</v>
      </c>
      <c r="H160" s="3">
        <v>1.0</v>
      </c>
      <c r="I160" s="2">
        <f>IFERROR(vlookup(F160,'College Conference'!$B$1:$Z$1000 , 6,False),0)</f>
        <v>3</v>
      </c>
      <c r="J160" s="2">
        <f>IFERROR(vlookup(G160,'College Conference'!$B$1:$Z$1000 , 6,False),0)</f>
        <v>5</v>
      </c>
      <c r="K160" s="2">
        <f>IFERROR(vlookup(F160,'College Conference'!$B$1:$Z$1000 , 7,False),0)</f>
        <v>14</v>
      </c>
    </row>
    <row r="161">
      <c r="A161" s="3" t="s">
        <v>1059</v>
      </c>
      <c r="B161" s="3">
        <v>0.89</v>
      </c>
      <c r="C161" s="3" t="s">
        <v>52</v>
      </c>
      <c r="D161" s="4">
        <v>45446.0</v>
      </c>
      <c r="E161" s="2">
        <v>216.0</v>
      </c>
      <c r="F161" s="3" t="s">
        <v>335</v>
      </c>
      <c r="G161" s="3" t="s">
        <v>158</v>
      </c>
      <c r="H161" s="3">
        <v>1.0</v>
      </c>
      <c r="I161" s="2">
        <f>IFERROR(vlookup(F161,'College Conference'!$B$1:$Z$1000 , 6,False),0)</f>
        <v>3</v>
      </c>
      <c r="J161" s="2">
        <f>IFERROR(vlookup(G161,'College Conference'!$B$1:$Z$1000 , 6,False),0)</f>
        <v>1</v>
      </c>
      <c r="K161" s="2">
        <f>IFERROR(vlookup(F161,'College Conference'!$B$1:$Z$1000 , 7,False),0)</f>
        <v>14</v>
      </c>
    </row>
    <row r="162">
      <c r="A162" s="3" t="s">
        <v>3319</v>
      </c>
      <c r="B162" s="3">
        <v>0.84</v>
      </c>
      <c r="C162" s="3" t="s">
        <v>27</v>
      </c>
      <c r="D162" s="4">
        <v>45445.0</v>
      </c>
      <c r="E162" s="2">
        <v>182.0</v>
      </c>
      <c r="F162" s="3" t="s">
        <v>335</v>
      </c>
      <c r="G162" s="3" t="s">
        <v>711</v>
      </c>
      <c r="H162" s="3">
        <v>1.0</v>
      </c>
      <c r="I162" s="2">
        <f>IFERROR(vlookup(F162,'College Conference'!$B$1:$Z$1000 , 6,False),0)</f>
        <v>3</v>
      </c>
      <c r="J162" s="2">
        <f>IFERROR(vlookup(G162,'College Conference'!$B$1:$Z$1000 , 6,False),0)</f>
        <v>7</v>
      </c>
      <c r="K162" s="2">
        <f>IFERROR(vlookup(F162,'College Conference'!$B$1:$Z$1000 , 7,False),0)</f>
        <v>14</v>
      </c>
    </row>
    <row r="163">
      <c r="A163" s="3" t="s">
        <v>381</v>
      </c>
      <c r="B163" s="3">
        <v>0.86</v>
      </c>
      <c r="C163" s="3" t="s">
        <v>111</v>
      </c>
      <c r="D163" s="4">
        <v>45448.0</v>
      </c>
      <c r="E163" s="2">
        <v>190.0</v>
      </c>
      <c r="F163" s="3" t="s">
        <v>335</v>
      </c>
      <c r="G163" s="3" t="s">
        <v>382</v>
      </c>
      <c r="H163" s="3">
        <v>1.0</v>
      </c>
      <c r="I163" s="2">
        <f>IFERROR(vlookup(F163,'College Conference'!$B$1:$Z$1000 , 6,False),0)</f>
        <v>3</v>
      </c>
      <c r="J163" s="2">
        <f>IFERROR(vlookup(G163,'College Conference'!$B$1:$Z$1000 , 6,False),0)</f>
        <v>0</v>
      </c>
      <c r="K163" s="2">
        <f>IFERROR(vlookup(F163,'College Conference'!$B$1:$Z$1000 , 7,False),0)</f>
        <v>14</v>
      </c>
    </row>
    <row r="164">
      <c r="A164" s="3" t="s">
        <v>3333</v>
      </c>
      <c r="B164" s="3" t="s">
        <v>11</v>
      </c>
      <c r="C164" s="3" t="s">
        <v>198</v>
      </c>
      <c r="D164" s="4">
        <v>45444.0</v>
      </c>
      <c r="E164" s="2">
        <v>195.0</v>
      </c>
      <c r="F164" s="3" t="s">
        <v>335</v>
      </c>
      <c r="G164" s="3" t="s">
        <v>693</v>
      </c>
      <c r="H164" s="3">
        <v>1.0</v>
      </c>
      <c r="I164" s="2">
        <f>IFERROR(vlookup(F164,'College Conference'!$B$1:$Z$1000 , 6,False),0)</f>
        <v>3</v>
      </c>
      <c r="J164" s="2">
        <f>IFERROR(vlookup(G164,'College Conference'!$B$1:$Z$1000 , 6,False),0)</f>
        <v>7</v>
      </c>
      <c r="K164" s="2">
        <f>IFERROR(vlookup(F164,'College Conference'!$B$1:$Z$1000 , 7,False),0)</f>
        <v>14</v>
      </c>
    </row>
    <row r="165">
      <c r="A165" s="3" t="s">
        <v>1583</v>
      </c>
      <c r="B165" s="3">
        <v>0.86</v>
      </c>
      <c r="C165" s="3" t="s">
        <v>17</v>
      </c>
      <c r="D165" s="4">
        <v>45445.0</v>
      </c>
      <c r="E165" s="2">
        <v>205.0</v>
      </c>
      <c r="F165" s="3" t="s">
        <v>335</v>
      </c>
      <c r="G165" s="3" t="s">
        <v>348</v>
      </c>
      <c r="H165" s="3">
        <v>1.0</v>
      </c>
      <c r="I165" s="2">
        <f>IFERROR(vlookup(F165,'College Conference'!$B$1:$Z$1000 , 6,False),0)</f>
        <v>3</v>
      </c>
      <c r="J165" s="2">
        <f>IFERROR(vlookup(G165,'College Conference'!$B$1:$Z$1000 , 6,False),0)</f>
        <v>3</v>
      </c>
      <c r="K165" s="2">
        <f>IFERROR(vlookup(F165,'College Conference'!$B$1:$Z$1000 , 7,False),0)</f>
        <v>14</v>
      </c>
    </row>
    <row r="166">
      <c r="A166" s="3" t="s">
        <v>385</v>
      </c>
      <c r="B166" s="3" t="s">
        <v>11</v>
      </c>
      <c r="C166" s="3" t="s">
        <v>31</v>
      </c>
      <c r="D166" s="4">
        <v>45449.0</v>
      </c>
      <c r="E166" s="2">
        <v>327.0</v>
      </c>
      <c r="F166" s="3" t="s">
        <v>335</v>
      </c>
      <c r="G166" s="3" t="s">
        <v>344</v>
      </c>
      <c r="H166" s="3">
        <v>1.0</v>
      </c>
      <c r="I166" s="2">
        <f>IFERROR(vlookup(F166,'College Conference'!$B$1:$Z$1000 , 6,False),0)</f>
        <v>3</v>
      </c>
      <c r="J166" s="2">
        <f>IFERROR(vlookup(G166,'College Conference'!$B$1:$Z$1000 , 6,False),0)</f>
        <v>0</v>
      </c>
      <c r="K166" s="2">
        <f>IFERROR(vlookup(F166,'College Conference'!$B$1:$Z$1000 , 7,False),0)</f>
        <v>14</v>
      </c>
    </row>
    <row r="167">
      <c r="A167" s="3" t="s">
        <v>392</v>
      </c>
      <c r="B167" s="3">
        <v>0.87</v>
      </c>
      <c r="C167" s="3" t="s">
        <v>274</v>
      </c>
      <c r="D167" s="4">
        <v>45444.0</v>
      </c>
      <c r="E167" s="2">
        <v>215.0</v>
      </c>
      <c r="F167" s="3" t="s">
        <v>335</v>
      </c>
      <c r="G167" s="3" t="s">
        <v>113</v>
      </c>
      <c r="H167" s="3">
        <v>1.0</v>
      </c>
      <c r="I167" s="2">
        <f>IFERROR(vlookup(F167,'College Conference'!$B$1:$Z$1000 , 6,False),0)</f>
        <v>3</v>
      </c>
      <c r="J167" s="2">
        <f>IFERROR(vlookup(G167,'College Conference'!$B$1:$Z$1000 , 6,False),0)</f>
        <v>0</v>
      </c>
      <c r="K167" s="2">
        <f>IFERROR(vlookup(F167,'College Conference'!$B$1:$Z$1000 , 7,False),0)</f>
        <v>14</v>
      </c>
    </row>
    <row r="168">
      <c r="A168" s="3" t="s">
        <v>1821</v>
      </c>
      <c r="B168" s="3">
        <v>0.98</v>
      </c>
      <c r="C168" s="3" t="s">
        <v>17</v>
      </c>
      <c r="D168" s="4">
        <v>45445.0</v>
      </c>
      <c r="E168" s="2">
        <v>205.0</v>
      </c>
      <c r="F168" s="3" t="s">
        <v>335</v>
      </c>
      <c r="G168" s="3" t="s">
        <v>811</v>
      </c>
      <c r="H168" s="3">
        <v>1.0</v>
      </c>
      <c r="I168" s="2">
        <f>IFERROR(vlookup(F168,'College Conference'!$B$1:$Z$1000 , 6,False),0)</f>
        <v>3</v>
      </c>
      <c r="J168" s="2">
        <f>IFERROR(vlookup(G168,'College Conference'!$B$1:$Z$1000 , 6,False),0)</f>
        <v>8</v>
      </c>
      <c r="K168" s="2">
        <f>IFERROR(vlookup(F168,'College Conference'!$B$1:$Z$1000 , 7,False),0)</f>
        <v>14</v>
      </c>
    </row>
    <row r="169">
      <c r="A169" s="3" t="s">
        <v>3340</v>
      </c>
      <c r="B169" s="3" t="s">
        <v>11</v>
      </c>
      <c r="C169" s="3" t="s">
        <v>286</v>
      </c>
      <c r="D169" s="4">
        <v>45446.0</v>
      </c>
      <c r="E169" s="2">
        <v>215.0</v>
      </c>
      <c r="F169" s="3" t="s">
        <v>335</v>
      </c>
      <c r="G169" s="3" t="s">
        <v>693</v>
      </c>
      <c r="H169" s="3">
        <v>1.0</v>
      </c>
      <c r="I169" s="2">
        <f>IFERROR(vlookup(F169,'College Conference'!$B$1:$Z$1000 , 6,False),0)</f>
        <v>3</v>
      </c>
      <c r="J169" s="2">
        <f>IFERROR(vlookup(G169,'College Conference'!$B$1:$Z$1000 , 6,False),0)</f>
        <v>7</v>
      </c>
      <c r="K169" s="2">
        <f>IFERROR(vlookup(F169,'College Conference'!$B$1:$Z$1000 , 7,False),0)</f>
        <v>14</v>
      </c>
    </row>
    <row r="170">
      <c r="A170" s="3" t="s">
        <v>2035</v>
      </c>
      <c r="B170" s="3">
        <v>0.75</v>
      </c>
      <c r="C170" s="3" t="s">
        <v>313</v>
      </c>
      <c r="D170" s="4">
        <v>45423.0</v>
      </c>
      <c r="E170" s="2">
        <v>215.0</v>
      </c>
      <c r="F170" s="3" t="s">
        <v>335</v>
      </c>
      <c r="G170" s="3" t="s">
        <v>444</v>
      </c>
      <c r="H170" s="3">
        <v>1.0</v>
      </c>
      <c r="I170" s="2">
        <f>IFERROR(vlookup(F170,'College Conference'!$B$1:$Z$1000 , 6,False),0)</f>
        <v>3</v>
      </c>
      <c r="J170" s="2">
        <f>IFERROR(vlookup(G170,'College Conference'!$B$1:$Z$1000 , 6,False),0)</f>
        <v>4</v>
      </c>
      <c r="K170" s="2">
        <f>IFERROR(vlookup(F170,'College Conference'!$B$1:$Z$1000 , 7,False),0)</f>
        <v>14</v>
      </c>
    </row>
    <row r="171">
      <c r="A171" s="3" t="s">
        <v>2470</v>
      </c>
      <c r="B171" s="3">
        <v>0.9</v>
      </c>
      <c r="C171" s="3" t="s">
        <v>22</v>
      </c>
      <c r="D171" s="4">
        <v>45423.0</v>
      </c>
      <c r="E171" s="2">
        <v>208.0</v>
      </c>
      <c r="F171" s="3" t="s">
        <v>335</v>
      </c>
      <c r="G171" s="3" t="s">
        <v>540</v>
      </c>
      <c r="H171" s="3">
        <v>1.0</v>
      </c>
      <c r="I171" s="2">
        <f>IFERROR(vlookup(F171,'College Conference'!$B$1:$Z$1000 , 6,False),0)</f>
        <v>3</v>
      </c>
      <c r="J171" s="2">
        <f>IFERROR(vlookup(G171,'College Conference'!$B$1:$Z$1000 , 6,False),0)</f>
        <v>5</v>
      </c>
      <c r="K171" s="2">
        <f>IFERROR(vlookup(F171,'College Conference'!$B$1:$Z$1000 , 7,False),0)</f>
        <v>14</v>
      </c>
    </row>
    <row r="172">
      <c r="A172" s="3" t="s">
        <v>3341</v>
      </c>
      <c r="B172" s="3">
        <v>0.9</v>
      </c>
      <c r="C172" s="3" t="s">
        <v>258</v>
      </c>
      <c r="D172" s="4">
        <v>45444.0</v>
      </c>
      <c r="E172" s="2">
        <v>205.0</v>
      </c>
      <c r="F172" s="3" t="s">
        <v>335</v>
      </c>
      <c r="G172" s="3" t="s">
        <v>693</v>
      </c>
      <c r="H172" s="3">
        <v>1.0</v>
      </c>
      <c r="I172" s="2">
        <f>IFERROR(vlookup(F172,'College Conference'!$B$1:$Z$1000 , 6,False),0)</f>
        <v>3</v>
      </c>
      <c r="J172" s="2">
        <f>IFERROR(vlookup(G172,'College Conference'!$B$1:$Z$1000 , 6,False),0)</f>
        <v>7</v>
      </c>
      <c r="K172" s="2">
        <f>IFERROR(vlookup(F172,'College Conference'!$B$1:$Z$1000 , 7,False),0)</f>
        <v>14</v>
      </c>
    </row>
    <row r="173">
      <c r="A173" s="3" t="s">
        <v>2478</v>
      </c>
      <c r="B173" s="3">
        <v>0.86</v>
      </c>
      <c r="C173" s="3" t="s">
        <v>111</v>
      </c>
      <c r="D173" s="4">
        <v>45444.0</v>
      </c>
      <c r="E173" s="2">
        <v>235.0</v>
      </c>
      <c r="F173" s="3" t="s">
        <v>335</v>
      </c>
      <c r="G173" s="3" t="s">
        <v>545</v>
      </c>
      <c r="H173" s="3">
        <v>1.0</v>
      </c>
      <c r="I173" s="2">
        <f>IFERROR(vlookup(F173,'College Conference'!$B$1:$Z$1000 , 6,False),0)</f>
        <v>3</v>
      </c>
      <c r="J173" s="2">
        <f>IFERROR(vlookup(G173,'College Conference'!$B$1:$Z$1000 , 6,False),0)</f>
        <v>5</v>
      </c>
      <c r="K173" s="2">
        <f>IFERROR(vlookup(F173,'College Conference'!$B$1:$Z$1000 , 7,False),0)</f>
        <v>14</v>
      </c>
    </row>
    <row r="174">
      <c r="A174" s="3" t="s">
        <v>1592</v>
      </c>
      <c r="B174" s="3">
        <v>0.87</v>
      </c>
      <c r="C174" s="3" t="s">
        <v>105</v>
      </c>
      <c r="D174" s="4">
        <v>45445.0</v>
      </c>
      <c r="E174" s="2">
        <v>240.0</v>
      </c>
      <c r="F174" s="3" t="s">
        <v>335</v>
      </c>
      <c r="G174" s="3" t="s">
        <v>295</v>
      </c>
      <c r="H174" s="3">
        <v>1.0</v>
      </c>
      <c r="I174" s="2">
        <f>IFERROR(vlookup(F174,'College Conference'!$B$1:$Z$1000 , 6,False),0)</f>
        <v>3</v>
      </c>
      <c r="J174" s="2">
        <f>IFERROR(vlookup(G174,'College Conference'!$B$1:$Z$1000 , 6,False),0)</f>
        <v>3</v>
      </c>
      <c r="K174" s="2">
        <f>IFERROR(vlookup(F174,'College Conference'!$B$1:$Z$1000 , 7,False),0)</f>
        <v>14</v>
      </c>
    </row>
    <row r="175">
      <c r="A175" s="3" t="s">
        <v>4199</v>
      </c>
      <c r="B175" s="3">
        <v>0.87</v>
      </c>
      <c r="C175" s="3" t="s">
        <v>22</v>
      </c>
      <c r="D175" s="2" t="s">
        <v>72</v>
      </c>
      <c r="E175" s="2">
        <v>205.0</v>
      </c>
      <c r="F175" s="3" t="s">
        <v>335</v>
      </c>
      <c r="G175" s="3" t="s">
        <v>896</v>
      </c>
      <c r="H175" s="3">
        <v>1.0</v>
      </c>
      <c r="I175" s="2">
        <f>IFERROR(vlookup(F175,'College Conference'!$B$1:$Z$1000 , 6,False),0)</f>
        <v>3</v>
      </c>
      <c r="J175" s="2">
        <f>IFERROR(vlookup(G175,'College Conference'!$B$1:$Z$1000 , 6,False),0)</f>
        <v>9</v>
      </c>
      <c r="K175" s="2">
        <f>IFERROR(vlookup(F175,'College Conference'!$B$1:$Z$1000 , 7,False),0)</f>
        <v>14</v>
      </c>
    </row>
    <row r="176">
      <c r="A176" s="3" t="s">
        <v>297</v>
      </c>
      <c r="B176" s="3">
        <v>0.9</v>
      </c>
      <c r="C176" s="3" t="s">
        <v>120</v>
      </c>
      <c r="D176" s="4">
        <v>45446.0</v>
      </c>
      <c r="E176" s="2">
        <v>235.0</v>
      </c>
      <c r="F176" s="3" t="s">
        <v>298</v>
      </c>
      <c r="G176" s="3" t="s">
        <v>299</v>
      </c>
      <c r="H176" s="3">
        <v>1.0</v>
      </c>
      <c r="I176" s="2">
        <f>IFERROR(vlookup(F176,'College Conference'!$B$1:$Z$1000 , 6,False),0)</f>
        <v>3</v>
      </c>
      <c r="J176" s="2">
        <f>IFERROR(vlookup(G176,'College Conference'!$B$1:$Z$1000 , 6,False),0)</f>
        <v>0</v>
      </c>
      <c r="K176" s="2">
        <f>IFERROR(vlookup(F176,'College Conference'!$B$1:$Z$1000 , 7,False),0)</f>
        <v>13</v>
      </c>
    </row>
    <row r="177">
      <c r="A177" s="3" t="s">
        <v>1467</v>
      </c>
      <c r="B177" s="3">
        <v>0.89</v>
      </c>
      <c r="C177" s="3" t="s">
        <v>12</v>
      </c>
      <c r="D177" s="4">
        <v>45447.0</v>
      </c>
      <c r="E177" s="2">
        <v>321.0</v>
      </c>
      <c r="F177" s="3" t="s">
        <v>298</v>
      </c>
      <c r="G177" s="3" t="s">
        <v>372</v>
      </c>
      <c r="H177" s="3">
        <v>1.0</v>
      </c>
      <c r="I177" s="2">
        <f>IFERROR(vlookup(F177,'College Conference'!$B$1:$Z$1000 , 6,False),0)</f>
        <v>3</v>
      </c>
      <c r="J177" s="2">
        <f>IFERROR(vlookup(G177,'College Conference'!$B$1:$Z$1000 , 6,False),0)</f>
        <v>3</v>
      </c>
      <c r="K177" s="2">
        <f>IFERROR(vlookup(F177,'College Conference'!$B$1:$Z$1000 , 7,False),0)</f>
        <v>13</v>
      </c>
    </row>
    <row r="178">
      <c r="A178" s="3" t="s">
        <v>1500</v>
      </c>
      <c r="B178" s="3">
        <v>0.87</v>
      </c>
      <c r="C178" s="3" t="s">
        <v>22</v>
      </c>
      <c r="D178" s="4">
        <v>45445.0</v>
      </c>
      <c r="E178" s="2">
        <v>220.0</v>
      </c>
      <c r="F178" s="3" t="s">
        <v>298</v>
      </c>
      <c r="G178" s="3" t="s">
        <v>292</v>
      </c>
      <c r="H178" s="3">
        <v>1.0</v>
      </c>
      <c r="I178" s="2">
        <f>IFERROR(vlookup(F178,'College Conference'!$B$1:$Z$1000 , 6,False),0)</f>
        <v>3</v>
      </c>
      <c r="J178" s="2">
        <f>IFERROR(vlookup(G178,'College Conference'!$B$1:$Z$1000 , 6,False),0)</f>
        <v>3</v>
      </c>
      <c r="K178" s="2">
        <f>IFERROR(vlookup(F178,'College Conference'!$B$1:$Z$1000 , 7,False),0)</f>
        <v>13</v>
      </c>
    </row>
    <row r="179">
      <c r="A179" s="3" t="s">
        <v>2372</v>
      </c>
      <c r="B179" s="3">
        <v>0.86</v>
      </c>
      <c r="C179" s="3" t="s">
        <v>12</v>
      </c>
      <c r="D179" s="4">
        <v>45447.0</v>
      </c>
      <c r="E179" s="2">
        <v>285.0</v>
      </c>
      <c r="F179" s="3" t="s">
        <v>298</v>
      </c>
      <c r="G179" s="3" t="s">
        <v>512</v>
      </c>
      <c r="H179" s="3">
        <v>1.0</v>
      </c>
      <c r="I179" s="2">
        <f>IFERROR(vlookup(F179,'College Conference'!$B$1:$Z$1000 , 6,False),0)</f>
        <v>3</v>
      </c>
      <c r="J179" s="2">
        <f>IFERROR(vlookup(G179,'College Conference'!$B$1:$Z$1000 , 6,False),0)</f>
        <v>5</v>
      </c>
      <c r="K179" s="2">
        <f>IFERROR(vlookup(F179,'College Conference'!$B$1:$Z$1000 , 7,False),0)</f>
        <v>13</v>
      </c>
    </row>
    <row r="180">
      <c r="A180" s="3" t="s">
        <v>1561</v>
      </c>
      <c r="B180" s="3">
        <v>0.83</v>
      </c>
      <c r="C180" s="3" t="s">
        <v>52</v>
      </c>
      <c r="D180" s="4">
        <v>45444.0</v>
      </c>
      <c r="E180" s="2">
        <v>235.0</v>
      </c>
      <c r="F180" s="3" t="s">
        <v>298</v>
      </c>
      <c r="G180" s="3" t="s">
        <v>527</v>
      </c>
      <c r="H180" s="3">
        <v>1.0</v>
      </c>
      <c r="I180" s="2">
        <f>IFERROR(vlookup(F180,'College Conference'!$B$1:$Z$1000 , 6,False),0)</f>
        <v>3</v>
      </c>
      <c r="J180" s="2">
        <f>IFERROR(vlookup(G180,'College Conference'!$B$1:$Z$1000 , 6,False),0)</f>
        <v>5</v>
      </c>
      <c r="K180" s="2">
        <f>IFERROR(vlookup(F180,'College Conference'!$B$1:$Z$1000 , 7,False),0)</f>
        <v>13</v>
      </c>
    </row>
    <row r="181">
      <c r="A181" s="3" t="s">
        <v>2873</v>
      </c>
      <c r="B181" s="3">
        <v>0.87</v>
      </c>
      <c r="C181" s="3" t="s">
        <v>31</v>
      </c>
      <c r="D181" s="4">
        <v>45449.0</v>
      </c>
      <c r="E181" s="2">
        <v>325.0</v>
      </c>
      <c r="F181" s="3" t="s">
        <v>298</v>
      </c>
      <c r="G181" s="3" t="s">
        <v>643</v>
      </c>
      <c r="H181" s="3">
        <v>1.0</v>
      </c>
      <c r="I181" s="2">
        <f>IFERROR(vlookup(F181,'College Conference'!$B$1:$Z$1000 , 6,False),0)</f>
        <v>3</v>
      </c>
      <c r="J181" s="2">
        <f>IFERROR(vlookup(G181,'College Conference'!$B$1:$Z$1000 , 6,False),0)</f>
        <v>6</v>
      </c>
      <c r="K181" s="2">
        <f>IFERROR(vlookup(F181,'College Conference'!$B$1:$Z$1000 , 7,False),0)</f>
        <v>13</v>
      </c>
    </row>
    <row r="182">
      <c r="A182" s="3" t="s">
        <v>2880</v>
      </c>
      <c r="B182" s="3">
        <v>0.87</v>
      </c>
      <c r="C182" s="3" t="s">
        <v>63</v>
      </c>
      <c r="D182" s="4">
        <v>45444.0</v>
      </c>
      <c r="E182" s="2">
        <v>206.0</v>
      </c>
      <c r="F182" s="3" t="s">
        <v>298</v>
      </c>
      <c r="G182" s="3" t="s">
        <v>621</v>
      </c>
      <c r="H182" s="3">
        <v>1.0</v>
      </c>
      <c r="I182" s="2">
        <f>IFERROR(vlookup(F182,'College Conference'!$B$1:$Z$1000 , 6,False),0)</f>
        <v>3</v>
      </c>
      <c r="J182" s="2">
        <f>IFERROR(vlookup(G182,'College Conference'!$B$1:$Z$1000 , 6,False),0)</f>
        <v>6</v>
      </c>
      <c r="K182" s="2">
        <f>IFERROR(vlookup(F182,'College Conference'!$B$1:$Z$1000 , 7,False),0)</f>
        <v>13</v>
      </c>
    </row>
    <row r="183">
      <c r="A183" s="3" t="s">
        <v>2890</v>
      </c>
      <c r="B183" s="3">
        <v>0.89</v>
      </c>
      <c r="C183" s="3" t="s">
        <v>31</v>
      </c>
      <c r="D183" s="4">
        <v>45448.0</v>
      </c>
      <c r="E183" s="2">
        <v>310.0</v>
      </c>
      <c r="F183" s="3" t="s">
        <v>298</v>
      </c>
      <c r="G183" s="3" t="s">
        <v>617</v>
      </c>
      <c r="H183" s="3">
        <v>1.0</v>
      </c>
      <c r="I183" s="2">
        <f>IFERROR(vlookup(F183,'College Conference'!$B$1:$Z$1000 , 6,False),0)</f>
        <v>3</v>
      </c>
      <c r="J183" s="2">
        <f>IFERROR(vlookup(G183,'College Conference'!$B$1:$Z$1000 , 6,False),0)</f>
        <v>6</v>
      </c>
      <c r="K183" s="2">
        <f>IFERROR(vlookup(F183,'College Conference'!$B$1:$Z$1000 , 7,False),0)</f>
        <v>13</v>
      </c>
    </row>
    <row r="184">
      <c r="A184" s="3" t="s">
        <v>3260</v>
      </c>
      <c r="B184" s="3">
        <v>0.88</v>
      </c>
      <c r="C184" s="3" t="s">
        <v>17</v>
      </c>
      <c r="D184" s="4">
        <v>45444.0</v>
      </c>
      <c r="E184" s="2">
        <v>195.0</v>
      </c>
      <c r="F184" s="3" t="s">
        <v>298</v>
      </c>
      <c r="G184" s="3" t="s">
        <v>695</v>
      </c>
      <c r="H184" s="3">
        <v>1.0</v>
      </c>
      <c r="I184" s="2">
        <f>IFERROR(vlookup(F184,'College Conference'!$B$1:$Z$1000 , 6,False),0)</f>
        <v>3</v>
      </c>
      <c r="J184" s="2">
        <f>IFERROR(vlookup(G184,'College Conference'!$B$1:$Z$1000 , 6,False),0)</f>
        <v>7</v>
      </c>
      <c r="K184" s="2">
        <f>IFERROR(vlookup(F184,'College Conference'!$B$1:$Z$1000 , 7,False),0)</f>
        <v>13</v>
      </c>
    </row>
    <row r="185">
      <c r="A185" s="3" t="s">
        <v>3278</v>
      </c>
      <c r="B185" s="3">
        <v>0.87</v>
      </c>
      <c r="C185" s="3" t="s">
        <v>17</v>
      </c>
      <c r="D185" s="2" t="s">
        <v>72</v>
      </c>
      <c r="E185" s="2">
        <v>190.0</v>
      </c>
      <c r="F185" s="3" t="s">
        <v>298</v>
      </c>
      <c r="G185" s="3" t="s">
        <v>687</v>
      </c>
      <c r="H185" s="3">
        <v>1.0</v>
      </c>
      <c r="I185" s="2">
        <f>IFERROR(vlookup(F185,'College Conference'!$B$1:$Z$1000 , 6,False),0)</f>
        <v>3</v>
      </c>
      <c r="J185" s="2">
        <f>IFERROR(vlookup(G185,'College Conference'!$B$1:$Z$1000 , 6,False),0)</f>
        <v>7</v>
      </c>
      <c r="K185" s="2">
        <f>IFERROR(vlookup(F185,'College Conference'!$B$1:$Z$1000 , 7,False),0)</f>
        <v>13</v>
      </c>
    </row>
    <row r="186">
      <c r="A186" s="3" t="s">
        <v>3279</v>
      </c>
      <c r="B186" s="3">
        <v>0.89</v>
      </c>
      <c r="C186" s="3" t="s">
        <v>22</v>
      </c>
      <c r="D186" s="2" t="s">
        <v>72</v>
      </c>
      <c r="E186" s="2">
        <v>210.0</v>
      </c>
      <c r="F186" s="3" t="s">
        <v>298</v>
      </c>
      <c r="G186" s="3" t="s">
        <v>734</v>
      </c>
      <c r="H186" s="3">
        <v>1.0</v>
      </c>
      <c r="I186" s="2">
        <f>IFERROR(vlookup(F186,'College Conference'!$B$1:$Z$1000 , 6,False),0)</f>
        <v>3</v>
      </c>
      <c r="J186" s="2">
        <f>IFERROR(vlookup(G186,'College Conference'!$B$1:$Z$1000 , 6,False),0)</f>
        <v>7</v>
      </c>
      <c r="K186" s="2">
        <f>IFERROR(vlookup(F186,'College Conference'!$B$1:$Z$1000 , 7,False),0)</f>
        <v>13</v>
      </c>
    </row>
    <row r="187">
      <c r="A187" s="3" t="s">
        <v>3756</v>
      </c>
      <c r="B187" s="3">
        <v>0.9</v>
      </c>
      <c r="C187" s="3" t="s">
        <v>78</v>
      </c>
      <c r="D187" s="4">
        <v>45446.0</v>
      </c>
      <c r="E187" s="2">
        <v>200.0</v>
      </c>
      <c r="F187" s="3" t="s">
        <v>298</v>
      </c>
      <c r="G187" s="3" t="s">
        <v>774</v>
      </c>
      <c r="H187" s="3">
        <v>1.0</v>
      </c>
      <c r="I187" s="2">
        <f>IFERROR(vlookup(F187,'College Conference'!$B$1:$Z$1000 , 6,False),0)</f>
        <v>3</v>
      </c>
      <c r="J187" s="2">
        <f>IFERROR(vlookup(G187,'College Conference'!$B$1:$Z$1000 , 6,False),0)</f>
        <v>8</v>
      </c>
      <c r="K187" s="2">
        <f>IFERROR(vlookup(F187,'College Conference'!$B$1:$Z$1000 , 7,False),0)</f>
        <v>13</v>
      </c>
    </row>
    <row r="188">
      <c r="A188" s="3" t="s">
        <v>3764</v>
      </c>
      <c r="B188" s="3">
        <v>0.89</v>
      </c>
      <c r="C188" s="3" t="s">
        <v>12</v>
      </c>
      <c r="D188" s="4">
        <v>45445.0</v>
      </c>
      <c r="E188" s="2">
        <v>295.0</v>
      </c>
      <c r="F188" s="3" t="s">
        <v>298</v>
      </c>
      <c r="G188" s="3" t="s">
        <v>796</v>
      </c>
      <c r="H188" s="3">
        <v>1.0</v>
      </c>
      <c r="I188" s="2">
        <f>IFERROR(vlookup(F188,'College Conference'!$B$1:$Z$1000 , 6,False),0)</f>
        <v>3</v>
      </c>
      <c r="J188" s="2">
        <f>IFERROR(vlookup(G188,'College Conference'!$B$1:$Z$1000 , 6,False),0)</f>
        <v>8</v>
      </c>
      <c r="K188" s="2">
        <f>IFERROR(vlookup(F188,'College Conference'!$B$1:$Z$1000 , 7,False),0)</f>
        <v>13</v>
      </c>
    </row>
    <row r="189">
      <c r="A189" s="3" t="s">
        <v>4172</v>
      </c>
      <c r="B189" s="3">
        <v>0.88</v>
      </c>
      <c r="C189" s="3" t="s">
        <v>17</v>
      </c>
      <c r="D189" s="2" t="s">
        <v>72</v>
      </c>
      <c r="E189" s="2">
        <v>205.0</v>
      </c>
      <c r="F189" s="3" t="s">
        <v>298</v>
      </c>
      <c r="G189" s="3" t="s">
        <v>890</v>
      </c>
      <c r="H189" s="3">
        <v>1.0</v>
      </c>
      <c r="I189" s="2">
        <f>IFERROR(vlookup(F189,'College Conference'!$B$1:$Z$1000 , 6,False),0)</f>
        <v>3</v>
      </c>
      <c r="J189" s="2">
        <f>IFERROR(vlookup(G189,'College Conference'!$B$1:$Z$1000 , 6,False),0)</f>
        <v>9</v>
      </c>
      <c r="K189" s="2">
        <f>IFERROR(vlookup(F189,'College Conference'!$B$1:$Z$1000 , 7,False),0)</f>
        <v>13</v>
      </c>
    </row>
    <row r="190">
      <c r="A190" s="3" t="s">
        <v>2408</v>
      </c>
      <c r="B190" s="3">
        <v>0.92</v>
      </c>
      <c r="C190" s="3" t="s">
        <v>52</v>
      </c>
      <c r="D190" s="4">
        <v>45444.0</v>
      </c>
      <c r="E190" s="2">
        <v>225.0</v>
      </c>
      <c r="F190" s="3" t="s">
        <v>298</v>
      </c>
      <c r="G190" s="3" t="s">
        <v>540</v>
      </c>
      <c r="H190" s="3">
        <v>1.0</v>
      </c>
      <c r="I190" s="2">
        <f>IFERROR(vlookup(F190,'College Conference'!$B$1:$Z$1000 , 6,False),0)</f>
        <v>3</v>
      </c>
      <c r="J190" s="2">
        <f>IFERROR(vlookup(G190,'College Conference'!$B$1:$Z$1000 , 6,False),0)</f>
        <v>5</v>
      </c>
      <c r="K190" s="2">
        <f>IFERROR(vlookup(F190,'College Conference'!$B$1:$Z$1000 , 7,False),0)</f>
        <v>13</v>
      </c>
    </row>
    <row r="191">
      <c r="A191" s="3" t="s">
        <v>308</v>
      </c>
      <c r="B191" s="3" t="s">
        <v>11</v>
      </c>
      <c r="C191" s="3" t="s">
        <v>31</v>
      </c>
      <c r="D191" s="4">
        <v>45449.0</v>
      </c>
      <c r="E191" s="2">
        <v>300.0</v>
      </c>
      <c r="F191" s="3" t="s">
        <v>298</v>
      </c>
      <c r="G191" s="3" t="s">
        <v>309</v>
      </c>
      <c r="H191" s="3">
        <v>1.0</v>
      </c>
      <c r="I191" s="2">
        <f>IFERROR(vlookup(F191,'College Conference'!$B$1:$Z$1000 , 6,False),0)</f>
        <v>3</v>
      </c>
      <c r="J191" s="2">
        <f>IFERROR(vlookup(G191,'College Conference'!$B$1:$Z$1000 , 6,False),0)</f>
        <v>0</v>
      </c>
      <c r="K191" s="2">
        <f>IFERROR(vlookup(F191,'College Conference'!$B$1:$Z$1000 , 7,False),0)</f>
        <v>13</v>
      </c>
    </row>
    <row r="192">
      <c r="A192" s="3" t="s">
        <v>312</v>
      </c>
      <c r="B192" s="3" t="s">
        <v>11</v>
      </c>
      <c r="C192" s="3" t="s">
        <v>313</v>
      </c>
      <c r="D192" s="4">
        <v>45445.0</v>
      </c>
      <c r="E192" s="2">
        <v>190.0</v>
      </c>
      <c r="F192" s="3" t="s">
        <v>298</v>
      </c>
      <c r="G192" s="3" t="s">
        <v>314</v>
      </c>
      <c r="H192" s="3">
        <v>1.0</v>
      </c>
      <c r="I192" s="2">
        <f>IFERROR(vlookup(F192,'College Conference'!$B$1:$Z$1000 , 6,False),0)</f>
        <v>3</v>
      </c>
      <c r="J192" s="2">
        <f>IFERROR(vlookup(G192,'College Conference'!$B$1:$Z$1000 , 6,False),0)</f>
        <v>0</v>
      </c>
      <c r="K192" s="2">
        <f>IFERROR(vlookup(F192,'College Conference'!$B$1:$Z$1000 , 7,False),0)</f>
        <v>13</v>
      </c>
    </row>
    <row r="193">
      <c r="A193" s="3" t="s">
        <v>2001</v>
      </c>
      <c r="B193" s="3">
        <v>0.86</v>
      </c>
      <c r="C193" s="3" t="s">
        <v>43</v>
      </c>
      <c r="D193" s="4">
        <v>45447.0</v>
      </c>
      <c r="E193" s="2">
        <v>350.0</v>
      </c>
      <c r="F193" s="3" t="s">
        <v>298</v>
      </c>
      <c r="G193" s="3" t="s">
        <v>491</v>
      </c>
      <c r="H193" s="3">
        <v>1.0</v>
      </c>
      <c r="I193" s="2">
        <f>IFERROR(vlookup(F193,'College Conference'!$B$1:$Z$1000 , 6,False),0)</f>
        <v>3</v>
      </c>
      <c r="J193" s="2">
        <f>IFERROR(vlookup(G193,'College Conference'!$B$1:$Z$1000 , 6,False),0)</f>
        <v>4</v>
      </c>
      <c r="K193" s="2">
        <f>IFERROR(vlookup(F193,'College Conference'!$B$1:$Z$1000 , 7,False),0)</f>
        <v>13</v>
      </c>
    </row>
    <row r="194">
      <c r="A194" s="3" t="s">
        <v>2002</v>
      </c>
      <c r="B194" s="3">
        <v>0.91</v>
      </c>
      <c r="C194" s="3" t="s">
        <v>27</v>
      </c>
      <c r="D194" s="4">
        <v>45422.0</v>
      </c>
      <c r="E194" s="2">
        <v>186.0</v>
      </c>
      <c r="F194" s="3" t="s">
        <v>298</v>
      </c>
      <c r="G194" s="3" t="s">
        <v>455</v>
      </c>
      <c r="H194" s="3">
        <v>1.0</v>
      </c>
      <c r="I194" s="2">
        <f>IFERROR(vlookup(F194,'College Conference'!$B$1:$Z$1000 , 6,False),0)</f>
        <v>3</v>
      </c>
      <c r="J194" s="2">
        <f>IFERROR(vlookup(G194,'College Conference'!$B$1:$Z$1000 , 6,False),0)</f>
        <v>4</v>
      </c>
      <c r="K194" s="2">
        <f>IFERROR(vlookup(F194,'College Conference'!$B$1:$Z$1000 , 7,False),0)</f>
        <v>13</v>
      </c>
    </row>
    <row r="195">
      <c r="A195" s="3" t="s">
        <v>2911</v>
      </c>
      <c r="B195" s="3">
        <v>0.8</v>
      </c>
      <c r="C195" s="3" t="s">
        <v>43</v>
      </c>
      <c r="D195" s="4">
        <v>45446.0</v>
      </c>
      <c r="E195" s="2">
        <v>305.0</v>
      </c>
      <c r="F195" s="3" t="s">
        <v>298</v>
      </c>
      <c r="G195" s="3" t="s">
        <v>638</v>
      </c>
      <c r="H195" s="3">
        <v>1.0</v>
      </c>
      <c r="I195" s="2">
        <f>IFERROR(vlookup(F195,'College Conference'!$B$1:$Z$1000 , 6,False),0)</f>
        <v>3</v>
      </c>
      <c r="J195" s="2">
        <f>IFERROR(vlookup(G195,'College Conference'!$B$1:$Z$1000 , 6,False),0)</f>
        <v>6</v>
      </c>
      <c r="K195" s="2">
        <f>IFERROR(vlookup(F195,'College Conference'!$B$1:$Z$1000 , 7,False),0)</f>
        <v>13</v>
      </c>
    </row>
    <row r="196">
      <c r="A196" s="3" t="s">
        <v>332</v>
      </c>
      <c r="B196" s="3">
        <v>0.87</v>
      </c>
      <c r="C196" s="3" t="s">
        <v>31</v>
      </c>
      <c r="D196" s="4">
        <v>45448.0</v>
      </c>
      <c r="E196" s="2">
        <v>325.0</v>
      </c>
      <c r="F196" s="3" t="s">
        <v>298</v>
      </c>
      <c r="G196" s="3" t="s">
        <v>173</v>
      </c>
      <c r="H196" s="3">
        <v>1.0</v>
      </c>
      <c r="I196" s="2">
        <f>IFERROR(vlookup(F196,'College Conference'!$B$1:$Z$1000 , 6,False),0)</f>
        <v>3</v>
      </c>
      <c r="J196" s="2">
        <f>IFERROR(vlookup(G196,'College Conference'!$B$1:$Z$1000 , 6,False),0)</f>
        <v>0</v>
      </c>
      <c r="K196" s="2">
        <f>IFERROR(vlookup(F196,'College Conference'!$B$1:$Z$1000 , 7,False),0)</f>
        <v>13</v>
      </c>
    </row>
    <row r="197">
      <c r="A197" s="3" t="s">
        <v>3787</v>
      </c>
      <c r="B197" s="3">
        <v>0.87</v>
      </c>
      <c r="C197" s="3" t="s">
        <v>17</v>
      </c>
      <c r="D197" s="4">
        <v>45445.0</v>
      </c>
      <c r="E197" s="2">
        <v>180.0</v>
      </c>
      <c r="F197" s="3" t="s">
        <v>298</v>
      </c>
      <c r="G197" s="3" t="s">
        <v>774</v>
      </c>
      <c r="H197" s="3">
        <v>1.0</v>
      </c>
      <c r="I197" s="2">
        <f>IFERROR(vlookup(F197,'College Conference'!$B$1:$Z$1000 , 6,False),0)</f>
        <v>3</v>
      </c>
      <c r="J197" s="2">
        <f>IFERROR(vlookup(G197,'College Conference'!$B$1:$Z$1000 , 6,False),0)</f>
        <v>8</v>
      </c>
      <c r="K197" s="2">
        <f>IFERROR(vlookup(F197,'College Conference'!$B$1:$Z$1000 , 7,False),0)</f>
        <v>13</v>
      </c>
    </row>
    <row r="198">
      <c r="A198" s="3" t="s">
        <v>1530</v>
      </c>
      <c r="B198" s="3">
        <v>0.9</v>
      </c>
      <c r="C198" s="3" t="s">
        <v>22</v>
      </c>
      <c r="D198" s="4">
        <v>45448.0</v>
      </c>
      <c r="E198" s="2">
        <v>227.0</v>
      </c>
      <c r="F198" s="3" t="s">
        <v>298</v>
      </c>
      <c r="G198" s="3" t="s">
        <v>306</v>
      </c>
      <c r="H198" s="3">
        <v>1.0</v>
      </c>
      <c r="I198" s="2">
        <f>IFERROR(vlookup(F198,'College Conference'!$B$1:$Z$1000 , 6,False),0)</f>
        <v>3</v>
      </c>
      <c r="J198" s="2">
        <f>IFERROR(vlookup(G198,'College Conference'!$B$1:$Z$1000 , 6,False),0)</f>
        <v>3</v>
      </c>
      <c r="K198" s="2">
        <f>IFERROR(vlookup(F198,'College Conference'!$B$1:$Z$1000 , 7,False),0)</f>
        <v>13</v>
      </c>
    </row>
    <row r="199">
      <c r="A199" s="3" t="s">
        <v>3300</v>
      </c>
      <c r="B199" s="3">
        <v>0.9</v>
      </c>
      <c r="C199" s="3" t="s">
        <v>22</v>
      </c>
      <c r="D199" s="4">
        <v>45423.0</v>
      </c>
      <c r="E199" s="2">
        <v>220.0</v>
      </c>
      <c r="F199" s="3" t="s">
        <v>298</v>
      </c>
      <c r="G199" s="3" t="s">
        <v>687</v>
      </c>
      <c r="H199" s="3">
        <v>1.0</v>
      </c>
      <c r="I199" s="2">
        <f>IFERROR(vlookup(F199,'College Conference'!$B$1:$Z$1000 , 6,False),0)</f>
        <v>3</v>
      </c>
      <c r="J199" s="2">
        <f>IFERROR(vlookup(G199,'College Conference'!$B$1:$Z$1000 , 6,False),0)</f>
        <v>7</v>
      </c>
      <c r="K199" s="2">
        <f>IFERROR(vlookup(F199,'College Conference'!$B$1:$Z$1000 , 7,False),0)</f>
        <v>13</v>
      </c>
    </row>
    <row r="200">
      <c r="A200" s="3" t="s">
        <v>2918</v>
      </c>
      <c r="B200" s="3">
        <v>0.94</v>
      </c>
      <c r="C200" s="3" t="s">
        <v>52</v>
      </c>
      <c r="D200" s="4">
        <v>45445.0</v>
      </c>
      <c r="E200" s="2">
        <v>215.0</v>
      </c>
      <c r="F200" s="3" t="s">
        <v>298</v>
      </c>
      <c r="G200" s="3" t="s">
        <v>623</v>
      </c>
      <c r="H200" s="3">
        <v>1.0</v>
      </c>
      <c r="I200" s="2">
        <f>IFERROR(vlookup(F200,'College Conference'!$B$1:$Z$1000 , 6,False),0)</f>
        <v>3</v>
      </c>
      <c r="J200" s="2">
        <f>IFERROR(vlookup(G200,'College Conference'!$B$1:$Z$1000 , 6,False),0)</f>
        <v>6</v>
      </c>
      <c r="K200" s="2">
        <f>IFERROR(vlookup(F200,'College Conference'!$B$1:$Z$1000 , 7,False),0)</f>
        <v>13</v>
      </c>
    </row>
    <row r="201">
      <c r="A201" s="3" t="s">
        <v>1055</v>
      </c>
      <c r="B201" s="3">
        <v>0.95</v>
      </c>
      <c r="C201" s="3" t="s">
        <v>78</v>
      </c>
      <c r="D201" s="4">
        <v>45448.0</v>
      </c>
      <c r="E201" s="2">
        <v>220.0</v>
      </c>
      <c r="F201" s="3" t="s">
        <v>298</v>
      </c>
      <c r="G201" s="3" t="s">
        <v>149</v>
      </c>
      <c r="H201" s="3">
        <v>1.0</v>
      </c>
      <c r="I201" s="2">
        <f>IFERROR(vlookup(F201,'College Conference'!$B$1:$Z$1000 , 6,False),0)</f>
        <v>3</v>
      </c>
      <c r="J201" s="2">
        <f>IFERROR(vlookup(G201,'College Conference'!$B$1:$Z$1000 , 6,False),0)</f>
        <v>1</v>
      </c>
      <c r="K201" s="2">
        <f>IFERROR(vlookup(F201,'College Conference'!$B$1:$Z$1000 , 7,False),0)</f>
        <v>13</v>
      </c>
    </row>
    <row r="202">
      <c r="A202" s="3" t="s">
        <v>340</v>
      </c>
      <c r="B202" s="3">
        <v>0.86</v>
      </c>
      <c r="C202" s="3" t="s">
        <v>22</v>
      </c>
      <c r="D202" s="4">
        <v>45444.0</v>
      </c>
      <c r="E202" s="2">
        <v>218.0</v>
      </c>
      <c r="F202" s="3" t="s">
        <v>298</v>
      </c>
      <c r="G202" s="3" t="s">
        <v>277</v>
      </c>
      <c r="H202" s="3">
        <v>1.0</v>
      </c>
      <c r="I202" s="2">
        <f>IFERROR(vlookup(F202,'College Conference'!$B$1:$Z$1000 , 6,False),0)</f>
        <v>3</v>
      </c>
      <c r="J202" s="2">
        <f>IFERROR(vlookup(G202,'College Conference'!$B$1:$Z$1000 , 6,False),0)</f>
        <v>0</v>
      </c>
      <c r="K202" s="2">
        <f>IFERROR(vlookup(F202,'College Conference'!$B$1:$Z$1000 , 7,False),0)</f>
        <v>13</v>
      </c>
    </row>
    <row r="203">
      <c r="A203" s="3" t="s">
        <v>2438</v>
      </c>
      <c r="B203" s="3">
        <v>0.88</v>
      </c>
      <c r="C203" s="3" t="s">
        <v>12</v>
      </c>
      <c r="D203" s="4">
        <v>45450.0</v>
      </c>
      <c r="E203" s="2">
        <v>305.0</v>
      </c>
      <c r="F203" s="3" t="s">
        <v>298</v>
      </c>
      <c r="G203" s="3" t="s">
        <v>525</v>
      </c>
      <c r="H203" s="3">
        <v>1.0</v>
      </c>
      <c r="I203" s="2">
        <f>IFERROR(vlookup(F203,'College Conference'!$B$1:$Z$1000 , 6,False),0)</f>
        <v>3</v>
      </c>
      <c r="J203" s="2">
        <f>IFERROR(vlookup(G203,'College Conference'!$B$1:$Z$1000 , 6,False),0)</f>
        <v>5</v>
      </c>
      <c r="K203" s="2">
        <f>IFERROR(vlookup(F203,'College Conference'!$B$1:$Z$1000 , 7,False),0)</f>
        <v>13</v>
      </c>
    </row>
    <row r="204">
      <c r="A204" s="3" t="s">
        <v>4182</v>
      </c>
      <c r="B204" s="3">
        <v>0.84</v>
      </c>
      <c r="C204" s="3" t="s">
        <v>78</v>
      </c>
      <c r="D204" s="4">
        <v>45444.0</v>
      </c>
      <c r="E204" s="2">
        <v>190.0</v>
      </c>
      <c r="F204" s="3" t="s">
        <v>298</v>
      </c>
      <c r="G204" s="3" t="s">
        <v>906</v>
      </c>
      <c r="H204" s="3">
        <v>1.0</v>
      </c>
      <c r="I204" s="2">
        <f>IFERROR(vlookup(F204,'College Conference'!$B$1:$Z$1000 , 6,False),0)</f>
        <v>3</v>
      </c>
      <c r="J204" s="2">
        <f>IFERROR(vlookup(G204,'College Conference'!$B$1:$Z$1000 , 6,False),0)</f>
        <v>9</v>
      </c>
      <c r="K204" s="2">
        <f>IFERROR(vlookup(F204,'College Conference'!$B$1:$Z$1000 , 7,False),0)</f>
        <v>13</v>
      </c>
    </row>
    <row r="205">
      <c r="A205" s="3" t="s">
        <v>2921</v>
      </c>
      <c r="B205" s="3">
        <v>0.95</v>
      </c>
      <c r="C205" s="3" t="s">
        <v>12</v>
      </c>
      <c r="D205" s="4">
        <v>45446.0</v>
      </c>
      <c r="E205" s="2">
        <v>290.0</v>
      </c>
      <c r="F205" s="3" t="s">
        <v>298</v>
      </c>
      <c r="G205" s="3" t="s">
        <v>621</v>
      </c>
      <c r="H205" s="3">
        <v>1.0</v>
      </c>
      <c r="I205" s="2">
        <f>IFERROR(vlookup(F205,'College Conference'!$B$1:$Z$1000 , 6,False),0)</f>
        <v>3</v>
      </c>
      <c r="J205" s="2">
        <f>IFERROR(vlookup(G205,'College Conference'!$B$1:$Z$1000 , 6,False),0)</f>
        <v>6</v>
      </c>
      <c r="K205" s="2">
        <f>IFERROR(vlookup(F205,'College Conference'!$B$1:$Z$1000 , 7,False),0)</f>
        <v>13</v>
      </c>
    </row>
    <row r="206">
      <c r="A206" s="3" t="s">
        <v>341</v>
      </c>
      <c r="B206" s="3">
        <v>0.95</v>
      </c>
      <c r="C206" s="3" t="s">
        <v>17</v>
      </c>
      <c r="D206" s="4">
        <v>45447.0</v>
      </c>
      <c r="E206" s="2">
        <v>200.0</v>
      </c>
      <c r="F206" s="3" t="s">
        <v>298</v>
      </c>
      <c r="G206" s="3" t="s">
        <v>39</v>
      </c>
      <c r="H206" s="3">
        <v>1.0</v>
      </c>
      <c r="I206" s="2">
        <f>IFERROR(vlookup(F206,'College Conference'!$B$1:$Z$1000 , 6,False),0)</f>
        <v>3</v>
      </c>
      <c r="J206" s="2">
        <f>IFERROR(vlookup(G206,'College Conference'!$B$1:$Z$1000 , 6,False),0)</f>
        <v>0</v>
      </c>
      <c r="K206" s="2">
        <f>IFERROR(vlookup(F206,'College Conference'!$B$1:$Z$1000 , 7,False),0)</f>
        <v>13</v>
      </c>
    </row>
    <row r="207">
      <c r="A207" s="3" t="s">
        <v>2922</v>
      </c>
      <c r="B207" s="3">
        <v>0.83</v>
      </c>
      <c r="C207" s="3" t="s">
        <v>17</v>
      </c>
      <c r="D207" s="2" t="s">
        <v>72</v>
      </c>
      <c r="E207" s="2">
        <v>185.0</v>
      </c>
      <c r="F207" s="3" t="s">
        <v>298</v>
      </c>
      <c r="G207" s="3" t="s">
        <v>638</v>
      </c>
      <c r="H207" s="3">
        <v>1.0</v>
      </c>
      <c r="I207" s="2">
        <f>IFERROR(vlookup(F207,'College Conference'!$B$1:$Z$1000 , 6,False),0)</f>
        <v>3</v>
      </c>
      <c r="J207" s="2">
        <f>IFERROR(vlookup(G207,'College Conference'!$B$1:$Z$1000 , 6,False),0)</f>
        <v>6</v>
      </c>
      <c r="K207" s="2">
        <f>IFERROR(vlookup(F207,'College Conference'!$B$1:$Z$1000 , 7,False),0)</f>
        <v>13</v>
      </c>
    </row>
    <row r="208">
      <c r="A208" s="3" t="s">
        <v>1280</v>
      </c>
      <c r="B208" s="3">
        <v>0.85</v>
      </c>
      <c r="C208" s="3" t="s">
        <v>27</v>
      </c>
      <c r="D208" s="4">
        <v>45423.0</v>
      </c>
      <c r="E208" s="2">
        <v>172.0</v>
      </c>
      <c r="F208" s="3" t="s">
        <v>298</v>
      </c>
      <c r="G208" s="3" t="s">
        <v>282</v>
      </c>
      <c r="H208" s="3">
        <v>1.0</v>
      </c>
      <c r="I208" s="2">
        <f>IFERROR(vlookup(F208,'College Conference'!$B$1:$Z$1000 , 6,False),0)</f>
        <v>3</v>
      </c>
      <c r="J208" s="2">
        <f>IFERROR(vlookup(G208,'College Conference'!$B$1:$Z$1000 , 6,False),0)</f>
        <v>2</v>
      </c>
      <c r="K208" s="2">
        <f>IFERROR(vlookup(F208,'College Conference'!$B$1:$Z$1000 , 7,False),0)</f>
        <v>13</v>
      </c>
    </row>
    <row r="209">
      <c r="A209" s="3" t="s">
        <v>342</v>
      </c>
      <c r="B209" s="3" t="s">
        <v>11</v>
      </c>
      <c r="C209" s="3" t="s">
        <v>52</v>
      </c>
      <c r="D209" s="4">
        <v>45445.0</v>
      </c>
      <c r="E209" s="2">
        <v>240.0</v>
      </c>
      <c r="F209" s="3" t="s">
        <v>298</v>
      </c>
      <c r="G209" s="3" t="s">
        <v>107</v>
      </c>
      <c r="H209" s="3">
        <v>1.0</v>
      </c>
      <c r="I209" s="2">
        <f>IFERROR(vlookup(F209,'College Conference'!$B$1:$Z$1000 , 6,False),0)</f>
        <v>3</v>
      </c>
      <c r="J209" s="2">
        <f>IFERROR(vlookup(G209,'College Conference'!$B$1:$Z$1000 , 6,False),0)</f>
        <v>0</v>
      </c>
      <c r="K209" s="2">
        <f>IFERROR(vlookup(F209,'College Conference'!$B$1:$Z$1000 , 7,False),0)</f>
        <v>13</v>
      </c>
    </row>
    <row r="210">
      <c r="A210" s="3" t="s">
        <v>343</v>
      </c>
      <c r="B210" s="3" t="s">
        <v>11</v>
      </c>
      <c r="C210" s="3" t="s">
        <v>12</v>
      </c>
      <c r="D210" s="4">
        <v>45446.0</v>
      </c>
      <c r="E210" s="2">
        <v>280.0</v>
      </c>
      <c r="F210" s="3" t="s">
        <v>298</v>
      </c>
      <c r="G210" s="3" t="s">
        <v>344</v>
      </c>
      <c r="H210" s="3">
        <v>1.0</v>
      </c>
      <c r="I210" s="2">
        <f>IFERROR(vlookup(F210,'College Conference'!$B$1:$Z$1000 , 6,False),0)</f>
        <v>3</v>
      </c>
      <c r="J210" s="2">
        <f>IFERROR(vlookup(G210,'College Conference'!$B$1:$Z$1000 , 6,False),0)</f>
        <v>0</v>
      </c>
      <c r="K210" s="2">
        <f>IFERROR(vlookup(F210,'College Conference'!$B$1:$Z$1000 , 7,False),0)</f>
        <v>13</v>
      </c>
    </row>
    <row r="211">
      <c r="A211" s="3" t="s">
        <v>4183</v>
      </c>
      <c r="B211" s="3">
        <v>0.86</v>
      </c>
      <c r="C211" s="3" t="s">
        <v>120</v>
      </c>
      <c r="D211" s="4">
        <v>45448.0</v>
      </c>
      <c r="E211" s="2">
        <v>246.0</v>
      </c>
      <c r="F211" s="3" t="s">
        <v>298</v>
      </c>
      <c r="G211" s="3" t="s">
        <v>904</v>
      </c>
      <c r="H211" s="3">
        <v>1.0</v>
      </c>
      <c r="I211" s="2">
        <f>IFERROR(vlookup(F211,'College Conference'!$B$1:$Z$1000 , 6,False),0)</f>
        <v>3</v>
      </c>
      <c r="J211" s="2">
        <f>IFERROR(vlookup(G211,'College Conference'!$B$1:$Z$1000 , 6,False),0)</f>
        <v>9</v>
      </c>
      <c r="K211" s="2">
        <f>IFERROR(vlookup(F211,'College Conference'!$B$1:$Z$1000 , 7,False),0)</f>
        <v>13</v>
      </c>
    </row>
    <row r="212">
      <c r="A212" s="3" t="s">
        <v>2019</v>
      </c>
      <c r="B212" s="3">
        <v>0.86</v>
      </c>
      <c r="C212" s="3" t="s">
        <v>12</v>
      </c>
      <c r="D212" s="4">
        <v>45446.0</v>
      </c>
      <c r="E212" s="2">
        <v>276.0</v>
      </c>
      <c r="F212" s="3" t="s">
        <v>298</v>
      </c>
      <c r="G212" s="3" t="s">
        <v>453</v>
      </c>
      <c r="H212" s="3">
        <v>1.0</v>
      </c>
      <c r="I212" s="2">
        <f>IFERROR(vlookup(F212,'College Conference'!$B$1:$Z$1000 , 6,False),0)</f>
        <v>3</v>
      </c>
      <c r="J212" s="2">
        <f>IFERROR(vlookup(G212,'College Conference'!$B$1:$Z$1000 , 6,False),0)</f>
        <v>4</v>
      </c>
      <c r="K212" s="2">
        <f>IFERROR(vlookup(F212,'College Conference'!$B$1:$Z$1000 , 7,False),0)</f>
        <v>13</v>
      </c>
    </row>
    <row r="213">
      <c r="A213" s="3" t="s">
        <v>3302</v>
      </c>
      <c r="B213" s="3">
        <v>0.79</v>
      </c>
      <c r="C213" s="3" t="s">
        <v>313</v>
      </c>
      <c r="D213" s="2" t="s">
        <v>72</v>
      </c>
      <c r="E213" s="2">
        <v>210.0</v>
      </c>
      <c r="F213" s="3" t="s">
        <v>298</v>
      </c>
      <c r="G213" s="3" t="s">
        <v>711</v>
      </c>
      <c r="H213" s="3">
        <v>1.0</v>
      </c>
      <c r="I213" s="2">
        <f>IFERROR(vlookup(F213,'College Conference'!$B$1:$Z$1000 , 6,False),0)</f>
        <v>3</v>
      </c>
      <c r="J213" s="2">
        <f>IFERROR(vlookup(G213,'College Conference'!$B$1:$Z$1000 , 6,False),0)</f>
        <v>7</v>
      </c>
      <c r="K213" s="2">
        <f>IFERROR(vlookup(F213,'College Conference'!$B$1:$Z$1000 , 7,False),0)</f>
        <v>13</v>
      </c>
    </row>
    <row r="214">
      <c r="A214" s="3" t="s">
        <v>2925</v>
      </c>
      <c r="B214" s="3">
        <v>0.73</v>
      </c>
      <c r="C214" s="3" t="s">
        <v>198</v>
      </c>
      <c r="D214" s="2" t="s">
        <v>72</v>
      </c>
      <c r="E214" s="2">
        <v>201.0</v>
      </c>
      <c r="F214" s="3" t="s">
        <v>298</v>
      </c>
      <c r="G214" s="3" t="s">
        <v>621</v>
      </c>
      <c r="H214" s="3">
        <v>1.0</v>
      </c>
      <c r="I214" s="2">
        <f>IFERROR(vlookup(F214,'College Conference'!$B$1:$Z$1000 , 6,False),0)</f>
        <v>3</v>
      </c>
      <c r="J214" s="2">
        <f>IFERROR(vlookup(G214,'College Conference'!$B$1:$Z$1000 , 6,False),0)</f>
        <v>6</v>
      </c>
      <c r="K214" s="2">
        <f>IFERROR(vlookup(F214,'College Conference'!$B$1:$Z$1000 , 7,False),0)</f>
        <v>13</v>
      </c>
    </row>
    <row r="215">
      <c r="A215" s="3" t="s">
        <v>1562</v>
      </c>
      <c r="B215" s="3">
        <v>0.9</v>
      </c>
      <c r="C215" s="3" t="s">
        <v>63</v>
      </c>
      <c r="D215" s="4">
        <v>45445.0</v>
      </c>
      <c r="E215" s="2">
        <v>200.0</v>
      </c>
      <c r="F215" s="3" t="s">
        <v>298</v>
      </c>
      <c r="G215" s="3" t="s">
        <v>372</v>
      </c>
      <c r="H215" s="3">
        <v>1.0</v>
      </c>
      <c r="I215" s="2">
        <f>IFERROR(vlookup(F215,'College Conference'!$B$1:$Z$1000 , 6,False),0)</f>
        <v>3</v>
      </c>
      <c r="J215" s="2">
        <f>IFERROR(vlookup(G215,'College Conference'!$B$1:$Z$1000 , 6,False),0)</f>
        <v>3</v>
      </c>
      <c r="K215" s="2">
        <f>IFERROR(vlookup(F215,'College Conference'!$B$1:$Z$1000 , 7,False),0)</f>
        <v>13</v>
      </c>
    </row>
    <row r="216">
      <c r="A216" s="3" t="s">
        <v>1564</v>
      </c>
      <c r="B216" s="3">
        <v>0.97</v>
      </c>
      <c r="C216" s="3" t="s">
        <v>52</v>
      </c>
      <c r="D216" s="4">
        <v>45445.0</v>
      </c>
      <c r="E216" s="2">
        <v>225.0</v>
      </c>
      <c r="F216" s="3" t="s">
        <v>298</v>
      </c>
      <c r="G216" s="3" t="s">
        <v>325</v>
      </c>
      <c r="H216" s="3">
        <v>1.0</v>
      </c>
      <c r="I216" s="2">
        <f>IFERROR(vlookup(F216,'College Conference'!$B$1:$Z$1000 , 6,False),0)</f>
        <v>3</v>
      </c>
      <c r="J216" s="2">
        <f>IFERROR(vlookup(G216,'College Conference'!$B$1:$Z$1000 , 6,False),0)</f>
        <v>3</v>
      </c>
      <c r="K216" s="2">
        <f>IFERROR(vlookup(F216,'College Conference'!$B$1:$Z$1000 , 7,False),0)</f>
        <v>13</v>
      </c>
    </row>
    <row r="217">
      <c r="A217" s="3" t="s">
        <v>1565</v>
      </c>
      <c r="B217" s="3">
        <v>0.97</v>
      </c>
      <c r="C217" s="3" t="s">
        <v>22</v>
      </c>
      <c r="D217" s="4">
        <v>45422.0</v>
      </c>
      <c r="E217" s="2">
        <v>205.0</v>
      </c>
      <c r="F217" s="3" t="s">
        <v>298</v>
      </c>
      <c r="G217" s="3" t="s">
        <v>372</v>
      </c>
      <c r="H217" s="3">
        <v>1.0</v>
      </c>
      <c r="I217" s="2">
        <f>IFERROR(vlookup(F217,'College Conference'!$B$1:$Z$1000 , 6,False),0)</f>
        <v>3</v>
      </c>
      <c r="J217" s="2">
        <f>IFERROR(vlookup(G217,'College Conference'!$B$1:$Z$1000 , 6,False),0)</f>
        <v>3</v>
      </c>
      <c r="K217" s="2">
        <f>IFERROR(vlookup(F217,'College Conference'!$B$1:$Z$1000 , 7,False),0)</f>
        <v>13</v>
      </c>
    </row>
    <row r="218">
      <c r="A218" s="3" t="s">
        <v>1566</v>
      </c>
      <c r="B218" s="3">
        <v>0.86</v>
      </c>
      <c r="C218" s="3" t="s">
        <v>31</v>
      </c>
      <c r="D218" s="4">
        <v>45448.0</v>
      </c>
      <c r="E218" s="2">
        <v>300.0</v>
      </c>
      <c r="F218" s="3" t="s">
        <v>298</v>
      </c>
      <c r="G218" s="3" t="s">
        <v>320</v>
      </c>
      <c r="H218" s="3">
        <v>1.0</v>
      </c>
      <c r="I218" s="2">
        <f>IFERROR(vlookup(F218,'College Conference'!$B$1:$Z$1000 , 6,False),0)</f>
        <v>3</v>
      </c>
      <c r="J218" s="2">
        <f>IFERROR(vlookup(G218,'College Conference'!$B$1:$Z$1000 , 6,False),0)</f>
        <v>3</v>
      </c>
      <c r="K218" s="2">
        <f>IFERROR(vlookup(F218,'College Conference'!$B$1:$Z$1000 , 7,False),0)</f>
        <v>13</v>
      </c>
    </row>
    <row r="219">
      <c r="A219" s="3" t="s">
        <v>3811</v>
      </c>
      <c r="B219" s="3">
        <v>0.84</v>
      </c>
      <c r="C219" s="3" t="s">
        <v>52</v>
      </c>
      <c r="D219" s="4">
        <v>45445.0</v>
      </c>
      <c r="E219" s="2">
        <v>235.0</v>
      </c>
      <c r="F219" s="3" t="s">
        <v>298</v>
      </c>
      <c r="G219" s="3" t="s">
        <v>799</v>
      </c>
      <c r="H219" s="3">
        <v>1.0</v>
      </c>
      <c r="I219" s="2">
        <f>IFERROR(vlookup(F219,'College Conference'!$B$1:$Z$1000 , 6,False),0)</f>
        <v>3</v>
      </c>
      <c r="J219" s="2">
        <f>IFERROR(vlookup(G219,'College Conference'!$B$1:$Z$1000 , 6,False),0)</f>
        <v>8</v>
      </c>
      <c r="K219" s="2">
        <f>IFERROR(vlookup(F219,'College Conference'!$B$1:$Z$1000 , 7,False),0)</f>
        <v>13</v>
      </c>
    </row>
    <row r="220">
      <c r="A220" s="3" t="s">
        <v>1568</v>
      </c>
      <c r="B220" s="3">
        <v>0.93</v>
      </c>
      <c r="C220" s="3" t="s">
        <v>31</v>
      </c>
      <c r="D220" s="4">
        <v>45448.0</v>
      </c>
      <c r="E220" s="2">
        <v>320.0</v>
      </c>
      <c r="F220" s="3" t="s">
        <v>298</v>
      </c>
      <c r="G220" s="3" t="s">
        <v>372</v>
      </c>
      <c r="H220" s="3">
        <v>1.0</v>
      </c>
      <c r="I220" s="2">
        <f>IFERROR(vlookup(F220,'College Conference'!$B$1:$Z$1000 , 6,False),0)</f>
        <v>3</v>
      </c>
      <c r="J220" s="2">
        <f>IFERROR(vlookup(G220,'College Conference'!$B$1:$Z$1000 , 6,False),0)</f>
        <v>3</v>
      </c>
      <c r="K220" s="2">
        <f>IFERROR(vlookup(F220,'College Conference'!$B$1:$Z$1000 , 7,False),0)</f>
        <v>13</v>
      </c>
    </row>
    <row r="221">
      <c r="A221" s="3" t="s">
        <v>346</v>
      </c>
      <c r="B221" s="3">
        <v>0.85</v>
      </c>
      <c r="C221" s="3" t="s">
        <v>27</v>
      </c>
      <c r="D221" s="4">
        <v>45423.0</v>
      </c>
      <c r="E221" s="2">
        <v>190.0</v>
      </c>
      <c r="F221" s="3" t="s">
        <v>298</v>
      </c>
      <c r="G221" s="3" t="s">
        <v>309</v>
      </c>
      <c r="H221" s="3">
        <v>1.0</v>
      </c>
      <c r="I221" s="2">
        <f>IFERROR(vlookup(F221,'College Conference'!$B$1:$Z$1000 , 6,False),0)</f>
        <v>3</v>
      </c>
      <c r="J221" s="2">
        <f>IFERROR(vlookup(G221,'College Conference'!$B$1:$Z$1000 , 6,False),0)</f>
        <v>0</v>
      </c>
      <c r="K221" s="2">
        <f>IFERROR(vlookup(F221,'College Conference'!$B$1:$Z$1000 , 7,False),0)</f>
        <v>13</v>
      </c>
    </row>
    <row r="222">
      <c r="A222" s="3" t="s">
        <v>3305</v>
      </c>
      <c r="B222" s="3">
        <v>0.91</v>
      </c>
      <c r="C222" s="3" t="s">
        <v>22</v>
      </c>
      <c r="D222" s="4">
        <v>45423.0</v>
      </c>
      <c r="E222" s="2">
        <v>205.0</v>
      </c>
      <c r="F222" s="3" t="s">
        <v>298</v>
      </c>
      <c r="G222" s="3" t="s">
        <v>701</v>
      </c>
      <c r="H222" s="3">
        <v>1.0</v>
      </c>
      <c r="I222" s="2">
        <f>IFERROR(vlookup(F222,'College Conference'!$B$1:$Z$1000 , 6,False),0)</f>
        <v>3</v>
      </c>
      <c r="J222" s="2">
        <f>IFERROR(vlookup(G222,'College Conference'!$B$1:$Z$1000 , 6,False),0)</f>
        <v>7</v>
      </c>
      <c r="K222" s="2">
        <f>IFERROR(vlookup(F222,'College Conference'!$B$1:$Z$1000 , 7,False),0)</f>
        <v>13</v>
      </c>
    </row>
    <row r="223">
      <c r="A223" s="3" t="s">
        <v>3309</v>
      </c>
      <c r="B223" s="3">
        <v>0.84</v>
      </c>
      <c r="C223" s="3" t="s">
        <v>58</v>
      </c>
      <c r="D223" s="4">
        <v>45446.0</v>
      </c>
      <c r="E223" s="2">
        <v>255.0</v>
      </c>
      <c r="F223" s="3" t="s">
        <v>298</v>
      </c>
      <c r="G223" s="3" t="s">
        <v>714</v>
      </c>
      <c r="H223" s="3">
        <v>1.0</v>
      </c>
      <c r="I223" s="2">
        <f>IFERROR(vlookup(F223,'College Conference'!$B$1:$Z$1000 , 6,False),0)</f>
        <v>3</v>
      </c>
      <c r="J223" s="2">
        <f>IFERROR(vlookup(G223,'College Conference'!$B$1:$Z$1000 , 6,False),0)</f>
        <v>7</v>
      </c>
      <c r="K223" s="2">
        <f>IFERROR(vlookup(F223,'College Conference'!$B$1:$Z$1000 , 7,False),0)</f>
        <v>13</v>
      </c>
    </row>
    <row r="224">
      <c r="A224" s="3" t="s">
        <v>2068</v>
      </c>
      <c r="B224" s="3">
        <v>0.85</v>
      </c>
      <c r="C224" s="3" t="s">
        <v>111</v>
      </c>
      <c r="D224" s="4">
        <v>45446.0</v>
      </c>
      <c r="E224" s="2">
        <v>213.0</v>
      </c>
      <c r="F224" s="3" t="s">
        <v>298</v>
      </c>
      <c r="G224" s="3" t="s">
        <v>512</v>
      </c>
      <c r="H224" s="3">
        <v>1.0</v>
      </c>
      <c r="I224" s="2">
        <f>IFERROR(vlookup(F224,'College Conference'!$B$1:$Z$1000 , 6,False),0)</f>
        <v>3</v>
      </c>
      <c r="J224" s="2">
        <f>IFERROR(vlookup(G224,'College Conference'!$B$1:$Z$1000 , 6,False),0)</f>
        <v>5</v>
      </c>
      <c r="K224" s="2">
        <f>IFERROR(vlookup(F224,'College Conference'!$B$1:$Z$1000 , 7,False),0)</f>
        <v>13</v>
      </c>
    </row>
    <row r="225">
      <c r="A225" s="3" t="s">
        <v>4389</v>
      </c>
      <c r="B225" s="3">
        <v>0.93</v>
      </c>
      <c r="C225" s="3" t="s">
        <v>258</v>
      </c>
      <c r="D225" s="4">
        <v>45447.0</v>
      </c>
      <c r="E225" s="2">
        <v>230.0</v>
      </c>
      <c r="F225" s="3" t="s">
        <v>298</v>
      </c>
      <c r="G225" s="3" t="s">
        <v>948</v>
      </c>
      <c r="H225" s="3">
        <v>1.0</v>
      </c>
      <c r="I225" s="2">
        <f>IFERROR(vlookup(F225,'College Conference'!$B$1:$Z$1000 , 6,False),0)</f>
        <v>3</v>
      </c>
      <c r="J225" s="2">
        <f>IFERROR(vlookup(G225,'College Conference'!$B$1:$Z$1000 , 6,False),0)</f>
        <v>11</v>
      </c>
      <c r="K225" s="2">
        <f>IFERROR(vlookup(F225,'College Conference'!$B$1:$Z$1000 , 7,False),0)</f>
        <v>13</v>
      </c>
    </row>
    <row r="226">
      <c r="A226" s="3" t="s">
        <v>2451</v>
      </c>
      <c r="B226" s="3">
        <v>0.9</v>
      </c>
      <c r="C226" s="3" t="s">
        <v>17</v>
      </c>
      <c r="D226" s="4">
        <v>45445.0</v>
      </c>
      <c r="E226" s="2">
        <v>203.0</v>
      </c>
      <c r="F226" s="3" t="s">
        <v>298</v>
      </c>
      <c r="G226" s="3" t="s">
        <v>510</v>
      </c>
      <c r="H226" s="3">
        <v>1.0</v>
      </c>
      <c r="I226" s="2">
        <f>IFERROR(vlookup(F226,'College Conference'!$B$1:$Z$1000 , 6,False),0)</f>
        <v>3</v>
      </c>
      <c r="J226" s="2">
        <f>IFERROR(vlookup(G226,'College Conference'!$B$1:$Z$1000 , 6,False),0)</f>
        <v>5</v>
      </c>
      <c r="K226" s="2">
        <f>IFERROR(vlookup(F226,'College Conference'!$B$1:$Z$1000 , 7,False),0)</f>
        <v>13</v>
      </c>
    </row>
    <row r="227">
      <c r="A227" s="3" t="s">
        <v>350</v>
      </c>
      <c r="B227" s="3">
        <v>0.89</v>
      </c>
      <c r="C227" s="3" t="s">
        <v>120</v>
      </c>
      <c r="D227" s="4">
        <v>45447.0</v>
      </c>
      <c r="E227" s="2">
        <v>241.0</v>
      </c>
      <c r="F227" s="3" t="s">
        <v>298</v>
      </c>
      <c r="G227" s="3" t="s">
        <v>192</v>
      </c>
      <c r="H227" s="3">
        <v>1.0</v>
      </c>
      <c r="I227" s="2">
        <f>IFERROR(vlookup(F227,'College Conference'!$B$1:$Z$1000 , 6,False),0)</f>
        <v>3</v>
      </c>
      <c r="J227" s="2">
        <f>IFERROR(vlookup(G227,'College Conference'!$B$1:$Z$1000 , 6,False),0)</f>
        <v>0</v>
      </c>
      <c r="K227" s="2">
        <f>IFERROR(vlookup(F227,'College Conference'!$B$1:$Z$1000 , 7,False),0)</f>
        <v>13</v>
      </c>
    </row>
    <row r="228">
      <c r="A228" s="3" t="s">
        <v>2024</v>
      </c>
      <c r="B228" s="3">
        <v>0.86</v>
      </c>
      <c r="C228" s="3" t="s">
        <v>58</v>
      </c>
      <c r="D228" s="4">
        <v>45445.0</v>
      </c>
      <c r="E228" s="2">
        <v>245.0</v>
      </c>
      <c r="F228" s="3" t="s">
        <v>298</v>
      </c>
      <c r="G228" s="3" t="s">
        <v>453</v>
      </c>
      <c r="H228" s="3">
        <v>1.0</v>
      </c>
      <c r="I228" s="2">
        <f>IFERROR(vlookup(F228,'College Conference'!$B$1:$Z$1000 , 6,False),0)</f>
        <v>3</v>
      </c>
      <c r="J228" s="2">
        <f>IFERROR(vlookup(G228,'College Conference'!$B$1:$Z$1000 , 6,False),0)</f>
        <v>4</v>
      </c>
      <c r="K228" s="2">
        <f>IFERROR(vlookup(F228,'College Conference'!$B$1:$Z$1000 , 7,False),0)</f>
        <v>13</v>
      </c>
    </row>
    <row r="229">
      <c r="A229" s="3" t="s">
        <v>4187</v>
      </c>
      <c r="B229" s="3">
        <v>0.86</v>
      </c>
      <c r="C229" s="3" t="s">
        <v>27</v>
      </c>
      <c r="D229" s="4">
        <v>45423.0</v>
      </c>
      <c r="E229" s="2">
        <v>197.0</v>
      </c>
      <c r="F229" s="3" t="s">
        <v>298</v>
      </c>
      <c r="G229" s="3" t="s">
        <v>888</v>
      </c>
      <c r="H229" s="3">
        <v>1.0</v>
      </c>
      <c r="I229" s="2">
        <f>IFERROR(vlookup(F229,'College Conference'!$B$1:$Z$1000 , 6,False),0)</f>
        <v>3</v>
      </c>
      <c r="J229" s="2">
        <f>IFERROR(vlookup(G229,'College Conference'!$B$1:$Z$1000 , 6,False),0)</f>
        <v>9</v>
      </c>
      <c r="K229" s="2">
        <f>IFERROR(vlookup(F229,'College Conference'!$B$1:$Z$1000 , 7,False),0)</f>
        <v>13</v>
      </c>
    </row>
    <row r="230">
      <c r="A230" s="3" t="s">
        <v>352</v>
      </c>
      <c r="B230" s="3">
        <v>0.88</v>
      </c>
      <c r="C230" s="3" t="s">
        <v>353</v>
      </c>
      <c r="D230" s="4">
        <v>45447.0</v>
      </c>
      <c r="E230" s="2">
        <v>290.0</v>
      </c>
      <c r="F230" s="3" t="s">
        <v>298</v>
      </c>
      <c r="G230" s="3" t="s">
        <v>60</v>
      </c>
      <c r="H230" s="3">
        <v>1.0</v>
      </c>
      <c r="I230" s="2">
        <f>IFERROR(vlookup(F230,'College Conference'!$B$1:$Z$1000 , 6,False),0)</f>
        <v>3</v>
      </c>
      <c r="J230" s="2">
        <f>IFERROR(vlookup(G230,'College Conference'!$B$1:$Z$1000 , 6,False),0)</f>
        <v>0</v>
      </c>
      <c r="K230" s="2">
        <f>IFERROR(vlookup(F230,'College Conference'!$B$1:$Z$1000 , 7,False),0)</f>
        <v>13</v>
      </c>
    </row>
    <row r="231">
      <c r="A231" s="3" t="s">
        <v>357</v>
      </c>
      <c r="B231" s="3" t="s">
        <v>11</v>
      </c>
      <c r="C231" s="3" t="s">
        <v>58</v>
      </c>
      <c r="D231" s="4">
        <v>45447.0</v>
      </c>
      <c r="E231" s="2">
        <v>226.0</v>
      </c>
      <c r="F231" s="3" t="s">
        <v>298</v>
      </c>
      <c r="G231" s="3" t="s">
        <v>39</v>
      </c>
      <c r="H231" s="3">
        <v>1.0</v>
      </c>
      <c r="I231" s="2">
        <f>IFERROR(vlookup(F231,'College Conference'!$B$1:$Z$1000 , 6,False),0)</f>
        <v>3</v>
      </c>
      <c r="J231" s="2">
        <f>IFERROR(vlookup(G231,'College Conference'!$B$1:$Z$1000 , 6,False),0)</f>
        <v>0</v>
      </c>
      <c r="K231" s="2">
        <f>IFERROR(vlookup(F231,'College Conference'!$B$1:$Z$1000 , 7,False),0)</f>
        <v>13</v>
      </c>
    </row>
    <row r="232">
      <c r="A232" s="3" t="s">
        <v>4188</v>
      </c>
      <c r="B232" s="3" t="s">
        <v>11</v>
      </c>
      <c r="C232" s="3" t="s">
        <v>17</v>
      </c>
      <c r="D232" s="4">
        <v>45444.0</v>
      </c>
      <c r="E232" s="2">
        <v>212.0</v>
      </c>
      <c r="F232" s="3" t="s">
        <v>298</v>
      </c>
      <c r="G232" s="3" t="s">
        <v>904</v>
      </c>
      <c r="H232" s="3">
        <v>1.0</v>
      </c>
      <c r="I232" s="2">
        <f>IFERROR(vlookup(F232,'College Conference'!$B$1:$Z$1000 , 6,False),0)</f>
        <v>3</v>
      </c>
      <c r="J232" s="2">
        <f>IFERROR(vlookup(G232,'College Conference'!$B$1:$Z$1000 , 6,False),0)</f>
        <v>9</v>
      </c>
      <c r="K232" s="2">
        <f>IFERROR(vlookup(F232,'College Conference'!$B$1:$Z$1000 , 7,False),0)</f>
        <v>13</v>
      </c>
    </row>
    <row r="233">
      <c r="A233" s="3" t="s">
        <v>2026</v>
      </c>
      <c r="B233" s="3">
        <v>0.82</v>
      </c>
      <c r="C233" s="3" t="s">
        <v>279</v>
      </c>
      <c r="D233" s="4">
        <v>45446.0</v>
      </c>
      <c r="E233" s="2">
        <v>240.0</v>
      </c>
      <c r="F233" s="3" t="s">
        <v>298</v>
      </c>
      <c r="G233" s="3" t="s">
        <v>491</v>
      </c>
      <c r="H233" s="3">
        <v>1.0</v>
      </c>
      <c r="I233" s="2">
        <f>IFERROR(vlookup(F233,'College Conference'!$B$1:$Z$1000 , 6,False),0)</f>
        <v>3</v>
      </c>
      <c r="J233" s="2">
        <f>IFERROR(vlookup(G233,'College Conference'!$B$1:$Z$1000 , 6,False),0)</f>
        <v>4</v>
      </c>
      <c r="K233" s="2">
        <f>IFERROR(vlookup(F233,'College Conference'!$B$1:$Z$1000 , 7,False),0)</f>
        <v>13</v>
      </c>
    </row>
    <row r="234">
      <c r="A234" s="3" t="s">
        <v>4189</v>
      </c>
      <c r="B234" s="3">
        <v>0.88</v>
      </c>
      <c r="C234" s="3" t="s">
        <v>120</v>
      </c>
      <c r="D234" s="4">
        <v>45447.0</v>
      </c>
      <c r="E234" s="2">
        <v>245.0</v>
      </c>
      <c r="F234" s="3" t="s">
        <v>298</v>
      </c>
      <c r="G234" s="3" t="s">
        <v>904</v>
      </c>
      <c r="H234" s="3">
        <v>1.0</v>
      </c>
      <c r="I234" s="2">
        <f>IFERROR(vlookup(F234,'College Conference'!$B$1:$Z$1000 , 6,False),0)</f>
        <v>3</v>
      </c>
      <c r="J234" s="2">
        <f>IFERROR(vlookup(G234,'College Conference'!$B$1:$Z$1000 , 6,False),0)</f>
        <v>9</v>
      </c>
      <c r="K234" s="2">
        <f>IFERROR(vlookup(F234,'College Conference'!$B$1:$Z$1000 , 7,False),0)</f>
        <v>13</v>
      </c>
    </row>
    <row r="235">
      <c r="A235" s="3" t="s">
        <v>360</v>
      </c>
      <c r="B235" s="3" t="s">
        <v>11</v>
      </c>
      <c r="C235" s="3" t="s">
        <v>31</v>
      </c>
      <c r="D235" s="4">
        <v>45447.0</v>
      </c>
      <c r="E235" s="2">
        <v>300.0</v>
      </c>
      <c r="F235" s="3" t="s">
        <v>298</v>
      </c>
      <c r="G235" s="3" t="s">
        <v>361</v>
      </c>
      <c r="H235" s="3">
        <v>1.0</v>
      </c>
      <c r="I235" s="2">
        <f>IFERROR(vlookup(F235,'College Conference'!$B$1:$Z$1000 , 6,False),0)</f>
        <v>3</v>
      </c>
      <c r="J235" s="2">
        <f>IFERROR(vlookup(G235,'College Conference'!$B$1:$Z$1000 , 6,False),0)</f>
        <v>0</v>
      </c>
      <c r="K235" s="2">
        <f>IFERROR(vlookup(F235,'College Conference'!$B$1:$Z$1000 , 7,False),0)</f>
        <v>13</v>
      </c>
    </row>
    <row r="236">
      <c r="A236" s="3" t="s">
        <v>362</v>
      </c>
      <c r="B236" s="3">
        <v>0.88</v>
      </c>
      <c r="C236" s="3" t="s">
        <v>111</v>
      </c>
      <c r="D236" s="4">
        <v>45445.0</v>
      </c>
      <c r="E236" s="2">
        <v>234.0</v>
      </c>
      <c r="F236" s="3" t="s">
        <v>298</v>
      </c>
      <c r="G236" s="3" t="s">
        <v>363</v>
      </c>
      <c r="H236" s="3">
        <v>1.0</v>
      </c>
      <c r="I236" s="2">
        <f>IFERROR(vlookup(F236,'College Conference'!$B$1:$Z$1000 , 6,False),0)</f>
        <v>3</v>
      </c>
      <c r="J236" s="2">
        <f>IFERROR(vlookup(G236,'College Conference'!$B$1:$Z$1000 , 6,False),0)</f>
        <v>0</v>
      </c>
      <c r="K236" s="2">
        <f>IFERROR(vlookup(F236,'College Conference'!$B$1:$Z$1000 , 7,False),0)</f>
        <v>13</v>
      </c>
    </row>
    <row r="237">
      <c r="A237" s="3" t="s">
        <v>3331</v>
      </c>
      <c r="B237" s="3">
        <v>0.91</v>
      </c>
      <c r="C237" s="3" t="s">
        <v>421</v>
      </c>
      <c r="D237" s="4">
        <v>45449.0</v>
      </c>
      <c r="E237" s="2">
        <v>310.0</v>
      </c>
      <c r="F237" s="3" t="s">
        <v>298</v>
      </c>
      <c r="G237" s="3" t="s">
        <v>711</v>
      </c>
      <c r="H237" s="3">
        <v>1.0</v>
      </c>
      <c r="I237" s="2">
        <f>IFERROR(vlookup(F237,'College Conference'!$B$1:$Z$1000 , 6,False),0)</f>
        <v>3</v>
      </c>
      <c r="J237" s="2">
        <f>IFERROR(vlookup(G237,'College Conference'!$B$1:$Z$1000 , 6,False),0)</f>
        <v>7</v>
      </c>
      <c r="K237" s="2">
        <f>IFERROR(vlookup(F237,'College Conference'!$B$1:$Z$1000 , 7,False),0)</f>
        <v>13</v>
      </c>
    </row>
    <row r="238">
      <c r="A238" s="3" t="s">
        <v>2466</v>
      </c>
      <c r="B238" s="3">
        <v>0.87</v>
      </c>
      <c r="C238" s="3" t="s">
        <v>31</v>
      </c>
      <c r="D238" s="4">
        <v>45449.0</v>
      </c>
      <c r="E238" s="2">
        <v>316.0</v>
      </c>
      <c r="F238" s="3" t="s">
        <v>298</v>
      </c>
      <c r="G238" s="3" t="s">
        <v>510</v>
      </c>
      <c r="H238" s="3">
        <v>1.0</v>
      </c>
      <c r="I238" s="2">
        <f>IFERROR(vlookup(F238,'College Conference'!$B$1:$Z$1000 , 6,False),0)</f>
        <v>3</v>
      </c>
      <c r="J238" s="2">
        <f>IFERROR(vlookup(G238,'College Conference'!$B$1:$Z$1000 , 6,False),0)</f>
        <v>5</v>
      </c>
      <c r="K238" s="2">
        <f>IFERROR(vlookup(F238,'College Conference'!$B$1:$Z$1000 , 7,False),0)</f>
        <v>13</v>
      </c>
    </row>
    <row r="239">
      <c r="A239" s="3" t="s">
        <v>3610</v>
      </c>
      <c r="B239" s="3">
        <v>0.79</v>
      </c>
      <c r="C239" s="3" t="s">
        <v>17</v>
      </c>
      <c r="D239" s="4">
        <v>45445.0</v>
      </c>
      <c r="E239" s="2">
        <v>214.0</v>
      </c>
      <c r="F239" s="3" t="s">
        <v>298</v>
      </c>
      <c r="G239" s="3" t="s">
        <v>888</v>
      </c>
      <c r="H239" s="3">
        <v>1.0</v>
      </c>
      <c r="I239" s="2">
        <f>IFERROR(vlookup(F239,'College Conference'!$B$1:$Z$1000 , 6,False),0)</f>
        <v>3</v>
      </c>
      <c r="J239" s="2">
        <f>IFERROR(vlookup(G239,'College Conference'!$B$1:$Z$1000 , 6,False),0)</f>
        <v>9</v>
      </c>
      <c r="K239" s="2">
        <f>IFERROR(vlookup(F239,'College Conference'!$B$1:$Z$1000 , 7,False),0)</f>
        <v>13</v>
      </c>
    </row>
    <row r="240">
      <c r="A240" s="3" t="s">
        <v>390</v>
      </c>
      <c r="B240" s="3">
        <v>0.91</v>
      </c>
      <c r="C240" s="3" t="s">
        <v>52</v>
      </c>
      <c r="D240" s="2" t="s">
        <v>72</v>
      </c>
      <c r="E240" s="2">
        <v>224.0</v>
      </c>
      <c r="F240" s="3" t="s">
        <v>298</v>
      </c>
      <c r="G240" s="3" t="s">
        <v>361</v>
      </c>
      <c r="H240" s="3">
        <v>1.0</v>
      </c>
      <c r="I240" s="2">
        <f>IFERROR(vlookup(F240,'College Conference'!$B$1:$Z$1000 , 6,False),0)</f>
        <v>3</v>
      </c>
      <c r="J240" s="2">
        <f>IFERROR(vlookup(G240,'College Conference'!$B$1:$Z$1000 , 6,False),0)</f>
        <v>0</v>
      </c>
      <c r="K240" s="2">
        <f>IFERROR(vlookup(F240,'College Conference'!$B$1:$Z$1000 , 7,False),0)</f>
        <v>13</v>
      </c>
    </row>
    <row r="241">
      <c r="A241" s="3" t="s">
        <v>391</v>
      </c>
      <c r="B241" s="3">
        <v>0.84</v>
      </c>
      <c r="C241" s="3" t="s">
        <v>17</v>
      </c>
      <c r="D241" s="4">
        <v>45422.0</v>
      </c>
      <c r="E241" s="2">
        <v>171.0</v>
      </c>
      <c r="F241" s="3" t="s">
        <v>298</v>
      </c>
      <c r="G241" s="3" t="s">
        <v>173</v>
      </c>
      <c r="H241" s="3">
        <v>1.0</v>
      </c>
      <c r="I241" s="2">
        <f>IFERROR(vlookup(F241,'College Conference'!$B$1:$Z$1000 , 6,False),0)</f>
        <v>3</v>
      </c>
      <c r="J241" s="2">
        <f>IFERROR(vlookup(G241,'College Conference'!$B$1:$Z$1000 , 6,False),0)</f>
        <v>0</v>
      </c>
      <c r="K241" s="2">
        <f>IFERROR(vlookup(F241,'College Conference'!$B$1:$Z$1000 , 7,False),0)</f>
        <v>13</v>
      </c>
    </row>
    <row r="242">
      <c r="A242" s="3" t="s">
        <v>396</v>
      </c>
      <c r="B242" s="3">
        <v>0.82</v>
      </c>
      <c r="C242" s="3" t="s">
        <v>17</v>
      </c>
      <c r="D242" s="4">
        <v>45445.0</v>
      </c>
      <c r="E242" s="2">
        <v>198.0</v>
      </c>
      <c r="F242" s="3" t="s">
        <v>298</v>
      </c>
      <c r="G242" s="3" t="s">
        <v>368</v>
      </c>
      <c r="H242" s="3">
        <v>1.0</v>
      </c>
      <c r="I242" s="2">
        <f>IFERROR(vlookup(F242,'College Conference'!$B$1:$Z$1000 , 6,False),0)</f>
        <v>3</v>
      </c>
      <c r="J242" s="2">
        <f>IFERROR(vlookup(G242,'College Conference'!$B$1:$Z$1000 , 6,False),0)</f>
        <v>0</v>
      </c>
      <c r="K242" s="2">
        <f>IFERROR(vlookup(F242,'College Conference'!$B$1:$Z$1000 , 7,False),0)</f>
        <v>13</v>
      </c>
    </row>
    <row r="243">
      <c r="A243" s="3" t="s">
        <v>3829</v>
      </c>
      <c r="B243" s="3">
        <v>0.95</v>
      </c>
      <c r="C243" s="3" t="s">
        <v>31</v>
      </c>
      <c r="D243" s="4">
        <v>45448.0</v>
      </c>
      <c r="E243" s="2">
        <v>316.0</v>
      </c>
      <c r="F243" s="3" t="s">
        <v>298</v>
      </c>
      <c r="G243" s="3" t="s">
        <v>811</v>
      </c>
      <c r="H243" s="3">
        <v>1.0</v>
      </c>
      <c r="I243" s="2">
        <f>IFERROR(vlookup(F243,'College Conference'!$B$1:$Z$1000 , 6,False),0)</f>
        <v>3</v>
      </c>
      <c r="J243" s="2">
        <f>IFERROR(vlookup(G243,'College Conference'!$B$1:$Z$1000 , 6,False),0)</f>
        <v>8</v>
      </c>
      <c r="K243" s="2">
        <f>IFERROR(vlookup(F243,'College Conference'!$B$1:$Z$1000 , 7,False),0)</f>
        <v>13</v>
      </c>
    </row>
    <row r="244">
      <c r="A244" s="3" t="s">
        <v>1590</v>
      </c>
      <c r="B244" s="3" t="s">
        <v>11</v>
      </c>
      <c r="C244" s="3" t="s">
        <v>120</v>
      </c>
      <c r="D244" s="4">
        <v>45447.0</v>
      </c>
      <c r="E244" s="2">
        <v>236.0</v>
      </c>
      <c r="F244" s="3" t="s">
        <v>298</v>
      </c>
      <c r="G244" s="3" t="s">
        <v>292</v>
      </c>
      <c r="H244" s="3">
        <v>1.0</v>
      </c>
      <c r="I244" s="2">
        <f>IFERROR(vlookup(F244,'College Conference'!$B$1:$Z$1000 , 6,False),0)</f>
        <v>3</v>
      </c>
      <c r="J244" s="2">
        <f>IFERROR(vlookup(G244,'College Conference'!$B$1:$Z$1000 , 6,False),0)</f>
        <v>3</v>
      </c>
      <c r="K244" s="2">
        <f>IFERROR(vlookup(F244,'College Conference'!$B$1:$Z$1000 , 7,False),0)</f>
        <v>13</v>
      </c>
    </row>
    <row r="245">
      <c r="A245" s="3" t="s">
        <v>2945</v>
      </c>
      <c r="B245" s="3">
        <v>0.92</v>
      </c>
      <c r="C245" s="3" t="s">
        <v>27</v>
      </c>
      <c r="D245" s="4">
        <v>45423.0</v>
      </c>
      <c r="E245" s="2">
        <v>190.0</v>
      </c>
      <c r="F245" s="3" t="s">
        <v>298</v>
      </c>
      <c r="G245" s="3" t="s">
        <v>610</v>
      </c>
      <c r="H245" s="3">
        <v>1.0</v>
      </c>
      <c r="I245" s="2">
        <f>IFERROR(vlookup(F245,'College Conference'!$B$1:$Z$1000 , 6,False),0)</f>
        <v>3</v>
      </c>
      <c r="J245" s="2">
        <f>IFERROR(vlookup(G245,'College Conference'!$B$1:$Z$1000 , 6,False),0)</f>
        <v>6</v>
      </c>
      <c r="K245" s="2">
        <f>IFERROR(vlookup(F245,'College Conference'!$B$1:$Z$1000 , 7,False),0)</f>
        <v>13</v>
      </c>
    </row>
    <row r="246">
      <c r="A246" s="3" t="s">
        <v>418</v>
      </c>
      <c r="B246" s="3">
        <v>0.81</v>
      </c>
      <c r="C246" s="3" t="s">
        <v>258</v>
      </c>
      <c r="D246" s="4">
        <v>45444.0</v>
      </c>
      <c r="E246" s="2">
        <v>209.0</v>
      </c>
      <c r="F246" s="3" t="s">
        <v>298</v>
      </c>
      <c r="G246" s="3" t="s">
        <v>115</v>
      </c>
      <c r="H246" s="3">
        <v>1.0</v>
      </c>
      <c r="I246" s="2">
        <f>IFERROR(vlookup(F246,'College Conference'!$B$1:$Z$1000 , 6,False),0)</f>
        <v>3</v>
      </c>
      <c r="J246" s="2">
        <f>IFERROR(vlookup(G246,'College Conference'!$B$1:$Z$1000 , 6,False),0)</f>
        <v>0</v>
      </c>
      <c r="K246" s="2">
        <f>IFERROR(vlookup(F246,'College Conference'!$B$1:$Z$1000 , 7,False),0)</f>
        <v>13</v>
      </c>
    </row>
    <row r="247">
      <c r="A247" s="3" t="s">
        <v>429</v>
      </c>
      <c r="B247" s="3">
        <v>91.12</v>
      </c>
      <c r="C247" s="3" t="s">
        <v>78</v>
      </c>
      <c r="D247" s="5">
        <v>45447.0</v>
      </c>
      <c r="E247" s="3">
        <v>222.0</v>
      </c>
      <c r="F247" s="3" t="s">
        <v>298</v>
      </c>
      <c r="G247" s="3" t="s">
        <v>430</v>
      </c>
      <c r="H247" s="3">
        <v>1.0</v>
      </c>
      <c r="I247" s="2">
        <f>IFERROR(vlookup(F247,'College Conference'!$B$1:$Z$1000 , 6,False),0)</f>
        <v>3</v>
      </c>
      <c r="J247" s="2">
        <f>IFERROR(vlookup(G247,'College Conference'!$B$1:$Z$1000 , 6,False),0)</f>
        <v>0</v>
      </c>
      <c r="K247" s="2">
        <f>IFERROR(vlookup(F247,'College Conference'!$B$1:$Z$1000 , 7,False),0)</f>
        <v>13</v>
      </c>
    </row>
    <row r="248">
      <c r="A248" s="3" t="s">
        <v>433</v>
      </c>
      <c r="B248" s="3">
        <v>86.73</v>
      </c>
      <c r="C248" s="3" t="s">
        <v>63</v>
      </c>
      <c r="D248" s="5">
        <v>45445.0</v>
      </c>
      <c r="E248" s="3">
        <v>205.0</v>
      </c>
      <c r="F248" s="3" t="s">
        <v>298</v>
      </c>
      <c r="G248" s="3" t="s">
        <v>434</v>
      </c>
      <c r="H248" s="3">
        <v>1.0</v>
      </c>
      <c r="I248" s="2">
        <f>IFERROR(vlookup(F248,'College Conference'!$B$1:$Z$1000 , 6,False),0)</f>
        <v>3</v>
      </c>
      <c r="J248" s="2">
        <f>IFERROR(vlookup(G248,'College Conference'!$B$1:$Z$1000 , 6,False),0)</f>
        <v>0</v>
      </c>
      <c r="K248" s="2">
        <f>IFERROR(vlookup(F248,'College Conference'!$B$1:$Z$1000 , 7,False),0)</f>
        <v>13</v>
      </c>
    </row>
    <row r="249">
      <c r="A249" s="3" t="s">
        <v>1268</v>
      </c>
      <c r="B249" s="3">
        <v>0.86</v>
      </c>
      <c r="C249" s="3" t="s">
        <v>22</v>
      </c>
      <c r="D249" s="2" t="s">
        <v>72</v>
      </c>
      <c r="E249" s="2">
        <v>213.0</v>
      </c>
      <c r="F249" s="3" t="s">
        <v>318</v>
      </c>
      <c r="G249" s="3" t="s">
        <v>236</v>
      </c>
      <c r="H249" s="3">
        <v>1.0</v>
      </c>
      <c r="I249" s="2">
        <f>IFERROR(vlookup(F249,'College Conference'!$B$1:$Z$1000 , 6,False),0)</f>
        <v>3</v>
      </c>
      <c r="J249" s="2">
        <f>IFERROR(vlookup(G249,'College Conference'!$B$1:$Z$1000 , 6,False),0)</f>
        <v>2</v>
      </c>
      <c r="K249" s="2">
        <f>IFERROR(vlookup(F249,'College Conference'!$B$1:$Z$1000 , 7,False),0)</f>
        <v>12</v>
      </c>
    </row>
    <row r="250">
      <c r="A250" s="3" t="s">
        <v>1272</v>
      </c>
      <c r="B250" s="3">
        <v>0.85</v>
      </c>
      <c r="C250" s="3" t="s">
        <v>27</v>
      </c>
      <c r="D250" s="2" t="s">
        <v>72</v>
      </c>
      <c r="E250" s="2">
        <v>197.0</v>
      </c>
      <c r="F250" s="3" t="s">
        <v>318</v>
      </c>
      <c r="G250" s="3" t="s">
        <v>251</v>
      </c>
      <c r="H250" s="3">
        <v>1.0</v>
      </c>
      <c r="I250" s="2">
        <f>IFERROR(vlookup(F250,'College Conference'!$B$1:$Z$1000 , 6,False),0)</f>
        <v>3</v>
      </c>
      <c r="J250" s="2">
        <f>IFERROR(vlookup(G250,'College Conference'!$B$1:$Z$1000 , 6,False),0)</f>
        <v>2</v>
      </c>
      <c r="K250" s="2">
        <f>IFERROR(vlookup(F250,'College Conference'!$B$1:$Z$1000 , 7,False),0)</f>
        <v>12</v>
      </c>
    </row>
    <row r="251">
      <c r="A251" s="3" t="s">
        <v>1496</v>
      </c>
      <c r="B251" s="3">
        <v>0.89</v>
      </c>
      <c r="C251" s="3" t="s">
        <v>120</v>
      </c>
      <c r="D251" s="4">
        <v>45449.0</v>
      </c>
      <c r="E251" s="2">
        <v>235.0</v>
      </c>
      <c r="F251" s="3" t="s">
        <v>318</v>
      </c>
      <c r="G251" s="3" t="s">
        <v>372</v>
      </c>
      <c r="H251" s="3">
        <v>1.0</v>
      </c>
      <c r="I251" s="2">
        <f>IFERROR(vlookup(F251,'College Conference'!$B$1:$Z$1000 , 6,False),0)</f>
        <v>3</v>
      </c>
      <c r="J251" s="2">
        <f>IFERROR(vlookup(G251,'College Conference'!$B$1:$Z$1000 , 6,False),0)</f>
        <v>3</v>
      </c>
      <c r="K251" s="2">
        <f>IFERROR(vlookup(F251,'College Conference'!$B$1:$Z$1000 , 7,False),0)</f>
        <v>12</v>
      </c>
    </row>
    <row r="252">
      <c r="A252" s="3" t="s">
        <v>1972</v>
      </c>
      <c r="B252" s="3">
        <v>0.83</v>
      </c>
      <c r="C252" s="3" t="s">
        <v>31</v>
      </c>
      <c r="D252" s="4">
        <v>45446.0</v>
      </c>
      <c r="E252" s="2">
        <v>300.0</v>
      </c>
      <c r="F252" s="3" t="s">
        <v>318</v>
      </c>
      <c r="G252" s="3" t="s">
        <v>446</v>
      </c>
      <c r="H252" s="3">
        <v>1.0</v>
      </c>
      <c r="I252" s="2">
        <f>IFERROR(vlookup(F252,'College Conference'!$B$1:$Z$1000 , 6,False),0)</f>
        <v>3</v>
      </c>
      <c r="J252" s="2">
        <f>IFERROR(vlookup(G252,'College Conference'!$B$1:$Z$1000 , 6,False),0)</f>
        <v>4</v>
      </c>
      <c r="K252" s="2">
        <f>IFERROR(vlookup(F252,'College Conference'!$B$1:$Z$1000 , 7,False),0)</f>
        <v>12</v>
      </c>
    </row>
    <row r="253">
      <c r="A253" s="3" t="s">
        <v>1605</v>
      </c>
      <c r="B253" s="3">
        <v>0.81</v>
      </c>
      <c r="C253" s="3" t="s">
        <v>17</v>
      </c>
      <c r="D253" s="4">
        <v>45444.0</v>
      </c>
      <c r="E253" s="2">
        <v>190.0</v>
      </c>
      <c r="F253" s="3" t="s">
        <v>318</v>
      </c>
      <c r="G253" s="3" t="s">
        <v>453</v>
      </c>
      <c r="H253" s="3">
        <v>1.0</v>
      </c>
      <c r="I253" s="2">
        <f>IFERROR(vlookup(F253,'College Conference'!$B$1:$Z$1000 , 6,False),0)</f>
        <v>3</v>
      </c>
      <c r="J253" s="2">
        <f>IFERROR(vlookup(G253,'College Conference'!$B$1:$Z$1000 , 6,False),0)</f>
        <v>4</v>
      </c>
      <c r="K253" s="2">
        <f>IFERROR(vlookup(F253,'College Conference'!$B$1:$Z$1000 , 7,False),0)</f>
        <v>12</v>
      </c>
    </row>
    <row r="254">
      <c r="A254" s="3" t="s">
        <v>1981</v>
      </c>
      <c r="B254" s="3">
        <v>0.83</v>
      </c>
      <c r="C254" s="3" t="s">
        <v>31</v>
      </c>
      <c r="D254" s="4">
        <v>45448.0</v>
      </c>
      <c r="E254" s="2">
        <v>300.0</v>
      </c>
      <c r="F254" s="3" t="s">
        <v>318</v>
      </c>
      <c r="G254" s="3" t="s">
        <v>491</v>
      </c>
      <c r="H254" s="3">
        <v>1.0</v>
      </c>
      <c r="I254" s="2">
        <f>IFERROR(vlookup(F254,'College Conference'!$B$1:$Z$1000 , 6,False),0)</f>
        <v>3</v>
      </c>
      <c r="J254" s="2">
        <f>IFERROR(vlookup(G254,'College Conference'!$B$1:$Z$1000 , 6,False),0)</f>
        <v>4</v>
      </c>
      <c r="K254" s="2">
        <f>IFERROR(vlookup(F254,'College Conference'!$B$1:$Z$1000 , 7,False),0)</f>
        <v>12</v>
      </c>
    </row>
    <row r="255">
      <c r="A255" s="3" t="s">
        <v>3251</v>
      </c>
      <c r="B255" s="3">
        <v>0.87</v>
      </c>
      <c r="C255" s="3" t="s">
        <v>78</v>
      </c>
      <c r="D255" s="4">
        <v>45448.0</v>
      </c>
      <c r="E255" s="2">
        <v>195.0</v>
      </c>
      <c r="F255" s="3" t="s">
        <v>318</v>
      </c>
      <c r="G255" s="3" t="s">
        <v>740</v>
      </c>
      <c r="H255" s="3">
        <v>1.0</v>
      </c>
      <c r="I255" s="2">
        <f>IFERROR(vlookup(F255,'College Conference'!$B$1:$Z$1000 , 6,False),0)</f>
        <v>3</v>
      </c>
      <c r="J255" s="2">
        <f>IFERROR(vlookup(G255,'College Conference'!$B$1:$Z$1000 , 6,False),0)</f>
        <v>7</v>
      </c>
      <c r="K255" s="2">
        <f>IFERROR(vlookup(F255,'College Conference'!$B$1:$Z$1000 , 7,False),0)</f>
        <v>12</v>
      </c>
    </row>
    <row r="256">
      <c r="A256" s="3" t="s">
        <v>3263</v>
      </c>
      <c r="B256" s="3">
        <v>0.92</v>
      </c>
      <c r="C256" s="3" t="s">
        <v>58</v>
      </c>
      <c r="D256" s="4">
        <v>45447.0</v>
      </c>
      <c r="E256" s="2">
        <v>230.0</v>
      </c>
      <c r="F256" s="3" t="s">
        <v>318</v>
      </c>
      <c r="G256" s="3" t="s">
        <v>689</v>
      </c>
      <c r="H256" s="3">
        <v>1.0</v>
      </c>
      <c r="I256" s="2">
        <f>IFERROR(vlookup(F256,'College Conference'!$B$1:$Z$1000 , 6,False),0)</f>
        <v>3</v>
      </c>
      <c r="J256" s="2">
        <f>IFERROR(vlookup(G256,'College Conference'!$B$1:$Z$1000 , 6,False),0)</f>
        <v>7</v>
      </c>
      <c r="K256" s="2">
        <f>IFERROR(vlookup(F256,'College Conference'!$B$1:$Z$1000 , 7,False),0)</f>
        <v>12</v>
      </c>
    </row>
    <row r="257">
      <c r="A257" s="3" t="s">
        <v>3269</v>
      </c>
      <c r="B257" s="3">
        <v>0.94</v>
      </c>
      <c r="C257" s="3" t="s">
        <v>120</v>
      </c>
      <c r="D257" s="4">
        <v>45445.0</v>
      </c>
      <c r="E257" s="2">
        <v>207.0</v>
      </c>
      <c r="F257" s="3" t="s">
        <v>318</v>
      </c>
      <c r="G257" s="3" t="s">
        <v>689</v>
      </c>
      <c r="H257" s="3">
        <v>1.0</v>
      </c>
      <c r="I257" s="2">
        <f>IFERROR(vlookup(F257,'College Conference'!$B$1:$Z$1000 , 6,False),0)</f>
        <v>3</v>
      </c>
      <c r="J257" s="2">
        <f>IFERROR(vlookup(G257,'College Conference'!$B$1:$Z$1000 , 6,False),0)</f>
        <v>7</v>
      </c>
      <c r="K257" s="2">
        <f>IFERROR(vlookup(F257,'College Conference'!$B$1:$Z$1000 , 7,False),0)</f>
        <v>12</v>
      </c>
    </row>
    <row r="258">
      <c r="A258" s="3" t="s">
        <v>3760</v>
      </c>
      <c r="B258" s="3">
        <v>0.94</v>
      </c>
      <c r="C258" s="3" t="s">
        <v>58</v>
      </c>
      <c r="D258" s="4">
        <v>45448.0</v>
      </c>
      <c r="E258" s="2">
        <v>275.0</v>
      </c>
      <c r="F258" s="3" t="s">
        <v>318</v>
      </c>
      <c r="G258" s="3" t="s">
        <v>781</v>
      </c>
      <c r="H258" s="3">
        <v>1.0</v>
      </c>
      <c r="I258" s="2">
        <f>IFERROR(vlookup(F258,'College Conference'!$B$1:$Z$1000 , 6,False),0)</f>
        <v>3</v>
      </c>
      <c r="J258" s="2">
        <f>IFERROR(vlookup(G258,'College Conference'!$B$1:$Z$1000 , 6,False),0)</f>
        <v>8</v>
      </c>
      <c r="K258" s="2">
        <f>IFERROR(vlookup(F258,'College Conference'!$B$1:$Z$1000 , 7,False),0)</f>
        <v>12</v>
      </c>
    </row>
    <row r="259">
      <c r="A259" s="3" t="s">
        <v>3767</v>
      </c>
      <c r="B259" s="3">
        <v>0.92</v>
      </c>
      <c r="C259" s="3" t="s">
        <v>22</v>
      </c>
      <c r="D259" s="4">
        <v>45421.0</v>
      </c>
      <c r="E259" s="2">
        <v>211.0</v>
      </c>
      <c r="F259" s="3" t="s">
        <v>318</v>
      </c>
      <c r="G259" s="3" t="s">
        <v>811</v>
      </c>
      <c r="H259" s="3">
        <v>1.0</v>
      </c>
      <c r="I259" s="2">
        <f>IFERROR(vlookup(F259,'College Conference'!$B$1:$Z$1000 , 6,False),0)</f>
        <v>3</v>
      </c>
      <c r="J259" s="2">
        <f>IFERROR(vlookup(G259,'College Conference'!$B$1:$Z$1000 , 6,False),0)</f>
        <v>8</v>
      </c>
      <c r="K259" s="2">
        <f>IFERROR(vlookup(F259,'College Conference'!$B$1:$Z$1000 , 7,False),0)</f>
        <v>12</v>
      </c>
    </row>
    <row r="260">
      <c r="A260" s="3" t="s">
        <v>3284</v>
      </c>
      <c r="B260" s="3">
        <v>0.86</v>
      </c>
      <c r="C260" s="3" t="s">
        <v>31</v>
      </c>
      <c r="D260" s="4">
        <v>45449.0</v>
      </c>
      <c r="E260" s="2">
        <v>337.0</v>
      </c>
      <c r="F260" s="3" t="s">
        <v>318</v>
      </c>
      <c r="G260" s="3" t="s">
        <v>689</v>
      </c>
      <c r="H260" s="3">
        <v>1.0</v>
      </c>
      <c r="I260" s="2">
        <f>IFERROR(vlookup(F260,'College Conference'!$B$1:$Z$1000 , 6,False),0)</f>
        <v>3</v>
      </c>
      <c r="J260" s="2">
        <f>IFERROR(vlookup(G260,'College Conference'!$B$1:$Z$1000 , 6,False),0)</f>
        <v>7</v>
      </c>
      <c r="K260" s="2">
        <f>IFERROR(vlookup(F260,'College Conference'!$B$1:$Z$1000 , 7,False),0)</f>
        <v>12</v>
      </c>
    </row>
    <row r="261">
      <c r="A261" s="3" t="s">
        <v>317</v>
      </c>
      <c r="B261" s="3">
        <v>0.9</v>
      </c>
      <c r="C261" s="3" t="s">
        <v>17</v>
      </c>
      <c r="D261" s="4">
        <v>45444.0</v>
      </c>
      <c r="E261" s="2">
        <v>183.0</v>
      </c>
      <c r="F261" s="3" t="s">
        <v>318</v>
      </c>
      <c r="G261" s="3" t="s">
        <v>39</v>
      </c>
      <c r="H261" s="3">
        <v>1.0</v>
      </c>
      <c r="I261" s="2">
        <f>IFERROR(vlookup(F261,'College Conference'!$B$1:$Z$1000 , 6,False),0)</f>
        <v>3</v>
      </c>
      <c r="J261" s="2">
        <f>IFERROR(vlookup(G261,'College Conference'!$B$1:$Z$1000 , 6,False),0)</f>
        <v>0</v>
      </c>
      <c r="K261" s="2">
        <f>IFERROR(vlookup(F261,'College Conference'!$B$1:$Z$1000 , 7,False),0)</f>
        <v>12</v>
      </c>
    </row>
    <row r="262">
      <c r="A262" s="3" t="s">
        <v>1842</v>
      </c>
      <c r="B262" s="3">
        <v>0.87</v>
      </c>
      <c r="C262" s="3" t="s">
        <v>12</v>
      </c>
      <c r="D262" s="4">
        <v>45447.0</v>
      </c>
      <c r="E262" s="2">
        <v>300.0</v>
      </c>
      <c r="F262" s="3" t="s">
        <v>318</v>
      </c>
      <c r="G262" s="3" t="s">
        <v>623</v>
      </c>
      <c r="H262" s="3">
        <v>1.0</v>
      </c>
      <c r="I262" s="2">
        <f>IFERROR(vlookup(F262,'College Conference'!$B$1:$Z$1000 , 6,False),0)</f>
        <v>3</v>
      </c>
      <c r="J262" s="2">
        <f>IFERROR(vlookup(G262,'College Conference'!$B$1:$Z$1000 , 6,False),0)</f>
        <v>6</v>
      </c>
      <c r="K262" s="2">
        <f>IFERROR(vlookup(F262,'College Conference'!$B$1:$Z$1000 , 7,False),0)</f>
        <v>12</v>
      </c>
    </row>
    <row r="263">
      <c r="A263" s="3" t="s">
        <v>1418</v>
      </c>
      <c r="B263" s="3">
        <v>0.83</v>
      </c>
      <c r="C263" s="3" t="s">
        <v>120</v>
      </c>
      <c r="D263" s="4">
        <v>45450.0</v>
      </c>
      <c r="E263" s="2">
        <v>243.0</v>
      </c>
      <c r="F263" s="3" t="s">
        <v>318</v>
      </c>
      <c r="G263" s="3" t="s">
        <v>711</v>
      </c>
      <c r="H263" s="3">
        <v>1.0</v>
      </c>
      <c r="I263" s="2">
        <f>IFERROR(vlookup(F263,'College Conference'!$B$1:$Z$1000 , 6,False),0)</f>
        <v>3</v>
      </c>
      <c r="J263" s="2">
        <f>IFERROR(vlookup(G263,'College Conference'!$B$1:$Z$1000 , 6,False),0)</f>
        <v>7</v>
      </c>
      <c r="K263" s="2">
        <f>IFERROR(vlookup(F263,'College Conference'!$B$1:$Z$1000 , 7,False),0)</f>
        <v>12</v>
      </c>
    </row>
    <row r="264">
      <c r="A264" s="3" t="s">
        <v>1511</v>
      </c>
      <c r="B264" s="3">
        <v>0.86</v>
      </c>
      <c r="C264" s="3" t="s">
        <v>52</v>
      </c>
      <c r="D264" s="4">
        <v>45444.0</v>
      </c>
      <c r="E264" s="2">
        <v>205.0</v>
      </c>
      <c r="F264" s="3" t="s">
        <v>318</v>
      </c>
      <c r="G264" s="3" t="s">
        <v>295</v>
      </c>
      <c r="H264" s="3">
        <v>1.0</v>
      </c>
      <c r="I264" s="2">
        <f>IFERROR(vlookup(F264,'College Conference'!$B$1:$Z$1000 , 6,False),0)</f>
        <v>3</v>
      </c>
      <c r="J264" s="2">
        <f>IFERROR(vlookup(G264,'College Conference'!$B$1:$Z$1000 , 6,False),0)</f>
        <v>3</v>
      </c>
      <c r="K264" s="2">
        <f>IFERROR(vlookup(F264,'College Conference'!$B$1:$Z$1000 , 7,False),0)</f>
        <v>12</v>
      </c>
    </row>
    <row r="265">
      <c r="A265" s="3" t="s">
        <v>333</v>
      </c>
      <c r="B265" s="3">
        <v>0.89</v>
      </c>
      <c r="C265" s="3" t="s">
        <v>120</v>
      </c>
      <c r="D265" s="4">
        <v>45445.0</v>
      </c>
      <c r="E265" s="2">
        <v>207.0</v>
      </c>
      <c r="F265" s="3" t="s">
        <v>318</v>
      </c>
      <c r="G265" s="3" t="s">
        <v>39</v>
      </c>
      <c r="H265" s="3">
        <v>1.0</v>
      </c>
      <c r="I265" s="2">
        <f>IFERROR(vlookup(F265,'College Conference'!$B$1:$Z$1000 , 6,False),0)</f>
        <v>3</v>
      </c>
      <c r="J265" s="2">
        <f>IFERROR(vlookup(G265,'College Conference'!$B$1:$Z$1000 , 6,False),0)</f>
        <v>0</v>
      </c>
      <c r="K265" s="2">
        <f>IFERROR(vlookup(F265,'College Conference'!$B$1:$Z$1000 , 7,False),0)</f>
        <v>12</v>
      </c>
    </row>
    <row r="266">
      <c r="A266" s="3" t="s">
        <v>1419</v>
      </c>
      <c r="B266" s="3">
        <v>0.8</v>
      </c>
      <c r="C266" s="3" t="s">
        <v>78</v>
      </c>
      <c r="D266" s="4">
        <v>45445.0</v>
      </c>
      <c r="E266" s="2">
        <v>205.0</v>
      </c>
      <c r="F266" s="3" t="s">
        <v>318</v>
      </c>
      <c r="G266" s="3" t="s">
        <v>691</v>
      </c>
      <c r="H266" s="3">
        <v>1.0</v>
      </c>
      <c r="I266" s="2">
        <f>IFERROR(vlookup(F266,'College Conference'!$B$1:$Z$1000 , 6,False),0)</f>
        <v>3</v>
      </c>
      <c r="J266" s="2">
        <f>IFERROR(vlookup(G266,'College Conference'!$B$1:$Z$1000 , 6,False),0)</f>
        <v>7</v>
      </c>
      <c r="K266" s="2">
        <f>IFERROR(vlookup(F266,'College Conference'!$B$1:$Z$1000 , 7,False),0)</f>
        <v>12</v>
      </c>
    </row>
    <row r="267">
      <c r="A267" s="3" t="s">
        <v>4179</v>
      </c>
      <c r="B267" s="3">
        <v>0.87</v>
      </c>
      <c r="C267" s="3" t="s">
        <v>43</v>
      </c>
      <c r="D267" s="4">
        <v>45445.0</v>
      </c>
      <c r="E267" s="2">
        <v>290.0</v>
      </c>
      <c r="F267" s="3" t="s">
        <v>318</v>
      </c>
      <c r="G267" s="3" t="s">
        <v>890</v>
      </c>
      <c r="H267" s="3">
        <v>1.0</v>
      </c>
      <c r="I267" s="2">
        <f>IFERROR(vlookup(F267,'College Conference'!$B$1:$Z$1000 , 6,False),0)</f>
        <v>3</v>
      </c>
      <c r="J267" s="2">
        <f>IFERROR(vlookup(G267,'College Conference'!$B$1:$Z$1000 , 6,False),0)</f>
        <v>9</v>
      </c>
      <c r="K267" s="2">
        <f>IFERROR(vlookup(F267,'College Conference'!$B$1:$Z$1000 , 7,False),0)</f>
        <v>12</v>
      </c>
    </row>
    <row r="268">
      <c r="A268" s="3" t="s">
        <v>2914</v>
      </c>
      <c r="B268" s="3">
        <v>0.86</v>
      </c>
      <c r="C268" s="3" t="s">
        <v>27</v>
      </c>
      <c r="D268" s="2" t="s">
        <v>72</v>
      </c>
      <c r="E268" s="2">
        <v>195.0</v>
      </c>
      <c r="F268" s="3" t="s">
        <v>318</v>
      </c>
      <c r="G268" s="3" t="s">
        <v>631</v>
      </c>
      <c r="H268" s="3">
        <v>1.0</v>
      </c>
      <c r="I268" s="2">
        <f>IFERROR(vlookup(F268,'College Conference'!$B$1:$Z$1000 , 6,False),0)</f>
        <v>3</v>
      </c>
      <c r="J268" s="2">
        <f>IFERROR(vlookup(G268,'College Conference'!$B$1:$Z$1000 , 6,False),0)</f>
        <v>6</v>
      </c>
      <c r="K268" s="2">
        <f>IFERROR(vlookup(F268,'College Conference'!$B$1:$Z$1000 , 7,False),0)</f>
        <v>12</v>
      </c>
    </row>
    <row r="269">
      <c r="A269" s="3" t="s">
        <v>2011</v>
      </c>
      <c r="B269" s="3">
        <v>0.89</v>
      </c>
      <c r="C269" s="3" t="s">
        <v>52</v>
      </c>
      <c r="D269" s="4">
        <v>45444.0</v>
      </c>
      <c r="E269" s="2">
        <v>200.0</v>
      </c>
      <c r="F269" s="3" t="s">
        <v>318</v>
      </c>
      <c r="G269" s="3" t="s">
        <v>498</v>
      </c>
      <c r="H269" s="3">
        <v>1.0</v>
      </c>
      <c r="I269" s="2">
        <f>IFERROR(vlookup(F269,'College Conference'!$B$1:$Z$1000 , 6,False),0)</f>
        <v>3</v>
      </c>
      <c r="J269" s="2">
        <f>IFERROR(vlookup(G269,'College Conference'!$B$1:$Z$1000 , 6,False),0)</f>
        <v>4</v>
      </c>
      <c r="K269" s="2">
        <f>IFERROR(vlookup(F269,'College Conference'!$B$1:$Z$1000 , 7,False),0)</f>
        <v>12</v>
      </c>
    </row>
    <row r="270">
      <c r="A270" s="3" t="s">
        <v>1547</v>
      </c>
      <c r="B270" s="3">
        <v>0.84</v>
      </c>
      <c r="C270" s="3" t="s">
        <v>31</v>
      </c>
      <c r="D270" s="4">
        <v>45447.0</v>
      </c>
      <c r="E270" s="2">
        <v>315.0</v>
      </c>
      <c r="F270" s="3" t="s">
        <v>318</v>
      </c>
      <c r="G270" s="3" t="s">
        <v>404</v>
      </c>
      <c r="H270" s="3">
        <v>1.0</v>
      </c>
      <c r="I270" s="2">
        <f>IFERROR(vlookup(F270,'College Conference'!$B$1:$Z$1000 , 6,False),0)</f>
        <v>3</v>
      </c>
      <c r="J270" s="2">
        <f>IFERROR(vlookup(G270,'College Conference'!$B$1:$Z$1000 , 6,False),0)</f>
        <v>3</v>
      </c>
      <c r="K270" s="2">
        <f>IFERROR(vlookup(F270,'College Conference'!$B$1:$Z$1000 , 7,False),0)</f>
        <v>12</v>
      </c>
    </row>
    <row r="271">
      <c r="A271" s="3" t="s">
        <v>3812</v>
      </c>
      <c r="B271" s="3">
        <v>0.86</v>
      </c>
      <c r="C271" s="3" t="s">
        <v>111</v>
      </c>
      <c r="D271" s="4">
        <v>45446.0</v>
      </c>
      <c r="E271" s="2">
        <v>230.0</v>
      </c>
      <c r="F271" s="3" t="s">
        <v>318</v>
      </c>
      <c r="G271" s="3" t="s">
        <v>861</v>
      </c>
      <c r="H271" s="3">
        <v>1.0</v>
      </c>
      <c r="I271" s="2">
        <f>IFERROR(vlookup(F271,'College Conference'!$B$1:$Z$1000 , 6,False),0)</f>
        <v>3</v>
      </c>
      <c r="J271" s="2">
        <f>IFERROR(vlookup(G271,'College Conference'!$B$1:$Z$1000 , 6,False),0)</f>
        <v>8</v>
      </c>
      <c r="K271" s="2">
        <f>IFERROR(vlookup(F271,'College Conference'!$B$1:$Z$1000 , 7,False),0)</f>
        <v>12</v>
      </c>
    </row>
    <row r="272">
      <c r="A272" s="3" t="s">
        <v>3814</v>
      </c>
      <c r="B272" s="3">
        <v>0.94</v>
      </c>
      <c r="C272" s="3" t="s">
        <v>353</v>
      </c>
      <c r="D272" s="4">
        <v>45447.0</v>
      </c>
      <c r="E272" s="2">
        <v>268.0</v>
      </c>
      <c r="F272" s="3" t="s">
        <v>318</v>
      </c>
      <c r="G272" s="3" t="s">
        <v>823</v>
      </c>
      <c r="H272" s="3">
        <v>1.0</v>
      </c>
      <c r="I272" s="2">
        <f>IFERROR(vlookup(F272,'College Conference'!$B$1:$Z$1000 , 6,False),0)</f>
        <v>3</v>
      </c>
      <c r="J272" s="2">
        <f>IFERROR(vlookup(G272,'College Conference'!$B$1:$Z$1000 , 6,False),0)</f>
        <v>8</v>
      </c>
      <c r="K272" s="2">
        <f>IFERROR(vlookup(F272,'College Conference'!$B$1:$Z$1000 , 7,False),0)</f>
        <v>12</v>
      </c>
    </row>
    <row r="273">
      <c r="A273" s="3" t="s">
        <v>3307</v>
      </c>
      <c r="B273" s="3">
        <v>0.88</v>
      </c>
      <c r="C273" s="3" t="s">
        <v>105</v>
      </c>
      <c r="D273" s="4">
        <v>45445.0</v>
      </c>
      <c r="E273" s="2">
        <v>276.0</v>
      </c>
      <c r="F273" s="3" t="s">
        <v>318</v>
      </c>
      <c r="G273" s="3" t="s">
        <v>689</v>
      </c>
      <c r="H273" s="3">
        <v>1.0</v>
      </c>
      <c r="I273" s="2">
        <f>IFERROR(vlookup(F273,'College Conference'!$B$1:$Z$1000 , 6,False),0)</f>
        <v>3</v>
      </c>
      <c r="J273" s="2">
        <f>IFERROR(vlookup(G273,'College Conference'!$B$1:$Z$1000 , 6,False),0)</f>
        <v>7</v>
      </c>
      <c r="K273" s="2">
        <f>IFERROR(vlookup(F273,'College Conference'!$B$1:$Z$1000 , 7,False),0)</f>
        <v>12</v>
      </c>
    </row>
    <row r="274">
      <c r="A274" s="3" t="s">
        <v>4388</v>
      </c>
      <c r="B274" s="3">
        <v>0.87</v>
      </c>
      <c r="C274" s="3" t="s">
        <v>2557</v>
      </c>
      <c r="D274" s="4">
        <v>45444.0</v>
      </c>
      <c r="E274" s="2">
        <v>225.0</v>
      </c>
      <c r="F274" s="3" t="s">
        <v>318</v>
      </c>
      <c r="G274" s="3" t="s">
        <v>951</v>
      </c>
      <c r="H274" s="3">
        <v>1.0</v>
      </c>
      <c r="I274" s="2">
        <f>IFERROR(vlookup(F274,'College Conference'!$B$1:$Z$1000 , 6,False),0)</f>
        <v>3</v>
      </c>
      <c r="J274" s="2">
        <f>IFERROR(vlookup(G274,'College Conference'!$B$1:$Z$1000 , 6,False),0)</f>
        <v>11</v>
      </c>
      <c r="K274" s="2">
        <f>IFERROR(vlookup(F274,'College Conference'!$B$1:$Z$1000 , 7,False),0)</f>
        <v>12</v>
      </c>
    </row>
    <row r="275">
      <c r="A275" s="3" t="s">
        <v>3310</v>
      </c>
      <c r="B275" s="3">
        <v>0.87</v>
      </c>
      <c r="C275" s="3" t="s">
        <v>63</v>
      </c>
      <c r="D275" s="4">
        <v>45423.0</v>
      </c>
      <c r="E275" s="2">
        <v>200.0</v>
      </c>
      <c r="F275" s="3" t="s">
        <v>318</v>
      </c>
      <c r="G275" s="3" t="s">
        <v>689</v>
      </c>
      <c r="H275" s="3">
        <v>1.0</v>
      </c>
      <c r="I275" s="2">
        <f>IFERROR(vlookup(F275,'College Conference'!$B$1:$Z$1000 , 6,False),0)</f>
        <v>3</v>
      </c>
      <c r="J275" s="2">
        <f>IFERROR(vlookup(G275,'College Conference'!$B$1:$Z$1000 , 6,False),0)</f>
        <v>7</v>
      </c>
      <c r="K275" s="2">
        <f>IFERROR(vlookup(F275,'College Conference'!$B$1:$Z$1000 , 7,False),0)</f>
        <v>12</v>
      </c>
    </row>
    <row r="276">
      <c r="A276" s="3" t="s">
        <v>3817</v>
      </c>
      <c r="B276" s="3">
        <v>0.83</v>
      </c>
      <c r="C276" s="3" t="s">
        <v>27</v>
      </c>
      <c r="D276" s="2" t="s">
        <v>72</v>
      </c>
      <c r="E276" s="2">
        <v>170.0</v>
      </c>
      <c r="F276" s="3" t="s">
        <v>318</v>
      </c>
      <c r="G276" s="3" t="s">
        <v>804</v>
      </c>
      <c r="H276" s="3">
        <v>1.0</v>
      </c>
      <c r="I276" s="2">
        <f>IFERROR(vlookup(F276,'College Conference'!$B$1:$Z$1000 , 6,False),0)</f>
        <v>3</v>
      </c>
      <c r="J276" s="2">
        <f>IFERROR(vlookup(G276,'College Conference'!$B$1:$Z$1000 , 6,False),0)</f>
        <v>8</v>
      </c>
      <c r="K276" s="2">
        <f>IFERROR(vlookup(F276,'College Conference'!$B$1:$Z$1000 , 7,False),0)</f>
        <v>12</v>
      </c>
    </row>
    <row r="277">
      <c r="A277" s="3" t="s">
        <v>349</v>
      </c>
      <c r="B277" s="3">
        <v>0.83</v>
      </c>
      <c r="C277" s="3" t="s">
        <v>63</v>
      </c>
      <c r="D277" s="2" t="s">
        <v>72</v>
      </c>
      <c r="E277" s="2">
        <v>185.0</v>
      </c>
      <c r="F277" s="3" t="s">
        <v>318</v>
      </c>
      <c r="G277" s="3" t="s">
        <v>39</v>
      </c>
      <c r="H277" s="3">
        <v>1.0</v>
      </c>
      <c r="I277" s="2">
        <f>IFERROR(vlookup(F277,'College Conference'!$B$1:$Z$1000 , 6,False),0)</f>
        <v>3</v>
      </c>
      <c r="J277" s="2">
        <f>IFERROR(vlookup(G277,'College Conference'!$B$1:$Z$1000 , 6,False),0)</f>
        <v>0</v>
      </c>
      <c r="K277" s="2">
        <f>IFERROR(vlookup(F277,'College Conference'!$B$1:$Z$1000 , 7,False),0)</f>
        <v>12</v>
      </c>
    </row>
    <row r="278">
      <c r="A278" s="3" t="s">
        <v>3315</v>
      </c>
      <c r="B278" s="3">
        <v>0.88</v>
      </c>
      <c r="C278" s="3" t="s">
        <v>353</v>
      </c>
      <c r="D278" s="4">
        <v>45446.0</v>
      </c>
      <c r="E278" s="2">
        <v>306.0</v>
      </c>
      <c r="F278" s="3" t="s">
        <v>318</v>
      </c>
      <c r="G278" s="3" t="s">
        <v>711</v>
      </c>
      <c r="H278" s="3">
        <v>1.0</v>
      </c>
      <c r="I278" s="2">
        <f>IFERROR(vlookup(F278,'College Conference'!$B$1:$Z$1000 , 6,False),0)</f>
        <v>3</v>
      </c>
      <c r="J278" s="2">
        <f>IFERROR(vlookup(G278,'College Conference'!$B$1:$Z$1000 , 6,False),0)</f>
        <v>7</v>
      </c>
      <c r="K278" s="2">
        <f>IFERROR(vlookup(F278,'College Conference'!$B$1:$Z$1000 , 7,False),0)</f>
        <v>12</v>
      </c>
    </row>
    <row r="279">
      <c r="A279" s="3" t="s">
        <v>1619</v>
      </c>
      <c r="B279" s="3" t="s">
        <v>11</v>
      </c>
      <c r="C279" s="3" t="s">
        <v>313</v>
      </c>
      <c r="D279" s="4">
        <v>45444.0</v>
      </c>
      <c r="E279" s="2">
        <v>185.0</v>
      </c>
      <c r="F279" s="3" t="s">
        <v>318</v>
      </c>
      <c r="G279" s="3" t="s">
        <v>691</v>
      </c>
      <c r="H279" s="3">
        <v>1.0</v>
      </c>
      <c r="I279" s="2">
        <f>IFERROR(vlookup(F279,'College Conference'!$B$1:$Z$1000 , 6,False),0)</f>
        <v>3</v>
      </c>
      <c r="J279" s="2">
        <f>IFERROR(vlookup(G279,'College Conference'!$B$1:$Z$1000 , 6,False),0)</f>
        <v>7</v>
      </c>
      <c r="K279" s="2">
        <f>IFERROR(vlookup(F279,'College Conference'!$B$1:$Z$1000 , 7,False),0)</f>
        <v>12</v>
      </c>
    </row>
    <row r="280">
      <c r="A280" s="3" t="s">
        <v>2100</v>
      </c>
      <c r="B280" s="3">
        <v>0.93</v>
      </c>
      <c r="C280" s="3" t="s">
        <v>111</v>
      </c>
      <c r="D280" s="4">
        <v>45447.0</v>
      </c>
      <c r="E280" s="2">
        <v>224.0</v>
      </c>
      <c r="F280" s="3" t="s">
        <v>318</v>
      </c>
      <c r="G280" s="3" t="s">
        <v>545</v>
      </c>
      <c r="H280" s="3">
        <v>1.0</v>
      </c>
      <c r="I280" s="2">
        <f>IFERROR(vlookup(F280,'College Conference'!$B$1:$Z$1000 , 6,False),0)</f>
        <v>3</v>
      </c>
      <c r="J280" s="2">
        <f>IFERROR(vlookup(G280,'College Conference'!$B$1:$Z$1000 , 6,False),0)</f>
        <v>5</v>
      </c>
      <c r="K280" s="2">
        <f>IFERROR(vlookup(F280,'College Conference'!$B$1:$Z$1000 , 7,False),0)</f>
        <v>12</v>
      </c>
    </row>
    <row r="281">
      <c r="A281" s="3" t="s">
        <v>2938</v>
      </c>
      <c r="B281" s="3">
        <v>0.9</v>
      </c>
      <c r="C281" s="3" t="s">
        <v>52</v>
      </c>
      <c r="D281" s="4">
        <v>45444.0</v>
      </c>
      <c r="E281" s="2">
        <v>224.0</v>
      </c>
      <c r="F281" s="3" t="s">
        <v>318</v>
      </c>
      <c r="G281" s="3" t="s">
        <v>610</v>
      </c>
      <c r="H281" s="3">
        <v>1.0</v>
      </c>
      <c r="I281" s="2">
        <f>IFERROR(vlookup(F281,'College Conference'!$B$1:$Z$1000 , 6,False),0)</f>
        <v>3</v>
      </c>
      <c r="J281" s="2">
        <f>IFERROR(vlookup(G281,'College Conference'!$B$1:$Z$1000 , 6,False),0)</f>
        <v>6</v>
      </c>
      <c r="K281" s="2">
        <f>IFERROR(vlookup(F281,'College Conference'!$B$1:$Z$1000 , 7,False),0)</f>
        <v>12</v>
      </c>
    </row>
    <row r="282">
      <c r="A282" s="3" t="s">
        <v>2033</v>
      </c>
      <c r="B282" s="3">
        <v>0.95</v>
      </c>
      <c r="C282" s="3" t="s">
        <v>63</v>
      </c>
      <c r="D282" s="4">
        <v>45420.0</v>
      </c>
      <c r="E282" s="2">
        <v>175.0</v>
      </c>
      <c r="F282" s="3" t="s">
        <v>318</v>
      </c>
      <c r="G282" s="3" t="s">
        <v>446</v>
      </c>
      <c r="H282" s="3">
        <v>1.0</v>
      </c>
      <c r="I282" s="2">
        <f>IFERROR(vlookup(F282,'College Conference'!$B$1:$Z$1000 , 6,False),0)</f>
        <v>3</v>
      </c>
      <c r="J282" s="2">
        <f>IFERROR(vlookup(G282,'College Conference'!$B$1:$Z$1000 , 6,False),0)</f>
        <v>4</v>
      </c>
      <c r="K282" s="2">
        <f>IFERROR(vlookup(F282,'College Conference'!$B$1:$Z$1000 , 7,False),0)</f>
        <v>12</v>
      </c>
    </row>
    <row r="283">
      <c r="A283" s="3" t="s">
        <v>2940</v>
      </c>
      <c r="B283" s="3">
        <v>0.87</v>
      </c>
      <c r="C283" s="3" t="s">
        <v>2557</v>
      </c>
      <c r="D283" s="2" t="s">
        <v>72</v>
      </c>
      <c r="E283" s="2">
        <v>186.0</v>
      </c>
      <c r="F283" s="3" t="s">
        <v>318</v>
      </c>
      <c r="G283" s="3" t="s">
        <v>643</v>
      </c>
      <c r="H283" s="3">
        <v>1.0</v>
      </c>
      <c r="I283" s="2">
        <f>IFERROR(vlookup(F283,'College Conference'!$B$1:$Z$1000 , 6,False),0)</f>
        <v>3</v>
      </c>
      <c r="J283" s="2">
        <f>IFERROR(vlookup(G283,'College Conference'!$B$1:$Z$1000 , 6,False),0)</f>
        <v>6</v>
      </c>
      <c r="K283" s="2">
        <f>IFERROR(vlookup(F283,'College Conference'!$B$1:$Z$1000 , 7,False),0)</f>
        <v>12</v>
      </c>
    </row>
    <row r="284">
      <c r="A284" s="3" t="s">
        <v>1286</v>
      </c>
      <c r="B284" s="3">
        <v>0.89</v>
      </c>
      <c r="C284" s="3" t="s">
        <v>27</v>
      </c>
      <c r="D284" s="4">
        <v>45445.0</v>
      </c>
      <c r="E284" s="2">
        <v>182.0</v>
      </c>
      <c r="F284" s="3" t="s">
        <v>318</v>
      </c>
      <c r="G284" s="3" t="s">
        <v>253</v>
      </c>
      <c r="H284" s="3">
        <v>1.0</v>
      </c>
      <c r="I284" s="2">
        <f>IFERROR(vlookup(F284,'College Conference'!$B$1:$Z$1000 , 6,False),0)</f>
        <v>3</v>
      </c>
      <c r="J284" s="2">
        <f>IFERROR(vlookup(G284,'College Conference'!$B$1:$Z$1000 , 6,False),0)</f>
        <v>2</v>
      </c>
      <c r="K284" s="2">
        <f>IFERROR(vlookup(F284,'College Conference'!$B$1:$Z$1000 , 7,False),0)</f>
        <v>12</v>
      </c>
    </row>
    <row r="285">
      <c r="A285" s="3" t="s">
        <v>406</v>
      </c>
      <c r="B285" s="3" t="s">
        <v>11</v>
      </c>
      <c r="C285" s="3" t="s">
        <v>258</v>
      </c>
      <c r="D285" s="2" t="s">
        <v>72</v>
      </c>
      <c r="E285" s="2">
        <v>196.0</v>
      </c>
      <c r="F285" s="3" t="s">
        <v>318</v>
      </c>
      <c r="G285" s="3" t="s">
        <v>407</v>
      </c>
      <c r="H285" s="3">
        <v>1.0</v>
      </c>
      <c r="I285" s="2">
        <f>IFERROR(vlookup(F285,'College Conference'!$B$1:$Z$1000 , 6,False),0)</f>
        <v>3</v>
      </c>
      <c r="J285" s="2">
        <f>IFERROR(vlookup(G285,'College Conference'!$B$1:$Z$1000 , 6,False),0)</f>
        <v>0</v>
      </c>
      <c r="K285" s="2">
        <f>IFERROR(vlookup(F285,'College Conference'!$B$1:$Z$1000 , 7,False),0)</f>
        <v>12</v>
      </c>
    </row>
    <row r="286">
      <c r="A286" s="3" t="s">
        <v>416</v>
      </c>
      <c r="B286" s="3" t="s">
        <v>11</v>
      </c>
      <c r="C286" s="3" t="s">
        <v>27</v>
      </c>
      <c r="D286" s="4">
        <v>45421.0</v>
      </c>
      <c r="E286" s="2">
        <v>185.0</v>
      </c>
      <c r="F286" s="3" t="s">
        <v>318</v>
      </c>
      <c r="G286" s="3" t="s">
        <v>265</v>
      </c>
      <c r="H286" s="3">
        <v>1.0</v>
      </c>
      <c r="I286" s="2">
        <f>IFERROR(vlookup(F286,'College Conference'!$B$1:$Z$1000 , 6,False),0)</f>
        <v>3</v>
      </c>
      <c r="J286" s="2">
        <f>IFERROR(vlookup(G286,'College Conference'!$B$1:$Z$1000 , 6,False),0)</f>
        <v>0</v>
      </c>
      <c r="K286" s="2">
        <f>IFERROR(vlookup(F286,'College Conference'!$B$1:$Z$1000 , 7,False),0)</f>
        <v>12</v>
      </c>
    </row>
    <row r="287">
      <c r="A287" s="3" t="s">
        <v>2471</v>
      </c>
      <c r="B287" s="3">
        <v>0.88</v>
      </c>
      <c r="C287" s="3" t="s">
        <v>22</v>
      </c>
      <c r="D287" s="2" t="s">
        <v>72</v>
      </c>
      <c r="E287" s="2">
        <v>217.0</v>
      </c>
      <c r="F287" s="3" t="s">
        <v>318</v>
      </c>
      <c r="G287" s="3" t="s">
        <v>1081</v>
      </c>
      <c r="H287" s="3">
        <v>1.0</v>
      </c>
      <c r="I287" s="2">
        <f>IFERROR(vlookup(F287,'College Conference'!$B$1:$Z$1000 , 6,False),0)</f>
        <v>3</v>
      </c>
      <c r="J287" s="2">
        <f>IFERROR(vlookup(G287,'College Conference'!$B$1:$Z$1000 , 6,False),0)</f>
        <v>5</v>
      </c>
      <c r="K287" s="2">
        <f>IFERROR(vlookup(F287,'College Conference'!$B$1:$Z$1000 , 7,False),0)</f>
        <v>12</v>
      </c>
    </row>
    <row r="288">
      <c r="A288" s="3" t="s">
        <v>2944</v>
      </c>
      <c r="B288" s="3">
        <v>0.95</v>
      </c>
      <c r="C288" s="3" t="s">
        <v>27</v>
      </c>
      <c r="D288" s="4">
        <v>45422.0</v>
      </c>
      <c r="E288" s="2">
        <v>185.0</v>
      </c>
      <c r="F288" s="3" t="s">
        <v>318</v>
      </c>
      <c r="G288" s="3" t="s">
        <v>615</v>
      </c>
      <c r="H288" s="3">
        <v>1.0</v>
      </c>
      <c r="I288" s="2">
        <f>IFERROR(vlookup(F288,'College Conference'!$B$1:$Z$1000 , 6,False),0)</f>
        <v>3</v>
      </c>
      <c r="J288" s="2">
        <f>IFERROR(vlookup(G288,'College Conference'!$B$1:$Z$1000 , 6,False),0)</f>
        <v>6</v>
      </c>
      <c r="K288" s="2">
        <f>IFERROR(vlookup(F288,'College Conference'!$B$1:$Z$1000 , 7,False),0)</f>
        <v>12</v>
      </c>
    </row>
    <row r="289">
      <c r="A289" s="3" t="s">
        <v>2477</v>
      </c>
      <c r="B289" s="3">
        <v>0.95</v>
      </c>
      <c r="C289" s="3" t="s">
        <v>279</v>
      </c>
      <c r="D289" s="4">
        <v>45448.0</v>
      </c>
      <c r="E289" s="2">
        <v>267.0</v>
      </c>
      <c r="F289" s="3" t="s">
        <v>318</v>
      </c>
      <c r="G289" s="3" t="s">
        <v>564</v>
      </c>
      <c r="H289" s="3">
        <v>1.0</v>
      </c>
      <c r="I289" s="2">
        <f>IFERROR(vlookup(F289,'College Conference'!$B$1:$Z$1000 , 6,False),0)</f>
        <v>3</v>
      </c>
      <c r="J289" s="2">
        <f>IFERROR(vlookup(G289,'College Conference'!$B$1:$Z$1000 , 6,False),0)</f>
        <v>5</v>
      </c>
      <c r="K289" s="2">
        <f>IFERROR(vlookup(F289,'College Conference'!$B$1:$Z$1000 , 7,False),0)</f>
        <v>12</v>
      </c>
    </row>
    <row r="290">
      <c r="A290" s="3" t="s">
        <v>425</v>
      </c>
      <c r="B290" s="3">
        <v>0.87</v>
      </c>
      <c r="C290" s="3" t="s">
        <v>31</v>
      </c>
      <c r="D290" s="4">
        <v>45446.0</v>
      </c>
      <c r="E290" s="2">
        <v>283.0</v>
      </c>
      <c r="F290" s="3" t="s">
        <v>318</v>
      </c>
      <c r="G290" s="3" t="s">
        <v>426</v>
      </c>
      <c r="H290" s="3">
        <v>1.0</v>
      </c>
      <c r="I290" s="2">
        <f>IFERROR(vlookup(F290,'College Conference'!$B$1:$Z$1000 , 6,False),0)</f>
        <v>3</v>
      </c>
      <c r="J290" s="2">
        <f>IFERROR(vlookup(G290,'College Conference'!$B$1:$Z$1000 , 6,False),0)</f>
        <v>0</v>
      </c>
      <c r="K290" s="2">
        <f>IFERROR(vlookup(F290,'College Conference'!$B$1:$Z$1000 , 7,False),0)</f>
        <v>12</v>
      </c>
    </row>
    <row r="291">
      <c r="A291" s="3" t="s">
        <v>1468</v>
      </c>
      <c r="B291" s="3">
        <v>0.8</v>
      </c>
      <c r="C291" s="3" t="s">
        <v>52</v>
      </c>
      <c r="D291" s="2" t="s">
        <v>72</v>
      </c>
      <c r="E291" s="2">
        <v>225.0</v>
      </c>
      <c r="F291" s="3" t="s">
        <v>404</v>
      </c>
      <c r="G291" s="3" t="s">
        <v>320</v>
      </c>
      <c r="H291" s="3">
        <v>1.0</v>
      </c>
      <c r="I291" s="2">
        <f>IFERROR(vlookup(F291,'College Conference'!$B$1:$Z$1000 , 6,False),0)</f>
        <v>3</v>
      </c>
      <c r="J291" s="2">
        <f>IFERROR(vlookup(G291,'College Conference'!$B$1:$Z$1000 , 6,False),0)</f>
        <v>3</v>
      </c>
      <c r="K291" s="2">
        <f>IFERROR(vlookup(F291,'College Conference'!$B$1:$Z$1000 , 7,False),0)</f>
        <v>11</v>
      </c>
    </row>
    <row r="292">
      <c r="A292" s="3" t="s">
        <v>1477</v>
      </c>
      <c r="B292" s="3">
        <v>0.88</v>
      </c>
      <c r="C292" s="3" t="s">
        <v>52</v>
      </c>
      <c r="D292" s="4">
        <v>45445.0</v>
      </c>
      <c r="E292" s="2">
        <v>241.0</v>
      </c>
      <c r="F292" s="3" t="s">
        <v>404</v>
      </c>
      <c r="G292" s="3" t="s">
        <v>322</v>
      </c>
      <c r="H292" s="3">
        <v>1.0</v>
      </c>
      <c r="I292" s="2">
        <f>IFERROR(vlookup(F292,'College Conference'!$B$1:$Z$1000 , 6,False),0)</f>
        <v>3</v>
      </c>
      <c r="J292" s="2">
        <f>IFERROR(vlookup(G292,'College Conference'!$B$1:$Z$1000 , 6,False),0)</f>
        <v>3</v>
      </c>
      <c r="K292" s="2">
        <f>IFERROR(vlookup(F292,'College Conference'!$B$1:$Z$1000 , 7,False),0)</f>
        <v>11</v>
      </c>
    </row>
    <row r="293">
      <c r="A293" s="3" t="s">
        <v>1488</v>
      </c>
      <c r="B293" s="3">
        <v>0.9</v>
      </c>
      <c r="C293" s="3" t="s">
        <v>58</v>
      </c>
      <c r="D293" s="4">
        <v>45445.0</v>
      </c>
      <c r="E293" s="2">
        <v>235.0</v>
      </c>
      <c r="F293" s="3" t="s">
        <v>404</v>
      </c>
      <c r="G293" s="3" t="s">
        <v>318</v>
      </c>
      <c r="H293" s="3">
        <v>1.0</v>
      </c>
      <c r="I293" s="2">
        <f>IFERROR(vlookup(F293,'College Conference'!$B$1:$Z$1000 , 6,False),0)</f>
        <v>3</v>
      </c>
      <c r="J293" s="2">
        <f>IFERROR(vlookup(G293,'College Conference'!$B$1:$Z$1000 , 6,False),0)</f>
        <v>3</v>
      </c>
      <c r="K293" s="2">
        <f>IFERROR(vlookup(F293,'College Conference'!$B$1:$Z$1000 , 7,False),0)</f>
        <v>11</v>
      </c>
    </row>
    <row r="294">
      <c r="A294" s="3" t="s">
        <v>1506</v>
      </c>
      <c r="B294" s="3">
        <v>0.94</v>
      </c>
      <c r="C294" s="3" t="s">
        <v>17</v>
      </c>
      <c r="D294" s="4">
        <v>45444.0</v>
      </c>
      <c r="E294" s="2">
        <v>187.0</v>
      </c>
      <c r="F294" s="3" t="s">
        <v>404</v>
      </c>
      <c r="G294" s="3" t="s">
        <v>289</v>
      </c>
      <c r="H294" s="3">
        <v>1.0</v>
      </c>
      <c r="I294" s="2">
        <f>IFERROR(vlookup(F294,'College Conference'!$B$1:$Z$1000 , 6,False),0)</f>
        <v>3</v>
      </c>
      <c r="J294" s="2">
        <f>IFERROR(vlookup(G294,'College Conference'!$B$1:$Z$1000 , 6,False),0)</f>
        <v>3</v>
      </c>
      <c r="K294" s="2">
        <f>IFERROR(vlookup(F294,'College Conference'!$B$1:$Z$1000 , 7,False),0)</f>
        <v>11</v>
      </c>
    </row>
    <row r="295">
      <c r="A295" s="3" t="s">
        <v>1980</v>
      </c>
      <c r="B295" s="3">
        <v>0.84</v>
      </c>
      <c r="C295" s="3" t="s">
        <v>31</v>
      </c>
      <c r="D295" s="4">
        <v>45448.0</v>
      </c>
      <c r="E295" s="2">
        <v>315.0</v>
      </c>
      <c r="F295" s="3" t="s">
        <v>404</v>
      </c>
      <c r="G295" s="3" t="s">
        <v>453</v>
      </c>
      <c r="H295" s="3">
        <v>1.0</v>
      </c>
      <c r="I295" s="2">
        <f>IFERROR(vlookup(F295,'College Conference'!$B$1:$Z$1000 , 6,False),0)</f>
        <v>3</v>
      </c>
      <c r="J295" s="2">
        <f>IFERROR(vlookup(G295,'College Conference'!$B$1:$Z$1000 , 6,False),0)</f>
        <v>4</v>
      </c>
      <c r="K295" s="2">
        <f>IFERROR(vlookup(F295,'College Conference'!$B$1:$Z$1000 , 7,False),0)</f>
        <v>11</v>
      </c>
    </row>
    <row r="296">
      <c r="A296" s="3" t="s">
        <v>1984</v>
      </c>
      <c r="B296" s="3">
        <v>0.92</v>
      </c>
      <c r="C296" s="3" t="s">
        <v>63</v>
      </c>
      <c r="D296" s="4">
        <v>45446.0</v>
      </c>
      <c r="E296" s="2">
        <v>200.0</v>
      </c>
      <c r="F296" s="3" t="s">
        <v>404</v>
      </c>
      <c r="G296" s="3" t="s">
        <v>448</v>
      </c>
      <c r="H296" s="3">
        <v>1.0</v>
      </c>
      <c r="I296" s="2">
        <f>IFERROR(vlookup(F296,'College Conference'!$B$1:$Z$1000 , 6,False),0)</f>
        <v>3</v>
      </c>
      <c r="J296" s="2">
        <f>IFERROR(vlookup(G296,'College Conference'!$B$1:$Z$1000 , 6,False),0)</f>
        <v>4</v>
      </c>
      <c r="K296" s="2">
        <f>IFERROR(vlookup(F296,'College Conference'!$B$1:$Z$1000 , 7,False),0)</f>
        <v>11</v>
      </c>
    </row>
    <row r="297">
      <c r="A297" s="3" t="s">
        <v>1988</v>
      </c>
      <c r="B297" s="3">
        <v>0.85</v>
      </c>
      <c r="C297" s="3" t="s">
        <v>22</v>
      </c>
      <c r="D297" s="4">
        <v>45422.0</v>
      </c>
      <c r="E297" s="2">
        <v>195.0</v>
      </c>
      <c r="F297" s="3" t="s">
        <v>404</v>
      </c>
      <c r="G297" s="3" t="s">
        <v>491</v>
      </c>
      <c r="H297" s="3">
        <v>1.0</v>
      </c>
      <c r="I297" s="2">
        <f>IFERROR(vlookup(F297,'College Conference'!$B$1:$Z$1000 , 6,False),0)</f>
        <v>3</v>
      </c>
      <c r="J297" s="2">
        <f>IFERROR(vlookup(G297,'College Conference'!$B$1:$Z$1000 , 6,False),0)</f>
        <v>4</v>
      </c>
      <c r="K297" s="2">
        <f>IFERROR(vlookup(F297,'College Conference'!$B$1:$Z$1000 , 7,False),0)</f>
        <v>11</v>
      </c>
    </row>
    <row r="298">
      <c r="A298" s="3" t="s">
        <v>2368</v>
      </c>
      <c r="B298" s="3">
        <v>0.84</v>
      </c>
      <c r="C298" s="3" t="s">
        <v>12</v>
      </c>
      <c r="D298" s="4">
        <v>45446.0</v>
      </c>
      <c r="E298" s="2">
        <v>245.0</v>
      </c>
      <c r="F298" s="3" t="s">
        <v>404</v>
      </c>
      <c r="G298" s="3" t="s">
        <v>512</v>
      </c>
      <c r="H298" s="3">
        <v>1.0</v>
      </c>
      <c r="I298" s="2">
        <f>IFERROR(vlookup(F298,'College Conference'!$B$1:$Z$1000 , 6,False),0)</f>
        <v>3</v>
      </c>
      <c r="J298" s="2">
        <f>IFERROR(vlookup(G298,'College Conference'!$B$1:$Z$1000 , 6,False),0)</f>
        <v>5</v>
      </c>
      <c r="K298" s="2">
        <f>IFERROR(vlookup(F298,'College Conference'!$B$1:$Z$1000 , 7,False),0)</f>
        <v>11</v>
      </c>
    </row>
    <row r="299">
      <c r="A299" s="3" t="s">
        <v>1649</v>
      </c>
      <c r="B299" s="3">
        <v>0.88</v>
      </c>
      <c r="C299" s="3" t="s">
        <v>17</v>
      </c>
      <c r="D299" s="4">
        <v>45422.0</v>
      </c>
      <c r="E299" s="2">
        <v>170.0</v>
      </c>
      <c r="F299" s="3" t="s">
        <v>404</v>
      </c>
      <c r="G299" s="3" t="s">
        <v>564</v>
      </c>
      <c r="H299" s="3">
        <v>1.0</v>
      </c>
      <c r="I299" s="2">
        <f>IFERROR(vlookup(F299,'College Conference'!$B$1:$Z$1000 , 6,False),0)</f>
        <v>3</v>
      </c>
      <c r="J299" s="2">
        <f>IFERROR(vlookup(G299,'College Conference'!$B$1:$Z$1000 , 6,False),0)</f>
        <v>5</v>
      </c>
      <c r="K299" s="2">
        <f>IFERROR(vlookup(F299,'College Conference'!$B$1:$Z$1000 , 7,False),0)</f>
        <v>11</v>
      </c>
    </row>
    <row r="300">
      <c r="A300" s="3" t="s">
        <v>2379</v>
      </c>
      <c r="B300" s="3">
        <v>0.87</v>
      </c>
      <c r="C300" s="3" t="s">
        <v>27</v>
      </c>
      <c r="D300" s="4">
        <v>45422.0</v>
      </c>
      <c r="E300" s="2">
        <v>165.0</v>
      </c>
      <c r="F300" s="3" t="s">
        <v>404</v>
      </c>
      <c r="G300" s="3" t="s">
        <v>512</v>
      </c>
      <c r="H300" s="3">
        <v>1.0</v>
      </c>
      <c r="I300" s="2">
        <f>IFERROR(vlookup(F300,'College Conference'!$B$1:$Z$1000 , 6,False),0)</f>
        <v>3</v>
      </c>
      <c r="J300" s="2">
        <f>IFERROR(vlookup(G300,'College Conference'!$B$1:$Z$1000 , 6,False),0)</f>
        <v>5</v>
      </c>
      <c r="K300" s="2">
        <f>IFERROR(vlookup(F300,'College Conference'!$B$1:$Z$1000 , 7,False),0)</f>
        <v>11</v>
      </c>
    </row>
    <row r="301">
      <c r="A301" s="3" t="s">
        <v>2385</v>
      </c>
      <c r="B301" s="3">
        <v>0.91</v>
      </c>
      <c r="C301" s="3" t="s">
        <v>27</v>
      </c>
      <c r="D301" s="4">
        <v>45447.0</v>
      </c>
      <c r="E301" s="2">
        <v>203.0</v>
      </c>
      <c r="F301" s="3" t="s">
        <v>404</v>
      </c>
      <c r="G301" s="3" t="s">
        <v>545</v>
      </c>
      <c r="H301" s="3">
        <v>1.0</v>
      </c>
      <c r="I301" s="2">
        <f>IFERROR(vlookup(F301,'College Conference'!$B$1:$Z$1000 , 6,False),0)</f>
        <v>3</v>
      </c>
      <c r="J301" s="2">
        <f>IFERROR(vlookup(G301,'College Conference'!$B$1:$Z$1000 , 6,False),0)</f>
        <v>5</v>
      </c>
      <c r="K301" s="2">
        <f>IFERROR(vlookup(F301,'College Conference'!$B$1:$Z$1000 , 7,False),0)</f>
        <v>11</v>
      </c>
    </row>
    <row r="302">
      <c r="A302" s="3" t="s">
        <v>2401</v>
      </c>
      <c r="B302" s="3">
        <v>0.83</v>
      </c>
      <c r="C302" s="3" t="s">
        <v>58</v>
      </c>
      <c r="D302" s="4">
        <v>45447.0</v>
      </c>
      <c r="E302" s="2">
        <v>240.0</v>
      </c>
      <c r="F302" s="3" t="s">
        <v>404</v>
      </c>
      <c r="G302" s="3" t="s">
        <v>540</v>
      </c>
      <c r="H302" s="3">
        <v>1.0</v>
      </c>
      <c r="I302" s="2">
        <f>IFERROR(vlookup(F302,'College Conference'!$B$1:$Z$1000 , 6,False),0)</f>
        <v>3</v>
      </c>
      <c r="J302" s="2">
        <f>IFERROR(vlookup(G302,'College Conference'!$B$1:$Z$1000 , 6,False),0)</f>
        <v>5</v>
      </c>
      <c r="K302" s="2">
        <f>IFERROR(vlookup(F302,'College Conference'!$B$1:$Z$1000 , 7,False),0)</f>
        <v>11</v>
      </c>
    </row>
    <row r="303">
      <c r="A303" s="3" t="s">
        <v>2882</v>
      </c>
      <c r="B303" s="3">
        <v>0.87</v>
      </c>
      <c r="C303" s="3" t="s">
        <v>31</v>
      </c>
      <c r="D303" s="4">
        <v>45450.0</v>
      </c>
      <c r="E303" s="2">
        <v>275.0</v>
      </c>
      <c r="F303" s="3" t="s">
        <v>404</v>
      </c>
      <c r="G303" s="3" t="s">
        <v>621</v>
      </c>
      <c r="H303" s="3">
        <v>1.0</v>
      </c>
      <c r="I303" s="2">
        <f>IFERROR(vlookup(F303,'College Conference'!$B$1:$Z$1000 , 6,False),0)</f>
        <v>3</v>
      </c>
      <c r="J303" s="2">
        <f>IFERROR(vlookup(G303,'College Conference'!$B$1:$Z$1000 , 6,False),0)</f>
        <v>6</v>
      </c>
      <c r="K303" s="2">
        <f>IFERROR(vlookup(F303,'College Conference'!$B$1:$Z$1000 , 7,False),0)</f>
        <v>11</v>
      </c>
    </row>
    <row r="304">
      <c r="A304" s="3" t="s">
        <v>2901</v>
      </c>
      <c r="B304" s="3">
        <v>0.9</v>
      </c>
      <c r="C304" s="3" t="s">
        <v>58</v>
      </c>
      <c r="D304" s="4">
        <v>45447.0</v>
      </c>
      <c r="E304" s="2">
        <v>225.0</v>
      </c>
      <c r="F304" s="3" t="s">
        <v>404</v>
      </c>
      <c r="G304" s="3" t="s">
        <v>610</v>
      </c>
      <c r="H304" s="3">
        <v>1.0</v>
      </c>
      <c r="I304" s="2">
        <f>IFERROR(vlookup(F304,'College Conference'!$B$1:$Z$1000 , 6,False),0)</f>
        <v>3</v>
      </c>
      <c r="J304" s="2">
        <f>IFERROR(vlookup(G304,'College Conference'!$B$1:$Z$1000 , 6,False),0)</f>
        <v>6</v>
      </c>
      <c r="K304" s="2">
        <f>IFERROR(vlookup(F304,'College Conference'!$B$1:$Z$1000 , 7,False),0)</f>
        <v>11</v>
      </c>
    </row>
    <row r="305">
      <c r="A305" s="3" t="s">
        <v>3745</v>
      </c>
      <c r="B305" s="3">
        <v>0.89</v>
      </c>
      <c r="C305" s="3" t="s">
        <v>63</v>
      </c>
      <c r="D305" s="4">
        <v>45444.0</v>
      </c>
      <c r="E305" s="2">
        <v>185.0</v>
      </c>
      <c r="F305" s="3" t="s">
        <v>404</v>
      </c>
      <c r="G305" s="3" t="s">
        <v>823</v>
      </c>
      <c r="H305" s="3">
        <v>1.0</v>
      </c>
      <c r="I305" s="2">
        <f>IFERROR(vlookup(F305,'College Conference'!$B$1:$Z$1000 , 6,False),0)</f>
        <v>3</v>
      </c>
      <c r="J305" s="2">
        <f>IFERROR(vlookup(G305,'College Conference'!$B$1:$Z$1000 , 6,False),0)</f>
        <v>8</v>
      </c>
      <c r="K305" s="2">
        <f>IFERROR(vlookup(F305,'College Conference'!$B$1:$Z$1000 , 7,False),0)</f>
        <v>11</v>
      </c>
    </row>
    <row r="306">
      <c r="A306" s="3" t="s">
        <v>3747</v>
      </c>
      <c r="B306" s="3">
        <v>0.88</v>
      </c>
      <c r="C306" s="3" t="s">
        <v>27</v>
      </c>
      <c r="D306" s="2" t="s">
        <v>72</v>
      </c>
      <c r="E306" s="2">
        <v>170.0</v>
      </c>
      <c r="F306" s="3" t="s">
        <v>404</v>
      </c>
      <c r="G306" s="3" t="s">
        <v>823</v>
      </c>
      <c r="H306" s="3">
        <v>1.0</v>
      </c>
      <c r="I306" s="2">
        <f>IFERROR(vlookup(F306,'College Conference'!$B$1:$Z$1000 , 6,False),0)</f>
        <v>3</v>
      </c>
      <c r="J306" s="2">
        <f>IFERROR(vlookup(G306,'College Conference'!$B$1:$Z$1000 , 6,False),0)</f>
        <v>8</v>
      </c>
      <c r="K306" s="2">
        <f>IFERROR(vlookup(F306,'College Conference'!$B$1:$Z$1000 , 7,False),0)</f>
        <v>11</v>
      </c>
    </row>
    <row r="307">
      <c r="A307" s="3" t="s">
        <v>3748</v>
      </c>
      <c r="B307" s="3">
        <v>0.89</v>
      </c>
      <c r="C307" s="3" t="s">
        <v>12</v>
      </c>
      <c r="D307" s="4">
        <v>45447.0</v>
      </c>
      <c r="E307" s="2">
        <v>305.0</v>
      </c>
      <c r="F307" s="3" t="s">
        <v>404</v>
      </c>
      <c r="G307" s="3" t="s">
        <v>843</v>
      </c>
      <c r="H307" s="3">
        <v>1.0</v>
      </c>
      <c r="I307" s="2">
        <f>IFERROR(vlookup(F307,'College Conference'!$B$1:$Z$1000 , 6,False),0)</f>
        <v>3</v>
      </c>
      <c r="J307" s="2">
        <f>IFERROR(vlookup(G307,'College Conference'!$B$1:$Z$1000 , 6,False),0)</f>
        <v>8</v>
      </c>
      <c r="K307" s="2">
        <f>IFERROR(vlookup(F307,'College Conference'!$B$1:$Z$1000 , 7,False),0)</f>
        <v>11</v>
      </c>
    </row>
    <row r="308">
      <c r="A308" s="3" t="s">
        <v>3752</v>
      </c>
      <c r="B308" s="3">
        <v>0.87</v>
      </c>
      <c r="C308" s="3" t="s">
        <v>120</v>
      </c>
      <c r="D308" s="4">
        <v>45447.0</v>
      </c>
      <c r="E308" s="2">
        <v>220.0</v>
      </c>
      <c r="F308" s="3" t="s">
        <v>404</v>
      </c>
      <c r="G308" s="3" t="s">
        <v>781</v>
      </c>
      <c r="H308" s="3">
        <v>1.0</v>
      </c>
      <c r="I308" s="2">
        <f>IFERROR(vlookup(F308,'College Conference'!$B$1:$Z$1000 , 6,False),0)</f>
        <v>3</v>
      </c>
      <c r="J308" s="2">
        <f>IFERROR(vlookup(G308,'College Conference'!$B$1:$Z$1000 , 6,False),0)</f>
        <v>8</v>
      </c>
      <c r="K308" s="2">
        <f>IFERROR(vlookup(F308,'College Conference'!$B$1:$Z$1000 , 7,False),0)</f>
        <v>11</v>
      </c>
    </row>
    <row r="309">
      <c r="A309" s="3" t="s">
        <v>3753</v>
      </c>
      <c r="B309" s="3">
        <v>0.94</v>
      </c>
      <c r="C309" s="3" t="s">
        <v>27</v>
      </c>
      <c r="D309" s="4">
        <v>45445.0</v>
      </c>
      <c r="E309" s="2">
        <v>185.0</v>
      </c>
      <c r="F309" s="3" t="s">
        <v>404</v>
      </c>
      <c r="G309" s="3" t="s">
        <v>843</v>
      </c>
      <c r="H309" s="3">
        <v>1.0</v>
      </c>
      <c r="I309" s="2">
        <f>IFERROR(vlookup(F309,'College Conference'!$B$1:$Z$1000 , 6,False),0)</f>
        <v>3</v>
      </c>
      <c r="J309" s="2">
        <f>IFERROR(vlookup(G309,'College Conference'!$B$1:$Z$1000 , 6,False),0)</f>
        <v>8</v>
      </c>
      <c r="K309" s="2">
        <f>IFERROR(vlookup(F309,'College Conference'!$B$1:$Z$1000 , 7,False),0)</f>
        <v>11</v>
      </c>
    </row>
    <row r="310">
      <c r="A310" s="3" t="s">
        <v>3754</v>
      </c>
      <c r="B310" s="3">
        <v>0.89</v>
      </c>
      <c r="C310" s="3" t="s">
        <v>63</v>
      </c>
      <c r="D310" s="4">
        <v>45422.0</v>
      </c>
      <c r="E310" s="2">
        <v>190.0</v>
      </c>
      <c r="F310" s="3" t="s">
        <v>404</v>
      </c>
      <c r="G310" s="3" t="s">
        <v>781</v>
      </c>
      <c r="H310" s="3">
        <v>1.0</v>
      </c>
      <c r="I310" s="2">
        <f>IFERROR(vlookup(F310,'College Conference'!$B$1:$Z$1000 , 6,False),0)</f>
        <v>3</v>
      </c>
      <c r="J310" s="2">
        <f>IFERROR(vlookup(G310,'College Conference'!$B$1:$Z$1000 , 6,False),0)</f>
        <v>8</v>
      </c>
      <c r="K310" s="2">
        <f>IFERROR(vlookup(F310,'College Conference'!$B$1:$Z$1000 , 7,False),0)</f>
        <v>11</v>
      </c>
    </row>
    <row r="311">
      <c r="A311" s="3" t="s">
        <v>104</v>
      </c>
      <c r="B311" s="3">
        <v>0.86</v>
      </c>
      <c r="C311" s="3" t="s">
        <v>12</v>
      </c>
      <c r="D311" s="4">
        <v>45446.0</v>
      </c>
      <c r="E311" s="2">
        <v>295.0</v>
      </c>
      <c r="F311" s="3" t="s">
        <v>404</v>
      </c>
      <c r="G311" s="3" t="s">
        <v>808</v>
      </c>
      <c r="H311" s="3">
        <v>1.0</v>
      </c>
      <c r="I311" s="2">
        <f>IFERROR(vlookup(F311,'College Conference'!$B$1:$Z$1000 , 6,False),0)</f>
        <v>3</v>
      </c>
      <c r="J311" s="2">
        <f>IFERROR(vlookup(G311,'College Conference'!$B$1:$Z$1000 , 6,False),0)</f>
        <v>8</v>
      </c>
      <c r="K311" s="2">
        <f>IFERROR(vlookup(F311,'College Conference'!$B$1:$Z$1000 , 7,False),0)</f>
        <v>11</v>
      </c>
    </row>
    <row r="312">
      <c r="A312" s="3" t="s">
        <v>3778</v>
      </c>
      <c r="B312" s="3">
        <v>0.91</v>
      </c>
      <c r="C312" s="3" t="s">
        <v>78</v>
      </c>
      <c r="D312" s="4">
        <v>45445.0</v>
      </c>
      <c r="E312" s="2">
        <v>190.0</v>
      </c>
      <c r="F312" s="3" t="s">
        <v>404</v>
      </c>
      <c r="G312" s="3" t="s">
        <v>772</v>
      </c>
      <c r="H312" s="3">
        <v>1.0</v>
      </c>
      <c r="I312" s="2">
        <f>IFERROR(vlookup(F312,'College Conference'!$B$1:$Z$1000 , 6,False),0)</f>
        <v>3</v>
      </c>
      <c r="J312" s="2">
        <f>IFERROR(vlookup(G312,'College Conference'!$B$1:$Z$1000 , 6,False),0)</f>
        <v>8</v>
      </c>
      <c r="K312" s="2">
        <f>IFERROR(vlookup(F312,'College Conference'!$B$1:$Z$1000 , 7,False),0)</f>
        <v>11</v>
      </c>
    </row>
    <row r="313">
      <c r="A313" s="3" t="s">
        <v>1516</v>
      </c>
      <c r="B313" s="3">
        <v>0.86</v>
      </c>
      <c r="C313" s="3" t="s">
        <v>63</v>
      </c>
      <c r="D313" s="4">
        <v>45423.0</v>
      </c>
      <c r="E313" s="2">
        <v>195.0</v>
      </c>
      <c r="F313" s="3" t="s">
        <v>404</v>
      </c>
      <c r="G313" s="3" t="s">
        <v>922</v>
      </c>
      <c r="H313" s="3">
        <v>1.0</v>
      </c>
      <c r="I313" s="2">
        <f>IFERROR(vlookup(F313,'College Conference'!$B$1:$Z$1000 , 6,False),0)</f>
        <v>3</v>
      </c>
      <c r="J313" s="2">
        <f>IFERROR(vlookup(G313,'College Conference'!$B$1:$Z$1000 , 6,False),0)</f>
        <v>10</v>
      </c>
      <c r="K313" s="2">
        <f>IFERROR(vlookup(F313,'College Conference'!$B$1:$Z$1000 , 7,False),0)</f>
        <v>11</v>
      </c>
    </row>
    <row r="314">
      <c r="A314" s="3" t="s">
        <v>1547</v>
      </c>
      <c r="B314" s="3">
        <v>0.84</v>
      </c>
      <c r="C314" s="3" t="s">
        <v>31</v>
      </c>
      <c r="D314" s="4">
        <v>45447.0</v>
      </c>
      <c r="E314" s="2">
        <v>315.0</v>
      </c>
      <c r="F314" s="3" t="s">
        <v>404</v>
      </c>
      <c r="G314" s="3" t="s">
        <v>453</v>
      </c>
      <c r="H314" s="3">
        <v>1.0</v>
      </c>
      <c r="I314" s="2">
        <f>IFERROR(vlookup(F314,'College Conference'!$B$1:$Z$1000 , 6,False),0)</f>
        <v>3</v>
      </c>
      <c r="J314" s="2">
        <f>IFERROR(vlookup(G314,'College Conference'!$B$1:$Z$1000 , 6,False),0)</f>
        <v>4</v>
      </c>
      <c r="K314" s="2">
        <f>IFERROR(vlookup(F314,'College Conference'!$B$1:$Z$1000 , 7,False),0)</f>
        <v>11</v>
      </c>
    </row>
    <row r="315">
      <c r="A315" s="3" t="s">
        <v>4177</v>
      </c>
      <c r="B315" s="3">
        <v>0.8</v>
      </c>
      <c r="C315" s="3" t="s">
        <v>52</v>
      </c>
      <c r="D315" s="4">
        <v>45446.0</v>
      </c>
      <c r="E315" s="2">
        <v>220.0</v>
      </c>
      <c r="F315" s="3" t="s">
        <v>404</v>
      </c>
      <c r="G315" s="3" t="s">
        <v>894</v>
      </c>
      <c r="H315" s="3">
        <v>1.0</v>
      </c>
      <c r="I315" s="2">
        <f>IFERROR(vlookup(F315,'College Conference'!$B$1:$Z$1000 , 6,False),0)</f>
        <v>3</v>
      </c>
      <c r="J315" s="2">
        <f>IFERROR(vlookup(G315,'College Conference'!$B$1:$Z$1000 , 6,False),0)</f>
        <v>9</v>
      </c>
      <c r="K315" s="2">
        <f>IFERROR(vlookup(F315,'College Conference'!$B$1:$Z$1000 , 7,False),0)</f>
        <v>11</v>
      </c>
    </row>
    <row r="316">
      <c r="A316" s="3" t="s">
        <v>1510</v>
      </c>
      <c r="B316" s="3">
        <v>0.9</v>
      </c>
      <c r="C316" s="3" t="s">
        <v>27</v>
      </c>
      <c r="D316" s="4">
        <v>45445.0</v>
      </c>
      <c r="E316" s="2">
        <v>180.0</v>
      </c>
      <c r="F316" s="3" t="s">
        <v>404</v>
      </c>
      <c r="G316" s="3" t="s">
        <v>306</v>
      </c>
      <c r="H316" s="3">
        <v>1.0</v>
      </c>
      <c r="I316" s="2">
        <f>IFERROR(vlookup(F316,'College Conference'!$B$1:$Z$1000 , 6,False),0)</f>
        <v>3</v>
      </c>
      <c r="J316" s="2">
        <f>IFERROR(vlookup(G316,'College Conference'!$B$1:$Z$1000 , 6,False),0)</f>
        <v>3</v>
      </c>
      <c r="K316" s="2">
        <f>IFERROR(vlookup(F316,'College Conference'!$B$1:$Z$1000 , 7,False),0)</f>
        <v>11</v>
      </c>
    </row>
    <row r="317">
      <c r="A317" s="3" t="s">
        <v>3293</v>
      </c>
      <c r="B317" s="3">
        <v>0.89</v>
      </c>
      <c r="C317" s="3" t="s">
        <v>22</v>
      </c>
      <c r="D317" s="4">
        <v>45422.0</v>
      </c>
      <c r="E317" s="2">
        <v>183.0</v>
      </c>
      <c r="F317" s="3" t="s">
        <v>404</v>
      </c>
      <c r="G317" s="3" t="s">
        <v>714</v>
      </c>
      <c r="H317" s="3">
        <v>1.0</v>
      </c>
      <c r="I317" s="2">
        <f>IFERROR(vlookup(F317,'College Conference'!$B$1:$Z$1000 , 6,False),0)</f>
        <v>3</v>
      </c>
      <c r="J317" s="2">
        <f>IFERROR(vlookup(G317,'College Conference'!$B$1:$Z$1000 , 6,False),0)</f>
        <v>7</v>
      </c>
      <c r="K317" s="2">
        <f>IFERROR(vlookup(F317,'College Conference'!$B$1:$Z$1000 , 7,False),0)</f>
        <v>11</v>
      </c>
    </row>
    <row r="318">
      <c r="A318" s="3" t="s">
        <v>828</v>
      </c>
      <c r="B318" s="3">
        <v>0.86</v>
      </c>
      <c r="C318" s="3" t="s">
        <v>27</v>
      </c>
      <c r="D318" s="4">
        <v>45422.0</v>
      </c>
      <c r="E318" s="2">
        <v>185.0</v>
      </c>
      <c r="F318" s="3" t="s">
        <v>404</v>
      </c>
      <c r="G318" s="3" t="s">
        <v>491</v>
      </c>
      <c r="H318" s="3">
        <v>1.0</v>
      </c>
      <c r="I318" s="2">
        <f>IFERROR(vlookup(F318,'College Conference'!$B$1:$Z$1000 , 6,False),0)</f>
        <v>3</v>
      </c>
      <c r="J318" s="2">
        <f>IFERROR(vlookup(G318,'College Conference'!$B$1:$Z$1000 , 6,False),0)</f>
        <v>4</v>
      </c>
      <c r="K318" s="2">
        <f>IFERROR(vlookup(F318,'College Conference'!$B$1:$Z$1000 , 7,False),0)</f>
        <v>11</v>
      </c>
    </row>
    <row r="319">
      <c r="A319" s="3" t="s">
        <v>2009</v>
      </c>
      <c r="B319" s="3">
        <v>0.83</v>
      </c>
      <c r="C319" s="3" t="s">
        <v>43</v>
      </c>
      <c r="D319" s="4">
        <v>45444.0</v>
      </c>
      <c r="E319" s="2">
        <v>336.0</v>
      </c>
      <c r="F319" s="3" t="s">
        <v>404</v>
      </c>
      <c r="G319" s="3" t="s">
        <v>448</v>
      </c>
      <c r="H319" s="3">
        <v>1.0</v>
      </c>
      <c r="I319" s="2">
        <f>IFERROR(vlookup(F319,'College Conference'!$B$1:$Z$1000 , 6,False),0)</f>
        <v>3</v>
      </c>
      <c r="J319" s="2">
        <f>IFERROR(vlookup(G319,'College Conference'!$B$1:$Z$1000 , 6,False),0)</f>
        <v>4</v>
      </c>
      <c r="K319" s="2">
        <f>IFERROR(vlookup(F319,'College Conference'!$B$1:$Z$1000 , 7,False),0)</f>
        <v>11</v>
      </c>
    </row>
    <row r="320">
      <c r="A320" s="3" t="s">
        <v>2428</v>
      </c>
      <c r="B320" s="3">
        <v>0.89</v>
      </c>
      <c r="C320" s="3" t="s">
        <v>17</v>
      </c>
      <c r="D320" s="4">
        <v>45444.0</v>
      </c>
      <c r="E320" s="2">
        <v>180.0</v>
      </c>
      <c r="F320" s="3" t="s">
        <v>404</v>
      </c>
      <c r="G320" s="3" t="s">
        <v>517</v>
      </c>
      <c r="H320" s="3">
        <v>1.0</v>
      </c>
      <c r="I320" s="2">
        <f>IFERROR(vlookup(F320,'College Conference'!$B$1:$Z$1000 , 6,False),0)</f>
        <v>3</v>
      </c>
      <c r="J320" s="2">
        <f>IFERROR(vlookup(G320,'College Conference'!$B$1:$Z$1000 , 6,False),0)</f>
        <v>5</v>
      </c>
      <c r="K320" s="2">
        <f>IFERROR(vlookup(F320,'College Conference'!$B$1:$Z$1000 , 7,False),0)</f>
        <v>11</v>
      </c>
    </row>
    <row r="321">
      <c r="A321" s="3" t="s">
        <v>1053</v>
      </c>
      <c r="B321" s="3">
        <v>0.87</v>
      </c>
      <c r="C321" s="3" t="s">
        <v>27</v>
      </c>
      <c r="D321" s="4">
        <v>45423.0</v>
      </c>
      <c r="E321" s="2">
        <v>187.0</v>
      </c>
      <c r="F321" s="3" t="s">
        <v>404</v>
      </c>
      <c r="G321" s="3" t="s">
        <v>161</v>
      </c>
      <c r="H321" s="3">
        <v>1.0</v>
      </c>
      <c r="I321" s="2">
        <f>IFERROR(vlookup(F321,'College Conference'!$B$1:$Z$1000 , 6,False),0)</f>
        <v>3</v>
      </c>
      <c r="J321" s="2">
        <f>IFERROR(vlookup(G321,'College Conference'!$B$1:$Z$1000 , 6,False),0)</f>
        <v>1</v>
      </c>
      <c r="K321" s="2">
        <f>IFERROR(vlookup(F321,'College Conference'!$B$1:$Z$1000 , 7,False),0)</f>
        <v>11</v>
      </c>
    </row>
    <row r="322">
      <c r="A322" s="3" t="s">
        <v>3803</v>
      </c>
      <c r="B322" s="3">
        <v>0.89</v>
      </c>
      <c r="C322" s="3" t="s">
        <v>12</v>
      </c>
      <c r="D322" s="4">
        <v>45446.0</v>
      </c>
      <c r="E322" s="2">
        <v>290.0</v>
      </c>
      <c r="F322" s="3" t="s">
        <v>404</v>
      </c>
      <c r="G322" s="3" t="s">
        <v>774</v>
      </c>
      <c r="H322" s="3">
        <v>1.0</v>
      </c>
      <c r="I322" s="2">
        <f>IFERROR(vlookup(F322,'College Conference'!$B$1:$Z$1000 , 6,False),0)</f>
        <v>3</v>
      </c>
      <c r="J322" s="2">
        <f>IFERROR(vlookup(G322,'College Conference'!$B$1:$Z$1000 , 6,False),0)</f>
        <v>8</v>
      </c>
      <c r="K322" s="2">
        <f>IFERROR(vlookup(F322,'College Conference'!$B$1:$Z$1000 , 7,False),0)</f>
        <v>11</v>
      </c>
    </row>
    <row r="323">
      <c r="A323" s="3" t="s">
        <v>3804</v>
      </c>
      <c r="B323" s="3">
        <v>0.87</v>
      </c>
      <c r="C323" s="3" t="s">
        <v>12</v>
      </c>
      <c r="D323" s="4">
        <v>45448.0</v>
      </c>
      <c r="E323" s="2">
        <v>312.0</v>
      </c>
      <c r="F323" s="3" t="s">
        <v>404</v>
      </c>
      <c r="G323" s="3" t="s">
        <v>774</v>
      </c>
      <c r="H323" s="3">
        <v>1.0</v>
      </c>
      <c r="I323" s="2">
        <f>IFERROR(vlookup(F323,'College Conference'!$B$1:$Z$1000 , 6,False),0)</f>
        <v>3</v>
      </c>
      <c r="J323" s="2">
        <f>IFERROR(vlookup(G323,'College Conference'!$B$1:$Z$1000 , 6,False),0)</f>
        <v>8</v>
      </c>
      <c r="K323" s="2">
        <f>IFERROR(vlookup(F323,'College Conference'!$B$1:$Z$1000 , 7,False),0)</f>
        <v>11</v>
      </c>
    </row>
    <row r="324">
      <c r="A324" s="3" t="s">
        <v>3298</v>
      </c>
      <c r="B324" s="3">
        <v>0.88</v>
      </c>
      <c r="C324" s="3" t="s">
        <v>52</v>
      </c>
      <c r="D324" s="4">
        <v>45445.0</v>
      </c>
      <c r="E324" s="2">
        <v>239.0</v>
      </c>
      <c r="F324" s="3" t="s">
        <v>404</v>
      </c>
      <c r="G324" s="3" t="s">
        <v>687</v>
      </c>
      <c r="H324" s="3">
        <v>1.0</v>
      </c>
      <c r="I324" s="2">
        <f>IFERROR(vlookup(F324,'College Conference'!$B$1:$Z$1000 , 6,False),0)</f>
        <v>3</v>
      </c>
      <c r="J324" s="2">
        <f>IFERROR(vlookup(G324,'College Conference'!$B$1:$Z$1000 , 6,False),0)</f>
        <v>7</v>
      </c>
      <c r="K324" s="2">
        <f>IFERROR(vlookup(F324,'College Conference'!$B$1:$Z$1000 , 7,False),0)</f>
        <v>11</v>
      </c>
    </row>
    <row r="325">
      <c r="A325" s="3" t="s">
        <v>2435</v>
      </c>
      <c r="B325" s="3">
        <v>0.75</v>
      </c>
      <c r="C325" s="3" t="s">
        <v>17</v>
      </c>
      <c r="D325" s="2" t="s">
        <v>72</v>
      </c>
      <c r="E325" s="2">
        <v>173.0</v>
      </c>
      <c r="F325" s="3" t="s">
        <v>404</v>
      </c>
      <c r="G325" s="3" t="s">
        <v>540</v>
      </c>
      <c r="H325" s="3">
        <v>1.0</v>
      </c>
      <c r="I325" s="2">
        <f>IFERROR(vlookup(F325,'College Conference'!$B$1:$Z$1000 , 6,False),0)</f>
        <v>3</v>
      </c>
      <c r="J325" s="2">
        <f>IFERROR(vlookup(G325,'College Conference'!$B$1:$Z$1000 , 6,False),0)</f>
        <v>5</v>
      </c>
      <c r="K325" s="2">
        <f>IFERROR(vlookup(F325,'College Conference'!$B$1:$Z$1000 , 7,False),0)</f>
        <v>11</v>
      </c>
    </row>
    <row r="326">
      <c r="A326" s="3" t="s">
        <v>2013</v>
      </c>
      <c r="B326" s="3">
        <v>0.88</v>
      </c>
      <c r="C326" s="3" t="s">
        <v>63</v>
      </c>
      <c r="D326" s="4">
        <v>45445.0</v>
      </c>
      <c r="E326" s="2">
        <v>185.0</v>
      </c>
      <c r="F326" s="3" t="s">
        <v>404</v>
      </c>
      <c r="G326" s="3" t="s">
        <v>503</v>
      </c>
      <c r="H326" s="3">
        <v>1.0</v>
      </c>
      <c r="I326" s="2">
        <f>IFERROR(vlookup(F326,'College Conference'!$B$1:$Z$1000 , 6,False),0)</f>
        <v>3</v>
      </c>
      <c r="J326" s="2">
        <f>IFERROR(vlookup(G326,'College Conference'!$B$1:$Z$1000 , 6,False),0)</f>
        <v>4</v>
      </c>
      <c r="K326" s="2">
        <f>IFERROR(vlookup(F326,'College Conference'!$B$1:$Z$1000 , 7,False),0)</f>
        <v>11</v>
      </c>
    </row>
    <row r="327">
      <c r="A327" s="3" t="s">
        <v>391</v>
      </c>
      <c r="B327" s="3">
        <v>0.84</v>
      </c>
      <c r="C327" s="3" t="s">
        <v>52</v>
      </c>
      <c r="D327" s="2" t="s">
        <v>72</v>
      </c>
      <c r="E327" s="2">
        <v>225.0</v>
      </c>
      <c r="F327" s="3" t="s">
        <v>404</v>
      </c>
      <c r="G327" s="3" t="s">
        <v>306</v>
      </c>
      <c r="H327" s="3">
        <v>1.0</v>
      </c>
      <c r="I327" s="2">
        <f>IFERROR(vlookup(F327,'College Conference'!$B$1:$Z$1000 , 6,False),0)</f>
        <v>3</v>
      </c>
      <c r="J327" s="2">
        <f>IFERROR(vlookup(G327,'College Conference'!$B$1:$Z$1000 , 6,False),0)</f>
        <v>3</v>
      </c>
      <c r="K327" s="2">
        <f>IFERROR(vlookup(F327,'College Conference'!$B$1:$Z$1000 , 7,False),0)</f>
        <v>11</v>
      </c>
    </row>
    <row r="328">
      <c r="A328" s="3" t="s">
        <v>4311</v>
      </c>
      <c r="B328" s="3" t="s">
        <v>11</v>
      </c>
      <c r="C328" s="3" t="s">
        <v>313</v>
      </c>
      <c r="D328" s="2" t="s">
        <v>72</v>
      </c>
      <c r="E328" s="2">
        <v>165.0</v>
      </c>
      <c r="F328" s="3" t="s">
        <v>404</v>
      </c>
      <c r="G328" s="3" t="s">
        <v>922</v>
      </c>
      <c r="H328" s="3">
        <v>1.0</v>
      </c>
      <c r="I328" s="2">
        <f>IFERROR(vlookup(F328,'College Conference'!$B$1:$Z$1000 , 6,False),0)</f>
        <v>3</v>
      </c>
      <c r="J328" s="2">
        <f>IFERROR(vlookup(G328,'College Conference'!$B$1:$Z$1000 , 6,False),0)</f>
        <v>10</v>
      </c>
      <c r="K328" s="2">
        <f>IFERROR(vlookup(F328,'College Conference'!$B$1:$Z$1000 , 7,False),0)</f>
        <v>11</v>
      </c>
    </row>
    <row r="329">
      <c r="A329" s="3" t="s">
        <v>3815</v>
      </c>
      <c r="B329" s="3">
        <v>0.81</v>
      </c>
      <c r="C329" s="3" t="s">
        <v>279</v>
      </c>
      <c r="D329" s="4">
        <v>45450.0</v>
      </c>
      <c r="E329" s="2">
        <v>230.0</v>
      </c>
      <c r="F329" s="3" t="s">
        <v>404</v>
      </c>
      <c r="G329" s="3" t="s">
        <v>774</v>
      </c>
      <c r="H329" s="3">
        <v>1.0</v>
      </c>
      <c r="I329" s="2">
        <f>IFERROR(vlookup(F329,'College Conference'!$B$1:$Z$1000 , 6,False),0)</f>
        <v>3</v>
      </c>
      <c r="J329" s="2">
        <f>IFERROR(vlookup(G329,'College Conference'!$B$1:$Z$1000 , 6,False),0)</f>
        <v>8</v>
      </c>
      <c r="K329" s="2">
        <f>IFERROR(vlookup(F329,'College Conference'!$B$1:$Z$1000 , 7,False),0)</f>
        <v>11</v>
      </c>
    </row>
    <row r="330">
      <c r="A330" s="3" t="s">
        <v>2131</v>
      </c>
      <c r="B330" s="3">
        <v>0.85</v>
      </c>
      <c r="C330" s="3" t="s">
        <v>17</v>
      </c>
      <c r="D330" s="4">
        <v>45446.0</v>
      </c>
      <c r="E330" s="2">
        <v>204.0</v>
      </c>
      <c r="F330" s="3" t="s">
        <v>404</v>
      </c>
      <c r="G330" s="3" t="s">
        <v>643</v>
      </c>
      <c r="H330" s="3">
        <v>1.0</v>
      </c>
      <c r="I330" s="2">
        <f>IFERROR(vlookup(F330,'College Conference'!$B$1:$Z$1000 , 6,False),0)</f>
        <v>3</v>
      </c>
      <c r="J330" s="2">
        <f>IFERROR(vlookup(G330,'College Conference'!$B$1:$Z$1000 , 6,False),0)</f>
        <v>6</v>
      </c>
      <c r="K330" s="2">
        <f>IFERROR(vlookup(F330,'College Conference'!$B$1:$Z$1000 , 7,False),0)</f>
        <v>11</v>
      </c>
    </row>
    <row r="331">
      <c r="A331" s="3" t="s">
        <v>4192</v>
      </c>
      <c r="B331" s="3">
        <v>0.91</v>
      </c>
      <c r="C331" s="3" t="s">
        <v>31</v>
      </c>
      <c r="D331" s="4">
        <v>45448.0</v>
      </c>
      <c r="E331" s="2">
        <v>280.0</v>
      </c>
      <c r="F331" s="3" t="s">
        <v>404</v>
      </c>
      <c r="G331" s="3" t="s">
        <v>906</v>
      </c>
      <c r="H331" s="3">
        <v>1.0</v>
      </c>
      <c r="I331" s="2">
        <f>IFERROR(vlookup(F331,'College Conference'!$B$1:$Z$1000 , 6,False),0)</f>
        <v>3</v>
      </c>
      <c r="J331" s="2">
        <f>IFERROR(vlookup(G331,'College Conference'!$B$1:$Z$1000 , 6,False),0)</f>
        <v>9</v>
      </c>
      <c r="K331" s="2">
        <f>IFERROR(vlookup(F331,'College Conference'!$B$1:$Z$1000 , 7,False),0)</f>
        <v>11</v>
      </c>
    </row>
    <row r="332">
      <c r="A332" s="3" t="s">
        <v>2941</v>
      </c>
      <c r="B332" s="3" t="s">
        <v>11</v>
      </c>
      <c r="C332" s="3" t="s">
        <v>78</v>
      </c>
      <c r="D332" s="4">
        <v>45444.0</v>
      </c>
      <c r="E332" s="2">
        <v>180.0</v>
      </c>
      <c r="F332" s="3" t="s">
        <v>404</v>
      </c>
      <c r="G332" s="3" t="s">
        <v>610</v>
      </c>
      <c r="H332" s="3">
        <v>1.0</v>
      </c>
      <c r="I332" s="2">
        <f>IFERROR(vlookup(F332,'College Conference'!$B$1:$Z$1000 , 6,False),0)</f>
        <v>3</v>
      </c>
      <c r="J332" s="2">
        <f>IFERROR(vlookup(G332,'College Conference'!$B$1:$Z$1000 , 6,False),0)</f>
        <v>6</v>
      </c>
      <c r="K332" s="2">
        <f>IFERROR(vlookup(F332,'College Conference'!$B$1:$Z$1000 , 7,False),0)</f>
        <v>11</v>
      </c>
    </row>
    <row r="333">
      <c r="A333" s="3" t="s">
        <v>403</v>
      </c>
      <c r="B333" s="3" t="s">
        <v>11</v>
      </c>
      <c r="C333" s="3" t="s">
        <v>191</v>
      </c>
      <c r="D333" s="4">
        <v>45447.0</v>
      </c>
      <c r="E333" s="2">
        <v>210.0</v>
      </c>
      <c r="F333" s="3" t="s">
        <v>404</v>
      </c>
      <c r="G333" s="3" t="s">
        <v>293</v>
      </c>
      <c r="H333" s="3">
        <v>1.0</v>
      </c>
      <c r="I333" s="2">
        <f>IFERROR(vlookup(F333,'College Conference'!$B$1:$Z$1000 , 6,False),0)</f>
        <v>3</v>
      </c>
      <c r="J333" s="2">
        <f>IFERROR(vlookup(G333,'College Conference'!$B$1:$Z$1000 , 6,False),0)</f>
        <v>0</v>
      </c>
      <c r="K333" s="2">
        <f>IFERROR(vlookup(F333,'College Conference'!$B$1:$Z$1000 , 7,False),0)</f>
        <v>11</v>
      </c>
    </row>
    <row r="334">
      <c r="A334" s="3" t="s">
        <v>553</v>
      </c>
      <c r="B334" s="3">
        <v>0.87</v>
      </c>
      <c r="C334" s="3" t="s">
        <v>31</v>
      </c>
      <c r="D334" s="4">
        <v>45448.0</v>
      </c>
      <c r="E334" s="2">
        <v>290.0</v>
      </c>
      <c r="F334" s="3" t="s">
        <v>404</v>
      </c>
      <c r="G334" s="3" t="s">
        <v>510</v>
      </c>
      <c r="H334" s="3">
        <v>1.0</v>
      </c>
      <c r="I334" s="2">
        <f>IFERROR(vlookup(F334,'College Conference'!$B$1:$Z$1000 , 6,False),0)</f>
        <v>3</v>
      </c>
      <c r="J334" s="2">
        <f>IFERROR(vlookup(G334,'College Conference'!$B$1:$Z$1000 , 6,False),0)</f>
        <v>5</v>
      </c>
      <c r="K334" s="2">
        <f>IFERROR(vlookup(F334,'College Conference'!$B$1:$Z$1000 , 7,False),0)</f>
        <v>11</v>
      </c>
    </row>
    <row r="335">
      <c r="A335" s="3" t="s">
        <v>427</v>
      </c>
      <c r="B335" s="3">
        <v>0.94</v>
      </c>
      <c r="C335" s="3" t="s">
        <v>17</v>
      </c>
      <c r="D335" s="4">
        <v>45444.0</v>
      </c>
      <c r="E335" s="2">
        <v>170.0</v>
      </c>
      <c r="F335" s="3" t="s">
        <v>404</v>
      </c>
      <c r="G335" s="3" t="s">
        <v>39</v>
      </c>
      <c r="H335" s="3">
        <v>1.0</v>
      </c>
      <c r="I335" s="2">
        <f>IFERROR(vlookup(F335,'College Conference'!$B$1:$Z$1000 , 6,False),0)</f>
        <v>3</v>
      </c>
      <c r="J335" s="2">
        <f>IFERROR(vlookup(G335,'College Conference'!$B$1:$Z$1000 , 6,False),0)</f>
        <v>0</v>
      </c>
      <c r="K335" s="2">
        <f>IFERROR(vlookup(F335,'College Conference'!$B$1:$Z$1000 , 7,False),0)</f>
        <v>11</v>
      </c>
    </row>
    <row r="336">
      <c r="A336" s="3" t="s">
        <v>3346</v>
      </c>
      <c r="B336" s="3">
        <v>0.86</v>
      </c>
      <c r="C336" s="3" t="s">
        <v>31</v>
      </c>
      <c r="D336" s="4">
        <v>45448.0</v>
      </c>
      <c r="E336" s="2">
        <v>302.0</v>
      </c>
      <c r="F336" s="3" t="s">
        <v>404</v>
      </c>
      <c r="G336" s="3" t="s">
        <v>711</v>
      </c>
      <c r="H336" s="3">
        <v>1.0</v>
      </c>
      <c r="I336" s="2">
        <f>IFERROR(vlookup(F336,'College Conference'!$B$1:$Z$1000 , 6,False),0)</f>
        <v>3</v>
      </c>
      <c r="J336" s="2">
        <f>IFERROR(vlookup(G336,'College Conference'!$B$1:$Z$1000 , 6,False),0)</f>
        <v>7</v>
      </c>
      <c r="K336" s="2">
        <f>IFERROR(vlookup(F336,'College Conference'!$B$1:$Z$1000 , 7,False),0)</f>
        <v>11</v>
      </c>
    </row>
    <row r="337">
      <c r="A337" s="3" t="s">
        <v>2481</v>
      </c>
      <c r="B337" s="3">
        <v>0.89</v>
      </c>
      <c r="C337" s="3" t="s">
        <v>17</v>
      </c>
      <c r="D337" s="4">
        <v>45444.0</v>
      </c>
      <c r="E337" s="2">
        <v>170.0</v>
      </c>
      <c r="F337" s="3" t="s">
        <v>404</v>
      </c>
      <c r="G337" s="3" t="s">
        <v>510</v>
      </c>
      <c r="H337" s="3">
        <v>1.0</v>
      </c>
      <c r="I337" s="2">
        <f>IFERROR(vlookup(F337,'College Conference'!$B$1:$Z$1000 , 6,False),0)</f>
        <v>3</v>
      </c>
      <c r="J337" s="2">
        <f>IFERROR(vlookup(G337,'College Conference'!$B$1:$Z$1000 , 6,False),0)</f>
        <v>5</v>
      </c>
      <c r="K337" s="2">
        <f>IFERROR(vlookup(F337,'College Conference'!$B$1:$Z$1000 , 7,False),0)</f>
        <v>11</v>
      </c>
    </row>
    <row r="338">
      <c r="A338" s="3" t="s">
        <v>431</v>
      </c>
      <c r="B338" s="3">
        <v>86.53</v>
      </c>
      <c r="C338" s="3" t="s">
        <v>52</v>
      </c>
      <c r="D338" s="5">
        <v>45444.0</v>
      </c>
      <c r="E338" s="3">
        <v>195.0</v>
      </c>
      <c r="F338" s="3" t="s">
        <v>404</v>
      </c>
      <c r="G338" s="3" t="s">
        <v>432</v>
      </c>
      <c r="H338" s="3">
        <v>1.0</v>
      </c>
      <c r="I338" s="2">
        <f>IFERROR(vlookup(F338,'College Conference'!$B$1:$Z$1000 , 6,False),0)</f>
        <v>3</v>
      </c>
      <c r="J338" s="2">
        <f>IFERROR(vlookup(G338,'College Conference'!$B$1:$Z$1000 , 6,False),0)</f>
        <v>0</v>
      </c>
      <c r="K338" s="2">
        <f>IFERROR(vlookup(F338,'College Conference'!$B$1:$Z$1000 , 7,False),0)</f>
        <v>11</v>
      </c>
    </row>
    <row r="339">
      <c r="A339" s="3" t="s">
        <v>1502</v>
      </c>
      <c r="B339" s="3">
        <v>0.9</v>
      </c>
      <c r="C339" s="3" t="s">
        <v>17</v>
      </c>
      <c r="D339" s="4">
        <v>45445.0</v>
      </c>
      <c r="E339" s="2">
        <v>201.0</v>
      </c>
      <c r="F339" s="3" t="s">
        <v>372</v>
      </c>
      <c r="G339" s="3" t="s">
        <v>289</v>
      </c>
      <c r="H339" s="3">
        <v>1.0</v>
      </c>
      <c r="I339" s="2">
        <f>IFERROR(vlookup(F339,'College Conference'!$B$1:$Z$1000 , 6,False),0)</f>
        <v>3</v>
      </c>
      <c r="J339" s="2">
        <f>IFERROR(vlookup(G339,'College Conference'!$B$1:$Z$1000 , 6,False),0)</f>
        <v>3</v>
      </c>
      <c r="K339" s="2">
        <f>IFERROR(vlookup(F339,'College Conference'!$B$1:$Z$1000 , 7,False),0)</f>
        <v>10</v>
      </c>
    </row>
    <row r="340">
      <c r="A340" s="3" t="s">
        <v>1970</v>
      </c>
      <c r="B340" s="3">
        <v>0.88</v>
      </c>
      <c r="C340" s="3" t="s">
        <v>63</v>
      </c>
      <c r="D340" s="2" t="s">
        <v>72</v>
      </c>
      <c r="E340" s="2">
        <v>185.0</v>
      </c>
      <c r="F340" s="3" t="s">
        <v>372</v>
      </c>
      <c r="G340" s="3" t="s">
        <v>491</v>
      </c>
      <c r="H340" s="3">
        <v>1.0</v>
      </c>
      <c r="I340" s="2">
        <f>IFERROR(vlookup(F340,'College Conference'!$B$1:$Z$1000 , 6,False),0)</f>
        <v>3</v>
      </c>
      <c r="J340" s="2">
        <f>IFERROR(vlookup(G340,'College Conference'!$B$1:$Z$1000 , 6,False),0)</f>
        <v>4</v>
      </c>
      <c r="K340" s="2">
        <f>IFERROR(vlookup(F340,'College Conference'!$B$1:$Z$1000 , 7,False),0)</f>
        <v>10</v>
      </c>
    </row>
    <row r="341">
      <c r="A341" s="3" t="s">
        <v>1976</v>
      </c>
      <c r="B341" s="3">
        <v>0.84</v>
      </c>
      <c r="C341" s="3" t="s">
        <v>43</v>
      </c>
      <c r="D341" s="4">
        <v>45450.0</v>
      </c>
      <c r="E341" s="2">
        <v>359.0</v>
      </c>
      <c r="F341" s="3" t="s">
        <v>372</v>
      </c>
      <c r="G341" s="3" t="s">
        <v>444</v>
      </c>
      <c r="H341" s="3">
        <v>1.0</v>
      </c>
      <c r="I341" s="2">
        <f>IFERROR(vlookup(F341,'College Conference'!$B$1:$Z$1000 , 6,False),0)</f>
        <v>3</v>
      </c>
      <c r="J341" s="2">
        <f>IFERROR(vlookup(G341,'College Conference'!$B$1:$Z$1000 , 6,False),0)</f>
        <v>4</v>
      </c>
      <c r="K341" s="2">
        <f>IFERROR(vlookup(F341,'College Conference'!$B$1:$Z$1000 , 7,False),0)</f>
        <v>10</v>
      </c>
    </row>
    <row r="342">
      <c r="A342" s="3" t="s">
        <v>1977</v>
      </c>
      <c r="B342" s="3">
        <v>0.87</v>
      </c>
      <c r="C342" s="3" t="s">
        <v>43</v>
      </c>
      <c r="D342" s="4">
        <v>45447.0</v>
      </c>
      <c r="E342" s="2">
        <v>339.0</v>
      </c>
      <c r="F342" s="3" t="s">
        <v>372</v>
      </c>
      <c r="G342" s="3" t="s">
        <v>444</v>
      </c>
      <c r="H342" s="3">
        <v>1.0</v>
      </c>
      <c r="I342" s="2">
        <f>IFERROR(vlookup(F342,'College Conference'!$B$1:$Z$1000 , 6,False),0)</f>
        <v>3</v>
      </c>
      <c r="J342" s="2">
        <f>IFERROR(vlookup(G342,'College Conference'!$B$1:$Z$1000 , 6,False),0)</f>
        <v>4</v>
      </c>
      <c r="K342" s="2">
        <f>IFERROR(vlookup(F342,'College Conference'!$B$1:$Z$1000 , 7,False),0)</f>
        <v>10</v>
      </c>
    </row>
    <row r="343">
      <c r="A343" s="3" t="s">
        <v>1992</v>
      </c>
      <c r="B343" s="3">
        <v>0.89</v>
      </c>
      <c r="C343" s="3" t="s">
        <v>27</v>
      </c>
      <c r="D343" s="4">
        <v>45445.0</v>
      </c>
      <c r="E343" s="2">
        <v>180.0</v>
      </c>
      <c r="F343" s="3" t="s">
        <v>372</v>
      </c>
      <c r="G343" s="3" t="s">
        <v>444</v>
      </c>
      <c r="H343" s="3">
        <v>1.0</v>
      </c>
      <c r="I343" s="2">
        <f>IFERROR(vlookup(F343,'College Conference'!$B$1:$Z$1000 , 6,False),0)</f>
        <v>3</v>
      </c>
      <c r="J343" s="2">
        <f>IFERROR(vlookup(G343,'College Conference'!$B$1:$Z$1000 , 6,False),0)</f>
        <v>4</v>
      </c>
      <c r="K343" s="2">
        <f>IFERROR(vlookup(F343,'College Conference'!$B$1:$Z$1000 , 7,False),0)</f>
        <v>10</v>
      </c>
    </row>
    <row r="344">
      <c r="A344" s="3" t="s">
        <v>2363</v>
      </c>
      <c r="B344" s="3">
        <v>0.9</v>
      </c>
      <c r="C344" s="3" t="s">
        <v>12</v>
      </c>
      <c r="D344" s="4">
        <v>45447.0</v>
      </c>
      <c r="E344" s="2">
        <v>265.0</v>
      </c>
      <c r="F344" s="3" t="s">
        <v>372</v>
      </c>
      <c r="G344" s="3" t="s">
        <v>510</v>
      </c>
      <c r="H344" s="3">
        <v>1.0</v>
      </c>
      <c r="I344" s="2">
        <f>IFERROR(vlookup(F344,'College Conference'!$B$1:$Z$1000 , 6,False),0)</f>
        <v>3</v>
      </c>
      <c r="J344" s="2">
        <f>IFERROR(vlookup(G344,'College Conference'!$B$1:$Z$1000 , 6,False),0)</f>
        <v>5</v>
      </c>
      <c r="K344" s="2">
        <f>IFERROR(vlookup(F344,'College Conference'!$B$1:$Z$1000 , 7,False),0)</f>
        <v>10</v>
      </c>
    </row>
    <row r="345">
      <c r="A345" s="3" t="s">
        <v>2380</v>
      </c>
      <c r="B345" s="3">
        <v>0.88</v>
      </c>
      <c r="C345" s="3" t="s">
        <v>52</v>
      </c>
      <c r="D345" s="4">
        <v>45447.0</v>
      </c>
      <c r="E345" s="2">
        <v>249.0</v>
      </c>
      <c r="F345" s="3" t="s">
        <v>372</v>
      </c>
      <c r="G345" s="3" t="s">
        <v>540</v>
      </c>
      <c r="H345" s="3">
        <v>1.0</v>
      </c>
      <c r="I345" s="2">
        <f>IFERROR(vlookup(F345,'College Conference'!$B$1:$Z$1000 , 6,False),0)</f>
        <v>3</v>
      </c>
      <c r="J345" s="2">
        <f>IFERROR(vlookup(G345,'College Conference'!$B$1:$Z$1000 , 6,False),0)</f>
        <v>5</v>
      </c>
      <c r="K345" s="2">
        <f>IFERROR(vlookup(F345,'College Conference'!$B$1:$Z$1000 , 7,False),0)</f>
        <v>10</v>
      </c>
    </row>
    <row r="346">
      <c r="A346" s="3" t="s">
        <v>2388</v>
      </c>
      <c r="B346" s="3">
        <v>0.89</v>
      </c>
      <c r="C346" s="3" t="s">
        <v>58</v>
      </c>
      <c r="D346" s="4">
        <v>45448.0</v>
      </c>
      <c r="E346" s="2">
        <v>228.0</v>
      </c>
      <c r="F346" s="3" t="s">
        <v>372</v>
      </c>
      <c r="G346" s="3" t="s">
        <v>527</v>
      </c>
      <c r="H346" s="3">
        <v>1.0</v>
      </c>
      <c r="I346" s="2">
        <f>IFERROR(vlookup(F346,'College Conference'!$B$1:$Z$1000 , 6,False),0)</f>
        <v>3</v>
      </c>
      <c r="J346" s="2">
        <f>IFERROR(vlookup(G346,'College Conference'!$B$1:$Z$1000 , 6,False),0)</f>
        <v>5</v>
      </c>
      <c r="K346" s="2">
        <f>IFERROR(vlookup(F346,'College Conference'!$B$1:$Z$1000 , 7,False),0)</f>
        <v>10</v>
      </c>
    </row>
    <row r="347">
      <c r="A347" s="3" t="s">
        <v>2875</v>
      </c>
      <c r="B347" s="3">
        <v>0.92</v>
      </c>
      <c r="C347" s="3" t="s">
        <v>27</v>
      </c>
      <c r="D347" s="4">
        <v>45422.0</v>
      </c>
      <c r="E347" s="2">
        <v>187.0</v>
      </c>
      <c r="F347" s="3" t="s">
        <v>372</v>
      </c>
      <c r="G347" s="3" t="s">
        <v>643</v>
      </c>
      <c r="H347" s="3">
        <v>1.0</v>
      </c>
      <c r="I347" s="2">
        <f>IFERROR(vlookup(F347,'College Conference'!$B$1:$Z$1000 , 6,False),0)</f>
        <v>3</v>
      </c>
      <c r="J347" s="2">
        <f>IFERROR(vlookup(G347,'College Conference'!$B$1:$Z$1000 , 6,False),0)</f>
        <v>6</v>
      </c>
      <c r="K347" s="2">
        <f>IFERROR(vlookup(F347,'College Conference'!$B$1:$Z$1000 , 7,False),0)</f>
        <v>10</v>
      </c>
    </row>
    <row r="348">
      <c r="A348" s="3" t="s">
        <v>2881</v>
      </c>
      <c r="B348" s="3">
        <v>0.9</v>
      </c>
      <c r="C348" s="3" t="s">
        <v>31</v>
      </c>
      <c r="D348" s="4">
        <v>45447.0</v>
      </c>
      <c r="E348" s="2">
        <v>352.0</v>
      </c>
      <c r="F348" s="3" t="s">
        <v>372</v>
      </c>
      <c r="G348" s="3" t="s">
        <v>621</v>
      </c>
      <c r="H348" s="3">
        <v>1.0</v>
      </c>
      <c r="I348" s="2">
        <f>IFERROR(vlookup(F348,'College Conference'!$B$1:$Z$1000 , 6,False),0)</f>
        <v>3</v>
      </c>
      <c r="J348" s="2">
        <f>IFERROR(vlookup(G348,'College Conference'!$B$1:$Z$1000 , 6,False),0)</f>
        <v>6</v>
      </c>
      <c r="K348" s="2">
        <f>IFERROR(vlookup(F348,'College Conference'!$B$1:$Z$1000 , 7,False),0)</f>
        <v>10</v>
      </c>
    </row>
    <row r="349">
      <c r="A349" s="3" t="s">
        <v>1841</v>
      </c>
      <c r="B349" s="3">
        <v>0.85</v>
      </c>
      <c r="C349" s="3" t="s">
        <v>78</v>
      </c>
      <c r="D349" s="2" t="s">
        <v>72</v>
      </c>
      <c r="E349" s="2">
        <v>195.0</v>
      </c>
      <c r="F349" s="3" t="s">
        <v>372</v>
      </c>
      <c r="G349" s="3" t="s">
        <v>610</v>
      </c>
      <c r="H349" s="3">
        <v>1.0</v>
      </c>
      <c r="I349" s="2">
        <f>IFERROR(vlookup(F349,'College Conference'!$B$1:$Z$1000 , 6,False),0)</f>
        <v>3</v>
      </c>
      <c r="J349" s="2">
        <f>IFERROR(vlookup(G349,'College Conference'!$B$1:$Z$1000 , 6,False),0)</f>
        <v>6</v>
      </c>
      <c r="K349" s="2">
        <f>IFERROR(vlookup(F349,'College Conference'!$B$1:$Z$1000 , 7,False),0)</f>
        <v>10</v>
      </c>
    </row>
    <row r="350">
      <c r="A350" s="3" t="s">
        <v>2889</v>
      </c>
      <c r="B350" s="3">
        <v>0.9</v>
      </c>
      <c r="C350" s="3" t="s">
        <v>12</v>
      </c>
      <c r="D350" s="4">
        <v>45446.0</v>
      </c>
      <c r="E350" s="2">
        <v>297.0</v>
      </c>
      <c r="F350" s="3" t="s">
        <v>372</v>
      </c>
      <c r="G350" s="3" t="s">
        <v>621</v>
      </c>
      <c r="H350" s="3">
        <v>1.0</v>
      </c>
      <c r="I350" s="2">
        <f>IFERROR(vlookup(F350,'College Conference'!$B$1:$Z$1000 , 6,False),0)</f>
        <v>3</v>
      </c>
      <c r="J350" s="2">
        <f>IFERROR(vlookup(G350,'College Conference'!$B$1:$Z$1000 , 6,False),0)</f>
        <v>6</v>
      </c>
      <c r="K350" s="2">
        <f>IFERROR(vlookup(F350,'College Conference'!$B$1:$Z$1000 , 7,False),0)</f>
        <v>10</v>
      </c>
    </row>
    <row r="351">
      <c r="A351" s="3" t="s">
        <v>3247</v>
      </c>
      <c r="B351" s="3">
        <v>0.9</v>
      </c>
      <c r="C351" s="3" t="s">
        <v>27</v>
      </c>
      <c r="D351" s="4">
        <v>45422.0</v>
      </c>
      <c r="E351" s="2">
        <v>181.0</v>
      </c>
      <c r="F351" s="3" t="s">
        <v>372</v>
      </c>
      <c r="G351" s="3" t="s">
        <v>714</v>
      </c>
      <c r="H351" s="3">
        <v>1.0</v>
      </c>
      <c r="I351" s="2">
        <f>IFERROR(vlookup(F351,'College Conference'!$B$1:$Z$1000 , 6,False),0)</f>
        <v>3</v>
      </c>
      <c r="J351" s="2">
        <f>IFERROR(vlookup(G351,'College Conference'!$B$1:$Z$1000 , 6,False),0)</f>
        <v>7</v>
      </c>
      <c r="K351" s="2">
        <f>IFERROR(vlookup(F351,'College Conference'!$B$1:$Z$1000 , 7,False),0)</f>
        <v>10</v>
      </c>
    </row>
    <row r="352">
      <c r="A352" s="3" t="s">
        <v>3254</v>
      </c>
      <c r="B352" s="3">
        <v>0.86</v>
      </c>
      <c r="C352" s="3" t="s">
        <v>12</v>
      </c>
      <c r="D352" s="4">
        <v>45448.0</v>
      </c>
      <c r="E352" s="2">
        <v>283.0</v>
      </c>
      <c r="F352" s="3" t="s">
        <v>372</v>
      </c>
      <c r="G352" s="3" t="s">
        <v>693</v>
      </c>
      <c r="H352" s="3">
        <v>1.0</v>
      </c>
      <c r="I352" s="2">
        <f>IFERROR(vlookup(F352,'College Conference'!$B$1:$Z$1000 , 6,False),0)</f>
        <v>3</v>
      </c>
      <c r="J352" s="2">
        <f>IFERROR(vlookup(G352,'College Conference'!$B$1:$Z$1000 , 6,False),0)</f>
        <v>7</v>
      </c>
      <c r="K352" s="2">
        <f>IFERROR(vlookup(F352,'College Conference'!$B$1:$Z$1000 , 7,False),0)</f>
        <v>10</v>
      </c>
    </row>
    <row r="353">
      <c r="A353" s="3" t="s">
        <v>3773</v>
      </c>
      <c r="B353" s="3">
        <v>0.89</v>
      </c>
      <c r="C353" s="3" t="s">
        <v>78</v>
      </c>
      <c r="D353" s="4">
        <v>45446.0</v>
      </c>
      <c r="E353" s="2">
        <v>186.0</v>
      </c>
      <c r="F353" s="3" t="s">
        <v>372</v>
      </c>
      <c r="G353" s="3" t="s">
        <v>1167</v>
      </c>
      <c r="H353" s="3">
        <v>1.0</v>
      </c>
      <c r="I353" s="2">
        <f>IFERROR(vlookup(F353,'College Conference'!$B$1:$Z$1000 , 6,False),0)</f>
        <v>3</v>
      </c>
      <c r="J353" s="2">
        <f>IFERROR(vlookup(G353,'College Conference'!$B$1:$Z$1000 , 6,False),0)</f>
        <v>8</v>
      </c>
      <c r="K353" s="2">
        <f>IFERROR(vlookup(F353,'College Conference'!$B$1:$Z$1000 , 7,False),0)</f>
        <v>10</v>
      </c>
    </row>
    <row r="354">
      <c r="A354" s="3" t="s">
        <v>1998</v>
      </c>
      <c r="B354" s="3">
        <v>0.92</v>
      </c>
      <c r="C354" s="3" t="s">
        <v>58</v>
      </c>
      <c r="D354" s="4">
        <v>45449.0</v>
      </c>
      <c r="E354" s="2">
        <v>256.0</v>
      </c>
      <c r="F354" s="3" t="s">
        <v>372</v>
      </c>
      <c r="G354" s="3" t="s">
        <v>491</v>
      </c>
      <c r="H354" s="3">
        <v>1.0</v>
      </c>
      <c r="I354" s="2">
        <f>IFERROR(vlookup(F354,'College Conference'!$B$1:$Z$1000 , 6,False),0)</f>
        <v>3</v>
      </c>
      <c r="J354" s="2">
        <f>IFERROR(vlookup(G354,'College Conference'!$B$1:$Z$1000 , 6,False),0)</f>
        <v>4</v>
      </c>
      <c r="K354" s="2">
        <f>IFERROR(vlookup(F354,'College Conference'!$B$1:$Z$1000 , 7,False),0)</f>
        <v>10</v>
      </c>
    </row>
    <row r="355">
      <c r="A355" s="3" t="s">
        <v>2908</v>
      </c>
      <c r="B355" s="3">
        <v>0.89</v>
      </c>
      <c r="C355" s="3" t="s">
        <v>31</v>
      </c>
      <c r="D355" s="4">
        <v>45451.0</v>
      </c>
      <c r="E355" s="2">
        <v>348.0</v>
      </c>
      <c r="F355" s="3" t="s">
        <v>372</v>
      </c>
      <c r="G355" s="3" t="s">
        <v>638</v>
      </c>
      <c r="H355" s="3">
        <v>1.0</v>
      </c>
      <c r="I355" s="2">
        <f>IFERROR(vlookup(F355,'College Conference'!$B$1:$Z$1000 , 6,False),0)</f>
        <v>3</v>
      </c>
      <c r="J355" s="2">
        <f>IFERROR(vlookup(G355,'College Conference'!$B$1:$Z$1000 , 6,False),0)</f>
        <v>6</v>
      </c>
      <c r="K355" s="2">
        <f>IFERROR(vlookup(F355,'College Conference'!$B$1:$Z$1000 , 7,False),0)</f>
        <v>10</v>
      </c>
    </row>
    <row r="356">
      <c r="A356" s="3" t="s">
        <v>4174</v>
      </c>
      <c r="B356" s="3">
        <v>0.87</v>
      </c>
      <c r="C356" s="3" t="s">
        <v>58</v>
      </c>
      <c r="D356" s="4">
        <v>45449.0</v>
      </c>
      <c r="E356" s="2">
        <v>260.0</v>
      </c>
      <c r="F356" s="3" t="s">
        <v>372</v>
      </c>
      <c r="G356" s="3" t="s">
        <v>1218</v>
      </c>
      <c r="H356" s="3">
        <v>1.0</v>
      </c>
      <c r="I356" s="2">
        <f>IFERROR(vlookup(F356,'College Conference'!$B$1:$Z$1000 , 6,False),0)</f>
        <v>3</v>
      </c>
      <c r="J356" s="2">
        <f>IFERROR(vlookup(G356,'College Conference'!$B$1:$Z$1000 , 6,False),0)</f>
        <v>9</v>
      </c>
      <c r="K356" s="2">
        <f>IFERROR(vlookup(F356,'College Conference'!$B$1:$Z$1000 , 7,False),0)</f>
        <v>10</v>
      </c>
    </row>
    <row r="357">
      <c r="A357" s="3" t="s">
        <v>2410</v>
      </c>
      <c r="B357" s="3">
        <v>0.9</v>
      </c>
      <c r="C357" s="3" t="s">
        <v>17</v>
      </c>
      <c r="D357" s="2" t="s">
        <v>72</v>
      </c>
      <c r="E357" s="2">
        <v>179.0</v>
      </c>
      <c r="F357" s="3" t="s">
        <v>372</v>
      </c>
      <c r="G357" s="3" t="s">
        <v>540</v>
      </c>
      <c r="H357" s="3">
        <v>1.0</v>
      </c>
      <c r="I357" s="2">
        <f>IFERROR(vlookup(F357,'College Conference'!$B$1:$Z$1000 , 6,False),0)</f>
        <v>3</v>
      </c>
      <c r="J357" s="2">
        <f>IFERROR(vlookup(G357,'College Conference'!$B$1:$Z$1000 , 6,False),0)</f>
        <v>5</v>
      </c>
      <c r="K357" s="2">
        <f>IFERROR(vlookup(F357,'College Conference'!$B$1:$Z$1000 , 7,False),0)</f>
        <v>10</v>
      </c>
    </row>
    <row r="358">
      <c r="A358" s="3" t="s">
        <v>3789</v>
      </c>
      <c r="B358" s="3">
        <v>0.9</v>
      </c>
      <c r="C358" s="3" t="s">
        <v>27</v>
      </c>
      <c r="D358" s="4">
        <v>45444.0</v>
      </c>
      <c r="E358" s="2">
        <v>176.0</v>
      </c>
      <c r="F358" s="3" t="s">
        <v>372</v>
      </c>
      <c r="G358" s="3" t="s">
        <v>811</v>
      </c>
      <c r="H358" s="3">
        <v>1.0</v>
      </c>
      <c r="I358" s="2">
        <f>IFERROR(vlookup(F358,'College Conference'!$B$1:$Z$1000 , 6,False),0)</f>
        <v>3</v>
      </c>
      <c r="J358" s="2">
        <f>IFERROR(vlookup(G358,'College Conference'!$B$1:$Z$1000 , 6,False),0)</f>
        <v>8</v>
      </c>
      <c r="K358" s="2">
        <f>IFERROR(vlookup(F358,'College Conference'!$B$1:$Z$1000 , 7,False),0)</f>
        <v>10</v>
      </c>
    </row>
    <row r="359">
      <c r="A359" s="3" t="s">
        <v>3791</v>
      </c>
      <c r="B359" s="3">
        <v>0.94</v>
      </c>
      <c r="C359" s="3" t="s">
        <v>17</v>
      </c>
      <c r="D359" s="4">
        <v>45423.0</v>
      </c>
      <c r="E359" s="2">
        <v>178.0</v>
      </c>
      <c r="F359" s="3" t="s">
        <v>372</v>
      </c>
      <c r="G359" s="3" t="s">
        <v>811</v>
      </c>
      <c r="H359" s="3">
        <v>1.0</v>
      </c>
      <c r="I359" s="2">
        <f>IFERROR(vlookup(F359,'College Conference'!$B$1:$Z$1000 , 6,False),0)</f>
        <v>3</v>
      </c>
      <c r="J359" s="2">
        <f>IFERROR(vlookup(G359,'College Conference'!$B$1:$Z$1000 , 6,False),0)</f>
        <v>8</v>
      </c>
      <c r="K359" s="2">
        <f>IFERROR(vlookup(F359,'College Conference'!$B$1:$Z$1000 , 7,False),0)</f>
        <v>10</v>
      </c>
    </row>
    <row r="360">
      <c r="A360" s="3" t="s">
        <v>3792</v>
      </c>
      <c r="B360" s="3">
        <v>1.0</v>
      </c>
      <c r="C360" s="3" t="s">
        <v>78</v>
      </c>
      <c r="D360" s="4">
        <v>45444.0</v>
      </c>
      <c r="E360" s="2">
        <v>210.0</v>
      </c>
      <c r="F360" s="3" t="s">
        <v>372</v>
      </c>
      <c r="G360" s="3" t="s">
        <v>811</v>
      </c>
      <c r="H360" s="3">
        <v>1.0</v>
      </c>
      <c r="I360" s="2">
        <f>IFERROR(vlookup(F360,'College Conference'!$B$1:$Z$1000 , 6,False),0)</f>
        <v>3</v>
      </c>
      <c r="J360" s="2">
        <f>IFERROR(vlookup(G360,'College Conference'!$B$1:$Z$1000 , 6,False),0)</f>
        <v>8</v>
      </c>
      <c r="K360" s="2">
        <f>IFERROR(vlookup(F360,'College Conference'!$B$1:$Z$1000 , 7,False),0)</f>
        <v>10</v>
      </c>
    </row>
    <row r="361">
      <c r="A361" s="3" t="s">
        <v>3294</v>
      </c>
      <c r="B361" s="3">
        <v>0.89</v>
      </c>
      <c r="C361" s="3" t="s">
        <v>63</v>
      </c>
      <c r="D361" s="2" t="s">
        <v>72</v>
      </c>
      <c r="E361" s="2">
        <v>190.0</v>
      </c>
      <c r="F361" s="3" t="s">
        <v>372</v>
      </c>
      <c r="G361" s="3" t="s">
        <v>1131</v>
      </c>
      <c r="H361" s="3">
        <v>1.0</v>
      </c>
      <c r="I361" s="2">
        <f>IFERROR(vlookup(F361,'College Conference'!$B$1:$Z$1000 , 6,False),0)</f>
        <v>3</v>
      </c>
      <c r="J361" s="2">
        <f>IFERROR(vlookup(G361,'College Conference'!$B$1:$Z$1000 , 6,False),0)</f>
        <v>7</v>
      </c>
      <c r="K361" s="2">
        <f>IFERROR(vlookup(F361,'College Conference'!$B$1:$Z$1000 , 7,False),0)</f>
        <v>10</v>
      </c>
    </row>
    <row r="362">
      <c r="A362" s="3" t="s">
        <v>2430</v>
      </c>
      <c r="B362" s="3">
        <v>0.89</v>
      </c>
      <c r="C362" s="3" t="s">
        <v>52</v>
      </c>
      <c r="D362" s="4">
        <v>45445.0</v>
      </c>
      <c r="E362" s="2">
        <v>215.0</v>
      </c>
      <c r="F362" s="3" t="s">
        <v>372</v>
      </c>
      <c r="G362" s="3" t="s">
        <v>540</v>
      </c>
      <c r="H362" s="3">
        <v>1.0</v>
      </c>
      <c r="I362" s="2">
        <f>IFERROR(vlookup(F362,'College Conference'!$B$1:$Z$1000 , 6,False),0)</f>
        <v>3</v>
      </c>
      <c r="J362" s="2">
        <f>IFERROR(vlookup(G362,'College Conference'!$B$1:$Z$1000 , 6,False),0)</f>
        <v>5</v>
      </c>
      <c r="K362" s="2">
        <f>IFERROR(vlookup(F362,'College Conference'!$B$1:$Z$1000 , 7,False),0)</f>
        <v>10</v>
      </c>
    </row>
    <row r="363">
      <c r="A363" s="3" t="s">
        <v>2010</v>
      </c>
      <c r="B363" s="3" t="s">
        <v>11</v>
      </c>
      <c r="C363" s="3" t="s">
        <v>286</v>
      </c>
      <c r="D363" s="4">
        <v>45422.0</v>
      </c>
      <c r="E363" s="2">
        <v>210.0</v>
      </c>
      <c r="F363" s="3" t="s">
        <v>372</v>
      </c>
      <c r="G363" s="3" t="s">
        <v>461</v>
      </c>
      <c r="H363" s="3">
        <v>1.0</v>
      </c>
      <c r="I363" s="2">
        <f>IFERROR(vlookup(F363,'College Conference'!$B$1:$Z$1000 , 6,False),0)</f>
        <v>3</v>
      </c>
      <c r="J363" s="2">
        <f>IFERROR(vlookup(G363,'College Conference'!$B$1:$Z$1000 , 6,False),0)</f>
        <v>4</v>
      </c>
      <c r="K363" s="2">
        <f>IFERROR(vlookup(F363,'College Conference'!$B$1:$Z$1000 , 7,False),0)</f>
        <v>10</v>
      </c>
    </row>
    <row r="364">
      <c r="A364" s="3" t="s">
        <v>1536</v>
      </c>
      <c r="B364" s="3">
        <v>0.92</v>
      </c>
      <c r="C364" s="3" t="s">
        <v>17</v>
      </c>
      <c r="D364" s="4">
        <v>45446.0</v>
      </c>
      <c r="E364" s="2">
        <v>202.0</v>
      </c>
      <c r="F364" s="3" t="s">
        <v>372</v>
      </c>
      <c r="G364" s="3" t="s">
        <v>400</v>
      </c>
      <c r="H364" s="3">
        <v>1.0</v>
      </c>
      <c r="I364" s="2">
        <f>IFERROR(vlookup(F364,'College Conference'!$B$1:$Z$1000 , 6,False),0)</f>
        <v>3</v>
      </c>
      <c r="J364" s="2">
        <f>IFERROR(vlookup(G364,'College Conference'!$B$1:$Z$1000 , 6,False),0)</f>
        <v>3</v>
      </c>
      <c r="K364" s="2">
        <f>IFERROR(vlookup(F364,'College Conference'!$B$1:$Z$1000 , 7,False),0)</f>
        <v>10</v>
      </c>
    </row>
    <row r="365">
      <c r="A365" s="3" t="s">
        <v>1496</v>
      </c>
      <c r="B365" s="3">
        <v>0.9</v>
      </c>
      <c r="C365" s="3" t="s">
        <v>120</v>
      </c>
      <c r="D365" s="4">
        <v>45449.0</v>
      </c>
      <c r="E365" s="2">
        <v>235.0</v>
      </c>
      <c r="F365" s="3" t="s">
        <v>372</v>
      </c>
      <c r="G365" s="3" t="s">
        <v>318</v>
      </c>
      <c r="H365" s="3">
        <v>1.0</v>
      </c>
      <c r="I365" s="2">
        <f>IFERROR(vlookup(F365,'College Conference'!$B$1:$Z$1000 , 6,False),0)</f>
        <v>3</v>
      </c>
      <c r="J365" s="2">
        <f>IFERROR(vlookup(G365,'College Conference'!$B$1:$Z$1000 , 6,False),0)</f>
        <v>3</v>
      </c>
      <c r="K365" s="2">
        <f>IFERROR(vlookup(F365,'College Conference'!$B$1:$Z$1000 , 7,False),0)</f>
        <v>10</v>
      </c>
    </row>
    <row r="366">
      <c r="A366" s="3" t="s">
        <v>1538</v>
      </c>
      <c r="B366" s="3">
        <v>0.94</v>
      </c>
      <c r="C366" s="3" t="s">
        <v>78</v>
      </c>
      <c r="D366" s="4">
        <v>45444.0</v>
      </c>
      <c r="E366" s="2">
        <v>198.0</v>
      </c>
      <c r="F366" s="3" t="s">
        <v>372</v>
      </c>
      <c r="G366" s="3" t="s">
        <v>318</v>
      </c>
      <c r="H366" s="3">
        <v>1.0</v>
      </c>
      <c r="I366" s="2">
        <f>IFERROR(vlookup(F366,'College Conference'!$B$1:$Z$1000 , 6,False),0)</f>
        <v>3</v>
      </c>
      <c r="J366" s="2">
        <f>IFERROR(vlookup(G366,'College Conference'!$B$1:$Z$1000 , 6,False),0)</f>
        <v>3</v>
      </c>
      <c r="K366" s="2">
        <f>IFERROR(vlookup(F366,'College Conference'!$B$1:$Z$1000 , 7,False),0)</f>
        <v>10</v>
      </c>
    </row>
    <row r="367">
      <c r="A367" s="3" t="s">
        <v>1546</v>
      </c>
      <c r="B367" s="3">
        <v>0.93</v>
      </c>
      <c r="C367" s="3" t="s">
        <v>22</v>
      </c>
      <c r="D367" s="4">
        <v>45423.0</v>
      </c>
      <c r="E367" s="2">
        <v>193.0</v>
      </c>
      <c r="F367" s="3" t="s">
        <v>372</v>
      </c>
      <c r="G367" s="3" t="s">
        <v>295</v>
      </c>
      <c r="H367" s="3">
        <v>1.0</v>
      </c>
      <c r="I367" s="2">
        <f>IFERROR(vlookup(F367,'College Conference'!$B$1:$Z$1000 , 6,False),0)</f>
        <v>3</v>
      </c>
      <c r="J367" s="2">
        <f>IFERROR(vlookup(G367,'College Conference'!$B$1:$Z$1000 , 6,False),0)</f>
        <v>3</v>
      </c>
      <c r="K367" s="2">
        <f>IFERROR(vlookup(F367,'College Conference'!$B$1:$Z$1000 , 7,False),0)</f>
        <v>10</v>
      </c>
    </row>
    <row r="368">
      <c r="A368" s="3" t="s">
        <v>2015</v>
      </c>
      <c r="B368" s="3">
        <v>0.85</v>
      </c>
      <c r="C368" s="3" t="s">
        <v>31</v>
      </c>
      <c r="D368" s="4">
        <v>45448.0</v>
      </c>
      <c r="E368" s="2">
        <v>284.0</v>
      </c>
      <c r="F368" s="3" t="s">
        <v>372</v>
      </c>
      <c r="G368" s="3" t="s">
        <v>450</v>
      </c>
      <c r="H368" s="3">
        <v>1.0</v>
      </c>
      <c r="I368" s="2">
        <f>IFERROR(vlookup(F368,'College Conference'!$B$1:$Z$1000 , 6,False),0)</f>
        <v>3</v>
      </c>
      <c r="J368" s="2">
        <f>IFERROR(vlookup(G368,'College Conference'!$B$1:$Z$1000 , 6,False),0)</f>
        <v>4</v>
      </c>
      <c r="K368" s="2">
        <f>IFERROR(vlookup(F368,'College Conference'!$B$1:$Z$1000 , 7,False),0)</f>
        <v>10</v>
      </c>
    </row>
    <row r="369">
      <c r="A369" s="3" t="s">
        <v>3808</v>
      </c>
      <c r="B369" s="3">
        <v>0.86</v>
      </c>
      <c r="C369" s="3" t="s">
        <v>27</v>
      </c>
      <c r="D369" s="4">
        <v>45422.0</v>
      </c>
      <c r="E369" s="2">
        <v>183.0</v>
      </c>
      <c r="F369" s="3" t="s">
        <v>372</v>
      </c>
      <c r="G369" s="3" t="s">
        <v>776</v>
      </c>
      <c r="H369" s="3">
        <v>1.0</v>
      </c>
      <c r="I369" s="2">
        <f>IFERROR(vlookup(F369,'College Conference'!$B$1:$Z$1000 , 6,False),0)</f>
        <v>3</v>
      </c>
      <c r="J369" s="2">
        <f>IFERROR(vlookup(G369,'College Conference'!$B$1:$Z$1000 , 6,False),0)</f>
        <v>8</v>
      </c>
      <c r="K369" s="2">
        <f>IFERROR(vlookup(F369,'College Conference'!$B$1:$Z$1000 , 7,False),0)</f>
        <v>10</v>
      </c>
    </row>
    <row r="370">
      <c r="A370" s="3" t="s">
        <v>1859</v>
      </c>
      <c r="B370" s="3">
        <v>0.94</v>
      </c>
      <c r="C370" s="3" t="s">
        <v>17</v>
      </c>
      <c r="D370" s="2" t="s">
        <v>72</v>
      </c>
      <c r="E370" s="2">
        <v>180.0</v>
      </c>
      <c r="F370" s="3" t="s">
        <v>372</v>
      </c>
      <c r="G370" s="3" t="s">
        <v>545</v>
      </c>
      <c r="H370" s="3">
        <v>1.0</v>
      </c>
      <c r="I370" s="2">
        <f>IFERROR(vlookup(F370,'College Conference'!$B$1:$Z$1000 , 6,False),0)</f>
        <v>3</v>
      </c>
      <c r="J370" s="2">
        <f>IFERROR(vlookup(G370,'College Conference'!$B$1:$Z$1000 , 6,False),0)</f>
        <v>5</v>
      </c>
      <c r="K370" s="2">
        <f>IFERROR(vlookup(F370,'College Conference'!$B$1:$Z$1000 , 7,False),0)</f>
        <v>10</v>
      </c>
    </row>
    <row r="371">
      <c r="A371" s="3" t="s">
        <v>2441</v>
      </c>
      <c r="B371" s="3">
        <v>0.84</v>
      </c>
      <c r="C371" s="3" t="s">
        <v>63</v>
      </c>
      <c r="D371" s="4">
        <v>45445.0</v>
      </c>
      <c r="E371" s="2">
        <v>196.0</v>
      </c>
      <c r="F371" s="3" t="s">
        <v>372</v>
      </c>
      <c r="G371" s="3" t="s">
        <v>512</v>
      </c>
      <c r="H371" s="3">
        <v>1.0</v>
      </c>
      <c r="I371" s="2">
        <f>IFERROR(vlookup(F371,'College Conference'!$B$1:$Z$1000 , 6,False),0)</f>
        <v>3</v>
      </c>
      <c r="J371" s="2">
        <f>IFERROR(vlookup(G371,'College Conference'!$B$1:$Z$1000 , 6,False),0)</f>
        <v>5</v>
      </c>
      <c r="K371" s="2">
        <f>IFERROR(vlookup(F371,'College Conference'!$B$1:$Z$1000 , 7,False),0)</f>
        <v>10</v>
      </c>
    </row>
    <row r="372">
      <c r="A372" s="3" t="s">
        <v>2927</v>
      </c>
      <c r="B372" s="3">
        <v>0.86</v>
      </c>
      <c r="C372" s="3" t="s">
        <v>274</v>
      </c>
      <c r="D372" s="4">
        <v>45445.0</v>
      </c>
      <c r="E372" s="2">
        <v>236.0</v>
      </c>
      <c r="F372" s="3" t="s">
        <v>372</v>
      </c>
      <c r="G372" s="3" t="s">
        <v>635</v>
      </c>
      <c r="H372" s="3">
        <v>1.0</v>
      </c>
      <c r="I372" s="2">
        <f>IFERROR(vlookup(F372,'College Conference'!$B$1:$Z$1000 , 6,False),0)</f>
        <v>3</v>
      </c>
      <c r="J372" s="2">
        <f>IFERROR(vlookup(G372,'College Conference'!$B$1:$Z$1000 , 6,False),0)</f>
        <v>6</v>
      </c>
      <c r="K372" s="2">
        <f>IFERROR(vlookup(F372,'College Conference'!$B$1:$Z$1000 , 7,False),0)</f>
        <v>10</v>
      </c>
    </row>
    <row r="373">
      <c r="A373" s="3" t="s">
        <v>3306</v>
      </c>
      <c r="B373" s="3">
        <v>0.89</v>
      </c>
      <c r="C373" s="3" t="s">
        <v>17</v>
      </c>
      <c r="D373" s="4">
        <v>45444.0</v>
      </c>
      <c r="E373" s="2">
        <v>167.0</v>
      </c>
      <c r="F373" s="3" t="s">
        <v>372</v>
      </c>
      <c r="G373" s="3" t="s">
        <v>714</v>
      </c>
      <c r="H373" s="3">
        <v>1.0</v>
      </c>
      <c r="I373" s="2">
        <f>IFERROR(vlookup(F373,'College Conference'!$B$1:$Z$1000 , 6,False),0)</f>
        <v>3</v>
      </c>
      <c r="J373" s="2">
        <f>IFERROR(vlookup(G373,'College Conference'!$B$1:$Z$1000 , 6,False),0)</f>
        <v>7</v>
      </c>
      <c r="K373" s="2">
        <f>IFERROR(vlookup(F373,'College Conference'!$B$1:$Z$1000 , 7,False),0)</f>
        <v>10</v>
      </c>
    </row>
    <row r="374">
      <c r="A374" s="3" t="s">
        <v>2928</v>
      </c>
      <c r="B374" s="3">
        <v>0.88</v>
      </c>
      <c r="C374" s="3" t="s">
        <v>191</v>
      </c>
      <c r="D374" s="4">
        <v>45445.0</v>
      </c>
      <c r="E374" s="2">
        <v>246.0</v>
      </c>
      <c r="F374" s="3" t="s">
        <v>372</v>
      </c>
      <c r="G374" s="3" t="s">
        <v>638</v>
      </c>
      <c r="H374" s="3">
        <v>1.0</v>
      </c>
      <c r="I374" s="2">
        <f>IFERROR(vlookup(F374,'College Conference'!$B$1:$Z$1000 , 6,False),0)</f>
        <v>3</v>
      </c>
      <c r="J374" s="2">
        <f>IFERROR(vlookup(G374,'College Conference'!$B$1:$Z$1000 , 6,False),0)</f>
        <v>6</v>
      </c>
      <c r="K374" s="2">
        <f>IFERROR(vlookup(F374,'College Conference'!$B$1:$Z$1000 , 7,False),0)</f>
        <v>10</v>
      </c>
    </row>
    <row r="375">
      <c r="A375" s="3" t="s">
        <v>2443</v>
      </c>
      <c r="B375" s="3">
        <v>0.88</v>
      </c>
      <c r="C375" s="3" t="s">
        <v>258</v>
      </c>
      <c r="D375" s="4">
        <v>45423.0</v>
      </c>
      <c r="E375" s="2">
        <v>178.0</v>
      </c>
      <c r="F375" s="3" t="s">
        <v>372</v>
      </c>
      <c r="G375" s="3" t="s">
        <v>564</v>
      </c>
      <c r="H375" s="3">
        <v>1.0</v>
      </c>
      <c r="I375" s="2">
        <f>IFERROR(vlookup(F375,'College Conference'!$B$1:$Z$1000 , 6,False),0)</f>
        <v>3</v>
      </c>
      <c r="J375" s="2">
        <f>IFERROR(vlookup(G375,'College Conference'!$B$1:$Z$1000 , 6,False),0)</f>
        <v>5</v>
      </c>
      <c r="K375" s="2">
        <f>IFERROR(vlookup(F375,'College Conference'!$B$1:$Z$1000 , 7,False),0)</f>
        <v>10</v>
      </c>
    </row>
    <row r="376">
      <c r="A376" s="3" t="s">
        <v>4185</v>
      </c>
      <c r="B376" s="3">
        <v>0.77</v>
      </c>
      <c r="C376" s="3" t="s">
        <v>120</v>
      </c>
      <c r="D376" s="4">
        <v>45448.0</v>
      </c>
      <c r="E376" s="2">
        <v>230.0</v>
      </c>
      <c r="F376" s="3" t="s">
        <v>372</v>
      </c>
      <c r="G376" s="3" t="s">
        <v>890</v>
      </c>
      <c r="H376" s="3">
        <v>1.0</v>
      </c>
      <c r="I376" s="2">
        <f>IFERROR(vlookup(F376,'College Conference'!$B$1:$Z$1000 , 6,False),0)</f>
        <v>3</v>
      </c>
      <c r="J376" s="2">
        <f>IFERROR(vlookup(G376,'College Conference'!$B$1:$Z$1000 , 6,False),0)</f>
        <v>9</v>
      </c>
      <c r="K376" s="2">
        <f>IFERROR(vlookup(F376,'College Conference'!$B$1:$Z$1000 , 7,False),0)</f>
        <v>10</v>
      </c>
    </row>
    <row r="377">
      <c r="A377" s="3" t="s">
        <v>2444</v>
      </c>
      <c r="B377" s="3">
        <v>0.85</v>
      </c>
      <c r="C377" s="3" t="s">
        <v>120</v>
      </c>
      <c r="D377" s="4">
        <v>45447.0</v>
      </c>
      <c r="E377" s="2">
        <v>220.0</v>
      </c>
      <c r="F377" s="3" t="s">
        <v>372</v>
      </c>
      <c r="G377" s="3" t="s">
        <v>527</v>
      </c>
      <c r="H377" s="3">
        <v>1.0</v>
      </c>
      <c r="I377" s="2">
        <f>IFERROR(vlookup(F377,'College Conference'!$B$1:$Z$1000 , 6,False),0)</f>
        <v>3</v>
      </c>
      <c r="J377" s="2">
        <f>IFERROR(vlookup(G377,'College Conference'!$B$1:$Z$1000 , 6,False),0)</f>
        <v>5</v>
      </c>
      <c r="K377" s="2">
        <f>IFERROR(vlookup(F377,'College Conference'!$B$1:$Z$1000 , 7,False),0)</f>
        <v>10</v>
      </c>
    </row>
    <row r="378">
      <c r="A378" s="3" t="s">
        <v>2445</v>
      </c>
      <c r="B378" s="3">
        <v>0.92</v>
      </c>
      <c r="C378" s="3" t="s">
        <v>22</v>
      </c>
      <c r="D378" s="4">
        <v>45420.0</v>
      </c>
      <c r="E378" s="2">
        <v>190.0</v>
      </c>
      <c r="F378" s="3" t="s">
        <v>372</v>
      </c>
      <c r="G378" s="3" t="s">
        <v>545</v>
      </c>
      <c r="H378" s="3">
        <v>1.0</v>
      </c>
      <c r="I378" s="2">
        <f>IFERROR(vlookup(F378,'College Conference'!$B$1:$Z$1000 , 6,False),0)</f>
        <v>3</v>
      </c>
      <c r="J378" s="2">
        <f>IFERROR(vlookup(G378,'College Conference'!$B$1:$Z$1000 , 6,False),0)</f>
        <v>5</v>
      </c>
      <c r="K378" s="2">
        <f>IFERROR(vlookup(F378,'College Conference'!$B$1:$Z$1000 , 7,False),0)</f>
        <v>10</v>
      </c>
    </row>
    <row r="379">
      <c r="A379" s="3" t="s">
        <v>3313</v>
      </c>
      <c r="B379" s="3">
        <v>0.89</v>
      </c>
      <c r="C379" s="3" t="s">
        <v>258</v>
      </c>
      <c r="D379" s="4">
        <v>45445.0</v>
      </c>
      <c r="E379" s="2">
        <v>213.0</v>
      </c>
      <c r="F379" s="3" t="s">
        <v>372</v>
      </c>
      <c r="G379" s="3" t="s">
        <v>693</v>
      </c>
      <c r="H379" s="3">
        <v>1.0</v>
      </c>
      <c r="I379" s="2">
        <f>IFERROR(vlookup(F379,'College Conference'!$B$1:$Z$1000 , 6,False),0)</f>
        <v>3</v>
      </c>
      <c r="J379" s="2">
        <f>IFERROR(vlookup(G379,'College Conference'!$B$1:$Z$1000 , 6,False),0)</f>
        <v>7</v>
      </c>
      <c r="K379" s="2">
        <f>IFERROR(vlookup(F379,'College Conference'!$B$1:$Z$1000 , 7,False),0)</f>
        <v>10</v>
      </c>
    </row>
    <row r="380">
      <c r="A380" s="3" t="s">
        <v>1572</v>
      </c>
      <c r="B380" s="3">
        <v>0.92</v>
      </c>
      <c r="C380" s="3" t="s">
        <v>43</v>
      </c>
      <c r="D380" s="4">
        <v>45446.0</v>
      </c>
      <c r="E380" s="2">
        <v>338.0</v>
      </c>
      <c r="F380" s="3" t="s">
        <v>372</v>
      </c>
      <c r="G380" s="3" t="s">
        <v>289</v>
      </c>
      <c r="H380" s="3">
        <v>1.0</v>
      </c>
      <c r="I380" s="2">
        <f>IFERROR(vlookup(F380,'College Conference'!$B$1:$Z$1000 , 6,False),0)</f>
        <v>3</v>
      </c>
      <c r="J380" s="2">
        <f>IFERROR(vlookup(G380,'College Conference'!$B$1:$Z$1000 , 6,False),0)</f>
        <v>3</v>
      </c>
      <c r="K380" s="2">
        <f>IFERROR(vlookup(F380,'College Conference'!$B$1:$Z$1000 , 7,False),0)</f>
        <v>10</v>
      </c>
    </row>
    <row r="381">
      <c r="A381" s="3" t="s">
        <v>1060</v>
      </c>
      <c r="B381" s="3">
        <v>0.85</v>
      </c>
      <c r="C381" s="3" t="s">
        <v>12</v>
      </c>
      <c r="D381" s="4">
        <v>45447.0</v>
      </c>
      <c r="E381" s="2">
        <v>300.0</v>
      </c>
      <c r="F381" s="3" t="s">
        <v>372</v>
      </c>
      <c r="G381" s="3" t="s">
        <v>143</v>
      </c>
      <c r="H381" s="3">
        <v>1.0</v>
      </c>
      <c r="I381" s="2">
        <f>IFERROR(vlookup(F381,'College Conference'!$B$1:$Z$1000 , 6,False),0)</f>
        <v>3</v>
      </c>
      <c r="J381" s="2">
        <f>IFERROR(vlookup(G381,'College Conference'!$B$1:$Z$1000 , 6,False),0)</f>
        <v>1</v>
      </c>
      <c r="K381" s="2">
        <f>IFERROR(vlookup(F381,'College Conference'!$B$1:$Z$1000 , 7,False),0)</f>
        <v>10</v>
      </c>
    </row>
    <row r="382">
      <c r="A382" s="3" t="s">
        <v>3321</v>
      </c>
      <c r="B382" s="3">
        <v>0.87</v>
      </c>
      <c r="C382" s="3" t="s">
        <v>120</v>
      </c>
      <c r="D382" s="4">
        <v>45446.0</v>
      </c>
      <c r="E382" s="2">
        <v>234.0</v>
      </c>
      <c r="F382" s="3" t="s">
        <v>372</v>
      </c>
      <c r="G382" s="3" t="s">
        <v>693</v>
      </c>
      <c r="H382" s="3">
        <v>1.0</v>
      </c>
      <c r="I382" s="2">
        <f>IFERROR(vlookup(F382,'College Conference'!$B$1:$Z$1000 , 6,False),0)</f>
        <v>3</v>
      </c>
      <c r="J382" s="2">
        <f>IFERROR(vlookup(G382,'College Conference'!$B$1:$Z$1000 , 6,False),0)</f>
        <v>7</v>
      </c>
      <c r="K382" s="2">
        <f>IFERROR(vlookup(F382,'College Conference'!$B$1:$Z$1000 , 7,False),0)</f>
        <v>10</v>
      </c>
    </row>
    <row r="383">
      <c r="A383" s="3" t="s">
        <v>3823</v>
      </c>
      <c r="B383" s="3">
        <v>0.93</v>
      </c>
      <c r="C383" s="3" t="s">
        <v>22</v>
      </c>
      <c r="D383" s="2" t="s">
        <v>72</v>
      </c>
      <c r="E383" s="2">
        <v>222.0</v>
      </c>
      <c r="F383" s="3" t="s">
        <v>372</v>
      </c>
      <c r="G383" s="3" t="s">
        <v>843</v>
      </c>
      <c r="H383" s="3">
        <v>1.0</v>
      </c>
      <c r="I383" s="2">
        <f>IFERROR(vlookup(F383,'College Conference'!$B$1:$Z$1000 , 6,False),0)</f>
        <v>3</v>
      </c>
      <c r="J383" s="2">
        <f>IFERROR(vlookup(G383,'College Conference'!$B$1:$Z$1000 , 6,False),0)</f>
        <v>8</v>
      </c>
      <c r="K383" s="2">
        <f>IFERROR(vlookup(F383,'College Conference'!$B$1:$Z$1000 , 7,False),0)</f>
        <v>10</v>
      </c>
    </row>
    <row r="384">
      <c r="A384" s="3" t="s">
        <v>2461</v>
      </c>
      <c r="B384" s="3">
        <v>0.91</v>
      </c>
      <c r="C384" s="3" t="s">
        <v>52</v>
      </c>
      <c r="D384" s="4">
        <v>45444.0</v>
      </c>
      <c r="E384" s="2">
        <v>233.0</v>
      </c>
      <c r="F384" s="3" t="s">
        <v>372</v>
      </c>
      <c r="G384" s="3" t="s">
        <v>564</v>
      </c>
      <c r="H384" s="3">
        <v>1.0</v>
      </c>
      <c r="I384" s="2">
        <f>IFERROR(vlookup(F384,'College Conference'!$B$1:$Z$1000 , 6,False),0)</f>
        <v>3</v>
      </c>
      <c r="J384" s="2">
        <f>IFERROR(vlookup(G384,'College Conference'!$B$1:$Z$1000 , 6,False),0)</f>
        <v>5</v>
      </c>
      <c r="K384" s="2">
        <f>IFERROR(vlookup(F384,'College Conference'!$B$1:$Z$1000 , 7,False),0)</f>
        <v>10</v>
      </c>
    </row>
    <row r="385">
      <c r="A385" s="3" t="s">
        <v>1577</v>
      </c>
      <c r="B385" s="3">
        <v>0.95</v>
      </c>
      <c r="C385" s="3" t="s">
        <v>274</v>
      </c>
      <c r="D385" s="4">
        <v>45445.0</v>
      </c>
      <c r="E385" s="2">
        <v>222.0</v>
      </c>
      <c r="F385" s="3" t="s">
        <v>372</v>
      </c>
      <c r="G385" s="3" t="s">
        <v>400</v>
      </c>
      <c r="H385" s="3">
        <v>1.0</v>
      </c>
      <c r="I385" s="2">
        <f>IFERROR(vlookup(F385,'College Conference'!$B$1:$Z$1000 , 6,False),0)</f>
        <v>3</v>
      </c>
      <c r="J385" s="2">
        <f>IFERROR(vlookup(G385,'College Conference'!$B$1:$Z$1000 , 6,False),0)</f>
        <v>3</v>
      </c>
      <c r="K385" s="2">
        <f>IFERROR(vlookup(F385,'College Conference'!$B$1:$Z$1000 , 7,False),0)</f>
        <v>10</v>
      </c>
    </row>
    <row r="386">
      <c r="A386" s="3" t="s">
        <v>371</v>
      </c>
      <c r="B386" s="3">
        <v>0.84</v>
      </c>
      <c r="C386" s="3" t="s">
        <v>105</v>
      </c>
      <c r="D386" s="2" t="s">
        <v>72</v>
      </c>
      <c r="E386" s="2">
        <v>288.0</v>
      </c>
      <c r="F386" s="3" t="s">
        <v>372</v>
      </c>
      <c r="G386" s="3" t="s">
        <v>373</v>
      </c>
      <c r="H386" s="3">
        <v>1.0</v>
      </c>
      <c r="I386" s="2">
        <f>IFERROR(vlookup(F386,'College Conference'!$B$1:$Z$1000 , 6,False),0)</f>
        <v>3</v>
      </c>
      <c r="J386" s="2">
        <f>IFERROR(vlookup(G386,'College Conference'!$B$1:$Z$1000 , 6,False),0)</f>
        <v>0</v>
      </c>
      <c r="K386" s="2">
        <f>IFERROR(vlookup(F386,'College Conference'!$B$1:$Z$1000 , 7,False),0)</f>
        <v>10</v>
      </c>
    </row>
    <row r="387">
      <c r="A387" s="3" t="s">
        <v>3329</v>
      </c>
      <c r="B387" s="3">
        <v>0.86</v>
      </c>
      <c r="C387" s="3" t="s">
        <v>63</v>
      </c>
      <c r="D387" s="2" t="s">
        <v>72</v>
      </c>
      <c r="E387" s="2">
        <v>190.0</v>
      </c>
      <c r="F387" s="3" t="s">
        <v>372</v>
      </c>
      <c r="G387" s="3" t="s">
        <v>693</v>
      </c>
      <c r="H387" s="3">
        <v>1.0</v>
      </c>
      <c r="I387" s="2">
        <f>IFERROR(vlookup(F387,'College Conference'!$B$1:$Z$1000 , 6,False),0)</f>
        <v>3</v>
      </c>
      <c r="J387" s="2">
        <f>IFERROR(vlookup(G387,'College Conference'!$B$1:$Z$1000 , 6,False),0)</f>
        <v>7</v>
      </c>
      <c r="K387" s="2">
        <f>IFERROR(vlookup(F387,'College Conference'!$B$1:$Z$1000 , 7,False),0)</f>
        <v>10</v>
      </c>
    </row>
    <row r="388">
      <c r="A388" s="3" t="s">
        <v>2936</v>
      </c>
      <c r="B388" s="3">
        <v>0.88</v>
      </c>
      <c r="C388" s="3" t="s">
        <v>17</v>
      </c>
      <c r="D388" s="4">
        <v>45423.0</v>
      </c>
      <c r="E388" s="2">
        <v>186.0</v>
      </c>
      <c r="F388" s="3" t="s">
        <v>372</v>
      </c>
      <c r="G388" s="3" t="s">
        <v>646</v>
      </c>
      <c r="H388" s="3">
        <v>1.0</v>
      </c>
      <c r="I388" s="2">
        <f>IFERROR(vlookup(F388,'College Conference'!$B$1:$Z$1000 , 6,False),0)</f>
        <v>3</v>
      </c>
      <c r="J388" s="2">
        <f>IFERROR(vlookup(G388,'College Conference'!$B$1:$Z$1000 , 6,False),0)</f>
        <v>6</v>
      </c>
      <c r="K388" s="2">
        <f>IFERROR(vlookup(F388,'College Conference'!$B$1:$Z$1000 , 7,False),0)</f>
        <v>10</v>
      </c>
    </row>
    <row r="389">
      <c r="A389" s="3" t="s">
        <v>1582</v>
      </c>
      <c r="B389" s="3">
        <v>0.92</v>
      </c>
      <c r="C389" s="3" t="s">
        <v>17</v>
      </c>
      <c r="D389" s="4">
        <v>45421.0</v>
      </c>
      <c r="E389" s="2">
        <v>161.0</v>
      </c>
      <c r="F389" s="3" t="s">
        <v>372</v>
      </c>
      <c r="G389" s="3" t="s">
        <v>400</v>
      </c>
      <c r="H389" s="3">
        <v>1.0</v>
      </c>
      <c r="I389" s="2">
        <f>IFERROR(vlookup(F389,'College Conference'!$B$1:$Z$1000 , 6,False),0)</f>
        <v>3</v>
      </c>
      <c r="J389" s="2">
        <f>IFERROR(vlookup(G389,'College Conference'!$B$1:$Z$1000 , 6,False),0)</f>
        <v>3</v>
      </c>
      <c r="K389" s="2">
        <f>IFERROR(vlookup(F389,'College Conference'!$B$1:$Z$1000 , 7,False),0)</f>
        <v>10</v>
      </c>
    </row>
    <row r="390">
      <c r="A390" s="3" t="s">
        <v>387</v>
      </c>
      <c r="B390" s="3" t="s">
        <v>11</v>
      </c>
      <c r="C390" s="3" t="s">
        <v>27</v>
      </c>
      <c r="D390" s="2" t="s">
        <v>72</v>
      </c>
      <c r="E390" s="2">
        <v>164.0</v>
      </c>
      <c r="F390" s="3" t="s">
        <v>372</v>
      </c>
      <c r="G390" s="3" t="s">
        <v>384</v>
      </c>
      <c r="H390" s="3">
        <v>1.0</v>
      </c>
      <c r="I390" s="2">
        <f>IFERROR(vlookup(F390,'College Conference'!$B$1:$Z$1000 , 6,False),0)</f>
        <v>3</v>
      </c>
      <c r="J390" s="2">
        <f>IFERROR(vlookup(G390,'College Conference'!$B$1:$Z$1000 , 6,False),0)</f>
        <v>0</v>
      </c>
      <c r="K390" s="2">
        <f>IFERROR(vlookup(F390,'College Conference'!$B$1:$Z$1000 , 7,False),0)</f>
        <v>10</v>
      </c>
    </row>
    <row r="391">
      <c r="A391" s="3" t="s">
        <v>388</v>
      </c>
      <c r="B391" s="3" t="s">
        <v>11</v>
      </c>
      <c r="C391" s="3" t="s">
        <v>27</v>
      </c>
      <c r="D391" s="4">
        <v>45422.0</v>
      </c>
      <c r="E391" s="2">
        <v>172.0</v>
      </c>
      <c r="F391" s="3" t="s">
        <v>372</v>
      </c>
      <c r="G391" s="3" t="s">
        <v>389</v>
      </c>
      <c r="H391" s="3">
        <v>1.0</v>
      </c>
      <c r="I391" s="2">
        <f>IFERROR(vlookup(F391,'College Conference'!$B$1:$Z$1000 , 6,False),0)</f>
        <v>3</v>
      </c>
      <c r="J391" s="2">
        <f>IFERROR(vlookup(G391,'College Conference'!$B$1:$Z$1000 , 6,False),0)</f>
        <v>0</v>
      </c>
      <c r="K391" s="2">
        <f>IFERROR(vlookup(F391,'College Conference'!$B$1:$Z$1000 , 7,False),0)</f>
        <v>10</v>
      </c>
    </row>
    <row r="392">
      <c r="A392" s="3" t="s">
        <v>698</v>
      </c>
      <c r="B392" s="3">
        <v>0.86</v>
      </c>
      <c r="C392" s="3" t="s">
        <v>105</v>
      </c>
      <c r="D392" s="4">
        <v>45448.0</v>
      </c>
      <c r="E392" s="2">
        <v>290.0</v>
      </c>
      <c r="F392" s="3" t="s">
        <v>372</v>
      </c>
      <c r="G392" s="3" t="s">
        <v>301</v>
      </c>
      <c r="H392" s="3">
        <v>1.0</v>
      </c>
      <c r="I392" s="2">
        <f>IFERROR(vlookup(F392,'College Conference'!$B$1:$Z$1000 , 6,False),0)</f>
        <v>3</v>
      </c>
      <c r="J392" s="2">
        <f>IFERROR(vlookup(G392,'College Conference'!$B$1:$Z$1000 , 6,False),0)</f>
        <v>3</v>
      </c>
      <c r="K392" s="2">
        <f>IFERROR(vlookup(F392,'College Conference'!$B$1:$Z$1000 , 7,False),0)</f>
        <v>10</v>
      </c>
    </row>
    <row r="393">
      <c r="A393" s="3" t="s">
        <v>413</v>
      </c>
      <c r="B393" s="3">
        <v>0.86</v>
      </c>
      <c r="C393" s="3" t="s">
        <v>353</v>
      </c>
      <c r="D393" s="4">
        <v>45447.0</v>
      </c>
      <c r="E393" s="2">
        <v>269.0</v>
      </c>
      <c r="F393" s="3" t="s">
        <v>372</v>
      </c>
      <c r="G393" s="3" t="s">
        <v>410</v>
      </c>
      <c r="H393" s="3">
        <v>1.0</v>
      </c>
      <c r="I393" s="2">
        <f>IFERROR(vlookup(F393,'College Conference'!$B$1:$Z$1000 , 6,False),0)</f>
        <v>3</v>
      </c>
      <c r="J393" s="2">
        <f>IFERROR(vlookup(G393,'College Conference'!$B$1:$Z$1000 , 6,False),0)</f>
        <v>0</v>
      </c>
      <c r="K393" s="2">
        <f>IFERROR(vlookup(F393,'College Conference'!$B$1:$Z$1000 , 7,False),0)</f>
        <v>10</v>
      </c>
    </row>
    <row r="394">
      <c r="A394" s="3" t="s">
        <v>1649</v>
      </c>
      <c r="B394" s="3">
        <v>0.87</v>
      </c>
      <c r="C394" s="3" t="s">
        <v>17</v>
      </c>
      <c r="D394" s="4">
        <v>45422.0</v>
      </c>
      <c r="E394" s="2">
        <v>170.0</v>
      </c>
      <c r="F394" s="3" t="s">
        <v>372</v>
      </c>
      <c r="G394" s="3" t="s">
        <v>510</v>
      </c>
      <c r="H394" s="3">
        <v>1.0</v>
      </c>
      <c r="I394" s="2">
        <f>IFERROR(vlookup(F394,'College Conference'!$B$1:$Z$1000 , 6,False),0)</f>
        <v>3</v>
      </c>
      <c r="J394" s="2">
        <f>IFERROR(vlookup(G394,'College Conference'!$B$1:$Z$1000 , 6,False),0)</f>
        <v>5</v>
      </c>
      <c r="K394" s="2">
        <f>IFERROR(vlookup(F394,'College Conference'!$B$1:$Z$1000 , 7,False),0)</f>
        <v>10</v>
      </c>
    </row>
    <row r="395">
      <c r="A395" s="3" t="s">
        <v>2475</v>
      </c>
      <c r="B395" s="3">
        <v>0.88</v>
      </c>
      <c r="C395" s="3" t="s">
        <v>111</v>
      </c>
      <c r="D395" s="4">
        <v>45445.0</v>
      </c>
      <c r="E395" s="2">
        <v>212.0</v>
      </c>
      <c r="F395" s="3" t="s">
        <v>372</v>
      </c>
      <c r="G395" s="3" t="s">
        <v>525</v>
      </c>
      <c r="H395" s="3">
        <v>1.0</v>
      </c>
      <c r="I395" s="2">
        <f>IFERROR(vlookup(F395,'College Conference'!$B$1:$Z$1000 , 6,False),0)</f>
        <v>3</v>
      </c>
      <c r="J395" s="2">
        <f>IFERROR(vlookup(G395,'College Conference'!$B$1:$Z$1000 , 6,False),0)</f>
        <v>5</v>
      </c>
      <c r="K395" s="2">
        <f>IFERROR(vlookup(F395,'College Conference'!$B$1:$Z$1000 , 7,False),0)</f>
        <v>10</v>
      </c>
    </row>
    <row r="396">
      <c r="A396" s="3" t="s">
        <v>4392</v>
      </c>
      <c r="B396" s="3">
        <v>0.91</v>
      </c>
      <c r="C396" s="3" t="s">
        <v>279</v>
      </c>
      <c r="D396" s="4">
        <v>45446.0</v>
      </c>
      <c r="E396" s="2">
        <v>230.0</v>
      </c>
      <c r="F396" s="3" t="s">
        <v>372</v>
      </c>
      <c r="G396" s="3" t="s">
        <v>951</v>
      </c>
      <c r="H396" s="3">
        <v>1.0</v>
      </c>
      <c r="I396" s="2">
        <f>IFERROR(vlookup(F396,'College Conference'!$B$1:$Z$1000 , 6,False),0)</f>
        <v>3</v>
      </c>
      <c r="J396" s="2">
        <f>IFERROR(vlookup(G396,'College Conference'!$B$1:$Z$1000 , 6,False),0)</f>
        <v>11</v>
      </c>
      <c r="K396" s="2">
        <f>IFERROR(vlookup(F396,'College Conference'!$B$1:$Z$1000 , 7,False),0)</f>
        <v>10</v>
      </c>
    </row>
    <row r="397">
      <c r="A397" s="3" t="s">
        <v>1594</v>
      </c>
      <c r="B397" s="3">
        <v>82.83</v>
      </c>
      <c r="C397" s="3" t="s">
        <v>31</v>
      </c>
      <c r="D397" s="5">
        <v>45450.0</v>
      </c>
      <c r="E397" s="3">
        <v>320.0</v>
      </c>
      <c r="F397" s="3" t="s">
        <v>372</v>
      </c>
      <c r="G397" s="3" t="s">
        <v>1595</v>
      </c>
      <c r="H397" s="3">
        <v>1.0</v>
      </c>
      <c r="I397" s="2">
        <f>IFERROR(vlookup(F397,'College Conference'!$B$1:$Z$1000 , 6,False),0)</f>
        <v>3</v>
      </c>
      <c r="J397" s="2">
        <f>IFERROR(vlookup(G397,'College Conference'!$A$1:$Z$1000 , 7,False),0)</f>
        <v>3</v>
      </c>
      <c r="K397" s="2">
        <f>IFERROR(vlookup(F397,'College Conference'!$B$1:$Z$1000 , 7,False),0)</f>
        <v>10</v>
      </c>
    </row>
    <row r="398">
      <c r="A398" s="3" t="s">
        <v>288</v>
      </c>
      <c r="B398" s="3">
        <v>0.86</v>
      </c>
      <c r="C398" s="3" t="s">
        <v>120</v>
      </c>
      <c r="D398" s="4">
        <v>45447.0</v>
      </c>
      <c r="E398" s="2">
        <v>215.0</v>
      </c>
      <c r="F398" s="3" t="s">
        <v>289</v>
      </c>
      <c r="G398" s="3" t="s">
        <v>290</v>
      </c>
      <c r="H398" s="3">
        <v>1.0</v>
      </c>
      <c r="I398" s="2">
        <f>IFERROR(vlookup(F398,'College Conference'!$B$1:$Z$1000 , 6,False),0)</f>
        <v>3</v>
      </c>
      <c r="J398" s="2">
        <f>IFERROR(vlookup(G398,'College Conference'!$B$1:$Z$1000 , 6,False),0)</f>
        <v>0</v>
      </c>
      <c r="K398" s="2">
        <f>IFERROR(vlookup(F398,'College Conference'!$B$1:$Z$1000 , 7,False),0)</f>
        <v>9</v>
      </c>
    </row>
    <row r="399">
      <c r="A399" s="3" t="s">
        <v>1270</v>
      </c>
      <c r="B399" s="3">
        <v>0.82</v>
      </c>
      <c r="C399" s="3" t="s">
        <v>52</v>
      </c>
      <c r="D399" s="4">
        <v>45446.0</v>
      </c>
      <c r="E399" s="2">
        <v>203.0</v>
      </c>
      <c r="F399" s="3" t="s">
        <v>289</v>
      </c>
      <c r="G399" s="3" t="s">
        <v>280</v>
      </c>
      <c r="H399" s="3">
        <v>1.0</v>
      </c>
      <c r="I399" s="2">
        <f>IFERROR(vlookup(F399,'College Conference'!$B$1:$Z$1000 , 6,False),0)</f>
        <v>3</v>
      </c>
      <c r="J399" s="2">
        <f>IFERROR(vlookup(G399,'College Conference'!$B$1:$Z$1000 , 6,False),0)</f>
        <v>2</v>
      </c>
      <c r="K399" s="2">
        <f>IFERROR(vlookup(F399,'College Conference'!$B$1:$Z$1000 , 7,False),0)</f>
        <v>9</v>
      </c>
    </row>
    <row r="400">
      <c r="A400" s="3" t="s">
        <v>1273</v>
      </c>
      <c r="B400" s="3">
        <v>0.9</v>
      </c>
      <c r="C400" s="3" t="s">
        <v>58</v>
      </c>
      <c r="D400" s="4">
        <v>45447.0</v>
      </c>
      <c r="E400" s="2">
        <v>232.0</v>
      </c>
      <c r="F400" s="3" t="s">
        <v>289</v>
      </c>
      <c r="G400" s="3" t="s">
        <v>253</v>
      </c>
      <c r="H400" s="3">
        <v>1.0</v>
      </c>
      <c r="I400" s="2">
        <f>IFERROR(vlookup(F400,'College Conference'!$B$1:$Z$1000 , 6,False),0)</f>
        <v>3</v>
      </c>
      <c r="J400" s="2">
        <f>IFERROR(vlookup(G400,'College Conference'!$B$1:$Z$1000 , 6,False),0)</f>
        <v>2</v>
      </c>
      <c r="K400" s="2">
        <f>IFERROR(vlookup(F400,'College Conference'!$B$1:$Z$1000 , 7,False),0)</f>
        <v>9</v>
      </c>
    </row>
    <row r="401">
      <c r="A401" s="3" t="s">
        <v>1475</v>
      </c>
      <c r="B401" s="3">
        <v>0.88</v>
      </c>
      <c r="C401" s="3" t="s">
        <v>58</v>
      </c>
      <c r="D401" s="4">
        <v>45447.0</v>
      </c>
      <c r="E401" s="2">
        <v>270.0</v>
      </c>
      <c r="F401" s="3" t="s">
        <v>289</v>
      </c>
      <c r="G401" s="3" t="s">
        <v>400</v>
      </c>
      <c r="H401" s="3">
        <v>1.0</v>
      </c>
      <c r="I401" s="2">
        <f>IFERROR(vlookup(F401,'College Conference'!$B$1:$Z$1000 , 6,False),0)</f>
        <v>3</v>
      </c>
      <c r="J401" s="2">
        <f>IFERROR(vlookup(G401,'College Conference'!$B$1:$Z$1000 , 6,False),0)</f>
        <v>3</v>
      </c>
      <c r="K401" s="2">
        <f>IFERROR(vlookup(F401,'College Conference'!$B$1:$Z$1000 , 7,False),0)</f>
        <v>9</v>
      </c>
    </row>
    <row r="402">
      <c r="A402" s="3" t="s">
        <v>1495</v>
      </c>
      <c r="B402" s="3">
        <v>0.94</v>
      </c>
      <c r="C402" s="3" t="s">
        <v>17</v>
      </c>
      <c r="D402" s="4">
        <v>45422.0</v>
      </c>
      <c r="E402" s="2">
        <v>175.0</v>
      </c>
      <c r="F402" s="3" t="s">
        <v>289</v>
      </c>
      <c r="G402" s="3" t="s">
        <v>292</v>
      </c>
      <c r="H402" s="3">
        <v>1.0</v>
      </c>
      <c r="I402" s="2">
        <f>IFERROR(vlookup(F402,'College Conference'!$B$1:$Z$1000 , 6,False),0)</f>
        <v>3</v>
      </c>
      <c r="J402" s="2">
        <f>IFERROR(vlookup(G402,'College Conference'!$B$1:$Z$1000 , 6,False),0)</f>
        <v>3</v>
      </c>
      <c r="K402" s="2">
        <f>IFERROR(vlookup(F402,'College Conference'!$B$1:$Z$1000 , 7,False),0)</f>
        <v>9</v>
      </c>
    </row>
    <row r="403">
      <c r="A403" s="3" t="s">
        <v>1987</v>
      </c>
      <c r="B403" s="3">
        <v>0.85</v>
      </c>
      <c r="C403" s="3" t="s">
        <v>27</v>
      </c>
      <c r="D403" s="4">
        <v>45444.0</v>
      </c>
      <c r="E403" s="2">
        <v>175.0</v>
      </c>
      <c r="F403" s="3" t="s">
        <v>289</v>
      </c>
      <c r="G403" s="3" t="s">
        <v>444</v>
      </c>
      <c r="H403" s="3">
        <v>1.0</v>
      </c>
      <c r="I403" s="2">
        <f>IFERROR(vlookup(F403,'College Conference'!$B$1:$Z$1000 , 6,False),0)</f>
        <v>3</v>
      </c>
      <c r="J403" s="2">
        <f>IFERROR(vlookup(G403,'College Conference'!$B$1:$Z$1000 , 6,False),0)</f>
        <v>4</v>
      </c>
      <c r="K403" s="2">
        <f>IFERROR(vlookup(F403,'College Conference'!$B$1:$Z$1000 , 7,False),0)</f>
        <v>9</v>
      </c>
    </row>
    <row r="404">
      <c r="A404" s="3" t="s">
        <v>2364</v>
      </c>
      <c r="B404" s="3">
        <v>0.86</v>
      </c>
      <c r="C404" s="3" t="s">
        <v>12</v>
      </c>
      <c r="D404" s="4">
        <v>45447.0</v>
      </c>
      <c r="E404" s="2">
        <v>240.0</v>
      </c>
      <c r="F404" s="3" t="s">
        <v>289</v>
      </c>
      <c r="G404" s="3" t="s">
        <v>512</v>
      </c>
      <c r="H404" s="3">
        <v>1.0</v>
      </c>
      <c r="I404" s="2">
        <f>IFERROR(vlookup(F404,'College Conference'!$B$1:$Z$1000 , 6,False),0)</f>
        <v>3</v>
      </c>
      <c r="J404" s="2">
        <f>IFERROR(vlookup(G404,'College Conference'!$B$1:$Z$1000 , 6,False),0)</f>
        <v>5</v>
      </c>
      <c r="K404" s="2">
        <f>IFERROR(vlookup(F404,'College Conference'!$B$1:$Z$1000 , 7,False),0)</f>
        <v>9</v>
      </c>
    </row>
    <row r="405">
      <c r="A405" s="3" t="s">
        <v>2399</v>
      </c>
      <c r="B405" s="3">
        <v>0.84</v>
      </c>
      <c r="C405" s="3" t="s">
        <v>52</v>
      </c>
      <c r="D405" s="4">
        <v>45445.0</v>
      </c>
      <c r="E405" s="2">
        <v>210.0</v>
      </c>
      <c r="F405" s="3" t="s">
        <v>289</v>
      </c>
      <c r="G405" s="3" t="s">
        <v>521</v>
      </c>
      <c r="H405" s="3">
        <v>1.0</v>
      </c>
      <c r="I405" s="2">
        <f>IFERROR(vlookup(F405,'College Conference'!$B$1:$Z$1000 , 6,False),0)</f>
        <v>3</v>
      </c>
      <c r="J405" s="2">
        <f>IFERROR(vlookup(G405,'College Conference'!$B$1:$Z$1000 , 6,False),0)</f>
        <v>5</v>
      </c>
      <c r="K405" s="2">
        <f>IFERROR(vlookup(F405,'College Conference'!$B$1:$Z$1000 , 7,False),0)</f>
        <v>9</v>
      </c>
    </row>
    <row r="406">
      <c r="A406" s="3" t="s">
        <v>2892</v>
      </c>
      <c r="B406" s="3">
        <v>0.81</v>
      </c>
      <c r="C406" s="3" t="s">
        <v>17</v>
      </c>
      <c r="D406" s="4">
        <v>45445.0</v>
      </c>
      <c r="E406" s="2">
        <v>195.0</v>
      </c>
      <c r="F406" s="3" t="s">
        <v>289</v>
      </c>
      <c r="G406" s="3" t="s">
        <v>621</v>
      </c>
      <c r="H406" s="3">
        <v>1.0</v>
      </c>
      <c r="I406" s="2">
        <f>IFERROR(vlookup(F406,'College Conference'!$B$1:$Z$1000 , 6,False),0)</f>
        <v>3</v>
      </c>
      <c r="J406" s="2">
        <f>IFERROR(vlookup(G406,'College Conference'!$B$1:$Z$1000 , 6,False),0)</f>
        <v>6</v>
      </c>
      <c r="K406" s="2">
        <f>IFERROR(vlookup(F406,'College Conference'!$B$1:$Z$1000 , 7,False),0)</f>
        <v>9</v>
      </c>
    </row>
    <row r="407">
      <c r="A407" s="3" t="s">
        <v>3256</v>
      </c>
      <c r="B407" s="3">
        <v>0.88</v>
      </c>
      <c r="C407" s="3" t="s">
        <v>27</v>
      </c>
      <c r="D407" s="4">
        <v>45445.0</v>
      </c>
      <c r="E407" s="2">
        <v>170.0</v>
      </c>
      <c r="F407" s="3" t="s">
        <v>289</v>
      </c>
      <c r="G407" s="3" t="s">
        <v>734</v>
      </c>
      <c r="H407" s="3">
        <v>1.0</v>
      </c>
      <c r="I407" s="2">
        <f>IFERROR(vlookup(F407,'College Conference'!$B$1:$Z$1000 , 6,False),0)</f>
        <v>3</v>
      </c>
      <c r="J407" s="2">
        <f>IFERROR(vlookup(G407,'College Conference'!$B$1:$Z$1000 , 6,False),0)</f>
        <v>7</v>
      </c>
      <c r="K407" s="2">
        <f>IFERROR(vlookup(F407,'College Conference'!$B$1:$Z$1000 , 7,False),0)</f>
        <v>9</v>
      </c>
    </row>
    <row r="408">
      <c r="A408" s="3" t="s">
        <v>3272</v>
      </c>
      <c r="B408" s="3">
        <v>0.89</v>
      </c>
      <c r="C408" s="3" t="s">
        <v>31</v>
      </c>
      <c r="D408" s="4">
        <v>45450.0</v>
      </c>
      <c r="E408" s="2">
        <v>292.0</v>
      </c>
      <c r="F408" s="3" t="s">
        <v>289</v>
      </c>
      <c r="G408" s="3" t="s">
        <v>693</v>
      </c>
      <c r="H408" s="3">
        <v>1.0</v>
      </c>
      <c r="I408" s="2">
        <f>IFERROR(vlookup(F408,'College Conference'!$B$1:$Z$1000 , 6,False),0)</f>
        <v>3</v>
      </c>
      <c r="J408" s="2">
        <f>IFERROR(vlookup(G408,'College Conference'!$B$1:$Z$1000 , 6,False),0)</f>
        <v>7</v>
      </c>
      <c r="K408" s="2">
        <f>IFERROR(vlookup(F408,'College Conference'!$B$1:$Z$1000 , 7,False),0)</f>
        <v>9</v>
      </c>
    </row>
    <row r="409">
      <c r="A409" s="3" t="s">
        <v>3751</v>
      </c>
      <c r="B409" s="3">
        <v>0.87</v>
      </c>
      <c r="C409" s="3" t="s">
        <v>31</v>
      </c>
      <c r="D409" s="4">
        <v>45448.0</v>
      </c>
      <c r="E409" s="2">
        <v>275.0</v>
      </c>
      <c r="F409" s="3" t="s">
        <v>289</v>
      </c>
      <c r="G409" s="3" t="s">
        <v>823</v>
      </c>
      <c r="H409" s="3">
        <v>1.0</v>
      </c>
      <c r="I409" s="2">
        <f>IFERROR(vlookup(F409,'College Conference'!$B$1:$Z$1000 , 6,False),0)</f>
        <v>3</v>
      </c>
      <c r="J409" s="2">
        <f>IFERROR(vlookup(G409,'College Conference'!$B$1:$Z$1000 , 6,False),0)</f>
        <v>8</v>
      </c>
      <c r="K409" s="2">
        <f>IFERROR(vlookup(F409,'College Conference'!$B$1:$Z$1000 , 7,False),0)</f>
        <v>9</v>
      </c>
    </row>
    <row r="410">
      <c r="A410" s="3" t="s">
        <v>1507</v>
      </c>
      <c r="B410" s="3">
        <v>0.88</v>
      </c>
      <c r="C410" s="3" t="s">
        <v>17</v>
      </c>
      <c r="D410" s="4">
        <v>45446.0</v>
      </c>
      <c r="E410" s="2">
        <v>181.0</v>
      </c>
      <c r="F410" s="3" t="s">
        <v>289</v>
      </c>
      <c r="G410" s="3" t="s">
        <v>372</v>
      </c>
      <c r="H410" s="3">
        <v>1.0</v>
      </c>
      <c r="I410" s="2">
        <f>IFERROR(vlookup(F410,'College Conference'!$B$1:$Z$1000 , 6,False),0)</f>
        <v>3</v>
      </c>
      <c r="J410" s="2">
        <f>IFERROR(vlookup(G410,'College Conference'!$B$1:$Z$1000 , 6,False),0)</f>
        <v>3</v>
      </c>
      <c r="K410" s="2">
        <f>IFERROR(vlookup(F410,'College Conference'!$B$1:$Z$1000 , 7,False),0)</f>
        <v>9</v>
      </c>
    </row>
    <row r="411">
      <c r="A411" s="3" t="s">
        <v>2003</v>
      </c>
      <c r="B411" s="3">
        <v>0.84</v>
      </c>
      <c r="C411" s="3" t="s">
        <v>27</v>
      </c>
      <c r="D411" s="4">
        <v>45445.0</v>
      </c>
      <c r="E411" s="2">
        <v>180.0</v>
      </c>
      <c r="F411" s="3" t="s">
        <v>289</v>
      </c>
      <c r="G411" s="3" t="s">
        <v>498</v>
      </c>
      <c r="H411" s="3">
        <v>1.0</v>
      </c>
      <c r="I411" s="2">
        <f>IFERROR(vlookup(F411,'College Conference'!$B$1:$Z$1000 , 6,False),0)</f>
        <v>3</v>
      </c>
      <c r="J411" s="2">
        <f>IFERROR(vlookup(G411,'College Conference'!$B$1:$Z$1000 , 6,False),0)</f>
        <v>4</v>
      </c>
      <c r="K411" s="2">
        <f>IFERROR(vlookup(F411,'College Conference'!$B$1:$Z$1000 , 7,False),0)</f>
        <v>9</v>
      </c>
    </row>
    <row r="412">
      <c r="A412" s="3" t="s">
        <v>1052</v>
      </c>
      <c r="B412" s="3">
        <v>0.76</v>
      </c>
      <c r="C412" s="3" t="s">
        <v>22</v>
      </c>
      <c r="D412" s="2" t="s">
        <v>72</v>
      </c>
      <c r="E412" s="2">
        <v>184.0</v>
      </c>
      <c r="F412" s="3" t="s">
        <v>289</v>
      </c>
      <c r="G412" s="3" t="s">
        <v>156</v>
      </c>
      <c r="H412" s="3">
        <v>1.0</v>
      </c>
      <c r="I412" s="2">
        <f>IFERROR(vlookup(F412,'College Conference'!$B$1:$Z$1000 , 6,False),0)</f>
        <v>3</v>
      </c>
      <c r="J412" s="2">
        <f>IFERROR(vlookup(G412,'College Conference'!$B$1:$Z$1000 , 6,False),0)</f>
        <v>1</v>
      </c>
      <c r="K412" s="2">
        <f>IFERROR(vlookup(F412,'College Conference'!$B$1:$Z$1000 , 7,False),0)</f>
        <v>9</v>
      </c>
    </row>
    <row r="413">
      <c r="A413" s="3" t="s">
        <v>1518</v>
      </c>
      <c r="B413" s="3">
        <v>0.94</v>
      </c>
      <c r="C413" s="3" t="s">
        <v>12</v>
      </c>
      <c r="D413" s="2" t="s">
        <v>72</v>
      </c>
      <c r="E413" s="2">
        <v>280.0</v>
      </c>
      <c r="F413" s="3" t="s">
        <v>289</v>
      </c>
      <c r="G413" s="3" t="s">
        <v>295</v>
      </c>
      <c r="H413" s="3">
        <v>1.0</v>
      </c>
      <c r="I413" s="2">
        <f>IFERROR(vlookup(F413,'College Conference'!$B$1:$Z$1000 , 6,False),0)</f>
        <v>3</v>
      </c>
      <c r="J413" s="2">
        <f>IFERROR(vlookup(G413,'College Conference'!$B$1:$Z$1000 , 6,False),0)</f>
        <v>3</v>
      </c>
      <c r="K413" s="2">
        <f>IFERROR(vlookup(F413,'College Conference'!$B$1:$Z$1000 , 7,False),0)</f>
        <v>9</v>
      </c>
    </row>
    <row r="414">
      <c r="A414" s="3" t="s">
        <v>1678</v>
      </c>
      <c r="B414" s="3">
        <v>0.91</v>
      </c>
      <c r="C414" s="3" t="s">
        <v>63</v>
      </c>
      <c r="D414" s="4">
        <v>45445.0</v>
      </c>
      <c r="E414" s="2">
        <v>225.0</v>
      </c>
      <c r="F414" s="3" t="s">
        <v>289</v>
      </c>
      <c r="G414" s="3" t="s">
        <v>517</v>
      </c>
      <c r="H414" s="3">
        <v>1.0</v>
      </c>
      <c r="I414" s="2">
        <f>IFERROR(vlookup(F414,'College Conference'!$B$1:$Z$1000 , 6,False),0)</f>
        <v>3</v>
      </c>
      <c r="J414" s="2">
        <f>IFERROR(vlookup(G414,'College Conference'!$B$1:$Z$1000 , 6,False),0)</f>
        <v>5</v>
      </c>
      <c r="K414" s="2">
        <f>IFERROR(vlookup(F414,'College Conference'!$B$1:$Z$1000 , 7,False),0)</f>
        <v>9</v>
      </c>
    </row>
    <row r="415">
      <c r="A415" s="3" t="s">
        <v>1359</v>
      </c>
      <c r="B415" s="3">
        <v>0.9</v>
      </c>
      <c r="C415" s="3" t="s">
        <v>78</v>
      </c>
      <c r="D415" s="4">
        <v>45446.0</v>
      </c>
      <c r="E415" s="2">
        <v>207.0</v>
      </c>
      <c r="F415" s="3" t="s">
        <v>289</v>
      </c>
      <c r="G415" s="3" t="s">
        <v>774</v>
      </c>
      <c r="H415" s="3">
        <v>1.0</v>
      </c>
      <c r="I415" s="2">
        <f>IFERROR(vlookup(F415,'College Conference'!$B$1:$Z$1000 , 6,False),0)</f>
        <v>3</v>
      </c>
      <c r="J415" s="2">
        <f>IFERROR(vlookup(G415,'College Conference'!$B$1:$Z$1000 , 6,False),0)</f>
        <v>8</v>
      </c>
      <c r="K415" s="2">
        <f>IFERROR(vlookup(F415,'College Conference'!$B$1:$Z$1000 , 7,False),0)</f>
        <v>9</v>
      </c>
    </row>
    <row r="416">
      <c r="A416" s="3" t="s">
        <v>2915</v>
      </c>
      <c r="B416" s="3">
        <v>0.87</v>
      </c>
      <c r="C416" s="3" t="s">
        <v>17</v>
      </c>
      <c r="D416" s="4">
        <v>45423.0</v>
      </c>
      <c r="E416" s="2">
        <v>178.0</v>
      </c>
      <c r="F416" s="3" t="s">
        <v>289</v>
      </c>
      <c r="G416" s="3" t="s">
        <v>615</v>
      </c>
      <c r="H416" s="3">
        <v>1.0</v>
      </c>
      <c r="I416" s="2">
        <f>IFERROR(vlookup(F416,'College Conference'!$B$1:$Z$1000 , 6,False),0)</f>
        <v>3</v>
      </c>
      <c r="J416" s="2">
        <f>IFERROR(vlookup(G416,'College Conference'!$B$1:$Z$1000 , 6,False),0)</f>
        <v>6</v>
      </c>
      <c r="K416" s="2">
        <f>IFERROR(vlookup(F416,'College Conference'!$B$1:$Z$1000 , 7,False),0)</f>
        <v>9</v>
      </c>
    </row>
    <row r="417">
      <c r="A417" s="3" t="s">
        <v>2916</v>
      </c>
      <c r="B417" s="3">
        <v>0.87</v>
      </c>
      <c r="C417" s="3" t="s">
        <v>58</v>
      </c>
      <c r="D417" s="4">
        <v>45447.0</v>
      </c>
      <c r="E417" s="2">
        <v>220.0</v>
      </c>
      <c r="F417" s="3" t="s">
        <v>289</v>
      </c>
      <c r="G417" s="3" t="s">
        <v>643</v>
      </c>
      <c r="H417" s="3">
        <v>1.0</v>
      </c>
      <c r="I417" s="2">
        <f>IFERROR(vlookup(F417,'College Conference'!$B$1:$Z$1000 , 6,False),0)</f>
        <v>3</v>
      </c>
      <c r="J417" s="2">
        <f>IFERROR(vlookup(G417,'College Conference'!$B$1:$Z$1000 , 6,False),0)</f>
        <v>6</v>
      </c>
      <c r="K417" s="2">
        <f>IFERROR(vlookup(F417,'College Conference'!$B$1:$Z$1000 , 7,False),0)</f>
        <v>9</v>
      </c>
    </row>
    <row r="418">
      <c r="A418" s="3" t="s">
        <v>2433</v>
      </c>
      <c r="B418" s="3">
        <v>0.88</v>
      </c>
      <c r="C418" s="3" t="s">
        <v>63</v>
      </c>
      <c r="D418" s="4">
        <v>45444.0</v>
      </c>
      <c r="E418" s="2">
        <v>175.0</v>
      </c>
      <c r="F418" s="3" t="s">
        <v>289</v>
      </c>
      <c r="G418" s="3" t="s">
        <v>564</v>
      </c>
      <c r="H418" s="3">
        <v>1.0</v>
      </c>
      <c r="I418" s="2">
        <f>IFERROR(vlookup(F418,'College Conference'!$B$1:$Z$1000 , 6,False),0)</f>
        <v>3</v>
      </c>
      <c r="J418" s="2">
        <f>IFERROR(vlookup(G418,'College Conference'!$B$1:$Z$1000 , 6,False),0)</f>
        <v>5</v>
      </c>
      <c r="K418" s="2">
        <f>IFERROR(vlookup(F418,'College Conference'!$B$1:$Z$1000 , 7,False),0)</f>
        <v>9</v>
      </c>
    </row>
    <row r="419">
      <c r="A419" s="3" t="s">
        <v>2434</v>
      </c>
      <c r="B419" s="3">
        <v>0.85</v>
      </c>
      <c r="C419" s="3" t="s">
        <v>120</v>
      </c>
      <c r="D419" s="4">
        <v>45451.0</v>
      </c>
      <c r="E419" s="2">
        <v>232.0</v>
      </c>
      <c r="F419" s="3" t="s">
        <v>289</v>
      </c>
      <c r="G419" s="3" t="s">
        <v>527</v>
      </c>
      <c r="H419" s="3">
        <v>1.0</v>
      </c>
      <c r="I419" s="2">
        <f>IFERROR(vlookup(F419,'College Conference'!$B$1:$Z$1000 , 6,False),0)</f>
        <v>3</v>
      </c>
      <c r="J419" s="2">
        <f>IFERROR(vlookup(G419,'College Conference'!$B$1:$Z$1000 , 6,False),0)</f>
        <v>5</v>
      </c>
      <c r="K419" s="2">
        <f>IFERROR(vlookup(F419,'College Conference'!$B$1:$Z$1000 , 7,False),0)</f>
        <v>9</v>
      </c>
    </row>
    <row r="420">
      <c r="A420" s="3" t="s">
        <v>1540</v>
      </c>
      <c r="B420" s="3">
        <v>0.87</v>
      </c>
      <c r="C420" s="3" t="s">
        <v>120</v>
      </c>
      <c r="D420" s="4">
        <v>45446.0</v>
      </c>
      <c r="E420" s="2">
        <v>235.0</v>
      </c>
      <c r="F420" s="3" t="s">
        <v>289</v>
      </c>
      <c r="G420" s="3" t="s">
        <v>372</v>
      </c>
      <c r="H420" s="3">
        <v>1.0</v>
      </c>
      <c r="I420" s="2">
        <f>IFERROR(vlookup(F420,'College Conference'!$B$1:$Z$1000 , 6,False),0)</f>
        <v>3</v>
      </c>
      <c r="J420" s="2">
        <f>IFERROR(vlookup(G420,'College Conference'!$B$1:$Z$1000 , 6,False),0)</f>
        <v>3</v>
      </c>
      <c r="K420" s="2">
        <f>IFERROR(vlookup(F420,'College Conference'!$B$1:$Z$1000 , 7,False),0)</f>
        <v>9</v>
      </c>
    </row>
    <row r="421">
      <c r="A421" s="3" t="s">
        <v>2919</v>
      </c>
      <c r="B421" s="3">
        <v>0.9</v>
      </c>
      <c r="C421" s="3" t="s">
        <v>52</v>
      </c>
      <c r="D421" s="4">
        <v>45446.0</v>
      </c>
      <c r="E421" s="2">
        <v>230.0</v>
      </c>
      <c r="F421" s="3" t="s">
        <v>289</v>
      </c>
      <c r="G421" s="3" t="s">
        <v>623</v>
      </c>
      <c r="H421" s="3">
        <v>1.0</v>
      </c>
      <c r="I421" s="2">
        <f>IFERROR(vlookup(F421,'College Conference'!$B$1:$Z$1000 , 6,False),0)</f>
        <v>3</v>
      </c>
      <c r="J421" s="2">
        <f>IFERROR(vlookup(G421,'College Conference'!$B$1:$Z$1000 , 6,False),0)</f>
        <v>6</v>
      </c>
      <c r="K421" s="2">
        <f>IFERROR(vlookup(F421,'College Conference'!$B$1:$Z$1000 , 7,False),0)</f>
        <v>9</v>
      </c>
    </row>
    <row r="422">
      <c r="A422" s="3" t="s">
        <v>2920</v>
      </c>
      <c r="B422" s="3">
        <v>0.82</v>
      </c>
      <c r="C422" s="3" t="s">
        <v>52</v>
      </c>
      <c r="D422" s="4">
        <v>45445.0</v>
      </c>
      <c r="E422" s="2">
        <v>230.0</v>
      </c>
      <c r="F422" s="3" t="s">
        <v>289</v>
      </c>
      <c r="G422" s="3" t="s">
        <v>613</v>
      </c>
      <c r="H422" s="3">
        <v>1.0</v>
      </c>
      <c r="I422" s="2">
        <f>IFERROR(vlookup(F422,'College Conference'!$B$1:$Z$1000 , 6,False),0)</f>
        <v>3</v>
      </c>
      <c r="J422" s="2">
        <f>IFERROR(vlookup(G422,'College Conference'!$B$1:$Z$1000 , 6,False),0)</f>
        <v>6</v>
      </c>
      <c r="K422" s="2">
        <f>IFERROR(vlookup(F422,'College Conference'!$B$1:$Z$1000 , 7,False),0)</f>
        <v>9</v>
      </c>
    </row>
    <row r="423">
      <c r="A423" s="3" t="s">
        <v>2439</v>
      </c>
      <c r="B423" s="3">
        <v>0.87</v>
      </c>
      <c r="C423" s="3" t="s">
        <v>27</v>
      </c>
      <c r="D423" s="4">
        <v>45444.0</v>
      </c>
      <c r="E423" s="2">
        <v>175.0</v>
      </c>
      <c r="F423" s="3" t="s">
        <v>289</v>
      </c>
      <c r="G423" s="3" t="s">
        <v>510</v>
      </c>
      <c r="H423" s="3">
        <v>1.0</v>
      </c>
      <c r="I423" s="2">
        <f>IFERROR(vlookup(F423,'College Conference'!$B$1:$Z$1000 , 6,False),0)</f>
        <v>3</v>
      </c>
      <c r="J423" s="2">
        <f>IFERROR(vlookup(G423,'College Conference'!$B$1:$Z$1000 , 6,False),0)</f>
        <v>5</v>
      </c>
      <c r="K423" s="2">
        <f>IFERROR(vlookup(F423,'College Conference'!$B$1:$Z$1000 , 7,False),0)</f>
        <v>9</v>
      </c>
    </row>
    <row r="424">
      <c r="A424" s="3" t="s">
        <v>2016</v>
      </c>
      <c r="B424" s="3">
        <v>0.85</v>
      </c>
      <c r="C424" s="3" t="s">
        <v>274</v>
      </c>
      <c r="D424" s="4">
        <v>45444.0</v>
      </c>
      <c r="E424" s="2">
        <v>227.0</v>
      </c>
      <c r="F424" s="3" t="s">
        <v>289</v>
      </c>
      <c r="G424" s="3" t="s">
        <v>491</v>
      </c>
      <c r="H424" s="3">
        <v>1.0</v>
      </c>
      <c r="I424" s="2">
        <f>IFERROR(vlookup(F424,'College Conference'!$B$1:$Z$1000 , 6,False),0)</f>
        <v>3</v>
      </c>
      <c r="J424" s="2">
        <f>IFERROR(vlookup(G424,'College Conference'!$B$1:$Z$1000 , 6,False),0)</f>
        <v>4</v>
      </c>
      <c r="K424" s="2">
        <f>IFERROR(vlookup(F424,'College Conference'!$B$1:$Z$1000 , 7,False),0)</f>
        <v>9</v>
      </c>
    </row>
    <row r="425">
      <c r="A425" s="3" t="s">
        <v>1556</v>
      </c>
      <c r="B425" s="3">
        <v>0.88</v>
      </c>
      <c r="C425" s="3" t="s">
        <v>27</v>
      </c>
      <c r="D425" s="4">
        <v>45445.0</v>
      </c>
      <c r="E425" s="2">
        <v>185.0</v>
      </c>
      <c r="F425" s="3" t="s">
        <v>289</v>
      </c>
      <c r="G425" s="3" t="s">
        <v>348</v>
      </c>
      <c r="H425" s="3">
        <v>1.0</v>
      </c>
      <c r="I425" s="2">
        <f>IFERROR(vlookup(F425,'College Conference'!$B$1:$Z$1000 , 6,False),0)</f>
        <v>3</v>
      </c>
      <c r="J425" s="2">
        <f>IFERROR(vlookup(G425,'College Conference'!$B$1:$Z$1000 , 6,False),0)</f>
        <v>3</v>
      </c>
      <c r="K425" s="2">
        <f>IFERROR(vlookup(F425,'College Conference'!$B$1:$Z$1000 , 7,False),0)</f>
        <v>9</v>
      </c>
    </row>
    <row r="426">
      <c r="A426" s="3" t="s">
        <v>1557</v>
      </c>
      <c r="B426" s="3">
        <v>0.8</v>
      </c>
      <c r="C426" s="3" t="s">
        <v>12</v>
      </c>
      <c r="D426" s="4">
        <v>45447.0</v>
      </c>
      <c r="E426" s="2">
        <v>290.0</v>
      </c>
      <c r="F426" s="3" t="s">
        <v>289</v>
      </c>
      <c r="G426" s="3" t="s">
        <v>400</v>
      </c>
      <c r="H426" s="3">
        <v>1.0</v>
      </c>
      <c r="I426" s="2">
        <f>IFERROR(vlookup(F426,'College Conference'!$B$1:$Z$1000 , 6,False),0)</f>
        <v>3</v>
      </c>
      <c r="J426" s="2">
        <f>IFERROR(vlookup(G426,'College Conference'!$B$1:$Z$1000 , 6,False),0)</f>
        <v>3</v>
      </c>
      <c r="K426" s="2">
        <f>IFERROR(vlookup(F426,'College Conference'!$B$1:$Z$1000 , 7,False),0)</f>
        <v>9</v>
      </c>
    </row>
    <row r="427">
      <c r="A427" s="3" t="s">
        <v>1056</v>
      </c>
      <c r="B427" s="3">
        <v>0.91</v>
      </c>
      <c r="C427" s="3" t="s">
        <v>31</v>
      </c>
      <c r="D427" s="4">
        <v>45446.0</v>
      </c>
      <c r="E427" s="2">
        <v>326.0</v>
      </c>
      <c r="F427" s="3" t="s">
        <v>289</v>
      </c>
      <c r="G427" s="3" t="s">
        <v>222</v>
      </c>
      <c r="H427" s="3">
        <v>1.0</v>
      </c>
      <c r="I427" s="2">
        <f>IFERROR(vlookup(F427,'College Conference'!$B$1:$Z$1000 , 6,False),0)</f>
        <v>3</v>
      </c>
      <c r="J427" s="2">
        <f>IFERROR(vlookup(G427,'College Conference'!$B$1:$Z$1000 , 6,False),0)</f>
        <v>1</v>
      </c>
      <c r="K427" s="2">
        <f>IFERROR(vlookup(F427,'College Conference'!$B$1:$Z$1000 , 7,False),0)</f>
        <v>9</v>
      </c>
    </row>
    <row r="428">
      <c r="A428" s="3" t="s">
        <v>3303</v>
      </c>
      <c r="B428" s="3">
        <v>0.82</v>
      </c>
      <c r="C428" s="3" t="s">
        <v>31</v>
      </c>
      <c r="D428" s="4">
        <v>45449.0</v>
      </c>
      <c r="E428" s="2">
        <v>315.0</v>
      </c>
      <c r="F428" s="3" t="s">
        <v>289</v>
      </c>
      <c r="G428" s="3" t="s">
        <v>693</v>
      </c>
      <c r="H428" s="3">
        <v>1.0</v>
      </c>
      <c r="I428" s="2">
        <f>IFERROR(vlookup(F428,'College Conference'!$B$1:$Z$1000 , 6,False),0)</f>
        <v>3</v>
      </c>
      <c r="J428" s="2">
        <f>IFERROR(vlookup(G428,'College Conference'!$B$1:$Z$1000 , 6,False),0)</f>
        <v>7</v>
      </c>
      <c r="K428" s="2">
        <f>IFERROR(vlookup(F428,'College Conference'!$B$1:$Z$1000 , 7,False),0)</f>
        <v>9</v>
      </c>
    </row>
    <row r="429">
      <c r="A429" s="3" t="s">
        <v>1664</v>
      </c>
      <c r="B429" s="3">
        <v>0.86</v>
      </c>
      <c r="C429" s="3" t="s">
        <v>279</v>
      </c>
      <c r="D429" s="4">
        <v>45447.0</v>
      </c>
      <c r="E429" s="2">
        <v>220.0</v>
      </c>
      <c r="F429" s="3" t="s">
        <v>289</v>
      </c>
      <c r="G429" s="3" t="s">
        <v>540</v>
      </c>
      <c r="H429" s="3">
        <v>1.0</v>
      </c>
      <c r="I429" s="2">
        <f>IFERROR(vlookup(F429,'College Conference'!$B$1:$Z$1000 , 6,False),0)</f>
        <v>3</v>
      </c>
      <c r="J429" s="2">
        <f>IFERROR(vlookup(G429,'College Conference'!$B$1:$Z$1000 , 6,False),0)</f>
        <v>5</v>
      </c>
      <c r="K429" s="2">
        <f>IFERROR(vlookup(F429,'College Conference'!$B$1:$Z$1000 , 7,False),0)</f>
        <v>9</v>
      </c>
    </row>
    <row r="430">
      <c r="A430" s="3" t="s">
        <v>354</v>
      </c>
      <c r="B430" s="3">
        <v>0.92</v>
      </c>
      <c r="C430" s="3" t="s">
        <v>52</v>
      </c>
      <c r="D430" s="4">
        <v>45423.0</v>
      </c>
      <c r="E430" s="2">
        <v>207.0</v>
      </c>
      <c r="F430" s="3" t="s">
        <v>289</v>
      </c>
      <c r="G430" s="3" t="s">
        <v>39</v>
      </c>
      <c r="H430" s="3">
        <v>1.0</v>
      </c>
      <c r="I430" s="2">
        <f>IFERROR(vlookup(F430,'College Conference'!$B$1:$Z$1000 , 6,False),0)</f>
        <v>3</v>
      </c>
      <c r="J430" s="2">
        <f>IFERROR(vlookup(G430,'College Conference'!$B$1:$Z$1000 , 6,False),0)</f>
        <v>0</v>
      </c>
      <c r="K430" s="2">
        <f>IFERROR(vlookup(F430,'College Conference'!$B$1:$Z$1000 , 7,False),0)</f>
        <v>9</v>
      </c>
    </row>
    <row r="431">
      <c r="A431" s="3" t="s">
        <v>1061</v>
      </c>
      <c r="B431" s="3">
        <v>0.87</v>
      </c>
      <c r="C431" s="3" t="s">
        <v>17</v>
      </c>
      <c r="D431" s="4">
        <v>45446.0</v>
      </c>
      <c r="E431" s="2">
        <v>170.0</v>
      </c>
      <c r="F431" s="3" t="s">
        <v>289</v>
      </c>
      <c r="G431" s="3" t="s">
        <v>222</v>
      </c>
      <c r="H431" s="3">
        <v>1.0</v>
      </c>
      <c r="I431" s="2">
        <f>IFERROR(vlookup(F431,'College Conference'!$B$1:$Z$1000 , 6,False),0)</f>
        <v>3</v>
      </c>
      <c r="J431" s="2">
        <f>IFERROR(vlookup(G431,'College Conference'!$B$1:$Z$1000 , 6,False),0)</f>
        <v>1</v>
      </c>
      <c r="K431" s="2">
        <f>IFERROR(vlookup(F431,'College Conference'!$B$1:$Z$1000 , 7,False),0)</f>
        <v>9</v>
      </c>
    </row>
    <row r="432">
      <c r="A432" s="3" t="s">
        <v>2028</v>
      </c>
      <c r="B432" s="3">
        <v>0.86</v>
      </c>
      <c r="C432" s="3" t="s">
        <v>78</v>
      </c>
      <c r="D432" s="4">
        <v>45445.0</v>
      </c>
      <c r="E432" s="2">
        <v>202.0</v>
      </c>
      <c r="F432" s="3" t="s">
        <v>289</v>
      </c>
      <c r="G432" s="3" t="s">
        <v>472</v>
      </c>
      <c r="H432" s="3">
        <v>1.0</v>
      </c>
      <c r="I432" s="2">
        <f>IFERROR(vlookup(F432,'College Conference'!$B$1:$Z$1000 , 6,False),0)</f>
        <v>3</v>
      </c>
      <c r="J432" s="2">
        <f>IFERROR(vlookup(G432,'College Conference'!$B$1:$Z$1000 , 6,False),0)</f>
        <v>4</v>
      </c>
      <c r="K432" s="2">
        <f>IFERROR(vlookup(F432,'College Conference'!$B$1:$Z$1000 , 7,False),0)</f>
        <v>9</v>
      </c>
    </row>
    <row r="433">
      <c r="A433" s="3" t="s">
        <v>2187</v>
      </c>
      <c r="B433" s="3">
        <v>0.85</v>
      </c>
      <c r="C433" s="3" t="s">
        <v>17</v>
      </c>
      <c r="D433" s="4">
        <v>45445.0</v>
      </c>
      <c r="E433" s="2">
        <v>210.0</v>
      </c>
      <c r="F433" s="3" t="s">
        <v>289</v>
      </c>
      <c r="G433" s="3" t="s">
        <v>772</v>
      </c>
      <c r="H433" s="3">
        <v>1.0</v>
      </c>
      <c r="I433" s="2">
        <f>IFERROR(vlookup(F433,'College Conference'!$B$1:$Z$1000 , 6,False),0)</f>
        <v>3</v>
      </c>
      <c r="J433" s="2">
        <f>IFERROR(vlookup(G433,'College Conference'!$B$1:$Z$1000 , 6,False),0)</f>
        <v>8</v>
      </c>
      <c r="K433" s="2">
        <f>IFERROR(vlookup(F433,'College Conference'!$B$1:$Z$1000 , 7,False),0)</f>
        <v>9</v>
      </c>
    </row>
    <row r="434">
      <c r="A434" s="3" t="s">
        <v>2460</v>
      </c>
      <c r="B434" s="3">
        <v>0.82</v>
      </c>
      <c r="C434" s="3" t="s">
        <v>27</v>
      </c>
      <c r="D434" s="4">
        <v>45444.0</v>
      </c>
      <c r="E434" s="2">
        <v>182.0</v>
      </c>
      <c r="F434" s="3" t="s">
        <v>289</v>
      </c>
      <c r="G434" s="3" t="s">
        <v>532</v>
      </c>
      <c r="H434" s="3">
        <v>1.0</v>
      </c>
      <c r="I434" s="2">
        <f>IFERROR(vlookup(F434,'College Conference'!$B$1:$Z$1000 , 6,False),0)</f>
        <v>3</v>
      </c>
      <c r="J434" s="2">
        <f>IFERROR(vlookup(G434,'College Conference'!$B$1:$Z$1000 , 6,False),0)</f>
        <v>5</v>
      </c>
      <c r="K434" s="2">
        <f>IFERROR(vlookup(F434,'College Conference'!$B$1:$Z$1000 , 7,False),0)</f>
        <v>9</v>
      </c>
    </row>
    <row r="435">
      <c r="A435" s="3" t="s">
        <v>376</v>
      </c>
      <c r="B435" s="3" t="s">
        <v>11</v>
      </c>
      <c r="C435" s="3" t="s">
        <v>27</v>
      </c>
      <c r="D435" s="4">
        <v>45423.0</v>
      </c>
      <c r="E435" s="2">
        <v>172.0</v>
      </c>
      <c r="F435" s="3" t="s">
        <v>289</v>
      </c>
      <c r="G435" s="3" t="s">
        <v>377</v>
      </c>
      <c r="H435" s="3">
        <v>1.0</v>
      </c>
      <c r="I435" s="2">
        <f>IFERROR(vlookup(F435,'College Conference'!$B$1:$Z$1000 , 6,False),0)</f>
        <v>3</v>
      </c>
      <c r="J435" s="2">
        <f>IFERROR(vlookup(G435,'College Conference'!$B$1:$Z$1000 , 6,False),0)</f>
        <v>0</v>
      </c>
      <c r="K435" s="2">
        <f>IFERROR(vlookup(F435,'College Conference'!$B$1:$Z$1000 , 7,False),0)</f>
        <v>9</v>
      </c>
    </row>
    <row r="436">
      <c r="A436" s="3" t="s">
        <v>77</v>
      </c>
      <c r="B436" s="3">
        <v>0.87</v>
      </c>
      <c r="C436" s="3" t="s">
        <v>111</v>
      </c>
      <c r="D436" s="4">
        <v>45423.0</v>
      </c>
      <c r="E436" s="2">
        <v>210.0</v>
      </c>
      <c r="F436" s="3" t="s">
        <v>289</v>
      </c>
      <c r="G436" s="3" t="s">
        <v>79</v>
      </c>
      <c r="H436" s="3">
        <v>1.0</v>
      </c>
      <c r="I436" s="2">
        <f>IFERROR(vlookup(F436,'College Conference'!$B$1:$Z$1000 , 6,False),0)</f>
        <v>3</v>
      </c>
      <c r="J436" s="2">
        <f>IFERROR(vlookup(G436,'College Conference'!$B$1:$Z$1000 , 6,False),0)</f>
        <v>0</v>
      </c>
      <c r="K436" s="2">
        <f>IFERROR(vlookup(F436,'College Conference'!$B$1:$Z$1000 , 7,False),0)</f>
        <v>9</v>
      </c>
    </row>
    <row r="437">
      <c r="A437" s="3" t="s">
        <v>405</v>
      </c>
      <c r="B437" s="3" t="s">
        <v>11</v>
      </c>
      <c r="C437" s="3" t="s">
        <v>27</v>
      </c>
      <c r="D437" s="4">
        <v>45444.0</v>
      </c>
      <c r="E437" s="2">
        <v>175.0</v>
      </c>
      <c r="F437" s="3" t="s">
        <v>289</v>
      </c>
      <c r="G437" s="3" t="s">
        <v>328</v>
      </c>
      <c r="H437" s="3">
        <v>1.0</v>
      </c>
      <c r="I437" s="2">
        <f>IFERROR(vlookup(F437,'College Conference'!$B$1:$Z$1000 , 6,False),0)</f>
        <v>3</v>
      </c>
      <c r="J437" s="2">
        <f>IFERROR(vlookup(G437,'College Conference'!$B$1:$Z$1000 , 6,False),0)</f>
        <v>0</v>
      </c>
      <c r="K437" s="2">
        <f>IFERROR(vlookup(F437,'College Conference'!$B$1:$Z$1000 , 7,False),0)</f>
        <v>9</v>
      </c>
    </row>
    <row r="438">
      <c r="A438" s="3" t="s">
        <v>1043</v>
      </c>
      <c r="B438" s="3">
        <v>0.86</v>
      </c>
      <c r="C438" s="3" t="s">
        <v>17</v>
      </c>
      <c r="D438" s="2" t="s">
        <v>72</v>
      </c>
      <c r="E438" s="2">
        <v>175.0</v>
      </c>
      <c r="F438" s="3" t="s">
        <v>311</v>
      </c>
      <c r="G438" s="3" t="s">
        <v>222</v>
      </c>
      <c r="H438" s="3">
        <v>1.0</v>
      </c>
      <c r="I438" s="2">
        <f>IFERROR(vlookup(F438,'College Conference'!$B$1:$Z$1000 , 6,False),0)</f>
        <v>3</v>
      </c>
      <c r="J438" s="2">
        <f>IFERROR(vlookup(G438,'College Conference'!$B$1:$Z$1000 , 6,False),0)</f>
        <v>1</v>
      </c>
      <c r="K438" s="2">
        <f>IFERROR(vlookup(F438,'College Conference'!$B$1:$Z$1000 , 7,False),0)</f>
        <v>8</v>
      </c>
    </row>
    <row r="439">
      <c r="A439" s="3" t="s">
        <v>1267</v>
      </c>
      <c r="B439" s="3">
        <v>0.86</v>
      </c>
      <c r="C439" s="3" t="s">
        <v>31</v>
      </c>
      <c r="D439" s="4">
        <v>45448.0</v>
      </c>
      <c r="E439" s="2">
        <v>315.0</v>
      </c>
      <c r="F439" s="3" t="s">
        <v>311</v>
      </c>
      <c r="G439" s="3" t="s">
        <v>253</v>
      </c>
      <c r="H439" s="3">
        <v>1.0</v>
      </c>
      <c r="I439" s="2">
        <f>IFERROR(vlookup(F439,'College Conference'!$B$1:$Z$1000 , 6,False),0)</f>
        <v>3</v>
      </c>
      <c r="J439" s="2">
        <f>IFERROR(vlookup(G439,'College Conference'!$B$1:$Z$1000 , 6,False),0)</f>
        <v>2</v>
      </c>
      <c r="K439" s="2">
        <f>IFERROR(vlookup(F439,'College Conference'!$B$1:$Z$1000 , 7,False),0)</f>
        <v>8</v>
      </c>
    </row>
    <row r="440">
      <c r="A440" s="3" t="s">
        <v>1494</v>
      </c>
      <c r="B440" s="3">
        <v>0.91</v>
      </c>
      <c r="C440" s="3" t="s">
        <v>17</v>
      </c>
      <c r="D440" s="4">
        <v>45444.0</v>
      </c>
      <c r="E440" s="2">
        <v>185.0</v>
      </c>
      <c r="F440" s="3" t="s">
        <v>311</v>
      </c>
      <c r="G440" s="3" t="s">
        <v>292</v>
      </c>
      <c r="H440" s="3">
        <v>1.0</v>
      </c>
      <c r="I440" s="2">
        <f>IFERROR(vlookup(F440,'College Conference'!$B$1:$Z$1000 , 6,False),0)</f>
        <v>3</v>
      </c>
      <c r="J440" s="2">
        <f>IFERROR(vlookup(G440,'College Conference'!$B$1:$Z$1000 , 6,False),0)</f>
        <v>3</v>
      </c>
      <c r="K440" s="2">
        <f>IFERROR(vlookup(F440,'College Conference'!$B$1:$Z$1000 , 7,False),0)</f>
        <v>8</v>
      </c>
    </row>
    <row r="441">
      <c r="A441" s="3" t="s">
        <v>1971</v>
      </c>
      <c r="B441" s="3">
        <v>0.87</v>
      </c>
      <c r="C441" s="3" t="s">
        <v>63</v>
      </c>
      <c r="D441" s="4">
        <v>45422.0</v>
      </c>
      <c r="E441" s="2">
        <v>184.0</v>
      </c>
      <c r="F441" s="3" t="s">
        <v>311</v>
      </c>
      <c r="G441" s="3" t="s">
        <v>491</v>
      </c>
      <c r="H441" s="3">
        <v>1.0</v>
      </c>
      <c r="I441" s="2">
        <f>IFERROR(vlookup(F441,'College Conference'!$B$1:$Z$1000 , 6,False),0)</f>
        <v>3</v>
      </c>
      <c r="J441" s="2">
        <f>IFERROR(vlookup(G441,'College Conference'!$B$1:$Z$1000 , 6,False),0)</f>
        <v>4</v>
      </c>
      <c r="K441" s="2">
        <f>IFERROR(vlookup(F441,'College Conference'!$B$1:$Z$1000 , 7,False),0)</f>
        <v>8</v>
      </c>
    </row>
    <row r="442">
      <c r="A442" s="3" t="s">
        <v>1974</v>
      </c>
      <c r="B442" s="3">
        <v>0.88</v>
      </c>
      <c r="C442" s="3" t="s">
        <v>31</v>
      </c>
      <c r="D442" s="4">
        <v>45448.0</v>
      </c>
      <c r="E442" s="2">
        <v>310.0</v>
      </c>
      <c r="F442" s="3" t="s">
        <v>311</v>
      </c>
      <c r="G442" s="3" t="s">
        <v>491</v>
      </c>
      <c r="H442" s="3">
        <v>1.0</v>
      </c>
      <c r="I442" s="2">
        <f>IFERROR(vlookup(F442,'College Conference'!$B$1:$Z$1000 , 6,False),0)</f>
        <v>3</v>
      </c>
      <c r="J442" s="2">
        <f>IFERROR(vlookup(G442,'College Conference'!$B$1:$Z$1000 , 6,False),0)</f>
        <v>4</v>
      </c>
      <c r="K442" s="2">
        <f>IFERROR(vlookup(F442,'College Conference'!$B$1:$Z$1000 , 7,False),0)</f>
        <v>8</v>
      </c>
    </row>
    <row r="443">
      <c r="A443" s="3" t="s">
        <v>1978</v>
      </c>
      <c r="B443" s="3">
        <v>0.84</v>
      </c>
      <c r="C443" s="3" t="s">
        <v>63</v>
      </c>
      <c r="D443" s="4">
        <v>45447.0</v>
      </c>
      <c r="E443" s="2">
        <v>205.0</v>
      </c>
      <c r="F443" s="3" t="s">
        <v>311</v>
      </c>
      <c r="G443" s="3" t="s">
        <v>448</v>
      </c>
      <c r="H443" s="3">
        <v>1.0</v>
      </c>
      <c r="I443" s="2">
        <f>IFERROR(vlookup(F443,'College Conference'!$B$1:$Z$1000 , 6,False),0)</f>
        <v>3</v>
      </c>
      <c r="J443" s="2">
        <f>IFERROR(vlookup(G443,'College Conference'!$B$1:$Z$1000 , 6,False),0)</f>
        <v>4</v>
      </c>
      <c r="K443" s="2">
        <f>IFERROR(vlookup(F443,'College Conference'!$B$1:$Z$1000 , 7,False),0)</f>
        <v>8</v>
      </c>
    </row>
    <row r="444">
      <c r="A444" s="3" t="s">
        <v>1982</v>
      </c>
      <c r="B444" s="3">
        <v>0.85</v>
      </c>
      <c r="C444" s="3" t="s">
        <v>31</v>
      </c>
      <c r="D444" s="4">
        <v>45448.0</v>
      </c>
      <c r="E444" s="2">
        <v>292.0</v>
      </c>
      <c r="F444" s="3" t="s">
        <v>311</v>
      </c>
      <c r="G444" s="3" t="s">
        <v>448</v>
      </c>
      <c r="H444" s="3">
        <v>1.0</v>
      </c>
      <c r="I444" s="2">
        <f>IFERROR(vlookup(F444,'College Conference'!$B$1:$Z$1000 , 6,False),0)</f>
        <v>3</v>
      </c>
      <c r="J444" s="2">
        <f>IFERROR(vlookup(G444,'College Conference'!$B$1:$Z$1000 , 6,False),0)</f>
        <v>4</v>
      </c>
      <c r="K444" s="2">
        <f>IFERROR(vlookup(F444,'College Conference'!$B$1:$Z$1000 , 7,False),0)</f>
        <v>8</v>
      </c>
    </row>
    <row r="445">
      <c r="A445" s="3" t="s">
        <v>1986</v>
      </c>
      <c r="B445" s="3" t="s">
        <v>11</v>
      </c>
      <c r="C445" s="3" t="s">
        <v>17</v>
      </c>
      <c r="D445" s="4">
        <v>45422.0</v>
      </c>
      <c r="E445" s="2">
        <v>170.0</v>
      </c>
      <c r="F445" s="3" t="s">
        <v>311</v>
      </c>
      <c r="G445" s="3" t="s">
        <v>461</v>
      </c>
      <c r="H445" s="3">
        <v>1.0</v>
      </c>
      <c r="I445" s="2">
        <f>IFERROR(vlookup(F445,'College Conference'!$B$1:$Z$1000 , 6,False),0)</f>
        <v>3</v>
      </c>
      <c r="J445" s="2">
        <f>IFERROR(vlookup(G445,'College Conference'!$B$1:$Z$1000 , 6,False),0)</f>
        <v>4</v>
      </c>
      <c r="K445" s="2">
        <f>IFERROR(vlookup(F445,'College Conference'!$B$1:$Z$1000 , 7,False),0)</f>
        <v>8</v>
      </c>
    </row>
    <row r="446">
      <c r="A446" s="3" t="s">
        <v>1994</v>
      </c>
      <c r="B446" s="3">
        <v>0.83</v>
      </c>
      <c r="C446" s="3" t="s">
        <v>43</v>
      </c>
      <c r="D446" s="4">
        <v>45447.0</v>
      </c>
      <c r="E446" s="2">
        <v>300.0</v>
      </c>
      <c r="F446" s="3" t="s">
        <v>311</v>
      </c>
      <c r="G446" s="3" t="s">
        <v>491</v>
      </c>
      <c r="H446" s="3">
        <v>1.0</v>
      </c>
      <c r="I446" s="2">
        <f>IFERROR(vlookup(F446,'College Conference'!$B$1:$Z$1000 , 6,False),0)</f>
        <v>3</v>
      </c>
      <c r="J446" s="2">
        <f>IFERROR(vlookup(G446,'College Conference'!$B$1:$Z$1000 , 6,False),0)</f>
        <v>4</v>
      </c>
      <c r="K446" s="2">
        <f>IFERROR(vlookup(F446,'College Conference'!$B$1:$Z$1000 , 7,False),0)</f>
        <v>8</v>
      </c>
    </row>
    <row r="447">
      <c r="A447" s="3" t="s">
        <v>2381</v>
      </c>
      <c r="B447" s="3">
        <v>0.87</v>
      </c>
      <c r="C447" s="3" t="s">
        <v>12</v>
      </c>
      <c r="D447" s="4">
        <v>45445.0</v>
      </c>
      <c r="E447" s="2">
        <v>300.0</v>
      </c>
      <c r="F447" s="3" t="s">
        <v>311</v>
      </c>
      <c r="G447" s="3" t="s">
        <v>517</v>
      </c>
      <c r="H447" s="3">
        <v>1.0</v>
      </c>
      <c r="I447" s="2">
        <f>IFERROR(vlookup(F447,'College Conference'!$B$1:$Z$1000 , 6,False),0)</f>
        <v>3</v>
      </c>
      <c r="J447" s="2">
        <f>IFERROR(vlookup(G447,'College Conference'!$B$1:$Z$1000 , 6,False),0)</f>
        <v>5</v>
      </c>
      <c r="K447" s="2">
        <f>IFERROR(vlookup(F447,'College Conference'!$B$1:$Z$1000 , 7,False),0)</f>
        <v>8</v>
      </c>
    </row>
    <row r="448">
      <c r="A448" s="3" t="s">
        <v>2382</v>
      </c>
      <c r="B448" s="3">
        <v>0.89</v>
      </c>
      <c r="C448" s="3" t="s">
        <v>78</v>
      </c>
      <c r="D448" s="4">
        <v>45446.0</v>
      </c>
      <c r="E448" s="2">
        <v>200.0</v>
      </c>
      <c r="F448" s="3" t="s">
        <v>311</v>
      </c>
      <c r="G448" s="3" t="s">
        <v>548</v>
      </c>
      <c r="H448" s="3">
        <v>1.0</v>
      </c>
      <c r="I448" s="2">
        <f>IFERROR(vlookup(F448,'College Conference'!$B$1:$Z$1000 , 6,False),0)</f>
        <v>3</v>
      </c>
      <c r="J448" s="2">
        <f>IFERROR(vlookup(G448,'College Conference'!$B$1:$Z$1000 , 6,False),0)</f>
        <v>5</v>
      </c>
      <c r="K448" s="2">
        <f>IFERROR(vlookup(F448,'College Conference'!$B$1:$Z$1000 , 7,False),0)</f>
        <v>8</v>
      </c>
    </row>
    <row r="449">
      <c r="A449" s="3" t="s">
        <v>2900</v>
      </c>
      <c r="B449" s="3">
        <v>0.91</v>
      </c>
      <c r="C449" s="3" t="s">
        <v>22</v>
      </c>
      <c r="D449" s="4">
        <v>45423.0</v>
      </c>
      <c r="E449" s="2">
        <v>195.0</v>
      </c>
      <c r="F449" s="3" t="s">
        <v>311</v>
      </c>
      <c r="G449" s="3" t="s">
        <v>621</v>
      </c>
      <c r="H449" s="3">
        <v>1.0</v>
      </c>
      <c r="I449" s="2">
        <f>IFERROR(vlookup(F449,'College Conference'!$B$1:$Z$1000 , 6,False),0)</f>
        <v>3</v>
      </c>
      <c r="J449" s="2">
        <f>IFERROR(vlookup(G449,'College Conference'!$B$1:$Z$1000 , 6,False),0)</f>
        <v>6</v>
      </c>
      <c r="K449" s="2">
        <f>IFERROR(vlookup(F449,'College Conference'!$B$1:$Z$1000 , 7,False),0)</f>
        <v>8</v>
      </c>
    </row>
    <row r="450">
      <c r="A450" s="3" t="s">
        <v>2903</v>
      </c>
      <c r="B450" s="3" t="s">
        <v>11</v>
      </c>
      <c r="C450" s="3" t="s">
        <v>198</v>
      </c>
      <c r="D450" s="4">
        <v>45445.0</v>
      </c>
      <c r="E450" s="2">
        <v>240.0</v>
      </c>
      <c r="F450" s="3" t="s">
        <v>311</v>
      </c>
      <c r="G450" s="3" t="s">
        <v>635</v>
      </c>
      <c r="H450" s="3">
        <v>1.0</v>
      </c>
      <c r="I450" s="2">
        <f>IFERROR(vlookup(F450,'College Conference'!$B$1:$Z$1000 , 6,False),0)</f>
        <v>3</v>
      </c>
      <c r="J450" s="2">
        <f>IFERROR(vlookup(G450,'College Conference'!$B$1:$Z$1000 , 6,False),0)</f>
        <v>6</v>
      </c>
      <c r="K450" s="2">
        <f>IFERROR(vlookup(F450,'College Conference'!$B$1:$Z$1000 , 7,False),0)</f>
        <v>8</v>
      </c>
    </row>
    <row r="451">
      <c r="A451" s="3" t="s">
        <v>3249</v>
      </c>
      <c r="B451" s="3">
        <v>0.88</v>
      </c>
      <c r="C451" s="3" t="s">
        <v>63</v>
      </c>
      <c r="D451" s="2" t="s">
        <v>72</v>
      </c>
      <c r="E451" s="2">
        <v>183.0</v>
      </c>
      <c r="F451" s="3" t="s">
        <v>311</v>
      </c>
      <c r="G451" s="3" t="s">
        <v>711</v>
      </c>
      <c r="H451" s="3">
        <v>1.0</v>
      </c>
      <c r="I451" s="2">
        <f>IFERROR(vlookup(F451,'College Conference'!$B$1:$Z$1000 , 6,False),0)</f>
        <v>3</v>
      </c>
      <c r="J451" s="2">
        <f>IFERROR(vlookup(G451,'College Conference'!$B$1:$Z$1000 , 6,False),0)</f>
        <v>7</v>
      </c>
      <c r="K451" s="2">
        <f>IFERROR(vlookup(F451,'College Conference'!$B$1:$Z$1000 , 7,False),0)</f>
        <v>8</v>
      </c>
    </row>
    <row r="452">
      <c r="A452" s="3" t="s">
        <v>3255</v>
      </c>
      <c r="B452" s="3">
        <v>0.89</v>
      </c>
      <c r="C452" s="3" t="s">
        <v>17</v>
      </c>
      <c r="D452" s="2" t="s">
        <v>72</v>
      </c>
      <c r="E452" s="2">
        <v>175.0</v>
      </c>
      <c r="F452" s="3" t="s">
        <v>311</v>
      </c>
      <c r="G452" s="3" t="s">
        <v>734</v>
      </c>
      <c r="H452" s="3">
        <v>1.0</v>
      </c>
      <c r="I452" s="2">
        <f>IFERROR(vlookup(F452,'College Conference'!$B$1:$Z$1000 , 6,False),0)</f>
        <v>3</v>
      </c>
      <c r="J452" s="2">
        <f>IFERROR(vlookup(G452,'College Conference'!$B$1:$Z$1000 , 6,False),0)</f>
        <v>7</v>
      </c>
      <c r="K452" s="2">
        <f>IFERROR(vlookup(F452,'College Conference'!$B$1:$Z$1000 , 7,False),0)</f>
        <v>8</v>
      </c>
    </row>
    <row r="453">
      <c r="A453" s="3" t="s">
        <v>3744</v>
      </c>
      <c r="B453" s="3">
        <v>0.87</v>
      </c>
      <c r="C453" s="3" t="s">
        <v>27</v>
      </c>
      <c r="D453" s="2" t="s">
        <v>72</v>
      </c>
      <c r="E453" s="2">
        <v>165.0</v>
      </c>
      <c r="F453" s="3" t="s">
        <v>311</v>
      </c>
      <c r="G453" s="3" t="s">
        <v>804</v>
      </c>
      <c r="H453" s="3">
        <v>1.0</v>
      </c>
      <c r="I453" s="2">
        <f>IFERROR(vlookup(F453,'College Conference'!$B$1:$Z$1000 , 6,False),0)</f>
        <v>3</v>
      </c>
      <c r="J453" s="2">
        <f>IFERROR(vlookup(G453,'College Conference'!$B$1:$Z$1000 , 6,False),0)</f>
        <v>8</v>
      </c>
      <c r="K453" s="2">
        <f>IFERROR(vlookup(F453,'College Conference'!$B$1:$Z$1000 , 7,False),0)</f>
        <v>8</v>
      </c>
    </row>
    <row r="454">
      <c r="A454" s="3" t="s">
        <v>3759</v>
      </c>
      <c r="B454" s="3">
        <v>0.88</v>
      </c>
      <c r="C454" s="3" t="s">
        <v>78</v>
      </c>
      <c r="D454" s="4">
        <v>45444.0</v>
      </c>
      <c r="E454" s="2">
        <v>195.0</v>
      </c>
      <c r="F454" s="3" t="s">
        <v>311</v>
      </c>
      <c r="G454" s="3" t="s">
        <v>1167</v>
      </c>
      <c r="H454" s="3">
        <v>1.0</v>
      </c>
      <c r="I454" s="2">
        <f>IFERROR(vlookup(F454,'College Conference'!$B$1:$Z$1000 , 6,False),0)</f>
        <v>3</v>
      </c>
      <c r="J454" s="2">
        <f>IFERROR(vlookup(G454,'College Conference'!$B$1:$Z$1000 , 6,False),0)</f>
        <v>8</v>
      </c>
      <c r="K454" s="2">
        <f>IFERROR(vlookup(F454,'College Conference'!$B$1:$Z$1000 , 7,False),0)</f>
        <v>8</v>
      </c>
    </row>
    <row r="455">
      <c r="A455" s="3" t="s">
        <v>3769</v>
      </c>
      <c r="B455" s="3">
        <v>0.91</v>
      </c>
      <c r="C455" s="3" t="s">
        <v>22</v>
      </c>
      <c r="D455" s="2" t="s">
        <v>72</v>
      </c>
      <c r="E455" s="2">
        <v>192.0</v>
      </c>
      <c r="F455" s="3" t="s">
        <v>311</v>
      </c>
      <c r="G455" s="3" t="s">
        <v>776</v>
      </c>
      <c r="H455" s="3">
        <v>1.0</v>
      </c>
      <c r="I455" s="2">
        <f>IFERROR(vlookup(F455,'College Conference'!$B$1:$Z$1000 , 6,False),0)</f>
        <v>3</v>
      </c>
      <c r="J455" s="2">
        <f>IFERROR(vlookup(G455,'College Conference'!$B$1:$Z$1000 , 6,False),0)</f>
        <v>8</v>
      </c>
      <c r="K455" s="2">
        <f>IFERROR(vlookup(F455,'College Conference'!$B$1:$Z$1000 , 7,False),0)</f>
        <v>8</v>
      </c>
    </row>
    <row r="456">
      <c r="A456" s="3" t="s">
        <v>1999</v>
      </c>
      <c r="B456" s="3" t="s">
        <v>11</v>
      </c>
      <c r="C456" s="3" t="s">
        <v>22</v>
      </c>
      <c r="D456" s="4">
        <v>45422.0</v>
      </c>
      <c r="E456" s="2">
        <v>200.0</v>
      </c>
      <c r="F456" s="3" t="s">
        <v>311</v>
      </c>
      <c r="G456" s="3" t="s">
        <v>491</v>
      </c>
      <c r="H456" s="3">
        <v>1.0</v>
      </c>
      <c r="I456" s="2">
        <f>IFERROR(vlookup(F456,'College Conference'!$B$1:$Z$1000 , 6,False),0)</f>
        <v>3</v>
      </c>
      <c r="J456" s="2">
        <f>IFERROR(vlookup(G456,'College Conference'!$B$1:$Z$1000 , 6,False),0)</f>
        <v>4</v>
      </c>
      <c r="K456" s="2">
        <f>IFERROR(vlookup(F456,'College Conference'!$B$1:$Z$1000 , 7,False),0)</f>
        <v>8</v>
      </c>
    </row>
    <row r="457">
      <c r="A457" s="3" t="s">
        <v>310</v>
      </c>
      <c r="B457" s="3">
        <v>0.86</v>
      </c>
      <c r="C457" s="3" t="s">
        <v>27</v>
      </c>
      <c r="D457" s="2" t="s">
        <v>72</v>
      </c>
      <c r="E457" s="2">
        <v>175.0</v>
      </c>
      <c r="F457" s="3" t="s">
        <v>311</v>
      </c>
      <c r="G457" s="3" t="s">
        <v>269</v>
      </c>
      <c r="H457" s="3">
        <v>1.0</v>
      </c>
      <c r="I457" s="2">
        <f>IFERROR(vlookup(F457,'College Conference'!$B$1:$Z$1000 , 6,False),0)</f>
        <v>3</v>
      </c>
      <c r="J457" s="2">
        <f>IFERROR(vlookup(G457,'College Conference'!$B$1:$Z$1000 , 6,False),0)</f>
        <v>0</v>
      </c>
      <c r="K457" s="2">
        <f>IFERROR(vlookup(F457,'College Conference'!$B$1:$Z$1000 , 7,False),0)</f>
        <v>8</v>
      </c>
    </row>
    <row r="458">
      <c r="A458" s="3" t="s">
        <v>4175</v>
      </c>
      <c r="B458" s="3">
        <v>0.85</v>
      </c>
      <c r="C458" s="3" t="s">
        <v>52</v>
      </c>
      <c r="D458" s="4">
        <v>45445.0</v>
      </c>
      <c r="E458" s="2">
        <v>200.0</v>
      </c>
      <c r="F458" s="3" t="s">
        <v>311</v>
      </c>
      <c r="G458" s="3" t="s">
        <v>892</v>
      </c>
      <c r="H458" s="3">
        <v>1.0</v>
      </c>
      <c r="I458" s="2">
        <f>IFERROR(vlookup(F458,'College Conference'!$B$1:$Z$1000 , 6,False),0)</f>
        <v>3</v>
      </c>
      <c r="J458" s="2">
        <f>IFERROR(vlookup(G458,'College Conference'!$B$1:$Z$1000 , 6,False),0)</f>
        <v>9</v>
      </c>
      <c r="K458" s="2">
        <f>IFERROR(vlookup(F458,'College Conference'!$B$1:$Z$1000 , 7,False),0)</f>
        <v>8</v>
      </c>
    </row>
    <row r="459">
      <c r="A459" s="3" t="s">
        <v>1049</v>
      </c>
      <c r="B459" s="3" t="s">
        <v>11</v>
      </c>
      <c r="C459" s="3" t="s">
        <v>198</v>
      </c>
      <c r="D459" s="4">
        <v>45444.0</v>
      </c>
      <c r="E459" s="2">
        <v>200.0</v>
      </c>
      <c r="F459" s="3" t="s">
        <v>311</v>
      </c>
      <c r="G459" s="3" t="s">
        <v>149</v>
      </c>
      <c r="H459" s="3">
        <v>1.0</v>
      </c>
      <c r="I459" s="2">
        <f>IFERROR(vlookup(F459,'College Conference'!$B$1:$Z$1000 , 6,False),0)</f>
        <v>3</v>
      </c>
      <c r="J459" s="2">
        <f>IFERROR(vlookup(G459,'College Conference'!$B$1:$Z$1000 , 6,False),0)</f>
        <v>1</v>
      </c>
      <c r="K459" s="2">
        <f>IFERROR(vlookup(F459,'College Conference'!$B$1:$Z$1000 , 7,False),0)</f>
        <v>8</v>
      </c>
    </row>
    <row r="460">
      <c r="A460" s="3" t="s">
        <v>326</v>
      </c>
      <c r="B460" s="3" t="s">
        <v>11</v>
      </c>
      <c r="C460" s="3" t="s">
        <v>313</v>
      </c>
      <c r="D460" s="4">
        <v>45444.0</v>
      </c>
      <c r="E460" s="2">
        <v>210.0</v>
      </c>
      <c r="F460" s="3" t="s">
        <v>311</v>
      </c>
      <c r="G460" s="3" t="s">
        <v>137</v>
      </c>
      <c r="H460" s="3">
        <v>1.0</v>
      </c>
      <c r="I460" s="2">
        <f>IFERROR(vlookup(F460,'College Conference'!$B$1:$Z$1000 , 6,False),0)</f>
        <v>3</v>
      </c>
      <c r="J460" s="2">
        <f>IFERROR(vlookup(G460,'College Conference'!$B$1:$Z$1000 , 6,False),0)</f>
        <v>0</v>
      </c>
      <c r="K460" s="2">
        <f>IFERROR(vlookup(F460,'College Conference'!$B$1:$Z$1000 , 7,False),0)</f>
        <v>8</v>
      </c>
    </row>
    <row r="461">
      <c r="A461" s="3" t="s">
        <v>1882</v>
      </c>
      <c r="B461" s="3" t="s">
        <v>11</v>
      </c>
      <c r="C461" s="3" t="s">
        <v>78</v>
      </c>
      <c r="D461" s="4">
        <v>45447.0</v>
      </c>
      <c r="E461" s="2">
        <v>190.0</v>
      </c>
      <c r="F461" s="3" t="s">
        <v>311</v>
      </c>
      <c r="G461" s="3" t="s">
        <v>453</v>
      </c>
      <c r="H461" s="3">
        <v>1.0</v>
      </c>
      <c r="I461" s="2">
        <f>IFERROR(vlookup(F461,'College Conference'!$B$1:$Z$1000 , 6,False),0)</f>
        <v>3</v>
      </c>
      <c r="J461" s="2">
        <f>IFERROR(vlookup(G461,'College Conference'!$B$1:$Z$1000 , 6,False),0)</f>
        <v>4</v>
      </c>
      <c r="K461" s="2">
        <f>IFERROR(vlookup(F461,'College Conference'!$B$1:$Z$1000 , 7,False),0)</f>
        <v>8</v>
      </c>
    </row>
    <row r="462">
      <c r="A462" s="3" t="s">
        <v>2910</v>
      </c>
      <c r="B462" s="3">
        <v>0.88</v>
      </c>
      <c r="C462" s="3" t="s">
        <v>58</v>
      </c>
      <c r="D462" s="4">
        <v>45447.0</v>
      </c>
      <c r="E462" s="2">
        <v>230.0</v>
      </c>
      <c r="F462" s="3" t="s">
        <v>311</v>
      </c>
      <c r="G462" s="3" t="s">
        <v>638</v>
      </c>
      <c r="H462" s="3">
        <v>1.0</v>
      </c>
      <c r="I462" s="2">
        <f>IFERROR(vlookup(F462,'College Conference'!$B$1:$Z$1000 , 6,False),0)</f>
        <v>3</v>
      </c>
      <c r="J462" s="2">
        <f>IFERROR(vlookup(G462,'College Conference'!$B$1:$Z$1000 , 6,False),0)</f>
        <v>6</v>
      </c>
      <c r="K462" s="2">
        <f>IFERROR(vlookup(F462,'College Conference'!$B$1:$Z$1000 , 7,False),0)</f>
        <v>8</v>
      </c>
    </row>
    <row r="463">
      <c r="A463" s="3" t="s">
        <v>1513</v>
      </c>
      <c r="B463" s="3">
        <v>0.81</v>
      </c>
      <c r="C463" s="3" t="s">
        <v>78</v>
      </c>
      <c r="D463" s="2" t="s">
        <v>72</v>
      </c>
      <c r="E463" s="2">
        <v>198.0</v>
      </c>
      <c r="F463" s="3" t="s">
        <v>311</v>
      </c>
      <c r="G463" s="3" t="s">
        <v>289</v>
      </c>
      <c r="H463" s="3">
        <v>1.0</v>
      </c>
      <c r="I463" s="2">
        <f>IFERROR(vlookup(F463,'College Conference'!$B$1:$Z$1000 , 6,False),0)</f>
        <v>3</v>
      </c>
      <c r="J463" s="2">
        <f>IFERROR(vlookup(G463,'College Conference'!$B$1:$Z$1000 , 6,False),0)</f>
        <v>3</v>
      </c>
      <c r="K463" s="2">
        <f>IFERROR(vlookup(F463,'College Conference'!$B$1:$Z$1000 , 7,False),0)</f>
        <v>8</v>
      </c>
    </row>
    <row r="464">
      <c r="A464" s="3" t="s">
        <v>3292</v>
      </c>
      <c r="B464" s="3">
        <v>0.88</v>
      </c>
      <c r="C464" s="3" t="s">
        <v>17</v>
      </c>
      <c r="D464" s="4">
        <v>45422.0</v>
      </c>
      <c r="E464" s="2">
        <v>167.0</v>
      </c>
      <c r="F464" s="3" t="s">
        <v>311</v>
      </c>
      <c r="G464" s="3" t="s">
        <v>693</v>
      </c>
      <c r="H464" s="3">
        <v>1.0</v>
      </c>
      <c r="I464" s="2">
        <f>IFERROR(vlookup(F464,'College Conference'!$B$1:$Z$1000 , 6,False),0)</f>
        <v>3</v>
      </c>
      <c r="J464" s="2">
        <f>IFERROR(vlookup(G464,'College Conference'!$B$1:$Z$1000 , 6,False),0)</f>
        <v>7</v>
      </c>
      <c r="K464" s="2">
        <f>IFERROR(vlookup(F464,'College Conference'!$B$1:$Z$1000 , 7,False),0)</f>
        <v>8</v>
      </c>
    </row>
    <row r="465">
      <c r="A465" s="3" t="s">
        <v>1517</v>
      </c>
      <c r="B465" s="3">
        <v>0.89</v>
      </c>
      <c r="C465" s="3" t="s">
        <v>17</v>
      </c>
      <c r="D465" s="4">
        <v>45446.0</v>
      </c>
      <c r="E465" s="2">
        <v>210.0</v>
      </c>
      <c r="F465" s="3" t="s">
        <v>311</v>
      </c>
      <c r="G465" s="3" t="s">
        <v>404</v>
      </c>
      <c r="H465" s="3">
        <v>1.0</v>
      </c>
      <c r="I465" s="2">
        <f>IFERROR(vlookup(F465,'College Conference'!$B$1:$Z$1000 , 6,False),0)</f>
        <v>3</v>
      </c>
      <c r="J465" s="2">
        <f>IFERROR(vlookup(G465,'College Conference'!$B$1:$Z$1000 , 6,False),0)</f>
        <v>3</v>
      </c>
      <c r="K465" s="2">
        <f>IFERROR(vlookup(F465,'College Conference'!$B$1:$Z$1000 , 7,False),0)</f>
        <v>8</v>
      </c>
    </row>
    <row r="466">
      <c r="A466" s="3" t="s">
        <v>2006</v>
      </c>
      <c r="B466" s="3">
        <v>0.83</v>
      </c>
      <c r="C466" s="3" t="s">
        <v>27</v>
      </c>
      <c r="D466" s="4">
        <v>45445.0</v>
      </c>
      <c r="E466" s="2">
        <v>194.0</v>
      </c>
      <c r="F466" s="3" t="s">
        <v>311</v>
      </c>
      <c r="G466" s="3" t="s">
        <v>472</v>
      </c>
      <c r="H466" s="3">
        <v>1.0</v>
      </c>
      <c r="I466" s="2">
        <f>IFERROR(vlookup(F466,'College Conference'!$B$1:$Z$1000 , 6,False),0)</f>
        <v>3</v>
      </c>
      <c r="J466" s="2">
        <f>IFERROR(vlookup(G466,'College Conference'!$B$1:$Z$1000 , 6,False),0)</f>
        <v>4</v>
      </c>
      <c r="K466" s="2">
        <f>IFERROR(vlookup(F466,'College Conference'!$B$1:$Z$1000 , 7,False),0)</f>
        <v>8</v>
      </c>
    </row>
    <row r="467">
      <c r="A467" s="3" t="s">
        <v>2008</v>
      </c>
      <c r="B467" s="3">
        <v>0.84</v>
      </c>
      <c r="C467" s="3" t="s">
        <v>31</v>
      </c>
      <c r="D467" s="4">
        <v>45448.0</v>
      </c>
      <c r="E467" s="2">
        <v>305.0</v>
      </c>
      <c r="F467" s="3" t="s">
        <v>311</v>
      </c>
      <c r="G467" s="3" t="s">
        <v>448</v>
      </c>
      <c r="H467" s="3">
        <v>1.0</v>
      </c>
      <c r="I467" s="2">
        <f>IFERROR(vlookup(F467,'College Conference'!$B$1:$Z$1000 , 6,False),0)</f>
        <v>3</v>
      </c>
      <c r="J467" s="2">
        <f>IFERROR(vlookup(G467,'College Conference'!$B$1:$Z$1000 , 6,False),0)</f>
        <v>4</v>
      </c>
      <c r="K467" s="2">
        <f>IFERROR(vlookup(F467,'College Conference'!$B$1:$Z$1000 , 7,False),0)</f>
        <v>8</v>
      </c>
    </row>
    <row r="468">
      <c r="A468" s="3" t="s">
        <v>3797</v>
      </c>
      <c r="B468" s="3">
        <v>0.89</v>
      </c>
      <c r="C468" s="3" t="s">
        <v>52</v>
      </c>
      <c r="D468" s="4">
        <v>45444.0</v>
      </c>
      <c r="E468" s="2">
        <v>220.0</v>
      </c>
      <c r="F468" s="3" t="s">
        <v>311</v>
      </c>
      <c r="G468" s="3" t="s">
        <v>799</v>
      </c>
      <c r="H468" s="3">
        <v>1.0</v>
      </c>
      <c r="I468" s="2">
        <f>IFERROR(vlookup(F468,'College Conference'!$B$1:$Z$1000 , 6,False),0)</f>
        <v>3</v>
      </c>
      <c r="J468" s="2">
        <f>IFERROR(vlookup(G468,'College Conference'!$B$1:$Z$1000 , 6,False),0)</f>
        <v>8</v>
      </c>
      <c r="K468" s="2">
        <f>IFERROR(vlookup(F468,'College Conference'!$B$1:$Z$1000 , 7,False),0)</f>
        <v>8</v>
      </c>
    </row>
    <row r="469">
      <c r="A469" s="3" t="s">
        <v>526</v>
      </c>
      <c r="B469" s="3">
        <v>0.86</v>
      </c>
      <c r="C469" s="3" t="s">
        <v>52</v>
      </c>
      <c r="D469" s="4">
        <v>45444.0</v>
      </c>
      <c r="E469" s="2">
        <v>240.0</v>
      </c>
      <c r="F469" s="3" t="s">
        <v>311</v>
      </c>
      <c r="G469" s="3" t="s">
        <v>527</v>
      </c>
      <c r="H469" s="3">
        <v>1.0</v>
      </c>
      <c r="I469" s="2">
        <f>IFERROR(vlookup(F469,'College Conference'!$B$1:$Z$1000 , 6,False),0)</f>
        <v>3</v>
      </c>
      <c r="J469" s="2">
        <f>IFERROR(vlookup(G469,'College Conference'!$B$1:$Z$1000 , 6,False),0)</f>
        <v>5</v>
      </c>
      <c r="K469" s="2">
        <f>IFERROR(vlookup(F469,'College Conference'!$B$1:$Z$1000 , 7,False),0)</f>
        <v>8</v>
      </c>
    </row>
    <row r="470">
      <c r="A470" s="3" t="s">
        <v>1543</v>
      </c>
      <c r="B470" s="3" t="s">
        <v>11</v>
      </c>
      <c r="C470" s="3" t="s">
        <v>63</v>
      </c>
      <c r="D470" s="2" t="s">
        <v>72</v>
      </c>
      <c r="E470" s="2">
        <v>192.0</v>
      </c>
      <c r="F470" s="3" t="s">
        <v>311</v>
      </c>
      <c r="G470" s="3" t="s">
        <v>306</v>
      </c>
      <c r="H470" s="3">
        <v>1.0</v>
      </c>
      <c r="I470" s="2">
        <f>IFERROR(vlookup(F470,'College Conference'!$B$1:$Z$1000 , 6,False),0)</f>
        <v>3</v>
      </c>
      <c r="J470" s="2">
        <f>IFERROR(vlookup(G470,'College Conference'!$B$1:$Z$1000 , 6,False),0)</f>
        <v>3</v>
      </c>
      <c r="K470" s="2">
        <f>IFERROR(vlookup(F470,'College Conference'!$B$1:$Z$1000 , 7,False),0)</f>
        <v>8</v>
      </c>
    </row>
    <row r="471">
      <c r="A471" s="3" t="s">
        <v>1279</v>
      </c>
      <c r="B471" s="3">
        <v>0.88</v>
      </c>
      <c r="C471" s="3" t="s">
        <v>27</v>
      </c>
      <c r="D471" s="4">
        <v>45423.0</v>
      </c>
      <c r="E471" s="2">
        <v>165.0</v>
      </c>
      <c r="F471" s="3" t="s">
        <v>311</v>
      </c>
      <c r="G471" s="3" t="s">
        <v>251</v>
      </c>
      <c r="H471" s="3">
        <v>1.0</v>
      </c>
      <c r="I471" s="2">
        <f>IFERROR(vlookup(F471,'College Conference'!$B$1:$Z$1000 , 6,False),0)</f>
        <v>3</v>
      </c>
      <c r="J471" s="2">
        <f>IFERROR(vlookup(G471,'College Conference'!$B$1:$Z$1000 , 6,False),0)</f>
        <v>2</v>
      </c>
      <c r="K471" s="2">
        <f>IFERROR(vlookup(F471,'College Conference'!$B$1:$Z$1000 , 7,False),0)</f>
        <v>8</v>
      </c>
    </row>
    <row r="472">
      <c r="A472" s="3" t="s">
        <v>1628</v>
      </c>
      <c r="B472" s="3">
        <v>0.87</v>
      </c>
      <c r="C472" s="3" t="s">
        <v>120</v>
      </c>
      <c r="D472" s="4">
        <v>45449.0</v>
      </c>
      <c r="E472" s="2">
        <v>220.0</v>
      </c>
      <c r="F472" s="3" t="s">
        <v>311</v>
      </c>
      <c r="G472" s="3" t="s">
        <v>564</v>
      </c>
      <c r="H472" s="3">
        <v>1.0</v>
      </c>
      <c r="I472" s="2">
        <f>IFERROR(vlookup(F472,'College Conference'!$B$1:$Z$1000 , 6,False),0)</f>
        <v>3</v>
      </c>
      <c r="J472" s="2">
        <f>IFERROR(vlookup(G472,'College Conference'!$B$1:$Z$1000 , 6,False),0)</f>
        <v>5</v>
      </c>
      <c r="K472" s="2">
        <f>IFERROR(vlookup(F472,'College Conference'!$B$1:$Z$1000 , 7,False),0)</f>
        <v>8</v>
      </c>
    </row>
    <row r="473">
      <c r="A473" s="3" t="s">
        <v>1560</v>
      </c>
      <c r="B473" s="3">
        <v>0.83</v>
      </c>
      <c r="C473" s="3" t="s">
        <v>17</v>
      </c>
      <c r="D473" s="4">
        <v>45445.0</v>
      </c>
      <c r="E473" s="2">
        <v>182.0</v>
      </c>
      <c r="F473" s="3" t="s">
        <v>311</v>
      </c>
      <c r="G473" s="3" t="s">
        <v>298</v>
      </c>
      <c r="H473" s="3">
        <v>1.0</v>
      </c>
      <c r="I473" s="2">
        <f>IFERROR(vlookup(F473,'College Conference'!$B$1:$Z$1000 , 6,False),0)</f>
        <v>3</v>
      </c>
      <c r="J473" s="2">
        <f>IFERROR(vlookup(G473,'College Conference'!$B$1:$Z$1000 , 6,False),0)</f>
        <v>3</v>
      </c>
      <c r="K473" s="2">
        <f>IFERROR(vlookup(F473,'College Conference'!$B$1:$Z$1000 , 7,False),0)</f>
        <v>8</v>
      </c>
    </row>
    <row r="474">
      <c r="A474" s="3" t="s">
        <v>2023</v>
      </c>
      <c r="B474" s="3">
        <v>0.88</v>
      </c>
      <c r="C474" s="3" t="s">
        <v>415</v>
      </c>
      <c r="D474" s="4">
        <v>45446.0</v>
      </c>
      <c r="E474" s="2">
        <v>345.0</v>
      </c>
      <c r="F474" s="3" t="s">
        <v>311</v>
      </c>
      <c r="G474" s="3" t="s">
        <v>491</v>
      </c>
      <c r="H474" s="3">
        <v>1.0</v>
      </c>
      <c r="I474" s="2">
        <f>IFERROR(vlookup(F474,'College Conference'!$B$1:$Z$1000 , 6,False),0)</f>
        <v>3</v>
      </c>
      <c r="J474" s="2">
        <f>IFERROR(vlookup(G474,'College Conference'!$B$1:$Z$1000 , 6,False),0)</f>
        <v>4</v>
      </c>
      <c r="K474" s="2">
        <f>IFERROR(vlookup(F474,'College Conference'!$B$1:$Z$1000 , 7,False),0)</f>
        <v>8</v>
      </c>
    </row>
    <row r="475">
      <c r="A475" s="3" t="s">
        <v>1322</v>
      </c>
      <c r="B475" s="3">
        <v>0.84</v>
      </c>
      <c r="C475" s="3" t="s">
        <v>12</v>
      </c>
      <c r="D475" s="4">
        <v>45449.0</v>
      </c>
      <c r="E475" s="2">
        <v>260.0</v>
      </c>
      <c r="F475" s="3" t="s">
        <v>311</v>
      </c>
      <c r="G475" s="3" t="s">
        <v>621</v>
      </c>
      <c r="H475" s="3">
        <v>1.0</v>
      </c>
      <c r="I475" s="2">
        <f>IFERROR(vlookup(F475,'College Conference'!$B$1:$Z$1000 , 6,False),0)</f>
        <v>3</v>
      </c>
      <c r="J475" s="2">
        <f>IFERROR(vlookup(G475,'College Conference'!$B$1:$Z$1000 , 6,False),0)</f>
        <v>6</v>
      </c>
      <c r="K475" s="2">
        <f>IFERROR(vlookup(F475,'College Conference'!$B$1:$Z$1000 , 7,False),0)</f>
        <v>8</v>
      </c>
    </row>
    <row r="476">
      <c r="A476" s="3" t="s">
        <v>2931</v>
      </c>
      <c r="B476" s="3">
        <v>0.87</v>
      </c>
      <c r="C476" s="3" t="s">
        <v>58</v>
      </c>
      <c r="D476" s="4">
        <v>45446.0</v>
      </c>
      <c r="E476" s="2">
        <v>205.0</v>
      </c>
      <c r="F476" s="3" t="s">
        <v>311</v>
      </c>
      <c r="G476" s="3" t="s">
        <v>643</v>
      </c>
      <c r="H476" s="3">
        <v>1.0</v>
      </c>
      <c r="I476" s="2">
        <f>IFERROR(vlookup(F476,'College Conference'!$B$1:$Z$1000 , 6,False),0)</f>
        <v>3</v>
      </c>
      <c r="J476" s="2">
        <f>IFERROR(vlookup(G476,'College Conference'!$B$1:$Z$1000 , 6,False),0)</f>
        <v>6</v>
      </c>
      <c r="K476" s="2">
        <f>IFERROR(vlookup(F476,'College Conference'!$B$1:$Z$1000 , 7,False),0)</f>
        <v>8</v>
      </c>
    </row>
    <row r="477">
      <c r="A477" s="3" t="s">
        <v>1058</v>
      </c>
      <c r="B477" s="3">
        <v>0.87</v>
      </c>
      <c r="C477" s="3" t="s">
        <v>258</v>
      </c>
      <c r="D477" s="4">
        <v>45445.0</v>
      </c>
      <c r="E477" s="2">
        <v>215.0</v>
      </c>
      <c r="F477" s="3" t="s">
        <v>311</v>
      </c>
      <c r="G477" s="3" t="s">
        <v>202</v>
      </c>
      <c r="H477" s="3">
        <v>1.0</v>
      </c>
      <c r="I477" s="2">
        <f>IFERROR(vlookup(F477,'College Conference'!$B$1:$Z$1000 , 6,False),0)</f>
        <v>3</v>
      </c>
      <c r="J477" s="2">
        <f>IFERROR(vlookup(G477,'College Conference'!$B$1:$Z$1000 , 6,False),0)</f>
        <v>1</v>
      </c>
      <c r="K477" s="2">
        <f>IFERROR(vlookup(F477,'College Conference'!$B$1:$Z$1000 , 7,False),0)</f>
        <v>8</v>
      </c>
    </row>
    <row r="478">
      <c r="A478" s="3" t="s">
        <v>3317</v>
      </c>
      <c r="B478" s="3">
        <v>0.85</v>
      </c>
      <c r="C478" s="3" t="s">
        <v>421</v>
      </c>
      <c r="D478" s="4">
        <v>45448.0</v>
      </c>
      <c r="E478" s="2">
        <v>290.0</v>
      </c>
      <c r="F478" s="3" t="s">
        <v>311</v>
      </c>
      <c r="G478" s="3" t="s">
        <v>711</v>
      </c>
      <c r="H478" s="3">
        <v>1.0</v>
      </c>
      <c r="I478" s="2">
        <f>IFERROR(vlookup(F478,'College Conference'!$B$1:$Z$1000 , 6,False),0)</f>
        <v>3</v>
      </c>
      <c r="J478" s="2">
        <f>IFERROR(vlookup(G478,'College Conference'!$B$1:$Z$1000 , 6,False),0)</f>
        <v>7</v>
      </c>
      <c r="K478" s="2">
        <f>IFERROR(vlookup(F478,'College Conference'!$B$1:$Z$1000 , 7,False),0)</f>
        <v>8</v>
      </c>
    </row>
    <row r="479">
      <c r="A479" s="3" t="s">
        <v>3318</v>
      </c>
      <c r="B479" s="3">
        <v>0.88</v>
      </c>
      <c r="C479" s="3" t="s">
        <v>258</v>
      </c>
      <c r="D479" s="4">
        <v>45447.0</v>
      </c>
      <c r="E479" s="2">
        <v>215.0</v>
      </c>
      <c r="F479" s="3" t="s">
        <v>311</v>
      </c>
      <c r="G479" s="3" t="s">
        <v>740</v>
      </c>
      <c r="H479" s="3">
        <v>1.0</v>
      </c>
      <c r="I479" s="2">
        <f>IFERROR(vlookup(F479,'College Conference'!$B$1:$Z$1000 , 6,False),0)</f>
        <v>3</v>
      </c>
      <c r="J479" s="2">
        <f>IFERROR(vlookup(G479,'College Conference'!$B$1:$Z$1000 , 6,False),0)</f>
        <v>7</v>
      </c>
      <c r="K479" s="2">
        <f>IFERROR(vlookup(F479,'College Conference'!$B$1:$Z$1000 , 7,False),0)</f>
        <v>8</v>
      </c>
    </row>
    <row r="480">
      <c r="A480" s="3" t="s">
        <v>3324</v>
      </c>
      <c r="B480" s="3">
        <v>0.91</v>
      </c>
      <c r="C480" s="3" t="s">
        <v>63</v>
      </c>
      <c r="D480" s="4">
        <v>45444.0</v>
      </c>
      <c r="E480" s="2">
        <v>185.0</v>
      </c>
      <c r="F480" s="3" t="s">
        <v>311</v>
      </c>
      <c r="G480" s="3" t="s">
        <v>689</v>
      </c>
      <c r="H480" s="3">
        <v>1.0</v>
      </c>
      <c r="I480" s="2">
        <f>IFERROR(vlookup(F480,'College Conference'!$B$1:$Z$1000 , 6,False),0)</f>
        <v>3</v>
      </c>
      <c r="J480" s="2">
        <f>IFERROR(vlookup(G480,'College Conference'!$B$1:$Z$1000 , 6,False),0)</f>
        <v>7</v>
      </c>
      <c r="K480" s="2">
        <f>IFERROR(vlookup(F480,'College Conference'!$B$1:$Z$1000 , 7,False),0)</f>
        <v>8</v>
      </c>
    </row>
    <row r="481">
      <c r="A481" s="3" t="s">
        <v>1574</v>
      </c>
      <c r="B481" s="3">
        <v>0.83</v>
      </c>
      <c r="C481" s="3" t="s">
        <v>421</v>
      </c>
      <c r="D481" s="4">
        <v>45448.0</v>
      </c>
      <c r="E481" s="2">
        <v>340.0</v>
      </c>
      <c r="F481" s="3" t="s">
        <v>311</v>
      </c>
      <c r="G481" s="3" t="s">
        <v>348</v>
      </c>
      <c r="H481" s="3">
        <v>1.0</v>
      </c>
      <c r="I481" s="2">
        <f>IFERROR(vlookup(F481,'College Conference'!$B$1:$Z$1000 , 6,False),0)</f>
        <v>3</v>
      </c>
      <c r="J481" s="2">
        <f>IFERROR(vlookup(G481,'College Conference'!$B$1:$Z$1000 , 6,False),0)</f>
        <v>3</v>
      </c>
      <c r="K481" s="2">
        <f>IFERROR(vlookup(F481,'College Conference'!$B$1:$Z$1000 , 7,False),0)</f>
        <v>8</v>
      </c>
    </row>
    <row r="482">
      <c r="A482" s="3" t="s">
        <v>3326</v>
      </c>
      <c r="B482" s="3">
        <v>0.94</v>
      </c>
      <c r="C482" s="3" t="s">
        <v>258</v>
      </c>
      <c r="D482" s="4">
        <v>45447.0</v>
      </c>
      <c r="E482" s="2">
        <v>225.0</v>
      </c>
      <c r="F482" s="3" t="s">
        <v>311</v>
      </c>
      <c r="G482" s="3" t="s">
        <v>705</v>
      </c>
      <c r="H482" s="3">
        <v>1.0</v>
      </c>
      <c r="I482" s="2">
        <f>IFERROR(vlookup(F482,'College Conference'!$B$1:$Z$1000 , 6,False),0)</f>
        <v>3</v>
      </c>
      <c r="J482" s="2">
        <f>IFERROR(vlookup(G482,'College Conference'!$B$1:$Z$1000 , 6,False),0)</f>
        <v>7</v>
      </c>
      <c r="K482" s="2">
        <f>IFERROR(vlookup(F482,'College Conference'!$B$1:$Z$1000 , 7,False),0)</f>
        <v>8</v>
      </c>
    </row>
    <row r="483">
      <c r="A483" s="3" t="s">
        <v>3822</v>
      </c>
      <c r="B483" s="3">
        <v>0.8</v>
      </c>
      <c r="C483" s="3" t="s">
        <v>31</v>
      </c>
      <c r="D483" s="4">
        <v>45447.0</v>
      </c>
      <c r="E483" s="2">
        <v>261.0</v>
      </c>
      <c r="F483" s="3" t="s">
        <v>311</v>
      </c>
      <c r="G483" s="3" t="s">
        <v>772</v>
      </c>
      <c r="H483" s="3">
        <v>1.0</v>
      </c>
      <c r="I483" s="2">
        <f>IFERROR(vlookup(F483,'College Conference'!$B$1:$Z$1000 , 6,False),0)</f>
        <v>3</v>
      </c>
      <c r="J483" s="2">
        <f>IFERROR(vlookup(G483,'College Conference'!$B$1:$Z$1000 , 6,False),0)</f>
        <v>8</v>
      </c>
      <c r="K483" s="2">
        <f>IFERROR(vlookup(F483,'College Conference'!$B$1:$Z$1000 , 7,False),0)</f>
        <v>8</v>
      </c>
    </row>
    <row r="484">
      <c r="A484" s="3" t="s">
        <v>3327</v>
      </c>
      <c r="B484" s="3">
        <v>0.9</v>
      </c>
      <c r="C484" s="3" t="s">
        <v>105</v>
      </c>
      <c r="D484" s="4">
        <v>45446.0</v>
      </c>
      <c r="E484" s="2">
        <v>330.0</v>
      </c>
      <c r="F484" s="3" t="s">
        <v>311</v>
      </c>
      <c r="G484" s="3" t="s">
        <v>689</v>
      </c>
      <c r="H484" s="3">
        <v>1.0</v>
      </c>
      <c r="I484" s="2">
        <f>IFERROR(vlookup(F484,'College Conference'!$B$1:$Z$1000 , 6,False),0)</f>
        <v>3</v>
      </c>
      <c r="J484" s="2">
        <f>IFERROR(vlookup(G484,'College Conference'!$B$1:$Z$1000 , 6,False),0)</f>
        <v>7</v>
      </c>
      <c r="K484" s="2">
        <f>IFERROR(vlookup(F484,'College Conference'!$B$1:$Z$1000 , 7,False),0)</f>
        <v>8</v>
      </c>
    </row>
    <row r="485">
      <c r="A485" s="3" t="s">
        <v>1580</v>
      </c>
      <c r="B485" s="3" t="s">
        <v>11</v>
      </c>
      <c r="C485" s="3" t="s">
        <v>111</v>
      </c>
      <c r="D485" s="4">
        <v>45444.0</v>
      </c>
      <c r="E485" s="2">
        <v>185.0</v>
      </c>
      <c r="F485" s="3" t="s">
        <v>311</v>
      </c>
      <c r="G485" s="3" t="s">
        <v>325</v>
      </c>
      <c r="H485" s="3">
        <v>1.0</v>
      </c>
      <c r="I485" s="2">
        <f>IFERROR(vlookup(F485,'College Conference'!$B$1:$Z$1000 , 6,False),0)</f>
        <v>3</v>
      </c>
      <c r="J485" s="2">
        <f>IFERROR(vlookup(G485,'College Conference'!$B$1:$Z$1000 , 6,False),0)</f>
        <v>3</v>
      </c>
      <c r="K485" s="2">
        <f>IFERROR(vlookup(F485,'College Conference'!$B$1:$Z$1000 , 7,False),0)</f>
        <v>8</v>
      </c>
    </row>
    <row r="486">
      <c r="A486" s="3" t="s">
        <v>2942</v>
      </c>
      <c r="B486" s="3">
        <v>0.86</v>
      </c>
      <c r="C486" s="3" t="s">
        <v>120</v>
      </c>
      <c r="D486" s="4">
        <v>45449.0</v>
      </c>
      <c r="E486" s="2">
        <v>230.0</v>
      </c>
      <c r="F486" s="3" t="s">
        <v>311</v>
      </c>
      <c r="G486" s="3" t="s">
        <v>610</v>
      </c>
      <c r="H486" s="3">
        <v>1.0</v>
      </c>
      <c r="I486" s="2">
        <f>IFERROR(vlookup(F486,'College Conference'!$B$1:$Z$1000 , 6,False),0)</f>
        <v>3</v>
      </c>
      <c r="J486" s="2">
        <f>IFERROR(vlookup(G486,'College Conference'!$B$1:$Z$1000 , 6,False),0)</f>
        <v>6</v>
      </c>
      <c r="K486" s="2">
        <f>IFERROR(vlookup(F486,'College Conference'!$B$1:$Z$1000 , 7,False),0)</f>
        <v>8</v>
      </c>
    </row>
    <row r="487">
      <c r="A487" s="3" t="s">
        <v>414</v>
      </c>
      <c r="B487" s="3" t="s">
        <v>11</v>
      </c>
      <c r="C487" s="3" t="s">
        <v>415</v>
      </c>
      <c r="D487" s="4">
        <v>45444.0</v>
      </c>
      <c r="E487" s="2">
        <v>275.0</v>
      </c>
      <c r="F487" s="3" t="s">
        <v>311</v>
      </c>
      <c r="G487" s="3" t="s">
        <v>73</v>
      </c>
      <c r="H487" s="3">
        <v>1.0</v>
      </c>
      <c r="I487" s="2">
        <f>IFERROR(vlookup(F487,'College Conference'!$B$1:$Z$1000 , 6,False),0)</f>
        <v>3</v>
      </c>
      <c r="J487" s="2">
        <f>IFERROR(vlookup(G487,'College Conference'!$B$1:$Z$1000 , 6,False),0)</f>
        <v>0</v>
      </c>
      <c r="K487" s="2">
        <f>IFERROR(vlookup(F487,'College Conference'!$B$1:$Z$1000 , 7,False),0)</f>
        <v>8</v>
      </c>
    </row>
    <row r="488">
      <c r="A488" s="3" t="s">
        <v>294</v>
      </c>
      <c r="B488" s="3">
        <v>0.9</v>
      </c>
      <c r="C488" s="3" t="s">
        <v>43</v>
      </c>
      <c r="D488" s="4">
        <v>45446.0</v>
      </c>
      <c r="E488" s="2">
        <v>350.0</v>
      </c>
      <c r="F488" s="3" t="s">
        <v>295</v>
      </c>
      <c r="G488" s="3" t="s">
        <v>60</v>
      </c>
      <c r="H488" s="3">
        <v>1.0</v>
      </c>
      <c r="I488" s="2">
        <f>IFERROR(vlookup(F488,'College Conference'!$B$1:$Z$1000 , 6,False),0)</f>
        <v>3</v>
      </c>
      <c r="J488" s="2">
        <f>IFERROR(vlookup(G488,'College Conference'!$B$1:$Z$1000 , 6,False),0)</f>
        <v>0</v>
      </c>
      <c r="K488" s="2">
        <f>IFERROR(vlookup(F488,'College Conference'!$B$1:$Z$1000 , 7,False),0)</f>
        <v>7</v>
      </c>
    </row>
    <row r="489">
      <c r="A489" s="3" t="s">
        <v>303</v>
      </c>
      <c r="B489" s="3">
        <v>0.95</v>
      </c>
      <c r="C489" s="3" t="s">
        <v>63</v>
      </c>
      <c r="D489" s="4">
        <v>45445.0</v>
      </c>
      <c r="E489" s="2">
        <v>202.0</v>
      </c>
      <c r="F489" s="3" t="s">
        <v>295</v>
      </c>
      <c r="G489" s="3" t="s">
        <v>304</v>
      </c>
      <c r="H489" s="3">
        <v>1.0</v>
      </c>
      <c r="I489" s="2">
        <f>IFERROR(vlookup(F489,'College Conference'!$B$1:$Z$1000 , 6,False),0)</f>
        <v>3</v>
      </c>
      <c r="J489" s="2">
        <f>IFERROR(vlookup(G489,'College Conference'!$B$1:$Z$1000 , 6,False),0)</f>
        <v>0</v>
      </c>
      <c r="K489" s="2">
        <f>IFERROR(vlookup(F489,'College Conference'!$B$1:$Z$1000 , 7,False),0)</f>
        <v>7</v>
      </c>
    </row>
    <row r="490">
      <c r="A490" s="3" t="s">
        <v>1044</v>
      </c>
      <c r="B490" s="3">
        <v>0.9</v>
      </c>
      <c r="C490" s="3" t="s">
        <v>52</v>
      </c>
      <c r="D490" s="4">
        <v>45447.0</v>
      </c>
      <c r="E490" s="2">
        <v>193.0</v>
      </c>
      <c r="F490" s="3" t="s">
        <v>295</v>
      </c>
      <c r="G490" s="3" t="s">
        <v>149</v>
      </c>
      <c r="H490" s="3">
        <v>1.0</v>
      </c>
      <c r="I490" s="2">
        <f>IFERROR(vlookup(F490,'College Conference'!$B$1:$Z$1000 , 6,False),0)</f>
        <v>3</v>
      </c>
      <c r="J490" s="2">
        <f>IFERROR(vlookup(G490,'College Conference'!$B$1:$Z$1000 , 6,False),0)</f>
        <v>1</v>
      </c>
      <c r="K490" s="2">
        <f>IFERROR(vlookup(F490,'College Conference'!$B$1:$Z$1000 , 7,False),0)</f>
        <v>7</v>
      </c>
    </row>
    <row r="491">
      <c r="A491" s="3" t="s">
        <v>1471</v>
      </c>
      <c r="B491" s="3">
        <v>0.92</v>
      </c>
      <c r="C491" s="3" t="s">
        <v>78</v>
      </c>
      <c r="D491" s="4">
        <v>45444.0</v>
      </c>
      <c r="E491" s="2">
        <v>195.0</v>
      </c>
      <c r="F491" s="3" t="s">
        <v>295</v>
      </c>
      <c r="G491" s="3" t="s">
        <v>404</v>
      </c>
      <c r="H491" s="3">
        <v>1.0</v>
      </c>
      <c r="I491" s="2">
        <f>IFERROR(vlookup(F491,'College Conference'!$B$1:$Z$1000 , 6,False),0)</f>
        <v>3</v>
      </c>
      <c r="J491" s="2">
        <f>IFERROR(vlookup(G491,'College Conference'!$B$1:$Z$1000 , 6,False),0)</f>
        <v>3</v>
      </c>
      <c r="K491" s="2">
        <f>IFERROR(vlookup(F491,'College Conference'!$B$1:$Z$1000 , 7,False),0)</f>
        <v>7</v>
      </c>
    </row>
    <row r="492">
      <c r="A492" s="3" t="s">
        <v>1479</v>
      </c>
      <c r="B492" s="3">
        <v>0.9</v>
      </c>
      <c r="C492" s="3" t="s">
        <v>52</v>
      </c>
      <c r="D492" s="4">
        <v>45444.0</v>
      </c>
      <c r="E492" s="2">
        <v>205.0</v>
      </c>
      <c r="F492" s="3" t="s">
        <v>295</v>
      </c>
      <c r="G492" s="3" t="s">
        <v>322</v>
      </c>
      <c r="H492" s="3">
        <v>1.0</v>
      </c>
      <c r="I492" s="2">
        <f>IFERROR(vlookup(F492,'College Conference'!$B$1:$Z$1000 , 6,False),0)</f>
        <v>3</v>
      </c>
      <c r="J492" s="2">
        <f>IFERROR(vlookup(G492,'College Conference'!$B$1:$Z$1000 , 6,False),0)</f>
        <v>3</v>
      </c>
      <c r="K492" s="2">
        <f>IFERROR(vlookup(F492,'College Conference'!$B$1:$Z$1000 , 7,False),0)</f>
        <v>7</v>
      </c>
    </row>
    <row r="493">
      <c r="A493" s="3" t="s">
        <v>1489</v>
      </c>
      <c r="B493" s="3">
        <v>0.88</v>
      </c>
      <c r="C493" s="3" t="s">
        <v>27</v>
      </c>
      <c r="D493" s="4">
        <v>45445.0</v>
      </c>
      <c r="E493" s="2">
        <v>170.0</v>
      </c>
      <c r="F493" s="3" t="s">
        <v>295</v>
      </c>
      <c r="G493" s="3" t="s">
        <v>311</v>
      </c>
      <c r="H493" s="3">
        <v>1.0</v>
      </c>
      <c r="I493" s="2">
        <f>IFERROR(vlookup(F493,'College Conference'!$B$1:$Z$1000 , 6,False),0)</f>
        <v>3</v>
      </c>
      <c r="J493" s="2">
        <f>IFERROR(vlookup(G493,'College Conference'!$B$1:$Z$1000 , 6,False),0)</f>
        <v>3</v>
      </c>
      <c r="K493" s="2">
        <f>IFERROR(vlookup(F493,'College Conference'!$B$1:$Z$1000 , 7,False),0)</f>
        <v>7</v>
      </c>
    </row>
    <row r="494">
      <c r="A494" s="3" t="s">
        <v>2384</v>
      </c>
      <c r="B494" s="3">
        <v>0.87</v>
      </c>
      <c r="C494" s="3" t="s">
        <v>120</v>
      </c>
      <c r="D494" s="4">
        <v>45450.0</v>
      </c>
      <c r="E494" s="2">
        <v>228.0</v>
      </c>
      <c r="F494" s="3" t="s">
        <v>295</v>
      </c>
      <c r="G494" s="3" t="s">
        <v>525</v>
      </c>
      <c r="H494" s="3">
        <v>1.0</v>
      </c>
      <c r="I494" s="2">
        <f>IFERROR(vlookup(F494,'College Conference'!$B$1:$Z$1000 , 6,False),0)</f>
        <v>3</v>
      </c>
      <c r="J494" s="2">
        <f>IFERROR(vlookup(G494,'College Conference'!$B$1:$Z$1000 , 6,False),0)</f>
        <v>5</v>
      </c>
      <c r="K494" s="2">
        <f>IFERROR(vlookup(F494,'College Conference'!$B$1:$Z$1000 , 7,False),0)</f>
        <v>7</v>
      </c>
    </row>
    <row r="495">
      <c r="A495" s="3" t="s">
        <v>2389</v>
      </c>
      <c r="B495" s="3">
        <v>0.88</v>
      </c>
      <c r="C495" s="3" t="s">
        <v>27</v>
      </c>
      <c r="D495" s="4">
        <v>45444.0</v>
      </c>
      <c r="E495" s="2">
        <v>163.0</v>
      </c>
      <c r="F495" s="3" t="s">
        <v>295</v>
      </c>
      <c r="G495" s="3" t="s">
        <v>514</v>
      </c>
      <c r="H495" s="3">
        <v>1.0</v>
      </c>
      <c r="I495" s="2">
        <f>IFERROR(vlookup(F495,'College Conference'!$B$1:$Z$1000 , 6,False),0)</f>
        <v>3</v>
      </c>
      <c r="J495" s="2">
        <f>IFERROR(vlookup(G495,'College Conference'!$B$1:$Z$1000 , 6,False),0)</f>
        <v>5</v>
      </c>
      <c r="K495" s="2">
        <f>IFERROR(vlookup(F495,'College Conference'!$B$1:$Z$1000 , 7,False),0)</f>
        <v>7</v>
      </c>
    </row>
    <row r="496">
      <c r="A496" s="3" t="s">
        <v>2390</v>
      </c>
      <c r="B496" s="3">
        <v>0.88</v>
      </c>
      <c r="C496" s="3" t="s">
        <v>120</v>
      </c>
      <c r="D496" s="4">
        <v>45445.0</v>
      </c>
      <c r="E496" s="2">
        <v>215.0</v>
      </c>
      <c r="F496" s="3" t="s">
        <v>295</v>
      </c>
      <c r="G496" s="3" t="s">
        <v>564</v>
      </c>
      <c r="H496" s="3">
        <v>1.0</v>
      </c>
      <c r="I496" s="2">
        <f>IFERROR(vlookup(F496,'College Conference'!$B$1:$Z$1000 , 6,False),0)</f>
        <v>3</v>
      </c>
      <c r="J496" s="2">
        <f>IFERROR(vlookup(G496,'College Conference'!$B$1:$Z$1000 , 6,False),0)</f>
        <v>5</v>
      </c>
      <c r="K496" s="2">
        <f>IFERROR(vlookup(F496,'College Conference'!$B$1:$Z$1000 , 7,False),0)</f>
        <v>7</v>
      </c>
    </row>
    <row r="497">
      <c r="A497" s="3" t="s">
        <v>2894</v>
      </c>
      <c r="B497" s="3">
        <v>0.88</v>
      </c>
      <c r="C497" s="3" t="s">
        <v>43</v>
      </c>
      <c r="D497" s="4">
        <v>45446.0</v>
      </c>
      <c r="E497" s="2">
        <v>325.0</v>
      </c>
      <c r="F497" s="3" t="s">
        <v>295</v>
      </c>
      <c r="G497" s="3" t="s">
        <v>621</v>
      </c>
      <c r="H497" s="3">
        <v>1.0</v>
      </c>
      <c r="I497" s="2">
        <f>IFERROR(vlookup(F497,'College Conference'!$B$1:$Z$1000 , 6,False),0)</f>
        <v>3</v>
      </c>
      <c r="J497" s="2">
        <f>IFERROR(vlookup(G497,'College Conference'!$B$1:$Z$1000 , 6,False),0)</f>
        <v>6</v>
      </c>
      <c r="K497" s="2">
        <f>IFERROR(vlookup(F497,'College Conference'!$B$1:$Z$1000 , 7,False),0)</f>
        <v>7</v>
      </c>
    </row>
    <row r="498">
      <c r="A498" s="3" t="s">
        <v>2896</v>
      </c>
      <c r="B498" s="3">
        <v>0.89</v>
      </c>
      <c r="C498" s="3" t="s">
        <v>31</v>
      </c>
      <c r="D498" s="4">
        <v>45449.0</v>
      </c>
      <c r="E498" s="2">
        <v>280.0</v>
      </c>
      <c r="F498" s="3" t="s">
        <v>295</v>
      </c>
      <c r="G498" s="3" t="s">
        <v>646</v>
      </c>
      <c r="H498" s="3">
        <v>1.0</v>
      </c>
      <c r="I498" s="2">
        <f>IFERROR(vlookup(F498,'College Conference'!$B$1:$Z$1000 , 6,False),0)</f>
        <v>3</v>
      </c>
      <c r="J498" s="2">
        <f>IFERROR(vlookup(G498,'College Conference'!$B$1:$Z$1000 , 6,False),0)</f>
        <v>6</v>
      </c>
      <c r="K498" s="2">
        <f>IFERROR(vlookup(F498,'College Conference'!$B$1:$Z$1000 , 7,False),0)</f>
        <v>7</v>
      </c>
    </row>
    <row r="499">
      <c r="A499" s="3" t="s">
        <v>2902</v>
      </c>
      <c r="B499" s="3" t="s">
        <v>11</v>
      </c>
      <c r="C499" s="3" t="s">
        <v>52</v>
      </c>
      <c r="D499" s="4">
        <v>45423.0</v>
      </c>
      <c r="E499" s="2">
        <v>204.0</v>
      </c>
      <c r="F499" s="3" t="s">
        <v>295</v>
      </c>
      <c r="G499" s="3" t="s">
        <v>646</v>
      </c>
      <c r="H499" s="3">
        <v>1.0</v>
      </c>
      <c r="I499" s="2">
        <f>IFERROR(vlookup(F499,'College Conference'!$B$1:$Z$1000 , 6,False),0)</f>
        <v>3</v>
      </c>
      <c r="J499" s="2">
        <f>IFERROR(vlookup(G499,'College Conference'!$B$1:$Z$1000 , 6,False),0)</f>
        <v>6</v>
      </c>
      <c r="K499" s="2">
        <f>IFERROR(vlookup(F499,'College Conference'!$B$1:$Z$1000 , 7,False),0)</f>
        <v>7</v>
      </c>
    </row>
    <row r="500">
      <c r="A500" s="3" t="s">
        <v>3262</v>
      </c>
      <c r="B500" s="3">
        <v>0.85</v>
      </c>
      <c r="C500" s="3" t="s">
        <v>27</v>
      </c>
      <c r="D500" s="4">
        <v>45423.0</v>
      </c>
      <c r="E500" s="2">
        <v>175.0</v>
      </c>
      <c r="F500" s="3" t="s">
        <v>295</v>
      </c>
      <c r="G500" s="3" t="s">
        <v>693</v>
      </c>
      <c r="H500" s="3">
        <v>1.0</v>
      </c>
      <c r="I500" s="2">
        <f>IFERROR(vlookup(F500,'College Conference'!$B$1:$Z$1000 , 6,False),0)</f>
        <v>3</v>
      </c>
      <c r="J500" s="2">
        <f>IFERROR(vlookup(G500,'College Conference'!$B$1:$Z$1000 , 6,False),0)</f>
        <v>7</v>
      </c>
      <c r="K500" s="2">
        <f>IFERROR(vlookup(F500,'College Conference'!$B$1:$Z$1000 , 7,False),0)</f>
        <v>7</v>
      </c>
    </row>
    <row r="501">
      <c r="A501" s="3" t="s">
        <v>3265</v>
      </c>
      <c r="B501" s="3">
        <v>0.89</v>
      </c>
      <c r="C501" s="3" t="s">
        <v>22</v>
      </c>
      <c r="D501" s="4">
        <v>45444.0</v>
      </c>
      <c r="E501" s="2">
        <v>194.0</v>
      </c>
      <c r="F501" s="3" t="s">
        <v>295</v>
      </c>
      <c r="G501" s="3" t="s">
        <v>736</v>
      </c>
      <c r="H501" s="3">
        <v>1.0</v>
      </c>
      <c r="I501" s="2">
        <f>IFERROR(vlookup(F501,'College Conference'!$B$1:$Z$1000 , 6,False),0)</f>
        <v>3</v>
      </c>
      <c r="J501" s="2">
        <f>IFERROR(vlookup(G501,'College Conference'!$B$1:$Z$1000 , 6,False),0)</f>
        <v>7</v>
      </c>
      <c r="K501" s="2">
        <f>IFERROR(vlookup(F501,'College Conference'!$B$1:$Z$1000 , 7,False),0)</f>
        <v>7</v>
      </c>
    </row>
    <row r="502">
      <c r="A502" s="3" t="s">
        <v>3765</v>
      </c>
      <c r="B502" s="3">
        <v>0.87</v>
      </c>
      <c r="C502" s="3" t="s">
        <v>31</v>
      </c>
      <c r="D502" s="4">
        <v>45448.0</v>
      </c>
      <c r="E502" s="2">
        <v>305.0</v>
      </c>
      <c r="F502" s="3" t="s">
        <v>295</v>
      </c>
      <c r="G502" s="3" t="s">
        <v>796</v>
      </c>
      <c r="H502" s="3">
        <v>1.0</v>
      </c>
      <c r="I502" s="2">
        <f>IFERROR(vlookup(F502,'College Conference'!$B$1:$Z$1000 , 6,False),0)</f>
        <v>3</v>
      </c>
      <c r="J502" s="2">
        <f>IFERROR(vlookup(G502,'College Conference'!$B$1:$Z$1000 , 6,False),0)</f>
        <v>8</v>
      </c>
      <c r="K502" s="2">
        <f>IFERROR(vlookup(F502,'College Conference'!$B$1:$Z$1000 , 7,False),0)</f>
        <v>7</v>
      </c>
    </row>
    <row r="503">
      <c r="A503" s="3" t="s">
        <v>1511</v>
      </c>
      <c r="B503" s="3">
        <v>0.86</v>
      </c>
      <c r="C503" s="3" t="s">
        <v>52</v>
      </c>
      <c r="D503" s="4">
        <v>45444.0</v>
      </c>
      <c r="E503" s="2">
        <v>205.0</v>
      </c>
      <c r="F503" s="3" t="s">
        <v>295</v>
      </c>
      <c r="G503" s="3" t="s">
        <v>888</v>
      </c>
      <c r="H503" s="3">
        <v>1.0</v>
      </c>
      <c r="I503" s="2">
        <f>IFERROR(vlookup(F503,'College Conference'!$B$1:$Z$1000 , 6,False),0)</f>
        <v>3</v>
      </c>
      <c r="J503" s="2">
        <f>IFERROR(vlookup(G503,'College Conference'!$B$1:$Z$1000 , 6,False),0)</f>
        <v>9</v>
      </c>
      <c r="K503" s="2">
        <f>IFERROR(vlookup(F503,'College Conference'!$B$1:$Z$1000 , 7,False),0)</f>
        <v>7</v>
      </c>
    </row>
    <row r="504">
      <c r="A504" s="3" t="s">
        <v>2909</v>
      </c>
      <c r="B504" s="3">
        <v>0.88</v>
      </c>
      <c r="C504" s="3" t="s">
        <v>12</v>
      </c>
      <c r="D504" s="4">
        <v>45445.0</v>
      </c>
      <c r="E504" s="2">
        <v>288.0</v>
      </c>
      <c r="F504" s="3" t="s">
        <v>295</v>
      </c>
      <c r="G504" s="3" t="s">
        <v>613</v>
      </c>
      <c r="H504" s="3">
        <v>1.0</v>
      </c>
      <c r="I504" s="2">
        <f>IFERROR(vlookup(F504,'College Conference'!$B$1:$Z$1000 , 6,False),0)</f>
        <v>3</v>
      </c>
      <c r="J504" s="2">
        <f>IFERROR(vlookup(G504,'College Conference'!$B$1:$Z$1000 , 6,False),0)</f>
        <v>6</v>
      </c>
      <c r="K504" s="2">
        <f>IFERROR(vlookup(F504,'College Conference'!$B$1:$Z$1000 , 7,False),0)</f>
        <v>7</v>
      </c>
    </row>
    <row r="505">
      <c r="A505" s="3" t="s">
        <v>2412</v>
      </c>
      <c r="B505" s="3">
        <v>0.9</v>
      </c>
      <c r="C505" s="3" t="s">
        <v>22</v>
      </c>
      <c r="D505" s="4">
        <v>45422.0</v>
      </c>
      <c r="E505" s="2">
        <v>210.0</v>
      </c>
      <c r="F505" s="3" t="s">
        <v>295</v>
      </c>
      <c r="G505" s="3" t="s">
        <v>568</v>
      </c>
      <c r="H505" s="3">
        <v>1.0</v>
      </c>
      <c r="I505" s="2">
        <f>IFERROR(vlookup(F505,'College Conference'!$B$1:$Z$1000 , 6,False),0)</f>
        <v>3</v>
      </c>
      <c r="J505" s="2">
        <f>IFERROR(vlookup(G505,'College Conference'!$B$1:$Z$1000 , 6,False),0)</f>
        <v>5</v>
      </c>
      <c r="K505" s="2">
        <f>IFERROR(vlookup(F505,'College Conference'!$B$1:$Z$1000 , 7,False),0)</f>
        <v>7</v>
      </c>
    </row>
    <row r="506">
      <c r="A506" s="3" t="s">
        <v>1413</v>
      </c>
      <c r="B506" s="3">
        <v>0.83</v>
      </c>
      <c r="C506" s="3" t="s">
        <v>63</v>
      </c>
      <c r="D506" s="4">
        <v>45422.0</v>
      </c>
      <c r="E506" s="2">
        <v>185.0</v>
      </c>
      <c r="F506" s="3" t="s">
        <v>295</v>
      </c>
      <c r="G506" s="3" t="s">
        <v>613</v>
      </c>
      <c r="H506" s="3">
        <v>1.0</v>
      </c>
      <c r="I506" s="2">
        <f>IFERROR(vlookup(F506,'College Conference'!$B$1:$Z$1000 , 6,False),0)</f>
        <v>3</v>
      </c>
      <c r="J506" s="2">
        <f>IFERROR(vlookup(G506,'College Conference'!$B$1:$Z$1000 , 6,False),0)</f>
        <v>6</v>
      </c>
      <c r="K506" s="2">
        <f>IFERROR(vlookup(F506,'College Conference'!$B$1:$Z$1000 , 7,False),0)</f>
        <v>7</v>
      </c>
    </row>
    <row r="507">
      <c r="A507" s="3" t="s">
        <v>2416</v>
      </c>
      <c r="B507" s="3">
        <v>0.89</v>
      </c>
      <c r="C507" s="3" t="s">
        <v>52</v>
      </c>
      <c r="D507" s="4">
        <v>45444.0</v>
      </c>
      <c r="E507" s="2">
        <v>200.0</v>
      </c>
      <c r="F507" s="3" t="s">
        <v>295</v>
      </c>
      <c r="G507" s="3" t="s">
        <v>548</v>
      </c>
      <c r="H507" s="3">
        <v>1.0</v>
      </c>
      <c r="I507" s="2">
        <f>IFERROR(vlookup(F507,'College Conference'!$B$1:$Z$1000 , 6,False),0)</f>
        <v>3</v>
      </c>
      <c r="J507" s="2">
        <f>IFERROR(vlookup(G507,'College Conference'!$B$1:$Z$1000 , 6,False),0)</f>
        <v>5</v>
      </c>
      <c r="K507" s="2">
        <f>IFERROR(vlookup(F507,'College Conference'!$B$1:$Z$1000 , 7,False),0)</f>
        <v>7</v>
      </c>
    </row>
    <row r="508">
      <c r="A508" s="3" t="s">
        <v>1521</v>
      </c>
      <c r="B508" s="3">
        <v>0.91</v>
      </c>
      <c r="C508" s="3" t="s">
        <v>27</v>
      </c>
      <c r="D508" s="4">
        <v>45445.0</v>
      </c>
      <c r="E508" s="2">
        <v>180.0</v>
      </c>
      <c r="F508" s="3" t="s">
        <v>295</v>
      </c>
      <c r="G508" s="3" t="s">
        <v>400</v>
      </c>
      <c r="H508" s="3">
        <v>1.0</v>
      </c>
      <c r="I508" s="2">
        <f>IFERROR(vlookup(F508,'College Conference'!$B$1:$Z$1000 , 6,False),0)</f>
        <v>3</v>
      </c>
      <c r="J508" s="2">
        <f>IFERROR(vlookup(G508,'College Conference'!$B$1:$Z$1000 , 6,False),0)</f>
        <v>3</v>
      </c>
      <c r="K508" s="2">
        <f>IFERROR(vlookup(F508,'College Conference'!$B$1:$Z$1000 , 7,False),0)</f>
        <v>7</v>
      </c>
    </row>
    <row r="509">
      <c r="A509" s="3" t="s">
        <v>4178</v>
      </c>
      <c r="B509" s="3">
        <v>0.92</v>
      </c>
      <c r="C509" s="3" t="s">
        <v>17</v>
      </c>
      <c r="D509" s="4">
        <v>45444.0</v>
      </c>
      <c r="E509" s="2">
        <v>223.0</v>
      </c>
      <c r="F509" s="3" t="s">
        <v>295</v>
      </c>
      <c r="G509" s="3" t="s">
        <v>888</v>
      </c>
      <c r="H509" s="3">
        <v>1.0</v>
      </c>
      <c r="I509" s="2">
        <f>IFERROR(vlookup(F509,'College Conference'!$B$1:$Z$1000 , 6,False),0)</f>
        <v>3</v>
      </c>
      <c r="J509" s="2">
        <f>IFERROR(vlookup(G509,'College Conference'!$B$1:$Z$1000 , 6,False),0)</f>
        <v>9</v>
      </c>
      <c r="K509" s="2">
        <f>IFERROR(vlookup(F509,'College Conference'!$B$1:$Z$1000 , 7,False),0)</f>
        <v>7</v>
      </c>
    </row>
    <row r="510">
      <c r="A510" s="3" t="s">
        <v>1277</v>
      </c>
      <c r="B510" s="3">
        <v>0.9</v>
      </c>
      <c r="C510" s="3" t="s">
        <v>17</v>
      </c>
      <c r="D510" s="4">
        <v>45444.0</v>
      </c>
      <c r="E510" s="2">
        <v>175.0</v>
      </c>
      <c r="F510" s="3" t="s">
        <v>295</v>
      </c>
      <c r="G510" s="3" t="s">
        <v>251</v>
      </c>
      <c r="H510" s="3">
        <v>1.0</v>
      </c>
      <c r="I510" s="2">
        <f>IFERROR(vlookup(F510,'College Conference'!$B$1:$Z$1000 , 6,False),0)</f>
        <v>3</v>
      </c>
      <c r="J510" s="2">
        <f>IFERROR(vlookup(G510,'College Conference'!$B$1:$Z$1000 , 6,False),0)</f>
        <v>2</v>
      </c>
      <c r="K510" s="2">
        <f>IFERROR(vlookup(F510,'College Conference'!$B$1:$Z$1000 , 7,False),0)</f>
        <v>7</v>
      </c>
    </row>
    <row r="511">
      <c r="A511" s="3" t="s">
        <v>3793</v>
      </c>
      <c r="B511" s="3">
        <v>0.89</v>
      </c>
      <c r="C511" s="3" t="s">
        <v>17</v>
      </c>
      <c r="D511" s="2" t="s">
        <v>72</v>
      </c>
      <c r="E511" s="2">
        <v>179.0</v>
      </c>
      <c r="F511" s="3" t="s">
        <v>295</v>
      </c>
      <c r="G511" s="3" t="s">
        <v>816</v>
      </c>
      <c r="H511" s="3">
        <v>1.0</v>
      </c>
      <c r="I511" s="2">
        <f>IFERROR(vlookup(F511,'College Conference'!$B$1:$Z$1000 , 6,False),0)</f>
        <v>3</v>
      </c>
      <c r="J511" s="2">
        <f>IFERROR(vlookup(G511,'College Conference'!$B$1:$Z$1000 , 6,False),0)</f>
        <v>8</v>
      </c>
      <c r="K511" s="2">
        <f>IFERROR(vlookup(F511,'College Conference'!$B$1:$Z$1000 , 7,False),0)</f>
        <v>7</v>
      </c>
    </row>
    <row r="512">
      <c r="A512" s="3" t="s">
        <v>1534</v>
      </c>
      <c r="B512" s="3">
        <v>0.92</v>
      </c>
      <c r="C512" s="3" t="s">
        <v>78</v>
      </c>
      <c r="D512" s="4">
        <v>45447.0</v>
      </c>
      <c r="E512" s="2">
        <v>216.0</v>
      </c>
      <c r="F512" s="3" t="s">
        <v>295</v>
      </c>
      <c r="G512" s="3" t="s">
        <v>320</v>
      </c>
      <c r="H512" s="3">
        <v>1.0</v>
      </c>
      <c r="I512" s="2">
        <f>IFERROR(vlookup(F512,'College Conference'!$B$1:$Z$1000 , 6,False),0)</f>
        <v>3</v>
      </c>
      <c r="J512" s="2">
        <f>IFERROR(vlookup(G512,'College Conference'!$B$1:$Z$1000 , 6,False),0)</f>
        <v>3</v>
      </c>
      <c r="K512" s="2">
        <f>IFERROR(vlookup(F512,'College Conference'!$B$1:$Z$1000 , 7,False),0)</f>
        <v>7</v>
      </c>
    </row>
    <row r="513">
      <c r="A513" s="3" t="s">
        <v>1535</v>
      </c>
      <c r="B513" s="3">
        <v>0.9</v>
      </c>
      <c r="C513" s="3" t="s">
        <v>58</v>
      </c>
      <c r="D513" s="4">
        <v>45450.0</v>
      </c>
      <c r="E513" s="2">
        <v>273.0</v>
      </c>
      <c r="F513" s="3" t="s">
        <v>295</v>
      </c>
      <c r="G513" s="3" t="s">
        <v>400</v>
      </c>
      <c r="H513" s="3">
        <v>1.0</v>
      </c>
      <c r="I513" s="2">
        <f>IFERROR(vlookup(F513,'College Conference'!$B$1:$Z$1000 , 6,False),0)</f>
        <v>3</v>
      </c>
      <c r="J513" s="2">
        <f>IFERROR(vlookup(G513,'College Conference'!$B$1:$Z$1000 , 6,False),0)</f>
        <v>3</v>
      </c>
      <c r="K513" s="2">
        <f>IFERROR(vlookup(F513,'College Conference'!$B$1:$Z$1000 , 7,False),0)</f>
        <v>7</v>
      </c>
    </row>
    <row r="514">
      <c r="A514" s="3" t="s">
        <v>1541</v>
      </c>
      <c r="B514" s="3">
        <v>0.98</v>
      </c>
      <c r="C514" s="3" t="s">
        <v>27</v>
      </c>
      <c r="D514" s="4">
        <v>45445.0</v>
      </c>
      <c r="E514" s="2">
        <v>192.0</v>
      </c>
      <c r="F514" s="3" t="s">
        <v>295</v>
      </c>
      <c r="G514" s="3" t="s">
        <v>325</v>
      </c>
      <c r="H514" s="3">
        <v>1.0</v>
      </c>
      <c r="I514" s="2">
        <f>IFERROR(vlookup(F514,'College Conference'!$B$1:$Z$1000 , 6,False),0)</f>
        <v>3</v>
      </c>
      <c r="J514" s="2">
        <f>IFERROR(vlookup(G514,'College Conference'!$B$1:$Z$1000 , 6,False),0)</f>
        <v>3</v>
      </c>
      <c r="K514" s="2">
        <f>IFERROR(vlookup(F514,'College Conference'!$B$1:$Z$1000 , 7,False),0)</f>
        <v>7</v>
      </c>
    </row>
    <row r="515">
      <c r="A515" s="3" t="s">
        <v>1544</v>
      </c>
      <c r="B515" s="3">
        <v>0.87</v>
      </c>
      <c r="C515" s="3" t="s">
        <v>17</v>
      </c>
      <c r="D515" s="4">
        <v>45444.0</v>
      </c>
      <c r="E515" s="2">
        <v>172.0</v>
      </c>
      <c r="F515" s="3" t="s">
        <v>295</v>
      </c>
      <c r="G515" s="3" t="s">
        <v>322</v>
      </c>
      <c r="H515" s="3">
        <v>1.0</v>
      </c>
      <c r="I515" s="2">
        <f>IFERROR(vlookup(F515,'College Conference'!$B$1:$Z$1000 , 6,False),0)</f>
        <v>3</v>
      </c>
      <c r="J515" s="2">
        <f>IFERROR(vlookup(G515,'College Conference'!$B$1:$Z$1000 , 6,False),0)</f>
        <v>3</v>
      </c>
      <c r="K515" s="2">
        <f>IFERROR(vlookup(F515,'College Conference'!$B$1:$Z$1000 , 7,False),0)</f>
        <v>7</v>
      </c>
    </row>
    <row r="516">
      <c r="A516" s="3" t="s">
        <v>1548</v>
      </c>
      <c r="B516" s="3">
        <v>0.87</v>
      </c>
      <c r="C516" s="3" t="s">
        <v>31</v>
      </c>
      <c r="D516" s="4">
        <v>45450.0</v>
      </c>
      <c r="E516" s="2">
        <v>327.0</v>
      </c>
      <c r="F516" s="3" t="s">
        <v>295</v>
      </c>
      <c r="G516" s="3" t="s">
        <v>306</v>
      </c>
      <c r="H516" s="3">
        <v>1.0</v>
      </c>
      <c r="I516" s="2">
        <f>IFERROR(vlookup(F516,'College Conference'!$B$1:$Z$1000 , 6,False),0)</f>
        <v>3</v>
      </c>
      <c r="J516" s="2">
        <f>IFERROR(vlookup(G516,'College Conference'!$B$1:$Z$1000 , 6,False),0)</f>
        <v>3</v>
      </c>
      <c r="K516" s="2">
        <f>IFERROR(vlookup(F516,'College Conference'!$B$1:$Z$1000 , 7,False),0)</f>
        <v>7</v>
      </c>
    </row>
    <row r="517">
      <c r="A517" s="3" t="s">
        <v>1546</v>
      </c>
      <c r="B517" s="3">
        <v>0.87</v>
      </c>
      <c r="C517" s="3" t="s">
        <v>22</v>
      </c>
      <c r="D517" s="4">
        <v>45423.0</v>
      </c>
      <c r="E517" s="2">
        <v>193.0</v>
      </c>
      <c r="F517" s="3" t="s">
        <v>295</v>
      </c>
      <c r="G517" s="3" t="s">
        <v>372</v>
      </c>
      <c r="H517" s="3">
        <v>1.0</v>
      </c>
      <c r="I517" s="2">
        <f>IFERROR(vlookup(F517,'College Conference'!$B$1:$Z$1000 , 6,False),0)</f>
        <v>3</v>
      </c>
      <c r="J517" s="2">
        <f>IFERROR(vlookup(G517,'College Conference'!$B$1:$Z$1000 , 6,False),0)</f>
        <v>3</v>
      </c>
      <c r="K517" s="2">
        <f>IFERROR(vlookup(F517,'College Conference'!$B$1:$Z$1000 , 7,False),0)</f>
        <v>7</v>
      </c>
    </row>
    <row r="518">
      <c r="A518" s="3" t="s">
        <v>1552</v>
      </c>
      <c r="B518" s="3">
        <v>0.86</v>
      </c>
      <c r="C518" s="3" t="s">
        <v>78</v>
      </c>
      <c r="D518" s="4">
        <v>45449.0</v>
      </c>
      <c r="E518" s="2">
        <v>250.0</v>
      </c>
      <c r="F518" s="3" t="s">
        <v>295</v>
      </c>
      <c r="G518" s="3" t="s">
        <v>322</v>
      </c>
      <c r="H518" s="3">
        <v>1.0</v>
      </c>
      <c r="I518" s="2">
        <f>IFERROR(vlookup(F518,'College Conference'!$B$1:$Z$1000 , 6,False),0)</f>
        <v>3</v>
      </c>
      <c r="J518" s="2">
        <f>IFERROR(vlookup(G518,'College Conference'!$B$1:$Z$1000 , 6,False),0)</f>
        <v>3</v>
      </c>
      <c r="K518" s="2">
        <f>IFERROR(vlookup(F518,'College Conference'!$B$1:$Z$1000 , 7,False),0)</f>
        <v>7</v>
      </c>
    </row>
    <row r="519">
      <c r="A519" s="3" t="s">
        <v>1569</v>
      </c>
      <c r="B519" s="3">
        <v>0.84</v>
      </c>
      <c r="C519" s="3" t="s">
        <v>191</v>
      </c>
      <c r="D519" s="4">
        <v>45446.0</v>
      </c>
      <c r="E519" s="2">
        <v>225.0</v>
      </c>
      <c r="F519" s="3" t="s">
        <v>295</v>
      </c>
      <c r="G519" s="3" t="s">
        <v>335</v>
      </c>
      <c r="H519" s="3">
        <v>1.0</v>
      </c>
      <c r="I519" s="2">
        <f>IFERROR(vlookup(F519,'College Conference'!$B$1:$Z$1000 , 6,False),0)</f>
        <v>3</v>
      </c>
      <c r="J519" s="2">
        <f>IFERROR(vlookup(G519,'College Conference'!$B$1:$Z$1000 , 6,False),0)</f>
        <v>3</v>
      </c>
      <c r="K519" s="2">
        <f>IFERROR(vlookup(F519,'College Conference'!$B$1:$Z$1000 , 7,False),0)</f>
        <v>7</v>
      </c>
    </row>
    <row r="520">
      <c r="A520" s="3" t="s">
        <v>1571</v>
      </c>
      <c r="B520" s="3">
        <v>0.97</v>
      </c>
      <c r="C520" s="3" t="s">
        <v>120</v>
      </c>
      <c r="D520" s="4">
        <v>45448.0</v>
      </c>
      <c r="E520" s="2">
        <v>253.0</v>
      </c>
      <c r="F520" s="3" t="s">
        <v>295</v>
      </c>
      <c r="G520" s="3" t="s">
        <v>292</v>
      </c>
      <c r="H520" s="3">
        <v>1.0</v>
      </c>
      <c r="I520" s="2">
        <f>IFERROR(vlookup(F520,'College Conference'!$B$1:$Z$1000 , 6,False),0)</f>
        <v>3</v>
      </c>
      <c r="J520" s="2">
        <f>IFERROR(vlookup(G520,'College Conference'!$B$1:$Z$1000 , 6,False),0)</f>
        <v>3</v>
      </c>
      <c r="K520" s="2">
        <f>IFERROR(vlookup(F520,'College Conference'!$B$1:$Z$1000 , 7,False),0)</f>
        <v>7</v>
      </c>
    </row>
    <row r="521">
      <c r="A521" s="3" t="s">
        <v>2446</v>
      </c>
      <c r="B521" s="3">
        <v>0.91</v>
      </c>
      <c r="C521" s="3" t="s">
        <v>22</v>
      </c>
      <c r="D521" s="4">
        <v>45423.0</v>
      </c>
      <c r="E521" s="2">
        <v>200.0</v>
      </c>
      <c r="F521" s="3" t="s">
        <v>295</v>
      </c>
      <c r="G521" s="3" t="s">
        <v>545</v>
      </c>
      <c r="H521" s="3">
        <v>1.0</v>
      </c>
      <c r="I521" s="2">
        <f>IFERROR(vlookup(F521,'College Conference'!$B$1:$Z$1000 , 6,False),0)</f>
        <v>3</v>
      </c>
      <c r="J521" s="2">
        <f>IFERROR(vlookup(G521,'College Conference'!$B$1:$Z$1000 , 6,False),0)</f>
        <v>5</v>
      </c>
      <c r="K521" s="2">
        <f>IFERROR(vlookup(F521,'College Conference'!$B$1:$Z$1000 , 7,False),0)</f>
        <v>7</v>
      </c>
    </row>
    <row r="522">
      <c r="A522" s="3" t="s">
        <v>2452</v>
      </c>
      <c r="B522" s="3">
        <v>0.9</v>
      </c>
      <c r="C522" s="3" t="s">
        <v>279</v>
      </c>
      <c r="D522" s="4">
        <v>45449.0</v>
      </c>
      <c r="E522" s="2">
        <v>250.0</v>
      </c>
      <c r="F522" s="3" t="s">
        <v>295</v>
      </c>
      <c r="G522" s="3" t="s">
        <v>527</v>
      </c>
      <c r="H522" s="3">
        <v>1.0</v>
      </c>
      <c r="I522" s="2">
        <f>IFERROR(vlookup(F522,'College Conference'!$B$1:$Z$1000 , 6,False),0)</f>
        <v>3</v>
      </c>
      <c r="J522" s="2">
        <f>IFERROR(vlookup(G522,'College Conference'!$B$1:$Z$1000 , 6,False),0)</f>
        <v>5</v>
      </c>
      <c r="K522" s="2">
        <f>IFERROR(vlookup(F522,'College Conference'!$B$1:$Z$1000 , 7,False),0)</f>
        <v>7</v>
      </c>
    </row>
    <row r="523">
      <c r="A523" s="3" t="s">
        <v>2453</v>
      </c>
      <c r="B523" s="3">
        <v>0.91</v>
      </c>
      <c r="C523" s="3" t="s">
        <v>105</v>
      </c>
      <c r="D523" s="4">
        <v>45445.0</v>
      </c>
      <c r="E523" s="2">
        <v>372.0</v>
      </c>
      <c r="F523" s="3" t="s">
        <v>295</v>
      </c>
      <c r="G523" s="3" t="s">
        <v>548</v>
      </c>
      <c r="H523" s="3">
        <v>1.0</v>
      </c>
      <c r="I523" s="2">
        <f>IFERROR(vlookup(F523,'College Conference'!$B$1:$Z$1000 , 6,False),0)</f>
        <v>3</v>
      </c>
      <c r="J523" s="2">
        <f>IFERROR(vlookup(G523,'College Conference'!$B$1:$Z$1000 , 6,False),0)</f>
        <v>5</v>
      </c>
      <c r="K523" s="2">
        <f>IFERROR(vlookup(F523,'College Conference'!$B$1:$Z$1000 , 7,False),0)</f>
        <v>7</v>
      </c>
    </row>
    <row r="524">
      <c r="A524" s="3" t="s">
        <v>2456</v>
      </c>
      <c r="B524" s="3">
        <v>0.96</v>
      </c>
      <c r="C524" s="3" t="s">
        <v>63</v>
      </c>
      <c r="D524" s="2" t="s">
        <v>72</v>
      </c>
      <c r="E524" s="2">
        <v>180.0</v>
      </c>
      <c r="F524" s="3" t="s">
        <v>295</v>
      </c>
      <c r="G524" s="3" t="s">
        <v>519</v>
      </c>
      <c r="H524" s="3">
        <v>1.0</v>
      </c>
      <c r="I524" s="2">
        <f>IFERROR(vlookup(F524,'College Conference'!$B$1:$Z$1000 , 6,False),0)</f>
        <v>3</v>
      </c>
      <c r="J524" s="2">
        <f>IFERROR(vlookup(G524,'College Conference'!$B$1:$Z$1000 , 6,False),0)</f>
        <v>5</v>
      </c>
      <c r="K524" s="2">
        <f>IFERROR(vlookup(F524,'College Conference'!$B$1:$Z$1000 , 7,False),0)</f>
        <v>7</v>
      </c>
    </row>
    <row r="525">
      <c r="A525" s="3" t="s">
        <v>2457</v>
      </c>
      <c r="B525" s="3">
        <v>0.98</v>
      </c>
      <c r="C525" s="3" t="s">
        <v>191</v>
      </c>
      <c r="D525" s="4">
        <v>45445.0</v>
      </c>
      <c r="E525" s="2">
        <v>195.0</v>
      </c>
      <c r="F525" s="3" t="s">
        <v>295</v>
      </c>
      <c r="G525" s="3" t="s">
        <v>564</v>
      </c>
      <c r="H525" s="3">
        <v>1.0</v>
      </c>
      <c r="I525" s="2">
        <f>IFERROR(vlookup(F525,'College Conference'!$B$1:$Z$1000 , 6,False),0)</f>
        <v>3</v>
      </c>
      <c r="J525" s="2">
        <f>IFERROR(vlookup(G525,'College Conference'!$B$1:$Z$1000 , 6,False),0)</f>
        <v>5</v>
      </c>
      <c r="K525" s="2">
        <f>IFERROR(vlookup(F525,'College Conference'!$B$1:$Z$1000 , 7,False),0)</f>
        <v>7</v>
      </c>
    </row>
    <row r="526">
      <c r="A526" s="3" t="s">
        <v>4190</v>
      </c>
      <c r="B526" s="3">
        <v>0.93</v>
      </c>
      <c r="C526" s="3" t="s">
        <v>421</v>
      </c>
      <c r="D526" s="4">
        <v>45447.0</v>
      </c>
      <c r="E526" s="2">
        <v>347.0</v>
      </c>
      <c r="F526" s="3" t="s">
        <v>295</v>
      </c>
      <c r="G526" s="3" t="s">
        <v>888</v>
      </c>
      <c r="H526" s="3">
        <v>1.0</v>
      </c>
      <c r="I526" s="2">
        <f>IFERROR(vlookup(F526,'College Conference'!$B$1:$Z$1000 , 6,False),0)</f>
        <v>3</v>
      </c>
      <c r="J526" s="2">
        <f>IFERROR(vlookup(G526,'College Conference'!$B$1:$Z$1000 , 6,False),0)</f>
        <v>9</v>
      </c>
      <c r="K526" s="2">
        <f>IFERROR(vlookup(F526,'College Conference'!$B$1:$Z$1000 , 7,False),0)</f>
        <v>7</v>
      </c>
    </row>
    <row r="527">
      <c r="A527" s="3" t="s">
        <v>3824</v>
      </c>
      <c r="B527" s="3">
        <v>0.8</v>
      </c>
      <c r="C527" s="3" t="s">
        <v>313</v>
      </c>
      <c r="D527" s="4">
        <v>45422.0</v>
      </c>
      <c r="E527" s="2">
        <v>185.0</v>
      </c>
      <c r="F527" s="3" t="s">
        <v>295</v>
      </c>
      <c r="G527" s="3" t="s">
        <v>816</v>
      </c>
      <c r="H527" s="3">
        <v>1.0</v>
      </c>
      <c r="I527" s="2">
        <f>IFERROR(vlookup(F527,'College Conference'!$B$1:$Z$1000 , 6,False),0)</f>
        <v>3</v>
      </c>
      <c r="J527" s="2">
        <f>IFERROR(vlookup(G527,'College Conference'!$B$1:$Z$1000 , 6,False),0)</f>
        <v>8</v>
      </c>
      <c r="K527" s="2">
        <f>IFERROR(vlookup(F527,'College Conference'!$B$1:$Z$1000 , 7,False),0)</f>
        <v>7</v>
      </c>
    </row>
    <row r="528">
      <c r="A528" s="3" t="s">
        <v>2463</v>
      </c>
      <c r="B528" s="3">
        <v>0.92</v>
      </c>
      <c r="C528" s="3" t="s">
        <v>17</v>
      </c>
      <c r="D528" s="4">
        <v>45448.0</v>
      </c>
      <c r="E528" s="2">
        <v>202.0</v>
      </c>
      <c r="F528" s="3" t="s">
        <v>295</v>
      </c>
      <c r="G528" s="3" t="s">
        <v>532</v>
      </c>
      <c r="H528" s="3">
        <v>1.0</v>
      </c>
      <c r="I528" s="2">
        <f>IFERROR(vlookup(F528,'College Conference'!$B$1:$Z$1000 , 6,False),0)</f>
        <v>3</v>
      </c>
      <c r="J528" s="2">
        <f>IFERROR(vlookup(G528,'College Conference'!$B$1:$Z$1000 , 6,False),0)</f>
        <v>5</v>
      </c>
      <c r="K528" s="2">
        <f>IFERROR(vlookup(F528,'College Conference'!$B$1:$Z$1000 , 7,False),0)</f>
        <v>7</v>
      </c>
    </row>
    <row r="529">
      <c r="A529" s="3" t="s">
        <v>394</v>
      </c>
      <c r="B529" s="3" t="s">
        <v>11</v>
      </c>
      <c r="C529" s="3" t="s">
        <v>27</v>
      </c>
      <c r="D529" s="4">
        <v>45446.0</v>
      </c>
      <c r="E529" s="2">
        <v>185.0</v>
      </c>
      <c r="F529" s="3" t="s">
        <v>295</v>
      </c>
      <c r="G529" s="3" t="s">
        <v>395</v>
      </c>
      <c r="H529" s="3">
        <v>1.0</v>
      </c>
      <c r="I529" s="2">
        <f>IFERROR(vlookup(F529,'College Conference'!$B$1:$Z$1000 , 6,False),0)</f>
        <v>3</v>
      </c>
      <c r="J529" s="2">
        <f>IFERROR(vlookup(G529,'College Conference'!$B$1:$Z$1000 , 6,False),0)</f>
        <v>0</v>
      </c>
      <c r="K529" s="2">
        <f>IFERROR(vlookup(F529,'College Conference'!$B$1:$Z$1000 , 7,False),0)</f>
        <v>7</v>
      </c>
    </row>
    <row r="530">
      <c r="A530" s="3" t="s">
        <v>2467</v>
      </c>
      <c r="B530" s="3">
        <v>0.79</v>
      </c>
      <c r="C530" s="3" t="s">
        <v>198</v>
      </c>
      <c r="D530" s="4">
        <v>45444.0</v>
      </c>
      <c r="E530" s="2">
        <v>192.0</v>
      </c>
      <c r="F530" s="3" t="s">
        <v>295</v>
      </c>
      <c r="G530" s="3" t="s">
        <v>525</v>
      </c>
      <c r="H530" s="3">
        <v>1.0</v>
      </c>
      <c r="I530" s="2">
        <f>IFERROR(vlookup(F530,'College Conference'!$B$1:$Z$1000 , 6,False),0)</f>
        <v>3</v>
      </c>
      <c r="J530" s="2">
        <f>IFERROR(vlookup(G530,'College Conference'!$B$1:$Z$1000 , 6,False),0)</f>
        <v>5</v>
      </c>
      <c r="K530" s="2">
        <f>IFERROR(vlookup(F530,'College Conference'!$B$1:$Z$1000 , 7,False),0)</f>
        <v>7</v>
      </c>
    </row>
    <row r="531">
      <c r="A531" s="3" t="s">
        <v>1586</v>
      </c>
      <c r="B531" s="3">
        <v>0.85</v>
      </c>
      <c r="C531" s="3" t="s">
        <v>415</v>
      </c>
      <c r="D531" s="4">
        <v>45447.0</v>
      </c>
      <c r="E531" s="2">
        <v>275.0</v>
      </c>
      <c r="F531" s="3" t="s">
        <v>295</v>
      </c>
      <c r="G531" s="3" t="s">
        <v>311</v>
      </c>
      <c r="H531" s="3">
        <v>1.0</v>
      </c>
      <c r="I531" s="2">
        <f>IFERROR(vlookup(F531,'College Conference'!$B$1:$Z$1000 , 6,False),0)</f>
        <v>3</v>
      </c>
      <c r="J531" s="2">
        <f>IFERROR(vlookup(G531,'College Conference'!$B$1:$Z$1000 , 6,False),0)</f>
        <v>3</v>
      </c>
      <c r="K531" s="2">
        <f>IFERROR(vlookup(F531,'College Conference'!$B$1:$Z$1000 , 7,False),0)</f>
        <v>7</v>
      </c>
    </row>
    <row r="532">
      <c r="A532" s="3" t="s">
        <v>401</v>
      </c>
      <c r="B532" s="3">
        <v>0.86</v>
      </c>
      <c r="C532" s="3" t="s">
        <v>17</v>
      </c>
      <c r="D532" s="4">
        <v>45423.0</v>
      </c>
      <c r="E532" s="2">
        <v>184.0</v>
      </c>
      <c r="F532" s="3" t="s">
        <v>295</v>
      </c>
      <c r="G532" s="3" t="s">
        <v>402</v>
      </c>
      <c r="H532" s="3">
        <v>1.0</v>
      </c>
      <c r="I532" s="2">
        <f>IFERROR(vlookup(F532,'College Conference'!$B$1:$Z$1000 , 6,False),0)</f>
        <v>3</v>
      </c>
      <c r="J532" s="2">
        <f>IFERROR(vlookup(G532,'College Conference'!$B$1:$Z$1000 , 6,False),0)</f>
        <v>0</v>
      </c>
      <c r="K532" s="2">
        <f>IFERROR(vlookup(F532,'College Conference'!$B$1:$Z$1000 , 7,False),0)</f>
        <v>7</v>
      </c>
    </row>
    <row r="533">
      <c r="A533" s="3" t="s">
        <v>1587</v>
      </c>
      <c r="B533" s="3">
        <v>0.95</v>
      </c>
      <c r="C533" s="3" t="s">
        <v>27</v>
      </c>
      <c r="D533" s="4">
        <v>45444.0</v>
      </c>
      <c r="E533" s="2">
        <v>191.0</v>
      </c>
      <c r="F533" s="3" t="s">
        <v>295</v>
      </c>
      <c r="G533" s="3" t="s">
        <v>306</v>
      </c>
      <c r="H533" s="3">
        <v>1.0</v>
      </c>
      <c r="I533" s="2">
        <f>IFERROR(vlookup(F533,'College Conference'!$B$1:$Z$1000 , 6,False),0)</f>
        <v>3</v>
      </c>
      <c r="J533" s="2">
        <f>IFERROR(vlookup(G533,'College Conference'!$B$1:$Z$1000 , 6,False),0)</f>
        <v>3</v>
      </c>
      <c r="K533" s="2">
        <f>IFERROR(vlookup(F533,'College Conference'!$B$1:$Z$1000 , 7,False),0)</f>
        <v>7</v>
      </c>
    </row>
    <row r="534">
      <c r="A534" s="3" t="s">
        <v>411</v>
      </c>
      <c r="B534" s="3" t="s">
        <v>11</v>
      </c>
      <c r="C534" s="3" t="s">
        <v>105</v>
      </c>
      <c r="D534" s="4">
        <v>45446.0</v>
      </c>
      <c r="E534" s="2">
        <v>350.0</v>
      </c>
      <c r="F534" s="3" t="s">
        <v>295</v>
      </c>
      <c r="G534" s="3" t="s">
        <v>412</v>
      </c>
      <c r="H534" s="3">
        <v>1.0</v>
      </c>
      <c r="I534" s="2">
        <f>IFERROR(vlookup(F534,'College Conference'!$B$1:$Z$1000 , 6,False),0)</f>
        <v>3</v>
      </c>
      <c r="J534" s="2">
        <f>IFERROR(vlookup(G534,'College Conference'!$B$1:$Z$1000 , 6,False),0)</f>
        <v>0</v>
      </c>
      <c r="K534" s="2">
        <f>IFERROR(vlookup(F534,'College Conference'!$B$1:$Z$1000 , 7,False),0)</f>
        <v>7</v>
      </c>
    </row>
    <row r="535">
      <c r="A535" s="3" t="s">
        <v>2947</v>
      </c>
      <c r="B535" s="3" t="s">
        <v>11</v>
      </c>
      <c r="C535" s="3" t="s">
        <v>421</v>
      </c>
      <c r="D535" s="4">
        <v>45446.0</v>
      </c>
      <c r="E535" s="2">
        <v>290.0</v>
      </c>
      <c r="F535" s="3" t="s">
        <v>295</v>
      </c>
      <c r="G535" s="3" t="s">
        <v>631</v>
      </c>
      <c r="H535" s="3">
        <v>1.0</v>
      </c>
      <c r="I535" s="2">
        <f>IFERROR(vlookup(F535,'College Conference'!$B$1:$Z$1000 , 6,False),0)</f>
        <v>3</v>
      </c>
      <c r="J535" s="2">
        <f>IFERROR(vlookup(G535,'College Conference'!$B$1:$Z$1000 , 6,False),0)</f>
        <v>6</v>
      </c>
      <c r="K535" s="2">
        <f>IFERROR(vlookup(F535,'College Conference'!$B$1:$Z$1000 , 7,False),0)</f>
        <v>7</v>
      </c>
    </row>
    <row r="536">
      <c r="A536" s="3" t="s">
        <v>3824</v>
      </c>
      <c r="B536" s="3">
        <v>80.53</v>
      </c>
      <c r="C536" s="3" t="s">
        <v>313</v>
      </c>
      <c r="D536" s="5">
        <v>45423.0</v>
      </c>
      <c r="E536" s="3">
        <v>185.0</v>
      </c>
      <c r="F536" s="3" t="s">
        <v>295</v>
      </c>
      <c r="G536" s="3" t="s">
        <v>606</v>
      </c>
      <c r="H536" s="3">
        <v>1.0</v>
      </c>
      <c r="I536" s="2">
        <f>IFERROR(vlookup(F536,'College Conference'!$B$1:$Z$1000 , 6,False),0)</f>
        <v>3</v>
      </c>
      <c r="J536" s="2">
        <f>IFERROR(vlookup(G536,'College Conference'!$A$1:$Z$1000 , 7,False),0)</f>
        <v>8</v>
      </c>
      <c r="K536" s="2">
        <f>IFERROR(vlookup(F536,'College Conference'!$B$1:$Z$1000 , 7,False),0)</f>
        <v>7</v>
      </c>
    </row>
    <row r="537">
      <c r="A537" s="3" t="s">
        <v>1271</v>
      </c>
      <c r="B537" s="3">
        <v>0.89</v>
      </c>
      <c r="C537" s="3" t="s">
        <v>31</v>
      </c>
      <c r="D537" s="4">
        <v>45449.0</v>
      </c>
      <c r="E537" s="2">
        <v>277.0</v>
      </c>
      <c r="F537" s="3" t="s">
        <v>306</v>
      </c>
      <c r="G537" s="3" t="s">
        <v>236</v>
      </c>
      <c r="H537" s="3">
        <v>1.0</v>
      </c>
      <c r="I537" s="2">
        <f>IFERROR(vlookup(F537,'College Conference'!$B$1:$Z$1000 , 6,False),0)</f>
        <v>3</v>
      </c>
      <c r="J537" s="2">
        <f>IFERROR(vlookup(G537,'College Conference'!$B$1:$Z$1000 , 6,False),0)</f>
        <v>2</v>
      </c>
      <c r="K537" s="2">
        <f>IFERROR(vlookup(F537,'College Conference'!$B$1:$Z$1000 , 7,False),0)</f>
        <v>6</v>
      </c>
    </row>
    <row r="538">
      <c r="A538" s="3" t="s">
        <v>1466</v>
      </c>
      <c r="B538" s="3">
        <v>0.89</v>
      </c>
      <c r="C538" s="3" t="s">
        <v>17</v>
      </c>
      <c r="D538" s="4">
        <v>45421.0</v>
      </c>
      <c r="E538" s="2">
        <v>160.0</v>
      </c>
      <c r="F538" s="3" t="s">
        <v>306</v>
      </c>
      <c r="G538" s="3" t="s">
        <v>320</v>
      </c>
      <c r="H538" s="3">
        <v>1.0</v>
      </c>
      <c r="I538" s="2">
        <f>IFERROR(vlookup(F538,'College Conference'!$B$1:$Z$1000 , 6,False),0)</f>
        <v>3</v>
      </c>
      <c r="J538" s="2">
        <f>IFERROR(vlookup(G538,'College Conference'!$B$1:$Z$1000 , 6,False),0)</f>
        <v>3</v>
      </c>
      <c r="K538" s="2">
        <f>IFERROR(vlookup(F538,'College Conference'!$B$1:$Z$1000 , 7,False),0)</f>
        <v>6</v>
      </c>
    </row>
    <row r="539">
      <c r="A539" s="3" t="s">
        <v>1476</v>
      </c>
      <c r="B539" s="3">
        <v>0.87</v>
      </c>
      <c r="C539" s="3" t="s">
        <v>38</v>
      </c>
      <c r="D539" s="4">
        <v>45423.0</v>
      </c>
      <c r="E539" s="2">
        <v>175.0</v>
      </c>
      <c r="F539" s="3" t="s">
        <v>306</v>
      </c>
      <c r="G539" s="3" t="s">
        <v>311</v>
      </c>
      <c r="H539" s="3">
        <v>1.0</v>
      </c>
      <c r="I539" s="2">
        <f>IFERROR(vlookup(F539,'College Conference'!$B$1:$Z$1000 , 6,False),0)</f>
        <v>3</v>
      </c>
      <c r="J539" s="2">
        <f>IFERROR(vlookup(G539,'College Conference'!$B$1:$Z$1000 , 6,False),0)</f>
        <v>3</v>
      </c>
      <c r="K539" s="2">
        <f>IFERROR(vlookup(F539,'College Conference'!$B$1:$Z$1000 , 7,False),0)</f>
        <v>6</v>
      </c>
    </row>
    <row r="540">
      <c r="A540" s="3" t="s">
        <v>1103</v>
      </c>
      <c r="B540" s="3">
        <v>0.92</v>
      </c>
      <c r="C540" s="3" t="s">
        <v>12</v>
      </c>
      <c r="D540" s="4">
        <v>45445.0</v>
      </c>
      <c r="E540" s="2">
        <v>311.0</v>
      </c>
      <c r="F540" s="3" t="s">
        <v>306</v>
      </c>
      <c r="G540" s="3" t="s">
        <v>322</v>
      </c>
      <c r="H540" s="3">
        <v>1.0</v>
      </c>
      <c r="I540" s="2">
        <f>IFERROR(vlookup(F540,'College Conference'!$B$1:$Z$1000 , 6,False),0)</f>
        <v>3</v>
      </c>
      <c r="J540" s="2">
        <f>IFERROR(vlookup(G540,'College Conference'!$B$1:$Z$1000 , 6,False),0)</f>
        <v>3</v>
      </c>
      <c r="K540" s="2">
        <f>IFERROR(vlookup(F540,'College Conference'!$B$1:$Z$1000 , 7,False),0)</f>
        <v>6</v>
      </c>
    </row>
    <row r="541">
      <c r="A541" s="3" t="s">
        <v>1482</v>
      </c>
      <c r="B541" s="3">
        <v>0.91</v>
      </c>
      <c r="C541" s="3" t="s">
        <v>31</v>
      </c>
      <c r="D541" s="4">
        <v>45451.0</v>
      </c>
      <c r="E541" s="2">
        <v>340.0</v>
      </c>
      <c r="F541" s="3" t="s">
        <v>306</v>
      </c>
      <c r="G541" s="3" t="s">
        <v>348</v>
      </c>
      <c r="H541" s="3">
        <v>1.0</v>
      </c>
      <c r="I541" s="2">
        <f>IFERROR(vlookup(F541,'College Conference'!$B$1:$Z$1000 , 6,False),0)</f>
        <v>3</v>
      </c>
      <c r="J541" s="2">
        <f>IFERROR(vlookup(G541,'College Conference'!$B$1:$Z$1000 , 6,False),0)</f>
        <v>3</v>
      </c>
      <c r="K541" s="2">
        <f>IFERROR(vlookup(F541,'College Conference'!$B$1:$Z$1000 , 7,False),0)</f>
        <v>6</v>
      </c>
    </row>
    <row r="542">
      <c r="A542" s="3" t="s">
        <v>1993</v>
      </c>
      <c r="B542" s="3">
        <v>0.86</v>
      </c>
      <c r="C542" s="3" t="s">
        <v>120</v>
      </c>
      <c r="D542" s="4">
        <v>45450.0</v>
      </c>
      <c r="E542" s="2">
        <v>225.0</v>
      </c>
      <c r="F542" s="3" t="s">
        <v>306</v>
      </c>
      <c r="G542" s="3" t="s">
        <v>483</v>
      </c>
      <c r="H542" s="3">
        <v>1.0</v>
      </c>
      <c r="I542" s="2">
        <f>IFERROR(vlookup(F542,'College Conference'!$B$1:$Z$1000 , 6,False),0)</f>
        <v>3</v>
      </c>
      <c r="J542" s="2">
        <f>IFERROR(vlookup(G542,'College Conference'!$B$1:$Z$1000 , 6,False),0)</f>
        <v>4</v>
      </c>
      <c r="K542" s="2">
        <f>IFERROR(vlookup(F542,'College Conference'!$B$1:$Z$1000 , 7,False),0)</f>
        <v>6</v>
      </c>
    </row>
    <row r="543">
      <c r="A543" s="3" t="s">
        <v>1995</v>
      </c>
      <c r="B543" s="3">
        <v>0.91</v>
      </c>
      <c r="C543" s="3" t="s">
        <v>17</v>
      </c>
      <c r="D543" s="4">
        <v>45446.0</v>
      </c>
      <c r="E543" s="2">
        <v>190.0</v>
      </c>
      <c r="F543" s="3" t="s">
        <v>306</v>
      </c>
      <c r="G543" s="3" t="s">
        <v>472</v>
      </c>
      <c r="H543" s="3">
        <v>1.0</v>
      </c>
      <c r="I543" s="2">
        <f>IFERROR(vlookup(F543,'College Conference'!$B$1:$Z$1000 , 6,False),0)</f>
        <v>3</v>
      </c>
      <c r="J543" s="2">
        <f>IFERROR(vlookup(G543,'College Conference'!$B$1:$Z$1000 , 6,False),0)</f>
        <v>4</v>
      </c>
      <c r="K543" s="2">
        <f>IFERROR(vlookup(F543,'College Conference'!$B$1:$Z$1000 , 7,False),0)</f>
        <v>6</v>
      </c>
    </row>
    <row r="544">
      <c r="A544" s="3" t="s">
        <v>2365</v>
      </c>
      <c r="B544" s="3">
        <v>0.88</v>
      </c>
      <c r="C544" s="3" t="s">
        <v>31</v>
      </c>
      <c r="D544" s="4">
        <v>45447.0</v>
      </c>
      <c r="E544" s="2">
        <v>273.0</v>
      </c>
      <c r="F544" s="3" t="s">
        <v>306</v>
      </c>
      <c r="G544" s="3" t="s">
        <v>568</v>
      </c>
      <c r="H544" s="3">
        <v>1.0</v>
      </c>
      <c r="I544" s="2">
        <f>IFERROR(vlookup(F544,'College Conference'!$B$1:$Z$1000 , 6,False),0)</f>
        <v>3</v>
      </c>
      <c r="J544" s="2">
        <f>IFERROR(vlookup(G544,'College Conference'!$B$1:$Z$1000 , 6,False),0)</f>
        <v>5</v>
      </c>
      <c r="K544" s="2">
        <f>IFERROR(vlookup(F544,'College Conference'!$B$1:$Z$1000 , 7,False),0)</f>
        <v>6</v>
      </c>
    </row>
    <row r="545">
      <c r="A545" s="3" t="s">
        <v>2370</v>
      </c>
      <c r="B545" s="3">
        <v>0.86</v>
      </c>
      <c r="C545" s="3" t="s">
        <v>12</v>
      </c>
      <c r="D545" s="4">
        <v>45447.0</v>
      </c>
      <c r="E545" s="2">
        <v>255.0</v>
      </c>
      <c r="F545" s="3" t="s">
        <v>306</v>
      </c>
      <c r="G545" s="3" t="s">
        <v>525</v>
      </c>
      <c r="H545" s="3">
        <v>1.0</v>
      </c>
      <c r="I545" s="2">
        <f>IFERROR(vlookup(F545,'College Conference'!$B$1:$Z$1000 , 6,False),0)</f>
        <v>3</v>
      </c>
      <c r="J545" s="2">
        <f>IFERROR(vlookup(G545,'College Conference'!$B$1:$Z$1000 , 6,False),0)</f>
        <v>5</v>
      </c>
      <c r="K545" s="2">
        <f>IFERROR(vlookup(F545,'College Conference'!$B$1:$Z$1000 , 7,False),0)</f>
        <v>6</v>
      </c>
    </row>
    <row r="546">
      <c r="A546" s="3" t="s">
        <v>2376</v>
      </c>
      <c r="B546" s="3">
        <v>0.88</v>
      </c>
      <c r="C546" s="3" t="s">
        <v>63</v>
      </c>
      <c r="D546" s="4">
        <v>45423.0</v>
      </c>
      <c r="E546" s="2">
        <v>195.0</v>
      </c>
      <c r="F546" s="3" t="s">
        <v>306</v>
      </c>
      <c r="G546" s="3" t="s">
        <v>512</v>
      </c>
      <c r="H546" s="3">
        <v>1.0</v>
      </c>
      <c r="I546" s="2">
        <f>IFERROR(vlookup(F546,'College Conference'!$B$1:$Z$1000 , 6,False),0)</f>
        <v>3</v>
      </c>
      <c r="J546" s="2">
        <f>IFERROR(vlookup(G546,'College Conference'!$B$1:$Z$1000 , 6,False),0)</f>
        <v>5</v>
      </c>
      <c r="K546" s="2">
        <f>IFERROR(vlookup(F546,'College Conference'!$B$1:$Z$1000 , 7,False),0)</f>
        <v>6</v>
      </c>
    </row>
    <row r="547">
      <c r="A547" s="3" t="s">
        <v>2403</v>
      </c>
      <c r="B547" s="3">
        <v>0.87</v>
      </c>
      <c r="C547" s="3" t="s">
        <v>22</v>
      </c>
      <c r="D547" s="2" t="s">
        <v>72</v>
      </c>
      <c r="E547" s="2">
        <v>215.0</v>
      </c>
      <c r="F547" s="3" t="s">
        <v>306</v>
      </c>
      <c r="G547" s="3" t="s">
        <v>512</v>
      </c>
      <c r="H547" s="3">
        <v>1.0</v>
      </c>
      <c r="I547" s="2">
        <f>IFERROR(vlookup(F547,'College Conference'!$B$1:$Z$1000 , 6,False),0)</f>
        <v>3</v>
      </c>
      <c r="J547" s="2">
        <f>IFERROR(vlookup(G547,'College Conference'!$B$1:$Z$1000 , 6,False),0)</f>
        <v>5</v>
      </c>
      <c r="K547" s="2">
        <f>IFERROR(vlookup(F547,'College Conference'!$B$1:$Z$1000 , 7,False),0)</f>
        <v>6</v>
      </c>
    </row>
    <row r="548">
      <c r="A548" s="3" t="s">
        <v>2404</v>
      </c>
      <c r="B548" s="3">
        <v>0.86</v>
      </c>
      <c r="C548" s="3" t="s">
        <v>17</v>
      </c>
      <c r="D548" s="2" t="s">
        <v>72</v>
      </c>
      <c r="E548" s="2">
        <v>187.0</v>
      </c>
      <c r="F548" s="3" t="s">
        <v>306</v>
      </c>
      <c r="G548" s="3" t="s">
        <v>510</v>
      </c>
      <c r="H548" s="3">
        <v>1.0</v>
      </c>
      <c r="I548" s="2">
        <f>IFERROR(vlookup(F548,'College Conference'!$B$1:$Z$1000 , 6,False),0)</f>
        <v>3</v>
      </c>
      <c r="J548" s="2">
        <f>IFERROR(vlookup(G548,'College Conference'!$B$1:$Z$1000 , 6,False),0)</f>
        <v>5</v>
      </c>
      <c r="K548" s="2">
        <f>IFERROR(vlookup(F548,'College Conference'!$B$1:$Z$1000 , 7,False),0)</f>
        <v>6</v>
      </c>
    </row>
    <row r="549">
      <c r="A549" s="3" t="s">
        <v>3250</v>
      </c>
      <c r="B549" s="3">
        <v>0.87</v>
      </c>
      <c r="C549" s="3" t="s">
        <v>43</v>
      </c>
      <c r="D549" s="4">
        <v>45449.0</v>
      </c>
      <c r="E549" s="2">
        <v>280.0</v>
      </c>
      <c r="F549" s="3" t="s">
        <v>306</v>
      </c>
      <c r="G549" s="3" t="s">
        <v>740</v>
      </c>
      <c r="H549" s="3">
        <v>1.0</v>
      </c>
      <c r="I549" s="2">
        <f>IFERROR(vlookup(F549,'College Conference'!$B$1:$Z$1000 , 6,False),0)</f>
        <v>3</v>
      </c>
      <c r="J549" s="2">
        <f>IFERROR(vlookup(G549,'College Conference'!$B$1:$Z$1000 , 6,False),0)</f>
        <v>7</v>
      </c>
      <c r="K549" s="2">
        <f>IFERROR(vlookup(F549,'College Conference'!$B$1:$Z$1000 , 7,False),0)</f>
        <v>6</v>
      </c>
    </row>
    <row r="550">
      <c r="A550" s="3" t="s">
        <v>2907</v>
      </c>
      <c r="B550" s="3">
        <v>0.86</v>
      </c>
      <c r="C550" s="3" t="s">
        <v>27</v>
      </c>
      <c r="D550" s="4">
        <v>45444.0</v>
      </c>
      <c r="E550" s="2">
        <v>180.0</v>
      </c>
      <c r="F550" s="3" t="s">
        <v>306</v>
      </c>
      <c r="G550" s="3" t="s">
        <v>621</v>
      </c>
      <c r="H550" s="3">
        <v>1.0</v>
      </c>
      <c r="I550" s="2">
        <f>IFERROR(vlookup(F550,'College Conference'!$B$1:$Z$1000 , 6,False),0)</f>
        <v>3</v>
      </c>
      <c r="J550" s="2">
        <f>IFERROR(vlookup(G550,'College Conference'!$B$1:$Z$1000 , 6,False),0)</f>
        <v>6</v>
      </c>
      <c r="K550" s="2">
        <f>IFERROR(vlookup(F550,'College Conference'!$B$1:$Z$1000 , 7,False),0)</f>
        <v>6</v>
      </c>
    </row>
    <row r="551">
      <c r="A551" s="3" t="s">
        <v>305</v>
      </c>
      <c r="B551" s="3">
        <v>0.84</v>
      </c>
      <c r="C551" s="3" t="s">
        <v>78</v>
      </c>
      <c r="D551" s="4">
        <v>45445.0</v>
      </c>
      <c r="E551" s="2">
        <v>203.0</v>
      </c>
      <c r="F551" s="3" t="s">
        <v>306</v>
      </c>
      <c r="G551" s="3" t="s">
        <v>307</v>
      </c>
      <c r="H551" s="3">
        <v>1.0</v>
      </c>
      <c r="I551" s="2">
        <f>IFERROR(vlookup(F551,'College Conference'!$B$1:$Z$1000 , 6,False),0)</f>
        <v>3</v>
      </c>
      <c r="J551" s="2">
        <f>IFERROR(vlookup(G551,'College Conference'!$B$1:$Z$1000 , 6,False),0)</f>
        <v>0</v>
      </c>
      <c r="K551" s="2">
        <f>IFERROR(vlookup(F551,'College Conference'!$B$1:$Z$1000 , 7,False),0)</f>
        <v>6</v>
      </c>
    </row>
    <row r="552">
      <c r="A552" s="3" t="s">
        <v>1997</v>
      </c>
      <c r="B552" s="3">
        <v>0.87</v>
      </c>
      <c r="C552" s="3" t="s">
        <v>63</v>
      </c>
      <c r="D552" s="4">
        <v>45444.0</v>
      </c>
      <c r="E552" s="2">
        <v>195.0</v>
      </c>
      <c r="F552" s="3" t="s">
        <v>306</v>
      </c>
      <c r="G552" s="3" t="s">
        <v>491</v>
      </c>
      <c r="H552" s="3">
        <v>1.0</v>
      </c>
      <c r="I552" s="2">
        <f>IFERROR(vlookup(F552,'College Conference'!$B$1:$Z$1000 , 6,False),0)</f>
        <v>3</v>
      </c>
      <c r="J552" s="2">
        <f>IFERROR(vlookup(G552,'College Conference'!$B$1:$Z$1000 , 6,False),0)</f>
        <v>4</v>
      </c>
      <c r="K552" s="2">
        <f>IFERROR(vlookup(F552,'College Conference'!$B$1:$Z$1000 , 7,False),0)</f>
        <v>6</v>
      </c>
    </row>
    <row r="553">
      <c r="A553" s="3" t="s">
        <v>3287</v>
      </c>
      <c r="B553" s="3">
        <v>0.88</v>
      </c>
      <c r="C553" s="3" t="s">
        <v>43</v>
      </c>
      <c r="D553" s="4">
        <v>45446.0</v>
      </c>
      <c r="E553" s="2">
        <v>326.0</v>
      </c>
      <c r="F553" s="3" t="s">
        <v>306</v>
      </c>
      <c r="G553" s="3" t="s">
        <v>711</v>
      </c>
      <c r="H553" s="3">
        <v>1.0</v>
      </c>
      <c r="I553" s="2">
        <f>IFERROR(vlookup(F553,'College Conference'!$B$1:$Z$1000 , 6,False),0)</f>
        <v>3</v>
      </c>
      <c r="J553" s="2">
        <f>IFERROR(vlookup(G553,'College Conference'!$B$1:$Z$1000 , 6,False),0)</f>
        <v>7</v>
      </c>
      <c r="K553" s="2">
        <f>IFERROR(vlookup(F553,'College Conference'!$B$1:$Z$1000 , 7,False),0)</f>
        <v>6</v>
      </c>
    </row>
    <row r="554">
      <c r="A554" s="3" t="s">
        <v>1275</v>
      </c>
      <c r="B554" s="3">
        <v>0.88</v>
      </c>
      <c r="C554" s="3" t="s">
        <v>17</v>
      </c>
      <c r="D554" s="4">
        <v>45449.0</v>
      </c>
      <c r="E554" s="2">
        <v>215.0</v>
      </c>
      <c r="F554" s="3" t="s">
        <v>306</v>
      </c>
      <c r="G554" s="3" t="s">
        <v>236</v>
      </c>
      <c r="H554" s="3">
        <v>1.0</v>
      </c>
      <c r="I554" s="2">
        <f>IFERROR(vlookup(F554,'College Conference'!$B$1:$Z$1000 , 6,False),0)</f>
        <v>3</v>
      </c>
      <c r="J554" s="2">
        <f>IFERROR(vlookup(G554,'College Conference'!$B$1:$Z$1000 , 6,False),0)</f>
        <v>2</v>
      </c>
      <c r="K554" s="2">
        <f>IFERROR(vlookup(F554,'College Conference'!$B$1:$Z$1000 , 7,False),0)</f>
        <v>6</v>
      </c>
    </row>
    <row r="555">
      <c r="A555" s="3" t="s">
        <v>3790</v>
      </c>
      <c r="B555" s="3">
        <v>0.82</v>
      </c>
      <c r="C555" s="3" t="s">
        <v>27</v>
      </c>
      <c r="D555" s="4">
        <v>45444.0</v>
      </c>
      <c r="E555" s="2">
        <v>165.0</v>
      </c>
      <c r="F555" s="3" t="s">
        <v>306</v>
      </c>
      <c r="G555" s="3" t="s">
        <v>1167</v>
      </c>
      <c r="H555" s="3">
        <v>1.0</v>
      </c>
      <c r="I555" s="2">
        <f>IFERROR(vlookup(F555,'College Conference'!$B$1:$Z$1000 , 6,False),0)</f>
        <v>3</v>
      </c>
      <c r="J555" s="2">
        <f>IFERROR(vlookup(G555,'College Conference'!$B$1:$Z$1000 , 6,False),0)</f>
        <v>8</v>
      </c>
      <c r="K555" s="2">
        <f>IFERROR(vlookup(F555,'College Conference'!$B$1:$Z$1000 , 7,False),0)</f>
        <v>6</v>
      </c>
    </row>
    <row r="556">
      <c r="A556" s="3" t="s">
        <v>4309</v>
      </c>
      <c r="B556" s="3">
        <v>0.87</v>
      </c>
      <c r="C556" s="3" t="s">
        <v>52</v>
      </c>
      <c r="D556" s="4">
        <v>45446.0</v>
      </c>
      <c r="E556" s="2">
        <v>240.0</v>
      </c>
      <c r="F556" s="3" t="s">
        <v>306</v>
      </c>
      <c r="G556" s="3" t="s">
        <v>935</v>
      </c>
      <c r="H556" s="3">
        <v>1.0</v>
      </c>
      <c r="I556" s="2">
        <f>IFERROR(vlookup(F556,'College Conference'!$B$1:$Z$1000 , 6,False),0)</f>
        <v>3</v>
      </c>
      <c r="J556" s="2">
        <f>IFERROR(vlookup(G556,'College Conference'!$B$1:$Z$1000 , 6,False),0)</f>
        <v>10</v>
      </c>
      <c r="K556" s="2">
        <f>IFERROR(vlookup(F556,'College Conference'!$B$1:$Z$1000 , 7,False),0)</f>
        <v>6</v>
      </c>
    </row>
    <row r="557">
      <c r="A557" s="3" t="s">
        <v>2431</v>
      </c>
      <c r="B557" s="3">
        <v>0.87</v>
      </c>
      <c r="C557" s="3" t="s">
        <v>52</v>
      </c>
      <c r="D557" s="4">
        <v>45445.0</v>
      </c>
      <c r="E557" s="2">
        <v>240.0</v>
      </c>
      <c r="F557" s="3" t="s">
        <v>306</v>
      </c>
      <c r="G557" s="3" t="s">
        <v>510</v>
      </c>
      <c r="H557" s="3">
        <v>1.0</v>
      </c>
      <c r="I557" s="2">
        <f>IFERROR(vlookup(F557,'College Conference'!$B$1:$Z$1000 , 6,False),0)</f>
        <v>3</v>
      </c>
      <c r="J557" s="2">
        <f>IFERROR(vlookup(G557,'College Conference'!$B$1:$Z$1000 , 6,False),0)</f>
        <v>5</v>
      </c>
      <c r="K557" s="2">
        <f>IFERROR(vlookup(F557,'College Conference'!$B$1:$Z$1000 , 7,False),0)</f>
        <v>6</v>
      </c>
    </row>
    <row r="558">
      <c r="A558" s="3" t="s">
        <v>3798</v>
      </c>
      <c r="B558" s="3">
        <v>0.9</v>
      </c>
      <c r="C558" s="3" t="s">
        <v>52</v>
      </c>
      <c r="D558" s="4">
        <v>45446.0</v>
      </c>
      <c r="E558" s="2">
        <v>232.0</v>
      </c>
      <c r="F558" s="3" t="s">
        <v>306</v>
      </c>
      <c r="G558" s="3" t="s">
        <v>774</v>
      </c>
      <c r="H558" s="3">
        <v>1.0</v>
      </c>
      <c r="I558" s="2">
        <f>IFERROR(vlookup(F558,'College Conference'!$B$1:$Z$1000 , 6,False),0)</f>
        <v>3</v>
      </c>
      <c r="J558" s="2">
        <f>IFERROR(vlookup(G558,'College Conference'!$B$1:$Z$1000 , 6,False),0)</f>
        <v>8</v>
      </c>
      <c r="K558" s="2">
        <f>IFERROR(vlookup(F558,'College Conference'!$B$1:$Z$1000 , 7,False),0)</f>
        <v>6</v>
      </c>
    </row>
    <row r="559">
      <c r="A559" s="3" t="s">
        <v>1584</v>
      </c>
      <c r="B559" s="3">
        <v>0.95</v>
      </c>
      <c r="C559" s="3" t="s">
        <v>78</v>
      </c>
      <c r="D559" s="4">
        <v>45448.0</v>
      </c>
      <c r="E559" s="2">
        <v>233.0</v>
      </c>
      <c r="F559" s="3" t="s">
        <v>306</v>
      </c>
      <c r="G559" s="3" t="s">
        <v>510</v>
      </c>
      <c r="H559" s="3">
        <v>1.0</v>
      </c>
      <c r="I559" s="2">
        <f>IFERROR(vlookup(F559,'College Conference'!$B$1:$Z$1000 , 6,False),0)</f>
        <v>3</v>
      </c>
      <c r="J559" s="2">
        <f>IFERROR(vlookup(G559,'College Conference'!$B$1:$Z$1000 , 6,False),0)</f>
        <v>5</v>
      </c>
      <c r="K559" s="2">
        <f>IFERROR(vlookup(F559,'College Conference'!$B$1:$Z$1000 , 7,False),0)</f>
        <v>6</v>
      </c>
    </row>
    <row r="560">
      <c r="A560" s="3" t="s">
        <v>2018</v>
      </c>
      <c r="B560" s="3">
        <v>0.86</v>
      </c>
      <c r="C560" s="3" t="s">
        <v>31</v>
      </c>
      <c r="D560" s="4">
        <v>45452.0</v>
      </c>
      <c r="E560" s="2">
        <v>348.0</v>
      </c>
      <c r="F560" s="3" t="s">
        <v>306</v>
      </c>
      <c r="G560" s="3" t="s">
        <v>453</v>
      </c>
      <c r="H560" s="3">
        <v>1.0</v>
      </c>
      <c r="I560" s="2">
        <f>IFERROR(vlookup(F560,'College Conference'!$B$1:$Z$1000 , 6,False),0)</f>
        <v>3</v>
      </c>
      <c r="J560" s="2">
        <f>IFERROR(vlookup(G560,'College Conference'!$B$1:$Z$1000 , 6,False),0)</f>
        <v>4</v>
      </c>
      <c r="K560" s="2">
        <f>IFERROR(vlookup(F560,'College Conference'!$B$1:$Z$1000 , 7,False),0)</f>
        <v>6</v>
      </c>
    </row>
    <row r="561">
      <c r="A561" s="3" t="s">
        <v>2924</v>
      </c>
      <c r="B561" s="3">
        <v>0.85</v>
      </c>
      <c r="C561" s="3" t="s">
        <v>12</v>
      </c>
      <c r="D561" s="4">
        <v>45446.0</v>
      </c>
      <c r="E561" s="2">
        <v>299.0</v>
      </c>
      <c r="F561" s="3" t="s">
        <v>306</v>
      </c>
      <c r="G561" s="3" t="s">
        <v>631</v>
      </c>
      <c r="H561" s="3">
        <v>1.0</v>
      </c>
      <c r="I561" s="2">
        <f>IFERROR(vlookup(F561,'College Conference'!$B$1:$Z$1000 , 6,False),0)</f>
        <v>3</v>
      </c>
      <c r="J561" s="2">
        <f>IFERROR(vlookup(G561,'College Conference'!$B$1:$Z$1000 , 6,False),0)</f>
        <v>6</v>
      </c>
      <c r="K561" s="2">
        <f>IFERROR(vlookup(F561,'College Conference'!$B$1:$Z$1000 , 7,False),0)</f>
        <v>6</v>
      </c>
    </row>
    <row r="562">
      <c r="A562" s="3" t="s">
        <v>2021</v>
      </c>
      <c r="B562" s="3">
        <v>0.83</v>
      </c>
      <c r="C562" s="3" t="s">
        <v>17</v>
      </c>
      <c r="D562" s="4">
        <v>45422.0</v>
      </c>
      <c r="E562" s="2">
        <v>175.0</v>
      </c>
      <c r="F562" s="3" t="s">
        <v>306</v>
      </c>
      <c r="G562" s="3" t="s">
        <v>453</v>
      </c>
      <c r="H562" s="3">
        <v>1.0</v>
      </c>
      <c r="I562" s="2">
        <f>IFERROR(vlookup(F562,'College Conference'!$B$1:$Z$1000 , 6,False),0)</f>
        <v>3</v>
      </c>
      <c r="J562" s="2">
        <f>IFERROR(vlookup(G562,'College Conference'!$B$1:$Z$1000 , 6,False),0)</f>
        <v>4</v>
      </c>
      <c r="K562" s="2">
        <f>IFERROR(vlookup(F562,'College Conference'!$B$1:$Z$1000 , 7,False),0)</f>
        <v>6</v>
      </c>
    </row>
    <row r="563">
      <c r="A563" s="3" t="s">
        <v>1282</v>
      </c>
      <c r="B563" s="3">
        <v>0.87</v>
      </c>
      <c r="C563" s="3" t="s">
        <v>120</v>
      </c>
      <c r="D563" s="4">
        <v>45448.0</v>
      </c>
      <c r="E563" s="2">
        <v>250.0</v>
      </c>
      <c r="F563" s="3" t="s">
        <v>306</v>
      </c>
      <c r="G563" s="3" t="s">
        <v>251</v>
      </c>
      <c r="H563" s="3">
        <v>1.0</v>
      </c>
      <c r="I563" s="2">
        <f>IFERROR(vlookup(F563,'College Conference'!$B$1:$Z$1000 , 6,False),0)</f>
        <v>3</v>
      </c>
      <c r="J563" s="2">
        <f>IFERROR(vlookup(G563,'College Conference'!$B$1:$Z$1000 , 6,False),0)</f>
        <v>2</v>
      </c>
      <c r="K563" s="2">
        <f>IFERROR(vlookup(F563,'College Conference'!$B$1:$Z$1000 , 7,False),0)</f>
        <v>6</v>
      </c>
    </row>
    <row r="564">
      <c r="A564" s="3" t="s">
        <v>1057</v>
      </c>
      <c r="B564" s="3">
        <v>0.87</v>
      </c>
      <c r="C564" s="3" t="s">
        <v>78</v>
      </c>
      <c r="D564" s="4">
        <v>45446.0</v>
      </c>
      <c r="E564" s="2">
        <v>195.0</v>
      </c>
      <c r="F564" s="3" t="s">
        <v>306</v>
      </c>
      <c r="G564" s="3" t="s">
        <v>222</v>
      </c>
      <c r="H564" s="3">
        <v>1.0</v>
      </c>
      <c r="I564" s="2">
        <f>IFERROR(vlookup(F564,'College Conference'!$B$1:$Z$1000 , 6,False),0)</f>
        <v>3</v>
      </c>
      <c r="J564" s="2">
        <f>IFERROR(vlookup(G564,'College Conference'!$B$1:$Z$1000 , 6,False),0)</f>
        <v>1</v>
      </c>
      <c r="K564" s="2">
        <f>IFERROR(vlookup(F564,'College Conference'!$B$1:$Z$1000 , 7,False),0)</f>
        <v>6</v>
      </c>
    </row>
    <row r="565">
      <c r="A565" s="3" t="s">
        <v>3312</v>
      </c>
      <c r="B565" s="3">
        <v>0.87</v>
      </c>
      <c r="C565" s="3" t="s">
        <v>27</v>
      </c>
      <c r="D565" s="2" t="s">
        <v>72</v>
      </c>
      <c r="E565" s="2">
        <v>185.0</v>
      </c>
      <c r="F565" s="3" t="s">
        <v>306</v>
      </c>
      <c r="G565" s="3" t="s">
        <v>736</v>
      </c>
      <c r="H565" s="3">
        <v>1.0</v>
      </c>
      <c r="I565" s="2">
        <f>IFERROR(vlookup(F565,'College Conference'!$B$1:$Z$1000 , 6,False),0)</f>
        <v>3</v>
      </c>
      <c r="J565" s="2">
        <f>IFERROR(vlookup(G565,'College Conference'!$B$1:$Z$1000 , 6,False),0)</f>
        <v>7</v>
      </c>
      <c r="K565" s="2">
        <f>IFERROR(vlookup(F565,'College Conference'!$B$1:$Z$1000 , 7,False),0)</f>
        <v>6</v>
      </c>
    </row>
    <row r="566">
      <c r="A566" s="3" t="s">
        <v>2934</v>
      </c>
      <c r="B566" s="3">
        <v>0.85</v>
      </c>
      <c r="C566" s="3" t="s">
        <v>258</v>
      </c>
      <c r="D566" s="4">
        <v>45445.0</v>
      </c>
      <c r="E566" s="2">
        <v>200.0</v>
      </c>
      <c r="F566" s="3" t="s">
        <v>306</v>
      </c>
      <c r="G566" s="3" t="s">
        <v>615</v>
      </c>
      <c r="H566" s="3">
        <v>1.0</v>
      </c>
      <c r="I566" s="2">
        <f>IFERROR(vlookup(F566,'College Conference'!$B$1:$Z$1000 , 6,False),0)</f>
        <v>3</v>
      </c>
      <c r="J566" s="2">
        <f>IFERROR(vlookup(G566,'College Conference'!$B$1:$Z$1000 , 6,False),0)</f>
        <v>6</v>
      </c>
      <c r="K566" s="2">
        <f>IFERROR(vlookup(F566,'College Conference'!$B$1:$Z$1000 , 7,False),0)</f>
        <v>6</v>
      </c>
    </row>
    <row r="567">
      <c r="A567" s="3" t="s">
        <v>364</v>
      </c>
      <c r="B567" s="3">
        <v>0.86</v>
      </c>
      <c r="C567" s="3" t="s">
        <v>12</v>
      </c>
      <c r="D567" s="4">
        <v>45447.0</v>
      </c>
      <c r="E567" s="2">
        <v>270.0</v>
      </c>
      <c r="F567" s="3" t="s">
        <v>306</v>
      </c>
      <c r="G567" s="3" t="s">
        <v>29</v>
      </c>
      <c r="H567" s="3">
        <v>1.0</v>
      </c>
      <c r="I567" s="2">
        <f>IFERROR(vlookup(F567,'College Conference'!$B$1:$Z$1000 , 6,False),0)</f>
        <v>3</v>
      </c>
      <c r="J567" s="2">
        <f>IFERROR(vlookup(G567,'College Conference'!$B$1:$Z$1000 , 6,False),0)</f>
        <v>0</v>
      </c>
      <c r="K567" s="2">
        <f>IFERROR(vlookup(F567,'College Conference'!$B$1:$Z$1000 , 7,False),0)</f>
        <v>6</v>
      </c>
    </row>
    <row r="568">
      <c r="A568" s="3" t="s">
        <v>374</v>
      </c>
      <c r="B568" s="3">
        <v>0.83</v>
      </c>
      <c r="C568" s="3" t="s">
        <v>258</v>
      </c>
      <c r="D568" s="4">
        <v>45444.0</v>
      </c>
      <c r="E568" s="2">
        <v>187.0</v>
      </c>
      <c r="F568" s="3" t="s">
        <v>306</v>
      </c>
      <c r="G568" s="3" t="s">
        <v>375</v>
      </c>
      <c r="H568" s="3">
        <v>1.0</v>
      </c>
      <c r="I568" s="2">
        <f>IFERROR(vlookup(F568,'College Conference'!$B$1:$Z$1000 , 6,False),0)</f>
        <v>3</v>
      </c>
      <c r="J568" s="2">
        <f>IFERROR(vlookup(G568,'College Conference'!$B$1:$Z$1000 , 6,False),0)</f>
        <v>0</v>
      </c>
      <c r="K568" s="2">
        <f>IFERROR(vlookup(F568,'College Conference'!$B$1:$Z$1000 , 7,False),0)</f>
        <v>6</v>
      </c>
    </row>
    <row r="569">
      <c r="A569" s="3" t="s">
        <v>383</v>
      </c>
      <c r="B569" s="3" t="s">
        <v>11</v>
      </c>
      <c r="C569" s="3" t="s">
        <v>274</v>
      </c>
      <c r="D569" s="2" t="s">
        <v>72</v>
      </c>
      <c r="E569" s="2">
        <v>215.0</v>
      </c>
      <c r="F569" s="3" t="s">
        <v>306</v>
      </c>
      <c r="G569" s="3" t="s">
        <v>384</v>
      </c>
      <c r="H569" s="3">
        <v>1.0</v>
      </c>
      <c r="I569" s="2">
        <f>IFERROR(vlookup(F569,'College Conference'!$B$1:$Z$1000 , 6,False),0)</f>
        <v>3</v>
      </c>
      <c r="J569" s="2">
        <f>IFERROR(vlookup(G569,'College Conference'!$B$1:$Z$1000 , 6,False),0)</f>
        <v>0</v>
      </c>
      <c r="K569" s="2">
        <f>IFERROR(vlookup(F569,'College Conference'!$B$1:$Z$1000 , 7,False),0)</f>
        <v>6</v>
      </c>
    </row>
    <row r="570">
      <c r="A570" s="3" t="s">
        <v>3828</v>
      </c>
      <c r="B570" s="3">
        <v>0.84</v>
      </c>
      <c r="C570" s="3" t="s">
        <v>111</v>
      </c>
      <c r="D570" s="4">
        <v>45447.0</v>
      </c>
      <c r="E570" s="2">
        <v>200.0</v>
      </c>
      <c r="F570" s="3" t="s">
        <v>306</v>
      </c>
      <c r="G570" s="3" t="s">
        <v>843</v>
      </c>
      <c r="H570" s="3">
        <v>1.0</v>
      </c>
      <c r="I570" s="2">
        <f>IFERROR(vlookup(F570,'College Conference'!$B$1:$Z$1000 , 6,False),0)</f>
        <v>3</v>
      </c>
      <c r="J570" s="2">
        <f>IFERROR(vlookup(G570,'College Conference'!$B$1:$Z$1000 , 6,False),0)</f>
        <v>8</v>
      </c>
      <c r="K570" s="2">
        <f>IFERROR(vlookup(F570,'College Conference'!$B$1:$Z$1000 , 7,False),0)</f>
        <v>6</v>
      </c>
    </row>
    <row r="571">
      <c r="A571" s="3" t="s">
        <v>4196</v>
      </c>
      <c r="B571" s="3">
        <v>0.85</v>
      </c>
      <c r="C571" s="3" t="s">
        <v>279</v>
      </c>
      <c r="D571" s="4">
        <v>45447.0</v>
      </c>
      <c r="E571" s="2">
        <v>246.0</v>
      </c>
      <c r="F571" s="3" t="s">
        <v>306</v>
      </c>
      <c r="G571" s="3" t="s">
        <v>894</v>
      </c>
      <c r="H571" s="3">
        <v>1.0</v>
      </c>
      <c r="I571" s="2">
        <f>IFERROR(vlookup(F571,'College Conference'!$B$1:$Z$1000 , 6,False),0)</f>
        <v>3</v>
      </c>
      <c r="J571" s="2">
        <f>IFERROR(vlookup(G571,'College Conference'!$B$1:$Z$1000 , 6,False),0)</f>
        <v>9</v>
      </c>
      <c r="K571" s="2">
        <f>IFERROR(vlookup(F571,'College Conference'!$B$1:$Z$1000 , 7,False),0)</f>
        <v>6</v>
      </c>
    </row>
    <row r="572">
      <c r="A572" s="3" t="s">
        <v>2036</v>
      </c>
      <c r="B572" s="3">
        <v>0.8</v>
      </c>
      <c r="C572" s="3" t="s">
        <v>17</v>
      </c>
      <c r="D572" s="4">
        <v>45446.0</v>
      </c>
      <c r="E572" s="2">
        <v>218.0</v>
      </c>
      <c r="F572" s="3" t="s">
        <v>306</v>
      </c>
      <c r="G572" s="3" t="s">
        <v>503</v>
      </c>
      <c r="H572" s="3">
        <v>1.0</v>
      </c>
      <c r="I572" s="2">
        <f>IFERROR(vlookup(F572,'College Conference'!$B$1:$Z$1000 , 6,False),0)</f>
        <v>3</v>
      </c>
      <c r="J572" s="2">
        <f>IFERROR(vlookup(G572,'College Conference'!$B$1:$Z$1000 , 6,False),0)</f>
        <v>4</v>
      </c>
      <c r="K572" s="2">
        <f>IFERROR(vlookup(F572,'College Conference'!$B$1:$Z$1000 , 7,False),0)</f>
        <v>6</v>
      </c>
    </row>
    <row r="573">
      <c r="A573" s="3" t="s">
        <v>291</v>
      </c>
      <c r="B573" s="3">
        <v>0.87</v>
      </c>
      <c r="C573" s="3" t="s">
        <v>12</v>
      </c>
      <c r="D573" s="4">
        <v>45446.0</v>
      </c>
      <c r="E573" s="2">
        <v>297.0</v>
      </c>
      <c r="F573" s="3" t="s">
        <v>292</v>
      </c>
      <c r="G573" s="3" t="s">
        <v>293</v>
      </c>
      <c r="H573" s="3">
        <v>1.0</v>
      </c>
      <c r="I573" s="2">
        <f>IFERROR(vlookup(F573,'College Conference'!$B$1:$Z$1000 , 6,False),0)</f>
        <v>3</v>
      </c>
      <c r="J573" s="2">
        <f>IFERROR(vlookup(G573,'College Conference'!$B$1:$Z$1000 , 6,False),0)</f>
        <v>0</v>
      </c>
      <c r="K573" s="2">
        <f>IFERROR(vlookup(F573,'College Conference'!$B$1:$Z$1000 , 7,False),0)</f>
        <v>5</v>
      </c>
    </row>
    <row r="574">
      <c r="A574" s="3" t="s">
        <v>1470</v>
      </c>
      <c r="B574" s="3">
        <v>0.98</v>
      </c>
      <c r="C574" s="3" t="s">
        <v>17</v>
      </c>
      <c r="D574" s="4">
        <v>45447.0</v>
      </c>
      <c r="E574" s="2">
        <v>190.0</v>
      </c>
      <c r="F574" s="3" t="s">
        <v>292</v>
      </c>
      <c r="G574" s="3" t="s">
        <v>335</v>
      </c>
      <c r="H574" s="3">
        <v>1.0</v>
      </c>
      <c r="I574" s="2">
        <f>IFERROR(vlookup(F574,'College Conference'!$B$1:$Z$1000 , 6,False),0)</f>
        <v>3</v>
      </c>
      <c r="J574" s="2">
        <f>IFERROR(vlookup(G574,'College Conference'!$B$1:$Z$1000 , 6,False),0)</f>
        <v>3</v>
      </c>
      <c r="K574" s="2">
        <f>IFERROR(vlookup(F574,'College Conference'!$B$1:$Z$1000 , 7,False),0)</f>
        <v>5</v>
      </c>
    </row>
    <row r="575">
      <c r="A575" s="3" t="s">
        <v>1472</v>
      </c>
      <c r="B575" s="3">
        <v>0.91</v>
      </c>
      <c r="C575" s="3" t="s">
        <v>52</v>
      </c>
      <c r="D575" s="4">
        <v>45444.0</v>
      </c>
      <c r="E575" s="2">
        <v>230.0</v>
      </c>
      <c r="F575" s="3" t="s">
        <v>292</v>
      </c>
      <c r="G575" s="3" t="s">
        <v>325</v>
      </c>
      <c r="H575" s="3">
        <v>1.0</v>
      </c>
      <c r="I575" s="2">
        <f>IFERROR(vlookup(F575,'College Conference'!$B$1:$Z$1000 , 6,False),0)</f>
        <v>3</v>
      </c>
      <c r="J575" s="2">
        <f>IFERROR(vlookup(G575,'College Conference'!$B$1:$Z$1000 , 6,False),0)</f>
        <v>3</v>
      </c>
      <c r="K575" s="2">
        <f>IFERROR(vlookup(F575,'College Conference'!$B$1:$Z$1000 , 7,False),0)</f>
        <v>5</v>
      </c>
      <c r="L575" s="1"/>
    </row>
    <row r="576">
      <c r="A576" s="3" t="s">
        <v>1473</v>
      </c>
      <c r="B576" s="3">
        <v>0.92</v>
      </c>
      <c r="C576" s="3" t="s">
        <v>27</v>
      </c>
      <c r="D576" s="4">
        <v>45445.0</v>
      </c>
      <c r="E576" s="2">
        <v>170.0</v>
      </c>
      <c r="F576" s="3" t="s">
        <v>292</v>
      </c>
      <c r="G576" s="3" t="s">
        <v>400</v>
      </c>
      <c r="H576" s="3">
        <v>1.0</v>
      </c>
      <c r="I576" s="2">
        <f>IFERROR(vlookup(F576,'College Conference'!$B$1:$Z$1000 , 6,False),0)</f>
        <v>3</v>
      </c>
      <c r="J576" s="2">
        <f>IFERROR(vlookup(G576,'College Conference'!$B$1:$Z$1000 , 6,False),0)</f>
        <v>3</v>
      </c>
      <c r="K576" s="2">
        <f>IFERROR(vlookup(F576,'College Conference'!$B$1:$Z$1000 , 7,False),0)</f>
        <v>5</v>
      </c>
    </row>
    <row r="577">
      <c r="A577" s="3" t="s">
        <v>1474</v>
      </c>
      <c r="B577" s="3">
        <v>0.87</v>
      </c>
      <c r="C577" s="3" t="s">
        <v>120</v>
      </c>
      <c r="D577" s="4">
        <v>45449.0</v>
      </c>
      <c r="E577" s="2">
        <v>240.0</v>
      </c>
      <c r="F577" s="3" t="s">
        <v>292</v>
      </c>
      <c r="G577" s="3" t="s">
        <v>311</v>
      </c>
      <c r="H577" s="3">
        <v>1.0</v>
      </c>
      <c r="I577" s="2">
        <f>IFERROR(vlookup(F577,'College Conference'!$B$1:$Z$1000 , 6,False),0)</f>
        <v>3</v>
      </c>
      <c r="J577" s="2">
        <f>IFERROR(vlookup(G577,'College Conference'!$B$1:$Z$1000 , 6,False),0)</f>
        <v>3</v>
      </c>
      <c r="K577" s="2">
        <f>IFERROR(vlookup(F577,'College Conference'!$B$1:$Z$1000 , 7,False),0)</f>
        <v>5</v>
      </c>
    </row>
    <row r="578">
      <c r="A578" s="3" t="s">
        <v>1973</v>
      </c>
      <c r="B578" s="3">
        <v>0.84</v>
      </c>
      <c r="C578" s="3" t="s">
        <v>43</v>
      </c>
      <c r="D578" s="4">
        <v>45447.0</v>
      </c>
      <c r="E578" s="2">
        <v>315.0</v>
      </c>
      <c r="F578" s="3" t="s">
        <v>292</v>
      </c>
      <c r="G578" s="3" t="s">
        <v>461</v>
      </c>
      <c r="H578" s="3">
        <v>1.0</v>
      </c>
      <c r="I578" s="2">
        <f>IFERROR(vlookup(F578,'College Conference'!$B$1:$Z$1000 , 6,False),0)</f>
        <v>3</v>
      </c>
      <c r="J578" s="2">
        <f>IFERROR(vlookup(G578,'College Conference'!$B$1:$Z$1000 , 6,False),0)</f>
        <v>4</v>
      </c>
      <c r="K578" s="2">
        <f>IFERROR(vlookup(F578,'College Conference'!$B$1:$Z$1000 , 7,False),0)</f>
        <v>5</v>
      </c>
    </row>
    <row r="579">
      <c r="A579" s="3" t="s">
        <v>2375</v>
      </c>
      <c r="B579" s="3">
        <v>0.89</v>
      </c>
      <c r="C579" s="3" t="s">
        <v>52</v>
      </c>
      <c r="D579" s="4">
        <v>45445.0</v>
      </c>
      <c r="E579" s="2">
        <v>230.0</v>
      </c>
      <c r="F579" s="3" t="s">
        <v>292</v>
      </c>
      <c r="G579" s="3" t="s">
        <v>510</v>
      </c>
      <c r="H579" s="3">
        <v>1.0</v>
      </c>
      <c r="I579" s="2">
        <f>IFERROR(vlookup(F579,'College Conference'!$B$1:$Z$1000 , 6,False),0)</f>
        <v>3</v>
      </c>
      <c r="J579" s="2">
        <f>IFERROR(vlookup(G579,'College Conference'!$B$1:$Z$1000 , 6,False),0)</f>
        <v>5</v>
      </c>
      <c r="K579" s="2">
        <f>IFERROR(vlookup(F579,'College Conference'!$B$1:$Z$1000 , 7,False),0)</f>
        <v>5</v>
      </c>
    </row>
    <row r="580">
      <c r="A580" s="3" t="s">
        <v>2386</v>
      </c>
      <c r="B580" s="3">
        <v>0.88</v>
      </c>
      <c r="C580" s="3" t="s">
        <v>12</v>
      </c>
      <c r="D580" s="4">
        <v>45449.0</v>
      </c>
      <c r="E580" s="2">
        <v>285.0</v>
      </c>
      <c r="F580" s="3" t="s">
        <v>292</v>
      </c>
      <c r="G580" s="3" t="s">
        <v>530</v>
      </c>
      <c r="H580" s="3">
        <v>1.0</v>
      </c>
      <c r="I580" s="2">
        <f>IFERROR(vlookup(F580,'College Conference'!$B$1:$Z$1000 , 6,False),0)</f>
        <v>3</v>
      </c>
      <c r="J580" s="2">
        <f>IFERROR(vlookup(G580,'College Conference'!$B$1:$Z$1000 , 6,False),0)</f>
        <v>5</v>
      </c>
      <c r="K580" s="2">
        <f>IFERROR(vlookup(F580,'College Conference'!$B$1:$Z$1000 , 7,False),0)</f>
        <v>5</v>
      </c>
    </row>
    <row r="581">
      <c r="A581" s="3" t="s">
        <v>3253</v>
      </c>
      <c r="B581" s="3">
        <v>0.92</v>
      </c>
      <c r="C581" s="3" t="s">
        <v>27</v>
      </c>
      <c r="D581" s="2" t="s">
        <v>72</v>
      </c>
      <c r="E581" s="2">
        <v>170.0</v>
      </c>
      <c r="F581" s="3" t="s">
        <v>292</v>
      </c>
      <c r="G581" s="3" t="s">
        <v>687</v>
      </c>
      <c r="H581" s="3">
        <v>1.0</v>
      </c>
      <c r="I581" s="2">
        <f>IFERROR(vlookup(F581,'College Conference'!$B$1:$Z$1000 , 6,False),0)</f>
        <v>3</v>
      </c>
      <c r="J581" s="2">
        <f>IFERROR(vlookup(G581,'College Conference'!$B$1:$Z$1000 , 6,False),0)</f>
        <v>7</v>
      </c>
      <c r="K581" s="2">
        <f>IFERROR(vlookup(F581,'College Conference'!$B$1:$Z$1000 , 7,False),0)</f>
        <v>5</v>
      </c>
    </row>
    <row r="582">
      <c r="A582" s="3" t="s">
        <v>3258</v>
      </c>
      <c r="B582" s="3">
        <v>0.87</v>
      </c>
      <c r="C582" s="3" t="s">
        <v>17</v>
      </c>
      <c r="D582" s="4">
        <v>45444.0</v>
      </c>
      <c r="E582" s="2">
        <v>205.0</v>
      </c>
      <c r="F582" s="3" t="s">
        <v>292</v>
      </c>
      <c r="G582" s="3" t="s">
        <v>711</v>
      </c>
      <c r="H582" s="3">
        <v>1.0</v>
      </c>
      <c r="I582" s="2">
        <f>IFERROR(vlookup(F582,'College Conference'!$B$1:$Z$1000 , 6,False),0)</f>
        <v>3</v>
      </c>
      <c r="J582" s="2">
        <f>IFERROR(vlookup(G582,'College Conference'!$B$1:$Z$1000 , 6,False),0)</f>
        <v>7</v>
      </c>
      <c r="K582" s="2">
        <f>IFERROR(vlookup(F582,'College Conference'!$B$1:$Z$1000 , 7,False),0)</f>
        <v>5</v>
      </c>
    </row>
    <row r="583">
      <c r="A583" s="3" t="s">
        <v>3259</v>
      </c>
      <c r="B583" s="3">
        <v>0.87</v>
      </c>
      <c r="C583" s="3" t="s">
        <v>120</v>
      </c>
      <c r="D583" s="4">
        <v>45448.0</v>
      </c>
      <c r="E583" s="2">
        <v>228.0</v>
      </c>
      <c r="F583" s="3" t="s">
        <v>292</v>
      </c>
      <c r="G583" s="3" t="s">
        <v>711</v>
      </c>
      <c r="H583" s="3">
        <v>1.0</v>
      </c>
      <c r="I583" s="2">
        <f>IFERROR(vlookup(F583,'College Conference'!$B$1:$Z$1000 , 6,False),0)</f>
        <v>3</v>
      </c>
      <c r="J583" s="2">
        <f>IFERROR(vlookup(G583,'College Conference'!$B$1:$Z$1000 , 6,False),0)</f>
        <v>7</v>
      </c>
      <c r="K583" s="2">
        <f>IFERROR(vlookup(F583,'College Conference'!$B$1:$Z$1000 , 7,False),0)</f>
        <v>5</v>
      </c>
    </row>
    <row r="584">
      <c r="A584" s="3" t="s">
        <v>3749</v>
      </c>
      <c r="B584" s="3">
        <v>0.94</v>
      </c>
      <c r="C584" s="3" t="s">
        <v>12</v>
      </c>
      <c r="D584" s="4">
        <v>45446.0</v>
      </c>
      <c r="E584" s="2">
        <v>325.0</v>
      </c>
      <c r="F584" s="3" t="s">
        <v>292</v>
      </c>
      <c r="G584" s="3" t="s">
        <v>811</v>
      </c>
      <c r="H584" s="3">
        <v>1.0</v>
      </c>
      <c r="I584" s="2">
        <f>IFERROR(vlookup(F584,'College Conference'!$B$1:$Z$1000 , 6,False),0)</f>
        <v>3</v>
      </c>
      <c r="J584" s="2">
        <f>IFERROR(vlookup(G584,'College Conference'!$B$1:$Z$1000 , 6,False),0)</f>
        <v>8</v>
      </c>
      <c r="K584" s="2">
        <f>IFERROR(vlookup(F584,'College Conference'!$B$1:$Z$1000 , 7,False),0)</f>
        <v>5</v>
      </c>
    </row>
    <row r="585">
      <c r="A585" s="3" t="s">
        <v>3755</v>
      </c>
      <c r="B585" s="3">
        <v>0.9</v>
      </c>
      <c r="C585" s="3" t="s">
        <v>58</v>
      </c>
      <c r="D585" s="4">
        <v>45445.0</v>
      </c>
      <c r="E585" s="2">
        <v>250.0</v>
      </c>
      <c r="F585" s="3" t="s">
        <v>292</v>
      </c>
      <c r="G585" s="3" t="s">
        <v>816</v>
      </c>
      <c r="H585" s="3">
        <v>1.0</v>
      </c>
      <c r="I585" s="2">
        <f>IFERROR(vlookup(F585,'College Conference'!$B$1:$Z$1000 , 6,False),0)</f>
        <v>3</v>
      </c>
      <c r="J585" s="2">
        <f>IFERROR(vlookup(G585,'College Conference'!$B$1:$Z$1000 , 6,False),0)</f>
        <v>8</v>
      </c>
      <c r="K585" s="2">
        <f>IFERROR(vlookup(F585,'College Conference'!$B$1:$Z$1000 , 7,False),0)</f>
        <v>5</v>
      </c>
    </row>
    <row r="586">
      <c r="A586" s="3" t="s">
        <v>3757</v>
      </c>
      <c r="B586" s="3">
        <v>0.88</v>
      </c>
      <c r="C586" s="3" t="s">
        <v>31</v>
      </c>
      <c r="D586" s="4">
        <v>45451.0</v>
      </c>
      <c r="E586" s="2">
        <v>342.0</v>
      </c>
      <c r="F586" s="3" t="s">
        <v>292</v>
      </c>
      <c r="G586" s="3" t="s">
        <v>816</v>
      </c>
      <c r="H586" s="3">
        <v>1.0</v>
      </c>
      <c r="I586" s="2">
        <f>IFERROR(vlookup(F586,'College Conference'!$B$1:$Z$1000 , 6,False),0)</f>
        <v>3</v>
      </c>
      <c r="J586" s="2">
        <f>IFERROR(vlookup(G586,'College Conference'!$B$1:$Z$1000 , 6,False),0)</f>
        <v>8</v>
      </c>
      <c r="K586" s="2">
        <f>IFERROR(vlookup(F586,'College Conference'!$B$1:$Z$1000 , 7,False),0)</f>
        <v>5</v>
      </c>
    </row>
    <row r="587">
      <c r="A587" s="3" t="s">
        <v>1571</v>
      </c>
      <c r="B587" s="3">
        <v>0.91</v>
      </c>
      <c r="C587" s="3" t="s">
        <v>120</v>
      </c>
      <c r="D587" s="4">
        <v>45448.0</v>
      </c>
      <c r="E587" s="2">
        <v>248.0</v>
      </c>
      <c r="F587" s="3" t="s">
        <v>292</v>
      </c>
      <c r="G587" s="3" t="s">
        <v>816</v>
      </c>
      <c r="H587" s="3">
        <v>1.0</v>
      </c>
      <c r="I587" s="2">
        <f>IFERROR(vlookup(F587,'College Conference'!$B$1:$Z$1000 , 6,False),0)</f>
        <v>3</v>
      </c>
      <c r="J587" s="2">
        <f>IFERROR(vlookup(G587,'College Conference'!$B$1:$Z$1000 , 6,False),0)</f>
        <v>8</v>
      </c>
      <c r="K587" s="2">
        <f>IFERROR(vlookup(F587,'College Conference'!$B$1:$Z$1000 , 7,False),0)</f>
        <v>5</v>
      </c>
    </row>
    <row r="588">
      <c r="A588" s="3" t="s">
        <v>2409</v>
      </c>
      <c r="B588" s="3">
        <v>0.82</v>
      </c>
      <c r="C588" s="3" t="s">
        <v>43</v>
      </c>
      <c r="D588" s="4">
        <v>45446.0</v>
      </c>
      <c r="E588" s="2">
        <v>300.0</v>
      </c>
      <c r="F588" s="3" t="s">
        <v>292</v>
      </c>
      <c r="G588" s="3" t="s">
        <v>510</v>
      </c>
      <c r="H588" s="3">
        <v>1.0</v>
      </c>
      <c r="I588" s="2">
        <f>IFERROR(vlookup(F588,'College Conference'!$B$1:$Z$1000 , 6,False),0)</f>
        <v>3</v>
      </c>
      <c r="J588" s="2">
        <f>IFERROR(vlookup(G588,'College Conference'!$B$1:$Z$1000 , 6,False),0)</f>
        <v>5</v>
      </c>
      <c r="K588" s="2">
        <f>IFERROR(vlookup(F588,'College Conference'!$B$1:$Z$1000 , 7,False),0)</f>
        <v>5</v>
      </c>
    </row>
    <row r="589">
      <c r="A589" s="3" t="s">
        <v>2411</v>
      </c>
      <c r="B589" s="3">
        <v>0.88</v>
      </c>
      <c r="C589" s="3" t="s">
        <v>12</v>
      </c>
      <c r="D589" s="4">
        <v>45446.0</v>
      </c>
      <c r="E589" s="2">
        <v>300.0</v>
      </c>
      <c r="F589" s="3" t="s">
        <v>292</v>
      </c>
      <c r="G589" s="3" t="s">
        <v>564</v>
      </c>
      <c r="H589" s="3">
        <v>1.0</v>
      </c>
      <c r="I589" s="2">
        <f>IFERROR(vlookup(F589,'College Conference'!$B$1:$Z$1000 , 6,False),0)</f>
        <v>3</v>
      </c>
      <c r="J589" s="2">
        <f>IFERROR(vlookup(G589,'College Conference'!$B$1:$Z$1000 , 6,False),0)</f>
        <v>5</v>
      </c>
      <c r="K589" s="2">
        <f>IFERROR(vlookup(F589,'College Conference'!$B$1:$Z$1000 , 7,False),0)</f>
        <v>5</v>
      </c>
    </row>
    <row r="590">
      <c r="A590" s="3" t="s">
        <v>4176</v>
      </c>
      <c r="B590" s="3">
        <v>0.96</v>
      </c>
      <c r="C590" s="3" t="s">
        <v>43</v>
      </c>
      <c r="D590" s="4">
        <v>45446.0</v>
      </c>
      <c r="E590" s="2">
        <v>290.0</v>
      </c>
      <c r="F590" s="3" t="s">
        <v>292</v>
      </c>
      <c r="G590" s="3" t="s">
        <v>904</v>
      </c>
      <c r="H590" s="3">
        <v>1.0</v>
      </c>
      <c r="I590" s="2">
        <f>IFERROR(vlookup(F590,'College Conference'!$B$1:$Z$1000 , 6,False),0)</f>
        <v>3</v>
      </c>
      <c r="J590" s="2">
        <f>IFERROR(vlookup(G590,'College Conference'!$B$1:$Z$1000 , 6,False),0)</f>
        <v>9</v>
      </c>
      <c r="K590" s="2">
        <f>IFERROR(vlookup(F590,'College Conference'!$B$1:$Z$1000 , 7,False),0)</f>
        <v>5</v>
      </c>
    </row>
    <row r="591">
      <c r="A591" s="3" t="s">
        <v>3289</v>
      </c>
      <c r="B591" s="3">
        <v>0.89</v>
      </c>
      <c r="C591" s="3" t="s">
        <v>31</v>
      </c>
      <c r="D591" s="4">
        <v>45450.0</v>
      </c>
      <c r="E591" s="2">
        <v>310.0</v>
      </c>
      <c r="F591" s="3" t="s">
        <v>292</v>
      </c>
      <c r="G591" s="3" t="s">
        <v>693</v>
      </c>
      <c r="H591" s="3">
        <v>1.0</v>
      </c>
      <c r="I591" s="2">
        <f>IFERROR(vlookup(F591,'College Conference'!$B$1:$Z$1000 , 6,False),0)</f>
        <v>3</v>
      </c>
      <c r="J591" s="2">
        <f>IFERROR(vlookup(G591,'College Conference'!$B$1:$Z$1000 , 6,False),0)</f>
        <v>7</v>
      </c>
      <c r="K591" s="2">
        <f>IFERROR(vlookup(F591,'College Conference'!$B$1:$Z$1000 , 7,False),0)</f>
        <v>5</v>
      </c>
    </row>
    <row r="592">
      <c r="A592" s="3" t="s">
        <v>1515</v>
      </c>
      <c r="B592" s="3">
        <v>0.94</v>
      </c>
      <c r="C592" s="3" t="s">
        <v>17</v>
      </c>
      <c r="D592" s="2" t="s">
        <v>72</v>
      </c>
      <c r="E592" s="2">
        <v>200.0</v>
      </c>
      <c r="F592" s="3" t="s">
        <v>292</v>
      </c>
      <c r="G592" s="3" t="s">
        <v>325</v>
      </c>
      <c r="H592" s="3">
        <v>1.0</v>
      </c>
      <c r="I592" s="2">
        <f>IFERROR(vlookup(F592,'College Conference'!$B$1:$Z$1000 , 6,False),0)</f>
        <v>3</v>
      </c>
      <c r="J592" s="2">
        <f>IFERROR(vlookup(G592,'College Conference'!$B$1:$Z$1000 , 6,False),0)</f>
        <v>3</v>
      </c>
      <c r="K592" s="2">
        <f>IFERROR(vlookup(F592,'College Conference'!$B$1:$Z$1000 , 7,False),0)</f>
        <v>5</v>
      </c>
    </row>
    <row r="593">
      <c r="A593" s="3" t="s">
        <v>1852</v>
      </c>
      <c r="B593" s="3">
        <v>0.89</v>
      </c>
      <c r="C593" s="3" t="s">
        <v>78</v>
      </c>
      <c r="D593" s="4">
        <v>45446.0</v>
      </c>
      <c r="E593" s="2">
        <v>210.0</v>
      </c>
      <c r="F593" s="3" t="s">
        <v>292</v>
      </c>
      <c r="G593" s="3" t="s">
        <v>525</v>
      </c>
      <c r="H593" s="3">
        <v>1.0</v>
      </c>
      <c r="I593" s="2">
        <f>IFERROR(vlookup(F593,'College Conference'!$B$1:$Z$1000 , 6,False),0)</f>
        <v>3</v>
      </c>
      <c r="J593" s="2">
        <f>IFERROR(vlookup(G593,'College Conference'!$B$1:$Z$1000 , 6,False),0)</f>
        <v>5</v>
      </c>
      <c r="K593" s="2">
        <f>IFERROR(vlookup(F593,'College Conference'!$B$1:$Z$1000 , 7,False),0)</f>
        <v>5</v>
      </c>
    </row>
    <row r="594">
      <c r="A594" s="3" t="s">
        <v>1520</v>
      </c>
      <c r="B594" s="3">
        <v>0.9</v>
      </c>
      <c r="C594" s="3" t="s">
        <v>63</v>
      </c>
      <c r="D594" s="4">
        <v>45445.0</v>
      </c>
      <c r="E594" s="2">
        <v>205.0</v>
      </c>
      <c r="F594" s="3" t="s">
        <v>292</v>
      </c>
      <c r="G594" s="3" t="s">
        <v>400</v>
      </c>
      <c r="H594" s="3">
        <v>1.0</v>
      </c>
      <c r="I594" s="2">
        <f>IFERROR(vlookup(F594,'College Conference'!$B$1:$Z$1000 , 6,False),0)</f>
        <v>3</v>
      </c>
      <c r="J594" s="2">
        <f>IFERROR(vlookup(G594,'College Conference'!$B$1:$Z$1000 , 6,False),0)</f>
        <v>3</v>
      </c>
      <c r="K594" s="2">
        <f>IFERROR(vlookup(F594,'College Conference'!$B$1:$Z$1000 , 7,False),0)</f>
        <v>5</v>
      </c>
    </row>
    <row r="595">
      <c r="A595" s="3" t="s">
        <v>1522</v>
      </c>
      <c r="B595" s="3">
        <v>0.89</v>
      </c>
      <c r="C595" s="3" t="s">
        <v>22</v>
      </c>
      <c r="D595" s="4">
        <v>45444.0</v>
      </c>
      <c r="E595" s="2">
        <v>195.0</v>
      </c>
      <c r="F595" s="3" t="s">
        <v>292</v>
      </c>
      <c r="G595" s="3" t="s">
        <v>318</v>
      </c>
      <c r="H595" s="3">
        <v>1.0</v>
      </c>
      <c r="I595" s="2">
        <f>IFERROR(vlookup(F595,'College Conference'!$B$1:$Z$1000 , 6,False),0)</f>
        <v>3</v>
      </c>
      <c r="J595" s="2">
        <f>IFERROR(vlookup(G595,'College Conference'!$B$1:$Z$1000 , 6,False),0)</f>
        <v>3</v>
      </c>
      <c r="K595" s="2">
        <f>IFERROR(vlookup(F595,'College Conference'!$B$1:$Z$1000 , 7,False),0)</f>
        <v>5</v>
      </c>
    </row>
    <row r="596">
      <c r="A596" s="3" t="s">
        <v>1524</v>
      </c>
      <c r="B596" s="3">
        <v>0.91</v>
      </c>
      <c r="C596" s="3" t="s">
        <v>27</v>
      </c>
      <c r="D596" s="2" t="s">
        <v>72</v>
      </c>
      <c r="E596" s="2">
        <v>170.0</v>
      </c>
      <c r="F596" s="3" t="s">
        <v>292</v>
      </c>
      <c r="G596" s="3" t="s">
        <v>348</v>
      </c>
      <c r="H596" s="3">
        <v>1.0</v>
      </c>
      <c r="I596" s="2">
        <f>IFERROR(vlookup(F596,'College Conference'!$B$1:$Z$1000 , 6,False),0)</f>
        <v>3</v>
      </c>
      <c r="J596" s="2">
        <f>IFERROR(vlookup(G596,'College Conference'!$B$1:$Z$1000 , 6,False),0)</f>
        <v>3</v>
      </c>
      <c r="K596" s="2">
        <f>IFERROR(vlookup(F596,'College Conference'!$B$1:$Z$1000 , 7,False),0)</f>
        <v>5</v>
      </c>
    </row>
    <row r="597">
      <c r="A597" s="3" t="s">
        <v>1525</v>
      </c>
      <c r="B597" s="3">
        <v>0.9</v>
      </c>
      <c r="C597" s="3" t="s">
        <v>17</v>
      </c>
      <c r="D597" s="4">
        <v>45447.0</v>
      </c>
      <c r="E597" s="2">
        <v>220.0</v>
      </c>
      <c r="F597" s="3" t="s">
        <v>292</v>
      </c>
      <c r="G597" s="3" t="s">
        <v>311</v>
      </c>
      <c r="H597" s="3">
        <v>1.0</v>
      </c>
      <c r="I597" s="2">
        <f>IFERROR(vlookup(F597,'College Conference'!$B$1:$Z$1000 , 6,False),0)</f>
        <v>3</v>
      </c>
      <c r="J597" s="2">
        <f>IFERROR(vlookup(G597,'College Conference'!$B$1:$Z$1000 , 6,False),0)</f>
        <v>3</v>
      </c>
      <c r="K597" s="2">
        <f>IFERROR(vlookup(F597,'College Conference'!$B$1:$Z$1000 , 7,False),0)</f>
        <v>5</v>
      </c>
    </row>
    <row r="598">
      <c r="A598" s="3" t="s">
        <v>3788</v>
      </c>
      <c r="B598" s="3">
        <v>0.88</v>
      </c>
      <c r="C598" s="3" t="s">
        <v>27</v>
      </c>
      <c r="D598" s="4">
        <v>45446.0</v>
      </c>
      <c r="E598" s="2">
        <v>211.0</v>
      </c>
      <c r="F598" s="3" t="s">
        <v>292</v>
      </c>
      <c r="G598" s="3" t="s">
        <v>799</v>
      </c>
      <c r="H598" s="3">
        <v>1.0</v>
      </c>
      <c r="I598" s="2">
        <f>IFERROR(vlookup(F598,'College Conference'!$B$1:$Z$1000 , 6,False),0)</f>
        <v>3</v>
      </c>
      <c r="J598" s="2">
        <f>IFERROR(vlookup(G598,'College Conference'!$B$1:$Z$1000 , 6,False),0)</f>
        <v>8</v>
      </c>
      <c r="K598" s="2">
        <f>IFERROR(vlookup(F598,'College Conference'!$B$1:$Z$1000 , 7,False),0)</f>
        <v>5</v>
      </c>
    </row>
    <row r="599">
      <c r="A599" s="3" t="s">
        <v>2913</v>
      </c>
      <c r="B599" s="3" t="s">
        <v>11</v>
      </c>
      <c r="C599" s="3" t="s">
        <v>17</v>
      </c>
      <c r="D599" s="4">
        <v>45445.0</v>
      </c>
      <c r="E599" s="2">
        <v>193.0</v>
      </c>
      <c r="F599" s="3" t="s">
        <v>292</v>
      </c>
      <c r="G599" s="3" t="s">
        <v>635</v>
      </c>
      <c r="H599" s="3">
        <v>1.0</v>
      </c>
      <c r="I599" s="2">
        <f>IFERROR(vlookup(F599,'College Conference'!$B$1:$Z$1000 , 6,False),0)</f>
        <v>3</v>
      </c>
      <c r="J599" s="2">
        <f>IFERROR(vlookup(G599,'College Conference'!$B$1:$Z$1000 , 6,False),0)</f>
        <v>6</v>
      </c>
      <c r="K599" s="2">
        <f>IFERROR(vlookup(F599,'College Conference'!$B$1:$Z$1000 , 7,False),0)</f>
        <v>5</v>
      </c>
    </row>
    <row r="600">
      <c r="A600" s="3" t="s">
        <v>1549</v>
      </c>
      <c r="B600" s="3">
        <v>0.84</v>
      </c>
      <c r="C600" s="3" t="s">
        <v>17</v>
      </c>
      <c r="D600" s="2" t="s">
        <v>72</v>
      </c>
      <c r="E600" s="2">
        <v>190.0</v>
      </c>
      <c r="F600" s="3" t="s">
        <v>292</v>
      </c>
      <c r="G600" s="3" t="s">
        <v>322</v>
      </c>
      <c r="H600" s="3">
        <v>1.0</v>
      </c>
      <c r="I600" s="2">
        <f>IFERROR(vlookup(F600,'College Conference'!$B$1:$Z$1000 , 6,False),0)</f>
        <v>3</v>
      </c>
      <c r="J600" s="2">
        <f>IFERROR(vlookup(G600,'College Conference'!$B$1:$Z$1000 , 6,False),0)</f>
        <v>3</v>
      </c>
      <c r="K600" s="2">
        <f>IFERROR(vlookup(F600,'College Conference'!$B$1:$Z$1000 , 7,False),0)</f>
        <v>5</v>
      </c>
    </row>
    <row r="601">
      <c r="A601" s="3" t="s">
        <v>1555</v>
      </c>
      <c r="B601" s="3">
        <v>0.84</v>
      </c>
      <c r="C601" s="3" t="s">
        <v>63</v>
      </c>
      <c r="D601" s="4">
        <v>45445.0</v>
      </c>
      <c r="E601" s="2">
        <v>190.0</v>
      </c>
      <c r="F601" s="3" t="s">
        <v>292</v>
      </c>
      <c r="G601" s="3" t="s">
        <v>295</v>
      </c>
      <c r="H601" s="3">
        <v>1.0</v>
      </c>
      <c r="I601" s="2">
        <f>IFERROR(vlookup(F601,'College Conference'!$B$1:$Z$1000 , 6,False),0)</f>
        <v>3</v>
      </c>
      <c r="J601" s="2">
        <f>IFERROR(vlookup(G601,'College Conference'!$B$1:$Z$1000 , 6,False),0)</f>
        <v>3</v>
      </c>
      <c r="K601" s="2">
        <f>IFERROR(vlookup(F601,'College Conference'!$B$1:$Z$1000 , 7,False),0)</f>
        <v>5</v>
      </c>
    </row>
    <row r="602">
      <c r="A602" s="3" t="s">
        <v>3304</v>
      </c>
      <c r="B602" s="3">
        <v>0.92</v>
      </c>
      <c r="C602" s="3" t="s">
        <v>27</v>
      </c>
      <c r="D602" s="2" t="s">
        <v>72</v>
      </c>
      <c r="E602" s="2">
        <v>202.0</v>
      </c>
      <c r="F602" s="3" t="s">
        <v>292</v>
      </c>
      <c r="G602" s="3" t="s">
        <v>714</v>
      </c>
      <c r="H602" s="3">
        <v>1.0</v>
      </c>
      <c r="I602" s="2">
        <f>IFERROR(vlookup(F602,'College Conference'!$B$1:$Z$1000 , 6,False),0)</f>
        <v>3</v>
      </c>
      <c r="J602" s="2">
        <f>IFERROR(vlookup(G602,'College Conference'!$B$1:$Z$1000 , 6,False),0)</f>
        <v>7</v>
      </c>
      <c r="K602" s="2">
        <f>IFERROR(vlookup(F602,'College Conference'!$B$1:$Z$1000 , 7,False),0)</f>
        <v>5</v>
      </c>
    </row>
    <row r="603">
      <c r="A603" s="3" t="s">
        <v>1283</v>
      </c>
      <c r="B603" s="3">
        <v>0.88</v>
      </c>
      <c r="C603" s="3" t="s">
        <v>17</v>
      </c>
      <c r="D603" s="4">
        <v>45448.0</v>
      </c>
      <c r="E603" s="2">
        <v>200.0</v>
      </c>
      <c r="F603" s="3" t="s">
        <v>292</v>
      </c>
      <c r="G603" s="3" t="s">
        <v>253</v>
      </c>
      <c r="H603" s="3">
        <v>1.0</v>
      </c>
      <c r="I603" s="2">
        <f>IFERROR(vlookup(F603,'College Conference'!$B$1:$Z$1000 , 6,False),0)</f>
        <v>3</v>
      </c>
      <c r="J603" s="2">
        <f>IFERROR(vlookup(G603,'College Conference'!$B$1:$Z$1000 , 6,False),0)</f>
        <v>2</v>
      </c>
      <c r="K603" s="2">
        <f>IFERROR(vlookup(F603,'College Conference'!$B$1:$Z$1000 , 7,False),0)</f>
        <v>5</v>
      </c>
    </row>
    <row r="604">
      <c r="A604" s="3" t="s">
        <v>3816</v>
      </c>
      <c r="B604" s="3" t="s">
        <v>11</v>
      </c>
      <c r="C604" s="3" t="s">
        <v>63</v>
      </c>
      <c r="D604" s="4">
        <v>45423.0</v>
      </c>
      <c r="E604" s="2">
        <v>200.0</v>
      </c>
      <c r="F604" s="3" t="s">
        <v>292</v>
      </c>
      <c r="G604" s="3" t="s">
        <v>772</v>
      </c>
      <c r="H604" s="3">
        <v>1.0</v>
      </c>
      <c r="I604" s="2">
        <f>IFERROR(vlookup(F604,'College Conference'!$B$1:$Z$1000 , 6,False),0)</f>
        <v>3</v>
      </c>
      <c r="J604" s="2">
        <f>IFERROR(vlookup(G604,'College Conference'!$B$1:$Z$1000 , 6,False),0)</f>
        <v>8</v>
      </c>
      <c r="K604" s="2">
        <f>IFERROR(vlookup(F604,'College Conference'!$B$1:$Z$1000 , 7,False),0)</f>
        <v>5</v>
      </c>
    </row>
    <row r="605">
      <c r="A605" s="3" t="s">
        <v>3311</v>
      </c>
      <c r="B605" s="3">
        <v>0.88</v>
      </c>
      <c r="C605" s="3" t="s">
        <v>191</v>
      </c>
      <c r="D605" s="4">
        <v>45448.0</v>
      </c>
      <c r="E605" s="2">
        <v>250.0</v>
      </c>
      <c r="F605" s="3" t="s">
        <v>292</v>
      </c>
      <c r="G605" s="3" t="s">
        <v>689</v>
      </c>
      <c r="H605" s="3">
        <v>1.0</v>
      </c>
      <c r="I605" s="2">
        <f>IFERROR(vlookup(F605,'College Conference'!$B$1:$Z$1000 , 6,False),0)</f>
        <v>3</v>
      </c>
      <c r="J605" s="2">
        <f>IFERROR(vlookup(G605,'College Conference'!$B$1:$Z$1000 , 6,False),0)</f>
        <v>7</v>
      </c>
      <c r="K605" s="2">
        <f>IFERROR(vlookup(F605,'College Conference'!$B$1:$Z$1000 , 7,False),0)</f>
        <v>5</v>
      </c>
    </row>
    <row r="606">
      <c r="A606" s="3" t="s">
        <v>4390</v>
      </c>
      <c r="B606" s="3">
        <v>0.89</v>
      </c>
      <c r="C606" s="3" t="s">
        <v>17</v>
      </c>
      <c r="D606" s="4">
        <v>45445.0</v>
      </c>
      <c r="E606" s="2">
        <v>210.0</v>
      </c>
      <c r="F606" s="3" t="s">
        <v>292</v>
      </c>
      <c r="G606" s="3" t="s">
        <v>951</v>
      </c>
      <c r="H606" s="3">
        <v>1.0</v>
      </c>
      <c r="I606" s="2">
        <f>IFERROR(vlookup(F606,'College Conference'!$B$1:$Z$1000 , 6,False),0)</f>
        <v>3</v>
      </c>
      <c r="J606" s="2">
        <f>IFERROR(vlookup(G606,'College Conference'!$B$1:$Z$1000 , 6,False),0)</f>
        <v>11</v>
      </c>
      <c r="K606" s="2">
        <f>IFERROR(vlookup(F606,'College Conference'!$B$1:$Z$1000 , 7,False),0)</f>
        <v>5</v>
      </c>
    </row>
    <row r="607">
      <c r="A607" s="3" t="s">
        <v>2930</v>
      </c>
      <c r="B607" s="3">
        <v>0.86</v>
      </c>
      <c r="C607" s="3" t="s">
        <v>78</v>
      </c>
      <c r="D607" s="4">
        <v>45449.0</v>
      </c>
      <c r="E607" s="2">
        <v>205.0</v>
      </c>
      <c r="F607" s="3" t="s">
        <v>292</v>
      </c>
      <c r="G607" s="3" t="s">
        <v>631</v>
      </c>
      <c r="H607" s="3">
        <v>1.0</v>
      </c>
      <c r="I607" s="2">
        <f>IFERROR(vlookup(F607,'College Conference'!$B$1:$Z$1000 , 6,False),0)</f>
        <v>3</v>
      </c>
      <c r="J607" s="2">
        <f>IFERROR(vlookup(G607,'College Conference'!$B$1:$Z$1000 , 6,False),0)</f>
        <v>6</v>
      </c>
      <c r="K607" s="2">
        <f>IFERROR(vlookup(F607,'College Conference'!$B$1:$Z$1000 , 7,False),0)</f>
        <v>5</v>
      </c>
    </row>
    <row r="608">
      <c r="A608" s="3" t="s">
        <v>2455</v>
      </c>
      <c r="B608" s="3">
        <v>0.9</v>
      </c>
      <c r="C608" s="3" t="s">
        <v>27</v>
      </c>
      <c r="D608" s="2" t="s">
        <v>72</v>
      </c>
      <c r="E608" s="2">
        <v>195.0</v>
      </c>
      <c r="F608" s="3" t="s">
        <v>292</v>
      </c>
      <c r="G608" s="3" t="s">
        <v>510</v>
      </c>
      <c r="H608" s="3">
        <v>1.0</v>
      </c>
      <c r="I608" s="2">
        <f>IFERROR(vlookup(F608,'College Conference'!$B$1:$Z$1000 , 6,False),0)</f>
        <v>3</v>
      </c>
      <c r="J608" s="2">
        <f>IFERROR(vlookup(G608,'College Conference'!$B$1:$Z$1000 , 6,False),0)</f>
        <v>5</v>
      </c>
      <c r="K608" s="2">
        <f>IFERROR(vlookup(F608,'College Conference'!$B$1:$Z$1000 , 7,False),0)</f>
        <v>5</v>
      </c>
    </row>
    <row r="609">
      <c r="A609" s="3" t="s">
        <v>1578</v>
      </c>
      <c r="B609" s="3">
        <v>0.96</v>
      </c>
      <c r="C609" s="3" t="s">
        <v>31</v>
      </c>
      <c r="D609" s="4">
        <v>45449.0</v>
      </c>
      <c r="E609" s="2">
        <v>318.0</v>
      </c>
      <c r="F609" s="3" t="s">
        <v>292</v>
      </c>
      <c r="G609" s="3" t="s">
        <v>298</v>
      </c>
      <c r="H609" s="3">
        <v>1.0</v>
      </c>
      <c r="I609" s="2">
        <f>IFERROR(vlookup(F609,'College Conference'!$B$1:$Z$1000 , 6,False),0)</f>
        <v>3</v>
      </c>
      <c r="J609" s="2">
        <f>IFERROR(vlookup(G609,'College Conference'!$B$1:$Z$1000 , 6,False),0)</f>
        <v>3</v>
      </c>
      <c r="K609" s="2">
        <f>IFERROR(vlookup(F609,'College Conference'!$B$1:$Z$1000 , 7,False),0)</f>
        <v>5</v>
      </c>
    </row>
    <row r="610">
      <c r="A610" s="3" t="s">
        <v>1579</v>
      </c>
      <c r="B610" s="3">
        <v>0.95</v>
      </c>
      <c r="C610" s="3" t="s">
        <v>63</v>
      </c>
      <c r="D610" s="4">
        <v>45446.0</v>
      </c>
      <c r="E610" s="2">
        <v>205.0</v>
      </c>
      <c r="F610" s="3" t="s">
        <v>292</v>
      </c>
      <c r="G610" s="3" t="s">
        <v>404</v>
      </c>
      <c r="H610" s="3">
        <v>1.0</v>
      </c>
      <c r="I610" s="2">
        <f>IFERROR(vlookup(F610,'College Conference'!$B$1:$Z$1000 , 6,False),0)</f>
        <v>3</v>
      </c>
      <c r="J610" s="2">
        <f>IFERROR(vlookup(G610,'College Conference'!$B$1:$Z$1000 , 6,False),0)</f>
        <v>3</v>
      </c>
      <c r="K610" s="2">
        <f>IFERROR(vlookup(F610,'College Conference'!$B$1:$Z$1000 , 7,False),0)</f>
        <v>5</v>
      </c>
    </row>
    <row r="611">
      <c r="A611" s="3" t="s">
        <v>4191</v>
      </c>
      <c r="B611" s="3">
        <v>0.81</v>
      </c>
      <c r="C611" s="3" t="s">
        <v>17</v>
      </c>
      <c r="D611" s="4">
        <v>45445.0</v>
      </c>
      <c r="E611" s="2">
        <v>193.0</v>
      </c>
      <c r="F611" s="3" t="s">
        <v>292</v>
      </c>
      <c r="G611" s="3" t="s">
        <v>1218</v>
      </c>
      <c r="H611" s="3">
        <v>1.0</v>
      </c>
      <c r="I611" s="2">
        <f>IFERROR(vlookup(F611,'College Conference'!$B$1:$Z$1000 , 6,False),0)</f>
        <v>3</v>
      </c>
      <c r="J611" s="2">
        <f>IFERROR(vlookup(G611,'College Conference'!$B$1:$Z$1000 , 6,False),0)</f>
        <v>9</v>
      </c>
      <c r="K611" s="2">
        <f>IFERROR(vlookup(F611,'College Conference'!$B$1:$Z$1000 , 7,False),0)</f>
        <v>5</v>
      </c>
    </row>
    <row r="612">
      <c r="A612" s="3" t="s">
        <v>1585</v>
      </c>
      <c r="B612" s="3">
        <v>0.96</v>
      </c>
      <c r="C612" s="3" t="s">
        <v>191</v>
      </c>
      <c r="D612" s="4">
        <v>45447.0</v>
      </c>
      <c r="E612" s="2">
        <v>245.0</v>
      </c>
      <c r="F612" s="3" t="s">
        <v>292</v>
      </c>
      <c r="G612" s="3" t="s">
        <v>348</v>
      </c>
      <c r="H612" s="3">
        <v>1.0</v>
      </c>
      <c r="I612" s="2">
        <f>IFERROR(vlookup(F612,'College Conference'!$B$1:$Z$1000 , 6,False),0)</f>
        <v>3</v>
      </c>
      <c r="J612" s="2">
        <f>IFERROR(vlookup(G612,'College Conference'!$B$1:$Z$1000 , 6,False),0)</f>
        <v>3</v>
      </c>
      <c r="K612" s="2">
        <f>IFERROR(vlookup(F612,'College Conference'!$B$1:$Z$1000 , 7,False),0)</f>
        <v>5</v>
      </c>
    </row>
    <row r="613">
      <c r="A613" s="3" t="s">
        <v>4193</v>
      </c>
      <c r="B613" s="3">
        <v>0.95</v>
      </c>
      <c r="C613" s="3" t="s">
        <v>17</v>
      </c>
      <c r="D613" s="4">
        <v>45445.0</v>
      </c>
      <c r="E613" s="2">
        <v>200.0</v>
      </c>
      <c r="F613" s="3" t="s">
        <v>292</v>
      </c>
      <c r="G613" s="3" t="s">
        <v>894</v>
      </c>
      <c r="H613" s="3">
        <v>1.0</v>
      </c>
      <c r="I613" s="2">
        <f>IFERROR(vlookup(F613,'College Conference'!$B$1:$Z$1000 , 6,False),0)</f>
        <v>3</v>
      </c>
      <c r="J613" s="2">
        <f>IFERROR(vlookup(G613,'College Conference'!$B$1:$Z$1000 , 6,False),0)</f>
        <v>9</v>
      </c>
      <c r="K613" s="2">
        <f>IFERROR(vlookup(F613,'College Conference'!$B$1:$Z$1000 , 7,False),0)</f>
        <v>5</v>
      </c>
    </row>
    <row r="614">
      <c r="A614" s="3" t="s">
        <v>4195</v>
      </c>
      <c r="B614" s="3">
        <v>0.91</v>
      </c>
      <c r="C614" s="3" t="s">
        <v>274</v>
      </c>
      <c r="D614" s="4">
        <v>45445.0</v>
      </c>
      <c r="E614" s="2">
        <v>228.0</v>
      </c>
      <c r="F614" s="3" t="s">
        <v>292</v>
      </c>
      <c r="G614" s="3" t="s">
        <v>890</v>
      </c>
      <c r="H614" s="3">
        <v>1.0</v>
      </c>
      <c r="I614" s="2">
        <f>IFERROR(vlookup(F614,'College Conference'!$B$1:$Z$1000 , 6,False),0)</f>
        <v>3</v>
      </c>
      <c r="J614" s="2">
        <f>IFERROR(vlookup(G614,'College Conference'!$B$1:$Z$1000 , 6,False),0)</f>
        <v>9</v>
      </c>
      <c r="K614" s="2">
        <f>IFERROR(vlookup(F614,'College Conference'!$B$1:$Z$1000 , 7,False),0)</f>
        <v>5</v>
      </c>
    </row>
    <row r="615">
      <c r="A615" s="3" t="s">
        <v>1589</v>
      </c>
      <c r="B615" s="3">
        <v>0.96</v>
      </c>
      <c r="C615" s="3" t="s">
        <v>63</v>
      </c>
      <c r="D615" s="4">
        <v>45444.0</v>
      </c>
      <c r="E615" s="2">
        <v>205.0</v>
      </c>
      <c r="F615" s="3" t="s">
        <v>292</v>
      </c>
      <c r="G615" s="3" t="s">
        <v>298</v>
      </c>
      <c r="H615" s="3">
        <v>1.0</v>
      </c>
      <c r="I615" s="2">
        <f>IFERROR(vlookup(F615,'College Conference'!$B$1:$Z$1000 , 6,False),0)</f>
        <v>3</v>
      </c>
      <c r="J615" s="2">
        <f>IFERROR(vlookup(G615,'College Conference'!$B$1:$Z$1000 , 6,False),0)</f>
        <v>3</v>
      </c>
      <c r="K615" s="2">
        <f>IFERROR(vlookup(F615,'College Conference'!$B$1:$Z$1000 , 7,False),0)</f>
        <v>5</v>
      </c>
    </row>
    <row r="616">
      <c r="A616" s="3" t="s">
        <v>417</v>
      </c>
      <c r="B616" s="3">
        <v>0.86</v>
      </c>
      <c r="C616" s="3" t="s">
        <v>63</v>
      </c>
      <c r="D616" s="4">
        <v>45446.0</v>
      </c>
      <c r="E616" s="2">
        <v>210.0</v>
      </c>
      <c r="F616" s="3" t="s">
        <v>292</v>
      </c>
      <c r="G616" s="3" t="s">
        <v>144</v>
      </c>
      <c r="H616" s="3">
        <v>1.0</v>
      </c>
      <c r="I616" s="2">
        <f>IFERROR(vlookup(F616,'College Conference'!$B$1:$Z$1000 , 6,False),0)</f>
        <v>3</v>
      </c>
      <c r="J616" s="2">
        <f>IFERROR(vlookup(G616,'College Conference'!$B$1:$Z$1000 , 6,False),0)</f>
        <v>0</v>
      </c>
      <c r="K616" s="2">
        <f>IFERROR(vlookup(F616,'College Conference'!$B$1:$Z$1000 , 7,False),0)</f>
        <v>5</v>
      </c>
    </row>
    <row r="617">
      <c r="A617" s="3" t="s">
        <v>2476</v>
      </c>
      <c r="B617" s="3" t="s">
        <v>11</v>
      </c>
      <c r="C617" s="3" t="s">
        <v>111</v>
      </c>
      <c r="D617" s="4">
        <v>45423.0</v>
      </c>
      <c r="E617" s="2">
        <v>180.0</v>
      </c>
      <c r="F617" s="3" t="s">
        <v>292</v>
      </c>
      <c r="G617" s="3" t="s">
        <v>564</v>
      </c>
      <c r="H617" s="3">
        <v>1.0</v>
      </c>
      <c r="I617" s="2">
        <f>IFERROR(vlookup(F617,'College Conference'!$B$1:$Z$1000 , 6,False),0)</f>
        <v>3</v>
      </c>
      <c r="J617" s="2">
        <f>IFERROR(vlookup(G617,'College Conference'!$B$1:$Z$1000 , 6,False),0)</f>
        <v>5</v>
      </c>
      <c r="K617" s="2">
        <f>IFERROR(vlookup(F617,'College Conference'!$B$1:$Z$1000 , 7,False),0)</f>
        <v>5</v>
      </c>
    </row>
    <row r="618">
      <c r="A618" s="3" t="s">
        <v>3831</v>
      </c>
      <c r="B618" s="3">
        <v>1.01</v>
      </c>
      <c r="C618" s="3" t="s">
        <v>258</v>
      </c>
      <c r="D618" s="4">
        <v>45446.0</v>
      </c>
      <c r="E618" s="2">
        <v>225.0</v>
      </c>
      <c r="F618" s="3" t="s">
        <v>292</v>
      </c>
      <c r="G618" s="3" t="s">
        <v>843</v>
      </c>
      <c r="H618" s="3">
        <v>1.0</v>
      </c>
      <c r="I618" s="2">
        <f>IFERROR(vlookup(F618,'College Conference'!$B$1:$Z$1000 , 6,False),0)</f>
        <v>3</v>
      </c>
      <c r="J618" s="2">
        <f>IFERROR(vlookup(G618,'College Conference'!$B$1:$Z$1000 , 6,False),0)</f>
        <v>8</v>
      </c>
      <c r="K618" s="2">
        <f>IFERROR(vlookup(F618,'College Conference'!$B$1:$Z$1000 , 7,False),0)</f>
        <v>5</v>
      </c>
    </row>
    <row r="619">
      <c r="A619" s="3" t="s">
        <v>3832</v>
      </c>
      <c r="B619" s="3">
        <v>0.95</v>
      </c>
      <c r="C619" s="3" t="s">
        <v>120</v>
      </c>
      <c r="D619" s="4">
        <v>45449.0</v>
      </c>
      <c r="E619" s="2">
        <v>252.0</v>
      </c>
      <c r="F619" s="3" t="s">
        <v>292</v>
      </c>
      <c r="G619" s="3" t="s">
        <v>772</v>
      </c>
      <c r="H619" s="3">
        <v>1.0</v>
      </c>
      <c r="I619" s="2">
        <f>IFERROR(vlookup(F619,'College Conference'!$B$1:$Z$1000 , 6,False),0)</f>
        <v>3</v>
      </c>
      <c r="J619" s="2">
        <f>IFERROR(vlookup(G619,'College Conference'!$B$1:$Z$1000 , 6,False),0)</f>
        <v>8</v>
      </c>
      <c r="K619" s="2">
        <f>IFERROR(vlookup(F619,'College Conference'!$B$1:$Z$1000 , 7,False),0)</f>
        <v>5</v>
      </c>
    </row>
    <row r="620">
      <c r="A620" s="3" t="s">
        <v>1269</v>
      </c>
      <c r="B620" s="3">
        <v>0.86</v>
      </c>
      <c r="C620" s="3" t="s">
        <v>22</v>
      </c>
      <c r="D620" s="2" t="s">
        <v>72</v>
      </c>
      <c r="E620" s="2">
        <v>190.0</v>
      </c>
      <c r="F620" s="3" t="s">
        <v>348</v>
      </c>
      <c r="G620" s="3" t="s">
        <v>251</v>
      </c>
      <c r="H620" s="3">
        <v>1.0</v>
      </c>
      <c r="I620" s="2">
        <f>IFERROR(vlookup(F620,'College Conference'!$B$1:$Z$1000 , 6,False),0)</f>
        <v>3</v>
      </c>
      <c r="J620" s="2">
        <f>IFERROR(vlookup(G620,'College Conference'!$B$1:$Z$1000 , 6,False),0)</f>
        <v>2</v>
      </c>
      <c r="K620" s="2">
        <f>IFERROR(vlookup(F620,'College Conference'!$B$1:$Z$1000 , 7,False),0)</f>
        <v>4</v>
      </c>
    </row>
    <row r="621">
      <c r="A621" s="3" t="s">
        <v>1480</v>
      </c>
      <c r="B621" s="3">
        <v>0.87</v>
      </c>
      <c r="C621" s="3" t="s">
        <v>63</v>
      </c>
      <c r="D621" s="4">
        <v>45423.0</v>
      </c>
      <c r="E621" s="2">
        <v>175.0</v>
      </c>
      <c r="F621" s="3" t="s">
        <v>348</v>
      </c>
      <c r="G621" s="3" t="s">
        <v>289</v>
      </c>
      <c r="H621" s="3">
        <v>1.0</v>
      </c>
      <c r="I621" s="2">
        <f>IFERROR(vlookup(F621,'College Conference'!$B$1:$Z$1000 , 6,False),0)</f>
        <v>3</v>
      </c>
      <c r="J621" s="2">
        <f>IFERROR(vlookup(G621,'College Conference'!$B$1:$Z$1000 , 6,False),0)</f>
        <v>3</v>
      </c>
      <c r="K621" s="2">
        <f>IFERROR(vlookup(F621,'College Conference'!$B$1:$Z$1000 , 7,False),0)</f>
        <v>4</v>
      </c>
    </row>
    <row r="622">
      <c r="A622" s="3" t="s">
        <v>1490</v>
      </c>
      <c r="B622" s="3">
        <v>0.88</v>
      </c>
      <c r="C622" s="3" t="s">
        <v>120</v>
      </c>
      <c r="D622" s="4">
        <v>45449.0</v>
      </c>
      <c r="E622" s="2">
        <v>220.0</v>
      </c>
      <c r="F622" s="3" t="s">
        <v>348</v>
      </c>
      <c r="G622" s="3" t="s">
        <v>318</v>
      </c>
      <c r="H622" s="3">
        <v>1.0</v>
      </c>
      <c r="I622" s="2">
        <f>IFERROR(vlookup(F622,'College Conference'!$B$1:$Z$1000 , 6,False),0)</f>
        <v>3</v>
      </c>
      <c r="J622" s="2">
        <f>IFERROR(vlookup(G622,'College Conference'!$B$1:$Z$1000 , 6,False),0)</f>
        <v>3</v>
      </c>
      <c r="K622" s="2">
        <f>IFERROR(vlookup(F622,'College Conference'!$B$1:$Z$1000 , 7,False),0)</f>
        <v>4</v>
      </c>
    </row>
    <row r="623">
      <c r="A623" s="3" t="s">
        <v>1491</v>
      </c>
      <c r="B623" s="3">
        <v>0.86</v>
      </c>
      <c r="C623" s="3" t="s">
        <v>12</v>
      </c>
      <c r="D623" s="4">
        <v>45446.0</v>
      </c>
      <c r="E623" s="2">
        <v>294.0</v>
      </c>
      <c r="F623" s="3" t="s">
        <v>348</v>
      </c>
      <c r="G623" s="3" t="s">
        <v>295</v>
      </c>
      <c r="H623" s="3">
        <v>1.0</v>
      </c>
      <c r="I623" s="2">
        <f>IFERROR(vlookup(F623,'College Conference'!$B$1:$Z$1000 , 6,False),0)</f>
        <v>3</v>
      </c>
      <c r="J623" s="2">
        <f>IFERROR(vlookup(G623,'College Conference'!$B$1:$Z$1000 , 6,False),0)</f>
        <v>3</v>
      </c>
      <c r="K623" s="2">
        <f>IFERROR(vlookup(F623,'College Conference'!$B$1:$Z$1000 , 7,False),0)</f>
        <v>4</v>
      </c>
    </row>
    <row r="624">
      <c r="A624" s="3" t="s">
        <v>1505</v>
      </c>
      <c r="B624" s="3">
        <v>0.88</v>
      </c>
      <c r="C624" s="3" t="s">
        <v>31</v>
      </c>
      <c r="D624" s="4">
        <v>45449.0</v>
      </c>
      <c r="E624" s="2">
        <v>335.0</v>
      </c>
      <c r="F624" s="3" t="s">
        <v>348</v>
      </c>
      <c r="G624" s="3" t="s">
        <v>400</v>
      </c>
      <c r="H624" s="3">
        <v>1.0</v>
      </c>
      <c r="I624" s="2">
        <f>IFERROR(vlookup(F624,'College Conference'!$B$1:$Z$1000 , 6,False),0)</f>
        <v>3</v>
      </c>
      <c r="J624" s="2">
        <f>IFERROR(vlookup(G624,'College Conference'!$B$1:$Z$1000 , 6,False),0)</f>
        <v>3</v>
      </c>
      <c r="K624" s="2">
        <f>IFERROR(vlookup(F624,'College Conference'!$B$1:$Z$1000 , 7,False),0)</f>
        <v>4</v>
      </c>
    </row>
    <row r="625">
      <c r="A625" s="3" t="s">
        <v>1979</v>
      </c>
      <c r="B625" s="3">
        <v>0.86</v>
      </c>
      <c r="C625" s="3" t="s">
        <v>12</v>
      </c>
      <c r="D625" s="4">
        <v>45449.0</v>
      </c>
      <c r="E625" s="2">
        <v>290.0</v>
      </c>
      <c r="F625" s="3" t="s">
        <v>348</v>
      </c>
      <c r="G625" s="3" t="s">
        <v>503</v>
      </c>
      <c r="H625" s="3">
        <v>1.0</v>
      </c>
      <c r="I625" s="2">
        <f>IFERROR(vlookup(F625,'College Conference'!$B$1:$Z$1000 , 6,False),0)</f>
        <v>3</v>
      </c>
      <c r="J625" s="2">
        <f>IFERROR(vlookup(G625,'College Conference'!$B$1:$Z$1000 , 6,False),0)</f>
        <v>4</v>
      </c>
      <c r="K625" s="2">
        <f>IFERROR(vlookup(F625,'College Conference'!$B$1:$Z$1000 , 7,False),0)</f>
        <v>4</v>
      </c>
    </row>
    <row r="626">
      <c r="A626" s="3" t="s">
        <v>2371</v>
      </c>
      <c r="B626" s="3">
        <v>0.9</v>
      </c>
      <c r="C626" s="3" t="s">
        <v>17</v>
      </c>
      <c r="D626" s="4">
        <v>45446.0</v>
      </c>
      <c r="E626" s="2">
        <v>180.0</v>
      </c>
      <c r="F626" s="3" t="s">
        <v>348</v>
      </c>
      <c r="G626" s="3" t="s">
        <v>568</v>
      </c>
      <c r="H626" s="3">
        <v>1.0</v>
      </c>
      <c r="I626" s="2">
        <f>IFERROR(vlookup(F626,'College Conference'!$B$1:$Z$1000 , 6,False),0)</f>
        <v>3</v>
      </c>
      <c r="J626" s="2">
        <f>IFERROR(vlookup(G626,'College Conference'!$B$1:$Z$1000 , 6,False),0)</f>
        <v>5</v>
      </c>
      <c r="K626" s="2">
        <f>IFERROR(vlookup(F626,'College Conference'!$B$1:$Z$1000 , 7,False),0)</f>
        <v>4</v>
      </c>
    </row>
    <row r="627">
      <c r="A627" s="3" t="s">
        <v>2373</v>
      </c>
      <c r="B627" s="3">
        <v>0.83</v>
      </c>
      <c r="C627" s="3" t="s">
        <v>31</v>
      </c>
      <c r="D627" s="4">
        <v>45449.0</v>
      </c>
      <c r="E627" s="2">
        <v>310.0</v>
      </c>
      <c r="F627" s="3" t="s">
        <v>348</v>
      </c>
      <c r="G627" s="3" t="s">
        <v>512</v>
      </c>
      <c r="H627" s="3">
        <v>1.0</v>
      </c>
      <c r="I627" s="2">
        <f>IFERROR(vlookup(F627,'College Conference'!$B$1:$Z$1000 , 6,False),0)</f>
        <v>3</v>
      </c>
      <c r="J627" s="2">
        <f>IFERROR(vlookup(G627,'College Conference'!$B$1:$Z$1000 , 6,False),0)</f>
        <v>5</v>
      </c>
      <c r="K627" s="2">
        <f>IFERROR(vlookup(F627,'College Conference'!$B$1:$Z$1000 , 7,False),0)</f>
        <v>4</v>
      </c>
    </row>
    <row r="628">
      <c r="A628" s="3" t="s">
        <v>2383</v>
      </c>
      <c r="B628" s="3">
        <v>0.86</v>
      </c>
      <c r="C628" s="3" t="s">
        <v>27</v>
      </c>
      <c r="D628" s="2" t="s">
        <v>72</v>
      </c>
      <c r="E628" s="2">
        <v>185.0</v>
      </c>
      <c r="F628" s="3" t="s">
        <v>348</v>
      </c>
      <c r="G628" s="3" t="s">
        <v>568</v>
      </c>
      <c r="H628" s="3">
        <v>1.0</v>
      </c>
      <c r="I628" s="2">
        <f>IFERROR(vlookup(F628,'College Conference'!$B$1:$Z$1000 , 6,False),0)</f>
        <v>3</v>
      </c>
      <c r="J628" s="2">
        <f>IFERROR(vlookup(G628,'College Conference'!$B$1:$Z$1000 , 6,False),0)</f>
        <v>5</v>
      </c>
      <c r="K628" s="2">
        <f>IFERROR(vlookup(F628,'College Conference'!$B$1:$Z$1000 , 7,False),0)</f>
        <v>4</v>
      </c>
    </row>
    <row r="629">
      <c r="A629" s="3" t="s">
        <v>2387</v>
      </c>
      <c r="B629" s="3">
        <v>0.88</v>
      </c>
      <c r="C629" s="3" t="s">
        <v>43</v>
      </c>
      <c r="D629" s="4">
        <v>45448.0</v>
      </c>
      <c r="E629" s="2">
        <v>330.0</v>
      </c>
      <c r="F629" s="3" t="s">
        <v>348</v>
      </c>
      <c r="G629" s="3" t="s">
        <v>512</v>
      </c>
      <c r="H629" s="3">
        <v>1.0</v>
      </c>
      <c r="I629" s="2">
        <f>IFERROR(vlookup(F629,'College Conference'!$B$1:$Z$1000 , 6,False),0)</f>
        <v>3</v>
      </c>
      <c r="J629" s="2">
        <f>IFERROR(vlookup(G629,'College Conference'!$B$1:$Z$1000 , 6,False),0)</f>
        <v>5</v>
      </c>
      <c r="K629" s="2">
        <f>IFERROR(vlookup(F629,'College Conference'!$B$1:$Z$1000 , 7,False),0)</f>
        <v>4</v>
      </c>
    </row>
    <row r="630">
      <c r="A630" s="3" t="s">
        <v>2392</v>
      </c>
      <c r="B630" s="3">
        <v>0.9</v>
      </c>
      <c r="C630" s="3" t="s">
        <v>27</v>
      </c>
      <c r="D630" s="4">
        <v>45445.0</v>
      </c>
      <c r="E630" s="2">
        <v>170.0</v>
      </c>
      <c r="F630" s="3" t="s">
        <v>348</v>
      </c>
      <c r="G630" s="3" t="s">
        <v>564</v>
      </c>
      <c r="H630" s="3">
        <v>1.0</v>
      </c>
      <c r="I630" s="2">
        <f>IFERROR(vlookup(F630,'College Conference'!$B$1:$Z$1000 , 6,False),0)</f>
        <v>3</v>
      </c>
      <c r="J630" s="2">
        <f>IFERROR(vlookup(G630,'College Conference'!$B$1:$Z$1000 , 6,False),0)</f>
        <v>5</v>
      </c>
      <c r="K630" s="2">
        <f>IFERROR(vlookup(F630,'College Conference'!$B$1:$Z$1000 , 7,False),0)</f>
        <v>4</v>
      </c>
    </row>
    <row r="631">
      <c r="A631" s="3" t="s">
        <v>2406</v>
      </c>
      <c r="B631" s="3">
        <v>0.86</v>
      </c>
      <c r="C631" s="3" t="s">
        <v>17</v>
      </c>
      <c r="D631" s="4">
        <v>45446.0</v>
      </c>
      <c r="E631" s="2">
        <v>190.0</v>
      </c>
      <c r="F631" s="3" t="s">
        <v>348</v>
      </c>
      <c r="G631" s="3" t="s">
        <v>510</v>
      </c>
      <c r="H631" s="3">
        <v>1.0</v>
      </c>
      <c r="I631" s="2">
        <f>IFERROR(vlookup(F631,'College Conference'!$B$1:$Z$1000 , 6,False),0)</f>
        <v>3</v>
      </c>
      <c r="J631" s="2">
        <f>IFERROR(vlookup(G631,'College Conference'!$B$1:$Z$1000 , 6,False),0)</f>
        <v>5</v>
      </c>
      <c r="K631" s="2">
        <f>IFERROR(vlookup(F631,'College Conference'!$B$1:$Z$1000 , 7,False),0)</f>
        <v>4</v>
      </c>
    </row>
    <row r="632">
      <c r="A632" s="3" t="s">
        <v>2874</v>
      </c>
      <c r="B632" s="3">
        <v>0.84</v>
      </c>
      <c r="C632" s="3" t="s">
        <v>58</v>
      </c>
      <c r="D632" s="4">
        <v>45448.0</v>
      </c>
      <c r="E632" s="2">
        <v>220.0</v>
      </c>
      <c r="F632" s="3" t="s">
        <v>348</v>
      </c>
      <c r="G632" s="3" t="s">
        <v>643</v>
      </c>
      <c r="H632" s="3">
        <v>1.0</v>
      </c>
      <c r="I632" s="2">
        <f>IFERROR(vlookup(F632,'College Conference'!$B$1:$Z$1000 , 6,False),0)</f>
        <v>3</v>
      </c>
      <c r="J632" s="2">
        <f>IFERROR(vlookup(G632,'College Conference'!$B$1:$Z$1000 , 6,False),0)</f>
        <v>6</v>
      </c>
      <c r="K632" s="2">
        <f>IFERROR(vlookup(F632,'College Conference'!$B$1:$Z$1000 , 7,False),0)</f>
        <v>4</v>
      </c>
    </row>
    <row r="633">
      <c r="A633" s="3" t="s">
        <v>2877</v>
      </c>
      <c r="B633" s="3">
        <v>0.85</v>
      </c>
      <c r="C633" s="3" t="s">
        <v>22</v>
      </c>
      <c r="D633" s="4">
        <v>45420.0</v>
      </c>
      <c r="E633" s="2">
        <v>188.0</v>
      </c>
      <c r="F633" s="3" t="s">
        <v>348</v>
      </c>
      <c r="G633" s="3" t="s">
        <v>643</v>
      </c>
      <c r="H633" s="3">
        <v>1.0</v>
      </c>
      <c r="I633" s="2">
        <f>IFERROR(vlookup(F633,'College Conference'!$B$1:$Z$1000 , 6,False),0)</f>
        <v>3</v>
      </c>
      <c r="J633" s="2">
        <f>IFERROR(vlookup(G633,'College Conference'!$B$1:$Z$1000 , 6,False),0)</f>
        <v>6</v>
      </c>
      <c r="K633" s="2">
        <f>IFERROR(vlookup(F633,'College Conference'!$B$1:$Z$1000 , 7,False),0)</f>
        <v>4</v>
      </c>
    </row>
    <row r="634">
      <c r="A634" s="3" t="s">
        <v>2878</v>
      </c>
      <c r="B634" s="3">
        <v>0.84</v>
      </c>
      <c r="C634" s="3" t="s">
        <v>78</v>
      </c>
      <c r="D634" s="4">
        <v>45447.0</v>
      </c>
      <c r="E634" s="2">
        <v>200.0</v>
      </c>
      <c r="F634" s="3" t="s">
        <v>348</v>
      </c>
      <c r="G634" s="3" t="s">
        <v>617</v>
      </c>
      <c r="H634" s="3">
        <v>1.0</v>
      </c>
      <c r="I634" s="2">
        <f>IFERROR(vlookup(F634,'College Conference'!$B$1:$Z$1000 , 6,False),0)</f>
        <v>3</v>
      </c>
      <c r="J634" s="2">
        <f>IFERROR(vlookup(G634,'College Conference'!$B$1:$Z$1000 , 6,False),0)</f>
        <v>6</v>
      </c>
      <c r="K634" s="2">
        <f>IFERROR(vlookup(F634,'College Conference'!$B$1:$Z$1000 , 7,False),0)</f>
        <v>4</v>
      </c>
    </row>
    <row r="635">
      <c r="A635" s="3" t="s">
        <v>2897</v>
      </c>
      <c r="B635" s="3">
        <v>0.93</v>
      </c>
      <c r="C635" s="3" t="s">
        <v>52</v>
      </c>
      <c r="D635" s="4">
        <v>45446.0</v>
      </c>
      <c r="E635" s="2">
        <v>228.0</v>
      </c>
      <c r="F635" s="3" t="s">
        <v>348</v>
      </c>
      <c r="G635" s="3" t="s">
        <v>631</v>
      </c>
      <c r="H635" s="3">
        <v>1.0</v>
      </c>
      <c r="I635" s="2">
        <f>IFERROR(vlookup(F635,'College Conference'!$B$1:$Z$1000 , 6,False),0)</f>
        <v>3</v>
      </c>
      <c r="J635" s="2">
        <f>IFERROR(vlookup(G635,'College Conference'!$B$1:$Z$1000 , 6,False),0)</f>
        <v>6</v>
      </c>
      <c r="K635" s="2">
        <f>IFERROR(vlookup(F635,'College Conference'!$B$1:$Z$1000 , 7,False),0)</f>
        <v>4</v>
      </c>
    </row>
    <row r="636">
      <c r="A636" s="3" t="s">
        <v>2899</v>
      </c>
      <c r="B636" s="3">
        <v>0.9</v>
      </c>
      <c r="C636" s="3" t="s">
        <v>63</v>
      </c>
      <c r="D636" s="4">
        <v>45444.0</v>
      </c>
      <c r="E636" s="2">
        <v>200.0</v>
      </c>
      <c r="F636" s="3" t="s">
        <v>348</v>
      </c>
      <c r="G636" s="3" t="s">
        <v>631</v>
      </c>
      <c r="H636" s="3">
        <v>1.0</v>
      </c>
      <c r="I636" s="2">
        <f>IFERROR(vlookup(F636,'College Conference'!$B$1:$Z$1000 , 6,False),0)</f>
        <v>3</v>
      </c>
      <c r="J636" s="2">
        <f>IFERROR(vlookup(G636,'College Conference'!$B$1:$Z$1000 , 6,False),0)</f>
        <v>6</v>
      </c>
      <c r="K636" s="2">
        <f>IFERROR(vlookup(F636,'College Conference'!$B$1:$Z$1000 , 7,False),0)</f>
        <v>4</v>
      </c>
    </row>
    <row r="637">
      <c r="A637" s="3" t="s">
        <v>3252</v>
      </c>
      <c r="B637" s="3">
        <v>0.86</v>
      </c>
      <c r="C637" s="3" t="s">
        <v>58</v>
      </c>
      <c r="D637" s="4">
        <v>45446.0</v>
      </c>
      <c r="E637" s="2">
        <v>234.0</v>
      </c>
      <c r="F637" s="3" t="s">
        <v>348</v>
      </c>
      <c r="G637" s="3" t="s">
        <v>691</v>
      </c>
      <c r="H637" s="3">
        <v>1.0</v>
      </c>
      <c r="I637" s="2">
        <f>IFERROR(vlookup(F637,'College Conference'!$B$1:$Z$1000 , 6,False),0)</f>
        <v>3</v>
      </c>
      <c r="J637" s="2">
        <f>IFERROR(vlookup(G637,'College Conference'!$B$1:$Z$1000 , 6,False),0)</f>
        <v>7</v>
      </c>
      <c r="K637" s="2">
        <f>IFERROR(vlookup(F637,'College Conference'!$B$1:$Z$1000 , 7,False),0)</f>
        <v>4</v>
      </c>
    </row>
    <row r="638">
      <c r="A638" s="3" t="s">
        <v>3266</v>
      </c>
      <c r="B638" s="3">
        <v>0.9</v>
      </c>
      <c r="C638" s="3" t="s">
        <v>63</v>
      </c>
      <c r="D638" s="4">
        <v>45445.0</v>
      </c>
      <c r="E638" s="2">
        <v>193.0</v>
      </c>
      <c r="F638" s="3" t="s">
        <v>348</v>
      </c>
      <c r="G638" s="3" t="s">
        <v>736</v>
      </c>
      <c r="H638" s="3">
        <v>1.0</v>
      </c>
      <c r="I638" s="2">
        <f>IFERROR(vlookup(F638,'College Conference'!$B$1:$Z$1000 , 6,False),0)</f>
        <v>3</v>
      </c>
      <c r="J638" s="2">
        <f>IFERROR(vlookup(G638,'College Conference'!$B$1:$Z$1000 , 6,False),0)</f>
        <v>7</v>
      </c>
      <c r="K638" s="2">
        <f>IFERROR(vlookup(F638,'College Conference'!$B$1:$Z$1000 , 7,False),0)</f>
        <v>4</v>
      </c>
    </row>
    <row r="639">
      <c r="A639" s="3" t="s">
        <v>3267</v>
      </c>
      <c r="B639" s="3">
        <v>0.85</v>
      </c>
      <c r="C639" s="3" t="s">
        <v>52</v>
      </c>
      <c r="D639" s="4">
        <v>45444.0</v>
      </c>
      <c r="E639" s="2">
        <v>221.0</v>
      </c>
      <c r="F639" s="3" t="s">
        <v>348</v>
      </c>
      <c r="G639" s="3" t="s">
        <v>734</v>
      </c>
      <c r="H639" s="3">
        <v>1.0</v>
      </c>
      <c r="I639" s="2">
        <f>IFERROR(vlookup(F639,'College Conference'!$B$1:$Z$1000 , 6,False),0)</f>
        <v>3</v>
      </c>
      <c r="J639" s="2">
        <f>IFERROR(vlookup(G639,'College Conference'!$B$1:$Z$1000 , 6,False),0)</f>
        <v>7</v>
      </c>
      <c r="K639" s="2">
        <f>IFERROR(vlookup(F639,'College Conference'!$B$1:$Z$1000 , 7,False),0)</f>
        <v>4</v>
      </c>
    </row>
    <row r="640">
      <c r="A640" s="3" t="s">
        <v>3270</v>
      </c>
      <c r="B640" s="3">
        <v>0.88</v>
      </c>
      <c r="C640" s="3" t="s">
        <v>17</v>
      </c>
      <c r="D640" s="4">
        <v>45445.0</v>
      </c>
      <c r="E640" s="2">
        <v>210.0</v>
      </c>
      <c r="F640" s="3" t="s">
        <v>348</v>
      </c>
      <c r="G640" s="3" t="s">
        <v>736</v>
      </c>
      <c r="H640" s="3">
        <v>1.0</v>
      </c>
      <c r="I640" s="2">
        <f>IFERROR(vlookup(F640,'College Conference'!$B$1:$Z$1000 , 6,False),0)</f>
        <v>3</v>
      </c>
      <c r="J640" s="2">
        <f>IFERROR(vlookup(G640,'College Conference'!$B$1:$Z$1000 , 6,False),0)</f>
        <v>7</v>
      </c>
      <c r="K640" s="2">
        <f>IFERROR(vlookup(F640,'College Conference'!$B$1:$Z$1000 , 7,False),0)</f>
        <v>4</v>
      </c>
    </row>
    <row r="641">
      <c r="A641" s="3" t="s">
        <v>3762</v>
      </c>
      <c r="B641" s="3">
        <v>0.89</v>
      </c>
      <c r="C641" s="3" t="s">
        <v>31</v>
      </c>
      <c r="D641" s="4">
        <v>45449.0</v>
      </c>
      <c r="E641" s="2">
        <v>290.0</v>
      </c>
      <c r="F641" s="3" t="s">
        <v>348</v>
      </c>
      <c r="G641" s="3" t="s">
        <v>811</v>
      </c>
      <c r="H641" s="3">
        <v>1.0</v>
      </c>
      <c r="I641" s="2">
        <f>IFERROR(vlookup(F641,'College Conference'!$B$1:$Z$1000 , 6,False),0)</f>
        <v>3</v>
      </c>
      <c r="J641" s="2">
        <f>IFERROR(vlookup(G641,'College Conference'!$B$1:$Z$1000 , 6,False),0)</f>
        <v>8</v>
      </c>
      <c r="K641" s="2">
        <f>IFERROR(vlookup(F641,'College Conference'!$B$1:$Z$1000 , 7,False),0)</f>
        <v>4</v>
      </c>
    </row>
    <row r="642">
      <c r="A642" s="3" t="s">
        <v>3768</v>
      </c>
      <c r="B642" s="3">
        <v>0.89</v>
      </c>
      <c r="C642" s="3" t="s">
        <v>27</v>
      </c>
      <c r="D642" s="4">
        <v>45445.0</v>
      </c>
      <c r="E642" s="2">
        <v>170.0</v>
      </c>
      <c r="F642" s="3" t="s">
        <v>348</v>
      </c>
      <c r="G642" s="3" t="s">
        <v>816</v>
      </c>
      <c r="H642" s="3">
        <v>1.0</v>
      </c>
      <c r="I642" s="2">
        <f>IFERROR(vlookup(F642,'College Conference'!$B$1:$Z$1000 , 6,False),0)</f>
        <v>3</v>
      </c>
      <c r="J642" s="2">
        <f>IFERROR(vlookup(G642,'College Conference'!$B$1:$Z$1000 , 6,False),0)</f>
        <v>8</v>
      </c>
      <c r="K642" s="2">
        <f>IFERROR(vlookup(F642,'College Conference'!$B$1:$Z$1000 , 7,False),0)</f>
        <v>4</v>
      </c>
    </row>
    <row r="643">
      <c r="A643" s="3" t="s">
        <v>3770</v>
      </c>
      <c r="B643" s="3">
        <v>0.85</v>
      </c>
      <c r="C643" s="3" t="s">
        <v>52</v>
      </c>
      <c r="D643" s="4">
        <v>45448.0</v>
      </c>
      <c r="E643" s="2">
        <v>242.0</v>
      </c>
      <c r="F643" s="3" t="s">
        <v>348</v>
      </c>
      <c r="G643" s="3" t="s">
        <v>816</v>
      </c>
      <c r="H643" s="3">
        <v>1.0</v>
      </c>
      <c r="I643" s="2">
        <f>IFERROR(vlookup(F643,'College Conference'!$B$1:$Z$1000 , 6,False),0)</f>
        <v>3</v>
      </c>
      <c r="J643" s="2">
        <f>IFERROR(vlookup(G643,'College Conference'!$B$1:$Z$1000 , 6,False),0)</f>
        <v>8</v>
      </c>
      <c r="K643" s="2">
        <f>IFERROR(vlookup(F643,'College Conference'!$B$1:$Z$1000 , 7,False),0)</f>
        <v>4</v>
      </c>
    </row>
    <row r="644">
      <c r="A644" s="3" t="s">
        <v>3780</v>
      </c>
      <c r="B644" s="3" t="s">
        <v>11</v>
      </c>
      <c r="C644" s="3" t="s">
        <v>286</v>
      </c>
      <c r="D644" s="4">
        <v>45448.0</v>
      </c>
      <c r="E644" s="2">
        <v>230.0</v>
      </c>
      <c r="F644" s="3" t="s">
        <v>348</v>
      </c>
      <c r="G644" s="3" t="s">
        <v>816</v>
      </c>
      <c r="H644" s="3">
        <v>1.0</v>
      </c>
      <c r="I644" s="2">
        <f>IFERROR(vlookup(F644,'College Conference'!$B$1:$Z$1000 , 6,False),0)</f>
        <v>3</v>
      </c>
      <c r="J644" s="2">
        <f>IFERROR(vlookup(G644,'College Conference'!$B$1:$Z$1000 , 6,False),0)</f>
        <v>8</v>
      </c>
      <c r="K644" s="2">
        <f>IFERROR(vlookup(F644,'College Conference'!$B$1:$Z$1000 , 7,False),0)</f>
        <v>4</v>
      </c>
    </row>
    <row r="645">
      <c r="A645" s="3" t="s">
        <v>1771</v>
      </c>
      <c r="B645" s="3">
        <v>0.98</v>
      </c>
      <c r="C645" s="3" t="s">
        <v>22</v>
      </c>
      <c r="D645" s="4">
        <v>45422.0</v>
      </c>
      <c r="E645" s="2">
        <v>190.0</v>
      </c>
      <c r="F645" s="3" t="s">
        <v>348</v>
      </c>
      <c r="G645" s="3" t="s">
        <v>510</v>
      </c>
      <c r="H645" s="3">
        <v>1.0</v>
      </c>
      <c r="I645" s="2">
        <f>IFERROR(vlookup(F645,'College Conference'!$B$1:$Z$1000 , 6,False),0)</f>
        <v>3</v>
      </c>
      <c r="J645" s="2">
        <f>IFERROR(vlookup(G645,'College Conference'!$B$1:$Z$1000 , 6,False),0)</f>
        <v>5</v>
      </c>
      <c r="K645" s="2">
        <f>IFERROR(vlookup(F645,'College Conference'!$B$1:$Z$1000 , 7,False),0)</f>
        <v>4</v>
      </c>
    </row>
    <row r="646">
      <c r="A646" s="3" t="s">
        <v>3286</v>
      </c>
      <c r="B646" s="3">
        <v>0.89</v>
      </c>
      <c r="C646" s="3" t="s">
        <v>78</v>
      </c>
      <c r="D646" s="4">
        <v>45446.0</v>
      </c>
      <c r="E646" s="2">
        <v>215.0</v>
      </c>
      <c r="F646" s="3" t="s">
        <v>348</v>
      </c>
      <c r="G646" s="3" t="s">
        <v>740</v>
      </c>
      <c r="H646" s="3">
        <v>1.0</v>
      </c>
      <c r="I646" s="2">
        <f>IFERROR(vlookup(F646,'College Conference'!$B$1:$Z$1000 , 6,False),0)</f>
        <v>3</v>
      </c>
      <c r="J646" s="2">
        <f>IFERROR(vlookup(G646,'College Conference'!$B$1:$Z$1000 , 6,False),0)</f>
        <v>7</v>
      </c>
      <c r="K646" s="2">
        <f>IFERROR(vlookup(F646,'College Conference'!$B$1:$Z$1000 , 7,False),0)</f>
        <v>4</v>
      </c>
    </row>
    <row r="647">
      <c r="A647" s="3" t="s">
        <v>2418</v>
      </c>
      <c r="B647" s="3">
        <v>0.93</v>
      </c>
      <c r="C647" s="3" t="s">
        <v>78</v>
      </c>
      <c r="D647" s="4">
        <v>45445.0</v>
      </c>
      <c r="E647" s="2">
        <v>195.0</v>
      </c>
      <c r="F647" s="3" t="s">
        <v>348</v>
      </c>
      <c r="G647" s="3" t="s">
        <v>527</v>
      </c>
      <c r="H647" s="3">
        <v>1.0</v>
      </c>
      <c r="I647" s="2">
        <f>IFERROR(vlookup(F647,'College Conference'!$B$1:$Z$1000 , 6,False),0)</f>
        <v>3</v>
      </c>
      <c r="J647" s="2">
        <f>IFERROR(vlookup(G647,'College Conference'!$B$1:$Z$1000 , 6,False),0)</f>
        <v>5</v>
      </c>
      <c r="K647" s="2">
        <f>IFERROR(vlookup(F647,'College Conference'!$B$1:$Z$1000 , 7,False),0)</f>
        <v>4</v>
      </c>
    </row>
    <row r="648">
      <c r="A648" s="3" t="s">
        <v>1512</v>
      </c>
      <c r="B648" s="3">
        <v>0.9</v>
      </c>
      <c r="C648" s="3" t="s">
        <v>52</v>
      </c>
      <c r="D648" s="4">
        <v>45445.0</v>
      </c>
      <c r="E648" s="2">
        <v>197.0</v>
      </c>
      <c r="F648" s="3" t="s">
        <v>348</v>
      </c>
      <c r="G648" s="3" t="s">
        <v>289</v>
      </c>
      <c r="H648" s="3">
        <v>1.0</v>
      </c>
      <c r="I648" s="2">
        <f>IFERROR(vlookup(F648,'College Conference'!$B$1:$Z$1000 , 6,False),0)</f>
        <v>3</v>
      </c>
      <c r="J648" s="2">
        <f>IFERROR(vlookup(G648,'College Conference'!$B$1:$Z$1000 , 6,False),0)</f>
        <v>3</v>
      </c>
      <c r="K648" s="2">
        <f>IFERROR(vlookup(F648,'College Conference'!$B$1:$Z$1000 , 7,False),0)</f>
        <v>4</v>
      </c>
    </row>
    <row r="649">
      <c r="A649" s="3" t="s">
        <v>2422</v>
      </c>
      <c r="B649" s="3">
        <v>0.89</v>
      </c>
      <c r="C649" s="3" t="s">
        <v>120</v>
      </c>
      <c r="D649" s="4">
        <v>45447.0</v>
      </c>
      <c r="E649" s="2">
        <v>216.0</v>
      </c>
      <c r="F649" s="3" t="s">
        <v>348</v>
      </c>
      <c r="G649" s="3" t="s">
        <v>510</v>
      </c>
      <c r="H649" s="3">
        <v>1.0</v>
      </c>
      <c r="I649" s="2">
        <f>IFERROR(vlookup(F649,'College Conference'!$B$1:$Z$1000 , 6,False),0)</f>
        <v>3</v>
      </c>
      <c r="J649" s="2">
        <f>IFERROR(vlookup(G649,'College Conference'!$B$1:$Z$1000 , 6,False),0)</f>
        <v>5</v>
      </c>
      <c r="K649" s="2">
        <f>IFERROR(vlookup(F649,'College Conference'!$B$1:$Z$1000 , 7,False),0)</f>
        <v>4</v>
      </c>
    </row>
    <row r="650">
      <c r="A650" s="3" t="s">
        <v>2426</v>
      </c>
      <c r="B650" s="3">
        <v>0.91</v>
      </c>
      <c r="C650" s="3" t="s">
        <v>52</v>
      </c>
      <c r="D650" s="4">
        <v>45446.0</v>
      </c>
      <c r="E650" s="2">
        <v>215.0</v>
      </c>
      <c r="F650" s="3" t="s">
        <v>348</v>
      </c>
      <c r="G650" s="3" t="s">
        <v>545</v>
      </c>
      <c r="H650" s="3">
        <v>1.0</v>
      </c>
      <c r="I650" s="2">
        <f>IFERROR(vlookup(F650,'College Conference'!$B$1:$Z$1000 , 6,False),0)</f>
        <v>3</v>
      </c>
      <c r="J650" s="2">
        <f>IFERROR(vlookup(G650,'College Conference'!$B$1:$Z$1000 , 6,False),0)</f>
        <v>5</v>
      </c>
      <c r="K650" s="2">
        <f>IFERROR(vlookup(F650,'College Conference'!$B$1:$Z$1000 , 7,False),0)</f>
        <v>4</v>
      </c>
    </row>
    <row r="651">
      <c r="A651" s="3" t="s">
        <v>3795</v>
      </c>
      <c r="B651" s="3">
        <v>0.9</v>
      </c>
      <c r="C651" s="3" t="s">
        <v>17</v>
      </c>
      <c r="D651" s="2" t="s">
        <v>72</v>
      </c>
      <c r="E651" s="2">
        <v>192.0</v>
      </c>
      <c r="F651" s="3" t="s">
        <v>348</v>
      </c>
      <c r="G651" s="3" t="s">
        <v>796</v>
      </c>
      <c r="H651" s="3">
        <v>1.0</v>
      </c>
      <c r="I651" s="2">
        <f>IFERROR(vlookup(F651,'College Conference'!$B$1:$Z$1000 , 6,False),0)</f>
        <v>3</v>
      </c>
      <c r="J651" s="2">
        <f>IFERROR(vlookup(G651,'College Conference'!$B$1:$Z$1000 , 6,False),0)</f>
        <v>8</v>
      </c>
      <c r="K651" s="2">
        <f>IFERROR(vlookup(F651,'College Conference'!$B$1:$Z$1000 , 7,False),0)</f>
        <v>4</v>
      </c>
    </row>
    <row r="652">
      <c r="A652" s="3" t="s">
        <v>3799</v>
      </c>
      <c r="B652" s="3">
        <v>0.9</v>
      </c>
      <c r="C652" s="3" t="s">
        <v>58</v>
      </c>
      <c r="D652" s="4">
        <v>45447.0</v>
      </c>
      <c r="E652" s="2">
        <v>240.0</v>
      </c>
      <c r="F652" s="3" t="s">
        <v>348</v>
      </c>
      <c r="G652" s="3" t="s">
        <v>799</v>
      </c>
      <c r="H652" s="3">
        <v>1.0</v>
      </c>
      <c r="I652" s="2">
        <f>IFERROR(vlookup(F652,'College Conference'!$B$1:$Z$1000 , 6,False),0)</f>
        <v>3</v>
      </c>
      <c r="J652" s="2">
        <f>IFERROR(vlookup(G652,'College Conference'!$B$1:$Z$1000 , 6,False),0)</f>
        <v>8</v>
      </c>
      <c r="K652" s="2">
        <f>IFERROR(vlookup(F652,'College Conference'!$B$1:$Z$1000 , 7,False),0)</f>
        <v>4</v>
      </c>
    </row>
    <row r="653">
      <c r="A653" s="3" t="s">
        <v>1539</v>
      </c>
      <c r="B653" s="3">
        <v>0.88</v>
      </c>
      <c r="C653" s="3" t="s">
        <v>31</v>
      </c>
      <c r="D653" s="4">
        <v>45448.0</v>
      </c>
      <c r="E653" s="2">
        <v>320.0</v>
      </c>
      <c r="F653" s="3" t="s">
        <v>348</v>
      </c>
      <c r="G653" s="3" t="s">
        <v>298</v>
      </c>
      <c r="H653" s="3">
        <v>1.0</v>
      </c>
      <c r="I653" s="2">
        <f>IFERROR(vlookup(F653,'College Conference'!$B$1:$Z$1000 , 6,False),0)</f>
        <v>3</v>
      </c>
      <c r="J653" s="2">
        <f>IFERROR(vlookup(G653,'College Conference'!$B$1:$Z$1000 , 6,False),0)</f>
        <v>3</v>
      </c>
      <c r="K653" s="2">
        <f>IFERROR(vlookup(F653,'College Conference'!$B$1:$Z$1000 , 7,False),0)</f>
        <v>4</v>
      </c>
    </row>
    <row r="654">
      <c r="A654" s="3" t="s">
        <v>3301</v>
      </c>
      <c r="B654" s="3">
        <v>0.95</v>
      </c>
      <c r="C654" s="3" t="s">
        <v>27</v>
      </c>
      <c r="D654" s="2" t="s">
        <v>72</v>
      </c>
      <c r="E654" s="2">
        <v>170.0</v>
      </c>
      <c r="F654" s="3" t="s">
        <v>348</v>
      </c>
      <c r="G654" s="3" t="s">
        <v>693</v>
      </c>
      <c r="H654" s="3">
        <v>1.0</v>
      </c>
      <c r="I654" s="2">
        <f>IFERROR(vlookup(F654,'College Conference'!$B$1:$Z$1000 , 6,False),0)</f>
        <v>3</v>
      </c>
      <c r="J654" s="2">
        <f>IFERROR(vlookup(G654,'College Conference'!$B$1:$Z$1000 , 6,False),0)</f>
        <v>7</v>
      </c>
      <c r="K654" s="2">
        <f>IFERROR(vlookup(F654,'College Conference'!$B$1:$Z$1000 , 7,False),0)</f>
        <v>4</v>
      </c>
    </row>
    <row r="655">
      <c r="A655" s="3" t="s">
        <v>347</v>
      </c>
      <c r="B655" s="3">
        <v>0.85</v>
      </c>
      <c r="C655" s="3" t="s">
        <v>52</v>
      </c>
      <c r="D655" s="4">
        <v>45444.0</v>
      </c>
      <c r="E655" s="2">
        <v>225.0</v>
      </c>
      <c r="F655" s="3" t="s">
        <v>348</v>
      </c>
      <c r="G655" s="3" t="s">
        <v>39</v>
      </c>
      <c r="H655" s="3">
        <v>1.0</v>
      </c>
      <c r="I655" s="2">
        <f>IFERROR(vlookup(F655,'College Conference'!$B$1:$Z$1000 , 6,False),0)</f>
        <v>3</v>
      </c>
      <c r="J655" s="2">
        <f>IFERROR(vlookup(G655,'College Conference'!$B$1:$Z$1000 , 6,False),0)</f>
        <v>0</v>
      </c>
      <c r="K655" s="2">
        <f>IFERROR(vlookup(F655,'College Conference'!$B$1:$Z$1000 , 7,False),0)</f>
        <v>4</v>
      </c>
    </row>
    <row r="656">
      <c r="A656" s="3" t="s">
        <v>2447</v>
      </c>
      <c r="B656" s="3">
        <v>0.86</v>
      </c>
      <c r="C656" s="3" t="s">
        <v>52</v>
      </c>
      <c r="D656" s="4">
        <v>45445.0</v>
      </c>
      <c r="E656" s="2">
        <v>220.0</v>
      </c>
      <c r="F656" s="3" t="s">
        <v>348</v>
      </c>
      <c r="G656" s="3" t="s">
        <v>519</v>
      </c>
      <c r="H656" s="3">
        <v>1.0</v>
      </c>
      <c r="I656" s="2">
        <f>IFERROR(vlookup(F656,'College Conference'!$B$1:$Z$1000 , 6,False),0)</f>
        <v>3</v>
      </c>
      <c r="J656" s="2">
        <f>IFERROR(vlookup(G656,'College Conference'!$B$1:$Z$1000 , 6,False),0)</f>
        <v>5</v>
      </c>
      <c r="K656" s="2">
        <f>IFERROR(vlookup(F656,'College Conference'!$B$1:$Z$1000 , 7,False),0)</f>
        <v>4</v>
      </c>
    </row>
    <row r="657">
      <c r="A657" s="3" t="s">
        <v>3325</v>
      </c>
      <c r="B657" s="3">
        <v>0.89</v>
      </c>
      <c r="C657" s="3" t="s">
        <v>31</v>
      </c>
      <c r="D657" s="4">
        <v>45447.0</v>
      </c>
      <c r="E657" s="2">
        <v>309.0</v>
      </c>
      <c r="F657" s="3" t="s">
        <v>348</v>
      </c>
      <c r="G657" s="3" t="s">
        <v>714</v>
      </c>
      <c r="H657" s="3">
        <v>1.0</v>
      </c>
      <c r="I657" s="2">
        <f>IFERROR(vlookup(F657,'College Conference'!$B$1:$Z$1000 , 6,False),0)</f>
        <v>3</v>
      </c>
      <c r="J657" s="2">
        <f>IFERROR(vlookup(G657,'College Conference'!$B$1:$Z$1000 , 6,False),0)</f>
        <v>7</v>
      </c>
      <c r="K657" s="2">
        <f>IFERROR(vlookup(F657,'College Conference'!$B$1:$Z$1000 , 7,False),0)</f>
        <v>4</v>
      </c>
    </row>
    <row r="658">
      <c r="A658" s="3" t="s">
        <v>1581</v>
      </c>
      <c r="B658" s="3">
        <v>0.95</v>
      </c>
      <c r="C658" s="3" t="s">
        <v>111</v>
      </c>
      <c r="D658" s="4">
        <v>45449.0</v>
      </c>
      <c r="E658" s="2">
        <v>214.0</v>
      </c>
      <c r="F658" s="3" t="s">
        <v>348</v>
      </c>
      <c r="G658" s="3" t="s">
        <v>400</v>
      </c>
      <c r="H658" s="3">
        <v>1.0</v>
      </c>
      <c r="I658" s="2">
        <f>IFERROR(vlookup(F658,'College Conference'!$B$1:$Z$1000 , 6,False),0)</f>
        <v>3</v>
      </c>
      <c r="J658" s="2">
        <f>IFERROR(vlookup(G658,'College Conference'!$B$1:$Z$1000 , 6,False),0)</f>
        <v>3</v>
      </c>
      <c r="K658" s="2">
        <f>IFERROR(vlookup(F658,'College Conference'!$B$1:$Z$1000 , 7,False),0)</f>
        <v>4</v>
      </c>
    </row>
    <row r="659">
      <c r="A659" s="3" t="s">
        <v>3332</v>
      </c>
      <c r="B659" s="3">
        <v>0.92</v>
      </c>
      <c r="C659" s="3" t="s">
        <v>120</v>
      </c>
      <c r="D659" s="4">
        <v>45450.0</v>
      </c>
      <c r="E659" s="2">
        <v>255.0</v>
      </c>
      <c r="F659" s="3" t="s">
        <v>348</v>
      </c>
      <c r="G659" s="3" t="s">
        <v>736</v>
      </c>
      <c r="H659" s="3">
        <v>1.0</v>
      </c>
      <c r="I659" s="2">
        <f>IFERROR(vlookup(F659,'College Conference'!$B$1:$Z$1000 , 6,False),0)</f>
        <v>3</v>
      </c>
      <c r="J659" s="2">
        <f>IFERROR(vlookup(G659,'College Conference'!$B$1:$Z$1000 , 6,False),0)</f>
        <v>7</v>
      </c>
      <c r="K659" s="2">
        <f>IFERROR(vlookup(F659,'College Conference'!$B$1:$Z$1000 , 7,False),0)</f>
        <v>4</v>
      </c>
    </row>
    <row r="660">
      <c r="A660" s="3" t="s">
        <v>3334</v>
      </c>
      <c r="B660" s="3">
        <v>0.88</v>
      </c>
      <c r="C660" s="3" t="s">
        <v>421</v>
      </c>
      <c r="D660" s="4">
        <v>45449.0</v>
      </c>
      <c r="E660" s="2">
        <v>305.0</v>
      </c>
      <c r="F660" s="3" t="s">
        <v>348</v>
      </c>
      <c r="G660" s="3" t="s">
        <v>740</v>
      </c>
      <c r="H660" s="3">
        <v>1.0</v>
      </c>
      <c r="I660" s="2">
        <f>IFERROR(vlookup(F660,'College Conference'!$B$1:$Z$1000 , 6,False),0)</f>
        <v>3</v>
      </c>
      <c r="J660" s="2">
        <f>IFERROR(vlookup(G660,'College Conference'!$B$1:$Z$1000 , 6,False),0)</f>
        <v>7</v>
      </c>
      <c r="K660" s="2">
        <f>IFERROR(vlookup(F660,'College Conference'!$B$1:$Z$1000 , 7,False),0)</f>
        <v>4</v>
      </c>
    </row>
    <row r="661">
      <c r="A661" s="3" t="s">
        <v>397</v>
      </c>
      <c r="B661" s="3">
        <v>0.87</v>
      </c>
      <c r="C661" s="3" t="s">
        <v>63</v>
      </c>
      <c r="D661" s="2" t="s">
        <v>72</v>
      </c>
      <c r="E661" s="2">
        <v>200.0</v>
      </c>
      <c r="F661" s="3" t="s">
        <v>348</v>
      </c>
      <c r="G661" s="3" t="s">
        <v>398</v>
      </c>
      <c r="H661" s="3">
        <v>1.0</v>
      </c>
      <c r="I661" s="2">
        <f>IFERROR(vlookup(F661,'College Conference'!$B$1:$Z$1000 , 6,False),0)</f>
        <v>3</v>
      </c>
      <c r="J661" s="2">
        <f>IFERROR(vlookup(G661,'College Conference'!$B$1:$Z$1000 , 6,False),0)</f>
        <v>0</v>
      </c>
      <c r="K661" s="2">
        <f>IFERROR(vlookup(F661,'College Conference'!$B$1:$Z$1000 , 7,False),0)</f>
        <v>4</v>
      </c>
    </row>
    <row r="662">
      <c r="A662" s="3" t="s">
        <v>1285</v>
      </c>
      <c r="B662" s="3">
        <v>0.87</v>
      </c>
      <c r="C662" s="3" t="s">
        <v>27</v>
      </c>
      <c r="D662" s="4">
        <v>45446.0</v>
      </c>
      <c r="E662" s="2">
        <v>195.0</v>
      </c>
      <c r="F662" s="3" t="s">
        <v>348</v>
      </c>
      <c r="G662" s="3" t="s">
        <v>240</v>
      </c>
      <c r="H662" s="3">
        <v>1.0</v>
      </c>
      <c r="I662" s="2">
        <f>IFERROR(vlookup(F662,'College Conference'!$B$1:$Z$1000 , 6,False),0)</f>
        <v>3</v>
      </c>
      <c r="J662" s="2">
        <f>IFERROR(vlookup(G662,'College Conference'!$B$1:$Z$1000 , 6,False),0)</f>
        <v>2</v>
      </c>
      <c r="K662" s="2">
        <f>IFERROR(vlookup(F662,'College Conference'!$B$1:$Z$1000 , 7,False),0)</f>
        <v>4</v>
      </c>
    </row>
    <row r="663">
      <c r="A663" s="3" t="s">
        <v>1063</v>
      </c>
      <c r="B663" s="3">
        <v>0.83</v>
      </c>
      <c r="C663" s="3" t="s">
        <v>274</v>
      </c>
      <c r="D663" s="2" t="s">
        <v>72</v>
      </c>
      <c r="E663" s="2">
        <v>226.0</v>
      </c>
      <c r="F663" s="3" t="s">
        <v>348</v>
      </c>
      <c r="G663" s="3" t="s">
        <v>149</v>
      </c>
      <c r="H663" s="3">
        <v>1.0</v>
      </c>
      <c r="I663" s="2">
        <f>IFERROR(vlookup(F663,'College Conference'!$B$1:$Z$1000 , 6,False),0)</f>
        <v>3</v>
      </c>
      <c r="J663" s="2">
        <f>IFERROR(vlookup(G663,'College Conference'!$B$1:$Z$1000 , 6,False),0)</f>
        <v>1</v>
      </c>
      <c r="K663" s="2">
        <f>IFERROR(vlookup(F663,'College Conference'!$B$1:$Z$1000 , 7,False),0)</f>
        <v>4</v>
      </c>
    </row>
    <row r="664">
      <c r="A664" s="3" t="s">
        <v>3826</v>
      </c>
      <c r="B664" s="3">
        <v>0.95</v>
      </c>
      <c r="C664" s="3" t="s">
        <v>27</v>
      </c>
      <c r="D664" s="4">
        <v>45444.0</v>
      </c>
      <c r="E664" s="2">
        <v>187.0</v>
      </c>
      <c r="F664" s="3" t="s">
        <v>348</v>
      </c>
      <c r="G664" s="3" t="s">
        <v>811</v>
      </c>
      <c r="H664" s="3">
        <v>1.0</v>
      </c>
      <c r="I664" s="2">
        <f>IFERROR(vlookup(F664,'College Conference'!$B$1:$Z$1000 , 6,False),0)</f>
        <v>3</v>
      </c>
      <c r="J664" s="2">
        <f>IFERROR(vlookup(G664,'College Conference'!$B$1:$Z$1000 , 6,False),0)</f>
        <v>8</v>
      </c>
      <c r="K664" s="2">
        <f>IFERROR(vlookup(F664,'College Conference'!$B$1:$Z$1000 , 7,False),0)</f>
        <v>4</v>
      </c>
    </row>
    <row r="665">
      <c r="A665" s="3" t="s">
        <v>1588</v>
      </c>
      <c r="B665" s="3">
        <v>0.92</v>
      </c>
      <c r="C665" s="3" t="s">
        <v>353</v>
      </c>
      <c r="D665" s="4">
        <v>45448.0</v>
      </c>
      <c r="E665" s="2">
        <v>269.0</v>
      </c>
      <c r="F665" s="3" t="s">
        <v>348</v>
      </c>
      <c r="G665" s="3" t="s">
        <v>301</v>
      </c>
      <c r="H665" s="3">
        <v>1.0</v>
      </c>
      <c r="I665" s="2">
        <f>IFERROR(vlookup(F665,'College Conference'!$B$1:$Z$1000 , 6,False),0)</f>
        <v>3</v>
      </c>
      <c r="J665" s="2">
        <f>IFERROR(vlookup(G665,'College Conference'!$B$1:$Z$1000 , 6,False),0)</f>
        <v>3</v>
      </c>
      <c r="K665" s="2">
        <f>IFERROR(vlookup(F665,'College Conference'!$B$1:$Z$1000 , 7,False),0)</f>
        <v>4</v>
      </c>
    </row>
    <row r="666">
      <c r="A666" s="3" t="s">
        <v>3337</v>
      </c>
      <c r="B666" s="3">
        <v>0.96</v>
      </c>
      <c r="C666" s="3" t="s">
        <v>279</v>
      </c>
      <c r="D666" s="4">
        <v>45446.0</v>
      </c>
      <c r="E666" s="2">
        <v>255.0</v>
      </c>
      <c r="F666" s="3" t="s">
        <v>348</v>
      </c>
      <c r="G666" s="3" t="s">
        <v>711</v>
      </c>
      <c r="H666" s="3">
        <v>1.0</v>
      </c>
      <c r="I666" s="2">
        <f>IFERROR(vlookup(F666,'College Conference'!$B$1:$Z$1000 , 6,False),0)</f>
        <v>3</v>
      </c>
      <c r="J666" s="2">
        <f>IFERROR(vlookup(G666,'College Conference'!$B$1:$Z$1000 , 6,False),0)</f>
        <v>7</v>
      </c>
      <c r="K666" s="2">
        <f>IFERROR(vlookup(F666,'College Conference'!$B$1:$Z$1000 , 7,False),0)</f>
        <v>4</v>
      </c>
    </row>
    <row r="667">
      <c r="A667" s="3" t="s">
        <v>3339</v>
      </c>
      <c r="B667" s="3">
        <v>0.87</v>
      </c>
      <c r="C667" s="3" t="s">
        <v>52</v>
      </c>
      <c r="D667" s="4">
        <v>45445.0</v>
      </c>
      <c r="E667" s="2">
        <v>236.0</v>
      </c>
      <c r="F667" s="3" t="s">
        <v>348</v>
      </c>
      <c r="G667" s="3" t="s">
        <v>736</v>
      </c>
      <c r="H667" s="3">
        <v>1.0</v>
      </c>
      <c r="I667" s="2">
        <f>IFERROR(vlookup(F667,'College Conference'!$B$1:$Z$1000 , 6,False),0)</f>
        <v>3</v>
      </c>
      <c r="J667" s="2">
        <f>IFERROR(vlookup(G667,'College Conference'!$B$1:$Z$1000 , 6,False),0)</f>
        <v>7</v>
      </c>
      <c r="K667" s="2">
        <f>IFERROR(vlookup(F667,'College Conference'!$B$1:$Z$1000 , 7,False),0)</f>
        <v>4</v>
      </c>
    </row>
    <row r="668">
      <c r="A668" s="3" t="s">
        <v>3342</v>
      </c>
      <c r="B668" s="3">
        <v>0.78</v>
      </c>
      <c r="C668" s="3" t="s">
        <v>415</v>
      </c>
      <c r="D668" s="4">
        <v>45444.0</v>
      </c>
      <c r="E668" s="2">
        <v>302.0</v>
      </c>
      <c r="F668" s="3" t="s">
        <v>348</v>
      </c>
      <c r="G668" s="3" t="s">
        <v>687</v>
      </c>
      <c r="H668" s="3">
        <v>1.0</v>
      </c>
      <c r="I668" s="2">
        <f>IFERROR(vlookup(F668,'College Conference'!$B$1:$Z$1000 , 6,False),0)</f>
        <v>3</v>
      </c>
      <c r="J668" s="2">
        <f>IFERROR(vlookup(G668,'College Conference'!$B$1:$Z$1000 , 6,False),0)</f>
        <v>7</v>
      </c>
      <c r="K668" s="2">
        <f>IFERROR(vlookup(F668,'College Conference'!$B$1:$Z$1000 , 7,False),0)</f>
        <v>4</v>
      </c>
    </row>
    <row r="669">
      <c r="A669" s="3" t="s">
        <v>423</v>
      </c>
      <c r="B669" s="3">
        <v>0.88</v>
      </c>
      <c r="C669" s="3" t="s">
        <v>17</v>
      </c>
      <c r="D669" s="4">
        <v>45444.0</v>
      </c>
      <c r="E669" s="2">
        <v>185.0</v>
      </c>
      <c r="F669" s="3" t="s">
        <v>348</v>
      </c>
      <c r="G669" s="3" t="s">
        <v>75</v>
      </c>
      <c r="H669" s="3">
        <v>1.0</v>
      </c>
      <c r="I669" s="2">
        <f>IFERROR(vlookup(F669,'College Conference'!$B$1:$Z$1000 , 6,False),0)</f>
        <v>3</v>
      </c>
      <c r="J669" s="2">
        <f>IFERROR(vlookup(G669,'College Conference'!$B$1:$Z$1000 , 6,False),0)</f>
        <v>0</v>
      </c>
      <c r="K669" s="2">
        <f>IFERROR(vlookup(F669,'College Conference'!$B$1:$Z$1000 , 7,False),0)</f>
        <v>4</v>
      </c>
    </row>
    <row r="670">
      <c r="A670" s="3" t="s">
        <v>435</v>
      </c>
      <c r="B670" s="3">
        <v>84.72</v>
      </c>
      <c r="C670" s="3" t="s">
        <v>12</v>
      </c>
      <c r="D670" s="5">
        <v>45446.0</v>
      </c>
      <c r="E670" s="3">
        <v>270.0</v>
      </c>
      <c r="F670" s="3" t="s">
        <v>348</v>
      </c>
      <c r="G670" s="3" t="s">
        <v>436</v>
      </c>
      <c r="H670" s="3">
        <v>1.0</v>
      </c>
      <c r="I670" s="2">
        <f>IFERROR(vlookup(F670,'College Conference'!$B$1:$Z$1000 , 6,False),0)</f>
        <v>3</v>
      </c>
      <c r="J670" s="2">
        <f>IFERROR(vlookup(G670,'College Conference'!$A$1:$Z$1000 , 7,False),0)</f>
        <v>0</v>
      </c>
      <c r="K670" s="2">
        <f>IFERROR(vlookup(F670,'College Conference'!$B$1:$Z$1000 , 7,False),0)</f>
        <v>4</v>
      </c>
    </row>
    <row r="671">
      <c r="A671" s="3" t="s">
        <v>1552</v>
      </c>
      <c r="B671" s="3">
        <v>0.87</v>
      </c>
      <c r="C671" s="3" t="s">
        <v>78</v>
      </c>
      <c r="D671" s="4">
        <v>45449.0</v>
      </c>
      <c r="E671" s="2">
        <v>250.0</v>
      </c>
      <c r="F671" s="3" t="s">
        <v>322</v>
      </c>
      <c r="G671" s="3" t="s">
        <v>444</v>
      </c>
      <c r="H671" s="3">
        <v>1.0</v>
      </c>
      <c r="I671" s="2">
        <f>IFERROR(vlookup(F671,'College Conference'!$B$1:$Z$1000 , 6,False),0)</f>
        <v>3</v>
      </c>
      <c r="J671" s="2">
        <f>IFERROR(vlookup(G671,'College Conference'!$B$1:$Z$1000 , 6,False),0)</f>
        <v>4</v>
      </c>
      <c r="K671" s="2">
        <f>IFERROR(vlookup(F671,'College Conference'!$B$1:$Z$1000 , 7,False),0)</f>
        <v>3</v>
      </c>
    </row>
    <row r="672">
      <c r="A672" s="3" t="s">
        <v>1969</v>
      </c>
      <c r="B672" s="3">
        <v>0.9</v>
      </c>
      <c r="C672" s="3" t="s">
        <v>31</v>
      </c>
      <c r="D672" s="4">
        <v>45450.0</v>
      </c>
      <c r="E672" s="2">
        <v>315.0</v>
      </c>
      <c r="F672" s="3" t="s">
        <v>322</v>
      </c>
      <c r="G672" s="3" t="s">
        <v>472</v>
      </c>
      <c r="H672" s="3">
        <v>1.0</v>
      </c>
      <c r="I672" s="2">
        <f>IFERROR(vlookup(F672,'College Conference'!$B$1:$Z$1000 , 6,False),0)</f>
        <v>3</v>
      </c>
      <c r="J672" s="2">
        <f>IFERROR(vlookup(G672,'College Conference'!$B$1:$Z$1000 , 6,False),0)</f>
        <v>4</v>
      </c>
      <c r="K672" s="2">
        <f>IFERROR(vlookup(F672,'College Conference'!$B$1:$Z$1000 , 7,False),0)</f>
        <v>3</v>
      </c>
    </row>
    <row r="673">
      <c r="A673" s="3" t="s">
        <v>2366</v>
      </c>
      <c r="B673" s="3">
        <v>0.89</v>
      </c>
      <c r="C673" s="3" t="s">
        <v>120</v>
      </c>
      <c r="D673" s="4">
        <v>45448.0</v>
      </c>
      <c r="E673" s="2">
        <v>220.0</v>
      </c>
      <c r="F673" s="3" t="s">
        <v>322</v>
      </c>
      <c r="G673" s="3" t="s">
        <v>545</v>
      </c>
      <c r="H673" s="3">
        <v>1.0</v>
      </c>
      <c r="I673" s="2">
        <f>IFERROR(vlookup(F673,'College Conference'!$B$1:$Z$1000 , 6,False),0)</f>
        <v>3</v>
      </c>
      <c r="J673" s="2">
        <f>IFERROR(vlookup(G673,'College Conference'!$B$1:$Z$1000 , 6,False),0)</f>
        <v>5</v>
      </c>
      <c r="K673" s="2">
        <f>IFERROR(vlookup(F673,'College Conference'!$B$1:$Z$1000 , 7,False),0)</f>
        <v>3</v>
      </c>
    </row>
    <row r="674">
      <c r="A674" s="3" t="s">
        <v>2367</v>
      </c>
      <c r="B674" s="3">
        <v>0.89</v>
      </c>
      <c r="C674" s="3" t="s">
        <v>58</v>
      </c>
      <c r="D674" s="4">
        <v>45447.0</v>
      </c>
      <c r="E674" s="2">
        <v>235.0</v>
      </c>
      <c r="F674" s="3" t="s">
        <v>322</v>
      </c>
      <c r="G674" s="3" t="s">
        <v>514</v>
      </c>
      <c r="H674" s="3">
        <v>1.0</v>
      </c>
      <c r="I674" s="2">
        <f>IFERROR(vlookup(F674,'College Conference'!$B$1:$Z$1000 , 6,False),0)</f>
        <v>3</v>
      </c>
      <c r="J674" s="2">
        <f>IFERROR(vlookup(G674,'College Conference'!$B$1:$Z$1000 , 6,False),0)</f>
        <v>5</v>
      </c>
      <c r="K674" s="2">
        <f>IFERROR(vlookup(F674,'College Conference'!$B$1:$Z$1000 , 7,False),0)</f>
        <v>3</v>
      </c>
    </row>
    <row r="675">
      <c r="A675" s="3" t="s">
        <v>2369</v>
      </c>
      <c r="B675" s="3">
        <v>0.89</v>
      </c>
      <c r="C675" s="3" t="s">
        <v>12</v>
      </c>
      <c r="D675" s="4">
        <v>45448.0</v>
      </c>
      <c r="E675" s="2">
        <v>255.0</v>
      </c>
      <c r="F675" s="3" t="s">
        <v>322</v>
      </c>
      <c r="G675" s="3" t="s">
        <v>521</v>
      </c>
      <c r="H675" s="3">
        <v>1.0</v>
      </c>
      <c r="I675" s="2">
        <f>IFERROR(vlookup(F675,'College Conference'!$B$1:$Z$1000 , 6,False),0)</f>
        <v>3</v>
      </c>
      <c r="J675" s="2">
        <f>IFERROR(vlookup(G675,'College Conference'!$B$1:$Z$1000 , 6,False),0)</f>
        <v>5</v>
      </c>
      <c r="K675" s="2">
        <f>IFERROR(vlookup(F675,'College Conference'!$B$1:$Z$1000 , 7,False),0)</f>
        <v>3</v>
      </c>
    </row>
    <row r="676">
      <c r="A676" s="3" t="s">
        <v>2377</v>
      </c>
      <c r="B676" s="3">
        <v>0.88</v>
      </c>
      <c r="C676" s="3" t="s">
        <v>17</v>
      </c>
      <c r="D676" s="4">
        <v>45422.0</v>
      </c>
      <c r="E676" s="2">
        <v>175.0</v>
      </c>
      <c r="F676" s="3" t="s">
        <v>322</v>
      </c>
      <c r="G676" s="3" t="s">
        <v>512</v>
      </c>
      <c r="H676" s="3">
        <v>1.0</v>
      </c>
      <c r="I676" s="2">
        <f>IFERROR(vlookup(F676,'College Conference'!$B$1:$Z$1000 , 6,False),0)</f>
        <v>3</v>
      </c>
      <c r="J676" s="2">
        <f>IFERROR(vlookup(G676,'College Conference'!$B$1:$Z$1000 , 6,False),0)</f>
        <v>5</v>
      </c>
      <c r="K676" s="2">
        <f>IFERROR(vlookup(F676,'College Conference'!$B$1:$Z$1000 , 7,False),0)</f>
        <v>3</v>
      </c>
    </row>
    <row r="677">
      <c r="A677" s="3" t="s">
        <v>2879</v>
      </c>
      <c r="B677" s="3">
        <v>0.78</v>
      </c>
      <c r="C677" s="3" t="s">
        <v>43</v>
      </c>
      <c r="D677" s="4">
        <v>45446.0</v>
      </c>
      <c r="E677" s="2">
        <v>285.0</v>
      </c>
      <c r="F677" s="3" t="s">
        <v>322</v>
      </c>
      <c r="G677" s="3" t="s">
        <v>617</v>
      </c>
      <c r="H677" s="3">
        <v>1.0</v>
      </c>
      <c r="I677" s="2">
        <f>IFERROR(vlookup(F677,'College Conference'!$B$1:$Z$1000 , 6,False),0)</f>
        <v>3</v>
      </c>
      <c r="J677" s="2">
        <f>IFERROR(vlookup(G677,'College Conference'!$B$1:$Z$1000 , 6,False),0)</f>
        <v>6</v>
      </c>
      <c r="K677" s="2">
        <f>IFERROR(vlookup(F677,'College Conference'!$B$1:$Z$1000 , 7,False),0)</f>
        <v>3</v>
      </c>
    </row>
    <row r="678">
      <c r="A678" s="3" t="s">
        <v>2885</v>
      </c>
      <c r="B678" s="3">
        <v>0.93</v>
      </c>
      <c r="C678" s="3" t="s">
        <v>52</v>
      </c>
      <c r="D678" s="2" t="s">
        <v>72</v>
      </c>
      <c r="E678" s="2">
        <v>215.0</v>
      </c>
      <c r="F678" s="3" t="s">
        <v>322</v>
      </c>
      <c r="G678" s="3" t="s">
        <v>623</v>
      </c>
      <c r="H678" s="3">
        <v>1.0</v>
      </c>
      <c r="I678" s="2">
        <f>IFERROR(vlookup(F678,'College Conference'!$B$1:$Z$1000 , 6,False),0)</f>
        <v>3</v>
      </c>
      <c r="J678" s="2">
        <f>IFERROR(vlookup(G678,'College Conference'!$B$1:$Z$1000 , 6,False),0)</f>
        <v>6</v>
      </c>
      <c r="K678" s="2">
        <f>IFERROR(vlookup(F678,'College Conference'!$B$1:$Z$1000 , 7,False),0)</f>
        <v>3</v>
      </c>
    </row>
    <row r="679">
      <c r="A679" s="3" t="s">
        <v>1742</v>
      </c>
      <c r="B679" s="3">
        <v>0.87</v>
      </c>
      <c r="C679" s="3" t="s">
        <v>17</v>
      </c>
      <c r="D679" s="2" t="s">
        <v>72</v>
      </c>
      <c r="E679" s="2">
        <v>185.0</v>
      </c>
      <c r="F679" s="3" t="s">
        <v>322</v>
      </c>
      <c r="G679" s="3" t="s">
        <v>617</v>
      </c>
      <c r="H679" s="3">
        <v>1.0</v>
      </c>
      <c r="I679" s="2">
        <f>IFERROR(vlookup(F679,'College Conference'!$B$1:$Z$1000 , 6,False),0)</f>
        <v>3</v>
      </c>
      <c r="J679" s="2">
        <f>IFERROR(vlookup(G679,'College Conference'!$B$1:$Z$1000 , 6,False),0)</f>
        <v>6</v>
      </c>
      <c r="K679" s="2">
        <f>IFERROR(vlookup(F679,'College Conference'!$B$1:$Z$1000 , 7,False),0)</f>
        <v>3</v>
      </c>
    </row>
    <row r="680">
      <c r="A680" s="3" t="s">
        <v>2906</v>
      </c>
      <c r="B680" s="3">
        <v>0.84</v>
      </c>
      <c r="C680" s="3" t="s">
        <v>27</v>
      </c>
      <c r="D680" s="4">
        <v>45423.0</v>
      </c>
      <c r="E680" s="2">
        <v>171.0</v>
      </c>
      <c r="F680" s="3" t="s">
        <v>322</v>
      </c>
      <c r="G680" s="3" t="s">
        <v>617</v>
      </c>
      <c r="H680" s="3">
        <v>1.0</v>
      </c>
      <c r="I680" s="2">
        <f>IFERROR(vlookup(F680,'College Conference'!$B$1:$Z$1000 , 6,False),0)</f>
        <v>3</v>
      </c>
      <c r="J680" s="2">
        <f>IFERROR(vlookup(G680,'College Conference'!$B$1:$Z$1000 , 6,False),0)</f>
        <v>6</v>
      </c>
      <c r="K680" s="2">
        <f>IFERROR(vlookup(F680,'College Conference'!$B$1:$Z$1000 , 7,False),0)</f>
        <v>3</v>
      </c>
    </row>
    <row r="681">
      <c r="A681" s="3" t="s">
        <v>3273</v>
      </c>
      <c r="B681" s="3">
        <v>0.87</v>
      </c>
      <c r="C681" s="3" t="s">
        <v>43</v>
      </c>
      <c r="D681" s="4">
        <v>45447.0</v>
      </c>
      <c r="E681" s="2">
        <v>341.0</v>
      </c>
      <c r="F681" s="3" t="s">
        <v>322</v>
      </c>
      <c r="G681" s="3" t="s">
        <v>689</v>
      </c>
      <c r="H681" s="3">
        <v>1.0</v>
      </c>
      <c r="I681" s="2">
        <f>IFERROR(vlookup(F681,'College Conference'!$B$1:$Z$1000 , 6,False),0)</f>
        <v>3</v>
      </c>
      <c r="J681" s="2">
        <f>IFERROR(vlookup(G681,'College Conference'!$B$1:$Z$1000 , 6,False),0)</f>
        <v>7</v>
      </c>
      <c r="K681" s="2">
        <f>IFERROR(vlookup(F681,'College Conference'!$B$1:$Z$1000 , 7,False),0)</f>
        <v>3</v>
      </c>
    </row>
    <row r="682">
      <c r="A682" s="3" t="s">
        <v>1646</v>
      </c>
      <c r="B682" s="3">
        <v>0.87</v>
      </c>
      <c r="C682" s="3" t="s">
        <v>63</v>
      </c>
      <c r="D682" s="4">
        <v>45445.0</v>
      </c>
      <c r="E682" s="2">
        <v>190.0</v>
      </c>
      <c r="F682" s="3" t="s">
        <v>322</v>
      </c>
      <c r="G682" s="3" t="s">
        <v>806</v>
      </c>
      <c r="H682" s="3">
        <v>1.0</v>
      </c>
      <c r="I682" s="2">
        <f>IFERROR(vlookup(F682,'College Conference'!$B$1:$Z$1000 , 6,False),0)</f>
        <v>3</v>
      </c>
      <c r="J682" s="2">
        <f>IFERROR(vlookup(G682,'College Conference'!$B$1:$Z$1000 , 6,False),0)</f>
        <v>8</v>
      </c>
      <c r="K682" s="2">
        <f>IFERROR(vlookup(F682,'College Conference'!$B$1:$Z$1000 , 7,False),0)</f>
        <v>3</v>
      </c>
    </row>
    <row r="683">
      <c r="A683" s="3" t="s">
        <v>3750</v>
      </c>
      <c r="B683" s="3">
        <v>0.88</v>
      </c>
      <c r="C683" s="3" t="s">
        <v>12</v>
      </c>
      <c r="D683" s="4">
        <v>45449.0</v>
      </c>
      <c r="E683" s="2">
        <v>305.0</v>
      </c>
      <c r="F683" s="3" t="s">
        <v>322</v>
      </c>
      <c r="G683" s="3" t="s">
        <v>823</v>
      </c>
      <c r="H683" s="3">
        <v>1.0</v>
      </c>
      <c r="I683" s="2">
        <f>IFERROR(vlookup(F683,'College Conference'!$B$1:$Z$1000 , 6,False),0)</f>
        <v>3</v>
      </c>
      <c r="J683" s="2">
        <f>IFERROR(vlookup(G683,'College Conference'!$B$1:$Z$1000 , 6,False),0)</f>
        <v>8</v>
      </c>
      <c r="K683" s="2">
        <f>IFERROR(vlookup(F683,'College Conference'!$B$1:$Z$1000 , 7,False),0)</f>
        <v>3</v>
      </c>
    </row>
    <row r="684">
      <c r="A684" s="3" t="s">
        <v>4173</v>
      </c>
      <c r="B684" s="3">
        <v>0.93</v>
      </c>
      <c r="C684" s="3" t="s">
        <v>17</v>
      </c>
      <c r="D684" s="4">
        <v>45446.0</v>
      </c>
      <c r="E684" s="2">
        <v>195.0</v>
      </c>
      <c r="F684" s="3" t="s">
        <v>322</v>
      </c>
      <c r="G684" s="3" t="s">
        <v>890</v>
      </c>
      <c r="H684" s="3">
        <v>1.0</v>
      </c>
      <c r="I684" s="2">
        <f>IFERROR(vlookup(F684,'College Conference'!$B$1:$Z$1000 , 6,False),0)</f>
        <v>3</v>
      </c>
      <c r="J684" s="2">
        <f>IFERROR(vlookup(G684,'College Conference'!$B$1:$Z$1000 , 6,False),0)</f>
        <v>9</v>
      </c>
      <c r="K684" s="2">
        <f>IFERROR(vlookup(F684,'College Conference'!$B$1:$Z$1000 , 7,False),0)</f>
        <v>3</v>
      </c>
    </row>
    <row r="685">
      <c r="A685" s="3" t="s">
        <v>3288</v>
      </c>
      <c r="B685" s="3">
        <v>0.92</v>
      </c>
      <c r="C685" s="3" t="s">
        <v>27</v>
      </c>
      <c r="D685" s="4">
        <v>45444.0</v>
      </c>
      <c r="E685" s="2">
        <v>197.0</v>
      </c>
      <c r="F685" s="3" t="s">
        <v>322</v>
      </c>
      <c r="G685" s="3" t="s">
        <v>711</v>
      </c>
      <c r="H685" s="3">
        <v>1.0</v>
      </c>
      <c r="I685" s="2">
        <f>IFERROR(vlookup(F685,'College Conference'!$B$1:$Z$1000 , 6,False),0)</f>
        <v>3</v>
      </c>
      <c r="J685" s="2">
        <f>IFERROR(vlookup(G685,'College Conference'!$B$1:$Z$1000 , 6,False),0)</f>
        <v>7</v>
      </c>
      <c r="K685" s="2">
        <f>IFERROR(vlookup(F685,'College Conference'!$B$1:$Z$1000 , 7,False),0)</f>
        <v>3</v>
      </c>
    </row>
    <row r="686">
      <c r="A686" s="3" t="s">
        <v>2417</v>
      </c>
      <c r="B686" s="3">
        <v>0.86</v>
      </c>
      <c r="C686" s="3" t="s">
        <v>27</v>
      </c>
      <c r="D686" s="4">
        <v>45446.0</v>
      </c>
      <c r="E686" s="2">
        <v>195.0</v>
      </c>
      <c r="F686" s="3" t="s">
        <v>322</v>
      </c>
      <c r="G686" s="3" t="s">
        <v>527</v>
      </c>
      <c r="H686" s="3">
        <v>1.0</v>
      </c>
      <c r="I686" s="2">
        <f>IFERROR(vlookup(F686,'College Conference'!$B$1:$Z$1000 , 6,False),0)</f>
        <v>3</v>
      </c>
      <c r="J686" s="2">
        <f>IFERROR(vlookup(G686,'College Conference'!$B$1:$Z$1000 , 6,False),0)</f>
        <v>5</v>
      </c>
      <c r="K686" s="2">
        <f>IFERROR(vlookup(F686,'College Conference'!$B$1:$Z$1000 , 7,False),0)</f>
        <v>3</v>
      </c>
    </row>
    <row r="687">
      <c r="A687" s="3" t="s">
        <v>321</v>
      </c>
      <c r="B687" s="3">
        <v>0.92</v>
      </c>
      <c r="C687" s="3" t="s">
        <v>78</v>
      </c>
      <c r="D687" s="4">
        <v>45422.0</v>
      </c>
      <c r="E687" s="2">
        <v>200.0</v>
      </c>
      <c r="F687" s="3" t="s">
        <v>322</v>
      </c>
      <c r="G687" s="3" t="s">
        <v>323</v>
      </c>
      <c r="H687" s="3">
        <v>1.0</v>
      </c>
      <c r="I687" s="2">
        <f>IFERROR(vlookup(F687,'College Conference'!$B$1:$Z$1000 , 6,False),0)</f>
        <v>3</v>
      </c>
      <c r="J687" s="2">
        <f>IFERROR(vlookup(G687,'College Conference'!$B$1:$Z$1000 , 6,False),0)</f>
        <v>0</v>
      </c>
      <c r="K687" s="2">
        <f>IFERROR(vlookup(F687,'College Conference'!$B$1:$Z$1000 , 7,False),0)</f>
        <v>3</v>
      </c>
    </row>
    <row r="688">
      <c r="A688" s="3" t="s">
        <v>1514</v>
      </c>
      <c r="B688" s="3" t="s">
        <v>11</v>
      </c>
      <c r="C688" s="3" t="s">
        <v>12</v>
      </c>
      <c r="D688" s="4">
        <v>45448.0</v>
      </c>
      <c r="E688" s="2">
        <v>290.0</v>
      </c>
      <c r="F688" s="3" t="s">
        <v>322</v>
      </c>
      <c r="G688" s="3" t="s">
        <v>289</v>
      </c>
      <c r="H688" s="3">
        <v>1.0</v>
      </c>
      <c r="I688" s="2">
        <f>IFERROR(vlookup(F688,'College Conference'!$B$1:$Z$1000 , 6,False),0)</f>
        <v>3</v>
      </c>
      <c r="J688" s="2">
        <f>IFERROR(vlookup(G688,'College Conference'!$B$1:$Z$1000 , 6,False),0)</f>
        <v>3</v>
      </c>
      <c r="K688" s="2">
        <f>IFERROR(vlookup(F688,'College Conference'!$B$1:$Z$1000 , 7,False),0)</f>
        <v>3</v>
      </c>
    </row>
    <row r="689">
      <c r="A689" s="3" t="s">
        <v>1519</v>
      </c>
      <c r="B689" s="3">
        <v>0.91</v>
      </c>
      <c r="C689" s="3" t="s">
        <v>120</v>
      </c>
      <c r="D689" s="4">
        <v>45445.0</v>
      </c>
      <c r="E689" s="2">
        <v>285.0</v>
      </c>
      <c r="F689" s="3" t="s">
        <v>322</v>
      </c>
      <c r="G689" s="3" t="s">
        <v>404</v>
      </c>
      <c r="H689" s="3">
        <v>1.0</v>
      </c>
      <c r="I689" s="2">
        <f>IFERROR(vlookup(F689,'College Conference'!$B$1:$Z$1000 , 6,False),0)</f>
        <v>3</v>
      </c>
      <c r="J689" s="2">
        <f>IFERROR(vlookup(G689,'College Conference'!$B$1:$Z$1000 , 6,False),0)</f>
        <v>3</v>
      </c>
      <c r="K689" s="2">
        <f>IFERROR(vlookup(F689,'College Conference'!$B$1:$Z$1000 , 7,False),0)</f>
        <v>3</v>
      </c>
    </row>
    <row r="690">
      <c r="A690" s="3" t="s">
        <v>2420</v>
      </c>
      <c r="B690" s="3">
        <v>0.9</v>
      </c>
      <c r="C690" s="3" t="s">
        <v>12</v>
      </c>
      <c r="D690" s="4">
        <v>45448.0</v>
      </c>
      <c r="E690" s="2">
        <v>292.0</v>
      </c>
      <c r="F690" s="3" t="s">
        <v>322</v>
      </c>
      <c r="G690" s="3" t="s">
        <v>510</v>
      </c>
      <c r="H690" s="3">
        <v>1.0</v>
      </c>
      <c r="I690" s="2">
        <f>IFERROR(vlookup(F690,'College Conference'!$B$1:$Z$1000 , 6,False),0)</f>
        <v>3</v>
      </c>
      <c r="J690" s="2">
        <f>IFERROR(vlookup(G690,'College Conference'!$B$1:$Z$1000 , 6,False),0)</f>
        <v>5</v>
      </c>
      <c r="K690" s="2">
        <f>IFERROR(vlookup(F690,'College Conference'!$B$1:$Z$1000 , 7,False),0)</f>
        <v>3</v>
      </c>
    </row>
    <row r="691">
      <c r="A691" s="3" t="s">
        <v>330</v>
      </c>
      <c r="B691" s="3">
        <v>0.78</v>
      </c>
      <c r="C691" s="3" t="s">
        <v>78</v>
      </c>
      <c r="D691" s="4">
        <v>45423.0</v>
      </c>
      <c r="E691" s="2">
        <v>185.0</v>
      </c>
      <c r="F691" s="3" t="s">
        <v>322</v>
      </c>
      <c r="G691" s="3" t="s">
        <v>331</v>
      </c>
      <c r="H691" s="3">
        <v>1.0</v>
      </c>
      <c r="I691" s="2">
        <f>IFERROR(vlookup(F691,'College Conference'!$B$1:$Z$1000 , 6,False),0)</f>
        <v>3</v>
      </c>
      <c r="J691" s="2">
        <f>IFERROR(vlookup(G691,'College Conference'!$B$1:$Z$1000 , 6,False),0)</f>
        <v>0</v>
      </c>
      <c r="K691" s="2">
        <f>IFERROR(vlookup(F691,'College Conference'!$B$1:$Z$1000 , 7,False),0)</f>
        <v>3</v>
      </c>
    </row>
    <row r="692">
      <c r="A692" s="3" t="s">
        <v>3785</v>
      </c>
      <c r="B692" s="3">
        <v>0.89</v>
      </c>
      <c r="C692" s="3" t="s">
        <v>52</v>
      </c>
      <c r="D692" s="4">
        <v>45448.0</v>
      </c>
      <c r="E692" s="2">
        <v>216.0</v>
      </c>
      <c r="F692" s="3" t="s">
        <v>322</v>
      </c>
      <c r="G692" s="3" t="s">
        <v>811</v>
      </c>
      <c r="H692" s="3">
        <v>1.0</v>
      </c>
      <c r="I692" s="2">
        <f>IFERROR(vlookup(F692,'College Conference'!$B$1:$Z$1000 , 6,False),0)</f>
        <v>3</v>
      </c>
      <c r="J692" s="2">
        <f>IFERROR(vlookup(G692,'College Conference'!$B$1:$Z$1000 , 6,False),0)</f>
        <v>8</v>
      </c>
      <c r="K692" s="2">
        <f>IFERROR(vlookup(F692,'College Conference'!$B$1:$Z$1000 , 7,False),0)</f>
        <v>3</v>
      </c>
    </row>
    <row r="693">
      <c r="A693" s="3" t="s">
        <v>2005</v>
      </c>
      <c r="B693" s="3">
        <v>0.87</v>
      </c>
      <c r="C693" s="3" t="s">
        <v>12</v>
      </c>
      <c r="D693" s="4">
        <v>45447.0</v>
      </c>
      <c r="E693" s="2">
        <v>250.0</v>
      </c>
      <c r="F693" s="3" t="s">
        <v>322</v>
      </c>
      <c r="G693" s="3" t="s">
        <v>491</v>
      </c>
      <c r="H693" s="3">
        <v>1.0</v>
      </c>
      <c r="I693" s="2">
        <f>IFERROR(vlookup(F693,'College Conference'!$B$1:$Z$1000 , 6,False),0)</f>
        <v>3</v>
      </c>
      <c r="J693" s="2">
        <f>IFERROR(vlookup(G693,'College Conference'!$B$1:$Z$1000 , 6,False),0)</f>
        <v>4</v>
      </c>
      <c r="K693" s="2">
        <f>IFERROR(vlookup(F693,'College Conference'!$B$1:$Z$1000 , 7,False),0)</f>
        <v>3</v>
      </c>
    </row>
    <row r="694">
      <c r="A694" s="3" t="s">
        <v>1666</v>
      </c>
      <c r="B694" s="3">
        <v>0.86</v>
      </c>
      <c r="C694" s="3" t="s">
        <v>27</v>
      </c>
      <c r="D694" s="4">
        <v>45445.0</v>
      </c>
      <c r="E694" s="2">
        <v>192.0</v>
      </c>
      <c r="F694" s="3" t="s">
        <v>322</v>
      </c>
      <c r="G694" s="3" t="s">
        <v>708</v>
      </c>
      <c r="H694" s="3">
        <v>1.0</v>
      </c>
      <c r="I694" s="2">
        <f>IFERROR(vlookup(F694,'College Conference'!$B$1:$Z$1000 , 6,False),0)</f>
        <v>3</v>
      </c>
      <c r="J694" s="2">
        <f>IFERROR(vlookup(G694,'College Conference'!$B$1:$Z$1000 , 6,False),0)</f>
        <v>7</v>
      </c>
      <c r="K694" s="2">
        <f>IFERROR(vlookup(F694,'College Conference'!$B$1:$Z$1000 , 7,False),0)</f>
        <v>3</v>
      </c>
    </row>
    <row r="695">
      <c r="A695" s="3" t="s">
        <v>2427</v>
      </c>
      <c r="B695" s="3">
        <v>0.9</v>
      </c>
      <c r="C695" s="3" t="s">
        <v>17</v>
      </c>
      <c r="D695" s="4">
        <v>45444.0</v>
      </c>
      <c r="E695" s="2">
        <v>186.0</v>
      </c>
      <c r="F695" s="3" t="s">
        <v>322</v>
      </c>
      <c r="G695" s="3" t="s">
        <v>510</v>
      </c>
      <c r="H695" s="3">
        <v>1.0</v>
      </c>
      <c r="I695" s="2">
        <f>IFERROR(vlookup(F695,'College Conference'!$B$1:$Z$1000 , 6,False),0)</f>
        <v>3</v>
      </c>
      <c r="J695" s="2">
        <f>IFERROR(vlookup(G695,'College Conference'!$B$1:$Z$1000 , 6,False),0)</f>
        <v>5</v>
      </c>
      <c r="K695" s="2">
        <f>IFERROR(vlookup(F695,'College Conference'!$B$1:$Z$1000 , 7,False),0)</f>
        <v>3</v>
      </c>
    </row>
    <row r="696">
      <c r="A696" s="3" t="s">
        <v>4093</v>
      </c>
      <c r="B696" s="3">
        <v>0.91</v>
      </c>
      <c r="C696" s="3" t="s">
        <v>12</v>
      </c>
      <c r="D696" s="4">
        <v>45448.0</v>
      </c>
      <c r="E696" s="2">
        <v>280.0</v>
      </c>
      <c r="F696" s="3" t="s">
        <v>322</v>
      </c>
      <c r="G696" s="3" t="s">
        <v>906</v>
      </c>
      <c r="H696" s="3">
        <v>1.0</v>
      </c>
      <c r="I696" s="2">
        <f>IFERROR(vlookup(F696,'College Conference'!$B$1:$Z$1000 , 6,False),0)</f>
        <v>3</v>
      </c>
      <c r="J696" s="2">
        <f>IFERROR(vlookup(G696,'College Conference'!$B$1:$Z$1000 , 6,False),0)</f>
        <v>9</v>
      </c>
      <c r="K696" s="2">
        <f>IFERROR(vlookup(F696,'College Conference'!$B$1:$Z$1000 , 7,False),0)</f>
        <v>3</v>
      </c>
    </row>
    <row r="697">
      <c r="A697" s="3" t="s">
        <v>3295</v>
      </c>
      <c r="B697" s="3">
        <v>0.89</v>
      </c>
      <c r="C697" s="3" t="s">
        <v>63</v>
      </c>
      <c r="D697" s="4">
        <v>45422.0</v>
      </c>
      <c r="E697" s="2">
        <v>171.0</v>
      </c>
      <c r="F697" s="3" t="s">
        <v>322</v>
      </c>
      <c r="G697" s="3" t="s">
        <v>711</v>
      </c>
      <c r="H697" s="3">
        <v>1.0</v>
      </c>
      <c r="I697" s="2">
        <f>IFERROR(vlookup(F697,'College Conference'!$B$1:$Z$1000 , 6,False),0)</f>
        <v>3</v>
      </c>
      <c r="J697" s="2">
        <f>IFERROR(vlookup(G697,'College Conference'!$B$1:$Z$1000 , 6,False),0)</f>
        <v>7</v>
      </c>
      <c r="K697" s="2">
        <f>IFERROR(vlookup(F697,'College Conference'!$B$1:$Z$1000 , 7,False),0)</f>
        <v>3</v>
      </c>
    </row>
    <row r="698">
      <c r="A698" s="3" t="s">
        <v>3794</v>
      </c>
      <c r="B698" s="3">
        <v>0.88</v>
      </c>
      <c r="C698" s="3" t="s">
        <v>78</v>
      </c>
      <c r="D698" s="4">
        <v>45444.0</v>
      </c>
      <c r="E698" s="2">
        <v>207.0</v>
      </c>
      <c r="F698" s="3" t="s">
        <v>322</v>
      </c>
      <c r="G698" s="3" t="s">
        <v>781</v>
      </c>
      <c r="H698" s="3">
        <v>1.0</v>
      </c>
      <c r="I698" s="2">
        <f>IFERROR(vlookup(F698,'College Conference'!$B$1:$Z$1000 , 6,False),0)</f>
        <v>3</v>
      </c>
      <c r="J698" s="2">
        <f>IFERROR(vlookup(G698,'College Conference'!$B$1:$Z$1000 , 6,False),0)</f>
        <v>8</v>
      </c>
      <c r="K698" s="2">
        <f>IFERROR(vlookup(F698,'College Conference'!$B$1:$Z$1000 , 7,False),0)</f>
        <v>3</v>
      </c>
    </row>
    <row r="699">
      <c r="A699" s="3" t="s">
        <v>1531</v>
      </c>
      <c r="B699" s="3">
        <v>0.88</v>
      </c>
      <c r="C699" s="3" t="s">
        <v>12</v>
      </c>
      <c r="D699" s="4">
        <v>45447.0</v>
      </c>
      <c r="E699" s="2">
        <v>270.0</v>
      </c>
      <c r="F699" s="3" t="s">
        <v>322</v>
      </c>
      <c r="G699" s="3" t="s">
        <v>306</v>
      </c>
      <c r="H699" s="3">
        <v>1.0</v>
      </c>
      <c r="I699" s="2">
        <f>IFERROR(vlookup(F699,'College Conference'!$B$1:$Z$1000 , 6,False),0)</f>
        <v>3</v>
      </c>
      <c r="J699" s="2">
        <f>IFERROR(vlookup(G699,'College Conference'!$B$1:$Z$1000 , 6,False),0)</f>
        <v>3</v>
      </c>
      <c r="K699" s="2">
        <f>IFERROR(vlookup(F699,'College Conference'!$B$1:$Z$1000 , 7,False),0)</f>
        <v>3</v>
      </c>
    </row>
    <row r="700">
      <c r="A700" s="3" t="s">
        <v>3800</v>
      </c>
      <c r="B700" s="3">
        <v>0.87</v>
      </c>
      <c r="C700" s="3" t="s">
        <v>17</v>
      </c>
      <c r="D700" s="4">
        <v>45446.0</v>
      </c>
      <c r="E700" s="2">
        <v>190.0</v>
      </c>
      <c r="F700" s="3" t="s">
        <v>322</v>
      </c>
      <c r="G700" s="3" t="s">
        <v>823</v>
      </c>
      <c r="H700" s="3">
        <v>1.0</v>
      </c>
      <c r="I700" s="2">
        <f>IFERROR(vlookup(F700,'College Conference'!$B$1:$Z$1000 , 6,False),0)</f>
        <v>3</v>
      </c>
      <c r="J700" s="2">
        <f>IFERROR(vlookup(G700,'College Conference'!$B$1:$Z$1000 , 6,False),0)</f>
        <v>8</v>
      </c>
      <c r="K700" s="2">
        <f>IFERROR(vlookup(F700,'College Conference'!$B$1:$Z$1000 , 7,False),0)</f>
        <v>3</v>
      </c>
    </row>
    <row r="701">
      <c r="A701" s="3" t="s">
        <v>3801</v>
      </c>
      <c r="B701" s="3">
        <v>0.9</v>
      </c>
      <c r="C701" s="3" t="s">
        <v>38</v>
      </c>
      <c r="D701" s="4">
        <v>45419.0</v>
      </c>
      <c r="E701" s="2">
        <v>189.0</v>
      </c>
      <c r="F701" s="3" t="s">
        <v>322</v>
      </c>
      <c r="G701" s="3" t="s">
        <v>774</v>
      </c>
      <c r="H701" s="3">
        <v>1.0</v>
      </c>
      <c r="I701" s="2">
        <f>IFERROR(vlookup(F701,'College Conference'!$B$1:$Z$1000 , 6,False),0)</f>
        <v>3</v>
      </c>
      <c r="J701" s="2">
        <f>IFERROR(vlookup(G701,'College Conference'!$B$1:$Z$1000 , 6,False),0)</f>
        <v>8</v>
      </c>
      <c r="K701" s="2">
        <f>IFERROR(vlookup(F701,'College Conference'!$B$1:$Z$1000 , 7,False),0)</f>
        <v>3</v>
      </c>
    </row>
    <row r="702">
      <c r="A702" s="3" t="s">
        <v>1537</v>
      </c>
      <c r="B702" s="3">
        <v>0.9</v>
      </c>
      <c r="C702" s="3" t="s">
        <v>63</v>
      </c>
      <c r="D702" s="4">
        <v>45421.0</v>
      </c>
      <c r="E702" s="2">
        <v>193.0</v>
      </c>
      <c r="F702" s="3" t="s">
        <v>322</v>
      </c>
      <c r="G702" s="3" t="s">
        <v>404</v>
      </c>
      <c r="H702" s="3">
        <v>1.0</v>
      </c>
      <c r="I702" s="2">
        <f>IFERROR(vlookup(F702,'College Conference'!$B$1:$Z$1000 , 6,False),0)</f>
        <v>3</v>
      </c>
      <c r="J702" s="2">
        <f>IFERROR(vlookup(G702,'College Conference'!$B$1:$Z$1000 , 6,False),0)</f>
        <v>3</v>
      </c>
      <c r="K702" s="2">
        <f>IFERROR(vlookup(F702,'College Conference'!$B$1:$Z$1000 , 7,False),0)</f>
        <v>3</v>
      </c>
    </row>
    <row r="703">
      <c r="A703" s="3" t="s">
        <v>1545</v>
      </c>
      <c r="B703" s="3">
        <v>0.89</v>
      </c>
      <c r="C703" s="3" t="s">
        <v>12</v>
      </c>
      <c r="D703" s="4">
        <v>45446.0</v>
      </c>
      <c r="E703" s="2">
        <v>325.0</v>
      </c>
      <c r="F703" s="3" t="s">
        <v>322</v>
      </c>
      <c r="G703" s="3" t="s">
        <v>348</v>
      </c>
      <c r="H703" s="3">
        <v>1.0</v>
      </c>
      <c r="I703" s="2">
        <f>IFERROR(vlookup(F703,'College Conference'!$B$1:$Z$1000 , 6,False),0)</f>
        <v>3</v>
      </c>
      <c r="J703" s="2">
        <f>IFERROR(vlookup(G703,'College Conference'!$B$1:$Z$1000 , 6,False),0)</f>
        <v>3</v>
      </c>
      <c r="K703" s="2">
        <f>IFERROR(vlookup(F703,'College Conference'!$B$1:$Z$1000 , 7,False),0)</f>
        <v>3</v>
      </c>
    </row>
    <row r="704">
      <c r="A704" s="3" t="s">
        <v>2014</v>
      </c>
      <c r="B704" s="3">
        <v>0.92</v>
      </c>
      <c r="C704" s="3" t="s">
        <v>22</v>
      </c>
      <c r="D704" s="2" t="s">
        <v>72</v>
      </c>
      <c r="E704" s="2">
        <v>190.0</v>
      </c>
      <c r="F704" s="3" t="s">
        <v>322</v>
      </c>
      <c r="G704" s="3" t="s">
        <v>472</v>
      </c>
      <c r="H704" s="3">
        <v>1.0</v>
      </c>
      <c r="I704" s="2">
        <f>IFERROR(vlookup(F704,'College Conference'!$B$1:$Z$1000 , 6,False),0)</f>
        <v>3</v>
      </c>
      <c r="J704" s="2">
        <f>IFERROR(vlookup(G704,'College Conference'!$B$1:$Z$1000 , 6,False),0)</f>
        <v>4</v>
      </c>
      <c r="K704" s="2">
        <f>IFERROR(vlookup(F704,'College Conference'!$B$1:$Z$1000 , 7,False),0)</f>
        <v>3</v>
      </c>
    </row>
    <row r="705">
      <c r="A705" s="3" t="s">
        <v>1554</v>
      </c>
      <c r="B705" s="3">
        <v>0.85</v>
      </c>
      <c r="C705" s="3" t="s">
        <v>27</v>
      </c>
      <c r="D705" s="4">
        <v>45445.0</v>
      </c>
      <c r="E705" s="2">
        <v>185.0</v>
      </c>
      <c r="F705" s="3" t="s">
        <v>322</v>
      </c>
      <c r="G705" s="3" t="s">
        <v>298</v>
      </c>
      <c r="H705" s="3">
        <v>1.0</v>
      </c>
      <c r="I705" s="2">
        <f>IFERROR(vlookup(F705,'College Conference'!$B$1:$Z$1000 , 6,False),0)</f>
        <v>3</v>
      </c>
      <c r="J705" s="2">
        <f>IFERROR(vlookup(G705,'College Conference'!$B$1:$Z$1000 , 6,False),0)</f>
        <v>3</v>
      </c>
      <c r="K705" s="2">
        <f>IFERROR(vlookup(F705,'College Conference'!$B$1:$Z$1000 , 7,False),0)</f>
        <v>3</v>
      </c>
    </row>
    <row r="706">
      <c r="A706" s="3" t="s">
        <v>3805</v>
      </c>
      <c r="B706" s="3">
        <v>0.85</v>
      </c>
      <c r="C706" s="3" t="s">
        <v>63</v>
      </c>
      <c r="D706" s="4">
        <v>45445.0</v>
      </c>
      <c r="E706" s="2">
        <v>199.0</v>
      </c>
      <c r="F706" s="3" t="s">
        <v>322</v>
      </c>
      <c r="G706" s="3" t="s">
        <v>811</v>
      </c>
      <c r="H706" s="3">
        <v>1.0</v>
      </c>
      <c r="I706" s="2">
        <f>IFERROR(vlookup(F706,'College Conference'!$B$1:$Z$1000 , 6,False),0)</f>
        <v>3</v>
      </c>
      <c r="J706" s="2">
        <f>IFERROR(vlookup(G706,'College Conference'!$B$1:$Z$1000 , 6,False),0)</f>
        <v>8</v>
      </c>
      <c r="K706" s="2">
        <f>IFERROR(vlookup(F706,'College Conference'!$B$1:$Z$1000 , 7,False),0)</f>
        <v>3</v>
      </c>
    </row>
    <row r="707">
      <c r="A707" s="3" t="s">
        <v>3806</v>
      </c>
      <c r="B707" s="3">
        <v>0.95</v>
      </c>
      <c r="C707" s="3" t="s">
        <v>353</v>
      </c>
      <c r="D707" s="4">
        <v>45448.0</v>
      </c>
      <c r="E707" s="2">
        <v>255.0</v>
      </c>
      <c r="F707" s="3" t="s">
        <v>322</v>
      </c>
      <c r="G707" s="3" t="s">
        <v>774</v>
      </c>
      <c r="H707" s="3">
        <v>1.0</v>
      </c>
      <c r="I707" s="2">
        <f>IFERROR(vlookup(F707,'College Conference'!$B$1:$Z$1000 , 6,False),0)</f>
        <v>3</v>
      </c>
      <c r="J707" s="2">
        <f>IFERROR(vlookup(G707,'College Conference'!$B$1:$Z$1000 , 6,False),0)</f>
        <v>8</v>
      </c>
      <c r="K707" s="2">
        <f>IFERROR(vlookup(F707,'College Conference'!$B$1:$Z$1000 , 7,False),0)</f>
        <v>3</v>
      </c>
    </row>
    <row r="708">
      <c r="A708" s="3" t="s">
        <v>2926</v>
      </c>
      <c r="B708" s="3">
        <v>0.86</v>
      </c>
      <c r="C708" s="3" t="s">
        <v>43</v>
      </c>
      <c r="D708" s="4">
        <v>45445.0</v>
      </c>
      <c r="E708" s="2">
        <v>300.0</v>
      </c>
      <c r="F708" s="3" t="s">
        <v>322</v>
      </c>
      <c r="G708" s="3" t="s">
        <v>623</v>
      </c>
      <c r="H708" s="3">
        <v>1.0</v>
      </c>
      <c r="I708" s="2">
        <f>IFERROR(vlookup(F708,'College Conference'!$B$1:$Z$1000 , 6,False),0)</f>
        <v>3</v>
      </c>
      <c r="J708" s="2">
        <f>IFERROR(vlookup(G708,'College Conference'!$B$1:$Z$1000 , 6,False),0)</f>
        <v>6</v>
      </c>
      <c r="K708" s="2">
        <f>IFERROR(vlookup(F708,'College Conference'!$B$1:$Z$1000 , 7,False),0)</f>
        <v>3</v>
      </c>
    </row>
    <row r="709">
      <c r="A709" s="3" t="s">
        <v>1570</v>
      </c>
      <c r="B709" s="3">
        <v>0.87</v>
      </c>
      <c r="C709" s="3" t="s">
        <v>105</v>
      </c>
      <c r="D709" s="4">
        <v>45446.0</v>
      </c>
      <c r="E709" s="2">
        <v>282.0</v>
      </c>
      <c r="F709" s="3" t="s">
        <v>322</v>
      </c>
      <c r="G709" s="3" t="s">
        <v>348</v>
      </c>
      <c r="H709" s="3">
        <v>1.0</v>
      </c>
      <c r="I709" s="2">
        <f>IFERROR(vlookup(F709,'College Conference'!$B$1:$Z$1000 , 6,False),0)</f>
        <v>3</v>
      </c>
      <c r="J709" s="2">
        <f>IFERROR(vlookup(G709,'College Conference'!$B$1:$Z$1000 , 6,False),0)</f>
        <v>3</v>
      </c>
      <c r="K709" s="2">
        <f>IFERROR(vlookup(F709,'College Conference'!$B$1:$Z$1000 , 7,False),0)</f>
        <v>3</v>
      </c>
    </row>
    <row r="710">
      <c r="A710" s="3" t="s">
        <v>2622</v>
      </c>
      <c r="B710" s="3">
        <v>0.85</v>
      </c>
      <c r="C710" s="3" t="s">
        <v>22</v>
      </c>
      <c r="D710" s="4">
        <v>45423.0</v>
      </c>
      <c r="E710" s="2">
        <v>210.0</v>
      </c>
      <c r="F710" s="3" t="s">
        <v>322</v>
      </c>
      <c r="G710" s="3" t="s">
        <v>689</v>
      </c>
      <c r="H710" s="3">
        <v>1.0</v>
      </c>
      <c r="I710" s="2">
        <f>IFERROR(vlookup(F710,'College Conference'!$B$1:$Z$1000 , 6,False),0)</f>
        <v>3</v>
      </c>
      <c r="J710" s="2">
        <f>IFERROR(vlookup(G710,'College Conference'!$B$1:$Z$1000 , 6,False),0)</f>
        <v>7</v>
      </c>
      <c r="K710" s="2">
        <f>IFERROR(vlookup(F710,'College Conference'!$B$1:$Z$1000 , 7,False),0)</f>
        <v>3</v>
      </c>
    </row>
    <row r="711">
      <c r="A711" s="3" t="s">
        <v>2929</v>
      </c>
      <c r="B711" s="3">
        <v>0.95</v>
      </c>
      <c r="C711" s="3" t="s">
        <v>17</v>
      </c>
      <c r="D711" s="4">
        <v>45445.0</v>
      </c>
      <c r="E711" s="2">
        <v>185.0</v>
      </c>
      <c r="F711" s="3" t="s">
        <v>322</v>
      </c>
      <c r="G711" s="3" t="s">
        <v>643</v>
      </c>
      <c r="H711" s="3">
        <v>1.0</v>
      </c>
      <c r="I711" s="2">
        <f>IFERROR(vlookup(F711,'College Conference'!$B$1:$Z$1000 , 6,False),0)</f>
        <v>3</v>
      </c>
      <c r="J711" s="2">
        <f>IFERROR(vlookup(G711,'College Conference'!$B$1:$Z$1000 , 6,False),0)</f>
        <v>6</v>
      </c>
      <c r="K711" s="2">
        <f>IFERROR(vlookup(F711,'College Conference'!$B$1:$Z$1000 , 7,False),0)</f>
        <v>3</v>
      </c>
    </row>
    <row r="712">
      <c r="A712" s="3" t="s">
        <v>2448</v>
      </c>
      <c r="B712" s="3">
        <v>0.95</v>
      </c>
      <c r="C712" s="3" t="s">
        <v>22</v>
      </c>
      <c r="D712" s="4">
        <v>45444.0</v>
      </c>
      <c r="E712" s="2">
        <v>195.0</v>
      </c>
      <c r="F712" s="3" t="s">
        <v>322</v>
      </c>
      <c r="G712" s="3" t="s">
        <v>510</v>
      </c>
      <c r="H712" s="3">
        <v>1.0</v>
      </c>
      <c r="I712" s="2">
        <f>IFERROR(vlookup(F712,'College Conference'!$B$1:$Z$1000 , 6,False),0)</f>
        <v>3</v>
      </c>
      <c r="J712" s="2">
        <f>IFERROR(vlookup(G712,'College Conference'!$B$1:$Z$1000 , 6,False),0)</f>
        <v>5</v>
      </c>
      <c r="K712" s="2">
        <f>IFERROR(vlookup(F712,'College Conference'!$B$1:$Z$1000 , 7,False),0)</f>
        <v>3</v>
      </c>
    </row>
    <row r="713">
      <c r="A713" s="3" t="s">
        <v>3818</v>
      </c>
      <c r="B713" s="3">
        <v>0.86</v>
      </c>
      <c r="C713" s="3" t="s">
        <v>191</v>
      </c>
      <c r="D713" s="4">
        <v>45445.0</v>
      </c>
      <c r="E713" s="2">
        <v>210.0</v>
      </c>
      <c r="F713" s="3" t="s">
        <v>322</v>
      </c>
      <c r="G713" s="3" t="s">
        <v>823</v>
      </c>
      <c r="H713" s="3">
        <v>1.0</v>
      </c>
      <c r="I713" s="2">
        <f>IFERROR(vlookup(F713,'College Conference'!$B$1:$Z$1000 , 6,False),0)</f>
        <v>3</v>
      </c>
      <c r="J713" s="2">
        <f>IFERROR(vlookup(G713,'College Conference'!$B$1:$Z$1000 , 6,False),0)</f>
        <v>8</v>
      </c>
      <c r="K713" s="2">
        <f>IFERROR(vlookup(F713,'College Conference'!$B$1:$Z$1000 , 7,False),0)</f>
        <v>3</v>
      </c>
    </row>
    <row r="714">
      <c r="A714" s="3" t="s">
        <v>3322</v>
      </c>
      <c r="B714" s="3">
        <v>0.89</v>
      </c>
      <c r="C714" s="3" t="s">
        <v>31</v>
      </c>
      <c r="D714" s="4">
        <v>45447.0</v>
      </c>
      <c r="E714" s="2">
        <v>280.0</v>
      </c>
      <c r="F714" s="3" t="s">
        <v>322</v>
      </c>
      <c r="G714" s="3" t="s">
        <v>693</v>
      </c>
      <c r="H714" s="3">
        <v>1.0</v>
      </c>
      <c r="I714" s="2">
        <f>IFERROR(vlookup(F714,'College Conference'!$B$1:$Z$1000 , 6,False),0)</f>
        <v>3</v>
      </c>
      <c r="J714" s="2">
        <f>IFERROR(vlookup(G714,'College Conference'!$B$1:$Z$1000 , 6,False),0)</f>
        <v>7</v>
      </c>
      <c r="K714" s="2">
        <f>IFERROR(vlookup(F714,'College Conference'!$B$1:$Z$1000 , 7,False),0)</f>
        <v>3</v>
      </c>
    </row>
    <row r="715">
      <c r="A715" s="3" t="s">
        <v>1437</v>
      </c>
      <c r="B715" s="3" t="s">
        <v>11</v>
      </c>
      <c r="C715" s="3" t="s">
        <v>17</v>
      </c>
      <c r="D715" s="4">
        <v>45446.0</v>
      </c>
      <c r="E715" s="2">
        <v>209.0</v>
      </c>
      <c r="F715" s="3" t="s">
        <v>322</v>
      </c>
      <c r="G715" s="3" t="s">
        <v>564</v>
      </c>
      <c r="H715" s="3">
        <v>1.0</v>
      </c>
      <c r="I715" s="2">
        <f>IFERROR(vlookup(F715,'College Conference'!$B$1:$Z$1000 , 6,False),0)</f>
        <v>3</v>
      </c>
      <c r="J715" s="2">
        <f>IFERROR(vlookup(G715,'College Conference'!$B$1:$Z$1000 , 6,False),0)</f>
        <v>5</v>
      </c>
      <c r="K715" s="2">
        <f>IFERROR(vlookup(F715,'College Conference'!$B$1:$Z$1000 , 7,False),0)</f>
        <v>3</v>
      </c>
    </row>
    <row r="716">
      <c r="A716" s="3" t="s">
        <v>369</v>
      </c>
      <c r="B716" s="3">
        <v>0.9</v>
      </c>
      <c r="C716" s="3" t="s">
        <v>22</v>
      </c>
      <c r="D716" s="2" t="s">
        <v>72</v>
      </c>
      <c r="E716" s="2">
        <v>205.0</v>
      </c>
      <c r="F716" s="3" t="s">
        <v>322</v>
      </c>
      <c r="G716" s="3" t="s">
        <v>55</v>
      </c>
      <c r="H716" s="3">
        <v>1.0</v>
      </c>
      <c r="I716" s="2">
        <f>IFERROR(vlookup(F716,'College Conference'!$B$1:$Z$1000 , 6,False),0)</f>
        <v>3</v>
      </c>
      <c r="J716" s="2">
        <f>IFERROR(vlookup(G716,'College Conference'!$B$1:$Z$1000 , 6,False),0)</f>
        <v>0</v>
      </c>
      <c r="K716" s="2">
        <f>IFERROR(vlookup(F716,'College Conference'!$B$1:$Z$1000 , 7,False),0)</f>
        <v>3</v>
      </c>
    </row>
    <row r="717">
      <c r="A717" s="3" t="s">
        <v>1584</v>
      </c>
      <c r="B717" s="3">
        <v>0.95</v>
      </c>
      <c r="C717" s="3" t="s">
        <v>258</v>
      </c>
      <c r="D717" s="4">
        <v>45448.0</v>
      </c>
      <c r="E717" s="2">
        <v>233.0</v>
      </c>
      <c r="F717" s="3" t="s">
        <v>322</v>
      </c>
      <c r="G717" s="3" t="s">
        <v>306</v>
      </c>
      <c r="H717" s="3">
        <v>1.0</v>
      </c>
      <c r="I717" s="2">
        <f>IFERROR(vlookup(F717,'College Conference'!$B$1:$Z$1000 , 6,False),0)</f>
        <v>3</v>
      </c>
      <c r="J717" s="2">
        <f>IFERROR(vlookup(G717,'College Conference'!$B$1:$Z$1000 , 6,False),0)</f>
        <v>3</v>
      </c>
      <c r="K717" s="2">
        <f>IFERROR(vlookup(F717,'College Conference'!$B$1:$Z$1000 , 7,False),0)</f>
        <v>3</v>
      </c>
    </row>
    <row r="718">
      <c r="A718" s="3" t="s">
        <v>4391</v>
      </c>
      <c r="B718" s="3">
        <v>0.95</v>
      </c>
      <c r="C718" s="3" t="s">
        <v>353</v>
      </c>
      <c r="D718" s="4">
        <v>45447.0</v>
      </c>
      <c r="E718" s="2">
        <v>268.0</v>
      </c>
      <c r="F718" s="3" t="s">
        <v>322</v>
      </c>
      <c r="G718" s="3" t="s">
        <v>951</v>
      </c>
      <c r="H718" s="3">
        <v>1.0</v>
      </c>
      <c r="I718" s="2">
        <f>IFERROR(vlookup(F718,'College Conference'!$B$1:$Z$1000 , 6,False),0)</f>
        <v>3</v>
      </c>
      <c r="J718" s="2">
        <f>IFERROR(vlookup(G718,'College Conference'!$B$1:$Z$1000 , 6,False),0)</f>
        <v>11</v>
      </c>
      <c r="K718" s="2">
        <f>IFERROR(vlookup(F718,'College Conference'!$B$1:$Z$1000 , 7,False),0)</f>
        <v>3</v>
      </c>
    </row>
    <row r="719">
      <c r="A719" s="3" t="s">
        <v>4194</v>
      </c>
      <c r="B719" s="3">
        <v>0.89</v>
      </c>
      <c r="C719" s="3" t="s">
        <v>258</v>
      </c>
      <c r="D719" s="4">
        <v>45445.0</v>
      </c>
      <c r="E719" s="2">
        <v>188.0</v>
      </c>
      <c r="F719" s="3" t="s">
        <v>322</v>
      </c>
      <c r="G719" s="3" t="s">
        <v>906</v>
      </c>
      <c r="H719" s="3">
        <v>1.0</v>
      </c>
      <c r="I719" s="2">
        <f>IFERROR(vlookup(F719,'College Conference'!$B$1:$Z$1000 , 6,False),0)</f>
        <v>3</v>
      </c>
      <c r="J719" s="2">
        <f>IFERROR(vlookup(G719,'College Conference'!$B$1:$Z$1000 , 6,False),0)</f>
        <v>9</v>
      </c>
      <c r="K719" s="2">
        <f>IFERROR(vlookup(F719,'College Conference'!$B$1:$Z$1000 , 7,False),0)</f>
        <v>3</v>
      </c>
    </row>
    <row r="720">
      <c r="A720" s="3" t="s">
        <v>3336</v>
      </c>
      <c r="B720" s="3">
        <v>0.92</v>
      </c>
      <c r="C720" s="3" t="s">
        <v>27</v>
      </c>
      <c r="D720" s="4">
        <v>45444.0</v>
      </c>
      <c r="E720" s="2">
        <v>203.0</v>
      </c>
      <c r="F720" s="3" t="s">
        <v>322</v>
      </c>
      <c r="G720" s="3" t="s">
        <v>701</v>
      </c>
      <c r="H720" s="3">
        <v>1.0</v>
      </c>
      <c r="I720" s="2">
        <f>IFERROR(vlookup(F720,'College Conference'!$B$1:$Z$1000 , 6,False),0)</f>
        <v>3</v>
      </c>
      <c r="J720" s="2">
        <f>IFERROR(vlookup(G720,'College Conference'!$B$1:$Z$1000 , 6,False),0)</f>
        <v>7</v>
      </c>
      <c r="K720" s="2">
        <f>IFERROR(vlookup(F720,'College Conference'!$B$1:$Z$1000 , 7,False),0)</f>
        <v>3</v>
      </c>
    </row>
    <row r="721">
      <c r="A721" s="3" t="s">
        <v>3338</v>
      </c>
      <c r="B721" s="3">
        <v>0.95</v>
      </c>
      <c r="C721" s="3" t="s">
        <v>191</v>
      </c>
      <c r="D721" s="4">
        <v>45444.0</v>
      </c>
      <c r="E721" s="2">
        <v>227.0</v>
      </c>
      <c r="F721" s="3" t="s">
        <v>322</v>
      </c>
      <c r="G721" s="3" t="s">
        <v>693</v>
      </c>
      <c r="H721" s="3">
        <v>1.0</v>
      </c>
      <c r="I721" s="2">
        <f>IFERROR(vlookup(F721,'College Conference'!$B$1:$Z$1000 , 6,False),0)</f>
        <v>3</v>
      </c>
      <c r="J721" s="2">
        <f>IFERROR(vlookup(G721,'College Conference'!$B$1:$Z$1000 , 6,False),0)</f>
        <v>7</v>
      </c>
      <c r="K721" s="2">
        <f>IFERROR(vlookup(F721,'College Conference'!$B$1:$Z$1000 , 7,False),0)</f>
        <v>3</v>
      </c>
    </row>
    <row r="722">
      <c r="A722" s="3" t="s">
        <v>2943</v>
      </c>
      <c r="B722" s="3">
        <v>0.98</v>
      </c>
      <c r="C722" s="3" t="s">
        <v>31</v>
      </c>
      <c r="D722" s="4">
        <v>45449.0</v>
      </c>
      <c r="E722" s="2">
        <v>310.0</v>
      </c>
      <c r="F722" s="3" t="s">
        <v>322</v>
      </c>
      <c r="G722" s="3" t="s">
        <v>623</v>
      </c>
      <c r="H722" s="3">
        <v>1.0</v>
      </c>
      <c r="I722" s="2">
        <f>IFERROR(vlookup(F722,'College Conference'!$B$1:$Z$1000 , 6,False),0)</f>
        <v>3</v>
      </c>
      <c r="J722" s="2">
        <f>IFERROR(vlookup(G722,'College Conference'!$B$1:$Z$1000 , 6,False),0)</f>
        <v>6</v>
      </c>
      <c r="K722" s="2">
        <f>IFERROR(vlookup(F722,'College Conference'!$B$1:$Z$1000 , 7,False),0)</f>
        <v>3</v>
      </c>
    </row>
    <row r="723">
      <c r="A723" s="3" t="s">
        <v>2474</v>
      </c>
      <c r="B723" s="3">
        <v>0.9</v>
      </c>
      <c r="C723" s="3" t="s">
        <v>105</v>
      </c>
      <c r="D723" s="4">
        <v>45445.0</v>
      </c>
      <c r="E723" s="2">
        <v>322.0</v>
      </c>
      <c r="F723" s="3" t="s">
        <v>322</v>
      </c>
      <c r="G723" s="3" t="s">
        <v>512</v>
      </c>
      <c r="H723" s="3">
        <v>1.0</v>
      </c>
      <c r="I723" s="2">
        <f>IFERROR(vlookup(F723,'College Conference'!$B$1:$Z$1000 , 6,False),0)</f>
        <v>3</v>
      </c>
      <c r="J723" s="2">
        <f>IFERROR(vlookup(G723,'College Conference'!$B$1:$Z$1000 , 6,False),0)</f>
        <v>5</v>
      </c>
      <c r="K723" s="2">
        <f>IFERROR(vlookup(F723,'College Conference'!$B$1:$Z$1000 , 7,False),0)</f>
        <v>3</v>
      </c>
    </row>
    <row r="724">
      <c r="A724" s="3" t="s">
        <v>2122</v>
      </c>
      <c r="B724" s="3">
        <v>0.9</v>
      </c>
      <c r="C724" s="3" t="s">
        <v>22</v>
      </c>
      <c r="D724" s="4">
        <v>45423.0</v>
      </c>
      <c r="E724" s="2">
        <v>200.0</v>
      </c>
      <c r="F724" s="3" t="s">
        <v>322</v>
      </c>
      <c r="G724" s="3" t="s">
        <v>714</v>
      </c>
      <c r="H724" s="3">
        <v>1.0</v>
      </c>
      <c r="I724" s="2">
        <f>IFERROR(vlookup(F724,'College Conference'!$B$1:$Z$1000 , 6,False),0)</f>
        <v>3</v>
      </c>
      <c r="J724" s="2">
        <f>IFERROR(vlookup(G724,'College Conference'!$B$1:$Z$1000 , 6,False),0)</f>
        <v>7</v>
      </c>
      <c r="K724" s="2">
        <f>IFERROR(vlookup(F724,'College Conference'!$B$1:$Z$1000 , 7,False),0)</f>
        <v>3</v>
      </c>
    </row>
    <row r="725">
      <c r="A725" s="3" t="s">
        <v>2946</v>
      </c>
      <c r="B725" s="3">
        <v>0.87</v>
      </c>
      <c r="C725" s="3" t="s">
        <v>27</v>
      </c>
      <c r="D725" s="2" t="s">
        <v>72</v>
      </c>
      <c r="E725" s="2">
        <v>170.0</v>
      </c>
      <c r="F725" s="3" t="s">
        <v>322</v>
      </c>
      <c r="G725" s="3" t="s">
        <v>621</v>
      </c>
      <c r="H725" s="3">
        <v>1.0</v>
      </c>
      <c r="I725" s="2">
        <f>IFERROR(vlookup(F725,'College Conference'!$B$1:$Z$1000 , 6,False),0)</f>
        <v>3</v>
      </c>
      <c r="J725" s="2">
        <f>IFERROR(vlookup(G725,'College Conference'!$B$1:$Z$1000 , 6,False),0)</f>
        <v>6</v>
      </c>
      <c r="K725" s="2">
        <f>IFERROR(vlookup(F725,'College Conference'!$B$1:$Z$1000 , 7,False),0)</f>
        <v>3</v>
      </c>
    </row>
    <row r="726">
      <c r="A726" s="3" t="s">
        <v>2479</v>
      </c>
      <c r="B726" s="3">
        <v>0.86</v>
      </c>
      <c r="C726" s="3" t="s">
        <v>120</v>
      </c>
      <c r="D726" s="4">
        <v>45447.0</v>
      </c>
      <c r="E726" s="2">
        <v>250.0</v>
      </c>
      <c r="F726" s="3" t="s">
        <v>322</v>
      </c>
      <c r="G726" s="3" t="s">
        <v>512</v>
      </c>
      <c r="H726" s="3">
        <v>1.0</v>
      </c>
      <c r="I726" s="2">
        <f>IFERROR(vlookup(F726,'College Conference'!$B$1:$Z$1000 , 6,False),0)</f>
        <v>3</v>
      </c>
      <c r="J726" s="2">
        <f>IFERROR(vlookup(G726,'College Conference'!$B$1:$Z$1000 , 6,False),0)</f>
        <v>5</v>
      </c>
      <c r="K726" s="2">
        <f>IFERROR(vlookup(F726,'College Conference'!$B$1:$Z$1000 , 7,False),0)</f>
        <v>3</v>
      </c>
    </row>
    <row r="727">
      <c r="A727" s="3" t="s">
        <v>1064</v>
      </c>
      <c r="B727" s="3">
        <v>0.94</v>
      </c>
      <c r="C727" s="3" t="s">
        <v>17</v>
      </c>
      <c r="D727" s="4">
        <v>45445.0</v>
      </c>
      <c r="E727" s="2">
        <v>205.0</v>
      </c>
      <c r="F727" s="3" t="s">
        <v>322</v>
      </c>
      <c r="G727" s="3" t="s">
        <v>976</v>
      </c>
      <c r="H727" s="3">
        <v>1.0</v>
      </c>
      <c r="I727" s="2">
        <f>IFERROR(vlookup(F727,'College Conference'!$B$1:$Z$1000 , 6,False),0)</f>
        <v>3</v>
      </c>
      <c r="J727" s="2">
        <f>IFERROR(vlookup(G727,'College Conference'!$B$1:$Z$1000 , 6,False),0)</f>
        <v>1</v>
      </c>
      <c r="K727" s="2">
        <f>IFERROR(vlookup(F727,'College Conference'!$B$1:$Z$1000 , 7,False),0)</f>
        <v>3</v>
      </c>
    </row>
    <row r="728">
      <c r="A728" s="3" t="s">
        <v>1045</v>
      </c>
      <c r="B728" s="3" t="s">
        <v>11</v>
      </c>
      <c r="C728" s="3" t="s">
        <v>52</v>
      </c>
      <c r="D728" s="4">
        <v>45446.0</v>
      </c>
      <c r="E728" s="2">
        <v>235.0</v>
      </c>
      <c r="F728" s="3" t="s">
        <v>400</v>
      </c>
      <c r="G728" s="3" t="s">
        <v>149</v>
      </c>
      <c r="H728" s="3">
        <v>1.0</v>
      </c>
      <c r="I728" s="2">
        <f>IFERROR(vlookup(F728,'College Conference'!$B$1:$Z$1000 , 6,False),0)</f>
        <v>3</v>
      </c>
      <c r="J728" s="2">
        <f>IFERROR(vlookup(G728,'College Conference'!$B$1:$Z$1000 , 6,False),0)</f>
        <v>1</v>
      </c>
      <c r="K728" s="2">
        <f>IFERROR(vlookup(F728,'College Conference'!$B$1:$Z$1000 , 7,False),0)</f>
        <v>2</v>
      </c>
    </row>
    <row r="729">
      <c r="A729" s="3" t="s">
        <v>1046</v>
      </c>
      <c r="B729" s="3">
        <v>0.86</v>
      </c>
      <c r="C729" s="3" t="s">
        <v>31</v>
      </c>
      <c r="D729" s="4">
        <v>45448.0</v>
      </c>
      <c r="E729" s="2">
        <v>330.0</v>
      </c>
      <c r="F729" s="3" t="s">
        <v>400</v>
      </c>
      <c r="G729" s="3" t="s">
        <v>149</v>
      </c>
      <c r="H729" s="3">
        <v>1.0</v>
      </c>
      <c r="I729" s="2">
        <f>IFERROR(vlookup(F729,'College Conference'!$B$1:$Z$1000 , 6,False),0)</f>
        <v>3</v>
      </c>
      <c r="J729" s="2">
        <f>IFERROR(vlookup(G729,'College Conference'!$B$1:$Z$1000 , 6,False),0)</f>
        <v>1</v>
      </c>
      <c r="K729" s="2">
        <f>IFERROR(vlookup(F729,'College Conference'!$B$1:$Z$1000 , 7,False),0)</f>
        <v>2</v>
      </c>
    </row>
    <row r="730">
      <c r="A730" s="3" t="s">
        <v>1481</v>
      </c>
      <c r="B730" s="3">
        <v>0.9</v>
      </c>
      <c r="C730" s="3" t="s">
        <v>63</v>
      </c>
      <c r="D730" s="4">
        <v>45422.0</v>
      </c>
      <c r="E730" s="2">
        <v>200.0</v>
      </c>
      <c r="F730" s="3" t="s">
        <v>400</v>
      </c>
      <c r="G730" s="3" t="s">
        <v>335</v>
      </c>
      <c r="H730" s="3">
        <v>1.0</v>
      </c>
      <c r="I730" s="2">
        <f>IFERROR(vlookup(F730,'College Conference'!$B$1:$Z$1000 , 6,False),0)</f>
        <v>3</v>
      </c>
      <c r="J730" s="2">
        <f>IFERROR(vlookup(G730,'College Conference'!$B$1:$Z$1000 , 6,False),0)</f>
        <v>3</v>
      </c>
      <c r="K730" s="2">
        <f>IFERROR(vlookup(F730,'College Conference'!$B$1:$Z$1000 , 7,False),0)</f>
        <v>2</v>
      </c>
    </row>
    <row r="731">
      <c r="A731" s="3" t="s">
        <v>1485</v>
      </c>
      <c r="B731" s="3">
        <v>0.92</v>
      </c>
      <c r="C731" s="3" t="s">
        <v>120</v>
      </c>
      <c r="D731" s="4">
        <v>45448.0</v>
      </c>
      <c r="E731" s="2">
        <v>215.0</v>
      </c>
      <c r="F731" s="3" t="s">
        <v>400</v>
      </c>
      <c r="G731" s="3" t="s">
        <v>318</v>
      </c>
      <c r="H731" s="3">
        <v>1.0</v>
      </c>
      <c r="I731" s="2">
        <f>IFERROR(vlookup(F731,'College Conference'!$B$1:$Z$1000 , 6,False),0)</f>
        <v>3</v>
      </c>
      <c r="J731" s="2">
        <f>IFERROR(vlookup(G731,'College Conference'!$B$1:$Z$1000 , 6,False),0)</f>
        <v>3</v>
      </c>
      <c r="K731" s="2">
        <f>IFERROR(vlookup(F731,'College Conference'!$B$1:$Z$1000 , 7,False),0)</f>
        <v>2</v>
      </c>
    </row>
    <row r="732">
      <c r="A732" s="3" t="s">
        <v>1989</v>
      </c>
      <c r="B732" s="3">
        <v>0.86</v>
      </c>
      <c r="C732" s="3" t="s">
        <v>58</v>
      </c>
      <c r="D732" s="4">
        <v>45446.0</v>
      </c>
      <c r="E732" s="2">
        <v>245.0</v>
      </c>
      <c r="F732" s="3" t="s">
        <v>400</v>
      </c>
      <c r="G732" s="3" t="s">
        <v>448</v>
      </c>
      <c r="H732" s="3">
        <v>1.0</v>
      </c>
      <c r="I732" s="2">
        <f>IFERROR(vlookup(F732,'College Conference'!$B$1:$Z$1000 , 6,False),0)</f>
        <v>3</v>
      </c>
      <c r="J732" s="2">
        <f>IFERROR(vlookup(G732,'College Conference'!$B$1:$Z$1000 , 6,False),0)</f>
        <v>4</v>
      </c>
      <c r="K732" s="2">
        <f>IFERROR(vlookup(F732,'College Conference'!$B$1:$Z$1000 , 7,False),0)</f>
        <v>2</v>
      </c>
    </row>
    <row r="733">
      <c r="A733" s="3" t="s">
        <v>1990</v>
      </c>
      <c r="B733" s="3">
        <v>0.89</v>
      </c>
      <c r="C733" s="3" t="s">
        <v>78</v>
      </c>
      <c r="D733" s="4">
        <v>45445.0</v>
      </c>
      <c r="E733" s="2">
        <v>180.0</v>
      </c>
      <c r="F733" s="3" t="s">
        <v>400</v>
      </c>
      <c r="G733" s="3" t="s">
        <v>444</v>
      </c>
      <c r="H733" s="3">
        <v>1.0</v>
      </c>
      <c r="I733" s="2">
        <f>IFERROR(vlookup(F733,'College Conference'!$B$1:$Z$1000 , 6,False),0)</f>
        <v>3</v>
      </c>
      <c r="J733" s="2">
        <f>IFERROR(vlookup(G733,'College Conference'!$B$1:$Z$1000 , 6,False),0)</f>
        <v>4</v>
      </c>
      <c r="K733" s="2">
        <f>IFERROR(vlookup(F733,'College Conference'!$B$1:$Z$1000 , 7,False),0)</f>
        <v>2</v>
      </c>
    </row>
    <row r="734">
      <c r="A734" s="3" t="s">
        <v>1991</v>
      </c>
      <c r="B734" s="3">
        <v>0.85</v>
      </c>
      <c r="C734" s="3" t="s">
        <v>63</v>
      </c>
      <c r="D734" s="4">
        <v>45445.0</v>
      </c>
      <c r="E734" s="2">
        <v>205.0</v>
      </c>
      <c r="F734" s="3" t="s">
        <v>400</v>
      </c>
      <c r="G734" s="3" t="s">
        <v>446</v>
      </c>
      <c r="H734" s="3">
        <v>1.0</v>
      </c>
      <c r="I734" s="2">
        <f>IFERROR(vlookup(F734,'College Conference'!$B$1:$Z$1000 , 6,False),0)</f>
        <v>3</v>
      </c>
      <c r="J734" s="2">
        <f>IFERROR(vlookup(G734,'College Conference'!$B$1:$Z$1000 , 6,False),0)</f>
        <v>4</v>
      </c>
      <c r="K734" s="2">
        <f>IFERROR(vlookup(F734,'College Conference'!$B$1:$Z$1000 , 7,False),0)</f>
        <v>2</v>
      </c>
    </row>
    <row r="735">
      <c r="A735" s="3" t="s">
        <v>1748</v>
      </c>
      <c r="B735" s="3">
        <v>0.88</v>
      </c>
      <c r="C735" s="3" t="s">
        <v>58</v>
      </c>
      <c r="D735" s="4">
        <v>45446.0</v>
      </c>
      <c r="E735" s="2">
        <v>245.0</v>
      </c>
      <c r="F735" s="3" t="s">
        <v>400</v>
      </c>
      <c r="G735" s="3" t="s">
        <v>512</v>
      </c>
      <c r="H735" s="3">
        <v>1.0</v>
      </c>
      <c r="I735" s="2">
        <f>IFERROR(vlookup(F735,'College Conference'!$B$1:$Z$1000 , 6,False),0)</f>
        <v>3</v>
      </c>
      <c r="J735" s="2">
        <f>IFERROR(vlookup(G735,'College Conference'!$B$1:$Z$1000 , 6,False),0)</f>
        <v>5</v>
      </c>
      <c r="K735" s="2">
        <f>IFERROR(vlookup(F735,'College Conference'!$B$1:$Z$1000 , 7,False),0)</f>
        <v>2</v>
      </c>
    </row>
    <row r="736">
      <c r="A736" s="3" t="s">
        <v>2396</v>
      </c>
      <c r="B736" s="3">
        <v>0.9</v>
      </c>
      <c r="C736" s="3" t="s">
        <v>17</v>
      </c>
      <c r="D736" s="4">
        <v>45445.0</v>
      </c>
      <c r="E736" s="2">
        <v>205.0</v>
      </c>
      <c r="F736" s="3" t="s">
        <v>400</v>
      </c>
      <c r="G736" s="3" t="s">
        <v>548</v>
      </c>
      <c r="H736" s="3">
        <v>1.0</v>
      </c>
      <c r="I736" s="2">
        <f>IFERROR(vlookup(F736,'College Conference'!$B$1:$Z$1000 , 6,False),0)</f>
        <v>3</v>
      </c>
      <c r="J736" s="2">
        <f>IFERROR(vlookup(G736,'College Conference'!$B$1:$Z$1000 , 6,False),0)</f>
        <v>5</v>
      </c>
      <c r="K736" s="2">
        <f>IFERROR(vlookup(F736,'College Conference'!$B$1:$Z$1000 , 7,False),0)</f>
        <v>2</v>
      </c>
    </row>
    <row r="737">
      <c r="A737" s="3" t="s">
        <v>2400</v>
      </c>
      <c r="B737" s="3">
        <v>0.89</v>
      </c>
      <c r="C737" s="3" t="s">
        <v>63</v>
      </c>
      <c r="D737" s="2" t="s">
        <v>72</v>
      </c>
      <c r="E737" s="2">
        <v>185.0</v>
      </c>
      <c r="F737" s="3" t="s">
        <v>400</v>
      </c>
      <c r="G737" s="3" t="s">
        <v>512</v>
      </c>
      <c r="H737" s="3">
        <v>1.0</v>
      </c>
      <c r="I737" s="2">
        <f>IFERROR(vlookup(F737,'College Conference'!$B$1:$Z$1000 , 6,False),0)</f>
        <v>3</v>
      </c>
      <c r="J737" s="2">
        <f>IFERROR(vlookup(G737,'College Conference'!$B$1:$Z$1000 , 6,False),0)</f>
        <v>5</v>
      </c>
      <c r="K737" s="2">
        <f>IFERROR(vlookup(F737,'College Conference'!$B$1:$Z$1000 , 7,False),0)</f>
        <v>2</v>
      </c>
    </row>
    <row r="738">
      <c r="A738" s="3" t="s">
        <v>2886</v>
      </c>
      <c r="B738" s="3">
        <v>0.88</v>
      </c>
      <c r="C738" s="3" t="s">
        <v>31</v>
      </c>
      <c r="D738" s="4">
        <v>45448.0</v>
      </c>
      <c r="E738" s="2">
        <v>295.0</v>
      </c>
      <c r="F738" s="3" t="s">
        <v>400</v>
      </c>
      <c r="G738" s="3" t="s">
        <v>621</v>
      </c>
      <c r="H738" s="3">
        <v>1.0</v>
      </c>
      <c r="I738" s="2">
        <f>IFERROR(vlookup(F738,'College Conference'!$B$1:$Z$1000 , 6,False),0)</f>
        <v>3</v>
      </c>
      <c r="J738" s="2">
        <f>IFERROR(vlookup(G738,'College Conference'!$B$1:$Z$1000 , 6,False),0)</f>
        <v>6</v>
      </c>
      <c r="K738" s="2">
        <f>IFERROR(vlookup(F738,'College Conference'!$B$1:$Z$1000 , 7,False),0)</f>
        <v>2</v>
      </c>
    </row>
    <row r="739">
      <c r="A739" s="3" t="s">
        <v>2887</v>
      </c>
      <c r="B739" s="3" t="s">
        <v>11</v>
      </c>
      <c r="C739" s="3" t="s">
        <v>63</v>
      </c>
      <c r="D739" s="4">
        <v>45422.0</v>
      </c>
      <c r="E739" s="2">
        <v>210.0</v>
      </c>
      <c r="F739" s="3" t="s">
        <v>400</v>
      </c>
      <c r="G739" s="3" t="s">
        <v>621</v>
      </c>
      <c r="H739" s="3">
        <v>1.0</v>
      </c>
      <c r="I739" s="2">
        <f>IFERROR(vlookup(F739,'College Conference'!$B$1:$Z$1000 , 6,False),0)</f>
        <v>3</v>
      </c>
      <c r="J739" s="2">
        <f>IFERROR(vlookup(G739,'College Conference'!$B$1:$Z$1000 , 6,False),0)</f>
        <v>6</v>
      </c>
      <c r="K739" s="2">
        <f>IFERROR(vlookup(F739,'College Conference'!$B$1:$Z$1000 , 7,False),0)</f>
        <v>2</v>
      </c>
    </row>
    <row r="740">
      <c r="A740" s="3" t="s">
        <v>2898</v>
      </c>
      <c r="B740" s="3">
        <v>0.88</v>
      </c>
      <c r="C740" s="3" t="s">
        <v>27</v>
      </c>
      <c r="D740" s="4">
        <v>45423.0</v>
      </c>
      <c r="E740" s="2">
        <v>175.0</v>
      </c>
      <c r="F740" s="3" t="s">
        <v>400</v>
      </c>
      <c r="G740" s="3" t="s">
        <v>638</v>
      </c>
      <c r="H740" s="3">
        <v>1.0</v>
      </c>
      <c r="I740" s="2">
        <f>IFERROR(vlookup(F740,'College Conference'!$B$1:$Z$1000 , 6,False),0)</f>
        <v>3</v>
      </c>
      <c r="J740" s="2">
        <f>IFERROR(vlookup(G740,'College Conference'!$B$1:$Z$1000 , 6,False),0)</f>
        <v>6</v>
      </c>
      <c r="K740" s="2">
        <f>IFERROR(vlookup(F740,'College Conference'!$B$1:$Z$1000 , 7,False),0)</f>
        <v>2</v>
      </c>
    </row>
    <row r="741">
      <c r="A741" s="3" t="s">
        <v>2905</v>
      </c>
      <c r="B741" s="3" t="s">
        <v>11</v>
      </c>
      <c r="C741" s="3" t="s">
        <v>198</v>
      </c>
      <c r="D741" s="4">
        <v>45423.0</v>
      </c>
      <c r="E741" s="2">
        <v>200.0</v>
      </c>
      <c r="F741" s="3" t="s">
        <v>400</v>
      </c>
      <c r="G741" s="3" t="s">
        <v>621</v>
      </c>
      <c r="H741" s="3">
        <v>1.0</v>
      </c>
      <c r="I741" s="2">
        <f>IFERROR(vlookup(F741,'College Conference'!$B$1:$Z$1000 , 6,False),0)</f>
        <v>3</v>
      </c>
      <c r="J741" s="2">
        <f>IFERROR(vlookup(G741,'College Conference'!$B$1:$Z$1000 , 6,False),0)</f>
        <v>6</v>
      </c>
      <c r="K741" s="2">
        <f>IFERROR(vlookup(F741,'College Conference'!$B$1:$Z$1000 , 7,False),0)</f>
        <v>2</v>
      </c>
    </row>
    <row r="742">
      <c r="A742" s="3" t="s">
        <v>3277</v>
      </c>
      <c r="B742" s="3">
        <v>0.87</v>
      </c>
      <c r="C742" s="3" t="s">
        <v>27</v>
      </c>
      <c r="D742" s="2" t="s">
        <v>72</v>
      </c>
      <c r="E742" s="2">
        <v>185.0</v>
      </c>
      <c r="F742" s="3" t="s">
        <v>400</v>
      </c>
      <c r="G742" s="3" t="s">
        <v>718</v>
      </c>
      <c r="H742" s="3">
        <v>1.0</v>
      </c>
      <c r="I742" s="2">
        <f>IFERROR(vlookup(F742,'College Conference'!$B$1:$Z$1000 , 6,False),0)</f>
        <v>3</v>
      </c>
      <c r="J742" s="2">
        <f>IFERROR(vlookup(G742,'College Conference'!$B$1:$Z$1000 , 6,False),0)</f>
        <v>7</v>
      </c>
      <c r="K742" s="2">
        <f>IFERROR(vlookup(F742,'College Conference'!$B$1:$Z$1000 , 7,False),0)</f>
        <v>2</v>
      </c>
    </row>
    <row r="743">
      <c r="A743" s="3" t="s">
        <v>3758</v>
      </c>
      <c r="B743" s="3">
        <v>0.87</v>
      </c>
      <c r="C743" s="3" t="s">
        <v>63</v>
      </c>
      <c r="D743" s="2" t="s">
        <v>72</v>
      </c>
      <c r="E743" s="2">
        <v>185.0</v>
      </c>
      <c r="F743" s="3" t="s">
        <v>400</v>
      </c>
      <c r="G743" s="3" t="s">
        <v>823</v>
      </c>
      <c r="H743" s="3">
        <v>1.0</v>
      </c>
      <c r="I743" s="2">
        <f>IFERROR(vlookup(F743,'College Conference'!$B$1:$Z$1000 , 6,False),0)</f>
        <v>3</v>
      </c>
      <c r="J743" s="2">
        <f>IFERROR(vlookup(G743,'College Conference'!$B$1:$Z$1000 , 6,False),0)</f>
        <v>8</v>
      </c>
      <c r="K743" s="2">
        <f>IFERROR(vlookup(F743,'College Conference'!$B$1:$Z$1000 , 7,False),0)</f>
        <v>2</v>
      </c>
    </row>
    <row r="744">
      <c r="A744" s="3" t="s">
        <v>3763</v>
      </c>
      <c r="B744" s="3">
        <v>0.87</v>
      </c>
      <c r="C744" s="3" t="s">
        <v>12</v>
      </c>
      <c r="D744" s="4">
        <v>45446.0</v>
      </c>
      <c r="E744" s="2">
        <v>300.0</v>
      </c>
      <c r="F744" s="3" t="s">
        <v>400</v>
      </c>
      <c r="G744" s="3" t="s">
        <v>823</v>
      </c>
      <c r="H744" s="3">
        <v>1.0</v>
      </c>
      <c r="I744" s="2">
        <f>IFERROR(vlookup(F744,'College Conference'!$B$1:$Z$1000 , 6,False),0)</f>
        <v>3</v>
      </c>
      <c r="J744" s="2">
        <f>IFERROR(vlookup(G744,'College Conference'!$B$1:$Z$1000 , 6,False),0)</f>
        <v>8</v>
      </c>
      <c r="K744" s="2">
        <f>IFERROR(vlookup(F744,'College Conference'!$B$1:$Z$1000 , 7,False),0)</f>
        <v>2</v>
      </c>
    </row>
    <row r="745">
      <c r="A745" s="3" t="s">
        <v>4168</v>
      </c>
      <c r="B745" s="3">
        <v>0.86</v>
      </c>
      <c r="C745" s="3" t="s">
        <v>63</v>
      </c>
      <c r="D745" s="4">
        <v>45447.0</v>
      </c>
      <c r="E745" s="2">
        <v>230.0</v>
      </c>
      <c r="F745" s="3" t="s">
        <v>400</v>
      </c>
      <c r="G745" s="3" t="s">
        <v>888</v>
      </c>
      <c r="H745" s="3">
        <v>1.0</v>
      </c>
      <c r="I745" s="2">
        <f>IFERROR(vlookup(F745,'College Conference'!$B$1:$Z$1000 , 6,False),0)</f>
        <v>3</v>
      </c>
      <c r="J745" s="2">
        <f>IFERROR(vlookup(G745,'College Conference'!$B$1:$Z$1000 , 6,False),0)</f>
        <v>9</v>
      </c>
      <c r="K745" s="2">
        <f>IFERROR(vlookup(F745,'College Conference'!$B$1:$Z$1000 , 7,False),0)</f>
        <v>2</v>
      </c>
    </row>
    <row r="746">
      <c r="A746" s="3" t="s">
        <v>4171</v>
      </c>
      <c r="B746" s="3">
        <v>0.89</v>
      </c>
      <c r="C746" s="3" t="s">
        <v>22</v>
      </c>
      <c r="D746" s="2" t="s">
        <v>72</v>
      </c>
      <c r="E746" s="2">
        <v>210.0</v>
      </c>
      <c r="F746" s="3" t="s">
        <v>400</v>
      </c>
      <c r="G746" s="3" t="s">
        <v>906</v>
      </c>
      <c r="H746" s="3">
        <v>1.0</v>
      </c>
      <c r="I746" s="2">
        <f>IFERROR(vlookup(F746,'College Conference'!$B$1:$Z$1000 , 6,False),0)</f>
        <v>3</v>
      </c>
      <c r="J746" s="2">
        <f>IFERROR(vlookup(G746,'College Conference'!$B$1:$Z$1000 , 6,False),0)</f>
        <v>9</v>
      </c>
      <c r="K746" s="2">
        <f>IFERROR(vlookup(F746,'College Conference'!$B$1:$Z$1000 , 7,False),0)</f>
        <v>2</v>
      </c>
    </row>
    <row r="747">
      <c r="A747" s="3" t="s">
        <v>2413</v>
      </c>
      <c r="B747" s="3">
        <v>0.85</v>
      </c>
      <c r="C747" s="3" t="s">
        <v>78</v>
      </c>
      <c r="D747" s="4">
        <v>45445.0</v>
      </c>
      <c r="E747" s="2">
        <v>215.0</v>
      </c>
      <c r="F747" s="3" t="s">
        <v>400</v>
      </c>
      <c r="G747" s="3" t="s">
        <v>540</v>
      </c>
      <c r="H747" s="3">
        <v>1.0</v>
      </c>
      <c r="I747" s="2">
        <f>IFERROR(vlookup(F747,'College Conference'!$B$1:$Z$1000 , 6,False),0)</f>
        <v>3</v>
      </c>
      <c r="J747" s="2">
        <f>IFERROR(vlookup(G747,'College Conference'!$B$1:$Z$1000 , 6,False),0)</f>
        <v>5</v>
      </c>
      <c r="K747" s="2">
        <f>IFERROR(vlookup(F747,'College Conference'!$B$1:$Z$1000 , 7,False),0)</f>
        <v>2</v>
      </c>
    </row>
    <row r="748">
      <c r="A748" s="3" t="s">
        <v>1050</v>
      </c>
      <c r="B748" s="3">
        <v>0.92</v>
      </c>
      <c r="C748" s="3" t="s">
        <v>58</v>
      </c>
      <c r="D748" s="4">
        <v>45447.0</v>
      </c>
      <c r="E748" s="2">
        <v>245.0</v>
      </c>
      <c r="F748" s="3" t="s">
        <v>400</v>
      </c>
      <c r="G748" s="3" t="s">
        <v>143</v>
      </c>
      <c r="H748" s="3">
        <v>1.0</v>
      </c>
      <c r="I748" s="2">
        <f>IFERROR(vlookup(F748,'College Conference'!$B$1:$Z$1000 , 6,False),0)</f>
        <v>3</v>
      </c>
      <c r="J748" s="2">
        <f>IFERROR(vlookup(G748,'College Conference'!$B$1:$Z$1000 , 6,False),0)</f>
        <v>1</v>
      </c>
      <c r="K748" s="2">
        <f>IFERROR(vlookup(F748,'College Conference'!$B$1:$Z$1000 , 7,False),0)</f>
        <v>2</v>
      </c>
    </row>
    <row r="749">
      <c r="A749" s="3" t="s">
        <v>2004</v>
      </c>
      <c r="B749" s="3">
        <v>0.86</v>
      </c>
      <c r="C749" s="3" t="s">
        <v>52</v>
      </c>
      <c r="D749" s="4">
        <v>45445.0</v>
      </c>
      <c r="E749" s="2">
        <v>245.0</v>
      </c>
      <c r="F749" s="3" t="s">
        <v>400</v>
      </c>
      <c r="G749" s="3" t="s">
        <v>461</v>
      </c>
      <c r="H749" s="3">
        <v>1.0</v>
      </c>
      <c r="I749" s="2">
        <f>IFERROR(vlookup(F749,'College Conference'!$B$1:$Z$1000 , 6,False),0)</f>
        <v>3</v>
      </c>
      <c r="J749" s="2">
        <f>IFERROR(vlookup(G749,'College Conference'!$B$1:$Z$1000 , 6,False),0)</f>
        <v>4</v>
      </c>
      <c r="K749" s="2">
        <f>IFERROR(vlookup(F749,'College Conference'!$B$1:$Z$1000 , 7,False),0)</f>
        <v>2</v>
      </c>
    </row>
    <row r="750">
      <c r="A750" s="3" t="s">
        <v>1679</v>
      </c>
      <c r="B750" s="3">
        <v>0.89</v>
      </c>
      <c r="C750" s="3" t="s">
        <v>22</v>
      </c>
      <c r="D750" s="4">
        <v>45421.0</v>
      </c>
      <c r="E750" s="2">
        <v>190.0</v>
      </c>
      <c r="F750" s="3" t="s">
        <v>400</v>
      </c>
      <c r="G750" s="3" t="s">
        <v>613</v>
      </c>
      <c r="H750" s="3">
        <v>1.0</v>
      </c>
      <c r="I750" s="2">
        <f>IFERROR(vlookup(F750,'College Conference'!$B$1:$Z$1000 , 6,False),0)</f>
        <v>3</v>
      </c>
      <c r="J750" s="2">
        <f>IFERROR(vlookup(G750,'College Conference'!$B$1:$Z$1000 , 6,False),0)</f>
        <v>6</v>
      </c>
      <c r="K750" s="2">
        <f>IFERROR(vlookup(F750,'College Conference'!$B$1:$Z$1000 , 7,False),0)</f>
        <v>2</v>
      </c>
    </row>
    <row r="751">
      <c r="A751" s="3" t="s">
        <v>1523</v>
      </c>
      <c r="B751" s="3">
        <v>0.9</v>
      </c>
      <c r="C751" s="3" t="s">
        <v>27</v>
      </c>
      <c r="D751" s="4">
        <v>45423.0</v>
      </c>
      <c r="E751" s="2">
        <v>185.0</v>
      </c>
      <c r="F751" s="3" t="s">
        <v>400</v>
      </c>
      <c r="G751" s="3" t="s">
        <v>295</v>
      </c>
      <c r="H751" s="3">
        <v>1.0</v>
      </c>
      <c r="I751" s="2">
        <f>IFERROR(vlookup(F751,'College Conference'!$B$1:$Z$1000 , 6,False),0)</f>
        <v>3</v>
      </c>
      <c r="J751" s="2">
        <f>IFERROR(vlookup(G751,'College Conference'!$B$1:$Z$1000 , 6,False),0)</f>
        <v>3</v>
      </c>
      <c r="K751" s="2">
        <f>IFERROR(vlookup(F751,'College Conference'!$B$1:$Z$1000 , 7,False),0)</f>
        <v>2</v>
      </c>
    </row>
    <row r="752">
      <c r="A752" s="3" t="s">
        <v>1528</v>
      </c>
      <c r="B752" s="3">
        <v>0.9</v>
      </c>
      <c r="C752" s="3" t="s">
        <v>63</v>
      </c>
      <c r="D752" s="4">
        <v>45423.0</v>
      </c>
      <c r="E752" s="2">
        <v>205.0</v>
      </c>
      <c r="F752" s="3" t="s">
        <v>400</v>
      </c>
      <c r="G752" s="3" t="s">
        <v>295</v>
      </c>
      <c r="H752" s="3">
        <v>1.0</v>
      </c>
      <c r="I752" s="2">
        <f>IFERROR(vlookup(F752,'College Conference'!$B$1:$Z$1000 , 6,False),0)</f>
        <v>3</v>
      </c>
      <c r="J752" s="2">
        <f>IFERROR(vlookup(G752,'College Conference'!$B$1:$Z$1000 , 6,False),0)</f>
        <v>3</v>
      </c>
      <c r="K752" s="2">
        <f>IFERROR(vlookup(F752,'College Conference'!$B$1:$Z$1000 , 7,False),0)</f>
        <v>2</v>
      </c>
    </row>
    <row r="753">
      <c r="A753" s="3" t="s">
        <v>3796</v>
      </c>
      <c r="B753" s="3" t="s">
        <v>11</v>
      </c>
      <c r="C753" s="3" t="s">
        <v>313</v>
      </c>
      <c r="D753" s="4">
        <v>45445.0</v>
      </c>
      <c r="E753" s="2">
        <v>200.0</v>
      </c>
      <c r="F753" s="3" t="s">
        <v>400</v>
      </c>
      <c r="G753" s="3" t="s">
        <v>1167</v>
      </c>
      <c r="H753" s="3">
        <v>1.0</v>
      </c>
      <c r="I753" s="2">
        <f>IFERROR(vlookup(F753,'College Conference'!$B$1:$Z$1000 , 6,False),0)</f>
        <v>3</v>
      </c>
      <c r="J753" s="2">
        <f>IFERROR(vlookup(G753,'College Conference'!$B$1:$Z$1000 , 6,False),0)</f>
        <v>8</v>
      </c>
      <c r="K753" s="2">
        <f>IFERROR(vlookup(F753,'College Conference'!$B$1:$Z$1000 , 7,False),0)</f>
        <v>2</v>
      </c>
    </row>
    <row r="754">
      <c r="A754" s="3" t="s">
        <v>1559</v>
      </c>
      <c r="B754" s="3">
        <v>0.86</v>
      </c>
      <c r="C754" s="3" t="s">
        <v>17</v>
      </c>
      <c r="D754" s="4">
        <v>45444.0</v>
      </c>
      <c r="E754" s="2">
        <v>203.0</v>
      </c>
      <c r="F754" s="3" t="s">
        <v>400</v>
      </c>
      <c r="G754" s="3" t="s">
        <v>372</v>
      </c>
      <c r="H754" s="3">
        <v>1.0</v>
      </c>
      <c r="I754" s="2">
        <f>IFERROR(vlookup(F754,'College Conference'!$B$1:$Z$1000 , 6,False),0)</f>
        <v>3</v>
      </c>
      <c r="J754" s="2">
        <f>IFERROR(vlookup(G754,'College Conference'!$B$1:$Z$1000 , 6,False),0)</f>
        <v>3</v>
      </c>
      <c r="K754" s="2">
        <f>IFERROR(vlookup(F754,'College Conference'!$B$1:$Z$1000 , 7,False),0)</f>
        <v>2</v>
      </c>
    </row>
    <row r="755">
      <c r="A755" s="3" t="s">
        <v>2093</v>
      </c>
      <c r="B755" s="3">
        <v>0.88</v>
      </c>
      <c r="C755" s="3" t="s">
        <v>120</v>
      </c>
      <c r="D755" s="4">
        <v>45448.0</v>
      </c>
      <c r="E755" s="2">
        <v>244.0</v>
      </c>
      <c r="F755" s="3" t="s">
        <v>400</v>
      </c>
      <c r="G755" s="3" t="s">
        <v>512</v>
      </c>
      <c r="H755" s="3">
        <v>1.0</v>
      </c>
      <c r="I755" s="2">
        <f>IFERROR(vlookup(F755,'College Conference'!$B$1:$Z$1000 , 6,False),0)</f>
        <v>3</v>
      </c>
      <c r="J755" s="2">
        <f>IFERROR(vlookup(G755,'College Conference'!$B$1:$Z$1000 , 6,False),0)</f>
        <v>5</v>
      </c>
      <c r="K755" s="2">
        <f>IFERROR(vlookup(F755,'College Conference'!$B$1:$Z$1000 , 7,False),0)</f>
        <v>2</v>
      </c>
    </row>
    <row r="756">
      <c r="A756" s="3" t="s">
        <v>3314</v>
      </c>
      <c r="B756" s="3">
        <v>0.84</v>
      </c>
      <c r="C756" s="3" t="s">
        <v>27</v>
      </c>
      <c r="D756" s="2" t="s">
        <v>72</v>
      </c>
      <c r="E756" s="2">
        <v>188.0</v>
      </c>
      <c r="F756" s="3" t="s">
        <v>400</v>
      </c>
      <c r="G756" s="3" t="s">
        <v>689</v>
      </c>
      <c r="H756" s="3">
        <v>1.0</v>
      </c>
      <c r="I756" s="2">
        <f>IFERROR(vlookup(F756,'College Conference'!$B$1:$Z$1000 , 6,False),0)</f>
        <v>3</v>
      </c>
      <c r="J756" s="2">
        <f>IFERROR(vlookup(G756,'College Conference'!$B$1:$Z$1000 , 6,False),0)</f>
        <v>7</v>
      </c>
      <c r="K756" s="2">
        <f>IFERROR(vlookup(F756,'College Conference'!$B$1:$Z$1000 , 7,False),0)</f>
        <v>2</v>
      </c>
    </row>
    <row r="757">
      <c r="A757" s="3" t="s">
        <v>2935</v>
      </c>
      <c r="B757" s="3">
        <v>0.92</v>
      </c>
      <c r="C757" s="3" t="s">
        <v>22</v>
      </c>
      <c r="D757" s="4">
        <v>45422.0</v>
      </c>
      <c r="E757" s="2">
        <v>205.0</v>
      </c>
      <c r="F757" s="3" t="s">
        <v>400</v>
      </c>
      <c r="G757" s="3" t="s">
        <v>635</v>
      </c>
      <c r="H757" s="3">
        <v>1.0</v>
      </c>
      <c r="I757" s="2">
        <f>IFERROR(vlookup(F757,'College Conference'!$B$1:$Z$1000 , 6,False),0)</f>
        <v>3</v>
      </c>
      <c r="J757" s="2">
        <f>IFERROR(vlookup(G757,'College Conference'!$B$1:$Z$1000 , 6,False),0)</f>
        <v>6</v>
      </c>
      <c r="K757" s="2">
        <f>IFERROR(vlookup(F757,'College Conference'!$B$1:$Z$1000 , 7,False),0)</f>
        <v>2</v>
      </c>
    </row>
    <row r="758">
      <c r="A758" s="3" t="s">
        <v>1715</v>
      </c>
      <c r="B758" s="3" t="s">
        <v>11</v>
      </c>
      <c r="C758" s="3" t="s">
        <v>313</v>
      </c>
      <c r="D758" s="4">
        <v>45444.0</v>
      </c>
      <c r="E758" s="2">
        <v>180.0</v>
      </c>
      <c r="F758" s="3" t="s">
        <v>400</v>
      </c>
      <c r="G758" s="3" t="s">
        <v>643</v>
      </c>
      <c r="H758" s="3">
        <v>1.0</v>
      </c>
      <c r="I758" s="2">
        <f>IFERROR(vlookup(F758,'College Conference'!$B$1:$Z$1000 , 6,False),0)</f>
        <v>3</v>
      </c>
      <c r="J758" s="2">
        <f>IFERROR(vlookup(G758,'College Conference'!$B$1:$Z$1000 , 6,False),0)</f>
        <v>6</v>
      </c>
      <c r="K758" s="2">
        <f>IFERROR(vlookup(F758,'College Conference'!$B$1:$Z$1000 , 7,False),0)</f>
        <v>2</v>
      </c>
    </row>
    <row r="759">
      <c r="A759" s="3" t="s">
        <v>3328</v>
      </c>
      <c r="B759" s="3">
        <v>0.89</v>
      </c>
      <c r="C759" s="3" t="s">
        <v>17</v>
      </c>
      <c r="D759" s="4">
        <v>45447.0</v>
      </c>
      <c r="E759" s="2">
        <v>197.0</v>
      </c>
      <c r="F759" s="3" t="s">
        <v>400</v>
      </c>
      <c r="G759" s="3" t="s">
        <v>693</v>
      </c>
      <c r="H759" s="3">
        <v>1.0</v>
      </c>
      <c r="I759" s="2">
        <f>IFERROR(vlookup(F759,'College Conference'!$B$1:$Z$1000 , 6,False),0)</f>
        <v>3</v>
      </c>
      <c r="J759" s="2">
        <f>IFERROR(vlookup(G759,'College Conference'!$B$1:$Z$1000 , 6,False),0)</f>
        <v>7</v>
      </c>
      <c r="K759" s="2">
        <f>IFERROR(vlookup(F759,'College Conference'!$B$1:$Z$1000 , 7,False),0)</f>
        <v>2</v>
      </c>
    </row>
    <row r="760">
      <c r="A760" s="3" t="s">
        <v>2464</v>
      </c>
      <c r="B760" s="3">
        <v>0.89</v>
      </c>
      <c r="C760" s="3" t="s">
        <v>279</v>
      </c>
      <c r="D760" s="4">
        <v>45446.0</v>
      </c>
      <c r="E760" s="2">
        <v>261.0</v>
      </c>
      <c r="F760" s="3" t="s">
        <v>400</v>
      </c>
      <c r="G760" s="3" t="s">
        <v>532</v>
      </c>
      <c r="H760" s="3">
        <v>1.0</v>
      </c>
      <c r="I760" s="2">
        <f>IFERROR(vlookup(F760,'College Conference'!$B$1:$Z$1000 , 6,False),0)</f>
        <v>3</v>
      </c>
      <c r="J760" s="2">
        <f>IFERROR(vlookup(G760,'College Conference'!$B$1:$Z$1000 , 6,False),0)</f>
        <v>5</v>
      </c>
      <c r="K760" s="2">
        <f>IFERROR(vlookup(F760,'College Conference'!$B$1:$Z$1000 , 7,False),0)</f>
        <v>2</v>
      </c>
    </row>
    <row r="761">
      <c r="A761" s="3" t="s">
        <v>1062</v>
      </c>
      <c r="B761" s="3">
        <v>0.87</v>
      </c>
      <c r="C761" s="3" t="s">
        <v>111</v>
      </c>
      <c r="D761" s="4">
        <v>45446.0</v>
      </c>
      <c r="E761" s="2">
        <v>215.0</v>
      </c>
      <c r="F761" s="3" t="s">
        <v>400</v>
      </c>
      <c r="G761" s="3" t="s">
        <v>133</v>
      </c>
      <c r="H761" s="3">
        <v>1.0</v>
      </c>
      <c r="I761" s="2">
        <f>IFERROR(vlookup(F761,'College Conference'!$B$1:$Z$1000 , 6,False),0)</f>
        <v>3</v>
      </c>
      <c r="J761" s="2">
        <f>IFERROR(vlookup(G761,'College Conference'!$B$1:$Z$1000 , 6,False),0)</f>
        <v>1</v>
      </c>
      <c r="K761" s="2">
        <f>IFERROR(vlookup(F761,'College Conference'!$B$1:$Z$1000 , 7,False),0)</f>
        <v>2</v>
      </c>
    </row>
    <row r="762">
      <c r="A762" s="3" t="s">
        <v>2032</v>
      </c>
      <c r="B762" s="3">
        <v>0.77</v>
      </c>
      <c r="C762" s="3" t="s">
        <v>421</v>
      </c>
      <c r="D762" s="4">
        <v>45447.0</v>
      </c>
      <c r="E762" s="2">
        <v>300.0</v>
      </c>
      <c r="F762" s="3" t="s">
        <v>400</v>
      </c>
      <c r="G762" s="3" t="s">
        <v>444</v>
      </c>
      <c r="H762" s="3">
        <v>1.0</v>
      </c>
      <c r="I762" s="2">
        <f>IFERROR(vlookup(F762,'College Conference'!$B$1:$Z$1000 , 6,False),0)</f>
        <v>3</v>
      </c>
      <c r="J762" s="2">
        <f>IFERROR(vlookup(G762,'College Conference'!$B$1:$Z$1000 , 6,False),0)</f>
        <v>4</v>
      </c>
      <c r="K762" s="2">
        <f>IFERROR(vlookup(F762,'College Conference'!$B$1:$Z$1000 , 7,False),0)</f>
        <v>2</v>
      </c>
    </row>
    <row r="763">
      <c r="A763" s="3" t="s">
        <v>399</v>
      </c>
      <c r="B763" s="3">
        <v>0.87</v>
      </c>
      <c r="C763" s="3" t="s">
        <v>274</v>
      </c>
      <c r="D763" s="4">
        <v>45444.0</v>
      </c>
      <c r="E763" s="2">
        <v>239.0</v>
      </c>
      <c r="F763" s="3" t="s">
        <v>400</v>
      </c>
      <c r="G763" s="3" t="s">
        <v>79</v>
      </c>
      <c r="H763" s="3">
        <v>1.0</v>
      </c>
      <c r="I763" s="2">
        <f>IFERROR(vlookup(F763,'College Conference'!$B$1:$Z$1000 , 6,False),0)</f>
        <v>3</v>
      </c>
      <c r="J763" s="2">
        <f>IFERROR(vlookup(G763,'College Conference'!$B$1:$Z$1000 , 6,False),0)</f>
        <v>0</v>
      </c>
      <c r="K763" s="2">
        <f>IFERROR(vlookup(F763,'College Conference'!$B$1:$Z$1000 , 7,False),0)</f>
        <v>2</v>
      </c>
    </row>
    <row r="764">
      <c r="A764" s="3" t="s">
        <v>409</v>
      </c>
      <c r="B764" s="3">
        <v>0.86</v>
      </c>
      <c r="C764" s="3" t="s">
        <v>105</v>
      </c>
      <c r="D764" s="4">
        <v>45446.0</v>
      </c>
      <c r="E764" s="2">
        <v>331.0</v>
      </c>
      <c r="F764" s="3" t="s">
        <v>400</v>
      </c>
      <c r="G764" s="3" t="s">
        <v>410</v>
      </c>
      <c r="H764" s="3">
        <v>1.0</v>
      </c>
      <c r="I764" s="2">
        <f>IFERROR(vlookup(F764,'College Conference'!$B$1:$Z$1000 , 6,False),0)</f>
        <v>3</v>
      </c>
      <c r="J764" s="2">
        <f>IFERROR(vlookup(G764,'College Conference'!$B$1:$Z$1000 , 6,False),0)</f>
        <v>0</v>
      </c>
      <c r="K764" s="2">
        <f>IFERROR(vlookup(F764,'College Conference'!$B$1:$Z$1000 , 7,False),0)</f>
        <v>2</v>
      </c>
    </row>
    <row r="765">
      <c r="A765" s="3" t="s">
        <v>2473</v>
      </c>
      <c r="B765" s="3">
        <v>0.87</v>
      </c>
      <c r="C765" s="3" t="s">
        <v>17</v>
      </c>
      <c r="D765" s="4">
        <v>45445.0</v>
      </c>
      <c r="E765" s="2">
        <v>219.0</v>
      </c>
      <c r="F765" s="3" t="s">
        <v>400</v>
      </c>
      <c r="G765" s="3" t="s">
        <v>521</v>
      </c>
      <c r="H765" s="3">
        <v>1.0</v>
      </c>
      <c r="I765" s="2">
        <f>IFERROR(vlookup(F765,'College Conference'!$B$1:$Z$1000 , 6,False),0)</f>
        <v>3</v>
      </c>
      <c r="J765" s="2">
        <f>IFERROR(vlookup(G765,'College Conference'!$B$1:$Z$1000 , 6,False),0)</f>
        <v>5</v>
      </c>
      <c r="K765" s="2">
        <f>IFERROR(vlookup(F765,'College Conference'!$B$1:$Z$1000 , 7,False),0)</f>
        <v>2</v>
      </c>
    </row>
    <row r="766">
      <c r="A766" s="3" t="s">
        <v>4197</v>
      </c>
      <c r="B766" s="3">
        <v>0.92</v>
      </c>
      <c r="C766" s="3" t="s">
        <v>111</v>
      </c>
      <c r="D766" s="4">
        <v>45445.0</v>
      </c>
      <c r="E766" s="2">
        <v>215.0</v>
      </c>
      <c r="F766" s="3" t="s">
        <v>400</v>
      </c>
      <c r="G766" s="3" t="s">
        <v>890</v>
      </c>
      <c r="H766" s="3">
        <v>1.0</v>
      </c>
      <c r="I766" s="2">
        <f>IFERROR(vlookup(F766,'College Conference'!$B$1:$Z$1000 , 6,False),0)</f>
        <v>3</v>
      </c>
      <c r="J766" s="2">
        <f>IFERROR(vlookup(G766,'College Conference'!$B$1:$Z$1000 , 6,False),0)</f>
        <v>9</v>
      </c>
      <c r="K766" s="2">
        <f>IFERROR(vlookup(F766,'College Conference'!$B$1:$Z$1000 , 7,False),0)</f>
        <v>2</v>
      </c>
    </row>
    <row r="767">
      <c r="A767" s="3" t="s">
        <v>4198</v>
      </c>
      <c r="B767" s="3">
        <v>0.84</v>
      </c>
      <c r="C767" s="3" t="s">
        <v>191</v>
      </c>
      <c r="D767" s="4">
        <v>45446.0</v>
      </c>
      <c r="E767" s="2">
        <v>205.0</v>
      </c>
      <c r="F767" s="3" t="s">
        <v>400</v>
      </c>
      <c r="G767" s="3" t="s">
        <v>894</v>
      </c>
      <c r="H767" s="3">
        <v>1.0</v>
      </c>
      <c r="I767" s="2">
        <f>IFERROR(vlookup(F767,'College Conference'!$B$1:$Z$1000 , 6,False),0)</f>
        <v>3</v>
      </c>
      <c r="J767" s="2">
        <f>IFERROR(vlookup(G767,'College Conference'!$B$1:$Z$1000 , 6,False),0)</f>
        <v>9</v>
      </c>
      <c r="K767" s="2">
        <f>IFERROR(vlookup(F767,'College Conference'!$B$1:$Z$1000 , 7,False),0)</f>
        <v>2</v>
      </c>
    </row>
    <row r="768">
      <c r="A768" s="3" t="s">
        <v>3344</v>
      </c>
      <c r="B768" s="3">
        <v>0.9</v>
      </c>
      <c r="C768" s="3" t="s">
        <v>27</v>
      </c>
      <c r="D768" s="4">
        <v>45422.0</v>
      </c>
      <c r="E768" s="2">
        <v>180.0</v>
      </c>
      <c r="F768" s="3" t="s">
        <v>400</v>
      </c>
      <c r="G768" s="3" t="s">
        <v>693</v>
      </c>
      <c r="H768" s="3">
        <v>1.0</v>
      </c>
      <c r="I768" s="2">
        <f>IFERROR(vlookup(F768,'College Conference'!$B$1:$Z$1000 , 6,False),0)</f>
        <v>3</v>
      </c>
      <c r="J768" s="2">
        <f>IFERROR(vlookup(G768,'College Conference'!$B$1:$Z$1000 , 6,False),0)</f>
        <v>7</v>
      </c>
      <c r="K768" s="2">
        <f>IFERROR(vlookup(F768,'College Conference'!$B$1:$Z$1000 , 7,False),0)</f>
        <v>2</v>
      </c>
    </row>
    <row r="769">
      <c r="A769" s="3" t="s">
        <v>422</v>
      </c>
      <c r="B769" s="3">
        <v>0.84</v>
      </c>
      <c r="C769" s="3" t="s">
        <v>111</v>
      </c>
      <c r="D769" s="4">
        <v>45450.0</v>
      </c>
      <c r="E769" s="2">
        <v>230.0</v>
      </c>
      <c r="F769" s="3" t="s">
        <v>400</v>
      </c>
      <c r="G769" s="3" t="s">
        <v>59</v>
      </c>
      <c r="H769" s="3">
        <v>1.0</v>
      </c>
      <c r="I769" s="2">
        <f>IFERROR(vlookup(F769,'College Conference'!$B$1:$Z$1000 , 6,False),0)</f>
        <v>3</v>
      </c>
      <c r="J769" s="2">
        <f>IFERROR(vlookup(G769,'College Conference'!$B$1:$Z$1000 , 6,False),0)</f>
        <v>0</v>
      </c>
      <c r="K769" s="2">
        <f>IFERROR(vlookup(F769,'College Conference'!$B$1:$Z$1000 , 7,False),0)</f>
        <v>2</v>
      </c>
    </row>
    <row r="770">
      <c r="A770" s="3" t="s">
        <v>4200</v>
      </c>
      <c r="B770" s="3">
        <v>0.83</v>
      </c>
      <c r="C770" s="3" t="s">
        <v>22</v>
      </c>
      <c r="D770" s="4">
        <v>45444.0</v>
      </c>
      <c r="E770" s="2">
        <v>215.0</v>
      </c>
      <c r="F770" s="3" t="s">
        <v>400</v>
      </c>
      <c r="G770" s="3" t="s">
        <v>894</v>
      </c>
      <c r="H770" s="3">
        <v>1.0</v>
      </c>
      <c r="I770" s="2">
        <f>IFERROR(vlookup(F770,'College Conference'!$B$1:$Z$1000 , 6,False),0)</f>
        <v>3</v>
      </c>
      <c r="J770" s="2">
        <f>IFERROR(vlookup(G770,'College Conference'!$B$1:$Z$1000 , 6,False),0)</f>
        <v>9</v>
      </c>
      <c r="K770" s="2">
        <f>IFERROR(vlookup(F770,'College Conference'!$B$1:$Z$1000 , 7,False),0)</f>
        <v>2</v>
      </c>
    </row>
    <row r="771">
      <c r="A771" s="3" t="s">
        <v>424</v>
      </c>
      <c r="B771" s="3">
        <v>0.89</v>
      </c>
      <c r="C771" s="3" t="s">
        <v>17</v>
      </c>
      <c r="D771" s="4">
        <v>45423.0</v>
      </c>
      <c r="E771" s="2">
        <v>167.0</v>
      </c>
      <c r="F771" s="3" t="s">
        <v>400</v>
      </c>
      <c r="G771" s="3" t="s">
        <v>117</v>
      </c>
      <c r="H771" s="3">
        <v>1.0</v>
      </c>
      <c r="I771" s="2">
        <f>IFERROR(vlookup(F771,'College Conference'!$B$1:$Z$1000 , 6,False),0)</f>
        <v>3</v>
      </c>
      <c r="J771" s="2">
        <f>IFERROR(vlookup(G771,'College Conference'!$B$1:$Z$1000 , 6,False),0)</f>
        <v>0</v>
      </c>
      <c r="K771" s="2">
        <f>IFERROR(vlookup(F771,'College Conference'!$B$1:$Z$1000 , 7,False),0)</f>
        <v>2</v>
      </c>
    </row>
    <row r="772">
      <c r="A772" s="3" t="s">
        <v>1593</v>
      </c>
      <c r="B772" s="3">
        <v>0.8</v>
      </c>
      <c r="C772" s="3" t="s">
        <v>17</v>
      </c>
      <c r="D772" s="4">
        <v>45445.0</v>
      </c>
      <c r="E772" s="2">
        <v>180.0</v>
      </c>
      <c r="F772" s="3" t="s">
        <v>400</v>
      </c>
      <c r="G772" s="3" t="s">
        <v>289</v>
      </c>
      <c r="H772" s="3">
        <v>1.0</v>
      </c>
      <c r="I772" s="2">
        <f>IFERROR(vlookup(F772,'College Conference'!$B$1:$Z$1000 , 6,False),0)</f>
        <v>3</v>
      </c>
      <c r="J772" s="2">
        <f>IFERROR(vlookup(G772,'College Conference'!$B$1:$Z$1000 , 6,False),0)</f>
        <v>3</v>
      </c>
      <c r="K772" s="2">
        <f>IFERROR(vlookup(F772,'College Conference'!$B$1:$Z$1000 , 7,False),0)</f>
        <v>2</v>
      </c>
    </row>
    <row r="773">
      <c r="A773" s="3" t="s">
        <v>437</v>
      </c>
      <c r="B773" s="3">
        <v>83.1</v>
      </c>
      <c r="C773" s="3" t="s">
        <v>52</v>
      </c>
      <c r="D773" s="5">
        <v>45446.0</v>
      </c>
      <c r="E773" s="3">
        <v>231.0</v>
      </c>
      <c r="F773" s="3" t="s">
        <v>400</v>
      </c>
      <c r="G773" s="3" t="s">
        <v>438</v>
      </c>
      <c r="H773" s="3">
        <v>1.0</v>
      </c>
      <c r="I773" s="2">
        <f>IFERROR(vlookup(F773,'College Conference'!$B$1:$Z$1000 , 6,False),0)</f>
        <v>3</v>
      </c>
      <c r="J773" s="2">
        <f>IFERROR(vlookup(G773,'College Conference'!$A$1:$Z$1000 , 7,False),0)</f>
        <v>0</v>
      </c>
      <c r="K773" s="2">
        <f>IFERROR(vlookup(F773,'College Conference'!$B$1:$Z$1000 , 7,False),0)</f>
        <v>2</v>
      </c>
    </row>
    <row r="774">
      <c r="A774" s="3" t="s">
        <v>1484</v>
      </c>
      <c r="B774" s="3">
        <v>0.91</v>
      </c>
      <c r="C774" s="3" t="s">
        <v>17</v>
      </c>
      <c r="D774" s="4">
        <v>45421.0</v>
      </c>
      <c r="E774" s="2">
        <v>185.0</v>
      </c>
      <c r="F774" s="3" t="s">
        <v>325</v>
      </c>
      <c r="G774" s="3" t="s">
        <v>295</v>
      </c>
      <c r="H774" s="3">
        <v>1.0</v>
      </c>
      <c r="I774" s="2">
        <f>IFERROR(vlookup(F774,'College Conference'!$B$1:$Z$1000 , 6,False),0)</f>
        <v>3</v>
      </c>
      <c r="J774" s="2">
        <f>IFERROR(vlookup(G774,'College Conference'!$B$1:$Z$1000 , 6,False),0)</f>
        <v>3</v>
      </c>
      <c r="K774" s="2">
        <f>IFERROR(vlookup(F774,'College Conference'!$B$1:$Z$1000 , 7,False),0)</f>
        <v>1</v>
      </c>
    </row>
    <row r="775">
      <c r="A775" s="3" t="s">
        <v>1493</v>
      </c>
      <c r="B775" s="3">
        <v>0.89</v>
      </c>
      <c r="C775" s="3" t="s">
        <v>31</v>
      </c>
      <c r="D775" s="4">
        <v>45449.0</v>
      </c>
      <c r="E775" s="2">
        <v>348.0</v>
      </c>
      <c r="F775" s="3" t="s">
        <v>325</v>
      </c>
      <c r="G775" s="3" t="s">
        <v>348</v>
      </c>
      <c r="H775" s="3">
        <v>1.0</v>
      </c>
      <c r="I775" s="2">
        <f>IFERROR(vlookup(F775,'College Conference'!$B$1:$Z$1000 , 6,False),0)</f>
        <v>3</v>
      </c>
      <c r="J775" s="2">
        <f>IFERROR(vlookup(G775,'College Conference'!$B$1:$Z$1000 , 6,False),0)</f>
        <v>3</v>
      </c>
      <c r="K775" s="2">
        <f>IFERROR(vlookup(F775,'College Conference'!$B$1:$Z$1000 , 7,False),0)</f>
        <v>1</v>
      </c>
    </row>
    <row r="776">
      <c r="A776" s="3" t="s">
        <v>1503</v>
      </c>
      <c r="B776" s="3">
        <v>0.9</v>
      </c>
      <c r="C776" s="3" t="s">
        <v>43</v>
      </c>
      <c r="D776" s="4">
        <v>45448.0</v>
      </c>
      <c r="E776" s="2">
        <v>280.0</v>
      </c>
      <c r="F776" s="3" t="s">
        <v>325</v>
      </c>
      <c r="G776" s="3" t="s">
        <v>306</v>
      </c>
      <c r="H776" s="3">
        <v>1.0</v>
      </c>
      <c r="I776" s="2">
        <f>IFERROR(vlookup(F776,'College Conference'!$B$1:$Z$1000 , 6,False),0)</f>
        <v>3</v>
      </c>
      <c r="J776" s="2">
        <f>IFERROR(vlookup(G776,'College Conference'!$B$1:$Z$1000 , 6,False),0)</f>
        <v>3</v>
      </c>
      <c r="K776" s="2">
        <f>IFERROR(vlookup(F776,'College Conference'!$B$1:$Z$1000 , 7,False),0)</f>
        <v>1</v>
      </c>
    </row>
    <row r="777">
      <c r="A777" s="3" t="s">
        <v>2374</v>
      </c>
      <c r="B777" s="3">
        <v>0.86</v>
      </c>
      <c r="C777" s="3" t="s">
        <v>27</v>
      </c>
      <c r="D777" s="4">
        <v>45444.0</v>
      </c>
      <c r="E777" s="2">
        <v>190.0</v>
      </c>
      <c r="F777" s="3" t="s">
        <v>325</v>
      </c>
      <c r="G777" s="3" t="s">
        <v>512</v>
      </c>
      <c r="H777" s="3">
        <v>1.0</v>
      </c>
      <c r="I777" s="2">
        <f>IFERROR(vlookup(F777,'College Conference'!$B$1:$Z$1000 , 6,False),0)</f>
        <v>3</v>
      </c>
      <c r="J777" s="2">
        <f>IFERROR(vlookup(G777,'College Conference'!$B$1:$Z$1000 , 6,False),0)</f>
        <v>5</v>
      </c>
      <c r="K777" s="2">
        <f>IFERROR(vlookup(F777,'College Conference'!$B$1:$Z$1000 , 7,False),0)</f>
        <v>1</v>
      </c>
    </row>
    <row r="778">
      <c r="A778" s="3" t="s">
        <v>2378</v>
      </c>
      <c r="B778" s="3">
        <v>0.91</v>
      </c>
      <c r="C778" s="3" t="s">
        <v>52</v>
      </c>
      <c r="D778" s="4">
        <v>45446.0</v>
      </c>
      <c r="E778" s="2">
        <v>215.0</v>
      </c>
      <c r="F778" s="3" t="s">
        <v>325</v>
      </c>
      <c r="G778" s="3" t="s">
        <v>512</v>
      </c>
      <c r="H778" s="3">
        <v>1.0</v>
      </c>
      <c r="I778" s="2">
        <f>IFERROR(vlookup(F778,'College Conference'!$B$1:$Z$1000 , 6,False),0)</f>
        <v>3</v>
      </c>
      <c r="J778" s="2">
        <f>IFERROR(vlookup(G778,'College Conference'!$B$1:$Z$1000 , 6,False),0)</f>
        <v>5</v>
      </c>
      <c r="K778" s="2">
        <f>IFERROR(vlookup(F778,'College Conference'!$B$1:$Z$1000 , 7,False),0)</f>
        <v>1</v>
      </c>
    </row>
    <row r="779">
      <c r="A779" s="3" t="s">
        <v>2393</v>
      </c>
      <c r="B779" s="3">
        <v>0.91</v>
      </c>
      <c r="C779" s="3" t="s">
        <v>31</v>
      </c>
      <c r="D779" s="4">
        <v>45448.0</v>
      </c>
      <c r="E779" s="2">
        <v>292.0</v>
      </c>
      <c r="F779" s="3" t="s">
        <v>325</v>
      </c>
      <c r="G779" s="3" t="s">
        <v>564</v>
      </c>
      <c r="H779" s="3">
        <v>1.0</v>
      </c>
      <c r="I779" s="2">
        <f>IFERROR(vlookup(F779,'College Conference'!$B$1:$Z$1000 , 6,False),0)</f>
        <v>3</v>
      </c>
      <c r="J779" s="2">
        <f>IFERROR(vlookup(G779,'College Conference'!$B$1:$Z$1000 , 6,False),0)</f>
        <v>5</v>
      </c>
      <c r="K779" s="2">
        <f>IFERROR(vlookup(F779,'College Conference'!$B$1:$Z$1000 , 7,False),0)</f>
        <v>1</v>
      </c>
    </row>
    <row r="780">
      <c r="A780" s="3" t="s">
        <v>2394</v>
      </c>
      <c r="B780" s="3">
        <v>0.91</v>
      </c>
      <c r="C780" s="3" t="s">
        <v>17</v>
      </c>
      <c r="D780" s="4">
        <v>45421.0</v>
      </c>
      <c r="E780" s="2">
        <v>170.0</v>
      </c>
      <c r="F780" s="3" t="s">
        <v>325</v>
      </c>
      <c r="G780" s="3" t="s">
        <v>564</v>
      </c>
      <c r="H780" s="3">
        <v>1.0</v>
      </c>
      <c r="I780" s="2">
        <f>IFERROR(vlookup(F780,'College Conference'!$B$1:$Z$1000 , 6,False),0)</f>
        <v>3</v>
      </c>
      <c r="J780" s="2">
        <f>IFERROR(vlookup(G780,'College Conference'!$B$1:$Z$1000 , 6,False),0)</f>
        <v>5</v>
      </c>
      <c r="K780" s="2">
        <f>IFERROR(vlookup(F780,'College Conference'!$B$1:$Z$1000 , 7,False),0)</f>
        <v>1</v>
      </c>
    </row>
    <row r="781">
      <c r="A781" s="3" t="s">
        <v>2395</v>
      </c>
      <c r="B781" s="3">
        <v>0.86</v>
      </c>
      <c r="C781" s="3" t="s">
        <v>31</v>
      </c>
      <c r="D781" s="4">
        <v>45449.0</v>
      </c>
      <c r="E781" s="2">
        <v>315.0</v>
      </c>
      <c r="F781" s="3" t="s">
        <v>325</v>
      </c>
      <c r="G781" s="3" t="s">
        <v>510</v>
      </c>
      <c r="H781" s="3">
        <v>1.0</v>
      </c>
      <c r="I781" s="2">
        <f>IFERROR(vlookup(F781,'College Conference'!$B$1:$Z$1000 , 6,False),0)</f>
        <v>3</v>
      </c>
      <c r="J781" s="2">
        <f>IFERROR(vlookup(G781,'College Conference'!$B$1:$Z$1000 , 6,False),0)</f>
        <v>5</v>
      </c>
      <c r="K781" s="2">
        <f>IFERROR(vlookup(F781,'College Conference'!$B$1:$Z$1000 , 7,False),0)</f>
        <v>1</v>
      </c>
    </row>
    <row r="782">
      <c r="A782" s="3" t="s">
        <v>2405</v>
      </c>
      <c r="B782" s="3">
        <v>0.89</v>
      </c>
      <c r="C782" s="3" t="s">
        <v>22</v>
      </c>
      <c r="D782" s="2" t="s">
        <v>72</v>
      </c>
      <c r="E782" s="2">
        <v>214.0</v>
      </c>
      <c r="F782" s="3" t="s">
        <v>325</v>
      </c>
      <c r="G782" s="3" t="s">
        <v>564</v>
      </c>
      <c r="H782" s="3">
        <v>1.0</v>
      </c>
      <c r="I782" s="2">
        <f>IFERROR(vlookup(F782,'College Conference'!$B$1:$Z$1000 , 6,False),0)</f>
        <v>3</v>
      </c>
      <c r="J782" s="2">
        <f>IFERROR(vlookup(G782,'College Conference'!$B$1:$Z$1000 , 6,False),0)</f>
        <v>5</v>
      </c>
      <c r="K782" s="2">
        <f>IFERROR(vlookup(F782,'College Conference'!$B$1:$Z$1000 , 7,False),0)</f>
        <v>1</v>
      </c>
    </row>
    <row r="783">
      <c r="A783" s="3" t="s">
        <v>1615</v>
      </c>
      <c r="B783" s="3">
        <v>0.75</v>
      </c>
      <c r="C783" s="3" t="s">
        <v>198</v>
      </c>
      <c r="D783" s="2" t="s">
        <v>72</v>
      </c>
      <c r="E783" s="2">
        <v>180.0</v>
      </c>
      <c r="F783" s="3" t="s">
        <v>325</v>
      </c>
      <c r="G783" s="3" t="s">
        <v>540</v>
      </c>
      <c r="H783" s="3">
        <v>1.0</v>
      </c>
      <c r="I783" s="2">
        <f>IFERROR(vlookup(F783,'College Conference'!$B$1:$Z$1000 , 6,False),0)</f>
        <v>3</v>
      </c>
      <c r="J783" s="2">
        <f>IFERROR(vlookup(G783,'College Conference'!$B$1:$Z$1000 , 6,False),0)</f>
        <v>5</v>
      </c>
      <c r="K783" s="2">
        <f>IFERROR(vlookup(F783,'College Conference'!$B$1:$Z$1000 , 7,False),0)</f>
        <v>1</v>
      </c>
    </row>
    <row r="784">
      <c r="A784" s="3" t="s">
        <v>2883</v>
      </c>
      <c r="B784" s="3" t="s">
        <v>11</v>
      </c>
      <c r="C784" s="3" t="s">
        <v>313</v>
      </c>
      <c r="D784" s="4">
        <v>45445.0</v>
      </c>
      <c r="E784" s="2">
        <v>188.0</v>
      </c>
      <c r="F784" s="3" t="s">
        <v>325</v>
      </c>
      <c r="G784" s="3" t="s">
        <v>613</v>
      </c>
      <c r="H784" s="3">
        <v>1.0</v>
      </c>
      <c r="I784" s="2">
        <f>IFERROR(vlookup(F784,'College Conference'!$B$1:$Z$1000 , 6,False),0)</f>
        <v>3</v>
      </c>
      <c r="J784" s="2">
        <f>IFERROR(vlookup(G784,'College Conference'!$B$1:$Z$1000 , 6,False),0)</f>
        <v>6</v>
      </c>
      <c r="K784" s="2">
        <f>IFERROR(vlookup(F784,'College Conference'!$B$1:$Z$1000 , 7,False),0)</f>
        <v>1</v>
      </c>
    </row>
    <row r="785">
      <c r="A785" s="3" t="s">
        <v>2884</v>
      </c>
      <c r="B785" s="3">
        <v>0.88</v>
      </c>
      <c r="C785" s="3" t="s">
        <v>120</v>
      </c>
      <c r="D785" s="4">
        <v>45448.0</v>
      </c>
      <c r="E785" s="2">
        <v>250.0</v>
      </c>
      <c r="F785" s="3" t="s">
        <v>325</v>
      </c>
      <c r="G785" s="3" t="s">
        <v>623</v>
      </c>
      <c r="H785" s="3">
        <v>1.0</v>
      </c>
      <c r="I785" s="2">
        <f>IFERROR(vlookup(F785,'College Conference'!$B$1:$Z$1000 , 6,False),0)</f>
        <v>3</v>
      </c>
      <c r="J785" s="2">
        <f>IFERROR(vlookup(G785,'College Conference'!$B$1:$Z$1000 , 6,False),0)</f>
        <v>6</v>
      </c>
      <c r="K785" s="2">
        <f>IFERROR(vlookup(F785,'College Conference'!$B$1:$Z$1000 , 7,False),0)</f>
        <v>1</v>
      </c>
    </row>
    <row r="786">
      <c r="A786" s="3" t="s">
        <v>3245</v>
      </c>
      <c r="B786" s="3">
        <v>0.89</v>
      </c>
      <c r="C786" s="3" t="s">
        <v>12</v>
      </c>
      <c r="D786" s="4">
        <v>45445.0</v>
      </c>
      <c r="E786" s="2">
        <v>323.0</v>
      </c>
      <c r="F786" s="3" t="s">
        <v>325</v>
      </c>
      <c r="G786" s="3" t="s">
        <v>714</v>
      </c>
      <c r="H786" s="3">
        <v>1.0</v>
      </c>
      <c r="I786" s="2">
        <f>IFERROR(vlookup(F786,'College Conference'!$B$1:$Z$1000 , 6,False),0)</f>
        <v>3</v>
      </c>
      <c r="J786" s="2">
        <f>IFERROR(vlookup(G786,'College Conference'!$B$1:$Z$1000 , 6,False),0)</f>
        <v>7</v>
      </c>
      <c r="K786" s="2">
        <f>IFERROR(vlookup(F786,'College Conference'!$B$1:$Z$1000 , 7,False),0)</f>
        <v>1</v>
      </c>
    </row>
    <row r="787">
      <c r="A787" s="3" t="s">
        <v>1744</v>
      </c>
      <c r="B787" s="3">
        <v>0.89</v>
      </c>
      <c r="C787" s="3" t="s">
        <v>17</v>
      </c>
      <c r="D787" s="2" t="s">
        <v>72</v>
      </c>
      <c r="E787" s="2">
        <v>165.0</v>
      </c>
      <c r="F787" s="3" t="s">
        <v>325</v>
      </c>
      <c r="G787" s="3" t="s">
        <v>714</v>
      </c>
      <c r="H787" s="3">
        <v>1.0</v>
      </c>
      <c r="I787" s="2">
        <f>IFERROR(vlookup(F787,'College Conference'!$B$1:$Z$1000 , 6,False),0)</f>
        <v>3</v>
      </c>
      <c r="J787" s="2">
        <f>IFERROR(vlookup(G787,'College Conference'!$B$1:$Z$1000 , 6,False),0)</f>
        <v>7</v>
      </c>
      <c r="K787" s="2">
        <f>IFERROR(vlookup(F787,'College Conference'!$B$1:$Z$1000 , 7,False),0)</f>
        <v>1</v>
      </c>
    </row>
    <row r="788">
      <c r="A788" s="3" t="s">
        <v>3248</v>
      </c>
      <c r="B788" s="3">
        <v>0.94</v>
      </c>
      <c r="C788" s="3" t="s">
        <v>43</v>
      </c>
      <c r="D788" s="4">
        <v>45448.0</v>
      </c>
      <c r="E788" s="2">
        <v>295.0</v>
      </c>
      <c r="F788" s="3" t="s">
        <v>325</v>
      </c>
      <c r="G788" s="3" t="s">
        <v>714</v>
      </c>
      <c r="H788" s="3">
        <v>1.0</v>
      </c>
      <c r="I788" s="2">
        <f>IFERROR(vlookup(F788,'College Conference'!$B$1:$Z$1000 , 6,False),0)</f>
        <v>3</v>
      </c>
      <c r="J788" s="2">
        <f>IFERROR(vlookup(G788,'College Conference'!$B$1:$Z$1000 , 6,False),0)</f>
        <v>7</v>
      </c>
      <c r="K788" s="2">
        <f>IFERROR(vlookup(F788,'College Conference'!$B$1:$Z$1000 , 7,False),0)</f>
        <v>1</v>
      </c>
    </row>
    <row r="789">
      <c r="A789" s="3" t="s">
        <v>3271</v>
      </c>
      <c r="B789" s="3">
        <v>0.89</v>
      </c>
      <c r="C789" s="3" t="s">
        <v>17</v>
      </c>
      <c r="D789" s="4">
        <v>45422.0</v>
      </c>
      <c r="E789" s="2">
        <v>185.0</v>
      </c>
      <c r="F789" s="3" t="s">
        <v>325</v>
      </c>
      <c r="G789" s="3" t="s">
        <v>711</v>
      </c>
      <c r="H789" s="3">
        <v>1.0</v>
      </c>
      <c r="I789" s="2">
        <f>IFERROR(vlookup(F789,'College Conference'!$B$1:$Z$1000 , 6,False),0)</f>
        <v>3</v>
      </c>
      <c r="J789" s="2">
        <f>IFERROR(vlookup(G789,'College Conference'!$B$1:$Z$1000 , 6,False),0)</f>
        <v>7</v>
      </c>
      <c r="K789" s="2">
        <f>IFERROR(vlookup(F789,'College Conference'!$B$1:$Z$1000 , 7,False),0)</f>
        <v>1</v>
      </c>
    </row>
    <row r="790">
      <c r="A790" s="3" t="s">
        <v>3282</v>
      </c>
      <c r="B790" s="3">
        <v>0.84</v>
      </c>
      <c r="C790" s="3" t="s">
        <v>12</v>
      </c>
      <c r="D790" s="4">
        <v>45447.0</v>
      </c>
      <c r="E790" s="2">
        <v>291.0</v>
      </c>
      <c r="F790" s="3" t="s">
        <v>325</v>
      </c>
      <c r="G790" s="3" t="s">
        <v>740</v>
      </c>
      <c r="H790" s="3">
        <v>1.0</v>
      </c>
      <c r="I790" s="2">
        <f>IFERROR(vlookup(F790,'College Conference'!$B$1:$Z$1000 , 6,False),0)</f>
        <v>3</v>
      </c>
      <c r="J790" s="2">
        <f>IFERROR(vlookup(G790,'College Conference'!$B$1:$Z$1000 , 6,False),0)</f>
        <v>7</v>
      </c>
      <c r="K790" s="2">
        <f>IFERROR(vlookup(F790,'College Conference'!$B$1:$Z$1000 , 7,False),0)</f>
        <v>1</v>
      </c>
    </row>
    <row r="791">
      <c r="A791" s="3" t="s">
        <v>3746</v>
      </c>
      <c r="B791" s="3">
        <v>0.9</v>
      </c>
      <c r="C791" s="3" t="s">
        <v>27</v>
      </c>
      <c r="D791" s="4">
        <v>45444.0</v>
      </c>
      <c r="E791" s="2">
        <v>181.0</v>
      </c>
      <c r="F791" s="3" t="s">
        <v>325</v>
      </c>
      <c r="G791" s="3" t="s">
        <v>811</v>
      </c>
      <c r="H791" s="3">
        <v>1.0</v>
      </c>
      <c r="I791" s="2">
        <f>IFERROR(vlookup(F791,'College Conference'!$B$1:$Z$1000 , 6,False),0)</f>
        <v>3</v>
      </c>
      <c r="J791" s="2">
        <f>IFERROR(vlookup(G791,'College Conference'!$B$1:$Z$1000 , 6,False),0)</f>
        <v>8</v>
      </c>
      <c r="K791" s="2">
        <f>IFERROR(vlookup(F791,'College Conference'!$B$1:$Z$1000 , 7,False),0)</f>
        <v>1</v>
      </c>
    </row>
    <row r="792">
      <c r="A792" s="3" t="s">
        <v>3772</v>
      </c>
      <c r="B792" s="3">
        <v>0.91</v>
      </c>
      <c r="C792" s="3" t="s">
        <v>17</v>
      </c>
      <c r="D792" s="4">
        <v>45446.0</v>
      </c>
      <c r="E792" s="2">
        <v>195.0</v>
      </c>
      <c r="F792" s="3" t="s">
        <v>325</v>
      </c>
      <c r="G792" s="3" t="s">
        <v>781</v>
      </c>
      <c r="H792" s="3">
        <v>1.0</v>
      </c>
      <c r="I792" s="2">
        <f>IFERROR(vlookup(F792,'College Conference'!$B$1:$Z$1000 , 6,False),0)</f>
        <v>3</v>
      </c>
      <c r="J792" s="2">
        <f>IFERROR(vlookup(G792,'College Conference'!$B$1:$Z$1000 , 6,False),0)</f>
        <v>8</v>
      </c>
      <c r="K792" s="2">
        <f>IFERROR(vlookup(F792,'College Conference'!$B$1:$Z$1000 , 7,False),0)</f>
        <v>1</v>
      </c>
    </row>
    <row r="793">
      <c r="A793" s="3" t="s">
        <v>3779</v>
      </c>
      <c r="B793" s="3">
        <v>0.89</v>
      </c>
      <c r="C793" s="3" t="s">
        <v>27</v>
      </c>
      <c r="D793" s="4">
        <v>45446.0</v>
      </c>
      <c r="E793" s="2">
        <v>197.0</v>
      </c>
      <c r="F793" s="3" t="s">
        <v>325</v>
      </c>
      <c r="G793" s="3" t="s">
        <v>781</v>
      </c>
      <c r="H793" s="3">
        <v>1.0</v>
      </c>
      <c r="I793" s="2">
        <f>IFERROR(vlookup(F793,'College Conference'!$B$1:$Z$1000 , 6,False),0)</f>
        <v>3</v>
      </c>
      <c r="J793" s="2">
        <f>IFERROR(vlookup(G793,'College Conference'!$B$1:$Z$1000 , 6,False),0)</f>
        <v>8</v>
      </c>
      <c r="K793" s="2">
        <f>IFERROR(vlookup(F793,'College Conference'!$B$1:$Z$1000 , 7,False),0)</f>
        <v>1</v>
      </c>
    </row>
    <row r="794">
      <c r="A794" s="3" t="s">
        <v>3782</v>
      </c>
      <c r="B794" s="3">
        <v>0.89</v>
      </c>
      <c r="C794" s="3" t="s">
        <v>63</v>
      </c>
      <c r="D794" s="4">
        <v>45445.0</v>
      </c>
      <c r="E794" s="2">
        <v>205.0</v>
      </c>
      <c r="F794" s="3" t="s">
        <v>325</v>
      </c>
      <c r="G794" s="3" t="s">
        <v>816</v>
      </c>
      <c r="H794" s="3">
        <v>1.0</v>
      </c>
      <c r="I794" s="2">
        <f>IFERROR(vlookup(F794,'College Conference'!$B$1:$Z$1000 , 6,False),0)</f>
        <v>3</v>
      </c>
      <c r="J794" s="2">
        <f>IFERROR(vlookup(G794,'College Conference'!$B$1:$Z$1000 , 6,False),0)</f>
        <v>8</v>
      </c>
      <c r="K794" s="2">
        <f>IFERROR(vlookup(F794,'College Conference'!$B$1:$Z$1000 , 7,False),0)</f>
        <v>1</v>
      </c>
    </row>
    <row r="795">
      <c r="A795" s="3" t="s">
        <v>4307</v>
      </c>
      <c r="B795" s="3">
        <v>0.88</v>
      </c>
      <c r="C795" s="3" t="s">
        <v>31</v>
      </c>
      <c r="D795" s="4">
        <v>45449.0</v>
      </c>
      <c r="E795" s="2">
        <v>295.0</v>
      </c>
      <c r="F795" s="3" t="s">
        <v>325</v>
      </c>
      <c r="G795" s="3" t="s">
        <v>935</v>
      </c>
      <c r="H795" s="3">
        <v>1.0</v>
      </c>
      <c r="I795" s="2">
        <f>IFERROR(vlookup(F795,'College Conference'!$B$1:$Z$1000 , 6,False),0)</f>
        <v>3</v>
      </c>
      <c r="J795" s="2">
        <f>IFERROR(vlookup(G795,'College Conference'!$B$1:$Z$1000 , 6,False),0)</f>
        <v>10</v>
      </c>
      <c r="K795" s="2">
        <f>IFERROR(vlookup(F795,'College Conference'!$B$1:$Z$1000 , 7,False),0)</f>
        <v>1</v>
      </c>
    </row>
    <row r="796">
      <c r="A796" s="3" t="s">
        <v>1793</v>
      </c>
      <c r="B796" s="3">
        <v>0.95</v>
      </c>
      <c r="C796" s="3" t="s">
        <v>12</v>
      </c>
      <c r="D796" s="4">
        <v>45447.0</v>
      </c>
      <c r="E796" s="2">
        <v>299.0</v>
      </c>
      <c r="F796" s="3" t="s">
        <v>325</v>
      </c>
      <c r="G796" s="3" t="s">
        <v>816</v>
      </c>
      <c r="H796" s="3">
        <v>1.0</v>
      </c>
      <c r="I796" s="2">
        <f>IFERROR(vlookup(F796,'College Conference'!$B$1:$Z$1000 , 6,False),0)</f>
        <v>3</v>
      </c>
      <c r="J796" s="2">
        <f>IFERROR(vlookup(G796,'College Conference'!$B$1:$Z$1000 , 6,False),0)</f>
        <v>8</v>
      </c>
      <c r="K796" s="2">
        <f>IFERROR(vlookup(F796,'College Conference'!$B$1:$Z$1000 , 7,False),0)</f>
        <v>1</v>
      </c>
    </row>
    <row r="797">
      <c r="A797" s="3" t="s">
        <v>1508</v>
      </c>
      <c r="B797" s="3">
        <v>0.9</v>
      </c>
      <c r="C797" s="3" t="s">
        <v>17</v>
      </c>
      <c r="D797" s="4">
        <v>45446.0</v>
      </c>
      <c r="E797" s="2">
        <v>195.0</v>
      </c>
      <c r="F797" s="3" t="s">
        <v>325</v>
      </c>
      <c r="G797" s="3" t="s">
        <v>335</v>
      </c>
      <c r="H797" s="3">
        <v>1.0</v>
      </c>
      <c r="I797" s="2">
        <f>IFERROR(vlookup(F797,'College Conference'!$B$1:$Z$1000 , 6,False),0)</f>
        <v>3</v>
      </c>
      <c r="J797" s="2">
        <f>IFERROR(vlookup(G797,'College Conference'!$B$1:$Z$1000 , 6,False),0)</f>
        <v>3</v>
      </c>
      <c r="K797" s="2">
        <f>IFERROR(vlookup(F797,'College Conference'!$B$1:$Z$1000 , 7,False),0)</f>
        <v>1</v>
      </c>
    </row>
    <row r="798">
      <c r="A798" s="3" t="s">
        <v>1274</v>
      </c>
      <c r="B798" s="3">
        <v>0.87</v>
      </c>
      <c r="C798" s="3" t="s">
        <v>120</v>
      </c>
      <c r="D798" s="4">
        <v>45446.0</v>
      </c>
      <c r="E798" s="2">
        <v>245.0</v>
      </c>
      <c r="F798" s="3" t="s">
        <v>325</v>
      </c>
      <c r="G798" s="3" t="s">
        <v>251</v>
      </c>
      <c r="H798" s="3">
        <v>1.0</v>
      </c>
      <c r="I798" s="2">
        <f>IFERROR(vlookup(F798,'College Conference'!$B$1:$Z$1000 , 6,False),0)</f>
        <v>3</v>
      </c>
      <c r="J798" s="2">
        <f>IFERROR(vlookup(G798,'College Conference'!$B$1:$Z$1000 , 6,False),0)</f>
        <v>2</v>
      </c>
      <c r="K798" s="2">
        <f>IFERROR(vlookup(F798,'College Conference'!$B$1:$Z$1000 , 7,False),0)</f>
        <v>1</v>
      </c>
    </row>
    <row r="799">
      <c r="A799" s="3" t="s">
        <v>324</v>
      </c>
      <c r="B799" s="3">
        <v>0.73</v>
      </c>
      <c r="C799" s="3" t="s">
        <v>198</v>
      </c>
      <c r="D799" s="4">
        <v>45446.0</v>
      </c>
      <c r="E799" s="2">
        <v>225.0</v>
      </c>
      <c r="F799" s="3" t="s">
        <v>325</v>
      </c>
      <c r="G799" s="3" t="s">
        <v>39</v>
      </c>
      <c r="H799" s="3">
        <v>1.0</v>
      </c>
      <c r="I799" s="2">
        <f>IFERROR(vlookup(F799,'College Conference'!$B$1:$Z$1000 , 6,False),0)</f>
        <v>3</v>
      </c>
      <c r="J799" s="2">
        <f>IFERROR(vlookup(G799,'College Conference'!$B$1:$Z$1000 , 6,False),0)</f>
        <v>0</v>
      </c>
      <c r="K799" s="2">
        <f>IFERROR(vlookup(F799,'College Conference'!$B$1:$Z$1000 , 7,False),0)</f>
        <v>1</v>
      </c>
    </row>
    <row r="800">
      <c r="A800" s="3" t="s">
        <v>1509</v>
      </c>
      <c r="B800" s="3" t="s">
        <v>11</v>
      </c>
      <c r="C800" s="3" t="s">
        <v>286</v>
      </c>
      <c r="D800" s="4">
        <v>45422.0</v>
      </c>
      <c r="E800" s="2">
        <v>190.0</v>
      </c>
      <c r="F800" s="3" t="s">
        <v>325</v>
      </c>
      <c r="G800" s="3" t="s">
        <v>404</v>
      </c>
      <c r="H800" s="3">
        <v>1.0</v>
      </c>
      <c r="I800" s="2">
        <f>IFERROR(vlookup(F800,'College Conference'!$B$1:$Z$1000 , 6,False),0)</f>
        <v>3</v>
      </c>
      <c r="J800" s="2">
        <f>IFERROR(vlookup(G800,'College Conference'!$B$1:$Z$1000 , 6,False),0)</f>
        <v>3</v>
      </c>
      <c r="K800" s="2">
        <f>IFERROR(vlookup(F800,'College Conference'!$B$1:$Z$1000 , 7,False),0)</f>
        <v>1</v>
      </c>
    </row>
    <row r="801">
      <c r="A801" s="3" t="s">
        <v>3291</v>
      </c>
      <c r="B801" s="3">
        <v>0.91</v>
      </c>
      <c r="C801" s="3" t="s">
        <v>22</v>
      </c>
      <c r="D801" s="4">
        <v>45423.0</v>
      </c>
      <c r="E801" s="2">
        <v>190.0</v>
      </c>
      <c r="F801" s="3" t="s">
        <v>325</v>
      </c>
      <c r="G801" s="3" t="s">
        <v>693</v>
      </c>
      <c r="H801" s="3">
        <v>1.0</v>
      </c>
      <c r="I801" s="2">
        <f>IFERROR(vlookup(F801,'College Conference'!$B$1:$Z$1000 , 6,False),0)</f>
        <v>3</v>
      </c>
      <c r="J801" s="2">
        <f>IFERROR(vlookup(G801,'College Conference'!$B$1:$Z$1000 , 6,False),0)</f>
        <v>7</v>
      </c>
      <c r="K801" s="2">
        <f>IFERROR(vlookup(F801,'College Conference'!$B$1:$Z$1000 , 7,False),0)</f>
        <v>1</v>
      </c>
    </row>
    <row r="802">
      <c r="A802" s="3" t="s">
        <v>1051</v>
      </c>
      <c r="B802" s="3" t="s">
        <v>11</v>
      </c>
      <c r="C802" s="3" t="s">
        <v>12</v>
      </c>
      <c r="D802" s="4">
        <v>45448.0</v>
      </c>
      <c r="E802" s="2">
        <v>240.0</v>
      </c>
      <c r="F802" s="3" t="s">
        <v>325</v>
      </c>
      <c r="G802" s="3" t="s">
        <v>161</v>
      </c>
      <c r="H802" s="3">
        <v>1.0</v>
      </c>
      <c r="I802" s="2">
        <f>IFERROR(vlookup(F802,'College Conference'!$B$1:$Z$1000 , 6,False),0)</f>
        <v>3</v>
      </c>
      <c r="J802" s="2">
        <f>IFERROR(vlookup(G802,'College Conference'!$B$1:$Z$1000 , 6,False),0)</f>
        <v>1</v>
      </c>
      <c r="K802" s="2">
        <f>IFERROR(vlookup(F802,'College Conference'!$B$1:$Z$1000 , 7,False),0)</f>
        <v>1</v>
      </c>
    </row>
    <row r="803">
      <c r="A803" s="3" t="s">
        <v>2421</v>
      </c>
      <c r="B803" s="3">
        <v>0.9</v>
      </c>
      <c r="C803" s="3" t="s">
        <v>17</v>
      </c>
      <c r="D803" s="4">
        <v>45444.0</v>
      </c>
      <c r="E803" s="2">
        <v>196.0</v>
      </c>
      <c r="F803" s="3" t="s">
        <v>325</v>
      </c>
      <c r="G803" s="3" t="s">
        <v>510</v>
      </c>
      <c r="H803" s="3">
        <v>1.0</v>
      </c>
      <c r="I803" s="2">
        <f>IFERROR(vlookup(F803,'College Conference'!$B$1:$Z$1000 , 6,False),0)</f>
        <v>3</v>
      </c>
      <c r="J803" s="2">
        <f>IFERROR(vlookup(G803,'College Conference'!$B$1:$Z$1000 , 6,False),0)</f>
        <v>5</v>
      </c>
      <c r="K803" s="2">
        <f>IFERROR(vlookup(F803,'College Conference'!$B$1:$Z$1000 , 7,False),0)</f>
        <v>1</v>
      </c>
    </row>
    <row r="804">
      <c r="A804" s="3" t="s">
        <v>3786</v>
      </c>
      <c r="B804" s="3">
        <v>0.88</v>
      </c>
      <c r="C804" s="3" t="s">
        <v>52</v>
      </c>
      <c r="D804" s="2" t="s">
        <v>72</v>
      </c>
      <c r="E804" s="2">
        <v>243.0</v>
      </c>
      <c r="F804" s="3" t="s">
        <v>325</v>
      </c>
      <c r="G804" s="3" t="s">
        <v>811</v>
      </c>
      <c r="H804" s="3">
        <v>1.0</v>
      </c>
      <c r="I804" s="2">
        <f>IFERROR(vlookup(F804,'College Conference'!$B$1:$Z$1000 , 6,False),0)</f>
        <v>3</v>
      </c>
      <c r="J804" s="2">
        <f>IFERROR(vlookup(G804,'College Conference'!$B$1:$Z$1000 , 6,False),0)</f>
        <v>8</v>
      </c>
      <c r="K804" s="2">
        <f>IFERROR(vlookup(F804,'College Conference'!$B$1:$Z$1000 , 7,False),0)</f>
        <v>1</v>
      </c>
    </row>
    <row r="805">
      <c r="A805" s="3" t="s">
        <v>1276</v>
      </c>
      <c r="B805" s="3">
        <v>0.75</v>
      </c>
      <c r="C805" s="3" t="s">
        <v>78</v>
      </c>
      <c r="D805" s="4">
        <v>45446.0</v>
      </c>
      <c r="E805" s="2">
        <v>210.0</v>
      </c>
      <c r="F805" s="3" t="s">
        <v>325</v>
      </c>
      <c r="G805" s="3" t="s">
        <v>244</v>
      </c>
      <c r="H805" s="3">
        <v>1.0</v>
      </c>
      <c r="I805" s="2">
        <f>IFERROR(vlookup(F805,'College Conference'!$B$1:$Z$1000 , 6,False),0)</f>
        <v>3</v>
      </c>
      <c r="J805" s="2">
        <f>IFERROR(vlookup(G805,'College Conference'!$B$1:$Z$1000 , 6,False),0)</f>
        <v>2</v>
      </c>
      <c r="K805" s="2">
        <f>IFERROR(vlookup(F805,'College Conference'!$B$1:$Z$1000 , 7,False),0)</f>
        <v>1</v>
      </c>
    </row>
    <row r="806">
      <c r="A806" s="3" t="s">
        <v>773</v>
      </c>
      <c r="B806" s="3">
        <v>0.87</v>
      </c>
      <c r="C806" s="3" t="s">
        <v>27</v>
      </c>
      <c r="D806" s="4">
        <v>45444.0</v>
      </c>
      <c r="E806" s="2">
        <v>170.0</v>
      </c>
      <c r="F806" s="3" t="s">
        <v>325</v>
      </c>
      <c r="G806" s="3" t="s">
        <v>774</v>
      </c>
      <c r="H806" s="3">
        <v>1.0</v>
      </c>
      <c r="I806" s="2">
        <f>IFERROR(vlookup(F806,'College Conference'!$B$1:$Z$1000 , 6,False),0)</f>
        <v>3</v>
      </c>
      <c r="J806" s="2">
        <f>IFERROR(vlookup(G806,'College Conference'!$B$1:$Z$1000 , 6,False),0)</f>
        <v>8</v>
      </c>
      <c r="K806" s="2">
        <f>IFERROR(vlookup(F806,'College Conference'!$B$1:$Z$1000 , 7,False),0)</f>
        <v>1</v>
      </c>
    </row>
    <row r="807">
      <c r="A807" s="3" t="s">
        <v>2423</v>
      </c>
      <c r="B807" s="3">
        <v>0.89</v>
      </c>
      <c r="C807" s="3" t="s">
        <v>78</v>
      </c>
      <c r="D807" s="4">
        <v>45448.0</v>
      </c>
      <c r="E807" s="2">
        <v>228.0</v>
      </c>
      <c r="F807" s="3" t="s">
        <v>325</v>
      </c>
      <c r="G807" s="3" t="s">
        <v>527</v>
      </c>
      <c r="H807" s="3">
        <v>1.0</v>
      </c>
      <c r="I807" s="2">
        <f>IFERROR(vlookup(F807,'College Conference'!$B$1:$Z$1000 , 6,False),0)</f>
        <v>3</v>
      </c>
      <c r="J807" s="2">
        <f>IFERROR(vlookup(G807,'College Conference'!$B$1:$Z$1000 , 6,False),0)</f>
        <v>5</v>
      </c>
      <c r="K807" s="2">
        <f>IFERROR(vlookup(F807,'College Conference'!$B$1:$Z$1000 , 7,False),0)</f>
        <v>1</v>
      </c>
    </row>
    <row r="808">
      <c r="A808" s="3" t="s">
        <v>1526</v>
      </c>
      <c r="B808" s="3">
        <v>0.93</v>
      </c>
      <c r="C808" s="3" t="s">
        <v>120</v>
      </c>
      <c r="D808" s="4">
        <v>45447.0</v>
      </c>
      <c r="E808" s="2">
        <v>230.0</v>
      </c>
      <c r="F808" s="3" t="s">
        <v>325</v>
      </c>
      <c r="G808" s="3" t="s">
        <v>335</v>
      </c>
      <c r="H808" s="3">
        <v>1.0</v>
      </c>
      <c r="I808" s="2">
        <f>IFERROR(vlookup(F808,'College Conference'!$B$1:$Z$1000 , 6,False),0)</f>
        <v>3</v>
      </c>
      <c r="J808" s="2">
        <f>IFERROR(vlookup(G808,'College Conference'!$B$1:$Z$1000 , 6,False),0)</f>
        <v>3</v>
      </c>
      <c r="K808" s="2">
        <f>IFERROR(vlookup(F808,'College Conference'!$B$1:$Z$1000 , 7,False),0)</f>
        <v>1</v>
      </c>
    </row>
    <row r="809">
      <c r="A809" s="3" t="s">
        <v>2424</v>
      </c>
      <c r="B809" s="3">
        <v>0.93</v>
      </c>
      <c r="C809" s="3" t="s">
        <v>31</v>
      </c>
      <c r="D809" s="4">
        <v>45450.0</v>
      </c>
      <c r="E809" s="2">
        <v>309.0</v>
      </c>
      <c r="F809" s="3" t="s">
        <v>325</v>
      </c>
      <c r="G809" s="3" t="s">
        <v>512</v>
      </c>
      <c r="H809" s="3">
        <v>1.0</v>
      </c>
      <c r="I809" s="2">
        <f>IFERROR(vlookup(F809,'College Conference'!$B$1:$Z$1000 , 6,False),0)</f>
        <v>3</v>
      </c>
      <c r="J809" s="2">
        <f>IFERROR(vlookup(G809,'College Conference'!$B$1:$Z$1000 , 6,False),0)</f>
        <v>5</v>
      </c>
      <c r="K809" s="2">
        <f>IFERROR(vlookup(F809,'College Conference'!$B$1:$Z$1000 , 7,False),0)</f>
        <v>1</v>
      </c>
    </row>
    <row r="810">
      <c r="A810" s="3" t="s">
        <v>1527</v>
      </c>
      <c r="B810" s="3">
        <v>0.94</v>
      </c>
      <c r="C810" s="3" t="s">
        <v>52</v>
      </c>
      <c r="D810" s="4">
        <v>45448.0</v>
      </c>
      <c r="E810" s="2">
        <v>232.0</v>
      </c>
      <c r="F810" s="3" t="s">
        <v>325</v>
      </c>
      <c r="G810" s="3" t="s">
        <v>400</v>
      </c>
      <c r="H810" s="3">
        <v>1.0</v>
      </c>
      <c r="I810" s="2">
        <f>IFERROR(vlookup(F810,'College Conference'!$B$1:$Z$1000 , 6,False),0)</f>
        <v>3</v>
      </c>
      <c r="J810" s="2">
        <f>IFERROR(vlookup(G810,'College Conference'!$B$1:$Z$1000 , 6,False),0)</f>
        <v>3</v>
      </c>
      <c r="K810" s="2">
        <f>IFERROR(vlookup(F810,'College Conference'!$B$1:$Z$1000 , 7,False),0)</f>
        <v>1</v>
      </c>
    </row>
    <row r="811">
      <c r="A811" s="3" t="s">
        <v>2007</v>
      </c>
      <c r="B811" s="3">
        <v>0.94</v>
      </c>
      <c r="C811" s="3" t="s">
        <v>52</v>
      </c>
      <c r="D811" s="4">
        <v>45448.0</v>
      </c>
      <c r="E811" s="2">
        <v>243.0</v>
      </c>
      <c r="F811" s="3" t="s">
        <v>325</v>
      </c>
      <c r="G811" s="3" t="s">
        <v>453</v>
      </c>
      <c r="H811" s="3">
        <v>1.0</v>
      </c>
      <c r="I811" s="2">
        <f>IFERROR(vlookup(F811,'College Conference'!$B$1:$Z$1000 , 6,False),0)</f>
        <v>3</v>
      </c>
      <c r="J811" s="2">
        <f>IFERROR(vlookup(G811,'College Conference'!$B$1:$Z$1000 , 6,False),0)</f>
        <v>4</v>
      </c>
      <c r="K811" s="2">
        <f>IFERROR(vlookup(F811,'College Conference'!$B$1:$Z$1000 , 7,False),0)</f>
        <v>1</v>
      </c>
    </row>
    <row r="812">
      <c r="A812" s="3" t="s">
        <v>2917</v>
      </c>
      <c r="B812" s="3">
        <v>0.94</v>
      </c>
      <c r="C812" s="3" t="s">
        <v>52</v>
      </c>
      <c r="D812" s="4">
        <v>45446.0</v>
      </c>
      <c r="E812" s="2">
        <v>233.0</v>
      </c>
      <c r="F812" s="3" t="s">
        <v>325</v>
      </c>
      <c r="G812" s="3" t="s">
        <v>617</v>
      </c>
      <c r="H812" s="3">
        <v>1.0</v>
      </c>
      <c r="I812" s="2">
        <f>IFERROR(vlookup(F812,'College Conference'!$B$1:$Z$1000 , 6,False),0)</f>
        <v>3</v>
      </c>
      <c r="J812" s="2">
        <f>IFERROR(vlookup(G812,'College Conference'!$B$1:$Z$1000 , 6,False),0)</f>
        <v>6</v>
      </c>
      <c r="K812" s="2">
        <f>IFERROR(vlookup(F812,'College Conference'!$B$1:$Z$1000 , 7,False),0)</f>
        <v>1</v>
      </c>
    </row>
    <row r="813">
      <c r="A813" s="3" t="s">
        <v>3299</v>
      </c>
      <c r="B813" s="3">
        <v>0.95</v>
      </c>
      <c r="C813" s="3" t="s">
        <v>31</v>
      </c>
      <c r="D813" s="4">
        <v>45448.0</v>
      </c>
      <c r="E813" s="2">
        <v>287.0</v>
      </c>
      <c r="F813" s="3" t="s">
        <v>325</v>
      </c>
      <c r="G813" s="3" t="s">
        <v>711</v>
      </c>
      <c r="H813" s="3">
        <v>1.0</v>
      </c>
      <c r="I813" s="2">
        <f>IFERROR(vlookup(F813,'College Conference'!$B$1:$Z$1000 , 6,False),0)</f>
        <v>3</v>
      </c>
      <c r="J813" s="2">
        <f>IFERROR(vlookup(G813,'College Conference'!$B$1:$Z$1000 , 6,False),0)</f>
        <v>7</v>
      </c>
      <c r="K813" s="2">
        <f>IFERROR(vlookup(F813,'College Conference'!$B$1:$Z$1000 , 7,False),0)</f>
        <v>1</v>
      </c>
    </row>
    <row r="814">
      <c r="A814" s="3" t="s">
        <v>1054</v>
      </c>
      <c r="B814" s="3">
        <v>0.9</v>
      </c>
      <c r="C814" s="3" t="s">
        <v>17</v>
      </c>
      <c r="D814" s="4">
        <v>45444.0</v>
      </c>
      <c r="E814" s="2">
        <v>182.0</v>
      </c>
      <c r="F814" s="3" t="s">
        <v>325</v>
      </c>
      <c r="G814" s="3" t="s">
        <v>158</v>
      </c>
      <c r="H814" s="3">
        <v>1.0</v>
      </c>
      <c r="I814" s="2">
        <f>IFERROR(vlookup(F814,'College Conference'!$B$1:$Z$1000 , 6,False),0)</f>
        <v>3</v>
      </c>
      <c r="J814" s="2">
        <f>IFERROR(vlookup(G814,'College Conference'!$B$1:$Z$1000 , 6,False),0)</f>
        <v>1</v>
      </c>
      <c r="K814" s="2">
        <f>IFERROR(vlookup(F814,'College Conference'!$B$1:$Z$1000 , 7,False),0)</f>
        <v>1</v>
      </c>
    </row>
    <row r="815">
      <c r="A815" s="3" t="s">
        <v>1542</v>
      </c>
      <c r="B815" s="3">
        <v>0.89</v>
      </c>
      <c r="C815" s="3" t="s">
        <v>27</v>
      </c>
      <c r="D815" s="2" t="s">
        <v>72</v>
      </c>
      <c r="E815" s="2">
        <v>170.0</v>
      </c>
      <c r="F815" s="3" t="s">
        <v>325</v>
      </c>
      <c r="G815" s="3" t="s">
        <v>311</v>
      </c>
      <c r="H815" s="3">
        <v>1.0</v>
      </c>
      <c r="I815" s="2">
        <f>IFERROR(vlookup(F815,'College Conference'!$B$1:$Z$1000 , 6,False),0)</f>
        <v>3</v>
      </c>
      <c r="J815" s="2">
        <f>IFERROR(vlookup(G815,'College Conference'!$B$1:$Z$1000 , 6,False),0)</f>
        <v>3</v>
      </c>
      <c r="K815" s="2">
        <f>IFERROR(vlookup(F815,'College Conference'!$B$1:$Z$1000 , 7,False),0)</f>
        <v>1</v>
      </c>
    </row>
    <row r="816">
      <c r="A816" s="3" t="s">
        <v>1551</v>
      </c>
      <c r="B816" s="3">
        <v>0.86</v>
      </c>
      <c r="C816" s="3" t="s">
        <v>22</v>
      </c>
      <c r="D816" s="4">
        <v>45421.0</v>
      </c>
      <c r="E816" s="2">
        <v>184.0</v>
      </c>
      <c r="F816" s="3" t="s">
        <v>325</v>
      </c>
      <c r="G816" s="3" t="s">
        <v>335</v>
      </c>
      <c r="H816" s="3">
        <v>1.0</v>
      </c>
      <c r="I816" s="2">
        <f>IFERROR(vlookup(F816,'College Conference'!$B$1:$Z$1000 , 6,False),0)</f>
        <v>3</v>
      </c>
      <c r="J816" s="2">
        <f>IFERROR(vlookup(G816,'College Conference'!$B$1:$Z$1000 , 6,False),0)</f>
        <v>3</v>
      </c>
      <c r="K816" s="2">
        <f>IFERROR(vlookup(F816,'College Conference'!$B$1:$Z$1000 , 7,False),0)</f>
        <v>1</v>
      </c>
    </row>
    <row r="817">
      <c r="A817" s="3" t="s">
        <v>1553</v>
      </c>
      <c r="B817" s="3">
        <v>0.83</v>
      </c>
      <c r="C817" s="3" t="s">
        <v>27</v>
      </c>
      <c r="D817" s="4">
        <v>45444.0</v>
      </c>
      <c r="E817" s="2">
        <v>185.0</v>
      </c>
      <c r="F817" s="3" t="s">
        <v>325</v>
      </c>
      <c r="G817" s="3" t="s">
        <v>298</v>
      </c>
      <c r="H817" s="3">
        <v>1.0</v>
      </c>
      <c r="I817" s="2">
        <f>IFERROR(vlookup(F817,'College Conference'!$B$1:$Z$1000 , 6,False),0)</f>
        <v>3</v>
      </c>
      <c r="J817" s="2">
        <f>IFERROR(vlookup(G817,'College Conference'!$B$1:$Z$1000 , 6,False),0)</f>
        <v>3</v>
      </c>
      <c r="K817" s="2">
        <f>IFERROR(vlookup(F817,'College Conference'!$B$1:$Z$1000 , 7,False),0)</f>
        <v>1</v>
      </c>
    </row>
    <row r="818">
      <c r="A818" s="3" t="s">
        <v>3807</v>
      </c>
      <c r="B818" s="3">
        <v>0.89</v>
      </c>
      <c r="C818" s="3" t="s">
        <v>27</v>
      </c>
      <c r="D818" s="4">
        <v>45445.0</v>
      </c>
      <c r="E818" s="2">
        <v>188.0</v>
      </c>
      <c r="F818" s="3" t="s">
        <v>325</v>
      </c>
      <c r="G818" s="3" t="s">
        <v>799</v>
      </c>
      <c r="H818" s="3">
        <v>1.0</v>
      </c>
      <c r="I818" s="2">
        <f>IFERROR(vlookup(F818,'College Conference'!$B$1:$Z$1000 , 6,False),0)</f>
        <v>3</v>
      </c>
      <c r="J818" s="2">
        <f>IFERROR(vlookup(G818,'College Conference'!$B$1:$Z$1000 , 6,False),0)</f>
        <v>8</v>
      </c>
      <c r="K818" s="2">
        <f>IFERROR(vlookup(F818,'College Conference'!$B$1:$Z$1000 , 7,False),0)</f>
        <v>1</v>
      </c>
    </row>
    <row r="819">
      <c r="A819" s="3" t="s">
        <v>3809</v>
      </c>
      <c r="B819" s="3">
        <v>0.98</v>
      </c>
      <c r="C819" s="3" t="s">
        <v>274</v>
      </c>
      <c r="D819" s="4">
        <v>45444.0</v>
      </c>
      <c r="E819" s="2">
        <v>232.0</v>
      </c>
      <c r="F819" s="3" t="s">
        <v>325</v>
      </c>
      <c r="G819" s="3" t="s">
        <v>783</v>
      </c>
      <c r="H819" s="3">
        <v>1.0</v>
      </c>
      <c r="I819" s="2">
        <f>IFERROR(vlookup(F819,'College Conference'!$B$1:$Z$1000 , 6,False),0)</f>
        <v>3</v>
      </c>
      <c r="J819" s="2">
        <f>IFERROR(vlookup(G819,'College Conference'!$B$1:$Z$1000 , 6,False),0)</f>
        <v>8</v>
      </c>
      <c r="K819" s="2">
        <f>IFERROR(vlookup(F819,'College Conference'!$B$1:$Z$1000 , 7,False),0)</f>
        <v>1</v>
      </c>
    </row>
    <row r="820">
      <c r="A820" s="3" t="s">
        <v>1205</v>
      </c>
      <c r="B820" s="3">
        <v>0.98</v>
      </c>
      <c r="C820" s="3" t="s">
        <v>52</v>
      </c>
      <c r="D820" s="4">
        <v>45447.0</v>
      </c>
      <c r="E820" s="2">
        <v>237.0</v>
      </c>
      <c r="F820" s="3" t="s">
        <v>325</v>
      </c>
      <c r="G820" s="3" t="s">
        <v>335</v>
      </c>
      <c r="H820" s="3">
        <v>1.0</v>
      </c>
      <c r="I820" s="2">
        <f>IFERROR(vlookup(F820,'College Conference'!$B$1:$Z$1000 , 6,False),0)</f>
        <v>3</v>
      </c>
      <c r="J820" s="2">
        <f>IFERROR(vlookup(G820,'College Conference'!$B$1:$Z$1000 , 6,False),0)</f>
        <v>3</v>
      </c>
      <c r="K820" s="2">
        <f>IFERROR(vlookup(F820,'College Conference'!$B$1:$Z$1000 , 7,False),0)</f>
        <v>1</v>
      </c>
    </row>
    <row r="821">
      <c r="A821" s="3" t="s">
        <v>1567</v>
      </c>
      <c r="B821" s="3">
        <v>0.8</v>
      </c>
      <c r="C821" s="3" t="s">
        <v>313</v>
      </c>
      <c r="D821" s="2" t="s">
        <v>72</v>
      </c>
      <c r="E821" s="2">
        <v>206.0</v>
      </c>
      <c r="F821" s="3" t="s">
        <v>325</v>
      </c>
      <c r="G821" s="3" t="s">
        <v>301</v>
      </c>
      <c r="H821" s="3">
        <v>1.0</v>
      </c>
      <c r="I821" s="2">
        <f>IFERROR(vlookup(F821,'College Conference'!$B$1:$Z$1000 , 6,False),0)</f>
        <v>3</v>
      </c>
      <c r="J821" s="2">
        <f>IFERROR(vlookup(G821,'College Conference'!$B$1:$Z$1000 , 6,False),0)</f>
        <v>3</v>
      </c>
      <c r="K821" s="2">
        <f>IFERROR(vlookup(F821,'College Conference'!$B$1:$Z$1000 , 7,False),0)</f>
        <v>1</v>
      </c>
    </row>
    <row r="822">
      <c r="A822" s="3" t="s">
        <v>2197</v>
      </c>
      <c r="B822" s="3">
        <v>0.9</v>
      </c>
      <c r="C822" s="3" t="s">
        <v>63</v>
      </c>
      <c r="D822" s="2" t="s">
        <v>72</v>
      </c>
      <c r="E822" s="2">
        <v>184.0</v>
      </c>
      <c r="F822" s="3" t="s">
        <v>325</v>
      </c>
      <c r="G822" s="3" t="s">
        <v>772</v>
      </c>
      <c r="H822" s="3">
        <v>1.0</v>
      </c>
      <c r="I822" s="2">
        <f>IFERROR(vlookup(F822,'College Conference'!$B$1:$Z$1000 , 6,False),0)</f>
        <v>3</v>
      </c>
      <c r="J822" s="2">
        <f>IFERROR(vlookup(G822,'College Conference'!$B$1:$Z$1000 , 6,False),0)</f>
        <v>8</v>
      </c>
      <c r="K822" s="2">
        <f>IFERROR(vlookup(F822,'College Conference'!$B$1:$Z$1000 , 7,False),0)</f>
        <v>1</v>
      </c>
    </row>
    <row r="823">
      <c r="A823" s="3" t="s">
        <v>3316</v>
      </c>
      <c r="B823" s="3">
        <v>0.94</v>
      </c>
      <c r="C823" s="3" t="s">
        <v>191</v>
      </c>
      <c r="D823" s="4">
        <v>45447.0</v>
      </c>
      <c r="E823" s="2">
        <v>228.0</v>
      </c>
      <c r="F823" s="3" t="s">
        <v>325</v>
      </c>
      <c r="G823" s="3" t="s">
        <v>711</v>
      </c>
      <c r="H823" s="3">
        <v>1.0</v>
      </c>
      <c r="I823" s="2">
        <f>IFERROR(vlookup(F823,'College Conference'!$B$1:$Z$1000 , 6,False),0)</f>
        <v>3</v>
      </c>
      <c r="J823" s="2">
        <f>IFERROR(vlookup(G823,'College Conference'!$B$1:$Z$1000 , 6,False),0)</f>
        <v>7</v>
      </c>
      <c r="K823" s="2">
        <f>IFERROR(vlookup(F823,'College Conference'!$B$1:$Z$1000 , 7,False),0)</f>
        <v>1</v>
      </c>
    </row>
    <row r="824">
      <c r="A824" s="3" t="s">
        <v>3820</v>
      </c>
      <c r="B824" s="3">
        <v>0.85</v>
      </c>
      <c r="C824" s="3" t="s">
        <v>105</v>
      </c>
      <c r="D824" s="4">
        <v>45447.0</v>
      </c>
      <c r="E824" s="2">
        <v>334.0</v>
      </c>
      <c r="F824" s="3" t="s">
        <v>325</v>
      </c>
      <c r="G824" s="3" t="s">
        <v>811</v>
      </c>
      <c r="H824" s="3">
        <v>1.0</v>
      </c>
      <c r="I824" s="2">
        <f>IFERROR(vlookup(F824,'College Conference'!$B$1:$Z$1000 , 6,False),0)</f>
        <v>3</v>
      </c>
      <c r="J824" s="2">
        <f>IFERROR(vlookup(G824,'College Conference'!$B$1:$Z$1000 , 6,False),0)</f>
        <v>8</v>
      </c>
      <c r="K824" s="2">
        <f>IFERROR(vlookup(F824,'College Conference'!$B$1:$Z$1000 , 7,False),0)</f>
        <v>1</v>
      </c>
    </row>
    <row r="825">
      <c r="A825" s="3" t="s">
        <v>2458</v>
      </c>
      <c r="B825" s="3">
        <v>0.92</v>
      </c>
      <c r="C825" s="3" t="s">
        <v>17</v>
      </c>
      <c r="D825" s="2" t="s">
        <v>72</v>
      </c>
      <c r="E825" s="2">
        <v>194.0</v>
      </c>
      <c r="F825" s="3" t="s">
        <v>325</v>
      </c>
      <c r="G825" s="3" t="s">
        <v>519</v>
      </c>
      <c r="H825" s="3">
        <v>1.0</v>
      </c>
      <c r="I825" s="2">
        <f>IFERROR(vlookup(F825,'College Conference'!$B$1:$Z$1000 , 6,False),0)</f>
        <v>3</v>
      </c>
      <c r="J825" s="2">
        <f>IFERROR(vlookup(G825,'College Conference'!$B$1:$Z$1000 , 6,False),0)</f>
        <v>5</v>
      </c>
      <c r="K825" s="2">
        <f>IFERROR(vlookup(F825,'College Conference'!$B$1:$Z$1000 , 7,False),0)</f>
        <v>1</v>
      </c>
    </row>
    <row r="826">
      <c r="A826" s="3" t="s">
        <v>1573</v>
      </c>
      <c r="B826" s="3">
        <v>0.95</v>
      </c>
      <c r="C826" s="3" t="s">
        <v>17</v>
      </c>
      <c r="D826" s="4">
        <v>45449.0</v>
      </c>
      <c r="E826" s="2">
        <v>216.0</v>
      </c>
      <c r="F826" s="3" t="s">
        <v>325</v>
      </c>
      <c r="G826" s="3" t="s">
        <v>311</v>
      </c>
      <c r="H826" s="3">
        <v>1.0</v>
      </c>
      <c r="I826" s="2">
        <f>IFERROR(vlookup(F826,'College Conference'!$B$1:$Z$1000 , 6,False),0)</f>
        <v>3</v>
      </c>
      <c r="J826" s="2">
        <f>IFERROR(vlookup(G826,'College Conference'!$B$1:$Z$1000 , 6,False),0)</f>
        <v>3</v>
      </c>
      <c r="K826" s="2">
        <f>IFERROR(vlookup(F826,'College Conference'!$B$1:$Z$1000 , 7,False),0)</f>
        <v>1</v>
      </c>
    </row>
    <row r="827">
      <c r="A827" s="3" t="s">
        <v>3821</v>
      </c>
      <c r="B827" s="3">
        <v>0.92</v>
      </c>
      <c r="C827" s="3" t="s">
        <v>111</v>
      </c>
      <c r="D827" s="4">
        <v>45423.0</v>
      </c>
      <c r="E827" s="2">
        <v>214.0</v>
      </c>
      <c r="F827" s="3" t="s">
        <v>325</v>
      </c>
      <c r="G827" s="3" t="s">
        <v>796</v>
      </c>
      <c r="H827" s="3">
        <v>1.0</v>
      </c>
      <c r="I827" s="2">
        <f>IFERROR(vlookup(F827,'College Conference'!$B$1:$Z$1000 , 6,False),0)</f>
        <v>3</v>
      </c>
      <c r="J827" s="2">
        <f>IFERROR(vlookup(G827,'College Conference'!$B$1:$Z$1000 , 6,False),0)</f>
        <v>8</v>
      </c>
      <c r="K827" s="2">
        <f>IFERROR(vlookup(F827,'College Conference'!$B$1:$Z$1000 , 7,False),0)</f>
        <v>1</v>
      </c>
    </row>
    <row r="828">
      <c r="A828" s="3" t="s">
        <v>2029</v>
      </c>
      <c r="B828" s="3" t="s">
        <v>11</v>
      </c>
      <c r="C828" s="3" t="s">
        <v>120</v>
      </c>
      <c r="D828" s="4">
        <v>45447.0</v>
      </c>
      <c r="E828" s="2">
        <v>242.0</v>
      </c>
      <c r="F828" s="3" t="s">
        <v>325</v>
      </c>
      <c r="G828" s="3" t="s">
        <v>453</v>
      </c>
      <c r="H828" s="3">
        <v>1.0</v>
      </c>
      <c r="I828" s="2">
        <f>IFERROR(vlookup(F828,'College Conference'!$B$1:$Z$1000 , 6,False),0)</f>
        <v>3</v>
      </c>
      <c r="J828" s="2">
        <f>IFERROR(vlookup(G828,'College Conference'!$B$1:$Z$1000 , 6,False),0)</f>
        <v>4</v>
      </c>
      <c r="K828" s="2">
        <f>IFERROR(vlookup(F828,'College Conference'!$B$1:$Z$1000 , 7,False),0)</f>
        <v>1</v>
      </c>
    </row>
    <row r="829">
      <c r="A829" s="3" t="s">
        <v>367</v>
      </c>
      <c r="B829" s="3" t="s">
        <v>11</v>
      </c>
      <c r="C829" s="3" t="s">
        <v>27</v>
      </c>
      <c r="D829" s="2" t="s">
        <v>72</v>
      </c>
      <c r="E829" s="2">
        <v>186.0</v>
      </c>
      <c r="F829" s="3" t="s">
        <v>325</v>
      </c>
      <c r="G829" s="3" t="s">
        <v>368</v>
      </c>
      <c r="H829" s="3">
        <v>1.0</v>
      </c>
      <c r="I829" s="2">
        <f>IFERROR(vlookup(F829,'College Conference'!$B$1:$Z$1000 , 6,False),0)</f>
        <v>3</v>
      </c>
      <c r="J829" s="2">
        <f>IFERROR(vlookup(G829,'College Conference'!$B$1:$Z$1000 , 6,False),0)</f>
        <v>0</v>
      </c>
      <c r="K829" s="2">
        <f>IFERROR(vlookup(F829,'College Conference'!$B$1:$Z$1000 , 7,False),0)</f>
        <v>1</v>
      </c>
    </row>
    <row r="830">
      <c r="A830" s="3" t="s">
        <v>1711</v>
      </c>
      <c r="B830" s="3">
        <v>0.96</v>
      </c>
      <c r="C830" s="3" t="s">
        <v>27</v>
      </c>
      <c r="D830" s="4">
        <v>45423.0</v>
      </c>
      <c r="E830" s="2">
        <v>183.0</v>
      </c>
      <c r="F830" s="3" t="s">
        <v>325</v>
      </c>
      <c r="G830" s="3" t="s">
        <v>635</v>
      </c>
      <c r="H830" s="3">
        <v>1.0</v>
      </c>
      <c r="I830" s="2">
        <f>IFERROR(vlookup(F830,'College Conference'!$B$1:$Z$1000 , 6,False),0)</f>
        <v>3</v>
      </c>
      <c r="J830" s="2">
        <f>IFERROR(vlookup(G830,'College Conference'!$B$1:$Z$1000 , 6,False),0)</f>
        <v>6</v>
      </c>
      <c r="K830" s="2">
        <f>IFERROR(vlookup(F830,'College Conference'!$B$1:$Z$1000 , 7,False),0)</f>
        <v>1</v>
      </c>
    </row>
    <row r="831">
      <c r="A831" s="3" t="s">
        <v>1575</v>
      </c>
      <c r="B831" s="3">
        <v>0.94</v>
      </c>
      <c r="C831" s="3" t="s">
        <v>31</v>
      </c>
      <c r="D831" s="4">
        <v>45450.0</v>
      </c>
      <c r="E831" s="2">
        <v>310.0</v>
      </c>
      <c r="F831" s="3" t="s">
        <v>325</v>
      </c>
      <c r="G831" s="3" t="s">
        <v>311</v>
      </c>
      <c r="H831" s="3">
        <v>1.0</v>
      </c>
      <c r="I831" s="2">
        <f>IFERROR(vlookup(F831,'College Conference'!$B$1:$Z$1000 , 6,False),0)</f>
        <v>3</v>
      </c>
      <c r="J831" s="2">
        <f>IFERROR(vlookup(G831,'College Conference'!$B$1:$Z$1000 , 6,False),0)</f>
        <v>3</v>
      </c>
      <c r="K831" s="2">
        <f>IFERROR(vlookup(F831,'College Conference'!$B$1:$Z$1000 , 7,False),0)</f>
        <v>1</v>
      </c>
    </row>
    <row r="832">
      <c r="A832" s="3" t="s">
        <v>2462</v>
      </c>
      <c r="B832" s="3">
        <v>0.92</v>
      </c>
      <c r="C832" s="3" t="s">
        <v>22</v>
      </c>
      <c r="D832" s="4">
        <v>45423.0</v>
      </c>
      <c r="E832" s="2">
        <v>206.0</v>
      </c>
      <c r="F832" s="3" t="s">
        <v>325</v>
      </c>
      <c r="G832" s="3" t="s">
        <v>568</v>
      </c>
      <c r="H832" s="3">
        <v>1.0</v>
      </c>
      <c r="I832" s="2">
        <f>IFERROR(vlookup(F832,'College Conference'!$B$1:$Z$1000 , 6,False),0)</f>
        <v>3</v>
      </c>
      <c r="J832" s="2">
        <f>IFERROR(vlookup(G832,'College Conference'!$B$1:$Z$1000 , 6,False),0)</f>
        <v>5</v>
      </c>
      <c r="K832" s="2">
        <f>IFERROR(vlookup(F832,'College Conference'!$B$1:$Z$1000 , 7,False),0)</f>
        <v>1</v>
      </c>
    </row>
    <row r="833">
      <c r="A833" s="3" t="s">
        <v>543</v>
      </c>
      <c r="B833" s="3">
        <v>0.9</v>
      </c>
      <c r="C833" s="3" t="s">
        <v>353</v>
      </c>
      <c r="D833" s="4">
        <v>45447.0</v>
      </c>
      <c r="E833" s="2">
        <v>285.0</v>
      </c>
      <c r="F833" s="3" t="s">
        <v>325</v>
      </c>
      <c r="G833" s="3" t="s">
        <v>512</v>
      </c>
      <c r="H833" s="3">
        <v>1.0</v>
      </c>
      <c r="I833" s="2">
        <f>IFERROR(vlookup(F833,'College Conference'!$B$1:$Z$1000 , 6,False),0)</f>
        <v>3</v>
      </c>
      <c r="J833" s="2">
        <f>IFERROR(vlookup(G833,'College Conference'!$B$1:$Z$1000 , 6,False),0)</f>
        <v>5</v>
      </c>
      <c r="K833" s="2">
        <f>IFERROR(vlookup(F833,'College Conference'!$B$1:$Z$1000 , 7,False),0)</f>
        <v>1</v>
      </c>
    </row>
    <row r="834">
      <c r="A834" s="3" t="s">
        <v>556</v>
      </c>
      <c r="B834" s="3">
        <v>1.0</v>
      </c>
      <c r="C834" s="3" t="s">
        <v>191</v>
      </c>
      <c r="D834" s="4">
        <v>45448.0</v>
      </c>
      <c r="E834" s="2">
        <v>245.0</v>
      </c>
      <c r="F834" s="3" t="s">
        <v>325</v>
      </c>
      <c r="G834" s="3" t="s">
        <v>540</v>
      </c>
      <c r="H834" s="3">
        <v>1.0</v>
      </c>
      <c r="I834" s="2">
        <f>IFERROR(vlookup(F834,'College Conference'!$B$1:$Z$1000 , 6,False),0)</f>
        <v>3</v>
      </c>
      <c r="J834" s="2">
        <f>IFERROR(vlookup(G834,'College Conference'!$B$1:$Z$1000 , 6,False),0)</f>
        <v>5</v>
      </c>
      <c r="K834" s="2">
        <f>IFERROR(vlookup(F834,'College Conference'!$B$1:$Z$1000 , 7,False),0)</f>
        <v>1</v>
      </c>
    </row>
    <row r="835">
      <c r="A835" s="3" t="s">
        <v>3335</v>
      </c>
      <c r="B835" s="3">
        <v>0.86</v>
      </c>
      <c r="C835" s="3" t="s">
        <v>120</v>
      </c>
      <c r="D835" s="4">
        <v>45448.0</v>
      </c>
      <c r="E835" s="2">
        <v>263.0</v>
      </c>
      <c r="F835" s="3" t="s">
        <v>325</v>
      </c>
      <c r="G835" s="3" t="s">
        <v>693</v>
      </c>
      <c r="H835" s="3">
        <v>1.0</v>
      </c>
      <c r="I835" s="2">
        <f>IFERROR(vlookup(F835,'College Conference'!$B$1:$Z$1000 , 6,False),0)</f>
        <v>3</v>
      </c>
      <c r="J835" s="2">
        <f>IFERROR(vlookup(G835,'College Conference'!$B$1:$Z$1000 , 6,False),0)</f>
        <v>7</v>
      </c>
      <c r="K835" s="2">
        <f>IFERROR(vlookup(F835,'College Conference'!$B$1:$Z$1000 , 7,False),0)</f>
        <v>1</v>
      </c>
    </row>
    <row r="836">
      <c r="A836" s="3" t="s">
        <v>1288</v>
      </c>
      <c r="B836" s="3">
        <v>0.82</v>
      </c>
      <c r="C836" s="3" t="s">
        <v>78</v>
      </c>
      <c r="D836" s="2" t="s">
        <v>72</v>
      </c>
      <c r="E836" s="2">
        <v>196.0</v>
      </c>
      <c r="F836" s="3" t="s">
        <v>325</v>
      </c>
      <c r="G836" s="3" t="s">
        <v>453</v>
      </c>
      <c r="H836" s="3">
        <v>1.0</v>
      </c>
      <c r="I836" s="2">
        <f>IFERROR(vlookup(F836,'College Conference'!$B$1:$Z$1000 , 6,False),0)</f>
        <v>3</v>
      </c>
      <c r="J836" s="2">
        <f>IFERROR(vlookup(G836,'College Conference'!$B$1:$Z$1000 , 6,False),0)</f>
        <v>4</v>
      </c>
      <c r="K836" s="2">
        <f>IFERROR(vlookup(F836,'College Conference'!$B$1:$Z$1000 , 7,False),0)</f>
        <v>1</v>
      </c>
    </row>
    <row r="837">
      <c r="A837" s="3" t="s">
        <v>2469</v>
      </c>
      <c r="B837" s="3">
        <v>0.88</v>
      </c>
      <c r="C837" s="3" t="s">
        <v>63</v>
      </c>
      <c r="D837" s="4">
        <v>45423.0</v>
      </c>
      <c r="E837" s="2">
        <v>197.0</v>
      </c>
      <c r="F837" s="3" t="s">
        <v>325</v>
      </c>
      <c r="G837" s="3" t="s">
        <v>568</v>
      </c>
      <c r="H837" s="3">
        <v>1.0</v>
      </c>
      <c r="I837" s="2">
        <f>IFERROR(vlookup(F837,'College Conference'!$B$1:$Z$1000 , 6,False),0)</f>
        <v>3</v>
      </c>
      <c r="J837" s="2">
        <f>IFERROR(vlookup(G837,'College Conference'!$B$1:$Z$1000 , 6,False),0)</f>
        <v>5</v>
      </c>
      <c r="K837" s="2">
        <f>IFERROR(vlookup(F837,'College Conference'!$B$1:$Z$1000 , 7,False),0)</f>
        <v>1</v>
      </c>
    </row>
    <row r="838">
      <c r="A838" s="3" t="s">
        <v>1591</v>
      </c>
      <c r="B838" s="3">
        <v>0.95</v>
      </c>
      <c r="C838" s="3" t="s">
        <v>258</v>
      </c>
      <c r="D838" s="4">
        <v>45445.0</v>
      </c>
      <c r="E838" s="2">
        <v>218.0</v>
      </c>
      <c r="F838" s="3" t="s">
        <v>325</v>
      </c>
      <c r="G838" s="3" t="s">
        <v>372</v>
      </c>
      <c r="H838" s="3">
        <v>1.0</v>
      </c>
      <c r="I838" s="2">
        <f>IFERROR(vlookup(F838,'College Conference'!$B$1:$Z$1000 , 6,False),0)</f>
        <v>3</v>
      </c>
      <c r="J838" s="2">
        <f>IFERROR(vlookup(G838,'College Conference'!$B$1:$Z$1000 , 6,False),0)</f>
        <v>3</v>
      </c>
      <c r="K838" s="2">
        <f>IFERROR(vlookup(F838,'College Conference'!$B$1:$Z$1000 , 7,False),0)</f>
        <v>1</v>
      </c>
    </row>
    <row r="839">
      <c r="A839" s="3" t="s">
        <v>3830</v>
      </c>
      <c r="B839" s="3">
        <v>0.96</v>
      </c>
      <c r="C839" s="3" t="s">
        <v>421</v>
      </c>
      <c r="D839" s="4">
        <v>45447.0</v>
      </c>
      <c r="E839" s="2">
        <v>308.0</v>
      </c>
      <c r="F839" s="3" t="s">
        <v>325</v>
      </c>
      <c r="G839" s="3" t="s">
        <v>772</v>
      </c>
      <c r="H839" s="3">
        <v>1.0</v>
      </c>
      <c r="I839" s="2">
        <f>IFERROR(vlookup(F839,'College Conference'!$B$1:$Z$1000 , 6,False),0)</f>
        <v>3</v>
      </c>
      <c r="J839" s="2">
        <f>IFERROR(vlookup(G839,'College Conference'!$B$1:$Z$1000 , 6,False),0)</f>
        <v>8</v>
      </c>
      <c r="K839" s="2">
        <f>IFERROR(vlookup(F839,'College Conference'!$B$1:$Z$1000 , 7,False),0)</f>
        <v>1</v>
      </c>
    </row>
    <row r="840">
      <c r="A840" s="3" t="s">
        <v>2480</v>
      </c>
      <c r="B840" s="3">
        <v>0.95</v>
      </c>
      <c r="C840" s="3" t="s">
        <v>191</v>
      </c>
      <c r="D840" s="4">
        <v>45447.0</v>
      </c>
      <c r="E840" s="2">
        <v>236.0</v>
      </c>
      <c r="F840" s="3" t="s">
        <v>325</v>
      </c>
      <c r="G840" s="3" t="s">
        <v>525</v>
      </c>
      <c r="H840" s="3">
        <v>1.0</v>
      </c>
      <c r="I840" s="2">
        <f>IFERROR(vlookup(F840,'College Conference'!$B$1:$Z$1000 , 6,False),0)</f>
        <v>3</v>
      </c>
      <c r="J840" s="2">
        <f>IFERROR(vlookup(G840,'College Conference'!$B$1:$Z$1000 , 6,False),0)</f>
        <v>5</v>
      </c>
      <c r="K840" s="2">
        <f>IFERROR(vlookup(F840,'College Conference'!$B$1:$Z$1000 , 7,False),0)</f>
        <v>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2232</v>
      </c>
      <c r="B1" s="3">
        <v>0.85</v>
      </c>
      <c r="C1" s="3" t="s">
        <v>27</v>
      </c>
      <c r="D1" s="4">
        <v>45423.0</v>
      </c>
      <c r="E1" s="2">
        <v>175.0</v>
      </c>
      <c r="F1" s="3" t="s">
        <v>192</v>
      </c>
      <c r="G1" s="3" t="s">
        <v>1081</v>
      </c>
      <c r="H1" s="3">
        <v>1.0</v>
      </c>
      <c r="I1" s="2">
        <f>IFERROR(vlookup(F1,'College Conference'!$B$1:$Z$1000 , 6,False),0)</f>
        <v>0</v>
      </c>
      <c r="J1" s="2">
        <f>IFERROR(vlookup(G1,'College Conference'!$B$1:$Z$1000 , 6,False),0)</f>
        <v>5</v>
      </c>
    </row>
    <row r="2">
      <c r="A2" s="3" t="s">
        <v>2233</v>
      </c>
      <c r="B2" s="3">
        <v>0.85</v>
      </c>
      <c r="C2" s="3" t="s">
        <v>43</v>
      </c>
      <c r="D2" s="4">
        <v>45448.0</v>
      </c>
      <c r="E2" s="2">
        <v>285.0</v>
      </c>
      <c r="F2" s="3" t="s">
        <v>192</v>
      </c>
      <c r="G2" s="3" t="s">
        <v>1081</v>
      </c>
      <c r="H2" s="3">
        <v>1.0</v>
      </c>
      <c r="I2" s="2">
        <f>IFERROR(vlookup(F2,'College Conference'!$B$1:$Z$1000 , 6,False),0)</f>
        <v>0</v>
      </c>
      <c r="J2" s="2">
        <f>IFERROR(vlookup(G2,'College Conference'!$B$1:$Z$1000 , 6,False),0)</f>
        <v>5</v>
      </c>
      <c r="K2" s="3" t="s">
        <v>442</v>
      </c>
      <c r="L2" s="1">
        <f>COUNTIF(I:I, "=0")</f>
        <v>77</v>
      </c>
    </row>
    <row r="3">
      <c r="A3" s="3" t="s">
        <v>2234</v>
      </c>
      <c r="B3" s="3">
        <v>0.85</v>
      </c>
      <c r="C3" s="3" t="s">
        <v>27</v>
      </c>
      <c r="D3" s="4">
        <v>45422.0</v>
      </c>
      <c r="E3" s="2">
        <v>175.0</v>
      </c>
      <c r="F3" s="3" t="s">
        <v>41</v>
      </c>
      <c r="G3" s="3" t="s">
        <v>1081</v>
      </c>
      <c r="H3" s="3">
        <v>1.0</v>
      </c>
      <c r="I3" s="2">
        <f>IFERROR(vlookup(F3,'College Conference'!$B$1:$Z$1000 , 6,False),0)</f>
        <v>0</v>
      </c>
      <c r="J3" s="2">
        <f>IFERROR(vlookup(G3,'College Conference'!$B$1:$Z$1000 , 6,False),0)</f>
        <v>5</v>
      </c>
      <c r="K3" s="3" t="s">
        <v>619</v>
      </c>
      <c r="L3" s="1">
        <f>COUNTIF(I:I, "=1")</f>
        <v>46</v>
      </c>
    </row>
    <row r="4">
      <c r="A4" s="3" t="s">
        <v>2235</v>
      </c>
      <c r="B4" s="3">
        <v>0.84</v>
      </c>
      <c r="C4" s="3" t="s">
        <v>12</v>
      </c>
      <c r="D4" s="4">
        <v>45445.0</v>
      </c>
      <c r="E4" s="2">
        <v>280.0</v>
      </c>
      <c r="F4" s="3" t="s">
        <v>41</v>
      </c>
      <c r="G4" s="3" t="s">
        <v>1081</v>
      </c>
      <c r="H4" s="3">
        <v>1.0</v>
      </c>
      <c r="I4" s="2">
        <f>IFERROR(vlookup(F4,'College Conference'!$B$1:$Z$1000 , 6,False),0)</f>
        <v>0</v>
      </c>
      <c r="J4" s="2">
        <f>IFERROR(vlookup(G4,'College Conference'!$B$1:$Z$1000 , 6,False),0)</f>
        <v>5</v>
      </c>
      <c r="K4" s="3" t="s">
        <v>15</v>
      </c>
      <c r="L4" s="1">
        <f>COUNTIF(I:I, "=2")</f>
        <v>28</v>
      </c>
    </row>
    <row r="5">
      <c r="A5" s="3" t="s">
        <v>2236</v>
      </c>
      <c r="B5" s="3">
        <v>0.91</v>
      </c>
      <c r="C5" s="3" t="s">
        <v>27</v>
      </c>
      <c r="D5" s="4">
        <v>45422.0</v>
      </c>
      <c r="E5" s="2">
        <v>190.0</v>
      </c>
      <c r="F5" s="3" t="s">
        <v>192</v>
      </c>
      <c r="G5" s="3" t="s">
        <v>1081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5</v>
      </c>
      <c r="K5" s="3" t="s">
        <v>20</v>
      </c>
      <c r="L5" s="1">
        <f>COUNTIF(I:I, "=3")</f>
        <v>140</v>
      </c>
    </row>
    <row r="6">
      <c r="A6" s="3" t="s">
        <v>2237</v>
      </c>
      <c r="B6" s="3">
        <v>0.86</v>
      </c>
      <c r="C6" s="3" t="s">
        <v>31</v>
      </c>
      <c r="D6" s="4">
        <v>45448.0</v>
      </c>
      <c r="E6" s="2">
        <v>299.0</v>
      </c>
      <c r="F6" s="3" t="s">
        <v>241</v>
      </c>
      <c r="G6" s="3" t="s">
        <v>1081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5</v>
      </c>
      <c r="K6" s="3" t="s">
        <v>25</v>
      </c>
      <c r="L6" s="1">
        <f>COUNTIF(I:I, "=4")</f>
        <v>22</v>
      </c>
    </row>
    <row r="7">
      <c r="A7" s="3" t="s">
        <v>2238</v>
      </c>
      <c r="B7" s="3">
        <v>0.88</v>
      </c>
      <c r="C7" s="3" t="s">
        <v>17</v>
      </c>
      <c r="D7" s="4">
        <v>45447.0</v>
      </c>
      <c r="E7" s="2">
        <v>215.0</v>
      </c>
      <c r="F7" s="3" t="s">
        <v>45</v>
      </c>
      <c r="G7" s="3" t="s">
        <v>512</v>
      </c>
      <c r="H7" s="3">
        <v>1.0</v>
      </c>
      <c r="I7" s="2">
        <f>IFERROR(vlookup(F7,'College Conference'!$B$1:$Z$1000 , 6,False),0)</f>
        <v>0</v>
      </c>
      <c r="J7" s="2">
        <f>IFERROR(vlookup(G7,'College Conference'!$B$1:$Z$1000 , 6,False),0)</f>
        <v>5</v>
      </c>
      <c r="K7" s="3" t="s">
        <v>141</v>
      </c>
      <c r="L7" s="1">
        <f>COUNTIF(I:I, "=5")</f>
        <v>73</v>
      </c>
    </row>
    <row r="8">
      <c r="A8" s="3" t="s">
        <v>247</v>
      </c>
      <c r="B8" s="3">
        <v>0.81</v>
      </c>
      <c r="C8" s="3" t="s">
        <v>17</v>
      </c>
      <c r="D8" s="4">
        <v>45446.0</v>
      </c>
      <c r="E8" s="2">
        <v>215.0</v>
      </c>
      <c r="F8" s="3" t="s">
        <v>70</v>
      </c>
      <c r="G8" s="3" t="s">
        <v>525</v>
      </c>
      <c r="H8" s="3">
        <v>1.0</v>
      </c>
      <c r="I8" s="2">
        <f>IFERROR(vlookup(F8,'College Conference'!$B$1:$Z$1000 , 6,False),0)</f>
        <v>0</v>
      </c>
      <c r="J8" s="2">
        <f>IFERROR(vlookup(G8,'College Conference'!$B$1:$Z$1000 , 6,False),0)</f>
        <v>5</v>
      </c>
      <c r="K8" s="3" t="s">
        <v>34</v>
      </c>
      <c r="L8" s="1">
        <f>COUNTIF(I:I, "=6")</f>
        <v>23</v>
      </c>
    </row>
    <row r="9">
      <c r="A9" s="3" t="s">
        <v>239</v>
      </c>
      <c r="B9" s="3">
        <v>0.87</v>
      </c>
      <c r="C9" s="3" t="s">
        <v>12</v>
      </c>
      <c r="D9" s="4">
        <v>45444.0</v>
      </c>
      <c r="E9" s="2">
        <v>286.0</v>
      </c>
      <c r="F9" s="3" t="s">
        <v>241</v>
      </c>
      <c r="G9" s="3" t="s">
        <v>564</v>
      </c>
      <c r="H9" s="3">
        <v>1.0</v>
      </c>
      <c r="I9" s="2">
        <f>IFERROR(vlookup(F9,'College Conference'!$B$1:$Z$1000 , 6,False),0)</f>
        <v>0</v>
      </c>
      <c r="J9" s="2">
        <f>IFERROR(vlookup(G9,'College Conference'!$B$1:$Z$1000 , 6,False),0)</f>
        <v>5</v>
      </c>
      <c r="K9" s="3" t="s">
        <v>36</v>
      </c>
      <c r="L9" s="1">
        <f>COUNTIF(I:I, "=7")</f>
        <v>74</v>
      </c>
    </row>
    <row r="10">
      <c r="A10" s="3" t="s">
        <v>2239</v>
      </c>
      <c r="B10" s="3">
        <v>0.86</v>
      </c>
      <c r="C10" s="3" t="s">
        <v>27</v>
      </c>
      <c r="D10" s="4">
        <v>45446.0</v>
      </c>
      <c r="E10" s="2">
        <v>193.0</v>
      </c>
      <c r="F10" s="3" t="s">
        <v>584</v>
      </c>
      <c r="G10" s="3" t="s">
        <v>517</v>
      </c>
      <c r="H10" s="3">
        <v>1.0</v>
      </c>
      <c r="I10" s="2">
        <f>IFERROR(vlookup(F10,'College Conference'!$B$1:$Z$1000 , 6,False),0)</f>
        <v>0</v>
      </c>
      <c r="J10" s="2">
        <f>IFERROR(vlookup(G10,'College Conference'!$B$1:$Z$1000 , 6,False),0)</f>
        <v>5</v>
      </c>
      <c r="K10" s="3" t="s">
        <v>296</v>
      </c>
      <c r="L10" s="1">
        <f>COUNTIF(I:I, "=8")</f>
        <v>99</v>
      </c>
    </row>
    <row r="11">
      <c r="A11" s="3" t="s">
        <v>2240</v>
      </c>
      <c r="B11" s="3">
        <v>0.87</v>
      </c>
      <c r="C11" s="3" t="s">
        <v>17</v>
      </c>
      <c r="D11" s="4">
        <v>45422.0</v>
      </c>
      <c r="E11" s="2">
        <v>165.0</v>
      </c>
      <c r="F11" s="3" t="s">
        <v>39</v>
      </c>
      <c r="G11" s="3" t="s">
        <v>512</v>
      </c>
      <c r="H11" s="3">
        <v>1.0</v>
      </c>
      <c r="I11" s="2">
        <f>IFERROR(vlookup(F11,'College Conference'!$B$1:$Z$1000 , 6,False),0)</f>
        <v>0</v>
      </c>
      <c r="J11" s="2">
        <f>IFERROR(vlookup(G11,'College Conference'!$B$1:$Z$1000 , 6,False),0)</f>
        <v>5</v>
      </c>
      <c r="K11" s="3" t="s">
        <v>46</v>
      </c>
      <c r="L11" s="1">
        <f>COUNTIF(I:I, "=9")</f>
        <v>19</v>
      </c>
    </row>
    <row r="12">
      <c r="A12" s="3" t="s">
        <v>81</v>
      </c>
      <c r="B12" s="3">
        <v>0.88</v>
      </c>
      <c r="C12" s="3" t="s">
        <v>22</v>
      </c>
      <c r="D12" s="2" t="s">
        <v>82</v>
      </c>
      <c r="E12" s="2">
        <v>0.0</v>
      </c>
      <c r="F12" s="3" t="s">
        <v>39</v>
      </c>
      <c r="G12" s="3" t="s">
        <v>512</v>
      </c>
      <c r="H12" s="3">
        <v>1.0</v>
      </c>
      <c r="I12" s="2">
        <f>IFERROR(vlookup(F12,'College Conference'!$B$1:$Z$1000 , 6,False),0)</f>
        <v>0</v>
      </c>
      <c r="J12" s="2">
        <f>IFERROR(vlookup(G12,'College Conference'!$B$1:$Z$1000 , 6,False),0)</f>
        <v>5</v>
      </c>
      <c r="K12" s="2" t="s">
        <v>135</v>
      </c>
      <c r="L12" s="1">
        <f>COUNTIF(I:I, "=10")</f>
        <v>17</v>
      </c>
    </row>
    <row r="13">
      <c r="A13" s="3" t="s">
        <v>2241</v>
      </c>
      <c r="B13" s="3">
        <v>0.85</v>
      </c>
      <c r="C13" s="3" t="s">
        <v>58</v>
      </c>
      <c r="D13" s="4">
        <v>45446.0</v>
      </c>
      <c r="E13" s="2">
        <v>250.0</v>
      </c>
      <c r="F13" s="3" t="s">
        <v>169</v>
      </c>
      <c r="G13" s="3" t="s">
        <v>525</v>
      </c>
      <c r="H13" s="3">
        <v>1.0</v>
      </c>
      <c r="I13" s="2">
        <f>IFERROR(vlookup(F13,'College Conference'!$B$1:$Z$1000 , 6,False),0)</f>
        <v>0</v>
      </c>
      <c r="J13" s="2">
        <f>IFERROR(vlookup(G13,'College Conference'!$B$1:$Z$1000 , 6,False),0)</f>
        <v>5</v>
      </c>
      <c r="K13" s="2" t="s">
        <v>50</v>
      </c>
      <c r="L13" s="1">
        <f>COUNTIF(I:I, "=11")</f>
        <v>9</v>
      </c>
    </row>
    <row r="14">
      <c r="A14" s="3" t="s">
        <v>2242</v>
      </c>
      <c r="B14" s="3">
        <v>0.87</v>
      </c>
      <c r="C14" s="3" t="s">
        <v>353</v>
      </c>
      <c r="D14" s="4">
        <v>45446.0</v>
      </c>
      <c r="E14" s="2">
        <v>235.0</v>
      </c>
      <c r="F14" s="3" t="s">
        <v>267</v>
      </c>
      <c r="G14" s="3" t="s">
        <v>512</v>
      </c>
      <c r="H14" s="3">
        <v>1.0</v>
      </c>
      <c r="I14" s="2">
        <f>IFERROR(vlookup(F14,'College Conference'!$B$1:$Z$1000 , 6,False),0)</f>
        <v>0</v>
      </c>
      <c r="J14" s="2">
        <f>IFERROR(vlookup(G14,'College Conference'!$B$1:$Z$1000 , 6,False),0)</f>
        <v>5</v>
      </c>
    </row>
    <row r="15">
      <c r="A15" s="3" t="s">
        <v>2243</v>
      </c>
      <c r="B15" s="3">
        <v>0.88</v>
      </c>
      <c r="C15" s="3" t="s">
        <v>63</v>
      </c>
      <c r="D15" s="4">
        <v>45423.0</v>
      </c>
      <c r="E15" s="2">
        <v>180.0</v>
      </c>
      <c r="F15" s="3" t="s">
        <v>41</v>
      </c>
      <c r="G15" s="3" t="s">
        <v>512</v>
      </c>
      <c r="H15" s="3">
        <v>1.0</v>
      </c>
      <c r="I15" s="2">
        <f>IFERROR(vlookup(F15,'College Conference'!$B$1:$Z$1000 , 6,False),0)</f>
        <v>0</v>
      </c>
      <c r="J15" s="2">
        <f>IFERROR(vlookup(G15,'College Conference'!$B$1:$Z$1000 , 6,False),0)</f>
        <v>5</v>
      </c>
    </row>
    <row r="16">
      <c r="A16" s="3" t="s">
        <v>2244</v>
      </c>
      <c r="B16" s="3">
        <v>0.86</v>
      </c>
      <c r="C16" s="3" t="s">
        <v>120</v>
      </c>
      <c r="D16" s="4">
        <v>45448.0</v>
      </c>
      <c r="E16" s="2">
        <v>255.0</v>
      </c>
      <c r="F16" s="3" t="s">
        <v>2245</v>
      </c>
      <c r="G16" s="3" t="s">
        <v>532</v>
      </c>
      <c r="H16" s="3">
        <v>1.0</v>
      </c>
      <c r="I16" s="2">
        <f>IFERROR(vlookup(F16,'College Conference'!$B$1:$Z$1000 , 6,False),0)</f>
        <v>0</v>
      </c>
      <c r="J16" s="2">
        <f>IFERROR(vlookup(G16,'College Conference'!$B$1:$Z$1000 , 6,False),0)</f>
        <v>5</v>
      </c>
    </row>
    <row r="17">
      <c r="A17" s="3" t="s">
        <v>2246</v>
      </c>
      <c r="B17" s="3">
        <v>0.84</v>
      </c>
      <c r="C17" s="3" t="s">
        <v>27</v>
      </c>
      <c r="D17" s="4">
        <v>45444.0</v>
      </c>
      <c r="E17" s="2">
        <v>167.0</v>
      </c>
      <c r="F17" s="3" t="s">
        <v>402</v>
      </c>
      <c r="G17" s="3" t="s">
        <v>540</v>
      </c>
      <c r="H17" s="3">
        <v>1.0</v>
      </c>
      <c r="I17" s="2">
        <f>IFERROR(vlookup(F17,'College Conference'!$B$1:$Z$1000 , 6,False),0)</f>
        <v>0</v>
      </c>
      <c r="J17" s="2">
        <f>IFERROR(vlookup(G17,'College Conference'!$B$1:$Z$1000 , 6,False),0)</f>
        <v>5</v>
      </c>
    </row>
    <row r="18">
      <c r="A18" s="3" t="s">
        <v>364</v>
      </c>
      <c r="B18" s="3">
        <v>0.88</v>
      </c>
      <c r="C18" s="3" t="s">
        <v>12</v>
      </c>
      <c r="D18" s="4">
        <v>45447.0</v>
      </c>
      <c r="E18" s="2">
        <v>270.0</v>
      </c>
      <c r="F18" s="3" t="s">
        <v>29</v>
      </c>
      <c r="G18" s="3" t="s">
        <v>525</v>
      </c>
      <c r="H18" s="3">
        <v>1.0</v>
      </c>
      <c r="I18" s="2">
        <f>IFERROR(vlookup(F18,'College Conference'!$B$1:$Z$1000 , 6,False),0)</f>
        <v>0</v>
      </c>
      <c r="J18" s="2">
        <f>IFERROR(vlookup(G18,'College Conference'!$B$1:$Z$1000 , 6,False),0)</f>
        <v>5</v>
      </c>
    </row>
    <row r="19">
      <c r="A19" s="3" t="s">
        <v>2247</v>
      </c>
      <c r="B19" s="3">
        <v>0.87</v>
      </c>
      <c r="C19" s="3" t="s">
        <v>27</v>
      </c>
      <c r="D19" s="4">
        <v>45423.0</v>
      </c>
      <c r="E19" s="2">
        <v>170.0</v>
      </c>
      <c r="F19" s="3" t="s">
        <v>39</v>
      </c>
      <c r="G19" s="3" t="s">
        <v>512</v>
      </c>
      <c r="H19" s="3">
        <v>1.0</v>
      </c>
      <c r="I19" s="2">
        <f>IFERROR(vlookup(F19,'College Conference'!$B$1:$Z$1000 , 6,False),0)</f>
        <v>0</v>
      </c>
      <c r="J19" s="2">
        <f>IFERROR(vlookup(G19,'College Conference'!$B$1:$Z$1000 , 6,False),0)</f>
        <v>5</v>
      </c>
    </row>
    <row r="20">
      <c r="A20" s="3" t="s">
        <v>2248</v>
      </c>
      <c r="B20" s="3">
        <v>0.86</v>
      </c>
      <c r="C20" s="3" t="s">
        <v>17</v>
      </c>
      <c r="D20" s="4">
        <v>45447.0</v>
      </c>
      <c r="E20" s="2">
        <v>186.0</v>
      </c>
      <c r="F20" s="3" t="s">
        <v>674</v>
      </c>
      <c r="G20" s="3" t="s">
        <v>568</v>
      </c>
      <c r="H20" s="3">
        <v>1.0</v>
      </c>
      <c r="I20" s="2">
        <f>IFERROR(vlookup(F20,'College Conference'!$B$1:$Z$1000 , 6,False),0)</f>
        <v>0</v>
      </c>
      <c r="J20" s="2">
        <f>IFERROR(vlookup(G20,'College Conference'!$B$1:$Z$1000 , 6,False),0)</f>
        <v>5</v>
      </c>
    </row>
    <row r="21">
      <c r="A21" s="3" t="s">
        <v>2249</v>
      </c>
      <c r="B21" s="3">
        <v>0.86</v>
      </c>
      <c r="C21" s="3" t="s">
        <v>43</v>
      </c>
      <c r="D21" s="4">
        <v>45446.0</v>
      </c>
      <c r="E21" s="2">
        <v>297.0</v>
      </c>
      <c r="F21" s="3" t="s">
        <v>39</v>
      </c>
      <c r="G21" s="3" t="s">
        <v>512</v>
      </c>
      <c r="H21" s="3">
        <v>1.0</v>
      </c>
      <c r="I21" s="2">
        <f>IFERROR(vlookup(F21,'College Conference'!$B$1:$Z$1000 , 6,False),0)</f>
        <v>0</v>
      </c>
      <c r="J21" s="2">
        <f>IFERROR(vlookup(G21,'College Conference'!$B$1:$Z$1000 , 6,False),0)</f>
        <v>5</v>
      </c>
    </row>
    <row r="22">
      <c r="A22" s="3" t="s">
        <v>2250</v>
      </c>
      <c r="B22" s="3">
        <v>0.85</v>
      </c>
      <c r="C22" s="3" t="s">
        <v>43</v>
      </c>
      <c r="D22" s="4">
        <v>45446.0</v>
      </c>
      <c r="E22" s="2">
        <v>295.0</v>
      </c>
      <c r="F22" s="3" t="s">
        <v>241</v>
      </c>
      <c r="G22" s="3" t="s">
        <v>512</v>
      </c>
      <c r="H22" s="3">
        <v>1.0</v>
      </c>
      <c r="I22" s="2">
        <f>IFERROR(vlookup(F22,'College Conference'!$B$1:$Z$1000 , 6,False),0)</f>
        <v>0</v>
      </c>
      <c r="J22" s="2">
        <f>IFERROR(vlookup(G22,'College Conference'!$B$1:$Z$1000 , 6,False),0)</f>
        <v>5</v>
      </c>
    </row>
    <row r="23">
      <c r="A23" s="3" t="s">
        <v>2251</v>
      </c>
      <c r="B23" s="3">
        <v>0.81</v>
      </c>
      <c r="C23" s="3" t="s">
        <v>313</v>
      </c>
      <c r="D23" s="4">
        <v>45421.0</v>
      </c>
      <c r="E23" s="2">
        <v>180.0</v>
      </c>
      <c r="F23" s="3" t="s">
        <v>39</v>
      </c>
      <c r="G23" s="3" t="s">
        <v>512</v>
      </c>
      <c r="H23" s="3">
        <v>1.0</v>
      </c>
      <c r="I23" s="2">
        <f>IFERROR(vlookup(F23,'College Conference'!$B$1:$Z$1000 , 6,False),0)</f>
        <v>0</v>
      </c>
      <c r="J23" s="2">
        <f>IFERROR(vlookup(G23,'College Conference'!$B$1:$Z$1000 , 6,False),0)</f>
        <v>5</v>
      </c>
    </row>
    <row r="24">
      <c r="A24" s="3" t="s">
        <v>769</v>
      </c>
      <c r="B24" s="3">
        <v>0.89</v>
      </c>
      <c r="C24" s="3" t="s">
        <v>52</v>
      </c>
      <c r="D24" s="4">
        <v>45445.0</v>
      </c>
      <c r="E24" s="2">
        <v>217.0</v>
      </c>
      <c r="F24" s="3" t="s">
        <v>39</v>
      </c>
      <c r="G24" s="3" t="s">
        <v>512</v>
      </c>
      <c r="H24" s="3">
        <v>1.0</v>
      </c>
      <c r="I24" s="2">
        <f>IFERROR(vlookup(F24,'College Conference'!$B$1:$Z$1000 , 6,False),0)</f>
        <v>0</v>
      </c>
      <c r="J24" s="2">
        <f>IFERROR(vlookup(G24,'College Conference'!$B$1:$Z$1000 , 6,False),0)</f>
        <v>5</v>
      </c>
    </row>
    <row r="25">
      <c r="A25" s="3" t="s">
        <v>2252</v>
      </c>
      <c r="B25" s="3">
        <v>0.87</v>
      </c>
      <c r="C25" s="3" t="s">
        <v>63</v>
      </c>
      <c r="D25" s="4">
        <v>45423.0</v>
      </c>
      <c r="E25" s="2">
        <v>186.0</v>
      </c>
      <c r="F25" s="3" t="s">
        <v>39</v>
      </c>
      <c r="G25" s="3" t="s">
        <v>512</v>
      </c>
      <c r="H25" s="3">
        <v>1.0</v>
      </c>
      <c r="I25" s="2">
        <f>IFERROR(vlookup(F25,'College Conference'!$B$1:$Z$1000 , 6,False),0)</f>
        <v>0</v>
      </c>
      <c r="J25" s="2">
        <f>IFERROR(vlookup(G25,'College Conference'!$B$1:$Z$1000 , 6,False),0)</f>
        <v>5</v>
      </c>
    </row>
    <row r="26">
      <c r="A26" s="3" t="s">
        <v>2253</v>
      </c>
      <c r="B26" s="3">
        <v>0.99</v>
      </c>
      <c r="C26" s="3" t="s">
        <v>27</v>
      </c>
      <c r="D26" s="4">
        <v>45444.0</v>
      </c>
      <c r="E26" s="2">
        <v>165.0</v>
      </c>
      <c r="F26" s="3" t="s">
        <v>39</v>
      </c>
      <c r="G26" s="3" t="s">
        <v>512</v>
      </c>
      <c r="H26" s="3">
        <v>1.0</v>
      </c>
      <c r="I26" s="2">
        <f>IFERROR(vlookup(F26,'College Conference'!$B$1:$Z$1000 , 6,False),0)</f>
        <v>0</v>
      </c>
      <c r="J26" s="2">
        <f>IFERROR(vlookup(G26,'College Conference'!$B$1:$Z$1000 , 6,False),0)</f>
        <v>5</v>
      </c>
    </row>
    <row r="27">
      <c r="A27" s="3" t="s">
        <v>349</v>
      </c>
      <c r="B27" s="3">
        <v>0.84</v>
      </c>
      <c r="C27" s="3" t="s">
        <v>63</v>
      </c>
      <c r="D27" s="2" t="s">
        <v>72</v>
      </c>
      <c r="E27" s="2">
        <v>185.0</v>
      </c>
      <c r="F27" s="3" t="s">
        <v>39</v>
      </c>
      <c r="G27" s="3" t="s">
        <v>512</v>
      </c>
      <c r="H27" s="3">
        <v>1.0</v>
      </c>
      <c r="I27" s="2">
        <f>IFERROR(vlookup(F27,'College Conference'!$B$1:$Z$1000 , 6,False),0)</f>
        <v>0</v>
      </c>
      <c r="J27" s="2">
        <f>IFERROR(vlookup(G27,'College Conference'!$B$1:$Z$1000 , 6,False),0)</f>
        <v>5</v>
      </c>
    </row>
    <row r="28">
      <c r="A28" s="3" t="s">
        <v>2254</v>
      </c>
      <c r="B28" s="3">
        <v>0.92</v>
      </c>
      <c r="C28" s="3" t="s">
        <v>78</v>
      </c>
      <c r="D28" s="4">
        <v>45444.0</v>
      </c>
      <c r="E28" s="2">
        <v>198.0</v>
      </c>
      <c r="F28" s="3" t="s">
        <v>39</v>
      </c>
      <c r="G28" s="3" t="s">
        <v>512</v>
      </c>
      <c r="H28" s="3">
        <v>1.0</v>
      </c>
      <c r="I28" s="2">
        <f>IFERROR(vlookup(F28,'College Conference'!$B$1:$Z$1000 , 6,False),0)</f>
        <v>0</v>
      </c>
      <c r="J28" s="2">
        <f>IFERROR(vlookup(G28,'College Conference'!$B$1:$Z$1000 , 6,False),0)</f>
        <v>5</v>
      </c>
    </row>
    <row r="29">
      <c r="A29" s="3" t="s">
        <v>69</v>
      </c>
      <c r="B29" s="3">
        <v>0.89</v>
      </c>
      <c r="C29" s="3" t="s">
        <v>43</v>
      </c>
      <c r="D29" s="4">
        <v>45446.0</v>
      </c>
      <c r="E29" s="2">
        <v>285.0</v>
      </c>
      <c r="F29" s="3" t="s">
        <v>39</v>
      </c>
      <c r="G29" s="3" t="s">
        <v>564</v>
      </c>
      <c r="H29" s="3">
        <v>1.0</v>
      </c>
      <c r="I29" s="2">
        <f>IFERROR(vlookup(F29,'College Conference'!$B$1:$Z$1000 , 6,False),0)</f>
        <v>0</v>
      </c>
      <c r="J29" s="2">
        <f>IFERROR(vlookup(G29,'College Conference'!$B$1:$Z$1000 , 6,False),0)</f>
        <v>5</v>
      </c>
    </row>
    <row r="30">
      <c r="A30" s="3" t="s">
        <v>2255</v>
      </c>
      <c r="B30" s="3">
        <v>0.88</v>
      </c>
      <c r="C30" s="3" t="s">
        <v>22</v>
      </c>
      <c r="D30" s="4">
        <v>45422.0</v>
      </c>
      <c r="E30" s="2">
        <v>200.0</v>
      </c>
      <c r="F30" s="3" t="s">
        <v>338</v>
      </c>
      <c r="G30" s="3" t="s">
        <v>527</v>
      </c>
      <c r="H30" s="3">
        <v>1.0</v>
      </c>
      <c r="I30" s="2">
        <f>IFERROR(vlookup(F30,'College Conference'!$B$1:$Z$1000 , 6,False),0)</f>
        <v>0</v>
      </c>
      <c r="J30" s="2">
        <f>IFERROR(vlookup(G30,'College Conference'!$B$1:$Z$1000 , 6,False),0)</f>
        <v>5</v>
      </c>
    </row>
    <row r="31">
      <c r="A31" s="3" t="s">
        <v>2256</v>
      </c>
      <c r="B31" s="3">
        <v>0.88</v>
      </c>
      <c r="C31" s="3" t="s">
        <v>12</v>
      </c>
      <c r="D31" s="4">
        <v>45447.0</v>
      </c>
      <c r="E31" s="2">
        <v>295.0</v>
      </c>
      <c r="F31" s="3" t="s">
        <v>125</v>
      </c>
      <c r="G31" s="3" t="s">
        <v>532</v>
      </c>
      <c r="H31" s="3">
        <v>1.0</v>
      </c>
      <c r="I31" s="2">
        <f>IFERROR(vlookup(F31,'College Conference'!$B$1:$Z$1000 , 6,False),0)</f>
        <v>0</v>
      </c>
      <c r="J31" s="2">
        <f>IFERROR(vlookup(G31,'College Conference'!$B$1:$Z$1000 , 6,False),0)</f>
        <v>5</v>
      </c>
    </row>
    <row r="32">
      <c r="A32" s="3" t="s">
        <v>2257</v>
      </c>
      <c r="B32" s="3">
        <v>0.88</v>
      </c>
      <c r="C32" s="3" t="s">
        <v>27</v>
      </c>
      <c r="D32" s="4">
        <v>45423.0</v>
      </c>
      <c r="E32" s="2">
        <v>165.0</v>
      </c>
      <c r="F32" s="3" t="s">
        <v>73</v>
      </c>
      <c r="G32" s="3" t="s">
        <v>527</v>
      </c>
      <c r="H32" s="3">
        <v>1.0</v>
      </c>
      <c r="I32" s="2">
        <f>IFERROR(vlookup(F32,'College Conference'!$B$1:$Z$1000 , 6,False),0)</f>
        <v>0</v>
      </c>
      <c r="J32" s="2">
        <f>IFERROR(vlookup(G32,'College Conference'!$B$1:$Z$1000 , 6,False),0)</f>
        <v>5</v>
      </c>
    </row>
    <row r="33">
      <c r="A33" s="3" t="s">
        <v>2258</v>
      </c>
      <c r="B33" s="3">
        <v>0.87</v>
      </c>
      <c r="C33" s="3" t="s">
        <v>17</v>
      </c>
      <c r="D33" s="4">
        <v>45448.0</v>
      </c>
      <c r="E33" s="2">
        <v>207.0</v>
      </c>
      <c r="F33" s="3" t="s">
        <v>2259</v>
      </c>
      <c r="G33" s="3" t="s">
        <v>532</v>
      </c>
      <c r="H33" s="3">
        <v>1.0</v>
      </c>
      <c r="I33" s="2">
        <f>IFERROR(vlookup(F33,'College Conference'!$B$1:$Z$1000 , 6,False),0)</f>
        <v>0</v>
      </c>
      <c r="J33" s="2">
        <f>IFERROR(vlookup(G33,'College Conference'!$B$1:$Z$1000 , 6,False),0)</f>
        <v>5</v>
      </c>
    </row>
    <row r="34">
      <c r="A34" s="3" t="s">
        <v>2260</v>
      </c>
      <c r="B34" s="3">
        <v>0.85</v>
      </c>
      <c r="C34" s="3" t="s">
        <v>12</v>
      </c>
      <c r="D34" s="4">
        <v>45448.0</v>
      </c>
      <c r="E34" s="2">
        <v>260.0</v>
      </c>
      <c r="F34" s="3" t="s">
        <v>23</v>
      </c>
      <c r="G34" s="3" t="s">
        <v>527</v>
      </c>
      <c r="H34" s="3">
        <v>1.0</v>
      </c>
      <c r="I34" s="2">
        <f>IFERROR(vlookup(F34,'College Conference'!$B$1:$Z$1000 , 6,False),0)</f>
        <v>0</v>
      </c>
      <c r="J34" s="2">
        <f>IFERROR(vlookup(G34,'College Conference'!$B$1:$Z$1000 , 6,False),0)</f>
        <v>5</v>
      </c>
    </row>
    <row r="35">
      <c r="A35" s="3" t="s">
        <v>2261</v>
      </c>
      <c r="B35" s="3">
        <v>0.89</v>
      </c>
      <c r="C35" s="3" t="s">
        <v>17</v>
      </c>
      <c r="D35" s="4">
        <v>45422.0</v>
      </c>
      <c r="E35" s="2">
        <v>170.0</v>
      </c>
      <c r="F35" s="3" t="s">
        <v>73</v>
      </c>
      <c r="G35" s="3" t="s">
        <v>519</v>
      </c>
      <c r="H35" s="3">
        <v>1.0</v>
      </c>
      <c r="I35" s="2">
        <f>IFERROR(vlookup(F35,'College Conference'!$B$1:$Z$1000 , 6,False),0)</f>
        <v>0</v>
      </c>
      <c r="J35" s="2">
        <f>IFERROR(vlookup(G35,'College Conference'!$B$1:$Z$1000 , 6,False),0)</f>
        <v>5</v>
      </c>
    </row>
    <row r="36">
      <c r="A36" s="3" t="s">
        <v>2262</v>
      </c>
      <c r="B36" s="3">
        <v>0.85</v>
      </c>
      <c r="C36" s="3" t="s">
        <v>78</v>
      </c>
      <c r="D36" s="2" t="s">
        <v>72</v>
      </c>
      <c r="E36" s="2">
        <v>185.0</v>
      </c>
      <c r="F36" s="3" t="s">
        <v>601</v>
      </c>
      <c r="G36" s="3" t="s">
        <v>548</v>
      </c>
      <c r="H36" s="3">
        <v>1.0</v>
      </c>
      <c r="I36" s="2">
        <f>IFERROR(vlookup(F36,'College Conference'!$B$1:$Z$1000 , 6,False),0)</f>
        <v>0</v>
      </c>
      <c r="J36" s="2">
        <f>IFERROR(vlookup(G36,'College Conference'!$B$1:$Z$1000 , 6,False),0)</f>
        <v>5</v>
      </c>
    </row>
    <row r="37">
      <c r="A37" s="3" t="s">
        <v>2263</v>
      </c>
      <c r="B37" s="3">
        <v>0.85</v>
      </c>
      <c r="C37" s="3" t="s">
        <v>31</v>
      </c>
      <c r="D37" s="4">
        <v>45448.0</v>
      </c>
      <c r="E37" s="2">
        <v>280.0</v>
      </c>
      <c r="F37" s="3" t="s">
        <v>584</v>
      </c>
      <c r="G37" s="3" t="s">
        <v>568</v>
      </c>
      <c r="H37" s="3">
        <v>1.0</v>
      </c>
      <c r="I37" s="2">
        <f>IFERROR(vlookup(F37,'College Conference'!$B$1:$Z$1000 , 6,False),0)</f>
        <v>0</v>
      </c>
      <c r="J37" s="2">
        <f>IFERROR(vlookup(G37,'College Conference'!$B$1:$Z$1000 , 6,False),0)</f>
        <v>5</v>
      </c>
    </row>
    <row r="38">
      <c r="A38" s="3" t="s">
        <v>2264</v>
      </c>
      <c r="B38" s="3">
        <v>0.89</v>
      </c>
      <c r="C38" s="3" t="s">
        <v>17</v>
      </c>
      <c r="D38" s="4">
        <v>45446.0</v>
      </c>
      <c r="E38" s="2">
        <v>195.0</v>
      </c>
      <c r="F38" s="3" t="s">
        <v>23</v>
      </c>
      <c r="G38" s="3" t="s">
        <v>527</v>
      </c>
      <c r="H38" s="3">
        <v>1.0</v>
      </c>
      <c r="I38" s="2">
        <f>IFERROR(vlookup(F38,'College Conference'!$B$1:$Z$1000 , 6,False),0)</f>
        <v>0</v>
      </c>
      <c r="J38" s="2">
        <f>IFERROR(vlookup(G38,'College Conference'!$B$1:$Z$1000 , 6,False),0)</f>
        <v>5</v>
      </c>
    </row>
    <row r="39">
      <c r="A39" s="3" t="s">
        <v>2265</v>
      </c>
      <c r="B39" s="3">
        <v>0.88</v>
      </c>
      <c r="C39" s="3" t="s">
        <v>27</v>
      </c>
      <c r="D39" s="2" t="s">
        <v>72</v>
      </c>
      <c r="E39" s="2">
        <v>190.0</v>
      </c>
      <c r="F39" s="3" t="s">
        <v>599</v>
      </c>
      <c r="G39" s="3" t="s">
        <v>517</v>
      </c>
      <c r="H39" s="3">
        <v>1.0</v>
      </c>
      <c r="I39" s="2">
        <f>IFERROR(vlookup(F39,'College Conference'!$B$1:$Z$1000 , 6,False),0)</f>
        <v>0</v>
      </c>
      <c r="J39" s="2">
        <f>IFERROR(vlookup(G39,'College Conference'!$B$1:$Z$1000 , 6,False),0)</f>
        <v>5</v>
      </c>
    </row>
    <row r="40">
      <c r="A40" s="3" t="s">
        <v>2266</v>
      </c>
      <c r="B40" s="3">
        <v>0.85</v>
      </c>
      <c r="C40" s="3" t="s">
        <v>43</v>
      </c>
      <c r="D40" s="4">
        <v>45447.0</v>
      </c>
      <c r="E40" s="2">
        <v>290.0</v>
      </c>
      <c r="F40" s="3" t="s">
        <v>64</v>
      </c>
      <c r="G40" s="3" t="s">
        <v>568</v>
      </c>
      <c r="H40" s="3">
        <v>1.0</v>
      </c>
      <c r="I40" s="2">
        <f>IFERROR(vlookup(F40,'College Conference'!$B$1:$Z$1000 , 6,False),0)</f>
        <v>0</v>
      </c>
      <c r="J40" s="2">
        <f>IFERROR(vlookup(G40,'College Conference'!$B$1:$Z$1000 , 6,False),0)</f>
        <v>5</v>
      </c>
    </row>
    <row r="41">
      <c r="A41" s="3" t="s">
        <v>2267</v>
      </c>
      <c r="B41" s="3">
        <v>0.88</v>
      </c>
      <c r="C41" s="3" t="s">
        <v>12</v>
      </c>
      <c r="D41" s="4">
        <v>45447.0</v>
      </c>
      <c r="E41" s="2">
        <v>220.0</v>
      </c>
      <c r="F41" s="3" t="s">
        <v>1242</v>
      </c>
      <c r="G41" s="3" t="s">
        <v>512</v>
      </c>
      <c r="H41" s="3">
        <v>1.0</v>
      </c>
      <c r="I41" s="2">
        <f>IFERROR(vlookup(F41,'College Conference'!$B$1:$Z$1000 , 6,False),0)</f>
        <v>0</v>
      </c>
      <c r="J41" s="2">
        <f>IFERROR(vlookup(G41,'College Conference'!$B$1:$Z$1000 , 6,False),0)</f>
        <v>5</v>
      </c>
    </row>
    <row r="42">
      <c r="A42" s="3" t="s">
        <v>2268</v>
      </c>
      <c r="B42" s="3" t="s">
        <v>11</v>
      </c>
      <c r="C42" s="3" t="s">
        <v>27</v>
      </c>
      <c r="D42" s="4">
        <v>45422.0</v>
      </c>
      <c r="E42" s="2">
        <v>185.0</v>
      </c>
      <c r="F42" s="3" t="s">
        <v>373</v>
      </c>
      <c r="G42" s="3" t="s">
        <v>517</v>
      </c>
      <c r="H42" s="3">
        <v>1.0</v>
      </c>
      <c r="I42" s="2">
        <f>IFERROR(vlookup(F42,'College Conference'!$B$1:$Z$1000 , 6,False),0)</f>
        <v>0</v>
      </c>
      <c r="J42" s="2">
        <f>IFERROR(vlookup(G42,'College Conference'!$B$1:$Z$1000 , 6,False),0)</f>
        <v>5</v>
      </c>
    </row>
    <row r="43">
      <c r="A43" s="3" t="s">
        <v>2269</v>
      </c>
      <c r="B43" s="3" t="s">
        <v>11</v>
      </c>
      <c r="C43" s="3" t="s">
        <v>105</v>
      </c>
      <c r="D43" s="4">
        <v>45445.0</v>
      </c>
      <c r="E43" s="2">
        <v>310.0</v>
      </c>
      <c r="F43" s="3" t="s">
        <v>382</v>
      </c>
      <c r="G43" s="3" t="s">
        <v>564</v>
      </c>
      <c r="H43" s="3">
        <v>1.0</v>
      </c>
      <c r="I43" s="2">
        <f>IFERROR(vlookup(F43,'College Conference'!$B$1:$Z$1000 , 6,False),0)</f>
        <v>0</v>
      </c>
      <c r="J43" s="2">
        <f>IFERROR(vlookup(G43,'College Conference'!$B$1:$Z$1000 , 6,False),0)</f>
        <v>5</v>
      </c>
    </row>
    <row r="44">
      <c r="A44" s="3" t="s">
        <v>2270</v>
      </c>
      <c r="B44" s="3">
        <v>0.88</v>
      </c>
      <c r="C44" s="3" t="s">
        <v>191</v>
      </c>
      <c r="D44" s="4">
        <v>45445.0</v>
      </c>
      <c r="E44" s="2">
        <v>205.0</v>
      </c>
      <c r="F44" s="3" t="s">
        <v>599</v>
      </c>
      <c r="G44" s="3" t="s">
        <v>525</v>
      </c>
      <c r="H44" s="3">
        <v>1.0</v>
      </c>
      <c r="I44" s="2">
        <f>IFERROR(vlookup(F44,'College Conference'!$B$1:$Z$1000 , 6,False),0)</f>
        <v>0</v>
      </c>
      <c r="J44" s="2">
        <f>IFERROR(vlookup(G44,'College Conference'!$B$1:$Z$1000 , 6,False),0)</f>
        <v>5</v>
      </c>
    </row>
    <row r="45">
      <c r="A45" s="3" t="s">
        <v>2271</v>
      </c>
      <c r="B45" s="3" t="s">
        <v>11</v>
      </c>
      <c r="C45" s="3" t="s">
        <v>43</v>
      </c>
      <c r="D45" s="4">
        <v>45448.0</v>
      </c>
      <c r="E45" s="2">
        <v>300.0</v>
      </c>
      <c r="F45" s="3" t="s">
        <v>249</v>
      </c>
      <c r="G45" s="3" t="s">
        <v>514</v>
      </c>
      <c r="H45" s="3">
        <v>1.0</v>
      </c>
      <c r="I45" s="2">
        <f>IFERROR(vlookup(F45,'College Conference'!$B$1:$Z$1000 , 6,False),0)</f>
        <v>0</v>
      </c>
      <c r="J45" s="2">
        <f>IFERROR(vlookup(G45,'College Conference'!$B$1:$Z$1000 , 6,False),0)</f>
        <v>5</v>
      </c>
    </row>
    <row r="46">
      <c r="A46" s="3" t="s">
        <v>2272</v>
      </c>
      <c r="B46" s="3">
        <v>0.89</v>
      </c>
      <c r="C46" s="3" t="s">
        <v>63</v>
      </c>
      <c r="D46" s="4">
        <v>45446.0</v>
      </c>
      <c r="E46" s="2">
        <v>195.0</v>
      </c>
      <c r="F46" s="3" t="s">
        <v>361</v>
      </c>
      <c r="G46" s="3" t="s">
        <v>545</v>
      </c>
      <c r="H46" s="3">
        <v>1.0</v>
      </c>
      <c r="I46" s="2">
        <f>IFERROR(vlookup(F46,'College Conference'!$B$1:$Z$1000 , 6,False),0)</f>
        <v>0</v>
      </c>
      <c r="J46" s="2">
        <f>IFERROR(vlookup(G46,'College Conference'!$B$1:$Z$1000 , 6,False),0)</f>
        <v>5</v>
      </c>
    </row>
    <row r="47">
      <c r="A47" s="3" t="s">
        <v>2065</v>
      </c>
      <c r="B47" s="3" t="s">
        <v>11</v>
      </c>
      <c r="C47" s="3" t="s">
        <v>58</v>
      </c>
      <c r="D47" s="4">
        <v>45448.0</v>
      </c>
      <c r="E47" s="2">
        <v>250.0</v>
      </c>
      <c r="F47" s="3" t="s">
        <v>80</v>
      </c>
      <c r="G47" s="3" t="s">
        <v>512</v>
      </c>
      <c r="H47" s="3">
        <v>1.0</v>
      </c>
      <c r="I47" s="2">
        <f>IFERROR(vlookup(F47,'College Conference'!$B$1:$Z$1000 , 6,False),0)</f>
        <v>0</v>
      </c>
      <c r="J47" s="2">
        <f>IFERROR(vlookup(G47,'College Conference'!$B$1:$Z$1000 , 6,False),0)</f>
        <v>5</v>
      </c>
    </row>
    <row r="48">
      <c r="A48" s="3" t="s">
        <v>2273</v>
      </c>
      <c r="B48" s="3" t="s">
        <v>11</v>
      </c>
      <c r="C48" s="3" t="s">
        <v>27</v>
      </c>
      <c r="D48" s="2" t="s">
        <v>72</v>
      </c>
      <c r="E48" s="2">
        <v>188.0</v>
      </c>
      <c r="F48" s="3" t="s">
        <v>75</v>
      </c>
      <c r="G48" s="3" t="s">
        <v>525</v>
      </c>
      <c r="H48" s="3">
        <v>1.0</v>
      </c>
      <c r="I48" s="2">
        <f>IFERROR(vlookup(F48,'College Conference'!$B$1:$Z$1000 , 6,False),0)</f>
        <v>0</v>
      </c>
      <c r="J48" s="2">
        <f>IFERROR(vlookup(G48,'College Conference'!$B$1:$Z$1000 , 6,False),0)</f>
        <v>5</v>
      </c>
    </row>
    <row r="49">
      <c r="A49" s="3" t="s">
        <v>2274</v>
      </c>
      <c r="B49" s="3" t="s">
        <v>11</v>
      </c>
      <c r="C49" s="3" t="s">
        <v>38</v>
      </c>
      <c r="D49" s="4">
        <v>45445.0</v>
      </c>
      <c r="E49" s="2">
        <v>195.0</v>
      </c>
      <c r="F49" s="3" t="s">
        <v>314</v>
      </c>
      <c r="G49" s="3" t="s">
        <v>540</v>
      </c>
      <c r="H49" s="3">
        <v>1.0</v>
      </c>
      <c r="I49" s="2">
        <f>IFERROR(vlookup(F49,'College Conference'!$B$1:$Z$1000 , 6,False),0)</f>
        <v>0</v>
      </c>
      <c r="J49" s="2">
        <f>IFERROR(vlookup(G49,'College Conference'!$B$1:$Z$1000 , 6,False),0)</f>
        <v>5</v>
      </c>
    </row>
    <row r="50">
      <c r="A50" s="3" t="s">
        <v>2275</v>
      </c>
      <c r="B50" s="3">
        <v>0.73</v>
      </c>
      <c r="C50" s="3" t="s">
        <v>120</v>
      </c>
      <c r="D50" s="4">
        <v>45446.0</v>
      </c>
      <c r="E50" s="2">
        <v>270.0</v>
      </c>
      <c r="F50" s="3" t="s">
        <v>121</v>
      </c>
      <c r="G50" s="3" t="s">
        <v>545</v>
      </c>
      <c r="H50" s="3">
        <v>1.0</v>
      </c>
      <c r="I50" s="2">
        <f>IFERROR(vlookup(F50,'College Conference'!$B$1:$Z$1000 , 6,False),0)</f>
        <v>0</v>
      </c>
      <c r="J50" s="2">
        <f>IFERROR(vlookup(G50,'College Conference'!$B$1:$Z$1000 , 6,False),0)</f>
        <v>5</v>
      </c>
    </row>
    <row r="51">
      <c r="A51" s="3" t="s">
        <v>2276</v>
      </c>
      <c r="B51" s="3" t="s">
        <v>11</v>
      </c>
      <c r="C51" s="3" t="s">
        <v>43</v>
      </c>
      <c r="D51" s="4">
        <v>45448.0</v>
      </c>
      <c r="E51" s="2">
        <v>315.0</v>
      </c>
      <c r="F51" s="3" t="s">
        <v>2277</v>
      </c>
      <c r="G51" s="3" t="s">
        <v>568</v>
      </c>
      <c r="H51" s="3">
        <v>1.0</v>
      </c>
      <c r="I51" s="2">
        <f>IFERROR(vlookup(F51,'College Conference'!$B$1:$Z$1000 , 6,False),0)</f>
        <v>0</v>
      </c>
      <c r="J51" s="2">
        <f>IFERROR(vlookup(G51,'College Conference'!$B$1:$Z$1000 , 6,False),0)</f>
        <v>5</v>
      </c>
    </row>
    <row r="52">
      <c r="A52" s="3" t="s">
        <v>2278</v>
      </c>
      <c r="B52" s="3" t="s">
        <v>11</v>
      </c>
      <c r="C52" s="3" t="s">
        <v>31</v>
      </c>
      <c r="D52" s="4">
        <v>45448.0</v>
      </c>
      <c r="E52" s="2">
        <v>310.0</v>
      </c>
      <c r="F52" s="3" t="s">
        <v>309</v>
      </c>
      <c r="G52" s="3" t="s">
        <v>519</v>
      </c>
      <c r="H52" s="3">
        <v>1.0</v>
      </c>
      <c r="I52" s="2">
        <f>IFERROR(vlookup(F52,'College Conference'!$B$1:$Z$1000 , 6,False),0)</f>
        <v>0</v>
      </c>
      <c r="J52" s="2">
        <f>IFERROR(vlookup(G52,'College Conference'!$B$1:$Z$1000 , 6,False),0)</f>
        <v>5</v>
      </c>
    </row>
    <row r="53">
      <c r="A53" s="3" t="s">
        <v>2279</v>
      </c>
      <c r="B53" s="3" t="s">
        <v>11</v>
      </c>
      <c r="C53" s="3" t="s">
        <v>63</v>
      </c>
      <c r="D53" s="4">
        <v>45445.0</v>
      </c>
      <c r="E53" s="2">
        <v>215.0</v>
      </c>
      <c r="F53" s="3" t="s">
        <v>314</v>
      </c>
      <c r="G53" s="3" t="s">
        <v>527</v>
      </c>
      <c r="H53" s="3">
        <v>1.0</v>
      </c>
      <c r="I53" s="2">
        <f>IFERROR(vlookup(F53,'College Conference'!$B$1:$Z$1000 , 6,False),0)</f>
        <v>0</v>
      </c>
      <c r="J53" s="2">
        <f>IFERROR(vlookup(G53,'College Conference'!$B$1:$Z$1000 , 6,False),0)</f>
        <v>5</v>
      </c>
    </row>
    <row r="54">
      <c r="A54" s="3" t="s">
        <v>2280</v>
      </c>
      <c r="B54" s="3" t="s">
        <v>11</v>
      </c>
      <c r="C54" s="3" t="s">
        <v>17</v>
      </c>
      <c r="D54" s="4">
        <v>45444.0</v>
      </c>
      <c r="E54" s="2">
        <v>180.0</v>
      </c>
      <c r="F54" s="3" t="s">
        <v>398</v>
      </c>
      <c r="G54" s="3" t="s">
        <v>525</v>
      </c>
      <c r="H54" s="3">
        <v>1.0</v>
      </c>
      <c r="I54" s="2">
        <f>IFERROR(vlookup(F54,'College Conference'!$B$1:$Z$1000 , 6,False),0)</f>
        <v>0</v>
      </c>
      <c r="J54" s="2">
        <f>IFERROR(vlookup(G54,'College Conference'!$B$1:$Z$1000 , 6,False),0)</f>
        <v>5</v>
      </c>
    </row>
    <row r="55">
      <c r="A55" s="3" t="s">
        <v>489</v>
      </c>
      <c r="B55" s="3">
        <v>0.84</v>
      </c>
      <c r="C55" s="3" t="s">
        <v>63</v>
      </c>
      <c r="D55" s="4">
        <v>45444.0</v>
      </c>
      <c r="E55" s="2">
        <v>180.0</v>
      </c>
      <c r="F55" s="3" t="s">
        <v>73</v>
      </c>
      <c r="G55" s="3" t="s">
        <v>510</v>
      </c>
      <c r="H55" s="3">
        <v>1.0</v>
      </c>
      <c r="I55" s="2">
        <f>IFERROR(vlookup(F55,'College Conference'!$B$1:$Z$1000 , 6,False),0)</f>
        <v>0</v>
      </c>
      <c r="J55" s="2">
        <f>IFERROR(vlookup(G55,'College Conference'!$B$1:$Z$1000 , 6,False),0)</f>
        <v>5</v>
      </c>
    </row>
    <row r="56">
      <c r="A56" s="3" t="s">
        <v>2281</v>
      </c>
      <c r="B56" s="3" t="s">
        <v>11</v>
      </c>
      <c r="C56" s="3" t="s">
        <v>313</v>
      </c>
      <c r="D56" s="4">
        <v>45446.0</v>
      </c>
      <c r="E56" s="2">
        <v>225.0</v>
      </c>
      <c r="F56" s="3" t="s">
        <v>494</v>
      </c>
      <c r="G56" s="3" t="s">
        <v>568</v>
      </c>
      <c r="H56" s="3">
        <v>1.0</v>
      </c>
      <c r="I56" s="2">
        <f>IFERROR(vlookup(F56,'College Conference'!$B$1:$Z$1000 , 6,False),0)</f>
        <v>0</v>
      </c>
      <c r="J56" s="2">
        <f>IFERROR(vlookup(G56,'College Conference'!$B$1:$Z$1000 , 6,False),0)</f>
        <v>5</v>
      </c>
    </row>
    <row r="57">
      <c r="A57" s="3" t="s">
        <v>2282</v>
      </c>
      <c r="B57" s="3">
        <v>0.8</v>
      </c>
      <c r="C57" s="3" t="s">
        <v>52</v>
      </c>
      <c r="D57" s="4">
        <v>45446.0</v>
      </c>
      <c r="E57" s="2">
        <v>220.0</v>
      </c>
      <c r="F57" s="3" t="s">
        <v>494</v>
      </c>
      <c r="G57" s="3" t="s">
        <v>521</v>
      </c>
      <c r="H57" s="3">
        <v>1.0</v>
      </c>
      <c r="I57" s="2">
        <f>IFERROR(vlookup(F57,'College Conference'!$B$1:$Z$1000 , 6,False),0)</f>
        <v>0</v>
      </c>
      <c r="J57" s="2">
        <f>IFERROR(vlookup(G57,'College Conference'!$B$1:$Z$1000 , 6,False),0)</f>
        <v>5</v>
      </c>
    </row>
    <row r="58">
      <c r="A58" s="3" t="s">
        <v>351</v>
      </c>
      <c r="B58" s="3">
        <v>0.87</v>
      </c>
      <c r="C58" s="3" t="s">
        <v>52</v>
      </c>
      <c r="D58" s="4">
        <v>45446.0</v>
      </c>
      <c r="E58" s="2">
        <v>208.0</v>
      </c>
      <c r="F58" s="3" t="s">
        <v>241</v>
      </c>
      <c r="G58" s="3" t="s">
        <v>519</v>
      </c>
      <c r="H58" s="3">
        <v>1.0</v>
      </c>
      <c r="I58" s="2">
        <f>IFERROR(vlookup(F58,'College Conference'!$B$1:$Z$1000 , 6,False),0)</f>
        <v>0</v>
      </c>
      <c r="J58" s="2">
        <f>IFERROR(vlookup(G58,'College Conference'!$B$1:$Z$1000 , 6,False),0)</f>
        <v>5</v>
      </c>
    </row>
    <row r="59">
      <c r="A59" s="3" t="s">
        <v>2283</v>
      </c>
      <c r="B59" s="3" t="s">
        <v>11</v>
      </c>
      <c r="C59" s="3" t="s">
        <v>31</v>
      </c>
      <c r="D59" s="4">
        <v>45450.0</v>
      </c>
      <c r="E59" s="2">
        <v>300.0</v>
      </c>
      <c r="F59" s="3" t="s">
        <v>2284</v>
      </c>
      <c r="G59" s="3" t="s">
        <v>527</v>
      </c>
      <c r="H59" s="3">
        <v>1.0</v>
      </c>
      <c r="I59" s="2">
        <f>IFERROR(vlookup(F59,'College Conference'!$B$1:$Z$1000 , 6,False),0)</f>
        <v>0</v>
      </c>
      <c r="J59" s="2">
        <f>IFERROR(vlookup(G59,'College Conference'!$B$1:$Z$1000 , 6,False),0)</f>
        <v>5</v>
      </c>
    </row>
    <row r="60">
      <c r="A60" s="3" t="s">
        <v>722</v>
      </c>
      <c r="B60" s="3">
        <v>0.83</v>
      </c>
      <c r="C60" s="3" t="s">
        <v>27</v>
      </c>
      <c r="D60" s="4">
        <v>45446.0</v>
      </c>
      <c r="E60" s="2">
        <v>195.0</v>
      </c>
      <c r="F60" s="3" t="s">
        <v>241</v>
      </c>
      <c r="G60" s="3" t="s">
        <v>514</v>
      </c>
      <c r="H60" s="3">
        <v>1.0</v>
      </c>
      <c r="I60" s="2">
        <f>IFERROR(vlookup(F60,'College Conference'!$B$1:$Z$1000 , 6,False),0)</f>
        <v>0</v>
      </c>
      <c r="J60" s="2">
        <f>IFERROR(vlookup(G60,'College Conference'!$B$1:$Z$1000 , 6,False),0)</f>
        <v>5</v>
      </c>
    </row>
    <row r="61">
      <c r="A61" s="3" t="s">
        <v>2285</v>
      </c>
      <c r="B61" s="3">
        <v>0.74</v>
      </c>
      <c r="C61" s="3" t="s">
        <v>63</v>
      </c>
      <c r="D61" s="4">
        <v>45422.0</v>
      </c>
      <c r="E61" s="2">
        <v>165.0</v>
      </c>
      <c r="F61" s="3" t="s">
        <v>373</v>
      </c>
      <c r="G61" s="3" t="s">
        <v>517</v>
      </c>
      <c r="H61" s="3">
        <v>1.0</v>
      </c>
      <c r="I61" s="2">
        <f>IFERROR(vlookup(F61,'College Conference'!$B$1:$Z$1000 , 6,False),0)</f>
        <v>0</v>
      </c>
      <c r="J61" s="2">
        <f>IFERROR(vlookup(G61,'College Conference'!$B$1:$Z$1000 , 6,False),0)</f>
        <v>5</v>
      </c>
    </row>
    <row r="62">
      <c r="A62" s="3" t="s">
        <v>2286</v>
      </c>
      <c r="B62" s="3">
        <v>0.84</v>
      </c>
      <c r="C62" s="3" t="s">
        <v>27</v>
      </c>
      <c r="D62" s="4">
        <v>45444.0</v>
      </c>
      <c r="E62" s="2">
        <v>175.0</v>
      </c>
      <c r="F62" s="3" t="s">
        <v>361</v>
      </c>
      <c r="G62" s="3" t="s">
        <v>525</v>
      </c>
      <c r="H62" s="3">
        <v>1.0</v>
      </c>
      <c r="I62" s="2">
        <f>IFERROR(vlookup(F62,'College Conference'!$B$1:$Z$1000 , 6,False),0)</f>
        <v>0</v>
      </c>
      <c r="J62" s="2">
        <f>IFERROR(vlookup(G62,'College Conference'!$B$1:$Z$1000 , 6,False),0)</f>
        <v>5</v>
      </c>
    </row>
    <row r="63">
      <c r="A63" s="3" t="s">
        <v>1309</v>
      </c>
      <c r="B63" s="3">
        <v>0.85</v>
      </c>
      <c r="C63" s="3" t="s">
        <v>63</v>
      </c>
      <c r="D63" s="2" t="s">
        <v>72</v>
      </c>
      <c r="E63" s="2">
        <v>175.0</v>
      </c>
      <c r="F63" s="3" t="s">
        <v>2287</v>
      </c>
      <c r="G63" s="3" t="s">
        <v>521</v>
      </c>
      <c r="H63" s="3">
        <v>1.0</v>
      </c>
      <c r="I63" s="2">
        <f>IFERROR(vlookup(F63,'College Conference'!$B$1:$Z$1000 , 6,False),0)</f>
        <v>0</v>
      </c>
      <c r="J63" s="2">
        <f>IFERROR(vlookup(G63,'College Conference'!$B$1:$Z$1000 , 6,False),0)</f>
        <v>5</v>
      </c>
    </row>
    <row r="64">
      <c r="A64" s="3" t="s">
        <v>2288</v>
      </c>
      <c r="B64" s="3">
        <v>0.77</v>
      </c>
      <c r="C64" s="3" t="s">
        <v>313</v>
      </c>
      <c r="D64" s="4">
        <v>45423.0</v>
      </c>
      <c r="E64" s="2">
        <v>190.0</v>
      </c>
      <c r="F64" s="3" t="s">
        <v>859</v>
      </c>
      <c r="G64" s="3" t="s">
        <v>521</v>
      </c>
      <c r="H64" s="3">
        <v>1.0</v>
      </c>
      <c r="I64" s="2">
        <f>IFERROR(vlookup(F64,'College Conference'!$B$1:$Z$1000 , 6,False),0)</f>
        <v>0</v>
      </c>
      <c r="J64" s="2">
        <f>IFERROR(vlookup(G64,'College Conference'!$B$1:$Z$1000 , 6,False),0)</f>
        <v>5</v>
      </c>
    </row>
    <row r="65">
      <c r="A65" s="3" t="s">
        <v>2289</v>
      </c>
      <c r="B65" s="3" t="s">
        <v>11</v>
      </c>
      <c r="C65" s="3" t="s">
        <v>120</v>
      </c>
      <c r="D65" s="4">
        <v>45446.0</v>
      </c>
      <c r="E65" s="2">
        <v>235.0</v>
      </c>
      <c r="F65" s="3" t="s">
        <v>1428</v>
      </c>
      <c r="G65" s="3" t="s">
        <v>527</v>
      </c>
      <c r="H65" s="3">
        <v>1.0</v>
      </c>
      <c r="I65" s="2">
        <f>IFERROR(vlookup(F65,'College Conference'!$B$1:$Z$1000 , 6,False),0)</f>
        <v>0</v>
      </c>
      <c r="J65" s="2">
        <f>IFERROR(vlookup(G65,'College Conference'!$B$1:$Z$1000 , 6,False),0)</f>
        <v>5</v>
      </c>
    </row>
    <row r="66">
      <c r="A66" s="3" t="s">
        <v>2290</v>
      </c>
      <c r="B66" s="3" t="s">
        <v>11</v>
      </c>
      <c r="C66" s="3" t="s">
        <v>286</v>
      </c>
      <c r="D66" s="4">
        <v>45445.0</v>
      </c>
      <c r="E66" s="2">
        <v>230.0</v>
      </c>
      <c r="F66" s="3" t="s">
        <v>260</v>
      </c>
      <c r="G66" s="3" t="s">
        <v>548</v>
      </c>
      <c r="H66" s="3">
        <v>1.0</v>
      </c>
      <c r="I66" s="2">
        <f>IFERROR(vlookup(F66,'College Conference'!$B$1:$Z$1000 , 6,False),0)</f>
        <v>0</v>
      </c>
      <c r="J66" s="2">
        <f>IFERROR(vlookup(G66,'College Conference'!$B$1:$Z$1000 , 6,False),0)</f>
        <v>5</v>
      </c>
    </row>
    <row r="67">
      <c r="A67" s="3" t="s">
        <v>2291</v>
      </c>
      <c r="B67" s="3" t="s">
        <v>11</v>
      </c>
      <c r="C67" s="3" t="s">
        <v>31</v>
      </c>
      <c r="D67" s="4">
        <v>45447.0</v>
      </c>
      <c r="E67" s="2">
        <v>290.0</v>
      </c>
      <c r="F67" s="3" t="s">
        <v>68</v>
      </c>
      <c r="G67" s="3" t="s">
        <v>519</v>
      </c>
      <c r="H67" s="3">
        <v>1.0</v>
      </c>
      <c r="I67" s="2">
        <f>IFERROR(vlookup(F67,'College Conference'!$B$1:$Z$1000 , 6,False),0)</f>
        <v>0</v>
      </c>
      <c r="J67" s="2">
        <f>IFERROR(vlookup(G67,'College Conference'!$B$1:$Z$1000 , 6,False),0)</f>
        <v>5</v>
      </c>
    </row>
    <row r="68">
      <c r="A68" s="3" t="s">
        <v>2292</v>
      </c>
      <c r="B68" s="3" t="s">
        <v>11</v>
      </c>
      <c r="C68" s="3" t="s">
        <v>120</v>
      </c>
      <c r="D68" s="4">
        <v>45447.0</v>
      </c>
      <c r="E68" s="2">
        <v>250.0</v>
      </c>
      <c r="F68" s="3" t="s">
        <v>89</v>
      </c>
      <c r="G68" s="3" t="s">
        <v>517</v>
      </c>
      <c r="H68" s="3">
        <v>1.0</v>
      </c>
      <c r="I68" s="2">
        <f>IFERROR(vlookup(F68,'College Conference'!$B$1:$Z$1000 , 6,False),0)</f>
        <v>0</v>
      </c>
      <c r="J68" s="2">
        <f>IFERROR(vlookup(G68,'College Conference'!$B$1:$Z$1000 , 6,False),0)</f>
        <v>5</v>
      </c>
    </row>
    <row r="69">
      <c r="A69" s="3" t="s">
        <v>2293</v>
      </c>
      <c r="B69" s="3" t="s">
        <v>11</v>
      </c>
      <c r="C69" s="3" t="s">
        <v>421</v>
      </c>
      <c r="D69" s="4">
        <v>45447.0</v>
      </c>
      <c r="E69" s="2">
        <v>314.0</v>
      </c>
      <c r="F69" s="3" t="s">
        <v>826</v>
      </c>
      <c r="G69" s="3" t="s">
        <v>530</v>
      </c>
      <c r="H69" s="3">
        <v>1.0</v>
      </c>
      <c r="I69" s="2">
        <f>IFERROR(vlookup(F69,'College Conference'!$B$1:$Z$1000 , 6,False),0)</f>
        <v>0</v>
      </c>
      <c r="J69" s="2">
        <f>IFERROR(vlookup(G69,'College Conference'!$B$1:$Z$1000 , 6,False),0)</f>
        <v>5</v>
      </c>
    </row>
    <row r="70">
      <c r="A70" s="3" t="s">
        <v>2294</v>
      </c>
      <c r="B70" s="3">
        <v>0.79</v>
      </c>
      <c r="C70" s="3" t="s">
        <v>258</v>
      </c>
      <c r="D70" s="2" t="s">
        <v>72</v>
      </c>
      <c r="E70" s="2">
        <v>208.0</v>
      </c>
      <c r="F70" s="3" t="s">
        <v>2295</v>
      </c>
      <c r="G70" s="3" t="s">
        <v>540</v>
      </c>
      <c r="H70" s="3">
        <v>1.0</v>
      </c>
      <c r="I70" s="2">
        <f>IFERROR(vlookup(F70,'College Conference'!$B$1:$Z$1000 , 6,False),0)</f>
        <v>0</v>
      </c>
      <c r="J70" s="2">
        <f>IFERROR(vlookup(G70,'College Conference'!$B$1:$Z$1000 , 6,False),0)</f>
        <v>5</v>
      </c>
    </row>
    <row r="71">
      <c r="A71" s="3" t="s">
        <v>2296</v>
      </c>
      <c r="B71" s="3">
        <v>0.85</v>
      </c>
      <c r="C71" s="3" t="s">
        <v>191</v>
      </c>
      <c r="D71" s="2" t="s">
        <v>72</v>
      </c>
      <c r="E71" s="2">
        <v>210.0</v>
      </c>
      <c r="F71" s="3" t="s">
        <v>2297</v>
      </c>
      <c r="G71" s="3" t="s">
        <v>512</v>
      </c>
      <c r="H71" s="3">
        <v>1.0</v>
      </c>
      <c r="I71" s="2">
        <f>IFERROR(vlookup(F71,'College Conference'!$B$1:$Z$1000 , 6,False),0)</f>
        <v>0</v>
      </c>
      <c r="J71" s="2">
        <f>IFERROR(vlookup(G71,'College Conference'!$B$1:$Z$1000 , 6,False),0)</f>
        <v>5</v>
      </c>
    </row>
    <row r="72">
      <c r="A72" s="3" t="s">
        <v>2298</v>
      </c>
      <c r="B72" s="3" t="s">
        <v>11</v>
      </c>
      <c r="C72" s="3" t="s">
        <v>191</v>
      </c>
      <c r="D72" s="4">
        <v>45444.0</v>
      </c>
      <c r="E72" s="2">
        <v>205.0</v>
      </c>
      <c r="F72" s="3" t="s">
        <v>169</v>
      </c>
      <c r="G72" s="3" t="s">
        <v>519</v>
      </c>
      <c r="H72" s="3">
        <v>1.0</v>
      </c>
      <c r="I72" s="2">
        <f>IFERROR(vlookup(F72,'College Conference'!$B$1:$Z$1000 , 6,False),0)</f>
        <v>0</v>
      </c>
      <c r="J72" s="2">
        <f>IFERROR(vlookup(G72,'College Conference'!$B$1:$Z$1000 , 6,False),0)</f>
        <v>5</v>
      </c>
    </row>
    <row r="73">
      <c r="A73" s="3" t="s">
        <v>2299</v>
      </c>
      <c r="B73" s="3" t="s">
        <v>11</v>
      </c>
      <c r="C73" s="3" t="s">
        <v>27</v>
      </c>
      <c r="D73" s="4">
        <v>45444.0</v>
      </c>
      <c r="E73" s="2">
        <v>188.0</v>
      </c>
      <c r="F73" s="3" t="s">
        <v>48</v>
      </c>
      <c r="G73" s="3" t="s">
        <v>530</v>
      </c>
      <c r="H73" s="3">
        <v>1.0</v>
      </c>
      <c r="I73" s="2">
        <f>IFERROR(vlookup(F73,'College Conference'!$B$1:$Z$1000 , 6,False),0)</f>
        <v>0</v>
      </c>
      <c r="J73" s="2">
        <f>IFERROR(vlookup(G73,'College Conference'!$B$1:$Z$1000 , 6,False),0)</f>
        <v>5</v>
      </c>
    </row>
    <row r="74">
      <c r="A74" s="3" t="s">
        <v>2300</v>
      </c>
      <c r="B74" s="3">
        <v>0.79</v>
      </c>
      <c r="C74" s="3" t="s">
        <v>258</v>
      </c>
      <c r="D74" s="4">
        <v>45447.0</v>
      </c>
      <c r="E74" s="2">
        <v>180.0</v>
      </c>
      <c r="F74" s="3" t="s">
        <v>2301</v>
      </c>
      <c r="G74" s="3" t="s">
        <v>564</v>
      </c>
      <c r="H74" s="3">
        <v>1.0</v>
      </c>
      <c r="I74" s="2">
        <f>IFERROR(vlookup(F74,'College Conference'!$B$1:$Z$1000 , 6,False),0)</f>
        <v>0</v>
      </c>
      <c r="J74" s="2">
        <f>IFERROR(vlookup(G74,'College Conference'!$B$1:$Z$1000 , 6,False),0)</f>
        <v>5</v>
      </c>
    </row>
    <row r="75">
      <c r="A75" s="3" t="s">
        <v>2302</v>
      </c>
      <c r="B75" s="3" t="s">
        <v>11</v>
      </c>
      <c r="C75" s="3" t="s">
        <v>63</v>
      </c>
      <c r="D75" s="4">
        <v>45447.0</v>
      </c>
      <c r="E75" s="2">
        <v>184.0</v>
      </c>
      <c r="F75" s="3" t="s">
        <v>2303</v>
      </c>
      <c r="G75" s="3" t="s">
        <v>527</v>
      </c>
      <c r="H75" s="3">
        <v>1.0</v>
      </c>
      <c r="I75" s="2">
        <f>IFERROR(vlookup(F75,'College Conference'!$B$1:$Z$1000 , 6,False),0)</f>
        <v>0</v>
      </c>
      <c r="J75" s="2">
        <f>IFERROR(vlookup(G75,'College Conference'!$B$1:$Z$1000 , 6,False),0)</f>
        <v>5</v>
      </c>
    </row>
    <row r="76">
      <c r="A76" s="3" t="s">
        <v>2304</v>
      </c>
      <c r="B76" s="3">
        <v>0.74</v>
      </c>
      <c r="C76" s="3" t="s">
        <v>27</v>
      </c>
      <c r="D76" s="4">
        <v>45423.0</v>
      </c>
      <c r="E76" s="2">
        <v>170.0</v>
      </c>
      <c r="F76" s="3" t="s">
        <v>192</v>
      </c>
      <c r="G76" s="3" t="s">
        <v>1081</v>
      </c>
      <c r="H76" s="3">
        <v>1.0</v>
      </c>
      <c r="I76" s="2">
        <f>IFERROR(vlookup(F76,'College Conference'!$B$1:$Z$1000 , 6,False),0)</f>
        <v>0</v>
      </c>
      <c r="J76" s="2">
        <f>IFERROR(vlookup(G76,'College Conference'!$B$1:$Z$1000 , 6,False),0)</f>
        <v>5</v>
      </c>
    </row>
    <row r="77">
      <c r="A77" s="3" t="s">
        <v>1662</v>
      </c>
      <c r="B77" s="3" t="s">
        <v>11</v>
      </c>
      <c r="C77" s="3" t="s">
        <v>198</v>
      </c>
      <c r="D77" s="4">
        <v>45444.0</v>
      </c>
      <c r="E77" s="2">
        <v>228.0</v>
      </c>
      <c r="F77" s="3" t="s">
        <v>1240</v>
      </c>
      <c r="G77" s="3" t="s">
        <v>527</v>
      </c>
      <c r="H77" s="3">
        <v>1.0</v>
      </c>
      <c r="I77" s="2">
        <f>IFERROR(vlookup(F77,'College Conference'!$B$1:$Z$1000 , 6,False),0)</f>
        <v>0</v>
      </c>
      <c r="J77" s="2">
        <f>IFERROR(vlookup(G77,'College Conference'!$B$1:$Z$1000 , 6,False),0)</f>
        <v>5</v>
      </c>
    </row>
    <row r="78">
      <c r="A78" s="3" t="s">
        <v>2305</v>
      </c>
      <c r="B78" s="3">
        <v>0.88</v>
      </c>
      <c r="C78" s="3" t="s">
        <v>52</v>
      </c>
      <c r="D78" s="4">
        <v>45446.0</v>
      </c>
      <c r="E78" s="2">
        <v>230.0</v>
      </c>
      <c r="F78" s="3" t="s">
        <v>158</v>
      </c>
      <c r="G78" s="3" t="s">
        <v>1081</v>
      </c>
      <c r="H78" s="3">
        <v>1.0</v>
      </c>
      <c r="I78" s="2">
        <f>IFERROR(vlookup(F78,'College Conference'!$B$1:$Z$1000 , 6,False),0)</f>
        <v>1</v>
      </c>
      <c r="J78" s="2">
        <f>IFERROR(vlookup(G78,'College Conference'!$B$1:$Z$1000 , 6,False),0)</f>
        <v>5</v>
      </c>
    </row>
    <row r="79">
      <c r="A79" s="3" t="s">
        <v>2306</v>
      </c>
      <c r="B79" s="3">
        <v>0.85</v>
      </c>
      <c r="C79" s="3" t="s">
        <v>43</v>
      </c>
      <c r="D79" s="4">
        <v>45447.0</v>
      </c>
      <c r="E79" s="2">
        <v>295.0</v>
      </c>
      <c r="F79" s="3" t="s">
        <v>158</v>
      </c>
      <c r="G79" s="3" t="s">
        <v>1081</v>
      </c>
      <c r="H79" s="3">
        <v>1.0</v>
      </c>
      <c r="I79" s="2">
        <f>IFERROR(vlookup(F79,'College Conference'!$B$1:$Z$1000 , 6,False),0)</f>
        <v>1</v>
      </c>
      <c r="J79" s="2">
        <f>IFERROR(vlookup(G79,'College Conference'!$B$1:$Z$1000 , 6,False),0)</f>
        <v>5</v>
      </c>
    </row>
    <row r="80">
      <c r="A80" s="3" t="s">
        <v>1106</v>
      </c>
      <c r="B80" s="3">
        <v>0.87</v>
      </c>
      <c r="C80" s="3" t="s">
        <v>12</v>
      </c>
      <c r="D80" s="4">
        <v>45446.0</v>
      </c>
      <c r="E80" s="2">
        <v>285.0</v>
      </c>
      <c r="F80" s="3" t="s">
        <v>139</v>
      </c>
      <c r="G80" s="3" t="s">
        <v>1081</v>
      </c>
      <c r="H80" s="3">
        <v>1.0</v>
      </c>
      <c r="I80" s="2">
        <f>IFERROR(vlookup(F80,'College Conference'!$B$1:$Z$1000 , 6,False),0)</f>
        <v>1</v>
      </c>
      <c r="J80" s="2">
        <f>IFERROR(vlookup(G80,'College Conference'!$B$1:$Z$1000 , 6,False),0)</f>
        <v>5</v>
      </c>
    </row>
    <row r="81">
      <c r="A81" s="3" t="s">
        <v>1140</v>
      </c>
      <c r="B81" s="3">
        <v>0.92</v>
      </c>
      <c r="C81" s="3" t="s">
        <v>22</v>
      </c>
      <c r="D81" s="4">
        <v>45445.0</v>
      </c>
      <c r="E81" s="2">
        <v>220.0</v>
      </c>
      <c r="F81" s="3" t="s">
        <v>149</v>
      </c>
      <c r="G81" s="3" t="s">
        <v>1081</v>
      </c>
      <c r="H81" s="3">
        <v>1.0</v>
      </c>
      <c r="I81" s="2">
        <f>IFERROR(vlookup(F81,'College Conference'!$B$1:$Z$1000 , 6,False),0)</f>
        <v>1</v>
      </c>
      <c r="J81" s="2">
        <f>IFERROR(vlookup(G81,'College Conference'!$B$1:$Z$1000 , 6,False),0)</f>
        <v>5</v>
      </c>
    </row>
    <row r="82">
      <c r="A82" s="3" t="s">
        <v>2307</v>
      </c>
      <c r="B82" s="3">
        <v>0.86</v>
      </c>
      <c r="C82" s="3" t="s">
        <v>12</v>
      </c>
      <c r="D82" s="4">
        <v>45448.0</v>
      </c>
      <c r="E82" s="2">
        <v>245.0</v>
      </c>
      <c r="F82" s="3" t="s">
        <v>139</v>
      </c>
      <c r="G82" s="3" t="s">
        <v>1081</v>
      </c>
      <c r="H82" s="3">
        <v>1.0</v>
      </c>
      <c r="I82" s="2">
        <f>IFERROR(vlookup(F82,'College Conference'!$B$1:$Z$1000 , 6,False),0)</f>
        <v>1</v>
      </c>
      <c r="J82" s="2">
        <f>IFERROR(vlookup(G82,'College Conference'!$B$1:$Z$1000 , 6,False),0)</f>
        <v>5</v>
      </c>
    </row>
    <row r="83">
      <c r="A83" s="3" t="s">
        <v>2308</v>
      </c>
      <c r="B83" s="3">
        <v>0.76</v>
      </c>
      <c r="C83" s="3" t="s">
        <v>38</v>
      </c>
      <c r="D83" s="4">
        <v>45445.0</v>
      </c>
      <c r="E83" s="2">
        <v>188.0</v>
      </c>
      <c r="F83" s="3" t="s">
        <v>158</v>
      </c>
      <c r="G83" s="3" t="s">
        <v>1081</v>
      </c>
      <c r="H83" s="3">
        <v>1.0</v>
      </c>
      <c r="I83" s="2">
        <f>IFERROR(vlookup(F83,'College Conference'!$B$1:$Z$1000 , 6,False),0)</f>
        <v>1</v>
      </c>
      <c r="J83" s="2">
        <f>IFERROR(vlookup(G83,'College Conference'!$B$1:$Z$1000 , 6,False),0)</f>
        <v>5</v>
      </c>
    </row>
    <row r="84">
      <c r="A84" s="3" t="s">
        <v>2309</v>
      </c>
      <c r="B84" s="3" t="s">
        <v>11</v>
      </c>
      <c r="C84" s="3" t="s">
        <v>313</v>
      </c>
      <c r="D84" s="4">
        <v>45446.0</v>
      </c>
      <c r="E84" s="2">
        <v>160.0</v>
      </c>
      <c r="F84" s="3" t="s">
        <v>139</v>
      </c>
      <c r="G84" s="3" t="s">
        <v>1081</v>
      </c>
      <c r="H84" s="3">
        <v>1.0</v>
      </c>
      <c r="I84" s="2">
        <f>IFERROR(vlookup(F84,'College Conference'!$B$1:$Z$1000 , 6,False),0)</f>
        <v>1</v>
      </c>
      <c r="J84" s="2">
        <f>IFERROR(vlookup(G84,'College Conference'!$B$1:$Z$1000 , 6,False),0)</f>
        <v>5</v>
      </c>
    </row>
    <row r="85">
      <c r="A85" s="3" t="s">
        <v>2310</v>
      </c>
      <c r="B85" s="3">
        <v>0.77</v>
      </c>
      <c r="C85" s="3" t="s">
        <v>52</v>
      </c>
      <c r="D85" s="4">
        <v>45445.0</v>
      </c>
      <c r="E85" s="2">
        <v>200.0</v>
      </c>
      <c r="F85" s="3" t="s">
        <v>222</v>
      </c>
      <c r="G85" s="3" t="s">
        <v>568</v>
      </c>
      <c r="H85" s="3">
        <v>1.0</v>
      </c>
      <c r="I85" s="2">
        <f>IFERROR(vlookup(F85,'College Conference'!$B$1:$Z$1000 , 6,False),0)</f>
        <v>1</v>
      </c>
      <c r="J85" s="2">
        <f>IFERROR(vlookup(G85,'College Conference'!$B$1:$Z$1000 , 6,False),0)</f>
        <v>5</v>
      </c>
    </row>
    <row r="86">
      <c r="A86" s="3" t="s">
        <v>2311</v>
      </c>
      <c r="B86" s="3" t="s">
        <v>11</v>
      </c>
      <c r="C86" s="3" t="s">
        <v>27</v>
      </c>
      <c r="D86" s="4">
        <v>45423.0</v>
      </c>
      <c r="E86" s="2">
        <v>175.0</v>
      </c>
      <c r="F86" s="3" t="s">
        <v>156</v>
      </c>
      <c r="G86" s="3" t="s">
        <v>519</v>
      </c>
      <c r="H86" s="3">
        <v>1.0</v>
      </c>
      <c r="I86" s="2">
        <f>IFERROR(vlookup(F86,'College Conference'!$B$1:$Z$1000 , 6,False),0)</f>
        <v>1</v>
      </c>
      <c r="J86" s="2">
        <f>IFERROR(vlookup(G86,'College Conference'!$B$1:$Z$1000 , 6,False),0)</f>
        <v>5</v>
      </c>
    </row>
    <row r="87">
      <c r="A87" s="3" t="s">
        <v>1149</v>
      </c>
      <c r="B87" s="3">
        <v>0.84</v>
      </c>
      <c r="C87" s="3" t="s">
        <v>58</v>
      </c>
      <c r="D87" s="4">
        <v>45445.0</v>
      </c>
      <c r="E87" s="2">
        <v>209.0</v>
      </c>
      <c r="F87" s="3" t="s">
        <v>158</v>
      </c>
      <c r="G87" s="3" t="s">
        <v>514</v>
      </c>
      <c r="H87" s="3">
        <v>1.0</v>
      </c>
      <c r="I87" s="2">
        <f>IFERROR(vlookup(F87,'College Conference'!$B$1:$Z$1000 , 6,False),0)</f>
        <v>1</v>
      </c>
      <c r="J87" s="2">
        <f>IFERROR(vlookup(G87,'College Conference'!$B$1:$Z$1000 , 6,False),0)</f>
        <v>5</v>
      </c>
    </row>
    <row r="88">
      <c r="A88" s="3" t="s">
        <v>2312</v>
      </c>
      <c r="B88" s="3">
        <v>0.86</v>
      </c>
      <c r="C88" s="3" t="s">
        <v>43</v>
      </c>
      <c r="D88" s="4">
        <v>45445.0</v>
      </c>
      <c r="E88" s="2">
        <v>275.0</v>
      </c>
      <c r="F88" s="3" t="s">
        <v>156</v>
      </c>
      <c r="G88" s="3" t="s">
        <v>510</v>
      </c>
      <c r="H88" s="3">
        <v>1.0</v>
      </c>
      <c r="I88" s="2">
        <f>IFERROR(vlookup(F88,'College Conference'!$B$1:$Z$1000 , 6,False),0)</f>
        <v>1</v>
      </c>
      <c r="J88" s="2">
        <f>IFERROR(vlookup(G88,'College Conference'!$B$1:$Z$1000 , 6,False),0)</f>
        <v>5</v>
      </c>
    </row>
    <row r="89">
      <c r="A89" s="3" t="s">
        <v>1059</v>
      </c>
      <c r="B89" s="3">
        <v>0.88</v>
      </c>
      <c r="C89" s="3" t="s">
        <v>52</v>
      </c>
      <c r="D89" s="4">
        <v>45446.0</v>
      </c>
      <c r="E89" s="2">
        <v>216.0</v>
      </c>
      <c r="F89" s="3" t="s">
        <v>158</v>
      </c>
      <c r="G89" s="3" t="s">
        <v>548</v>
      </c>
      <c r="H89" s="3">
        <v>1.0</v>
      </c>
      <c r="I89" s="2">
        <f>IFERROR(vlookup(F89,'College Conference'!$B$1:$Z$1000 , 6,False),0)</f>
        <v>1</v>
      </c>
      <c r="J89" s="2">
        <f>IFERROR(vlookup(G89,'College Conference'!$B$1:$Z$1000 , 6,False),0)</f>
        <v>5</v>
      </c>
    </row>
    <row r="90">
      <c r="A90" s="3" t="s">
        <v>1020</v>
      </c>
      <c r="B90" s="3">
        <v>0.88</v>
      </c>
      <c r="C90" s="3" t="s">
        <v>58</v>
      </c>
      <c r="D90" s="4">
        <v>45444.0</v>
      </c>
      <c r="E90" s="2">
        <v>245.0</v>
      </c>
      <c r="F90" s="3" t="s">
        <v>158</v>
      </c>
      <c r="G90" s="3" t="s">
        <v>568</v>
      </c>
      <c r="H90" s="3">
        <v>1.0</v>
      </c>
      <c r="I90" s="2">
        <f>IFERROR(vlookup(F90,'College Conference'!$B$1:$Z$1000 , 6,False),0)</f>
        <v>1</v>
      </c>
      <c r="J90" s="2">
        <f>IFERROR(vlookup(G90,'College Conference'!$B$1:$Z$1000 , 6,False),0)</f>
        <v>5</v>
      </c>
    </row>
    <row r="91">
      <c r="A91" s="3" t="s">
        <v>2313</v>
      </c>
      <c r="B91" s="3">
        <v>0.89</v>
      </c>
      <c r="C91" s="3" t="s">
        <v>12</v>
      </c>
      <c r="D91" s="4">
        <v>45446.0</v>
      </c>
      <c r="E91" s="2">
        <v>308.0</v>
      </c>
      <c r="F91" s="3" t="s">
        <v>156</v>
      </c>
      <c r="G91" s="3" t="s">
        <v>512</v>
      </c>
      <c r="H91" s="3">
        <v>1.0</v>
      </c>
      <c r="I91" s="2">
        <f>IFERROR(vlookup(F91,'College Conference'!$B$1:$Z$1000 , 6,False),0)</f>
        <v>1</v>
      </c>
      <c r="J91" s="2">
        <f>IFERROR(vlookup(G91,'College Conference'!$B$1:$Z$1000 , 6,False),0)</f>
        <v>5</v>
      </c>
    </row>
    <row r="92">
      <c r="A92" s="3" t="s">
        <v>2314</v>
      </c>
      <c r="B92" s="3">
        <v>0.84</v>
      </c>
      <c r="C92" s="3" t="s">
        <v>12</v>
      </c>
      <c r="D92" s="4">
        <v>45446.0</v>
      </c>
      <c r="E92" s="2">
        <v>248.0</v>
      </c>
      <c r="F92" s="3" t="s">
        <v>222</v>
      </c>
      <c r="G92" s="3" t="s">
        <v>527</v>
      </c>
      <c r="H92" s="3">
        <v>1.0</v>
      </c>
      <c r="I92" s="2">
        <f>IFERROR(vlookup(F92,'College Conference'!$B$1:$Z$1000 , 6,False),0)</f>
        <v>1</v>
      </c>
      <c r="J92" s="2">
        <f>IFERROR(vlookup(G92,'College Conference'!$B$1:$Z$1000 , 6,False),0)</f>
        <v>5</v>
      </c>
    </row>
    <row r="93">
      <c r="A93" s="3" t="s">
        <v>2315</v>
      </c>
      <c r="B93" s="3">
        <v>0.88</v>
      </c>
      <c r="C93" s="3" t="s">
        <v>63</v>
      </c>
      <c r="D93" s="4">
        <v>45423.0</v>
      </c>
      <c r="E93" s="2">
        <v>220.0</v>
      </c>
      <c r="F93" s="3" t="s">
        <v>222</v>
      </c>
      <c r="G93" s="3" t="s">
        <v>540</v>
      </c>
      <c r="H93" s="3">
        <v>1.0</v>
      </c>
      <c r="I93" s="2">
        <f>IFERROR(vlookup(F93,'College Conference'!$B$1:$Z$1000 , 6,False),0)</f>
        <v>1</v>
      </c>
      <c r="J93" s="2">
        <f>IFERROR(vlookup(G93,'College Conference'!$B$1:$Z$1000 , 6,False),0)</f>
        <v>5</v>
      </c>
    </row>
    <row r="94">
      <c r="A94" s="3" t="s">
        <v>2316</v>
      </c>
      <c r="B94" s="3">
        <v>0.85</v>
      </c>
      <c r="C94" s="3" t="s">
        <v>43</v>
      </c>
      <c r="D94" s="4">
        <v>45445.0</v>
      </c>
      <c r="E94" s="2">
        <v>290.0</v>
      </c>
      <c r="F94" s="3" t="s">
        <v>149</v>
      </c>
      <c r="G94" s="3" t="s">
        <v>527</v>
      </c>
      <c r="H94" s="3">
        <v>1.0</v>
      </c>
      <c r="I94" s="2">
        <f>IFERROR(vlookup(F94,'College Conference'!$B$1:$Z$1000 , 6,False),0)</f>
        <v>1</v>
      </c>
      <c r="J94" s="2">
        <f>IFERROR(vlookup(G94,'College Conference'!$B$1:$Z$1000 , 6,False),0)</f>
        <v>5</v>
      </c>
    </row>
    <row r="95">
      <c r="A95" s="3" t="s">
        <v>2317</v>
      </c>
      <c r="B95" s="3">
        <v>0.89</v>
      </c>
      <c r="C95" s="3" t="s">
        <v>63</v>
      </c>
      <c r="D95" s="4">
        <v>45445.0</v>
      </c>
      <c r="E95" s="2">
        <v>180.0</v>
      </c>
      <c r="F95" s="3" t="s">
        <v>202</v>
      </c>
      <c r="G95" s="3" t="s">
        <v>519</v>
      </c>
      <c r="H95" s="3">
        <v>1.0</v>
      </c>
      <c r="I95" s="2">
        <f>IFERROR(vlookup(F95,'College Conference'!$B$1:$Z$1000 , 6,False),0)</f>
        <v>1</v>
      </c>
      <c r="J95" s="2">
        <f>IFERROR(vlookup(G95,'College Conference'!$B$1:$Z$1000 , 6,False),0)</f>
        <v>5</v>
      </c>
    </row>
    <row r="96">
      <c r="A96" s="3" t="s">
        <v>2318</v>
      </c>
      <c r="B96" s="3">
        <v>0.85</v>
      </c>
      <c r="C96" s="3" t="s">
        <v>17</v>
      </c>
      <c r="D96" s="4">
        <v>45447.0</v>
      </c>
      <c r="E96" s="2">
        <v>204.0</v>
      </c>
      <c r="F96" s="3" t="s">
        <v>161</v>
      </c>
      <c r="G96" s="3" t="s">
        <v>540</v>
      </c>
      <c r="H96" s="3">
        <v>1.0</v>
      </c>
      <c r="I96" s="2">
        <f>IFERROR(vlookup(F96,'College Conference'!$B$1:$Z$1000 , 6,False),0)</f>
        <v>1</v>
      </c>
      <c r="J96" s="2">
        <f>IFERROR(vlookup(G96,'College Conference'!$B$1:$Z$1000 , 6,False),0)</f>
        <v>5</v>
      </c>
    </row>
    <row r="97">
      <c r="A97" s="3" t="s">
        <v>2319</v>
      </c>
      <c r="B97" s="3">
        <v>0.86</v>
      </c>
      <c r="C97" s="3" t="s">
        <v>31</v>
      </c>
      <c r="D97" s="4">
        <v>45448.0</v>
      </c>
      <c r="E97" s="2">
        <v>290.0</v>
      </c>
      <c r="F97" s="3" t="s">
        <v>149</v>
      </c>
      <c r="G97" s="3" t="s">
        <v>532</v>
      </c>
      <c r="H97" s="3">
        <v>1.0</v>
      </c>
      <c r="I97" s="2">
        <f>IFERROR(vlookup(F97,'College Conference'!$B$1:$Z$1000 , 6,False),0)</f>
        <v>1</v>
      </c>
      <c r="J97" s="2">
        <f>IFERROR(vlookup(G97,'College Conference'!$B$1:$Z$1000 , 6,False),0)</f>
        <v>5</v>
      </c>
    </row>
    <row r="98">
      <c r="A98" s="3" t="s">
        <v>2320</v>
      </c>
      <c r="B98" s="3">
        <v>0.9</v>
      </c>
      <c r="C98" s="3" t="s">
        <v>31</v>
      </c>
      <c r="D98" s="4">
        <v>45448.0</v>
      </c>
      <c r="E98" s="2">
        <v>294.0</v>
      </c>
      <c r="F98" s="3" t="s">
        <v>171</v>
      </c>
      <c r="G98" s="3" t="s">
        <v>527</v>
      </c>
      <c r="H98" s="3">
        <v>1.0</v>
      </c>
      <c r="I98" s="2">
        <f>IFERROR(vlookup(F98,'College Conference'!$B$1:$Z$1000 , 6,False),0)</f>
        <v>1</v>
      </c>
      <c r="J98" s="2">
        <f>IFERROR(vlookup(G98,'College Conference'!$B$1:$Z$1000 , 6,False),0)</f>
        <v>5</v>
      </c>
    </row>
    <row r="99">
      <c r="A99" s="3" t="s">
        <v>2321</v>
      </c>
      <c r="B99" s="3">
        <v>0.86</v>
      </c>
      <c r="C99" s="3" t="s">
        <v>12</v>
      </c>
      <c r="D99" s="4">
        <v>45445.0</v>
      </c>
      <c r="E99" s="2">
        <v>305.0</v>
      </c>
      <c r="F99" s="3" t="s">
        <v>976</v>
      </c>
      <c r="G99" s="3" t="s">
        <v>514</v>
      </c>
      <c r="H99" s="3">
        <v>1.0</v>
      </c>
      <c r="I99" s="2">
        <f>IFERROR(vlookup(F99,'College Conference'!$B$1:$Z$1000 , 6,False),0)</f>
        <v>1</v>
      </c>
      <c r="J99" s="2">
        <f>IFERROR(vlookup(G99,'College Conference'!$B$1:$Z$1000 , 6,False),0)</f>
        <v>5</v>
      </c>
    </row>
    <row r="100">
      <c r="A100" s="3" t="s">
        <v>1023</v>
      </c>
      <c r="B100" s="3">
        <v>0.87</v>
      </c>
      <c r="C100" s="3" t="s">
        <v>17</v>
      </c>
      <c r="D100" s="4">
        <v>45421.0</v>
      </c>
      <c r="E100" s="2">
        <v>180.0</v>
      </c>
      <c r="F100" s="3" t="s">
        <v>976</v>
      </c>
      <c r="G100" s="3" t="s">
        <v>527</v>
      </c>
      <c r="H100" s="3">
        <v>1.0</v>
      </c>
      <c r="I100" s="2">
        <f>IFERROR(vlookup(F100,'College Conference'!$B$1:$Z$1000 , 6,False),0)</f>
        <v>1</v>
      </c>
      <c r="J100" s="2">
        <f>IFERROR(vlookup(G100,'College Conference'!$B$1:$Z$1000 , 6,False),0)</f>
        <v>5</v>
      </c>
    </row>
    <row r="101">
      <c r="A101" s="3" t="s">
        <v>1068</v>
      </c>
      <c r="B101" s="3" t="s">
        <v>11</v>
      </c>
      <c r="C101" s="3" t="s">
        <v>27</v>
      </c>
      <c r="D101" s="4">
        <v>45445.0</v>
      </c>
      <c r="E101" s="2">
        <v>175.0</v>
      </c>
      <c r="F101" s="3" t="s">
        <v>158</v>
      </c>
      <c r="G101" s="3" t="s">
        <v>514</v>
      </c>
      <c r="H101" s="3">
        <v>1.0</v>
      </c>
      <c r="I101" s="2">
        <f>IFERROR(vlookup(F101,'College Conference'!$B$1:$Z$1000 , 6,False),0)</f>
        <v>1</v>
      </c>
      <c r="J101" s="2">
        <f>IFERROR(vlookup(G101,'College Conference'!$B$1:$Z$1000 , 6,False),0)</f>
        <v>5</v>
      </c>
    </row>
    <row r="102">
      <c r="A102" s="3" t="s">
        <v>2322</v>
      </c>
      <c r="B102" s="3">
        <v>0.76</v>
      </c>
      <c r="C102" s="3" t="s">
        <v>22</v>
      </c>
      <c r="D102" s="4">
        <v>45423.0</v>
      </c>
      <c r="E102" s="2">
        <v>190.0</v>
      </c>
      <c r="F102" s="3" t="s">
        <v>158</v>
      </c>
      <c r="G102" s="3" t="s">
        <v>1081</v>
      </c>
      <c r="H102" s="3">
        <v>1.0</v>
      </c>
      <c r="I102" s="2">
        <f>IFERROR(vlookup(F102,'College Conference'!$B$1:$Z$1000 , 6,False),0)</f>
        <v>1</v>
      </c>
      <c r="J102" s="2">
        <f>IFERROR(vlookup(G102,'College Conference'!$B$1:$Z$1000 , 6,False),0)</f>
        <v>5</v>
      </c>
    </row>
    <row r="103">
      <c r="A103" s="3" t="s">
        <v>2323</v>
      </c>
      <c r="B103" s="3">
        <v>0.89</v>
      </c>
      <c r="C103" s="3" t="s">
        <v>63</v>
      </c>
      <c r="D103" s="4">
        <v>45422.0</v>
      </c>
      <c r="E103" s="2">
        <v>195.0</v>
      </c>
      <c r="F103" s="3" t="s">
        <v>143</v>
      </c>
      <c r="G103" s="3" t="s">
        <v>527</v>
      </c>
      <c r="H103" s="3">
        <v>1.0</v>
      </c>
      <c r="I103" s="2">
        <f>IFERROR(vlookup(F103,'College Conference'!$B$1:$Z$1000 , 6,False),0)</f>
        <v>1</v>
      </c>
      <c r="J103" s="2">
        <f>IFERROR(vlookup(G103,'College Conference'!$B$1:$Z$1000 , 6,False),0)</f>
        <v>5</v>
      </c>
    </row>
    <row r="104">
      <c r="A104" s="3" t="s">
        <v>2324</v>
      </c>
      <c r="B104" s="3">
        <v>0.88</v>
      </c>
      <c r="C104" s="3" t="s">
        <v>22</v>
      </c>
      <c r="D104" s="4">
        <v>45444.0</v>
      </c>
      <c r="E104" s="2">
        <v>175.0</v>
      </c>
      <c r="F104" s="3" t="s">
        <v>161</v>
      </c>
      <c r="G104" s="3" t="s">
        <v>527</v>
      </c>
      <c r="H104" s="3">
        <v>1.0</v>
      </c>
      <c r="I104" s="2">
        <f>IFERROR(vlookup(F104,'College Conference'!$B$1:$Z$1000 , 6,False),0)</f>
        <v>1</v>
      </c>
      <c r="J104" s="2">
        <f>IFERROR(vlookup(G104,'College Conference'!$B$1:$Z$1000 , 6,False),0)</f>
        <v>5</v>
      </c>
    </row>
    <row r="105">
      <c r="A105" s="3" t="s">
        <v>1638</v>
      </c>
      <c r="B105" s="3">
        <v>0.89</v>
      </c>
      <c r="C105" s="3" t="s">
        <v>17</v>
      </c>
      <c r="D105" s="4">
        <v>45449.0</v>
      </c>
      <c r="E105" s="2">
        <v>190.0</v>
      </c>
      <c r="F105" s="3" t="s">
        <v>143</v>
      </c>
      <c r="G105" s="3" t="s">
        <v>568</v>
      </c>
      <c r="H105" s="3">
        <v>1.0</v>
      </c>
      <c r="I105" s="2">
        <f>IFERROR(vlookup(F105,'College Conference'!$B$1:$Z$1000 , 6,False),0)</f>
        <v>1</v>
      </c>
      <c r="J105" s="2">
        <f>IFERROR(vlookup(G105,'College Conference'!$B$1:$Z$1000 , 6,False),0)</f>
        <v>5</v>
      </c>
    </row>
    <row r="106">
      <c r="A106" s="3" t="s">
        <v>1156</v>
      </c>
      <c r="B106" s="3">
        <v>0.88</v>
      </c>
      <c r="C106" s="3" t="s">
        <v>120</v>
      </c>
      <c r="D106" s="4">
        <v>45448.0</v>
      </c>
      <c r="E106" s="2">
        <v>230.0</v>
      </c>
      <c r="F106" s="3" t="s">
        <v>976</v>
      </c>
      <c r="G106" s="3" t="s">
        <v>525</v>
      </c>
      <c r="H106" s="3">
        <v>1.0</v>
      </c>
      <c r="I106" s="2">
        <f>IFERROR(vlookup(F106,'College Conference'!$B$1:$Z$1000 , 6,False),0)</f>
        <v>1</v>
      </c>
      <c r="J106" s="2">
        <f>IFERROR(vlookup(G106,'College Conference'!$B$1:$Z$1000 , 6,False),0)</f>
        <v>5</v>
      </c>
    </row>
    <row r="107">
      <c r="A107" s="3" t="s">
        <v>2325</v>
      </c>
      <c r="B107" s="3">
        <v>0.86</v>
      </c>
      <c r="C107" s="3" t="s">
        <v>31</v>
      </c>
      <c r="D107" s="4">
        <v>45447.0</v>
      </c>
      <c r="E107" s="2">
        <v>280.0</v>
      </c>
      <c r="F107" s="3" t="s">
        <v>202</v>
      </c>
      <c r="G107" s="3" t="s">
        <v>527</v>
      </c>
      <c r="H107" s="3">
        <v>1.0</v>
      </c>
      <c r="I107" s="2">
        <f>IFERROR(vlookup(F107,'College Conference'!$B$1:$Z$1000 , 6,False),0)</f>
        <v>1</v>
      </c>
      <c r="J107" s="2">
        <f>IFERROR(vlookup(G107,'College Conference'!$B$1:$Z$1000 , 6,False),0)</f>
        <v>5</v>
      </c>
    </row>
    <row r="108">
      <c r="A108" s="3" t="s">
        <v>2326</v>
      </c>
      <c r="B108" s="3">
        <v>0.75</v>
      </c>
      <c r="C108" s="3" t="s">
        <v>27</v>
      </c>
      <c r="D108" s="4">
        <v>45422.0</v>
      </c>
      <c r="E108" s="2">
        <v>170.0</v>
      </c>
      <c r="F108" s="3" t="s">
        <v>161</v>
      </c>
      <c r="G108" s="3" t="s">
        <v>519</v>
      </c>
      <c r="H108" s="3">
        <v>1.0</v>
      </c>
      <c r="I108" s="2">
        <f>IFERROR(vlookup(F108,'College Conference'!$B$1:$Z$1000 , 6,False),0)</f>
        <v>1</v>
      </c>
      <c r="J108" s="2">
        <f>IFERROR(vlookup(G108,'College Conference'!$B$1:$Z$1000 , 6,False),0)</f>
        <v>5</v>
      </c>
    </row>
    <row r="109">
      <c r="A109" s="3" t="s">
        <v>2327</v>
      </c>
      <c r="B109" s="3">
        <v>0.83</v>
      </c>
      <c r="C109" s="3" t="s">
        <v>43</v>
      </c>
      <c r="D109" s="4">
        <v>45447.0</v>
      </c>
      <c r="E109" s="2">
        <v>287.0</v>
      </c>
      <c r="F109" s="3" t="s">
        <v>222</v>
      </c>
      <c r="G109" s="3" t="s">
        <v>519</v>
      </c>
      <c r="H109" s="3">
        <v>1.0</v>
      </c>
      <c r="I109" s="2">
        <f>IFERROR(vlookup(F109,'College Conference'!$B$1:$Z$1000 , 6,False),0)</f>
        <v>1</v>
      </c>
      <c r="J109" s="2">
        <f>IFERROR(vlookup(G109,'College Conference'!$B$1:$Z$1000 , 6,False),0)</f>
        <v>5</v>
      </c>
    </row>
    <row r="110">
      <c r="A110" s="3" t="s">
        <v>1056</v>
      </c>
      <c r="B110" s="3">
        <v>0.91</v>
      </c>
      <c r="C110" s="3" t="s">
        <v>31</v>
      </c>
      <c r="D110" s="4">
        <v>45446.0</v>
      </c>
      <c r="E110" s="2">
        <v>326.0</v>
      </c>
      <c r="F110" s="3" t="s">
        <v>222</v>
      </c>
      <c r="G110" s="3" t="s">
        <v>530</v>
      </c>
      <c r="H110" s="3">
        <v>1.0</v>
      </c>
      <c r="I110" s="2">
        <f>IFERROR(vlookup(F110,'College Conference'!$B$1:$Z$1000 , 6,False),0)</f>
        <v>1</v>
      </c>
      <c r="J110" s="2">
        <f>IFERROR(vlookup(G110,'College Conference'!$B$1:$Z$1000 , 6,False),0)</f>
        <v>5</v>
      </c>
    </row>
    <row r="111">
      <c r="A111" s="3" t="s">
        <v>2328</v>
      </c>
      <c r="B111" s="3">
        <v>0.76</v>
      </c>
      <c r="C111" s="3" t="s">
        <v>78</v>
      </c>
      <c r="D111" s="4">
        <v>45444.0</v>
      </c>
      <c r="E111" s="2">
        <v>162.0</v>
      </c>
      <c r="F111" s="3" t="s">
        <v>139</v>
      </c>
      <c r="G111" s="3" t="s">
        <v>1081</v>
      </c>
      <c r="H111" s="3">
        <v>1.0</v>
      </c>
      <c r="I111" s="2">
        <f>IFERROR(vlookup(F111,'College Conference'!$B$1:$Z$1000 , 6,False),0)</f>
        <v>1</v>
      </c>
      <c r="J111" s="2">
        <f>IFERROR(vlookup(G111,'College Conference'!$B$1:$Z$1000 , 6,False),0)</f>
        <v>5</v>
      </c>
    </row>
    <row r="112">
      <c r="A112" s="3" t="s">
        <v>2329</v>
      </c>
      <c r="B112" s="3">
        <v>0.8</v>
      </c>
      <c r="C112" s="3" t="s">
        <v>27</v>
      </c>
      <c r="D112" s="4">
        <v>45422.0</v>
      </c>
      <c r="E112" s="2">
        <v>155.0</v>
      </c>
      <c r="F112" s="3" t="s">
        <v>158</v>
      </c>
      <c r="G112" s="3" t="s">
        <v>1081</v>
      </c>
      <c r="H112" s="3">
        <v>1.0</v>
      </c>
      <c r="I112" s="2">
        <f>IFERROR(vlookup(F112,'College Conference'!$B$1:$Z$1000 , 6,False),0)</f>
        <v>1</v>
      </c>
      <c r="J112" s="2">
        <f>IFERROR(vlookup(G112,'College Conference'!$B$1:$Z$1000 , 6,False),0)</f>
        <v>5</v>
      </c>
    </row>
    <row r="113">
      <c r="A113" s="3" t="s">
        <v>1039</v>
      </c>
      <c r="B113" s="3">
        <v>0.81</v>
      </c>
      <c r="C113" s="3" t="s">
        <v>105</v>
      </c>
      <c r="D113" s="4">
        <v>45445.0</v>
      </c>
      <c r="E113" s="2">
        <v>275.0</v>
      </c>
      <c r="F113" s="3" t="s">
        <v>156</v>
      </c>
      <c r="G113" s="3" t="s">
        <v>530</v>
      </c>
      <c r="H113" s="3">
        <v>1.0</v>
      </c>
      <c r="I113" s="2">
        <f>IFERROR(vlookup(F113,'College Conference'!$B$1:$Z$1000 , 6,False),0)</f>
        <v>1</v>
      </c>
      <c r="J113" s="2">
        <f>IFERROR(vlookup(G113,'College Conference'!$B$1:$Z$1000 , 6,False),0)</f>
        <v>5</v>
      </c>
    </row>
    <row r="114">
      <c r="A114" s="3" t="s">
        <v>2330</v>
      </c>
      <c r="B114" s="3">
        <v>0.84</v>
      </c>
      <c r="C114" s="3" t="s">
        <v>22</v>
      </c>
      <c r="D114" s="4">
        <v>45420.0</v>
      </c>
      <c r="E114" s="2">
        <v>225.0</v>
      </c>
      <c r="F114" s="3" t="s">
        <v>158</v>
      </c>
      <c r="G114" s="3" t="s">
        <v>532</v>
      </c>
      <c r="H114" s="3">
        <v>1.0</v>
      </c>
      <c r="I114" s="2">
        <f>IFERROR(vlookup(F114,'College Conference'!$B$1:$Z$1000 , 6,False),0)</f>
        <v>1</v>
      </c>
      <c r="J114" s="2">
        <f>IFERROR(vlookup(G114,'College Conference'!$B$1:$Z$1000 , 6,False),0)</f>
        <v>5</v>
      </c>
    </row>
    <row r="115">
      <c r="A115" s="3" t="s">
        <v>2331</v>
      </c>
      <c r="B115" s="3" t="s">
        <v>11</v>
      </c>
      <c r="C115" s="3" t="s">
        <v>313</v>
      </c>
      <c r="D115" s="2" t="s">
        <v>72</v>
      </c>
      <c r="E115" s="2">
        <v>180.0</v>
      </c>
      <c r="F115" s="3" t="s">
        <v>149</v>
      </c>
      <c r="G115" s="3" t="s">
        <v>532</v>
      </c>
      <c r="H115" s="3">
        <v>1.0</v>
      </c>
      <c r="I115" s="2">
        <f>IFERROR(vlookup(F115,'College Conference'!$B$1:$Z$1000 , 6,False),0)</f>
        <v>1</v>
      </c>
      <c r="J115" s="2">
        <f>IFERROR(vlookup(G115,'College Conference'!$B$1:$Z$1000 , 6,False),0)</f>
        <v>5</v>
      </c>
    </row>
    <row r="116">
      <c r="A116" s="3" t="s">
        <v>2087</v>
      </c>
      <c r="B116" s="3">
        <v>0.82</v>
      </c>
      <c r="C116" s="3" t="s">
        <v>111</v>
      </c>
      <c r="D116" s="4">
        <v>45445.0</v>
      </c>
      <c r="E116" s="2">
        <v>195.0</v>
      </c>
      <c r="F116" s="3" t="s">
        <v>158</v>
      </c>
      <c r="G116" s="3" t="s">
        <v>519</v>
      </c>
      <c r="H116" s="3">
        <v>1.0</v>
      </c>
      <c r="I116" s="2">
        <f>IFERROR(vlookup(F116,'College Conference'!$B$1:$Z$1000 , 6,False),0)</f>
        <v>1</v>
      </c>
      <c r="J116" s="2">
        <f>IFERROR(vlookup(G116,'College Conference'!$B$1:$Z$1000 , 6,False),0)</f>
        <v>5</v>
      </c>
    </row>
    <row r="117">
      <c r="A117" s="3" t="s">
        <v>2332</v>
      </c>
      <c r="B117" s="3">
        <v>0.83</v>
      </c>
      <c r="C117" s="3" t="s">
        <v>63</v>
      </c>
      <c r="D117" s="4">
        <v>45423.0</v>
      </c>
      <c r="E117" s="2">
        <v>174.0</v>
      </c>
      <c r="F117" s="3" t="s">
        <v>139</v>
      </c>
      <c r="G117" s="3" t="s">
        <v>527</v>
      </c>
      <c r="H117" s="3">
        <v>1.0</v>
      </c>
      <c r="I117" s="2">
        <f>IFERROR(vlookup(F117,'College Conference'!$B$1:$Z$1000 , 6,False),0)</f>
        <v>1</v>
      </c>
      <c r="J117" s="2">
        <f>IFERROR(vlookup(G117,'College Conference'!$B$1:$Z$1000 , 6,False),0)</f>
        <v>5</v>
      </c>
    </row>
    <row r="118">
      <c r="A118" s="3" t="s">
        <v>2333</v>
      </c>
      <c r="B118" s="3">
        <v>0.8</v>
      </c>
      <c r="C118" s="3" t="s">
        <v>31</v>
      </c>
      <c r="D118" s="4">
        <v>45450.0</v>
      </c>
      <c r="E118" s="2">
        <v>316.0</v>
      </c>
      <c r="F118" s="3" t="s">
        <v>976</v>
      </c>
      <c r="G118" s="3" t="s">
        <v>564</v>
      </c>
      <c r="H118" s="3">
        <v>1.0</v>
      </c>
      <c r="I118" s="2">
        <f>IFERROR(vlookup(F118,'College Conference'!$B$1:$Z$1000 , 6,False),0)</f>
        <v>1</v>
      </c>
      <c r="J118" s="2">
        <f>IFERROR(vlookup(G118,'College Conference'!$B$1:$Z$1000 , 6,False),0)</f>
        <v>5</v>
      </c>
    </row>
    <row r="119">
      <c r="A119" s="3" t="s">
        <v>2334</v>
      </c>
      <c r="B119" s="3">
        <v>0.81</v>
      </c>
      <c r="C119" s="3" t="s">
        <v>63</v>
      </c>
      <c r="D119" s="4">
        <v>45447.0</v>
      </c>
      <c r="E119" s="2">
        <v>202.0</v>
      </c>
      <c r="F119" s="3" t="s">
        <v>222</v>
      </c>
      <c r="G119" s="3" t="s">
        <v>564</v>
      </c>
      <c r="H119" s="3">
        <v>1.0</v>
      </c>
      <c r="I119" s="2">
        <f>IFERROR(vlookup(F119,'College Conference'!$B$1:$Z$1000 , 6,False),0)</f>
        <v>1</v>
      </c>
      <c r="J119" s="2">
        <f>IFERROR(vlookup(G119,'College Conference'!$B$1:$Z$1000 , 6,False),0)</f>
        <v>5</v>
      </c>
    </row>
    <row r="120">
      <c r="A120" s="3" t="s">
        <v>2335</v>
      </c>
      <c r="B120" s="3">
        <v>0.73</v>
      </c>
      <c r="C120" s="3" t="s">
        <v>63</v>
      </c>
      <c r="D120" s="2" t="s">
        <v>72</v>
      </c>
      <c r="E120" s="2">
        <v>190.0</v>
      </c>
      <c r="F120" s="3" t="s">
        <v>171</v>
      </c>
      <c r="G120" s="3" t="s">
        <v>545</v>
      </c>
      <c r="H120" s="3">
        <v>1.0</v>
      </c>
      <c r="I120" s="2">
        <f>IFERROR(vlookup(F120,'College Conference'!$B$1:$Z$1000 , 6,False),0)</f>
        <v>1</v>
      </c>
      <c r="J120" s="2">
        <f>IFERROR(vlookup(G120,'College Conference'!$B$1:$Z$1000 , 6,False),0)</f>
        <v>5</v>
      </c>
    </row>
    <row r="121">
      <c r="A121" s="3" t="s">
        <v>2336</v>
      </c>
      <c r="B121" s="3">
        <v>0.86</v>
      </c>
      <c r="C121" s="3" t="s">
        <v>17</v>
      </c>
      <c r="D121" s="4">
        <v>45422.0</v>
      </c>
      <c r="E121" s="2">
        <v>178.0</v>
      </c>
      <c r="F121" s="3" t="s">
        <v>171</v>
      </c>
      <c r="G121" s="3" t="s">
        <v>519</v>
      </c>
      <c r="H121" s="3">
        <v>1.0</v>
      </c>
      <c r="I121" s="2">
        <f>IFERROR(vlookup(F121,'College Conference'!$B$1:$Z$1000 , 6,False),0)</f>
        <v>1</v>
      </c>
      <c r="J121" s="2">
        <f>IFERROR(vlookup(G121,'College Conference'!$B$1:$Z$1000 , 6,False),0)</f>
        <v>5</v>
      </c>
    </row>
    <row r="122">
      <c r="A122" s="3" t="s">
        <v>2337</v>
      </c>
      <c r="B122" s="3" t="s">
        <v>11</v>
      </c>
      <c r="C122" s="3" t="s">
        <v>27</v>
      </c>
      <c r="D122" s="4">
        <v>45445.0</v>
      </c>
      <c r="E122" s="2">
        <v>195.0</v>
      </c>
      <c r="F122" s="3" t="s">
        <v>158</v>
      </c>
      <c r="G122" s="3" t="s">
        <v>519</v>
      </c>
      <c r="H122" s="3">
        <v>1.0</v>
      </c>
      <c r="I122" s="2">
        <f>IFERROR(vlookup(F122,'College Conference'!$B$1:$Z$1000 , 6,False),0)</f>
        <v>1</v>
      </c>
      <c r="J122" s="2">
        <f>IFERROR(vlookup(G122,'College Conference'!$B$1:$Z$1000 , 6,False),0)</f>
        <v>5</v>
      </c>
    </row>
    <row r="123">
      <c r="A123" s="3" t="s">
        <v>2338</v>
      </c>
      <c r="B123" s="3">
        <v>0.75</v>
      </c>
      <c r="C123" s="3" t="s">
        <v>63</v>
      </c>
      <c r="D123" s="2" t="s">
        <v>72</v>
      </c>
      <c r="E123" s="2">
        <v>192.0</v>
      </c>
      <c r="F123" s="3" t="s">
        <v>222</v>
      </c>
      <c r="G123" s="3" t="s">
        <v>517</v>
      </c>
      <c r="H123" s="3">
        <v>1.0</v>
      </c>
      <c r="I123" s="2">
        <f>IFERROR(vlookup(F123,'College Conference'!$B$1:$Z$1000 , 6,False),0)</f>
        <v>1</v>
      </c>
      <c r="J123" s="2">
        <f>IFERROR(vlookup(G123,'College Conference'!$B$1:$Z$1000 , 6,False),0)</f>
        <v>5</v>
      </c>
    </row>
    <row r="124">
      <c r="A124" s="3" t="s">
        <v>2339</v>
      </c>
      <c r="B124" s="3">
        <v>0.86</v>
      </c>
      <c r="C124" s="3" t="s">
        <v>17</v>
      </c>
      <c r="D124" s="4">
        <v>45446.0</v>
      </c>
      <c r="E124" s="2">
        <v>200.0</v>
      </c>
      <c r="F124" s="3" t="s">
        <v>231</v>
      </c>
      <c r="G124" s="3" t="s">
        <v>1081</v>
      </c>
      <c r="H124" s="3">
        <v>1.0</v>
      </c>
      <c r="I124" s="2">
        <f>IFERROR(vlookup(F124,'College Conference'!$B$1:$Z$1000 , 6,False),0)</f>
        <v>2</v>
      </c>
      <c r="J124" s="2">
        <f>IFERROR(vlookup(G124,'College Conference'!$B$1:$Z$1000 , 6,False),0)</f>
        <v>5</v>
      </c>
    </row>
    <row r="125">
      <c r="A125" s="3" t="s">
        <v>2340</v>
      </c>
      <c r="B125" s="3">
        <v>0.86</v>
      </c>
      <c r="C125" s="3" t="s">
        <v>43</v>
      </c>
      <c r="D125" s="4">
        <v>45447.0</v>
      </c>
      <c r="E125" s="2">
        <v>290.0</v>
      </c>
      <c r="F125" s="3" t="s">
        <v>280</v>
      </c>
      <c r="G125" s="3" t="s">
        <v>512</v>
      </c>
      <c r="H125" s="3">
        <v>1.0</v>
      </c>
      <c r="I125" s="2">
        <f>IFERROR(vlookup(F125,'College Conference'!$B$1:$Z$1000 , 6,False),0)</f>
        <v>2</v>
      </c>
      <c r="J125" s="2">
        <f>IFERROR(vlookup(G125,'College Conference'!$B$1:$Z$1000 , 6,False),0)</f>
        <v>5</v>
      </c>
    </row>
    <row r="126">
      <c r="A126" s="3" t="s">
        <v>1308</v>
      </c>
      <c r="B126" s="3">
        <v>0.79</v>
      </c>
      <c r="C126" s="3" t="s">
        <v>31</v>
      </c>
      <c r="D126" s="4">
        <v>45448.0</v>
      </c>
      <c r="E126" s="2">
        <v>307.0</v>
      </c>
      <c r="F126" s="3" t="s">
        <v>251</v>
      </c>
      <c r="G126" s="3" t="s">
        <v>540</v>
      </c>
      <c r="H126" s="3">
        <v>1.0</v>
      </c>
      <c r="I126" s="2">
        <f>IFERROR(vlookup(F126,'College Conference'!$B$1:$Z$1000 , 6,False),0)</f>
        <v>2</v>
      </c>
      <c r="J126" s="2">
        <f>IFERROR(vlookup(G126,'College Conference'!$B$1:$Z$1000 , 6,False),0)</f>
        <v>5</v>
      </c>
    </row>
    <row r="127">
      <c r="A127" s="3" t="s">
        <v>2341</v>
      </c>
      <c r="B127" s="3">
        <v>0.88</v>
      </c>
      <c r="C127" s="3" t="s">
        <v>52</v>
      </c>
      <c r="D127" s="4">
        <v>45445.0</v>
      </c>
      <c r="E127" s="2">
        <v>210.0</v>
      </c>
      <c r="F127" s="3" t="s">
        <v>233</v>
      </c>
      <c r="G127" s="3" t="s">
        <v>514</v>
      </c>
      <c r="H127" s="3">
        <v>1.0</v>
      </c>
      <c r="I127" s="2">
        <f>IFERROR(vlookup(F127,'College Conference'!$B$1:$Z$1000 , 6,False),0)</f>
        <v>2</v>
      </c>
      <c r="J127" s="2">
        <f>IFERROR(vlookup(G127,'College Conference'!$B$1:$Z$1000 , 6,False),0)</f>
        <v>5</v>
      </c>
    </row>
    <row r="128">
      <c r="A128" s="3" t="s">
        <v>2342</v>
      </c>
      <c r="B128" s="3">
        <v>0.88</v>
      </c>
      <c r="C128" s="3" t="s">
        <v>63</v>
      </c>
      <c r="D128" s="4">
        <v>45444.0</v>
      </c>
      <c r="E128" s="2">
        <v>210.0</v>
      </c>
      <c r="F128" s="3" t="s">
        <v>229</v>
      </c>
      <c r="G128" s="3" t="s">
        <v>525</v>
      </c>
      <c r="H128" s="3">
        <v>1.0</v>
      </c>
      <c r="I128" s="2">
        <f>IFERROR(vlookup(F128,'College Conference'!$B$1:$Z$1000 , 6,False),0)</f>
        <v>2</v>
      </c>
      <c r="J128" s="2">
        <f>IFERROR(vlookup(G128,'College Conference'!$B$1:$Z$1000 , 6,False),0)</f>
        <v>5</v>
      </c>
    </row>
    <row r="129">
      <c r="A129" s="3" t="s">
        <v>2343</v>
      </c>
      <c r="B129" s="3">
        <v>0.88</v>
      </c>
      <c r="C129" s="3" t="s">
        <v>17</v>
      </c>
      <c r="D129" s="4">
        <v>45422.0</v>
      </c>
      <c r="E129" s="2">
        <v>175.0</v>
      </c>
      <c r="F129" s="3" t="s">
        <v>280</v>
      </c>
      <c r="G129" s="3" t="s">
        <v>525</v>
      </c>
      <c r="H129" s="3">
        <v>1.0</v>
      </c>
      <c r="I129" s="2">
        <f>IFERROR(vlookup(F129,'College Conference'!$B$1:$Z$1000 , 6,False),0)</f>
        <v>2</v>
      </c>
      <c r="J129" s="2">
        <f>IFERROR(vlookup(G129,'College Conference'!$B$1:$Z$1000 , 6,False),0)</f>
        <v>5</v>
      </c>
    </row>
    <row r="130">
      <c r="A130" s="3" t="s">
        <v>2344</v>
      </c>
      <c r="B130" s="3">
        <v>0.88</v>
      </c>
      <c r="C130" s="3" t="s">
        <v>31</v>
      </c>
      <c r="D130" s="4">
        <v>45448.0</v>
      </c>
      <c r="E130" s="2">
        <v>310.0</v>
      </c>
      <c r="F130" s="3" t="s">
        <v>280</v>
      </c>
      <c r="G130" s="3" t="s">
        <v>510</v>
      </c>
      <c r="H130" s="3">
        <v>1.0</v>
      </c>
      <c r="I130" s="2">
        <f>IFERROR(vlookup(F130,'College Conference'!$B$1:$Z$1000 , 6,False),0)</f>
        <v>2</v>
      </c>
      <c r="J130" s="2">
        <f>IFERROR(vlookup(G130,'College Conference'!$B$1:$Z$1000 , 6,False),0)</f>
        <v>5</v>
      </c>
    </row>
    <row r="131">
      <c r="A131" s="3" t="s">
        <v>2345</v>
      </c>
      <c r="B131" s="3">
        <v>0.88</v>
      </c>
      <c r="C131" s="3" t="s">
        <v>31</v>
      </c>
      <c r="D131" s="4">
        <v>45451.0</v>
      </c>
      <c r="E131" s="2">
        <v>340.0</v>
      </c>
      <c r="F131" s="3" t="s">
        <v>280</v>
      </c>
      <c r="G131" s="3" t="s">
        <v>512</v>
      </c>
      <c r="H131" s="3">
        <v>1.0</v>
      </c>
      <c r="I131" s="2">
        <f>IFERROR(vlookup(F131,'College Conference'!$B$1:$Z$1000 , 6,False),0)</f>
        <v>2</v>
      </c>
      <c r="J131" s="2">
        <f>IFERROR(vlookup(G131,'College Conference'!$B$1:$Z$1000 , 6,False),0)</f>
        <v>5</v>
      </c>
    </row>
    <row r="132">
      <c r="A132" s="3" t="s">
        <v>2346</v>
      </c>
      <c r="B132" s="3">
        <v>0.9</v>
      </c>
      <c r="C132" s="3" t="s">
        <v>27</v>
      </c>
      <c r="D132" s="4">
        <v>45422.0</v>
      </c>
      <c r="E132" s="2">
        <v>168.0</v>
      </c>
      <c r="F132" s="3" t="s">
        <v>280</v>
      </c>
      <c r="G132" s="3" t="s">
        <v>525</v>
      </c>
      <c r="H132" s="3">
        <v>1.0</v>
      </c>
      <c r="I132" s="2">
        <f>IFERROR(vlookup(F132,'College Conference'!$B$1:$Z$1000 , 6,False),0)</f>
        <v>2</v>
      </c>
      <c r="J132" s="2">
        <f>IFERROR(vlookup(G132,'College Conference'!$B$1:$Z$1000 , 6,False),0)</f>
        <v>5</v>
      </c>
    </row>
    <row r="133">
      <c r="A133" s="3" t="s">
        <v>2347</v>
      </c>
      <c r="B133" s="3">
        <v>0.78</v>
      </c>
      <c r="C133" s="3" t="s">
        <v>43</v>
      </c>
      <c r="D133" s="4">
        <v>45446.0</v>
      </c>
      <c r="E133" s="2">
        <v>281.0</v>
      </c>
      <c r="F133" s="3" t="s">
        <v>229</v>
      </c>
      <c r="G133" s="3" t="s">
        <v>514</v>
      </c>
      <c r="H133" s="3">
        <v>1.0</v>
      </c>
      <c r="I133" s="2">
        <f>IFERROR(vlookup(F133,'College Conference'!$B$1:$Z$1000 , 6,False),0)</f>
        <v>2</v>
      </c>
      <c r="J133" s="2">
        <f>IFERROR(vlookup(G133,'College Conference'!$B$1:$Z$1000 , 6,False),0)</f>
        <v>5</v>
      </c>
    </row>
    <row r="134">
      <c r="A134" s="3" t="s">
        <v>1380</v>
      </c>
      <c r="B134" s="3">
        <v>0.82</v>
      </c>
      <c r="C134" s="3" t="s">
        <v>63</v>
      </c>
      <c r="D134" s="4">
        <v>45444.0</v>
      </c>
      <c r="E134" s="2">
        <v>197.0</v>
      </c>
      <c r="F134" s="3" t="s">
        <v>231</v>
      </c>
      <c r="G134" s="3" t="s">
        <v>514</v>
      </c>
      <c r="H134" s="3">
        <v>1.0</v>
      </c>
      <c r="I134" s="2">
        <f>IFERROR(vlookup(F134,'College Conference'!$B$1:$Z$1000 , 6,False),0)</f>
        <v>2</v>
      </c>
      <c r="J134" s="2">
        <f>IFERROR(vlookup(G134,'College Conference'!$B$1:$Z$1000 , 6,False),0)</f>
        <v>5</v>
      </c>
    </row>
    <row r="135">
      <c r="A135" s="3" t="s">
        <v>1313</v>
      </c>
      <c r="B135" s="3">
        <v>0.85</v>
      </c>
      <c r="C135" s="3" t="s">
        <v>78</v>
      </c>
      <c r="D135" s="4">
        <v>45446.0</v>
      </c>
      <c r="E135" s="2">
        <v>190.0</v>
      </c>
      <c r="F135" s="3" t="s">
        <v>231</v>
      </c>
      <c r="G135" s="3" t="s">
        <v>568</v>
      </c>
      <c r="H135" s="3">
        <v>1.0</v>
      </c>
      <c r="I135" s="2">
        <f>IFERROR(vlookup(F135,'College Conference'!$B$1:$Z$1000 , 6,False),0)</f>
        <v>2</v>
      </c>
      <c r="J135" s="2">
        <f>IFERROR(vlookup(G135,'College Conference'!$B$1:$Z$1000 , 6,False),0)</f>
        <v>5</v>
      </c>
    </row>
    <row r="136">
      <c r="A136" s="3" t="s">
        <v>2348</v>
      </c>
      <c r="B136" s="3">
        <v>0.89</v>
      </c>
      <c r="C136" s="3" t="s">
        <v>274</v>
      </c>
      <c r="D136" s="2" t="s">
        <v>72</v>
      </c>
      <c r="E136" s="2">
        <v>220.0</v>
      </c>
      <c r="F136" s="3" t="s">
        <v>236</v>
      </c>
      <c r="G136" s="3" t="s">
        <v>568</v>
      </c>
      <c r="H136" s="3">
        <v>1.0</v>
      </c>
      <c r="I136" s="2">
        <f>IFERROR(vlookup(F136,'College Conference'!$B$1:$Z$1000 , 6,False),0)</f>
        <v>2</v>
      </c>
      <c r="J136" s="2">
        <f>IFERROR(vlookup(G136,'College Conference'!$B$1:$Z$1000 , 6,False),0)</f>
        <v>5</v>
      </c>
    </row>
    <row r="137">
      <c r="A137" s="3" t="s">
        <v>2349</v>
      </c>
      <c r="B137" s="3">
        <v>0.88</v>
      </c>
      <c r="C137" s="3" t="s">
        <v>58</v>
      </c>
      <c r="D137" s="4">
        <v>45446.0</v>
      </c>
      <c r="E137" s="2">
        <v>245.0</v>
      </c>
      <c r="F137" s="3" t="s">
        <v>236</v>
      </c>
      <c r="G137" s="3" t="s">
        <v>514</v>
      </c>
      <c r="H137" s="3">
        <v>1.0</v>
      </c>
      <c r="I137" s="2">
        <f>IFERROR(vlookup(F137,'College Conference'!$B$1:$Z$1000 , 6,False),0)</f>
        <v>2</v>
      </c>
      <c r="J137" s="2">
        <f>IFERROR(vlookup(G137,'College Conference'!$B$1:$Z$1000 , 6,False),0)</f>
        <v>5</v>
      </c>
    </row>
    <row r="138">
      <c r="A138" s="3" t="s">
        <v>2350</v>
      </c>
      <c r="B138" s="3">
        <v>0.8</v>
      </c>
      <c r="C138" s="3" t="s">
        <v>31</v>
      </c>
      <c r="D138" s="4">
        <v>45449.0</v>
      </c>
      <c r="E138" s="2">
        <v>275.0</v>
      </c>
      <c r="F138" s="3" t="s">
        <v>229</v>
      </c>
      <c r="G138" s="3" t="s">
        <v>514</v>
      </c>
      <c r="H138" s="3">
        <v>1.0</v>
      </c>
      <c r="I138" s="2">
        <f>IFERROR(vlookup(F138,'College Conference'!$B$1:$Z$1000 , 6,False),0)</f>
        <v>2</v>
      </c>
      <c r="J138" s="2">
        <f>IFERROR(vlookup(G138,'College Conference'!$B$1:$Z$1000 , 6,False),0)</f>
        <v>5</v>
      </c>
    </row>
    <row r="139">
      <c r="A139" s="3" t="s">
        <v>2351</v>
      </c>
      <c r="B139" s="3">
        <v>0.77</v>
      </c>
      <c r="C139" s="3" t="s">
        <v>12</v>
      </c>
      <c r="D139" s="4">
        <v>45446.0</v>
      </c>
      <c r="E139" s="2">
        <v>295.0</v>
      </c>
      <c r="F139" s="3" t="s">
        <v>229</v>
      </c>
      <c r="G139" s="3" t="s">
        <v>514</v>
      </c>
      <c r="H139" s="3">
        <v>1.0</v>
      </c>
      <c r="I139" s="2">
        <f>IFERROR(vlookup(F139,'College Conference'!$B$1:$Z$1000 , 6,False),0)</f>
        <v>2</v>
      </c>
      <c r="J139" s="2">
        <f>IFERROR(vlookup(G139,'College Conference'!$B$1:$Z$1000 , 6,False),0)</f>
        <v>5</v>
      </c>
    </row>
    <row r="140">
      <c r="A140" s="3" t="s">
        <v>2352</v>
      </c>
      <c r="B140" s="3">
        <v>0.8</v>
      </c>
      <c r="C140" s="3" t="s">
        <v>43</v>
      </c>
      <c r="D140" s="4">
        <v>45446.0</v>
      </c>
      <c r="E140" s="2">
        <v>250.0</v>
      </c>
      <c r="F140" s="3" t="s">
        <v>229</v>
      </c>
      <c r="G140" s="3" t="s">
        <v>514</v>
      </c>
      <c r="H140" s="3">
        <v>1.0</v>
      </c>
      <c r="I140" s="2">
        <f>IFERROR(vlookup(F140,'College Conference'!$B$1:$Z$1000 , 6,False),0)</f>
        <v>2</v>
      </c>
      <c r="J140" s="2">
        <f>IFERROR(vlookup(G140,'College Conference'!$B$1:$Z$1000 , 6,False),0)</f>
        <v>5</v>
      </c>
    </row>
    <row r="141">
      <c r="A141" s="3" t="s">
        <v>2353</v>
      </c>
      <c r="B141" s="3">
        <v>0.84</v>
      </c>
      <c r="C141" s="3" t="s">
        <v>17</v>
      </c>
      <c r="D141" s="4">
        <v>45422.0</v>
      </c>
      <c r="E141" s="2">
        <v>190.0</v>
      </c>
      <c r="F141" s="3" t="s">
        <v>229</v>
      </c>
      <c r="G141" s="3" t="s">
        <v>514</v>
      </c>
      <c r="H141" s="3">
        <v>1.0</v>
      </c>
      <c r="I141" s="2">
        <f>IFERROR(vlookup(F141,'College Conference'!$B$1:$Z$1000 , 6,False),0)</f>
        <v>2</v>
      </c>
      <c r="J141" s="2">
        <f>IFERROR(vlookup(G141,'College Conference'!$B$1:$Z$1000 , 6,False),0)</f>
        <v>5</v>
      </c>
    </row>
    <row r="142">
      <c r="A142" s="3" t="s">
        <v>2354</v>
      </c>
      <c r="B142" s="3">
        <v>0.82</v>
      </c>
      <c r="C142" s="3" t="s">
        <v>52</v>
      </c>
      <c r="D142" s="2" t="s">
        <v>72</v>
      </c>
      <c r="E142" s="2">
        <v>215.0</v>
      </c>
      <c r="F142" s="3" t="s">
        <v>229</v>
      </c>
      <c r="G142" s="3" t="s">
        <v>514</v>
      </c>
      <c r="H142" s="3">
        <v>1.0</v>
      </c>
      <c r="I142" s="2">
        <f>IFERROR(vlookup(F142,'College Conference'!$B$1:$Z$1000 , 6,False),0)</f>
        <v>2</v>
      </c>
      <c r="J142" s="2">
        <f>IFERROR(vlookup(G142,'College Conference'!$B$1:$Z$1000 , 6,False),0)</f>
        <v>5</v>
      </c>
    </row>
    <row r="143">
      <c r="A143" s="3" t="s">
        <v>2355</v>
      </c>
      <c r="B143" s="3">
        <v>0.85</v>
      </c>
      <c r="C143" s="3" t="s">
        <v>43</v>
      </c>
      <c r="D143" s="4">
        <v>45445.0</v>
      </c>
      <c r="E143" s="2">
        <v>300.0</v>
      </c>
      <c r="F143" s="3" t="s">
        <v>229</v>
      </c>
      <c r="G143" s="3" t="s">
        <v>548</v>
      </c>
      <c r="H143" s="3">
        <v>1.0</v>
      </c>
      <c r="I143" s="2">
        <f>IFERROR(vlookup(F143,'College Conference'!$B$1:$Z$1000 , 6,False),0)</f>
        <v>2</v>
      </c>
      <c r="J143" s="2">
        <f>IFERROR(vlookup(G143,'College Conference'!$B$1:$Z$1000 , 6,False),0)</f>
        <v>5</v>
      </c>
    </row>
    <row r="144">
      <c r="A144" s="3" t="s">
        <v>2356</v>
      </c>
      <c r="B144" s="3">
        <v>0.87</v>
      </c>
      <c r="C144" s="3" t="s">
        <v>43</v>
      </c>
      <c r="D144" s="4">
        <v>45448.0</v>
      </c>
      <c r="E144" s="2">
        <v>280.0</v>
      </c>
      <c r="F144" s="3" t="s">
        <v>229</v>
      </c>
      <c r="G144" s="3" t="s">
        <v>514</v>
      </c>
      <c r="H144" s="3">
        <v>1.0</v>
      </c>
      <c r="I144" s="2">
        <f>IFERROR(vlookup(F144,'College Conference'!$B$1:$Z$1000 , 6,False),0)</f>
        <v>2</v>
      </c>
      <c r="J144" s="2">
        <f>IFERROR(vlookup(G144,'College Conference'!$B$1:$Z$1000 , 6,False),0)</f>
        <v>5</v>
      </c>
    </row>
    <row r="145">
      <c r="A145" s="3" t="s">
        <v>2357</v>
      </c>
      <c r="B145" s="3">
        <v>0.78</v>
      </c>
      <c r="C145" s="3" t="s">
        <v>12</v>
      </c>
      <c r="D145" s="4">
        <v>45447.0</v>
      </c>
      <c r="E145" s="2">
        <v>340.0</v>
      </c>
      <c r="F145" s="3" t="s">
        <v>229</v>
      </c>
      <c r="G145" s="3" t="s">
        <v>514</v>
      </c>
      <c r="H145" s="3">
        <v>1.0</v>
      </c>
      <c r="I145" s="2">
        <f>IFERROR(vlookup(F145,'College Conference'!$B$1:$Z$1000 , 6,False),0)</f>
        <v>2</v>
      </c>
      <c r="J145" s="2">
        <f>IFERROR(vlookup(G145,'College Conference'!$B$1:$Z$1000 , 6,False),0)</f>
        <v>5</v>
      </c>
    </row>
    <row r="146">
      <c r="A146" s="3" t="s">
        <v>2358</v>
      </c>
      <c r="B146" s="3">
        <v>0.75</v>
      </c>
      <c r="C146" s="3" t="s">
        <v>52</v>
      </c>
      <c r="D146" s="4">
        <v>45445.0</v>
      </c>
      <c r="E146" s="2">
        <v>230.0</v>
      </c>
      <c r="F146" s="3" t="s">
        <v>233</v>
      </c>
      <c r="G146" s="3" t="s">
        <v>530</v>
      </c>
      <c r="H146" s="3">
        <v>1.0</v>
      </c>
      <c r="I146" s="2">
        <f>IFERROR(vlookup(F146,'College Conference'!$B$1:$Z$1000 , 6,False),0)</f>
        <v>2</v>
      </c>
      <c r="J146" s="2">
        <f>IFERROR(vlookup(G146,'College Conference'!$B$1:$Z$1000 , 6,False),0)</f>
        <v>5</v>
      </c>
    </row>
    <row r="147">
      <c r="A147" s="3" t="s">
        <v>2359</v>
      </c>
      <c r="B147" s="3">
        <v>0.83</v>
      </c>
      <c r="C147" s="3" t="s">
        <v>43</v>
      </c>
      <c r="D147" s="4">
        <v>45445.0</v>
      </c>
      <c r="E147" s="2">
        <v>298.0</v>
      </c>
      <c r="F147" s="3" t="s">
        <v>236</v>
      </c>
      <c r="G147" s="3" t="s">
        <v>532</v>
      </c>
      <c r="H147" s="3">
        <v>1.0</v>
      </c>
      <c r="I147" s="2">
        <f>IFERROR(vlookup(F147,'College Conference'!$B$1:$Z$1000 , 6,False),0)</f>
        <v>2</v>
      </c>
      <c r="J147" s="2">
        <f>IFERROR(vlookup(G147,'College Conference'!$B$1:$Z$1000 , 6,False),0)</f>
        <v>5</v>
      </c>
    </row>
    <row r="148">
      <c r="A148" s="3" t="s">
        <v>2360</v>
      </c>
      <c r="B148" s="3">
        <v>0.77</v>
      </c>
      <c r="C148" s="3" t="s">
        <v>52</v>
      </c>
      <c r="D148" s="4">
        <v>45444.0</v>
      </c>
      <c r="E148" s="2">
        <v>210.0</v>
      </c>
      <c r="F148" s="3" t="s">
        <v>244</v>
      </c>
      <c r="G148" s="3" t="s">
        <v>530</v>
      </c>
      <c r="H148" s="3">
        <v>1.0</v>
      </c>
      <c r="I148" s="2">
        <f>IFERROR(vlookup(F148,'College Conference'!$B$1:$Z$1000 , 6,False),0)</f>
        <v>2</v>
      </c>
      <c r="J148" s="2">
        <f>IFERROR(vlookup(G148,'College Conference'!$B$1:$Z$1000 , 6,False),0)</f>
        <v>5</v>
      </c>
    </row>
    <row r="149">
      <c r="A149" s="3" t="s">
        <v>2216</v>
      </c>
      <c r="B149" s="3">
        <v>0.8</v>
      </c>
      <c r="C149" s="3" t="s">
        <v>111</v>
      </c>
      <c r="D149" s="4">
        <v>45445.0</v>
      </c>
      <c r="E149" s="2">
        <v>200.0</v>
      </c>
      <c r="F149" s="3" t="s">
        <v>233</v>
      </c>
      <c r="G149" s="3" t="s">
        <v>525</v>
      </c>
      <c r="H149" s="3">
        <v>1.0</v>
      </c>
      <c r="I149" s="2">
        <f>IFERROR(vlookup(F149,'College Conference'!$B$1:$Z$1000 , 6,False),0)</f>
        <v>2</v>
      </c>
      <c r="J149" s="2">
        <f>IFERROR(vlookup(G149,'College Conference'!$B$1:$Z$1000 , 6,False),0)</f>
        <v>5</v>
      </c>
    </row>
    <row r="150">
      <c r="A150" s="3" t="s">
        <v>2361</v>
      </c>
      <c r="B150" s="3">
        <v>0.77</v>
      </c>
      <c r="C150" s="3" t="s">
        <v>12</v>
      </c>
      <c r="D150" s="4">
        <v>45446.0</v>
      </c>
      <c r="E150" s="2">
        <v>275.0</v>
      </c>
      <c r="F150" s="3" t="s">
        <v>233</v>
      </c>
      <c r="G150" s="3" t="s">
        <v>532</v>
      </c>
      <c r="H150" s="3">
        <v>1.0</v>
      </c>
      <c r="I150" s="2">
        <f>IFERROR(vlookup(F150,'College Conference'!$B$1:$Z$1000 , 6,False),0)</f>
        <v>2</v>
      </c>
      <c r="J150" s="2">
        <f>IFERROR(vlookup(G150,'College Conference'!$B$1:$Z$1000 , 6,False),0)</f>
        <v>5</v>
      </c>
    </row>
    <row r="151">
      <c r="A151" s="3" t="s">
        <v>2362</v>
      </c>
      <c r="B151" s="3">
        <v>0.81</v>
      </c>
      <c r="C151" s="3" t="s">
        <v>22</v>
      </c>
      <c r="D151" s="4">
        <v>45422.0</v>
      </c>
      <c r="E151" s="2">
        <v>190.0</v>
      </c>
      <c r="F151" s="3" t="s">
        <v>282</v>
      </c>
      <c r="G151" s="3" t="s">
        <v>517</v>
      </c>
      <c r="H151" s="3">
        <v>1.0</v>
      </c>
      <c r="I151" s="2">
        <f>IFERROR(vlookup(F151,'College Conference'!$B$1:$Z$1000 , 6,False),0)</f>
        <v>2</v>
      </c>
      <c r="J151" s="2">
        <f>IFERROR(vlookup(G151,'College Conference'!$B$1:$Z$1000 , 6,False),0)</f>
        <v>5</v>
      </c>
    </row>
    <row r="152">
      <c r="A152" s="3" t="s">
        <v>2363</v>
      </c>
      <c r="B152" s="3">
        <v>0.9</v>
      </c>
      <c r="C152" s="3" t="s">
        <v>12</v>
      </c>
      <c r="D152" s="4">
        <v>45447.0</v>
      </c>
      <c r="E152" s="2">
        <v>265.0</v>
      </c>
      <c r="F152" s="3" t="s">
        <v>372</v>
      </c>
      <c r="G152" s="3" t="s">
        <v>510</v>
      </c>
      <c r="H152" s="3">
        <v>1.0</v>
      </c>
      <c r="I152" s="2">
        <f>IFERROR(vlookup(F152,'College Conference'!$B$1:$Z$1000 , 6,False),0)</f>
        <v>3</v>
      </c>
      <c r="J152" s="2">
        <f>IFERROR(vlookup(G152,'College Conference'!$B$1:$Z$1000 , 6,False),0)</f>
        <v>5</v>
      </c>
    </row>
    <row r="153">
      <c r="A153" s="3" t="s">
        <v>2364</v>
      </c>
      <c r="B153" s="3">
        <v>0.86</v>
      </c>
      <c r="C153" s="3" t="s">
        <v>12</v>
      </c>
      <c r="D153" s="4">
        <v>45447.0</v>
      </c>
      <c r="E153" s="2">
        <v>240.0</v>
      </c>
      <c r="F153" s="3" t="s">
        <v>289</v>
      </c>
      <c r="G153" s="3" t="s">
        <v>512</v>
      </c>
      <c r="H153" s="3">
        <v>1.0</v>
      </c>
      <c r="I153" s="2">
        <f>IFERROR(vlookup(F153,'College Conference'!$B$1:$Z$1000 , 6,False),0)</f>
        <v>3</v>
      </c>
      <c r="J153" s="2">
        <f>IFERROR(vlookup(G153,'College Conference'!$B$1:$Z$1000 , 6,False),0)</f>
        <v>5</v>
      </c>
    </row>
    <row r="154">
      <c r="A154" s="3" t="s">
        <v>2365</v>
      </c>
      <c r="B154" s="3">
        <v>0.88</v>
      </c>
      <c r="C154" s="3" t="s">
        <v>31</v>
      </c>
      <c r="D154" s="4">
        <v>45447.0</v>
      </c>
      <c r="E154" s="2">
        <v>273.0</v>
      </c>
      <c r="F154" s="3" t="s">
        <v>306</v>
      </c>
      <c r="G154" s="3" t="s">
        <v>568</v>
      </c>
      <c r="H154" s="3">
        <v>1.0</v>
      </c>
      <c r="I154" s="2">
        <f>IFERROR(vlookup(F154,'College Conference'!$B$1:$Z$1000 , 6,False),0)</f>
        <v>3</v>
      </c>
      <c r="J154" s="2">
        <f>IFERROR(vlookup(G154,'College Conference'!$B$1:$Z$1000 , 6,False),0)</f>
        <v>5</v>
      </c>
    </row>
    <row r="155">
      <c r="A155" s="3" t="s">
        <v>2366</v>
      </c>
      <c r="B155" s="3">
        <v>0.89</v>
      </c>
      <c r="C155" s="3" t="s">
        <v>120</v>
      </c>
      <c r="D155" s="4">
        <v>45448.0</v>
      </c>
      <c r="E155" s="2">
        <v>220.0</v>
      </c>
      <c r="F155" s="3" t="s">
        <v>322</v>
      </c>
      <c r="G155" s="3" t="s">
        <v>545</v>
      </c>
      <c r="H155" s="3">
        <v>1.0</v>
      </c>
      <c r="I155" s="2">
        <f>IFERROR(vlookup(F155,'College Conference'!$B$1:$Z$1000 , 6,False),0)</f>
        <v>3</v>
      </c>
      <c r="J155" s="2">
        <f>IFERROR(vlookup(G155,'College Conference'!$B$1:$Z$1000 , 6,False),0)</f>
        <v>5</v>
      </c>
    </row>
    <row r="156">
      <c r="A156" s="3" t="s">
        <v>2367</v>
      </c>
      <c r="B156" s="3">
        <v>0.89</v>
      </c>
      <c r="C156" s="3" t="s">
        <v>58</v>
      </c>
      <c r="D156" s="4">
        <v>45447.0</v>
      </c>
      <c r="E156" s="2">
        <v>235.0</v>
      </c>
      <c r="F156" s="3" t="s">
        <v>322</v>
      </c>
      <c r="G156" s="3" t="s">
        <v>514</v>
      </c>
      <c r="H156" s="3">
        <v>1.0</v>
      </c>
      <c r="I156" s="2">
        <f>IFERROR(vlookup(F156,'College Conference'!$B$1:$Z$1000 , 6,False),0)</f>
        <v>3</v>
      </c>
      <c r="J156" s="2">
        <f>IFERROR(vlookup(G156,'College Conference'!$B$1:$Z$1000 , 6,False),0)</f>
        <v>5</v>
      </c>
    </row>
    <row r="157">
      <c r="A157" s="3" t="s">
        <v>2368</v>
      </c>
      <c r="B157" s="3">
        <v>0.84</v>
      </c>
      <c r="C157" s="3" t="s">
        <v>12</v>
      </c>
      <c r="D157" s="4">
        <v>45446.0</v>
      </c>
      <c r="E157" s="2">
        <v>245.0</v>
      </c>
      <c r="F157" s="3" t="s">
        <v>404</v>
      </c>
      <c r="G157" s="3" t="s">
        <v>512</v>
      </c>
      <c r="H157" s="3">
        <v>1.0</v>
      </c>
      <c r="I157" s="2">
        <f>IFERROR(vlookup(F157,'College Conference'!$B$1:$Z$1000 , 6,False),0)</f>
        <v>3</v>
      </c>
      <c r="J157" s="2">
        <f>IFERROR(vlookup(G157,'College Conference'!$B$1:$Z$1000 , 6,False),0)</f>
        <v>5</v>
      </c>
    </row>
    <row r="158">
      <c r="A158" s="3" t="s">
        <v>2369</v>
      </c>
      <c r="B158" s="3">
        <v>0.89</v>
      </c>
      <c r="C158" s="3" t="s">
        <v>12</v>
      </c>
      <c r="D158" s="4">
        <v>45448.0</v>
      </c>
      <c r="E158" s="2">
        <v>255.0</v>
      </c>
      <c r="F158" s="3" t="s">
        <v>322</v>
      </c>
      <c r="G158" s="3" t="s">
        <v>521</v>
      </c>
      <c r="H158" s="3">
        <v>1.0</v>
      </c>
      <c r="I158" s="2">
        <f>IFERROR(vlookup(F158,'College Conference'!$B$1:$Z$1000 , 6,False),0)</f>
        <v>3</v>
      </c>
      <c r="J158" s="2">
        <f>IFERROR(vlookup(G158,'College Conference'!$B$1:$Z$1000 , 6,False),0)</f>
        <v>5</v>
      </c>
    </row>
    <row r="159">
      <c r="A159" s="3" t="s">
        <v>2370</v>
      </c>
      <c r="B159" s="3">
        <v>0.86</v>
      </c>
      <c r="C159" s="3" t="s">
        <v>12</v>
      </c>
      <c r="D159" s="4">
        <v>45447.0</v>
      </c>
      <c r="E159" s="2">
        <v>255.0</v>
      </c>
      <c r="F159" s="3" t="s">
        <v>306</v>
      </c>
      <c r="G159" s="3" t="s">
        <v>525</v>
      </c>
      <c r="H159" s="3">
        <v>1.0</v>
      </c>
      <c r="I159" s="2">
        <f>IFERROR(vlookup(F159,'College Conference'!$B$1:$Z$1000 , 6,False),0)</f>
        <v>3</v>
      </c>
      <c r="J159" s="2">
        <f>IFERROR(vlookup(G159,'College Conference'!$B$1:$Z$1000 , 6,False),0)</f>
        <v>5</v>
      </c>
    </row>
    <row r="160">
      <c r="A160" s="3" t="s">
        <v>2371</v>
      </c>
      <c r="B160" s="3">
        <v>0.9</v>
      </c>
      <c r="C160" s="3" t="s">
        <v>17</v>
      </c>
      <c r="D160" s="4">
        <v>45446.0</v>
      </c>
      <c r="E160" s="2">
        <v>180.0</v>
      </c>
      <c r="F160" s="3" t="s">
        <v>348</v>
      </c>
      <c r="G160" s="3" t="s">
        <v>568</v>
      </c>
      <c r="H160" s="3">
        <v>1.0</v>
      </c>
      <c r="I160" s="2">
        <f>IFERROR(vlookup(F160,'College Conference'!$B$1:$Z$1000 , 6,False),0)</f>
        <v>3</v>
      </c>
      <c r="J160" s="2">
        <f>IFERROR(vlookup(G160,'College Conference'!$B$1:$Z$1000 , 6,False),0)</f>
        <v>5</v>
      </c>
    </row>
    <row r="161">
      <c r="A161" s="3" t="s">
        <v>2372</v>
      </c>
      <c r="B161" s="3">
        <v>0.86</v>
      </c>
      <c r="C161" s="3" t="s">
        <v>12</v>
      </c>
      <c r="D161" s="4">
        <v>45447.0</v>
      </c>
      <c r="E161" s="2">
        <v>285.0</v>
      </c>
      <c r="F161" s="3" t="s">
        <v>298</v>
      </c>
      <c r="G161" s="3" t="s">
        <v>512</v>
      </c>
      <c r="H161" s="3">
        <v>1.0</v>
      </c>
      <c r="I161" s="2">
        <f>IFERROR(vlookup(F161,'College Conference'!$B$1:$Z$1000 , 6,False),0)</f>
        <v>3</v>
      </c>
      <c r="J161" s="2">
        <f>IFERROR(vlookup(G161,'College Conference'!$B$1:$Z$1000 , 6,False),0)</f>
        <v>5</v>
      </c>
    </row>
    <row r="162">
      <c r="A162" s="3" t="s">
        <v>2373</v>
      </c>
      <c r="B162" s="3">
        <v>0.83</v>
      </c>
      <c r="C162" s="3" t="s">
        <v>31</v>
      </c>
      <c r="D162" s="4">
        <v>45449.0</v>
      </c>
      <c r="E162" s="2">
        <v>310.0</v>
      </c>
      <c r="F162" s="3" t="s">
        <v>348</v>
      </c>
      <c r="G162" s="3" t="s">
        <v>512</v>
      </c>
      <c r="H162" s="3">
        <v>1.0</v>
      </c>
      <c r="I162" s="2">
        <f>IFERROR(vlookup(F162,'College Conference'!$B$1:$Z$1000 , 6,False),0)</f>
        <v>3</v>
      </c>
      <c r="J162" s="2">
        <f>IFERROR(vlookup(G162,'College Conference'!$B$1:$Z$1000 , 6,False),0)</f>
        <v>5</v>
      </c>
    </row>
    <row r="163">
      <c r="A163" s="3" t="s">
        <v>2374</v>
      </c>
      <c r="B163" s="3">
        <v>0.86</v>
      </c>
      <c r="C163" s="3" t="s">
        <v>27</v>
      </c>
      <c r="D163" s="4">
        <v>45444.0</v>
      </c>
      <c r="E163" s="2">
        <v>190.0</v>
      </c>
      <c r="F163" s="3" t="s">
        <v>325</v>
      </c>
      <c r="G163" s="3" t="s">
        <v>512</v>
      </c>
      <c r="H163" s="3">
        <v>1.0</v>
      </c>
      <c r="I163" s="2">
        <f>IFERROR(vlookup(F163,'College Conference'!$B$1:$Z$1000 , 6,False),0)</f>
        <v>3</v>
      </c>
      <c r="J163" s="2">
        <f>IFERROR(vlookup(G163,'College Conference'!$B$1:$Z$1000 , 6,False),0)</f>
        <v>5</v>
      </c>
    </row>
    <row r="164">
      <c r="A164" s="3" t="s">
        <v>2375</v>
      </c>
      <c r="B164" s="3">
        <v>0.89</v>
      </c>
      <c r="C164" s="3" t="s">
        <v>52</v>
      </c>
      <c r="D164" s="4">
        <v>45445.0</v>
      </c>
      <c r="E164" s="2">
        <v>230.0</v>
      </c>
      <c r="F164" s="3" t="s">
        <v>292</v>
      </c>
      <c r="G164" s="3" t="s">
        <v>510</v>
      </c>
      <c r="H164" s="3">
        <v>1.0</v>
      </c>
      <c r="I164" s="2">
        <f>IFERROR(vlookup(F164,'College Conference'!$B$1:$Z$1000 , 6,False),0)</f>
        <v>3</v>
      </c>
      <c r="J164" s="2">
        <f>IFERROR(vlookup(G164,'College Conference'!$B$1:$Z$1000 , 6,False),0)</f>
        <v>5</v>
      </c>
    </row>
    <row r="165">
      <c r="A165" s="3" t="s">
        <v>2376</v>
      </c>
      <c r="B165" s="3">
        <v>0.88</v>
      </c>
      <c r="C165" s="3" t="s">
        <v>63</v>
      </c>
      <c r="D165" s="4">
        <v>45423.0</v>
      </c>
      <c r="E165" s="2">
        <v>195.0</v>
      </c>
      <c r="F165" s="3" t="s">
        <v>306</v>
      </c>
      <c r="G165" s="3" t="s">
        <v>512</v>
      </c>
      <c r="H165" s="3">
        <v>1.0</v>
      </c>
      <c r="I165" s="2">
        <f>IFERROR(vlookup(F165,'College Conference'!$B$1:$Z$1000 , 6,False),0)</f>
        <v>3</v>
      </c>
      <c r="J165" s="2">
        <f>IFERROR(vlookup(G165,'College Conference'!$B$1:$Z$1000 , 6,False),0)</f>
        <v>5</v>
      </c>
    </row>
    <row r="166">
      <c r="A166" s="3" t="s">
        <v>2377</v>
      </c>
      <c r="B166" s="3">
        <v>0.88</v>
      </c>
      <c r="C166" s="3" t="s">
        <v>17</v>
      </c>
      <c r="D166" s="4">
        <v>45422.0</v>
      </c>
      <c r="E166" s="2">
        <v>175.0</v>
      </c>
      <c r="F166" s="3" t="s">
        <v>322</v>
      </c>
      <c r="G166" s="3" t="s">
        <v>512</v>
      </c>
      <c r="H166" s="3">
        <v>1.0</v>
      </c>
      <c r="I166" s="2">
        <f>IFERROR(vlookup(F166,'College Conference'!$B$1:$Z$1000 , 6,False),0)</f>
        <v>3</v>
      </c>
      <c r="J166" s="2">
        <f>IFERROR(vlookup(G166,'College Conference'!$B$1:$Z$1000 , 6,False),0)</f>
        <v>5</v>
      </c>
    </row>
    <row r="167">
      <c r="A167" s="3" t="s">
        <v>1649</v>
      </c>
      <c r="B167" s="3">
        <v>0.88</v>
      </c>
      <c r="C167" s="3" t="s">
        <v>17</v>
      </c>
      <c r="D167" s="4">
        <v>45422.0</v>
      </c>
      <c r="E167" s="2">
        <v>170.0</v>
      </c>
      <c r="F167" s="3" t="s">
        <v>404</v>
      </c>
      <c r="G167" s="3" t="s">
        <v>564</v>
      </c>
      <c r="H167" s="3">
        <v>1.0</v>
      </c>
      <c r="I167" s="2">
        <f>IFERROR(vlookup(F167,'College Conference'!$B$1:$Z$1000 , 6,False),0)</f>
        <v>3</v>
      </c>
      <c r="J167" s="2">
        <f>IFERROR(vlookup(G167,'College Conference'!$B$1:$Z$1000 , 6,False),0)</f>
        <v>5</v>
      </c>
    </row>
    <row r="168">
      <c r="A168" s="3" t="s">
        <v>2378</v>
      </c>
      <c r="B168" s="3">
        <v>0.91</v>
      </c>
      <c r="C168" s="3" t="s">
        <v>52</v>
      </c>
      <c r="D168" s="4">
        <v>45446.0</v>
      </c>
      <c r="E168" s="2">
        <v>215.0</v>
      </c>
      <c r="F168" s="3" t="s">
        <v>325</v>
      </c>
      <c r="G168" s="3" t="s">
        <v>512</v>
      </c>
      <c r="H168" s="3">
        <v>1.0</v>
      </c>
      <c r="I168" s="2">
        <f>IFERROR(vlookup(F168,'College Conference'!$B$1:$Z$1000 , 6,False),0)</f>
        <v>3</v>
      </c>
      <c r="J168" s="2">
        <f>IFERROR(vlookup(G168,'College Conference'!$B$1:$Z$1000 , 6,False),0)</f>
        <v>5</v>
      </c>
    </row>
    <row r="169">
      <c r="A169" s="3" t="s">
        <v>2379</v>
      </c>
      <c r="B169" s="3">
        <v>0.87</v>
      </c>
      <c r="C169" s="3" t="s">
        <v>27</v>
      </c>
      <c r="D169" s="4">
        <v>45422.0</v>
      </c>
      <c r="E169" s="2">
        <v>165.0</v>
      </c>
      <c r="F169" s="3" t="s">
        <v>404</v>
      </c>
      <c r="G169" s="3" t="s">
        <v>512</v>
      </c>
      <c r="H169" s="3">
        <v>1.0</v>
      </c>
      <c r="I169" s="2">
        <f>IFERROR(vlookup(F169,'College Conference'!$B$1:$Z$1000 , 6,False),0)</f>
        <v>3</v>
      </c>
      <c r="J169" s="2">
        <f>IFERROR(vlookup(G169,'College Conference'!$B$1:$Z$1000 , 6,False),0)</f>
        <v>5</v>
      </c>
    </row>
    <row r="170">
      <c r="A170" s="3" t="s">
        <v>1561</v>
      </c>
      <c r="B170" s="3">
        <v>0.83</v>
      </c>
      <c r="C170" s="3" t="s">
        <v>52</v>
      </c>
      <c r="D170" s="4">
        <v>45444.0</v>
      </c>
      <c r="E170" s="2">
        <v>235.0</v>
      </c>
      <c r="F170" s="3" t="s">
        <v>298</v>
      </c>
      <c r="G170" s="3" t="s">
        <v>527</v>
      </c>
      <c r="H170" s="3">
        <v>1.0</v>
      </c>
      <c r="I170" s="2">
        <f>IFERROR(vlookup(F170,'College Conference'!$B$1:$Z$1000 , 6,False),0)</f>
        <v>3</v>
      </c>
      <c r="J170" s="2">
        <f>IFERROR(vlookup(G170,'College Conference'!$B$1:$Z$1000 , 6,False),0)</f>
        <v>5</v>
      </c>
    </row>
    <row r="171">
      <c r="A171" s="3" t="s">
        <v>2380</v>
      </c>
      <c r="B171" s="3">
        <v>0.88</v>
      </c>
      <c r="C171" s="3" t="s">
        <v>52</v>
      </c>
      <c r="D171" s="4">
        <v>45447.0</v>
      </c>
      <c r="E171" s="2">
        <v>249.0</v>
      </c>
      <c r="F171" s="3" t="s">
        <v>372</v>
      </c>
      <c r="G171" s="3" t="s">
        <v>540</v>
      </c>
      <c r="H171" s="3">
        <v>1.0</v>
      </c>
      <c r="I171" s="2">
        <f>IFERROR(vlookup(F171,'College Conference'!$B$1:$Z$1000 , 6,False),0)</f>
        <v>3</v>
      </c>
      <c r="J171" s="2">
        <f>IFERROR(vlookup(G171,'College Conference'!$B$1:$Z$1000 , 6,False),0)</f>
        <v>5</v>
      </c>
    </row>
    <row r="172">
      <c r="A172" s="3" t="s">
        <v>2381</v>
      </c>
      <c r="B172" s="3">
        <v>0.87</v>
      </c>
      <c r="C172" s="3" t="s">
        <v>12</v>
      </c>
      <c r="D172" s="4">
        <v>45445.0</v>
      </c>
      <c r="E172" s="2">
        <v>300.0</v>
      </c>
      <c r="F172" s="3" t="s">
        <v>311</v>
      </c>
      <c r="G172" s="3" t="s">
        <v>517</v>
      </c>
      <c r="H172" s="3">
        <v>1.0</v>
      </c>
      <c r="I172" s="2">
        <f>IFERROR(vlookup(F172,'College Conference'!$B$1:$Z$1000 , 6,False),0)</f>
        <v>3</v>
      </c>
      <c r="J172" s="2">
        <f>IFERROR(vlookup(G172,'College Conference'!$B$1:$Z$1000 , 6,False),0)</f>
        <v>5</v>
      </c>
    </row>
    <row r="173">
      <c r="A173" s="3" t="s">
        <v>2382</v>
      </c>
      <c r="B173" s="3">
        <v>0.89</v>
      </c>
      <c r="C173" s="3" t="s">
        <v>78</v>
      </c>
      <c r="D173" s="4">
        <v>45446.0</v>
      </c>
      <c r="E173" s="2">
        <v>200.0</v>
      </c>
      <c r="F173" s="3" t="s">
        <v>311</v>
      </c>
      <c r="G173" s="3" t="s">
        <v>548</v>
      </c>
      <c r="H173" s="3">
        <v>1.0</v>
      </c>
      <c r="I173" s="2">
        <f>IFERROR(vlookup(F173,'College Conference'!$B$1:$Z$1000 , 6,False),0)</f>
        <v>3</v>
      </c>
      <c r="J173" s="2">
        <f>IFERROR(vlookup(G173,'College Conference'!$B$1:$Z$1000 , 6,False),0)</f>
        <v>5</v>
      </c>
    </row>
    <row r="174">
      <c r="A174" s="3" t="s">
        <v>1748</v>
      </c>
      <c r="B174" s="3">
        <v>0.88</v>
      </c>
      <c r="C174" s="3" t="s">
        <v>58</v>
      </c>
      <c r="D174" s="4">
        <v>45446.0</v>
      </c>
      <c r="E174" s="2">
        <v>245.0</v>
      </c>
      <c r="F174" s="3" t="s">
        <v>400</v>
      </c>
      <c r="G174" s="3" t="s">
        <v>512</v>
      </c>
      <c r="H174" s="3">
        <v>1.0</v>
      </c>
      <c r="I174" s="2">
        <f>IFERROR(vlookup(F174,'College Conference'!$B$1:$Z$1000 , 6,False),0)</f>
        <v>3</v>
      </c>
      <c r="J174" s="2">
        <f>IFERROR(vlookup(G174,'College Conference'!$B$1:$Z$1000 , 6,False),0)</f>
        <v>5</v>
      </c>
    </row>
    <row r="175">
      <c r="A175" s="3" t="s">
        <v>2383</v>
      </c>
      <c r="B175" s="3">
        <v>0.86</v>
      </c>
      <c r="C175" s="3" t="s">
        <v>27</v>
      </c>
      <c r="D175" s="2" t="s">
        <v>72</v>
      </c>
      <c r="E175" s="2">
        <v>185.0</v>
      </c>
      <c r="F175" s="3" t="s">
        <v>348</v>
      </c>
      <c r="G175" s="3" t="s">
        <v>568</v>
      </c>
      <c r="H175" s="3">
        <v>1.0</v>
      </c>
      <c r="I175" s="2">
        <f>IFERROR(vlookup(F175,'College Conference'!$B$1:$Z$1000 , 6,False),0)</f>
        <v>3</v>
      </c>
      <c r="J175" s="2">
        <f>IFERROR(vlookup(G175,'College Conference'!$B$1:$Z$1000 , 6,False),0)</f>
        <v>5</v>
      </c>
    </row>
    <row r="176">
      <c r="A176" s="3" t="s">
        <v>2384</v>
      </c>
      <c r="B176" s="3">
        <v>0.87</v>
      </c>
      <c r="C176" s="3" t="s">
        <v>120</v>
      </c>
      <c r="D176" s="4">
        <v>45450.0</v>
      </c>
      <c r="E176" s="2">
        <v>228.0</v>
      </c>
      <c r="F176" s="3" t="s">
        <v>295</v>
      </c>
      <c r="G176" s="3" t="s">
        <v>525</v>
      </c>
      <c r="H176" s="3">
        <v>1.0</v>
      </c>
      <c r="I176" s="2">
        <f>IFERROR(vlookup(F176,'College Conference'!$B$1:$Z$1000 , 6,False),0)</f>
        <v>3</v>
      </c>
      <c r="J176" s="2">
        <f>IFERROR(vlookup(G176,'College Conference'!$B$1:$Z$1000 , 6,False),0)</f>
        <v>5</v>
      </c>
    </row>
    <row r="177">
      <c r="A177" s="3" t="s">
        <v>2385</v>
      </c>
      <c r="B177" s="3">
        <v>0.91</v>
      </c>
      <c r="C177" s="3" t="s">
        <v>27</v>
      </c>
      <c r="D177" s="4">
        <v>45447.0</v>
      </c>
      <c r="E177" s="2">
        <v>203.0</v>
      </c>
      <c r="F177" s="3" t="s">
        <v>404</v>
      </c>
      <c r="G177" s="3" t="s">
        <v>545</v>
      </c>
      <c r="H177" s="3">
        <v>1.0</v>
      </c>
      <c r="I177" s="2">
        <f>IFERROR(vlookup(F177,'College Conference'!$B$1:$Z$1000 , 6,False),0)</f>
        <v>3</v>
      </c>
      <c r="J177" s="2">
        <f>IFERROR(vlookup(G177,'College Conference'!$B$1:$Z$1000 , 6,False),0)</f>
        <v>5</v>
      </c>
    </row>
    <row r="178">
      <c r="A178" s="3" t="s">
        <v>2386</v>
      </c>
      <c r="B178" s="3">
        <v>0.88</v>
      </c>
      <c r="C178" s="3" t="s">
        <v>12</v>
      </c>
      <c r="D178" s="4">
        <v>45449.0</v>
      </c>
      <c r="E178" s="2">
        <v>285.0</v>
      </c>
      <c r="F178" s="3" t="s">
        <v>292</v>
      </c>
      <c r="G178" s="3" t="s">
        <v>530</v>
      </c>
      <c r="H178" s="3">
        <v>1.0</v>
      </c>
      <c r="I178" s="2">
        <f>IFERROR(vlookup(F178,'College Conference'!$B$1:$Z$1000 , 6,False),0)</f>
        <v>3</v>
      </c>
      <c r="J178" s="2">
        <f>IFERROR(vlookup(G178,'College Conference'!$B$1:$Z$1000 , 6,False),0)</f>
        <v>5</v>
      </c>
    </row>
    <row r="179">
      <c r="A179" s="3" t="s">
        <v>2387</v>
      </c>
      <c r="B179" s="3">
        <v>0.88</v>
      </c>
      <c r="C179" s="3" t="s">
        <v>43</v>
      </c>
      <c r="D179" s="4">
        <v>45448.0</v>
      </c>
      <c r="E179" s="2">
        <v>330.0</v>
      </c>
      <c r="F179" s="3" t="s">
        <v>348</v>
      </c>
      <c r="G179" s="3" t="s">
        <v>512</v>
      </c>
      <c r="H179" s="3">
        <v>1.0</v>
      </c>
      <c r="I179" s="2">
        <f>IFERROR(vlookup(F179,'College Conference'!$B$1:$Z$1000 , 6,False),0)</f>
        <v>3</v>
      </c>
      <c r="J179" s="2">
        <f>IFERROR(vlookup(G179,'College Conference'!$B$1:$Z$1000 , 6,False),0)</f>
        <v>5</v>
      </c>
    </row>
    <row r="180">
      <c r="A180" s="3" t="s">
        <v>2388</v>
      </c>
      <c r="B180" s="3">
        <v>0.89</v>
      </c>
      <c r="C180" s="3" t="s">
        <v>58</v>
      </c>
      <c r="D180" s="4">
        <v>45448.0</v>
      </c>
      <c r="E180" s="2">
        <v>228.0</v>
      </c>
      <c r="F180" s="3" t="s">
        <v>372</v>
      </c>
      <c r="G180" s="3" t="s">
        <v>527</v>
      </c>
      <c r="H180" s="3">
        <v>1.0</v>
      </c>
      <c r="I180" s="2">
        <f>IFERROR(vlookup(F180,'College Conference'!$B$1:$Z$1000 , 6,False),0)</f>
        <v>3</v>
      </c>
      <c r="J180" s="2">
        <f>IFERROR(vlookup(G180,'College Conference'!$B$1:$Z$1000 , 6,False),0)</f>
        <v>5</v>
      </c>
    </row>
    <row r="181">
      <c r="A181" s="3" t="s">
        <v>2389</v>
      </c>
      <c r="B181" s="3">
        <v>0.88</v>
      </c>
      <c r="C181" s="3" t="s">
        <v>27</v>
      </c>
      <c r="D181" s="4">
        <v>45444.0</v>
      </c>
      <c r="E181" s="2">
        <v>163.0</v>
      </c>
      <c r="F181" s="3" t="s">
        <v>295</v>
      </c>
      <c r="G181" s="3" t="s">
        <v>514</v>
      </c>
      <c r="H181" s="3">
        <v>1.0</v>
      </c>
      <c r="I181" s="2">
        <f>IFERROR(vlookup(F181,'College Conference'!$B$1:$Z$1000 , 6,False),0)</f>
        <v>3</v>
      </c>
      <c r="J181" s="2">
        <f>IFERROR(vlookup(G181,'College Conference'!$B$1:$Z$1000 , 6,False),0)</f>
        <v>5</v>
      </c>
    </row>
    <row r="182">
      <c r="A182" s="3" t="s">
        <v>2390</v>
      </c>
      <c r="B182" s="3">
        <v>0.88</v>
      </c>
      <c r="C182" s="3" t="s">
        <v>120</v>
      </c>
      <c r="D182" s="4">
        <v>45445.0</v>
      </c>
      <c r="E182" s="2">
        <v>215.0</v>
      </c>
      <c r="F182" s="3" t="s">
        <v>295</v>
      </c>
      <c r="G182" s="3" t="s">
        <v>564</v>
      </c>
      <c r="H182" s="3">
        <v>1.0</v>
      </c>
      <c r="I182" s="2">
        <f>IFERROR(vlookup(F182,'College Conference'!$B$1:$Z$1000 , 6,False),0)</f>
        <v>3</v>
      </c>
      <c r="J182" s="2">
        <f>IFERROR(vlookup(G182,'College Conference'!$B$1:$Z$1000 , 6,False),0)</f>
        <v>5</v>
      </c>
    </row>
    <row r="183">
      <c r="A183" s="3" t="s">
        <v>2391</v>
      </c>
      <c r="B183" s="3">
        <v>0.89</v>
      </c>
      <c r="C183" s="3" t="s">
        <v>52</v>
      </c>
      <c r="D183" s="4">
        <v>45445.0</v>
      </c>
      <c r="E183" s="2">
        <v>205.0</v>
      </c>
      <c r="F183" s="3" t="s">
        <v>320</v>
      </c>
      <c r="G183" s="3" t="s">
        <v>540</v>
      </c>
      <c r="H183" s="3">
        <v>1.0</v>
      </c>
      <c r="I183" s="2">
        <f>IFERROR(vlookup(F183,'College Conference'!$B$1:$Z$1000 , 6,False),0)</f>
        <v>3</v>
      </c>
      <c r="J183" s="2">
        <f>IFERROR(vlookup(G183,'College Conference'!$B$1:$Z$1000 , 6,False),0)</f>
        <v>5</v>
      </c>
    </row>
    <row r="184">
      <c r="A184" s="3" t="s">
        <v>2392</v>
      </c>
      <c r="B184" s="3">
        <v>0.9</v>
      </c>
      <c r="C184" s="3" t="s">
        <v>27</v>
      </c>
      <c r="D184" s="4">
        <v>45445.0</v>
      </c>
      <c r="E184" s="2">
        <v>170.0</v>
      </c>
      <c r="F184" s="3" t="s">
        <v>348</v>
      </c>
      <c r="G184" s="3" t="s">
        <v>564</v>
      </c>
      <c r="H184" s="3">
        <v>1.0</v>
      </c>
      <c r="I184" s="2">
        <f>IFERROR(vlookup(F184,'College Conference'!$B$1:$Z$1000 , 6,False),0)</f>
        <v>3</v>
      </c>
      <c r="J184" s="2">
        <f>IFERROR(vlookup(G184,'College Conference'!$B$1:$Z$1000 , 6,False),0)</f>
        <v>5</v>
      </c>
    </row>
    <row r="185">
      <c r="A185" s="3" t="s">
        <v>2393</v>
      </c>
      <c r="B185" s="3">
        <v>0.91</v>
      </c>
      <c r="C185" s="3" t="s">
        <v>31</v>
      </c>
      <c r="D185" s="4">
        <v>45448.0</v>
      </c>
      <c r="E185" s="2">
        <v>292.0</v>
      </c>
      <c r="F185" s="3" t="s">
        <v>325</v>
      </c>
      <c r="G185" s="3" t="s">
        <v>564</v>
      </c>
      <c r="H185" s="3">
        <v>1.0</v>
      </c>
      <c r="I185" s="2">
        <f>IFERROR(vlookup(F185,'College Conference'!$B$1:$Z$1000 , 6,False),0)</f>
        <v>3</v>
      </c>
      <c r="J185" s="2">
        <f>IFERROR(vlookup(G185,'College Conference'!$B$1:$Z$1000 , 6,False),0)</f>
        <v>5</v>
      </c>
    </row>
    <row r="186">
      <c r="A186" s="3" t="s">
        <v>2394</v>
      </c>
      <c r="B186" s="3">
        <v>0.91</v>
      </c>
      <c r="C186" s="3" t="s">
        <v>17</v>
      </c>
      <c r="D186" s="4">
        <v>45421.0</v>
      </c>
      <c r="E186" s="2">
        <v>170.0</v>
      </c>
      <c r="F186" s="3" t="s">
        <v>325</v>
      </c>
      <c r="G186" s="3" t="s">
        <v>564</v>
      </c>
      <c r="H186" s="3">
        <v>1.0</v>
      </c>
      <c r="I186" s="2">
        <f>IFERROR(vlookup(F186,'College Conference'!$B$1:$Z$1000 , 6,False),0)</f>
        <v>3</v>
      </c>
      <c r="J186" s="2">
        <f>IFERROR(vlookup(G186,'College Conference'!$B$1:$Z$1000 , 6,False),0)</f>
        <v>5</v>
      </c>
    </row>
    <row r="187">
      <c r="A187" s="3" t="s">
        <v>2395</v>
      </c>
      <c r="B187" s="3">
        <v>0.86</v>
      </c>
      <c r="C187" s="3" t="s">
        <v>31</v>
      </c>
      <c r="D187" s="4">
        <v>45449.0</v>
      </c>
      <c r="E187" s="2">
        <v>315.0</v>
      </c>
      <c r="F187" s="3" t="s">
        <v>325</v>
      </c>
      <c r="G187" s="3" t="s">
        <v>510</v>
      </c>
      <c r="H187" s="3">
        <v>1.0</v>
      </c>
      <c r="I187" s="2">
        <f>IFERROR(vlookup(F187,'College Conference'!$B$1:$Z$1000 , 6,False),0)</f>
        <v>3</v>
      </c>
      <c r="J187" s="2">
        <f>IFERROR(vlookup(G187,'College Conference'!$B$1:$Z$1000 , 6,False),0)</f>
        <v>5</v>
      </c>
    </row>
    <row r="188">
      <c r="A188" s="3" t="s">
        <v>2396</v>
      </c>
      <c r="B188" s="3">
        <v>0.9</v>
      </c>
      <c r="C188" s="3" t="s">
        <v>17</v>
      </c>
      <c r="D188" s="4">
        <v>45445.0</v>
      </c>
      <c r="E188" s="2">
        <v>205.0</v>
      </c>
      <c r="F188" s="3" t="s">
        <v>400</v>
      </c>
      <c r="G188" s="3" t="s">
        <v>548</v>
      </c>
      <c r="H188" s="3">
        <v>1.0</v>
      </c>
      <c r="I188" s="2">
        <f>IFERROR(vlookup(F188,'College Conference'!$B$1:$Z$1000 , 6,False),0)</f>
        <v>3</v>
      </c>
      <c r="J188" s="2">
        <f>IFERROR(vlookup(G188,'College Conference'!$B$1:$Z$1000 , 6,False),0)</f>
        <v>5</v>
      </c>
    </row>
    <row r="189">
      <c r="A189" s="3" t="s">
        <v>2397</v>
      </c>
      <c r="B189" s="3">
        <v>0.87</v>
      </c>
      <c r="C189" s="3" t="s">
        <v>17</v>
      </c>
      <c r="D189" s="4">
        <v>45446.0</v>
      </c>
      <c r="E189" s="2">
        <v>227.0</v>
      </c>
      <c r="F189" s="3" t="s">
        <v>335</v>
      </c>
      <c r="G189" s="3" t="s">
        <v>527</v>
      </c>
      <c r="H189" s="3">
        <v>1.0</v>
      </c>
      <c r="I189" s="2">
        <f>IFERROR(vlookup(F189,'College Conference'!$B$1:$Z$1000 , 6,False),0)</f>
        <v>3</v>
      </c>
      <c r="J189" s="2">
        <f>IFERROR(vlookup(G189,'College Conference'!$B$1:$Z$1000 , 6,False),0)</f>
        <v>5</v>
      </c>
    </row>
    <row r="190">
      <c r="A190" s="3" t="s">
        <v>2398</v>
      </c>
      <c r="B190" s="3">
        <v>0.86</v>
      </c>
      <c r="C190" s="3" t="s">
        <v>58</v>
      </c>
      <c r="D190" s="4">
        <v>45446.0</v>
      </c>
      <c r="E190" s="2">
        <v>232.0</v>
      </c>
      <c r="F190" s="3" t="s">
        <v>335</v>
      </c>
      <c r="G190" s="3" t="s">
        <v>527</v>
      </c>
      <c r="H190" s="3">
        <v>1.0</v>
      </c>
      <c r="I190" s="2">
        <f>IFERROR(vlookup(F190,'College Conference'!$B$1:$Z$1000 , 6,False),0)</f>
        <v>3</v>
      </c>
      <c r="J190" s="2">
        <f>IFERROR(vlookup(G190,'College Conference'!$B$1:$Z$1000 , 6,False),0)</f>
        <v>5</v>
      </c>
    </row>
    <row r="191">
      <c r="A191" s="3" t="s">
        <v>2399</v>
      </c>
      <c r="B191" s="3">
        <v>0.84</v>
      </c>
      <c r="C191" s="3" t="s">
        <v>52</v>
      </c>
      <c r="D191" s="4">
        <v>45445.0</v>
      </c>
      <c r="E191" s="2">
        <v>210.0</v>
      </c>
      <c r="F191" s="3" t="s">
        <v>289</v>
      </c>
      <c r="G191" s="3" t="s">
        <v>521</v>
      </c>
      <c r="H191" s="3">
        <v>1.0</v>
      </c>
      <c r="I191" s="2">
        <f>IFERROR(vlookup(F191,'College Conference'!$B$1:$Z$1000 , 6,False),0)</f>
        <v>3</v>
      </c>
      <c r="J191" s="2">
        <f>IFERROR(vlookup(G191,'College Conference'!$B$1:$Z$1000 , 6,False),0)</f>
        <v>5</v>
      </c>
    </row>
    <row r="192">
      <c r="A192" s="3" t="s">
        <v>2400</v>
      </c>
      <c r="B192" s="3">
        <v>0.89</v>
      </c>
      <c r="C192" s="3" t="s">
        <v>63</v>
      </c>
      <c r="D192" s="2" t="s">
        <v>72</v>
      </c>
      <c r="E192" s="2">
        <v>185.0</v>
      </c>
      <c r="F192" s="3" t="s">
        <v>400</v>
      </c>
      <c r="G192" s="3" t="s">
        <v>512</v>
      </c>
      <c r="H192" s="3">
        <v>1.0</v>
      </c>
      <c r="I192" s="2">
        <f>IFERROR(vlookup(F192,'College Conference'!$B$1:$Z$1000 , 6,False),0)</f>
        <v>3</v>
      </c>
      <c r="J192" s="2">
        <f>IFERROR(vlookup(G192,'College Conference'!$B$1:$Z$1000 , 6,False),0)</f>
        <v>5</v>
      </c>
    </row>
    <row r="193">
      <c r="A193" s="3" t="s">
        <v>2401</v>
      </c>
      <c r="B193" s="3">
        <v>0.83</v>
      </c>
      <c r="C193" s="3" t="s">
        <v>58</v>
      </c>
      <c r="D193" s="4">
        <v>45447.0</v>
      </c>
      <c r="E193" s="2">
        <v>240.0</v>
      </c>
      <c r="F193" s="3" t="s">
        <v>404</v>
      </c>
      <c r="G193" s="3" t="s">
        <v>540</v>
      </c>
      <c r="H193" s="3">
        <v>1.0</v>
      </c>
      <c r="I193" s="2">
        <f>IFERROR(vlookup(F193,'College Conference'!$B$1:$Z$1000 , 6,False),0)</f>
        <v>3</v>
      </c>
      <c r="J193" s="2">
        <f>IFERROR(vlookup(G193,'College Conference'!$B$1:$Z$1000 , 6,False),0)</f>
        <v>5</v>
      </c>
    </row>
    <row r="194">
      <c r="A194" s="3" t="s">
        <v>2402</v>
      </c>
      <c r="B194" s="3">
        <v>0.86</v>
      </c>
      <c r="C194" s="3" t="s">
        <v>27</v>
      </c>
      <c r="D194" s="4">
        <v>45445.0</v>
      </c>
      <c r="E194" s="2">
        <v>190.0</v>
      </c>
      <c r="F194" s="3" t="s">
        <v>320</v>
      </c>
      <c r="G194" s="3" t="s">
        <v>540</v>
      </c>
      <c r="H194" s="3">
        <v>1.0</v>
      </c>
      <c r="I194" s="2">
        <f>IFERROR(vlookup(F194,'College Conference'!$B$1:$Z$1000 , 6,False),0)</f>
        <v>3</v>
      </c>
      <c r="J194" s="2">
        <f>IFERROR(vlookup(G194,'College Conference'!$B$1:$Z$1000 , 6,False),0)</f>
        <v>5</v>
      </c>
    </row>
    <row r="195">
      <c r="A195" s="3" t="s">
        <v>2403</v>
      </c>
      <c r="B195" s="3">
        <v>0.87</v>
      </c>
      <c r="C195" s="3" t="s">
        <v>22</v>
      </c>
      <c r="D195" s="2" t="s">
        <v>72</v>
      </c>
      <c r="E195" s="2">
        <v>215.0</v>
      </c>
      <c r="F195" s="3" t="s">
        <v>306</v>
      </c>
      <c r="G195" s="3" t="s">
        <v>512</v>
      </c>
      <c r="H195" s="3">
        <v>1.0</v>
      </c>
      <c r="I195" s="2">
        <f>IFERROR(vlookup(F195,'College Conference'!$B$1:$Z$1000 , 6,False),0)</f>
        <v>3</v>
      </c>
      <c r="J195" s="2">
        <f>IFERROR(vlookup(G195,'College Conference'!$B$1:$Z$1000 , 6,False),0)</f>
        <v>5</v>
      </c>
    </row>
    <row r="196">
      <c r="A196" s="3" t="s">
        <v>2404</v>
      </c>
      <c r="B196" s="3">
        <v>0.86</v>
      </c>
      <c r="C196" s="3" t="s">
        <v>17</v>
      </c>
      <c r="D196" s="2" t="s">
        <v>72</v>
      </c>
      <c r="E196" s="2">
        <v>187.0</v>
      </c>
      <c r="F196" s="3" t="s">
        <v>306</v>
      </c>
      <c r="G196" s="3" t="s">
        <v>510</v>
      </c>
      <c r="H196" s="3">
        <v>1.0</v>
      </c>
      <c r="I196" s="2">
        <f>IFERROR(vlookup(F196,'College Conference'!$B$1:$Z$1000 , 6,False),0)</f>
        <v>3</v>
      </c>
      <c r="J196" s="2">
        <f>IFERROR(vlookup(G196,'College Conference'!$B$1:$Z$1000 , 6,False),0)</f>
        <v>5</v>
      </c>
    </row>
    <row r="197">
      <c r="A197" s="3" t="s">
        <v>2405</v>
      </c>
      <c r="B197" s="3">
        <v>0.89</v>
      </c>
      <c r="C197" s="3" t="s">
        <v>22</v>
      </c>
      <c r="D197" s="2" t="s">
        <v>72</v>
      </c>
      <c r="E197" s="2">
        <v>214.0</v>
      </c>
      <c r="F197" s="3" t="s">
        <v>325</v>
      </c>
      <c r="G197" s="3" t="s">
        <v>564</v>
      </c>
      <c r="H197" s="3">
        <v>1.0</v>
      </c>
      <c r="I197" s="2">
        <f>IFERROR(vlookup(F197,'College Conference'!$B$1:$Z$1000 , 6,False),0)</f>
        <v>3</v>
      </c>
      <c r="J197" s="2">
        <f>IFERROR(vlookup(G197,'College Conference'!$B$1:$Z$1000 , 6,False),0)</f>
        <v>5</v>
      </c>
    </row>
    <row r="198">
      <c r="A198" s="3" t="s">
        <v>2406</v>
      </c>
      <c r="B198" s="3">
        <v>0.86</v>
      </c>
      <c r="C198" s="3" t="s">
        <v>17</v>
      </c>
      <c r="D198" s="4">
        <v>45446.0</v>
      </c>
      <c r="E198" s="2">
        <v>190.0</v>
      </c>
      <c r="F198" s="3" t="s">
        <v>348</v>
      </c>
      <c r="G198" s="3" t="s">
        <v>510</v>
      </c>
      <c r="H198" s="3">
        <v>1.0</v>
      </c>
      <c r="I198" s="2">
        <f>IFERROR(vlookup(F198,'College Conference'!$B$1:$Z$1000 , 6,False),0)</f>
        <v>3</v>
      </c>
      <c r="J198" s="2">
        <f>IFERROR(vlookup(G198,'College Conference'!$B$1:$Z$1000 , 6,False),0)</f>
        <v>5</v>
      </c>
    </row>
    <row r="199">
      <c r="A199" s="3" t="s">
        <v>1615</v>
      </c>
      <c r="B199" s="3">
        <v>0.75</v>
      </c>
      <c r="C199" s="3" t="s">
        <v>198</v>
      </c>
      <c r="D199" s="2" t="s">
        <v>72</v>
      </c>
      <c r="E199" s="2">
        <v>180.0</v>
      </c>
      <c r="F199" s="3" t="s">
        <v>325</v>
      </c>
      <c r="G199" s="3" t="s">
        <v>540</v>
      </c>
      <c r="H199" s="3">
        <v>1.0</v>
      </c>
      <c r="I199" s="2">
        <f>IFERROR(vlookup(F199,'College Conference'!$B$1:$Z$1000 , 6,False),0)</f>
        <v>3</v>
      </c>
      <c r="J199" s="2">
        <f>IFERROR(vlookup(G199,'College Conference'!$B$1:$Z$1000 , 6,False),0)</f>
        <v>5</v>
      </c>
    </row>
    <row r="200">
      <c r="A200" s="3" t="s">
        <v>2407</v>
      </c>
      <c r="B200" s="3">
        <v>0.86</v>
      </c>
      <c r="C200" s="3" t="s">
        <v>31</v>
      </c>
      <c r="D200" s="4">
        <v>45448.0</v>
      </c>
      <c r="E200" s="2">
        <v>284.0</v>
      </c>
      <c r="F200" s="3" t="s">
        <v>335</v>
      </c>
      <c r="G200" s="3" t="s">
        <v>540</v>
      </c>
      <c r="H200" s="3">
        <v>1.0</v>
      </c>
      <c r="I200" s="2">
        <f>IFERROR(vlookup(F200,'College Conference'!$B$1:$Z$1000 , 6,False),0)</f>
        <v>3</v>
      </c>
      <c r="J200" s="2">
        <f>IFERROR(vlookup(G200,'College Conference'!$B$1:$Z$1000 , 6,False),0)</f>
        <v>5</v>
      </c>
    </row>
    <row r="201">
      <c r="A201" s="3" t="s">
        <v>1771</v>
      </c>
      <c r="B201" s="3">
        <v>0.98</v>
      </c>
      <c r="C201" s="3" t="s">
        <v>22</v>
      </c>
      <c r="D201" s="4">
        <v>45422.0</v>
      </c>
      <c r="E201" s="2">
        <v>190.0</v>
      </c>
      <c r="F201" s="3" t="s">
        <v>348</v>
      </c>
      <c r="G201" s="3" t="s">
        <v>510</v>
      </c>
      <c r="H201" s="3">
        <v>1.0</v>
      </c>
      <c r="I201" s="2">
        <f>IFERROR(vlookup(F201,'College Conference'!$B$1:$Z$1000 , 6,False),0)</f>
        <v>3</v>
      </c>
      <c r="J201" s="2">
        <f>IFERROR(vlookup(G201,'College Conference'!$B$1:$Z$1000 , 6,False),0)</f>
        <v>5</v>
      </c>
    </row>
    <row r="202">
      <c r="A202" s="3" t="s">
        <v>2408</v>
      </c>
      <c r="B202" s="3">
        <v>0.92</v>
      </c>
      <c r="C202" s="3" t="s">
        <v>52</v>
      </c>
      <c r="D202" s="4">
        <v>45444.0</v>
      </c>
      <c r="E202" s="2">
        <v>225.0</v>
      </c>
      <c r="F202" s="3" t="s">
        <v>298</v>
      </c>
      <c r="G202" s="3" t="s">
        <v>540</v>
      </c>
      <c r="H202" s="3">
        <v>1.0</v>
      </c>
      <c r="I202" s="2">
        <f>IFERROR(vlookup(F202,'College Conference'!$B$1:$Z$1000 , 6,False),0)</f>
        <v>3</v>
      </c>
      <c r="J202" s="2">
        <f>IFERROR(vlookup(G202,'College Conference'!$B$1:$Z$1000 , 6,False),0)</f>
        <v>5</v>
      </c>
    </row>
    <row r="203">
      <c r="A203" s="3" t="s">
        <v>2409</v>
      </c>
      <c r="B203" s="3">
        <v>0.82</v>
      </c>
      <c r="C203" s="3" t="s">
        <v>43</v>
      </c>
      <c r="D203" s="4">
        <v>45446.0</v>
      </c>
      <c r="E203" s="2">
        <v>300.0</v>
      </c>
      <c r="F203" s="3" t="s">
        <v>292</v>
      </c>
      <c r="G203" s="3" t="s">
        <v>510</v>
      </c>
      <c r="H203" s="3">
        <v>1.0</v>
      </c>
      <c r="I203" s="2">
        <f>IFERROR(vlookup(F203,'College Conference'!$B$1:$Z$1000 , 6,False),0)</f>
        <v>3</v>
      </c>
      <c r="J203" s="2">
        <f>IFERROR(vlookup(G203,'College Conference'!$B$1:$Z$1000 , 6,False),0)</f>
        <v>5</v>
      </c>
    </row>
    <row r="204">
      <c r="A204" s="3" t="s">
        <v>2410</v>
      </c>
      <c r="B204" s="3">
        <v>0.9</v>
      </c>
      <c r="C204" s="3" t="s">
        <v>17</v>
      </c>
      <c r="D204" s="2" t="s">
        <v>72</v>
      </c>
      <c r="E204" s="2">
        <v>179.0</v>
      </c>
      <c r="F204" s="3" t="s">
        <v>372</v>
      </c>
      <c r="G204" s="3" t="s">
        <v>540</v>
      </c>
      <c r="H204" s="3">
        <v>1.0</v>
      </c>
      <c r="I204" s="2">
        <f>IFERROR(vlookup(F204,'College Conference'!$B$1:$Z$1000 , 6,False),0)</f>
        <v>3</v>
      </c>
      <c r="J204" s="2">
        <f>IFERROR(vlookup(G204,'College Conference'!$B$1:$Z$1000 , 6,False),0)</f>
        <v>5</v>
      </c>
    </row>
    <row r="205">
      <c r="A205" s="3" t="s">
        <v>2411</v>
      </c>
      <c r="B205" s="3">
        <v>0.88</v>
      </c>
      <c r="C205" s="3" t="s">
        <v>12</v>
      </c>
      <c r="D205" s="4">
        <v>45446.0</v>
      </c>
      <c r="E205" s="2">
        <v>300.0</v>
      </c>
      <c r="F205" s="3" t="s">
        <v>292</v>
      </c>
      <c r="G205" s="3" t="s">
        <v>564</v>
      </c>
      <c r="H205" s="3">
        <v>1.0</v>
      </c>
      <c r="I205" s="2">
        <f>IFERROR(vlookup(F205,'College Conference'!$B$1:$Z$1000 , 6,False),0)</f>
        <v>3</v>
      </c>
      <c r="J205" s="2">
        <f>IFERROR(vlookup(G205,'College Conference'!$B$1:$Z$1000 , 6,False),0)</f>
        <v>5</v>
      </c>
    </row>
    <row r="206">
      <c r="A206" s="3" t="s">
        <v>2412</v>
      </c>
      <c r="B206" s="3">
        <v>0.9</v>
      </c>
      <c r="C206" s="3" t="s">
        <v>22</v>
      </c>
      <c r="D206" s="4">
        <v>45422.0</v>
      </c>
      <c r="E206" s="2">
        <v>210.0</v>
      </c>
      <c r="F206" s="3" t="s">
        <v>295</v>
      </c>
      <c r="G206" s="3" t="s">
        <v>568</v>
      </c>
      <c r="H206" s="3">
        <v>1.0</v>
      </c>
      <c r="I206" s="2">
        <f>IFERROR(vlookup(F206,'College Conference'!$B$1:$Z$1000 , 6,False),0)</f>
        <v>3</v>
      </c>
      <c r="J206" s="2">
        <f>IFERROR(vlookup(G206,'College Conference'!$B$1:$Z$1000 , 6,False),0)</f>
        <v>5</v>
      </c>
    </row>
    <row r="207">
      <c r="A207" s="3" t="s">
        <v>2413</v>
      </c>
      <c r="B207" s="3">
        <v>0.85</v>
      </c>
      <c r="C207" s="3" t="s">
        <v>78</v>
      </c>
      <c r="D207" s="4">
        <v>45445.0</v>
      </c>
      <c r="E207" s="2">
        <v>215.0</v>
      </c>
      <c r="F207" s="3" t="s">
        <v>400</v>
      </c>
      <c r="G207" s="3" t="s">
        <v>540</v>
      </c>
      <c r="H207" s="3">
        <v>1.0</v>
      </c>
      <c r="I207" s="2">
        <f>IFERROR(vlookup(F207,'College Conference'!$B$1:$Z$1000 , 6,False),0)</f>
        <v>3</v>
      </c>
      <c r="J207" s="2">
        <f>IFERROR(vlookup(G207,'College Conference'!$B$1:$Z$1000 , 6,False),0)</f>
        <v>5</v>
      </c>
    </row>
    <row r="208">
      <c r="A208" s="3" t="s">
        <v>2414</v>
      </c>
      <c r="B208" s="3">
        <v>0.95</v>
      </c>
      <c r="C208" s="3" t="s">
        <v>43</v>
      </c>
      <c r="D208" s="4">
        <v>45449.0</v>
      </c>
      <c r="E208" s="2">
        <v>300.0</v>
      </c>
      <c r="F208" s="3" t="s">
        <v>335</v>
      </c>
      <c r="G208" s="3" t="s">
        <v>540</v>
      </c>
      <c r="H208" s="3">
        <v>1.0</v>
      </c>
      <c r="I208" s="2">
        <f>IFERROR(vlookup(F208,'College Conference'!$B$1:$Z$1000 , 6,False),0)</f>
        <v>3</v>
      </c>
      <c r="J208" s="2">
        <f>IFERROR(vlookup(G208,'College Conference'!$B$1:$Z$1000 , 6,False),0)</f>
        <v>5</v>
      </c>
    </row>
    <row r="209">
      <c r="A209" s="3" t="s">
        <v>2415</v>
      </c>
      <c r="B209" s="3">
        <v>0.88</v>
      </c>
      <c r="C209" s="3" t="s">
        <v>120</v>
      </c>
      <c r="D209" s="4">
        <v>45450.0</v>
      </c>
      <c r="E209" s="2">
        <v>240.0</v>
      </c>
      <c r="F209" s="3" t="s">
        <v>320</v>
      </c>
      <c r="G209" s="3" t="s">
        <v>519</v>
      </c>
      <c r="H209" s="3">
        <v>1.0</v>
      </c>
      <c r="I209" s="2">
        <f>IFERROR(vlookup(F209,'College Conference'!$B$1:$Z$1000 , 6,False),0)</f>
        <v>3</v>
      </c>
      <c r="J209" s="2">
        <f>IFERROR(vlookup(G209,'College Conference'!$B$1:$Z$1000 , 6,False),0)</f>
        <v>5</v>
      </c>
    </row>
    <row r="210">
      <c r="A210" s="3" t="s">
        <v>2416</v>
      </c>
      <c r="B210" s="3">
        <v>0.89</v>
      </c>
      <c r="C210" s="3" t="s">
        <v>52</v>
      </c>
      <c r="D210" s="4">
        <v>45444.0</v>
      </c>
      <c r="E210" s="2">
        <v>200.0</v>
      </c>
      <c r="F210" s="3" t="s">
        <v>295</v>
      </c>
      <c r="G210" s="3" t="s">
        <v>548</v>
      </c>
      <c r="H210" s="3">
        <v>1.0</v>
      </c>
      <c r="I210" s="2">
        <f>IFERROR(vlookup(F210,'College Conference'!$B$1:$Z$1000 , 6,False),0)</f>
        <v>3</v>
      </c>
      <c r="J210" s="2">
        <f>IFERROR(vlookup(G210,'College Conference'!$B$1:$Z$1000 , 6,False),0)</f>
        <v>5</v>
      </c>
    </row>
    <row r="211">
      <c r="A211" s="3" t="s">
        <v>2417</v>
      </c>
      <c r="B211" s="3">
        <v>0.86</v>
      </c>
      <c r="C211" s="3" t="s">
        <v>27</v>
      </c>
      <c r="D211" s="4">
        <v>45446.0</v>
      </c>
      <c r="E211" s="2">
        <v>195.0</v>
      </c>
      <c r="F211" s="3" t="s">
        <v>322</v>
      </c>
      <c r="G211" s="3" t="s">
        <v>527</v>
      </c>
      <c r="H211" s="3">
        <v>1.0</v>
      </c>
      <c r="I211" s="2">
        <f>IFERROR(vlookup(F211,'College Conference'!$B$1:$Z$1000 , 6,False),0)</f>
        <v>3</v>
      </c>
      <c r="J211" s="2">
        <f>IFERROR(vlookup(G211,'College Conference'!$B$1:$Z$1000 , 6,False),0)</f>
        <v>5</v>
      </c>
    </row>
    <row r="212">
      <c r="A212" s="3" t="s">
        <v>2418</v>
      </c>
      <c r="B212" s="3">
        <v>0.93</v>
      </c>
      <c r="C212" s="3" t="s">
        <v>78</v>
      </c>
      <c r="D212" s="4">
        <v>45445.0</v>
      </c>
      <c r="E212" s="2">
        <v>195.0</v>
      </c>
      <c r="F212" s="3" t="s">
        <v>348</v>
      </c>
      <c r="G212" s="3" t="s">
        <v>527</v>
      </c>
      <c r="H212" s="3">
        <v>1.0</v>
      </c>
      <c r="I212" s="2">
        <f>IFERROR(vlookup(F212,'College Conference'!$B$1:$Z$1000 , 6,False),0)</f>
        <v>3</v>
      </c>
      <c r="J212" s="2">
        <f>IFERROR(vlookup(G212,'College Conference'!$B$1:$Z$1000 , 6,False),0)</f>
        <v>5</v>
      </c>
    </row>
    <row r="213">
      <c r="A213" s="3" t="s">
        <v>2419</v>
      </c>
      <c r="B213" s="3">
        <v>0.85</v>
      </c>
      <c r="C213" s="3" t="s">
        <v>43</v>
      </c>
      <c r="D213" s="4">
        <v>45447.0</v>
      </c>
      <c r="E213" s="2">
        <v>295.0</v>
      </c>
      <c r="F213" s="3" t="s">
        <v>301</v>
      </c>
      <c r="G213" s="3" t="s">
        <v>532</v>
      </c>
      <c r="H213" s="3">
        <v>1.0</v>
      </c>
      <c r="I213" s="2">
        <f>IFERROR(vlookup(F213,'College Conference'!$B$1:$Z$1000 , 6,False),0)</f>
        <v>3</v>
      </c>
      <c r="J213" s="2">
        <f>IFERROR(vlookup(G213,'College Conference'!$B$1:$Z$1000 , 6,False),0)</f>
        <v>5</v>
      </c>
    </row>
    <row r="214">
      <c r="A214" s="3" t="s">
        <v>1852</v>
      </c>
      <c r="B214" s="3">
        <v>0.89</v>
      </c>
      <c r="C214" s="3" t="s">
        <v>78</v>
      </c>
      <c r="D214" s="4">
        <v>45446.0</v>
      </c>
      <c r="E214" s="2">
        <v>210.0</v>
      </c>
      <c r="F214" s="3" t="s">
        <v>292</v>
      </c>
      <c r="G214" s="3" t="s">
        <v>525</v>
      </c>
      <c r="H214" s="3">
        <v>1.0</v>
      </c>
      <c r="I214" s="2">
        <f>IFERROR(vlookup(F214,'College Conference'!$B$1:$Z$1000 , 6,False),0)</f>
        <v>3</v>
      </c>
      <c r="J214" s="2">
        <f>IFERROR(vlookup(G214,'College Conference'!$B$1:$Z$1000 , 6,False),0)</f>
        <v>5</v>
      </c>
    </row>
    <row r="215">
      <c r="A215" s="3" t="s">
        <v>2420</v>
      </c>
      <c r="B215" s="3">
        <v>0.9</v>
      </c>
      <c r="C215" s="3" t="s">
        <v>12</v>
      </c>
      <c r="D215" s="4">
        <v>45448.0</v>
      </c>
      <c r="E215" s="2">
        <v>292.0</v>
      </c>
      <c r="F215" s="3" t="s">
        <v>322</v>
      </c>
      <c r="G215" s="3" t="s">
        <v>510</v>
      </c>
      <c r="H215" s="3">
        <v>1.0</v>
      </c>
      <c r="I215" s="2">
        <f>IFERROR(vlookup(F215,'College Conference'!$B$1:$Z$1000 , 6,False),0)</f>
        <v>3</v>
      </c>
      <c r="J215" s="2">
        <f>IFERROR(vlookup(G215,'College Conference'!$B$1:$Z$1000 , 6,False),0)</f>
        <v>5</v>
      </c>
    </row>
    <row r="216">
      <c r="A216" s="3" t="s">
        <v>2421</v>
      </c>
      <c r="B216" s="3">
        <v>0.9</v>
      </c>
      <c r="C216" s="3" t="s">
        <v>17</v>
      </c>
      <c r="D216" s="4">
        <v>45444.0</v>
      </c>
      <c r="E216" s="2">
        <v>196.0</v>
      </c>
      <c r="F216" s="3" t="s">
        <v>325</v>
      </c>
      <c r="G216" s="3" t="s">
        <v>510</v>
      </c>
      <c r="H216" s="3">
        <v>1.0</v>
      </c>
      <c r="I216" s="2">
        <f>IFERROR(vlookup(F216,'College Conference'!$B$1:$Z$1000 , 6,False),0)</f>
        <v>3</v>
      </c>
      <c r="J216" s="2">
        <f>IFERROR(vlookup(G216,'College Conference'!$B$1:$Z$1000 , 6,False),0)</f>
        <v>5</v>
      </c>
    </row>
    <row r="217">
      <c r="A217" s="3" t="s">
        <v>2422</v>
      </c>
      <c r="B217" s="3">
        <v>0.89</v>
      </c>
      <c r="C217" s="3" t="s">
        <v>120</v>
      </c>
      <c r="D217" s="4">
        <v>45447.0</v>
      </c>
      <c r="E217" s="2">
        <v>216.0</v>
      </c>
      <c r="F217" s="3" t="s">
        <v>348</v>
      </c>
      <c r="G217" s="3" t="s">
        <v>510</v>
      </c>
      <c r="H217" s="3">
        <v>1.0</v>
      </c>
      <c r="I217" s="2">
        <f>IFERROR(vlookup(F217,'College Conference'!$B$1:$Z$1000 , 6,False),0)</f>
        <v>3</v>
      </c>
      <c r="J217" s="2">
        <f>IFERROR(vlookup(G217,'College Conference'!$B$1:$Z$1000 , 6,False),0)</f>
        <v>5</v>
      </c>
    </row>
    <row r="218">
      <c r="A218" s="3" t="s">
        <v>2423</v>
      </c>
      <c r="B218" s="3">
        <v>0.89</v>
      </c>
      <c r="C218" s="3" t="s">
        <v>78</v>
      </c>
      <c r="D218" s="4">
        <v>45448.0</v>
      </c>
      <c r="E218" s="2">
        <v>228.0</v>
      </c>
      <c r="F218" s="3" t="s">
        <v>325</v>
      </c>
      <c r="G218" s="3" t="s">
        <v>527</v>
      </c>
      <c r="H218" s="3">
        <v>1.0</v>
      </c>
      <c r="I218" s="2">
        <f>IFERROR(vlookup(F218,'College Conference'!$B$1:$Z$1000 , 6,False),0)</f>
        <v>3</v>
      </c>
      <c r="J218" s="2">
        <f>IFERROR(vlookup(G218,'College Conference'!$B$1:$Z$1000 , 6,False),0)</f>
        <v>5</v>
      </c>
    </row>
    <row r="219">
      <c r="A219" s="3" t="s">
        <v>2424</v>
      </c>
      <c r="B219" s="3">
        <v>0.93</v>
      </c>
      <c r="C219" s="3" t="s">
        <v>31</v>
      </c>
      <c r="D219" s="4">
        <v>45450.0</v>
      </c>
      <c r="E219" s="2">
        <v>309.0</v>
      </c>
      <c r="F219" s="3" t="s">
        <v>325</v>
      </c>
      <c r="G219" s="3" t="s">
        <v>512</v>
      </c>
      <c r="H219" s="3">
        <v>1.0</v>
      </c>
      <c r="I219" s="2">
        <f>IFERROR(vlookup(F219,'College Conference'!$B$1:$Z$1000 , 6,False),0)</f>
        <v>3</v>
      </c>
      <c r="J219" s="2">
        <f>IFERROR(vlookup(G219,'College Conference'!$B$1:$Z$1000 , 6,False),0)</f>
        <v>5</v>
      </c>
    </row>
    <row r="220">
      <c r="A220" s="3" t="s">
        <v>2425</v>
      </c>
      <c r="B220" s="3">
        <v>0.86</v>
      </c>
      <c r="C220" s="3" t="s">
        <v>22</v>
      </c>
      <c r="D220" s="2" t="s">
        <v>72</v>
      </c>
      <c r="E220" s="2">
        <v>220.0</v>
      </c>
      <c r="F220" s="3" t="s">
        <v>320</v>
      </c>
      <c r="G220" s="3" t="s">
        <v>532</v>
      </c>
      <c r="H220" s="3">
        <v>1.0</v>
      </c>
      <c r="I220" s="2">
        <f>IFERROR(vlookup(F220,'College Conference'!$B$1:$Z$1000 , 6,False),0)</f>
        <v>3</v>
      </c>
      <c r="J220" s="2">
        <f>IFERROR(vlookup(G220,'College Conference'!$B$1:$Z$1000 , 6,False),0)</f>
        <v>5</v>
      </c>
    </row>
    <row r="221">
      <c r="A221" s="3" t="s">
        <v>1678</v>
      </c>
      <c r="B221" s="3">
        <v>0.91</v>
      </c>
      <c r="C221" s="3" t="s">
        <v>63</v>
      </c>
      <c r="D221" s="4">
        <v>45445.0</v>
      </c>
      <c r="E221" s="2">
        <v>225.0</v>
      </c>
      <c r="F221" s="3" t="s">
        <v>289</v>
      </c>
      <c r="G221" s="3" t="s">
        <v>517</v>
      </c>
      <c r="H221" s="3">
        <v>1.0</v>
      </c>
      <c r="I221" s="2">
        <f>IFERROR(vlookup(F221,'College Conference'!$B$1:$Z$1000 , 6,False),0)</f>
        <v>3</v>
      </c>
      <c r="J221" s="2">
        <f>IFERROR(vlookup(G221,'College Conference'!$B$1:$Z$1000 , 6,False),0)</f>
        <v>5</v>
      </c>
    </row>
    <row r="222">
      <c r="A222" s="3" t="s">
        <v>2426</v>
      </c>
      <c r="B222" s="3">
        <v>0.91</v>
      </c>
      <c r="C222" s="3" t="s">
        <v>52</v>
      </c>
      <c r="D222" s="4">
        <v>45446.0</v>
      </c>
      <c r="E222" s="2">
        <v>215.0</v>
      </c>
      <c r="F222" s="3" t="s">
        <v>348</v>
      </c>
      <c r="G222" s="3" t="s">
        <v>545</v>
      </c>
      <c r="H222" s="3">
        <v>1.0</v>
      </c>
      <c r="I222" s="2">
        <f>IFERROR(vlookup(F222,'College Conference'!$B$1:$Z$1000 , 6,False),0)</f>
        <v>3</v>
      </c>
      <c r="J222" s="2">
        <f>IFERROR(vlookup(G222,'College Conference'!$B$1:$Z$1000 , 6,False),0)</f>
        <v>5</v>
      </c>
    </row>
    <row r="223">
      <c r="A223" s="3" t="s">
        <v>2427</v>
      </c>
      <c r="B223" s="3">
        <v>0.9</v>
      </c>
      <c r="C223" s="3" t="s">
        <v>17</v>
      </c>
      <c r="D223" s="4">
        <v>45444.0</v>
      </c>
      <c r="E223" s="2">
        <v>186.0</v>
      </c>
      <c r="F223" s="3" t="s">
        <v>322</v>
      </c>
      <c r="G223" s="3" t="s">
        <v>510</v>
      </c>
      <c r="H223" s="3">
        <v>1.0</v>
      </c>
      <c r="I223" s="2">
        <f>IFERROR(vlookup(F223,'College Conference'!$B$1:$Z$1000 , 6,False),0)</f>
        <v>3</v>
      </c>
      <c r="J223" s="2">
        <f>IFERROR(vlookup(G223,'College Conference'!$B$1:$Z$1000 , 6,False),0)</f>
        <v>5</v>
      </c>
    </row>
    <row r="224">
      <c r="A224" s="3" t="s">
        <v>2428</v>
      </c>
      <c r="B224" s="3">
        <v>0.89</v>
      </c>
      <c r="C224" s="3" t="s">
        <v>17</v>
      </c>
      <c r="D224" s="4">
        <v>45444.0</v>
      </c>
      <c r="E224" s="2">
        <v>180.0</v>
      </c>
      <c r="F224" s="3" t="s">
        <v>404</v>
      </c>
      <c r="G224" s="3" t="s">
        <v>517</v>
      </c>
      <c r="H224" s="3">
        <v>1.0</v>
      </c>
      <c r="I224" s="2">
        <f>IFERROR(vlookup(F224,'College Conference'!$B$1:$Z$1000 , 6,False),0)</f>
        <v>3</v>
      </c>
      <c r="J224" s="2">
        <f>IFERROR(vlookup(G224,'College Conference'!$B$1:$Z$1000 , 6,False),0)</f>
        <v>5</v>
      </c>
    </row>
    <row r="225">
      <c r="A225" s="3" t="s">
        <v>2429</v>
      </c>
      <c r="B225" s="3">
        <v>0.86</v>
      </c>
      <c r="C225" s="3" t="s">
        <v>120</v>
      </c>
      <c r="D225" s="4">
        <v>45450.0</v>
      </c>
      <c r="E225" s="2">
        <v>255.0</v>
      </c>
      <c r="F225" s="3" t="s">
        <v>335</v>
      </c>
      <c r="G225" s="3" t="s">
        <v>564</v>
      </c>
      <c r="H225" s="3">
        <v>1.0</v>
      </c>
      <c r="I225" s="2">
        <f>IFERROR(vlookup(F225,'College Conference'!$B$1:$Z$1000 , 6,False),0)</f>
        <v>3</v>
      </c>
      <c r="J225" s="2">
        <f>IFERROR(vlookup(G225,'College Conference'!$B$1:$Z$1000 , 6,False),0)</f>
        <v>5</v>
      </c>
    </row>
    <row r="226">
      <c r="A226" s="3" t="s">
        <v>2430</v>
      </c>
      <c r="B226" s="3">
        <v>0.89</v>
      </c>
      <c r="C226" s="3" t="s">
        <v>52</v>
      </c>
      <c r="D226" s="4">
        <v>45445.0</v>
      </c>
      <c r="E226" s="2">
        <v>215.0</v>
      </c>
      <c r="F226" s="3" t="s">
        <v>372</v>
      </c>
      <c r="G226" s="3" t="s">
        <v>540</v>
      </c>
      <c r="H226" s="3">
        <v>1.0</v>
      </c>
      <c r="I226" s="2">
        <f>IFERROR(vlookup(F226,'College Conference'!$B$1:$Z$1000 , 6,False),0)</f>
        <v>3</v>
      </c>
      <c r="J226" s="2">
        <f>IFERROR(vlookup(G226,'College Conference'!$B$1:$Z$1000 , 6,False),0)</f>
        <v>5</v>
      </c>
    </row>
    <row r="227">
      <c r="A227" s="3" t="s">
        <v>2431</v>
      </c>
      <c r="B227" s="3">
        <v>0.87</v>
      </c>
      <c r="C227" s="3" t="s">
        <v>52</v>
      </c>
      <c r="D227" s="4">
        <v>45445.0</v>
      </c>
      <c r="E227" s="2">
        <v>240.0</v>
      </c>
      <c r="F227" s="3" t="s">
        <v>306</v>
      </c>
      <c r="G227" s="3" t="s">
        <v>510</v>
      </c>
      <c r="H227" s="3">
        <v>1.0</v>
      </c>
      <c r="I227" s="2">
        <f>IFERROR(vlookup(F227,'College Conference'!$B$1:$Z$1000 , 6,False),0)</f>
        <v>3</v>
      </c>
      <c r="J227" s="2">
        <f>IFERROR(vlookup(G227,'College Conference'!$B$1:$Z$1000 , 6,False),0)</f>
        <v>5</v>
      </c>
    </row>
    <row r="228">
      <c r="A228" s="3" t="s">
        <v>2432</v>
      </c>
      <c r="B228" s="3">
        <v>0.91</v>
      </c>
      <c r="C228" s="3" t="s">
        <v>17</v>
      </c>
      <c r="D228" s="2" t="s">
        <v>72</v>
      </c>
      <c r="E228" s="2">
        <v>198.0</v>
      </c>
      <c r="F228" s="3" t="s">
        <v>301</v>
      </c>
      <c r="G228" s="3" t="s">
        <v>527</v>
      </c>
      <c r="H228" s="3">
        <v>1.0</v>
      </c>
      <c r="I228" s="2">
        <f>IFERROR(vlookup(F228,'College Conference'!$B$1:$Z$1000 , 6,False),0)</f>
        <v>3</v>
      </c>
      <c r="J228" s="2">
        <f>IFERROR(vlookup(G228,'College Conference'!$B$1:$Z$1000 , 6,False),0)</f>
        <v>5</v>
      </c>
    </row>
    <row r="229">
      <c r="A229" s="3" t="s">
        <v>1633</v>
      </c>
      <c r="B229" s="3">
        <v>0.79</v>
      </c>
      <c r="C229" s="3" t="s">
        <v>27</v>
      </c>
      <c r="D229" s="4">
        <v>45444.0</v>
      </c>
      <c r="E229" s="2">
        <v>180.0</v>
      </c>
      <c r="F229" s="3" t="s">
        <v>301</v>
      </c>
      <c r="G229" s="3" t="s">
        <v>1081</v>
      </c>
      <c r="H229" s="3">
        <v>1.0</v>
      </c>
      <c r="I229" s="2">
        <f>IFERROR(vlookup(F229,'College Conference'!$B$1:$Z$1000 , 6,False),0)</f>
        <v>3</v>
      </c>
      <c r="J229" s="2">
        <f>IFERROR(vlookup(G229,'College Conference'!$B$1:$Z$1000 , 6,False),0)</f>
        <v>5</v>
      </c>
    </row>
    <row r="230">
      <c r="A230" s="3" t="s">
        <v>2433</v>
      </c>
      <c r="B230" s="3">
        <v>0.88</v>
      </c>
      <c r="C230" s="3" t="s">
        <v>63</v>
      </c>
      <c r="D230" s="4">
        <v>45444.0</v>
      </c>
      <c r="E230" s="2">
        <v>175.0</v>
      </c>
      <c r="F230" s="3" t="s">
        <v>289</v>
      </c>
      <c r="G230" s="3" t="s">
        <v>564</v>
      </c>
      <c r="H230" s="3">
        <v>1.0</v>
      </c>
      <c r="I230" s="2">
        <f>IFERROR(vlookup(F230,'College Conference'!$B$1:$Z$1000 , 6,False),0)</f>
        <v>3</v>
      </c>
      <c r="J230" s="2">
        <f>IFERROR(vlookup(G230,'College Conference'!$B$1:$Z$1000 , 6,False),0)</f>
        <v>5</v>
      </c>
    </row>
    <row r="231">
      <c r="A231" s="3" t="s">
        <v>2434</v>
      </c>
      <c r="B231" s="3">
        <v>0.85</v>
      </c>
      <c r="C231" s="3" t="s">
        <v>120</v>
      </c>
      <c r="D231" s="4">
        <v>45451.0</v>
      </c>
      <c r="E231" s="2">
        <v>232.0</v>
      </c>
      <c r="F231" s="3" t="s">
        <v>289</v>
      </c>
      <c r="G231" s="3" t="s">
        <v>527</v>
      </c>
      <c r="H231" s="3">
        <v>1.0</v>
      </c>
      <c r="I231" s="2">
        <f>IFERROR(vlookup(F231,'College Conference'!$B$1:$Z$1000 , 6,False),0)</f>
        <v>3</v>
      </c>
      <c r="J231" s="2">
        <f>IFERROR(vlookup(G231,'College Conference'!$B$1:$Z$1000 , 6,False),0)</f>
        <v>5</v>
      </c>
    </row>
    <row r="232">
      <c r="A232" s="3" t="s">
        <v>2435</v>
      </c>
      <c r="B232" s="3">
        <v>0.75</v>
      </c>
      <c r="C232" s="3" t="s">
        <v>17</v>
      </c>
      <c r="D232" s="2" t="s">
        <v>72</v>
      </c>
      <c r="E232" s="2">
        <v>173.0</v>
      </c>
      <c r="F232" s="3" t="s">
        <v>404</v>
      </c>
      <c r="G232" s="3" t="s">
        <v>540</v>
      </c>
      <c r="H232" s="3">
        <v>1.0</v>
      </c>
      <c r="I232" s="2">
        <f>IFERROR(vlookup(F232,'College Conference'!$B$1:$Z$1000 , 6,False),0)</f>
        <v>3</v>
      </c>
      <c r="J232" s="2">
        <f>IFERROR(vlookup(G232,'College Conference'!$B$1:$Z$1000 , 6,False),0)</f>
        <v>5</v>
      </c>
    </row>
    <row r="233">
      <c r="A233" s="3" t="s">
        <v>2436</v>
      </c>
      <c r="B233" s="3">
        <v>0.88</v>
      </c>
      <c r="C233" s="3" t="s">
        <v>52</v>
      </c>
      <c r="D233" s="4">
        <v>45445.0</v>
      </c>
      <c r="E233" s="2">
        <v>218.0</v>
      </c>
      <c r="F233" s="3" t="s">
        <v>335</v>
      </c>
      <c r="G233" s="3" t="s">
        <v>564</v>
      </c>
      <c r="H233" s="3">
        <v>1.0</v>
      </c>
      <c r="I233" s="2">
        <f>IFERROR(vlookup(F233,'College Conference'!$B$1:$Z$1000 , 6,False),0)</f>
        <v>3</v>
      </c>
      <c r="J233" s="2">
        <f>IFERROR(vlookup(G233,'College Conference'!$B$1:$Z$1000 , 6,False),0)</f>
        <v>5</v>
      </c>
    </row>
    <row r="234">
      <c r="A234" s="3" t="s">
        <v>526</v>
      </c>
      <c r="B234" s="3">
        <v>0.86</v>
      </c>
      <c r="C234" s="3" t="s">
        <v>52</v>
      </c>
      <c r="D234" s="4">
        <v>45444.0</v>
      </c>
      <c r="E234" s="2">
        <v>240.0</v>
      </c>
      <c r="F234" s="3" t="s">
        <v>311</v>
      </c>
      <c r="G234" s="3" t="s">
        <v>527</v>
      </c>
      <c r="H234" s="3">
        <v>1.0</v>
      </c>
      <c r="I234" s="2">
        <f>IFERROR(vlookup(F234,'College Conference'!$B$1:$Z$1000 , 6,False),0)</f>
        <v>3</v>
      </c>
      <c r="J234" s="2">
        <f>IFERROR(vlookup(G234,'College Conference'!$B$1:$Z$1000 , 6,False),0)</f>
        <v>5</v>
      </c>
    </row>
    <row r="235">
      <c r="A235" s="3" t="s">
        <v>2437</v>
      </c>
      <c r="B235" s="3">
        <v>0.98</v>
      </c>
      <c r="C235" s="3" t="s">
        <v>63</v>
      </c>
      <c r="D235" s="4">
        <v>45445.0</v>
      </c>
      <c r="E235" s="2">
        <v>204.0</v>
      </c>
      <c r="F235" s="3" t="s">
        <v>335</v>
      </c>
      <c r="G235" s="3" t="s">
        <v>519</v>
      </c>
      <c r="H235" s="3">
        <v>1.0</v>
      </c>
      <c r="I235" s="2">
        <f>IFERROR(vlookup(F235,'College Conference'!$B$1:$Z$1000 , 6,False),0)</f>
        <v>3</v>
      </c>
      <c r="J235" s="2">
        <f>IFERROR(vlookup(G235,'College Conference'!$B$1:$Z$1000 , 6,False),0)</f>
        <v>5</v>
      </c>
    </row>
    <row r="236">
      <c r="A236" s="3" t="s">
        <v>1584</v>
      </c>
      <c r="B236" s="3">
        <v>0.95</v>
      </c>
      <c r="C236" s="3" t="s">
        <v>78</v>
      </c>
      <c r="D236" s="4">
        <v>45448.0</v>
      </c>
      <c r="E236" s="2">
        <v>233.0</v>
      </c>
      <c r="F236" s="3" t="s">
        <v>306</v>
      </c>
      <c r="G236" s="3" t="s">
        <v>510</v>
      </c>
      <c r="H236" s="3">
        <v>1.0</v>
      </c>
      <c r="I236" s="2">
        <f>IFERROR(vlookup(F236,'College Conference'!$B$1:$Z$1000 , 6,False),0)</f>
        <v>3</v>
      </c>
      <c r="J236" s="2">
        <f>IFERROR(vlookup(G236,'College Conference'!$B$1:$Z$1000 , 6,False),0)</f>
        <v>5</v>
      </c>
    </row>
    <row r="237">
      <c r="A237" s="3" t="s">
        <v>2438</v>
      </c>
      <c r="B237" s="3">
        <v>0.88</v>
      </c>
      <c r="C237" s="3" t="s">
        <v>12</v>
      </c>
      <c r="D237" s="4">
        <v>45450.0</v>
      </c>
      <c r="E237" s="2">
        <v>305.0</v>
      </c>
      <c r="F237" s="3" t="s">
        <v>298</v>
      </c>
      <c r="G237" s="3" t="s">
        <v>525</v>
      </c>
      <c r="H237" s="3">
        <v>1.0</v>
      </c>
      <c r="I237" s="2">
        <f>IFERROR(vlookup(F237,'College Conference'!$B$1:$Z$1000 , 6,False),0)</f>
        <v>3</v>
      </c>
      <c r="J237" s="2">
        <f>IFERROR(vlookup(G237,'College Conference'!$B$1:$Z$1000 , 6,False),0)</f>
        <v>5</v>
      </c>
    </row>
    <row r="238">
      <c r="A238" s="3" t="s">
        <v>2439</v>
      </c>
      <c r="B238" s="3">
        <v>0.87</v>
      </c>
      <c r="C238" s="3" t="s">
        <v>27</v>
      </c>
      <c r="D238" s="4">
        <v>45444.0</v>
      </c>
      <c r="E238" s="2">
        <v>175.0</v>
      </c>
      <c r="F238" s="3" t="s">
        <v>289</v>
      </c>
      <c r="G238" s="3" t="s">
        <v>510</v>
      </c>
      <c r="H238" s="3">
        <v>1.0</v>
      </c>
      <c r="I238" s="2">
        <f>IFERROR(vlookup(F238,'College Conference'!$B$1:$Z$1000 , 6,False),0)</f>
        <v>3</v>
      </c>
      <c r="J238" s="2">
        <f>IFERROR(vlookup(G238,'College Conference'!$B$1:$Z$1000 , 6,False),0)</f>
        <v>5</v>
      </c>
    </row>
    <row r="239">
      <c r="A239" s="3" t="s">
        <v>1628</v>
      </c>
      <c r="B239" s="3">
        <v>0.87</v>
      </c>
      <c r="C239" s="3" t="s">
        <v>120</v>
      </c>
      <c r="D239" s="4">
        <v>45449.0</v>
      </c>
      <c r="E239" s="2">
        <v>220.0</v>
      </c>
      <c r="F239" s="3" t="s">
        <v>311</v>
      </c>
      <c r="G239" s="3" t="s">
        <v>564</v>
      </c>
      <c r="H239" s="3">
        <v>1.0</v>
      </c>
      <c r="I239" s="2">
        <f>IFERROR(vlookup(F239,'College Conference'!$B$1:$Z$1000 , 6,False),0)</f>
        <v>3</v>
      </c>
      <c r="J239" s="2">
        <f>IFERROR(vlookup(G239,'College Conference'!$B$1:$Z$1000 , 6,False),0)</f>
        <v>5</v>
      </c>
    </row>
    <row r="240">
      <c r="A240" s="3" t="s">
        <v>2440</v>
      </c>
      <c r="B240" s="3">
        <v>0.84</v>
      </c>
      <c r="C240" s="3" t="s">
        <v>17</v>
      </c>
      <c r="D240" s="4">
        <v>45444.0</v>
      </c>
      <c r="E240" s="2">
        <v>230.0</v>
      </c>
      <c r="F240" s="3" t="s">
        <v>320</v>
      </c>
      <c r="G240" s="3" t="s">
        <v>564</v>
      </c>
      <c r="H240" s="3">
        <v>1.0</v>
      </c>
      <c r="I240" s="2">
        <f>IFERROR(vlookup(F240,'College Conference'!$B$1:$Z$1000 , 6,False),0)</f>
        <v>3</v>
      </c>
      <c r="J240" s="2">
        <f>IFERROR(vlookup(G240,'College Conference'!$B$1:$Z$1000 , 6,False),0)</f>
        <v>5</v>
      </c>
    </row>
    <row r="241">
      <c r="A241" s="3" t="s">
        <v>2093</v>
      </c>
      <c r="B241" s="3">
        <v>0.88</v>
      </c>
      <c r="C241" s="3" t="s">
        <v>120</v>
      </c>
      <c r="D241" s="4">
        <v>45448.0</v>
      </c>
      <c r="E241" s="2">
        <v>244.0</v>
      </c>
      <c r="F241" s="3" t="s">
        <v>400</v>
      </c>
      <c r="G241" s="3" t="s">
        <v>512</v>
      </c>
      <c r="H241" s="3">
        <v>1.0</v>
      </c>
      <c r="I241" s="2">
        <f>IFERROR(vlookup(F241,'College Conference'!$B$1:$Z$1000 , 6,False),0)</f>
        <v>3</v>
      </c>
      <c r="J241" s="2">
        <f>IFERROR(vlookup(G241,'College Conference'!$B$1:$Z$1000 , 6,False),0)</f>
        <v>5</v>
      </c>
    </row>
    <row r="242">
      <c r="A242" s="3" t="s">
        <v>1859</v>
      </c>
      <c r="B242" s="3">
        <v>0.94</v>
      </c>
      <c r="C242" s="3" t="s">
        <v>17</v>
      </c>
      <c r="D242" s="2" t="s">
        <v>72</v>
      </c>
      <c r="E242" s="2">
        <v>180.0</v>
      </c>
      <c r="F242" s="3" t="s">
        <v>372</v>
      </c>
      <c r="G242" s="3" t="s">
        <v>545</v>
      </c>
      <c r="H242" s="3">
        <v>1.0</v>
      </c>
      <c r="I242" s="2">
        <f>IFERROR(vlookup(F242,'College Conference'!$B$1:$Z$1000 , 6,False),0)</f>
        <v>3</v>
      </c>
      <c r="J242" s="2">
        <f>IFERROR(vlookup(G242,'College Conference'!$B$1:$Z$1000 , 6,False),0)</f>
        <v>5</v>
      </c>
    </row>
    <row r="243">
      <c r="A243" s="3" t="s">
        <v>2441</v>
      </c>
      <c r="B243" s="3">
        <v>0.84</v>
      </c>
      <c r="C243" s="3" t="s">
        <v>63</v>
      </c>
      <c r="D243" s="4">
        <v>45445.0</v>
      </c>
      <c r="E243" s="2">
        <v>196.0</v>
      </c>
      <c r="F243" s="3" t="s">
        <v>372</v>
      </c>
      <c r="G243" s="3" t="s">
        <v>512</v>
      </c>
      <c r="H243" s="3">
        <v>1.0</v>
      </c>
      <c r="I243" s="2">
        <f>IFERROR(vlookup(F243,'College Conference'!$B$1:$Z$1000 , 6,False),0)</f>
        <v>3</v>
      </c>
      <c r="J243" s="2">
        <f>IFERROR(vlookup(G243,'College Conference'!$B$1:$Z$1000 , 6,False),0)</f>
        <v>5</v>
      </c>
    </row>
    <row r="244">
      <c r="A244" s="3" t="s">
        <v>2442</v>
      </c>
      <c r="B244" s="3">
        <v>0.78</v>
      </c>
      <c r="C244" s="3" t="s">
        <v>52</v>
      </c>
      <c r="D244" s="4">
        <v>45446.0</v>
      </c>
      <c r="E244" s="2">
        <v>215.0</v>
      </c>
      <c r="F244" s="3" t="s">
        <v>301</v>
      </c>
      <c r="G244" s="3" t="s">
        <v>530</v>
      </c>
      <c r="H244" s="3">
        <v>1.0</v>
      </c>
      <c r="I244" s="2">
        <f>IFERROR(vlookup(F244,'College Conference'!$B$1:$Z$1000 , 6,False),0)</f>
        <v>3</v>
      </c>
      <c r="J244" s="2">
        <f>IFERROR(vlookup(G244,'College Conference'!$B$1:$Z$1000 , 6,False),0)</f>
        <v>5</v>
      </c>
    </row>
    <row r="245">
      <c r="A245" s="3" t="s">
        <v>2443</v>
      </c>
      <c r="B245" s="3">
        <v>0.88</v>
      </c>
      <c r="C245" s="3" t="s">
        <v>258</v>
      </c>
      <c r="D245" s="4">
        <v>45423.0</v>
      </c>
      <c r="E245" s="2">
        <v>178.0</v>
      </c>
      <c r="F245" s="3" t="s">
        <v>372</v>
      </c>
      <c r="G245" s="3" t="s">
        <v>564</v>
      </c>
      <c r="H245" s="3">
        <v>1.0</v>
      </c>
      <c r="I245" s="2">
        <f>IFERROR(vlookup(F245,'College Conference'!$B$1:$Z$1000 , 6,False),0)</f>
        <v>3</v>
      </c>
      <c r="J245" s="2">
        <f>IFERROR(vlookup(G245,'College Conference'!$B$1:$Z$1000 , 6,False),0)</f>
        <v>5</v>
      </c>
    </row>
    <row r="246">
      <c r="A246" s="3" t="s">
        <v>2444</v>
      </c>
      <c r="B246" s="3">
        <v>0.85</v>
      </c>
      <c r="C246" s="3" t="s">
        <v>120</v>
      </c>
      <c r="D246" s="4">
        <v>45447.0</v>
      </c>
      <c r="E246" s="2">
        <v>220.0</v>
      </c>
      <c r="F246" s="3" t="s">
        <v>372</v>
      </c>
      <c r="G246" s="3" t="s">
        <v>527</v>
      </c>
      <c r="H246" s="3">
        <v>1.0</v>
      </c>
      <c r="I246" s="2">
        <f>IFERROR(vlookup(F246,'College Conference'!$B$1:$Z$1000 , 6,False),0)</f>
        <v>3</v>
      </c>
      <c r="J246" s="2">
        <f>IFERROR(vlookup(G246,'College Conference'!$B$1:$Z$1000 , 6,False),0)</f>
        <v>5</v>
      </c>
    </row>
    <row r="247">
      <c r="A247" s="3" t="s">
        <v>2068</v>
      </c>
      <c r="B247" s="3">
        <v>0.85</v>
      </c>
      <c r="C247" s="3" t="s">
        <v>111</v>
      </c>
      <c r="D247" s="4">
        <v>45446.0</v>
      </c>
      <c r="E247" s="2">
        <v>213.0</v>
      </c>
      <c r="F247" s="3" t="s">
        <v>298</v>
      </c>
      <c r="G247" s="3" t="s">
        <v>512</v>
      </c>
      <c r="H247" s="3">
        <v>1.0</v>
      </c>
      <c r="I247" s="2">
        <f>IFERROR(vlookup(F247,'College Conference'!$B$1:$Z$1000 , 6,False),0)</f>
        <v>3</v>
      </c>
      <c r="J247" s="2">
        <f>IFERROR(vlookup(G247,'College Conference'!$B$1:$Z$1000 , 6,False),0)</f>
        <v>5</v>
      </c>
    </row>
    <row r="248">
      <c r="A248" s="3" t="s">
        <v>2445</v>
      </c>
      <c r="B248" s="3">
        <v>0.92</v>
      </c>
      <c r="C248" s="3" t="s">
        <v>22</v>
      </c>
      <c r="D248" s="4">
        <v>45420.0</v>
      </c>
      <c r="E248" s="2">
        <v>190.0</v>
      </c>
      <c r="F248" s="3" t="s">
        <v>372</v>
      </c>
      <c r="G248" s="3" t="s">
        <v>545</v>
      </c>
      <c r="H248" s="3">
        <v>1.0</v>
      </c>
      <c r="I248" s="2">
        <f>IFERROR(vlookup(F248,'College Conference'!$B$1:$Z$1000 , 6,False),0)</f>
        <v>3</v>
      </c>
      <c r="J248" s="2">
        <f>IFERROR(vlookup(G248,'College Conference'!$B$1:$Z$1000 , 6,False),0)</f>
        <v>5</v>
      </c>
    </row>
    <row r="249">
      <c r="A249" s="3" t="s">
        <v>2446</v>
      </c>
      <c r="B249" s="3">
        <v>0.91</v>
      </c>
      <c r="C249" s="3" t="s">
        <v>22</v>
      </c>
      <c r="D249" s="4">
        <v>45423.0</v>
      </c>
      <c r="E249" s="2">
        <v>200.0</v>
      </c>
      <c r="F249" s="3" t="s">
        <v>295</v>
      </c>
      <c r="G249" s="3" t="s">
        <v>545</v>
      </c>
      <c r="H249" s="3">
        <v>1.0</v>
      </c>
      <c r="I249" s="2">
        <f>IFERROR(vlookup(F249,'College Conference'!$B$1:$Z$1000 , 6,False),0)</f>
        <v>3</v>
      </c>
      <c r="J249" s="2">
        <f>IFERROR(vlookup(G249,'College Conference'!$B$1:$Z$1000 , 6,False),0)</f>
        <v>5</v>
      </c>
    </row>
    <row r="250">
      <c r="A250" s="3" t="s">
        <v>2447</v>
      </c>
      <c r="B250" s="3">
        <v>0.86</v>
      </c>
      <c r="C250" s="3" t="s">
        <v>52</v>
      </c>
      <c r="D250" s="4">
        <v>45445.0</v>
      </c>
      <c r="E250" s="2">
        <v>220.0</v>
      </c>
      <c r="F250" s="3" t="s">
        <v>348</v>
      </c>
      <c r="G250" s="3" t="s">
        <v>519</v>
      </c>
      <c r="H250" s="3">
        <v>1.0</v>
      </c>
      <c r="I250" s="2">
        <f>IFERROR(vlookup(F250,'College Conference'!$B$1:$Z$1000 , 6,False),0)</f>
        <v>3</v>
      </c>
      <c r="J250" s="2">
        <f>IFERROR(vlookup(G250,'College Conference'!$B$1:$Z$1000 , 6,False),0)</f>
        <v>5</v>
      </c>
    </row>
    <row r="251">
      <c r="A251" s="3" t="s">
        <v>2448</v>
      </c>
      <c r="B251" s="3">
        <v>0.95</v>
      </c>
      <c r="C251" s="3" t="s">
        <v>22</v>
      </c>
      <c r="D251" s="4">
        <v>45444.0</v>
      </c>
      <c r="E251" s="2">
        <v>195.0</v>
      </c>
      <c r="F251" s="3" t="s">
        <v>322</v>
      </c>
      <c r="G251" s="3" t="s">
        <v>510</v>
      </c>
      <c r="H251" s="3">
        <v>1.0</v>
      </c>
      <c r="I251" s="2">
        <f>IFERROR(vlookup(F251,'College Conference'!$B$1:$Z$1000 , 6,False),0)</f>
        <v>3</v>
      </c>
      <c r="J251" s="2">
        <f>IFERROR(vlookup(G251,'College Conference'!$B$1:$Z$1000 , 6,False),0)</f>
        <v>5</v>
      </c>
    </row>
    <row r="252">
      <c r="A252" s="3" t="s">
        <v>2449</v>
      </c>
      <c r="B252" s="3">
        <v>0.97</v>
      </c>
      <c r="C252" s="3" t="s">
        <v>258</v>
      </c>
      <c r="D252" s="4">
        <v>45445.0</v>
      </c>
      <c r="E252" s="2">
        <v>232.0</v>
      </c>
      <c r="F252" s="3" t="s">
        <v>335</v>
      </c>
      <c r="G252" s="3" t="s">
        <v>545</v>
      </c>
      <c r="H252" s="3">
        <v>1.0</v>
      </c>
      <c r="I252" s="2">
        <f>IFERROR(vlookup(F252,'College Conference'!$B$1:$Z$1000 , 6,False),0)</f>
        <v>3</v>
      </c>
      <c r="J252" s="2">
        <f>IFERROR(vlookup(G252,'College Conference'!$B$1:$Z$1000 , 6,False),0)</f>
        <v>5</v>
      </c>
    </row>
    <row r="253">
      <c r="A253" s="3" t="s">
        <v>2450</v>
      </c>
      <c r="B253" s="3">
        <v>0.79</v>
      </c>
      <c r="C253" s="3" t="s">
        <v>43</v>
      </c>
      <c r="D253" s="4">
        <v>45447.0</v>
      </c>
      <c r="E253" s="2">
        <v>278.0</v>
      </c>
      <c r="F253" s="3" t="s">
        <v>301</v>
      </c>
      <c r="G253" s="3" t="s">
        <v>548</v>
      </c>
      <c r="H253" s="3">
        <v>1.0</v>
      </c>
      <c r="I253" s="2">
        <f>IFERROR(vlookup(F253,'College Conference'!$B$1:$Z$1000 , 6,False),0)</f>
        <v>3</v>
      </c>
      <c r="J253" s="2">
        <f>IFERROR(vlookup(G253,'College Conference'!$B$1:$Z$1000 , 6,False),0)</f>
        <v>5</v>
      </c>
    </row>
    <row r="254">
      <c r="A254" s="3" t="s">
        <v>2451</v>
      </c>
      <c r="B254" s="3">
        <v>0.9</v>
      </c>
      <c r="C254" s="3" t="s">
        <v>17</v>
      </c>
      <c r="D254" s="4">
        <v>45445.0</v>
      </c>
      <c r="E254" s="2">
        <v>203.0</v>
      </c>
      <c r="F254" s="3" t="s">
        <v>298</v>
      </c>
      <c r="G254" s="3" t="s">
        <v>510</v>
      </c>
      <c r="H254" s="3">
        <v>1.0</v>
      </c>
      <c r="I254" s="2">
        <f>IFERROR(vlookup(F254,'College Conference'!$B$1:$Z$1000 , 6,False),0)</f>
        <v>3</v>
      </c>
      <c r="J254" s="2">
        <f>IFERROR(vlookup(G254,'College Conference'!$B$1:$Z$1000 , 6,False),0)</f>
        <v>5</v>
      </c>
    </row>
    <row r="255">
      <c r="A255" s="3" t="s">
        <v>1664</v>
      </c>
      <c r="B255" s="3">
        <v>0.86</v>
      </c>
      <c r="C255" s="3" t="s">
        <v>279</v>
      </c>
      <c r="D255" s="4">
        <v>45447.0</v>
      </c>
      <c r="E255" s="2">
        <v>220.0</v>
      </c>
      <c r="F255" s="3" t="s">
        <v>289</v>
      </c>
      <c r="G255" s="3" t="s">
        <v>540</v>
      </c>
      <c r="H255" s="3">
        <v>1.0</v>
      </c>
      <c r="I255" s="2">
        <f>IFERROR(vlookup(F255,'College Conference'!$B$1:$Z$1000 , 6,False),0)</f>
        <v>3</v>
      </c>
      <c r="J255" s="2">
        <f>IFERROR(vlookup(G255,'College Conference'!$B$1:$Z$1000 , 6,False),0)</f>
        <v>5</v>
      </c>
    </row>
    <row r="256">
      <c r="A256" s="3" t="s">
        <v>2452</v>
      </c>
      <c r="B256" s="3">
        <v>0.9</v>
      </c>
      <c r="C256" s="3" t="s">
        <v>279</v>
      </c>
      <c r="D256" s="4">
        <v>45449.0</v>
      </c>
      <c r="E256" s="2">
        <v>250.0</v>
      </c>
      <c r="F256" s="3" t="s">
        <v>295</v>
      </c>
      <c r="G256" s="3" t="s">
        <v>527</v>
      </c>
      <c r="H256" s="3">
        <v>1.0</v>
      </c>
      <c r="I256" s="2">
        <f>IFERROR(vlookup(F256,'College Conference'!$B$1:$Z$1000 , 6,False),0)</f>
        <v>3</v>
      </c>
      <c r="J256" s="2">
        <f>IFERROR(vlookup(G256,'College Conference'!$B$1:$Z$1000 , 6,False),0)</f>
        <v>5</v>
      </c>
    </row>
    <row r="257">
      <c r="A257" s="3" t="s">
        <v>2453</v>
      </c>
      <c r="B257" s="3">
        <v>0.91</v>
      </c>
      <c r="C257" s="3" t="s">
        <v>105</v>
      </c>
      <c r="D257" s="4">
        <v>45445.0</v>
      </c>
      <c r="E257" s="2">
        <v>372.0</v>
      </c>
      <c r="F257" s="3" t="s">
        <v>295</v>
      </c>
      <c r="G257" s="3" t="s">
        <v>548</v>
      </c>
      <c r="H257" s="3">
        <v>1.0</v>
      </c>
      <c r="I257" s="2">
        <f>IFERROR(vlookup(F257,'College Conference'!$B$1:$Z$1000 , 6,False),0)</f>
        <v>3</v>
      </c>
      <c r="J257" s="2">
        <f>IFERROR(vlookup(G257,'College Conference'!$B$1:$Z$1000 , 6,False),0)</f>
        <v>5</v>
      </c>
    </row>
    <row r="258">
      <c r="A258" s="3" t="s">
        <v>2454</v>
      </c>
      <c r="B258" s="3">
        <v>0.92</v>
      </c>
      <c r="C258" s="3" t="s">
        <v>421</v>
      </c>
      <c r="D258" s="4">
        <v>45446.0</v>
      </c>
      <c r="E258" s="2">
        <v>325.0</v>
      </c>
      <c r="F258" s="3" t="s">
        <v>320</v>
      </c>
      <c r="G258" s="3" t="s">
        <v>540</v>
      </c>
      <c r="H258" s="3">
        <v>1.0</v>
      </c>
      <c r="I258" s="2">
        <f>IFERROR(vlookup(F258,'College Conference'!$B$1:$Z$1000 , 6,False),0)</f>
        <v>3</v>
      </c>
      <c r="J258" s="2">
        <f>IFERROR(vlookup(G258,'College Conference'!$B$1:$Z$1000 , 6,False),0)</f>
        <v>5</v>
      </c>
    </row>
    <row r="259">
      <c r="A259" s="3" t="s">
        <v>2455</v>
      </c>
      <c r="B259" s="3">
        <v>0.9</v>
      </c>
      <c r="C259" s="3" t="s">
        <v>27</v>
      </c>
      <c r="D259" s="2" t="s">
        <v>72</v>
      </c>
      <c r="E259" s="2">
        <v>195.0</v>
      </c>
      <c r="F259" s="3" t="s">
        <v>292</v>
      </c>
      <c r="G259" s="3" t="s">
        <v>510</v>
      </c>
      <c r="H259" s="3">
        <v>1.0</v>
      </c>
      <c r="I259" s="2">
        <f>IFERROR(vlookup(F259,'College Conference'!$B$1:$Z$1000 , 6,False),0)</f>
        <v>3</v>
      </c>
      <c r="J259" s="2">
        <f>IFERROR(vlookup(G259,'College Conference'!$B$1:$Z$1000 , 6,False),0)</f>
        <v>5</v>
      </c>
    </row>
    <row r="260">
      <c r="A260" s="3" t="s">
        <v>1437</v>
      </c>
      <c r="B260" s="3" t="s">
        <v>11</v>
      </c>
      <c r="C260" s="3" t="s">
        <v>17</v>
      </c>
      <c r="D260" s="4">
        <v>45446.0</v>
      </c>
      <c r="E260" s="2">
        <v>209.0</v>
      </c>
      <c r="F260" s="3" t="s">
        <v>322</v>
      </c>
      <c r="G260" s="3" t="s">
        <v>564</v>
      </c>
      <c r="H260" s="3">
        <v>1.0</v>
      </c>
      <c r="I260" s="2">
        <f>IFERROR(vlookup(F260,'College Conference'!$B$1:$Z$1000 , 6,False),0)</f>
        <v>3</v>
      </c>
      <c r="J260" s="2">
        <f>IFERROR(vlookup(G260,'College Conference'!$B$1:$Z$1000 , 6,False),0)</f>
        <v>5</v>
      </c>
    </row>
    <row r="261">
      <c r="A261" s="3" t="s">
        <v>2456</v>
      </c>
      <c r="B261" s="3">
        <v>0.96</v>
      </c>
      <c r="C261" s="3" t="s">
        <v>63</v>
      </c>
      <c r="D261" s="2" t="s">
        <v>72</v>
      </c>
      <c r="E261" s="2">
        <v>180.0</v>
      </c>
      <c r="F261" s="3" t="s">
        <v>295</v>
      </c>
      <c r="G261" s="3" t="s">
        <v>519</v>
      </c>
      <c r="H261" s="3">
        <v>1.0</v>
      </c>
      <c r="I261" s="2">
        <f>IFERROR(vlookup(F261,'College Conference'!$B$1:$Z$1000 , 6,False),0)</f>
        <v>3</v>
      </c>
      <c r="J261" s="2">
        <f>IFERROR(vlookup(G261,'College Conference'!$B$1:$Z$1000 , 6,False),0)</f>
        <v>5</v>
      </c>
    </row>
    <row r="262">
      <c r="A262" s="3" t="s">
        <v>2457</v>
      </c>
      <c r="B262" s="3">
        <v>0.98</v>
      </c>
      <c r="C262" s="3" t="s">
        <v>191</v>
      </c>
      <c r="D262" s="4">
        <v>45445.0</v>
      </c>
      <c r="E262" s="2">
        <v>195.0</v>
      </c>
      <c r="F262" s="3" t="s">
        <v>295</v>
      </c>
      <c r="G262" s="3" t="s">
        <v>564</v>
      </c>
      <c r="H262" s="3">
        <v>1.0</v>
      </c>
      <c r="I262" s="2">
        <f>IFERROR(vlookup(F262,'College Conference'!$B$1:$Z$1000 , 6,False),0)</f>
        <v>3</v>
      </c>
      <c r="J262" s="2">
        <f>IFERROR(vlookup(G262,'College Conference'!$B$1:$Z$1000 , 6,False),0)</f>
        <v>5</v>
      </c>
    </row>
    <row r="263">
      <c r="A263" s="3" t="s">
        <v>2458</v>
      </c>
      <c r="B263" s="3">
        <v>0.92</v>
      </c>
      <c r="C263" s="3" t="s">
        <v>17</v>
      </c>
      <c r="D263" s="2" t="s">
        <v>72</v>
      </c>
      <c r="E263" s="2">
        <v>194.0</v>
      </c>
      <c r="F263" s="3" t="s">
        <v>325</v>
      </c>
      <c r="G263" s="3" t="s">
        <v>519</v>
      </c>
      <c r="H263" s="3">
        <v>1.0</v>
      </c>
      <c r="I263" s="2">
        <f>IFERROR(vlookup(F263,'College Conference'!$B$1:$Z$1000 , 6,False),0)</f>
        <v>3</v>
      </c>
      <c r="J263" s="2">
        <f>IFERROR(vlookup(G263,'College Conference'!$B$1:$Z$1000 , 6,False),0)</f>
        <v>5</v>
      </c>
    </row>
    <row r="264">
      <c r="A264" s="3" t="s">
        <v>2459</v>
      </c>
      <c r="B264" s="3">
        <v>0.91</v>
      </c>
      <c r="C264" s="3" t="s">
        <v>279</v>
      </c>
      <c r="D264" s="4">
        <v>45449.0</v>
      </c>
      <c r="E264" s="2">
        <v>260.0</v>
      </c>
      <c r="F264" s="3" t="s">
        <v>320</v>
      </c>
      <c r="G264" s="3" t="s">
        <v>519</v>
      </c>
      <c r="H264" s="3">
        <v>1.0</v>
      </c>
      <c r="I264" s="2">
        <f>IFERROR(vlookup(F264,'College Conference'!$B$1:$Z$1000 , 6,False),0)</f>
        <v>3</v>
      </c>
      <c r="J264" s="2">
        <f>IFERROR(vlookup(G264,'College Conference'!$B$1:$Z$1000 , 6,False),0)</f>
        <v>5</v>
      </c>
    </row>
    <row r="265">
      <c r="A265" s="3" t="s">
        <v>2460</v>
      </c>
      <c r="B265" s="3">
        <v>0.82</v>
      </c>
      <c r="C265" s="3" t="s">
        <v>27</v>
      </c>
      <c r="D265" s="4">
        <v>45444.0</v>
      </c>
      <c r="E265" s="2">
        <v>182.0</v>
      </c>
      <c r="F265" s="3" t="s">
        <v>289</v>
      </c>
      <c r="G265" s="3" t="s">
        <v>532</v>
      </c>
      <c r="H265" s="3">
        <v>1.0</v>
      </c>
      <c r="I265" s="2">
        <f>IFERROR(vlookup(F265,'College Conference'!$B$1:$Z$1000 , 6,False),0)</f>
        <v>3</v>
      </c>
      <c r="J265" s="2">
        <f>IFERROR(vlookup(G265,'College Conference'!$B$1:$Z$1000 , 6,False),0)</f>
        <v>5</v>
      </c>
    </row>
    <row r="266">
      <c r="A266" s="3" t="s">
        <v>2461</v>
      </c>
      <c r="B266" s="3">
        <v>0.91</v>
      </c>
      <c r="C266" s="3" t="s">
        <v>52</v>
      </c>
      <c r="D266" s="4">
        <v>45444.0</v>
      </c>
      <c r="E266" s="2">
        <v>233.0</v>
      </c>
      <c r="F266" s="3" t="s">
        <v>372</v>
      </c>
      <c r="G266" s="3" t="s">
        <v>564</v>
      </c>
      <c r="H266" s="3">
        <v>1.0</v>
      </c>
      <c r="I266" s="2">
        <f>IFERROR(vlookup(F266,'College Conference'!$B$1:$Z$1000 , 6,False),0)</f>
        <v>3</v>
      </c>
      <c r="J266" s="2">
        <f>IFERROR(vlookup(G266,'College Conference'!$B$1:$Z$1000 , 6,False),0)</f>
        <v>5</v>
      </c>
    </row>
    <row r="267">
      <c r="A267" s="3" t="s">
        <v>2462</v>
      </c>
      <c r="B267" s="3">
        <v>0.92</v>
      </c>
      <c r="C267" s="3" t="s">
        <v>22</v>
      </c>
      <c r="D267" s="4">
        <v>45423.0</v>
      </c>
      <c r="E267" s="2">
        <v>206.0</v>
      </c>
      <c r="F267" s="3" t="s">
        <v>325</v>
      </c>
      <c r="G267" s="3" t="s">
        <v>568</v>
      </c>
      <c r="H267" s="3">
        <v>1.0</v>
      </c>
      <c r="I267" s="2">
        <f>IFERROR(vlookup(F267,'College Conference'!$B$1:$Z$1000 , 6,False),0)</f>
        <v>3</v>
      </c>
      <c r="J267" s="2">
        <f>IFERROR(vlookup(G267,'College Conference'!$B$1:$Z$1000 , 6,False),0)</f>
        <v>5</v>
      </c>
    </row>
    <row r="268">
      <c r="A268" s="3" t="s">
        <v>2463</v>
      </c>
      <c r="B268" s="3">
        <v>0.92</v>
      </c>
      <c r="C268" s="3" t="s">
        <v>17</v>
      </c>
      <c r="D268" s="4">
        <v>45448.0</v>
      </c>
      <c r="E268" s="2">
        <v>202.0</v>
      </c>
      <c r="F268" s="3" t="s">
        <v>295</v>
      </c>
      <c r="G268" s="3" t="s">
        <v>532</v>
      </c>
      <c r="H268" s="3">
        <v>1.0</v>
      </c>
      <c r="I268" s="2">
        <f>IFERROR(vlookup(F268,'College Conference'!$B$1:$Z$1000 , 6,False),0)</f>
        <v>3</v>
      </c>
      <c r="J268" s="2">
        <f>IFERROR(vlookup(G268,'College Conference'!$B$1:$Z$1000 , 6,False),0)</f>
        <v>5</v>
      </c>
    </row>
    <row r="269">
      <c r="A269" s="3" t="s">
        <v>2464</v>
      </c>
      <c r="B269" s="3">
        <v>0.89</v>
      </c>
      <c r="C269" s="3" t="s">
        <v>279</v>
      </c>
      <c r="D269" s="4">
        <v>45446.0</v>
      </c>
      <c r="E269" s="2">
        <v>261.0</v>
      </c>
      <c r="F269" s="3" t="s">
        <v>400</v>
      </c>
      <c r="G269" s="3" t="s">
        <v>532</v>
      </c>
      <c r="H269" s="3">
        <v>1.0</v>
      </c>
      <c r="I269" s="2">
        <f>IFERROR(vlookup(F269,'College Conference'!$B$1:$Z$1000 , 6,False),0)</f>
        <v>3</v>
      </c>
      <c r="J269" s="2">
        <f>IFERROR(vlookup(G269,'College Conference'!$B$1:$Z$1000 , 6,False),0)</f>
        <v>5</v>
      </c>
    </row>
    <row r="270">
      <c r="A270" s="3" t="s">
        <v>2465</v>
      </c>
      <c r="B270" s="3">
        <v>0.95</v>
      </c>
      <c r="C270" s="3" t="s">
        <v>31</v>
      </c>
      <c r="D270" s="4">
        <v>45449.0</v>
      </c>
      <c r="E270" s="2">
        <v>298.0</v>
      </c>
      <c r="F270" s="3" t="s">
        <v>320</v>
      </c>
      <c r="G270" s="3" t="s">
        <v>527</v>
      </c>
      <c r="H270" s="3">
        <v>1.0</v>
      </c>
      <c r="I270" s="2">
        <f>IFERROR(vlookup(F270,'College Conference'!$B$1:$Z$1000 , 6,False),0)</f>
        <v>3</v>
      </c>
      <c r="J270" s="2">
        <f>IFERROR(vlookup(G270,'College Conference'!$B$1:$Z$1000 , 6,False),0)</f>
        <v>5</v>
      </c>
    </row>
    <row r="271">
      <c r="A271" s="3" t="s">
        <v>2466</v>
      </c>
      <c r="B271" s="3">
        <v>0.87</v>
      </c>
      <c r="C271" s="3" t="s">
        <v>31</v>
      </c>
      <c r="D271" s="4">
        <v>45449.0</v>
      </c>
      <c r="E271" s="2">
        <v>316.0</v>
      </c>
      <c r="F271" s="3" t="s">
        <v>298</v>
      </c>
      <c r="G271" s="3" t="s">
        <v>510</v>
      </c>
      <c r="H271" s="3">
        <v>1.0</v>
      </c>
      <c r="I271" s="2">
        <f>IFERROR(vlookup(F271,'College Conference'!$B$1:$Z$1000 , 6,False),0)</f>
        <v>3</v>
      </c>
      <c r="J271" s="2">
        <f>IFERROR(vlookup(G271,'College Conference'!$B$1:$Z$1000 , 6,False),0)</f>
        <v>5</v>
      </c>
    </row>
    <row r="272">
      <c r="A272" s="3" t="s">
        <v>2100</v>
      </c>
      <c r="B272" s="3">
        <v>0.93</v>
      </c>
      <c r="C272" s="3" t="s">
        <v>111</v>
      </c>
      <c r="D272" s="4">
        <v>45447.0</v>
      </c>
      <c r="E272" s="2">
        <v>224.0</v>
      </c>
      <c r="F272" s="3" t="s">
        <v>318</v>
      </c>
      <c r="G272" s="3" t="s">
        <v>545</v>
      </c>
      <c r="H272" s="3">
        <v>1.0</v>
      </c>
      <c r="I272" s="2">
        <f>IFERROR(vlookup(F272,'College Conference'!$B$1:$Z$1000 , 6,False),0)</f>
        <v>3</v>
      </c>
      <c r="J272" s="2">
        <f>IFERROR(vlookup(G272,'College Conference'!$B$1:$Z$1000 , 6,False),0)</f>
        <v>5</v>
      </c>
    </row>
    <row r="273">
      <c r="A273" s="3" t="s">
        <v>543</v>
      </c>
      <c r="B273" s="3">
        <v>0.9</v>
      </c>
      <c r="C273" s="3" t="s">
        <v>353</v>
      </c>
      <c r="D273" s="4">
        <v>45447.0</v>
      </c>
      <c r="E273" s="2">
        <v>285.0</v>
      </c>
      <c r="F273" s="3" t="s">
        <v>325</v>
      </c>
      <c r="G273" s="3" t="s">
        <v>512</v>
      </c>
      <c r="H273" s="3">
        <v>1.0</v>
      </c>
      <c r="I273" s="2">
        <f>IFERROR(vlookup(F273,'College Conference'!$B$1:$Z$1000 , 6,False),0)</f>
        <v>3</v>
      </c>
      <c r="J273" s="2">
        <f>IFERROR(vlookup(G273,'College Conference'!$B$1:$Z$1000 , 6,False),0)</f>
        <v>5</v>
      </c>
    </row>
    <row r="274">
      <c r="A274" s="3" t="s">
        <v>2467</v>
      </c>
      <c r="B274" s="3">
        <v>0.79</v>
      </c>
      <c r="C274" s="3" t="s">
        <v>198</v>
      </c>
      <c r="D274" s="4">
        <v>45444.0</v>
      </c>
      <c r="E274" s="2">
        <v>192.0</v>
      </c>
      <c r="F274" s="3" t="s">
        <v>295</v>
      </c>
      <c r="G274" s="3" t="s">
        <v>525</v>
      </c>
      <c r="H274" s="3">
        <v>1.0</v>
      </c>
      <c r="I274" s="2">
        <f>IFERROR(vlookup(F274,'College Conference'!$B$1:$Z$1000 , 6,False),0)</f>
        <v>3</v>
      </c>
      <c r="J274" s="2">
        <f>IFERROR(vlookup(G274,'College Conference'!$B$1:$Z$1000 , 6,False),0)</f>
        <v>5</v>
      </c>
    </row>
    <row r="275">
      <c r="A275" s="3" t="s">
        <v>2468</v>
      </c>
      <c r="B275" s="3">
        <v>0.81</v>
      </c>
      <c r="C275" s="3" t="s">
        <v>729</v>
      </c>
      <c r="D275" s="4">
        <v>45444.0</v>
      </c>
      <c r="E275" s="2">
        <v>220.0</v>
      </c>
      <c r="F275" s="3" t="s">
        <v>320</v>
      </c>
      <c r="G275" s="3" t="s">
        <v>514</v>
      </c>
      <c r="H275" s="3">
        <v>1.0</v>
      </c>
      <c r="I275" s="2">
        <f>IFERROR(vlookup(F275,'College Conference'!$B$1:$Z$1000 , 6,False),0)</f>
        <v>3</v>
      </c>
      <c r="J275" s="2">
        <f>IFERROR(vlookup(G275,'College Conference'!$B$1:$Z$1000 , 6,False),0)</f>
        <v>5</v>
      </c>
    </row>
    <row r="276">
      <c r="A276" s="3" t="s">
        <v>556</v>
      </c>
      <c r="B276" s="3">
        <v>1.0</v>
      </c>
      <c r="C276" s="3" t="s">
        <v>191</v>
      </c>
      <c r="D276" s="4">
        <v>45448.0</v>
      </c>
      <c r="E276" s="2">
        <v>245.0</v>
      </c>
      <c r="F276" s="3" t="s">
        <v>325</v>
      </c>
      <c r="G276" s="3" t="s">
        <v>540</v>
      </c>
      <c r="H276" s="3">
        <v>1.0</v>
      </c>
      <c r="I276" s="2">
        <f>IFERROR(vlookup(F276,'College Conference'!$B$1:$Z$1000 , 6,False),0)</f>
        <v>3</v>
      </c>
      <c r="J276" s="2">
        <f>IFERROR(vlookup(G276,'College Conference'!$B$1:$Z$1000 , 6,False),0)</f>
        <v>5</v>
      </c>
    </row>
    <row r="277">
      <c r="A277" s="3" t="s">
        <v>553</v>
      </c>
      <c r="B277" s="3">
        <v>0.87</v>
      </c>
      <c r="C277" s="3" t="s">
        <v>31</v>
      </c>
      <c r="D277" s="4">
        <v>45448.0</v>
      </c>
      <c r="E277" s="2">
        <v>290.0</v>
      </c>
      <c r="F277" s="3" t="s">
        <v>404</v>
      </c>
      <c r="G277" s="3" t="s">
        <v>510</v>
      </c>
      <c r="H277" s="3">
        <v>1.0</v>
      </c>
      <c r="I277" s="2">
        <f>IFERROR(vlookup(F277,'College Conference'!$B$1:$Z$1000 , 6,False),0)</f>
        <v>3</v>
      </c>
      <c r="J277" s="2">
        <f>IFERROR(vlookup(G277,'College Conference'!$B$1:$Z$1000 , 6,False),0)</f>
        <v>5</v>
      </c>
    </row>
    <row r="278">
      <c r="A278" s="3" t="s">
        <v>1649</v>
      </c>
      <c r="B278" s="3">
        <v>0.87</v>
      </c>
      <c r="C278" s="3" t="s">
        <v>17</v>
      </c>
      <c r="D278" s="4">
        <v>45422.0</v>
      </c>
      <c r="E278" s="2">
        <v>170.0</v>
      </c>
      <c r="F278" s="3" t="s">
        <v>372</v>
      </c>
      <c r="G278" s="3" t="s">
        <v>510</v>
      </c>
      <c r="H278" s="3">
        <v>1.0</v>
      </c>
      <c r="I278" s="2">
        <f>IFERROR(vlookup(F278,'College Conference'!$B$1:$Z$1000 , 6,False),0)</f>
        <v>3</v>
      </c>
      <c r="J278" s="2">
        <f>IFERROR(vlookup(G278,'College Conference'!$B$1:$Z$1000 , 6,False),0)</f>
        <v>5</v>
      </c>
    </row>
    <row r="279">
      <c r="A279" s="3" t="s">
        <v>2469</v>
      </c>
      <c r="B279" s="3">
        <v>0.88</v>
      </c>
      <c r="C279" s="3" t="s">
        <v>63</v>
      </c>
      <c r="D279" s="4">
        <v>45423.0</v>
      </c>
      <c r="E279" s="2">
        <v>197.0</v>
      </c>
      <c r="F279" s="3" t="s">
        <v>325</v>
      </c>
      <c r="G279" s="3" t="s">
        <v>568</v>
      </c>
      <c r="H279" s="3">
        <v>1.0</v>
      </c>
      <c r="I279" s="2">
        <f>IFERROR(vlookup(F279,'College Conference'!$B$1:$Z$1000 , 6,False),0)</f>
        <v>3</v>
      </c>
      <c r="J279" s="2">
        <f>IFERROR(vlookup(G279,'College Conference'!$B$1:$Z$1000 , 6,False),0)</f>
        <v>5</v>
      </c>
    </row>
    <row r="280">
      <c r="A280" s="3" t="s">
        <v>2470</v>
      </c>
      <c r="B280" s="3">
        <v>0.9</v>
      </c>
      <c r="C280" s="3" t="s">
        <v>22</v>
      </c>
      <c r="D280" s="4">
        <v>45423.0</v>
      </c>
      <c r="E280" s="2">
        <v>208.0</v>
      </c>
      <c r="F280" s="3" t="s">
        <v>335</v>
      </c>
      <c r="G280" s="3" t="s">
        <v>540</v>
      </c>
      <c r="H280" s="3">
        <v>1.0</v>
      </c>
      <c r="I280" s="2">
        <f>IFERROR(vlookup(F280,'College Conference'!$B$1:$Z$1000 , 6,False),0)</f>
        <v>3</v>
      </c>
      <c r="J280" s="2">
        <f>IFERROR(vlookup(G280,'College Conference'!$B$1:$Z$1000 , 6,False),0)</f>
        <v>5</v>
      </c>
    </row>
    <row r="281">
      <c r="A281" s="3" t="s">
        <v>2471</v>
      </c>
      <c r="B281" s="3">
        <v>0.88</v>
      </c>
      <c r="C281" s="3" t="s">
        <v>22</v>
      </c>
      <c r="D281" s="2" t="s">
        <v>72</v>
      </c>
      <c r="E281" s="2">
        <v>217.0</v>
      </c>
      <c r="F281" s="3" t="s">
        <v>318</v>
      </c>
      <c r="G281" s="3" t="s">
        <v>1081</v>
      </c>
      <c r="H281" s="3">
        <v>1.0</v>
      </c>
      <c r="I281" s="2">
        <f>IFERROR(vlookup(F281,'College Conference'!$B$1:$Z$1000 , 6,False),0)</f>
        <v>3</v>
      </c>
      <c r="J281" s="2">
        <f>IFERROR(vlookup(G281,'College Conference'!$B$1:$Z$1000 , 6,False),0)</f>
        <v>5</v>
      </c>
    </row>
    <row r="282">
      <c r="A282" s="3" t="s">
        <v>2472</v>
      </c>
      <c r="B282" s="3" t="s">
        <v>11</v>
      </c>
      <c r="C282" s="3" t="s">
        <v>63</v>
      </c>
      <c r="D282" s="4">
        <v>45423.0</v>
      </c>
      <c r="E282" s="2">
        <v>198.0</v>
      </c>
      <c r="F282" s="3" t="s">
        <v>320</v>
      </c>
      <c r="G282" s="3" t="s">
        <v>540</v>
      </c>
      <c r="H282" s="3">
        <v>1.0</v>
      </c>
      <c r="I282" s="2">
        <f>IFERROR(vlookup(F282,'College Conference'!$B$1:$Z$1000 , 6,False),0)</f>
        <v>3</v>
      </c>
      <c r="J282" s="2">
        <f>IFERROR(vlookup(G282,'College Conference'!$B$1:$Z$1000 , 6,False),0)</f>
        <v>5</v>
      </c>
    </row>
    <row r="283">
      <c r="A283" s="3" t="s">
        <v>2473</v>
      </c>
      <c r="B283" s="3">
        <v>0.87</v>
      </c>
      <c r="C283" s="3" t="s">
        <v>17</v>
      </c>
      <c r="D283" s="4">
        <v>45445.0</v>
      </c>
      <c r="E283" s="2">
        <v>219.0</v>
      </c>
      <c r="F283" s="3" t="s">
        <v>400</v>
      </c>
      <c r="G283" s="3" t="s">
        <v>521</v>
      </c>
      <c r="H283" s="3">
        <v>1.0</v>
      </c>
      <c r="I283" s="2">
        <f>IFERROR(vlookup(F283,'College Conference'!$B$1:$Z$1000 , 6,False),0)</f>
        <v>3</v>
      </c>
      <c r="J283" s="2">
        <f>IFERROR(vlookup(G283,'College Conference'!$B$1:$Z$1000 , 6,False),0)</f>
        <v>5</v>
      </c>
    </row>
    <row r="284">
      <c r="A284" s="3" t="s">
        <v>2474</v>
      </c>
      <c r="B284" s="3">
        <v>0.9</v>
      </c>
      <c r="C284" s="3" t="s">
        <v>105</v>
      </c>
      <c r="D284" s="4">
        <v>45445.0</v>
      </c>
      <c r="E284" s="2">
        <v>322.0</v>
      </c>
      <c r="F284" s="3" t="s">
        <v>322</v>
      </c>
      <c r="G284" s="3" t="s">
        <v>512</v>
      </c>
      <c r="H284" s="3">
        <v>1.0</v>
      </c>
      <c r="I284" s="2">
        <f>IFERROR(vlookup(F284,'College Conference'!$B$1:$Z$1000 , 6,False),0)</f>
        <v>3</v>
      </c>
      <c r="J284" s="2">
        <f>IFERROR(vlookup(G284,'College Conference'!$B$1:$Z$1000 , 6,False),0)</f>
        <v>5</v>
      </c>
    </row>
    <row r="285">
      <c r="A285" s="3" t="s">
        <v>2475</v>
      </c>
      <c r="B285" s="3">
        <v>0.88</v>
      </c>
      <c r="C285" s="3" t="s">
        <v>111</v>
      </c>
      <c r="D285" s="4">
        <v>45445.0</v>
      </c>
      <c r="E285" s="2">
        <v>212.0</v>
      </c>
      <c r="F285" s="3" t="s">
        <v>372</v>
      </c>
      <c r="G285" s="3" t="s">
        <v>525</v>
      </c>
      <c r="H285" s="3">
        <v>1.0</v>
      </c>
      <c r="I285" s="2">
        <f>IFERROR(vlookup(F285,'College Conference'!$B$1:$Z$1000 , 6,False),0)</f>
        <v>3</v>
      </c>
      <c r="J285" s="2">
        <f>IFERROR(vlookup(G285,'College Conference'!$B$1:$Z$1000 , 6,False),0)</f>
        <v>5</v>
      </c>
    </row>
    <row r="286">
      <c r="A286" s="3" t="s">
        <v>2476</v>
      </c>
      <c r="B286" s="3" t="s">
        <v>11</v>
      </c>
      <c r="C286" s="3" t="s">
        <v>111</v>
      </c>
      <c r="D286" s="4">
        <v>45423.0</v>
      </c>
      <c r="E286" s="2">
        <v>180.0</v>
      </c>
      <c r="F286" s="3" t="s">
        <v>292</v>
      </c>
      <c r="G286" s="3" t="s">
        <v>564</v>
      </c>
      <c r="H286" s="3">
        <v>1.0</v>
      </c>
      <c r="I286" s="2">
        <f>IFERROR(vlookup(F286,'College Conference'!$B$1:$Z$1000 , 6,False),0)</f>
        <v>3</v>
      </c>
      <c r="J286" s="2">
        <f>IFERROR(vlookup(G286,'College Conference'!$B$1:$Z$1000 , 6,False),0)</f>
        <v>5</v>
      </c>
    </row>
    <row r="287">
      <c r="A287" s="3" t="s">
        <v>2477</v>
      </c>
      <c r="B287" s="3">
        <v>0.95</v>
      </c>
      <c r="C287" s="3" t="s">
        <v>279</v>
      </c>
      <c r="D287" s="4">
        <v>45448.0</v>
      </c>
      <c r="E287" s="2">
        <v>267.0</v>
      </c>
      <c r="F287" s="3" t="s">
        <v>318</v>
      </c>
      <c r="G287" s="3" t="s">
        <v>564</v>
      </c>
      <c r="H287" s="3">
        <v>1.0</v>
      </c>
      <c r="I287" s="2">
        <f>IFERROR(vlookup(F287,'College Conference'!$B$1:$Z$1000 , 6,False),0)</f>
        <v>3</v>
      </c>
      <c r="J287" s="2">
        <f>IFERROR(vlookup(G287,'College Conference'!$B$1:$Z$1000 , 6,False),0)</f>
        <v>5</v>
      </c>
    </row>
    <row r="288">
      <c r="A288" s="3" t="s">
        <v>2478</v>
      </c>
      <c r="B288" s="3">
        <v>0.86</v>
      </c>
      <c r="C288" s="3" t="s">
        <v>111</v>
      </c>
      <c r="D288" s="4">
        <v>45444.0</v>
      </c>
      <c r="E288" s="2">
        <v>235.0</v>
      </c>
      <c r="F288" s="3" t="s">
        <v>335</v>
      </c>
      <c r="G288" s="3" t="s">
        <v>545</v>
      </c>
      <c r="H288" s="3">
        <v>1.0</v>
      </c>
      <c r="I288" s="2">
        <f>IFERROR(vlookup(F288,'College Conference'!$B$1:$Z$1000 , 6,False),0)</f>
        <v>3</v>
      </c>
      <c r="J288" s="2">
        <f>IFERROR(vlookup(G288,'College Conference'!$B$1:$Z$1000 , 6,False),0)</f>
        <v>5</v>
      </c>
    </row>
    <row r="289">
      <c r="A289" s="3" t="s">
        <v>2479</v>
      </c>
      <c r="B289" s="3">
        <v>0.86</v>
      </c>
      <c r="C289" s="3" t="s">
        <v>120</v>
      </c>
      <c r="D289" s="4">
        <v>45447.0</v>
      </c>
      <c r="E289" s="2">
        <v>250.0</v>
      </c>
      <c r="F289" s="3" t="s">
        <v>322</v>
      </c>
      <c r="G289" s="3" t="s">
        <v>512</v>
      </c>
      <c r="H289" s="3">
        <v>1.0</v>
      </c>
      <c r="I289" s="2">
        <f>IFERROR(vlookup(F289,'College Conference'!$B$1:$Z$1000 , 6,False),0)</f>
        <v>3</v>
      </c>
      <c r="J289" s="2">
        <f>IFERROR(vlookup(G289,'College Conference'!$B$1:$Z$1000 , 6,False),0)</f>
        <v>5</v>
      </c>
    </row>
    <row r="290">
      <c r="A290" s="3" t="s">
        <v>2480</v>
      </c>
      <c r="B290" s="3">
        <v>0.95</v>
      </c>
      <c r="C290" s="3" t="s">
        <v>191</v>
      </c>
      <c r="D290" s="4">
        <v>45447.0</v>
      </c>
      <c r="E290" s="2">
        <v>236.0</v>
      </c>
      <c r="F290" s="3" t="s">
        <v>325</v>
      </c>
      <c r="G290" s="3" t="s">
        <v>525</v>
      </c>
      <c r="H290" s="3">
        <v>1.0</v>
      </c>
      <c r="I290" s="2">
        <f>IFERROR(vlookup(F290,'College Conference'!$B$1:$Z$1000 , 6,False),0)</f>
        <v>3</v>
      </c>
      <c r="J290" s="2">
        <f>IFERROR(vlookup(G290,'College Conference'!$B$1:$Z$1000 , 6,False),0)</f>
        <v>5</v>
      </c>
    </row>
    <row r="291">
      <c r="A291" s="3" t="s">
        <v>2481</v>
      </c>
      <c r="B291" s="3">
        <v>0.89</v>
      </c>
      <c r="C291" s="3" t="s">
        <v>17</v>
      </c>
      <c r="D291" s="4">
        <v>45444.0</v>
      </c>
      <c r="E291" s="2">
        <v>170.0</v>
      </c>
      <c r="F291" s="3" t="s">
        <v>404</v>
      </c>
      <c r="G291" s="3" t="s">
        <v>510</v>
      </c>
      <c r="H291" s="3">
        <v>1.0</v>
      </c>
      <c r="I291" s="2">
        <f>IFERROR(vlookup(F291,'College Conference'!$B$1:$Z$1000 , 6,False),0)</f>
        <v>3</v>
      </c>
      <c r="J291" s="2">
        <f>IFERROR(vlookup(G291,'College Conference'!$B$1:$Z$1000 , 6,False),0)</f>
        <v>5</v>
      </c>
    </row>
    <row r="292">
      <c r="A292" s="3" t="s">
        <v>2482</v>
      </c>
      <c r="B292" s="3">
        <v>0.85</v>
      </c>
      <c r="C292" s="3" t="s">
        <v>12</v>
      </c>
      <c r="D292" s="4">
        <v>45445.0</v>
      </c>
      <c r="E292" s="2">
        <v>286.0</v>
      </c>
      <c r="F292" s="3" t="s">
        <v>455</v>
      </c>
      <c r="G292" s="3" t="s">
        <v>512</v>
      </c>
      <c r="H292" s="3">
        <v>1.0</v>
      </c>
      <c r="I292" s="2">
        <f>IFERROR(vlookup(F292,'College Conference'!$B$1:$Z$1000 , 6,False),0)</f>
        <v>4</v>
      </c>
      <c r="J292" s="2">
        <f>IFERROR(vlookup(G292,'College Conference'!$B$1:$Z$1000 , 6,False),0)</f>
        <v>5</v>
      </c>
    </row>
    <row r="293">
      <c r="A293" s="3" t="s">
        <v>2483</v>
      </c>
      <c r="B293" s="3">
        <v>0.85</v>
      </c>
      <c r="C293" s="3" t="s">
        <v>43</v>
      </c>
      <c r="D293" s="4">
        <v>45450.0</v>
      </c>
      <c r="E293" s="2">
        <v>315.0</v>
      </c>
      <c r="F293" s="3" t="s">
        <v>450</v>
      </c>
      <c r="G293" s="3" t="s">
        <v>540</v>
      </c>
      <c r="H293" s="3">
        <v>1.0</v>
      </c>
      <c r="I293" s="2">
        <f>IFERROR(vlookup(F293,'College Conference'!$B$1:$Z$1000 , 6,False),0)</f>
        <v>4</v>
      </c>
      <c r="J293" s="2">
        <f>IFERROR(vlookup(G293,'College Conference'!$B$1:$Z$1000 , 6,False),0)</f>
        <v>5</v>
      </c>
    </row>
    <row r="294">
      <c r="A294" s="3" t="s">
        <v>2205</v>
      </c>
      <c r="B294" s="3">
        <v>0.87</v>
      </c>
      <c r="C294" s="3" t="s">
        <v>58</v>
      </c>
      <c r="D294" s="4">
        <v>45445.0</v>
      </c>
      <c r="E294" s="2">
        <v>245.0</v>
      </c>
      <c r="F294" s="3" t="s">
        <v>455</v>
      </c>
      <c r="G294" s="3" t="s">
        <v>512</v>
      </c>
      <c r="H294" s="3">
        <v>1.0</v>
      </c>
      <c r="I294" s="2">
        <f>IFERROR(vlookup(F294,'College Conference'!$B$1:$Z$1000 , 6,False),0)</f>
        <v>4</v>
      </c>
      <c r="J294" s="2">
        <f>IFERROR(vlookup(G294,'College Conference'!$B$1:$Z$1000 , 6,False),0)</f>
        <v>5</v>
      </c>
    </row>
    <row r="295">
      <c r="A295" s="3" t="s">
        <v>2484</v>
      </c>
      <c r="B295" s="3">
        <v>0.88</v>
      </c>
      <c r="C295" s="3" t="s">
        <v>17</v>
      </c>
      <c r="D295" s="2" t="s">
        <v>72</v>
      </c>
      <c r="E295" s="2">
        <v>170.0</v>
      </c>
      <c r="F295" s="3" t="s">
        <v>503</v>
      </c>
      <c r="G295" s="3" t="s">
        <v>525</v>
      </c>
      <c r="H295" s="3">
        <v>1.0</v>
      </c>
      <c r="I295" s="2">
        <f>IFERROR(vlookup(F295,'College Conference'!$B$1:$Z$1000 , 6,False),0)</f>
        <v>4</v>
      </c>
      <c r="J295" s="2">
        <f>IFERROR(vlookup(G295,'College Conference'!$B$1:$Z$1000 , 6,False),0)</f>
        <v>5</v>
      </c>
    </row>
    <row r="296">
      <c r="A296" s="3" t="s">
        <v>2485</v>
      </c>
      <c r="B296" s="3">
        <v>0.87</v>
      </c>
      <c r="C296" s="3" t="s">
        <v>63</v>
      </c>
      <c r="D296" s="2" t="s">
        <v>72</v>
      </c>
      <c r="E296" s="2">
        <v>190.0</v>
      </c>
      <c r="F296" s="3" t="s">
        <v>483</v>
      </c>
      <c r="G296" s="3" t="s">
        <v>525</v>
      </c>
      <c r="H296" s="3">
        <v>1.0</v>
      </c>
      <c r="I296" s="2">
        <f>IFERROR(vlookup(F296,'College Conference'!$B$1:$Z$1000 , 6,False),0)</f>
        <v>4</v>
      </c>
      <c r="J296" s="2">
        <f>IFERROR(vlookup(G296,'College Conference'!$B$1:$Z$1000 , 6,False),0)</f>
        <v>5</v>
      </c>
    </row>
    <row r="297">
      <c r="A297" s="3" t="s">
        <v>2486</v>
      </c>
      <c r="B297" s="3">
        <v>0.85</v>
      </c>
      <c r="C297" s="3" t="s">
        <v>17</v>
      </c>
      <c r="D297" s="4">
        <v>45445.0</v>
      </c>
      <c r="E297" s="2">
        <v>188.0</v>
      </c>
      <c r="F297" s="3" t="s">
        <v>503</v>
      </c>
      <c r="G297" s="3" t="s">
        <v>510</v>
      </c>
      <c r="H297" s="3">
        <v>1.0</v>
      </c>
      <c r="I297" s="2">
        <f>IFERROR(vlookup(F297,'College Conference'!$B$1:$Z$1000 , 6,False),0)</f>
        <v>4</v>
      </c>
      <c r="J297" s="2">
        <f>IFERROR(vlookup(G297,'College Conference'!$B$1:$Z$1000 , 6,False),0)</f>
        <v>5</v>
      </c>
    </row>
    <row r="298">
      <c r="A298" s="3" t="s">
        <v>2487</v>
      </c>
      <c r="B298" s="3">
        <v>0.81</v>
      </c>
      <c r="C298" s="3" t="s">
        <v>313</v>
      </c>
      <c r="D298" s="4">
        <v>45421.0</v>
      </c>
      <c r="E298" s="2">
        <v>181.0</v>
      </c>
      <c r="F298" s="3" t="s">
        <v>446</v>
      </c>
      <c r="G298" s="3" t="s">
        <v>525</v>
      </c>
      <c r="H298" s="3">
        <v>1.0</v>
      </c>
      <c r="I298" s="2">
        <f>IFERROR(vlookup(F298,'College Conference'!$B$1:$Z$1000 , 6,False),0)</f>
        <v>4</v>
      </c>
      <c r="J298" s="2">
        <f>IFERROR(vlookup(G298,'College Conference'!$B$1:$Z$1000 , 6,False),0)</f>
        <v>5</v>
      </c>
    </row>
    <row r="299">
      <c r="A299" s="3" t="s">
        <v>2488</v>
      </c>
      <c r="B299" s="3">
        <v>0.85</v>
      </c>
      <c r="C299" s="3" t="s">
        <v>63</v>
      </c>
      <c r="D299" s="4">
        <v>45444.0</v>
      </c>
      <c r="E299" s="2">
        <v>180.0</v>
      </c>
      <c r="F299" s="3" t="s">
        <v>444</v>
      </c>
      <c r="G299" s="3" t="s">
        <v>510</v>
      </c>
      <c r="H299" s="3">
        <v>1.0</v>
      </c>
      <c r="I299" s="2">
        <f>IFERROR(vlookup(F299,'College Conference'!$B$1:$Z$1000 , 6,False),0)</f>
        <v>4</v>
      </c>
      <c r="J299" s="2">
        <f>IFERROR(vlookup(G299,'College Conference'!$B$1:$Z$1000 , 6,False),0)</f>
        <v>5</v>
      </c>
    </row>
    <row r="300">
      <c r="A300" s="3" t="s">
        <v>2489</v>
      </c>
      <c r="B300" s="3">
        <v>0.86</v>
      </c>
      <c r="C300" s="3" t="s">
        <v>12</v>
      </c>
      <c r="D300" s="4">
        <v>45446.0</v>
      </c>
      <c r="E300" s="2">
        <v>270.0</v>
      </c>
      <c r="F300" s="3" t="s">
        <v>450</v>
      </c>
      <c r="G300" s="3" t="s">
        <v>519</v>
      </c>
      <c r="H300" s="3">
        <v>1.0</v>
      </c>
      <c r="I300" s="2">
        <f>IFERROR(vlookup(F300,'College Conference'!$B$1:$Z$1000 , 6,False),0)</f>
        <v>4</v>
      </c>
      <c r="J300" s="2">
        <f>IFERROR(vlookup(G300,'College Conference'!$B$1:$Z$1000 , 6,False),0)</f>
        <v>5</v>
      </c>
    </row>
    <row r="301">
      <c r="A301" s="3" t="s">
        <v>1624</v>
      </c>
      <c r="B301" s="3">
        <v>0.92</v>
      </c>
      <c r="C301" s="3" t="s">
        <v>120</v>
      </c>
      <c r="D301" s="4">
        <v>45447.0</v>
      </c>
      <c r="E301" s="2">
        <v>210.0</v>
      </c>
      <c r="F301" s="3" t="s">
        <v>453</v>
      </c>
      <c r="G301" s="3" t="s">
        <v>512</v>
      </c>
      <c r="H301" s="3">
        <v>1.0</v>
      </c>
      <c r="I301" s="2">
        <f>IFERROR(vlookup(F301,'College Conference'!$B$1:$Z$1000 , 6,False),0)</f>
        <v>4</v>
      </c>
      <c r="J301" s="2">
        <f>IFERROR(vlookup(G301,'College Conference'!$B$1:$Z$1000 , 6,False),0)</f>
        <v>5</v>
      </c>
    </row>
    <row r="302">
      <c r="A302" s="3" t="s">
        <v>2490</v>
      </c>
      <c r="B302" s="3">
        <v>0.9</v>
      </c>
      <c r="C302" s="3" t="s">
        <v>31</v>
      </c>
      <c r="D302" s="4">
        <v>45450.0</v>
      </c>
      <c r="E302" s="2">
        <v>280.0</v>
      </c>
      <c r="F302" s="3" t="s">
        <v>444</v>
      </c>
      <c r="G302" s="3" t="s">
        <v>532</v>
      </c>
      <c r="H302" s="3">
        <v>1.0</v>
      </c>
      <c r="I302" s="2">
        <f>IFERROR(vlookup(F302,'College Conference'!$B$1:$Z$1000 , 6,False),0)</f>
        <v>4</v>
      </c>
      <c r="J302" s="2">
        <f>IFERROR(vlookup(G302,'College Conference'!$B$1:$Z$1000 , 6,False),0)</f>
        <v>5</v>
      </c>
    </row>
    <row r="303">
      <c r="A303" s="3" t="s">
        <v>2491</v>
      </c>
      <c r="B303" s="3">
        <v>0.89</v>
      </c>
      <c r="C303" s="3" t="s">
        <v>27</v>
      </c>
      <c r="D303" s="4">
        <v>45423.0</v>
      </c>
      <c r="E303" s="2">
        <v>168.0</v>
      </c>
      <c r="F303" s="3" t="s">
        <v>453</v>
      </c>
      <c r="G303" s="3" t="s">
        <v>532</v>
      </c>
      <c r="H303" s="3">
        <v>1.0</v>
      </c>
      <c r="I303" s="2">
        <f>IFERROR(vlookup(F303,'College Conference'!$B$1:$Z$1000 , 6,False),0)</f>
        <v>4</v>
      </c>
      <c r="J303" s="2">
        <f>IFERROR(vlookup(G303,'College Conference'!$B$1:$Z$1000 , 6,False),0)</f>
        <v>5</v>
      </c>
    </row>
    <row r="304">
      <c r="A304" s="3" t="s">
        <v>2492</v>
      </c>
      <c r="B304" s="3">
        <v>0.81</v>
      </c>
      <c r="C304" s="3" t="s">
        <v>313</v>
      </c>
      <c r="D304" s="4">
        <v>45421.0</v>
      </c>
      <c r="E304" s="2">
        <v>170.0</v>
      </c>
      <c r="F304" s="3" t="s">
        <v>444</v>
      </c>
      <c r="G304" s="3" t="s">
        <v>514</v>
      </c>
      <c r="H304" s="3">
        <v>1.0</v>
      </c>
      <c r="I304" s="2">
        <f>IFERROR(vlookup(F304,'College Conference'!$B$1:$Z$1000 , 6,False),0)</f>
        <v>4</v>
      </c>
      <c r="J304" s="2">
        <f>IFERROR(vlookup(G304,'College Conference'!$B$1:$Z$1000 , 6,False),0)</f>
        <v>5</v>
      </c>
    </row>
    <row r="305">
      <c r="A305" s="3" t="s">
        <v>2493</v>
      </c>
      <c r="B305" s="3" t="s">
        <v>11</v>
      </c>
      <c r="C305" s="3" t="s">
        <v>27</v>
      </c>
      <c r="D305" s="4">
        <v>45422.0</v>
      </c>
      <c r="E305" s="2">
        <v>180.0</v>
      </c>
      <c r="F305" s="3" t="s">
        <v>440</v>
      </c>
      <c r="G305" s="3" t="s">
        <v>525</v>
      </c>
      <c r="H305" s="3">
        <v>1.0</v>
      </c>
      <c r="I305" s="2">
        <f>IFERROR(vlookup(F305,'College Conference'!$B$1:$Z$1000 , 6,False),0)</f>
        <v>4</v>
      </c>
      <c r="J305" s="2">
        <f>IFERROR(vlookup(G305,'College Conference'!$B$1:$Z$1000 , 6,False),0)</f>
        <v>5</v>
      </c>
    </row>
    <row r="306">
      <c r="A306" s="3" t="s">
        <v>2494</v>
      </c>
      <c r="B306" s="3">
        <v>0.87</v>
      </c>
      <c r="C306" s="3" t="s">
        <v>27</v>
      </c>
      <c r="D306" s="2" t="s">
        <v>72</v>
      </c>
      <c r="E306" s="2">
        <v>188.0</v>
      </c>
      <c r="F306" s="3" t="s">
        <v>450</v>
      </c>
      <c r="G306" s="3" t="s">
        <v>564</v>
      </c>
      <c r="H306" s="3">
        <v>1.0</v>
      </c>
      <c r="I306" s="2">
        <f>IFERROR(vlookup(F306,'College Conference'!$B$1:$Z$1000 , 6,False),0)</f>
        <v>4</v>
      </c>
      <c r="J306" s="2">
        <f>IFERROR(vlookup(G306,'College Conference'!$B$1:$Z$1000 , 6,False),0)</f>
        <v>5</v>
      </c>
    </row>
    <row r="307">
      <c r="A307" s="3" t="s">
        <v>2495</v>
      </c>
      <c r="B307" s="3">
        <v>0.79</v>
      </c>
      <c r="C307" s="3" t="s">
        <v>12</v>
      </c>
      <c r="D307" s="4">
        <v>45449.0</v>
      </c>
      <c r="E307" s="2">
        <v>235.0</v>
      </c>
      <c r="F307" s="3" t="s">
        <v>450</v>
      </c>
      <c r="G307" s="3" t="s">
        <v>519</v>
      </c>
      <c r="H307" s="3">
        <v>1.0</v>
      </c>
      <c r="I307" s="2">
        <f>IFERROR(vlookup(F307,'College Conference'!$B$1:$Z$1000 , 6,False),0)</f>
        <v>4</v>
      </c>
      <c r="J307" s="2">
        <f>IFERROR(vlookup(G307,'College Conference'!$B$1:$Z$1000 , 6,False),0)</f>
        <v>5</v>
      </c>
    </row>
    <row r="308">
      <c r="A308" s="3" t="s">
        <v>2496</v>
      </c>
      <c r="B308" s="3">
        <v>0.83</v>
      </c>
      <c r="C308" s="3" t="s">
        <v>52</v>
      </c>
      <c r="D308" s="4">
        <v>45445.0</v>
      </c>
      <c r="E308" s="2">
        <v>210.0</v>
      </c>
      <c r="F308" s="3" t="s">
        <v>480</v>
      </c>
      <c r="G308" s="3" t="s">
        <v>514</v>
      </c>
      <c r="H308" s="3">
        <v>1.0</v>
      </c>
      <c r="I308" s="2">
        <f>IFERROR(vlookup(F308,'College Conference'!$B$1:$Z$1000 , 6,False),0)</f>
        <v>4</v>
      </c>
      <c r="J308" s="2">
        <f>IFERROR(vlookup(G308,'College Conference'!$B$1:$Z$1000 , 6,False),0)</f>
        <v>5</v>
      </c>
    </row>
    <row r="309">
      <c r="A309" s="3" t="s">
        <v>2497</v>
      </c>
      <c r="B309" s="3">
        <v>0.9</v>
      </c>
      <c r="C309" s="3" t="s">
        <v>22</v>
      </c>
      <c r="D309" s="4">
        <v>45421.0</v>
      </c>
      <c r="E309" s="2">
        <v>200.0</v>
      </c>
      <c r="F309" s="3" t="s">
        <v>480</v>
      </c>
      <c r="G309" s="3" t="s">
        <v>564</v>
      </c>
      <c r="H309" s="3">
        <v>1.0</v>
      </c>
      <c r="I309" s="2">
        <f>IFERROR(vlookup(F309,'College Conference'!$B$1:$Z$1000 , 6,False),0)</f>
        <v>4</v>
      </c>
      <c r="J309" s="2">
        <f>IFERROR(vlookup(G309,'College Conference'!$B$1:$Z$1000 , 6,False),0)</f>
        <v>5</v>
      </c>
    </row>
    <row r="310">
      <c r="A310" s="3" t="s">
        <v>2498</v>
      </c>
      <c r="B310" s="3">
        <v>0.78</v>
      </c>
      <c r="C310" s="3" t="s">
        <v>279</v>
      </c>
      <c r="D310" s="4">
        <v>45447.0</v>
      </c>
      <c r="E310" s="2">
        <v>235.0</v>
      </c>
      <c r="F310" s="3" t="s">
        <v>453</v>
      </c>
      <c r="G310" s="3" t="s">
        <v>548</v>
      </c>
      <c r="H310" s="3">
        <v>1.0</v>
      </c>
      <c r="I310" s="2">
        <f>IFERROR(vlookup(F310,'College Conference'!$B$1:$Z$1000 , 6,False),0)</f>
        <v>4</v>
      </c>
      <c r="J310" s="2">
        <f>IFERROR(vlookup(G310,'College Conference'!$B$1:$Z$1000 , 6,False),0)</f>
        <v>5</v>
      </c>
    </row>
    <row r="311">
      <c r="A311" s="3" t="s">
        <v>2499</v>
      </c>
      <c r="B311" s="3">
        <v>0.78</v>
      </c>
      <c r="C311" s="3" t="s">
        <v>421</v>
      </c>
      <c r="D311" s="4">
        <v>45448.0</v>
      </c>
      <c r="E311" s="2">
        <v>330.0</v>
      </c>
      <c r="F311" s="3" t="s">
        <v>503</v>
      </c>
      <c r="G311" s="3" t="s">
        <v>545</v>
      </c>
      <c r="H311" s="3">
        <v>1.0</v>
      </c>
      <c r="I311" s="2">
        <f>IFERROR(vlookup(F311,'College Conference'!$B$1:$Z$1000 , 6,False),0)</f>
        <v>4</v>
      </c>
      <c r="J311" s="2">
        <f>IFERROR(vlookup(G311,'College Conference'!$B$1:$Z$1000 , 6,False),0)</f>
        <v>5</v>
      </c>
    </row>
    <row r="312">
      <c r="A312" s="3" t="s">
        <v>2500</v>
      </c>
      <c r="B312" s="3">
        <v>0.76</v>
      </c>
      <c r="C312" s="3" t="s">
        <v>27</v>
      </c>
      <c r="D312" s="4">
        <v>45421.0</v>
      </c>
      <c r="E312" s="2">
        <v>174.0</v>
      </c>
      <c r="F312" s="3" t="s">
        <v>472</v>
      </c>
      <c r="G312" s="3" t="s">
        <v>540</v>
      </c>
      <c r="H312" s="3">
        <v>1.0</v>
      </c>
      <c r="I312" s="2">
        <f>IFERROR(vlookup(F312,'College Conference'!$B$1:$Z$1000 , 6,False),0)</f>
        <v>4</v>
      </c>
      <c r="J312" s="2">
        <f>IFERROR(vlookup(G312,'College Conference'!$B$1:$Z$1000 , 6,False),0)</f>
        <v>5</v>
      </c>
    </row>
    <row r="313">
      <c r="A313" s="3" t="s">
        <v>2501</v>
      </c>
      <c r="B313" s="3">
        <v>0.77</v>
      </c>
      <c r="C313" s="3" t="s">
        <v>17</v>
      </c>
      <c r="D313" s="4">
        <v>45445.0</v>
      </c>
      <c r="E313" s="2">
        <v>204.0</v>
      </c>
      <c r="F313" s="3" t="s">
        <v>450</v>
      </c>
      <c r="G313" s="3" t="s">
        <v>519</v>
      </c>
      <c r="H313" s="3">
        <v>1.0</v>
      </c>
      <c r="I313" s="2">
        <f>IFERROR(vlookup(F313,'College Conference'!$B$1:$Z$1000 , 6,False),0)</f>
        <v>4</v>
      </c>
      <c r="J313" s="2">
        <f>IFERROR(vlookup(G313,'College Conference'!$B$1:$Z$1000 , 6,False),0)</f>
        <v>5</v>
      </c>
    </row>
    <row r="314">
      <c r="A314" s="3" t="s">
        <v>2502</v>
      </c>
      <c r="B314" s="3">
        <v>0.86</v>
      </c>
      <c r="C314" s="3" t="s">
        <v>22</v>
      </c>
      <c r="D314" s="4">
        <v>45423.0</v>
      </c>
      <c r="E314" s="2">
        <v>177.0</v>
      </c>
      <c r="F314" s="3" t="s">
        <v>512</v>
      </c>
      <c r="G314" s="3" t="s">
        <v>1081</v>
      </c>
      <c r="H314" s="3">
        <v>1.0</v>
      </c>
      <c r="I314" s="2">
        <f>IFERROR(vlookup(F314,'College Conference'!$B$1:$Z$1000 , 6,False),0)</f>
        <v>5</v>
      </c>
      <c r="J314" s="2">
        <f>IFERROR(vlookup(G314,'College Conference'!$B$1:$Z$1000 , 6,False),0)</f>
        <v>5</v>
      </c>
    </row>
    <row r="315">
      <c r="A315" s="3" t="s">
        <v>2503</v>
      </c>
      <c r="B315" s="3">
        <v>0.89</v>
      </c>
      <c r="C315" s="3" t="s">
        <v>31</v>
      </c>
      <c r="D315" s="4">
        <v>45451.0</v>
      </c>
      <c r="E315" s="2">
        <v>310.0</v>
      </c>
      <c r="F315" s="3" t="s">
        <v>532</v>
      </c>
      <c r="G315" s="3" t="s">
        <v>1081</v>
      </c>
      <c r="H315" s="3">
        <v>1.0</v>
      </c>
      <c r="I315" s="2">
        <f>IFERROR(vlookup(F315,'College Conference'!$B$1:$Z$1000 , 6,False),0)</f>
        <v>5</v>
      </c>
      <c r="J315" s="2">
        <f>IFERROR(vlookup(G315,'College Conference'!$B$1:$Z$1000 , 6,False),0)</f>
        <v>5</v>
      </c>
    </row>
    <row r="316">
      <c r="A316" s="3" t="s">
        <v>2504</v>
      </c>
      <c r="B316" s="3">
        <v>0.88</v>
      </c>
      <c r="C316" s="3" t="s">
        <v>43</v>
      </c>
      <c r="D316" s="4">
        <v>45446.0</v>
      </c>
      <c r="E316" s="2">
        <v>250.0</v>
      </c>
      <c r="F316" s="3" t="s">
        <v>545</v>
      </c>
      <c r="G316" s="3" t="s">
        <v>1081</v>
      </c>
      <c r="H316" s="3">
        <v>1.0</v>
      </c>
      <c r="I316" s="2">
        <f>IFERROR(vlookup(F316,'College Conference'!$B$1:$Z$1000 , 6,False),0)</f>
        <v>5</v>
      </c>
      <c r="J316" s="2">
        <f>IFERROR(vlookup(G316,'College Conference'!$B$1:$Z$1000 , 6,False),0)</f>
        <v>5</v>
      </c>
    </row>
    <row r="317">
      <c r="A317" s="3" t="s">
        <v>2505</v>
      </c>
      <c r="B317" s="3">
        <v>0.82</v>
      </c>
      <c r="C317" s="3" t="s">
        <v>31</v>
      </c>
      <c r="D317" s="4">
        <v>45450.0</v>
      </c>
      <c r="E317" s="2">
        <v>312.0</v>
      </c>
      <c r="F317" s="3" t="s">
        <v>545</v>
      </c>
      <c r="G317" s="3" t="s">
        <v>1081</v>
      </c>
      <c r="H317" s="3">
        <v>1.0</v>
      </c>
      <c r="I317" s="2">
        <f>IFERROR(vlookup(F317,'College Conference'!$B$1:$Z$1000 , 6,False),0)</f>
        <v>5</v>
      </c>
      <c r="J317" s="2">
        <f>IFERROR(vlookup(G317,'College Conference'!$B$1:$Z$1000 , 6,False),0)</f>
        <v>5</v>
      </c>
    </row>
    <row r="318">
      <c r="A318" s="3" t="s">
        <v>1561</v>
      </c>
      <c r="B318" s="3">
        <v>0.83</v>
      </c>
      <c r="C318" s="3" t="s">
        <v>52</v>
      </c>
      <c r="D318" s="4">
        <v>45444.0</v>
      </c>
      <c r="E318" s="2">
        <v>235.0</v>
      </c>
      <c r="F318" s="3" t="s">
        <v>527</v>
      </c>
      <c r="G318" s="3" t="s">
        <v>512</v>
      </c>
      <c r="H318" s="3">
        <v>1.0</v>
      </c>
      <c r="I318" s="2">
        <f>IFERROR(vlookup(F318,'College Conference'!$B$1:$Z$1000 , 6,False),0)</f>
        <v>5</v>
      </c>
      <c r="J318" s="2">
        <f>IFERROR(vlookup(G318,'College Conference'!$B$1:$Z$1000 , 6,False),0)</f>
        <v>5</v>
      </c>
    </row>
    <row r="319">
      <c r="A319" s="3" t="s">
        <v>2506</v>
      </c>
      <c r="B319" s="3">
        <v>0.88</v>
      </c>
      <c r="C319" s="3" t="s">
        <v>22</v>
      </c>
      <c r="D319" s="4">
        <v>45423.0</v>
      </c>
      <c r="E319" s="2">
        <v>195.0</v>
      </c>
      <c r="F319" s="3" t="s">
        <v>525</v>
      </c>
      <c r="G319" s="3" t="s">
        <v>540</v>
      </c>
      <c r="H319" s="3">
        <v>1.0</v>
      </c>
      <c r="I319" s="2">
        <f>IFERROR(vlookup(F319,'College Conference'!$B$1:$Z$1000 , 6,False),0)</f>
        <v>5</v>
      </c>
      <c r="J319" s="2">
        <f>IFERROR(vlookup(G319,'College Conference'!$B$1:$Z$1000 , 6,False),0)</f>
        <v>5</v>
      </c>
    </row>
    <row r="320">
      <c r="A320" s="3" t="s">
        <v>2507</v>
      </c>
      <c r="B320" s="3">
        <v>0.87</v>
      </c>
      <c r="C320" s="3" t="s">
        <v>58</v>
      </c>
      <c r="D320" s="4">
        <v>45447.0</v>
      </c>
      <c r="E320" s="2">
        <v>246.0</v>
      </c>
      <c r="F320" s="3" t="s">
        <v>512</v>
      </c>
      <c r="G320" s="3" t="s">
        <v>530</v>
      </c>
      <c r="H320" s="3">
        <v>1.0</v>
      </c>
      <c r="I320" s="2">
        <f>IFERROR(vlookup(F320,'College Conference'!$B$1:$Z$1000 , 6,False),0)</f>
        <v>5</v>
      </c>
      <c r="J320" s="2">
        <f>IFERROR(vlookup(G320,'College Conference'!$B$1:$Z$1000 , 6,False),0)</f>
        <v>5</v>
      </c>
    </row>
    <row r="321">
      <c r="A321" s="3" t="s">
        <v>2508</v>
      </c>
      <c r="B321" s="3">
        <v>0.91</v>
      </c>
      <c r="C321" s="3" t="s">
        <v>22</v>
      </c>
      <c r="D321" s="4">
        <v>45444.0</v>
      </c>
      <c r="E321" s="2">
        <v>200.0</v>
      </c>
      <c r="F321" s="3" t="s">
        <v>540</v>
      </c>
      <c r="G321" s="3" t="s">
        <v>512</v>
      </c>
      <c r="H321" s="3">
        <v>1.0</v>
      </c>
      <c r="I321" s="2">
        <f>IFERROR(vlookup(F321,'College Conference'!$B$1:$Z$1000 , 6,False),0)</f>
        <v>5</v>
      </c>
      <c r="J321" s="2">
        <f>IFERROR(vlookup(G321,'College Conference'!$B$1:$Z$1000 , 6,False),0)</f>
        <v>5</v>
      </c>
    </row>
    <row r="322">
      <c r="A322" s="3" t="s">
        <v>2509</v>
      </c>
      <c r="B322" s="3">
        <v>0.86</v>
      </c>
      <c r="C322" s="3" t="s">
        <v>52</v>
      </c>
      <c r="D322" s="4">
        <v>45445.0</v>
      </c>
      <c r="E322" s="2">
        <v>220.0</v>
      </c>
      <c r="F322" s="3" t="s">
        <v>512</v>
      </c>
      <c r="G322" s="3" t="s">
        <v>540</v>
      </c>
      <c r="H322" s="3">
        <v>1.0</v>
      </c>
      <c r="I322" s="2">
        <f>IFERROR(vlookup(F322,'College Conference'!$B$1:$Z$1000 , 6,False),0)</f>
        <v>5</v>
      </c>
      <c r="J322" s="2">
        <f>IFERROR(vlookup(G322,'College Conference'!$B$1:$Z$1000 , 6,False),0)</f>
        <v>5</v>
      </c>
    </row>
    <row r="323">
      <c r="A323" s="3" t="s">
        <v>2510</v>
      </c>
      <c r="B323" s="3">
        <v>0.91</v>
      </c>
      <c r="C323" s="3" t="s">
        <v>17</v>
      </c>
      <c r="D323" s="2" t="s">
        <v>72</v>
      </c>
      <c r="E323" s="2">
        <v>170.0</v>
      </c>
      <c r="F323" s="3" t="s">
        <v>512</v>
      </c>
      <c r="G323" s="3" t="s">
        <v>527</v>
      </c>
      <c r="H323" s="3">
        <v>1.0</v>
      </c>
      <c r="I323" s="2">
        <f>IFERROR(vlookup(F323,'College Conference'!$B$1:$Z$1000 , 6,False),0)</f>
        <v>5</v>
      </c>
      <c r="J323" s="2">
        <f>IFERROR(vlookup(G323,'College Conference'!$B$1:$Z$1000 , 6,False),0)</f>
        <v>5</v>
      </c>
    </row>
    <row r="324">
      <c r="A324" s="3" t="s">
        <v>2511</v>
      </c>
      <c r="B324" s="3">
        <v>0.91</v>
      </c>
      <c r="C324" s="3" t="s">
        <v>17</v>
      </c>
      <c r="D324" s="4">
        <v>45445.0</v>
      </c>
      <c r="E324" s="2">
        <v>185.0</v>
      </c>
      <c r="F324" s="3" t="s">
        <v>512</v>
      </c>
      <c r="G324" s="3" t="s">
        <v>530</v>
      </c>
      <c r="H324" s="3">
        <v>1.0</v>
      </c>
      <c r="I324" s="2">
        <f>IFERROR(vlookup(F324,'College Conference'!$B$1:$Z$1000 , 6,False),0)</f>
        <v>5</v>
      </c>
      <c r="J324" s="2">
        <f>IFERROR(vlookup(G324,'College Conference'!$B$1:$Z$1000 , 6,False),0)</f>
        <v>5</v>
      </c>
    </row>
    <row r="325">
      <c r="A325" s="3" t="s">
        <v>2512</v>
      </c>
      <c r="B325" s="3">
        <v>0.86</v>
      </c>
      <c r="C325" s="3" t="s">
        <v>17</v>
      </c>
      <c r="D325" s="2" t="s">
        <v>72</v>
      </c>
      <c r="E325" s="2">
        <v>187.0</v>
      </c>
      <c r="F325" s="3" t="s">
        <v>548</v>
      </c>
      <c r="G325" s="3" t="s">
        <v>512</v>
      </c>
      <c r="H325" s="3">
        <v>1.0</v>
      </c>
      <c r="I325" s="2">
        <f>IFERROR(vlookup(F325,'College Conference'!$B$1:$Z$1000 , 6,False),0)</f>
        <v>5</v>
      </c>
      <c r="J325" s="2">
        <f>IFERROR(vlookup(G325,'College Conference'!$B$1:$Z$1000 , 6,False),0)</f>
        <v>5</v>
      </c>
    </row>
    <row r="326">
      <c r="A326" s="3" t="s">
        <v>2327</v>
      </c>
      <c r="B326" s="3">
        <v>0.83</v>
      </c>
      <c r="C326" s="3" t="s">
        <v>43</v>
      </c>
      <c r="D326" s="4">
        <v>45446.0</v>
      </c>
      <c r="E326" s="2">
        <v>305.0</v>
      </c>
      <c r="F326" s="3" t="s">
        <v>519</v>
      </c>
      <c r="G326" s="3" t="s">
        <v>527</v>
      </c>
      <c r="H326" s="3">
        <v>1.0</v>
      </c>
      <c r="I326" s="2">
        <f>IFERROR(vlookup(F326,'College Conference'!$B$1:$Z$1000 , 6,False),0)</f>
        <v>5</v>
      </c>
      <c r="J326" s="2">
        <f>IFERROR(vlookup(G326,'College Conference'!$B$1:$Z$1000 , 6,False),0)</f>
        <v>5</v>
      </c>
    </row>
    <row r="327">
      <c r="A327" s="3" t="s">
        <v>2513</v>
      </c>
      <c r="B327" s="3">
        <v>0.82</v>
      </c>
      <c r="C327" s="3" t="s">
        <v>27</v>
      </c>
      <c r="D327" s="4">
        <v>45444.0</v>
      </c>
      <c r="E327" s="2">
        <v>205.0</v>
      </c>
      <c r="F327" s="3" t="s">
        <v>1081</v>
      </c>
      <c r="G327" s="3" t="s">
        <v>568</v>
      </c>
      <c r="H327" s="3">
        <v>1.0</v>
      </c>
      <c r="I327" s="2">
        <f>IFERROR(vlookup(F327,'College Conference'!$B$1:$Z$1000 , 6,False),0)</f>
        <v>5</v>
      </c>
      <c r="J327" s="2">
        <f>IFERROR(vlookup(G327,'College Conference'!$B$1:$Z$1000 , 6,False),0)</f>
        <v>5</v>
      </c>
    </row>
    <row r="328">
      <c r="A328" s="3" t="s">
        <v>2514</v>
      </c>
      <c r="B328" s="3">
        <v>0.79</v>
      </c>
      <c r="C328" s="3" t="s">
        <v>313</v>
      </c>
      <c r="D328" s="4">
        <v>45444.0</v>
      </c>
      <c r="E328" s="2">
        <v>185.0</v>
      </c>
      <c r="F328" s="3" t="s">
        <v>527</v>
      </c>
      <c r="G328" s="3" t="s">
        <v>568</v>
      </c>
      <c r="H328" s="3">
        <v>1.0</v>
      </c>
      <c r="I328" s="2">
        <f>IFERROR(vlookup(F328,'College Conference'!$B$1:$Z$1000 , 6,False),0)</f>
        <v>5</v>
      </c>
      <c r="J328" s="2">
        <f>IFERROR(vlookup(G328,'College Conference'!$B$1:$Z$1000 , 6,False),0)</f>
        <v>5</v>
      </c>
    </row>
    <row r="329">
      <c r="A329" s="3" t="s">
        <v>2515</v>
      </c>
      <c r="B329" s="3">
        <v>0.88</v>
      </c>
      <c r="C329" s="3" t="s">
        <v>17</v>
      </c>
      <c r="D329" s="2" t="s">
        <v>72</v>
      </c>
      <c r="E329" s="2">
        <v>175.0</v>
      </c>
      <c r="F329" s="3" t="s">
        <v>532</v>
      </c>
      <c r="G329" s="3" t="s">
        <v>540</v>
      </c>
      <c r="H329" s="3">
        <v>1.0</v>
      </c>
      <c r="I329" s="2">
        <f>IFERROR(vlookup(F329,'College Conference'!$B$1:$Z$1000 , 6,False),0)</f>
        <v>5</v>
      </c>
      <c r="J329" s="2">
        <f>IFERROR(vlookup(G329,'College Conference'!$B$1:$Z$1000 , 6,False),0)</f>
        <v>5</v>
      </c>
    </row>
    <row r="330">
      <c r="A330" s="3" t="s">
        <v>2516</v>
      </c>
      <c r="B330" s="3">
        <v>0.89</v>
      </c>
      <c r="C330" s="3" t="s">
        <v>17</v>
      </c>
      <c r="D330" s="2" t="s">
        <v>72</v>
      </c>
      <c r="E330" s="2">
        <v>180.0</v>
      </c>
      <c r="F330" s="3" t="s">
        <v>532</v>
      </c>
      <c r="G330" s="3" t="s">
        <v>564</v>
      </c>
      <c r="H330" s="3">
        <v>1.0</v>
      </c>
      <c r="I330" s="2">
        <f>IFERROR(vlookup(F330,'College Conference'!$B$1:$Z$1000 , 6,False),0)</f>
        <v>5</v>
      </c>
      <c r="J330" s="2">
        <f>IFERROR(vlookup(G330,'College Conference'!$B$1:$Z$1000 , 6,False),0)</f>
        <v>5</v>
      </c>
    </row>
    <row r="331">
      <c r="A331" s="3" t="s">
        <v>2517</v>
      </c>
      <c r="B331" s="3">
        <v>0.79</v>
      </c>
      <c r="C331" s="3" t="s">
        <v>313</v>
      </c>
      <c r="D331" s="4">
        <v>45446.0</v>
      </c>
      <c r="E331" s="2">
        <v>215.0</v>
      </c>
      <c r="F331" s="3" t="s">
        <v>512</v>
      </c>
      <c r="G331" s="3" t="s">
        <v>545</v>
      </c>
      <c r="H331" s="3">
        <v>1.0</v>
      </c>
      <c r="I331" s="2">
        <f>IFERROR(vlookup(F331,'College Conference'!$B$1:$Z$1000 , 6,False),0)</f>
        <v>5</v>
      </c>
      <c r="J331" s="2">
        <f>IFERROR(vlookup(G331,'College Conference'!$B$1:$Z$1000 , 6,False),0)</f>
        <v>5</v>
      </c>
    </row>
    <row r="332">
      <c r="A332" s="3" t="s">
        <v>2518</v>
      </c>
      <c r="B332" s="3">
        <v>0.84</v>
      </c>
      <c r="C332" s="3" t="s">
        <v>63</v>
      </c>
      <c r="D332" s="4">
        <v>45422.0</v>
      </c>
      <c r="E332" s="2">
        <v>185.0</v>
      </c>
      <c r="F332" s="3" t="s">
        <v>527</v>
      </c>
      <c r="G332" s="3" t="s">
        <v>568</v>
      </c>
      <c r="H332" s="3">
        <v>1.0</v>
      </c>
      <c r="I332" s="2">
        <f>IFERROR(vlookup(F332,'College Conference'!$B$1:$Z$1000 , 6,False),0)</f>
        <v>5</v>
      </c>
      <c r="J332" s="2">
        <f>IFERROR(vlookup(G332,'College Conference'!$B$1:$Z$1000 , 6,False),0)</f>
        <v>5</v>
      </c>
    </row>
    <row r="333">
      <c r="A333" s="3" t="s">
        <v>2519</v>
      </c>
      <c r="B333" s="3">
        <v>0.91</v>
      </c>
      <c r="C333" s="3" t="s">
        <v>43</v>
      </c>
      <c r="D333" s="4">
        <v>45449.0</v>
      </c>
      <c r="E333" s="2">
        <v>265.0</v>
      </c>
      <c r="F333" s="3" t="s">
        <v>1081</v>
      </c>
      <c r="G333" s="3" t="s">
        <v>548</v>
      </c>
      <c r="H333" s="3">
        <v>1.0</v>
      </c>
      <c r="I333" s="2">
        <f>IFERROR(vlookup(F333,'College Conference'!$B$1:$Z$1000 , 6,False),0)</f>
        <v>5</v>
      </c>
      <c r="J333" s="2">
        <f>IFERROR(vlookup(G333,'College Conference'!$B$1:$Z$1000 , 6,False),0)</f>
        <v>5</v>
      </c>
    </row>
    <row r="334">
      <c r="A334" s="3" t="s">
        <v>2520</v>
      </c>
      <c r="B334" s="3">
        <v>0.84</v>
      </c>
      <c r="C334" s="3" t="s">
        <v>58</v>
      </c>
      <c r="D334" s="4">
        <v>45448.0</v>
      </c>
      <c r="E334" s="2">
        <v>233.0</v>
      </c>
      <c r="F334" s="3" t="s">
        <v>525</v>
      </c>
      <c r="G334" s="3" t="s">
        <v>512</v>
      </c>
      <c r="H334" s="3">
        <v>1.0</v>
      </c>
      <c r="I334" s="2">
        <f>IFERROR(vlookup(F334,'College Conference'!$B$1:$Z$1000 , 6,False),0)</f>
        <v>5</v>
      </c>
      <c r="J334" s="2">
        <f>IFERROR(vlookup(G334,'College Conference'!$B$1:$Z$1000 , 6,False),0)</f>
        <v>5</v>
      </c>
    </row>
    <row r="335">
      <c r="A335" s="3" t="s">
        <v>2418</v>
      </c>
      <c r="B335" s="3">
        <v>0.84</v>
      </c>
      <c r="C335" s="3" t="s">
        <v>78</v>
      </c>
      <c r="D335" s="4">
        <v>45445.0</v>
      </c>
      <c r="E335" s="2">
        <v>195.0</v>
      </c>
      <c r="F335" s="3" t="s">
        <v>527</v>
      </c>
      <c r="G335" s="3" t="s">
        <v>568</v>
      </c>
      <c r="H335" s="3">
        <v>1.0</v>
      </c>
      <c r="I335" s="2">
        <f>IFERROR(vlookup(F335,'College Conference'!$B$1:$Z$1000 , 6,False),0)</f>
        <v>5</v>
      </c>
      <c r="J335" s="2">
        <f>IFERROR(vlookup(G335,'College Conference'!$B$1:$Z$1000 , 6,False),0)</f>
        <v>5</v>
      </c>
    </row>
    <row r="336">
      <c r="A336" s="3" t="s">
        <v>2521</v>
      </c>
      <c r="B336" s="3">
        <v>0.86</v>
      </c>
      <c r="C336" s="3" t="s">
        <v>52</v>
      </c>
      <c r="D336" s="4">
        <v>45448.0</v>
      </c>
      <c r="E336" s="2">
        <v>204.0</v>
      </c>
      <c r="F336" s="3" t="s">
        <v>517</v>
      </c>
      <c r="G336" s="3" t="s">
        <v>527</v>
      </c>
      <c r="H336" s="3">
        <v>1.0</v>
      </c>
      <c r="I336" s="2">
        <f>IFERROR(vlookup(F336,'College Conference'!$B$1:$Z$1000 , 6,False),0)</f>
        <v>5</v>
      </c>
      <c r="J336" s="2">
        <f>IFERROR(vlookup(G336,'College Conference'!$B$1:$Z$1000 , 6,False),0)</f>
        <v>5</v>
      </c>
    </row>
    <row r="337">
      <c r="A337" s="3" t="s">
        <v>2522</v>
      </c>
      <c r="B337" s="3">
        <v>0.91</v>
      </c>
      <c r="C337" s="3" t="s">
        <v>22</v>
      </c>
      <c r="D337" s="2" t="s">
        <v>72</v>
      </c>
      <c r="E337" s="2">
        <v>205.0</v>
      </c>
      <c r="F337" s="3" t="s">
        <v>532</v>
      </c>
      <c r="G337" s="3" t="s">
        <v>548</v>
      </c>
      <c r="H337" s="3">
        <v>1.0</v>
      </c>
      <c r="I337" s="2">
        <f>IFERROR(vlookup(F337,'College Conference'!$B$1:$Z$1000 , 6,False),0)</f>
        <v>5</v>
      </c>
      <c r="J337" s="2">
        <f>IFERROR(vlookup(G337,'College Conference'!$B$1:$Z$1000 , 6,False),0)</f>
        <v>5</v>
      </c>
    </row>
    <row r="338">
      <c r="A338" s="3" t="s">
        <v>2523</v>
      </c>
      <c r="B338" s="3">
        <v>0.9</v>
      </c>
      <c r="C338" s="3" t="s">
        <v>58</v>
      </c>
      <c r="D338" s="4">
        <v>45447.0</v>
      </c>
      <c r="E338" s="2">
        <v>230.0</v>
      </c>
      <c r="F338" s="3" t="s">
        <v>1081</v>
      </c>
      <c r="G338" s="3" t="s">
        <v>545</v>
      </c>
      <c r="H338" s="3">
        <v>1.0</v>
      </c>
      <c r="I338" s="2">
        <f>IFERROR(vlookup(F338,'College Conference'!$B$1:$Z$1000 , 6,False),0)</f>
        <v>5</v>
      </c>
      <c r="J338" s="2">
        <f>IFERROR(vlookup(G338,'College Conference'!$B$1:$Z$1000 , 6,False),0)</f>
        <v>5</v>
      </c>
    </row>
    <row r="339">
      <c r="A339" s="3" t="s">
        <v>2524</v>
      </c>
      <c r="B339" s="3">
        <v>0.85</v>
      </c>
      <c r="C339" s="3" t="s">
        <v>191</v>
      </c>
      <c r="D339" s="4">
        <v>45445.0</v>
      </c>
      <c r="E339" s="2">
        <v>200.0</v>
      </c>
      <c r="F339" s="3" t="s">
        <v>1081</v>
      </c>
      <c r="G339" s="3" t="s">
        <v>527</v>
      </c>
      <c r="H339" s="3">
        <v>1.0</v>
      </c>
      <c r="I339" s="2">
        <f>IFERROR(vlookup(F339,'College Conference'!$B$1:$Z$1000 , 6,False),0)</f>
        <v>5</v>
      </c>
      <c r="J339" s="2">
        <f>IFERROR(vlookup(G339,'College Conference'!$B$1:$Z$1000 , 6,False),0)</f>
        <v>5</v>
      </c>
    </row>
    <row r="340">
      <c r="A340" s="3" t="s">
        <v>2525</v>
      </c>
      <c r="B340" s="3">
        <v>0.87</v>
      </c>
      <c r="C340" s="3" t="s">
        <v>78</v>
      </c>
      <c r="D340" s="4">
        <v>45447.0</v>
      </c>
      <c r="E340" s="2">
        <v>192.0</v>
      </c>
      <c r="F340" s="3" t="s">
        <v>519</v>
      </c>
      <c r="G340" s="3" t="s">
        <v>540</v>
      </c>
      <c r="H340" s="3">
        <v>1.0</v>
      </c>
      <c r="I340" s="2">
        <f>IFERROR(vlookup(F340,'College Conference'!$B$1:$Z$1000 , 6,False),0)</f>
        <v>5</v>
      </c>
      <c r="J340" s="2">
        <f>IFERROR(vlookup(G340,'College Conference'!$B$1:$Z$1000 , 6,False),0)</f>
        <v>5</v>
      </c>
    </row>
    <row r="341">
      <c r="A341" s="3" t="s">
        <v>2526</v>
      </c>
      <c r="B341" s="3">
        <v>0.78</v>
      </c>
      <c r="C341" s="3" t="s">
        <v>313</v>
      </c>
      <c r="D341" s="2" t="s">
        <v>72</v>
      </c>
      <c r="E341" s="2">
        <v>170.0</v>
      </c>
      <c r="F341" s="3" t="s">
        <v>527</v>
      </c>
      <c r="G341" s="3" t="s">
        <v>512</v>
      </c>
      <c r="H341" s="3">
        <v>1.0</v>
      </c>
      <c r="I341" s="2">
        <f>IFERROR(vlookup(F341,'College Conference'!$B$1:$Z$1000 , 6,False),0)</f>
        <v>5</v>
      </c>
      <c r="J341" s="2">
        <f>IFERROR(vlookup(G341,'College Conference'!$B$1:$Z$1000 , 6,False),0)</f>
        <v>5</v>
      </c>
    </row>
    <row r="342">
      <c r="A342" s="3" t="s">
        <v>2527</v>
      </c>
      <c r="B342" s="3">
        <v>0.89</v>
      </c>
      <c r="C342" s="3" t="s">
        <v>31</v>
      </c>
      <c r="D342" s="4">
        <v>45449.0</v>
      </c>
      <c r="E342" s="2">
        <v>280.0</v>
      </c>
      <c r="F342" s="3" t="s">
        <v>1081</v>
      </c>
      <c r="G342" s="3" t="s">
        <v>548</v>
      </c>
      <c r="H342" s="3">
        <v>1.0</v>
      </c>
      <c r="I342" s="2">
        <f>IFERROR(vlookup(F342,'College Conference'!$B$1:$Z$1000 , 6,False),0)</f>
        <v>5</v>
      </c>
      <c r="J342" s="2">
        <f>IFERROR(vlookup(G342,'College Conference'!$B$1:$Z$1000 , 6,False),0)</f>
        <v>5</v>
      </c>
    </row>
    <row r="343">
      <c r="A343" s="3" t="s">
        <v>2528</v>
      </c>
      <c r="B343" s="3">
        <v>0.76</v>
      </c>
      <c r="C343" s="3" t="s">
        <v>286</v>
      </c>
      <c r="D343" s="4">
        <v>45447.0</v>
      </c>
      <c r="E343" s="2">
        <v>240.0</v>
      </c>
      <c r="F343" s="3" t="s">
        <v>527</v>
      </c>
      <c r="G343" s="3" t="s">
        <v>510</v>
      </c>
      <c r="H343" s="3">
        <v>1.0</v>
      </c>
      <c r="I343" s="2">
        <f>IFERROR(vlookup(F343,'College Conference'!$B$1:$Z$1000 , 6,False),0)</f>
        <v>5</v>
      </c>
      <c r="J343" s="2">
        <f>IFERROR(vlookup(G343,'College Conference'!$B$1:$Z$1000 , 6,False),0)</f>
        <v>5</v>
      </c>
    </row>
    <row r="344">
      <c r="A344" s="3" t="s">
        <v>2529</v>
      </c>
      <c r="B344" s="3">
        <v>0.86</v>
      </c>
      <c r="C344" s="3" t="s">
        <v>78</v>
      </c>
      <c r="D344" s="4">
        <v>45444.0</v>
      </c>
      <c r="E344" s="2">
        <v>205.0</v>
      </c>
      <c r="F344" s="3" t="s">
        <v>1081</v>
      </c>
      <c r="G344" s="3" t="s">
        <v>527</v>
      </c>
      <c r="H344" s="3">
        <v>1.0</v>
      </c>
      <c r="I344" s="2">
        <f>IFERROR(vlookup(F344,'College Conference'!$B$1:$Z$1000 , 6,False),0)</f>
        <v>5</v>
      </c>
      <c r="J344" s="2">
        <f>IFERROR(vlookup(G344,'College Conference'!$B$1:$Z$1000 , 6,False),0)</f>
        <v>5</v>
      </c>
    </row>
    <row r="345">
      <c r="A345" s="3" t="s">
        <v>2530</v>
      </c>
      <c r="B345" s="3">
        <v>0.84</v>
      </c>
      <c r="C345" s="3" t="s">
        <v>120</v>
      </c>
      <c r="D345" s="4">
        <v>45448.0</v>
      </c>
      <c r="E345" s="2">
        <v>230.0</v>
      </c>
      <c r="F345" s="3" t="s">
        <v>525</v>
      </c>
      <c r="G345" s="3" t="s">
        <v>540</v>
      </c>
      <c r="H345" s="3">
        <v>1.0</v>
      </c>
      <c r="I345" s="2">
        <f>IFERROR(vlookup(F345,'College Conference'!$B$1:$Z$1000 , 6,False),0)</f>
        <v>5</v>
      </c>
      <c r="J345" s="2">
        <f>IFERROR(vlookup(G345,'College Conference'!$B$1:$Z$1000 , 6,False),0)</f>
        <v>5</v>
      </c>
    </row>
    <row r="346">
      <c r="A346" s="3" t="s">
        <v>2531</v>
      </c>
      <c r="B346" s="3">
        <v>0.82</v>
      </c>
      <c r="C346" s="3" t="s">
        <v>43</v>
      </c>
      <c r="D346" s="4">
        <v>45449.0</v>
      </c>
      <c r="E346" s="2">
        <v>295.0</v>
      </c>
      <c r="F346" s="3" t="s">
        <v>527</v>
      </c>
      <c r="G346" s="3" t="s">
        <v>1081</v>
      </c>
      <c r="H346" s="3">
        <v>1.0</v>
      </c>
      <c r="I346" s="2">
        <f>IFERROR(vlookup(F346,'College Conference'!$B$1:$Z$1000 , 6,False),0)</f>
        <v>5</v>
      </c>
      <c r="J346" s="2">
        <f>IFERROR(vlookup(G346,'College Conference'!$B$1:$Z$1000 , 6,False),0)</f>
        <v>5</v>
      </c>
    </row>
    <row r="347">
      <c r="A347" s="3" t="s">
        <v>2532</v>
      </c>
      <c r="B347" s="3">
        <v>0.9</v>
      </c>
      <c r="C347" s="3" t="s">
        <v>43</v>
      </c>
      <c r="D347" s="4">
        <v>45446.0</v>
      </c>
      <c r="E347" s="2">
        <v>285.0</v>
      </c>
      <c r="F347" s="3" t="s">
        <v>527</v>
      </c>
      <c r="G347" s="3" t="s">
        <v>564</v>
      </c>
      <c r="H347" s="3">
        <v>1.0</v>
      </c>
      <c r="I347" s="2">
        <f>IFERROR(vlookup(F347,'College Conference'!$B$1:$Z$1000 , 6,False),0)</f>
        <v>5</v>
      </c>
      <c r="J347" s="2">
        <f>IFERROR(vlookup(G347,'College Conference'!$B$1:$Z$1000 , 6,False),0)</f>
        <v>5</v>
      </c>
    </row>
    <row r="348">
      <c r="A348" s="3" t="s">
        <v>509</v>
      </c>
      <c r="B348" s="3">
        <v>0.88</v>
      </c>
      <c r="C348" s="3" t="s">
        <v>52</v>
      </c>
      <c r="D348" s="4">
        <v>45446.0</v>
      </c>
      <c r="E348" s="2">
        <v>225.0</v>
      </c>
      <c r="F348" s="3" t="s">
        <v>517</v>
      </c>
      <c r="G348" s="3" t="s">
        <v>510</v>
      </c>
      <c r="H348" s="3">
        <v>1.0</v>
      </c>
      <c r="I348" s="2">
        <f>IFERROR(vlookup(F348,'College Conference'!$B$1:$Z$1000 , 6,False),0)</f>
        <v>5</v>
      </c>
      <c r="J348" s="2">
        <f>IFERROR(vlookup(G348,'College Conference'!$B$1:$Z$1000 , 6,False),0)</f>
        <v>5</v>
      </c>
    </row>
    <row r="349">
      <c r="A349" s="3" t="s">
        <v>2533</v>
      </c>
      <c r="B349" s="3">
        <v>0.8</v>
      </c>
      <c r="C349" s="3" t="s">
        <v>52</v>
      </c>
      <c r="D349" s="4">
        <v>45422.0</v>
      </c>
      <c r="E349" s="2">
        <v>215.0</v>
      </c>
      <c r="F349" s="3" t="s">
        <v>525</v>
      </c>
      <c r="G349" s="3" t="s">
        <v>512</v>
      </c>
      <c r="H349" s="3">
        <v>1.0</v>
      </c>
      <c r="I349" s="2">
        <f>IFERROR(vlookup(F349,'College Conference'!$B$1:$Z$1000 , 6,False),0)</f>
        <v>5</v>
      </c>
      <c r="J349" s="2">
        <f>IFERROR(vlookup(G349,'College Conference'!$B$1:$Z$1000 , 6,False),0)</f>
        <v>5</v>
      </c>
    </row>
    <row r="350">
      <c r="A350" s="3" t="s">
        <v>2534</v>
      </c>
      <c r="B350" s="3">
        <v>0.82</v>
      </c>
      <c r="C350" s="3" t="s">
        <v>31</v>
      </c>
      <c r="D350" s="4">
        <v>45450.0</v>
      </c>
      <c r="E350" s="2">
        <v>265.0</v>
      </c>
      <c r="F350" s="3" t="s">
        <v>530</v>
      </c>
      <c r="G350" s="3" t="s">
        <v>512</v>
      </c>
      <c r="H350" s="3">
        <v>1.0</v>
      </c>
      <c r="I350" s="2">
        <f>IFERROR(vlookup(F350,'College Conference'!$B$1:$Z$1000 , 6,False),0)</f>
        <v>5</v>
      </c>
      <c r="J350" s="2">
        <f>IFERROR(vlookup(G350,'College Conference'!$B$1:$Z$1000 , 6,False),0)</f>
        <v>5</v>
      </c>
    </row>
    <row r="351">
      <c r="A351" s="3" t="s">
        <v>2535</v>
      </c>
      <c r="B351" s="3">
        <v>0.86</v>
      </c>
      <c r="C351" s="3" t="s">
        <v>31</v>
      </c>
      <c r="D351" s="4">
        <v>45448.0</v>
      </c>
      <c r="E351" s="2">
        <v>305.0</v>
      </c>
      <c r="F351" s="3" t="s">
        <v>521</v>
      </c>
      <c r="G351" s="3" t="s">
        <v>527</v>
      </c>
      <c r="H351" s="3">
        <v>1.0</v>
      </c>
      <c r="I351" s="2">
        <f>IFERROR(vlookup(F351,'College Conference'!$B$1:$Z$1000 , 6,False),0)</f>
        <v>5</v>
      </c>
      <c r="J351" s="2">
        <f>IFERROR(vlookup(G351,'College Conference'!$B$1:$Z$1000 , 6,False),0)</f>
        <v>5</v>
      </c>
    </row>
    <row r="352">
      <c r="A352" s="3" t="s">
        <v>2536</v>
      </c>
      <c r="B352" s="3">
        <v>0.92</v>
      </c>
      <c r="C352" s="3" t="s">
        <v>17</v>
      </c>
      <c r="D352" s="2" t="s">
        <v>72</v>
      </c>
      <c r="E352" s="2">
        <v>178.0</v>
      </c>
      <c r="F352" s="3" t="s">
        <v>512</v>
      </c>
      <c r="G352" s="3" t="s">
        <v>521</v>
      </c>
      <c r="H352" s="3">
        <v>1.0</v>
      </c>
      <c r="I352" s="2">
        <f>IFERROR(vlookup(F352,'College Conference'!$B$1:$Z$1000 , 6,False),0)</f>
        <v>5</v>
      </c>
      <c r="J352" s="2">
        <f>IFERROR(vlookup(G352,'College Conference'!$B$1:$Z$1000 , 6,False),0)</f>
        <v>5</v>
      </c>
    </row>
    <row r="353">
      <c r="A353" s="3" t="s">
        <v>2537</v>
      </c>
      <c r="B353" s="3">
        <v>0.8</v>
      </c>
      <c r="C353" s="3" t="s">
        <v>52</v>
      </c>
      <c r="D353" s="4">
        <v>45446.0</v>
      </c>
      <c r="E353" s="2">
        <v>233.0</v>
      </c>
      <c r="F353" s="3" t="s">
        <v>545</v>
      </c>
      <c r="G353" s="3" t="s">
        <v>530</v>
      </c>
      <c r="H353" s="3">
        <v>1.0</v>
      </c>
      <c r="I353" s="2">
        <f>IFERROR(vlookup(F353,'College Conference'!$B$1:$Z$1000 , 6,False),0)</f>
        <v>5</v>
      </c>
      <c r="J353" s="2">
        <f>IFERROR(vlookup(G353,'College Conference'!$B$1:$Z$1000 , 6,False),0)</f>
        <v>5</v>
      </c>
    </row>
    <row r="354">
      <c r="A354" s="3" t="s">
        <v>2538</v>
      </c>
      <c r="B354" s="3">
        <v>0.83</v>
      </c>
      <c r="C354" s="3" t="s">
        <v>31</v>
      </c>
      <c r="D354" s="4">
        <v>45450.0</v>
      </c>
      <c r="E354" s="2">
        <v>291.0</v>
      </c>
      <c r="F354" s="3" t="s">
        <v>532</v>
      </c>
      <c r="G354" s="3" t="s">
        <v>519</v>
      </c>
      <c r="H354" s="3">
        <v>1.0</v>
      </c>
      <c r="I354" s="2">
        <f>IFERROR(vlookup(F354,'College Conference'!$B$1:$Z$1000 , 6,False),0)</f>
        <v>5</v>
      </c>
      <c r="J354" s="2">
        <f>IFERROR(vlookup(G354,'College Conference'!$B$1:$Z$1000 , 6,False),0)</f>
        <v>5</v>
      </c>
    </row>
    <row r="355">
      <c r="A355" s="3" t="s">
        <v>2539</v>
      </c>
      <c r="B355" s="3">
        <v>0.89</v>
      </c>
      <c r="C355" s="3" t="s">
        <v>17</v>
      </c>
      <c r="D355" s="4">
        <v>45445.0</v>
      </c>
      <c r="E355" s="2">
        <v>180.0</v>
      </c>
      <c r="F355" s="3" t="s">
        <v>548</v>
      </c>
      <c r="G355" s="3" t="s">
        <v>512</v>
      </c>
      <c r="H355" s="3">
        <v>1.0</v>
      </c>
      <c r="I355" s="2">
        <f>IFERROR(vlookup(F355,'College Conference'!$B$1:$Z$1000 , 6,False),0)</f>
        <v>5</v>
      </c>
      <c r="J355" s="2">
        <f>IFERROR(vlookup(G355,'College Conference'!$B$1:$Z$1000 , 6,False),0)</f>
        <v>5</v>
      </c>
    </row>
    <row r="356">
      <c r="A356" s="3" t="s">
        <v>2540</v>
      </c>
      <c r="B356" s="3">
        <v>0.9</v>
      </c>
      <c r="C356" s="3" t="s">
        <v>63</v>
      </c>
      <c r="D356" s="4">
        <v>45444.0</v>
      </c>
      <c r="E356" s="2">
        <v>190.0</v>
      </c>
      <c r="F356" s="3" t="s">
        <v>512</v>
      </c>
      <c r="G356" s="3" t="s">
        <v>564</v>
      </c>
      <c r="H356" s="3">
        <v>1.0</v>
      </c>
      <c r="I356" s="2">
        <f>IFERROR(vlookup(F356,'College Conference'!$B$1:$Z$1000 , 6,False),0)</f>
        <v>5</v>
      </c>
      <c r="J356" s="2">
        <f>IFERROR(vlookup(G356,'College Conference'!$B$1:$Z$1000 , 6,False),0)</f>
        <v>5</v>
      </c>
    </row>
    <row r="357">
      <c r="A357" s="3" t="s">
        <v>1299</v>
      </c>
      <c r="B357" s="3">
        <v>0.85</v>
      </c>
      <c r="C357" s="3" t="s">
        <v>78</v>
      </c>
      <c r="D357" s="4">
        <v>45448.0</v>
      </c>
      <c r="E357" s="2">
        <v>210.0</v>
      </c>
      <c r="F357" s="3" t="s">
        <v>540</v>
      </c>
      <c r="G357" s="3" t="s">
        <v>512</v>
      </c>
      <c r="H357" s="3">
        <v>1.0</v>
      </c>
      <c r="I357" s="2">
        <f>IFERROR(vlookup(F357,'College Conference'!$B$1:$Z$1000 , 6,False),0)</f>
        <v>5</v>
      </c>
      <c r="J357" s="2">
        <f>IFERROR(vlookup(G357,'College Conference'!$B$1:$Z$1000 , 6,False),0)</f>
        <v>5</v>
      </c>
    </row>
    <row r="358">
      <c r="A358" s="3" t="s">
        <v>2541</v>
      </c>
      <c r="B358" s="3">
        <v>0.9</v>
      </c>
      <c r="C358" s="3" t="s">
        <v>17</v>
      </c>
      <c r="D358" s="4">
        <v>45445.0</v>
      </c>
      <c r="E358" s="2">
        <v>186.0</v>
      </c>
      <c r="F358" s="3" t="s">
        <v>525</v>
      </c>
      <c r="G358" s="3" t="s">
        <v>540</v>
      </c>
      <c r="H358" s="3">
        <v>1.0</v>
      </c>
      <c r="I358" s="2">
        <f>IFERROR(vlookup(F358,'College Conference'!$B$1:$Z$1000 , 6,False),0)</f>
        <v>5</v>
      </c>
      <c r="J358" s="2">
        <f>IFERROR(vlookup(G358,'College Conference'!$B$1:$Z$1000 , 6,False),0)</f>
        <v>5</v>
      </c>
    </row>
    <row r="359">
      <c r="A359" s="3" t="s">
        <v>2542</v>
      </c>
      <c r="B359" s="3">
        <v>0.88</v>
      </c>
      <c r="C359" s="3" t="s">
        <v>353</v>
      </c>
      <c r="D359" s="4">
        <v>45446.0</v>
      </c>
      <c r="E359" s="2">
        <v>240.0</v>
      </c>
      <c r="F359" s="3" t="s">
        <v>568</v>
      </c>
      <c r="G359" s="3" t="s">
        <v>525</v>
      </c>
      <c r="H359" s="3">
        <v>1.0</v>
      </c>
      <c r="I359" s="2">
        <f>IFERROR(vlookup(F359,'College Conference'!$B$1:$Z$1000 , 6,False),0)</f>
        <v>5</v>
      </c>
      <c r="J359" s="2">
        <f>IFERROR(vlookup(G359,'College Conference'!$B$1:$Z$1000 , 6,False),0)</f>
        <v>5</v>
      </c>
    </row>
    <row r="360">
      <c r="A360" s="3" t="s">
        <v>2543</v>
      </c>
      <c r="B360" s="3" t="s">
        <v>11</v>
      </c>
      <c r="C360" s="3" t="s">
        <v>38</v>
      </c>
      <c r="D360" s="4">
        <v>45422.0</v>
      </c>
      <c r="E360" s="2">
        <v>160.0</v>
      </c>
      <c r="F360" s="3" t="s">
        <v>514</v>
      </c>
      <c r="G360" s="3" t="s">
        <v>519</v>
      </c>
      <c r="H360" s="3">
        <v>1.0</v>
      </c>
      <c r="I360" s="2">
        <f>IFERROR(vlookup(F360,'College Conference'!$B$1:$Z$1000 , 6,False),0)</f>
        <v>5</v>
      </c>
      <c r="J360" s="2">
        <f>IFERROR(vlookup(G360,'College Conference'!$B$1:$Z$1000 , 6,False),0)</f>
        <v>5</v>
      </c>
    </row>
    <row r="361">
      <c r="A361" s="3" t="s">
        <v>2544</v>
      </c>
      <c r="B361" s="3">
        <v>0.85</v>
      </c>
      <c r="C361" s="3" t="s">
        <v>52</v>
      </c>
      <c r="D361" s="4">
        <v>45423.0</v>
      </c>
      <c r="E361" s="2">
        <v>228.0</v>
      </c>
      <c r="F361" s="3" t="s">
        <v>510</v>
      </c>
      <c r="G361" s="3" t="s">
        <v>514</v>
      </c>
      <c r="H361" s="3">
        <v>1.0</v>
      </c>
      <c r="I361" s="2">
        <f>IFERROR(vlookup(F361,'College Conference'!$B$1:$Z$1000 , 6,False),0)</f>
        <v>5</v>
      </c>
      <c r="J361" s="2">
        <f>IFERROR(vlookup(G361,'College Conference'!$B$1:$Z$1000 , 6,False),0)</f>
        <v>5</v>
      </c>
    </row>
    <row r="362">
      <c r="A362" s="3" t="s">
        <v>2545</v>
      </c>
      <c r="B362" s="3">
        <v>0.85</v>
      </c>
      <c r="C362" s="3" t="s">
        <v>17</v>
      </c>
      <c r="D362" s="4">
        <v>45446.0</v>
      </c>
      <c r="E362" s="2">
        <v>190.0</v>
      </c>
      <c r="F362" s="3" t="s">
        <v>545</v>
      </c>
      <c r="G362" s="3" t="s">
        <v>527</v>
      </c>
      <c r="H362" s="3">
        <v>1.0</v>
      </c>
      <c r="I362" s="2">
        <f>IFERROR(vlookup(F362,'College Conference'!$B$1:$Z$1000 , 6,False),0)</f>
        <v>5</v>
      </c>
      <c r="J362" s="2">
        <f>IFERROR(vlookup(G362,'College Conference'!$B$1:$Z$1000 , 6,False),0)</f>
        <v>5</v>
      </c>
    </row>
    <row r="363">
      <c r="A363" s="3" t="s">
        <v>2546</v>
      </c>
      <c r="B363" s="3" t="s">
        <v>11</v>
      </c>
      <c r="C363" s="3" t="s">
        <v>17</v>
      </c>
      <c r="D363" s="4">
        <v>45444.0</v>
      </c>
      <c r="E363" s="2">
        <v>190.0</v>
      </c>
      <c r="F363" s="3" t="s">
        <v>519</v>
      </c>
      <c r="G363" s="3" t="s">
        <v>514</v>
      </c>
      <c r="H363" s="3">
        <v>1.0</v>
      </c>
      <c r="I363" s="2">
        <f>IFERROR(vlookup(F363,'College Conference'!$B$1:$Z$1000 , 6,False),0)</f>
        <v>5</v>
      </c>
      <c r="J363" s="2">
        <f>IFERROR(vlookup(G363,'College Conference'!$B$1:$Z$1000 , 6,False),0)</f>
        <v>5</v>
      </c>
    </row>
    <row r="364">
      <c r="A364" s="3" t="s">
        <v>2547</v>
      </c>
      <c r="B364" s="3">
        <v>0.83</v>
      </c>
      <c r="C364" s="3" t="s">
        <v>105</v>
      </c>
      <c r="D364" s="2" t="s">
        <v>72</v>
      </c>
      <c r="E364" s="2">
        <v>300.0</v>
      </c>
      <c r="F364" s="3" t="s">
        <v>521</v>
      </c>
      <c r="G364" s="3" t="s">
        <v>540</v>
      </c>
      <c r="H364" s="3">
        <v>1.0</v>
      </c>
      <c r="I364" s="2">
        <f>IFERROR(vlookup(F364,'College Conference'!$B$1:$Z$1000 , 6,False),0)</f>
        <v>5</v>
      </c>
      <c r="J364" s="2">
        <f>IFERROR(vlookup(G364,'College Conference'!$B$1:$Z$1000 , 6,False),0)</f>
        <v>5</v>
      </c>
    </row>
    <row r="365">
      <c r="A365" s="3" t="s">
        <v>2548</v>
      </c>
      <c r="B365" s="3">
        <v>0.83</v>
      </c>
      <c r="C365" s="3" t="s">
        <v>27</v>
      </c>
      <c r="D365" s="2" t="s">
        <v>72</v>
      </c>
      <c r="E365" s="2">
        <v>175.0</v>
      </c>
      <c r="F365" s="3" t="s">
        <v>564</v>
      </c>
      <c r="G365" s="3" t="s">
        <v>527</v>
      </c>
      <c r="H365" s="3">
        <v>1.0</v>
      </c>
      <c r="I365" s="2">
        <f>IFERROR(vlookup(F365,'College Conference'!$B$1:$Z$1000 , 6,False),0)</f>
        <v>5</v>
      </c>
      <c r="J365" s="2">
        <f>IFERROR(vlookup(G365,'College Conference'!$B$1:$Z$1000 , 6,False),0)</f>
        <v>5</v>
      </c>
    </row>
    <row r="366">
      <c r="A366" s="3" t="s">
        <v>2549</v>
      </c>
      <c r="B366" s="3">
        <v>0.9</v>
      </c>
      <c r="C366" s="3" t="s">
        <v>279</v>
      </c>
      <c r="D366" s="4">
        <v>45450.0</v>
      </c>
      <c r="E366" s="2">
        <v>220.0</v>
      </c>
      <c r="F366" s="3" t="s">
        <v>512</v>
      </c>
      <c r="G366" s="3" t="s">
        <v>530</v>
      </c>
      <c r="H366" s="3">
        <v>1.0</v>
      </c>
      <c r="I366" s="2">
        <f>IFERROR(vlookup(F366,'College Conference'!$B$1:$Z$1000 , 6,False),0)</f>
        <v>5</v>
      </c>
      <c r="J366" s="2">
        <f>IFERROR(vlookup(G366,'College Conference'!$B$1:$Z$1000 , 6,False),0)</f>
        <v>5</v>
      </c>
    </row>
    <row r="367">
      <c r="A367" s="3" t="s">
        <v>2550</v>
      </c>
      <c r="B367" s="3">
        <v>0.85</v>
      </c>
      <c r="C367" s="3" t="s">
        <v>27</v>
      </c>
      <c r="D367" s="4">
        <v>45423.0</v>
      </c>
      <c r="E367" s="2">
        <v>165.0</v>
      </c>
      <c r="F367" s="3" t="s">
        <v>519</v>
      </c>
      <c r="G367" s="3" t="s">
        <v>540</v>
      </c>
      <c r="H367" s="3">
        <v>1.0</v>
      </c>
      <c r="I367" s="2">
        <f>IFERROR(vlookup(F367,'College Conference'!$B$1:$Z$1000 , 6,False),0)</f>
        <v>5</v>
      </c>
      <c r="J367" s="2">
        <f>IFERROR(vlookup(G367,'College Conference'!$B$1:$Z$1000 , 6,False),0)</f>
        <v>5</v>
      </c>
    </row>
    <row r="368">
      <c r="A368" s="3" t="s">
        <v>2551</v>
      </c>
      <c r="B368" s="3">
        <v>0.84</v>
      </c>
      <c r="C368" s="3" t="s">
        <v>111</v>
      </c>
      <c r="D368" s="4">
        <v>45444.0</v>
      </c>
      <c r="E368" s="2">
        <v>188.0</v>
      </c>
      <c r="F368" s="3" t="s">
        <v>548</v>
      </c>
      <c r="G368" s="3" t="s">
        <v>545</v>
      </c>
      <c r="H368" s="3">
        <v>1.0</v>
      </c>
      <c r="I368" s="2">
        <f>IFERROR(vlookup(F368,'College Conference'!$B$1:$Z$1000 , 6,False),0)</f>
        <v>5</v>
      </c>
      <c r="J368" s="2">
        <f>IFERROR(vlookup(G368,'College Conference'!$B$1:$Z$1000 , 6,False),0)</f>
        <v>5</v>
      </c>
    </row>
    <row r="369">
      <c r="A369" s="3" t="s">
        <v>2552</v>
      </c>
      <c r="B369" s="3">
        <v>0.87</v>
      </c>
      <c r="C369" s="3" t="s">
        <v>279</v>
      </c>
      <c r="D369" s="4">
        <v>45447.0</v>
      </c>
      <c r="E369" s="2">
        <v>265.0</v>
      </c>
      <c r="F369" s="3" t="s">
        <v>510</v>
      </c>
      <c r="G369" s="3" t="s">
        <v>564</v>
      </c>
      <c r="H369" s="3">
        <v>1.0</v>
      </c>
      <c r="I369" s="2">
        <f>IFERROR(vlookup(F369,'College Conference'!$B$1:$Z$1000 , 6,False),0)</f>
        <v>5</v>
      </c>
      <c r="J369" s="2">
        <f>IFERROR(vlookup(G369,'College Conference'!$B$1:$Z$1000 , 6,False),0)</f>
        <v>5</v>
      </c>
    </row>
    <row r="370">
      <c r="A370" s="3" t="s">
        <v>2553</v>
      </c>
      <c r="B370" s="3">
        <v>0.87</v>
      </c>
      <c r="C370" s="3" t="s">
        <v>12</v>
      </c>
      <c r="D370" s="4">
        <v>45445.0</v>
      </c>
      <c r="E370" s="2">
        <v>295.0</v>
      </c>
      <c r="F370" s="3" t="s">
        <v>517</v>
      </c>
      <c r="G370" s="3" t="s">
        <v>527</v>
      </c>
      <c r="H370" s="3">
        <v>1.0</v>
      </c>
      <c r="I370" s="2">
        <f>IFERROR(vlookup(F370,'College Conference'!$B$1:$Z$1000 , 6,False),0)</f>
        <v>5</v>
      </c>
      <c r="J370" s="2">
        <f>IFERROR(vlookup(G370,'College Conference'!$B$1:$Z$1000 , 6,False),0)</f>
        <v>5</v>
      </c>
    </row>
    <row r="371">
      <c r="A371" s="3" t="s">
        <v>2554</v>
      </c>
      <c r="B371" s="3">
        <v>0.85</v>
      </c>
      <c r="C371" s="3" t="s">
        <v>274</v>
      </c>
      <c r="D371" s="4">
        <v>45445.0</v>
      </c>
      <c r="E371" s="2">
        <v>205.0</v>
      </c>
      <c r="F371" s="3" t="s">
        <v>530</v>
      </c>
      <c r="G371" s="3" t="s">
        <v>525</v>
      </c>
      <c r="H371" s="3">
        <v>1.0</v>
      </c>
      <c r="I371" s="2">
        <f>IFERROR(vlookup(F371,'College Conference'!$B$1:$Z$1000 , 6,False),0)</f>
        <v>5</v>
      </c>
      <c r="J371" s="2">
        <f>IFERROR(vlookup(G371,'College Conference'!$B$1:$Z$1000 , 6,False),0)</f>
        <v>5</v>
      </c>
    </row>
    <row r="372">
      <c r="A372" s="3" t="s">
        <v>2555</v>
      </c>
      <c r="B372" s="3">
        <v>0.85</v>
      </c>
      <c r="C372" s="3" t="s">
        <v>279</v>
      </c>
      <c r="D372" s="4">
        <v>45449.0</v>
      </c>
      <c r="E372" s="2">
        <v>200.0</v>
      </c>
      <c r="F372" s="3" t="s">
        <v>1081</v>
      </c>
      <c r="G372" s="3" t="s">
        <v>545</v>
      </c>
      <c r="H372" s="3">
        <v>1.0</v>
      </c>
      <c r="I372" s="2">
        <f>IFERROR(vlookup(F372,'College Conference'!$B$1:$Z$1000 , 6,False),0)</f>
        <v>5</v>
      </c>
      <c r="J372" s="2">
        <f>IFERROR(vlookup(G372,'College Conference'!$B$1:$Z$1000 , 6,False),0)</f>
        <v>5</v>
      </c>
    </row>
    <row r="373">
      <c r="A373" s="3" t="s">
        <v>2556</v>
      </c>
      <c r="B373" s="3">
        <v>0.84</v>
      </c>
      <c r="C373" s="3" t="s">
        <v>2557</v>
      </c>
      <c r="D373" s="4">
        <v>45420.0</v>
      </c>
      <c r="E373" s="2">
        <v>175.0</v>
      </c>
      <c r="F373" s="3" t="s">
        <v>519</v>
      </c>
      <c r="G373" s="3" t="s">
        <v>540</v>
      </c>
      <c r="H373" s="3">
        <v>1.0</v>
      </c>
      <c r="I373" s="2">
        <f>IFERROR(vlookup(F373,'College Conference'!$B$1:$Z$1000 , 6,False),0)</f>
        <v>5</v>
      </c>
      <c r="J373" s="2">
        <f>IFERROR(vlookup(G373,'College Conference'!$B$1:$Z$1000 , 6,False),0)</f>
        <v>5</v>
      </c>
    </row>
    <row r="374">
      <c r="A374" s="3" t="s">
        <v>2558</v>
      </c>
      <c r="B374" s="3">
        <v>0.83</v>
      </c>
      <c r="C374" s="3" t="s">
        <v>52</v>
      </c>
      <c r="D374" s="4">
        <v>45446.0</v>
      </c>
      <c r="E374" s="2">
        <v>230.0</v>
      </c>
      <c r="F374" s="3" t="s">
        <v>1081</v>
      </c>
      <c r="G374" s="3" t="s">
        <v>510</v>
      </c>
      <c r="H374" s="3">
        <v>1.0</v>
      </c>
      <c r="I374" s="2">
        <f>IFERROR(vlookup(F374,'College Conference'!$B$1:$Z$1000 , 6,False),0)</f>
        <v>5</v>
      </c>
      <c r="J374" s="2">
        <f>IFERROR(vlookup(G374,'College Conference'!$B$1:$Z$1000 , 6,False),0)</f>
        <v>5</v>
      </c>
    </row>
    <row r="375">
      <c r="A375" s="3" t="s">
        <v>2559</v>
      </c>
      <c r="B375" s="3">
        <v>0.83</v>
      </c>
      <c r="C375" s="3" t="s">
        <v>22</v>
      </c>
      <c r="D375" s="4">
        <v>45420.0</v>
      </c>
      <c r="E375" s="2">
        <v>192.0</v>
      </c>
      <c r="F375" s="3" t="s">
        <v>545</v>
      </c>
      <c r="G375" s="3" t="s">
        <v>1081</v>
      </c>
      <c r="H375" s="3">
        <v>1.0</v>
      </c>
      <c r="I375" s="2">
        <f>IFERROR(vlookup(F375,'College Conference'!$B$1:$Z$1000 , 6,False),0)</f>
        <v>5</v>
      </c>
      <c r="J375" s="2">
        <f>IFERROR(vlookup(G375,'College Conference'!$B$1:$Z$1000 , 6,False),0)</f>
        <v>5</v>
      </c>
    </row>
    <row r="376">
      <c r="A376" s="3" t="s">
        <v>2560</v>
      </c>
      <c r="B376" s="3">
        <v>0.8</v>
      </c>
      <c r="C376" s="3" t="s">
        <v>313</v>
      </c>
      <c r="D376" s="4">
        <v>45423.0</v>
      </c>
      <c r="E376" s="2">
        <v>188.0</v>
      </c>
      <c r="F376" s="3" t="s">
        <v>1081</v>
      </c>
      <c r="G376" s="3" t="s">
        <v>545</v>
      </c>
      <c r="H376" s="3">
        <v>1.0</v>
      </c>
      <c r="I376" s="2">
        <f>IFERROR(vlookup(F376,'College Conference'!$B$1:$Z$1000 , 6,False),0)</f>
        <v>5</v>
      </c>
      <c r="J376" s="2">
        <f>IFERROR(vlookup(G376,'College Conference'!$B$1:$Z$1000 , 6,False),0)</f>
        <v>5</v>
      </c>
    </row>
    <row r="377">
      <c r="A377" s="3" t="s">
        <v>2561</v>
      </c>
      <c r="B377" s="3">
        <v>0.8</v>
      </c>
      <c r="C377" s="3" t="s">
        <v>421</v>
      </c>
      <c r="D377" s="4">
        <v>45449.0</v>
      </c>
      <c r="E377" s="2">
        <v>315.0</v>
      </c>
      <c r="F377" s="3" t="s">
        <v>525</v>
      </c>
      <c r="G377" s="3" t="s">
        <v>532</v>
      </c>
      <c r="H377" s="3">
        <v>1.0</v>
      </c>
      <c r="I377" s="2">
        <f>IFERROR(vlookup(F377,'College Conference'!$B$1:$Z$1000 , 6,False),0)</f>
        <v>5</v>
      </c>
      <c r="J377" s="2">
        <f>IFERROR(vlookup(G377,'College Conference'!$B$1:$Z$1000 , 6,False),0)</f>
        <v>5</v>
      </c>
    </row>
    <row r="378">
      <c r="A378" s="3" t="s">
        <v>2562</v>
      </c>
      <c r="B378" s="3">
        <v>0.83</v>
      </c>
      <c r="C378" s="3" t="s">
        <v>63</v>
      </c>
      <c r="D378" s="4">
        <v>45423.0</v>
      </c>
      <c r="E378" s="2">
        <v>195.0</v>
      </c>
      <c r="F378" s="3" t="s">
        <v>512</v>
      </c>
      <c r="G378" s="3" t="s">
        <v>540</v>
      </c>
      <c r="H378" s="3">
        <v>1.0</v>
      </c>
      <c r="I378" s="2">
        <f>IFERROR(vlookup(F378,'College Conference'!$B$1:$Z$1000 , 6,False),0)</f>
        <v>5</v>
      </c>
      <c r="J378" s="2">
        <f>IFERROR(vlookup(G378,'College Conference'!$B$1:$Z$1000 , 6,False),0)</f>
        <v>5</v>
      </c>
    </row>
    <row r="379">
      <c r="A379" s="3" t="s">
        <v>558</v>
      </c>
      <c r="B379" s="3">
        <v>0.8</v>
      </c>
      <c r="C379" s="3" t="s">
        <v>17</v>
      </c>
      <c r="D379" s="2" t="s">
        <v>72</v>
      </c>
      <c r="E379" s="2">
        <v>182.0</v>
      </c>
      <c r="F379" s="3" t="s">
        <v>564</v>
      </c>
      <c r="G379" s="3" t="s">
        <v>540</v>
      </c>
      <c r="H379" s="3">
        <v>1.0</v>
      </c>
      <c r="I379" s="2">
        <f>IFERROR(vlookup(F379,'College Conference'!$B$1:$Z$1000 , 6,False),0)</f>
        <v>5</v>
      </c>
      <c r="J379" s="2">
        <f>IFERROR(vlookup(G379,'College Conference'!$B$1:$Z$1000 , 6,False),0)</f>
        <v>5</v>
      </c>
    </row>
    <row r="380">
      <c r="A380" s="3" t="s">
        <v>2563</v>
      </c>
      <c r="B380" s="3">
        <v>0.85</v>
      </c>
      <c r="C380" s="3" t="s">
        <v>31</v>
      </c>
      <c r="D380" s="4">
        <v>45448.0</v>
      </c>
      <c r="E380" s="2">
        <v>270.0</v>
      </c>
      <c r="F380" s="3" t="s">
        <v>545</v>
      </c>
      <c r="G380" s="3" t="s">
        <v>1081</v>
      </c>
      <c r="H380" s="3">
        <v>1.0</v>
      </c>
      <c r="I380" s="2">
        <f>IFERROR(vlookup(F380,'College Conference'!$B$1:$Z$1000 , 6,False),0)</f>
        <v>5</v>
      </c>
      <c r="J380" s="2">
        <f>IFERROR(vlookup(G380,'College Conference'!$B$1:$Z$1000 , 6,False),0)</f>
        <v>5</v>
      </c>
    </row>
    <row r="381">
      <c r="A381" s="3" t="s">
        <v>2564</v>
      </c>
      <c r="B381" s="3" t="s">
        <v>11</v>
      </c>
      <c r="C381" s="3" t="s">
        <v>22</v>
      </c>
      <c r="D381" s="2" t="s">
        <v>72</v>
      </c>
      <c r="E381" s="2">
        <v>200.0</v>
      </c>
      <c r="F381" s="3" t="s">
        <v>545</v>
      </c>
      <c r="G381" s="3" t="s">
        <v>519</v>
      </c>
      <c r="H381" s="3">
        <v>1.0</v>
      </c>
      <c r="I381" s="2">
        <f>IFERROR(vlookup(F381,'College Conference'!$B$1:$Z$1000 , 6,False),0)</f>
        <v>5</v>
      </c>
      <c r="J381" s="2">
        <f>IFERROR(vlookup(G381,'College Conference'!$B$1:$Z$1000 , 6,False),0)</f>
        <v>5</v>
      </c>
    </row>
    <row r="382">
      <c r="A382" s="3" t="s">
        <v>2565</v>
      </c>
      <c r="B382" s="3">
        <v>0.8</v>
      </c>
      <c r="C382" s="3" t="s">
        <v>31</v>
      </c>
      <c r="D382" s="4">
        <v>45448.0</v>
      </c>
      <c r="E382" s="2">
        <v>300.0</v>
      </c>
      <c r="F382" s="3" t="s">
        <v>532</v>
      </c>
      <c r="G382" s="3" t="s">
        <v>512</v>
      </c>
      <c r="H382" s="3">
        <v>1.0</v>
      </c>
      <c r="I382" s="2">
        <f>IFERROR(vlookup(F382,'College Conference'!$B$1:$Z$1000 , 6,False),0)</f>
        <v>5</v>
      </c>
      <c r="J382" s="2">
        <f>IFERROR(vlookup(G382,'College Conference'!$B$1:$Z$1000 , 6,False),0)</f>
        <v>5</v>
      </c>
    </row>
    <row r="383">
      <c r="A383" s="3" t="s">
        <v>2566</v>
      </c>
      <c r="B383" s="3">
        <v>0.84</v>
      </c>
      <c r="C383" s="3" t="s">
        <v>105</v>
      </c>
      <c r="D383" s="4">
        <v>45447.0</v>
      </c>
      <c r="E383" s="2">
        <v>315.0</v>
      </c>
      <c r="F383" s="3" t="s">
        <v>512</v>
      </c>
      <c r="G383" s="3" t="s">
        <v>532</v>
      </c>
      <c r="H383" s="3">
        <v>1.0</v>
      </c>
      <c r="I383" s="2">
        <f>IFERROR(vlookup(F383,'College Conference'!$B$1:$Z$1000 , 6,False),0)</f>
        <v>5</v>
      </c>
      <c r="J383" s="2">
        <f>IFERROR(vlookup(G383,'College Conference'!$B$1:$Z$1000 , 6,False),0)</f>
        <v>5</v>
      </c>
    </row>
    <row r="384">
      <c r="A384" s="3" t="s">
        <v>2567</v>
      </c>
      <c r="B384" s="3">
        <v>0.87</v>
      </c>
      <c r="C384" s="3" t="s">
        <v>258</v>
      </c>
      <c r="D384" s="2" t="s">
        <v>72</v>
      </c>
      <c r="E384" s="2">
        <v>204.0</v>
      </c>
      <c r="F384" s="3" t="s">
        <v>517</v>
      </c>
      <c r="G384" s="3" t="s">
        <v>564</v>
      </c>
      <c r="H384" s="3">
        <v>1.0</v>
      </c>
      <c r="I384" s="2">
        <f>IFERROR(vlookup(F384,'College Conference'!$B$1:$Z$1000 , 6,False),0)</f>
        <v>5</v>
      </c>
      <c r="J384" s="2">
        <f>IFERROR(vlookup(G384,'College Conference'!$B$1:$Z$1000 , 6,False),0)</f>
        <v>5</v>
      </c>
    </row>
    <row r="385">
      <c r="A385" s="3" t="s">
        <v>2568</v>
      </c>
      <c r="B385" s="3">
        <v>0.89</v>
      </c>
      <c r="C385" s="3" t="s">
        <v>111</v>
      </c>
      <c r="D385" s="4">
        <v>45447.0</v>
      </c>
      <c r="E385" s="2">
        <v>200.0</v>
      </c>
      <c r="F385" s="3" t="s">
        <v>532</v>
      </c>
      <c r="G385" s="3" t="s">
        <v>521</v>
      </c>
      <c r="H385" s="3">
        <v>1.0</v>
      </c>
      <c r="I385" s="2">
        <f>IFERROR(vlookup(F385,'College Conference'!$B$1:$Z$1000 , 6,False),0)</f>
        <v>5</v>
      </c>
      <c r="J385" s="2">
        <f>IFERROR(vlookup(G385,'College Conference'!$B$1:$Z$1000 , 6,False),0)</f>
        <v>5</v>
      </c>
    </row>
    <row r="386">
      <c r="A386" s="3" t="s">
        <v>2569</v>
      </c>
      <c r="B386" s="3">
        <v>0.82</v>
      </c>
      <c r="C386" s="3" t="s">
        <v>63</v>
      </c>
      <c r="D386" s="4">
        <v>45423.0</v>
      </c>
      <c r="E386" s="2">
        <v>180.0</v>
      </c>
      <c r="F386" s="3" t="s">
        <v>532</v>
      </c>
      <c r="G386" s="3" t="s">
        <v>540</v>
      </c>
      <c r="H386" s="3">
        <v>1.0</v>
      </c>
      <c r="I386" s="2">
        <f>IFERROR(vlookup(F386,'College Conference'!$B$1:$Z$1000 , 6,False),0)</f>
        <v>5</v>
      </c>
      <c r="J386" s="2">
        <f>IFERROR(vlookup(G386,'College Conference'!$B$1:$Z$1000 , 6,False),0)</f>
        <v>5</v>
      </c>
    </row>
    <row r="387">
      <c r="A387" s="3" t="s">
        <v>1054</v>
      </c>
      <c r="B387" s="3">
        <v>0.84</v>
      </c>
      <c r="C387" s="3" t="s">
        <v>78</v>
      </c>
      <c r="D387" s="4">
        <v>45445.0</v>
      </c>
      <c r="E387" s="2">
        <v>205.0</v>
      </c>
      <c r="F387" s="3" t="s">
        <v>610</v>
      </c>
      <c r="G387" s="3" t="s">
        <v>510</v>
      </c>
      <c r="H387" s="3">
        <v>1.0</v>
      </c>
      <c r="I387" s="2">
        <f>IFERROR(vlookup(F387,'College Conference'!$B$1:$Z$1000 , 6,False),0)</f>
        <v>6</v>
      </c>
      <c r="J387" s="2">
        <f>IFERROR(vlookup(G387,'College Conference'!$B$1:$Z$1000 , 6,False),0)</f>
        <v>5</v>
      </c>
    </row>
    <row r="388">
      <c r="A388" s="3" t="s">
        <v>2570</v>
      </c>
      <c r="B388" s="3">
        <v>0.84</v>
      </c>
      <c r="C388" s="3" t="s">
        <v>78</v>
      </c>
      <c r="D388" s="4">
        <v>45447.0</v>
      </c>
      <c r="E388" s="2">
        <v>180.0</v>
      </c>
      <c r="F388" s="3" t="s">
        <v>643</v>
      </c>
      <c r="G388" s="3" t="s">
        <v>510</v>
      </c>
      <c r="H388" s="3">
        <v>1.0</v>
      </c>
      <c r="I388" s="2">
        <f>IFERROR(vlookup(F388,'College Conference'!$B$1:$Z$1000 , 6,False),0)</f>
        <v>6</v>
      </c>
      <c r="J388" s="2">
        <f>IFERROR(vlookup(G388,'College Conference'!$B$1:$Z$1000 , 6,False),0)</f>
        <v>5</v>
      </c>
    </row>
    <row r="389">
      <c r="A389" s="3" t="s">
        <v>2571</v>
      </c>
      <c r="B389" s="3">
        <v>0.89</v>
      </c>
      <c r="C389" s="3" t="s">
        <v>27</v>
      </c>
      <c r="D389" s="4">
        <v>45421.0</v>
      </c>
      <c r="E389" s="2">
        <v>180.0</v>
      </c>
      <c r="F389" s="3" t="s">
        <v>635</v>
      </c>
      <c r="G389" s="3" t="s">
        <v>540</v>
      </c>
      <c r="H389" s="3">
        <v>1.0</v>
      </c>
      <c r="I389" s="2">
        <f>IFERROR(vlookup(F389,'College Conference'!$B$1:$Z$1000 , 6,False),0)</f>
        <v>6</v>
      </c>
      <c r="J389" s="2">
        <f>IFERROR(vlookup(G389,'College Conference'!$B$1:$Z$1000 , 6,False),0)</f>
        <v>5</v>
      </c>
    </row>
    <row r="390">
      <c r="A390" s="3" t="s">
        <v>2572</v>
      </c>
      <c r="B390" s="3">
        <v>0.87</v>
      </c>
      <c r="C390" s="3" t="s">
        <v>12</v>
      </c>
      <c r="D390" s="4">
        <v>45445.0</v>
      </c>
      <c r="E390" s="2">
        <v>268.0</v>
      </c>
      <c r="F390" s="3" t="s">
        <v>635</v>
      </c>
      <c r="G390" s="3" t="s">
        <v>564</v>
      </c>
      <c r="H390" s="3">
        <v>1.0</v>
      </c>
      <c r="I390" s="2">
        <f>IFERROR(vlookup(F390,'College Conference'!$B$1:$Z$1000 , 6,False),0)</f>
        <v>6</v>
      </c>
      <c r="J390" s="2">
        <f>IFERROR(vlookup(G390,'College Conference'!$B$1:$Z$1000 , 6,False),0)</f>
        <v>5</v>
      </c>
    </row>
    <row r="391">
      <c r="A391" s="3" t="s">
        <v>2573</v>
      </c>
      <c r="B391" s="3" t="s">
        <v>11</v>
      </c>
      <c r="C391" s="3" t="s">
        <v>313</v>
      </c>
      <c r="D391" s="4">
        <v>45421.0</v>
      </c>
      <c r="E391" s="2">
        <v>185.0</v>
      </c>
      <c r="F391" s="3" t="s">
        <v>631</v>
      </c>
      <c r="G391" s="3" t="s">
        <v>568</v>
      </c>
      <c r="H391" s="3">
        <v>1.0</v>
      </c>
      <c r="I391" s="2">
        <f>IFERROR(vlookup(F391,'College Conference'!$B$1:$Z$1000 , 6,False),0)</f>
        <v>6</v>
      </c>
      <c r="J391" s="2">
        <f>IFERROR(vlookup(G391,'College Conference'!$B$1:$Z$1000 , 6,False),0)</f>
        <v>5</v>
      </c>
    </row>
    <row r="392">
      <c r="A392" s="3" t="s">
        <v>2574</v>
      </c>
      <c r="B392" s="3">
        <v>0.88</v>
      </c>
      <c r="C392" s="3" t="s">
        <v>17</v>
      </c>
      <c r="D392" s="4">
        <v>45444.0</v>
      </c>
      <c r="E392" s="2">
        <v>165.0</v>
      </c>
      <c r="F392" s="3" t="s">
        <v>643</v>
      </c>
      <c r="G392" s="3" t="s">
        <v>512</v>
      </c>
      <c r="H392" s="3">
        <v>1.0</v>
      </c>
      <c r="I392" s="2">
        <f>IFERROR(vlookup(F392,'College Conference'!$B$1:$Z$1000 , 6,False),0)</f>
        <v>6</v>
      </c>
      <c r="J392" s="2">
        <f>IFERROR(vlookup(G392,'College Conference'!$B$1:$Z$1000 , 6,False),0)</f>
        <v>5</v>
      </c>
    </row>
    <row r="393">
      <c r="A393" s="3" t="s">
        <v>2575</v>
      </c>
      <c r="B393" s="3">
        <v>0.88</v>
      </c>
      <c r="C393" s="3" t="s">
        <v>63</v>
      </c>
      <c r="D393" s="4">
        <v>45446.0</v>
      </c>
      <c r="E393" s="2">
        <v>219.0</v>
      </c>
      <c r="F393" s="3" t="s">
        <v>635</v>
      </c>
      <c r="G393" s="3" t="s">
        <v>510</v>
      </c>
      <c r="H393" s="3">
        <v>1.0</v>
      </c>
      <c r="I393" s="2">
        <f>IFERROR(vlookup(F393,'College Conference'!$B$1:$Z$1000 , 6,False),0)</f>
        <v>6</v>
      </c>
      <c r="J393" s="2">
        <f>IFERROR(vlookup(G393,'College Conference'!$B$1:$Z$1000 , 6,False),0)</f>
        <v>5</v>
      </c>
    </row>
    <row r="394">
      <c r="A394" s="3" t="s">
        <v>2576</v>
      </c>
      <c r="B394" s="3">
        <v>0.88</v>
      </c>
      <c r="C394" s="3" t="s">
        <v>120</v>
      </c>
      <c r="D394" s="4">
        <v>45447.0</v>
      </c>
      <c r="E394" s="2">
        <v>235.0</v>
      </c>
      <c r="F394" s="3" t="s">
        <v>615</v>
      </c>
      <c r="G394" s="3" t="s">
        <v>548</v>
      </c>
      <c r="H394" s="3">
        <v>1.0</v>
      </c>
      <c r="I394" s="2">
        <f>IFERROR(vlookup(F394,'College Conference'!$B$1:$Z$1000 , 6,False),0)</f>
        <v>6</v>
      </c>
      <c r="J394" s="2">
        <f>IFERROR(vlookup(G394,'College Conference'!$B$1:$Z$1000 , 6,False),0)</f>
        <v>5</v>
      </c>
    </row>
    <row r="395">
      <c r="A395" s="3" t="s">
        <v>2577</v>
      </c>
      <c r="B395" s="3">
        <v>0.9</v>
      </c>
      <c r="C395" s="3" t="s">
        <v>58</v>
      </c>
      <c r="D395" s="4">
        <v>45448.0</v>
      </c>
      <c r="E395" s="2">
        <v>230.0</v>
      </c>
      <c r="F395" s="3" t="s">
        <v>638</v>
      </c>
      <c r="G395" s="3" t="s">
        <v>532</v>
      </c>
      <c r="H395" s="3">
        <v>1.0</v>
      </c>
      <c r="I395" s="2">
        <f>IFERROR(vlookup(F395,'College Conference'!$B$1:$Z$1000 , 6,False),0)</f>
        <v>6</v>
      </c>
      <c r="J395" s="2">
        <f>IFERROR(vlookup(G395,'College Conference'!$B$1:$Z$1000 , 6,False),0)</f>
        <v>5</v>
      </c>
    </row>
    <row r="396">
      <c r="A396" s="3" t="s">
        <v>2578</v>
      </c>
      <c r="B396" s="3">
        <v>0.89</v>
      </c>
      <c r="C396" s="3" t="s">
        <v>52</v>
      </c>
      <c r="D396" s="4">
        <v>45445.0</v>
      </c>
      <c r="E396" s="2">
        <v>218.0</v>
      </c>
      <c r="F396" s="3" t="s">
        <v>638</v>
      </c>
      <c r="G396" s="3" t="s">
        <v>532</v>
      </c>
      <c r="H396" s="3">
        <v>1.0</v>
      </c>
      <c r="I396" s="2">
        <f>IFERROR(vlookup(F396,'College Conference'!$B$1:$Z$1000 , 6,False),0)</f>
        <v>6</v>
      </c>
      <c r="J396" s="2">
        <f>IFERROR(vlookup(G396,'College Conference'!$B$1:$Z$1000 , 6,False),0)</f>
        <v>5</v>
      </c>
    </row>
    <row r="397">
      <c r="A397" s="3" t="s">
        <v>2579</v>
      </c>
      <c r="B397" s="3">
        <v>0.9</v>
      </c>
      <c r="C397" s="3" t="s">
        <v>17</v>
      </c>
      <c r="D397" s="4">
        <v>45421.0</v>
      </c>
      <c r="E397" s="2">
        <v>170.0</v>
      </c>
      <c r="F397" s="3" t="s">
        <v>643</v>
      </c>
      <c r="G397" s="3" t="s">
        <v>512</v>
      </c>
      <c r="H397" s="3">
        <v>1.0</v>
      </c>
      <c r="I397" s="2">
        <f>IFERROR(vlookup(F397,'College Conference'!$B$1:$Z$1000 , 6,False),0)</f>
        <v>6</v>
      </c>
      <c r="J397" s="2">
        <f>IFERROR(vlookup(G397,'College Conference'!$B$1:$Z$1000 , 6,False),0)</f>
        <v>5</v>
      </c>
    </row>
    <row r="398">
      <c r="A398" s="3" t="s">
        <v>2580</v>
      </c>
      <c r="B398" s="3">
        <v>0.85</v>
      </c>
      <c r="C398" s="3" t="s">
        <v>78</v>
      </c>
      <c r="D398" s="4">
        <v>45444.0</v>
      </c>
      <c r="E398" s="2">
        <v>190.0</v>
      </c>
      <c r="F398" s="3" t="s">
        <v>643</v>
      </c>
      <c r="G398" s="3" t="s">
        <v>510</v>
      </c>
      <c r="H398" s="3">
        <v>1.0</v>
      </c>
      <c r="I398" s="2">
        <f>IFERROR(vlookup(F398,'College Conference'!$B$1:$Z$1000 , 6,False),0)</f>
        <v>6</v>
      </c>
      <c r="J398" s="2">
        <f>IFERROR(vlookup(G398,'College Conference'!$B$1:$Z$1000 , 6,False),0)</f>
        <v>5</v>
      </c>
    </row>
    <row r="399">
      <c r="A399" s="3" t="s">
        <v>2581</v>
      </c>
      <c r="B399" s="3">
        <v>0.91</v>
      </c>
      <c r="C399" s="3" t="s">
        <v>12</v>
      </c>
      <c r="D399" s="2" t="s">
        <v>72</v>
      </c>
      <c r="E399" s="2">
        <v>285.0</v>
      </c>
      <c r="F399" s="3" t="s">
        <v>638</v>
      </c>
      <c r="G399" s="3" t="s">
        <v>548</v>
      </c>
      <c r="H399" s="3">
        <v>1.0</v>
      </c>
      <c r="I399" s="2">
        <f>IFERROR(vlookup(F399,'College Conference'!$B$1:$Z$1000 , 6,False),0)</f>
        <v>6</v>
      </c>
      <c r="J399" s="2">
        <f>IFERROR(vlookup(G399,'College Conference'!$B$1:$Z$1000 , 6,False),0)</f>
        <v>5</v>
      </c>
    </row>
    <row r="400">
      <c r="A400" s="3" t="s">
        <v>2582</v>
      </c>
      <c r="B400" s="3" t="s">
        <v>11</v>
      </c>
      <c r="C400" s="3" t="s">
        <v>52</v>
      </c>
      <c r="D400" s="4">
        <v>45445.0</v>
      </c>
      <c r="E400" s="2">
        <v>205.0</v>
      </c>
      <c r="F400" s="3" t="s">
        <v>1325</v>
      </c>
      <c r="G400" s="3" t="s">
        <v>564</v>
      </c>
      <c r="H400" s="3">
        <v>1.0</v>
      </c>
      <c r="I400" s="2">
        <f>IFERROR(vlookup(F400,'College Conference'!$B$1:$Z$1000 , 6,False),0)</f>
        <v>6</v>
      </c>
      <c r="J400" s="2">
        <f>IFERROR(vlookup(G400,'College Conference'!$B$1:$Z$1000 , 6,False),0)</f>
        <v>5</v>
      </c>
    </row>
    <row r="401">
      <c r="A401" s="3" t="s">
        <v>2583</v>
      </c>
      <c r="B401" s="3">
        <v>0.8</v>
      </c>
      <c r="C401" s="3" t="s">
        <v>78</v>
      </c>
      <c r="D401" s="4">
        <v>45444.0</v>
      </c>
      <c r="E401" s="2">
        <v>173.0</v>
      </c>
      <c r="F401" s="3" t="s">
        <v>615</v>
      </c>
      <c r="G401" s="3" t="s">
        <v>514</v>
      </c>
      <c r="H401" s="3">
        <v>1.0</v>
      </c>
      <c r="I401" s="2">
        <f>IFERROR(vlookup(F401,'College Conference'!$B$1:$Z$1000 , 6,False),0)</f>
        <v>6</v>
      </c>
      <c r="J401" s="2">
        <f>IFERROR(vlookup(G401,'College Conference'!$B$1:$Z$1000 , 6,False),0)</f>
        <v>5</v>
      </c>
    </row>
    <row r="402">
      <c r="A402" s="3" t="s">
        <v>2584</v>
      </c>
      <c r="B402" s="3">
        <v>0.9</v>
      </c>
      <c r="C402" s="3" t="s">
        <v>31</v>
      </c>
      <c r="D402" s="4">
        <v>45449.0</v>
      </c>
      <c r="E402" s="2">
        <v>279.0</v>
      </c>
      <c r="F402" s="3" t="s">
        <v>621</v>
      </c>
      <c r="G402" s="3" t="s">
        <v>564</v>
      </c>
      <c r="H402" s="3">
        <v>1.0</v>
      </c>
      <c r="I402" s="2">
        <f>IFERROR(vlookup(F402,'College Conference'!$B$1:$Z$1000 , 6,False),0)</f>
        <v>6</v>
      </c>
      <c r="J402" s="2">
        <f>IFERROR(vlookup(G402,'College Conference'!$B$1:$Z$1000 , 6,False),0)</f>
        <v>5</v>
      </c>
    </row>
    <row r="403">
      <c r="A403" s="3" t="s">
        <v>2078</v>
      </c>
      <c r="B403" s="3">
        <v>0.77</v>
      </c>
      <c r="C403" s="3" t="s">
        <v>78</v>
      </c>
      <c r="D403" s="2" t="s">
        <v>72</v>
      </c>
      <c r="E403" s="2">
        <v>193.0</v>
      </c>
      <c r="F403" s="3" t="s">
        <v>643</v>
      </c>
      <c r="G403" s="3" t="s">
        <v>530</v>
      </c>
      <c r="H403" s="3">
        <v>1.0</v>
      </c>
      <c r="I403" s="2">
        <f>IFERROR(vlookup(F403,'College Conference'!$B$1:$Z$1000 , 6,False),0)</f>
        <v>6</v>
      </c>
      <c r="J403" s="2">
        <f>IFERROR(vlookup(G403,'College Conference'!$B$1:$Z$1000 , 6,False),0)</f>
        <v>5</v>
      </c>
    </row>
    <row r="404">
      <c r="A404" s="3" t="s">
        <v>2585</v>
      </c>
      <c r="B404" s="3">
        <v>0.77</v>
      </c>
      <c r="C404" s="3" t="s">
        <v>31</v>
      </c>
      <c r="D404" s="4">
        <v>45450.0</v>
      </c>
      <c r="E404" s="2">
        <v>300.0</v>
      </c>
      <c r="F404" s="3" t="s">
        <v>615</v>
      </c>
      <c r="G404" s="3" t="s">
        <v>532</v>
      </c>
      <c r="H404" s="3">
        <v>1.0</v>
      </c>
      <c r="I404" s="2">
        <f>IFERROR(vlookup(F404,'College Conference'!$B$1:$Z$1000 , 6,False),0)</f>
        <v>6</v>
      </c>
      <c r="J404" s="2">
        <f>IFERROR(vlookup(G404,'College Conference'!$B$1:$Z$1000 , 6,False),0)</f>
        <v>5</v>
      </c>
    </row>
    <row r="405">
      <c r="A405" s="3" t="s">
        <v>2586</v>
      </c>
      <c r="B405" s="3">
        <v>0.8</v>
      </c>
      <c r="C405" s="3" t="s">
        <v>63</v>
      </c>
      <c r="D405" s="4">
        <v>45444.0</v>
      </c>
      <c r="E405" s="2">
        <v>201.0</v>
      </c>
      <c r="F405" s="3" t="s">
        <v>626</v>
      </c>
      <c r="G405" s="3" t="s">
        <v>517</v>
      </c>
      <c r="H405" s="3">
        <v>1.0</v>
      </c>
      <c r="I405" s="2">
        <f>IFERROR(vlookup(F405,'College Conference'!$B$1:$Z$1000 , 6,False),0)</f>
        <v>6</v>
      </c>
      <c r="J405" s="2">
        <f>IFERROR(vlookup(G405,'College Conference'!$B$1:$Z$1000 , 6,False),0)</f>
        <v>5</v>
      </c>
    </row>
    <row r="406">
      <c r="A406" s="3" t="s">
        <v>2587</v>
      </c>
      <c r="B406" s="3">
        <v>0.73</v>
      </c>
      <c r="C406" s="3" t="s">
        <v>22</v>
      </c>
      <c r="D406" s="2" t="s">
        <v>82</v>
      </c>
      <c r="E406" s="2">
        <v>0.0</v>
      </c>
      <c r="F406" s="3" t="s">
        <v>626</v>
      </c>
      <c r="G406" s="3" t="s">
        <v>1081</v>
      </c>
      <c r="H406" s="3">
        <v>1.0</v>
      </c>
      <c r="I406" s="2">
        <f>IFERROR(vlookup(F406,'College Conference'!$B$1:$Z$1000 , 6,False),0)</f>
        <v>6</v>
      </c>
      <c r="J406" s="2">
        <f>IFERROR(vlookup(G406,'College Conference'!$B$1:$Z$1000 , 6,False),0)</f>
        <v>5</v>
      </c>
    </row>
    <row r="407">
      <c r="A407" s="3" t="s">
        <v>2588</v>
      </c>
      <c r="B407" s="3">
        <v>0.85</v>
      </c>
      <c r="C407" s="3" t="s">
        <v>17</v>
      </c>
      <c r="D407" s="4">
        <v>45446.0</v>
      </c>
      <c r="E407" s="2">
        <v>185.0</v>
      </c>
      <c r="F407" s="3" t="s">
        <v>631</v>
      </c>
      <c r="G407" s="3" t="s">
        <v>525</v>
      </c>
      <c r="H407" s="3">
        <v>1.0</v>
      </c>
      <c r="I407" s="2">
        <f>IFERROR(vlookup(F407,'College Conference'!$B$1:$Z$1000 , 6,False),0)</f>
        <v>6</v>
      </c>
      <c r="J407" s="2">
        <f>IFERROR(vlookup(G407,'College Conference'!$B$1:$Z$1000 , 6,False),0)</f>
        <v>5</v>
      </c>
    </row>
    <row r="408">
      <c r="A408" s="3" t="s">
        <v>2589</v>
      </c>
      <c r="B408" s="3">
        <v>0.71</v>
      </c>
      <c r="C408" s="3" t="s">
        <v>105</v>
      </c>
      <c r="D408" s="4">
        <v>45446.0</v>
      </c>
      <c r="E408" s="2">
        <v>260.0</v>
      </c>
      <c r="F408" s="3" t="s">
        <v>626</v>
      </c>
      <c r="G408" s="3" t="s">
        <v>527</v>
      </c>
      <c r="H408" s="3">
        <v>1.0</v>
      </c>
      <c r="I408" s="2">
        <f>IFERROR(vlookup(F408,'College Conference'!$B$1:$Z$1000 , 6,False),0)</f>
        <v>6</v>
      </c>
      <c r="J408" s="2">
        <f>IFERROR(vlookup(G408,'College Conference'!$B$1:$Z$1000 , 6,False),0)</f>
        <v>5</v>
      </c>
    </row>
    <row r="409">
      <c r="A409" s="3" t="s">
        <v>2590</v>
      </c>
      <c r="B409" s="3">
        <v>0.75</v>
      </c>
      <c r="C409" s="3" t="s">
        <v>27</v>
      </c>
      <c r="D409" s="4">
        <v>45444.0</v>
      </c>
      <c r="E409" s="2">
        <v>196.0</v>
      </c>
      <c r="F409" s="3" t="s">
        <v>626</v>
      </c>
      <c r="G409" s="3" t="s">
        <v>521</v>
      </c>
      <c r="H409" s="3">
        <v>1.0</v>
      </c>
      <c r="I409" s="2">
        <f>IFERROR(vlookup(F409,'College Conference'!$B$1:$Z$1000 , 6,False),0)</f>
        <v>6</v>
      </c>
      <c r="J409" s="2">
        <f>IFERROR(vlookup(G409,'College Conference'!$B$1:$Z$1000 , 6,False),0)</f>
        <v>5</v>
      </c>
    </row>
    <row r="410">
      <c r="A410" s="3" t="s">
        <v>2591</v>
      </c>
      <c r="B410" s="3">
        <v>0.89</v>
      </c>
      <c r="C410" s="3" t="s">
        <v>78</v>
      </c>
      <c r="D410" s="4">
        <v>45445.0</v>
      </c>
      <c r="E410" s="2">
        <v>200.0</v>
      </c>
      <c r="F410" s="3" t="s">
        <v>736</v>
      </c>
      <c r="G410" s="3" t="s">
        <v>1081</v>
      </c>
      <c r="H410" s="3">
        <v>1.0</v>
      </c>
      <c r="I410" s="2">
        <f>IFERROR(vlookup(F410,'College Conference'!$B$1:$Z$1000 , 6,False),0)</f>
        <v>7</v>
      </c>
      <c r="J410" s="2">
        <f>IFERROR(vlookup(G410,'College Conference'!$B$1:$Z$1000 , 6,False),0)</f>
        <v>5</v>
      </c>
    </row>
    <row r="411">
      <c r="A411" s="3" t="s">
        <v>2592</v>
      </c>
      <c r="B411" s="3">
        <v>0.87</v>
      </c>
      <c r="C411" s="3" t="s">
        <v>63</v>
      </c>
      <c r="D411" s="4">
        <v>45445.0</v>
      </c>
      <c r="E411" s="2">
        <v>202.0</v>
      </c>
      <c r="F411" s="3" t="s">
        <v>689</v>
      </c>
      <c r="G411" s="3" t="s">
        <v>512</v>
      </c>
      <c r="H411" s="3">
        <v>1.0</v>
      </c>
      <c r="I411" s="2">
        <f>IFERROR(vlookup(F411,'College Conference'!$B$1:$Z$1000 , 6,False),0)</f>
        <v>7</v>
      </c>
      <c r="J411" s="2">
        <f>IFERROR(vlookup(G411,'College Conference'!$B$1:$Z$1000 , 6,False),0)</f>
        <v>5</v>
      </c>
    </row>
    <row r="412">
      <c r="A412" s="3" t="s">
        <v>2593</v>
      </c>
      <c r="B412" s="3">
        <v>0.85</v>
      </c>
      <c r="C412" s="3" t="s">
        <v>58</v>
      </c>
      <c r="D412" s="4">
        <v>45447.0</v>
      </c>
      <c r="E412" s="2">
        <v>220.0</v>
      </c>
      <c r="F412" s="3" t="s">
        <v>691</v>
      </c>
      <c r="G412" s="3" t="s">
        <v>568</v>
      </c>
      <c r="H412" s="3">
        <v>1.0</v>
      </c>
      <c r="I412" s="2">
        <f>IFERROR(vlookup(F412,'College Conference'!$B$1:$Z$1000 , 6,False),0)</f>
        <v>7</v>
      </c>
      <c r="J412" s="2">
        <f>IFERROR(vlookup(G412,'College Conference'!$B$1:$Z$1000 , 6,False),0)</f>
        <v>5</v>
      </c>
    </row>
    <row r="413">
      <c r="A413" s="3" t="s">
        <v>2594</v>
      </c>
      <c r="B413" s="3">
        <v>0.89</v>
      </c>
      <c r="C413" s="3" t="s">
        <v>17</v>
      </c>
      <c r="D413" s="4">
        <v>45423.0</v>
      </c>
      <c r="E413" s="2">
        <v>205.0</v>
      </c>
      <c r="F413" s="3" t="s">
        <v>689</v>
      </c>
      <c r="G413" s="3" t="s">
        <v>545</v>
      </c>
      <c r="H413" s="3">
        <v>1.0</v>
      </c>
      <c r="I413" s="2">
        <f>IFERROR(vlookup(F413,'College Conference'!$B$1:$Z$1000 , 6,False),0)</f>
        <v>7</v>
      </c>
      <c r="J413" s="2">
        <f>IFERROR(vlookup(G413,'College Conference'!$B$1:$Z$1000 , 6,False),0)</f>
        <v>5</v>
      </c>
    </row>
    <row r="414">
      <c r="A414" s="3" t="s">
        <v>2595</v>
      </c>
      <c r="B414" s="3">
        <v>0.86</v>
      </c>
      <c r="C414" s="3" t="s">
        <v>12</v>
      </c>
      <c r="D414" s="4">
        <v>45445.0</v>
      </c>
      <c r="E414" s="2">
        <v>295.0</v>
      </c>
      <c r="F414" s="3" t="s">
        <v>689</v>
      </c>
      <c r="G414" s="3" t="s">
        <v>512</v>
      </c>
      <c r="H414" s="3">
        <v>1.0</v>
      </c>
      <c r="I414" s="2">
        <f>IFERROR(vlookup(F414,'College Conference'!$B$1:$Z$1000 , 6,False),0)</f>
        <v>7</v>
      </c>
      <c r="J414" s="2">
        <f>IFERROR(vlookup(G414,'College Conference'!$B$1:$Z$1000 , 6,False),0)</f>
        <v>5</v>
      </c>
    </row>
    <row r="415">
      <c r="A415" s="3" t="s">
        <v>2596</v>
      </c>
      <c r="B415" s="3">
        <v>0.88</v>
      </c>
      <c r="C415" s="3" t="s">
        <v>27</v>
      </c>
      <c r="D415" s="2" t="s">
        <v>72</v>
      </c>
      <c r="E415" s="2">
        <v>186.0</v>
      </c>
      <c r="F415" s="3" t="s">
        <v>689</v>
      </c>
      <c r="G415" s="3" t="s">
        <v>512</v>
      </c>
      <c r="H415" s="3">
        <v>1.0</v>
      </c>
      <c r="I415" s="2">
        <f>IFERROR(vlookup(F415,'College Conference'!$B$1:$Z$1000 , 6,False),0)</f>
        <v>7</v>
      </c>
      <c r="J415" s="2">
        <f>IFERROR(vlookup(G415,'College Conference'!$B$1:$Z$1000 , 6,False),0)</f>
        <v>5</v>
      </c>
    </row>
    <row r="416">
      <c r="A416" s="3" t="s">
        <v>2597</v>
      </c>
      <c r="B416" s="3">
        <v>0.89</v>
      </c>
      <c r="C416" s="3" t="s">
        <v>63</v>
      </c>
      <c r="D416" s="4">
        <v>45445.0</v>
      </c>
      <c r="E416" s="2">
        <v>208.0</v>
      </c>
      <c r="F416" s="3" t="s">
        <v>689</v>
      </c>
      <c r="G416" s="3" t="s">
        <v>512</v>
      </c>
      <c r="H416" s="3">
        <v>1.0</v>
      </c>
      <c r="I416" s="2">
        <f>IFERROR(vlookup(F416,'College Conference'!$B$1:$Z$1000 , 6,False),0)</f>
        <v>7</v>
      </c>
      <c r="J416" s="2">
        <f>IFERROR(vlookup(G416,'College Conference'!$B$1:$Z$1000 , 6,False),0)</f>
        <v>5</v>
      </c>
    </row>
    <row r="417">
      <c r="A417" s="3" t="s">
        <v>2598</v>
      </c>
      <c r="B417" s="3">
        <v>0.89</v>
      </c>
      <c r="C417" s="3" t="s">
        <v>58</v>
      </c>
      <c r="D417" s="4">
        <v>45447.0</v>
      </c>
      <c r="E417" s="2">
        <v>255.0</v>
      </c>
      <c r="F417" s="3" t="s">
        <v>689</v>
      </c>
      <c r="G417" s="3" t="s">
        <v>512</v>
      </c>
      <c r="H417" s="3">
        <v>1.0</v>
      </c>
      <c r="I417" s="2">
        <f>IFERROR(vlookup(F417,'College Conference'!$B$1:$Z$1000 , 6,False),0)</f>
        <v>7</v>
      </c>
      <c r="J417" s="2">
        <f>IFERROR(vlookup(G417,'College Conference'!$B$1:$Z$1000 , 6,False),0)</f>
        <v>5</v>
      </c>
    </row>
    <row r="418">
      <c r="A418" s="3" t="s">
        <v>2599</v>
      </c>
      <c r="B418" s="3">
        <v>0.83</v>
      </c>
      <c r="C418" s="3" t="s">
        <v>17</v>
      </c>
      <c r="D418" s="4">
        <v>45422.0</v>
      </c>
      <c r="E418" s="2">
        <v>180.0</v>
      </c>
      <c r="F418" s="3" t="s">
        <v>687</v>
      </c>
      <c r="G418" s="3" t="s">
        <v>568</v>
      </c>
      <c r="H418" s="3">
        <v>1.0</v>
      </c>
      <c r="I418" s="2">
        <f>IFERROR(vlookup(F418,'College Conference'!$B$1:$Z$1000 , 6,False),0)</f>
        <v>7</v>
      </c>
      <c r="J418" s="2">
        <f>IFERROR(vlookup(G418,'College Conference'!$B$1:$Z$1000 , 6,False),0)</f>
        <v>5</v>
      </c>
    </row>
    <row r="419">
      <c r="A419" s="3" t="s">
        <v>2600</v>
      </c>
      <c r="B419" s="3">
        <v>0.86</v>
      </c>
      <c r="C419" s="3" t="s">
        <v>17</v>
      </c>
      <c r="D419" s="4">
        <v>45446.0</v>
      </c>
      <c r="E419" s="2">
        <v>175.0</v>
      </c>
      <c r="F419" s="3" t="s">
        <v>687</v>
      </c>
      <c r="G419" s="3" t="s">
        <v>568</v>
      </c>
      <c r="H419" s="3">
        <v>1.0</v>
      </c>
      <c r="I419" s="2">
        <f>IFERROR(vlookup(F419,'College Conference'!$B$1:$Z$1000 , 6,False),0)</f>
        <v>7</v>
      </c>
      <c r="J419" s="2">
        <f>IFERROR(vlookup(G419,'College Conference'!$B$1:$Z$1000 , 6,False),0)</f>
        <v>5</v>
      </c>
    </row>
    <row r="420">
      <c r="A420" s="3" t="s">
        <v>2601</v>
      </c>
      <c r="B420" s="3">
        <v>0.91</v>
      </c>
      <c r="C420" s="3" t="s">
        <v>22</v>
      </c>
      <c r="D420" s="4">
        <v>45422.0</v>
      </c>
      <c r="E420" s="2">
        <v>192.0</v>
      </c>
      <c r="F420" s="3" t="s">
        <v>689</v>
      </c>
      <c r="G420" s="3" t="s">
        <v>517</v>
      </c>
      <c r="H420" s="3">
        <v>1.0</v>
      </c>
      <c r="I420" s="2">
        <f>IFERROR(vlookup(F420,'College Conference'!$B$1:$Z$1000 , 6,False),0)</f>
        <v>7</v>
      </c>
      <c r="J420" s="2">
        <f>IFERROR(vlookup(G420,'College Conference'!$B$1:$Z$1000 , 6,False),0)</f>
        <v>5</v>
      </c>
    </row>
    <row r="421">
      <c r="A421" s="3" t="s">
        <v>2602</v>
      </c>
      <c r="B421" s="3">
        <v>0.84</v>
      </c>
      <c r="C421" s="3" t="s">
        <v>31</v>
      </c>
      <c r="D421" s="4">
        <v>45450.0</v>
      </c>
      <c r="E421" s="2">
        <v>315.0</v>
      </c>
      <c r="F421" s="3" t="s">
        <v>734</v>
      </c>
      <c r="G421" s="3" t="s">
        <v>514</v>
      </c>
      <c r="H421" s="3">
        <v>1.0</v>
      </c>
      <c r="I421" s="2">
        <f>IFERROR(vlookup(F421,'College Conference'!$B$1:$Z$1000 , 6,False),0)</f>
        <v>7</v>
      </c>
      <c r="J421" s="2">
        <f>IFERROR(vlookup(G421,'College Conference'!$B$1:$Z$1000 , 6,False),0)</f>
        <v>5</v>
      </c>
    </row>
    <row r="422">
      <c r="A422" s="3" t="s">
        <v>2603</v>
      </c>
      <c r="B422" s="3">
        <v>0.8</v>
      </c>
      <c r="C422" s="3" t="s">
        <v>198</v>
      </c>
      <c r="D422" s="4">
        <v>45447.0</v>
      </c>
      <c r="E422" s="2">
        <v>210.0</v>
      </c>
      <c r="F422" s="3" t="s">
        <v>687</v>
      </c>
      <c r="G422" s="3" t="s">
        <v>512</v>
      </c>
      <c r="H422" s="3">
        <v>1.0</v>
      </c>
      <c r="I422" s="2">
        <f>IFERROR(vlookup(F422,'College Conference'!$B$1:$Z$1000 , 6,False),0)</f>
        <v>7</v>
      </c>
      <c r="J422" s="2">
        <f>IFERROR(vlookup(G422,'College Conference'!$B$1:$Z$1000 , 6,False),0)</f>
        <v>5</v>
      </c>
    </row>
    <row r="423">
      <c r="A423" s="3" t="s">
        <v>2604</v>
      </c>
      <c r="B423" s="3">
        <v>0.91</v>
      </c>
      <c r="C423" s="3" t="s">
        <v>17</v>
      </c>
      <c r="D423" s="4">
        <v>45447.0</v>
      </c>
      <c r="E423" s="2">
        <v>205.0</v>
      </c>
      <c r="F423" s="3" t="s">
        <v>708</v>
      </c>
      <c r="G423" s="3" t="s">
        <v>525</v>
      </c>
      <c r="H423" s="3">
        <v>1.0</v>
      </c>
      <c r="I423" s="2">
        <f>IFERROR(vlookup(F423,'College Conference'!$B$1:$Z$1000 , 6,False),0)</f>
        <v>7</v>
      </c>
      <c r="J423" s="2">
        <f>IFERROR(vlookup(G423,'College Conference'!$B$1:$Z$1000 , 6,False),0)</f>
        <v>5</v>
      </c>
    </row>
    <row r="424">
      <c r="A424" s="3" t="s">
        <v>2605</v>
      </c>
      <c r="B424" s="3">
        <v>0.86</v>
      </c>
      <c r="C424" s="3" t="s">
        <v>52</v>
      </c>
      <c r="D424" s="2" t="s">
        <v>72</v>
      </c>
      <c r="E424" s="2">
        <v>219.0</v>
      </c>
      <c r="F424" s="3" t="s">
        <v>687</v>
      </c>
      <c r="G424" s="3" t="s">
        <v>568</v>
      </c>
      <c r="H424" s="3">
        <v>1.0</v>
      </c>
      <c r="I424" s="2">
        <f>IFERROR(vlookup(F424,'College Conference'!$B$1:$Z$1000 , 6,False),0)</f>
        <v>7</v>
      </c>
      <c r="J424" s="2">
        <f>IFERROR(vlookup(G424,'College Conference'!$B$1:$Z$1000 , 6,False),0)</f>
        <v>5</v>
      </c>
    </row>
    <row r="425">
      <c r="A425" s="3" t="s">
        <v>2606</v>
      </c>
      <c r="B425" s="3">
        <v>0.87</v>
      </c>
      <c r="C425" s="3" t="s">
        <v>22</v>
      </c>
      <c r="D425" s="2" t="s">
        <v>72</v>
      </c>
      <c r="E425" s="2">
        <v>205.0</v>
      </c>
      <c r="F425" s="3" t="s">
        <v>711</v>
      </c>
      <c r="G425" s="3" t="s">
        <v>514</v>
      </c>
      <c r="H425" s="3">
        <v>1.0</v>
      </c>
      <c r="I425" s="2">
        <f>IFERROR(vlookup(F425,'College Conference'!$B$1:$Z$1000 , 6,False),0)</f>
        <v>7</v>
      </c>
      <c r="J425" s="2">
        <f>IFERROR(vlookup(G425,'College Conference'!$B$1:$Z$1000 , 6,False),0)</f>
        <v>5</v>
      </c>
    </row>
    <row r="426">
      <c r="A426" s="3" t="s">
        <v>2607</v>
      </c>
      <c r="B426" s="3">
        <v>0.85</v>
      </c>
      <c r="C426" s="3" t="s">
        <v>17</v>
      </c>
      <c r="D426" s="4">
        <v>45421.0</v>
      </c>
      <c r="E426" s="2">
        <v>175.0</v>
      </c>
      <c r="F426" s="3" t="s">
        <v>689</v>
      </c>
      <c r="G426" s="3" t="s">
        <v>568</v>
      </c>
      <c r="H426" s="3">
        <v>1.0</v>
      </c>
      <c r="I426" s="2">
        <f>IFERROR(vlookup(F426,'College Conference'!$B$1:$Z$1000 , 6,False),0)</f>
        <v>7</v>
      </c>
      <c r="J426" s="2">
        <f>IFERROR(vlookup(G426,'College Conference'!$B$1:$Z$1000 , 6,False),0)</f>
        <v>5</v>
      </c>
    </row>
    <row r="427">
      <c r="A427" s="3" t="s">
        <v>2608</v>
      </c>
      <c r="B427" s="3">
        <v>0.86</v>
      </c>
      <c r="C427" s="3" t="s">
        <v>43</v>
      </c>
      <c r="D427" s="4">
        <v>45447.0</v>
      </c>
      <c r="E427" s="2">
        <v>290.0</v>
      </c>
      <c r="F427" s="3" t="s">
        <v>687</v>
      </c>
      <c r="G427" s="3" t="s">
        <v>568</v>
      </c>
      <c r="H427" s="3">
        <v>1.0</v>
      </c>
      <c r="I427" s="2">
        <f>IFERROR(vlookup(F427,'College Conference'!$B$1:$Z$1000 , 6,False),0)</f>
        <v>7</v>
      </c>
      <c r="J427" s="2">
        <f>IFERROR(vlookup(G427,'College Conference'!$B$1:$Z$1000 , 6,False),0)</f>
        <v>5</v>
      </c>
    </row>
    <row r="428">
      <c r="A428" s="3" t="s">
        <v>2609</v>
      </c>
      <c r="B428" s="3">
        <v>0.91</v>
      </c>
      <c r="C428" s="3" t="s">
        <v>58</v>
      </c>
      <c r="D428" s="4">
        <v>45448.0</v>
      </c>
      <c r="E428" s="2">
        <v>215.0</v>
      </c>
      <c r="F428" s="3" t="s">
        <v>740</v>
      </c>
      <c r="G428" s="3" t="s">
        <v>519</v>
      </c>
      <c r="H428" s="3">
        <v>1.0</v>
      </c>
      <c r="I428" s="2">
        <f>IFERROR(vlookup(F428,'College Conference'!$B$1:$Z$1000 , 6,False),0)</f>
        <v>7</v>
      </c>
      <c r="J428" s="2">
        <f>IFERROR(vlookup(G428,'College Conference'!$B$1:$Z$1000 , 6,False),0)</f>
        <v>5</v>
      </c>
    </row>
    <row r="429">
      <c r="A429" s="3" t="s">
        <v>2610</v>
      </c>
      <c r="B429" s="3">
        <v>0.86</v>
      </c>
      <c r="C429" s="3" t="s">
        <v>27</v>
      </c>
      <c r="D429" s="4">
        <v>45444.0</v>
      </c>
      <c r="E429" s="2">
        <v>190.0</v>
      </c>
      <c r="F429" s="3" t="s">
        <v>703</v>
      </c>
      <c r="G429" s="3" t="s">
        <v>510</v>
      </c>
      <c r="H429" s="3">
        <v>1.0</v>
      </c>
      <c r="I429" s="2">
        <f>IFERROR(vlookup(F429,'College Conference'!$B$1:$Z$1000 , 6,False),0)</f>
        <v>7</v>
      </c>
      <c r="J429" s="2">
        <f>IFERROR(vlookup(G429,'College Conference'!$B$1:$Z$1000 , 6,False),0)</f>
        <v>5</v>
      </c>
    </row>
    <row r="430">
      <c r="A430" s="3" t="s">
        <v>2611</v>
      </c>
      <c r="B430" s="3">
        <v>0.86</v>
      </c>
      <c r="C430" s="3" t="s">
        <v>52</v>
      </c>
      <c r="D430" s="2" t="s">
        <v>72</v>
      </c>
      <c r="E430" s="2">
        <v>233.0</v>
      </c>
      <c r="F430" s="3" t="s">
        <v>703</v>
      </c>
      <c r="G430" s="3" t="s">
        <v>512</v>
      </c>
      <c r="H430" s="3">
        <v>1.0</v>
      </c>
      <c r="I430" s="2">
        <f>IFERROR(vlookup(F430,'College Conference'!$B$1:$Z$1000 , 6,False),0)</f>
        <v>7</v>
      </c>
      <c r="J430" s="2">
        <f>IFERROR(vlookup(G430,'College Conference'!$B$1:$Z$1000 , 6,False),0)</f>
        <v>5</v>
      </c>
    </row>
    <row r="431">
      <c r="A431" s="3" t="s">
        <v>2612</v>
      </c>
      <c r="B431" s="3">
        <v>0.86</v>
      </c>
      <c r="C431" s="3" t="s">
        <v>27</v>
      </c>
      <c r="D431" s="4">
        <v>45444.0</v>
      </c>
      <c r="E431" s="2">
        <v>186.0</v>
      </c>
      <c r="F431" s="3" t="s">
        <v>714</v>
      </c>
      <c r="G431" s="3" t="s">
        <v>548</v>
      </c>
      <c r="H431" s="3">
        <v>1.0</v>
      </c>
      <c r="I431" s="2">
        <f>IFERROR(vlookup(F431,'College Conference'!$B$1:$Z$1000 , 6,False),0)</f>
        <v>7</v>
      </c>
      <c r="J431" s="2">
        <f>IFERROR(vlookup(G431,'College Conference'!$B$1:$Z$1000 , 6,False),0)</f>
        <v>5</v>
      </c>
    </row>
    <row r="432">
      <c r="A432" s="3" t="s">
        <v>2613</v>
      </c>
      <c r="B432" s="3">
        <v>0.85</v>
      </c>
      <c r="C432" s="3" t="s">
        <v>22</v>
      </c>
      <c r="D432" s="4">
        <v>45421.0</v>
      </c>
      <c r="E432" s="2">
        <v>188.0</v>
      </c>
      <c r="F432" s="3" t="s">
        <v>734</v>
      </c>
      <c r="G432" s="3" t="s">
        <v>527</v>
      </c>
      <c r="H432" s="3">
        <v>1.0</v>
      </c>
      <c r="I432" s="2">
        <f>IFERROR(vlookup(F432,'College Conference'!$B$1:$Z$1000 , 6,False),0)</f>
        <v>7</v>
      </c>
      <c r="J432" s="2">
        <f>IFERROR(vlookup(G432,'College Conference'!$B$1:$Z$1000 , 6,False),0)</f>
        <v>5</v>
      </c>
    </row>
    <row r="433">
      <c r="A433" s="3" t="s">
        <v>2614</v>
      </c>
      <c r="B433" s="3">
        <v>0.85</v>
      </c>
      <c r="C433" s="3" t="s">
        <v>52</v>
      </c>
      <c r="D433" s="4">
        <v>45447.0</v>
      </c>
      <c r="E433" s="2">
        <v>200.0</v>
      </c>
      <c r="F433" s="3" t="s">
        <v>734</v>
      </c>
      <c r="G433" s="3" t="s">
        <v>530</v>
      </c>
      <c r="H433" s="3">
        <v>1.0</v>
      </c>
      <c r="I433" s="2">
        <f>IFERROR(vlookup(F433,'College Conference'!$B$1:$Z$1000 , 6,False),0)</f>
        <v>7</v>
      </c>
      <c r="J433" s="2">
        <f>IFERROR(vlookup(G433,'College Conference'!$B$1:$Z$1000 , 6,False),0)</f>
        <v>5</v>
      </c>
    </row>
    <row r="434">
      <c r="A434" s="3" t="s">
        <v>2615</v>
      </c>
      <c r="B434" s="3">
        <v>0.9</v>
      </c>
      <c r="C434" s="3" t="s">
        <v>52</v>
      </c>
      <c r="D434" s="4">
        <v>45445.0</v>
      </c>
      <c r="E434" s="2">
        <v>225.0</v>
      </c>
      <c r="F434" s="3" t="s">
        <v>1131</v>
      </c>
      <c r="G434" s="3" t="s">
        <v>545</v>
      </c>
      <c r="H434" s="3">
        <v>1.0</v>
      </c>
      <c r="I434" s="2">
        <f>IFERROR(vlookup(F434,'College Conference'!$B$1:$Z$1000 , 6,False),0)</f>
        <v>7</v>
      </c>
      <c r="J434" s="2">
        <f>IFERROR(vlookup(G434,'College Conference'!$B$1:$Z$1000 , 6,False),0)</f>
        <v>5</v>
      </c>
    </row>
    <row r="435">
      <c r="A435" s="3" t="s">
        <v>2616</v>
      </c>
      <c r="B435" s="3">
        <v>0.85</v>
      </c>
      <c r="C435" s="3" t="s">
        <v>43</v>
      </c>
      <c r="D435" s="4">
        <v>45445.0</v>
      </c>
      <c r="E435" s="2">
        <v>292.0</v>
      </c>
      <c r="F435" s="3" t="s">
        <v>1131</v>
      </c>
      <c r="G435" s="3" t="s">
        <v>510</v>
      </c>
      <c r="H435" s="3">
        <v>1.0</v>
      </c>
      <c r="I435" s="2">
        <f>IFERROR(vlookup(F435,'College Conference'!$B$1:$Z$1000 , 6,False),0)</f>
        <v>7</v>
      </c>
      <c r="J435" s="2">
        <f>IFERROR(vlookup(G435,'College Conference'!$B$1:$Z$1000 , 6,False),0)</f>
        <v>5</v>
      </c>
    </row>
    <row r="436">
      <c r="A436" s="3" t="s">
        <v>2617</v>
      </c>
      <c r="B436" s="3">
        <v>0.86</v>
      </c>
      <c r="C436" s="3" t="s">
        <v>31</v>
      </c>
      <c r="D436" s="4">
        <v>45446.0</v>
      </c>
      <c r="E436" s="2">
        <v>300.0</v>
      </c>
      <c r="F436" s="3" t="s">
        <v>734</v>
      </c>
      <c r="G436" s="3" t="s">
        <v>527</v>
      </c>
      <c r="H436" s="3">
        <v>1.0</v>
      </c>
      <c r="I436" s="2">
        <f>IFERROR(vlookup(F436,'College Conference'!$B$1:$Z$1000 , 6,False),0)</f>
        <v>7</v>
      </c>
      <c r="J436" s="2">
        <f>IFERROR(vlookup(G436,'College Conference'!$B$1:$Z$1000 , 6,False),0)</f>
        <v>5</v>
      </c>
    </row>
    <row r="437">
      <c r="A437" s="3" t="s">
        <v>2618</v>
      </c>
      <c r="B437" s="3">
        <v>0.77</v>
      </c>
      <c r="C437" s="3" t="s">
        <v>286</v>
      </c>
      <c r="D437" s="4">
        <v>45444.0</v>
      </c>
      <c r="E437" s="2">
        <v>220.0</v>
      </c>
      <c r="F437" s="3" t="s">
        <v>734</v>
      </c>
      <c r="G437" s="3" t="s">
        <v>527</v>
      </c>
      <c r="H437" s="3">
        <v>1.0</v>
      </c>
      <c r="I437" s="2">
        <f>IFERROR(vlookup(F437,'College Conference'!$B$1:$Z$1000 , 6,False),0)</f>
        <v>7</v>
      </c>
      <c r="J437" s="2">
        <f>IFERROR(vlookup(G437,'College Conference'!$B$1:$Z$1000 , 6,False),0)</f>
        <v>5</v>
      </c>
    </row>
    <row r="438">
      <c r="A438" s="3" t="s">
        <v>2619</v>
      </c>
      <c r="B438" s="3">
        <v>0.79</v>
      </c>
      <c r="C438" s="3" t="s">
        <v>313</v>
      </c>
      <c r="D438" s="2" t="s">
        <v>72</v>
      </c>
      <c r="E438" s="2">
        <v>185.0</v>
      </c>
      <c r="F438" s="3" t="s">
        <v>734</v>
      </c>
      <c r="G438" s="3" t="s">
        <v>527</v>
      </c>
      <c r="H438" s="3">
        <v>1.0</v>
      </c>
      <c r="I438" s="2">
        <f>IFERROR(vlookup(F438,'College Conference'!$B$1:$Z$1000 , 6,False),0)</f>
        <v>7</v>
      </c>
      <c r="J438" s="2">
        <f>IFERROR(vlookup(G438,'College Conference'!$B$1:$Z$1000 , 6,False),0)</f>
        <v>5</v>
      </c>
    </row>
    <row r="439">
      <c r="A439" s="3" t="s">
        <v>2620</v>
      </c>
      <c r="B439" s="3">
        <v>0.88</v>
      </c>
      <c r="C439" s="3" t="s">
        <v>22</v>
      </c>
      <c r="D439" s="4">
        <v>45423.0</v>
      </c>
      <c r="E439" s="2">
        <v>189.0</v>
      </c>
      <c r="F439" s="3" t="s">
        <v>1131</v>
      </c>
      <c r="G439" s="3" t="s">
        <v>521</v>
      </c>
      <c r="H439" s="3">
        <v>1.0</v>
      </c>
      <c r="I439" s="2">
        <f>IFERROR(vlookup(F439,'College Conference'!$B$1:$Z$1000 , 6,False),0)</f>
        <v>7</v>
      </c>
      <c r="J439" s="2">
        <f>IFERROR(vlookup(G439,'College Conference'!$B$1:$Z$1000 , 6,False),0)</f>
        <v>5</v>
      </c>
    </row>
    <row r="440">
      <c r="A440" s="3" t="s">
        <v>2621</v>
      </c>
      <c r="B440" s="3">
        <v>0.85</v>
      </c>
      <c r="C440" s="3" t="s">
        <v>31</v>
      </c>
      <c r="D440" s="4">
        <v>45447.0</v>
      </c>
      <c r="E440" s="2">
        <v>308.0</v>
      </c>
      <c r="F440" s="3" t="s">
        <v>687</v>
      </c>
      <c r="G440" s="3" t="s">
        <v>514</v>
      </c>
      <c r="H440" s="3">
        <v>1.0</v>
      </c>
      <c r="I440" s="2">
        <f>IFERROR(vlookup(F440,'College Conference'!$B$1:$Z$1000 , 6,False),0)</f>
        <v>7</v>
      </c>
      <c r="J440" s="2">
        <f>IFERROR(vlookup(G440,'College Conference'!$B$1:$Z$1000 , 6,False),0)</f>
        <v>5</v>
      </c>
    </row>
    <row r="441">
      <c r="A441" s="3" t="s">
        <v>2622</v>
      </c>
      <c r="B441" s="3">
        <v>0.9</v>
      </c>
      <c r="C441" s="3" t="s">
        <v>22</v>
      </c>
      <c r="D441" s="4">
        <v>45422.0</v>
      </c>
      <c r="E441" s="2">
        <v>213.0</v>
      </c>
      <c r="F441" s="3" t="s">
        <v>689</v>
      </c>
      <c r="G441" s="3" t="s">
        <v>530</v>
      </c>
      <c r="H441" s="3">
        <v>1.0</v>
      </c>
      <c r="I441" s="2">
        <f>IFERROR(vlookup(F441,'College Conference'!$B$1:$Z$1000 , 6,False),0)</f>
        <v>7</v>
      </c>
      <c r="J441" s="2">
        <f>IFERROR(vlookup(G441,'College Conference'!$B$1:$Z$1000 , 6,False),0)</f>
        <v>5</v>
      </c>
    </row>
    <row r="442">
      <c r="A442" s="3" t="s">
        <v>2623</v>
      </c>
      <c r="B442" s="3">
        <v>0.88</v>
      </c>
      <c r="C442" s="3" t="s">
        <v>52</v>
      </c>
      <c r="D442" s="4">
        <v>45444.0</v>
      </c>
      <c r="E442" s="2">
        <v>203.0</v>
      </c>
      <c r="F442" s="3" t="s">
        <v>714</v>
      </c>
      <c r="G442" s="3" t="s">
        <v>525</v>
      </c>
      <c r="H442" s="3">
        <v>1.0</v>
      </c>
      <c r="I442" s="2">
        <f>IFERROR(vlookup(F442,'College Conference'!$B$1:$Z$1000 , 6,False),0)</f>
        <v>7</v>
      </c>
      <c r="J442" s="2">
        <f>IFERROR(vlookup(G442,'College Conference'!$B$1:$Z$1000 , 6,False),0)</f>
        <v>5</v>
      </c>
    </row>
    <row r="443">
      <c r="A443" s="3" t="s">
        <v>2624</v>
      </c>
      <c r="B443" s="3">
        <v>0.9</v>
      </c>
      <c r="C443" s="3" t="s">
        <v>22</v>
      </c>
      <c r="D443" s="4">
        <v>45422.0</v>
      </c>
      <c r="E443" s="2">
        <v>187.0</v>
      </c>
      <c r="F443" s="3" t="s">
        <v>689</v>
      </c>
      <c r="G443" s="3" t="s">
        <v>564</v>
      </c>
      <c r="H443" s="3">
        <v>1.0</v>
      </c>
      <c r="I443" s="2">
        <f>IFERROR(vlookup(F443,'College Conference'!$B$1:$Z$1000 , 6,False),0)</f>
        <v>7</v>
      </c>
      <c r="J443" s="2">
        <f>IFERROR(vlookup(G443,'College Conference'!$B$1:$Z$1000 , 6,False),0)</f>
        <v>5</v>
      </c>
    </row>
    <row r="444">
      <c r="A444" s="3" t="s">
        <v>2625</v>
      </c>
      <c r="B444" s="3">
        <v>0.83</v>
      </c>
      <c r="C444" s="3" t="s">
        <v>12</v>
      </c>
      <c r="D444" s="4">
        <v>45447.0</v>
      </c>
      <c r="E444" s="2">
        <v>282.0</v>
      </c>
      <c r="F444" s="3" t="s">
        <v>711</v>
      </c>
      <c r="G444" s="3" t="s">
        <v>525</v>
      </c>
      <c r="H444" s="3">
        <v>1.0</v>
      </c>
      <c r="I444" s="2">
        <f>IFERROR(vlookup(F444,'College Conference'!$B$1:$Z$1000 , 6,False),0)</f>
        <v>7</v>
      </c>
      <c r="J444" s="2">
        <f>IFERROR(vlookup(G444,'College Conference'!$B$1:$Z$1000 , 6,False),0)</f>
        <v>5</v>
      </c>
    </row>
    <row r="445">
      <c r="A445" s="3" t="s">
        <v>2626</v>
      </c>
      <c r="B445" s="3">
        <v>0.9</v>
      </c>
      <c r="C445" s="3" t="s">
        <v>12</v>
      </c>
      <c r="D445" s="4">
        <v>45445.0</v>
      </c>
      <c r="E445" s="2">
        <v>308.0</v>
      </c>
      <c r="F445" s="3" t="s">
        <v>714</v>
      </c>
      <c r="G445" s="3" t="s">
        <v>527</v>
      </c>
      <c r="H445" s="3">
        <v>1.0</v>
      </c>
      <c r="I445" s="2">
        <f>IFERROR(vlookup(F445,'College Conference'!$B$1:$Z$1000 , 6,False),0)</f>
        <v>7</v>
      </c>
      <c r="J445" s="2">
        <f>IFERROR(vlookup(G445,'College Conference'!$B$1:$Z$1000 , 6,False),0)</f>
        <v>5</v>
      </c>
    </row>
    <row r="446">
      <c r="A446" s="3" t="s">
        <v>2627</v>
      </c>
      <c r="B446" s="3">
        <v>0.91</v>
      </c>
      <c r="C446" s="3" t="s">
        <v>43</v>
      </c>
      <c r="D446" s="4">
        <v>45447.0</v>
      </c>
      <c r="E446" s="2">
        <v>295.0</v>
      </c>
      <c r="F446" s="3" t="s">
        <v>693</v>
      </c>
      <c r="G446" s="3" t="s">
        <v>564</v>
      </c>
      <c r="H446" s="3">
        <v>1.0</v>
      </c>
      <c r="I446" s="2">
        <f>IFERROR(vlookup(F446,'College Conference'!$B$1:$Z$1000 , 6,False),0)</f>
        <v>7</v>
      </c>
      <c r="J446" s="2">
        <f>IFERROR(vlookup(G446,'College Conference'!$B$1:$Z$1000 , 6,False),0)</f>
        <v>5</v>
      </c>
    </row>
    <row r="447">
      <c r="A447" s="3" t="s">
        <v>2628</v>
      </c>
      <c r="B447" s="3" t="s">
        <v>11</v>
      </c>
      <c r="C447" s="3" t="s">
        <v>313</v>
      </c>
      <c r="D447" s="4">
        <v>45445.0</v>
      </c>
      <c r="E447" s="2">
        <v>220.0</v>
      </c>
      <c r="F447" s="3" t="s">
        <v>689</v>
      </c>
      <c r="G447" s="3" t="s">
        <v>525</v>
      </c>
      <c r="H447" s="3">
        <v>1.0</v>
      </c>
      <c r="I447" s="2">
        <f>IFERROR(vlookup(F447,'College Conference'!$B$1:$Z$1000 , 6,False),0)</f>
        <v>7</v>
      </c>
      <c r="J447" s="2">
        <f>IFERROR(vlookup(G447,'College Conference'!$B$1:$Z$1000 , 6,False),0)</f>
        <v>5</v>
      </c>
    </row>
    <row r="448">
      <c r="A448" s="3" t="s">
        <v>2629</v>
      </c>
      <c r="B448" s="3">
        <v>0.89</v>
      </c>
      <c r="C448" s="3" t="s">
        <v>31</v>
      </c>
      <c r="D448" s="4">
        <v>45453.0</v>
      </c>
      <c r="E448" s="2">
        <v>325.0</v>
      </c>
      <c r="F448" s="3" t="s">
        <v>705</v>
      </c>
      <c r="G448" s="3" t="s">
        <v>510</v>
      </c>
      <c r="H448" s="3">
        <v>1.0</v>
      </c>
      <c r="I448" s="2">
        <f>IFERROR(vlookup(F448,'College Conference'!$B$1:$Z$1000 , 6,False),0)</f>
        <v>7</v>
      </c>
      <c r="J448" s="2">
        <f>IFERROR(vlookup(G448,'College Conference'!$B$1:$Z$1000 , 6,False),0)</f>
        <v>5</v>
      </c>
    </row>
    <row r="449">
      <c r="A449" s="3" t="s">
        <v>2630</v>
      </c>
      <c r="B449" s="3">
        <v>0.83</v>
      </c>
      <c r="C449" s="3" t="s">
        <v>17</v>
      </c>
      <c r="D449" s="4">
        <v>45448.0</v>
      </c>
      <c r="E449" s="2">
        <v>225.0</v>
      </c>
      <c r="F449" s="3" t="s">
        <v>740</v>
      </c>
      <c r="G449" s="3" t="s">
        <v>545</v>
      </c>
      <c r="H449" s="3">
        <v>1.0</v>
      </c>
      <c r="I449" s="2">
        <f>IFERROR(vlookup(F449,'College Conference'!$B$1:$Z$1000 , 6,False),0)</f>
        <v>7</v>
      </c>
      <c r="J449" s="2">
        <f>IFERROR(vlookup(G449,'College Conference'!$B$1:$Z$1000 , 6,False),0)</f>
        <v>5</v>
      </c>
    </row>
    <row r="450">
      <c r="A450" s="3" t="s">
        <v>2631</v>
      </c>
      <c r="B450" s="3">
        <v>0.86</v>
      </c>
      <c r="C450" s="3" t="s">
        <v>52</v>
      </c>
      <c r="D450" s="4">
        <v>45445.0</v>
      </c>
      <c r="E450" s="2">
        <v>230.0</v>
      </c>
      <c r="F450" s="3" t="s">
        <v>1131</v>
      </c>
      <c r="G450" s="3" t="s">
        <v>545</v>
      </c>
      <c r="H450" s="3">
        <v>1.0</v>
      </c>
      <c r="I450" s="2">
        <f>IFERROR(vlookup(F450,'College Conference'!$B$1:$Z$1000 , 6,False),0)</f>
        <v>7</v>
      </c>
      <c r="J450" s="2">
        <f>IFERROR(vlookup(G450,'College Conference'!$B$1:$Z$1000 , 6,False),0)</f>
        <v>5</v>
      </c>
    </row>
    <row r="451">
      <c r="A451" s="3" t="s">
        <v>2632</v>
      </c>
      <c r="B451" s="3">
        <v>0.9</v>
      </c>
      <c r="C451" s="3" t="s">
        <v>22</v>
      </c>
      <c r="D451" s="4">
        <v>45444.0</v>
      </c>
      <c r="E451" s="2">
        <v>235.0</v>
      </c>
      <c r="F451" s="3" t="s">
        <v>734</v>
      </c>
      <c r="G451" s="3" t="s">
        <v>1081</v>
      </c>
      <c r="H451" s="3">
        <v>1.0</v>
      </c>
      <c r="I451" s="2">
        <f>IFERROR(vlookup(F451,'College Conference'!$B$1:$Z$1000 , 6,False),0)</f>
        <v>7</v>
      </c>
      <c r="J451" s="2">
        <f>IFERROR(vlookup(G451,'College Conference'!$B$1:$Z$1000 , 6,False),0)</f>
        <v>5</v>
      </c>
    </row>
    <row r="452">
      <c r="A452" s="3" t="s">
        <v>2633</v>
      </c>
      <c r="B452" s="3">
        <v>0.88</v>
      </c>
      <c r="C452" s="3" t="s">
        <v>78</v>
      </c>
      <c r="D452" s="4">
        <v>45445.0</v>
      </c>
      <c r="E452" s="2">
        <v>205.0</v>
      </c>
      <c r="F452" s="3" t="s">
        <v>705</v>
      </c>
      <c r="G452" s="3" t="s">
        <v>519</v>
      </c>
      <c r="H452" s="3">
        <v>1.0</v>
      </c>
      <c r="I452" s="2">
        <f>IFERROR(vlookup(F452,'College Conference'!$B$1:$Z$1000 , 6,False),0)</f>
        <v>7</v>
      </c>
      <c r="J452" s="2">
        <f>IFERROR(vlookup(G452,'College Conference'!$B$1:$Z$1000 , 6,False),0)</f>
        <v>5</v>
      </c>
    </row>
    <row r="453">
      <c r="A453" s="3" t="s">
        <v>2634</v>
      </c>
      <c r="B453" s="3">
        <v>0.79</v>
      </c>
      <c r="C453" s="3" t="s">
        <v>22</v>
      </c>
      <c r="D453" s="4">
        <v>45423.0</v>
      </c>
      <c r="E453" s="2">
        <v>237.0</v>
      </c>
      <c r="F453" s="3" t="s">
        <v>1131</v>
      </c>
      <c r="G453" s="3" t="s">
        <v>1081</v>
      </c>
      <c r="H453" s="3">
        <v>1.0</v>
      </c>
      <c r="I453" s="2">
        <f>IFERROR(vlookup(F453,'College Conference'!$B$1:$Z$1000 , 6,False),0)</f>
        <v>7</v>
      </c>
      <c r="J453" s="2">
        <f>IFERROR(vlookup(G453,'College Conference'!$B$1:$Z$1000 , 6,False),0)</f>
        <v>5</v>
      </c>
    </row>
    <row r="454">
      <c r="A454" s="3" t="s">
        <v>2635</v>
      </c>
      <c r="B454" s="3" t="s">
        <v>11</v>
      </c>
      <c r="C454" s="3" t="s">
        <v>27</v>
      </c>
      <c r="D454" s="2" t="s">
        <v>72</v>
      </c>
      <c r="E454" s="2">
        <v>175.0</v>
      </c>
      <c r="F454" s="3" t="s">
        <v>705</v>
      </c>
      <c r="G454" s="3" t="s">
        <v>517</v>
      </c>
      <c r="H454" s="3">
        <v>1.0</v>
      </c>
      <c r="I454" s="2">
        <f>IFERROR(vlookup(F454,'College Conference'!$B$1:$Z$1000 , 6,False),0)</f>
        <v>7</v>
      </c>
      <c r="J454" s="2">
        <f>IFERROR(vlookup(G454,'College Conference'!$B$1:$Z$1000 , 6,False),0)</f>
        <v>5</v>
      </c>
    </row>
    <row r="455">
      <c r="A455" s="3" t="s">
        <v>1645</v>
      </c>
      <c r="B455" s="3">
        <v>0.88</v>
      </c>
      <c r="C455" s="3" t="s">
        <v>22</v>
      </c>
      <c r="D455" s="4">
        <v>45422.0</v>
      </c>
      <c r="E455" s="2">
        <v>194.0</v>
      </c>
      <c r="F455" s="3" t="s">
        <v>703</v>
      </c>
      <c r="G455" s="3" t="s">
        <v>525</v>
      </c>
      <c r="H455" s="3">
        <v>1.0</v>
      </c>
      <c r="I455" s="2">
        <f>IFERROR(vlookup(F455,'College Conference'!$B$1:$Z$1000 , 6,False),0)</f>
        <v>7</v>
      </c>
      <c r="J455" s="2">
        <f>IFERROR(vlookup(G455,'College Conference'!$B$1:$Z$1000 , 6,False),0)</f>
        <v>5</v>
      </c>
    </row>
    <row r="456">
      <c r="A456" s="3" t="s">
        <v>2636</v>
      </c>
      <c r="B456" s="3">
        <v>0.87</v>
      </c>
      <c r="C456" s="3" t="s">
        <v>27</v>
      </c>
      <c r="D456" s="4">
        <v>45423.0</v>
      </c>
      <c r="E456" s="2">
        <v>180.0</v>
      </c>
      <c r="F456" s="3" t="s">
        <v>687</v>
      </c>
      <c r="G456" s="3" t="s">
        <v>540</v>
      </c>
      <c r="H456" s="3">
        <v>1.0</v>
      </c>
      <c r="I456" s="2">
        <f>IFERROR(vlookup(F456,'College Conference'!$B$1:$Z$1000 , 6,False),0)</f>
        <v>7</v>
      </c>
      <c r="J456" s="2">
        <f>IFERROR(vlookup(G456,'College Conference'!$B$1:$Z$1000 , 6,False),0)</f>
        <v>5</v>
      </c>
    </row>
    <row r="457">
      <c r="A457" s="3" t="s">
        <v>2637</v>
      </c>
      <c r="B457" s="3">
        <v>0.86</v>
      </c>
      <c r="C457" s="3" t="s">
        <v>58</v>
      </c>
      <c r="D457" s="4">
        <v>45448.0</v>
      </c>
      <c r="E457" s="2">
        <v>232.0</v>
      </c>
      <c r="F457" s="3" t="s">
        <v>691</v>
      </c>
      <c r="G457" s="3" t="s">
        <v>540</v>
      </c>
      <c r="H457" s="3">
        <v>1.0</v>
      </c>
      <c r="I457" s="2">
        <f>IFERROR(vlookup(F457,'College Conference'!$B$1:$Z$1000 , 6,False),0)</f>
        <v>7</v>
      </c>
      <c r="J457" s="2">
        <f>IFERROR(vlookup(G457,'College Conference'!$B$1:$Z$1000 , 6,False),0)</f>
        <v>5</v>
      </c>
    </row>
    <row r="458">
      <c r="A458" s="3" t="s">
        <v>2638</v>
      </c>
      <c r="B458" s="3">
        <v>0.86</v>
      </c>
      <c r="C458" s="3" t="s">
        <v>58</v>
      </c>
      <c r="D458" s="4">
        <v>45445.0</v>
      </c>
      <c r="E458" s="2">
        <v>232.0</v>
      </c>
      <c r="F458" s="3" t="s">
        <v>691</v>
      </c>
      <c r="G458" s="3" t="s">
        <v>514</v>
      </c>
      <c r="H458" s="3">
        <v>1.0</v>
      </c>
      <c r="I458" s="2">
        <f>IFERROR(vlookup(F458,'College Conference'!$B$1:$Z$1000 , 6,False),0)</f>
        <v>7</v>
      </c>
      <c r="J458" s="2">
        <f>IFERROR(vlookup(G458,'College Conference'!$B$1:$Z$1000 , 6,False),0)</f>
        <v>5</v>
      </c>
    </row>
    <row r="459">
      <c r="A459" s="3" t="s">
        <v>2639</v>
      </c>
      <c r="B459" s="3">
        <v>0.86</v>
      </c>
      <c r="C459" s="3" t="s">
        <v>63</v>
      </c>
      <c r="D459" s="2" t="s">
        <v>72</v>
      </c>
      <c r="E459" s="2">
        <v>190.0</v>
      </c>
      <c r="F459" s="3" t="s">
        <v>695</v>
      </c>
      <c r="G459" s="3" t="s">
        <v>532</v>
      </c>
      <c r="H459" s="3">
        <v>1.0</v>
      </c>
      <c r="I459" s="2">
        <f>IFERROR(vlookup(F459,'College Conference'!$B$1:$Z$1000 , 6,False),0)</f>
        <v>7</v>
      </c>
      <c r="J459" s="2">
        <f>IFERROR(vlookup(G459,'College Conference'!$B$1:$Z$1000 , 6,False),0)</f>
        <v>5</v>
      </c>
    </row>
    <row r="460">
      <c r="A460" s="3" t="s">
        <v>2640</v>
      </c>
      <c r="B460" s="3">
        <v>0.92</v>
      </c>
      <c r="C460" s="3" t="s">
        <v>31</v>
      </c>
      <c r="D460" s="4">
        <v>45449.0</v>
      </c>
      <c r="E460" s="2">
        <v>290.0</v>
      </c>
      <c r="F460" s="3" t="s">
        <v>701</v>
      </c>
      <c r="G460" s="3" t="s">
        <v>527</v>
      </c>
      <c r="H460" s="3">
        <v>1.0</v>
      </c>
      <c r="I460" s="2">
        <f>IFERROR(vlookup(F460,'College Conference'!$B$1:$Z$1000 , 6,False),0)</f>
        <v>7</v>
      </c>
      <c r="J460" s="2">
        <f>IFERROR(vlookup(G460,'College Conference'!$B$1:$Z$1000 , 6,False),0)</f>
        <v>5</v>
      </c>
    </row>
    <row r="461">
      <c r="A461" s="3" t="s">
        <v>2641</v>
      </c>
      <c r="B461" s="3">
        <v>0.91</v>
      </c>
      <c r="C461" s="3" t="s">
        <v>421</v>
      </c>
      <c r="D461" s="4">
        <v>45449.0</v>
      </c>
      <c r="E461" s="2">
        <v>305.0</v>
      </c>
      <c r="F461" s="3" t="s">
        <v>691</v>
      </c>
      <c r="G461" s="3" t="s">
        <v>525</v>
      </c>
      <c r="H461" s="3">
        <v>1.0</v>
      </c>
      <c r="I461" s="2">
        <f>IFERROR(vlookup(F461,'College Conference'!$B$1:$Z$1000 , 6,False),0)</f>
        <v>7</v>
      </c>
      <c r="J461" s="2">
        <f>IFERROR(vlookup(G461,'College Conference'!$B$1:$Z$1000 , 6,False),0)</f>
        <v>5</v>
      </c>
    </row>
    <row r="462">
      <c r="A462" s="3" t="s">
        <v>2642</v>
      </c>
      <c r="B462" s="3">
        <v>0.86</v>
      </c>
      <c r="C462" s="3" t="s">
        <v>63</v>
      </c>
      <c r="D462" s="2" t="s">
        <v>72</v>
      </c>
      <c r="E462" s="2">
        <v>190.0</v>
      </c>
      <c r="F462" s="3" t="s">
        <v>685</v>
      </c>
      <c r="G462" s="3" t="s">
        <v>519</v>
      </c>
      <c r="H462" s="3">
        <v>1.0</v>
      </c>
      <c r="I462" s="2">
        <f>IFERROR(vlookup(F462,'College Conference'!$B$1:$Z$1000 , 6,False),0)</f>
        <v>7</v>
      </c>
      <c r="J462" s="2">
        <f>IFERROR(vlookup(G462,'College Conference'!$B$1:$Z$1000 , 6,False),0)</f>
        <v>5</v>
      </c>
    </row>
    <row r="463">
      <c r="A463" s="3" t="s">
        <v>2643</v>
      </c>
      <c r="B463" s="3">
        <v>0.89</v>
      </c>
      <c r="C463" s="3" t="s">
        <v>63</v>
      </c>
      <c r="D463" s="4">
        <v>45422.0</v>
      </c>
      <c r="E463" s="2">
        <v>205.0</v>
      </c>
      <c r="F463" s="3" t="s">
        <v>687</v>
      </c>
      <c r="G463" s="3" t="s">
        <v>517</v>
      </c>
      <c r="H463" s="3">
        <v>1.0</v>
      </c>
      <c r="I463" s="2">
        <f>IFERROR(vlookup(F463,'College Conference'!$B$1:$Z$1000 , 6,False),0)</f>
        <v>7</v>
      </c>
      <c r="J463" s="2">
        <f>IFERROR(vlookup(G463,'College Conference'!$B$1:$Z$1000 , 6,False),0)</f>
        <v>5</v>
      </c>
    </row>
    <row r="464">
      <c r="A464" s="3" t="s">
        <v>2644</v>
      </c>
      <c r="B464" s="3">
        <v>0.83</v>
      </c>
      <c r="C464" s="3" t="s">
        <v>27</v>
      </c>
      <c r="D464" s="4">
        <v>45446.0</v>
      </c>
      <c r="E464" s="2">
        <v>185.0</v>
      </c>
      <c r="F464" s="3" t="s">
        <v>708</v>
      </c>
      <c r="G464" s="3" t="s">
        <v>519</v>
      </c>
      <c r="H464" s="3">
        <v>1.0</v>
      </c>
      <c r="I464" s="2">
        <f>IFERROR(vlookup(F464,'College Conference'!$B$1:$Z$1000 , 6,False),0)</f>
        <v>7</v>
      </c>
      <c r="J464" s="2">
        <f>IFERROR(vlookup(G464,'College Conference'!$B$1:$Z$1000 , 6,False),0)</f>
        <v>5</v>
      </c>
    </row>
    <row r="465">
      <c r="A465" s="3" t="s">
        <v>2645</v>
      </c>
      <c r="B465" s="3">
        <v>0.84</v>
      </c>
      <c r="C465" s="3" t="s">
        <v>105</v>
      </c>
      <c r="D465" s="4">
        <v>45445.0</v>
      </c>
      <c r="E465" s="2">
        <v>295.0</v>
      </c>
      <c r="F465" s="3" t="s">
        <v>705</v>
      </c>
      <c r="G465" s="3" t="s">
        <v>568</v>
      </c>
      <c r="H465" s="3">
        <v>1.0</v>
      </c>
      <c r="I465" s="2">
        <f>IFERROR(vlookup(F465,'College Conference'!$B$1:$Z$1000 , 6,False),0)</f>
        <v>7</v>
      </c>
      <c r="J465" s="2">
        <f>IFERROR(vlookup(G465,'College Conference'!$B$1:$Z$1000 , 6,False),0)</f>
        <v>5</v>
      </c>
    </row>
    <row r="466">
      <c r="A466" s="3" t="s">
        <v>2646</v>
      </c>
      <c r="B466" s="3">
        <v>0.8</v>
      </c>
      <c r="C466" s="3" t="s">
        <v>258</v>
      </c>
      <c r="D466" s="4">
        <v>45422.0</v>
      </c>
      <c r="E466" s="2">
        <v>182.0</v>
      </c>
      <c r="F466" s="3" t="s">
        <v>705</v>
      </c>
      <c r="G466" s="3" t="s">
        <v>510</v>
      </c>
      <c r="H466" s="3">
        <v>1.0</v>
      </c>
      <c r="I466" s="2">
        <f>IFERROR(vlookup(F466,'College Conference'!$B$1:$Z$1000 , 6,False),0)</f>
        <v>7</v>
      </c>
      <c r="J466" s="2">
        <f>IFERROR(vlookup(G466,'College Conference'!$B$1:$Z$1000 , 6,False),0)</f>
        <v>5</v>
      </c>
    </row>
    <row r="467">
      <c r="A467" s="3" t="s">
        <v>2647</v>
      </c>
      <c r="B467" s="3">
        <v>0.79</v>
      </c>
      <c r="C467" s="3" t="s">
        <v>313</v>
      </c>
      <c r="D467" s="2" t="s">
        <v>72</v>
      </c>
      <c r="E467" s="2">
        <v>195.0</v>
      </c>
      <c r="F467" s="3" t="s">
        <v>714</v>
      </c>
      <c r="G467" s="3" t="s">
        <v>540</v>
      </c>
      <c r="H467" s="3">
        <v>1.0</v>
      </c>
      <c r="I467" s="2">
        <f>IFERROR(vlookup(F467,'College Conference'!$B$1:$Z$1000 , 6,False),0)</f>
        <v>7</v>
      </c>
      <c r="J467" s="2">
        <f>IFERROR(vlookup(G467,'College Conference'!$B$1:$Z$1000 , 6,False),0)</f>
        <v>5</v>
      </c>
    </row>
    <row r="468">
      <c r="A468" s="3" t="s">
        <v>2648</v>
      </c>
      <c r="B468" s="3">
        <v>0.84</v>
      </c>
      <c r="C468" s="3" t="s">
        <v>27</v>
      </c>
      <c r="D468" s="2" t="s">
        <v>72</v>
      </c>
      <c r="E468" s="2">
        <v>188.0</v>
      </c>
      <c r="F468" s="3" t="s">
        <v>701</v>
      </c>
      <c r="G468" s="3" t="s">
        <v>521</v>
      </c>
      <c r="H468" s="3">
        <v>1.0</v>
      </c>
      <c r="I468" s="2">
        <f>IFERROR(vlookup(F468,'College Conference'!$B$1:$Z$1000 , 6,False),0)</f>
        <v>7</v>
      </c>
      <c r="J468" s="2">
        <f>IFERROR(vlookup(G468,'College Conference'!$B$1:$Z$1000 , 6,False),0)</f>
        <v>5</v>
      </c>
    </row>
    <row r="469">
      <c r="A469" s="3" t="s">
        <v>2649</v>
      </c>
      <c r="B469" s="3">
        <v>0.87</v>
      </c>
      <c r="C469" s="3" t="s">
        <v>31</v>
      </c>
      <c r="D469" s="4">
        <v>45449.0</v>
      </c>
      <c r="E469" s="2">
        <v>301.0</v>
      </c>
      <c r="F469" s="3" t="s">
        <v>1131</v>
      </c>
      <c r="G469" s="3" t="s">
        <v>527</v>
      </c>
      <c r="H469" s="3">
        <v>1.0</v>
      </c>
      <c r="I469" s="2">
        <f>IFERROR(vlookup(F469,'College Conference'!$B$1:$Z$1000 , 6,False),0)</f>
        <v>7</v>
      </c>
      <c r="J469" s="2">
        <f>IFERROR(vlookup(G469,'College Conference'!$B$1:$Z$1000 , 6,False),0)</f>
        <v>5</v>
      </c>
    </row>
    <row r="470">
      <c r="A470" s="3" t="s">
        <v>2650</v>
      </c>
      <c r="B470" s="3">
        <v>0.88</v>
      </c>
      <c r="C470" s="3" t="s">
        <v>17</v>
      </c>
      <c r="D470" s="4">
        <v>45421.0</v>
      </c>
      <c r="E470" s="2">
        <v>170.0</v>
      </c>
      <c r="F470" s="3" t="s">
        <v>687</v>
      </c>
      <c r="G470" s="3" t="s">
        <v>525</v>
      </c>
      <c r="H470" s="3">
        <v>1.0</v>
      </c>
      <c r="I470" s="2">
        <f>IFERROR(vlookup(F470,'College Conference'!$B$1:$Z$1000 , 6,False),0)</f>
        <v>7</v>
      </c>
      <c r="J470" s="2">
        <f>IFERROR(vlookup(G470,'College Conference'!$B$1:$Z$1000 , 6,False),0)</f>
        <v>5</v>
      </c>
    </row>
    <row r="471">
      <c r="A471" s="3" t="s">
        <v>2651</v>
      </c>
      <c r="B471" s="3">
        <v>0.83</v>
      </c>
      <c r="C471" s="3" t="s">
        <v>191</v>
      </c>
      <c r="D471" s="4">
        <v>45447.0</v>
      </c>
      <c r="E471" s="2">
        <v>215.0</v>
      </c>
      <c r="F471" s="3" t="s">
        <v>685</v>
      </c>
      <c r="G471" s="3" t="s">
        <v>519</v>
      </c>
      <c r="H471" s="3">
        <v>1.0</v>
      </c>
      <c r="I471" s="2">
        <f>IFERROR(vlookup(F471,'College Conference'!$B$1:$Z$1000 , 6,False),0)</f>
        <v>7</v>
      </c>
      <c r="J471" s="2">
        <f>IFERROR(vlookup(G471,'College Conference'!$B$1:$Z$1000 , 6,False),0)</f>
        <v>5</v>
      </c>
    </row>
    <row r="472">
      <c r="A472" s="3" t="s">
        <v>2652</v>
      </c>
      <c r="B472" s="3">
        <v>0.81</v>
      </c>
      <c r="C472" s="3" t="s">
        <v>198</v>
      </c>
      <c r="D472" s="2" t="s">
        <v>72</v>
      </c>
      <c r="E472" s="2">
        <v>190.0</v>
      </c>
      <c r="F472" s="3" t="s">
        <v>689</v>
      </c>
      <c r="G472" s="3" t="s">
        <v>527</v>
      </c>
      <c r="H472" s="3">
        <v>1.0</v>
      </c>
      <c r="I472" s="2">
        <f>IFERROR(vlookup(F472,'College Conference'!$B$1:$Z$1000 , 6,False),0)</f>
        <v>7</v>
      </c>
      <c r="J472" s="2">
        <f>IFERROR(vlookup(G472,'College Conference'!$B$1:$Z$1000 , 6,False),0)</f>
        <v>5</v>
      </c>
    </row>
    <row r="473">
      <c r="A473" s="3" t="s">
        <v>2653</v>
      </c>
      <c r="B473" s="3">
        <v>0.83</v>
      </c>
      <c r="C473" s="3" t="s">
        <v>27</v>
      </c>
      <c r="D473" s="4">
        <v>45423.0</v>
      </c>
      <c r="E473" s="2">
        <v>160.0</v>
      </c>
      <c r="F473" s="3" t="s">
        <v>714</v>
      </c>
      <c r="G473" s="3" t="s">
        <v>512</v>
      </c>
      <c r="H473" s="3">
        <v>1.0</v>
      </c>
      <c r="I473" s="2">
        <f>IFERROR(vlookup(F473,'College Conference'!$B$1:$Z$1000 , 6,False),0)</f>
        <v>7</v>
      </c>
      <c r="J473" s="2">
        <f>IFERROR(vlookup(G473,'College Conference'!$B$1:$Z$1000 , 6,False),0)</f>
        <v>5</v>
      </c>
    </row>
    <row r="474">
      <c r="A474" s="3" t="s">
        <v>2654</v>
      </c>
      <c r="B474" s="3">
        <v>0.77</v>
      </c>
      <c r="C474" s="3" t="s">
        <v>120</v>
      </c>
      <c r="D474" s="4">
        <v>45450.0</v>
      </c>
      <c r="E474" s="2">
        <v>263.0</v>
      </c>
      <c r="F474" s="3" t="s">
        <v>693</v>
      </c>
      <c r="G474" s="3" t="s">
        <v>545</v>
      </c>
      <c r="H474" s="3">
        <v>1.0</v>
      </c>
      <c r="I474" s="2">
        <f>IFERROR(vlookup(F474,'College Conference'!$B$1:$Z$1000 , 6,False),0)</f>
        <v>7</v>
      </c>
      <c r="J474" s="2">
        <f>IFERROR(vlookup(G474,'College Conference'!$B$1:$Z$1000 , 6,False),0)</f>
        <v>5</v>
      </c>
    </row>
    <row r="475">
      <c r="A475" s="3" t="s">
        <v>2655</v>
      </c>
      <c r="B475" s="3">
        <v>0.87</v>
      </c>
      <c r="C475" s="3" t="s">
        <v>2557</v>
      </c>
      <c r="D475" s="4">
        <v>45423.0</v>
      </c>
      <c r="E475" s="2">
        <v>200.0</v>
      </c>
      <c r="F475" s="3" t="s">
        <v>701</v>
      </c>
      <c r="G475" s="3" t="s">
        <v>517</v>
      </c>
      <c r="H475" s="3">
        <v>1.0</v>
      </c>
      <c r="I475" s="2">
        <f>IFERROR(vlookup(F475,'College Conference'!$B$1:$Z$1000 , 6,False),0)</f>
        <v>7</v>
      </c>
      <c r="J475" s="2">
        <f>IFERROR(vlookup(G475,'College Conference'!$B$1:$Z$1000 , 6,False),0)</f>
        <v>5</v>
      </c>
    </row>
    <row r="476">
      <c r="A476" s="3" t="s">
        <v>2656</v>
      </c>
      <c r="B476" s="3">
        <v>0.84</v>
      </c>
      <c r="C476" s="3" t="s">
        <v>63</v>
      </c>
      <c r="D476" s="4">
        <v>45447.0</v>
      </c>
      <c r="E476" s="2">
        <v>210.0</v>
      </c>
      <c r="F476" s="3" t="s">
        <v>734</v>
      </c>
      <c r="G476" s="3" t="s">
        <v>519</v>
      </c>
      <c r="H476" s="3">
        <v>1.0</v>
      </c>
      <c r="I476" s="2">
        <f>IFERROR(vlookup(F476,'College Conference'!$B$1:$Z$1000 , 6,False),0)</f>
        <v>7</v>
      </c>
      <c r="J476" s="2">
        <f>IFERROR(vlookup(G476,'College Conference'!$B$1:$Z$1000 , 6,False),0)</f>
        <v>5</v>
      </c>
    </row>
    <row r="477">
      <c r="A477" s="3" t="s">
        <v>2657</v>
      </c>
      <c r="B477" s="3">
        <v>0.79</v>
      </c>
      <c r="C477" s="3" t="s">
        <v>63</v>
      </c>
      <c r="D477" s="4">
        <v>45423.0</v>
      </c>
      <c r="E477" s="2">
        <v>200.0</v>
      </c>
      <c r="F477" s="3" t="s">
        <v>693</v>
      </c>
      <c r="G477" s="3" t="s">
        <v>512</v>
      </c>
      <c r="H477" s="3">
        <v>1.0</v>
      </c>
      <c r="I477" s="2">
        <f>IFERROR(vlookup(F477,'College Conference'!$B$1:$Z$1000 , 6,False),0)</f>
        <v>7</v>
      </c>
      <c r="J477" s="2">
        <f>IFERROR(vlookup(G477,'College Conference'!$B$1:$Z$1000 , 6,False),0)</f>
        <v>5</v>
      </c>
    </row>
    <row r="478">
      <c r="A478" s="3" t="s">
        <v>2658</v>
      </c>
      <c r="B478" s="3" t="s">
        <v>11</v>
      </c>
      <c r="C478" s="3" t="s">
        <v>22</v>
      </c>
      <c r="D478" s="4">
        <v>45423.0</v>
      </c>
      <c r="E478" s="2">
        <v>230.0</v>
      </c>
      <c r="F478" s="3" t="s">
        <v>736</v>
      </c>
      <c r="G478" s="3" t="s">
        <v>525</v>
      </c>
      <c r="H478" s="3">
        <v>1.0</v>
      </c>
      <c r="I478" s="2">
        <f>IFERROR(vlookup(F478,'College Conference'!$B$1:$Z$1000 , 6,False),0)</f>
        <v>7</v>
      </c>
      <c r="J478" s="2">
        <f>IFERROR(vlookup(G478,'College Conference'!$B$1:$Z$1000 , 6,False),0)</f>
        <v>5</v>
      </c>
    </row>
    <row r="479">
      <c r="A479" s="3" t="s">
        <v>2659</v>
      </c>
      <c r="B479" s="3">
        <v>0.97</v>
      </c>
      <c r="C479" s="3" t="s">
        <v>17</v>
      </c>
      <c r="D479" s="4">
        <v>45447.0</v>
      </c>
      <c r="E479" s="2">
        <v>202.0</v>
      </c>
      <c r="F479" s="3" t="s">
        <v>689</v>
      </c>
      <c r="G479" s="3" t="s">
        <v>525</v>
      </c>
      <c r="H479" s="3">
        <v>1.0</v>
      </c>
      <c r="I479" s="2">
        <f>IFERROR(vlookup(F479,'College Conference'!$B$1:$Z$1000 , 6,False),0)</f>
        <v>7</v>
      </c>
      <c r="J479" s="2">
        <f>IFERROR(vlookup(G479,'College Conference'!$B$1:$Z$1000 , 6,False),0)</f>
        <v>5</v>
      </c>
    </row>
    <row r="480">
      <c r="A480" s="3" t="s">
        <v>2660</v>
      </c>
      <c r="B480" s="3">
        <v>0.82</v>
      </c>
      <c r="C480" s="3" t="s">
        <v>63</v>
      </c>
      <c r="D480" s="2" t="s">
        <v>72</v>
      </c>
      <c r="E480" s="2">
        <v>170.0</v>
      </c>
      <c r="F480" s="3" t="s">
        <v>685</v>
      </c>
      <c r="G480" s="3" t="s">
        <v>510</v>
      </c>
      <c r="H480" s="3">
        <v>1.0</v>
      </c>
      <c r="I480" s="2">
        <f>IFERROR(vlookup(F480,'College Conference'!$B$1:$Z$1000 , 6,False),0)</f>
        <v>7</v>
      </c>
      <c r="J480" s="2">
        <f>IFERROR(vlookup(G480,'College Conference'!$B$1:$Z$1000 , 6,False),0)</f>
        <v>5</v>
      </c>
    </row>
    <row r="481">
      <c r="A481" s="3" t="s">
        <v>2661</v>
      </c>
      <c r="B481" s="3">
        <v>0.88</v>
      </c>
      <c r="C481" s="3" t="s">
        <v>274</v>
      </c>
      <c r="D481" s="2" t="s">
        <v>72</v>
      </c>
      <c r="E481" s="2">
        <v>222.0</v>
      </c>
      <c r="F481" s="3" t="s">
        <v>691</v>
      </c>
      <c r="G481" s="3" t="s">
        <v>510</v>
      </c>
      <c r="H481" s="3">
        <v>1.0</v>
      </c>
      <c r="I481" s="2">
        <f>IFERROR(vlookup(F481,'College Conference'!$B$1:$Z$1000 , 6,False),0)</f>
        <v>7</v>
      </c>
      <c r="J481" s="2">
        <f>IFERROR(vlookup(G481,'College Conference'!$B$1:$Z$1000 , 6,False),0)</f>
        <v>5</v>
      </c>
    </row>
    <row r="482">
      <c r="A482" s="3" t="s">
        <v>2662</v>
      </c>
      <c r="B482" s="3">
        <v>0.86</v>
      </c>
      <c r="C482" s="3" t="s">
        <v>105</v>
      </c>
      <c r="D482" s="2" t="s">
        <v>72</v>
      </c>
      <c r="E482" s="2">
        <v>317.0</v>
      </c>
      <c r="F482" s="3" t="s">
        <v>691</v>
      </c>
      <c r="G482" s="3" t="s">
        <v>510</v>
      </c>
      <c r="H482" s="3">
        <v>1.0</v>
      </c>
      <c r="I482" s="2">
        <f>IFERROR(vlookup(F482,'College Conference'!$B$1:$Z$1000 , 6,False),0)</f>
        <v>7</v>
      </c>
      <c r="J482" s="2">
        <f>IFERROR(vlookup(G482,'College Conference'!$B$1:$Z$1000 , 6,False),0)</f>
        <v>5</v>
      </c>
    </row>
    <row r="483">
      <c r="A483" s="3" t="s">
        <v>2663</v>
      </c>
      <c r="B483" s="3">
        <v>0.9</v>
      </c>
      <c r="C483" s="3" t="s">
        <v>31</v>
      </c>
      <c r="D483" s="4">
        <v>45449.0</v>
      </c>
      <c r="E483" s="2">
        <v>300.0</v>
      </c>
      <c r="F483" s="3" t="s">
        <v>1131</v>
      </c>
      <c r="G483" s="3" t="s">
        <v>527</v>
      </c>
      <c r="H483" s="3">
        <v>1.0</v>
      </c>
      <c r="I483" s="2">
        <f>IFERROR(vlookup(F483,'College Conference'!$B$1:$Z$1000 , 6,False),0)</f>
        <v>7</v>
      </c>
      <c r="J483" s="2">
        <f>IFERROR(vlookup(G483,'College Conference'!$B$1:$Z$1000 , 6,False),0)</f>
        <v>5</v>
      </c>
    </row>
    <row r="484">
      <c r="A484" s="3" t="s">
        <v>2664</v>
      </c>
      <c r="B484" s="3">
        <v>0.9</v>
      </c>
      <c r="C484" s="3" t="s">
        <v>52</v>
      </c>
      <c r="D484" s="4">
        <v>45445.0</v>
      </c>
      <c r="E484" s="2">
        <v>200.0</v>
      </c>
      <c r="F484" s="3" t="s">
        <v>781</v>
      </c>
      <c r="G484" s="3" t="s">
        <v>1081</v>
      </c>
      <c r="H484" s="3">
        <v>1.0</v>
      </c>
      <c r="I484" s="2">
        <f>IFERROR(vlookup(F484,'College Conference'!$B$1:$Z$1000 , 6,False),0)</f>
        <v>8</v>
      </c>
      <c r="J484" s="2">
        <f>IFERROR(vlookup(G484,'College Conference'!$B$1:$Z$1000 , 6,False),0)</f>
        <v>5</v>
      </c>
    </row>
    <row r="485">
      <c r="A485" s="3" t="s">
        <v>2665</v>
      </c>
      <c r="B485" s="3">
        <v>0.89</v>
      </c>
      <c r="C485" s="3" t="s">
        <v>58</v>
      </c>
      <c r="D485" s="4">
        <v>45446.0</v>
      </c>
      <c r="E485" s="2">
        <v>257.0</v>
      </c>
      <c r="F485" s="3" t="s">
        <v>776</v>
      </c>
      <c r="G485" s="3" t="s">
        <v>512</v>
      </c>
      <c r="H485" s="3">
        <v>1.0</v>
      </c>
      <c r="I485" s="2">
        <f>IFERROR(vlookup(F485,'College Conference'!$B$1:$Z$1000 , 6,False),0)</f>
        <v>8</v>
      </c>
      <c r="J485" s="2">
        <f>IFERROR(vlookup(G485,'College Conference'!$B$1:$Z$1000 , 6,False),0)</f>
        <v>5</v>
      </c>
    </row>
    <row r="486">
      <c r="A486" s="3" t="s">
        <v>2666</v>
      </c>
      <c r="B486" s="3">
        <v>0.87</v>
      </c>
      <c r="C486" s="3" t="s">
        <v>43</v>
      </c>
      <c r="D486" s="4">
        <v>45446.0</v>
      </c>
      <c r="E486" s="2">
        <v>275.0</v>
      </c>
      <c r="F486" s="3" t="s">
        <v>796</v>
      </c>
      <c r="G486" s="3" t="s">
        <v>564</v>
      </c>
      <c r="H486" s="3">
        <v>1.0</v>
      </c>
      <c r="I486" s="2">
        <f>IFERROR(vlookup(F486,'College Conference'!$B$1:$Z$1000 , 6,False),0)</f>
        <v>8</v>
      </c>
      <c r="J486" s="2">
        <f>IFERROR(vlookup(G486,'College Conference'!$B$1:$Z$1000 , 6,False),0)</f>
        <v>5</v>
      </c>
    </row>
    <row r="487">
      <c r="A487" s="3" t="s">
        <v>2667</v>
      </c>
      <c r="B487" s="3">
        <v>0.84</v>
      </c>
      <c r="C487" s="3" t="s">
        <v>78</v>
      </c>
      <c r="D487" s="4">
        <v>45446.0</v>
      </c>
      <c r="E487" s="2">
        <v>197.0</v>
      </c>
      <c r="F487" s="3" t="s">
        <v>816</v>
      </c>
      <c r="G487" s="3" t="s">
        <v>514</v>
      </c>
      <c r="H487" s="3">
        <v>1.0</v>
      </c>
      <c r="I487" s="2">
        <f>IFERROR(vlookup(F487,'College Conference'!$B$1:$Z$1000 , 6,False),0)</f>
        <v>8</v>
      </c>
      <c r="J487" s="2">
        <f>IFERROR(vlookup(G487,'College Conference'!$B$1:$Z$1000 , 6,False),0)</f>
        <v>5</v>
      </c>
    </row>
    <row r="488">
      <c r="A488" s="3" t="s">
        <v>2668</v>
      </c>
      <c r="B488" s="3">
        <v>0.87</v>
      </c>
      <c r="C488" s="3" t="s">
        <v>58</v>
      </c>
      <c r="D488" s="4">
        <v>45447.0</v>
      </c>
      <c r="E488" s="2">
        <v>240.0</v>
      </c>
      <c r="F488" s="3" t="s">
        <v>781</v>
      </c>
      <c r="G488" s="3" t="s">
        <v>548</v>
      </c>
      <c r="H488" s="3">
        <v>1.0</v>
      </c>
      <c r="I488" s="2">
        <f>IFERROR(vlookup(F488,'College Conference'!$B$1:$Z$1000 , 6,False),0)</f>
        <v>8</v>
      </c>
      <c r="J488" s="2">
        <f>IFERROR(vlookup(G488,'College Conference'!$B$1:$Z$1000 , 6,False),0)</f>
        <v>5</v>
      </c>
    </row>
    <row r="489">
      <c r="A489" s="3" t="s">
        <v>2669</v>
      </c>
      <c r="B489" s="3">
        <v>0.88</v>
      </c>
      <c r="C489" s="3" t="s">
        <v>78</v>
      </c>
      <c r="D489" s="4">
        <v>45447.0</v>
      </c>
      <c r="E489" s="2">
        <v>207.0</v>
      </c>
      <c r="F489" s="3" t="s">
        <v>806</v>
      </c>
      <c r="G489" s="3" t="s">
        <v>517</v>
      </c>
      <c r="H489" s="3">
        <v>1.0</v>
      </c>
      <c r="I489" s="2">
        <f>IFERROR(vlookup(F489,'College Conference'!$B$1:$Z$1000 , 6,False),0)</f>
        <v>8</v>
      </c>
      <c r="J489" s="2">
        <f>IFERROR(vlookup(G489,'College Conference'!$B$1:$Z$1000 , 6,False),0)</f>
        <v>5</v>
      </c>
    </row>
    <row r="490">
      <c r="A490" s="3" t="s">
        <v>2670</v>
      </c>
      <c r="B490" s="3">
        <v>0.87</v>
      </c>
      <c r="C490" s="3" t="s">
        <v>17</v>
      </c>
      <c r="D490" s="4">
        <v>45447.0</v>
      </c>
      <c r="E490" s="2">
        <v>215.0</v>
      </c>
      <c r="F490" s="3" t="s">
        <v>806</v>
      </c>
      <c r="G490" s="3" t="s">
        <v>564</v>
      </c>
      <c r="H490" s="3">
        <v>1.0</v>
      </c>
      <c r="I490" s="2">
        <f>IFERROR(vlookup(F490,'College Conference'!$B$1:$Z$1000 , 6,False),0)</f>
        <v>8</v>
      </c>
      <c r="J490" s="2">
        <f>IFERROR(vlookup(G490,'College Conference'!$B$1:$Z$1000 , 6,False),0)</f>
        <v>5</v>
      </c>
    </row>
    <row r="491">
      <c r="A491" s="3" t="s">
        <v>2671</v>
      </c>
      <c r="B491" s="3">
        <v>0.84</v>
      </c>
      <c r="C491" s="3" t="s">
        <v>43</v>
      </c>
      <c r="D491" s="4">
        <v>45446.0</v>
      </c>
      <c r="E491" s="2">
        <v>300.0</v>
      </c>
      <c r="F491" s="3" t="s">
        <v>823</v>
      </c>
      <c r="G491" s="3" t="s">
        <v>527</v>
      </c>
      <c r="H491" s="3">
        <v>1.0</v>
      </c>
      <c r="I491" s="2">
        <f>IFERROR(vlookup(F491,'College Conference'!$B$1:$Z$1000 , 6,False),0)</f>
        <v>8</v>
      </c>
      <c r="J491" s="2">
        <f>IFERROR(vlookup(G491,'College Conference'!$B$1:$Z$1000 , 6,False),0)</f>
        <v>5</v>
      </c>
    </row>
    <row r="492">
      <c r="A492" s="3" t="s">
        <v>2672</v>
      </c>
      <c r="B492" s="3">
        <v>0.86</v>
      </c>
      <c r="C492" s="3" t="s">
        <v>27</v>
      </c>
      <c r="D492" s="4">
        <v>45421.0</v>
      </c>
      <c r="E492" s="2">
        <v>160.0</v>
      </c>
      <c r="F492" s="3" t="s">
        <v>806</v>
      </c>
      <c r="G492" s="3" t="s">
        <v>525</v>
      </c>
      <c r="H492" s="3">
        <v>1.0</v>
      </c>
      <c r="I492" s="2">
        <f>IFERROR(vlookup(F492,'College Conference'!$B$1:$Z$1000 , 6,False),0)</f>
        <v>8</v>
      </c>
      <c r="J492" s="2">
        <f>IFERROR(vlookup(G492,'College Conference'!$B$1:$Z$1000 , 6,False),0)</f>
        <v>5</v>
      </c>
    </row>
    <row r="493">
      <c r="A493" s="3" t="s">
        <v>2673</v>
      </c>
      <c r="B493" s="3">
        <v>0.84</v>
      </c>
      <c r="C493" s="3" t="s">
        <v>12</v>
      </c>
      <c r="D493" s="4">
        <v>45446.0</v>
      </c>
      <c r="E493" s="2">
        <v>315.0</v>
      </c>
      <c r="F493" s="3" t="s">
        <v>774</v>
      </c>
      <c r="G493" s="3" t="s">
        <v>530</v>
      </c>
      <c r="H493" s="3">
        <v>1.0</v>
      </c>
      <c r="I493" s="2">
        <f>IFERROR(vlookup(F493,'College Conference'!$B$1:$Z$1000 , 6,False),0)</f>
        <v>8</v>
      </c>
      <c r="J493" s="2">
        <f>IFERROR(vlookup(G493,'College Conference'!$B$1:$Z$1000 , 6,False),0)</f>
        <v>5</v>
      </c>
    </row>
    <row r="494">
      <c r="A494" s="3" t="s">
        <v>2674</v>
      </c>
      <c r="B494" s="3">
        <v>0.84</v>
      </c>
      <c r="C494" s="3" t="s">
        <v>63</v>
      </c>
      <c r="D494" s="2" t="s">
        <v>72</v>
      </c>
      <c r="E494" s="2">
        <v>194.0</v>
      </c>
      <c r="F494" s="3" t="s">
        <v>811</v>
      </c>
      <c r="G494" s="3" t="s">
        <v>545</v>
      </c>
      <c r="H494" s="3">
        <v>1.0</v>
      </c>
      <c r="I494" s="2">
        <f>IFERROR(vlookup(F494,'College Conference'!$B$1:$Z$1000 , 6,False),0)</f>
        <v>8</v>
      </c>
      <c r="J494" s="2">
        <f>IFERROR(vlookup(G494,'College Conference'!$B$1:$Z$1000 , 6,False),0)</f>
        <v>5</v>
      </c>
    </row>
    <row r="495">
      <c r="A495" s="3" t="s">
        <v>2675</v>
      </c>
      <c r="B495" s="3">
        <v>0.88</v>
      </c>
      <c r="C495" s="3" t="s">
        <v>17</v>
      </c>
      <c r="D495" s="4">
        <v>45444.0</v>
      </c>
      <c r="E495" s="2">
        <v>188.0</v>
      </c>
      <c r="F495" s="3" t="s">
        <v>774</v>
      </c>
      <c r="G495" s="3" t="s">
        <v>545</v>
      </c>
      <c r="H495" s="3">
        <v>1.0</v>
      </c>
      <c r="I495" s="2">
        <f>IFERROR(vlookup(F495,'College Conference'!$B$1:$Z$1000 , 6,False),0)</f>
        <v>8</v>
      </c>
      <c r="J495" s="2">
        <f>IFERROR(vlookup(G495,'College Conference'!$B$1:$Z$1000 , 6,False),0)</f>
        <v>5</v>
      </c>
    </row>
    <row r="496">
      <c r="A496" s="3" t="s">
        <v>2676</v>
      </c>
      <c r="B496" s="3">
        <v>0.87</v>
      </c>
      <c r="C496" s="3" t="s">
        <v>12</v>
      </c>
      <c r="D496" s="4">
        <v>45446.0</v>
      </c>
      <c r="E496" s="2">
        <v>270.0</v>
      </c>
      <c r="F496" s="3" t="s">
        <v>804</v>
      </c>
      <c r="G496" s="3" t="s">
        <v>525</v>
      </c>
      <c r="H496" s="3">
        <v>1.0</v>
      </c>
      <c r="I496" s="2">
        <f>IFERROR(vlookup(F496,'College Conference'!$B$1:$Z$1000 , 6,False),0)</f>
        <v>8</v>
      </c>
      <c r="J496" s="2">
        <f>IFERROR(vlookup(G496,'College Conference'!$B$1:$Z$1000 , 6,False),0)</f>
        <v>5</v>
      </c>
    </row>
    <row r="497">
      <c r="A497" s="3" t="s">
        <v>2677</v>
      </c>
      <c r="B497" s="3">
        <v>0.87</v>
      </c>
      <c r="C497" s="3" t="s">
        <v>22</v>
      </c>
      <c r="D497" s="2" t="s">
        <v>72</v>
      </c>
      <c r="E497" s="2">
        <v>194.0</v>
      </c>
      <c r="F497" s="3" t="s">
        <v>799</v>
      </c>
      <c r="G497" s="3" t="s">
        <v>532</v>
      </c>
      <c r="H497" s="3">
        <v>1.0</v>
      </c>
      <c r="I497" s="2">
        <f>IFERROR(vlookup(F497,'College Conference'!$B$1:$Z$1000 , 6,False),0)</f>
        <v>8</v>
      </c>
      <c r="J497" s="2">
        <f>IFERROR(vlookup(G497,'College Conference'!$B$1:$Z$1000 , 6,False),0)</f>
        <v>5</v>
      </c>
    </row>
    <row r="498">
      <c r="A498" s="3" t="s">
        <v>2507</v>
      </c>
      <c r="B498" s="3">
        <v>0.88</v>
      </c>
      <c r="C498" s="3" t="s">
        <v>58</v>
      </c>
      <c r="D498" s="4">
        <v>45447.0</v>
      </c>
      <c r="E498" s="2">
        <v>246.0</v>
      </c>
      <c r="F498" s="3" t="s">
        <v>830</v>
      </c>
      <c r="G498" s="3" t="s">
        <v>512</v>
      </c>
      <c r="H498" s="3">
        <v>1.0</v>
      </c>
      <c r="I498" s="2">
        <f>IFERROR(vlookup(F498,'College Conference'!$B$1:$Z$1000 , 6,False),0)</f>
        <v>8</v>
      </c>
      <c r="J498" s="2">
        <f>IFERROR(vlookup(G498,'College Conference'!$B$1:$Z$1000 , 6,False),0)</f>
        <v>5</v>
      </c>
    </row>
    <row r="499">
      <c r="A499" s="3" t="s">
        <v>2678</v>
      </c>
      <c r="B499" s="3">
        <v>0.86</v>
      </c>
      <c r="C499" s="3" t="s">
        <v>52</v>
      </c>
      <c r="D499" s="2" t="s">
        <v>72</v>
      </c>
      <c r="E499" s="2">
        <v>230.0</v>
      </c>
      <c r="F499" s="3" t="s">
        <v>776</v>
      </c>
      <c r="G499" s="3" t="s">
        <v>530</v>
      </c>
      <c r="H499" s="3">
        <v>1.0</v>
      </c>
      <c r="I499" s="2">
        <f>IFERROR(vlookup(F499,'College Conference'!$B$1:$Z$1000 , 6,False),0)</f>
        <v>8</v>
      </c>
      <c r="J499" s="2">
        <f>IFERROR(vlookup(G499,'College Conference'!$B$1:$Z$1000 , 6,False),0)</f>
        <v>5</v>
      </c>
    </row>
    <row r="500">
      <c r="A500" s="3" t="s">
        <v>2679</v>
      </c>
      <c r="B500" s="3">
        <v>0.83</v>
      </c>
      <c r="C500" s="3" t="s">
        <v>78</v>
      </c>
      <c r="D500" s="4">
        <v>45446.0</v>
      </c>
      <c r="E500" s="2">
        <v>208.0</v>
      </c>
      <c r="F500" s="3" t="s">
        <v>830</v>
      </c>
      <c r="G500" s="3" t="s">
        <v>532</v>
      </c>
      <c r="H500" s="3">
        <v>1.0</v>
      </c>
      <c r="I500" s="2">
        <f>IFERROR(vlookup(F500,'College Conference'!$B$1:$Z$1000 , 6,False),0)</f>
        <v>8</v>
      </c>
      <c r="J500" s="2">
        <f>IFERROR(vlookup(G500,'College Conference'!$B$1:$Z$1000 , 6,False),0)</f>
        <v>5</v>
      </c>
    </row>
    <row r="501">
      <c r="A501" s="3" t="s">
        <v>2680</v>
      </c>
      <c r="B501" s="3" t="s">
        <v>11</v>
      </c>
      <c r="C501" s="3" t="s">
        <v>313</v>
      </c>
      <c r="D501" s="4">
        <v>45423.0</v>
      </c>
      <c r="E501" s="2">
        <v>190.0</v>
      </c>
      <c r="F501" s="3" t="s">
        <v>816</v>
      </c>
      <c r="G501" s="3" t="s">
        <v>514</v>
      </c>
      <c r="H501" s="3">
        <v>1.0</v>
      </c>
      <c r="I501" s="2">
        <f>IFERROR(vlookup(F501,'College Conference'!$B$1:$Z$1000 , 6,False),0)</f>
        <v>8</v>
      </c>
      <c r="J501" s="2">
        <f>IFERROR(vlookup(G501,'College Conference'!$B$1:$Z$1000 , 6,False),0)</f>
        <v>5</v>
      </c>
    </row>
    <row r="502">
      <c r="A502" s="3" t="s">
        <v>2681</v>
      </c>
      <c r="B502" s="3">
        <v>0.85</v>
      </c>
      <c r="C502" s="3" t="s">
        <v>17</v>
      </c>
      <c r="D502" s="2" t="s">
        <v>72</v>
      </c>
      <c r="E502" s="2">
        <v>200.0</v>
      </c>
      <c r="F502" s="3" t="s">
        <v>811</v>
      </c>
      <c r="G502" s="3" t="s">
        <v>527</v>
      </c>
      <c r="H502" s="3">
        <v>1.0</v>
      </c>
      <c r="I502" s="2">
        <f>IFERROR(vlookup(F502,'College Conference'!$B$1:$Z$1000 , 6,False),0)</f>
        <v>8</v>
      </c>
      <c r="J502" s="2">
        <f>IFERROR(vlookup(G502,'College Conference'!$B$1:$Z$1000 , 6,False),0)</f>
        <v>5</v>
      </c>
    </row>
    <row r="503">
      <c r="A503" s="3" t="s">
        <v>2682</v>
      </c>
      <c r="B503" s="3">
        <v>0.78</v>
      </c>
      <c r="C503" s="3" t="s">
        <v>313</v>
      </c>
      <c r="D503" s="2" t="s">
        <v>72</v>
      </c>
      <c r="E503" s="2">
        <v>186.0</v>
      </c>
      <c r="F503" s="3" t="s">
        <v>799</v>
      </c>
      <c r="G503" s="3" t="s">
        <v>548</v>
      </c>
      <c r="H503" s="3">
        <v>1.0</v>
      </c>
      <c r="I503" s="2">
        <f>IFERROR(vlookup(F503,'College Conference'!$B$1:$Z$1000 , 6,False),0)</f>
        <v>8</v>
      </c>
      <c r="J503" s="2">
        <f>IFERROR(vlookup(G503,'College Conference'!$B$1:$Z$1000 , 6,False),0)</f>
        <v>5</v>
      </c>
    </row>
    <row r="504">
      <c r="A504" s="3" t="s">
        <v>2683</v>
      </c>
      <c r="B504" s="3">
        <v>0.89</v>
      </c>
      <c r="C504" s="3" t="s">
        <v>63</v>
      </c>
      <c r="D504" s="2" t="s">
        <v>72</v>
      </c>
      <c r="E504" s="2">
        <v>190.0</v>
      </c>
      <c r="F504" s="3" t="s">
        <v>811</v>
      </c>
      <c r="G504" s="3" t="s">
        <v>527</v>
      </c>
      <c r="H504" s="3">
        <v>1.0</v>
      </c>
      <c r="I504" s="2">
        <f>IFERROR(vlookup(F504,'College Conference'!$B$1:$Z$1000 , 6,False),0)</f>
        <v>8</v>
      </c>
      <c r="J504" s="2">
        <f>IFERROR(vlookup(G504,'College Conference'!$B$1:$Z$1000 , 6,False),0)</f>
        <v>5</v>
      </c>
    </row>
    <row r="505">
      <c r="A505" s="3" t="s">
        <v>2684</v>
      </c>
      <c r="B505" s="3">
        <v>0.91</v>
      </c>
      <c r="C505" s="3" t="s">
        <v>52</v>
      </c>
      <c r="D505" s="4">
        <v>45445.0</v>
      </c>
      <c r="E505" s="2">
        <v>225.0</v>
      </c>
      <c r="F505" s="3" t="s">
        <v>781</v>
      </c>
      <c r="G505" s="3" t="s">
        <v>530</v>
      </c>
      <c r="H505" s="3">
        <v>1.0</v>
      </c>
      <c r="I505" s="2">
        <f>IFERROR(vlookup(F505,'College Conference'!$B$1:$Z$1000 , 6,False),0)</f>
        <v>8</v>
      </c>
      <c r="J505" s="2">
        <f>IFERROR(vlookup(G505,'College Conference'!$B$1:$Z$1000 , 6,False),0)</f>
        <v>5</v>
      </c>
    </row>
    <row r="506">
      <c r="A506" s="3" t="s">
        <v>2685</v>
      </c>
      <c r="B506" s="3">
        <v>0.86</v>
      </c>
      <c r="C506" s="3" t="s">
        <v>12</v>
      </c>
      <c r="D506" s="4">
        <v>45447.0</v>
      </c>
      <c r="E506" s="2">
        <v>276.0</v>
      </c>
      <c r="F506" s="3" t="s">
        <v>1167</v>
      </c>
      <c r="G506" s="3" t="s">
        <v>527</v>
      </c>
      <c r="H506" s="3">
        <v>1.0</v>
      </c>
      <c r="I506" s="2">
        <f>IFERROR(vlookup(F506,'College Conference'!$B$1:$Z$1000 , 6,False),0)</f>
        <v>8</v>
      </c>
      <c r="J506" s="2">
        <f>IFERROR(vlookup(G506,'College Conference'!$B$1:$Z$1000 , 6,False),0)</f>
        <v>5</v>
      </c>
    </row>
    <row r="507">
      <c r="A507" s="3" t="s">
        <v>2686</v>
      </c>
      <c r="B507" s="3">
        <v>0.89</v>
      </c>
      <c r="C507" s="3" t="s">
        <v>31</v>
      </c>
      <c r="D507" s="4">
        <v>45447.0</v>
      </c>
      <c r="E507" s="2">
        <v>270.0</v>
      </c>
      <c r="F507" s="3" t="s">
        <v>781</v>
      </c>
      <c r="G507" s="3" t="s">
        <v>527</v>
      </c>
      <c r="H507" s="3">
        <v>1.0</v>
      </c>
      <c r="I507" s="2">
        <f>IFERROR(vlookup(F507,'College Conference'!$B$1:$Z$1000 , 6,False),0)</f>
        <v>8</v>
      </c>
      <c r="J507" s="2">
        <f>IFERROR(vlookup(G507,'College Conference'!$B$1:$Z$1000 , 6,False),0)</f>
        <v>5</v>
      </c>
    </row>
    <row r="508">
      <c r="A508" s="3" t="s">
        <v>2687</v>
      </c>
      <c r="B508" s="3">
        <v>0.86</v>
      </c>
      <c r="C508" s="3" t="s">
        <v>12</v>
      </c>
      <c r="D508" s="4">
        <v>45448.0</v>
      </c>
      <c r="E508" s="2">
        <v>280.0</v>
      </c>
      <c r="F508" s="3" t="s">
        <v>806</v>
      </c>
      <c r="G508" s="3" t="s">
        <v>514</v>
      </c>
      <c r="H508" s="3">
        <v>1.0</v>
      </c>
      <c r="I508" s="2">
        <f>IFERROR(vlookup(F508,'College Conference'!$B$1:$Z$1000 , 6,False),0)</f>
        <v>8</v>
      </c>
      <c r="J508" s="2">
        <f>IFERROR(vlookup(G508,'College Conference'!$B$1:$Z$1000 , 6,False),0)</f>
        <v>5</v>
      </c>
    </row>
    <row r="509">
      <c r="A509" s="3" t="s">
        <v>2688</v>
      </c>
      <c r="B509" s="3">
        <v>0.86</v>
      </c>
      <c r="C509" s="3" t="s">
        <v>58</v>
      </c>
      <c r="D509" s="4">
        <v>45449.0</v>
      </c>
      <c r="E509" s="2">
        <v>240.0</v>
      </c>
      <c r="F509" s="3" t="s">
        <v>806</v>
      </c>
      <c r="G509" s="3" t="s">
        <v>514</v>
      </c>
      <c r="H509" s="3">
        <v>1.0</v>
      </c>
      <c r="I509" s="2">
        <f>IFERROR(vlookup(F509,'College Conference'!$B$1:$Z$1000 , 6,False),0)</f>
        <v>8</v>
      </c>
      <c r="J509" s="2">
        <f>IFERROR(vlookup(G509,'College Conference'!$B$1:$Z$1000 , 6,False),0)</f>
        <v>5</v>
      </c>
    </row>
    <row r="510">
      <c r="A510" s="3" t="s">
        <v>2689</v>
      </c>
      <c r="B510" s="3">
        <v>0.9</v>
      </c>
      <c r="C510" s="3" t="s">
        <v>17</v>
      </c>
      <c r="D510" s="4">
        <v>45422.0</v>
      </c>
      <c r="E510" s="2">
        <v>195.0</v>
      </c>
      <c r="F510" s="3" t="s">
        <v>779</v>
      </c>
      <c r="G510" s="3" t="s">
        <v>532</v>
      </c>
      <c r="H510" s="3">
        <v>1.0</v>
      </c>
      <c r="I510" s="2">
        <f>IFERROR(vlookup(F510,'College Conference'!$B$1:$Z$1000 , 6,False),0)</f>
        <v>8</v>
      </c>
      <c r="J510" s="2">
        <f>IFERROR(vlookup(G510,'College Conference'!$B$1:$Z$1000 , 6,False),0)</f>
        <v>5</v>
      </c>
    </row>
    <row r="511">
      <c r="A511" s="3" t="s">
        <v>2690</v>
      </c>
      <c r="B511" s="3">
        <v>0.9</v>
      </c>
      <c r="C511" s="3" t="s">
        <v>17</v>
      </c>
      <c r="D511" s="4">
        <v>45444.0</v>
      </c>
      <c r="E511" s="2">
        <v>194.0</v>
      </c>
      <c r="F511" s="3" t="s">
        <v>779</v>
      </c>
      <c r="G511" s="3" t="s">
        <v>517</v>
      </c>
      <c r="H511" s="3">
        <v>1.0</v>
      </c>
      <c r="I511" s="2">
        <f>IFERROR(vlookup(F511,'College Conference'!$B$1:$Z$1000 , 6,False),0)</f>
        <v>8</v>
      </c>
      <c r="J511" s="2">
        <f>IFERROR(vlookup(G511,'College Conference'!$B$1:$Z$1000 , 6,False),0)</f>
        <v>5</v>
      </c>
    </row>
    <row r="512">
      <c r="A512" s="3" t="s">
        <v>2691</v>
      </c>
      <c r="B512" s="3">
        <v>0.89</v>
      </c>
      <c r="C512" s="3" t="s">
        <v>12</v>
      </c>
      <c r="D512" s="4">
        <v>45446.0</v>
      </c>
      <c r="E512" s="2">
        <v>310.0</v>
      </c>
      <c r="F512" s="3" t="s">
        <v>799</v>
      </c>
      <c r="G512" s="3" t="s">
        <v>527</v>
      </c>
      <c r="H512" s="3">
        <v>1.0</v>
      </c>
      <c r="I512" s="2">
        <f>IFERROR(vlookup(F512,'College Conference'!$B$1:$Z$1000 , 6,False),0)</f>
        <v>8</v>
      </c>
      <c r="J512" s="2">
        <f>IFERROR(vlookup(G512,'College Conference'!$B$1:$Z$1000 , 6,False),0)</f>
        <v>5</v>
      </c>
    </row>
    <row r="513">
      <c r="A513" s="3" t="s">
        <v>2692</v>
      </c>
      <c r="B513" s="3">
        <v>0.86</v>
      </c>
      <c r="C513" s="3" t="s">
        <v>58</v>
      </c>
      <c r="D513" s="4">
        <v>45447.0</v>
      </c>
      <c r="E513" s="2">
        <v>210.0</v>
      </c>
      <c r="F513" s="3" t="s">
        <v>781</v>
      </c>
      <c r="G513" s="3" t="s">
        <v>519</v>
      </c>
      <c r="H513" s="3">
        <v>1.0</v>
      </c>
      <c r="I513" s="2">
        <f>IFERROR(vlookup(F513,'College Conference'!$B$1:$Z$1000 , 6,False),0)</f>
        <v>8</v>
      </c>
      <c r="J513" s="2">
        <f>IFERROR(vlookup(G513,'College Conference'!$B$1:$Z$1000 , 6,False),0)</f>
        <v>5</v>
      </c>
    </row>
    <row r="514">
      <c r="A514" s="3" t="s">
        <v>2693</v>
      </c>
      <c r="B514" s="3">
        <v>0.9</v>
      </c>
      <c r="C514" s="3" t="s">
        <v>31</v>
      </c>
      <c r="D514" s="4">
        <v>45449.0</v>
      </c>
      <c r="E514" s="2">
        <v>305.0</v>
      </c>
      <c r="F514" s="3" t="s">
        <v>1167</v>
      </c>
      <c r="G514" s="3" t="s">
        <v>514</v>
      </c>
      <c r="H514" s="3">
        <v>1.0</v>
      </c>
      <c r="I514" s="2">
        <f>IFERROR(vlookup(F514,'College Conference'!$B$1:$Z$1000 , 6,False),0)</f>
        <v>8</v>
      </c>
      <c r="J514" s="2">
        <f>IFERROR(vlookup(G514,'College Conference'!$B$1:$Z$1000 , 6,False),0)</f>
        <v>5</v>
      </c>
    </row>
    <row r="515">
      <c r="A515" s="3" t="s">
        <v>2694</v>
      </c>
      <c r="B515" s="3">
        <v>0.85</v>
      </c>
      <c r="C515" s="3" t="s">
        <v>12</v>
      </c>
      <c r="D515" s="4">
        <v>45447.0</v>
      </c>
      <c r="E515" s="2">
        <v>303.0</v>
      </c>
      <c r="F515" s="3" t="s">
        <v>783</v>
      </c>
      <c r="G515" s="3" t="s">
        <v>530</v>
      </c>
      <c r="H515" s="3">
        <v>1.0</v>
      </c>
      <c r="I515" s="2">
        <f>IFERROR(vlookup(F515,'College Conference'!$B$1:$Z$1000 , 6,False),0)</f>
        <v>8</v>
      </c>
      <c r="J515" s="2">
        <f>IFERROR(vlookup(G515,'College Conference'!$B$1:$Z$1000 , 6,False),0)</f>
        <v>5</v>
      </c>
    </row>
    <row r="516">
      <c r="A516" s="3" t="s">
        <v>2695</v>
      </c>
      <c r="B516" s="3">
        <v>0.9</v>
      </c>
      <c r="C516" s="3" t="s">
        <v>12</v>
      </c>
      <c r="D516" s="4">
        <v>45448.0</v>
      </c>
      <c r="E516" s="2">
        <v>250.0</v>
      </c>
      <c r="F516" s="3" t="s">
        <v>843</v>
      </c>
      <c r="G516" s="3" t="s">
        <v>568</v>
      </c>
      <c r="H516" s="3">
        <v>1.0</v>
      </c>
      <c r="I516" s="2">
        <f>IFERROR(vlookup(F516,'College Conference'!$B$1:$Z$1000 , 6,False),0)</f>
        <v>8</v>
      </c>
      <c r="J516" s="2">
        <f>IFERROR(vlookup(G516,'College Conference'!$B$1:$Z$1000 , 6,False),0)</f>
        <v>5</v>
      </c>
    </row>
    <row r="517">
      <c r="A517" s="3" t="s">
        <v>2696</v>
      </c>
      <c r="B517" s="3">
        <v>0.88</v>
      </c>
      <c r="C517" s="3" t="s">
        <v>63</v>
      </c>
      <c r="D517" s="4">
        <v>45445.0</v>
      </c>
      <c r="E517" s="2">
        <v>200.0</v>
      </c>
      <c r="F517" s="3" t="s">
        <v>823</v>
      </c>
      <c r="G517" s="3" t="s">
        <v>514</v>
      </c>
      <c r="H517" s="3">
        <v>1.0</v>
      </c>
      <c r="I517" s="2">
        <f>IFERROR(vlookup(F517,'College Conference'!$B$1:$Z$1000 , 6,False),0)</f>
        <v>8</v>
      </c>
      <c r="J517" s="2">
        <f>IFERROR(vlookup(G517,'College Conference'!$B$1:$Z$1000 , 6,False),0)</f>
        <v>5</v>
      </c>
    </row>
    <row r="518">
      <c r="A518" s="3" t="s">
        <v>2697</v>
      </c>
      <c r="B518" s="3">
        <v>0.89</v>
      </c>
      <c r="C518" s="3" t="s">
        <v>17</v>
      </c>
      <c r="D518" s="4">
        <v>45444.0</v>
      </c>
      <c r="E518" s="2">
        <v>190.0</v>
      </c>
      <c r="F518" s="3" t="s">
        <v>806</v>
      </c>
      <c r="G518" s="3" t="s">
        <v>514</v>
      </c>
      <c r="H518" s="3">
        <v>1.0</v>
      </c>
      <c r="I518" s="2">
        <f>IFERROR(vlookup(F518,'College Conference'!$B$1:$Z$1000 , 6,False),0)</f>
        <v>8</v>
      </c>
      <c r="J518" s="2">
        <f>IFERROR(vlookup(G518,'College Conference'!$B$1:$Z$1000 , 6,False),0)</f>
        <v>5</v>
      </c>
    </row>
    <row r="519">
      <c r="A519" s="3" t="s">
        <v>2698</v>
      </c>
      <c r="B519" s="3">
        <v>0.83</v>
      </c>
      <c r="C519" s="3" t="s">
        <v>43</v>
      </c>
      <c r="D519" s="4">
        <v>45449.0</v>
      </c>
      <c r="E519" s="2">
        <v>285.0</v>
      </c>
      <c r="F519" s="3" t="s">
        <v>811</v>
      </c>
      <c r="G519" s="3" t="s">
        <v>519</v>
      </c>
      <c r="H519" s="3">
        <v>1.0</v>
      </c>
      <c r="I519" s="2">
        <f>IFERROR(vlookup(F519,'College Conference'!$B$1:$Z$1000 , 6,False),0)</f>
        <v>8</v>
      </c>
      <c r="J519" s="2">
        <f>IFERROR(vlookup(G519,'College Conference'!$B$1:$Z$1000 , 6,False),0)</f>
        <v>5</v>
      </c>
    </row>
    <row r="520">
      <c r="A520" s="3" t="s">
        <v>2699</v>
      </c>
      <c r="B520" s="3">
        <v>0.89</v>
      </c>
      <c r="C520" s="3" t="s">
        <v>22</v>
      </c>
      <c r="D520" s="4">
        <v>45422.0</v>
      </c>
      <c r="E520" s="2">
        <v>190.0</v>
      </c>
      <c r="F520" s="3" t="s">
        <v>811</v>
      </c>
      <c r="G520" s="3" t="s">
        <v>540</v>
      </c>
      <c r="H520" s="3">
        <v>1.0</v>
      </c>
      <c r="I520" s="2">
        <f>IFERROR(vlookup(F520,'College Conference'!$B$1:$Z$1000 , 6,False),0)</f>
        <v>8</v>
      </c>
      <c r="J520" s="2">
        <f>IFERROR(vlookup(G520,'College Conference'!$B$1:$Z$1000 , 6,False),0)</f>
        <v>5</v>
      </c>
    </row>
    <row r="521">
      <c r="A521" s="3" t="s">
        <v>2700</v>
      </c>
      <c r="B521" s="3">
        <v>0.88</v>
      </c>
      <c r="C521" s="3" t="s">
        <v>52</v>
      </c>
      <c r="D521" s="4">
        <v>45445.0</v>
      </c>
      <c r="E521" s="2">
        <v>225.0</v>
      </c>
      <c r="F521" s="3" t="s">
        <v>816</v>
      </c>
      <c r="G521" s="3" t="s">
        <v>517</v>
      </c>
      <c r="H521" s="3">
        <v>1.0</v>
      </c>
      <c r="I521" s="2">
        <f>IFERROR(vlookup(F521,'College Conference'!$B$1:$Z$1000 , 6,False),0)</f>
        <v>8</v>
      </c>
      <c r="J521" s="2">
        <f>IFERROR(vlookup(G521,'College Conference'!$B$1:$Z$1000 , 6,False),0)</f>
        <v>5</v>
      </c>
    </row>
    <row r="522">
      <c r="A522" s="3" t="s">
        <v>2701</v>
      </c>
      <c r="B522" s="3">
        <v>0.88</v>
      </c>
      <c r="C522" s="3" t="s">
        <v>12</v>
      </c>
      <c r="D522" s="4">
        <v>45447.0</v>
      </c>
      <c r="E522" s="2">
        <v>275.0</v>
      </c>
      <c r="F522" s="3" t="s">
        <v>783</v>
      </c>
      <c r="G522" s="3" t="s">
        <v>530</v>
      </c>
      <c r="H522" s="3">
        <v>1.0</v>
      </c>
      <c r="I522" s="2">
        <f>IFERROR(vlookup(F522,'College Conference'!$B$1:$Z$1000 , 6,False),0)</f>
        <v>8</v>
      </c>
      <c r="J522" s="2">
        <f>IFERROR(vlookup(G522,'College Conference'!$B$1:$Z$1000 , 6,False),0)</f>
        <v>5</v>
      </c>
    </row>
    <row r="523">
      <c r="A523" s="3" t="s">
        <v>2702</v>
      </c>
      <c r="B523" s="3">
        <v>0.85</v>
      </c>
      <c r="C523" s="3" t="s">
        <v>31</v>
      </c>
      <c r="D523" s="4">
        <v>45450.0</v>
      </c>
      <c r="E523" s="2">
        <v>300.0</v>
      </c>
      <c r="F523" s="3" t="s">
        <v>811</v>
      </c>
      <c r="G523" s="3" t="s">
        <v>532</v>
      </c>
      <c r="H523" s="3">
        <v>1.0</v>
      </c>
      <c r="I523" s="2">
        <f>IFERROR(vlookup(F523,'College Conference'!$B$1:$Z$1000 , 6,False),0)</f>
        <v>8</v>
      </c>
      <c r="J523" s="2">
        <f>IFERROR(vlookup(G523,'College Conference'!$B$1:$Z$1000 , 6,False),0)</f>
        <v>5</v>
      </c>
    </row>
    <row r="524">
      <c r="A524" s="3" t="s">
        <v>2703</v>
      </c>
      <c r="B524" s="3">
        <v>0.89</v>
      </c>
      <c r="C524" s="3" t="s">
        <v>52</v>
      </c>
      <c r="D524" s="2" t="s">
        <v>72</v>
      </c>
      <c r="E524" s="2">
        <v>190.0</v>
      </c>
      <c r="F524" s="3" t="s">
        <v>830</v>
      </c>
      <c r="G524" s="3" t="s">
        <v>530</v>
      </c>
      <c r="H524" s="3">
        <v>1.0</v>
      </c>
      <c r="I524" s="2">
        <f>IFERROR(vlookup(F524,'College Conference'!$B$1:$Z$1000 , 6,False),0)</f>
        <v>8</v>
      </c>
      <c r="J524" s="2">
        <f>IFERROR(vlookup(G524,'College Conference'!$B$1:$Z$1000 , 6,False),0)</f>
        <v>5</v>
      </c>
    </row>
    <row r="525">
      <c r="A525" s="3" t="s">
        <v>1296</v>
      </c>
      <c r="B525" s="3">
        <v>0.88</v>
      </c>
      <c r="C525" s="3" t="s">
        <v>22</v>
      </c>
      <c r="D525" s="4">
        <v>45423.0</v>
      </c>
      <c r="E525" s="2">
        <v>205.0</v>
      </c>
      <c r="F525" s="3" t="s">
        <v>806</v>
      </c>
      <c r="G525" s="3" t="s">
        <v>514</v>
      </c>
      <c r="H525" s="3">
        <v>1.0</v>
      </c>
      <c r="I525" s="2">
        <f>IFERROR(vlookup(F525,'College Conference'!$B$1:$Z$1000 , 6,False),0)</f>
        <v>8</v>
      </c>
      <c r="J525" s="2">
        <f>IFERROR(vlookup(G525,'College Conference'!$B$1:$Z$1000 , 6,False),0)</f>
        <v>5</v>
      </c>
    </row>
    <row r="526">
      <c r="A526" s="3" t="s">
        <v>2704</v>
      </c>
      <c r="B526" s="3">
        <v>0.89</v>
      </c>
      <c r="C526" s="3" t="s">
        <v>17</v>
      </c>
      <c r="D526" s="4">
        <v>45446.0</v>
      </c>
      <c r="E526" s="2">
        <v>205.0</v>
      </c>
      <c r="F526" s="3" t="s">
        <v>811</v>
      </c>
      <c r="G526" s="3" t="s">
        <v>540</v>
      </c>
      <c r="H526" s="3">
        <v>1.0</v>
      </c>
      <c r="I526" s="2">
        <f>IFERROR(vlookup(F526,'College Conference'!$B$1:$Z$1000 , 6,False),0)</f>
        <v>8</v>
      </c>
      <c r="J526" s="2">
        <f>IFERROR(vlookup(G526,'College Conference'!$B$1:$Z$1000 , 6,False),0)</f>
        <v>5</v>
      </c>
    </row>
    <row r="527">
      <c r="A527" s="3" t="s">
        <v>2705</v>
      </c>
      <c r="B527" s="3">
        <v>0.87</v>
      </c>
      <c r="C527" s="3" t="s">
        <v>17</v>
      </c>
      <c r="D527" s="4">
        <v>45444.0</v>
      </c>
      <c r="E527" s="2">
        <v>185.0</v>
      </c>
      <c r="F527" s="3" t="s">
        <v>806</v>
      </c>
      <c r="G527" s="3" t="s">
        <v>519</v>
      </c>
      <c r="H527" s="3">
        <v>1.0</v>
      </c>
      <c r="I527" s="2">
        <f>IFERROR(vlookup(F527,'College Conference'!$B$1:$Z$1000 , 6,False),0)</f>
        <v>8</v>
      </c>
      <c r="J527" s="2">
        <f>IFERROR(vlookup(G527,'College Conference'!$B$1:$Z$1000 , 6,False),0)</f>
        <v>5</v>
      </c>
    </row>
    <row r="528">
      <c r="A528" s="3" t="s">
        <v>2706</v>
      </c>
      <c r="B528" s="3">
        <v>0.86</v>
      </c>
      <c r="C528" s="3" t="s">
        <v>43</v>
      </c>
      <c r="D528" s="4">
        <v>45448.0</v>
      </c>
      <c r="E528" s="2">
        <v>322.0</v>
      </c>
      <c r="F528" s="3" t="s">
        <v>804</v>
      </c>
      <c r="G528" s="3" t="s">
        <v>527</v>
      </c>
      <c r="H528" s="3">
        <v>1.0</v>
      </c>
      <c r="I528" s="2">
        <f>IFERROR(vlookup(F528,'College Conference'!$B$1:$Z$1000 , 6,False),0)</f>
        <v>8</v>
      </c>
      <c r="J528" s="2">
        <f>IFERROR(vlookup(G528,'College Conference'!$B$1:$Z$1000 , 6,False),0)</f>
        <v>5</v>
      </c>
    </row>
    <row r="529">
      <c r="A529" s="3" t="s">
        <v>2707</v>
      </c>
      <c r="B529" s="3">
        <v>0.92</v>
      </c>
      <c r="C529" s="3" t="s">
        <v>58</v>
      </c>
      <c r="D529" s="4">
        <v>45448.0</v>
      </c>
      <c r="E529" s="2">
        <v>245.0</v>
      </c>
      <c r="F529" s="3" t="s">
        <v>811</v>
      </c>
      <c r="G529" s="3" t="s">
        <v>530</v>
      </c>
      <c r="H529" s="3">
        <v>1.0</v>
      </c>
      <c r="I529" s="2">
        <f>IFERROR(vlookup(F529,'College Conference'!$B$1:$Z$1000 , 6,False),0)</f>
        <v>8</v>
      </c>
      <c r="J529" s="2">
        <f>IFERROR(vlookup(G529,'College Conference'!$B$1:$Z$1000 , 6,False),0)</f>
        <v>5</v>
      </c>
    </row>
    <row r="530">
      <c r="A530" s="3" t="s">
        <v>2708</v>
      </c>
      <c r="B530" s="3">
        <v>0.89</v>
      </c>
      <c r="C530" s="3" t="s">
        <v>63</v>
      </c>
      <c r="D530" s="4">
        <v>45447.0</v>
      </c>
      <c r="E530" s="2">
        <v>200.0</v>
      </c>
      <c r="F530" s="3" t="s">
        <v>843</v>
      </c>
      <c r="G530" s="3" t="s">
        <v>514</v>
      </c>
      <c r="H530" s="3">
        <v>1.0</v>
      </c>
      <c r="I530" s="2">
        <f>IFERROR(vlookup(F530,'College Conference'!$B$1:$Z$1000 , 6,False),0)</f>
        <v>8</v>
      </c>
      <c r="J530" s="2">
        <f>IFERROR(vlookup(G530,'College Conference'!$B$1:$Z$1000 , 6,False),0)</f>
        <v>5</v>
      </c>
    </row>
    <row r="531">
      <c r="A531" s="3" t="s">
        <v>2709</v>
      </c>
      <c r="B531" s="3">
        <v>0.9</v>
      </c>
      <c r="C531" s="3" t="s">
        <v>78</v>
      </c>
      <c r="D531" s="4">
        <v>45445.0</v>
      </c>
      <c r="E531" s="2">
        <v>205.0</v>
      </c>
      <c r="F531" s="3" t="s">
        <v>816</v>
      </c>
      <c r="G531" s="3" t="s">
        <v>517</v>
      </c>
      <c r="H531" s="3">
        <v>1.0</v>
      </c>
      <c r="I531" s="2">
        <f>IFERROR(vlookup(F531,'College Conference'!$B$1:$Z$1000 , 6,False),0)</f>
        <v>8</v>
      </c>
      <c r="J531" s="2">
        <f>IFERROR(vlookup(G531,'College Conference'!$B$1:$Z$1000 , 6,False),0)</f>
        <v>5</v>
      </c>
    </row>
    <row r="532">
      <c r="A532" s="3" t="s">
        <v>509</v>
      </c>
      <c r="B532" s="3">
        <v>0.88</v>
      </c>
      <c r="C532" s="3" t="s">
        <v>52</v>
      </c>
      <c r="D532" s="4">
        <v>45446.0</v>
      </c>
      <c r="E532" s="2">
        <v>225.0</v>
      </c>
      <c r="F532" s="3" t="s">
        <v>796</v>
      </c>
      <c r="G532" s="3" t="s">
        <v>517</v>
      </c>
      <c r="H532" s="3">
        <v>1.0</v>
      </c>
      <c r="I532" s="2">
        <f>IFERROR(vlookup(F532,'College Conference'!$B$1:$Z$1000 , 6,False),0)</f>
        <v>8</v>
      </c>
      <c r="J532" s="2">
        <f>IFERROR(vlookup(G532,'College Conference'!$B$1:$Z$1000 , 6,False),0)</f>
        <v>5</v>
      </c>
    </row>
    <row r="533">
      <c r="A533" s="3" t="s">
        <v>2710</v>
      </c>
      <c r="B533" s="3">
        <v>0.87</v>
      </c>
      <c r="C533" s="3" t="s">
        <v>63</v>
      </c>
      <c r="D533" s="4">
        <v>45444.0</v>
      </c>
      <c r="E533" s="2">
        <v>201.0</v>
      </c>
      <c r="F533" s="3" t="s">
        <v>783</v>
      </c>
      <c r="G533" s="3" t="s">
        <v>530</v>
      </c>
      <c r="H533" s="3">
        <v>1.0</v>
      </c>
      <c r="I533" s="2">
        <f>IFERROR(vlookup(F533,'College Conference'!$B$1:$Z$1000 , 6,False),0)</f>
        <v>8</v>
      </c>
      <c r="J533" s="2">
        <f>IFERROR(vlookup(G533,'College Conference'!$B$1:$Z$1000 , 6,False),0)</f>
        <v>5</v>
      </c>
    </row>
    <row r="534">
      <c r="A534" s="3" t="s">
        <v>2711</v>
      </c>
      <c r="B534" s="3">
        <v>0.89</v>
      </c>
      <c r="C534" s="3" t="s">
        <v>52</v>
      </c>
      <c r="D534" s="4">
        <v>45444.0</v>
      </c>
      <c r="E534" s="2">
        <v>200.0</v>
      </c>
      <c r="F534" s="3" t="s">
        <v>796</v>
      </c>
      <c r="G534" s="3" t="s">
        <v>510</v>
      </c>
      <c r="H534" s="3">
        <v>1.0</v>
      </c>
      <c r="I534" s="2">
        <f>IFERROR(vlookup(F534,'College Conference'!$B$1:$Z$1000 , 6,False),0)</f>
        <v>8</v>
      </c>
      <c r="J534" s="2">
        <f>IFERROR(vlookup(G534,'College Conference'!$B$1:$Z$1000 , 6,False),0)</f>
        <v>5</v>
      </c>
    </row>
    <row r="535">
      <c r="A535" s="3" t="s">
        <v>2712</v>
      </c>
      <c r="B535" s="3">
        <v>0.88</v>
      </c>
      <c r="C535" s="3" t="s">
        <v>12</v>
      </c>
      <c r="D535" s="4">
        <v>45446.0</v>
      </c>
      <c r="E535" s="2">
        <v>285.0</v>
      </c>
      <c r="F535" s="3" t="s">
        <v>806</v>
      </c>
      <c r="G535" s="3" t="s">
        <v>521</v>
      </c>
      <c r="H535" s="3">
        <v>1.0</v>
      </c>
      <c r="I535" s="2">
        <f>IFERROR(vlookup(F535,'College Conference'!$B$1:$Z$1000 , 6,False),0)</f>
        <v>8</v>
      </c>
      <c r="J535" s="2">
        <f>IFERROR(vlookup(G535,'College Conference'!$B$1:$Z$1000 , 6,False),0)</f>
        <v>5</v>
      </c>
    </row>
    <row r="536">
      <c r="A536" s="3" t="s">
        <v>2713</v>
      </c>
      <c r="B536" s="3">
        <v>0.9</v>
      </c>
      <c r="C536" s="3" t="s">
        <v>22</v>
      </c>
      <c r="D536" s="4">
        <v>45423.0</v>
      </c>
      <c r="E536" s="2">
        <v>196.0</v>
      </c>
      <c r="F536" s="3" t="s">
        <v>816</v>
      </c>
      <c r="G536" s="3" t="s">
        <v>514</v>
      </c>
      <c r="H536" s="3">
        <v>1.0</v>
      </c>
      <c r="I536" s="2">
        <f>IFERROR(vlookup(F536,'College Conference'!$B$1:$Z$1000 , 6,False),0)</f>
        <v>8</v>
      </c>
      <c r="J536" s="2">
        <f>IFERROR(vlookup(G536,'College Conference'!$B$1:$Z$1000 , 6,False),0)</f>
        <v>5</v>
      </c>
    </row>
    <row r="537">
      <c r="A537" s="3" t="s">
        <v>2714</v>
      </c>
      <c r="B537" s="3">
        <v>0.96</v>
      </c>
      <c r="C537" s="3" t="s">
        <v>31</v>
      </c>
      <c r="D537" s="4">
        <v>45448.0</v>
      </c>
      <c r="E537" s="2">
        <v>317.0</v>
      </c>
      <c r="F537" s="3" t="s">
        <v>781</v>
      </c>
      <c r="G537" s="3" t="s">
        <v>1081</v>
      </c>
      <c r="H537" s="3">
        <v>1.0</v>
      </c>
      <c r="I537" s="2">
        <f>IFERROR(vlookup(F537,'College Conference'!$B$1:$Z$1000 , 6,False),0)</f>
        <v>8</v>
      </c>
      <c r="J537" s="2">
        <f>IFERROR(vlookup(G537,'College Conference'!$B$1:$Z$1000 , 6,False),0)</f>
        <v>5</v>
      </c>
    </row>
    <row r="538">
      <c r="A538" s="3" t="s">
        <v>2715</v>
      </c>
      <c r="B538" s="3">
        <v>0.91</v>
      </c>
      <c r="C538" s="3" t="s">
        <v>27</v>
      </c>
      <c r="D538" s="4">
        <v>45423.0</v>
      </c>
      <c r="E538" s="2">
        <v>180.0</v>
      </c>
      <c r="F538" s="3" t="s">
        <v>799</v>
      </c>
      <c r="G538" s="3" t="s">
        <v>514</v>
      </c>
      <c r="H538" s="3">
        <v>1.0</v>
      </c>
      <c r="I538" s="2">
        <f>IFERROR(vlookup(F538,'College Conference'!$B$1:$Z$1000 , 6,False),0)</f>
        <v>8</v>
      </c>
      <c r="J538" s="2">
        <f>IFERROR(vlookup(G538,'College Conference'!$B$1:$Z$1000 , 6,False),0)</f>
        <v>5</v>
      </c>
    </row>
    <row r="539">
      <c r="A539" s="3" t="s">
        <v>541</v>
      </c>
      <c r="B539" s="3">
        <v>0.86</v>
      </c>
      <c r="C539" s="3" t="s">
        <v>22</v>
      </c>
      <c r="D539" s="4">
        <v>45420.0</v>
      </c>
      <c r="E539" s="2">
        <v>180.0</v>
      </c>
      <c r="F539" s="3" t="s">
        <v>772</v>
      </c>
      <c r="G539" s="3" t="s">
        <v>519</v>
      </c>
      <c r="H539" s="3">
        <v>1.0</v>
      </c>
      <c r="I539" s="2">
        <f>IFERROR(vlookup(F539,'College Conference'!$B$1:$Z$1000 , 6,False),0)</f>
        <v>8</v>
      </c>
      <c r="J539" s="2">
        <f>IFERROR(vlookup(G539,'College Conference'!$B$1:$Z$1000 , 6,False),0)</f>
        <v>5</v>
      </c>
    </row>
    <row r="540">
      <c r="A540" s="3" t="s">
        <v>2716</v>
      </c>
      <c r="B540" s="3">
        <v>0.86</v>
      </c>
      <c r="C540" s="3" t="s">
        <v>52</v>
      </c>
      <c r="D540" s="4">
        <v>45444.0</v>
      </c>
      <c r="E540" s="2">
        <v>220.0</v>
      </c>
      <c r="F540" s="3" t="s">
        <v>830</v>
      </c>
      <c r="G540" s="3" t="s">
        <v>514</v>
      </c>
      <c r="H540" s="3">
        <v>1.0</v>
      </c>
      <c r="I540" s="2">
        <f>IFERROR(vlookup(F540,'College Conference'!$B$1:$Z$1000 , 6,False),0)</f>
        <v>8</v>
      </c>
      <c r="J540" s="2">
        <f>IFERROR(vlookup(G540,'College Conference'!$B$1:$Z$1000 , 6,False),0)</f>
        <v>5</v>
      </c>
    </row>
    <row r="541">
      <c r="A541" s="3" t="s">
        <v>2717</v>
      </c>
      <c r="B541" s="3">
        <v>0.88</v>
      </c>
      <c r="C541" s="3" t="s">
        <v>22</v>
      </c>
      <c r="D541" s="4">
        <v>45444.0</v>
      </c>
      <c r="E541" s="2">
        <v>205.0</v>
      </c>
      <c r="F541" s="3" t="s">
        <v>861</v>
      </c>
      <c r="G541" s="3" t="s">
        <v>510</v>
      </c>
      <c r="H541" s="3">
        <v>1.0</v>
      </c>
      <c r="I541" s="2">
        <f>IFERROR(vlookup(F541,'College Conference'!$B$1:$Z$1000 , 6,False),0)</f>
        <v>8</v>
      </c>
      <c r="J541" s="2">
        <f>IFERROR(vlookup(G541,'College Conference'!$B$1:$Z$1000 , 6,False),0)</f>
        <v>5</v>
      </c>
    </row>
    <row r="542">
      <c r="A542" s="3" t="s">
        <v>2718</v>
      </c>
      <c r="B542" s="3">
        <v>0.87</v>
      </c>
      <c r="C542" s="3" t="s">
        <v>52</v>
      </c>
      <c r="D542" s="4">
        <v>45444.0</v>
      </c>
      <c r="E542" s="2">
        <v>225.0</v>
      </c>
      <c r="F542" s="3" t="s">
        <v>799</v>
      </c>
      <c r="G542" s="3" t="s">
        <v>568</v>
      </c>
      <c r="H542" s="3">
        <v>1.0</v>
      </c>
      <c r="I542" s="2">
        <f>IFERROR(vlookup(F542,'College Conference'!$B$1:$Z$1000 , 6,False),0)</f>
        <v>8</v>
      </c>
      <c r="J542" s="2">
        <f>IFERROR(vlookup(G542,'College Conference'!$B$1:$Z$1000 , 6,False),0)</f>
        <v>5</v>
      </c>
    </row>
    <row r="543">
      <c r="A543" s="3" t="s">
        <v>2719</v>
      </c>
      <c r="B543" s="3">
        <v>0.95</v>
      </c>
      <c r="C543" s="3" t="s">
        <v>31</v>
      </c>
      <c r="D543" s="4">
        <v>45449.0</v>
      </c>
      <c r="E543" s="2">
        <v>289.0</v>
      </c>
      <c r="F543" s="3" t="s">
        <v>843</v>
      </c>
      <c r="G543" s="3" t="s">
        <v>512</v>
      </c>
      <c r="H543" s="3">
        <v>1.0</v>
      </c>
      <c r="I543" s="2">
        <f>IFERROR(vlookup(F543,'College Conference'!$B$1:$Z$1000 , 6,False),0)</f>
        <v>8</v>
      </c>
      <c r="J543" s="2">
        <f>IFERROR(vlookup(G543,'College Conference'!$B$1:$Z$1000 , 6,False),0)</f>
        <v>5</v>
      </c>
    </row>
    <row r="544">
      <c r="A544" s="3" t="s">
        <v>2720</v>
      </c>
      <c r="B544" s="3">
        <v>0.91</v>
      </c>
      <c r="C544" s="3" t="s">
        <v>274</v>
      </c>
      <c r="D544" s="4">
        <v>45445.0</v>
      </c>
      <c r="E544" s="2">
        <v>235.0</v>
      </c>
      <c r="F544" s="3" t="s">
        <v>776</v>
      </c>
      <c r="G544" s="3" t="s">
        <v>545</v>
      </c>
      <c r="H544" s="3">
        <v>1.0</v>
      </c>
      <c r="I544" s="2">
        <f>IFERROR(vlookup(F544,'College Conference'!$B$1:$Z$1000 , 6,False),0)</f>
        <v>8</v>
      </c>
      <c r="J544" s="2">
        <f>IFERROR(vlookup(G544,'College Conference'!$B$1:$Z$1000 , 6,False),0)</f>
        <v>5</v>
      </c>
    </row>
    <row r="545">
      <c r="A545" s="3" t="s">
        <v>2721</v>
      </c>
      <c r="B545" s="3">
        <v>0.88</v>
      </c>
      <c r="C545" s="3" t="s">
        <v>52</v>
      </c>
      <c r="D545" s="4">
        <v>45445.0</v>
      </c>
      <c r="E545" s="2">
        <v>220.0</v>
      </c>
      <c r="F545" s="3" t="s">
        <v>1167</v>
      </c>
      <c r="G545" s="3" t="s">
        <v>530</v>
      </c>
      <c r="H545" s="3">
        <v>1.0</v>
      </c>
      <c r="I545" s="2">
        <f>IFERROR(vlookup(F545,'College Conference'!$B$1:$Z$1000 , 6,False),0)</f>
        <v>8</v>
      </c>
      <c r="J545" s="2">
        <f>IFERROR(vlookup(G545,'College Conference'!$B$1:$Z$1000 , 6,False),0)</f>
        <v>5</v>
      </c>
    </row>
    <row r="546">
      <c r="A546" s="3" t="s">
        <v>2722</v>
      </c>
      <c r="B546" s="3">
        <v>0.84</v>
      </c>
      <c r="C546" s="3" t="s">
        <v>421</v>
      </c>
      <c r="D546" s="4">
        <v>45448.0</v>
      </c>
      <c r="E546" s="2">
        <v>295.0</v>
      </c>
      <c r="F546" s="3" t="s">
        <v>779</v>
      </c>
      <c r="G546" s="3" t="s">
        <v>512</v>
      </c>
      <c r="H546" s="3">
        <v>1.0</v>
      </c>
      <c r="I546" s="2">
        <f>IFERROR(vlookup(F546,'College Conference'!$B$1:$Z$1000 , 6,False),0)</f>
        <v>8</v>
      </c>
      <c r="J546" s="2">
        <f>IFERROR(vlookup(G546,'College Conference'!$B$1:$Z$1000 , 6,False),0)</f>
        <v>5</v>
      </c>
    </row>
    <row r="547">
      <c r="A547" s="3" t="s">
        <v>2723</v>
      </c>
      <c r="B547" s="3">
        <v>0.92</v>
      </c>
      <c r="C547" s="3" t="s">
        <v>63</v>
      </c>
      <c r="D547" s="4">
        <v>45444.0</v>
      </c>
      <c r="E547" s="2">
        <v>201.0</v>
      </c>
      <c r="F547" s="3" t="s">
        <v>776</v>
      </c>
      <c r="G547" s="3" t="s">
        <v>545</v>
      </c>
      <c r="H547" s="3">
        <v>1.0</v>
      </c>
      <c r="I547" s="2">
        <f>IFERROR(vlookup(F547,'College Conference'!$B$1:$Z$1000 , 6,False),0)</f>
        <v>8</v>
      </c>
      <c r="J547" s="2">
        <f>IFERROR(vlookup(G547,'College Conference'!$B$1:$Z$1000 , 6,False),0)</f>
        <v>5</v>
      </c>
    </row>
    <row r="548">
      <c r="A548" s="3" t="s">
        <v>1636</v>
      </c>
      <c r="B548" s="3">
        <v>0.85</v>
      </c>
      <c r="C548" s="3" t="s">
        <v>63</v>
      </c>
      <c r="D548" s="4">
        <v>45422.0</v>
      </c>
      <c r="E548" s="2">
        <v>180.0</v>
      </c>
      <c r="F548" s="3" t="s">
        <v>1167</v>
      </c>
      <c r="G548" s="3" t="s">
        <v>519</v>
      </c>
      <c r="H548" s="3">
        <v>1.0</v>
      </c>
      <c r="I548" s="2">
        <f>IFERROR(vlookup(F548,'College Conference'!$B$1:$Z$1000 , 6,False),0)</f>
        <v>8</v>
      </c>
      <c r="J548" s="2">
        <f>IFERROR(vlookup(G548,'College Conference'!$B$1:$Z$1000 , 6,False),0)</f>
        <v>5</v>
      </c>
    </row>
    <row r="549">
      <c r="A549" s="3" t="s">
        <v>2724</v>
      </c>
      <c r="B549" s="3">
        <v>0.9</v>
      </c>
      <c r="C549" s="3" t="s">
        <v>17</v>
      </c>
      <c r="D549" s="4">
        <v>45444.0</v>
      </c>
      <c r="E549" s="2">
        <v>210.0</v>
      </c>
      <c r="F549" s="3" t="s">
        <v>776</v>
      </c>
      <c r="G549" s="3" t="s">
        <v>1081</v>
      </c>
      <c r="H549" s="3">
        <v>1.0</v>
      </c>
      <c r="I549" s="2">
        <f>IFERROR(vlookup(F549,'College Conference'!$B$1:$Z$1000 , 6,False),0)</f>
        <v>8</v>
      </c>
      <c r="J549" s="2">
        <f>IFERROR(vlookup(G549,'College Conference'!$B$1:$Z$1000 , 6,False),0)</f>
        <v>5</v>
      </c>
    </row>
    <row r="550">
      <c r="A550" s="3" t="s">
        <v>2725</v>
      </c>
      <c r="B550" s="3">
        <v>0.86</v>
      </c>
      <c r="C550" s="3" t="s">
        <v>111</v>
      </c>
      <c r="D550" s="4">
        <v>45447.0</v>
      </c>
      <c r="E550" s="2">
        <v>187.0</v>
      </c>
      <c r="F550" s="3" t="s">
        <v>781</v>
      </c>
      <c r="G550" s="3" t="s">
        <v>519</v>
      </c>
      <c r="H550" s="3">
        <v>1.0</v>
      </c>
      <c r="I550" s="2">
        <f>IFERROR(vlookup(F550,'College Conference'!$B$1:$Z$1000 , 6,False),0)</f>
        <v>8</v>
      </c>
      <c r="J550" s="2">
        <f>IFERROR(vlookup(G550,'College Conference'!$B$1:$Z$1000 , 6,False),0)</f>
        <v>5</v>
      </c>
    </row>
    <row r="551">
      <c r="A551" s="3" t="s">
        <v>2726</v>
      </c>
      <c r="B551" s="3">
        <v>0.86</v>
      </c>
      <c r="C551" s="3" t="s">
        <v>17</v>
      </c>
      <c r="D551" s="4">
        <v>45447.0</v>
      </c>
      <c r="E551" s="2">
        <v>240.0</v>
      </c>
      <c r="F551" s="3" t="s">
        <v>806</v>
      </c>
      <c r="G551" s="3" t="s">
        <v>540</v>
      </c>
      <c r="H551" s="3">
        <v>1.0</v>
      </c>
      <c r="I551" s="2">
        <f>IFERROR(vlookup(F551,'College Conference'!$B$1:$Z$1000 , 6,False),0)</f>
        <v>8</v>
      </c>
      <c r="J551" s="2">
        <f>IFERROR(vlookup(G551,'College Conference'!$B$1:$Z$1000 , 6,False),0)</f>
        <v>5</v>
      </c>
    </row>
    <row r="552">
      <c r="A552" s="3" t="s">
        <v>2727</v>
      </c>
      <c r="B552" s="3">
        <v>0.86</v>
      </c>
      <c r="C552" s="3" t="s">
        <v>191</v>
      </c>
      <c r="D552" s="4">
        <v>45445.0</v>
      </c>
      <c r="E552" s="2">
        <v>213.0</v>
      </c>
      <c r="F552" s="3" t="s">
        <v>804</v>
      </c>
      <c r="G552" s="3" t="s">
        <v>525</v>
      </c>
      <c r="H552" s="3">
        <v>1.0</v>
      </c>
      <c r="I552" s="2">
        <f>IFERROR(vlookup(F552,'College Conference'!$B$1:$Z$1000 , 6,False),0)</f>
        <v>8</v>
      </c>
      <c r="J552" s="2">
        <f>IFERROR(vlookup(G552,'College Conference'!$B$1:$Z$1000 , 6,False),0)</f>
        <v>5</v>
      </c>
    </row>
    <row r="553">
      <c r="A553" s="3" t="s">
        <v>2728</v>
      </c>
      <c r="B553" s="3">
        <v>0.73</v>
      </c>
      <c r="C553" s="3" t="s">
        <v>17</v>
      </c>
      <c r="D553" s="4">
        <v>45444.0</v>
      </c>
      <c r="E553" s="2">
        <v>200.0</v>
      </c>
      <c r="F553" s="3" t="s">
        <v>816</v>
      </c>
      <c r="G553" s="3" t="s">
        <v>517</v>
      </c>
      <c r="H553" s="3">
        <v>1.0</v>
      </c>
      <c r="I553" s="2">
        <f>IFERROR(vlookup(F553,'College Conference'!$B$1:$Z$1000 , 6,False),0)</f>
        <v>8</v>
      </c>
      <c r="J553" s="2">
        <f>IFERROR(vlookup(G553,'College Conference'!$B$1:$Z$1000 , 6,False),0)</f>
        <v>5</v>
      </c>
    </row>
    <row r="554">
      <c r="A554" s="3" t="s">
        <v>2729</v>
      </c>
      <c r="B554" s="3">
        <v>0.87</v>
      </c>
      <c r="C554" s="3" t="s">
        <v>120</v>
      </c>
      <c r="D554" s="4">
        <v>45446.0</v>
      </c>
      <c r="E554" s="2">
        <v>240.0</v>
      </c>
      <c r="F554" s="3" t="s">
        <v>772</v>
      </c>
      <c r="G554" s="3" t="s">
        <v>517</v>
      </c>
      <c r="H554" s="3">
        <v>1.0</v>
      </c>
      <c r="I554" s="2">
        <f>IFERROR(vlookup(F554,'College Conference'!$B$1:$Z$1000 , 6,False),0)</f>
        <v>8</v>
      </c>
      <c r="J554" s="2">
        <f>IFERROR(vlookup(G554,'College Conference'!$B$1:$Z$1000 , 6,False),0)</f>
        <v>5</v>
      </c>
    </row>
    <row r="555">
      <c r="A555" s="3" t="s">
        <v>2730</v>
      </c>
      <c r="B555" s="3">
        <v>0.86</v>
      </c>
      <c r="C555" s="3" t="s">
        <v>22</v>
      </c>
      <c r="D555" s="4">
        <v>45423.0</v>
      </c>
      <c r="E555" s="2">
        <v>180.0</v>
      </c>
      <c r="F555" s="3" t="s">
        <v>861</v>
      </c>
      <c r="G555" s="3" t="s">
        <v>530</v>
      </c>
      <c r="H555" s="3">
        <v>1.0</v>
      </c>
      <c r="I555" s="2">
        <f>IFERROR(vlookup(F555,'College Conference'!$B$1:$Z$1000 , 6,False),0)</f>
        <v>8</v>
      </c>
      <c r="J555" s="2">
        <f>IFERROR(vlookup(G555,'College Conference'!$B$1:$Z$1000 , 6,False),0)</f>
        <v>5</v>
      </c>
    </row>
    <row r="556">
      <c r="A556" s="3" t="s">
        <v>2731</v>
      </c>
      <c r="B556" s="3">
        <v>0.88</v>
      </c>
      <c r="C556" s="3" t="s">
        <v>63</v>
      </c>
      <c r="D556" s="4">
        <v>45423.0</v>
      </c>
      <c r="E556" s="2">
        <v>180.0</v>
      </c>
      <c r="F556" s="3" t="s">
        <v>861</v>
      </c>
      <c r="G556" s="3" t="s">
        <v>530</v>
      </c>
      <c r="H556" s="3">
        <v>1.0</v>
      </c>
      <c r="I556" s="2">
        <f>IFERROR(vlookup(F556,'College Conference'!$B$1:$Z$1000 , 6,False),0)</f>
        <v>8</v>
      </c>
      <c r="J556" s="2">
        <f>IFERROR(vlookup(G556,'College Conference'!$B$1:$Z$1000 , 6,False),0)</f>
        <v>5</v>
      </c>
    </row>
    <row r="557">
      <c r="A557" s="3" t="s">
        <v>2732</v>
      </c>
      <c r="B557" s="3">
        <v>0.89</v>
      </c>
      <c r="C557" s="3" t="s">
        <v>63</v>
      </c>
      <c r="D557" s="4">
        <v>45445.0</v>
      </c>
      <c r="E557" s="2">
        <v>179.0</v>
      </c>
      <c r="F557" s="3" t="s">
        <v>779</v>
      </c>
      <c r="G557" s="3" t="s">
        <v>517</v>
      </c>
      <c r="H557" s="3">
        <v>1.0</v>
      </c>
      <c r="I557" s="2">
        <f>IFERROR(vlookup(F557,'College Conference'!$B$1:$Z$1000 , 6,False),0)</f>
        <v>8</v>
      </c>
      <c r="J557" s="2">
        <f>IFERROR(vlookup(G557,'College Conference'!$B$1:$Z$1000 , 6,False),0)</f>
        <v>5</v>
      </c>
    </row>
    <row r="558">
      <c r="A558" s="3" t="s">
        <v>2733</v>
      </c>
      <c r="B558" s="3">
        <v>0.87</v>
      </c>
      <c r="C558" s="3" t="s">
        <v>17</v>
      </c>
      <c r="D558" s="4">
        <v>45447.0</v>
      </c>
      <c r="E558" s="2">
        <v>210.0</v>
      </c>
      <c r="F558" s="3" t="s">
        <v>811</v>
      </c>
      <c r="G558" s="3" t="s">
        <v>545</v>
      </c>
      <c r="H558" s="3">
        <v>1.0</v>
      </c>
      <c r="I558" s="2">
        <f>IFERROR(vlookup(F558,'College Conference'!$B$1:$Z$1000 , 6,False),0)</f>
        <v>8</v>
      </c>
      <c r="J558" s="2">
        <f>IFERROR(vlookup(G558,'College Conference'!$B$1:$Z$1000 , 6,False),0)</f>
        <v>5</v>
      </c>
    </row>
    <row r="559">
      <c r="A559" s="3" t="s">
        <v>2734</v>
      </c>
      <c r="B559" s="3">
        <v>0.85</v>
      </c>
      <c r="C559" s="3" t="s">
        <v>31</v>
      </c>
      <c r="D559" s="4">
        <v>45449.0</v>
      </c>
      <c r="E559" s="2">
        <v>290.0</v>
      </c>
      <c r="F559" s="3" t="s">
        <v>783</v>
      </c>
      <c r="G559" s="3" t="s">
        <v>548</v>
      </c>
      <c r="H559" s="3">
        <v>1.0</v>
      </c>
      <c r="I559" s="2">
        <f>IFERROR(vlookup(F559,'College Conference'!$B$1:$Z$1000 , 6,False),0)</f>
        <v>8</v>
      </c>
      <c r="J559" s="2">
        <f>IFERROR(vlookup(G559,'College Conference'!$B$1:$Z$1000 , 6,False),0)</f>
        <v>5</v>
      </c>
    </row>
    <row r="560">
      <c r="A560" s="3" t="s">
        <v>2735</v>
      </c>
      <c r="B560" s="3">
        <v>0.89</v>
      </c>
      <c r="C560" s="3" t="s">
        <v>191</v>
      </c>
      <c r="D560" s="4">
        <v>45446.0</v>
      </c>
      <c r="E560" s="2">
        <v>214.0</v>
      </c>
      <c r="F560" s="3" t="s">
        <v>779</v>
      </c>
      <c r="G560" s="3" t="s">
        <v>548</v>
      </c>
      <c r="H560" s="3">
        <v>1.0</v>
      </c>
      <c r="I560" s="2">
        <f>IFERROR(vlookup(F560,'College Conference'!$B$1:$Z$1000 , 6,False),0)</f>
        <v>8</v>
      </c>
      <c r="J560" s="2">
        <f>IFERROR(vlookup(G560,'College Conference'!$B$1:$Z$1000 , 6,False),0)</f>
        <v>5</v>
      </c>
    </row>
    <row r="561">
      <c r="A561" s="3" t="s">
        <v>2736</v>
      </c>
      <c r="B561" s="3">
        <v>0.87</v>
      </c>
      <c r="C561" s="3" t="s">
        <v>27</v>
      </c>
      <c r="D561" s="2" t="s">
        <v>72</v>
      </c>
      <c r="E561" s="2">
        <v>190.0</v>
      </c>
      <c r="F561" s="3" t="s">
        <v>806</v>
      </c>
      <c r="G561" s="3" t="s">
        <v>517</v>
      </c>
      <c r="H561" s="3">
        <v>1.0</v>
      </c>
      <c r="I561" s="2">
        <f>IFERROR(vlookup(F561,'College Conference'!$B$1:$Z$1000 , 6,False),0)</f>
        <v>8</v>
      </c>
      <c r="J561" s="2">
        <f>IFERROR(vlookup(G561,'College Conference'!$B$1:$Z$1000 , 6,False),0)</f>
        <v>5</v>
      </c>
    </row>
    <row r="562">
      <c r="A562" s="3" t="s">
        <v>2737</v>
      </c>
      <c r="B562" s="3">
        <v>0.84</v>
      </c>
      <c r="C562" s="3" t="s">
        <v>353</v>
      </c>
      <c r="D562" s="4">
        <v>45444.0</v>
      </c>
      <c r="E562" s="2">
        <v>235.0</v>
      </c>
      <c r="F562" s="3" t="s">
        <v>796</v>
      </c>
      <c r="G562" s="3" t="s">
        <v>525</v>
      </c>
      <c r="H562" s="3">
        <v>1.0</v>
      </c>
      <c r="I562" s="2">
        <f>IFERROR(vlookup(F562,'College Conference'!$B$1:$Z$1000 , 6,False),0)</f>
        <v>8</v>
      </c>
      <c r="J562" s="2">
        <f>IFERROR(vlookup(G562,'College Conference'!$B$1:$Z$1000 , 6,False),0)</f>
        <v>5</v>
      </c>
    </row>
    <row r="563">
      <c r="A563" s="3" t="s">
        <v>2738</v>
      </c>
      <c r="B563" s="3">
        <v>0.85</v>
      </c>
      <c r="C563" s="3" t="s">
        <v>120</v>
      </c>
      <c r="D563" s="4">
        <v>45447.0</v>
      </c>
      <c r="E563" s="2">
        <v>235.0</v>
      </c>
      <c r="F563" s="3" t="s">
        <v>783</v>
      </c>
      <c r="G563" s="3" t="s">
        <v>512</v>
      </c>
      <c r="H563" s="3">
        <v>1.0</v>
      </c>
      <c r="I563" s="2">
        <f>IFERROR(vlookup(F563,'College Conference'!$B$1:$Z$1000 , 6,False),0)</f>
        <v>8</v>
      </c>
      <c r="J563" s="2">
        <f>IFERROR(vlookup(G563,'College Conference'!$B$1:$Z$1000 , 6,False),0)</f>
        <v>5</v>
      </c>
    </row>
    <row r="564">
      <c r="A564" s="3" t="s">
        <v>2739</v>
      </c>
      <c r="B564" s="3" t="s">
        <v>11</v>
      </c>
      <c r="C564" s="3" t="s">
        <v>63</v>
      </c>
      <c r="D564" s="2" t="s">
        <v>72</v>
      </c>
      <c r="E564" s="2">
        <v>204.0</v>
      </c>
      <c r="F564" s="3" t="s">
        <v>779</v>
      </c>
      <c r="G564" s="3" t="s">
        <v>545</v>
      </c>
      <c r="H564" s="3">
        <v>1.0</v>
      </c>
      <c r="I564" s="2">
        <f>IFERROR(vlookup(F564,'College Conference'!$B$1:$Z$1000 , 6,False),0)</f>
        <v>8</v>
      </c>
      <c r="J564" s="2">
        <f>IFERROR(vlookup(G564,'College Conference'!$B$1:$Z$1000 , 6,False),0)</f>
        <v>5</v>
      </c>
    </row>
    <row r="565">
      <c r="A565" s="3" t="s">
        <v>1672</v>
      </c>
      <c r="B565" s="3" t="s">
        <v>11</v>
      </c>
      <c r="C565" s="3" t="s">
        <v>17</v>
      </c>
      <c r="D565" s="4">
        <v>45445.0</v>
      </c>
      <c r="E565" s="2">
        <v>190.0</v>
      </c>
      <c r="F565" s="3" t="s">
        <v>781</v>
      </c>
      <c r="G565" s="3" t="s">
        <v>530</v>
      </c>
      <c r="H565" s="3">
        <v>1.0</v>
      </c>
      <c r="I565" s="2">
        <f>IFERROR(vlookup(F565,'College Conference'!$B$1:$Z$1000 , 6,False),0)</f>
        <v>8</v>
      </c>
      <c r="J565" s="2">
        <f>IFERROR(vlookup(G565,'College Conference'!$B$1:$Z$1000 , 6,False),0)</f>
        <v>5</v>
      </c>
    </row>
    <row r="566">
      <c r="A566" s="3" t="s">
        <v>2740</v>
      </c>
      <c r="B566" s="3">
        <v>0.86</v>
      </c>
      <c r="C566" s="3" t="s">
        <v>120</v>
      </c>
      <c r="D566" s="4">
        <v>45448.0</v>
      </c>
      <c r="E566" s="2">
        <v>230.0</v>
      </c>
      <c r="F566" s="3" t="s">
        <v>799</v>
      </c>
      <c r="G566" s="3" t="s">
        <v>568</v>
      </c>
      <c r="H566" s="3">
        <v>1.0</v>
      </c>
      <c r="I566" s="2">
        <f>IFERROR(vlookup(F566,'College Conference'!$B$1:$Z$1000 , 6,False),0)</f>
        <v>8</v>
      </c>
      <c r="J566" s="2">
        <f>IFERROR(vlookup(G566,'College Conference'!$B$1:$Z$1000 , 6,False),0)</f>
        <v>5</v>
      </c>
    </row>
    <row r="567">
      <c r="A567" s="3" t="s">
        <v>2741</v>
      </c>
      <c r="B567" s="3">
        <v>0.92</v>
      </c>
      <c r="C567" s="3" t="s">
        <v>191</v>
      </c>
      <c r="D567" s="4">
        <v>45445.0</v>
      </c>
      <c r="E567" s="2">
        <v>235.0</v>
      </c>
      <c r="F567" s="3" t="s">
        <v>799</v>
      </c>
      <c r="G567" s="3" t="s">
        <v>519</v>
      </c>
      <c r="H567" s="3">
        <v>1.0</v>
      </c>
      <c r="I567" s="2">
        <f>IFERROR(vlookup(F567,'College Conference'!$B$1:$Z$1000 , 6,False),0)</f>
        <v>8</v>
      </c>
      <c r="J567" s="2">
        <f>IFERROR(vlookup(G567,'College Conference'!$B$1:$Z$1000 , 6,False),0)</f>
        <v>5</v>
      </c>
    </row>
    <row r="568">
      <c r="A568" s="3" t="s">
        <v>2742</v>
      </c>
      <c r="B568" s="3">
        <v>0.86</v>
      </c>
      <c r="C568" s="3" t="s">
        <v>105</v>
      </c>
      <c r="D568" s="4">
        <v>45446.0</v>
      </c>
      <c r="E568" s="2">
        <v>284.0</v>
      </c>
      <c r="F568" s="3" t="s">
        <v>774</v>
      </c>
      <c r="G568" s="3" t="s">
        <v>510</v>
      </c>
      <c r="H568" s="3">
        <v>1.0</v>
      </c>
      <c r="I568" s="2">
        <f>IFERROR(vlookup(F568,'College Conference'!$B$1:$Z$1000 , 6,False),0)</f>
        <v>8</v>
      </c>
      <c r="J568" s="2">
        <f>IFERROR(vlookup(G568,'College Conference'!$B$1:$Z$1000 , 6,False),0)</f>
        <v>5</v>
      </c>
    </row>
    <row r="569">
      <c r="A569" s="3" t="s">
        <v>2743</v>
      </c>
      <c r="B569" s="3">
        <v>0.84</v>
      </c>
      <c r="C569" s="3" t="s">
        <v>31</v>
      </c>
      <c r="D569" s="4">
        <v>45447.0</v>
      </c>
      <c r="E569" s="2">
        <v>285.0</v>
      </c>
      <c r="F569" s="3" t="s">
        <v>781</v>
      </c>
      <c r="G569" s="3" t="s">
        <v>527</v>
      </c>
      <c r="H569" s="3">
        <v>1.0</v>
      </c>
      <c r="I569" s="2">
        <f>IFERROR(vlookup(F569,'College Conference'!$B$1:$Z$1000 , 6,False),0)</f>
        <v>8</v>
      </c>
      <c r="J569" s="2">
        <f>IFERROR(vlookup(G569,'College Conference'!$B$1:$Z$1000 , 6,False),0)</f>
        <v>5</v>
      </c>
    </row>
    <row r="570">
      <c r="A570" s="3" t="s">
        <v>2744</v>
      </c>
      <c r="B570" s="3">
        <v>0.85</v>
      </c>
      <c r="C570" s="3" t="s">
        <v>27</v>
      </c>
      <c r="D570" s="4">
        <v>45444.0</v>
      </c>
      <c r="E570" s="2">
        <v>205.0</v>
      </c>
      <c r="F570" s="3" t="s">
        <v>806</v>
      </c>
      <c r="G570" s="3" t="s">
        <v>540</v>
      </c>
      <c r="H570" s="3">
        <v>1.0</v>
      </c>
      <c r="I570" s="2">
        <f>IFERROR(vlookup(F570,'College Conference'!$B$1:$Z$1000 , 6,False),0)</f>
        <v>8</v>
      </c>
      <c r="J570" s="2">
        <f>IFERROR(vlookup(G570,'College Conference'!$B$1:$Z$1000 , 6,False),0)</f>
        <v>5</v>
      </c>
    </row>
    <row r="571">
      <c r="A571" s="3" t="s">
        <v>2745</v>
      </c>
      <c r="B571" s="3" t="s">
        <v>11</v>
      </c>
      <c r="C571" s="3" t="s">
        <v>17</v>
      </c>
      <c r="D571" s="4">
        <v>45448.0</v>
      </c>
      <c r="E571" s="2">
        <v>200.0</v>
      </c>
      <c r="F571" s="3" t="s">
        <v>843</v>
      </c>
      <c r="G571" s="3" t="s">
        <v>568</v>
      </c>
      <c r="H571" s="3">
        <v>1.0</v>
      </c>
      <c r="I571" s="2">
        <f>IFERROR(vlookup(F571,'College Conference'!$B$1:$Z$1000 , 6,False),0)</f>
        <v>8</v>
      </c>
      <c r="J571" s="2">
        <f>IFERROR(vlookup(G571,'College Conference'!$B$1:$Z$1000 , 6,False),0)</f>
        <v>5</v>
      </c>
    </row>
    <row r="572">
      <c r="A572" s="3" t="s">
        <v>2746</v>
      </c>
      <c r="B572" s="3">
        <v>0.9</v>
      </c>
      <c r="C572" s="3" t="s">
        <v>111</v>
      </c>
      <c r="D572" s="4">
        <v>45445.0</v>
      </c>
      <c r="E572" s="2">
        <v>195.0</v>
      </c>
      <c r="F572" s="3" t="s">
        <v>843</v>
      </c>
      <c r="G572" s="3" t="s">
        <v>564</v>
      </c>
      <c r="H572" s="3">
        <v>1.0</v>
      </c>
      <c r="I572" s="2">
        <f>IFERROR(vlookup(F572,'College Conference'!$B$1:$Z$1000 , 6,False),0)</f>
        <v>8</v>
      </c>
      <c r="J572" s="2">
        <f>IFERROR(vlookup(G572,'College Conference'!$B$1:$Z$1000 , 6,False),0)</f>
        <v>5</v>
      </c>
    </row>
    <row r="573">
      <c r="A573" s="3" t="s">
        <v>2747</v>
      </c>
      <c r="B573" s="3">
        <v>0.92</v>
      </c>
      <c r="C573" s="3" t="s">
        <v>17</v>
      </c>
      <c r="D573" s="4">
        <v>45449.0</v>
      </c>
      <c r="E573" s="2">
        <v>205.0</v>
      </c>
      <c r="F573" s="3" t="s">
        <v>843</v>
      </c>
      <c r="G573" s="3" t="s">
        <v>568</v>
      </c>
      <c r="H573" s="3">
        <v>1.0</v>
      </c>
      <c r="I573" s="2">
        <f>IFERROR(vlookup(F573,'College Conference'!$B$1:$Z$1000 , 6,False),0)</f>
        <v>8</v>
      </c>
      <c r="J573" s="2">
        <f>IFERROR(vlookup(G573,'College Conference'!$B$1:$Z$1000 , 6,False),0)</f>
        <v>5</v>
      </c>
    </row>
    <row r="574">
      <c r="A574" s="3" t="s">
        <v>2748</v>
      </c>
      <c r="B574" s="3">
        <v>0.83</v>
      </c>
      <c r="C574" s="3" t="s">
        <v>353</v>
      </c>
      <c r="D574" s="4">
        <v>45447.0</v>
      </c>
      <c r="E574" s="2">
        <v>250.0</v>
      </c>
      <c r="F574" s="3" t="s">
        <v>830</v>
      </c>
      <c r="G574" s="3" t="s">
        <v>525</v>
      </c>
      <c r="H574" s="3">
        <v>1.0</v>
      </c>
      <c r="I574" s="2">
        <f>IFERROR(vlookup(F574,'College Conference'!$B$1:$Z$1000 , 6,False),0)</f>
        <v>8</v>
      </c>
      <c r="J574" s="2">
        <f>IFERROR(vlookup(G574,'College Conference'!$B$1:$Z$1000 , 6,False),0)</f>
        <v>5</v>
      </c>
    </row>
    <row r="575">
      <c r="A575" s="3" t="s">
        <v>2749</v>
      </c>
      <c r="B575" s="3">
        <v>0.89</v>
      </c>
      <c r="C575" s="3" t="s">
        <v>27</v>
      </c>
      <c r="D575" s="4">
        <v>45446.0</v>
      </c>
      <c r="E575" s="2">
        <v>205.0</v>
      </c>
      <c r="F575" s="3" t="s">
        <v>783</v>
      </c>
      <c r="G575" s="3" t="s">
        <v>540</v>
      </c>
      <c r="H575" s="3">
        <v>1.0</v>
      </c>
      <c r="I575" s="2">
        <f>IFERROR(vlookup(F575,'College Conference'!$B$1:$Z$1000 , 6,False),0)</f>
        <v>8</v>
      </c>
      <c r="J575" s="2">
        <f>IFERROR(vlookup(G575,'College Conference'!$B$1:$Z$1000 , 6,False),0)</f>
        <v>5</v>
      </c>
    </row>
    <row r="576">
      <c r="A576" s="3" t="s">
        <v>2750</v>
      </c>
      <c r="B576" s="3">
        <v>0.92</v>
      </c>
      <c r="C576" s="3" t="s">
        <v>27</v>
      </c>
      <c r="D576" s="4">
        <v>45423.0</v>
      </c>
      <c r="E576" s="2">
        <v>183.0</v>
      </c>
      <c r="F576" s="3" t="s">
        <v>804</v>
      </c>
      <c r="G576" s="3" t="s">
        <v>519</v>
      </c>
      <c r="H576" s="3">
        <v>1.0</v>
      </c>
      <c r="I576" s="2">
        <f>IFERROR(vlookup(F576,'College Conference'!$B$1:$Z$1000 , 6,False),0)</f>
        <v>8</v>
      </c>
      <c r="J576" s="2">
        <f>IFERROR(vlookup(G576,'College Conference'!$B$1:$Z$1000 , 6,False),0)</f>
        <v>5</v>
      </c>
    </row>
    <row r="577">
      <c r="A577" s="3" t="s">
        <v>2751</v>
      </c>
      <c r="B577" s="3">
        <v>0.86</v>
      </c>
      <c r="C577" s="3" t="s">
        <v>279</v>
      </c>
      <c r="D577" s="4">
        <v>45449.0</v>
      </c>
      <c r="E577" s="2">
        <v>260.0</v>
      </c>
      <c r="F577" s="3" t="s">
        <v>799</v>
      </c>
      <c r="G577" s="3" t="s">
        <v>545</v>
      </c>
      <c r="H577" s="3">
        <v>1.0</v>
      </c>
      <c r="I577" s="2">
        <f>IFERROR(vlookup(F577,'College Conference'!$B$1:$Z$1000 , 6,False),0)</f>
        <v>8</v>
      </c>
      <c r="J577" s="2">
        <f>IFERROR(vlookup(G577,'College Conference'!$B$1:$Z$1000 , 6,False),0)</f>
        <v>5</v>
      </c>
    </row>
    <row r="578">
      <c r="A578" s="3" t="s">
        <v>2752</v>
      </c>
      <c r="B578" s="3">
        <v>0.89</v>
      </c>
      <c r="C578" s="3" t="s">
        <v>191</v>
      </c>
      <c r="D578" s="4">
        <v>45444.0</v>
      </c>
      <c r="E578" s="2">
        <v>214.0</v>
      </c>
      <c r="F578" s="3" t="s">
        <v>804</v>
      </c>
      <c r="G578" s="3" t="s">
        <v>545</v>
      </c>
      <c r="H578" s="3">
        <v>1.0</v>
      </c>
      <c r="I578" s="2">
        <f>IFERROR(vlookup(F578,'College Conference'!$B$1:$Z$1000 , 6,False),0)</f>
        <v>8</v>
      </c>
      <c r="J578" s="2">
        <f>IFERROR(vlookup(G578,'College Conference'!$B$1:$Z$1000 , 6,False),0)</f>
        <v>5</v>
      </c>
    </row>
    <row r="579">
      <c r="A579" s="3" t="s">
        <v>2753</v>
      </c>
      <c r="B579" s="3">
        <v>0.95</v>
      </c>
      <c r="C579" s="3" t="s">
        <v>31</v>
      </c>
      <c r="D579" s="4">
        <v>45448.0</v>
      </c>
      <c r="E579" s="2">
        <v>301.0</v>
      </c>
      <c r="F579" s="3" t="s">
        <v>830</v>
      </c>
      <c r="G579" s="3" t="s">
        <v>568</v>
      </c>
      <c r="H579" s="3">
        <v>1.0</v>
      </c>
      <c r="I579" s="2">
        <f>IFERROR(vlookup(F579,'College Conference'!$B$1:$Z$1000 , 6,False),0)</f>
        <v>8</v>
      </c>
      <c r="J579" s="2">
        <f>IFERROR(vlookup(G579,'College Conference'!$B$1:$Z$1000 , 6,False),0)</f>
        <v>5</v>
      </c>
    </row>
    <row r="580">
      <c r="A580" s="3" t="s">
        <v>2754</v>
      </c>
      <c r="B580" s="3">
        <v>0.95</v>
      </c>
      <c r="C580" s="3" t="s">
        <v>105</v>
      </c>
      <c r="D580" s="4">
        <v>45446.0</v>
      </c>
      <c r="E580" s="2">
        <v>270.0</v>
      </c>
      <c r="F580" s="3" t="s">
        <v>843</v>
      </c>
      <c r="G580" s="3" t="s">
        <v>510</v>
      </c>
      <c r="H580" s="3">
        <v>1.0</v>
      </c>
      <c r="I580" s="2">
        <f>IFERROR(vlookup(F580,'College Conference'!$B$1:$Z$1000 , 6,False),0)</f>
        <v>8</v>
      </c>
      <c r="J580" s="2">
        <f>IFERROR(vlookup(G580,'College Conference'!$B$1:$Z$1000 , 6,False),0)</f>
        <v>5</v>
      </c>
    </row>
    <row r="581">
      <c r="A581" s="3" t="s">
        <v>2755</v>
      </c>
      <c r="B581" s="3">
        <v>85.9</v>
      </c>
      <c r="C581" s="3" t="s">
        <v>43</v>
      </c>
      <c r="D581" s="5">
        <v>45448.0</v>
      </c>
      <c r="E581" s="3">
        <v>306.0</v>
      </c>
      <c r="F581" s="3" t="s">
        <v>806</v>
      </c>
      <c r="G581" s="3" t="s">
        <v>2756</v>
      </c>
      <c r="H581" s="3">
        <v>1.0</v>
      </c>
      <c r="I581" s="2">
        <f>IFERROR(vlookup(F581,'College Conference'!$B$1:$Z$1000 , 6,False),0)</f>
        <v>8</v>
      </c>
      <c r="J581" s="2">
        <f>IFERROR(vlookup(G581,'College Conference'!$A$1:$Z$1000 , 7,False),0)</f>
        <v>5</v>
      </c>
    </row>
    <row r="582">
      <c r="A582" s="3" t="s">
        <v>2757</v>
      </c>
      <c r="B582" s="3">
        <v>84.77</v>
      </c>
      <c r="C582" s="3" t="s">
        <v>43</v>
      </c>
      <c r="D582" s="5">
        <v>45447.0</v>
      </c>
      <c r="E582" s="3">
        <v>300.0</v>
      </c>
      <c r="F582" s="3" t="s">
        <v>806</v>
      </c>
      <c r="G582" s="3" t="s">
        <v>2758</v>
      </c>
      <c r="H582" s="3">
        <v>1.0</v>
      </c>
      <c r="I582" s="2">
        <f>IFERROR(vlookup(F582,'College Conference'!$B$1:$Z$1000 , 6,False),0)</f>
        <v>8</v>
      </c>
      <c r="J582" s="2">
        <f>IFERROR(vlookup(G582,'College Conference'!$A$1:$Z$1000 , 7,False),0)</f>
        <v>5</v>
      </c>
    </row>
    <row r="583">
      <c r="A583" s="3" t="s">
        <v>2759</v>
      </c>
      <c r="B583" s="3">
        <v>0.85</v>
      </c>
      <c r="C583" s="3" t="s">
        <v>43</v>
      </c>
      <c r="D583" s="4">
        <v>45449.0</v>
      </c>
      <c r="E583" s="2">
        <v>240.0</v>
      </c>
      <c r="F583" s="3" t="s">
        <v>890</v>
      </c>
      <c r="G583" s="3" t="s">
        <v>540</v>
      </c>
      <c r="H583" s="3">
        <v>1.0</v>
      </c>
      <c r="I583" s="2">
        <f>IFERROR(vlookup(F583,'College Conference'!$B$1:$Z$1000 , 6,False),0)</f>
        <v>9</v>
      </c>
      <c r="J583" s="2">
        <f>IFERROR(vlookup(G583,'College Conference'!$B$1:$Z$1000 , 6,False),0)</f>
        <v>5</v>
      </c>
    </row>
    <row r="584">
      <c r="A584" s="3" t="s">
        <v>109</v>
      </c>
      <c r="B584" s="3">
        <v>0.85</v>
      </c>
      <c r="C584" s="3" t="s">
        <v>43</v>
      </c>
      <c r="D584" s="4">
        <v>45447.0</v>
      </c>
      <c r="E584" s="2">
        <v>275.0</v>
      </c>
      <c r="F584" s="3" t="s">
        <v>906</v>
      </c>
      <c r="G584" s="3" t="s">
        <v>512</v>
      </c>
      <c r="H584" s="3">
        <v>1.0</v>
      </c>
      <c r="I584" s="2">
        <f>IFERROR(vlookup(F584,'College Conference'!$B$1:$Z$1000 , 6,False),0)</f>
        <v>9</v>
      </c>
      <c r="J584" s="2">
        <f>IFERROR(vlookup(G584,'College Conference'!$B$1:$Z$1000 , 6,False),0)</f>
        <v>5</v>
      </c>
    </row>
    <row r="585">
      <c r="A585" s="3" t="s">
        <v>2760</v>
      </c>
      <c r="B585" s="3">
        <v>0.89</v>
      </c>
      <c r="C585" s="3" t="s">
        <v>27</v>
      </c>
      <c r="D585" s="2" t="s">
        <v>72</v>
      </c>
      <c r="E585" s="2">
        <v>156.0</v>
      </c>
      <c r="F585" s="3" t="s">
        <v>892</v>
      </c>
      <c r="G585" s="3" t="s">
        <v>510</v>
      </c>
      <c r="H585" s="3">
        <v>1.0</v>
      </c>
      <c r="I585" s="2">
        <f>IFERROR(vlookup(F585,'College Conference'!$B$1:$Z$1000 , 6,False),0)</f>
        <v>9</v>
      </c>
      <c r="J585" s="2">
        <f>IFERROR(vlookup(G585,'College Conference'!$B$1:$Z$1000 , 6,False),0)</f>
        <v>5</v>
      </c>
    </row>
    <row r="586">
      <c r="A586" s="3" t="s">
        <v>2761</v>
      </c>
      <c r="B586" s="3">
        <v>0.88</v>
      </c>
      <c r="C586" s="3" t="s">
        <v>52</v>
      </c>
      <c r="D586" s="4">
        <v>45444.0</v>
      </c>
      <c r="E586" s="2">
        <v>225.0</v>
      </c>
      <c r="F586" s="3" t="s">
        <v>906</v>
      </c>
      <c r="G586" s="3" t="s">
        <v>548</v>
      </c>
      <c r="H586" s="3">
        <v>1.0</v>
      </c>
      <c r="I586" s="2">
        <f>IFERROR(vlookup(F586,'College Conference'!$B$1:$Z$1000 , 6,False),0)</f>
        <v>9</v>
      </c>
      <c r="J586" s="2">
        <f>IFERROR(vlookup(G586,'College Conference'!$B$1:$Z$1000 , 6,False),0)</f>
        <v>5</v>
      </c>
    </row>
    <row r="587">
      <c r="A587" s="3" t="s">
        <v>2762</v>
      </c>
      <c r="B587" s="3">
        <v>0.87</v>
      </c>
      <c r="C587" s="3" t="s">
        <v>31</v>
      </c>
      <c r="D587" s="4">
        <v>45448.0</v>
      </c>
      <c r="E587" s="2">
        <v>265.0</v>
      </c>
      <c r="F587" s="3" t="s">
        <v>890</v>
      </c>
      <c r="G587" s="3" t="s">
        <v>519</v>
      </c>
      <c r="H587" s="3">
        <v>1.0</v>
      </c>
      <c r="I587" s="2">
        <f>IFERROR(vlookup(F587,'College Conference'!$B$1:$Z$1000 , 6,False),0)</f>
        <v>9</v>
      </c>
      <c r="J587" s="2">
        <f>IFERROR(vlookup(G587,'College Conference'!$B$1:$Z$1000 , 6,False),0)</f>
        <v>5</v>
      </c>
    </row>
    <row r="588">
      <c r="A588" s="3" t="s">
        <v>2763</v>
      </c>
      <c r="B588" s="3">
        <v>0.79</v>
      </c>
      <c r="C588" s="3" t="s">
        <v>198</v>
      </c>
      <c r="D588" s="2" t="s">
        <v>72</v>
      </c>
      <c r="E588" s="2">
        <v>185.0</v>
      </c>
      <c r="F588" s="3" t="s">
        <v>1218</v>
      </c>
      <c r="G588" s="3" t="s">
        <v>527</v>
      </c>
      <c r="H588" s="3">
        <v>1.0</v>
      </c>
      <c r="I588" s="2">
        <f>IFERROR(vlookup(F588,'College Conference'!$B$1:$Z$1000 , 6,False),0)</f>
        <v>9</v>
      </c>
      <c r="J588" s="2">
        <f>IFERROR(vlookup(G588,'College Conference'!$B$1:$Z$1000 , 6,False),0)</f>
        <v>5</v>
      </c>
    </row>
    <row r="589">
      <c r="A589" s="3" t="s">
        <v>2764</v>
      </c>
      <c r="B589" s="3">
        <v>0.85</v>
      </c>
      <c r="C589" s="3" t="s">
        <v>120</v>
      </c>
      <c r="D589" s="4">
        <v>45446.0</v>
      </c>
      <c r="E589" s="2">
        <v>250.0</v>
      </c>
      <c r="F589" s="3" t="s">
        <v>890</v>
      </c>
      <c r="G589" s="3" t="s">
        <v>568</v>
      </c>
      <c r="H589" s="3">
        <v>1.0</v>
      </c>
      <c r="I589" s="2">
        <f>IFERROR(vlookup(F589,'College Conference'!$B$1:$Z$1000 , 6,False),0)</f>
        <v>9</v>
      </c>
      <c r="J589" s="2">
        <f>IFERROR(vlookup(G589,'College Conference'!$B$1:$Z$1000 , 6,False),0)</f>
        <v>5</v>
      </c>
    </row>
    <row r="590">
      <c r="A590" s="3" t="s">
        <v>2765</v>
      </c>
      <c r="B590" s="3">
        <v>0.75</v>
      </c>
      <c r="C590" s="3" t="s">
        <v>78</v>
      </c>
      <c r="D590" s="4">
        <v>45444.0</v>
      </c>
      <c r="E590" s="2">
        <v>190.0</v>
      </c>
      <c r="F590" s="3" t="s">
        <v>888</v>
      </c>
      <c r="G590" s="3" t="s">
        <v>548</v>
      </c>
      <c r="H590" s="3">
        <v>1.0</v>
      </c>
      <c r="I590" s="2">
        <f>IFERROR(vlookup(F590,'College Conference'!$B$1:$Z$1000 , 6,False),0)</f>
        <v>9</v>
      </c>
      <c r="J590" s="2">
        <f>IFERROR(vlookup(G590,'College Conference'!$B$1:$Z$1000 , 6,False),0)</f>
        <v>5</v>
      </c>
    </row>
    <row r="591">
      <c r="A591" s="3" t="s">
        <v>2766</v>
      </c>
      <c r="B591" s="3">
        <v>0.91</v>
      </c>
      <c r="C591" s="3" t="s">
        <v>31</v>
      </c>
      <c r="D591" s="4">
        <v>45447.0</v>
      </c>
      <c r="E591" s="2">
        <v>285.0</v>
      </c>
      <c r="F591" s="3" t="s">
        <v>890</v>
      </c>
      <c r="G591" s="3" t="s">
        <v>519</v>
      </c>
      <c r="H591" s="3">
        <v>1.0</v>
      </c>
      <c r="I591" s="2">
        <f>IFERROR(vlookup(F591,'College Conference'!$B$1:$Z$1000 , 6,False),0)</f>
        <v>9</v>
      </c>
      <c r="J591" s="2">
        <f>IFERROR(vlookup(G591,'College Conference'!$B$1:$Z$1000 , 6,False),0)</f>
        <v>5</v>
      </c>
    </row>
    <row r="592">
      <c r="A592" s="3" t="s">
        <v>2767</v>
      </c>
      <c r="B592" s="3">
        <v>0.82</v>
      </c>
      <c r="C592" s="3" t="s">
        <v>43</v>
      </c>
      <c r="D592" s="4">
        <v>45447.0</v>
      </c>
      <c r="E592" s="2">
        <v>255.0</v>
      </c>
      <c r="F592" s="3" t="s">
        <v>892</v>
      </c>
      <c r="G592" s="3" t="s">
        <v>540</v>
      </c>
      <c r="H592" s="3">
        <v>1.0</v>
      </c>
      <c r="I592" s="2">
        <f>IFERROR(vlookup(F592,'College Conference'!$B$1:$Z$1000 , 6,False),0)</f>
        <v>9</v>
      </c>
      <c r="J592" s="2">
        <f>IFERROR(vlookup(G592,'College Conference'!$B$1:$Z$1000 , 6,False),0)</f>
        <v>5</v>
      </c>
    </row>
    <row r="593">
      <c r="A593" s="3" t="s">
        <v>2768</v>
      </c>
      <c r="B593" s="3">
        <v>0.92</v>
      </c>
      <c r="C593" s="3" t="s">
        <v>17</v>
      </c>
      <c r="D593" s="4">
        <v>45422.0</v>
      </c>
      <c r="E593" s="2">
        <v>175.0</v>
      </c>
      <c r="F593" s="3" t="s">
        <v>900</v>
      </c>
      <c r="G593" s="3" t="s">
        <v>530</v>
      </c>
      <c r="H593" s="3">
        <v>1.0</v>
      </c>
      <c r="I593" s="2">
        <f>IFERROR(vlookup(F593,'College Conference'!$B$1:$Z$1000 , 6,False),0)</f>
        <v>9</v>
      </c>
      <c r="J593" s="2">
        <f>IFERROR(vlookup(G593,'College Conference'!$B$1:$Z$1000 , 6,False),0)</f>
        <v>5</v>
      </c>
    </row>
    <row r="594">
      <c r="A594" s="3" t="s">
        <v>2769</v>
      </c>
      <c r="B594" s="3" t="s">
        <v>11</v>
      </c>
      <c r="C594" s="3" t="s">
        <v>43</v>
      </c>
      <c r="D594" s="4">
        <v>45450.0</v>
      </c>
      <c r="E594" s="2">
        <v>290.0</v>
      </c>
      <c r="F594" s="3" t="s">
        <v>904</v>
      </c>
      <c r="G594" s="3" t="s">
        <v>510</v>
      </c>
      <c r="H594" s="3">
        <v>1.0</v>
      </c>
      <c r="I594" s="2">
        <f>IFERROR(vlookup(F594,'College Conference'!$B$1:$Z$1000 , 6,False),0)</f>
        <v>9</v>
      </c>
      <c r="J594" s="2">
        <f>IFERROR(vlookup(G594,'College Conference'!$B$1:$Z$1000 , 6,False),0)</f>
        <v>5</v>
      </c>
    </row>
    <row r="595">
      <c r="A595" s="3" t="s">
        <v>2770</v>
      </c>
      <c r="B595" s="3">
        <v>0.82</v>
      </c>
      <c r="C595" s="3" t="s">
        <v>12</v>
      </c>
      <c r="D595" s="4">
        <v>45445.0</v>
      </c>
      <c r="E595" s="2">
        <v>267.0</v>
      </c>
      <c r="F595" s="3" t="s">
        <v>890</v>
      </c>
      <c r="G595" s="3" t="s">
        <v>510</v>
      </c>
      <c r="H595" s="3">
        <v>1.0</v>
      </c>
      <c r="I595" s="2">
        <f>IFERROR(vlookup(F595,'College Conference'!$B$1:$Z$1000 , 6,False),0)</f>
        <v>9</v>
      </c>
      <c r="J595" s="2">
        <f>IFERROR(vlookup(G595,'College Conference'!$B$1:$Z$1000 , 6,False),0)</f>
        <v>5</v>
      </c>
    </row>
    <row r="596">
      <c r="A596" s="3" t="s">
        <v>529</v>
      </c>
      <c r="B596" s="3">
        <v>0.82</v>
      </c>
      <c r="C596" s="3" t="s">
        <v>17</v>
      </c>
      <c r="D596" s="4">
        <v>45446.0</v>
      </c>
      <c r="E596" s="2">
        <v>200.0</v>
      </c>
      <c r="F596" s="3" t="s">
        <v>892</v>
      </c>
      <c r="G596" s="3" t="s">
        <v>530</v>
      </c>
      <c r="H596" s="3">
        <v>1.0</v>
      </c>
      <c r="I596" s="2">
        <f>IFERROR(vlookup(F596,'College Conference'!$B$1:$Z$1000 , 6,False),0)</f>
        <v>9</v>
      </c>
      <c r="J596" s="2">
        <f>IFERROR(vlookup(G596,'College Conference'!$B$1:$Z$1000 , 6,False),0)</f>
        <v>5</v>
      </c>
    </row>
    <row r="597">
      <c r="A597" s="3" t="s">
        <v>2771</v>
      </c>
      <c r="B597" s="3">
        <v>0.76</v>
      </c>
      <c r="C597" s="3" t="s">
        <v>52</v>
      </c>
      <c r="D597" s="2" t="s">
        <v>72</v>
      </c>
      <c r="E597" s="2">
        <v>195.0</v>
      </c>
      <c r="F597" s="3" t="s">
        <v>1218</v>
      </c>
      <c r="G597" s="3" t="s">
        <v>530</v>
      </c>
      <c r="H597" s="3">
        <v>1.0</v>
      </c>
      <c r="I597" s="2">
        <f>IFERROR(vlookup(F597,'College Conference'!$B$1:$Z$1000 , 6,False),0)</f>
        <v>9</v>
      </c>
      <c r="J597" s="2">
        <f>IFERROR(vlookup(G597,'College Conference'!$B$1:$Z$1000 , 6,False),0)</f>
        <v>5</v>
      </c>
    </row>
    <row r="598">
      <c r="A598" s="3" t="s">
        <v>2772</v>
      </c>
      <c r="B598" s="3">
        <v>0.78</v>
      </c>
      <c r="C598" s="3" t="s">
        <v>105</v>
      </c>
      <c r="D598" s="4">
        <v>45445.0</v>
      </c>
      <c r="E598" s="2">
        <v>290.0</v>
      </c>
      <c r="F598" s="3" t="s">
        <v>1218</v>
      </c>
      <c r="G598" s="3" t="s">
        <v>530</v>
      </c>
      <c r="H598" s="3">
        <v>1.0</v>
      </c>
      <c r="I598" s="2">
        <f>IFERROR(vlookup(F598,'College Conference'!$B$1:$Z$1000 , 6,False),0)</f>
        <v>9</v>
      </c>
      <c r="J598" s="2">
        <f>IFERROR(vlookup(G598,'College Conference'!$B$1:$Z$1000 , 6,False),0)</f>
        <v>5</v>
      </c>
    </row>
    <row r="599">
      <c r="A599" s="3" t="s">
        <v>551</v>
      </c>
      <c r="B599" s="3">
        <v>0.86</v>
      </c>
      <c r="C599" s="3" t="s">
        <v>17</v>
      </c>
      <c r="D599" s="4">
        <v>45420.0</v>
      </c>
      <c r="E599" s="2">
        <v>165.0</v>
      </c>
      <c r="F599" s="3" t="s">
        <v>892</v>
      </c>
      <c r="G599" s="3" t="s">
        <v>525</v>
      </c>
      <c r="H599" s="3">
        <v>1.0</v>
      </c>
      <c r="I599" s="2">
        <f>IFERROR(vlookup(F599,'College Conference'!$B$1:$Z$1000 , 6,False),0)</f>
        <v>9</v>
      </c>
      <c r="J599" s="2">
        <f>IFERROR(vlookup(G599,'College Conference'!$B$1:$Z$1000 , 6,False),0)</f>
        <v>5</v>
      </c>
    </row>
    <row r="600">
      <c r="A600" s="3" t="s">
        <v>2773</v>
      </c>
      <c r="B600" s="3">
        <v>0.7</v>
      </c>
      <c r="C600" s="3" t="s">
        <v>313</v>
      </c>
      <c r="D600" s="4">
        <v>45420.0</v>
      </c>
      <c r="E600" s="2">
        <v>168.0</v>
      </c>
      <c r="F600" s="3" t="s">
        <v>906</v>
      </c>
      <c r="G600" s="3" t="s">
        <v>521</v>
      </c>
      <c r="H600" s="3">
        <v>1.0</v>
      </c>
      <c r="I600" s="2">
        <f>IFERROR(vlookup(F600,'College Conference'!$B$1:$Z$1000 , 6,False),0)</f>
        <v>9</v>
      </c>
      <c r="J600" s="2">
        <f>IFERROR(vlookup(G600,'College Conference'!$B$1:$Z$1000 , 6,False),0)</f>
        <v>5</v>
      </c>
    </row>
    <row r="601">
      <c r="A601" s="3" t="s">
        <v>2774</v>
      </c>
      <c r="B601" s="3">
        <v>0.75</v>
      </c>
      <c r="C601" s="3" t="s">
        <v>120</v>
      </c>
      <c r="D601" s="4">
        <v>45448.0</v>
      </c>
      <c r="E601" s="2">
        <v>230.0</v>
      </c>
      <c r="F601" s="3" t="s">
        <v>1218</v>
      </c>
      <c r="G601" s="3" t="s">
        <v>527</v>
      </c>
      <c r="H601" s="3">
        <v>1.0</v>
      </c>
      <c r="I601" s="2">
        <f>IFERROR(vlookup(F601,'College Conference'!$B$1:$Z$1000 , 6,False),0)</f>
        <v>9</v>
      </c>
      <c r="J601" s="2">
        <f>IFERROR(vlookup(G601,'College Conference'!$B$1:$Z$1000 , 6,False),0)</f>
        <v>5</v>
      </c>
    </row>
    <row r="602">
      <c r="A602" s="3" t="s">
        <v>2775</v>
      </c>
      <c r="B602" s="3">
        <v>0.81</v>
      </c>
      <c r="C602" s="3" t="s">
        <v>17</v>
      </c>
      <c r="D602" s="4">
        <v>45444.0</v>
      </c>
      <c r="E602" s="2">
        <v>180.0</v>
      </c>
      <c r="F602" s="3" t="s">
        <v>935</v>
      </c>
      <c r="G602" s="3" t="s">
        <v>1081</v>
      </c>
      <c r="H602" s="3">
        <v>1.0</v>
      </c>
      <c r="I602" s="2">
        <f>IFERROR(vlookup(F602,'College Conference'!$B$1:$Z$1000 , 6,False),0)</f>
        <v>10</v>
      </c>
      <c r="J602" s="2">
        <f>IFERROR(vlookup(G602,'College Conference'!$B$1:$Z$1000 , 6,False),0)</f>
        <v>5</v>
      </c>
    </row>
    <row r="603">
      <c r="A603" s="3" t="s">
        <v>2776</v>
      </c>
      <c r="B603" s="3">
        <v>0.87</v>
      </c>
      <c r="C603" s="3" t="s">
        <v>17</v>
      </c>
      <c r="D603" s="4">
        <v>45421.0</v>
      </c>
      <c r="E603" s="2">
        <v>175.0</v>
      </c>
      <c r="F603" s="3" t="s">
        <v>935</v>
      </c>
      <c r="G603" s="3" t="s">
        <v>568</v>
      </c>
      <c r="H603" s="3">
        <v>1.0</v>
      </c>
      <c r="I603" s="2">
        <f>IFERROR(vlookup(F603,'College Conference'!$B$1:$Z$1000 , 6,False),0)</f>
        <v>10</v>
      </c>
      <c r="J603" s="2">
        <f>IFERROR(vlookup(G603,'College Conference'!$B$1:$Z$1000 , 6,False),0)</f>
        <v>5</v>
      </c>
    </row>
    <row r="604">
      <c r="A604" s="3" t="s">
        <v>2777</v>
      </c>
      <c r="B604" s="3">
        <v>0.87</v>
      </c>
      <c r="C604" s="3" t="s">
        <v>120</v>
      </c>
      <c r="D604" s="4">
        <v>45448.0</v>
      </c>
      <c r="E604" s="2">
        <v>235.0</v>
      </c>
      <c r="F604" s="3" t="s">
        <v>922</v>
      </c>
      <c r="G604" s="3" t="s">
        <v>532</v>
      </c>
      <c r="H604" s="3">
        <v>1.0</v>
      </c>
      <c r="I604" s="2">
        <f>IFERROR(vlookup(F604,'College Conference'!$B$1:$Z$1000 , 6,False),0)</f>
        <v>10</v>
      </c>
      <c r="J604" s="2">
        <f>IFERROR(vlookup(G604,'College Conference'!$B$1:$Z$1000 , 6,False),0)</f>
        <v>5</v>
      </c>
    </row>
    <row r="605">
      <c r="A605" s="3" t="s">
        <v>2778</v>
      </c>
      <c r="B605" s="3">
        <v>0.88</v>
      </c>
      <c r="C605" s="3" t="s">
        <v>78</v>
      </c>
      <c r="D605" s="2" t="s">
        <v>72</v>
      </c>
      <c r="E605" s="2">
        <v>194.0</v>
      </c>
      <c r="F605" s="3" t="s">
        <v>924</v>
      </c>
      <c r="G605" s="3" t="s">
        <v>527</v>
      </c>
      <c r="H605" s="3">
        <v>1.0</v>
      </c>
      <c r="I605" s="2">
        <f>IFERROR(vlookup(F605,'College Conference'!$B$1:$Z$1000 , 6,False),0)</f>
        <v>10</v>
      </c>
      <c r="J605" s="2">
        <f>IFERROR(vlookup(G605,'College Conference'!$B$1:$Z$1000 , 6,False),0)</f>
        <v>5</v>
      </c>
    </row>
    <row r="606">
      <c r="A606" s="3" t="s">
        <v>2779</v>
      </c>
      <c r="B606" s="3">
        <v>0.78</v>
      </c>
      <c r="C606" s="3" t="s">
        <v>31</v>
      </c>
      <c r="D606" s="4">
        <v>45448.0</v>
      </c>
      <c r="E606" s="2">
        <v>255.0</v>
      </c>
      <c r="F606" s="3" t="s">
        <v>935</v>
      </c>
      <c r="G606" s="3" t="s">
        <v>564</v>
      </c>
      <c r="H606" s="3">
        <v>1.0</v>
      </c>
      <c r="I606" s="2">
        <f>IFERROR(vlookup(F606,'College Conference'!$B$1:$Z$1000 , 6,False),0)</f>
        <v>10</v>
      </c>
      <c r="J606" s="2">
        <f>IFERROR(vlookup(G606,'College Conference'!$B$1:$Z$1000 , 6,False),0)</f>
        <v>5</v>
      </c>
    </row>
    <row r="607">
      <c r="A607" s="3" t="s">
        <v>2780</v>
      </c>
      <c r="B607" s="3">
        <v>0.88</v>
      </c>
      <c r="C607" s="3" t="s">
        <v>12</v>
      </c>
      <c r="D607" s="4">
        <v>45447.0</v>
      </c>
      <c r="E607" s="2">
        <v>245.0</v>
      </c>
      <c r="F607" s="3" t="s">
        <v>935</v>
      </c>
      <c r="G607" s="3" t="s">
        <v>564</v>
      </c>
      <c r="H607" s="3">
        <v>1.0</v>
      </c>
      <c r="I607" s="2">
        <f>IFERROR(vlookup(F607,'College Conference'!$B$1:$Z$1000 , 6,False),0)</f>
        <v>10</v>
      </c>
      <c r="J607" s="2">
        <f>IFERROR(vlookup(G607,'College Conference'!$B$1:$Z$1000 , 6,False),0)</f>
        <v>5</v>
      </c>
    </row>
    <row r="608">
      <c r="A608" s="3" t="s">
        <v>654</v>
      </c>
      <c r="B608" s="3">
        <v>0.84</v>
      </c>
      <c r="C608" s="3" t="s">
        <v>17</v>
      </c>
      <c r="D608" s="4">
        <v>45444.0</v>
      </c>
      <c r="E608" s="2">
        <v>182.0</v>
      </c>
      <c r="F608" s="3" t="s">
        <v>924</v>
      </c>
      <c r="G608" s="3" t="s">
        <v>510</v>
      </c>
      <c r="H608" s="3">
        <v>1.0</v>
      </c>
      <c r="I608" s="2">
        <f>IFERROR(vlookup(F608,'College Conference'!$B$1:$Z$1000 , 6,False),0)</f>
        <v>10</v>
      </c>
      <c r="J608" s="2">
        <f>IFERROR(vlookup(G608,'College Conference'!$B$1:$Z$1000 , 6,False),0)</f>
        <v>5</v>
      </c>
    </row>
    <row r="609">
      <c r="A609" s="3" t="s">
        <v>2781</v>
      </c>
      <c r="B609" s="3">
        <v>0.95</v>
      </c>
      <c r="C609" s="3" t="s">
        <v>52</v>
      </c>
      <c r="D609" s="4">
        <v>45447.0</v>
      </c>
      <c r="E609" s="2">
        <v>220.0</v>
      </c>
      <c r="F609" s="3" t="s">
        <v>924</v>
      </c>
      <c r="G609" s="3" t="s">
        <v>512</v>
      </c>
      <c r="H609" s="3">
        <v>1.0</v>
      </c>
      <c r="I609" s="2">
        <f>IFERROR(vlookup(F609,'College Conference'!$B$1:$Z$1000 , 6,False),0)</f>
        <v>10</v>
      </c>
      <c r="J609" s="2">
        <f>IFERROR(vlookup(G609,'College Conference'!$B$1:$Z$1000 , 6,False),0)</f>
        <v>5</v>
      </c>
    </row>
    <row r="610">
      <c r="A610" s="3" t="s">
        <v>2782</v>
      </c>
      <c r="B610" s="3">
        <v>0.92</v>
      </c>
      <c r="C610" s="3" t="s">
        <v>27</v>
      </c>
      <c r="D610" s="2" t="s">
        <v>72</v>
      </c>
      <c r="E610" s="2">
        <v>192.0</v>
      </c>
      <c r="F610" s="3" t="s">
        <v>924</v>
      </c>
      <c r="G610" s="3" t="s">
        <v>530</v>
      </c>
      <c r="H610" s="3">
        <v>1.0</v>
      </c>
      <c r="I610" s="2">
        <f>IFERROR(vlookup(F610,'College Conference'!$B$1:$Z$1000 , 6,False),0)</f>
        <v>10</v>
      </c>
      <c r="J610" s="2">
        <f>IFERROR(vlookup(G610,'College Conference'!$B$1:$Z$1000 , 6,False),0)</f>
        <v>5</v>
      </c>
    </row>
    <row r="611">
      <c r="A611" s="3" t="s">
        <v>2783</v>
      </c>
      <c r="B611" s="3" t="s">
        <v>11</v>
      </c>
      <c r="C611" s="3" t="s">
        <v>415</v>
      </c>
      <c r="D611" s="2" t="s">
        <v>72</v>
      </c>
      <c r="E611" s="2">
        <v>290.0</v>
      </c>
      <c r="F611" s="3" t="s">
        <v>924</v>
      </c>
      <c r="G611" s="3" t="s">
        <v>514</v>
      </c>
      <c r="H611" s="3">
        <v>1.0</v>
      </c>
      <c r="I611" s="2">
        <f>IFERROR(vlookup(F611,'College Conference'!$B$1:$Z$1000 , 6,False),0)</f>
        <v>10</v>
      </c>
      <c r="J611" s="2">
        <f>IFERROR(vlookup(G611,'College Conference'!$B$1:$Z$1000 , 6,False),0)</f>
        <v>5</v>
      </c>
    </row>
    <row r="612">
      <c r="A612" s="3" t="s">
        <v>2784</v>
      </c>
      <c r="B612" s="3">
        <v>0.79</v>
      </c>
      <c r="C612" s="3" t="s">
        <v>78</v>
      </c>
      <c r="D612" s="4">
        <v>45422.0</v>
      </c>
      <c r="E612" s="2">
        <v>170.0</v>
      </c>
      <c r="F612" s="3" t="s">
        <v>922</v>
      </c>
      <c r="G612" s="3" t="s">
        <v>510</v>
      </c>
      <c r="H612" s="3">
        <v>1.0</v>
      </c>
      <c r="I612" s="2">
        <f>IFERROR(vlookup(F612,'College Conference'!$B$1:$Z$1000 , 6,False),0)</f>
        <v>10</v>
      </c>
      <c r="J612" s="2">
        <f>IFERROR(vlookup(G612,'College Conference'!$B$1:$Z$1000 , 6,False),0)</f>
        <v>5</v>
      </c>
    </row>
    <row r="613">
      <c r="A613" s="3" t="s">
        <v>2785</v>
      </c>
      <c r="B613" s="3">
        <v>0.77</v>
      </c>
      <c r="C613" s="3" t="s">
        <v>191</v>
      </c>
      <c r="D613" s="4">
        <v>45423.0</v>
      </c>
      <c r="E613" s="2">
        <v>190.0</v>
      </c>
      <c r="F613" s="3" t="s">
        <v>922</v>
      </c>
      <c r="G613" s="3" t="s">
        <v>527</v>
      </c>
      <c r="H613" s="3">
        <v>1.0</v>
      </c>
      <c r="I613" s="2">
        <f>IFERROR(vlookup(F613,'College Conference'!$B$1:$Z$1000 , 6,False),0)</f>
        <v>10</v>
      </c>
      <c r="J613" s="2">
        <f>IFERROR(vlookup(G613,'College Conference'!$B$1:$Z$1000 , 6,False),0)</f>
        <v>5</v>
      </c>
    </row>
    <row r="614">
      <c r="A614" s="3" t="s">
        <v>2786</v>
      </c>
      <c r="B614" s="3" t="s">
        <v>11</v>
      </c>
      <c r="C614" s="3" t="s">
        <v>120</v>
      </c>
      <c r="D614" s="4">
        <v>45448.0</v>
      </c>
      <c r="E614" s="2">
        <v>245.0</v>
      </c>
      <c r="F614" s="3" t="s">
        <v>922</v>
      </c>
      <c r="G614" s="3" t="s">
        <v>527</v>
      </c>
      <c r="H614" s="3">
        <v>1.0</v>
      </c>
      <c r="I614" s="2">
        <f>IFERROR(vlookup(F614,'College Conference'!$B$1:$Z$1000 , 6,False),0)</f>
        <v>10</v>
      </c>
      <c r="J614" s="2">
        <f>IFERROR(vlookup(G614,'College Conference'!$B$1:$Z$1000 , 6,False),0)</f>
        <v>5</v>
      </c>
    </row>
    <row r="615">
      <c r="A615" s="3" t="s">
        <v>2787</v>
      </c>
      <c r="B615" s="3">
        <v>0.89</v>
      </c>
      <c r="C615" s="3" t="s">
        <v>17</v>
      </c>
      <c r="D615" s="4">
        <v>45423.0</v>
      </c>
      <c r="E615" s="2">
        <v>190.0</v>
      </c>
      <c r="F615" s="3" t="s">
        <v>924</v>
      </c>
      <c r="G615" s="3" t="s">
        <v>568</v>
      </c>
      <c r="H615" s="3">
        <v>1.0</v>
      </c>
      <c r="I615" s="2">
        <f>IFERROR(vlookup(F615,'College Conference'!$B$1:$Z$1000 , 6,False),0)</f>
        <v>10</v>
      </c>
      <c r="J615" s="2">
        <f>IFERROR(vlookup(G615,'College Conference'!$B$1:$Z$1000 , 6,False),0)</f>
        <v>5</v>
      </c>
    </row>
    <row r="616">
      <c r="A616" s="3" t="s">
        <v>2788</v>
      </c>
      <c r="B616" s="3">
        <v>0.83</v>
      </c>
      <c r="C616" s="3" t="s">
        <v>274</v>
      </c>
      <c r="D616" s="4">
        <v>45446.0</v>
      </c>
      <c r="E616" s="2">
        <v>218.0</v>
      </c>
      <c r="F616" s="3" t="s">
        <v>935</v>
      </c>
      <c r="G616" s="3" t="s">
        <v>568</v>
      </c>
      <c r="H616" s="3">
        <v>1.0</v>
      </c>
      <c r="I616" s="2">
        <f>IFERROR(vlookup(F616,'College Conference'!$B$1:$Z$1000 , 6,False),0)</f>
        <v>10</v>
      </c>
      <c r="J616" s="2">
        <f>IFERROR(vlookup(G616,'College Conference'!$B$1:$Z$1000 , 6,False),0)</f>
        <v>5</v>
      </c>
    </row>
    <row r="617">
      <c r="A617" s="3" t="s">
        <v>2789</v>
      </c>
      <c r="B617" s="3">
        <v>0.97</v>
      </c>
      <c r="C617" s="3" t="s">
        <v>258</v>
      </c>
      <c r="D617" s="4">
        <v>45444.0</v>
      </c>
      <c r="E617" s="2">
        <v>226.0</v>
      </c>
      <c r="F617" s="3" t="s">
        <v>924</v>
      </c>
      <c r="G617" s="3" t="s">
        <v>510</v>
      </c>
      <c r="H617" s="3">
        <v>1.0</v>
      </c>
      <c r="I617" s="2">
        <f>IFERROR(vlookup(F617,'College Conference'!$B$1:$Z$1000 , 6,False),0)</f>
        <v>10</v>
      </c>
      <c r="J617" s="2">
        <f>IFERROR(vlookup(G617,'College Conference'!$B$1:$Z$1000 , 6,False),0)</f>
        <v>5</v>
      </c>
    </row>
    <row r="618">
      <c r="A618" s="3" t="s">
        <v>2790</v>
      </c>
      <c r="B618" s="3">
        <v>90.67</v>
      </c>
      <c r="C618" s="3" t="s">
        <v>43</v>
      </c>
      <c r="D618" s="5">
        <v>45447.0</v>
      </c>
      <c r="E618" s="3">
        <v>287.0</v>
      </c>
      <c r="F618" s="3" t="s">
        <v>924</v>
      </c>
      <c r="G618" s="3" t="s">
        <v>2791</v>
      </c>
      <c r="H618" s="3">
        <v>1.0</v>
      </c>
      <c r="I618" s="2">
        <f>IFERROR(vlookup(F618,'College Conference'!$B$1:$Z$1000 , 6,False),0)</f>
        <v>10</v>
      </c>
      <c r="J618" s="2">
        <f>IFERROR(vlookup(G618,'College Conference'!$A$1:$Z$1000 , 7,False),0)</f>
        <v>5</v>
      </c>
    </row>
    <row r="619">
      <c r="A619" s="3" t="s">
        <v>2792</v>
      </c>
      <c r="B619" s="3">
        <v>0.85</v>
      </c>
      <c r="C619" s="3" t="s">
        <v>52</v>
      </c>
      <c r="D619" s="4">
        <v>45445.0</v>
      </c>
      <c r="E619" s="2">
        <v>230.0</v>
      </c>
      <c r="F619" s="3" t="s">
        <v>948</v>
      </c>
      <c r="G619" s="3" t="s">
        <v>510</v>
      </c>
      <c r="H619" s="3">
        <v>1.0</v>
      </c>
      <c r="I619" s="2">
        <f>IFERROR(vlookup(F619,'College Conference'!$B$1:$Z$1000 , 6,False),0)</f>
        <v>11</v>
      </c>
      <c r="J619" s="2">
        <f>IFERROR(vlookup(G619,'College Conference'!$B$1:$Z$1000 , 6,False),0)</f>
        <v>5</v>
      </c>
    </row>
    <row r="620">
      <c r="A620" s="3" t="s">
        <v>2793</v>
      </c>
      <c r="B620" s="3">
        <v>0.87</v>
      </c>
      <c r="C620" s="3" t="s">
        <v>17</v>
      </c>
      <c r="D620" s="4">
        <v>45446.0</v>
      </c>
      <c r="E620" s="2">
        <v>210.0</v>
      </c>
      <c r="F620" s="3" t="s">
        <v>948</v>
      </c>
      <c r="G620" s="3" t="s">
        <v>568</v>
      </c>
      <c r="H620" s="3">
        <v>1.0</v>
      </c>
      <c r="I620" s="2">
        <f>IFERROR(vlookup(F620,'College Conference'!$B$1:$Z$1000 , 6,False),0)</f>
        <v>11</v>
      </c>
      <c r="J620" s="2">
        <f>IFERROR(vlookup(G620,'College Conference'!$B$1:$Z$1000 , 6,False),0)</f>
        <v>5</v>
      </c>
    </row>
    <row r="621">
      <c r="A621" s="3" t="s">
        <v>2794</v>
      </c>
      <c r="B621" s="3">
        <v>0.91</v>
      </c>
      <c r="C621" s="3" t="s">
        <v>17</v>
      </c>
      <c r="D621" s="4">
        <v>45446.0</v>
      </c>
      <c r="E621" s="2">
        <v>203.0</v>
      </c>
      <c r="F621" s="3" t="s">
        <v>948</v>
      </c>
      <c r="G621" s="3" t="s">
        <v>532</v>
      </c>
      <c r="H621" s="3">
        <v>1.0</v>
      </c>
      <c r="I621" s="2">
        <f>IFERROR(vlookup(F621,'College Conference'!$B$1:$Z$1000 , 6,False),0)</f>
        <v>11</v>
      </c>
      <c r="J621" s="2">
        <f>IFERROR(vlookup(G621,'College Conference'!$B$1:$Z$1000 , 6,False),0)</f>
        <v>5</v>
      </c>
    </row>
    <row r="622">
      <c r="A622" s="3" t="s">
        <v>2795</v>
      </c>
      <c r="B622" s="3">
        <v>0.84</v>
      </c>
      <c r="C622" s="3" t="s">
        <v>52</v>
      </c>
      <c r="D622" s="4">
        <v>45446.0</v>
      </c>
      <c r="E622" s="2">
        <v>230.0</v>
      </c>
      <c r="F622" s="3" t="s">
        <v>948</v>
      </c>
      <c r="G622" s="3" t="s">
        <v>527</v>
      </c>
      <c r="H622" s="3">
        <v>1.0</v>
      </c>
      <c r="I622" s="2">
        <f>IFERROR(vlookup(F622,'College Conference'!$B$1:$Z$1000 , 6,False),0)</f>
        <v>11</v>
      </c>
      <c r="J622" s="2">
        <f>IFERROR(vlookup(G622,'College Conference'!$B$1:$Z$1000 , 6,False),0)</f>
        <v>5</v>
      </c>
    </row>
    <row r="623">
      <c r="A623" s="3" t="s">
        <v>2796</v>
      </c>
      <c r="B623" s="3">
        <v>0.83</v>
      </c>
      <c r="C623" s="3" t="s">
        <v>12</v>
      </c>
      <c r="D623" s="4">
        <v>45447.0</v>
      </c>
      <c r="E623" s="2">
        <v>265.0</v>
      </c>
      <c r="F623" s="3" t="s">
        <v>948</v>
      </c>
      <c r="G623" s="3" t="s">
        <v>519</v>
      </c>
      <c r="H623" s="3">
        <v>1.0</v>
      </c>
      <c r="I623" s="2">
        <f>IFERROR(vlookup(F623,'College Conference'!$B$1:$Z$1000 , 6,False),0)</f>
        <v>11</v>
      </c>
      <c r="J623" s="2">
        <f>IFERROR(vlookup(G623,'College Conference'!$B$1:$Z$1000 , 6,False),0)</f>
        <v>5</v>
      </c>
    </row>
    <row r="624">
      <c r="A624" s="3" t="s">
        <v>2797</v>
      </c>
      <c r="B624" s="3">
        <v>0.88</v>
      </c>
      <c r="C624" s="3" t="s">
        <v>78</v>
      </c>
      <c r="D624" s="2" t="s">
        <v>72</v>
      </c>
      <c r="E624" s="2">
        <v>190.0</v>
      </c>
      <c r="F624" s="3" t="s">
        <v>948</v>
      </c>
      <c r="G624" s="3" t="s">
        <v>530</v>
      </c>
      <c r="H624" s="3">
        <v>1.0</v>
      </c>
      <c r="I624" s="2">
        <f>IFERROR(vlookup(F624,'College Conference'!$B$1:$Z$1000 , 6,False),0)</f>
        <v>11</v>
      </c>
      <c r="J624" s="2">
        <f>IFERROR(vlookup(G624,'College Conference'!$B$1:$Z$1000 , 6,False),0)</f>
        <v>5</v>
      </c>
    </row>
    <row r="625">
      <c r="A625" s="3" t="s">
        <v>2798</v>
      </c>
      <c r="B625" s="3">
        <v>0.87</v>
      </c>
      <c r="C625" s="3" t="s">
        <v>52</v>
      </c>
      <c r="D625" s="4">
        <v>45445.0</v>
      </c>
      <c r="E625" s="2">
        <v>228.0</v>
      </c>
      <c r="F625" s="3" t="s">
        <v>948</v>
      </c>
      <c r="G625" s="3" t="s">
        <v>545</v>
      </c>
      <c r="H625" s="3">
        <v>1.0</v>
      </c>
      <c r="I625" s="2">
        <f>IFERROR(vlookup(F625,'College Conference'!$B$1:$Z$1000 , 6,False),0)</f>
        <v>11</v>
      </c>
      <c r="J625" s="2">
        <f>IFERROR(vlookup(G625,'College Conference'!$B$1:$Z$1000 , 6,False),0)</f>
        <v>5</v>
      </c>
    </row>
    <row r="626">
      <c r="A626" s="3" t="s">
        <v>2799</v>
      </c>
      <c r="B626" s="3" t="s">
        <v>11</v>
      </c>
      <c r="C626" s="3" t="s">
        <v>78</v>
      </c>
      <c r="D626" s="4">
        <v>45444.0</v>
      </c>
      <c r="E626" s="2">
        <v>182.0</v>
      </c>
      <c r="F626" s="3" t="s">
        <v>951</v>
      </c>
      <c r="G626" s="3" t="s">
        <v>530</v>
      </c>
      <c r="H626" s="3">
        <v>1.0</v>
      </c>
      <c r="I626" s="2">
        <f>IFERROR(vlookup(F626,'College Conference'!$B$1:$Z$1000 , 6,False),0)</f>
        <v>11</v>
      </c>
      <c r="J626" s="2">
        <f>IFERROR(vlookup(G626,'College Conference'!$B$1:$Z$1000 , 6,False),0)</f>
        <v>5</v>
      </c>
    </row>
    <row r="627">
      <c r="A627" s="3" t="s">
        <v>2800</v>
      </c>
      <c r="B627" s="3">
        <v>0.78</v>
      </c>
      <c r="C627" s="3" t="s">
        <v>17</v>
      </c>
      <c r="D627" s="4">
        <v>45446.0</v>
      </c>
      <c r="E627" s="2">
        <v>185.0</v>
      </c>
      <c r="F627" s="3" t="s">
        <v>948</v>
      </c>
      <c r="G627" s="3" t="s">
        <v>532</v>
      </c>
      <c r="H627" s="3">
        <v>1.0</v>
      </c>
      <c r="I627" s="2">
        <f>IFERROR(vlookup(F627,'College Conference'!$B$1:$Z$1000 , 6,False),0)</f>
        <v>11</v>
      </c>
      <c r="J627" s="2">
        <f>IFERROR(vlookup(G627,'College Conference'!$B$1:$Z$1000 , 6,False),0)</f>
        <v>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439</v>
      </c>
      <c r="B2" s="3">
        <v>0.82</v>
      </c>
      <c r="C2" s="3" t="s">
        <v>58</v>
      </c>
      <c r="D2" s="4">
        <v>45447.0</v>
      </c>
      <c r="E2" s="2">
        <v>224.0</v>
      </c>
      <c r="F2" s="3" t="s">
        <v>440</v>
      </c>
      <c r="G2" s="3" t="s">
        <v>441</v>
      </c>
      <c r="H2" s="3">
        <v>1.0</v>
      </c>
      <c r="I2" s="2">
        <f>IFERROR(vlookup(F2,'College Conference'!$B$1:$Z$1000 , 6,False),0)</f>
        <v>4</v>
      </c>
      <c r="J2" s="2">
        <f>IFERROR(vlookup(G2,'College Conference'!$B$1:$Z$1000 , 6,False),0)</f>
        <v>0</v>
      </c>
      <c r="K2" s="3" t="s">
        <v>442</v>
      </c>
      <c r="L2" s="2">
        <f>COUNTIF(J:J, "=0")</f>
        <v>64</v>
      </c>
    </row>
    <row r="3">
      <c r="A3" s="3" t="s">
        <v>771</v>
      </c>
      <c r="B3" s="3">
        <v>0.83</v>
      </c>
      <c r="C3" s="3" t="s">
        <v>63</v>
      </c>
      <c r="D3" s="2" t="s">
        <v>72</v>
      </c>
      <c r="E3" s="2">
        <v>195.0</v>
      </c>
      <c r="F3" s="3" t="s">
        <v>772</v>
      </c>
      <c r="G3" s="3" t="s">
        <v>368</v>
      </c>
      <c r="H3" s="3">
        <v>1.0</v>
      </c>
      <c r="I3" s="2">
        <f>IFERROR(vlookup(F3,'College Conference'!$B$1:$Z$1000 , 6,False),0)</f>
        <v>8</v>
      </c>
      <c r="J3" s="2">
        <f>IFERROR(vlookup(G3,'College Conference'!$B$1:$Z$1000 , 6,False),0)</f>
        <v>0</v>
      </c>
      <c r="K3" s="3" t="s">
        <v>619</v>
      </c>
      <c r="L3" s="2">
        <f>COUNTIF(J:J, "=1")</f>
        <v>70</v>
      </c>
    </row>
    <row r="4">
      <c r="A4" s="3" t="s">
        <v>10</v>
      </c>
      <c r="B4" s="3" t="s">
        <v>11</v>
      </c>
      <c r="C4" s="3" t="s">
        <v>12</v>
      </c>
      <c r="D4" s="4">
        <v>45446.0</v>
      </c>
      <c r="E4" s="2">
        <v>295.0</v>
      </c>
      <c r="F4" s="3" t="s">
        <v>13</v>
      </c>
      <c r="G4" s="3" t="s">
        <v>14</v>
      </c>
      <c r="H4" s="3">
        <v>1.0</v>
      </c>
      <c r="I4" s="2">
        <f>IFERROR(vlookup(F4,'College Conference'!$B$1:$Z$1000 , 6,False),0)</f>
        <v>0</v>
      </c>
      <c r="J4" s="2">
        <f>IFERROR(vlookup(G4,'College Conference'!$B$1:$Z$1000 , 6,False),0)</f>
        <v>0</v>
      </c>
      <c r="K4" s="3" t="s">
        <v>15</v>
      </c>
      <c r="L4" s="2">
        <f>COUNTIF(J:J, "=2")</f>
        <v>72</v>
      </c>
    </row>
    <row r="5">
      <c r="A5" s="3" t="s">
        <v>16</v>
      </c>
      <c r="B5" s="3" t="s">
        <v>11</v>
      </c>
      <c r="C5" s="3" t="s">
        <v>17</v>
      </c>
      <c r="D5" s="4">
        <v>45447.0</v>
      </c>
      <c r="E5" s="2">
        <v>206.0</v>
      </c>
      <c r="F5" s="3" t="s">
        <v>18</v>
      </c>
      <c r="G5" s="3" t="s">
        <v>19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0</v>
      </c>
      <c r="K5" s="3" t="s">
        <v>20</v>
      </c>
      <c r="L5" s="2">
        <f>COUNTIF(J:J, "=3")</f>
        <v>186</v>
      </c>
    </row>
    <row r="6">
      <c r="A6" s="3" t="s">
        <v>21</v>
      </c>
      <c r="B6" s="3" t="s">
        <v>11</v>
      </c>
      <c r="C6" s="3" t="s">
        <v>22</v>
      </c>
      <c r="D6" s="4">
        <v>45421.0</v>
      </c>
      <c r="E6" s="2">
        <v>185.0</v>
      </c>
      <c r="F6" s="3" t="s">
        <v>23</v>
      </c>
      <c r="G6" s="3" t="s">
        <v>24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0</v>
      </c>
      <c r="K6" s="3" t="s">
        <v>25</v>
      </c>
      <c r="L6" s="2">
        <f>COUNTIF(J:J, "=4")</f>
        <v>151</v>
      </c>
    </row>
    <row r="7">
      <c r="A7" s="3" t="s">
        <v>443</v>
      </c>
      <c r="B7" s="3" t="s">
        <v>11</v>
      </c>
      <c r="C7" s="3" t="s">
        <v>27</v>
      </c>
      <c r="D7" s="4">
        <v>45444.0</v>
      </c>
      <c r="E7" s="2">
        <v>200.0</v>
      </c>
      <c r="F7" s="3" t="s">
        <v>444</v>
      </c>
      <c r="G7" s="3" t="s">
        <v>269</v>
      </c>
      <c r="H7" s="3">
        <v>1.0</v>
      </c>
      <c r="I7" s="2">
        <f>IFERROR(vlookup(F7,'College Conference'!$B$1:$Z$1000 , 6,False),0)</f>
        <v>4</v>
      </c>
      <c r="J7" s="2">
        <f>IFERROR(vlookup(G7,'College Conference'!$B$1:$Z$1000 , 6,False),0)</f>
        <v>0</v>
      </c>
      <c r="K7" s="3" t="s">
        <v>141</v>
      </c>
      <c r="L7" s="2">
        <f>COUNTIF(J:J, "=5")</f>
        <v>256</v>
      </c>
    </row>
    <row r="8">
      <c r="A8" s="3" t="s">
        <v>509</v>
      </c>
      <c r="B8" s="3">
        <v>0.88</v>
      </c>
      <c r="C8" s="3" t="s">
        <v>52</v>
      </c>
      <c r="D8" s="4">
        <v>45446.0</v>
      </c>
      <c r="E8" s="2">
        <v>225.0</v>
      </c>
      <c r="F8" s="3" t="s">
        <v>510</v>
      </c>
      <c r="G8" s="3" t="s">
        <v>118</v>
      </c>
      <c r="H8" s="3">
        <v>1.0</v>
      </c>
      <c r="I8" s="2">
        <f>IFERROR(vlookup(F8,'College Conference'!$B$1:$Z$1000 , 6,False),0)</f>
        <v>5</v>
      </c>
      <c r="J8" s="2">
        <f>IFERROR(vlookup(G8,'College Conference'!$B$1:$Z$1000 , 6,False),0)</f>
        <v>0</v>
      </c>
      <c r="K8" s="3" t="s">
        <v>34</v>
      </c>
      <c r="L8" s="2">
        <f>COUNTIF(J:J, "=6")</f>
        <v>142</v>
      </c>
    </row>
    <row r="9">
      <c r="A9" s="3" t="s">
        <v>609</v>
      </c>
      <c r="B9" s="3">
        <v>0.84</v>
      </c>
      <c r="C9" s="3" t="s">
        <v>63</v>
      </c>
      <c r="D9" s="4">
        <v>45423.0</v>
      </c>
      <c r="E9" s="2">
        <v>170.0</v>
      </c>
      <c r="F9" s="3" t="s">
        <v>610</v>
      </c>
      <c r="G9" s="3" t="s">
        <v>112</v>
      </c>
      <c r="H9" s="3">
        <v>1.0</v>
      </c>
      <c r="I9" s="2">
        <f>IFERROR(vlookup(F9,'College Conference'!$B$1:$Z$1000 , 6,False),0)</f>
        <v>6</v>
      </c>
      <c r="J9" s="2">
        <f>IFERROR(vlookup(G9,'College Conference'!$B$1:$Z$1000 , 6,False),0)</f>
        <v>0</v>
      </c>
      <c r="K9" s="3" t="s">
        <v>36</v>
      </c>
      <c r="L9" s="2">
        <f>COUNTIF(J:J, "=7")</f>
        <v>188</v>
      </c>
    </row>
    <row r="10">
      <c r="A10" s="3" t="s">
        <v>511</v>
      </c>
      <c r="B10" s="3">
        <v>0.87</v>
      </c>
      <c r="C10" s="3" t="s">
        <v>63</v>
      </c>
      <c r="D10" s="4">
        <v>45445.0</v>
      </c>
      <c r="E10" s="2">
        <v>190.0</v>
      </c>
      <c r="F10" s="3" t="s">
        <v>512</v>
      </c>
      <c r="G10" s="3" t="s">
        <v>73</v>
      </c>
      <c r="H10" s="3">
        <v>1.0</v>
      </c>
      <c r="I10" s="2">
        <f>IFERROR(vlookup(F10,'College Conference'!$B$1:$Z$1000 , 6,False),0)</f>
        <v>5</v>
      </c>
      <c r="J10" s="2">
        <f>IFERROR(vlookup(G10,'College Conference'!$B$1:$Z$1000 , 6,False),0)</f>
        <v>0</v>
      </c>
      <c r="K10" s="3" t="s">
        <v>296</v>
      </c>
      <c r="L10" s="2">
        <f>COUNTIF(J:J, "=8")</f>
        <v>204</v>
      </c>
    </row>
    <row r="11">
      <c r="A11" s="3" t="s">
        <v>611</v>
      </c>
      <c r="B11" s="3" t="s">
        <v>11</v>
      </c>
      <c r="C11" s="3" t="s">
        <v>198</v>
      </c>
      <c r="D11" s="4">
        <v>45445.0</v>
      </c>
      <c r="E11" s="2">
        <v>210.0</v>
      </c>
      <c r="F11" s="3" t="s">
        <v>610</v>
      </c>
      <c r="G11" s="3" t="s">
        <v>309</v>
      </c>
      <c r="H11" s="3">
        <v>1.0</v>
      </c>
      <c r="I11" s="2">
        <f>IFERROR(vlookup(F11,'College Conference'!$B$1:$Z$1000 , 6,False),0)</f>
        <v>6</v>
      </c>
      <c r="J11" s="2">
        <f>IFERROR(vlookup(G11,'College Conference'!$B$1:$Z$1000 , 6,False),0)</f>
        <v>0</v>
      </c>
      <c r="K11" s="3" t="s">
        <v>46</v>
      </c>
      <c r="L11" s="2">
        <f>COUNTIF(J:J, "=9")</f>
        <v>66</v>
      </c>
    </row>
    <row r="12">
      <c r="A12" s="3" t="s">
        <v>612</v>
      </c>
      <c r="B12" s="3" t="s">
        <v>11</v>
      </c>
      <c r="C12" s="3" t="s">
        <v>78</v>
      </c>
      <c r="D12" s="4">
        <v>45445.0</v>
      </c>
      <c r="E12" s="2">
        <v>189.0</v>
      </c>
      <c r="F12" s="3" t="s">
        <v>613</v>
      </c>
      <c r="G12" s="3" t="s">
        <v>344</v>
      </c>
      <c r="H12" s="3">
        <v>1.0</v>
      </c>
      <c r="I12" s="2">
        <f>IFERROR(vlookup(F12,'College Conference'!$B$1:$Z$1000 , 6,False),0)</f>
        <v>6</v>
      </c>
      <c r="J12" s="2">
        <f>IFERROR(vlookup(G12,'College Conference'!$B$1:$Z$1000 , 6,False),0)</f>
        <v>0</v>
      </c>
      <c r="K12" s="2" t="s">
        <v>135</v>
      </c>
      <c r="L12" s="2">
        <f>COUNTIF(J:J, "=10")</f>
        <v>41</v>
      </c>
    </row>
    <row r="13">
      <c r="A13" s="3" t="s">
        <v>288</v>
      </c>
      <c r="B13" s="3">
        <v>0.86</v>
      </c>
      <c r="C13" s="3" t="s">
        <v>120</v>
      </c>
      <c r="D13" s="4">
        <v>45447.0</v>
      </c>
      <c r="E13" s="2">
        <v>215.0</v>
      </c>
      <c r="F13" s="3" t="s">
        <v>289</v>
      </c>
      <c r="G13" s="3" t="s">
        <v>290</v>
      </c>
      <c r="H13" s="3">
        <v>1.0</v>
      </c>
      <c r="I13" s="2">
        <f>IFERROR(vlookup(F13,'College Conference'!$B$1:$Z$1000 , 6,False),0)</f>
        <v>3</v>
      </c>
      <c r="J13" s="2">
        <f>IFERROR(vlookup(G13,'College Conference'!$B$1:$Z$1000 , 6,False),0)</f>
        <v>0</v>
      </c>
      <c r="K13" s="2" t="s">
        <v>50</v>
      </c>
      <c r="L13" s="2">
        <f>COUNTIF(J:J, "=11")</f>
        <v>17</v>
      </c>
    </row>
    <row r="14">
      <c r="A14" s="3" t="s">
        <v>513</v>
      </c>
      <c r="B14" s="3">
        <v>0.86</v>
      </c>
      <c r="C14" s="3" t="s">
        <v>58</v>
      </c>
      <c r="D14" s="4">
        <v>45448.0</v>
      </c>
      <c r="E14" s="2">
        <v>215.0</v>
      </c>
      <c r="F14" s="3" t="s">
        <v>514</v>
      </c>
      <c r="G14" s="3" t="s">
        <v>361</v>
      </c>
      <c r="H14" s="3">
        <v>1.0</v>
      </c>
      <c r="I14" s="2">
        <f>IFERROR(vlookup(F14,'College Conference'!$B$1:$Z$1000 , 6,False),0)</f>
        <v>5</v>
      </c>
      <c r="J14" s="2">
        <f>IFERROR(vlookup(G14,'College Conference'!$B$1:$Z$1000 , 6,False),0)</f>
        <v>0</v>
      </c>
    </row>
    <row r="15">
      <c r="A15" s="3" t="s">
        <v>515</v>
      </c>
      <c r="B15" s="3" t="s">
        <v>11</v>
      </c>
      <c r="C15" s="3" t="s">
        <v>43</v>
      </c>
      <c r="D15" s="4">
        <v>45446.0</v>
      </c>
      <c r="E15" s="2">
        <v>330.0</v>
      </c>
      <c r="F15" s="3" t="s">
        <v>514</v>
      </c>
      <c r="G15" s="3" t="s">
        <v>93</v>
      </c>
      <c r="H15" s="3">
        <v>1.0</v>
      </c>
      <c r="I15" s="2">
        <f>IFERROR(vlookup(F15,'College Conference'!$B$1:$Z$1000 , 6,False),0)</f>
        <v>5</v>
      </c>
      <c r="J15" s="2">
        <f>IFERROR(vlookup(G15,'College Conference'!$B$1:$Z$1000 , 6,False),0)</f>
        <v>0</v>
      </c>
      <c r="K15" s="3" t="s">
        <v>442</v>
      </c>
      <c r="L15" s="1">
        <f>COUNTIF(I:I, "=0")</f>
        <v>225</v>
      </c>
    </row>
    <row r="16">
      <c r="A16" s="3" t="s">
        <v>684</v>
      </c>
      <c r="B16" s="3" t="s">
        <v>11</v>
      </c>
      <c r="C16" s="3" t="s">
        <v>43</v>
      </c>
      <c r="D16" s="4">
        <v>45449.0</v>
      </c>
      <c r="E16" s="2">
        <v>305.0</v>
      </c>
      <c r="F16" s="3" t="s">
        <v>685</v>
      </c>
      <c r="G16" s="3" t="s">
        <v>426</v>
      </c>
      <c r="H16" s="3">
        <v>1.0</v>
      </c>
      <c r="I16" s="2">
        <f>IFERROR(vlookup(F16,'College Conference'!$B$1:$Z$1000 , 6,False),0)</f>
        <v>7</v>
      </c>
      <c r="J16" s="2">
        <f>IFERROR(vlookup(G16,'College Conference'!$B$1:$Z$1000 , 6,False),0)</f>
        <v>0</v>
      </c>
      <c r="K16" s="3" t="s">
        <v>619</v>
      </c>
      <c r="L16" s="1">
        <f>COUNTIF(I:I, "=1")</f>
        <v>75</v>
      </c>
    </row>
    <row r="17">
      <c r="A17" s="3" t="s">
        <v>291</v>
      </c>
      <c r="B17" s="3">
        <v>0.87</v>
      </c>
      <c r="C17" s="3" t="s">
        <v>12</v>
      </c>
      <c r="D17" s="4">
        <v>45446.0</v>
      </c>
      <c r="E17" s="2">
        <v>297.0</v>
      </c>
      <c r="F17" s="3" t="s">
        <v>292</v>
      </c>
      <c r="G17" s="3" t="s">
        <v>293</v>
      </c>
      <c r="H17" s="3">
        <v>1.0</v>
      </c>
      <c r="I17" s="2">
        <f>IFERROR(vlookup(F17,'College Conference'!$B$1:$Z$1000 , 6,False),0)</f>
        <v>3</v>
      </c>
      <c r="J17" s="2">
        <f>IFERROR(vlookup(G17,'College Conference'!$B$1:$Z$1000 , 6,False),0)</f>
        <v>0</v>
      </c>
      <c r="K17" s="3" t="s">
        <v>15</v>
      </c>
      <c r="L17" s="1">
        <f>COUNTIF(I:I, "=2")</f>
        <v>54</v>
      </c>
    </row>
    <row r="18">
      <c r="A18" s="3" t="s">
        <v>228</v>
      </c>
      <c r="B18" s="3" t="s">
        <v>11</v>
      </c>
      <c r="C18" s="3" t="s">
        <v>63</v>
      </c>
      <c r="D18" s="4">
        <v>45423.0</v>
      </c>
      <c r="E18" s="2">
        <v>185.0</v>
      </c>
      <c r="F18" s="3" t="s">
        <v>229</v>
      </c>
      <c r="G18" s="3" t="s">
        <v>144</v>
      </c>
      <c r="H18" s="3">
        <v>1.0</v>
      </c>
      <c r="I18" s="2">
        <f>IFERROR(vlookup(F18,'College Conference'!$B$1:$Z$1000 , 6,False),0)</f>
        <v>2</v>
      </c>
      <c r="J18" s="2">
        <f>IFERROR(vlookup(G18,'College Conference'!$B$1:$Z$1000 , 6,False),0)</f>
        <v>0</v>
      </c>
      <c r="K18" s="3" t="s">
        <v>20</v>
      </c>
      <c r="L18" s="1">
        <f>COUNTIF(I:I, "=3")</f>
        <v>268</v>
      </c>
    </row>
    <row r="19">
      <c r="A19" s="3" t="s">
        <v>26</v>
      </c>
      <c r="B19" s="3">
        <v>0.79</v>
      </c>
      <c r="C19" s="3" t="s">
        <v>27</v>
      </c>
      <c r="D19" s="4">
        <v>45423.0</v>
      </c>
      <c r="E19" s="2">
        <v>170.0</v>
      </c>
      <c r="F19" s="3" t="s">
        <v>28</v>
      </c>
      <c r="G19" s="3" t="s">
        <v>29</v>
      </c>
      <c r="H19" s="3">
        <v>1.0</v>
      </c>
      <c r="I19" s="2">
        <f>IFERROR(vlookup(F19,'College Conference'!$B$1:$Z$1000 , 6,False),0)</f>
        <v>0</v>
      </c>
      <c r="J19" s="2">
        <f>IFERROR(vlookup(G19,'College Conference'!$B$1:$Z$1000 , 6,False),0)</f>
        <v>0</v>
      </c>
      <c r="K19" s="3" t="s">
        <v>25</v>
      </c>
      <c r="L19" s="1">
        <f>COUNTIF(I:I, "=4")</f>
        <v>73</v>
      </c>
    </row>
    <row r="20">
      <c r="A20" s="3" t="s">
        <v>614</v>
      </c>
      <c r="B20" s="3">
        <v>0.85</v>
      </c>
      <c r="C20" s="3" t="s">
        <v>17</v>
      </c>
      <c r="D20" s="4">
        <v>45445.0</v>
      </c>
      <c r="E20" s="2">
        <v>190.0</v>
      </c>
      <c r="F20" s="3" t="s">
        <v>615</v>
      </c>
      <c r="G20" s="3" t="s">
        <v>73</v>
      </c>
      <c r="H20" s="3">
        <v>1.0</v>
      </c>
      <c r="I20" s="2">
        <f>IFERROR(vlookup(F20,'College Conference'!$B$1:$Z$1000 , 6,False),0)</f>
        <v>6</v>
      </c>
      <c r="J20" s="2">
        <f>IFERROR(vlookup(G20,'College Conference'!$B$1:$Z$1000 , 6,False),0)</f>
        <v>0</v>
      </c>
      <c r="K20" s="3" t="s">
        <v>141</v>
      </c>
      <c r="L20" s="1">
        <f>COUNTIF(I:I, "=5")</f>
        <v>209</v>
      </c>
    </row>
    <row r="21">
      <c r="A21" s="3" t="s">
        <v>30</v>
      </c>
      <c r="B21" s="3" t="s">
        <v>11</v>
      </c>
      <c r="C21" s="3" t="s">
        <v>31</v>
      </c>
      <c r="D21" s="4">
        <v>45448.0</v>
      </c>
      <c r="E21" s="2">
        <v>310.0</v>
      </c>
      <c r="F21" s="3" t="s">
        <v>32</v>
      </c>
      <c r="G21" s="3" t="s">
        <v>33</v>
      </c>
      <c r="H21" s="3">
        <v>1.0</v>
      </c>
      <c r="I21" s="2">
        <f>IFERROR(vlookup(F21,'College Conference'!$B$1:$Z$1000 , 6,False),0)</f>
        <v>0</v>
      </c>
      <c r="J21" s="2">
        <f>IFERROR(vlookup(G21,'College Conference'!$B$1:$Z$1000 , 6,False),0)</f>
        <v>0</v>
      </c>
      <c r="K21" s="3" t="s">
        <v>34</v>
      </c>
      <c r="L21" s="1">
        <f>COUNTIF(I:I, "=6")</f>
        <v>89</v>
      </c>
    </row>
    <row r="22">
      <c r="A22" s="3" t="s">
        <v>35</v>
      </c>
      <c r="B22" s="3">
        <v>0.84</v>
      </c>
      <c r="C22" s="3" t="s">
        <v>31</v>
      </c>
      <c r="D22" s="4">
        <v>45449.0</v>
      </c>
      <c r="E22" s="2">
        <v>352.0</v>
      </c>
      <c r="F22" s="3" t="s">
        <v>32</v>
      </c>
      <c r="G22" s="3" t="s">
        <v>33</v>
      </c>
      <c r="H22" s="3">
        <v>1.0</v>
      </c>
      <c r="I22" s="2">
        <f>IFERROR(vlookup(F22,'College Conference'!$B$1:$Z$1000 , 6,False),0)</f>
        <v>0</v>
      </c>
      <c r="J22" s="2">
        <f>IFERROR(vlookup(G22,'College Conference'!$B$1:$Z$1000 , 6,False),0)</f>
        <v>0</v>
      </c>
      <c r="K22" s="3" t="s">
        <v>36</v>
      </c>
      <c r="L22" s="1">
        <f>COUNTIF(I:I, "=7")</f>
        <v>198</v>
      </c>
    </row>
    <row r="23">
      <c r="A23" s="3" t="s">
        <v>294</v>
      </c>
      <c r="B23" s="3">
        <v>0.9</v>
      </c>
      <c r="C23" s="3" t="s">
        <v>43</v>
      </c>
      <c r="D23" s="4">
        <v>45446.0</v>
      </c>
      <c r="E23" s="2">
        <v>350.0</v>
      </c>
      <c r="F23" s="3" t="s">
        <v>295</v>
      </c>
      <c r="G23" s="3" t="s">
        <v>60</v>
      </c>
      <c r="H23" s="3">
        <v>1.0</v>
      </c>
      <c r="I23" s="2">
        <f>IFERROR(vlookup(F23,'College Conference'!$B$1:$Z$1000 , 6,False),0)</f>
        <v>3</v>
      </c>
      <c r="J23" s="2">
        <f>IFERROR(vlookup(G23,'College Conference'!$B$1:$Z$1000 , 6,False),0)</f>
        <v>0</v>
      </c>
      <c r="K23" s="3" t="s">
        <v>296</v>
      </c>
      <c r="L23" s="1">
        <f>COUNTIF(I:I, "=8")</f>
        <v>189</v>
      </c>
    </row>
    <row r="24">
      <c r="A24" s="3" t="s">
        <v>516</v>
      </c>
      <c r="B24" s="3">
        <v>0.86</v>
      </c>
      <c r="C24" s="3" t="s">
        <v>17</v>
      </c>
      <c r="D24" s="4">
        <v>45446.0</v>
      </c>
      <c r="E24" s="2">
        <v>200.0</v>
      </c>
      <c r="F24" s="3" t="s">
        <v>517</v>
      </c>
      <c r="G24" s="3" t="s">
        <v>73</v>
      </c>
      <c r="H24" s="3">
        <v>1.0</v>
      </c>
      <c r="I24" s="2">
        <f>IFERROR(vlookup(F24,'College Conference'!$B$1:$Z$1000 , 6,False),0)</f>
        <v>5</v>
      </c>
      <c r="J24" s="2">
        <f>IFERROR(vlookup(G24,'College Conference'!$B$1:$Z$1000 , 6,False),0)</f>
        <v>0</v>
      </c>
      <c r="K24" s="3" t="s">
        <v>46</v>
      </c>
      <c r="L24" s="1">
        <f>COUNTIF(I:I, "=9")</f>
        <v>35</v>
      </c>
    </row>
    <row r="25">
      <c r="A25" s="3" t="s">
        <v>132</v>
      </c>
      <c r="B25" s="3" t="s">
        <v>11</v>
      </c>
      <c r="C25" s="3" t="s">
        <v>27</v>
      </c>
      <c r="D25" s="4">
        <v>45446.0</v>
      </c>
      <c r="E25" s="2">
        <v>194.0</v>
      </c>
      <c r="F25" s="3" t="s">
        <v>133</v>
      </c>
      <c r="G25" s="3" t="s">
        <v>134</v>
      </c>
      <c r="H25" s="3">
        <v>1.0</v>
      </c>
      <c r="I25" s="2">
        <f>IFERROR(vlookup(F25,'College Conference'!$B$1:$Z$1000 , 6,False),0)</f>
        <v>1</v>
      </c>
      <c r="J25" s="2">
        <f>IFERROR(vlookup(G25,'College Conference'!$B$1:$Z$1000 , 6,False),0)</f>
        <v>0</v>
      </c>
      <c r="K25" s="2" t="s">
        <v>135</v>
      </c>
      <c r="L25" s="1">
        <f>COUNTIF(I:I, "=10")</f>
        <v>23</v>
      </c>
    </row>
    <row r="26">
      <c r="A26" s="3" t="s">
        <v>518</v>
      </c>
      <c r="B26" s="3">
        <v>0.85</v>
      </c>
      <c r="C26" s="3" t="s">
        <v>12</v>
      </c>
      <c r="D26" s="4">
        <v>45448.0</v>
      </c>
      <c r="E26" s="2">
        <v>280.0</v>
      </c>
      <c r="F26" s="3" t="s">
        <v>519</v>
      </c>
      <c r="G26" s="3" t="s">
        <v>169</v>
      </c>
      <c r="H26" s="3">
        <v>1.0</v>
      </c>
      <c r="I26" s="2">
        <f>IFERROR(vlookup(F26,'College Conference'!$B$1:$Z$1000 , 6,False),0)</f>
        <v>5</v>
      </c>
      <c r="J26" s="2">
        <f>IFERROR(vlookup(G26,'College Conference'!$B$1:$Z$1000 , 6,False),0)</f>
        <v>0</v>
      </c>
      <c r="K26" s="2" t="s">
        <v>50</v>
      </c>
      <c r="L26" s="1">
        <f>COUNTIF(I:I, "=11")</f>
        <v>19</v>
      </c>
    </row>
    <row r="27">
      <c r="A27" s="3" t="s">
        <v>773</v>
      </c>
      <c r="B27" s="3">
        <v>0.87</v>
      </c>
      <c r="C27" s="3" t="s">
        <v>27</v>
      </c>
      <c r="D27" s="4">
        <v>45444.0</v>
      </c>
      <c r="E27" s="2">
        <v>170.0</v>
      </c>
      <c r="F27" s="3" t="s">
        <v>774</v>
      </c>
      <c r="G27" s="3" t="s">
        <v>293</v>
      </c>
      <c r="H27" s="3">
        <v>1.0</v>
      </c>
      <c r="I27" s="2">
        <f>IFERROR(vlookup(F27,'College Conference'!$B$1:$Z$1000 , 6,False),0)</f>
        <v>8</v>
      </c>
      <c r="J27" s="2">
        <f>IFERROR(vlookup(G27,'College Conference'!$B$1:$Z$1000 , 6,False),0)</f>
        <v>0</v>
      </c>
    </row>
    <row r="28">
      <c r="A28" s="3" t="s">
        <v>775</v>
      </c>
      <c r="B28" s="3">
        <v>0.88</v>
      </c>
      <c r="C28" s="3" t="s">
        <v>78</v>
      </c>
      <c r="D28" s="4">
        <v>45445.0</v>
      </c>
      <c r="E28" s="2">
        <v>194.0</v>
      </c>
      <c r="F28" s="3" t="s">
        <v>776</v>
      </c>
      <c r="G28" s="3" t="s">
        <v>777</v>
      </c>
      <c r="H28" s="3">
        <v>1.0</v>
      </c>
      <c r="I28" s="2">
        <f>IFERROR(vlookup(F28,'College Conference'!$B$1:$Z$1000 , 6,False),0)</f>
        <v>8</v>
      </c>
      <c r="J28" s="2">
        <f>IFERROR(vlookup(G28,'College Conference'!$B$1:$Z$1000 , 6,False),0)</f>
        <v>0</v>
      </c>
    </row>
    <row r="29">
      <c r="A29" s="3" t="s">
        <v>616</v>
      </c>
      <c r="B29" s="3">
        <v>0.8</v>
      </c>
      <c r="C29" s="3" t="s">
        <v>78</v>
      </c>
      <c r="D29" s="4">
        <v>45446.0</v>
      </c>
      <c r="E29" s="2">
        <v>195.0</v>
      </c>
      <c r="F29" s="3" t="s">
        <v>617</v>
      </c>
      <c r="G29" s="3" t="s">
        <v>618</v>
      </c>
      <c r="H29" s="3">
        <v>1.0</v>
      </c>
      <c r="I29" s="2">
        <f>IFERROR(vlookup(F29,'College Conference'!$B$1:$Z$1000 , 6,False),0)</f>
        <v>6</v>
      </c>
      <c r="J29" s="2">
        <f>IFERROR(vlookup(G29,'College Conference'!$B$1:$Z$1000 , 6,False),0)</f>
        <v>0</v>
      </c>
    </row>
    <row r="30">
      <c r="A30" s="3" t="s">
        <v>778</v>
      </c>
      <c r="B30" s="3" t="s">
        <v>11</v>
      </c>
      <c r="C30" s="3" t="s">
        <v>78</v>
      </c>
      <c r="D30" s="4">
        <v>45448.0</v>
      </c>
      <c r="E30" s="2">
        <v>220.0</v>
      </c>
      <c r="F30" s="3" t="s">
        <v>779</v>
      </c>
      <c r="G30" s="3" t="s">
        <v>265</v>
      </c>
      <c r="H30" s="3">
        <v>1.0</v>
      </c>
      <c r="I30" s="2">
        <f>IFERROR(vlookup(F30,'College Conference'!$B$1:$Z$1000 , 6,False),0)</f>
        <v>8</v>
      </c>
      <c r="J30" s="2">
        <f>IFERROR(vlookup(G30,'College Conference'!$B$1:$Z$1000 , 6,False),0)</f>
        <v>0</v>
      </c>
    </row>
    <row r="31">
      <c r="A31" s="3" t="s">
        <v>37</v>
      </c>
      <c r="B31" s="3">
        <v>0.86</v>
      </c>
      <c r="C31" s="3" t="s">
        <v>38</v>
      </c>
      <c r="D31" s="4">
        <v>45423.0</v>
      </c>
      <c r="E31" s="2">
        <v>190.0</v>
      </c>
      <c r="F31" s="3" t="s">
        <v>39</v>
      </c>
      <c r="G31" s="3" t="s">
        <v>23</v>
      </c>
      <c r="H31" s="3">
        <v>1.0</v>
      </c>
      <c r="I31" s="2">
        <f>IFERROR(vlookup(F31,'College Conference'!$B$1:$Z$1000 , 6,False),0)</f>
        <v>0</v>
      </c>
      <c r="J31" s="2">
        <f>IFERROR(vlookup(G31,'College Conference'!$B$1:$Z$1000 , 6,False),0)</f>
        <v>0</v>
      </c>
    </row>
    <row r="32">
      <c r="A32" s="3" t="s">
        <v>136</v>
      </c>
      <c r="B32" s="3" t="s">
        <v>11</v>
      </c>
      <c r="C32" s="3" t="s">
        <v>17</v>
      </c>
      <c r="D32" s="2" t="s">
        <v>72</v>
      </c>
      <c r="E32" s="2">
        <v>170.0</v>
      </c>
      <c r="F32" s="3" t="s">
        <v>133</v>
      </c>
      <c r="G32" s="3" t="s">
        <v>137</v>
      </c>
      <c r="H32" s="3">
        <v>1.0</v>
      </c>
      <c r="I32" s="2">
        <f>IFERROR(vlookup(F32,'College Conference'!$B$1:$Z$1000 , 6,False),0)</f>
        <v>1</v>
      </c>
      <c r="J32" s="2">
        <f>IFERROR(vlookup(G32,'College Conference'!$B$1:$Z$1000 , 6,False),0)</f>
        <v>0</v>
      </c>
    </row>
    <row r="33">
      <c r="A33" s="3" t="s">
        <v>138</v>
      </c>
      <c r="B33" s="3">
        <v>0.88</v>
      </c>
      <c r="C33" s="3" t="s">
        <v>78</v>
      </c>
      <c r="D33" s="4">
        <v>45445.0</v>
      </c>
      <c r="E33" s="2">
        <v>184.0</v>
      </c>
      <c r="F33" s="3" t="s">
        <v>139</v>
      </c>
      <c r="G33" s="3" t="s">
        <v>140</v>
      </c>
      <c r="H33" s="3">
        <v>1.0</v>
      </c>
      <c r="I33" s="2">
        <f>IFERROR(vlookup(F33,'College Conference'!$B$1:$Z$1000 , 6,False),0)</f>
        <v>1</v>
      </c>
      <c r="J33" s="2">
        <f>IFERROR(vlookup(G33,'College Conference'!$B$1:$Z$1000 , 6,False),0)</f>
        <v>0</v>
      </c>
    </row>
    <row r="34">
      <c r="A34" s="3" t="s">
        <v>686</v>
      </c>
      <c r="B34" s="3">
        <v>0.85</v>
      </c>
      <c r="C34" s="3" t="s">
        <v>52</v>
      </c>
      <c r="D34" s="4">
        <v>45446.0</v>
      </c>
      <c r="E34" s="2">
        <v>205.0</v>
      </c>
      <c r="F34" s="3" t="s">
        <v>687</v>
      </c>
      <c r="G34" s="3" t="s">
        <v>60</v>
      </c>
      <c r="H34" s="3">
        <v>1.0</v>
      </c>
      <c r="I34" s="2">
        <f>IFERROR(vlookup(F34,'College Conference'!$B$1:$Z$1000 , 6,False),0)</f>
        <v>7</v>
      </c>
      <c r="J34" s="2">
        <f>IFERROR(vlookup(G34,'College Conference'!$B$1:$Z$1000 , 6,False),0)</f>
        <v>0</v>
      </c>
    </row>
    <row r="35">
      <c r="A35" s="3" t="s">
        <v>40</v>
      </c>
      <c r="B35" s="3" t="s">
        <v>11</v>
      </c>
      <c r="C35" s="3" t="s">
        <v>17</v>
      </c>
      <c r="D35" s="4">
        <v>45445.0</v>
      </c>
      <c r="E35" s="2">
        <v>175.0</v>
      </c>
      <c r="F35" s="3" t="s">
        <v>41</v>
      </c>
      <c r="G35" s="3" t="s">
        <v>19</v>
      </c>
      <c r="H35" s="3">
        <v>1.0</v>
      </c>
      <c r="I35" s="2">
        <f>IFERROR(vlookup(F35,'College Conference'!$B$1:$Z$1000 , 6,False),0)</f>
        <v>0</v>
      </c>
      <c r="J35" s="2">
        <f>IFERROR(vlookup(G35,'College Conference'!$B$1:$Z$1000 , 6,False),0)</f>
        <v>0</v>
      </c>
    </row>
    <row r="36">
      <c r="A36" s="3" t="s">
        <v>445</v>
      </c>
      <c r="B36" s="3">
        <v>0.82</v>
      </c>
      <c r="C36" s="3" t="s">
        <v>63</v>
      </c>
      <c r="D36" s="2" t="s">
        <v>72</v>
      </c>
      <c r="E36" s="2">
        <v>185.0</v>
      </c>
      <c r="F36" s="3" t="s">
        <v>446</v>
      </c>
      <c r="G36" s="3" t="s">
        <v>44</v>
      </c>
      <c r="H36" s="3">
        <v>1.0</v>
      </c>
      <c r="I36" s="2">
        <f>IFERROR(vlookup(F36,'College Conference'!$B$1:$Z$1000 , 6,False),0)</f>
        <v>4</v>
      </c>
      <c r="J36" s="2">
        <f>IFERROR(vlookup(G36,'College Conference'!$B$1:$Z$1000 , 6,False),0)</f>
        <v>0</v>
      </c>
    </row>
    <row r="37">
      <c r="A37" s="3" t="s">
        <v>42</v>
      </c>
      <c r="B37" s="3">
        <v>0.75</v>
      </c>
      <c r="C37" s="3" t="s">
        <v>43</v>
      </c>
      <c r="D37" s="4">
        <v>45448.0</v>
      </c>
      <c r="E37" s="2">
        <v>315.0</v>
      </c>
      <c r="F37" s="3" t="s">
        <v>44</v>
      </c>
      <c r="G37" s="3" t="s">
        <v>45</v>
      </c>
      <c r="H37" s="3">
        <v>1.0</v>
      </c>
      <c r="I37" s="2">
        <f>IFERROR(vlookup(F37,'College Conference'!$B$1:$Z$1000 , 6,False),0)</f>
        <v>0</v>
      </c>
      <c r="J37" s="2">
        <f>IFERROR(vlookup(G37,'College Conference'!$B$1:$Z$1000 , 6,False),0)</f>
        <v>0</v>
      </c>
    </row>
    <row r="38">
      <c r="A38" s="3" t="s">
        <v>447</v>
      </c>
      <c r="B38" s="3" t="s">
        <v>11</v>
      </c>
      <c r="C38" s="3" t="s">
        <v>12</v>
      </c>
      <c r="D38" s="4">
        <v>45445.0</v>
      </c>
      <c r="E38" s="2">
        <v>255.0</v>
      </c>
      <c r="F38" s="3" t="s">
        <v>448</v>
      </c>
      <c r="G38" s="3" t="s">
        <v>284</v>
      </c>
      <c r="H38" s="3">
        <v>1.0</v>
      </c>
      <c r="I38" s="2">
        <f>IFERROR(vlookup(F38,'College Conference'!$B$1:$Z$1000 , 6,False),0)</f>
        <v>4</v>
      </c>
      <c r="J38" s="2">
        <f>IFERROR(vlookup(G38,'College Conference'!$B$1:$Z$1000 , 6,False),0)</f>
        <v>0</v>
      </c>
    </row>
    <row r="39">
      <c r="A39" s="3" t="s">
        <v>47</v>
      </c>
      <c r="B39" s="3" t="s">
        <v>11</v>
      </c>
      <c r="C39" s="3" t="s">
        <v>27</v>
      </c>
      <c r="D39" s="4">
        <v>45445.0</v>
      </c>
      <c r="E39" s="2">
        <v>195.0</v>
      </c>
      <c r="F39" s="3" t="s">
        <v>48</v>
      </c>
      <c r="G39" s="3" t="s">
        <v>49</v>
      </c>
      <c r="H39" s="3">
        <v>1.0</v>
      </c>
      <c r="I39" s="2">
        <f>IFERROR(vlookup(F39,'College Conference'!$B$1:$Z$1000 , 6,False),0)</f>
        <v>0</v>
      </c>
      <c r="J39" s="2">
        <f>IFERROR(vlookup(G39,'College Conference'!$B$1:$Z$1000 , 6,False),0)</f>
        <v>0</v>
      </c>
    </row>
    <row r="40">
      <c r="A40" s="3" t="s">
        <v>688</v>
      </c>
      <c r="B40" s="3">
        <v>0.92</v>
      </c>
      <c r="C40" s="3" t="s">
        <v>58</v>
      </c>
      <c r="D40" s="4">
        <v>45447.0</v>
      </c>
      <c r="E40" s="2">
        <v>215.0</v>
      </c>
      <c r="F40" s="3" t="s">
        <v>689</v>
      </c>
      <c r="G40" s="3" t="s">
        <v>271</v>
      </c>
      <c r="H40" s="3">
        <v>1.0</v>
      </c>
      <c r="I40" s="2">
        <f>IFERROR(vlookup(F40,'College Conference'!$B$1:$Z$1000 , 6,False),0)</f>
        <v>7</v>
      </c>
      <c r="J40" s="2">
        <f>IFERROR(vlookup(G40,'College Conference'!$B$1:$Z$1000 , 6,False),0)</f>
        <v>0</v>
      </c>
    </row>
    <row r="41">
      <c r="A41" s="3" t="s">
        <v>449</v>
      </c>
      <c r="B41" s="3" t="s">
        <v>11</v>
      </c>
      <c r="C41" s="3" t="s">
        <v>12</v>
      </c>
      <c r="D41" s="4">
        <v>45445.0</v>
      </c>
      <c r="E41" s="2">
        <v>300.0</v>
      </c>
      <c r="F41" s="3" t="s">
        <v>450</v>
      </c>
      <c r="G41" s="3" t="s">
        <v>451</v>
      </c>
      <c r="H41" s="3">
        <v>1.0</v>
      </c>
      <c r="I41" s="2">
        <f>IFERROR(vlookup(F41,'College Conference'!$B$1:$Z$1000 , 6,False),0)</f>
        <v>4</v>
      </c>
      <c r="J41" s="2">
        <f>IFERROR(vlookup(G41,'College Conference'!$B$1:$Z$1000 , 6,False),0)</f>
        <v>0</v>
      </c>
    </row>
    <row r="42">
      <c r="A42" s="3" t="s">
        <v>51</v>
      </c>
      <c r="B42" s="3" t="s">
        <v>11</v>
      </c>
      <c r="C42" s="3" t="s">
        <v>52</v>
      </c>
      <c r="D42" s="4">
        <v>45444.0</v>
      </c>
      <c r="E42" s="2">
        <v>210.0</v>
      </c>
      <c r="F42" s="3" t="s">
        <v>53</v>
      </c>
      <c r="G42" s="3" t="s">
        <v>29</v>
      </c>
      <c r="H42" s="3">
        <v>1.0</v>
      </c>
      <c r="I42" s="2">
        <f>IFERROR(vlookup(F42,'College Conference'!$B$1:$Z$1000 , 6,False),0)</f>
        <v>0</v>
      </c>
      <c r="J42" s="2">
        <f>IFERROR(vlookup(G42,'College Conference'!$B$1:$Z$1000 , 6,False),0)</f>
        <v>0</v>
      </c>
    </row>
    <row r="43">
      <c r="A43" s="3" t="s">
        <v>690</v>
      </c>
      <c r="B43" s="3">
        <v>0.83</v>
      </c>
      <c r="C43" s="3" t="s">
        <v>58</v>
      </c>
      <c r="D43" s="4">
        <v>45423.0</v>
      </c>
      <c r="E43" s="2">
        <v>230.0</v>
      </c>
      <c r="F43" s="3" t="s">
        <v>691</v>
      </c>
      <c r="G43" s="3" t="s">
        <v>299</v>
      </c>
      <c r="H43" s="3">
        <v>1.0</v>
      </c>
      <c r="I43" s="2">
        <f>IFERROR(vlookup(F43,'College Conference'!$B$1:$Z$1000 , 6,False),0)</f>
        <v>7</v>
      </c>
      <c r="J43" s="2">
        <f>IFERROR(vlookup(G43,'College Conference'!$B$1:$Z$1000 , 6,False),0)</f>
        <v>0</v>
      </c>
    </row>
    <row r="44">
      <c r="A44" s="3" t="s">
        <v>520</v>
      </c>
      <c r="B44" s="3" t="s">
        <v>11</v>
      </c>
      <c r="C44" s="3" t="s">
        <v>78</v>
      </c>
      <c r="D44" s="4">
        <v>45445.0</v>
      </c>
      <c r="E44" s="2">
        <v>195.0</v>
      </c>
      <c r="F44" s="3" t="s">
        <v>521</v>
      </c>
      <c r="G44" s="3" t="s">
        <v>375</v>
      </c>
      <c r="H44" s="3">
        <v>1.0</v>
      </c>
      <c r="I44" s="2">
        <f>IFERROR(vlookup(F44,'College Conference'!$B$1:$Z$1000 , 6,False),0)</f>
        <v>5</v>
      </c>
      <c r="J44" s="2">
        <f>IFERROR(vlookup(G44,'College Conference'!$B$1:$Z$1000 , 6,False),0)</f>
        <v>0</v>
      </c>
    </row>
    <row r="45">
      <c r="A45" s="3" t="s">
        <v>692</v>
      </c>
      <c r="B45" s="3">
        <v>0.83</v>
      </c>
      <c r="C45" s="3" t="s">
        <v>12</v>
      </c>
      <c r="D45" s="4">
        <v>45446.0</v>
      </c>
      <c r="E45" s="2">
        <v>280.0</v>
      </c>
      <c r="F45" s="3" t="s">
        <v>693</v>
      </c>
      <c r="G45" s="3" t="s">
        <v>80</v>
      </c>
      <c r="H45" s="3">
        <v>1.0</v>
      </c>
      <c r="I45" s="2">
        <f>IFERROR(vlookup(F45,'College Conference'!$B$1:$Z$1000 , 6,False),0)</f>
        <v>7</v>
      </c>
      <c r="J45" s="2">
        <f>IFERROR(vlookup(G45,'College Conference'!$B$1:$Z$1000 , 6,False),0)</f>
        <v>0</v>
      </c>
    </row>
    <row r="46">
      <c r="A46" s="3" t="s">
        <v>230</v>
      </c>
      <c r="B46" s="3">
        <v>0.8</v>
      </c>
      <c r="C46" s="3" t="s">
        <v>120</v>
      </c>
      <c r="D46" s="4">
        <v>45448.0</v>
      </c>
      <c r="E46" s="2">
        <v>211.0</v>
      </c>
      <c r="F46" s="3" t="s">
        <v>231</v>
      </c>
      <c r="G46" s="3" t="s">
        <v>75</v>
      </c>
      <c r="H46" s="3">
        <v>1.0</v>
      </c>
      <c r="I46" s="2">
        <f>IFERROR(vlookup(F46,'College Conference'!$B$1:$Z$1000 , 6,False),0)</f>
        <v>2</v>
      </c>
      <c r="J46" s="2">
        <f>IFERROR(vlookup(G46,'College Conference'!$B$1:$Z$1000 , 6,False),0)</f>
        <v>0</v>
      </c>
    </row>
    <row r="47">
      <c r="A47" s="3" t="s">
        <v>142</v>
      </c>
      <c r="B47" s="3" t="s">
        <v>11</v>
      </c>
      <c r="C47" s="3" t="s">
        <v>63</v>
      </c>
      <c r="D47" s="4">
        <v>45422.0</v>
      </c>
      <c r="E47" s="2">
        <v>170.0</v>
      </c>
      <c r="F47" s="3" t="s">
        <v>143</v>
      </c>
      <c r="G47" s="3" t="s">
        <v>144</v>
      </c>
      <c r="H47" s="3">
        <v>1.0</v>
      </c>
      <c r="I47" s="2">
        <f>IFERROR(vlookup(F47,'College Conference'!$B$1:$Z$1000 , 6,False),0)</f>
        <v>1</v>
      </c>
      <c r="J47" s="2">
        <f>IFERROR(vlookup(G47,'College Conference'!$B$1:$Z$1000 , 6,False),0)</f>
        <v>0</v>
      </c>
    </row>
    <row r="48">
      <c r="A48" s="3" t="s">
        <v>522</v>
      </c>
      <c r="B48" s="3">
        <v>0.86</v>
      </c>
      <c r="C48" s="3" t="s">
        <v>63</v>
      </c>
      <c r="D48" s="2" t="s">
        <v>72</v>
      </c>
      <c r="E48" s="2">
        <v>196.0</v>
      </c>
      <c r="F48" s="3" t="s">
        <v>514</v>
      </c>
      <c r="G48" s="3" t="s">
        <v>175</v>
      </c>
      <c r="H48" s="3">
        <v>1.0</v>
      </c>
      <c r="I48" s="2">
        <f>IFERROR(vlookup(F48,'College Conference'!$B$1:$Z$1000 , 6,False),0)</f>
        <v>5</v>
      </c>
      <c r="J48" s="2">
        <f>IFERROR(vlookup(G48,'College Conference'!$B$1:$Z$1000 , 6,False),0)</f>
        <v>0</v>
      </c>
    </row>
    <row r="49">
      <c r="A49" s="3" t="s">
        <v>780</v>
      </c>
      <c r="B49" s="3">
        <v>0.89</v>
      </c>
      <c r="C49" s="3" t="s">
        <v>22</v>
      </c>
      <c r="D49" s="4">
        <v>45420.0</v>
      </c>
      <c r="E49" s="2">
        <v>185.0</v>
      </c>
      <c r="F49" s="3" t="s">
        <v>781</v>
      </c>
      <c r="G49" s="3" t="s">
        <v>39</v>
      </c>
      <c r="H49" s="3">
        <v>1.0</v>
      </c>
      <c r="I49" s="2">
        <f>IFERROR(vlookup(F49,'College Conference'!$B$1:$Z$1000 , 6,False),0)</f>
        <v>8</v>
      </c>
      <c r="J49" s="2">
        <f>IFERROR(vlookup(G49,'College Conference'!$B$1:$Z$1000 , 6,False),0)</f>
        <v>0</v>
      </c>
    </row>
    <row r="50">
      <c r="A50" s="3" t="s">
        <v>297</v>
      </c>
      <c r="B50" s="3">
        <v>0.9</v>
      </c>
      <c r="C50" s="3" t="s">
        <v>120</v>
      </c>
      <c r="D50" s="4">
        <v>45446.0</v>
      </c>
      <c r="E50" s="2">
        <v>235.0</v>
      </c>
      <c r="F50" s="3" t="s">
        <v>298</v>
      </c>
      <c r="G50" s="3" t="s">
        <v>299</v>
      </c>
      <c r="H50" s="3">
        <v>1.0</v>
      </c>
      <c r="I50" s="2">
        <f>IFERROR(vlookup(F50,'College Conference'!$B$1:$Z$1000 , 6,False),0)</f>
        <v>3</v>
      </c>
      <c r="J50" s="2">
        <f>IFERROR(vlookup(G50,'College Conference'!$B$1:$Z$1000 , 6,False),0)</f>
        <v>0</v>
      </c>
    </row>
    <row r="51">
      <c r="A51" s="3" t="s">
        <v>694</v>
      </c>
      <c r="B51" s="3">
        <v>0.85</v>
      </c>
      <c r="C51" s="3" t="s">
        <v>17</v>
      </c>
      <c r="D51" s="2" t="s">
        <v>72</v>
      </c>
      <c r="E51" s="2">
        <v>186.0</v>
      </c>
      <c r="F51" s="3" t="s">
        <v>695</v>
      </c>
      <c r="G51" s="3" t="s">
        <v>173</v>
      </c>
      <c r="H51" s="3">
        <v>1.0</v>
      </c>
      <c r="I51" s="2">
        <f>IFERROR(vlookup(F51,'College Conference'!$B$1:$Z$1000 , 6,False),0)</f>
        <v>7</v>
      </c>
      <c r="J51" s="2">
        <f>IFERROR(vlookup(G51,'College Conference'!$B$1:$Z$1000 , 6,False),0)</f>
        <v>0</v>
      </c>
    </row>
    <row r="52">
      <c r="A52" s="3" t="s">
        <v>54</v>
      </c>
      <c r="B52" s="3">
        <v>0.79</v>
      </c>
      <c r="C52" s="3" t="s">
        <v>43</v>
      </c>
      <c r="D52" s="4">
        <v>45447.0</v>
      </c>
      <c r="E52" s="2">
        <v>300.0</v>
      </c>
      <c r="F52" s="3" t="s">
        <v>55</v>
      </c>
      <c r="G52" s="3" t="s">
        <v>56</v>
      </c>
      <c r="H52" s="3">
        <v>1.0</v>
      </c>
      <c r="I52" s="2">
        <f>IFERROR(vlookup(F52,'College Conference'!$B$1:$Z$1000 , 6,False),0)</f>
        <v>0</v>
      </c>
      <c r="J52" s="2">
        <f>IFERROR(vlookup(G52,'College Conference'!$B$1:$Z$1000 , 6,False),0)</f>
        <v>0</v>
      </c>
    </row>
    <row r="53">
      <c r="A53" s="3" t="s">
        <v>921</v>
      </c>
      <c r="B53" s="3">
        <v>0.84</v>
      </c>
      <c r="C53" s="3" t="s">
        <v>43</v>
      </c>
      <c r="D53" s="4">
        <v>45446.0</v>
      </c>
      <c r="E53" s="2">
        <v>305.0</v>
      </c>
      <c r="F53" s="3" t="s">
        <v>922</v>
      </c>
      <c r="G53" s="3" t="s">
        <v>100</v>
      </c>
      <c r="H53" s="3">
        <v>1.0</v>
      </c>
      <c r="I53" s="2">
        <f>IFERROR(vlookup(F53,'College Conference'!$B$1:$Z$1000 , 6,False),0)</f>
        <v>10</v>
      </c>
      <c r="J53" s="2">
        <f>IFERROR(vlookup(G53,'College Conference'!$B$1:$Z$1000 , 6,False),0)</f>
        <v>0</v>
      </c>
    </row>
    <row r="54">
      <c r="A54" s="3" t="s">
        <v>57</v>
      </c>
      <c r="B54" s="3" t="s">
        <v>11</v>
      </c>
      <c r="C54" s="3" t="s">
        <v>58</v>
      </c>
      <c r="D54" s="4">
        <v>45448.0</v>
      </c>
      <c r="E54" s="2">
        <v>250.0</v>
      </c>
      <c r="F54" s="3" t="s">
        <v>59</v>
      </c>
      <c r="G54" s="3" t="s">
        <v>60</v>
      </c>
      <c r="H54" s="3">
        <v>1.0</v>
      </c>
      <c r="I54" s="2">
        <f>IFERROR(vlookup(F54,'College Conference'!$B$1:$Z$1000 , 6,False),0)</f>
        <v>0</v>
      </c>
      <c r="J54" s="2">
        <f>IFERROR(vlookup(G54,'College Conference'!$B$1:$Z$1000 , 6,False),0)</f>
        <v>0</v>
      </c>
    </row>
    <row r="55">
      <c r="A55" s="3" t="s">
        <v>61</v>
      </c>
      <c r="B55" s="3" t="s">
        <v>11</v>
      </c>
      <c r="C55" s="3" t="s">
        <v>43</v>
      </c>
      <c r="D55" s="4">
        <v>45447.0</v>
      </c>
      <c r="E55" s="2">
        <v>300.0</v>
      </c>
      <c r="F55" s="3" t="s">
        <v>18</v>
      </c>
      <c r="G55" s="3" t="s">
        <v>29</v>
      </c>
      <c r="H55" s="3">
        <v>1.0</v>
      </c>
      <c r="I55" s="2">
        <f>IFERROR(vlookup(F55,'College Conference'!$B$1:$Z$1000 , 6,False),0)</f>
        <v>0</v>
      </c>
      <c r="J55" s="2">
        <f>IFERROR(vlookup(G55,'College Conference'!$B$1:$Z$1000 , 6,False),0)</f>
        <v>0</v>
      </c>
    </row>
    <row r="56">
      <c r="A56" s="3" t="s">
        <v>947</v>
      </c>
      <c r="B56" s="3" t="s">
        <v>11</v>
      </c>
      <c r="C56" s="3" t="s">
        <v>22</v>
      </c>
      <c r="D56" s="4">
        <v>45420.0</v>
      </c>
      <c r="E56" s="2">
        <v>187.0</v>
      </c>
      <c r="F56" s="3" t="s">
        <v>948</v>
      </c>
      <c r="G56" s="3" t="s">
        <v>949</v>
      </c>
      <c r="H56" s="3">
        <v>1.0</v>
      </c>
      <c r="I56" s="2">
        <f>IFERROR(vlookup(F56,'College Conference'!$B$1:$Z$1000 , 6,False),0)</f>
        <v>11</v>
      </c>
      <c r="J56" s="2">
        <f>IFERROR(vlookup(G56,'College Conference'!$B$1:$Z$1000 , 6,False),0)</f>
        <v>0</v>
      </c>
    </row>
    <row r="57">
      <c r="A57" s="3" t="s">
        <v>782</v>
      </c>
      <c r="B57" s="3">
        <v>0.85</v>
      </c>
      <c r="C57" s="3" t="s">
        <v>43</v>
      </c>
      <c r="D57" s="4">
        <v>45447.0</v>
      </c>
      <c r="E57" s="2">
        <v>311.0</v>
      </c>
      <c r="F57" s="3" t="s">
        <v>783</v>
      </c>
      <c r="G57" s="3" t="s">
        <v>271</v>
      </c>
      <c r="H57" s="3">
        <v>1.0</v>
      </c>
      <c r="I57" s="2">
        <f>IFERROR(vlookup(F57,'College Conference'!$B$1:$Z$1000 , 6,False),0)</f>
        <v>8</v>
      </c>
      <c r="J57" s="2">
        <f>IFERROR(vlookup(G57,'College Conference'!$B$1:$Z$1000 , 6,False),0)</f>
        <v>0</v>
      </c>
    </row>
    <row r="58">
      <c r="A58" s="3" t="s">
        <v>300</v>
      </c>
      <c r="B58" s="3" t="s">
        <v>11</v>
      </c>
      <c r="C58" s="3" t="s">
        <v>52</v>
      </c>
      <c r="D58" s="4">
        <v>45446.0</v>
      </c>
      <c r="E58" s="2">
        <v>200.0</v>
      </c>
      <c r="F58" s="3" t="s">
        <v>301</v>
      </c>
      <c r="G58" s="3" t="s">
        <v>269</v>
      </c>
      <c r="H58" s="3">
        <v>1.0</v>
      </c>
      <c r="I58" s="2">
        <f>IFERROR(vlookup(F58,'College Conference'!$B$1:$Z$1000 , 6,False),0)</f>
        <v>3</v>
      </c>
      <c r="J58" s="2">
        <f>IFERROR(vlookup(G58,'College Conference'!$B$1:$Z$1000 , 6,False),0)</f>
        <v>0</v>
      </c>
    </row>
    <row r="59">
      <c r="A59" s="3" t="s">
        <v>302</v>
      </c>
      <c r="B59" s="3">
        <v>0.87</v>
      </c>
      <c r="C59" s="3" t="s">
        <v>22</v>
      </c>
      <c r="D59" s="2" t="s">
        <v>72</v>
      </c>
      <c r="E59" s="2">
        <v>198.0</v>
      </c>
      <c r="F59" s="3" t="s">
        <v>301</v>
      </c>
      <c r="G59" s="3" t="s">
        <v>89</v>
      </c>
      <c r="H59" s="3">
        <v>1.0</v>
      </c>
      <c r="I59" s="2">
        <f>IFERROR(vlookup(F59,'College Conference'!$B$1:$Z$1000 , 6,False),0)</f>
        <v>3</v>
      </c>
      <c r="J59" s="2">
        <f>IFERROR(vlookup(G59,'College Conference'!$B$1:$Z$1000 , 6,False),0)</f>
        <v>0</v>
      </c>
    </row>
    <row r="60">
      <c r="A60" s="3" t="s">
        <v>523</v>
      </c>
      <c r="B60" s="3">
        <v>0.82</v>
      </c>
      <c r="C60" s="3" t="s">
        <v>12</v>
      </c>
      <c r="D60" s="4">
        <v>45446.0</v>
      </c>
      <c r="E60" s="2">
        <v>305.0</v>
      </c>
      <c r="F60" s="3" t="s">
        <v>512</v>
      </c>
      <c r="G60" s="3" t="s">
        <v>426</v>
      </c>
      <c r="H60" s="3">
        <v>1.0</v>
      </c>
      <c r="I60" s="2">
        <f>IFERROR(vlookup(F60,'College Conference'!$B$1:$Z$1000 , 6,False),0)</f>
        <v>5</v>
      </c>
      <c r="J60" s="2">
        <f>IFERROR(vlookup(G60,'College Conference'!$B$1:$Z$1000 , 6,False),0)</f>
        <v>0</v>
      </c>
    </row>
    <row r="61">
      <c r="A61" s="3" t="s">
        <v>145</v>
      </c>
      <c r="B61" s="3">
        <v>0.77</v>
      </c>
      <c r="C61" s="3" t="s">
        <v>31</v>
      </c>
      <c r="D61" s="4">
        <v>45448.0</v>
      </c>
      <c r="E61" s="2">
        <v>310.0</v>
      </c>
      <c r="F61" s="3" t="s">
        <v>146</v>
      </c>
      <c r="G61" s="3" t="s">
        <v>147</v>
      </c>
      <c r="H61" s="3">
        <v>1.0</v>
      </c>
      <c r="I61" s="2">
        <f>IFERROR(vlookup(F61,'College Conference'!$B$1:$Z$1000 , 6,False),0)</f>
        <v>1</v>
      </c>
      <c r="J61" s="2">
        <f>IFERROR(vlookup(G61,'College Conference'!$B$1:$Z$1000 , 6,False),0)</f>
        <v>0</v>
      </c>
    </row>
    <row r="62">
      <c r="A62" s="3" t="s">
        <v>62</v>
      </c>
      <c r="B62" s="3">
        <v>0.79</v>
      </c>
      <c r="C62" s="3" t="s">
        <v>63</v>
      </c>
      <c r="D62" s="4">
        <v>45423.0</v>
      </c>
      <c r="E62" s="2">
        <v>182.0</v>
      </c>
      <c r="F62" s="3" t="s">
        <v>64</v>
      </c>
      <c r="G62" s="3" t="s">
        <v>65</v>
      </c>
      <c r="H62" s="3">
        <v>1.0</v>
      </c>
      <c r="I62" s="2">
        <f>IFERROR(vlookup(F62,'College Conference'!$B$1:$Z$1000 , 6,False),0)</f>
        <v>0</v>
      </c>
      <c r="J62" s="2">
        <f>IFERROR(vlookup(G62,'College Conference'!$B$1:$Z$1000 , 6,False),0)</f>
        <v>0</v>
      </c>
    </row>
    <row r="63">
      <c r="A63" s="3" t="s">
        <v>303</v>
      </c>
      <c r="B63" s="3">
        <v>0.95</v>
      </c>
      <c r="C63" s="3" t="s">
        <v>63</v>
      </c>
      <c r="D63" s="4">
        <v>45445.0</v>
      </c>
      <c r="E63" s="2">
        <v>202.0</v>
      </c>
      <c r="F63" s="3" t="s">
        <v>295</v>
      </c>
      <c r="G63" s="3" t="s">
        <v>304</v>
      </c>
      <c r="H63" s="3">
        <v>1.0</v>
      </c>
      <c r="I63" s="2">
        <f>IFERROR(vlookup(F63,'College Conference'!$B$1:$Z$1000 , 6,False),0)</f>
        <v>3</v>
      </c>
      <c r="J63" s="2">
        <f>IFERROR(vlookup(G63,'College Conference'!$B$1:$Z$1000 , 6,False),0)</f>
        <v>0</v>
      </c>
    </row>
    <row r="64">
      <c r="A64" s="3" t="s">
        <v>148</v>
      </c>
      <c r="B64" s="3" t="s">
        <v>11</v>
      </c>
      <c r="C64" s="3" t="s">
        <v>27</v>
      </c>
      <c r="D64" s="4">
        <v>45423.0</v>
      </c>
      <c r="E64" s="2">
        <v>175.0</v>
      </c>
      <c r="F64" s="3" t="s">
        <v>149</v>
      </c>
      <c r="G64" s="3" t="s">
        <v>150</v>
      </c>
      <c r="H64" s="3">
        <v>1.0</v>
      </c>
      <c r="I64" s="2">
        <f>IFERROR(vlookup(F64,'College Conference'!$B$1:$Z$1000 , 6,False),0)</f>
        <v>1</v>
      </c>
      <c r="J64" s="2">
        <f>IFERROR(vlookup(G64,'College Conference'!$B$1:$Z$1000 , 6,False),0)</f>
        <v>0</v>
      </c>
    </row>
    <row r="65">
      <c r="A65" s="3" t="s">
        <v>620</v>
      </c>
      <c r="B65" s="3">
        <v>0.85</v>
      </c>
      <c r="C65" s="3" t="s">
        <v>52</v>
      </c>
      <c r="D65" s="4">
        <v>45445.0</v>
      </c>
      <c r="E65" s="2">
        <v>217.0</v>
      </c>
      <c r="F65" s="3" t="s">
        <v>621</v>
      </c>
      <c r="G65" s="3" t="s">
        <v>234</v>
      </c>
      <c r="H65" s="3">
        <v>1.0</v>
      </c>
      <c r="I65" s="2">
        <f>IFERROR(vlookup(F65,'College Conference'!$B$1:$Z$1000 , 6,False),0)</f>
        <v>6</v>
      </c>
      <c r="J65" s="2">
        <f>IFERROR(vlookup(G65,'College Conference'!$B$1:$Z$1000 , 6,False),0)</f>
        <v>0</v>
      </c>
    </row>
    <row r="66">
      <c r="A66" s="3" t="s">
        <v>1162</v>
      </c>
      <c r="B66" s="3">
        <v>0.94</v>
      </c>
      <c r="C66" s="3" t="s">
        <v>63</v>
      </c>
      <c r="D66" s="4">
        <v>45423.0</v>
      </c>
      <c r="E66" s="2">
        <v>165.0</v>
      </c>
      <c r="F66" s="3" t="s">
        <v>816</v>
      </c>
      <c r="G66" s="3" t="s">
        <v>222</v>
      </c>
      <c r="H66" s="3">
        <v>1.0</v>
      </c>
      <c r="I66" s="2">
        <f>IFERROR(vlookup(F66,'College Conference'!$B$1:$Z$1000 , 6,False),0)</f>
        <v>8</v>
      </c>
      <c r="J66" s="2">
        <f>IFERROR(vlookup(G66,'College Conference'!$B$1:$Z$1000 , 6,False),0)</f>
        <v>1</v>
      </c>
    </row>
    <row r="67">
      <c r="A67" s="3" t="s">
        <v>1069</v>
      </c>
      <c r="B67" s="3">
        <v>0.85</v>
      </c>
      <c r="C67" s="3" t="s">
        <v>31</v>
      </c>
      <c r="D67" s="4">
        <v>45449.0</v>
      </c>
      <c r="E67" s="2">
        <v>300.0</v>
      </c>
      <c r="F67" s="3" t="s">
        <v>512</v>
      </c>
      <c r="G67" s="3" t="s">
        <v>222</v>
      </c>
      <c r="H67" s="3">
        <v>1.0</v>
      </c>
      <c r="I67" s="2">
        <f>IFERROR(vlookup(F67,'College Conference'!$B$1:$Z$1000 , 6,False),0)</f>
        <v>5</v>
      </c>
      <c r="J67" s="2">
        <f>IFERROR(vlookup(G67,'College Conference'!$B$1:$Z$1000 , 6,False),0)</f>
        <v>1</v>
      </c>
    </row>
    <row r="68">
      <c r="A68" s="3" t="s">
        <v>970</v>
      </c>
      <c r="B68" s="3">
        <v>0.76</v>
      </c>
      <c r="C68" s="3" t="s">
        <v>43</v>
      </c>
      <c r="D68" s="4">
        <v>45446.0</v>
      </c>
      <c r="E68" s="2">
        <v>310.0</v>
      </c>
      <c r="F68" s="3" t="s">
        <v>55</v>
      </c>
      <c r="G68" s="3" t="s">
        <v>139</v>
      </c>
      <c r="H68" s="3">
        <v>1.0</v>
      </c>
      <c r="I68" s="2">
        <f>IFERROR(vlookup(F68,'College Conference'!$B$1:$Z$1000 , 6,False),0)</f>
        <v>0</v>
      </c>
      <c r="J68" s="2">
        <f>IFERROR(vlookup(G68,'College Conference'!$B$1:$Z$1000 , 6,False),0)</f>
        <v>1</v>
      </c>
    </row>
    <row r="69">
      <c r="A69" s="3" t="s">
        <v>1070</v>
      </c>
      <c r="B69" s="3">
        <v>0.82</v>
      </c>
      <c r="C69" s="3" t="s">
        <v>63</v>
      </c>
      <c r="D69" s="4">
        <v>45445.0</v>
      </c>
      <c r="E69" s="2">
        <v>210.0</v>
      </c>
      <c r="F69" s="3" t="s">
        <v>512</v>
      </c>
      <c r="G69" s="3" t="s">
        <v>143</v>
      </c>
      <c r="H69" s="3">
        <v>1.0</v>
      </c>
      <c r="I69" s="2">
        <f>IFERROR(vlookup(F69,'College Conference'!$B$1:$Z$1000 , 6,False),0)</f>
        <v>5</v>
      </c>
      <c r="J69" s="2">
        <f>IFERROR(vlookup(G69,'College Conference'!$B$1:$Z$1000 , 6,False),0)</f>
        <v>1</v>
      </c>
    </row>
    <row r="70">
      <c r="A70" s="3" t="s">
        <v>1125</v>
      </c>
      <c r="B70" s="3">
        <v>0.88</v>
      </c>
      <c r="C70" s="3" t="s">
        <v>17</v>
      </c>
      <c r="D70" s="4">
        <v>45444.0</v>
      </c>
      <c r="E70" s="2">
        <v>195.0</v>
      </c>
      <c r="F70" s="3" t="s">
        <v>693</v>
      </c>
      <c r="G70" s="3" t="s">
        <v>976</v>
      </c>
      <c r="H70" s="3">
        <v>1.0</v>
      </c>
      <c r="I70" s="2">
        <f>IFERROR(vlookup(F70,'College Conference'!$B$1:$Z$1000 , 6,False),0)</f>
        <v>7</v>
      </c>
      <c r="J70" s="2">
        <f>IFERROR(vlookup(G70,'College Conference'!$B$1:$Z$1000 , 6,False),0)</f>
        <v>1</v>
      </c>
    </row>
    <row r="71">
      <c r="A71" s="3" t="s">
        <v>1043</v>
      </c>
      <c r="B71" s="3">
        <v>0.86</v>
      </c>
      <c r="C71" s="3" t="s">
        <v>17</v>
      </c>
      <c r="D71" s="2" t="s">
        <v>72</v>
      </c>
      <c r="E71" s="2">
        <v>175.0</v>
      </c>
      <c r="F71" s="3" t="s">
        <v>311</v>
      </c>
      <c r="G71" s="3" t="s">
        <v>222</v>
      </c>
      <c r="H71" s="3">
        <v>1.0</v>
      </c>
      <c r="I71" s="2">
        <f>IFERROR(vlookup(F71,'College Conference'!$B$1:$Z$1000 , 6,False),0)</f>
        <v>3</v>
      </c>
      <c r="J71" s="2">
        <f>IFERROR(vlookup(G71,'College Conference'!$B$1:$Z$1000 , 6,False),0)</f>
        <v>1</v>
      </c>
    </row>
    <row r="72">
      <c r="A72" s="3" t="s">
        <v>971</v>
      </c>
      <c r="B72" s="3" t="s">
        <v>11</v>
      </c>
      <c r="C72" s="3" t="s">
        <v>22</v>
      </c>
      <c r="D72" s="4">
        <v>45423.0</v>
      </c>
      <c r="E72" s="2">
        <v>170.0</v>
      </c>
      <c r="F72" s="3" t="s">
        <v>323</v>
      </c>
      <c r="G72" s="3" t="s">
        <v>222</v>
      </c>
      <c r="H72" s="3">
        <v>1.0</v>
      </c>
      <c r="I72" s="2">
        <f>IFERROR(vlookup(F72,'College Conference'!$B$1:$Z$1000 , 6,False),0)</f>
        <v>0</v>
      </c>
      <c r="J72" s="2">
        <f>IFERROR(vlookup(G72,'College Conference'!$B$1:$Z$1000 , 6,False),0)</f>
        <v>1</v>
      </c>
    </row>
    <row r="73">
      <c r="A73" s="3" t="s">
        <v>972</v>
      </c>
      <c r="B73" s="3">
        <v>0.79</v>
      </c>
      <c r="C73" s="3" t="s">
        <v>58</v>
      </c>
      <c r="D73" s="4">
        <v>45446.0</v>
      </c>
      <c r="E73" s="2">
        <v>230.0</v>
      </c>
      <c r="F73" s="3" t="s">
        <v>121</v>
      </c>
      <c r="G73" s="3" t="s">
        <v>156</v>
      </c>
      <c r="H73" s="3">
        <v>1.0</v>
      </c>
      <c r="I73" s="2">
        <f>IFERROR(vlookup(F73,'College Conference'!$B$1:$Z$1000 , 6,False),0)</f>
        <v>0</v>
      </c>
      <c r="J73" s="2">
        <f>IFERROR(vlookup(G73,'College Conference'!$B$1:$Z$1000 , 6,False),0)</f>
        <v>1</v>
      </c>
    </row>
    <row r="74">
      <c r="A74" s="3" t="s">
        <v>1071</v>
      </c>
      <c r="B74" s="3">
        <v>0.86</v>
      </c>
      <c r="C74" s="3" t="s">
        <v>12</v>
      </c>
      <c r="D74" s="4">
        <v>45445.0</v>
      </c>
      <c r="E74" s="2">
        <v>312.0</v>
      </c>
      <c r="F74" s="3" t="s">
        <v>521</v>
      </c>
      <c r="G74" s="3" t="s">
        <v>139</v>
      </c>
      <c r="H74" s="3">
        <v>1.0</v>
      </c>
      <c r="I74" s="2">
        <f>IFERROR(vlookup(F74,'College Conference'!$B$1:$Z$1000 , 6,False),0)</f>
        <v>5</v>
      </c>
      <c r="J74" s="2">
        <f>IFERROR(vlookup(G74,'College Conference'!$B$1:$Z$1000 , 6,False),0)</f>
        <v>1</v>
      </c>
    </row>
    <row r="75">
      <c r="A75" s="3" t="s">
        <v>1044</v>
      </c>
      <c r="B75" s="3">
        <v>0.9</v>
      </c>
      <c r="C75" s="3" t="s">
        <v>52</v>
      </c>
      <c r="D75" s="4">
        <v>45447.0</v>
      </c>
      <c r="E75" s="2">
        <v>193.0</v>
      </c>
      <c r="F75" s="3" t="s">
        <v>295</v>
      </c>
      <c r="G75" s="3" t="s">
        <v>149</v>
      </c>
      <c r="H75" s="3">
        <v>1.0</v>
      </c>
      <c r="I75" s="2">
        <f>IFERROR(vlookup(F75,'College Conference'!$B$1:$Z$1000 , 6,False),0)</f>
        <v>3</v>
      </c>
      <c r="J75" s="2">
        <f>IFERROR(vlookup(G75,'College Conference'!$B$1:$Z$1000 , 6,False),0)</f>
        <v>1</v>
      </c>
    </row>
    <row r="76">
      <c r="A76" s="3" t="s">
        <v>973</v>
      </c>
      <c r="B76" s="3">
        <v>0.8</v>
      </c>
      <c r="C76" s="3" t="s">
        <v>415</v>
      </c>
      <c r="D76" s="4">
        <v>45445.0</v>
      </c>
      <c r="E76" s="2">
        <v>300.0</v>
      </c>
      <c r="F76" s="3" t="s">
        <v>974</v>
      </c>
      <c r="G76" s="3" t="s">
        <v>222</v>
      </c>
      <c r="H76" s="3">
        <v>1.0</v>
      </c>
      <c r="I76" s="2">
        <f>IFERROR(vlookup(F76,'College Conference'!$B$1:$Z$1000 , 6,False),0)</f>
        <v>0</v>
      </c>
      <c r="J76" s="2">
        <f>IFERROR(vlookup(G76,'College Conference'!$B$1:$Z$1000 , 6,False),0)</f>
        <v>1</v>
      </c>
    </row>
    <row r="77">
      <c r="A77" s="3" t="s">
        <v>975</v>
      </c>
      <c r="B77" s="3">
        <v>0.77</v>
      </c>
      <c r="C77" s="3" t="s">
        <v>27</v>
      </c>
      <c r="D77" s="4">
        <v>45423.0</v>
      </c>
      <c r="E77" s="2">
        <v>175.0</v>
      </c>
      <c r="F77" s="3" t="s">
        <v>33</v>
      </c>
      <c r="G77" s="3" t="s">
        <v>976</v>
      </c>
      <c r="H77" s="3">
        <v>1.0</v>
      </c>
      <c r="I77" s="2">
        <f>IFERROR(vlookup(F77,'College Conference'!$B$1:$Z$1000 , 6,False),0)</f>
        <v>0</v>
      </c>
      <c r="J77" s="2">
        <f>IFERROR(vlookup(G77,'College Conference'!$B$1:$Z$1000 , 6,False),0)</f>
        <v>1</v>
      </c>
    </row>
    <row r="78">
      <c r="A78" s="3" t="s">
        <v>977</v>
      </c>
      <c r="B78" s="3">
        <v>0.77</v>
      </c>
      <c r="C78" s="3" t="s">
        <v>31</v>
      </c>
      <c r="D78" s="4">
        <v>45448.0</v>
      </c>
      <c r="E78" s="2">
        <v>307.0</v>
      </c>
      <c r="F78" s="3" t="s">
        <v>978</v>
      </c>
      <c r="G78" s="3" t="s">
        <v>976</v>
      </c>
      <c r="H78" s="3">
        <v>1.0</v>
      </c>
      <c r="I78" s="2">
        <f>IFERROR(vlookup(F78,'College Conference'!$B$1:$Z$1000 , 6,False),0)</f>
        <v>0</v>
      </c>
      <c r="J78" s="2">
        <f>IFERROR(vlookup(G78,'College Conference'!$B$1:$Z$1000 , 6,False),0)</f>
        <v>1</v>
      </c>
    </row>
    <row r="79">
      <c r="A79" s="3" t="s">
        <v>979</v>
      </c>
      <c r="B79" s="3" t="s">
        <v>11</v>
      </c>
      <c r="C79" s="3" t="s">
        <v>43</v>
      </c>
      <c r="D79" s="4">
        <v>45447.0</v>
      </c>
      <c r="E79" s="2">
        <v>300.0</v>
      </c>
      <c r="F79" s="3" t="s">
        <v>115</v>
      </c>
      <c r="G79" s="3" t="s">
        <v>976</v>
      </c>
      <c r="H79" s="3">
        <v>1.0</v>
      </c>
      <c r="I79" s="2">
        <f>IFERROR(vlookup(F79,'College Conference'!$B$1:$Z$1000 , 6,False),0)</f>
        <v>0</v>
      </c>
      <c r="J79" s="2">
        <f>IFERROR(vlookup(G79,'College Conference'!$B$1:$Z$1000 , 6,False),0)</f>
        <v>1</v>
      </c>
    </row>
    <row r="80">
      <c r="A80" s="3" t="s">
        <v>980</v>
      </c>
      <c r="B80" s="3" t="s">
        <v>11</v>
      </c>
      <c r="C80" s="3" t="s">
        <v>43</v>
      </c>
      <c r="D80" s="4">
        <v>45448.0</v>
      </c>
      <c r="E80" s="2">
        <v>305.0</v>
      </c>
      <c r="F80" s="3" t="s">
        <v>441</v>
      </c>
      <c r="G80" s="3" t="s">
        <v>976</v>
      </c>
      <c r="H80" s="3">
        <v>1.0</v>
      </c>
      <c r="I80" s="2">
        <f>IFERROR(vlookup(F80,'College Conference'!$B$1:$Z$1000 , 6,False),0)</f>
        <v>0</v>
      </c>
      <c r="J80" s="2">
        <f>IFERROR(vlookup(G80,'College Conference'!$B$1:$Z$1000 , 6,False),0)</f>
        <v>1</v>
      </c>
    </row>
    <row r="81">
      <c r="A81" s="3" t="s">
        <v>981</v>
      </c>
      <c r="B81" s="3" t="s">
        <v>11</v>
      </c>
      <c r="C81" s="3" t="s">
        <v>38</v>
      </c>
      <c r="D81" s="2" t="s">
        <v>72</v>
      </c>
      <c r="E81" s="2">
        <v>170.0</v>
      </c>
      <c r="F81" s="3" t="s">
        <v>125</v>
      </c>
      <c r="G81" s="3" t="s">
        <v>976</v>
      </c>
      <c r="H81" s="3">
        <v>1.0</v>
      </c>
      <c r="I81" s="2">
        <f>IFERROR(vlookup(F81,'College Conference'!$B$1:$Z$1000 , 6,False),0)</f>
        <v>0</v>
      </c>
      <c r="J81" s="2">
        <f>IFERROR(vlookup(G81,'College Conference'!$B$1:$Z$1000 , 6,False),0)</f>
        <v>1</v>
      </c>
    </row>
    <row r="82">
      <c r="A82" s="3" t="s">
        <v>1040</v>
      </c>
      <c r="B82" s="3" t="s">
        <v>11</v>
      </c>
      <c r="C82" s="3" t="s">
        <v>43</v>
      </c>
      <c r="D82" s="4">
        <v>45447.0</v>
      </c>
      <c r="E82" s="2">
        <v>295.0</v>
      </c>
      <c r="F82" s="3" t="s">
        <v>229</v>
      </c>
      <c r="G82" s="3" t="s">
        <v>149</v>
      </c>
      <c r="H82" s="3">
        <v>1.0</v>
      </c>
      <c r="I82" s="2">
        <f>IFERROR(vlookup(F82,'College Conference'!$B$1:$Z$1000 , 6,False),0)</f>
        <v>2</v>
      </c>
      <c r="J82" s="2">
        <f>IFERROR(vlookup(G82,'College Conference'!$B$1:$Z$1000 , 6,False),0)</f>
        <v>1</v>
      </c>
    </row>
    <row r="83">
      <c r="A83" s="3" t="s">
        <v>982</v>
      </c>
      <c r="B83" s="3" t="s">
        <v>11</v>
      </c>
      <c r="C83" s="3" t="s">
        <v>313</v>
      </c>
      <c r="D83" s="4">
        <v>45419.0</v>
      </c>
      <c r="E83" s="2">
        <v>225.0</v>
      </c>
      <c r="F83" s="3" t="s">
        <v>241</v>
      </c>
      <c r="G83" s="3" t="s">
        <v>149</v>
      </c>
      <c r="H83" s="3">
        <v>1.0</v>
      </c>
      <c r="I83" s="2">
        <f>IFERROR(vlookup(F83,'College Conference'!$B$1:$Z$1000 , 6,False),0)</f>
        <v>0</v>
      </c>
      <c r="J83" s="2">
        <f>IFERROR(vlookup(G83,'College Conference'!$B$1:$Z$1000 , 6,False),0)</f>
        <v>1</v>
      </c>
    </row>
    <row r="84">
      <c r="A84" s="3" t="s">
        <v>1072</v>
      </c>
      <c r="B84" s="3">
        <v>0.9</v>
      </c>
      <c r="C84" s="3" t="s">
        <v>63</v>
      </c>
      <c r="D84" s="4">
        <v>45444.0</v>
      </c>
      <c r="E84" s="2">
        <v>185.0</v>
      </c>
      <c r="F84" s="3" t="s">
        <v>564</v>
      </c>
      <c r="G84" s="3" t="s">
        <v>222</v>
      </c>
      <c r="H84" s="3">
        <v>1.0</v>
      </c>
      <c r="I84" s="2">
        <f>IFERROR(vlookup(F84,'College Conference'!$B$1:$Z$1000 , 6,False),0)</f>
        <v>5</v>
      </c>
      <c r="J84" s="2">
        <f>IFERROR(vlookup(G84,'College Conference'!$B$1:$Z$1000 , 6,False),0)</f>
        <v>1</v>
      </c>
    </row>
    <row r="85">
      <c r="A85" s="3" t="s">
        <v>1073</v>
      </c>
      <c r="B85" s="3">
        <v>0.89</v>
      </c>
      <c r="C85" s="3" t="s">
        <v>27</v>
      </c>
      <c r="D85" s="4">
        <v>45423.0</v>
      </c>
      <c r="E85" s="2">
        <v>180.0</v>
      </c>
      <c r="F85" s="3" t="s">
        <v>564</v>
      </c>
      <c r="G85" s="3" t="s">
        <v>222</v>
      </c>
      <c r="H85" s="3">
        <v>1.0</v>
      </c>
      <c r="I85" s="2">
        <f>IFERROR(vlookup(F85,'College Conference'!$B$1:$Z$1000 , 6,False),0)</f>
        <v>5</v>
      </c>
      <c r="J85" s="2">
        <f>IFERROR(vlookup(G85,'College Conference'!$B$1:$Z$1000 , 6,False),0)</f>
        <v>1</v>
      </c>
    </row>
    <row r="86">
      <c r="A86" s="3" t="s">
        <v>170</v>
      </c>
      <c r="B86" s="3">
        <v>0.84</v>
      </c>
      <c r="C86" s="3" t="s">
        <v>12</v>
      </c>
      <c r="D86" s="4">
        <v>45446.0</v>
      </c>
      <c r="E86" s="2">
        <v>247.0</v>
      </c>
      <c r="F86" s="3" t="s">
        <v>734</v>
      </c>
      <c r="G86" s="3" t="s">
        <v>171</v>
      </c>
      <c r="H86" s="3">
        <v>1.0</v>
      </c>
      <c r="I86" s="2">
        <f>IFERROR(vlookup(F86,'College Conference'!$B$1:$Z$1000 , 6,False),0)</f>
        <v>7</v>
      </c>
      <c r="J86" s="2">
        <f>IFERROR(vlookup(G86,'College Conference'!$B$1:$Z$1000 , 6,False),0)</f>
        <v>1</v>
      </c>
    </row>
    <row r="87">
      <c r="A87" s="3" t="s">
        <v>1120</v>
      </c>
      <c r="B87" s="3">
        <v>0.79</v>
      </c>
      <c r="C87" s="3" t="s">
        <v>78</v>
      </c>
      <c r="D87" s="4">
        <v>45445.0</v>
      </c>
      <c r="E87" s="2">
        <v>200.0</v>
      </c>
      <c r="F87" s="3" t="s">
        <v>617</v>
      </c>
      <c r="G87" s="3" t="s">
        <v>222</v>
      </c>
      <c r="H87" s="3">
        <v>1.0</v>
      </c>
      <c r="I87" s="2">
        <f>IFERROR(vlookup(F87,'College Conference'!$B$1:$Z$1000 , 6,False),0)</f>
        <v>6</v>
      </c>
      <c r="J87" s="2">
        <f>IFERROR(vlookup(G87,'College Conference'!$B$1:$Z$1000 , 6,False),0)</f>
        <v>1</v>
      </c>
    </row>
    <row r="88">
      <c r="A88" s="3" t="s">
        <v>1126</v>
      </c>
      <c r="B88" s="3">
        <v>0.85</v>
      </c>
      <c r="C88" s="3" t="s">
        <v>22</v>
      </c>
      <c r="D88" s="4">
        <v>45420.0</v>
      </c>
      <c r="E88" s="2">
        <v>165.0</v>
      </c>
      <c r="F88" s="3" t="s">
        <v>736</v>
      </c>
      <c r="G88" s="3" t="s">
        <v>149</v>
      </c>
      <c r="H88" s="3">
        <v>1.0</v>
      </c>
      <c r="I88" s="2">
        <f>IFERROR(vlookup(F88,'College Conference'!$B$1:$Z$1000 , 6,False),0)</f>
        <v>7</v>
      </c>
      <c r="J88" s="2">
        <f>IFERROR(vlookup(G88,'College Conference'!$B$1:$Z$1000 , 6,False),0)</f>
        <v>1</v>
      </c>
    </row>
    <row r="89">
      <c r="A89" s="3" t="s">
        <v>1065</v>
      </c>
      <c r="B89" s="3">
        <v>0.84</v>
      </c>
      <c r="C89" s="3" t="s">
        <v>78</v>
      </c>
      <c r="D89" s="4">
        <v>45445.0</v>
      </c>
      <c r="E89" s="2">
        <v>201.0</v>
      </c>
      <c r="F89" s="3" t="s">
        <v>461</v>
      </c>
      <c r="G89" s="3" t="s">
        <v>222</v>
      </c>
      <c r="H89" s="3">
        <v>1.0</v>
      </c>
      <c r="I89" s="2">
        <f>IFERROR(vlookup(F89,'College Conference'!$B$1:$Z$1000 , 6,False),0)</f>
        <v>4</v>
      </c>
      <c r="J89" s="2">
        <f>IFERROR(vlookup(G89,'College Conference'!$B$1:$Z$1000 , 6,False),0)</f>
        <v>1</v>
      </c>
    </row>
    <row r="90">
      <c r="A90" s="3" t="s">
        <v>1074</v>
      </c>
      <c r="B90" s="3">
        <v>0.87</v>
      </c>
      <c r="C90" s="3" t="s">
        <v>12</v>
      </c>
      <c r="D90" s="4">
        <v>45445.0</v>
      </c>
      <c r="E90" s="2">
        <v>290.0</v>
      </c>
      <c r="F90" s="3" t="s">
        <v>532</v>
      </c>
      <c r="G90" s="3" t="s">
        <v>202</v>
      </c>
      <c r="H90" s="3">
        <v>1.0</v>
      </c>
      <c r="I90" s="2">
        <f>IFERROR(vlookup(F90,'College Conference'!$B$1:$Z$1000 , 6,False),0)</f>
        <v>5</v>
      </c>
      <c r="J90" s="2">
        <f>IFERROR(vlookup(G90,'College Conference'!$B$1:$Z$1000 , 6,False),0)</f>
        <v>1</v>
      </c>
    </row>
    <row r="91">
      <c r="A91" s="3" t="s">
        <v>1127</v>
      </c>
      <c r="B91" s="3">
        <v>0.85</v>
      </c>
      <c r="C91" s="3" t="s">
        <v>12</v>
      </c>
      <c r="D91" s="4">
        <v>45447.0</v>
      </c>
      <c r="E91" s="2">
        <v>220.0</v>
      </c>
      <c r="F91" s="3" t="s">
        <v>718</v>
      </c>
      <c r="G91" s="3" t="s">
        <v>139</v>
      </c>
      <c r="H91" s="3">
        <v>1.0</v>
      </c>
      <c r="I91" s="2">
        <f>IFERROR(vlookup(F91,'College Conference'!$B$1:$Z$1000 , 6,False),0)</f>
        <v>7</v>
      </c>
      <c r="J91" s="2">
        <f>IFERROR(vlookup(G91,'College Conference'!$B$1:$Z$1000 , 6,False),0)</f>
        <v>1</v>
      </c>
    </row>
    <row r="92">
      <c r="A92" s="3" t="s">
        <v>1128</v>
      </c>
      <c r="B92" s="3">
        <v>0.86</v>
      </c>
      <c r="C92" s="3" t="s">
        <v>27</v>
      </c>
      <c r="D92" s="4">
        <v>45422.0</v>
      </c>
      <c r="E92" s="2">
        <v>170.0</v>
      </c>
      <c r="F92" s="3" t="s">
        <v>708</v>
      </c>
      <c r="G92" s="3" t="s">
        <v>149</v>
      </c>
      <c r="H92" s="3">
        <v>1.0</v>
      </c>
      <c r="I92" s="2">
        <f>IFERROR(vlookup(F92,'College Conference'!$B$1:$Z$1000 , 6,False),0)</f>
        <v>7</v>
      </c>
      <c r="J92" s="2">
        <f>IFERROR(vlookup(G92,'College Conference'!$B$1:$Z$1000 , 6,False),0)</f>
        <v>1</v>
      </c>
    </row>
    <row r="93">
      <c r="A93" s="3" t="s">
        <v>1129</v>
      </c>
      <c r="B93" s="3">
        <v>0.88</v>
      </c>
      <c r="C93" s="3" t="s">
        <v>22</v>
      </c>
      <c r="D93" s="4">
        <v>45423.0</v>
      </c>
      <c r="E93" s="2">
        <v>180.0</v>
      </c>
      <c r="F93" s="3" t="s">
        <v>734</v>
      </c>
      <c r="G93" s="3" t="s">
        <v>171</v>
      </c>
      <c r="H93" s="3">
        <v>1.0</v>
      </c>
      <c r="I93" s="2">
        <f>IFERROR(vlookup(F93,'College Conference'!$B$1:$Z$1000 , 6,False),0)</f>
        <v>7</v>
      </c>
      <c r="J93" s="2">
        <f>IFERROR(vlookup(G93,'College Conference'!$B$1:$Z$1000 , 6,False),0)</f>
        <v>1</v>
      </c>
    </row>
    <row r="94">
      <c r="A94" s="3" t="s">
        <v>1045</v>
      </c>
      <c r="B94" s="3" t="s">
        <v>11</v>
      </c>
      <c r="C94" s="3" t="s">
        <v>52</v>
      </c>
      <c r="D94" s="4">
        <v>45446.0</v>
      </c>
      <c r="E94" s="2">
        <v>235.0</v>
      </c>
      <c r="F94" s="3" t="s">
        <v>400</v>
      </c>
      <c r="G94" s="3" t="s">
        <v>149</v>
      </c>
      <c r="H94" s="3">
        <v>1.0</v>
      </c>
      <c r="I94" s="2">
        <f>IFERROR(vlookup(F94,'College Conference'!$B$1:$Z$1000 , 6,False),0)</f>
        <v>3</v>
      </c>
      <c r="J94" s="2">
        <f>IFERROR(vlookup(G94,'College Conference'!$B$1:$Z$1000 , 6,False),0)</f>
        <v>1</v>
      </c>
    </row>
    <row r="95">
      <c r="A95" s="3" t="s">
        <v>983</v>
      </c>
      <c r="B95" s="3">
        <v>0.82</v>
      </c>
      <c r="C95" s="3" t="s">
        <v>22</v>
      </c>
      <c r="D95" s="4">
        <v>45422.0</v>
      </c>
      <c r="E95" s="2">
        <v>190.0</v>
      </c>
      <c r="F95" s="3" t="s">
        <v>578</v>
      </c>
      <c r="G95" s="3" t="s">
        <v>133</v>
      </c>
      <c r="H95" s="3">
        <v>1.0</v>
      </c>
      <c r="I95" s="2">
        <f>IFERROR(vlookup(F95,'College Conference'!$B$1:$Z$1000 , 6,False),0)</f>
        <v>0</v>
      </c>
      <c r="J95" s="2">
        <f>IFERROR(vlookup(G95,'College Conference'!$B$1:$Z$1000 , 6,False),0)</f>
        <v>1</v>
      </c>
    </row>
    <row r="96">
      <c r="A96" s="3" t="s">
        <v>1130</v>
      </c>
      <c r="B96" s="3">
        <v>0.92</v>
      </c>
      <c r="C96" s="3" t="s">
        <v>17</v>
      </c>
      <c r="D96" s="4">
        <v>45446.0</v>
      </c>
      <c r="E96" s="2">
        <v>190.0</v>
      </c>
      <c r="F96" s="3" t="s">
        <v>1131</v>
      </c>
      <c r="G96" s="3" t="s">
        <v>158</v>
      </c>
      <c r="H96" s="3">
        <v>1.0</v>
      </c>
      <c r="I96" s="2">
        <f>IFERROR(vlookup(F96,'College Conference'!$B$1:$Z$1000 , 6,False),0)</f>
        <v>7</v>
      </c>
      <c r="J96" s="2">
        <f>IFERROR(vlookup(G96,'College Conference'!$B$1:$Z$1000 , 6,False),0)</f>
        <v>1</v>
      </c>
    </row>
    <row r="97">
      <c r="A97" s="3" t="s">
        <v>1046</v>
      </c>
      <c r="B97" s="3">
        <v>0.86</v>
      </c>
      <c r="C97" s="3" t="s">
        <v>31</v>
      </c>
      <c r="D97" s="4">
        <v>45448.0</v>
      </c>
      <c r="E97" s="2">
        <v>330.0</v>
      </c>
      <c r="F97" s="3" t="s">
        <v>400</v>
      </c>
      <c r="G97" s="3" t="s">
        <v>149</v>
      </c>
      <c r="H97" s="3">
        <v>1.0</v>
      </c>
      <c r="I97" s="2">
        <f>IFERROR(vlookup(F97,'College Conference'!$B$1:$Z$1000 , 6,False),0)</f>
        <v>3</v>
      </c>
      <c r="J97" s="2">
        <f>IFERROR(vlookup(G97,'College Conference'!$B$1:$Z$1000 , 6,False),0)</f>
        <v>1</v>
      </c>
    </row>
    <row r="98">
      <c r="A98" s="3" t="s">
        <v>984</v>
      </c>
      <c r="B98" s="3">
        <v>0.75</v>
      </c>
      <c r="C98" s="3" t="s">
        <v>313</v>
      </c>
      <c r="D98" s="4">
        <v>45444.0</v>
      </c>
      <c r="E98" s="2">
        <v>180.0</v>
      </c>
      <c r="F98" s="3" t="s">
        <v>814</v>
      </c>
      <c r="G98" s="3" t="s">
        <v>976</v>
      </c>
      <c r="H98" s="3">
        <v>1.0</v>
      </c>
      <c r="I98" s="2">
        <f>IFERROR(vlookup(F98,'College Conference'!$B$1:$Z$1000 , 6,False),0)</f>
        <v>0</v>
      </c>
      <c r="J98" s="2">
        <f>IFERROR(vlookup(G98,'College Conference'!$B$1:$Z$1000 , 6,False),0)</f>
        <v>1</v>
      </c>
    </row>
    <row r="99">
      <c r="A99" s="3" t="s">
        <v>985</v>
      </c>
      <c r="B99" s="3" t="s">
        <v>11</v>
      </c>
      <c r="C99" s="3" t="s">
        <v>105</v>
      </c>
      <c r="D99" s="4">
        <v>45447.0</v>
      </c>
      <c r="E99" s="2">
        <v>305.0</v>
      </c>
      <c r="F99" s="3" t="s">
        <v>601</v>
      </c>
      <c r="G99" s="3" t="s">
        <v>139</v>
      </c>
      <c r="H99" s="3">
        <v>1.0</v>
      </c>
      <c r="I99" s="2">
        <f>IFERROR(vlookup(F99,'College Conference'!$B$1:$Z$1000 , 6,False),0)</f>
        <v>0</v>
      </c>
      <c r="J99" s="2">
        <f>IFERROR(vlookup(G99,'College Conference'!$B$1:$Z$1000 , 6,False),0)</f>
        <v>1</v>
      </c>
    </row>
    <row r="100">
      <c r="A100" s="3" t="s">
        <v>1075</v>
      </c>
      <c r="B100" s="3">
        <v>0.83</v>
      </c>
      <c r="C100" s="3" t="s">
        <v>31</v>
      </c>
      <c r="D100" s="4">
        <v>45451.0</v>
      </c>
      <c r="E100" s="2">
        <v>325.0</v>
      </c>
      <c r="F100" s="3" t="s">
        <v>519</v>
      </c>
      <c r="G100" s="3" t="s">
        <v>139</v>
      </c>
      <c r="H100" s="3">
        <v>1.0</v>
      </c>
      <c r="I100" s="2">
        <f>IFERROR(vlookup(F100,'College Conference'!$B$1:$Z$1000 , 6,False),0)</f>
        <v>5</v>
      </c>
      <c r="J100" s="2">
        <f>IFERROR(vlookup(G100,'College Conference'!$B$1:$Z$1000 , 6,False),0)</f>
        <v>1</v>
      </c>
    </row>
    <row r="101">
      <c r="A101" s="3" t="s">
        <v>1132</v>
      </c>
      <c r="B101" s="3">
        <v>0.86</v>
      </c>
      <c r="C101" s="3" t="s">
        <v>52</v>
      </c>
      <c r="D101" s="4">
        <v>45447.0</v>
      </c>
      <c r="E101" s="2">
        <v>240.0</v>
      </c>
      <c r="F101" s="3" t="s">
        <v>734</v>
      </c>
      <c r="G101" s="3" t="s">
        <v>143</v>
      </c>
      <c r="H101" s="3">
        <v>1.0</v>
      </c>
      <c r="I101" s="2">
        <f>IFERROR(vlookup(F101,'College Conference'!$B$1:$Z$1000 , 6,False),0)</f>
        <v>7</v>
      </c>
      <c r="J101" s="2">
        <f>IFERROR(vlookup(G101,'College Conference'!$B$1:$Z$1000 , 6,False),0)</f>
        <v>1</v>
      </c>
    </row>
    <row r="102">
      <c r="A102" s="3" t="s">
        <v>1076</v>
      </c>
      <c r="B102" s="3">
        <v>0.87</v>
      </c>
      <c r="C102" s="3" t="s">
        <v>58</v>
      </c>
      <c r="D102" s="4">
        <v>45449.0</v>
      </c>
      <c r="E102" s="2">
        <v>240.0</v>
      </c>
      <c r="F102" s="3" t="s">
        <v>545</v>
      </c>
      <c r="G102" s="3" t="s">
        <v>139</v>
      </c>
      <c r="H102" s="3">
        <v>1.0</v>
      </c>
      <c r="I102" s="2">
        <f>IFERROR(vlookup(F102,'College Conference'!$B$1:$Z$1000 , 6,False),0)</f>
        <v>5</v>
      </c>
      <c r="J102" s="2">
        <f>IFERROR(vlookup(G102,'College Conference'!$B$1:$Z$1000 , 6,False),0)</f>
        <v>1</v>
      </c>
    </row>
    <row r="103">
      <c r="A103" s="3" t="s">
        <v>1133</v>
      </c>
      <c r="B103" s="3">
        <v>0.85</v>
      </c>
      <c r="C103" s="3" t="s">
        <v>120</v>
      </c>
      <c r="D103" s="4">
        <v>45449.0</v>
      </c>
      <c r="E103" s="2">
        <v>205.0</v>
      </c>
      <c r="F103" s="3" t="s">
        <v>734</v>
      </c>
      <c r="G103" s="3" t="s">
        <v>171</v>
      </c>
      <c r="H103" s="3">
        <v>1.0</v>
      </c>
      <c r="I103" s="2">
        <f>IFERROR(vlookup(F103,'College Conference'!$B$1:$Z$1000 , 6,False),0)</f>
        <v>7</v>
      </c>
      <c r="J103" s="2">
        <f>IFERROR(vlookup(G103,'College Conference'!$B$1:$Z$1000 , 6,False),0)</f>
        <v>1</v>
      </c>
    </row>
    <row r="104">
      <c r="A104" s="3" t="s">
        <v>807</v>
      </c>
      <c r="B104" s="3">
        <v>0.85</v>
      </c>
      <c r="C104" s="3" t="s">
        <v>12</v>
      </c>
      <c r="D104" s="4">
        <v>45446.0</v>
      </c>
      <c r="E104" s="2">
        <v>275.0</v>
      </c>
      <c r="F104" s="3" t="s">
        <v>363</v>
      </c>
      <c r="G104" s="3" t="s">
        <v>976</v>
      </c>
      <c r="H104" s="3">
        <v>1.0</v>
      </c>
      <c r="I104" s="2">
        <f>IFERROR(vlookup(F104,'College Conference'!$B$1:$Z$1000 , 6,False),0)</f>
        <v>0</v>
      </c>
      <c r="J104" s="2">
        <f>IFERROR(vlookup(G104,'College Conference'!$B$1:$Z$1000 , 6,False),0)</f>
        <v>1</v>
      </c>
    </row>
    <row r="105">
      <c r="A105" s="3" t="s">
        <v>1077</v>
      </c>
      <c r="B105" s="3">
        <v>0.87</v>
      </c>
      <c r="C105" s="3" t="s">
        <v>17</v>
      </c>
      <c r="D105" s="4">
        <v>45445.0</v>
      </c>
      <c r="E105" s="2">
        <v>190.0</v>
      </c>
      <c r="F105" s="3" t="s">
        <v>564</v>
      </c>
      <c r="G105" s="3" t="s">
        <v>222</v>
      </c>
      <c r="H105" s="3">
        <v>1.0</v>
      </c>
      <c r="I105" s="2">
        <f>IFERROR(vlookup(F105,'College Conference'!$B$1:$Z$1000 , 6,False),0)</f>
        <v>5</v>
      </c>
      <c r="J105" s="2">
        <f>IFERROR(vlookup(G105,'College Conference'!$B$1:$Z$1000 , 6,False),0)</f>
        <v>1</v>
      </c>
    </row>
    <row r="106">
      <c r="A106" s="3" t="s">
        <v>1163</v>
      </c>
      <c r="B106" s="3">
        <v>0.88</v>
      </c>
      <c r="C106" s="3" t="s">
        <v>22</v>
      </c>
      <c r="D106" s="4">
        <v>45422.0</v>
      </c>
      <c r="E106" s="2">
        <v>185.0</v>
      </c>
      <c r="F106" s="3" t="s">
        <v>781</v>
      </c>
      <c r="G106" s="3" t="s">
        <v>171</v>
      </c>
      <c r="H106" s="3">
        <v>1.0</v>
      </c>
      <c r="I106" s="2">
        <f>IFERROR(vlookup(F106,'College Conference'!$B$1:$Z$1000 , 6,False),0)</f>
        <v>8</v>
      </c>
      <c r="J106" s="2">
        <f>IFERROR(vlookup(G106,'College Conference'!$B$1:$Z$1000 , 6,False),0)</f>
        <v>1</v>
      </c>
    </row>
    <row r="107">
      <c r="A107" s="3" t="s">
        <v>1011</v>
      </c>
      <c r="B107" s="3">
        <v>0.8</v>
      </c>
      <c r="C107" s="3" t="s">
        <v>27</v>
      </c>
      <c r="D107" s="4">
        <v>45422.0</v>
      </c>
      <c r="E107" s="2">
        <v>175.0</v>
      </c>
      <c r="F107" s="3" t="s">
        <v>161</v>
      </c>
      <c r="G107" s="3" t="s">
        <v>143</v>
      </c>
      <c r="H107" s="3">
        <v>1.0</v>
      </c>
      <c r="I107" s="2">
        <f>IFERROR(vlookup(F107,'College Conference'!$B$1:$Z$1000 , 6,False),0)</f>
        <v>1</v>
      </c>
      <c r="J107" s="2">
        <f>IFERROR(vlookup(G107,'College Conference'!$B$1:$Z$1000 , 6,False),0)</f>
        <v>1</v>
      </c>
    </row>
    <row r="108">
      <c r="A108" s="3" t="s">
        <v>1219</v>
      </c>
      <c r="B108" s="3">
        <v>0.84</v>
      </c>
      <c r="C108" s="3" t="s">
        <v>52</v>
      </c>
      <c r="D108" s="4">
        <v>45444.0</v>
      </c>
      <c r="E108" s="2">
        <v>219.0</v>
      </c>
      <c r="F108" s="3" t="s">
        <v>948</v>
      </c>
      <c r="G108" s="3" t="s">
        <v>158</v>
      </c>
      <c r="H108" s="3">
        <v>1.0</v>
      </c>
      <c r="I108" s="2">
        <f>IFERROR(vlookup(F108,'College Conference'!$B$1:$Z$1000 , 6,False),0)</f>
        <v>11</v>
      </c>
      <c r="J108" s="2">
        <f>IFERROR(vlookup(G108,'College Conference'!$B$1:$Z$1000 , 6,False),0)</f>
        <v>1</v>
      </c>
    </row>
    <row r="109">
      <c r="A109" s="3" t="s">
        <v>1164</v>
      </c>
      <c r="B109" s="3">
        <v>0.86</v>
      </c>
      <c r="C109" s="3" t="s">
        <v>12</v>
      </c>
      <c r="D109" s="4">
        <v>45446.0</v>
      </c>
      <c r="E109" s="2">
        <v>304.0</v>
      </c>
      <c r="F109" s="3" t="s">
        <v>776</v>
      </c>
      <c r="G109" s="3" t="s">
        <v>143</v>
      </c>
      <c r="H109" s="3">
        <v>1.0</v>
      </c>
      <c r="I109" s="2">
        <f>IFERROR(vlookup(F109,'College Conference'!$B$1:$Z$1000 , 6,False),0)</f>
        <v>8</v>
      </c>
      <c r="J109" s="2">
        <f>IFERROR(vlookup(G109,'College Conference'!$B$1:$Z$1000 , 6,False),0)</f>
        <v>1</v>
      </c>
    </row>
    <row r="110">
      <c r="A110" s="3" t="s">
        <v>1078</v>
      </c>
      <c r="B110" s="3">
        <v>0.88</v>
      </c>
      <c r="C110" s="3" t="s">
        <v>63</v>
      </c>
      <c r="D110" s="4">
        <v>45445.0</v>
      </c>
      <c r="E110" s="2">
        <v>175.0</v>
      </c>
      <c r="F110" s="3" t="s">
        <v>530</v>
      </c>
      <c r="G110" s="3" t="s">
        <v>149</v>
      </c>
      <c r="H110" s="3">
        <v>1.0</v>
      </c>
      <c r="I110" s="2">
        <f>IFERROR(vlookup(F110,'College Conference'!$B$1:$Z$1000 , 6,False),0)</f>
        <v>5</v>
      </c>
      <c r="J110" s="2">
        <f>IFERROR(vlookup(G110,'College Conference'!$B$1:$Z$1000 , 6,False),0)</f>
        <v>1</v>
      </c>
    </row>
    <row r="111">
      <c r="A111" s="3" t="s">
        <v>1079</v>
      </c>
      <c r="B111" s="3">
        <v>0.86</v>
      </c>
      <c r="C111" s="3" t="s">
        <v>17</v>
      </c>
      <c r="D111" s="4">
        <v>45444.0</v>
      </c>
      <c r="E111" s="2">
        <v>185.0</v>
      </c>
      <c r="F111" s="3" t="s">
        <v>512</v>
      </c>
      <c r="G111" s="3" t="s">
        <v>139</v>
      </c>
      <c r="H111" s="3">
        <v>1.0</v>
      </c>
      <c r="I111" s="2">
        <f>IFERROR(vlookup(F111,'College Conference'!$B$1:$Z$1000 , 6,False),0)</f>
        <v>5</v>
      </c>
      <c r="J111" s="2">
        <f>IFERROR(vlookup(G111,'College Conference'!$B$1:$Z$1000 , 6,False),0)</f>
        <v>1</v>
      </c>
    </row>
    <row r="112">
      <c r="A112" s="3" t="s">
        <v>1220</v>
      </c>
      <c r="B112" s="3">
        <v>0.83</v>
      </c>
      <c r="C112" s="3" t="s">
        <v>58</v>
      </c>
      <c r="D112" s="4">
        <v>45445.0</v>
      </c>
      <c r="E112" s="2">
        <v>242.0</v>
      </c>
      <c r="F112" s="3" t="s">
        <v>948</v>
      </c>
      <c r="G112" s="3" t="s">
        <v>222</v>
      </c>
      <c r="H112" s="3">
        <v>1.0</v>
      </c>
      <c r="I112" s="2">
        <f>IFERROR(vlookup(F112,'College Conference'!$B$1:$Z$1000 , 6,False),0)</f>
        <v>11</v>
      </c>
      <c r="J112" s="2">
        <f>IFERROR(vlookup(G112,'College Conference'!$B$1:$Z$1000 , 6,False),0)</f>
        <v>1</v>
      </c>
    </row>
    <row r="113">
      <c r="A113" s="3" t="s">
        <v>1080</v>
      </c>
      <c r="B113" s="3">
        <v>0.85</v>
      </c>
      <c r="C113" s="3" t="s">
        <v>120</v>
      </c>
      <c r="D113" s="4">
        <v>45448.0</v>
      </c>
      <c r="E113" s="2">
        <v>222.0</v>
      </c>
      <c r="F113" s="3" t="s">
        <v>1081</v>
      </c>
      <c r="G113" s="3" t="s">
        <v>976</v>
      </c>
      <c r="H113" s="3">
        <v>1.0</v>
      </c>
      <c r="I113" s="2">
        <f>IFERROR(vlookup(F113,'College Conference'!$B$1:$Z$1000 , 6,False),0)</f>
        <v>5</v>
      </c>
      <c r="J113" s="2">
        <f>IFERROR(vlookup(G113,'College Conference'!$B$1:$Z$1000 , 6,False),0)</f>
        <v>1</v>
      </c>
    </row>
    <row r="114">
      <c r="A114" s="3" t="s">
        <v>1082</v>
      </c>
      <c r="B114" s="3">
        <v>0.83</v>
      </c>
      <c r="C114" s="3" t="s">
        <v>31</v>
      </c>
      <c r="D114" s="4">
        <v>45447.0</v>
      </c>
      <c r="E114" s="2">
        <v>290.0</v>
      </c>
      <c r="F114" s="3" t="s">
        <v>540</v>
      </c>
      <c r="G114" s="3" t="s">
        <v>143</v>
      </c>
      <c r="H114" s="3">
        <v>1.0</v>
      </c>
      <c r="I114" s="2">
        <f>IFERROR(vlookup(F114,'College Conference'!$B$1:$Z$1000 , 6,False),0)</f>
        <v>5</v>
      </c>
      <c r="J114" s="2">
        <f>IFERROR(vlookup(G114,'College Conference'!$B$1:$Z$1000 , 6,False),0)</f>
        <v>1</v>
      </c>
    </row>
    <row r="115">
      <c r="A115" s="3" t="s">
        <v>1165</v>
      </c>
      <c r="B115" s="3">
        <v>0.88</v>
      </c>
      <c r="C115" s="3" t="s">
        <v>52</v>
      </c>
      <c r="D115" s="4">
        <v>45446.0</v>
      </c>
      <c r="E115" s="2">
        <v>220.0</v>
      </c>
      <c r="F115" s="3" t="s">
        <v>781</v>
      </c>
      <c r="G115" s="3" t="s">
        <v>171</v>
      </c>
      <c r="H115" s="3">
        <v>1.0</v>
      </c>
      <c r="I115" s="2">
        <f>IFERROR(vlookup(F115,'College Conference'!$B$1:$Z$1000 , 6,False),0)</f>
        <v>8</v>
      </c>
      <c r="J115" s="2">
        <f>IFERROR(vlookup(G115,'College Conference'!$B$1:$Z$1000 , 6,False),0)</f>
        <v>1</v>
      </c>
    </row>
    <row r="116">
      <c r="A116" s="3" t="s">
        <v>1012</v>
      </c>
      <c r="B116" s="3">
        <v>0.8</v>
      </c>
      <c r="C116" s="3" t="s">
        <v>38</v>
      </c>
      <c r="D116" s="4">
        <v>45423.0</v>
      </c>
      <c r="E116" s="2">
        <v>165.0</v>
      </c>
      <c r="F116" s="3" t="s">
        <v>976</v>
      </c>
      <c r="G116" s="3" t="s">
        <v>171</v>
      </c>
      <c r="H116" s="3">
        <v>1.0</v>
      </c>
      <c r="I116" s="2">
        <f>IFERROR(vlookup(F116,'College Conference'!$B$1:$Z$1000 , 6,False),0)</f>
        <v>1</v>
      </c>
      <c r="J116" s="2">
        <f>IFERROR(vlookup(G116,'College Conference'!$B$1:$Z$1000 , 6,False),0)</f>
        <v>1</v>
      </c>
    </row>
    <row r="117">
      <c r="A117" s="3" t="s">
        <v>1166</v>
      </c>
      <c r="B117" s="3">
        <v>0.91</v>
      </c>
      <c r="C117" s="3" t="s">
        <v>63</v>
      </c>
      <c r="D117" s="4">
        <v>45423.0</v>
      </c>
      <c r="E117" s="2">
        <v>180.0</v>
      </c>
      <c r="F117" s="3" t="s">
        <v>1167</v>
      </c>
      <c r="G117" s="3" t="s">
        <v>139</v>
      </c>
      <c r="H117" s="3">
        <v>1.0</v>
      </c>
      <c r="I117" s="2">
        <f>IFERROR(vlookup(F117,'College Conference'!$B$1:$Z$1000 , 6,False),0)</f>
        <v>8</v>
      </c>
      <c r="J117" s="2">
        <f>IFERROR(vlookup(G117,'College Conference'!$B$1:$Z$1000 , 6,False),0)</f>
        <v>1</v>
      </c>
    </row>
    <row r="118">
      <c r="A118" s="3" t="s">
        <v>1083</v>
      </c>
      <c r="B118" s="3">
        <v>0.85</v>
      </c>
      <c r="C118" s="3" t="s">
        <v>17</v>
      </c>
      <c r="D118" s="2" t="s">
        <v>72</v>
      </c>
      <c r="E118" s="2">
        <v>160.0</v>
      </c>
      <c r="F118" s="3" t="s">
        <v>514</v>
      </c>
      <c r="G118" s="3" t="s">
        <v>143</v>
      </c>
      <c r="H118" s="3">
        <v>1.0</v>
      </c>
      <c r="I118" s="2">
        <f>IFERROR(vlookup(F118,'College Conference'!$B$1:$Z$1000 , 6,False),0)</f>
        <v>5</v>
      </c>
      <c r="J118" s="2">
        <f>IFERROR(vlookup(G118,'College Conference'!$B$1:$Z$1000 , 6,False),0)</f>
        <v>1</v>
      </c>
    </row>
    <row r="119">
      <c r="A119" s="3" t="s">
        <v>1066</v>
      </c>
      <c r="B119" s="3">
        <v>0.8</v>
      </c>
      <c r="C119" s="3" t="s">
        <v>22</v>
      </c>
      <c r="D119" s="4">
        <v>45422.0</v>
      </c>
      <c r="E119" s="2">
        <v>180.0</v>
      </c>
      <c r="F119" s="3" t="s">
        <v>450</v>
      </c>
      <c r="G119" s="3" t="s">
        <v>222</v>
      </c>
      <c r="H119" s="3">
        <v>1.0</v>
      </c>
      <c r="I119" s="2">
        <f>IFERROR(vlookup(F119,'College Conference'!$B$1:$Z$1000 , 6,False),0)</f>
        <v>4</v>
      </c>
      <c r="J119" s="2">
        <f>IFERROR(vlookup(G119,'College Conference'!$B$1:$Z$1000 , 6,False),0)</f>
        <v>1</v>
      </c>
    </row>
    <row r="120">
      <c r="A120" s="3" t="s">
        <v>986</v>
      </c>
      <c r="B120" s="3">
        <v>0.86</v>
      </c>
      <c r="C120" s="3" t="s">
        <v>12</v>
      </c>
      <c r="D120" s="4">
        <v>45444.0</v>
      </c>
      <c r="E120" s="2">
        <v>290.0</v>
      </c>
      <c r="F120" s="3" t="s">
        <v>125</v>
      </c>
      <c r="G120" s="3" t="s">
        <v>171</v>
      </c>
      <c r="H120" s="3">
        <v>1.0</v>
      </c>
      <c r="I120" s="2">
        <f>IFERROR(vlookup(F120,'College Conference'!$B$1:$Z$1000 , 6,False),0)</f>
        <v>0</v>
      </c>
      <c r="J120" s="2">
        <f>IFERROR(vlookup(G120,'College Conference'!$B$1:$Z$1000 , 6,False),0)</f>
        <v>1</v>
      </c>
    </row>
    <row r="121">
      <c r="A121" s="3" t="s">
        <v>1134</v>
      </c>
      <c r="B121" s="3">
        <v>0.8</v>
      </c>
      <c r="C121" s="3" t="s">
        <v>52</v>
      </c>
      <c r="D121" s="4">
        <v>45445.0</v>
      </c>
      <c r="E121" s="2">
        <v>215.0</v>
      </c>
      <c r="F121" s="3" t="s">
        <v>734</v>
      </c>
      <c r="G121" s="3" t="s">
        <v>171</v>
      </c>
      <c r="H121" s="3">
        <v>1.0</v>
      </c>
      <c r="I121" s="2">
        <f>IFERROR(vlookup(F121,'College Conference'!$B$1:$Z$1000 , 6,False),0)</f>
        <v>7</v>
      </c>
      <c r="J121" s="2">
        <f>IFERROR(vlookup(G121,'College Conference'!$B$1:$Z$1000 , 6,False),0)</f>
        <v>1</v>
      </c>
    </row>
    <row r="122">
      <c r="A122" s="3" t="s">
        <v>987</v>
      </c>
      <c r="B122" s="3">
        <v>0.77</v>
      </c>
      <c r="C122" s="3" t="s">
        <v>27</v>
      </c>
      <c r="D122" s="4">
        <v>45423.0</v>
      </c>
      <c r="E122" s="2">
        <v>165.0</v>
      </c>
      <c r="F122" s="3" t="s">
        <v>777</v>
      </c>
      <c r="G122" s="3" t="s">
        <v>133</v>
      </c>
      <c r="H122" s="3">
        <v>1.0</v>
      </c>
      <c r="I122" s="2">
        <f>IFERROR(vlookup(F122,'College Conference'!$B$1:$Z$1000 , 6,False),0)</f>
        <v>0</v>
      </c>
      <c r="J122" s="2">
        <f>IFERROR(vlookup(G122,'College Conference'!$B$1:$Z$1000 , 6,False),0)</f>
        <v>1</v>
      </c>
    </row>
    <row r="123">
      <c r="A123" s="3" t="s">
        <v>1084</v>
      </c>
      <c r="B123" s="3">
        <v>0.89</v>
      </c>
      <c r="C123" s="3" t="s">
        <v>78</v>
      </c>
      <c r="D123" s="4">
        <v>45423.0</v>
      </c>
      <c r="E123" s="2">
        <v>175.0</v>
      </c>
      <c r="F123" s="3" t="s">
        <v>510</v>
      </c>
      <c r="G123" s="3" t="s">
        <v>156</v>
      </c>
      <c r="H123" s="3">
        <v>1.0</v>
      </c>
      <c r="I123" s="2">
        <f>IFERROR(vlookup(F123,'College Conference'!$B$1:$Z$1000 , 6,False),0)</f>
        <v>5</v>
      </c>
      <c r="J123" s="2">
        <f>IFERROR(vlookup(G123,'College Conference'!$B$1:$Z$1000 , 6,False),0)</f>
        <v>1</v>
      </c>
    </row>
    <row r="124">
      <c r="A124" s="3" t="s">
        <v>988</v>
      </c>
      <c r="B124" s="3">
        <v>0.89</v>
      </c>
      <c r="C124" s="3" t="s">
        <v>17</v>
      </c>
      <c r="D124" s="4">
        <v>45422.0</v>
      </c>
      <c r="E124" s="2">
        <v>0.0</v>
      </c>
      <c r="F124" s="3" t="s">
        <v>100</v>
      </c>
      <c r="G124" s="3" t="s">
        <v>202</v>
      </c>
      <c r="H124" s="3">
        <v>1.0</v>
      </c>
      <c r="I124" s="2">
        <f>IFERROR(vlookup(F124,'College Conference'!$B$1:$Z$1000 , 6,False),0)</f>
        <v>0</v>
      </c>
      <c r="J124" s="2">
        <f>IFERROR(vlookup(G124,'College Conference'!$B$1:$Z$1000 , 6,False),0)</f>
        <v>1</v>
      </c>
    </row>
    <row r="125">
      <c r="A125" s="3" t="s">
        <v>989</v>
      </c>
      <c r="B125" s="3">
        <v>0.84</v>
      </c>
      <c r="C125" s="3" t="s">
        <v>63</v>
      </c>
      <c r="D125" s="2" t="s">
        <v>72</v>
      </c>
      <c r="E125" s="2">
        <v>190.0</v>
      </c>
      <c r="F125" s="3" t="s">
        <v>572</v>
      </c>
      <c r="G125" s="3" t="s">
        <v>171</v>
      </c>
      <c r="H125" s="3">
        <v>1.0</v>
      </c>
      <c r="I125" s="2">
        <f>IFERROR(vlookup(F125,'College Conference'!$B$1:$Z$1000 , 6,False),0)</f>
        <v>0</v>
      </c>
      <c r="J125" s="2">
        <f>IFERROR(vlookup(G125,'College Conference'!$B$1:$Z$1000 , 6,False),0)</f>
        <v>1</v>
      </c>
    </row>
    <row r="126">
      <c r="A126" s="3" t="s">
        <v>990</v>
      </c>
      <c r="B126" s="3">
        <v>0.8</v>
      </c>
      <c r="C126" s="3" t="s">
        <v>17</v>
      </c>
      <c r="D126" s="4">
        <v>45444.0</v>
      </c>
      <c r="E126" s="2">
        <v>172.0</v>
      </c>
      <c r="F126" s="3" t="s">
        <v>165</v>
      </c>
      <c r="G126" s="3" t="s">
        <v>222</v>
      </c>
      <c r="H126" s="3">
        <v>1.0</v>
      </c>
      <c r="I126" s="2">
        <f>IFERROR(vlookup(F126,'College Conference'!$B$1:$Z$1000 , 6,False),0)</f>
        <v>0</v>
      </c>
      <c r="J126" s="2">
        <f>IFERROR(vlookup(G126,'College Conference'!$B$1:$Z$1000 , 6,False),0)</f>
        <v>1</v>
      </c>
    </row>
    <row r="127">
      <c r="A127" s="3" t="s">
        <v>1121</v>
      </c>
      <c r="B127" s="3">
        <v>0.83</v>
      </c>
      <c r="C127" s="3" t="s">
        <v>58</v>
      </c>
      <c r="D127" s="4">
        <v>45447.0</v>
      </c>
      <c r="E127" s="2">
        <v>240.0</v>
      </c>
      <c r="F127" s="3" t="s">
        <v>635</v>
      </c>
      <c r="G127" s="3" t="s">
        <v>143</v>
      </c>
      <c r="H127" s="3">
        <v>1.0</v>
      </c>
      <c r="I127" s="2">
        <f>IFERROR(vlookup(F127,'College Conference'!$B$1:$Z$1000 , 6,False),0)</f>
        <v>6</v>
      </c>
      <c r="J127" s="2">
        <f>IFERROR(vlookup(G127,'College Conference'!$B$1:$Z$1000 , 6,False),0)</f>
        <v>1</v>
      </c>
    </row>
    <row r="128">
      <c r="A128" s="3" t="s">
        <v>1135</v>
      </c>
      <c r="B128" s="3">
        <v>0.85</v>
      </c>
      <c r="C128" s="3" t="s">
        <v>22</v>
      </c>
      <c r="D128" s="4">
        <v>45422.0</v>
      </c>
      <c r="E128" s="2">
        <v>190.0</v>
      </c>
      <c r="F128" s="3" t="s">
        <v>734</v>
      </c>
      <c r="G128" s="3" t="s">
        <v>156</v>
      </c>
      <c r="H128" s="3">
        <v>1.0</v>
      </c>
      <c r="I128" s="2">
        <f>IFERROR(vlookup(F128,'College Conference'!$B$1:$Z$1000 , 6,False),0)</f>
        <v>7</v>
      </c>
      <c r="J128" s="2">
        <f>IFERROR(vlookup(G128,'College Conference'!$B$1:$Z$1000 , 6,False),0)</f>
        <v>1</v>
      </c>
    </row>
    <row r="129">
      <c r="A129" s="3" t="s">
        <v>991</v>
      </c>
      <c r="B129" s="3">
        <v>0.77</v>
      </c>
      <c r="C129" s="3" t="s">
        <v>22</v>
      </c>
      <c r="D129" s="2" t="s">
        <v>72</v>
      </c>
      <c r="E129" s="2">
        <v>210.0</v>
      </c>
      <c r="F129" s="3" t="s">
        <v>125</v>
      </c>
      <c r="G129" s="3" t="s">
        <v>133</v>
      </c>
      <c r="H129" s="3">
        <v>1.0</v>
      </c>
      <c r="I129" s="2">
        <f>IFERROR(vlookup(F129,'College Conference'!$B$1:$Z$1000 , 6,False),0)</f>
        <v>0</v>
      </c>
      <c r="J129" s="2">
        <f>IFERROR(vlookup(G129,'College Conference'!$B$1:$Z$1000 , 6,False),0)</f>
        <v>1</v>
      </c>
    </row>
    <row r="130">
      <c r="A130" s="3" t="s">
        <v>1047</v>
      </c>
      <c r="B130" s="3">
        <v>0.91</v>
      </c>
      <c r="C130" s="3" t="s">
        <v>63</v>
      </c>
      <c r="D130" s="2" t="s">
        <v>72</v>
      </c>
      <c r="E130" s="2">
        <v>189.0</v>
      </c>
      <c r="F130" s="3" t="s">
        <v>335</v>
      </c>
      <c r="G130" s="3" t="s">
        <v>202</v>
      </c>
      <c r="H130" s="3">
        <v>1.0</v>
      </c>
      <c r="I130" s="2">
        <f>IFERROR(vlookup(F130,'College Conference'!$B$1:$Z$1000 , 6,False),0)</f>
        <v>3</v>
      </c>
      <c r="J130" s="2">
        <f>IFERROR(vlookup(G130,'College Conference'!$B$1:$Z$1000 , 6,False),0)</f>
        <v>1</v>
      </c>
    </row>
    <row r="131">
      <c r="A131" s="3" t="s">
        <v>1085</v>
      </c>
      <c r="B131" s="3">
        <v>0.87</v>
      </c>
      <c r="C131" s="3" t="s">
        <v>27</v>
      </c>
      <c r="D131" s="4">
        <v>45423.0</v>
      </c>
      <c r="E131" s="2">
        <v>170.0</v>
      </c>
      <c r="F131" s="3" t="s">
        <v>545</v>
      </c>
      <c r="G131" s="3" t="s">
        <v>158</v>
      </c>
      <c r="H131" s="3">
        <v>1.0</v>
      </c>
      <c r="I131" s="2">
        <f>IFERROR(vlookup(F131,'College Conference'!$B$1:$Z$1000 , 6,False),0)</f>
        <v>5</v>
      </c>
      <c r="J131" s="2">
        <f>IFERROR(vlookup(G131,'College Conference'!$B$1:$Z$1000 , 6,False),0)</f>
        <v>1</v>
      </c>
    </row>
    <row r="132">
      <c r="A132" s="3" t="s">
        <v>992</v>
      </c>
      <c r="B132" s="3" t="s">
        <v>11</v>
      </c>
      <c r="C132" s="3" t="s">
        <v>22</v>
      </c>
      <c r="D132" s="4">
        <v>45417.0</v>
      </c>
      <c r="E132" s="2">
        <v>154.0</v>
      </c>
      <c r="F132" s="3" t="s">
        <v>467</v>
      </c>
      <c r="G132" s="3" t="s">
        <v>149</v>
      </c>
      <c r="H132" s="3">
        <v>1.0</v>
      </c>
      <c r="I132" s="2">
        <f>IFERROR(vlookup(F132,'College Conference'!$B$1:$Z$1000 , 6,False),0)</f>
        <v>0</v>
      </c>
      <c r="J132" s="2">
        <f>IFERROR(vlookup(G132,'College Conference'!$B$1:$Z$1000 , 6,False),0)</f>
        <v>1</v>
      </c>
    </row>
    <row r="133">
      <c r="A133" s="3" t="s">
        <v>1221</v>
      </c>
      <c r="B133" s="3">
        <v>0.8</v>
      </c>
      <c r="C133" s="3" t="s">
        <v>27</v>
      </c>
      <c r="D133" s="4">
        <v>45444.0</v>
      </c>
      <c r="E133" s="2">
        <v>175.0</v>
      </c>
      <c r="F133" s="3" t="s">
        <v>951</v>
      </c>
      <c r="G133" s="3" t="s">
        <v>976</v>
      </c>
      <c r="H133" s="3">
        <v>1.0</v>
      </c>
      <c r="I133" s="2">
        <f>IFERROR(vlookup(F133,'College Conference'!$B$1:$Z$1000 , 6,False),0)</f>
        <v>11</v>
      </c>
      <c r="J133" s="2">
        <f>IFERROR(vlookup(G133,'College Conference'!$B$1:$Z$1000 , 6,False),0)</f>
        <v>1</v>
      </c>
    </row>
    <row r="134">
      <c r="A134" s="3" t="s">
        <v>1086</v>
      </c>
      <c r="B134" s="3">
        <v>0.87</v>
      </c>
      <c r="C134" s="3" t="s">
        <v>78</v>
      </c>
      <c r="D134" s="4">
        <v>45446.0</v>
      </c>
      <c r="E134" s="2">
        <v>209.0</v>
      </c>
      <c r="F134" s="3" t="s">
        <v>512</v>
      </c>
      <c r="G134" s="3" t="s">
        <v>171</v>
      </c>
      <c r="H134" s="3">
        <v>1.0</v>
      </c>
      <c r="I134" s="2">
        <f>IFERROR(vlookup(F134,'College Conference'!$B$1:$Z$1000 , 6,False),0)</f>
        <v>5</v>
      </c>
      <c r="J134" s="2">
        <f>IFERROR(vlookup(G134,'College Conference'!$B$1:$Z$1000 , 6,False),0)</f>
        <v>1</v>
      </c>
    </row>
    <row r="135">
      <c r="A135" s="3" t="s">
        <v>1013</v>
      </c>
      <c r="B135" s="3">
        <v>0.83</v>
      </c>
      <c r="C135" s="3" t="s">
        <v>52</v>
      </c>
      <c r="D135" s="2" t="s">
        <v>72</v>
      </c>
      <c r="E135" s="2">
        <v>205.0</v>
      </c>
      <c r="F135" s="3" t="s">
        <v>976</v>
      </c>
      <c r="G135" s="3" t="s">
        <v>149</v>
      </c>
      <c r="H135" s="3">
        <v>1.0</v>
      </c>
      <c r="I135" s="2">
        <f>IFERROR(vlookup(F135,'College Conference'!$B$1:$Z$1000 , 6,False),0)</f>
        <v>1</v>
      </c>
      <c r="J135" s="2">
        <f>IFERROR(vlookup(G135,'College Conference'!$B$1:$Z$1000 , 6,False),0)</f>
        <v>1</v>
      </c>
    </row>
    <row r="136">
      <c r="A136" s="3" t="s">
        <v>1293</v>
      </c>
      <c r="B136" s="3">
        <v>0.9</v>
      </c>
      <c r="C136" s="3" t="s">
        <v>12</v>
      </c>
      <c r="D136" s="4">
        <v>45446.0</v>
      </c>
      <c r="E136" s="2">
        <v>270.0</v>
      </c>
      <c r="F136" s="3" t="s">
        <v>521</v>
      </c>
      <c r="G136" s="3" t="s">
        <v>233</v>
      </c>
      <c r="H136" s="3">
        <v>1.0</v>
      </c>
      <c r="I136" s="2">
        <f>IFERROR(vlookup(F136,'College Conference'!$B$1:$Z$1000 , 6,False),0)</f>
        <v>5</v>
      </c>
      <c r="J136" s="2">
        <f>IFERROR(vlookup(G136,'College Conference'!$B$1:$Z$1000 , 6,False),0)</f>
        <v>2</v>
      </c>
    </row>
    <row r="137">
      <c r="A137" s="3" t="s">
        <v>1318</v>
      </c>
      <c r="B137" s="3">
        <v>0.79</v>
      </c>
      <c r="C137" s="3" t="s">
        <v>43</v>
      </c>
      <c r="D137" s="2" t="s">
        <v>72</v>
      </c>
      <c r="E137" s="2">
        <v>275.0</v>
      </c>
      <c r="F137" s="3" t="s">
        <v>615</v>
      </c>
      <c r="G137" s="3" t="s">
        <v>246</v>
      </c>
      <c r="H137" s="3">
        <v>1.0</v>
      </c>
      <c r="I137" s="2">
        <f>IFERROR(vlookup(F137,'College Conference'!$B$1:$Z$1000 , 6,False),0)</f>
        <v>6</v>
      </c>
      <c r="J137" s="2">
        <f>IFERROR(vlookup(G137,'College Conference'!$B$1:$Z$1000 , 6,False),0)</f>
        <v>2</v>
      </c>
    </row>
    <row r="138">
      <c r="A138" s="3" t="s">
        <v>1230</v>
      </c>
      <c r="B138" s="3">
        <v>0.88</v>
      </c>
      <c r="C138" s="3" t="s">
        <v>17</v>
      </c>
      <c r="D138" s="4">
        <v>45447.0</v>
      </c>
      <c r="E138" s="2">
        <v>210.0</v>
      </c>
      <c r="F138" s="3" t="s">
        <v>18</v>
      </c>
      <c r="G138" s="3" t="s">
        <v>251</v>
      </c>
      <c r="H138" s="3">
        <v>1.0</v>
      </c>
      <c r="I138" s="2">
        <f>IFERROR(vlookup(F138,'College Conference'!$B$1:$Z$1000 , 6,False),0)</f>
        <v>0</v>
      </c>
      <c r="J138" s="2">
        <f>IFERROR(vlookup(G138,'College Conference'!$B$1:$Z$1000 , 6,False),0)</f>
        <v>2</v>
      </c>
    </row>
    <row r="139">
      <c r="A139" s="3" t="s">
        <v>1294</v>
      </c>
      <c r="B139" s="3">
        <v>0.83</v>
      </c>
      <c r="C139" s="3" t="s">
        <v>17</v>
      </c>
      <c r="D139" s="4">
        <v>45447.0</v>
      </c>
      <c r="E139" s="2">
        <v>190.0</v>
      </c>
      <c r="F139" s="3" t="s">
        <v>512</v>
      </c>
      <c r="G139" s="3" t="s">
        <v>282</v>
      </c>
      <c r="H139" s="3">
        <v>1.0</v>
      </c>
      <c r="I139" s="2">
        <f>IFERROR(vlookup(F139,'College Conference'!$B$1:$Z$1000 , 6,False),0)</f>
        <v>5</v>
      </c>
      <c r="J139" s="2">
        <f>IFERROR(vlookup(G139,'College Conference'!$B$1:$Z$1000 , 6,False),0)</f>
        <v>2</v>
      </c>
    </row>
    <row r="140">
      <c r="A140" s="3" t="s">
        <v>1329</v>
      </c>
      <c r="B140" s="3">
        <v>0.79</v>
      </c>
      <c r="C140" s="3" t="s">
        <v>78</v>
      </c>
      <c r="D140" s="4">
        <v>45444.0</v>
      </c>
      <c r="E140" s="2">
        <v>181.0</v>
      </c>
      <c r="F140" s="3" t="s">
        <v>718</v>
      </c>
      <c r="G140" s="3" t="s">
        <v>233</v>
      </c>
      <c r="H140" s="3">
        <v>1.0</v>
      </c>
      <c r="I140" s="2">
        <f>IFERROR(vlookup(F140,'College Conference'!$B$1:$Z$1000 , 6,False),0)</f>
        <v>7</v>
      </c>
      <c r="J140" s="2">
        <f>IFERROR(vlookup(G140,'College Conference'!$B$1:$Z$1000 , 6,False),0)</f>
        <v>2</v>
      </c>
    </row>
    <row r="141">
      <c r="A141" s="3" t="s">
        <v>1330</v>
      </c>
      <c r="B141" s="3">
        <v>0.85</v>
      </c>
      <c r="C141" s="3" t="s">
        <v>78</v>
      </c>
      <c r="D141" s="4">
        <v>45447.0</v>
      </c>
      <c r="E141" s="2">
        <v>223.0</v>
      </c>
      <c r="F141" s="3" t="s">
        <v>691</v>
      </c>
      <c r="G141" s="3" t="s">
        <v>251</v>
      </c>
      <c r="H141" s="3">
        <v>1.0</v>
      </c>
      <c r="I141" s="2">
        <f>IFERROR(vlookup(F141,'College Conference'!$B$1:$Z$1000 , 6,False),0)</f>
        <v>7</v>
      </c>
      <c r="J141" s="2">
        <f>IFERROR(vlookup(G141,'College Conference'!$B$1:$Z$1000 , 6,False),0)</f>
        <v>2</v>
      </c>
    </row>
    <row r="142">
      <c r="A142" s="3" t="s">
        <v>1295</v>
      </c>
      <c r="B142" s="3">
        <v>0.88</v>
      </c>
      <c r="C142" s="3" t="s">
        <v>120</v>
      </c>
      <c r="D142" s="4">
        <v>45448.0</v>
      </c>
      <c r="E142" s="2">
        <v>220.0</v>
      </c>
      <c r="F142" s="3" t="s">
        <v>527</v>
      </c>
      <c r="G142" s="3" t="s">
        <v>251</v>
      </c>
      <c r="H142" s="3">
        <v>1.0</v>
      </c>
      <c r="I142" s="2">
        <f>IFERROR(vlookup(F142,'College Conference'!$B$1:$Z$1000 , 6,False),0)</f>
        <v>5</v>
      </c>
      <c r="J142" s="2">
        <f>IFERROR(vlookup(G142,'College Conference'!$B$1:$Z$1000 , 6,False),0)</f>
        <v>2</v>
      </c>
    </row>
    <row r="143">
      <c r="A143" s="3" t="s">
        <v>1344</v>
      </c>
      <c r="B143" s="3">
        <v>0.82</v>
      </c>
      <c r="C143" s="3" t="s">
        <v>313</v>
      </c>
      <c r="D143" s="4">
        <v>45444.0</v>
      </c>
      <c r="E143" s="2">
        <v>190.0</v>
      </c>
      <c r="F143" s="3" t="s">
        <v>843</v>
      </c>
      <c r="G143" s="3" t="s">
        <v>238</v>
      </c>
      <c r="H143" s="3">
        <v>1.0</v>
      </c>
      <c r="I143" s="2">
        <f>IFERROR(vlookup(F143,'College Conference'!$B$1:$Z$1000 , 6,False),0)</f>
        <v>8</v>
      </c>
      <c r="J143" s="2">
        <f>IFERROR(vlookup(G143,'College Conference'!$B$1:$Z$1000 , 6,False),0)</f>
        <v>2</v>
      </c>
    </row>
    <row r="144">
      <c r="A144" s="3" t="s">
        <v>1267</v>
      </c>
      <c r="B144" s="3">
        <v>0.86</v>
      </c>
      <c r="C144" s="3" t="s">
        <v>31</v>
      </c>
      <c r="D144" s="4">
        <v>45448.0</v>
      </c>
      <c r="E144" s="2">
        <v>315.0</v>
      </c>
      <c r="F144" s="3" t="s">
        <v>311</v>
      </c>
      <c r="G144" s="3" t="s">
        <v>253</v>
      </c>
      <c r="H144" s="3">
        <v>1.0</v>
      </c>
      <c r="I144" s="2">
        <f>IFERROR(vlookup(F144,'College Conference'!$B$1:$Z$1000 , 6,False),0)</f>
        <v>3</v>
      </c>
      <c r="J144" s="2">
        <f>IFERROR(vlookup(G144,'College Conference'!$B$1:$Z$1000 , 6,False),0)</f>
        <v>2</v>
      </c>
    </row>
    <row r="145">
      <c r="A145" s="3" t="s">
        <v>1345</v>
      </c>
      <c r="B145" s="3">
        <v>0.86</v>
      </c>
      <c r="C145" s="3" t="s">
        <v>52</v>
      </c>
      <c r="D145" s="4">
        <v>45446.0</v>
      </c>
      <c r="E145" s="2">
        <v>230.0</v>
      </c>
      <c r="F145" s="3" t="s">
        <v>796</v>
      </c>
      <c r="G145" s="3" t="s">
        <v>233</v>
      </c>
      <c r="H145" s="3">
        <v>1.0</v>
      </c>
      <c r="I145" s="2">
        <f>IFERROR(vlookup(F145,'College Conference'!$B$1:$Z$1000 , 6,False),0)</f>
        <v>8</v>
      </c>
      <c r="J145" s="2">
        <f>IFERROR(vlookup(G145,'College Conference'!$B$1:$Z$1000 , 6,False),0)</f>
        <v>2</v>
      </c>
    </row>
    <row r="146">
      <c r="A146" s="3" t="s">
        <v>1319</v>
      </c>
      <c r="B146" s="3">
        <v>0.81</v>
      </c>
      <c r="C146" s="3" t="s">
        <v>31</v>
      </c>
      <c r="D146" s="4">
        <v>45449.0</v>
      </c>
      <c r="E146" s="2">
        <v>305.0</v>
      </c>
      <c r="F146" s="3" t="s">
        <v>631</v>
      </c>
      <c r="G146" s="3" t="s">
        <v>280</v>
      </c>
      <c r="H146" s="3">
        <v>1.0</v>
      </c>
      <c r="I146" s="2">
        <f>IFERROR(vlookup(F146,'College Conference'!$B$1:$Z$1000 , 6,False),0)</f>
        <v>6</v>
      </c>
      <c r="J146" s="2">
        <f>IFERROR(vlookup(G146,'College Conference'!$B$1:$Z$1000 , 6,False),0)</f>
        <v>2</v>
      </c>
    </row>
    <row r="147">
      <c r="A147" s="3" t="s">
        <v>1346</v>
      </c>
      <c r="B147" s="3">
        <v>0.88</v>
      </c>
      <c r="C147" s="3" t="s">
        <v>52</v>
      </c>
      <c r="D147" s="4">
        <v>45445.0</v>
      </c>
      <c r="E147" s="2">
        <v>220.0</v>
      </c>
      <c r="F147" s="3" t="s">
        <v>772</v>
      </c>
      <c r="G147" s="3" t="s">
        <v>251</v>
      </c>
      <c r="H147" s="3">
        <v>1.0</v>
      </c>
      <c r="I147" s="2">
        <f>IFERROR(vlookup(F147,'College Conference'!$B$1:$Z$1000 , 6,False),0)</f>
        <v>8</v>
      </c>
      <c r="J147" s="2">
        <f>IFERROR(vlookup(G147,'College Conference'!$B$1:$Z$1000 , 6,False),0)</f>
        <v>2</v>
      </c>
    </row>
    <row r="148">
      <c r="A148" s="3" t="s">
        <v>1347</v>
      </c>
      <c r="B148" s="3">
        <v>0.83</v>
      </c>
      <c r="C148" s="3" t="s">
        <v>31</v>
      </c>
      <c r="D148" s="4">
        <v>45448.0</v>
      </c>
      <c r="E148" s="2">
        <v>290.0</v>
      </c>
      <c r="F148" s="3" t="s">
        <v>796</v>
      </c>
      <c r="G148" s="3" t="s">
        <v>251</v>
      </c>
      <c r="H148" s="3">
        <v>1.0</v>
      </c>
      <c r="I148" s="2">
        <f>IFERROR(vlookup(F148,'College Conference'!$B$1:$Z$1000 , 6,False),0)</f>
        <v>8</v>
      </c>
      <c r="J148" s="2">
        <f>IFERROR(vlookup(G148,'College Conference'!$B$1:$Z$1000 , 6,False),0)</f>
        <v>2</v>
      </c>
    </row>
    <row r="149">
      <c r="A149" s="3" t="s">
        <v>1287</v>
      </c>
      <c r="B149" s="3">
        <v>0.86</v>
      </c>
      <c r="C149" s="3" t="s">
        <v>78</v>
      </c>
      <c r="D149" s="4">
        <v>45448.0</v>
      </c>
      <c r="E149" s="2">
        <v>235.0</v>
      </c>
      <c r="F149" s="3" t="s">
        <v>455</v>
      </c>
      <c r="G149" s="3" t="s">
        <v>244</v>
      </c>
      <c r="H149" s="3">
        <v>1.0</v>
      </c>
      <c r="I149" s="2">
        <f>IFERROR(vlookup(F149,'College Conference'!$B$1:$Z$1000 , 6,False),0)</f>
        <v>4</v>
      </c>
      <c r="J149" s="2">
        <f>IFERROR(vlookup(G149,'College Conference'!$B$1:$Z$1000 , 6,False),0)</f>
        <v>2</v>
      </c>
    </row>
    <row r="150">
      <c r="A150" s="3" t="s">
        <v>1231</v>
      </c>
      <c r="B150" s="3" t="s">
        <v>11</v>
      </c>
      <c r="C150" s="3" t="s">
        <v>31</v>
      </c>
      <c r="D150" s="4">
        <v>45450.0</v>
      </c>
      <c r="E150" s="2">
        <v>310.0</v>
      </c>
      <c r="F150" s="3" t="s">
        <v>1232</v>
      </c>
      <c r="G150" s="3" t="s">
        <v>244</v>
      </c>
      <c r="H150" s="3">
        <v>1.0</v>
      </c>
      <c r="I150" s="2">
        <f>IFERROR(vlookup(F150,'College Conference'!$B$1:$Z$1000 , 6,False),0)</f>
        <v>0</v>
      </c>
      <c r="J150" s="2">
        <f>IFERROR(vlookup(G150,'College Conference'!$B$1:$Z$1000 , 6,False),0)</f>
        <v>2</v>
      </c>
    </row>
    <row r="151">
      <c r="A151" s="3" t="s">
        <v>1348</v>
      </c>
      <c r="B151" s="3">
        <v>0.87</v>
      </c>
      <c r="C151" s="3" t="s">
        <v>52</v>
      </c>
      <c r="D151" s="4">
        <v>45445.0</v>
      </c>
      <c r="E151" s="2">
        <v>215.0</v>
      </c>
      <c r="F151" s="3" t="s">
        <v>806</v>
      </c>
      <c r="G151" s="3" t="s">
        <v>244</v>
      </c>
      <c r="H151" s="3">
        <v>1.0</v>
      </c>
      <c r="I151" s="2">
        <f>IFERROR(vlookup(F151,'College Conference'!$B$1:$Z$1000 , 6,False),0)</f>
        <v>8</v>
      </c>
      <c r="J151" s="2">
        <f>IFERROR(vlookup(G151,'College Conference'!$B$1:$Z$1000 , 6,False),0)</f>
        <v>2</v>
      </c>
    </row>
    <row r="152">
      <c r="A152" s="3" t="s">
        <v>1233</v>
      </c>
      <c r="B152" s="3" t="s">
        <v>11</v>
      </c>
      <c r="C152" s="3" t="s">
        <v>43</v>
      </c>
      <c r="D152" s="4">
        <v>45447.0</v>
      </c>
      <c r="E152" s="2">
        <v>301.0</v>
      </c>
      <c r="F152" s="3" t="s">
        <v>249</v>
      </c>
      <c r="G152" s="3" t="s">
        <v>231</v>
      </c>
      <c r="H152" s="3">
        <v>1.0</v>
      </c>
      <c r="I152" s="2">
        <f>IFERROR(vlookup(F152,'College Conference'!$B$1:$Z$1000 , 6,False),0)</f>
        <v>0</v>
      </c>
      <c r="J152" s="2">
        <f>IFERROR(vlookup(G152,'College Conference'!$B$1:$Z$1000 , 6,False),0)</f>
        <v>2</v>
      </c>
    </row>
    <row r="153">
      <c r="A153" s="3" t="s">
        <v>1234</v>
      </c>
      <c r="B153" s="3" t="s">
        <v>11</v>
      </c>
      <c r="C153" s="3" t="s">
        <v>198</v>
      </c>
      <c r="D153" s="4">
        <v>45447.0</v>
      </c>
      <c r="E153" s="2">
        <v>200.0</v>
      </c>
      <c r="F153" s="3" t="s">
        <v>307</v>
      </c>
      <c r="G153" s="3" t="s">
        <v>240</v>
      </c>
      <c r="H153" s="3">
        <v>1.0</v>
      </c>
      <c r="I153" s="2">
        <f>IFERROR(vlookup(F153,'College Conference'!$B$1:$Z$1000 , 6,False),0)</f>
        <v>0</v>
      </c>
      <c r="J153" s="2">
        <f>IFERROR(vlookup(G153,'College Conference'!$B$1:$Z$1000 , 6,False),0)</f>
        <v>2</v>
      </c>
    </row>
    <row r="154">
      <c r="A154" s="3" t="s">
        <v>1235</v>
      </c>
      <c r="B154" s="3" t="s">
        <v>11</v>
      </c>
      <c r="C154" s="3" t="s">
        <v>286</v>
      </c>
      <c r="D154" s="4">
        <v>45446.0</v>
      </c>
      <c r="E154" s="2">
        <v>240.0</v>
      </c>
      <c r="F154" s="3" t="s">
        <v>786</v>
      </c>
      <c r="G154" s="3" t="s">
        <v>282</v>
      </c>
      <c r="H154" s="3">
        <v>1.0</v>
      </c>
      <c r="I154" s="2">
        <f>IFERROR(vlookup(F154,'College Conference'!$B$1:$Z$1000 , 6,False),0)</f>
        <v>0</v>
      </c>
      <c r="J154" s="2">
        <f>IFERROR(vlookup(G154,'College Conference'!$B$1:$Z$1000 , 6,False),0)</f>
        <v>2</v>
      </c>
    </row>
    <row r="155">
      <c r="A155" s="3" t="s">
        <v>1349</v>
      </c>
      <c r="B155" s="3">
        <v>0.86</v>
      </c>
      <c r="C155" s="3" t="s">
        <v>78</v>
      </c>
      <c r="D155" s="4">
        <v>45447.0</v>
      </c>
      <c r="E155" s="2">
        <v>214.0</v>
      </c>
      <c r="F155" s="3" t="s">
        <v>823</v>
      </c>
      <c r="G155" s="3" t="s">
        <v>280</v>
      </c>
      <c r="H155" s="3">
        <v>1.0</v>
      </c>
      <c r="I155" s="2">
        <f>IFERROR(vlookup(F155,'College Conference'!$B$1:$Z$1000 , 6,False),0)</f>
        <v>8</v>
      </c>
      <c r="J155" s="2">
        <f>IFERROR(vlookup(G155,'College Conference'!$B$1:$Z$1000 , 6,False),0)</f>
        <v>2</v>
      </c>
    </row>
    <row r="156">
      <c r="A156" s="3" t="s">
        <v>1296</v>
      </c>
      <c r="B156" s="3">
        <v>0.9</v>
      </c>
      <c r="C156" s="3" t="s">
        <v>22</v>
      </c>
      <c r="D156" s="4">
        <v>45423.0</v>
      </c>
      <c r="E156" s="2">
        <v>205.0</v>
      </c>
      <c r="F156" s="3" t="s">
        <v>514</v>
      </c>
      <c r="G156" s="3" t="s">
        <v>280</v>
      </c>
      <c r="H156" s="3">
        <v>1.0</v>
      </c>
      <c r="I156" s="2">
        <f>IFERROR(vlookup(F156,'College Conference'!$B$1:$Z$1000 , 6,False),0)</f>
        <v>5</v>
      </c>
      <c r="J156" s="2">
        <f>IFERROR(vlookup(G156,'College Conference'!$B$1:$Z$1000 , 6,False),0)</f>
        <v>2</v>
      </c>
    </row>
    <row r="157">
      <c r="A157" s="3" t="s">
        <v>1350</v>
      </c>
      <c r="B157" s="3">
        <v>0.86</v>
      </c>
      <c r="C157" s="3" t="s">
        <v>38</v>
      </c>
      <c r="D157" s="4">
        <v>45446.0</v>
      </c>
      <c r="E157" s="2">
        <v>185.0</v>
      </c>
      <c r="F157" s="3" t="s">
        <v>799</v>
      </c>
      <c r="G157" s="3" t="s">
        <v>244</v>
      </c>
      <c r="H157" s="3">
        <v>1.0</v>
      </c>
      <c r="I157" s="2">
        <f>IFERROR(vlookup(F157,'College Conference'!$B$1:$Z$1000 , 6,False),0)</f>
        <v>8</v>
      </c>
      <c r="J157" s="2">
        <f>IFERROR(vlookup(G157,'College Conference'!$B$1:$Z$1000 , 6,False),0)</f>
        <v>2</v>
      </c>
    </row>
    <row r="158">
      <c r="A158" s="3" t="s">
        <v>1268</v>
      </c>
      <c r="B158" s="3">
        <v>0.86</v>
      </c>
      <c r="C158" s="3" t="s">
        <v>22</v>
      </c>
      <c r="D158" s="2" t="s">
        <v>72</v>
      </c>
      <c r="E158" s="2">
        <v>213.0</v>
      </c>
      <c r="F158" s="3" t="s">
        <v>318</v>
      </c>
      <c r="G158" s="3" t="s">
        <v>236</v>
      </c>
      <c r="H158" s="3">
        <v>1.0</v>
      </c>
      <c r="I158" s="2">
        <f>IFERROR(vlookup(F158,'College Conference'!$B$1:$Z$1000 , 6,False),0)</f>
        <v>3</v>
      </c>
      <c r="J158" s="2">
        <f>IFERROR(vlookup(G158,'College Conference'!$B$1:$Z$1000 , 6,False),0)</f>
        <v>2</v>
      </c>
    </row>
    <row r="159">
      <c r="A159" s="3" t="s">
        <v>1351</v>
      </c>
      <c r="B159" s="3">
        <v>0.81</v>
      </c>
      <c r="C159" s="3" t="s">
        <v>17</v>
      </c>
      <c r="D159" s="4">
        <v>45445.0</v>
      </c>
      <c r="E159" s="2">
        <v>190.0</v>
      </c>
      <c r="F159" s="3" t="s">
        <v>774</v>
      </c>
      <c r="G159" s="3" t="s">
        <v>231</v>
      </c>
      <c r="H159" s="3">
        <v>1.0</v>
      </c>
      <c r="I159" s="2">
        <f>IFERROR(vlookup(F159,'College Conference'!$B$1:$Z$1000 , 6,False),0)</f>
        <v>8</v>
      </c>
      <c r="J159" s="2">
        <f>IFERROR(vlookup(G159,'College Conference'!$B$1:$Z$1000 , 6,False),0)</f>
        <v>2</v>
      </c>
    </row>
    <row r="160">
      <c r="A160" s="3" t="s">
        <v>1297</v>
      </c>
      <c r="B160" s="3">
        <v>0.83</v>
      </c>
      <c r="C160" s="3" t="s">
        <v>43</v>
      </c>
      <c r="D160" s="4">
        <v>45448.0</v>
      </c>
      <c r="E160" s="2">
        <v>285.0</v>
      </c>
      <c r="F160" s="3" t="s">
        <v>527</v>
      </c>
      <c r="G160" s="3" t="s">
        <v>233</v>
      </c>
      <c r="H160" s="3">
        <v>1.0</v>
      </c>
      <c r="I160" s="2">
        <f>IFERROR(vlookup(F160,'College Conference'!$B$1:$Z$1000 , 6,False),0)</f>
        <v>5</v>
      </c>
      <c r="J160" s="2">
        <f>IFERROR(vlookup(G160,'College Conference'!$B$1:$Z$1000 , 6,False),0)</f>
        <v>2</v>
      </c>
    </row>
    <row r="161">
      <c r="A161" s="3" t="s">
        <v>1352</v>
      </c>
      <c r="B161" s="3">
        <v>0.83</v>
      </c>
      <c r="C161" s="3" t="s">
        <v>31</v>
      </c>
      <c r="D161" s="4">
        <v>45448.0</v>
      </c>
      <c r="E161" s="2">
        <v>307.0</v>
      </c>
      <c r="F161" s="3" t="s">
        <v>774</v>
      </c>
      <c r="G161" s="3" t="s">
        <v>282</v>
      </c>
      <c r="H161" s="3">
        <v>1.0</v>
      </c>
      <c r="I161" s="2">
        <f>IFERROR(vlookup(F161,'College Conference'!$B$1:$Z$1000 , 6,False),0)</f>
        <v>8</v>
      </c>
      <c r="J161" s="2">
        <f>IFERROR(vlookup(G161,'College Conference'!$B$1:$Z$1000 , 6,False),0)</f>
        <v>2</v>
      </c>
    </row>
    <row r="162">
      <c r="A162" s="3" t="s">
        <v>1298</v>
      </c>
      <c r="B162" s="3">
        <v>0.86</v>
      </c>
      <c r="C162" s="3" t="s">
        <v>43</v>
      </c>
      <c r="D162" s="4">
        <v>45448.0</v>
      </c>
      <c r="E162" s="2">
        <v>325.0</v>
      </c>
      <c r="F162" s="3" t="s">
        <v>525</v>
      </c>
      <c r="G162" s="3" t="s">
        <v>231</v>
      </c>
      <c r="H162" s="3">
        <v>1.0</v>
      </c>
      <c r="I162" s="2">
        <f>IFERROR(vlookup(F162,'College Conference'!$B$1:$Z$1000 , 6,False),0)</f>
        <v>5</v>
      </c>
      <c r="J162" s="2">
        <f>IFERROR(vlookup(G162,'College Conference'!$B$1:$Z$1000 , 6,False),0)</f>
        <v>2</v>
      </c>
    </row>
    <row r="163">
      <c r="A163" s="3" t="s">
        <v>1353</v>
      </c>
      <c r="B163" s="3">
        <v>0.88</v>
      </c>
      <c r="C163" s="3" t="s">
        <v>63</v>
      </c>
      <c r="D163" s="4">
        <v>45444.0</v>
      </c>
      <c r="E163" s="2">
        <v>193.0</v>
      </c>
      <c r="F163" s="3" t="s">
        <v>779</v>
      </c>
      <c r="G163" s="3" t="s">
        <v>280</v>
      </c>
      <c r="H163" s="3">
        <v>1.0</v>
      </c>
      <c r="I163" s="2">
        <f>IFERROR(vlookup(F163,'College Conference'!$B$1:$Z$1000 , 6,False),0)</f>
        <v>8</v>
      </c>
      <c r="J163" s="2">
        <f>IFERROR(vlookup(G163,'College Conference'!$B$1:$Z$1000 , 6,False),0)</f>
        <v>2</v>
      </c>
    </row>
    <row r="164">
      <c r="A164" s="3" t="s">
        <v>1236</v>
      </c>
      <c r="B164" s="3" t="s">
        <v>11</v>
      </c>
      <c r="C164" s="3" t="s">
        <v>63</v>
      </c>
      <c r="D164" s="2" t="s">
        <v>72</v>
      </c>
      <c r="E164" s="2">
        <v>197.0</v>
      </c>
      <c r="F164" s="3" t="s">
        <v>1237</v>
      </c>
      <c r="G164" s="3" t="s">
        <v>246</v>
      </c>
      <c r="H164" s="3">
        <v>1.0</v>
      </c>
      <c r="I164" s="2">
        <f>IFERROR(vlookup(F164,'College Conference'!$B$1:$Z$1000 , 6,False),0)</f>
        <v>0</v>
      </c>
      <c r="J164" s="2">
        <f>IFERROR(vlookup(G164,'College Conference'!$B$1:$Z$1000 , 6,False),0)</f>
        <v>2</v>
      </c>
    </row>
    <row r="165">
      <c r="A165" s="3" t="s">
        <v>1331</v>
      </c>
      <c r="B165" s="3">
        <v>0.85</v>
      </c>
      <c r="C165" s="3" t="s">
        <v>31</v>
      </c>
      <c r="D165" s="4">
        <v>45449.0</v>
      </c>
      <c r="E165" s="2">
        <v>280.0</v>
      </c>
      <c r="F165" s="3" t="s">
        <v>740</v>
      </c>
      <c r="G165" s="3" t="s">
        <v>244</v>
      </c>
      <c r="H165" s="3">
        <v>1.0</v>
      </c>
      <c r="I165" s="2">
        <f>IFERROR(vlookup(F165,'College Conference'!$B$1:$Z$1000 , 6,False),0)</f>
        <v>7</v>
      </c>
      <c r="J165" s="2">
        <f>IFERROR(vlookup(G165,'College Conference'!$B$1:$Z$1000 , 6,False),0)</f>
        <v>2</v>
      </c>
    </row>
    <row r="166">
      <c r="A166" s="3" t="s">
        <v>1299</v>
      </c>
      <c r="B166" s="3">
        <v>0.85</v>
      </c>
      <c r="C166" s="3" t="s">
        <v>78</v>
      </c>
      <c r="D166" s="4">
        <v>45448.0</v>
      </c>
      <c r="E166" s="2">
        <v>210.0</v>
      </c>
      <c r="F166" s="3" t="s">
        <v>512</v>
      </c>
      <c r="G166" s="3" t="s">
        <v>236</v>
      </c>
      <c r="H166" s="3">
        <v>1.0</v>
      </c>
      <c r="I166" s="2">
        <f>IFERROR(vlookup(F166,'College Conference'!$B$1:$Z$1000 , 6,False),0)</f>
        <v>5</v>
      </c>
      <c r="J166" s="2">
        <f>IFERROR(vlookup(G166,'College Conference'!$B$1:$Z$1000 , 6,False),0)</f>
        <v>2</v>
      </c>
    </row>
    <row r="167">
      <c r="A167" s="3" t="s">
        <v>1238</v>
      </c>
      <c r="B167" s="3" t="s">
        <v>11</v>
      </c>
      <c r="C167" s="3" t="s">
        <v>17</v>
      </c>
      <c r="D167" s="4">
        <v>45422.0</v>
      </c>
      <c r="E167" s="2">
        <v>160.0</v>
      </c>
      <c r="F167" s="3" t="s">
        <v>59</v>
      </c>
      <c r="G167" s="3" t="s">
        <v>236</v>
      </c>
      <c r="H167" s="3">
        <v>1.0</v>
      </c>
      <c r="I167" s="2">
        <f>IFERROR(vlookup(F167,'College Conference'!$B$1:$Z$1000 , 6,False),0)</f>
        <v>0</v>
      </c>
      <c r="J167" s="2">
        <f>IFERROR(vlookup(G167,'College Conference'!$B$1:$Z$1000 , 6,False),0)</f>
        <v>2</v>
      </c>
    </row>
    <row r="168">
      <c r="A168" s="3" t="s">
        <v>1239</v>
      </c>
      <c r="B168" s="3">
        <v>0.83</v>
      </c>
      <c r="C168" s="3" t="s">
        <v>58</v>
      </c>
      <c r="D168" s="4">
        <v>45447.0</v>
      </c>
      <c r="E168" s="2">
        <v>235.0</v>
      </c>
      <c r="F168" s="3" t="s">
        <v>1240</v>
      </c>
      <c r="G168" s="3" t="s">
        <v>229</v>
      </c>
      <c r="H168" s="3">
        <v>1.0</v>
      </c>
      <c r="I168" s="2">
        <f>IFERROR(vlookup(F168,'College Conference'!$B$1:$Z$1000 , 6,False),0)</f>
        <v>0</v>
      </c>
      <c r="J168" s="2">
        <f>IFERROR(vlookup(G168,'College Conference'!$B$1:$Z$1000 , 6,False),0)</f>
        <v>2</v>
      </c>
    </row>
    <row r="169">
      <c r="A169" s="3" t="s">
        <v>1332</v>
      </c>
      <c r="B169" s="3">
        <v>0.91</v>
      </c>
      <c r="C169" s="3" t="s">
        <v>31</v>
      </c>
      <c r="D169" s="4">
        <v>45449.0</v>
      </c>
      <c r="E169" s="2">
        <v>300.0</v>
      </c>
      <c r="F169" s="3" t="s">
        <v>689</v>
      </c>
      <c r="G169" s="3" t="s">
        <v>253</v>
      </c>
      <c r="H169" s="3">
        <v>1.0</v>
      </c>
      <c r="I169" s="2">
        <f>IFERROR(vlookup(F169,'College Conference'!$B$1:$Z$1000 , 6,False),0)</f>
        <v>7</v>
      </c>
      <c r="J169" s="2">
        <f>IFERROR(vlookup(G169,'College Conference'!$B$1:$Z$1000 , 6,False),0)</f>
        <v>2</v>
      </c>
    </row>
    <row r="170">
      <c r="A170" s="3" t="s">
        <v>1354</v>
      </c>
      <c r="B170" s="3">
        <v>0.77</v>
      </c>
      <c r="C170" s="3" t="s">
        <v>22</v>
      </c>
      <c r="D170" s="4">
        <v>45422.0</v>
      </c>
      <c r="E170" s="2">
        <v>219.0</v>
      </c>
      <c r="F170" s="3" t="s">
        <v>774</v>
      </c>
      <c r="G170" s="3" t="s">
        <v>282</v>
      </c>
      <c r="H170" s="3">
        <v>1.0</v>
      </c>
      <c r="I170" s="2">
        <f>IFERROR(vlookup(F170,'College Conference'!$B$1:$Z$1000 , 6,False),0)</f>
        <v>8</v>
      </c>
      <c r="J170" s="2">
        <f>IFERROR(vlookup(G170,'College Conference'!$B$1:$Z$1000 , 6,False),0)</f>
        <v>2</v>
      </c>
    </row>
    <row r="171">
      <c r="A171" s="3" t="s">
        <v>1261</v>
      </c>
      <c r="B171" s="3">
        <v>0.79</v>
      </c>
      <c r="C171" s="3" t="s">
        <v>22</v>
      </c>
      <c r="D171" s="4">
        <v>45419.0</v>
      </c>
      <c r="E171" s="2">
        <v>190.0</v>
      </c>
      <c r="F171" s="3" t="s">
        <v>280</v>
      </c>
      <c r="G171" s="3" t="s">
        <v>282</v>
      </c>
      <c r="H171" s="3">
        <v>1.0</v>
      </c>
      <c r="I171" s="2">
        <f>IFERROR(vlookup(F171,'College Conference'!$B$1:$Z$1000 , 6,False),0)</f>
        <v>2</v>
      </c>
      <c r="J171" s="2">
        <f>IFERROR(vlookup(G171,'College Conference'!$B$1:$Z$1000 , 6,False),0)</f>
        <v>2</v>
      </c>
    </row>
    <row r="172">
      <c r="A172" s="3" t="s">
        <v>1355</v>
      </c>
      <c r="B172" s="3">
        <v>0.87</v>
      </c>
      <c r="C172" s="3" t="s">
        <v>17</v>
      </c>
      <c r="D172" s="2" t="s">
        <v>72</v>
      </c>
      <c r="E172" s="2">
        <v>165.0</v>
      </c>
      <c r="F172" s="3" t="s">
        <v>799</v>
      </c>
      <c r="G172" s="3" t="s">
        <v>231</v>
      </c>
      <c r="H172" s="3">
        <v>1.0</v>
      </c>
      <c r="I172" s="2">
        <f>IFERROR(vlookup(F172,'College Conference'!$B$1:$Z$1000 , 6,False),0)</f>
        <v>8</v>
      </c>
      <c r="J172" s="2">
        <f>IFERROR(vlookup(G172,'College Conference'!$B$1:$Z$1000 , 6,False),0)</f>
        <v>2</v>
      </c>
    </row>
    <row r="173">
      <c r="A173" s="3" t="s">
        <v>1269</v>
      </c>
      <c r="B173" s="3">
        <v>0.86</v>
      </c>
      <c r="C173" s="3" t="s">
        <v>22</v>
      </c>
      <c r="D173" s="2" t="s">
        <v>72</v>
      </c>
      <c r="E173" s="2">
        <v>190.0</v>
      </c>
      <c r="F173" s="3" t="s">
        <v>348</v>
      </c>
      <c r="G173" s="3" t="s">
        <v>251</v>
      </c>
      <c r="H173" s="3">
        <v>1.0</v>
      </c>
      <c r="I173" s="2">
        <f>IFERROR(vlookup(F173,'College Conference'!$B$1:$Z$1000 , 6,False),0)</f>
        <v>3</v>
      </c>
      <c r="J173" s="2">
        <f>IFERROR(vlookup(G173,'College Conference'!$B$1:$Z$1000 , 6,False),0)</f>
        <v>2</v>
      </c>
    </row>
    <row r="174">
      <c r="A174" s="3" t="s">
        <v>1356</v>
      </c>
      <c r="B174" s="3">
        <v>0.82</v>
      </c>
      <c r="C174" s="3" t="s">
        <v>27</v>
      </c>
      <c r="D174" s="4">
        <v>45444.0</v>
      </c>
      <c r="E174" s="2">
        <v>195.0</v>
      </c>
      <c r="F174" s="3" t="s">
        <v>811</v>
      </c>
      <c r="G174" s="3" t="s">
        <v>236</v>
      </c>
      <c r="H174" s="3">
        <v>1.0</v>
      </c>
      <c r="I174" s="2">
        <f>IFERROR(vlookup(F174,'College Conference'!$B$1:$Z$1000 , 6,False),0)</f>
        <v>8</v>
      </c>
      <c r="J174" s="2">
        <f>IFERROR(vlookup(G174,'College Conference'!$B$1:$Z$1000 , 6,False),0)</f>
        <v>2</v>
      </c>
    </row>
    <row r="175">
      <c r="A175" s="3" t="s">
        <v>1357</v>
      </c>
      <c r="B175" s="3">
        <v>0.89</v>
      </c>
      <c r="C175" s="3" t="s">
        <v>22</v>
      </c>
      <c r="D175" s="2" t="s">
        <v>72</v>
      </c>
      <c r="E175" s="2">
        <v>195.0</v>
      </c>
      <c r="F175" s="3" t="s">
        <v>779</v>
      </c>
      <c r="G175" s="3" t="s">
        <v>238</v>
      </c>
      <c r="H175" s="3">
        <v>1.0</v>
      </c>
      <c r="I175" s="2">
        <f>IFERROR(vlookup(F175,'College Conference'!$B$1:$Z$1000 , 6,False),0)</f>
        <v>8</v>
      </c>
      <c r="J175" s="2">
        <f>IFERROR(vlookup(G175,'College Conference'!$B$1:$Z$1000 , 6,False),0)</f>
        <v>2</v>
      </c>
    </row>
    <row r="176">
      <c r="A176" s="3" t="s">
        <v>1358</v>
      </c>
      <c r="B176" s="3">
        <v>0.85</v>
      </c>
      <c r="C176" s="3" t="s">
        <v>27</v>
      </c>
      <c r="D176" s="2" t="s">
        <v>72</v>
      </c>
      <c r="E176" s="2">
        <v>180.0</v>
      </c>
      <c r="F176" s="3" t="s">
        <v>774</v>
      </c>
      <c r="G176" s="3" t="s">
        <v>280</v>
      </c>
      <c r="H176" s="3">
        <v>1.0</v>
      </c>
      <c r="I176" s="2">
        <f>IFERROR(vlookup(F176,'College Conference'!$B$1:$Z$1000 , 6,False),0)</f>
        <v>8</v>
      </c>
      <c r="J176" s="2">
        <f>IFERROR(vlookup(G176,'College Conference'!$B$1:$Z$1000 , 6,False),0)</f>
        <v>2</v>
      </c>
    </row>
    <row r="177">
      <c r="A177" s="3" t="s">
        <v>1256</v>
      </c>
      <c r="B177" s="3">
        <v>0.85</v>
      </c>
      <c r="C177" s="3" t="s">
        <v>27</v>
      </c>
      <c r="D177" s="4">
        <v>45444.0</v>
      </c>
      <c r="E177" s="2">
        <v>195.0</v>
      </c>
      <c r="F177" s="3" t="s">
        <v>976</v>
      </c>
      <c r="G177" s="3" t="s">
        <v>229</v>
      </c>
      <c r="H177" s="3">
        <v>1.0</v>
      </c>
      <c r="I177" s="2">
        <f>IFERROR(vlookup(F177,'College Conference'!$B$1:$Z$1000 , 6,False),0)</f>
        <v>1</v>
      </c>
      <c r="J177" s="2">
        <f>IFERROR(vlookup(G177,'College Conference'!$B$1:$Z$1000 , 6,False),0)</f>
        <v>2</v>
      </c>
    </row>
    <row r="178">
      <c r="A178" s="3" t="s">
        <v>1320</v>
      </c>
      <c r="B178" s="3">
        <v>0.79</v>
      </c>
      <c r="C178" s="3" t="s">
        <v>22</v>
      </c>
      <c r="D178" s="4">
        <v>45444.0</v>
      </c>
      <c r="E178" s="2">
        <v>220.0</v>
      </c>
      <c r="F178" s="3" t="s">
        <v>631</v>
      </c>
      <c r="G178" s="3" t="s">
        <v>251</v>
      </c>
      <c r="H178" s="3">
        <v>1.0</v>
      </c>
      <c r="I178" s="2">
        <f>IFERROR(vlookup(F178,'College Conference'!$B$1:$Z$1000 , 6,False),0)</f>
        <v>6</v>
      </c>
      <c r="J178" s="2">
        <f>IFERROR(vlookup(G178,'College Conference'!$B$1:$Z$1000 , 6,False),0)</f>
        <v>2</v>
      </c>
    </row>
    <row r="179">
      <c r="A179" s="3" t="s">
        <v>1270</v>
      </c>
      <c r="B179" s="3">
        <v>0.82</v>
      </c>
      <c r="C179" s="3" t="s">
        <v>52</v>
      </c>
      <c r="D179" s="4">
        <v>45446.0</v>
      </c>
      <c r="E179" s="2">
        <v>203.0</v>
      </c>
      <c r="F179" s="3" t="s">
        <v>289</v>
      </c>
      <c r="G179" s="3" t="s">
        <v>280</v>
      </c>
      <c r="H179" s="3">
        <v>1.0</v>
      </c>
      <c r="I179" s="2">
        <f>IFERROR(vlookup(F179,'College Conference'!$B$1:$Z$1000 , 6,False),0)</f>
        <v>3</v>
      </c>
      <c r="J179" s="2">
        <f>IFERROR(vlookup(G179,'College Conference'!$B$1:$Z$1000 , 6,False),0)</f>
        <v>2</v>
      </c>
    </row>
    <row r="180">
      <c r="A180" s="3" t="s">
        <v>1257</v>
      </c>
      <c r="B180" s="3">
        <v>0.84</v>
      </c>
      <c r="C180" s="3" t="s">
        <v>43</v>
      </c>
      <c r="D180" s="4">
        <v>45447.0</v>
      </c>
      <c r="E180" s="2">
        <v>270.0</v>
      </c>
      <c r="F180" s="3" t="s">
        <v>976</v>
      </c>
      <c r="G180" s="3" t="s">
        <v>231</v>
      </c>
      <c r="H180" s="3">
        <v>1.0</v>
      </c>
      <c r="I180" s="2">
        <f>IFERROR(vlookup(F180,'College Conference'!$B$1:$Z$1000 , 6,False),0)</f>
        <v>1</v>
      </c>
      <c r="J180" s="2">
        <f>IFERROR(vlookup(G180,'College Conference'!$B$1:$Z$1000 , 6,False),0)</f>
        <v>2</v>
      </c>
    </row>
    <row r="181">
      <c r="A181" s="3" t="s">
        <v>1333</v>
      </c>
      <c r="B181" s="3">
        <v>0.86</v>
      </c>
      <c r="C181" s="3" t="s">
        <v>279</v>
      </c>
      <c r="D181" s="4">
        <v>45446.0</v>
      </c>
      <c r="E181" s="2">
        <v>220.0</v>
      </c>
      <c r="F181" s="3" t="s">
        <v>691</v>
      </c>
      <c r="G181" s="3" t="s">
        <v>280</v>
      </c>
      <c r="H181" s="3">
        <v>1.0</v>
      </c>
      <c r="I181" s="2">
        <f>IFERROR(vlookup(F181,'College Conference'!$B$1:$Z$1000 , 6,False),0)</f>
        <v>7</v>
      </c>
      <c r="J181" s="2">
        <f>IFERROR(vlookup(G181,'College Conference'!$B$1:$Z$1000 , 6,False),0)</f>
        <v>2</v>
      </c>
    </row>
    <row r="182">
      <c r="A182" s="3" t="s">
        <v>1271</v>
      </c>
      <c r="B182" s="3">
        <v>0.89</v>
      </c>
      <c r="C182" s="3" t="s">
        <v>31</v>
      </c>
      <c r="D182" s="4">
        <v>45449.0</v>
      </c>
      <c r="E182" s="2">
        <v>277.0</v>
      </c>
      <c r="F182" s="3" t="s">
        <v>306</v>
      </c>
      <c r="G182" s="3" t="s">
        <v>236</v>
      </c>
      <c r="H182" s="3">
        <v>1.0</v>
      </c>
      <c r="I182" s="2">
        <f>IFERROR(vlookup(F182,'College Conference'!$B$1:$Z$1000 , 6,False),0)</f>
        <v>3</v>
      </c>
      <c r="J182" s="2">
        <f>IFERROR(vlookup(G182,'College Conference'!$B$1:$Z$1000 , 6,False),0)</f>
        <v>2</v>
      </c>
    </row>
    <row r="183">
      <c r="A183" s="3" t="s">
        <v>1272</v>
      </c>
      <c r="B183" s="3">
        <v>0.85</v>
      </c>
      <c r="C183" s="3" t="s">
        <v>27</v>
      </c>
      <c r="D183" s="2" t="s">
        <v>72</v>
      </c>
      <c r="E183" s="2">
        <v>197.0</v>
      </c>
      <c r="F183" s="3" t="s">
        <v>318</v>
      </c>
      <c r="G183" s="3" t="s">
        <v>251</v>
      </c>
      <c r="H183" s="3">
        <v>1.0</v>
      </c>
      <c r="I183" s="2">
        <f>IFERROR(vlookup(F183,'College Conference'!$B$1:$Z$1000 , 6,False),0)</f>
        <v>3</v>
      </c>
      <c r="J183" s="2">
        <f>IFERROR(vlookup(G183,'College Conference'!$B$1:$Z$1000 , 6,False),0)</f>
        <v>2</v>
      </c>
    </row>
    <row r="184">
      <c r="A184" s="3" t="s">
        <v>1334</v>
      </c>
      <c r="B184" s="3">
        <v>0.91</v>
      </c>
      <c r="C184" s="3" t="s">
        <v>52</v>
      </c>
      <c r="D184" s="2" t="s">
        <v>72</v>
      </c>
      <c r="E184" s="2">
        <v>230.0</v>
      </c>
      <c r="F184" s="3" t="s">
        <v>691</v>
      </c>
      <c r="G184" s="3" t="s">
        <v>238</v>
      </c>
      <c r="H184" s="3">
        <v>1.0</v>
      </c>
      <c r="I184" s="2">
        <f>IFERROR(vlookup(F184,'College Conference'!$B$1:$Z$1000 , 6,False),0)</f>
        <v>7</v>
      </c>
      <c r="J184" s="2">
        <f>IFERROR(vlookup(G184,'College Conference'!$B$1:$Z$1000 , 6,False),0)</f>
        <v>2</v>
      </c>
    </row>
    <row r="185">
      <c r="A185" s="3" t="s">
        <v>1300</v>
      </c>
      <c r="B185" s="3">
        <v>0.82</v>
      </c>
      <c r="C185" s="3" t="s">
        <v>27</v>
      </c>
      <c r="D185" s="4">
        <v>45422.0</v>
      </c>
      <c r="E185" s="2">
        <v>175.0</v>
      </c>
      <c r="F185" s="3" t="s">
        <v>514</v>
      </c>
      <c r="G185" s="3" t="s">
        <v>238</v>
      </c>
      <c r="H185" s="3">
        <v>1.0</v>
      </c>
      <c r="I185" s="2">
        <f>IFERROR(vlookup(F185,'College Conference'!$B$1:$Z$1000 , 6,False),0)</f>
        <v>5</v>
      </c>
      <c r="J185" s="2">
        <f>IFERROR(vlookup(G185,'College Conference'!$B$1:$Z$1000 , 6,False),0)</f>
        <v>2</v>
      </c>
    </row>
    <row r="186">
      <c r="A186" s="3" t="s">
        <v>1241</v>
      </c>
      <c r="B186" s="3">
        <v>0.86</v>
      </c>
      <c r="C186" s="3" t="s">
        <v>120</v>
      </c>
      <c r="D186" s="4">
        <v>45449.0</v>
      </c>
      <c r="E186" s="2">
        <v>235.0</v>
      </c>
      <c r="F186" s="3" t="s">
        <v>1242</v>
      </c>
      <c r="G186" s="3" t="s">
        <v>229</v>
      </c>
      <c r="H186" s="3">
        <v>1.0</v>
      </c>
      <c r="I186" s="2">
        <f>IFERROR(vlookup(F186,'College Conference'!$B$1:$Z$1000 , 6,False),0)</f>
        <v>0</v>
      </c>
      <c r="J186" s="2">
        <f>IFERROR(vlookup(G186,'College Conference'!$B$1:$Z$1000 , 6,False),0)</f>
        <v>2</v>
      </c>
    </row>
    <row r="187">
      <c r="A187" s="3" t="s">
        <v>1301</v>
      </c>
      <c r="B187" s="3">
        <v>0.84</v>
      </c>
      <c r="C187" s="3" t="s">
        <v>78</v>
      </c>
      <c r="D187" s="4">
        <v>45445.0</v>
      </c>
      <c r="E187" s="2">
        <v>207.0</v>
      </c>
      <c r="F187" s="3" t="s">
        <v>517</v>
      </c>
      <c r="G187" s="3" t="s">
        <v>280</v>
      </c>
      <c r="H187" s="3">
        <v>1.0</v>
      </c>
      <c r="I187" s="2">
        <f>IFERROR(vlookup(F187,'College Conference'!$B$1:$Z$1000 , 6,False),0)</f>
        <v>5</v>
      </c>
      <c r="J187" s="2">
        <f>IFERROR(vlookup(G187,'College Conference'!$B$1:$Z$1000 , 6,False),0)</f>
        <v>2</v>
      </c>
    </row>
    <row r="188">
      <c r="A188" s="3" t="s">
        <v>1273</v>
      </c>
      <c r="B188" s="3">
        <v>0.9</v>
      </c>
      <c r="C188" s="3" t="s">
        <v>58</v>
      </c>
      <c r="D188" s="4">
        <v>45447.0</v>
      </c>
      <c r="E188" s="2">
        <v>232.0</v>
      </c>
      <c r="F188" s="3" t="s">
        <v>289</v>
      </c>
      <c r="G188" s="3" t="s">
        <v>253</v>
      </c>
      <c r="H188" s="3">
        <v>1.0</v>
      </c>
      <c r="I188" s="2">
        <f>IFERROR(vlookup(F188,'College Conference'!$B$1:$Z$1000 , 6,False),0)</f>
        <v>3</v>
      </c>
      <c r="J188" s="2">
        <f>IFERROR(vlookup(G188,'College Conference'!$B$1:$Z$1000 , 6,False),0)</f>
        <v>2</v>
      </c>
    </row>
    <row r="189">
      <c r="A189" s="3" t="s">
        <v>1288</v>
      </c>
      <c r="B189" s="3">
        <v>0.82</v>
      </c>
      <c r="C189" s="3" t="s">
        <v>78</v>
      </c>
      <c r="D189" s="2" t="s">
        <v>72</v>
      </c>
      <c r="E189" s="2">
        <v>196.0</v>
      </c>
      <c r="F189" s="3" t="s">
        <v>444</v>
      </c>
      <c r="G189" s="3" t="s">
        <v>282</v>
      </c>
      <c r="H189" s="3">
        <v>1.0</v>
      </c>
      <c r="I189" s="2">
        <f>IFERROR(vlookup(F189,'College Conference'!$B$1:$Z$1000 , 6,False),0)</f>
        <v>4</v>
      </c>
      <c r="J189" s="2">
        <f>IFERROR(vlookup(G189,'College Conference'!$B$1:$Z$1000 , 6,False),0)</f>
        <v>2</v>
      </c>
    </row>
    <row r="190">
      <c r="A190" s="3" t="s">
        <v>1302</v>
      </c>
      <c r="B190" s="3" t="s">
        <v>11</v>
      </c>
      <c r="C190" s="3" t="s">
        <v>27</v>
      </c>
      <c r="D190" s="4">
        <v>45422.0</v>
      </c>
      <c r="E190" s="2">
        <v>187.0</v>
      </c>
      <c r="F190" s="3" t="s">
        <v>525</v>
      </c>
      <c r="G190" s="3" t="s">
        <v>280</v>
      </c>
      <c r="H190" s="3">
        <v>1.0</v>
      </c>
      <c r="I190" s="2">
        <f>IFERROR(vlookup(F190,'College Conference'!$B$1:$Z$1000 , 6,False),0)</f>
        <v>5</v>
      </c>
      <c r="J190" s="2">
        <f>IFERROR(vlookup(G190,'College Conference'!$B$1:$Z$1000 , 6,False),0)</f>
        <v>2</v>
      </c>
    </row>
    <row r="191">
      <c r="A191" s="3" t="s">
        <v>1243</v>
      </c>
      <c r="B191" s="3" t="s">
        <v>11</v>
      </c>
      <c r="C191" s="3" t="s">
        <v>12</v>
      </c>
      <c r="D191" s="4">
        <v>45444.0</v>
      </c>
      <c r="E191" s="2">
        <v>280.0</v>
      </c>
      <c r="F191" s="3" t="s">
        <v>29</v>
      </c>
      <c r="G191" s="3" t="s">
        <v>251</v>
      </c>
      <c r="H191" s="3">
        <v>1.0</v>
      </c>
      <c r="I191" s="2">
        <f>IFERROR(vlookup(F191,'College Conference'!$B$1:$Z$1000 , 6,False),0)</f>
        <v>0</v>
      </c>
      <c r="J191" s="2">
        <f>IFERROR(vlookup(G191,'College Conference'!$B$1:$Z$1000 , 6,False),0)</f>
        <v>2</v>
      </c>
    </row>
    <row r="192">
      <c r="A192" s="3" t="s">
        <v>1244</v>
      </c>
      <c r="B192" s="3">
        <v>0.85</v>
      </c>
      <c r="C192" s="3" t="s">
        <v>52</v>
      </c>
      <c r="D192" s="4">
        <v>45444.0</v>
      </c>
      <c r="E192" s="2">
        <v>232.0</v>
      </c>
      <c r="F192" s="3" t="s">
        <v>801</v>
      </c>
      <c r="G192" s="3" t="s">
        <v>229</v>
      </c>
      <c r="H192" s="3">
        <v>1.0</v>
      </c>
      <c r="I192" s="2">
        <f>IFERROR(vlookup(F192,'College Conference'!$B$1:$Z$1000 , 6,False),0)</f>
        <v>0</v>
      </c>
      <c r="J192" s="2">
        <f>IFERROR(vlookup(G192,'College Conference'!$B$1:$Z$1000 , 6,False),0)</f>
        <v>2</v>
      </c>
    </row>
    <row r="193">
      <c r="A193" s="3" t="s">
        <v>1245</v>
      </c>
      <c r="B193" s="3">
        <v>0.84</v>
      </c>
      <c r="C193" s="3" t="s">
        <v>78</v>
      </c>
      <c r="D193" s="4">
        <v>45446.0</v>
      </c>
      <c r="E193" s="2">
        <v>210.0</v>
      </c>
      <c r="F193" s="3" t="s">
        <v>584</v>
      </c>
      <c r="G193" s="3" t="s">
        <v>229</v>
      </c>
      <c r="H193" s="3">
        <v>1.0</v>
      </c>
      <c r="I193" s="2">
        <f>IFERROR(vlookup(F193,'College Conference'!$B$1:$Z$1000 , 6,False),0)</f>
        <v>0</v>
      </c>
      <c r="J193" s="2">
        <f>IFERROR(vlookup(G193,'College Conference'!$B$1:$Z$1000 , 6,False),0)</f>
        <v>2</v>
      </c>
    </row>
    <row r="194">
      <c r="A194" s="3" t="s">
        <v>1246</v>
      </c>
      <c r="B194" s="3">
        <v>0.86</v>
      </c>
      <c r="C194" s="3" t="s">
        <v>63</v>
      </c>
      <c r="D194" s="4">
        <v>45445.0</v>
      </c>
      <c r="E194" s="2">
        <v>191.0</v>
      </c>
      <c r="F194" s="3" t="s">
        <v>1006</v>
      </c>
      <c r="G194" s="3" t="s">
        <v>229</v>
      </c>
      <c r="H194" s="3">
        <v>1.0</v>
      </c>
      <c r="I194" s="2">
        <f>IFERROR(vlookup(F194,'College Conference'!$B$1:$Z$1000 , 6,False),0)</f>
        <v>0</v>
      </c>
      <c r="J194" s="2">
        <f>IFERROR(vlookup(G194,'College Conference'!$B$1:$Z$1000 , 6,False),0)</f>
        <v>2</v>
      </c>
    </row>
    <row r="195">
      <c r="A195" s="3" t="s">
        <v>1390</v>
      </c>
      <c r="B195" s="3">
        <v>0.82</v>
      </c>
      <c r="C195" s="3" t="s">
        <v>120</v>
      </c>
      <c r="D195" s="4">
        <v>45449.0</v>
      </c>
      <c r="E195" s="2">
        <v>230.0</v>
      </c>
      <c r="F195" s="3" t="s">
        <v>922</v>
      </c>
      <c r="G195" s="3" t="s">
        <v>229</v>
      </c>
      <c r="H195" s="3">
        <v>1.0</v>
      </c>
      <c r="I195" s="2">
        <f>IFERROR(vlookup(F195,'College Conference'!$B$1:$Z$1000 , 6,False),0)</f>
        <v>10</v>
      </c>
      <c r="J195" s="2">
        <f>IFERROR(vlookup(G195,'College Conference'!$B$1:$Z$1000 , 6,False),0)</f>
        <v>2</v>
      </c>
    </row>
    <row r="196">
      <c r="A196" s="3" t="s">
        <v>1335</v>
      </c>
      <c r="B196" s="3">
        <v>0.84</v>
      </c>
      <c r="C196" s="3" t="s">
        <v>27</v>
      </c>
      <c r="D196" s="4">
        <v>45445.0</v>
      </c>
      <c r="E196" s="2">
        <v>180.0</v>
      </c>
      <c r="F196" s="3" t="s">
        <v>736</v>
      </c>
      <c r="G196" s="3" t="s">
        <v>251</v>
      </c>
      <c r="H196" s="3">
        <v>1.0</v>
      </c>
      <c r="I196" s="2">
        <f>IFERROR(vlookup(F196,'College Conference'!$B$1:$Z$1000 , 6,False),0)</f>
        <v>7</v>
      </c>
      <c r="J196" s="2">
        <f>IFERROR(vlookup(G196,'College Conference'!$B$1:$Z$1000 , 6,False),0)</f>
        <v>2</v>
      </c>
    </row>
    <row r="197">
      <c r="A197" s="3" t="s">
        <v>1336</v>
      </c>
      <c r="B197" s="3">
        <v>0.79</v>
      </c>
      <c r="C197" s="3" t="s">
        <v>17</v>
      </c>
      <c r="D197" s="4">
        <v>45446.0</v>
      </c>
      <c r="E197" s="2">
        <v>191.0</v>
      </c>
      <c r="F197" s="3" t="s">
        <v>685</v>
      </c>
      <c r="G197" s="3" t="s">
        <v>229</v>
      </c>
      <c r="H197" s="3">
        <v>1.0</v>
      </c>
      <c r="I197" s="2">
        <f>IFERROR(vlookup(F197,'College Conference'!$B$1:$Z$1000 , 6,False),0)</f>
        <v>7</v>
      </c>
      <c r="J197" s="2">
        <f>IFERROR(vlookup(G197,'College Conference'!$B$1:$Z$1000 , 6,False),0)</f>
        <v>2</v>
      </c>
    </row>
    <row r="198">
      <c r="A198" s="3" t="s">
        <v>1359</v>
      </c>
      <c r="B198" s="3">
        <v>0.86</v>
      </c>
      <c r="C198" s="3" t="s">
        <v>78</v>
      </c>
      <c r="D198" s="4">
        <v>45446.0</v>
      </c>
      <c r="E198" s="2">
        <v>212.0</v>
      </c>
      <c r="F198" s="3" t="s">
        <v>774</v>
      </c>
      <c r="G198" s="3" t="s">
        <v>233</v>
      </c>
      <c r="H198" s="3">
        <v>1.0</v>
      </c>
      <c r="I198" s="2">
        <f>IFERROR(vlookup(F198,'College Conference'!$B$1:$Z$1000 , 6,False),0)</f>
        <v>8</v>
      </c>
      <c r="J198" s="2">
        <f>IFERROR(vlookup(G198,'College Conference'!$B$1:$Z$1000 , 6,False),0)</f>
        <v>2</v>
      </c>
    </row>
    <row r="199">
      <c r="A199" s="3" t="s">
        <v>1247</v>
      </c>
      <c r="B199" s="3">
        <v>0.83</v>
      </c>
      <c r="C199" s="3" t="s">
        <v>43</v>
      </c>
      <c r="D199" s="4">
        <v>45447.0</v>
      </c>
      <c r="E199" s="2">
        <v>310.0</v>
      </c>
      <c r="F199" s="3" t="s">
        <v>1248</v>
      </c>
      <c r="G199" s="3" t="s">
        <v>229</v>
      </c>
      <c r="H199" s="3">
        <v>1.0</v>
      </c>
      <c r="I199" s="2">
        <f>IFERROR(vlookup(F199,'College Conference'!$B$1:$Z$1000 , 6,False),0)</f>
        <v>0</v>
      </c>
      <c r="J199" s="2">
        <f>IFERROR(vlookup(G199,'College Conference'!$B$1:$Z$1000 , 6,False),0)</f>
        <v>2</v>
      </c>
    </row>
    <row r="200">
      <c r="A200" s="3" t="s">
        <v>1249</v>
      </c>
      <c r="B200" s="3" t="s">
        <v>11</v>
      </c>
      <c r="C200" s="3" t="s">
        <v>12</v>
      </c>
      <c r="D200" s="4">
        <v>45446.0</v>
      </c>
      <c r="E200" s="2">
        <v>260.0</v>
      </c>
      <c r="F200" s="3" t="s">
        <v>254</v>
      </c>
      <c r="G200" s="3" t="s">
        <v>282</v>
      </c>
      <c r="H200" s="3">
        <v>1.0</v>
      </c>
      <c r="I200" s="2">
        <f>IFERROR(vlookup(F200,'College Conference'!$B$1:$Z$1000 , 6,False),0)</f>
        <v>0</v>
      </c>
      <c r="J200" s="2">
        <f>IFERROR(vlookup(G200,'College Conference'!$B$1:$Z$1000 , 6,False),0)</f>
        <v>2</v>
      </c>
    </row>
    <row r="201">
      <c r="A201" s="3" t="s">
        <v>1250</v>
      </c>
      <c r="B201" s="3" t="s">
        <v>11</v>
      </c>
      <c r="C201" s="3" t="s">
        <v>43</v>
      </c>
      <c r="D201" s="4">
        <v>45448.0</v>
      </c>
      <c r="E201" s="2">
        <v>300.0</v>
      </c>
      <c r="F201" s="3" t="s">
        <v>76</v>
      </c>
      <c r="G201" s="3" t="s">
        <v>282</v>
      </c>
      <c r="H201" s="3">
        <v>1.0</v>
      </c>
      <c r="I201" s="2">
        <f>IFERROR(vlookup(F201,'College Conference'!$B$1:$Z$1000 , 6,False),0)</f>
        <v>0</v>
      </c>
      <c r="J201" s="2">
        <f>IFERROR(vlookup(G201,'College Conference'!$B$1:$Z$1000 , 6,False),0)</f>
        <v>2</v>
      </c>
    </row>
    <row r="202">
      <c r="A202" s="3" t="s">
        <v>1360</v>
      </c>
      <c r="B202" s="3">
        <v>0.83</v>
      </c>
      <c r="C202" s="3" t="s">
        <v>63</v>
      </c>
      <c r="D202" s="2" t="s">
        <v>72</v>
      </c>
      <c r="E202" s="2">
        <v>175.0</v>
      </c>
      <c r="F202" s="3" t="s">
        <v>772</v>
      </c>
      <c r="G202" s="3" t="s">
        <v>282</v>
      </c>
      <c r="H202" s="3">
        <v>1.0</v>
      </c>
      <c r="I202" s="2">
        <f>IFERROR(vlookup(F202,'College Conference'!$B$1:$Z$1000 , 6,False),0)</f>
        <v>8</v>
      </c>
      <c r="J202" s="2">
        <f>IFERROR(vlookup(G202,'College Conference'!$B$1:$Z$1000 , 6,False),0)</f>
        <v>2</v>
      </c>
    </row>
    <row r="203">
      <c r="A203" s="3" t="s">
        <v>1251</v>
      </c>
      <c r="B203" s="3" t="s">
        <v>11</v>
      </c>
      <c r="C203" s="3" t="s">
        <v>63</v>
      </c>
      <c r="D203" s="2" t="s">
        <v>72</v>
      </c>
      <c r="E203" s="2">
        <v>195.0</v>
      </c>
      <c r="F203" s="3" t="s">
        <v>1252</v>
      </c>
      <c r="G203" s="3" t="s">
        <v>282</v>
      </c>
      <c r="H203" s="3">
        <v>1.0</v>
      </c>
      <c r="I203" s="2">
        <f>IFERROR(vlookup(F203,'College Conference'!$B$1:$Z$1000 , 6,False),0)</f>
        <v>0</v>
      </c>
      <c r="J203" s="2">
        <f>IFERROR(vlookup(G203,'College Conference'!$B$1:$Z$1000 , 6,False),0)</f>
        <v>2</v>
      </c>
    </row>
    <row r="204">
      <c r="A204" s="3" t="s">
        <v>1391</v>
      </c>
      <c r="B204" s="3">
        <v>0.87</v>
      </c>
      <c r="C204" s="3" t="s">
        <v>27</v>
      </c>
      <c r="D204" s="4">
        <v>45445.0</v>
      </c>
      <c r="E204" s="2">
        <v>180.0</v>
      </c>
      <c r="F204" s="3" t="s">
        <v>924</v>
      </c>
      <c r="G204" s="3" t="s">
        <v>236</v>
      </c>
      <c r="H204" s="3">
        <v>1.0</v>
      </c>
      <c r="I204" s="2">
        <f>IFERROR(vlookup(F204,'College Conference'!$B$1:$Z$1000 , 6,False),0)</f>
        <v>10</v>
      </c>
      <c r="J204" s="2">
        <f>IFERROR(vlookup(G204,'College Conference'!$B$1:$Z$1000 , 6,False),0)</f>
        <v>2</v>
      </c>
    </row>
    <row r="205">
      <c r="A205" s="3" t="s">
        <v>1258</v>
      </c>
      <c r="B205" s="3">
        <v>0.79</v>
      </c>
      <c r="C205" s="3" t="s">
        <v>31</v>
      </c>
      <c r="D205" s="4">
        <v>45448.0</v>
      </c>
      <c r="E205" s="2">
        <v>270.0</v>
      </c>
      <c r="F205" s="3" t="s">
        <v>976</v>
      </c>
      <c r="G205" s="3" t="s">
        <v>246</v>
      </c>
      <c r="H205" s="3">
        <v>1.0</v>
      </c>
      <c r="I205" s="2">
        <f>IFERROR(vlookup(F205,'College Conference'!$B$1:$Z$1000 , 6,False),0)</f>
        <v>1</v>
      </c>
      <c r="J205" s="2">
        <f>IFERROR(vlookup(G205,'College Conference'!$B$1:$Z$1000 , 6,False),0)</f>
        <v>2</v>
      </c>
    </row>
    <row r="206">
      <c r="A206" s="3" t="s">
        <v>1361</v>
      </c>
      <c r="B206" s="3">
        <v>0.83</v>
      </c>
      <c r="C206" s="3" t="s">
        <v>17</v>
      </c>
      <c r="D206" s="4">
        <v>45421.0</v>
      </c>
      <c r="E206" s="2">
        <v>160.0</v>
      </c>
      <c r="F206" s="3" t="s">
        <v>1167</v>
      </c>
      <c r="G206" s="3" t="s">
        <v>240</v>
      </c>
      <c r="H206" s="3">
        <v>1.0</v>
      </c>
      <c r="I206" s="2">
        <f>IFERROR(vlookup(F206,'College Conference'!$B$1:$Z$1000 , 6,False),0)</f>
        <v>8</v>
      </c>
      <c r="J206" s="2">
        <f>IFERROR(vlookup(G206,'College Conference'!$B$1:$Z$1000 , 6,False),0)</f>
        <v>2</v>
      </c>
    </row>
    <row r="207">
      <c r="A207" s="3" t="s">
        <v>1387</v>
      </c>
      <c r="B207" s="3">
        <v>0.82</v>
      </c>
      <c r="C207" s="3" t="s">
        <v>52</v>
      </c>
      <c r="D207" s="4">
        <v>45446.0</v>
      </c>
      <c r="E207" s="2">
        <v>215.0</v>
      </c>
      <c r="F207" s="3" t="s">
        <v>890</v>
      </c>
      <c r="G207" s="3" t="s">
        <v>253</v>
      </c>
      <c r="H207" s="3">
        <v>1.0</v>
      </c>
      <c r="I207" s="2">
        <f>IFERROR(vlookup(F207,'College Conference'!$B$1:$Z$1000 , 6,False),0)</f>
        <v>9</v>
      </c>
      <c r="J207" s="2">
        <f>IFERROR(vlookup(G207,'College Conference'!$B$1:$Z$1000 , 6,False),0)</f>
        <v>2</v>
      </c>
    </row>
    <row r="208">
      <c r="A208" s="3" t="s">
        <v>1789</v>
      </c>
      <c r="B208" s="3">
        <v>0.86</v>
      </c>
      <c r="C208" s="3" t="s">
        <v>27</v>
      </c>
      <c r="D208" s="4">
        <v>45446.0</v>
      </c>
      <c r="E208" s="2">
        <v>180.0</v>
      </c>
      <c r="F208" s="3" t="s">
        <v>823</v>
      </c>
      <c r="G208" s="3" t="s">
        <v>311</v>
      </c>
      <c r="H208" s="3">
        <v>1.0</v>
      </c>
      <c r="I208" s="2">
        <f>IFERROR(vlookup(F208,'College Conference'!$B$1:$Z$1000 , 6,False),0)</f>
        <v>8</v>
      </c>
      <c r="J208" s="2">
        <f>IFERROR(vlookup(G208,'College Conference'!$B$1:$Z$1000 , 6,False),0)</f>
        <v>3</v>
      </c>
    </row>
    <row r="209">
      <c r="A209" s="3" t="s">
        <v>1680</v>
      </c>
      <c r="B209" s="3">
        <v>0.89</v>
      </c>
      <c r="C209" s="3" t="s">
        <v>12</v>
      </c>
      <c r="D209" s="4">
        <v>45448.0</v>
      </c>
      <c r="E209" s="2">
        <v>275.0</v>
      </c>
      <c r="F209" s="3" t="s">
        <v>617</v>
      </c>
      <c r="G209" s="3" t="s">
        <v>318</v>
      </c>
      <c r="H209" s="3">
        <v>1.0</v>
      </c>
      <c r="I209" s="2">
        <f>IFERROR(vlookup(F209,'College Conference'!$B$1:$Z$1000 , 6,False),0)</f>
        <v>6</v>
      </c>
      <c r="J209" s="2">
        <f>IFERROR(vlookup(G209,'College Conference'!$B$1:$Z$1000 , 6,False),0)</f>
        <v>3</v>
      </c>
    </row>
    <row r="210">
      <c r="A210" s="3" t="s">
        <v>1894</v>
      </c>
      <c r="B210" s="3">
        <v>0.89</v>
      </c>
      <c r="C210" s="3" t="s">
        <v>22</v>
      </c>
      <c r="D210" s="4">
        <v>45422.0</v>
      </c>
      <c r="E210" s="2">
        <v>205.0</v>
      </c>
      <c r="F210" s="3" t="s">
        <v>951</v>
      </c>
      <c r="G210" s="3" t="s">
        <v>404</v>
      </c>
      <c r="H210" s="3">
        <v>1.0</v>
      </c>
      <c r="I210" s="2">
        <f>IFERROR(vlookup(F210,'College Conference'!$B$1:$Z$1000 , 6,False),0)</f>
        <v>11</v>
      </c>
      <c r="J210" s="2">
        <f>IFERROR(vlookup(G210,'College Conference'!$B$1:$Z$1000 , 6,False),0)</f>
        <v>3</v>
      </c>
    </row>
    <row r="211">
      <c r="A211" s="3" t="s">
        <v>1790</v>
      </c>
      <c r="B211" s="3">
        <v>0.89</v>
      </c>
      <c r="C211" s="3" t="s">
        <v>43</v>
      </c>
      <c r="D211" s="4">
        <v>45448.0</v>
      </c>
      <c r="E211" s="2">
        <v>275.0</v>
      </c>
      <c r="F211" s="3" t="s">
        <v>861</v>
      </c>
      <c r="G211" s="3" t="s">
        <v>322</v>
      </c>
      <c r="H211" s="3">
        <v>1.0</v>
      </c>
      <c r="I211" s="2">
        <f>IFERROR(vlookup(F211,'College Conference'!$B$1:$Z$1000 , 6,False),0)</f>
        <v>8</v>
      </c>
      <c r="J211" s="2">
        <f>IFERROR(vlookup(G211,'College Conference'!$B$1:$Z$1000 , 6,False),0)</f>
        <v>3</v>
      </c>
    </row>
    <row r="212">
      <c r="A212" s="3" t="s">
        <v>1716</v>
      </c>
      <c r="B212" s="3">
        <v>0.88</v>
      </c>
      <c r="C212" s="3" t="s">
        <v>52</v>
      </c>
      <c r="D212" s="4">
        <v>45444.0</v>
      </c>
      <c r="E212" s="2">
        <v>230.0</v>
      </c>
      <c r="F212" s="3" t="s">
        <v>703</v>
      </c>
      <c r="G212" s="3" t="s">
        <v>404</v>
      </c>
      <c r="H212" s="3">
        <v>1.0</v>
      </c>
      <c r="I212" s="2">
        <f>IFERROR(vlookup(F212,'College Conference'!$B$1:$Z$1000 , 6,False),0)</f>
        <v>7</v>
      </c>
      <c r="J212" s="2">
        <f>IFERROR(vlookup(G212,'College Conference'!$B$1:$Z$1000 , 6,False),0)</f>
        <v>3</v>
      </c>
    </row>
    <row r="213">
      <c r="A213" s="3" t="s">
        <v>1466</v>
      </c>
      <c r="B213" s="3">
        <v>0.89</v>
      </c>
      <c r="C213" s="3" t="s">
        <v>17</v>
      </c>
      <c r="D213" s="4">
        <v>45421.0</v>
      </c>
      <c r="E213" s="2">
        <v>160.0</v>
      </c>
      <c r="F213" s="3" t="s">
        <v>306</v>
      </c>
      <c r="G213" s="3" t="s">
        <v>320</v>
      </c>
      <c r="H213" s="3">
        <v>1.0</v>
      </c>
      <c r="I213" s="2">
        <f>IFERROR(vlookup(F213,'College Conference'!$B$1:$Z$1000 , 6,False),0)</f>
        <v>3</v>
      </c>
      <c r="J213" s="2">
        <f>IFERROR(vlookup(G213,'College Conference'!$B$1:$Z$1000 , 6,False),0)</f>
        <v>3</v>
      </c>
    </row>
    <row r="214">
      <c r="A214" s="3" t="s">
        <v>1467</v>
      </c>
      <c r="B214" s="3">
        <v>0.89</v>
      </c>
      <c r="C214" s="3" t="s">
        <v>12</v>
      </c>
      <c r="D214" s="4">
        <v>45447.0</v>
      </c>
      <c r="E214" s="2">
        <v>321.0</v>
      </c>
      <c r="F214" s="3" t="s">
        <v>298</v>
      </c>
      <c r="G214" s="3" t="s">
        <v>372</v>
      </c>
      <c r="H214" s="3">
        <v>1.0</v>
      </c>
      <c r="I214" s="2">
        <f>IFERROR(vlookup(F214,'College Conference'!$B$1:$Z$1000 , 6,False),0)</f>
        <v>3</v>
      </c>
      <c r="J214" s="2">
        <f>IFERROR(vlookup(G214,'College Conference'!$B$1:$Z$1000 , 6,False),0)</f>
        <v>3</v>
      </c>
    </row>
    <row r="215">
      <c r="A215" s="3" t="s">
        <v>1681</v>
      </c>
      <c r="B215" s="3">
        <v>0.89</v>
      </c>
      <c r="C215" s="3" t="s">
        <v>63</v>
      </c>
      <c r="D215" s="4">
        <v>45423.0</v>
      </c>
      <c r="E215" s="2">
        <v>170.0</v>
      </c>
      <c r="F215" s="3" t="s">
        <v>623</v>
      </c>
      <c r="G215" s="3" t="s">
        <v>404</v>
      </c>
      <c r="H215" s="3">
        <v>1.0</v>
      </c>
      <c r="I215" s="2">
        <f>IFERROR(vlookup(F215,'College Conference'!$B$1:$Z$1000 , 6,False),0)</f>
        <v>6</v>
      </c>
      <c r="J215" s="2">
        <f>IFERROR(vlookup(G215,'College Conference'!$B$1:$Z$1000 , 6,False),0)</f>
        <v>3</v>
      </c>
    </row>
    <row r="216">
      <c r="A216" s="3" t="s">
        <v>1866</v>
      </c>
      <c r="B216" s="3">
        <v>0.86</v>
      </c>
      <c r="C216" s="3" t="s">
        <v>31</v>
      </c>
      <c r="D216" s="4">
        <v>45450.0</v>
      </c>
      <c r="E216" s="2">
        <v>320.0</v>
      </c>
      <c r="F216" s="3" t="s">
        <v>894</v>
      </c>
      <c r="G216" s="3" t="s">
        <v>348</v>
      </c>
      <c r="H216" s="3">
        <v>1.0</v>
      </c>
      <c r="I216" s="2">
        <f>IFERROR(vlookup(F216,'College Conference'!$B$1:$Z$1000 , 6,False),0)</f>
        <v>9</v>
      </c>
      <c r="J216" s="2">
        <f>IFERROR(vlookup(G216,'College Conference'!$B$1:$Z$1000 , 6,False),0)</f>
        <v>3</v>
      </c>
    </row>
    <row r="217">
      <c r="A217" s="3" t="s">
        <v>1682</v>
      </c>
      <c r="B217" s="3">
        <v>0.88</v>
      </c>
      <c r="C217" s="3" t="s">
        <v>63</v>
      </c>
      <c r="D217" s="4">
        <v>45444.0</v>
      </c>
      <c r="E217" s="2">
        <v>180.0</v>
      </c>
      <c r="F217" s="3" t="s">
        <v>646</v>
      </c>
      <c r="G217" s="3" t="s">
        <v>295</v>
      </c>
      <c r="H217" s="3">
        <v>1.0</v>
      </c>
      <c r="I217" s="2">
        <f>IFERROR(vlookup(F217,'College Conference'!$B$1:$Z$1000 , 6,False),0)</f>
        <v>6</v>
      </c>
      <c r="J217" s="2">
        <f>IFERROR(vlookup(G217,'College Conference'!$B$1:$Z$1000 , 6,False),0)</f>
        <v>3</v>
      </c>
    </row>
    <row r="218">
      <c r="A218" s="3" t="s">
        <v>1596</v>
      </c>
      <c r="B218" s="3">
        <v>0.89</v>
      </c>
      <c r="C218" s="3" t="s">
        <v>27</v>
      </c>
      <c r="D218" s="4">
        <v>45444.0</v>
      </c>
      <c r="E218" s="2">
        <v>197.0</v>
      </c>
      <c r="F218" s="3" t="s">
        <v>480</v>
      </c>
      <c r="G218" s="3" t="s">
        <v>325</v>
      </c>
      <c r="H218" s="3">
        <v>1.0</v>
      </c>
      <c r="I218" s="2">
        <f>IFERROR(vlookup(F218,'College Conference'!$B$1:$Z$1000 , 6,False),0)</f>
        <v>4</v>
      </c>
      <c r="J218" s="2">
        <f>IFERROR(vlookup(G218,'College Conference'!$B$1:$Z$1000 , 6,False),0)</f>
        <v>3</v>
      </c>
    </row>
    <row r="219">
      <c r="A219" s="3" t="s">
        <v>1717</v>
      </c>
      <c r="B219" s="3">
        <v>0.86</v>
      </c>
      <c r="C219" s="3" t="s">
        <v>120</v>
      </c>
      <c r="D219" s="4">
        <v>45446.0</v>
      </c>
      <c r="E219" s="2">
        <v>234.0</v>
      </c>
      <c r="F219" s="3" t="s">
        <v>687</v>
      </c>
      <c r="G219" s="3" t="s">
        <v>400</v>
      </c>
      <c r="H219" s="3">
        <v>1.0</v>
      </c>
      <c r="I219" s="2">
        <f>IFERROR(vlookup(F219,'College Conference'!$B$1:$Z$1000 , 6,False),0)</f>
        <v>7</v>
      </c>
      <c r="J219" s="2">
        <f>IFERROR(vlookup(G219,'College Conference'!$B$1:$Z$1000 , 6,False),0)</f>
        <v>3</v>
      </c>
    </row>
    <row r="220">
      <c r="A220" s="3" t="s">
        <v>1791</v>
      </c>
      <c r="B220" s="3">
        <v>0.87</v>
      </c>
      <c r="C220" s="3" t="s">
        <v>78</v>
      </c>
      <c r="D220" s="4">
        <v>45445.0</v>
      </c>
      <c r="E220" s="2">
        <v>170.0</v>
      </c>
      <c r="F220" s="3" t="s">
        <v>799</v>
      </c>
      <c r="G220" s="3" t="s">
        <v>322</v>
      </c>
      <c r="H220" s="3">
        <v>1.0</v>
      </c>
      <c r="I220" s="2">
        <f>IFERROR(vlookup(F220,'College Conference'!$B$1:$Z$1000 , 6,False),0)</f>
        <v>8</v>
      </c>
      <c r="J220" s="2">
        <f>IFERROR(vlookup(G220,'College Conference'!$B$1:$Z$1000 , 6,False),0)</f>
        <v>3</v>
      </c>
    </row>
    <row r="221">
      <c r="A221" s="3" t="s">
        <v>1624</v>
      </c>
      <c r="B221" s="3">
        <v>0.9</v>
      </c>
      <c r="C221" s="3" t="s">
        <v>120</v>
      </c>
      <c r="D221" s="4">
        <v>45447.0</v>
      </c>
      <c r="E221" s="2">
        <v>210.0</v>
      </c>
      <c r="F221" s="3" t="s">
        <v>512</v>
      </c>
      <c r="G221" s="3" t="s">
        <v>311</v>
      </c>
      <c r="H221" s="3">
        <v>1.0</v>
      </c>
      <c r="I221" s="2">
        <f>IFERROR(vlookup(F221,'College Conference'!$B$1:$Z$1000 , 6,False),0)</f>
        <v>5</v>
      </c>
      <c r="J221" s="2">
        <f>IFERROR(vlookup(G221,'College Conference'!$B$1:$Z$1000 , 6,False),0)</f>
        <v>3</v>
      </c>
    </row>
    <row r="222">
      <c r="A222" s="3" t="s">
        <v>1683</v>
      </c>
      <c r="B222" s="3">
        <v>0.88</v>
      </c>
      <c r="C222" s="3" t="s">
        <v>52</v>
      </c>
      <c r="D222" s="4">
        <v>45445.0</v>
      </c>
      <c r="E222" s="2">
        <v>205.0</v>
      </c>
      <c r="F222" s="3" t="s">
        <v>615</v>
      </c>
      <c r="G222" s="3" t="s">
        <v>322</v>
      </c>
      <c r="H222" s="3">
        <v>1.0</v>
      </c>
      <c r="I222" s="2">
        <f>IFERROR(vlookup(F222,'College Conference'!$B$1:$Z$1000 , 6,False),0)</f>
        <v>6</v>
      </c>
      <c r="J222" s="2">
        <f>IFERROR(vlookup(G222,'College Conference'!$B$1:$Z$1000 , 6,False),0)</f>
        <v>3</v>
      </c>
    </row>
    <row r="223">
      <c r="A223" s="3" t="s">
        <v>1684</v>
      </c>
      <c r="B223" s="3">
        <v>0.9</v>
      </c>
      <c r="C223" s="3" t="s">
        <v>17</v>
      </c>
      <c r="D223" s="4">
        <v>45445.0</v>
      </c>
      <c r="E223" s="2">
        <v>215.0</v>
      </c>
      <c r="F223" s="3" t="s">
        <v>615</v>
      </c>
      <c r="G223" s="3" t="s">
        <v>322</v>
      </c>
      <c r="H223" s="3">
        <v>1.0</v>
      </c>
      <c r="I223" s="2">
        <f>IFERROR(vlookup(F223,'College Conference'!$B$1:$Z$1000 , 6,False),0)</f>
        <v>6</v>
      </c>
      <c r="J223" s="2">
        <f>IFERROR(vlookup(G223,'College Conference'!$B$1:$Z$1000 , 6,False),0)</f>
        <v>3</v>
      </c>
    </row>
    <row r="224">
      <c r="A224" s="3" t="s">
        <v>1685</v>
      </c>
      <c r="B224" s="3">
        <v>0.91</v>
      </c>
      <c r="C224" s="3" t="s">
        <v>17</v>
      </c>
      <c r="D224" s="4">
        <v>45444.0</v>
      </c>
      <c r="E224" s="2">
        <v>180.0</v>
      </c>
      <c r="F224" s="3" t="s">
        <v>613</v>
      </c>
      <c r="G224" s="3" t="s">
        <v>404</v>
      </c>
      <c r="H224" s="3">
        <v>1.0</v>
      </c>
      <c r="I224" s="2">
        <f>IFERROR(vlookup(F224,'College Conference'!$B$1:$Z$1000 , 6,False),0)</f>
        <v>6</v>
      </c>
      <c r="J224" s="2">
        <f>IFERROR(vlookup(G224,'College Conference'!$B$1:$Z$1000 , 6,False),0)</f>
        <v>3</v>
      </c>
    </row>
    <row r="225">
      <c r="A225" s="3" t="s">
        <v>1450</v>
      </c>
      <c r="B225" s="3">
        <v>0.87</v>
      </c>
      <c r="C225" s="3" t="s">
        <v>52</v>
      </c>
      <c r="D225" s="4">
        <v>45446.0</v>
      </c>
      <c r="E225" s="2">
        <v>208.0</v>
      </c>
      <c r="F225" s="3" t="s">
        <v>238</v>
      </c>
      <c r="G225" s="3" t="s">
        <v>306</v>
      </c>
      <c r="H225" s="3">
        <v>1.0</v>
      </c>
      <c r="I225" s="2">
        <f>IFERROR(vlookup(F225,'College Conference'!$B$1:$Z$1000 , 6,False),0)</f>
        <v>2</v>
      </c>
      <c r="J225" s="2">
        <f>IFERROR(vlookup(G225,'College Conference'!$B$1:$Z$1000 , 6,False),0)</f>
        <v>3</v>
      </c>
    </row>
    <row r="226">
      <c r="A226" s="3" t="s">
        <v>1718</v>
      </c>
      <c r="B226" s="3">
        <v>0.85</v>
      </c>
      <c r="C226" s="3" t="s">
        <v>12</v>
      </c>
      <c r="D226" s="4">
        <v>45445.0</v>
      </c>
      <c r="E226" s="2">
        <v>252.0</v>
      </c>
      <c r="F226" s="3" t="s">
        <v>711</v>
      </c>
      <c r="G226" s="3" t="s">
        <v>404</v>
      </c>
      <c r="H226" s="3">
        <v>1.0</v>
      </c>
      <c r="I226" s="2">
        <f>IFERROR(vlookup(F226,'College Conference'!$B$1:$Z$1000 , 6,False),0)</f>
        <v>7</v>
      </c>
      <c r="J226" s="2">
        <f>IFERROR(vlookup(G226,'College Conference'!$B$1:$Z$1000 , 6,False),0)</f>
        <v>3</v>
      </c>
    </row>
    <row r="227">
      <c r="A227" s="3" t="s">
        <v>1597</v>
      </c>
      <c r="B227" s="3">
        <v>0.86</v>
      </c>
      <c r="C227" s="3" t="s">
        <v>52</v>
      </c>
      <c r="D227" s="4">
        <v>45445.0</v>
      </c>
      <c r="E227" s="2">
        <v>220.0</v>
      </c>
      <c r="F227" s="3" t="s">
        <v>461</v>
      </c>
      <c r="G227" s="3" t="s">
        <v>322</v>
      </c>
      <c r="H227" s="3">
        <v>1.0</v>
      </c>
      <c r="I227" s="2">
        <f>IFERROR(vlookup(F227,'College Conference'!$B$1:$Z$1000 , 6,False),0)</f>
        <v>4</v>
      </c>
      <c r="J227" s="2">
        <f>IFERROR(vlookup(G227,'College Conference'!$B$1:$Z$1000 , 6,False),0)</f>
        <v>3</v>
      </c>
    </row>
    <row r="228">
      <c r="A228" s="3" t="s">
        <v>1884</v>
      </c>
      <c r="B228" s="3">
        <v>0.91</v>
      </c>
      <c r="C228" s="3" t="s">
        <v>22</v>
      </c>
      <c r="D228" s="2" t="s">
        <v>72</v>
      </c>
      <c r="E228" s="2">
        <v>195.0</v>
      </c>
      <c r="F228" s="3" t="s">
        <v>924</v>
      </c>
      <c r="G228" s="3" t="s">
        <v>295</v>
      </c>
      <c r="H228" s="3">
        <v>1.0</v>
      </c>
      <c r="I228" s="2">
        <f>IFERROR(vlookup(F228,'College Conference'!$B$1:$Z$1000 , 6,False),0)</f>
        <v>10</v>
      </c>
      <c r="J228" s="2">
        <f>IFERROR(vlookup(G228,'College Conference'!$B$1:$Z$1000 , 6,False),0)</f>
        <v>3</v>
      </c>
    </row>
    <row r="229">
      <c r="A229" s="3" t="s">
        <v>1719</v>
      </c>
      <c r="B229" s="3">
        <v>0.9</v>
      </c>
      <c r="C229" s="3" t="s">
        <v>22</v>
      </c>
      <c r="D229" s="2" t="s">
        <v>72</v>
      </c>
      <c r="E229" s="2">
        <v>202.0</v>
      </c>
      <c r="F229" s="3" t="s">
        <v>708</v>
      </c>
      <c r="G229" s="3" t="s">
        <v>306</v>
      </c>
      <c r="H229" s="3">
        <v>1.0</v>
      </c>
      <c r="I229" s="2">
        <f>IFERROR(vlookup(F229,'College Conference'!$B$1:$Z$1000 , 6,False),0)</f>
        <v>7</v>
      </c>
      <c r="J229" s="2">
        <f>IFERROR(vlookup(G229,'College Conference'!$B$1:$Z$1000 , 6,False),0)</f>
        <v>3</v>
      </c>
    </row>
    <row r="230">
      <c r="A230" s="3" t="s">
        <v>1394</v>
      </c>
      <c r="B230" s="3">
        <v>0.89</v>
      </c>
      <c r="C230" s="3" t="s">
        <v>17</v>
      </c>
      <c r="D230" s="4">
        <v>45447.0</v>
      </c>
      <c r="E230" s="2">
        <v>185.0</v>
      </c>
      <c r="F230" s="3" t="s">
        <v>826</v>
      </c>
      <c r="G230" s="3" t="s">
        <v>320</v>
      </c>
      <c r="H230" s="3">
        <v>1.0</v>
      </c>
      <c r="I230" s="2">
        <f>IFERROR(vlookup(F230,'College Conference'!$B$1:$Z$1000 , 6,False),0)</f>
        <v>0</v>
      </c>
      <c r="J230" s="2">
        <f>IFERROR(vlookup(G230,'College Conference'!$B$1:$Z$1000 , 6,False),0)</f>
        <v>3</v>
      </c>
    </row>
    <row r="231">
      <c r="A231" s="3" t="s">
        <v>1720</v>
      </c>
      <c r="B231" s="3">
        <v>0.87</v>
      </c>
      <c r="C231" s="3" t="s">
        <v>12</v>
      </c>
      <c r="D231" s="4">
        <v>45448.0</v>
      </c>
      <c r="E231" s="2">
        <v>260.0</v>
      </c>
      <c r="F231" s="3" t="s">
        <v>740</v>
      </c>
      <c r="G231" s="3" t="s">
        <v>318</v>
      </c>
      <c r="H231" s="3">
        <v>1.0</v>
      </c>
      <c r="I231" s="2">
        <f>IFERROR(vlookup(F231,'College Conference'!$B$1:$Z$1000 , 6,False),0)</f>
        <v>7</v>
      </c>
      <c r="J231" s="2">
        <f>IFERROR(vlookup(G231,'College Conference'!$B$1:$Z$1000 , 6,False),0)</f>
        <v>3</v>
      </c>
    </row>
    <row r="232">
      <c r="A232" s="3" t="s">
        <v>1792</v>
      </c>
      <c r="B232" s="3">
        <v>0.89</v>
      </c>
      <c r="C232" s="3" t="s">
        <v>31</v>
      </c>
      <c r="D232" s="4">
        <v>45449.0</v>
      </c>
      <c r="E232" s="2">
        <v>299.0</v>
      </c>
      <c r="F232" s="3" t="s">
        <v>843</v>
      </c>
      <c r="G232" s="3" t="s">
        <v>306</v>
      </c>
      <c r="H232" s="3">
        <v>1.0</v>
      </c>
      <c r="I232" s="2">
        <f>IFERROR(vlookup(F232,'College Conference'!$B$1:$Z$1000 , 6,False),0)</f>
        <v>8</v>
      </c>
      <c r="J232" s="2">
        <f>IFERROR(vlookup(G232,'College Conference'!$B$1:$Z$1000 , 6,False),0)</f>
        <v>3</v>
      </c>
    </row>
    <row r="233">
      <c r="A233" s="3" t="s">
        <v>1867</v>
      </c>
      <c r="B233" s="3">
        <v>0.87</v>
      </c>
      <c r="C233" s="3" t="s">
        <v>12</v>
      </c>
      <c r="D233" s="4">
        <v>45446.0</v>
      </c>
      <c r="E233" s="2">
        <v>303.0</v>
      </c>
      <c r="F233" s="3" t="s">
        <v>888</v>
      </c>
      <c r="G233" s="3" t="s">
        <v>400</v>
      </c>
      <c r="H233" s="3">
        <v>1.0</v>
      </c>
      <c r="I233" s="2">
        <f>IFERROR(vlookup(F233,'College Conference'!$B$1:$Z$1000 , 6,False),0)</f>
        <v>9</v>
      </c>
      <c r="J233" s="2">
        <f>IFERROR(vlookup(G233,'College Conference'!$B$1:$Z$1000 , 6,False),0)</f>
        <v>3</v>
      </c>
    </row>
    <row r="234">
      <c r="A234" s="3" t="s">
        <v>1686</v>
      </c>
      <c r="B234" s="3">
        <v>0.86</v>
      </c>
      <c r="C234" s="3" t="s">
        <v>27</v>
      </c>
      <c r="D234" s="2" t="s">
        <v>72</v>
      </c>
      <c r="E234" s="2">
        <v>170.0</v>
      </c>
      <c r="F234" s="3" t="s">
        <v>646</v>
      </c>
      <c r="G234" s="3" t="s">
        <v>404</v>
      </c>
      <c r="H234" s="3">
        <v>1.0</v>
      </c>
      <c r="I234" s="2">
        <f>IFERROR(vlookup(F234,'College Conference'!$B$1:$Z$1000 , 6,False),0)</f>
        <v>6</v>
      </c>
      <c r="J234" s="2">
        <f>IFERROR(vlookup(G234,'College Conference'!$B$1:$Z$1000 , 6,False),0)</f>
        <v>3</v>
      </c>
    </row>
    <row r="235">
      <c r="A235" s="3" t="s">
        <v>1793</v>
      </c>
      <c r="B235" s="3">
        <v>0.85</v>
      </c>
      <c r="C235" s="3" t="s">
        <v>12</v>
      </c>
      <c r="D235" s="4">
        <v>45447.0</v>
      </c>
      <c r="E235" s="2">
        <v>299.0</v>
      </c>
      <c r="F235" s="3" t="s">
        <v>816</v>
      </c>
      <c r="G235" s="3" t="s">
        <v>404</v>
      </c>
      <c r="H235" s="3">
        <v>1.0</v>
      </c>
      <c r="I235" s="2">
        <f>IFERROR(vlookup(F235,'College Conference'!$B$1:$Z$1000 , 6,False),0)</f>
        <v>8</v>
      </c>
      <c r="J235" s="2">
        <f>IFERROR(vlookup(G235,'College Conference'!$B$1:$Z$1000 , 6,False),0)</f>
        <v>3</v>
      </c>
    </row>
    <row r="236">
      <c r="A236" s="3" t="s">
        <v>1794</v>
      </c>
      <c r="B236" s="3">
        <v>0.9</v>
      </c>
      <c r="C236" s="3" t="s">
        <v>17</v>
      </c>
      <c r="D236" s="2" t="s">
        <v>72</v>
      </c>
      <c r="E236" s="2">
        <v>165.0</v>
      </c>
      <c r="F236" s="3" t="s">
        <v>843</v>
      </c>
      <c r="G236" s="3" t="s">
        <v>322</v>
      </c>
      <c r="H236" s="3">
        <v>1.0</v>
      </c>
      <c r="I236" s="2">
        <f>IFERROR(vlookup(F236,'College Conference'!$B$1:$Z$1000 , 6,False),0)</f>
        <v>8</v>
      </c>
      <c r="J236" s="2">
        <f>IFERROR(vlookup(G236,'College Conference'!$B$1:$Z$1000 , 6,False),0)</f>
        <v>3</v>
      </c>
    </row>
    <row r="237">
      <c r="A237" s="3" t="s">
        <v>1885</v>
      </c>
      <c r="B237" s="3">
        <v>0.88</v>
      </c>
      <c r="C237" s="3" t="s">
        <v>78</v>
      </c>
      <c r="D237" s="4">
        <v>45445.0</v>
      </c>
      <c r="E237" s="2">
        <v>205.0</v>
      </c>
      <c r="F237" s="3" t="s">
        <v>924</v>
      </c>
      <c r="G237" s="3" t="s">
        <v>325</v>
      </c>
      <c r="H237" s="3">
        <v>1.0</v>
      </c>
      <c r="I237" s="2">
        <f>IFERROR(vlookup(F237,'College Conference'!$B$1:$Z$1000 , 6,False),0)</f>
        <v>10</v>
      </c>
      <c r="J237" s="2">
        <f>IFERROR(vlookup(G237,'College Conference'!$B$1:$Z$1000 , 6,False),0)</f>
        <v>3</v>
      </c>
    </row>
    <row r="238">
      <c r="A238" s="3" t="s">
        <v>1598</v>
      </c>
      <c r="B238" s="3">
        <v>0.89</v>
      </c>
      <c r="C238" s="3" t="s">
        <v>58</v>
      </c>
      <c r="D238" s="4">
        <v>45445.0</v>
      </c>
      <c r="E238" s="2">
        <v>219.0</v>
      </c>
      <c r="F238" s="3" t="s">
        <v>440</v>
      </c>
      <c r="G238" s="3" t="s">
        <v>404</v>
      </c>
      <c r="H238" s="3">
        <v>1.0</v>
      </c>
      <c r="I238" s="2">
        <f>IFERROR(vlookup(F238,'College Conference'!$B$1:$Z$1000 , 6,False),0)</f>
        <v>4</v>
      </c>
      <c r="J238" s="2">
        <f>IFERROR(vlookup(G238,'College Conference'!$B$1:$Z$1000 , 6,False),0)</f>
        <v>3</v>
      </c>
    </row>
    <row r="239">
      <c r="A239" s="3" t="s">
        <v>1687</v>
      </c>
      <c r="B239" s="3">
        <v>0.89</v>
      </c>
      <c r="C239" s="3" t="s">
        <v>63</v>
      </c>
      <c r="D239" s="4">
        <v>45445.0</v>
      </c>
      <c r="E239" s="2">
        <v>185.0</v>
      </c>
      <c r="F239" s="3" t="s">
        <v>617</v>
      </c>
      <c r="G239" s="3" t="s">
        <v>325</v>
      </c>
      <c r="H239" s="3">
        <v>1.0</v>
      </c>
      <c r="I239" s="2">
        <f>IFERROR(vlookup(F239,'College Conference'!$B$1:$Z$1000 , 6,False),0)</f>
        <v>6</v>
      </c>
      <c r="J239" s="2">
        <f>IFERROR(vlookup(G239,'College Conference'!$B$1:$Z$1000 , 6,False),0)</f>
        <v>3</v>
      </c>
    </row>
    <row r="240">
      <c r="A240" s="3" t="s">
        <v>1886</v>
      </c>
      <c r="B240" s="3">
        <v>0.87</v>
      </c>
      <c r="C240" s="3" t="s">
        <v>52</v>
      </c>
      <c r="D240" s="4">
        <v>45444.0</v>
      </c>
      <c r="E240" s="2">
        <v>228.0</v>
      </c>
      <c r="F240" s="3" t="s">
        <v>924</v>
      </c>
      <c r="G240" s="3" t="s">
        <v>301</v>
      </c>
      <c r="H240" s="3">
        <v>1.0</v>
      </c>
      <c r="I240" s="2">
        <f>IFERROR(vlookup(F240,'College Conference'!$B$1:$Z$1000 , 6,False),0)</f>
        <v>10</v>
      </c>
      <c r="J240" s="2">
        <f>IFERROR(vlookup(G240,'College Conference'!$B$1:$Z$1000 , 6,False),0)</f>
        <v>3</v>
      </c>
    </row>
    <row r="241">
      <c r="A241" s="3" t="s">
        <v>1795</v>
      </c>
      <c r="B241" s="3">
        <v>0.92</v>
      </c>
      <c r="C241" s="3" t="s">
        <v>63</v>
      </c>
      <c r="D241" s="2" t="s">
        <v>72</v>
      </c>
      <c r="E241" s="2">
        <v>200.0</v>
      </c>
      <c r="F241" s="3" t="s">
        <v>830</v>
      </c>
      <c r="G241" s="3" t="s">
        <v>348</v>
      </c>
      <c r="H241" s="3">
        <v>1.0</v>
      </c>
      <c r="I241" s="2">
        <f>IFERROR(vlookup(F241,'College Conference'!$B$1:$Z$1000 , 6,False),0)</f>
        <v>8</v>
      </c>
      <c r="J241" s="2">
        <f>IFERROR(vlookup(G241,'College Conference'!$B$1:$Z$1000 , 6,False),0)</f>
        <v>3</v>
      </c>
    </row>
    <row r="242">
      <c r="A242" s="3" t="s">
        <v>1148</v>
      </c>
      <c r="B242" s="3">
        <v>0.88</v>
      </c>
      <c r="C242" s="3" t="s">
        <v>22</v>
      </c>
      <c r="D242" s="2" t="s">
        <v>72</v>
      </c>
      <c r="E242" s="2">
        <v>225.0</v>
      </c>
      <c r="F242" s="3" t="s">
        <v>976</v>
      </c>
      <c r="G242" s="3" t="s">
        <v>320</v>
      </c>
      <c r="H242" s="3">
        <v>1.0</v>
      </c>
      <c r="I242" s="2">
        <f>IFERROR(vlookup(F242,'College Conference'!$B$1:$Z$1000 , 6,False),0)</f>
        <v>1</v>
      </c>
      <c r="J242" s="2">
        <f>IFERROR(vlookup(G242,'College Conference'!$B$1:$Z$1000 , 6,False),0)</f>
        <v>3</v>
      </c>
    </row>
    <row r="243">
      <c r="A243" s="3" t="s">
        <v>1442</v>
      </c>
      <c r="B243" s="3">
        <v>0.87</v>
      </c>
      <c r="C243" s="3" t="s">
        <v>78</v>
      </c>
      <c r="D243" s="4">
        <v>45446.0</v>
      </c>
      <c r="E243" s="2">
        <v>205.0</v>
      </c>
      <c r="F243" s="3" t="s">
        <v>156</v>
      </c>
      <c r="G243" s="3" t="s">
        <v>320</v>
      </c>
      <c r="H243" s="3">
        <v>1.0</v>
      </c>
      <c r="I243" s="2">
        <f>IFERROR(vlookup(F243,'College Conference'!$B$1:$Z$1000 , 6,False),0)</f>
        <v>1</v>
      </c>
      <c r="J243" s="2">
        <f>IFERROR(vlookup(G243,'College Conference'!$B$1:$Z$1000 , 6,False),0)</f>
        <v>3</v>
      </c>
    </row>
    <row r="244">
      <c r="A244" s="3" t="s">
        <v>1468</v>
      </c>
      <c r="B244" s="3">
        <v>0.8</v>
      </c>
      <c r="C244" s="3" t="s">
        <v>52</v>
      </c>
      <c r="D244" s="2" t="s">
        <v>72</v>
      </c>
      <c r="E244" s="2">
        <v>225.0</v>
      </c>
      <c r="F244" s="3" t="s">
        <v>404</v>
      </c>
      <c r="G244" s="3" t="s">
        <v>320</v>
      </c>
      <c r="H244" s="3">
        <v>1.0</v>
      </c>
      <c r="I244" s="2">
        <f>IFERROR(vlookup(F244,'College Conference'!$B$1:$Z$1000 , 6,False),0)</f>
        <v>3</v>
      </c>
      <c r="J244" s="2">
        <f>IFERROR(vlookup(G244,'College Conference'!$B$1:$Z$1000 , 6,False),0)</f>
        <v>3</v>
      </c>
    </row>
    <row r="245">
      <c r="A245" s="3" t="s">
        <v>1395</v>
      </c>
      <c r="B245" s="3">
        <v>0.87</v>
      </c>
      <c r="C245" s="3" t="s">
        <v>52</v>
      </c>
      <c r="D245" s="4">
        <v>45445.0</v>
      </c>
      <c r="E245" s="2">
        <v>235.0</v>
      </c>
      <c r="F245" s="3" t="s">
        <v>1396</v>
      </c>
      <c r="G245" s="3" t="s">
        <v>372</v>
      </c>
      <c r="H245" s="3">
        <v>1.0</v>
      </c>
      <c r="I245" s="2">
        <f>IFERROR(vlookup(F245,'College Conference'!$B$1:$Z$1000 , 6,False),0)</f>
        <v>0</v>
      </c>
      <c r="J245" s="2">
        <f>IFERROR(vlookup(G245,'College Conference'!$B$1:$Z$1000 , 6,False),0)</f>
        <v>3</v>
      </c>
    </row>
    <row r="246">
      <c r="A246" s="3" t="s">
        <v>1625</v>
      </c>
      <c r="B246" s="3">
        <v>0.75</v>
      </c>
      <c r="C246" s="3" t="s">
        <v>313</v>
      </c>
      <c r="D246" s="4">
        <v>45445.0</v>
      </c>
      <c r="E246" s="2">
        <v>162.0</v>
      </c>
      <c r="F246" s="3" t="s">
        <v>514</v>
      </c>
      <c r="G246" s="3" t="s">
        <v>301</v>
      </c>
      <c r="H246" s="3">
        <v>1.0</v>
      </c>
      <c r="I246" s="2">
        <f>IFERROR(vlookup(F246,'College Conference'!$B$1:$Z$1000 , 6,False),0)</f>
        <v>5</v>
      </c>
      <c r="J246" s="2">
        <f>IFERROR(vlookup(G246,'College Conference'!$B$1:$Z$1000 , 6,False),0)</f>
        <v>3</v>
      </c>
    </row>
    <row r="247">
      <c r="A247" s="3" t="s">
        <v>1626</v>
      </c>
      <c r="B247" s="3">
        <v>0.89</v>
      </c>
      <c r="C247" s="3" t="s">
        <v>52</v>
      </c>
      <c r="D247" s="4">
        <v>45447.0</v>
      </c>
      <c r="E247" s="2">
        <v>245.0</v>
      </c>
      <c r="F247" s="3" t="s">
        <v>568</v>
      </c>
      <c r="G247" s="3" t="s">
        <v>400</v>
      </c>
      <c r="H247" s="3">
        <v>1.0</v>
      </c>
      <c r="I247" s="2">
        <f>IFERROR(vlookup(F247,'College Conference'!$B$1:$Z$1000 , 6,False),0)</f>
        <v>5</v>
      </c>
      <c r="J247" s="2">
        <f>IFERROR(vlookup(G247,'College Conference'!$B$1:$Z$1000 , 6,False),0)</f>
        <v>3</v>
      </c>
    </row>
    <row r="248">
      <c r="A248" s="3" t="s">
        <v>1796</v>
      </c>
      <c r="B248" s="3">
        <v>0.87</v>
      </c>
      <c r="C248" s="3" t="s">
        <v>31</v>
      </c>
      <c r="D248" s="4">
        <v>45449.0</v>
      </c>
      <c r="E248" s="2">
        <v>305.0</v>
      </c>
      <c r="F248" s="3" t="s">
        <v>811</v>
      </c>
      <c r="G248" s="3" t="s">
        <v>306</v>
      </c>
      <c r="H248" s="3">
        <v>1.0</v>
      </c>
      <c r="I248" s="2">
        <f>IFERROR(vlookup(F248,'College Conference'!$B$1:$Z$1000 , 6,False),0)</f>
        <v>8</v>
      </c>
      <c r="J248" s="2">
        <f>IFERROR(vlookup(G248,'College Conference'!$B$1:$Z$1000 , 6,False),0)</f>
        <v>3</v>
      </c>
    </row>
    <row r="249">
      <c r="A249" s="3" t="s">
        <v>1688</v>
      </c>
      <c r="B249" s="3">
        <v>0.85</v>
      </c>
      <c r="C249" s="3" t="s">
        <v>43</v>
      </c>
      <c r="D249" s="4">
        <v>45448.0</v>
      </c>
      <c r="E249" s="2">
        <v>250.0</v>
      </c>
      <c r="F249" s="3" t="s">
        <v>610</v>
      </c>
      <c r="G249" s="3" t="s">
        <v>318</v>
      </c>
      <c r="H249" s="3">
        <v>1.0</v>
      </c>
      <c r="I249" s="2">
        <f>IFERROR(vlookup(F249,'College Conference'!$B$1:$Z$1000 , 6,False),0)</f>
        <v>6</v>
      </c>
      <c r="J249" s="2">
        <f>IFERROR(vlookup(G249,'College Conference'!$B$1:$Z$1000 , 6,False),0)</f>
        <v>3</v>
      </c>
    </row>
    <row r="250">
      <c r="A250" s="3" t="s">
        <v>1689</v>
      </c>
      <c r="B250" s="3">
        <v>0.9</v>
      </c>
      <c r="C250" s="3" t="s">
        <v>120</v>
      </c>
      <c r="D250" s="4">
        <v>45446.0</v>
      </c>
      <c r="E250" s="2">
        <v>235.0</v>
      </c>
      <c r="F250" s="3" t="s">
        <v>615</v>
      </c>
      <c r="G250" s="3" t="s">
        <v>400</v>
      </c>
      <c r="H250" s="3">
        <v>1.0</v>
      </c>
      <c r="I250" s="2">
        <f>IFERROR(vlookup(F250,'College Conference'!$B$1:$Z$1000 , 6,False),0)</f>
        <v>6</v>
      </c>
      <c r="J250" s="2">
        <f>IFERROR(vlookup(G250,'College Conference'!$B$1:$Z$1000 , 6,False),0)</f>
        <v>3</v>
      </c>
    </row>
    <row r="251">
      <c r="A251" s="3" t="s">
        <v>1690</v>
      </c>
      <c r="B251" s="3">
        <v>0.86</v>
      </c>
      <c r="C251" s="3" t="s">
        <v>43</v>
      </c>
      <c r="D251" s="4">
        <v>45447.0</v>
      </c>
      <c r="E251" s="2">
        <v>275.0</v>
      </c>
      <c r="F251" s="3" t="s">
        <v>638</v>
      </c>
      <c r="G251" s="3" t="s">
        <v>322</v>
      </c>
      <c r="H251" s="3">
        <v>1.0</v>
      </c>
      <c r="I251" s="2">
        <f>IFERROR(vlookup(F251,'College Conference'!$B$1:$Z$1000 , 6,False),0)</f>
        <v>6</v>
      </c>
      <c r="J251" s="2">
        <f>IFERROR(vlookup(G251,'College Conference'!$B$1:$Z$1000 , 6,False),0)</f>
        <v>3</v>
      </c>
    </row>
    <row r="252">
      <c r="A252" s="3" t="s">
        <v>1599</v>
      </c>
      <c r="B252" s="3">
        <v>0.87</v>
      </c>
      <c r="C252" s="3" t="s">
        <v>43</v>
      </c>
      <c r="D252" s="4">
        <v>45446.0</v>
      </c>
      <c r="E252" s="2">
        <v>280.0</v>
      </c>
      <c r="F252" s="3" t="s">
        <v>461</v>
      </c>
      <c r="G252" s="3" t="s">
        <v>372</v>
      </c>
      <c r="H252" s="3">
        <v>1.0</v>
      </c>
      <c r="I252" s="2">
        <f>IFERROR(vlookup(F252,'College Conference'!$B$1:$Z$1000 , 6,False),0)</f>
        <v>4</v>
      </c>
      <c r="J252" s="2">
        <f>IFERROR(vlookup(G252,'College Conference'!$B$1:$Z$1000 , 6,False),0)</f>
        <v>3</v>
      </c>
    </row>
    <row r="253">
      <c r="A253" s="3" t="s">
        <v>1469</v>
      </c>
      <c r="B253" s="3">
        <v>0.92</v>
      </c>
      <c r="C253" s="3" t="s">
        <v>17</v>
      </c>
      <c r="D253" s="4">
        <v>45422.0</v>
      </c>
      <c r="E253" s="2">
        <v>163.0</v>
      </c>
      <c r="F253" s="3" t="s">
        <v>335</v>
      </c>
      <c r="G253" s="3" t="s">
        <v>372</v>
      </c>
      <c r="H253" s="3">
        <v>1.0</v>
      </c>
      <c r="I253" s="2">
        <f>IFERROR(vlookup(F253,'College Conference'!$B$1:$Z$1000 , 6,False),0)</f>
        <v>3</v>
      </c>
      <c r="J253" s="2">
        <f>IFERROR(vlookup(G253,'College Conference'!$B$1:$Z$1000 , 6,False),0)</f>
        <v>3</v>
      </c>
    </row>
    <row r="254">
      <c r="A254" s="3" t="s">
        <v>891</v>
      </c>
      <c r="B254" s="3">
        <v>0.87</v>
      </c>
      <c r="C254" s="3" t="s">
        <v>52</v>
      </c>
      <c r="D254" s="4">
        <v>45444.0</v>
      </c>
      <c r="E254" s="2">
        <v>225.0</v>
      </c>
      <c r="F254" s="3" t="s">
        <v>39</v>
      </c>
      <c r="G254" s="3" t="s">
        <v>320</v>
      </c>
      <c r="H254" s="3">
        <v>1.0</v>
      </c>
      <c r="I254" s="2">
        <f>IFERROR(vlookup(F254,'College Conference'!$B$1:$Z$1000 , 6,False),0)</f>
        <v>0</v>
      </c>
      <c r="J254" s="2">
        <f>IFERROR(vlookup(G254,'College Conference'!$B$1:$Z$1000 , 6,False),0)</f>
        <v>3</v>
      </c>
    </row>
    <row r="255">
      <c r="A255" s="3" t="s">
        <v>1797</v>
      </c>
      <c r="B255" s="3">
        <v>0.88</v>
      </c>
      <c r="C255" s="3" t="s">
        <v>12</v>
      </c>
      <c r="D255" s="4">
        <v>45445.0</v>
      </c>
      <c r="E255" s="2">
        <v>300.0</v>
      </c>
      <c r="F255" s="3" t="s">
        <v>806</v>
      </c>
      <c r="G255" s="3" t="s">
        <v>335</v>
      </c>
      <c r="H255" s="3">
        <v>1.0</v>
      </c>
      <c r="I255" s="2">
        <f>IFERROR(vlookup(F255,'College Conference'!$B$1:$Z$1000 , 6,False),0)</f>
        <v>8</v>
      </c>
      <c r="J255" s="2">
        <f>IFERROR(vlookup(G255,'College Conference'!$B$1:$Z$1000 , 6,False),0)</f>
        <v>3</v>
      </c>
    </row>
    <row r="256">
      <c r="A256" s="3" t="s">
        <v>1721</v>
      </c>
      <c r="B256" s="3">
        <v>0.87</v>
      </c>
      <c r="C256" s="3" t="s">
        <v>43</v>
      </c>
      <c r="D256" s="4">
        <v>45447.0</v>
      </c>
      <c r="E256" s="2">
        <v>316.0</v>
      </c>
      <c r="F256" s="3" t="s">
        <v>718</v>
      </c>
      <c r="G256" s="3" t="s">
        <v>320</v>
      </c>
      <c r="H256" s="3">
        <v>1.0</v>
      </c>
      <c r="I256" s="2">
        <f>IFERROR(vlookup(F256,'College Conference'!$B$1:$Z$1000 , 6,False),0)</f>
        <v>7</v>
      </c>
      <c r="J256" s="2">
        <f>IFERROR(vlookup(G256,'College Conference'!$B$1:$Z$1000 , 6,False),0)</f>
        <v>3</v>
      </c>
    </row>
    <row r="257">
      <c r="A257" s="3" t="s">
        <v>1722</v>
      </c>
      <c r="B257" s="3">
        <v>0.91</v>
      </c>
      <c r="C257" s="3" t="s">
        <v>27</v>
      </c>
      <c r="D257" s="4">
        <v>45423.0</v>
      </c>
      <c r="E257" s="2">
        <v>180.0</v>
      </c>
      <c r="F257" s="3" t="s">
        <v>718</v>
      </c>
      <c r="G257" s="3" t="s">
        <v>320</v>
      </c>
      <c r="H257" s="3">
        <v>1.0</v>
      </c>
      <c r="I257" s="2">
        <f>IFERROR(vlookup(F257,'College Conference'!$B$1:$Z$1000 , 6,False),0)</f>
        <v>7</v>
      </c>
      <c r="J257" s="2">
        <f>IFERROR(vlookup(G257,'College Conference'!$B$1:$Z$1000 , 6,False),0)</f>
        <v>3</v>
      </c>
    </row>
    <row r="258">
      <c r="A258" s="3" t="s">
        <v>1627</v>
      </c>
      <c r="B258" s="3">
        <v>0.91</v>
      </c>
      <c r="C258" s="3" t="s">
        <v>31</v>
      </c>
      <c r="D258" s="4">
        <v>45447.0</v>
      </c>
      <c r="E258" s="2">
        <v>291.0</v>
      </c>
      <c r="F258" s="3" t="s">
        <v>540</v>
      </c>
      <c r="G258" s="3" t="s">
        <v>289</v>
      </c>
      <c r="H258" s="3">
        <v>1.0</v>
      </c>
      <c r="I258" s="2">
        <f>IFERROR(vlookup(F258,'College Conference'!$B$1:$Z$1000 , 6,False),0)</f>
        <v>5</v>
      </c>
      <c r="J258" s="2">
        <f>IFERROR(vlookup(G258,'College Conference'!$B$1:$Z$1000 , 6,False),0)</f>
        <v>3</v>
      </c>
    </row>
    <row r="259">
      <c r="A259" s="3" t="s">
        <v>1691</v>
      </c>
      <c r="B259" s="3">
        <v>0.86</v>
      </c>
      <c r="C259" s="3" t="s">
        <v>22</v>
      </c>
      <c r="D259" s="4">
        <v>45444.0</v>
      </c>
      <c r="E259" s="2">
        <v>240.0</v>
      </c>
      <c r="F259" s="3" t="s">
        <v>626</v>
      </c>
      <c r="G259" s="3" t="s">
        <v>320</v>
      </c>
      <c r="H259" s="3">
        <v>1.0</v>
      </c>
      <c r="I259" s="2">
        <f>IFERROR(vlookup(F259,'College Conference'!$B$1:$Z$1000 , 6,False),0)</f>
        <v>6</v>
      </c>
      <c r="J259" s="2">
        <f>IFERROR(vlookup(G259,'College Conference'!$B$1:$Z$1000 , 6,False),0)</f>
        <v>3</v>
      </c>
    </row>
    <row r="260">
      <c r="A260" s="3" t="s">
        <v>1798</v>
      </c>
      <c r="B260" s="3">
        <v>0.88</v>
      </c>
      <c r="C260" s="3" t="s">
        <v>31</v>
      </c>
      <c r="D260" s="4">
        <v>45448.0</v>
      </c>
      <c r="E260" s="2">
        <v>305.0</v>
      </c>
      <c r="F260" s="3" t="s">
        <v>796</v>
      </c>
      <c r="G260" s="3" t="s">
        <v>295</v>
      </c>
      <c r="H260" s="3">
        <v>1.0</v>
      </c>
      <c r="I260" s="2">
        <f>IFERROR(vlookup(F260,'College Conference'!$B$1:$Z$1000 , 6,False),0)</f>
        <v>8</v>
      </c>
      <c r="J260" s="2">
        <f>IFERROR(vlookup(G260,'College Conference'!$B$1:$Z$1000 , 6,False),0)</f>
        <v>3</v>
      </c>
    </row>
    <row r="261">
      <c r="A261" s="3" t="s">
        <v>1799</v>
      </c>
      <c r="B261" s="3">
        <v>0.91</v>
      </c>
      <c r="C261" s="3" t="s">
        <v>12</v>
      </c>
      <c r="D261" s="4">
        <v>45447.0</v>
      </c>
      <c r="E261" s="2">
        <v>320.0</v>
      </c>
      <c r="F261" s="3" t="s">
        <v>796</v>
      </c>
      <c r="G261" s="3" t="s">
        <v>400</v>
      </c>
      <c r="H261" s="3">
        <v>1.0</v>
      </c>
      <c r="I261" s="2">
        <f>IFERROR(vlookup(F261,'College Conference'!$B$1:$Z$1000 , 6,False),0)</f>
        <v>8</v>
      </c>
      <c r="J261" s="2">
        <f>IFERROR(vlookup(G261,'College Conference'!$B$1:$Z$1000 , 6,False),0)</f>
        <v>3</v>
      </c>
    </row>
    <row r="262">
      <c r="A262" s="3" t="s">
        <v>1628</v>
      </c>
      <c r="B262" s="3">
        <v>0.87</v>
      </c>
      <c r="C262" s="3" t="s">
        <v>120</v>
      </c>
      <c r="D262" s="4">
        <v>45448.0</v>
      </c>
      <c r="E262" s="2">
        <v>245.0</v>
      </c>
      <c r="F262" s="3" t="s">
        <v>564</v>
      </c>
      <c r="G262" s="3" t="s">
        <v>311</v>
      </c>
      <c r="H262" s="3">
        <v>1.0</v>
      </c>
      <c r="I262" s="2">
        <f>IFERROR(vlookup(F262,'College Conference'!$B$1:$Z$1000 , 6,False),0)</f>
        <v>5</v>
      </c>
      <c r="J262" s="2">
        <f>IFERROR(vlookup(G262,'College Conference'!$B$1:$Z$1000 , 6,False),0)</f>
        <v>3</v>
      </c>
    </row>
    <row r="263">
      <c r="A263" s="3" t="s">
        <v>629</v>
      </c>
      <c r="B263" s="3">
        <v>0.83</v>
      </c>
      <c r="C263" s="3" t="s">
        <v>31</v>
      </c>
      <c r="D263" s="4">
        <v>45449.0</v>
      </c>
      <c r="E263" s="2">
        <v>303.0</v>
      </c>
      <c r="F263" s="3" t="s">
        <v>48</v>
      </c>
      <c r="G263" s="3" t="s">
        <v>320</v>
      </c>
      <c r="H263" s="3">
        <v>1.0</v>
      </c>
      <c r="I263" s="2">
        <f>IFERROR(vlookup(F263,'College Conference'!$B$1:$Z$1000 , 6,False),0)</f>
        <v>0</v>
      </c>
      <c r="J263" s="2">
        <f>IFERROR(vlookup(G263,'College Conference'!$B$1:$Z$1000 , 6,False),0)</f>
        <v>3</v>
      </c>
    </row>
    <row r="264">
      <c r="A264" s="3" t="s">
        <v>1723</v>
      </c>
      <c r="B264" s="3">
        <v>0.9</v>
      </c>
      <c r="C264" s="3" t="s">
        <v>27</v>
      </c>
      <c r="D264" s="4">
        <v>45446.0</v>
      </c>
      <c r="E264" s="2">
        <v>175.0</v>
      </c>
      <c r="F264" s="3" t="s">
        <v>711</v>
      </c>
      <c r="G264" s="3" t="s">
        <v>404</v>
      </c>
      <c r="H264" s="3">
        <v>1.0</v>
      </c>
      <c r="I264" s="2">
        <f>IFERROR(vlookup(F264,'College Conference'!$B$1:$Z$1000 , 6,False),0)</f>
        <v>7</v>
      </c>
      <c r="J264" s="2">
        <f>IFERROR(vlookup(G264,'College Conference'!$B$1:$Z$1000 , 6,False),0)</f>
        <v>3</v>
      </c>
    </row>
    <row r="265">
      <c r="A265" s="3" t="s">
        <v>1692</v>
      </c>
      <c r="B265" s="3" t="s">
        <v>11</v>
      </c>
      <c r="C265" s="3" t="s">
        <v>286</v>
      </c>
      <c r="D265" s="4">
        <v>45448.0</v>
      </c>
      <c r="E265" s="2">
        <v>250.0</v>
      </c>
      <c r="F265" s="3" t="s">
        <v>631</v>
      </c>
      <c r="G265" s="3" t="s">
        <v>306</v>
      </c>
      <c r="H265" s="3">
        <v>1.0</v>
      </c>
      <c r="I265" s="2">
        <f>IFERROR(vlookup(F265,'College Conference'!$B$1:$Z$1000 , 6,False),0)</f>
        <v>6</v>
      </c>
      <c r="J265" s="2">
        <f>IFERROR(vlookup(G265,'College Conference'!$B$1:$Z$1000 , 6,False),0)</f>
        <v>3</v>
      </c>
    </row>
    <row r="266">
      <c r="A266" s="3" t="s">
        <v>1693</v>
      </c>
      <c r="B266" s="3">
        <v>0.87</v>
      </c>
      <c r="C266" s="3" t="s">
        <v>22</v>
      </c>
      <c r="D266" s="4">
        <v>45423.0</v>
      </c>
      <c r="E266" s="2">
        <v>220.0</v>
      </c>
      <c r="F266" s="3" t="s">
        <v>646</v>
      </c>
      <c r="G266" s="3" t="s">
        <v>348</v>
      </c>
      <c r="H266" s="3">
        <v>1.0</v>
      </c>
      <c r="I266" s="2">
        <f>IFERROR(vlookup(F266,'College Conference'!$B$1:$Z$1000 , 6,False),0)</f>
        <v>6</v>
      </c>
      <c r="J266" s="2">
        <f>IFERROR(vlookup(G266,'College Conference'!$B$1:$Z$1000 , 6,False),0)</f>
        <v>3</v>
      </c>
    </row>
    <row r="267">
      <c r="A267" s="3" t="s">
        <v>1470</v>
      </c>
      <c r="B267" s="3">
        <v>0.98</v>
      </c>
      <c r="C267" s="3" t="s">
        <v>17</v>
      </c>
      <c r="D267" s="4">
        <v>45447.0</v>
      </c>
      <c r="E267" s="2">
        <v>190.0</v>
      </c>
      <c r="F267" s="3" t="s">
        <v>292</v>
      </c>
      <c r="G267" s="3" t="s">
        <v>335</v>
      </c>
      <c r="H267" s="3">
        <v>1.0</v>
      </c>
      <c r="I267" s="2">
        <f>IFERROR(vlookup(F267,'College Conference'!$B$1:$Z$1000 , 6,False),0)</f>
        <v>3</v>
      </c>
      <c r="J267" s="2">
        <f>IFERROR(vlookup(G267,'College Conference'!$B$1:$Z$1000 , 6,False),0)</f>
        <v>3</v>
      </c>
    </row>
    <row r="268">
      <c r="A268" s="3" t="s">
        <v>1629</v>
      </c>
      <c r="B268" s="3">
        <v>0.86</v>
      </c>
      <c r="C268" s="3" t="s">
        <v>63</v>
      </c>
      <c r="D268" s="4">
        <v>45445.0</v>
      </c>
      <c r="E268" s="2">
        <v>205.0</v>
      </c>
      <c r="F268" s="3" t="s">
        <v>540</v>
      </c>
      <c r="G268" s="3" t="s">
        <v>348</v>
      </c>
      <c r="H268" s="3">
        <v>1.0</v>
      </c>
      <c r="I268" s="2">
        <f>IFERROR(vlookup(F268,'College Conference'!$B$1:$Z$1000 , 6,False),0)</f>
        <v>5</v>
      </c>
      <c r="J268" s="2">
        <f>IFERROR(vlookup(G268,'College Conference'!$B$1:$Z$1000 , 6,False),0)</f>
        <v>3</v>
      </c>
    </row>
    <row r="269">
      <c r="A269" s="3" t="s">
        <v>1196</v>
      </c>
      <c r="B269" s="3">
        <v>0.89</v>
      </c>
      <c r="C269" s="3" t="s">
        <v>12</v>
      </c>
      <c r="D269" s="4">
        <v>45447.0</v>
      </c>
      <c r="E269" s="2">
        <v>305.0</v>
      </c>
      <c r="F269" s="3" t="s">
        <v>158</v>
      </c>
      <c r="G269" s="3" t="s">
        <v>372</v>
      </c>
      <c r="H269" s="3">
        <v>1.0</v>
      </c>
      <c r="I269" s="2">
        <f>IFERROR(vlookup(F269,'College Conference'!$B$1:$Z$1000 , 6,False),0)</f>
        <v>1</v>
      </c>
      <c r="J269" s="2">
        <f>IFERROR(vlookup(G269,'College Conference'!$B$1:$Z$1000 , 6,False),0)</f>
        <v>3</v>
      </c>
    </row>
    <row r="270">
      <c r="A270" s="3" t="s">
        <v>1724</v>
      </c>
      <c r="B270" s="3">
        <v>0.9</v>
      </c>
      <c r="C270" s="3" t="s">
        <v>78</v>
      </c>
      <c r="D270" s="4">
        <v>45446.0</v>
      </c>
      <c r="E270" s="2">
        <v>194.0</v>
      </c>
      <c r="F270" s="3" t="s">
        <v>714</v>
      </c>
      <c r="G270" s="3" t="s">
        <v>289</v>
      </c>
      <c r="H270" s="3">
        <v>1.0</v>
      </c>
      <c r="I270" s="2">
        <f>IFERROR(vlookup(F270,'College Conference'!$B$1:$Z$1000 , 6,False),0)</f>
        <v>7</v>
      </c>
      <c r="J270" s="2">
        <f>IFERROR(vlookup(G270,'College Conference'!$B$1:$Z$1000 , 6,False),0)</f>
        <v>3</v>
      </c>
    </row>
    <row r="271">
      <c r="A271" s="3" t="s">
        <v>1694</v>
      </c>
      <c r="B271" s="3">
        <v>0.88</v>
      </c>
      <c r="C271" s="3" t="s">
        <v>27</v>
      </c>
      <c r="D271" s="2" t="s">
        <v>72</v>
      </c>
      <c r="E271" s="2">
        <v>170.0</v>
      </c>
      <c r="F271" s="3" t="s">
        <v>615</v>
      </c>
      <c r="G271" s="3" t="s">
        <v>404</v>
      </c>
      <c r="H271" s="3">
        <v>1.0</v>
      </c>
      <c r="I271" s="2">
        <f>IFERROR(vlookup(F271,'College Conference'!$B$1:$Z$1000 , 6,False),0)</f>
        <v>6</v>
      </c>
      <c r="J271" s="2">
        <f>IFERROR(vlookup(G271,'College Conference'!$B$1:$Z$1000 , 6,False),0)</f>
        <v>3</v>
      </c>
    </row>
    <row r="272">
      <c r="A272" s="3" t="s">
        <v>1725</v>
      </c>
      <c r="B272" s="3">
        <v>0.91</v>
      </c>
      <c r="C272" s="3" t="s">
        <v>52</v>
      </c>
      <c r="D272" s="4">
        <v>45423.0</v>
      </c>
      <c r="E272" s="2">
        <v>218.0</v>
      </c>
      <c r="F272" s="3" t="s">
        <v>687</v>
      </c>
      <c r="G272" s="3" t="s">
        <v>404</v>
      </c>
      <c r="H272" s="3">
        <v>1.0</v>
      </c>
      <c r="I272" s="2">
        <f>IFERROR(vlookup(F272,'College Conference'!$B$1:$Z$1000 , 6,False),0)</f>
        <v>7</v>
      </c>
      <c r="J272" s="2">
        <f>IFERROR(vlookup(G272,'College Conference'!$B$1:$Z$1000 , 6,False),0)</f>
        <v>3</v>
      </c>
    </row>
    <row r="273">
      <c r="A273" s="3" t="s">
        <v>1630</v>
      </c>
      <c r="B273" s="3">
        <v>0.86</v>
      </c>
      <c r="C273" s="3" t="s">
        <v>27</v>
      </c>
      <c r="D273" s="2" t="s">
        <v>72</v>
      </c>
      <c r="E273" s="2">
        <v>185.0</v>
      </c>
      <c r="F273" s="3" t="s">
        <v>564</v>
      </c>
      <c r="G273" s="3" t="s">
        <v>400</v>
      </c>
      <c r="H273" s="3">
        <v>1.0</v>
      </c>
      <c r="I273" s="2">
        <f>IFERROR(vlookup(F273,'College Conference'!$B$1:$Z$1000 , 6,False),0)</f>
        <v>5</v>
      </c>
      <c r="J273" s="2">
        <f>IFERROR(vlookup(G273,'College Conference'!$B$1:$Z$1000 , 6,False),0)</f>
        <v>3</v>
      </c>
    </row>
    <row r="274">
      <c r="A274" s="3" t="s">
        <v>1471</v>
      </c>
      <c r="B274" s="3">
        <v>0.92</v>
      </c>
      <c r="C274" s="3" t="s">
        <v>78</v>
      </c>
      <c r="D274" s="4">
        <v>45444.0</v>
      </c>
      <c r="E274" s="2">
        <v>195.0</v>
      </c>
      <c r="F274" s="3" t="s">
        <v>295</v>
      </c>
      <c r="G274" s="3" t="s">
        <v>404</v>
      </c>
      <c r="H274" s="3">
        <v>1.0</v>
      </c>
      <c r="I274" s="2">
        <f>IFERROR(vlookup(F274,'College Conference'!$B$1:$Z$1000 , 6,False),0)</f>
        <v>3</v>
      </c>
      <c r="J274" s="2">
        <f>IFERROR(vlookup(G274,'College Conference'!$B$1:$Z$1000 , 6,False),0)</f>
        <v>3</v>
      </c>
    </row>
    <row r="275">
      <c r="A275" s="3" t="s">
        <v>1472</v>
      </c>
      <c r="B275" s="3">
        <v>0.91</v>
      </c>
      <c r="C275" s="3" t="s">
        <v>52</v>
      </c>
      <c r="D275" s="4">
        <v>45444.0</v>
      </c>
      <c r="E275" s="2">
        <v>230.0</v>
      </c>
      <c r="F275" s="3" t="s">
        <v>292</v>
      </c>
      <c r="G275" s="3" t="s">
        <v>325</v>
      </c>
      <c r="H275" s="3">
        <v>1.0</v>
      </c>
      <c r="I275" s="2">
        <f>IFERROR(vlookup(F275,'College Conference'!$B$1:$Z$1000 , 6,False),0)</f>
        <v>3</v>
      </c>
      <c r="J275" s="2">
        <f>IFERROR(vlookup(G275,'College Conference'!$B$1:$Z$1000 , 6,False),0)</f>
        <v>3</v>
      </c>
    </row>
    <row r="276">
      <c r="A276" s="3" t="s">
        <v>1473</v>
      </c>
      <c r="B276" s="3">
        <v>0.92</v>
      </c>
      <c r="C276" s="3" t="s">
        <v>27</v>
      </c>
      <c r="D276" s="4">
        <v>45445.0</v>
      </c>
      <c r="E276" s="2">
        <v>170.0</v>
      </c>
      <c r="F276" s="3" t="s">
        <v>292</v>
      </c>
      <c r="G276" s="3" t="s">
        <v>400</v>
      </c>
      <c r="H276" s="3">
        <v>1.0</v>
      </c>
      <c r="I276" s="2">
        <f>IFERROR(vlookup(F276,'College Conference'!$B$1:$Z$1000 , 6,False),0)</f>
        <v>3</v>
      </c>
      <c r="J276" s="2">
        <f>IFERROR(vlookup(G276,'College Conference'!$B$1:$Z$1000 , 6,False),0)</f>
        <v>3</v>
      </c>
    </row>
    <row r="277">
      <c r="A277" s="3" t="s">
        <v>1800</v>
      </c>
      <c r="B277" s="3">
        <v>0.89</v>
      </c>
      <c r="C277" s="3" t="s">
        <v>22</v>
      </c>
      <c r="D277" s="2" t="s">
        <v>72</v>
      </c>
      <c r="E277" s="2">
        <v>225.0</v>
      </c>
      <c r="F277" s="3" t="s">
        <v>804</v>
      </c>
      <c r="G277" s="3" t="s">
        <v>311</v>
      </c>
      <c r="H277" s="3">
        <v>1.0</v>
      </c>
      <c r="I277" s="2">
        <f>IFERROR(vlookup(F277,'College Conference'!$B$1:$Z$1000 , 6,False),0)</f>
        <v>8</v>
      </c>
      <c r="J277" s="2">
        <f>IFERROR(vlookup(G277,'College Conference'!$B$1:$Z$1000 , 6,False),0)</f>
        <v>3</v>
      </c>
    </row>
    <row r="278">
      <c r="A278" s="3" t="s">
        <v>1895</v>
      </c>
      <c r="B278" s="3">
        <v>0.9</v>
      </c>
      <c r="C278" s="3" t="s">
        <v>52</v>
      </c>
      <c r="D278" s="4">
        <v>45444.0</v>
      </c>
      <c r="E278" s="2">
        <v>227.0</v>
      </c>
      <c r="F278" s="3" t="s">
        <v>951</v>
      </c>
      <c r="G278" s="3" t="s">
        <v>295</v>
      </c>
      <c r="H278" s="3">
        <v>1.0</v>
      </c>
      <c r="I278" s="2">
        <f>IFERROR(vlookup(F278,'College Conference'!$B$1:$Z$1000 , 6,False),0)</f>
        <v>11</v>
      </c>
      <c r="J278" s="2">
        <f>IFERROR(vlookup(G278,'College Conference'!$B$1:$Z$1000 , 6,False),0)</f>
        <v>3</v>
      </c>
    </row>
    <row r="279">
      <c r="A279" s="3" t="s">
        <v>1474</v>
      </c>
      <c r="B279" s="3">
        <v>0.87</v>
      </c>
      <c r="C279" s="3" t="s">
        <v>120</v>
      </c>
      <c r="D279" s="4">
        <v>45449.0</v>
      </c>
      <c r="E279" s="2">
        <v>240.0</v>
      </c>
      <c r="F279" s="3" t="s">
        <v>292</v>
      </c>
      <c r="G279" s="3" t="s">
        <v>311</v>
      </c>
      <c r="H279" s="3">
        <v>1.0</v>
      </c>
      <c r="I279" s="2">
        <f>IFERROR(vlookup(F279,'College Conference'!$B$1:$Z$1000 , 6,False),0)</f>
        <v>3</v>
      </c>
      <c r="J279" s="2">
        <f>IFERROR(vlookup(G279,'College Conference'!$B$1:$Z$1000 , 6,False),0)</f>
        <v>3</v>
      </c>
    </row>
    <row r="280">
      <c r="A280" s="3" t="s">
        <v>1475</v>
      </c>
      <c r="B280" s="3">
        <v>0.88</v>
      </c>
      <c r="C280" s="3" t="s">
        <v>58</v>
      </c>
      <c r="D280" s="4">
        <v>45447.0</v>
      </c>
      <c r="E280" s="2">
        <v>270.0</v>
      </c>
      <c r="F280" s="3" t="s">
        <v>289</v>
      </c>
      <c r="G280" s="3" t="s">
        <v>400</v>
      </c>
      <c r="H280" s="3">
        <v>1.0</v>
      </c>
      <c r="I280" s="2">
        <f>IFERROR(vlookup(F280,'College Conference'!$B$1:$Z$1000 , 6,False),0)</f>
        <v>3</v>
      </c>
      <c r="J280" s="2">
        <f>IFERROR(vlookup(G280,'College Conference'!$B$1:$Z$1000 , 6,False),0)</f>
        <v>3</v>
      </c>
    </row>
    <row r="281">
      <c r="A281" s="3" t="s">
        <v>1476</v>
      </c>
      <c r="B281" s="3">
        <v>0.87</v>
      </c>
      <c r="C281" s="3" t="s">
        <v>38</v>
      </c>
      <c r="D281" s="4">
        <v>45423.0</v>
      </c>
      <c r="E281" s="2">
        <v>175.0</v>
      </c>
      <c r="F281" s="3" t="s">
        <v>306</v>
      </c>
      <c r="G281" s="3" t="s">
        <v>311</v>
      </c>
      <c r="H281" s="3">
        <v>1.0</v>
      </c>
      <c r="I281" s="2">
        <f>IFERROR(vlookup(F281,'College Conference'!$B$1:$Z$1000 , 6,False),0)</f>
        <v>3</v>
      </c>
      <c r="J281" s="2">
        <f>IFERROR(vlookup(G281,'College Conference'!$B$1:$Z$1000 , 6,False),0)</f>
        <v>3</v>
      </c>
    </row>
    <row r="282">
      <c r="A282" s="3" t="s">
        <v>1600</v>
      </c>
      <c r="B282" s="3">
        <v>0.81</v>
      </c>
      <c r="C282" s="3" t="s">
        <v>313</v>
      </c>
      <c r="D282" s="4">
        <v>45422.0</v>
      </c>
      <c r="E282" s="2">
        <v>190.0</v>
      </c>
      <c r="F282" s="3" t="s">
        <v>483</v>
      </c>
      <c r="G282" s="3" t="s">
        <v>306</v>
      </c>
      <c r="H282" s="3">
        <v>1.0</v>
      </c>
      <c r="I282" s="2">
        <f>IFERROR(vlookup(F282,'College Conference'!$B$1:$Z$1000 , 6,False),0)</f>
        <v>4</v>
      </c>
      <c r="J282" s="2">
        <f>IFERROR(vlookup(G282,'College Conference'!$B$1:$Z$1000 , 6,False),0)</f>
        <v>3</v>
      </c>
    </row>
    <row r="283">
      <c r="A283" s="3" t="s">
        <v>1695</v>
      </c>
      <c r="B283" s="3">
        <v>0.91</v>
      </c>
      <c r="C283" s="3" t="s">
        <v>22</v>
      </c>
      <c r="D283" s="4">
        <v>45420.0</v>
      </c>
      <c r="E283" s="2">
        <v>165.0</v>
      </c>
      <c r="F283" s="3" t="s">
        <v>643</v>
      </c>
      <c r="G283" s="3" t="s">
        <v>322</v>
      </c>
      <c r="H283" s="3">
        <v>1.0</v>
      </c>
      <c r="I283" s="2">
        <f>IFERROR(vlookup(F283,'College Conference'!$B$1:$Z$1000 , 6,False),0)</f>
        <v>6</v>
      </c>
      <c r="J283" s="2">
        <f>IFERROR(vlookup(G283,'College Conference'!$B$1:$Z$1000 , 6,False),0)</f>
        <v>3</v>
      </c>
    </row>
    <row r="284">
      <c r="A284" s="3" t="s">
        <v>1477</v>
      </c>
      <c r="B284" s="3">
        <v>0.88</v>
      </c>
      <c r="C284" s="3" t="s">
        <v>52</v>
      </c>
      <c r="D284" s="4">
        <v>45445.0</v>
      </c>
      <c r="E284" s="2">
        <v>241.0</v>
      </c>
      <c r="F284" s="3" t="s">
        <v>404</v>
      </c>
      <c r="G284" s="3" t="s">
        <v>322</v>
      </c>
      <c r="H284" s="3">
        <v>1.0</v>
      </c>
      <c r="I284" s="2">
        <f>IFERROR(vlookup(F284,'College Conference'!$B$1:$Z$1000 , 6,False),0)</f>
        <v>3</v>
      </c>
      <c r="J284" s="2">
        <f>IFERROR(vlookup(G284,'College Conference'!$B$1:$Z$1000 , 6,False),0)</f>
        <v>3</v>
      </c>
    </row>
    <row r="285">
      <c r="A285" s="3" t="s">
        <v>1478</v>
      </c>
      <c r="B285" s="3">
        <v>0.89</v>
      </c>
      <c r="C285" s="3" t="s">
        <v>58</v>
      </c>
      <c r="D285" s="4">
        <v>45446.0</v>
      </c>
      <c r="E285" s="2">
        <v>239.0</v>
      </c>
      <c r="F285" s="3" t="s">
        <v>335</v>
      </c>
      <c r="G285" s="3" t="s">
        <v>295</v>
      </c>
      <c r="H285" s="3">
        <v>1.0</v>
      </c>
      <c r="I285" s="2">
        <f>IFERROR(vlookup(F285,'College Conference'!$B$1:$Z$1000 , 6,False),0)</f>
        <v>3</v>
      </c>
      <c r="J285" s="2">
        <f>IFERROR(vlookup(G285,'College Conference'!$B$1:$Z$1000 , 6,False),0)</f>
        <v>3</v>
      </c>
    </row>
    <row r="286">
      <c r="A286" s="3" t="s">
        <v>1801</v>
      </c>
      <c r="B286" s="3">
        <v>0.87</v>
      </c>
      <c r="C286" s="3" t="s">
        <v>43</v>
      </c>
      <c r="D286" s="4">
        <v>45447.0</v>
      </c>
      <c r="E286" s="2">
        <v>320.0</v>
      </c>
      <c r="F286" s="3" t="s">
        <v>776</v>
      </c>
      <c r="G286" s="3" t="s">
        <v>404</v>
      </c>
      <c r="H286" s="3">
        <v>1.0</v>
      </c>
      <c r="I286" s="2">
        <f>IFERROR(vlookup(F286,'College Conference'!$B$1:$Z$1000 , 6,False),0)</f>
        <v>8</v>
      </c>
      <c r="J286" s="2">
        <f>IFERROR(vlookup(G286,'College Conference'!$B$1:$Z$1000 , 6,False),0)</f>
        <v>3</v>
      </c>
    </row>
    <row r="287">
      <c r="A287" s="3" t="s">
        <v>1479</v>
      </c>
      <c r="B287" s="3">
        <v>0.9</v>
      </c>
      <c r="C287" s="3" t="s">
        <v>52</v>
      </c>
      <c r="D287" s="4">
        <v>45444.0</v>
      </c>
      <c r="E287" s="2">
        <v>205.0</v>
      </c>
      <c r="F287" s="3" t="s">
        <v>295</v>
      </c>
      <c r="G287" s="3" t="s">
        <v>322</v>
      </c>
      <c r="H287" s="3">
        <v>1.0</v>
      </c>
      <c r="I287" s="2">
        <f>IFERROR(vlookup(F287,'College Conference'!$B$1:$Z$1000 , 6,False),0)</f>
        <v>3</v>
      </c>
      <c r="J287" s="2">
        <f>IFERROR(vlookup(G287,'College Conference'!$B$1:$Z$1000 , 6,False),0)</f>
        <v>3</v>
      </c>
    </row>
    <row r="288">
      <c r="A288" s="3" t="s">
        <v>1802</v>
      </c>
      <c r="B288" s="3">
        <v>0.89</v>
      </c>
      <c r="C288" s="3" t="s">
        <v>17</v>
      </c>
      <c r="D288" s="4">
        <v>45445.0</v>
      </c>
      <c r="E288" s="2">
        <v>175.0</v>
      </c>
      <c r="F288" s="3" t="s">
        <v>830</v>
      </c>
      <c r="G288" s="3" t="s">
        <v>372</v>
      </c>
      <c r="H288" s="3">
        <v>1.0</v>
      </c>
      <c r="I288" s="2">
        <f>IFERROR(vlookup(F288,'College Conference'!$B$1:$Z$1000 , 6,False),0)</f>
        <v>8</v>
      </c>
      <c r="J288" s="2">
        <f>IFERROR(vlookup(G288,'College Conference'!$B$1:$Z$1000 , 6,False),0)</f>
        <v>3</v>
      </c>
    </row>
    <row r="289">
      <c r="A289" s="3" t="s">
        <v>1103</v>
      </c>
      <c r="B289" s="3">
        <v>0.92</v>
      </c>
      <c r="C289" s="3" t="s">
        <v>12</v>
      </c>
      <c r="D289" s="4">
        <v>45445.0</v>
      </c>
      <c r="E289" s="2">
        <v>311.0</v>
      </c>
      <c r="F289" s="3" t="s">
        <v>306</v>
      </c>
      <c r="G289" s="3" t="s">
        <v>322</v>
      </c>
      <c r="H289" s="3">
        <v>1.0</v>
      </c>
      <c r="I289" s="2">
        <f>IFERROR(vlookup(F289,'College Conference'!$B$1:$Z$1000 , 6,False),0)</f>
        <v>3</v>
      </c>
      <c r="J289" s="2">
        <f>IFERROR(vlookup(G289,'College Conference'!$B$1:$Z$1000 , 6,False),0)</f>
        <v>3</v>
      </c>
    </row>
    <row r="290">
      <c r="A290" s="3" t="s">
        <v>1803</v>
      </c>
      <c r="B290" s="3">
        <v>0.92</v>
      </c>
      <c r="C290" s="3" t="s">
        <v>27</v>
      </c>
      <c r="D290" s="4">
        <v>45444.0</v>
      </c>
      <c r="E290" s="2">
        <v>175.0</v>
      </c>
      <c r="F290" s="3" t="s">
        <v>843</v>
      </c>
      <c r="G290" s="3" t="s">
        <v>295</v>
      </c>
      <c r="H290" s="3">
        <v>1.0</v>
      </c>
      <c r="I290" s="2">
        <f>IFERROR(vlookup(F290,'College Conference'!$B$1:$Z$1000 , 6,False),0)</f>
        <v>8</v>
      </c>
      <c r="J290" s="2">
        <f>IFERROR(vlookup(G290,'College Conference'!$B$1:$Z$1000 , 6,False),0)</f>
        <v>3</v>
      </c>
    </row>
    <row r="291">
      <c r="A291" s="3" t="s">
        <v>1631</v>
      </c>
      <c r="B291" s="3">
        <v>0.89</v>
      </c>
      <c r="C291" s="3" t="s">
        <v>27</v>
      </c>
      <c r="D291" s="4">
        <v>45423.0</v>
      </c>
      <c r="E291" s="2">
        <v>181.0</v>
      </c>
      <c r="F291" s="3" t="s">
        <v>548</v>
      </c>
      <c r="G291" s="3" t="s">
        <v>400</v>
      </c>
      <c r="H291" s="3">
        <v>1.0</v>
      </c>
      <c r="I291" s="2">
        <f>IFERROR(vlookup(F291,'College Conference'!$B$1:$Z$1000 , 6,False),0)</f>
        <v>5</v>
      </c>
      <c r="J291" s="2">
        <f>IFERROR(vlookup(G291,'College Conference'!$B$1:$Z$1000 , 6,False),0)</f>
        <v>3</v>
      </c>
    </row>
    <row r="292">
      <c r="A292" s="3" t="s">
        <v>1804</v>
      </c>
      <c r="B292" s="3">
        <v>0.86</v>
      </c>
      <c r="C292" s="3" t="s">
        <v>52</v>
      </c>
      <c r="D292" s="4">
        <v>45445.0</v>
      </c>
      <c r="E292" s="2">
        <v>200.0</v>
      </c>
      <c r="F292" s="3" t="s">
        <v>830</v>
      </c>
      <c r="G292" s="3" t="s">
        <v>348</v>
      </c>
      <c r="H292" s="3">
        <v>1.0</v>
      </c>
      <c r="I292" s="2">
        <f>IFERROR(vlookup(F292,'College Conference'!$B$1:$Z$1000 , 6,False),0)</f>
        <v>8</v>
      </c>
      <c r="J292" s="2">
        <f>IFERROR(vlookup(G292,'College Conference'!$B$1:$Z$1000 , 6,False),0)</f>
        <v>3</v>
      </c>
    </row>
    <row r="293">
      <c r="A293" s="3" t="s">
        <v>1696</v>
      </c>
      <c r="B293" s="3" t="s">
        <v>11</v>
      </c>
      <c r="C293" s="3" t="s">
        <v>22</v>
      </c>
      <c r="D293" s="4">
        <v>45422.0</v>
      </c>
      <c r="E293" s="2">
        <v>206.0</v>
      </c>
      <c r="F293" s="3" t="s">
        <v>615</v>
      </c>
      <c r="G293" s="3" t="s">
        <v>320</v>
      </c>
      <c r="H293" s="3">
        <v>1.0</v>
      </c>
      <c r="I293" s="2">
        <f>IFERROR(vlookup(F293,'College Conference'!$B$1:$Z$1000 , 6,False),0)</f>
        <v>6</v>
      </c>
      <c r="J293" s="2">
        <f>IFERROR(vlookup(G293,'College Conference'!$B$1:$Z$1000 , 6,False),0)</f>
        <v>3</v>
      </c>
    </row>
    <row r="294">
      <c r="A294" s="3" t="s">
        <v>1451</v>
      </c>
      <c r="B294" s="3">
        <v>0.9</v>
      </c>
      <c r="C294" s="3" t="s">
        <v>17</v>
      </c>
      <c r="D294" s="4">
        <v>45449.0</v>
      </c>
      <c r="E294" s="2">
        <v>210.0</v>
      </c>
      <c r="F294" s="3" t="s">
        <v>233</v>
      </c>
      <c r="G294" s="3" t="s">
        <v>400</v>
      </c>
      <c r="H294" s="3">
        <v>1.0</v>
      </c>
      <c r="I294" s="2">
        <f>IFERROR(vlookup(F294,'College Conference'!$B$1:$Z$1000 , 6,False),0)</f>
        <v>2</v>
      </c>
      <c r="J294" s="2">
        <f>IFERROR(vlookup(G294,'College Conference'!$B$1:$Z$1000 , 6,False),0)</f>
        <v>3</v>
      </c>
    </row>
    <row r="295">
      <c r="A295" s="3" t="s">
        <v>836</v>
      </c>
      <c r="B295" s="3">
        <v>0.9</v>
      </c>
      <c r="C295" s="3" t="s">
        <v>12</v>
      </c>
      <c r="D295" s="4">
        <v>45445.0</v>
      </c>
      <c r="E295" s="2">
        <v>298.0</v>
      </c>
      <c r="F295" s="3" t="s">
        <v>796</v>
      </c>
      <c r="G295" s="3" t="s">
        <v>322</v>
      </c>
      <c r="H295" s="3">
        <v>1.0</v>
      </c>
      <c r="I295" s="2">
        <f>IFERROR(vlookup(F295,'College Conference'!$B$1:$Z$1000 , 6,False),0)</f>
        <v>8</v>
      </c>
      <c r="J295" s="2">
        <f>IFERROR(vlookup(G295,'College Conference'!$B$1:$Z$1000 , 6,False),0)</f>
        <v>3</v>
      </c>
    </row>
    <row r="296">
      <c r="A296" s="3" t="s">
        <v>1632</v>
      </c>
      <c r="B296" s="3">
        <v>0.9</v>
      </c>
      <c r="C296" s="3" t="s">
        <v>63</v>
      </c>
      <c r="D296" s="4">
        <v>45445.0</v>
      </c>
      <c r="E296" s="2">
        <v>219.0</v>
      </c>
      <c r="F296" s="3" t="s">
        <v>548</v>
      </c>
      <c r="G296" s="3" t="s">
        <v>400</v>
      </c>
      <c r="H296" s="3">
        <v>1.0</v>
      </c>
      <c r="I296" s="2">
        <f>IFERROR(vlookup(F296,'College Conference'!$B$1:$Z$1000 , 6,False),0)</f>
        <v>5</v>
      </c>
      <c r="J296" s="2">
        <f>IFERROR(vlookup(G296,'College Conference'!$B$1:$Z$1000 , 6,False),0)</f>
        <v>3</v>
      </c>
    </row>
    <row r="297">
      <c r="A297" s="3" t="s">
        <v>1697</v>
      </c>
      <c r="B297" s="3">
        <v>0.9</v>
      </c>
      <c r="C297" s="3" t="s">
        <v>12</v>
      </c>
      <c r="D297" s="4">
        <v>45448.0</v>
      </c>
      <c r="E297" s="2">
        <v>271.0</v>
      </c>
      <c r="F297" s="3" t="s">
        <v>621</v>
      </c>
      <c r="G297" s="3" t="s">
        <v>348</v>
      </c>
      <c r="H297" s="3">
        <v>1.0</v>
      </c>
      <c r="I297" s="2">
        <f>IFERROR(vlookup(F297,'College Conference'!$B$1:$Z$1000 , 6,False),0)</f>
        <v>6</v>
      </c>
      <c r="J297" s="2">
        <f>IFERROR(vlookup(G297,'College Conference'!$B$1:$Z$1000 , 6,False),0)</f>
        <v>3</v>
      </c>
    </row>
    <row r="298">
      <c r="A298" s="3" t="s">
        <v>1698</v>
      </c>
      <c r="B298" s="3">
        <v>0.92</v>
      </c>
      <c r="C298" s="3" t="s">
        <v>120</v>
      </c>
      <c r="D298" s="4">
        <v>45448.0</v>
      </c>
      <c r="E298" s="2">
        <v>255.0</v>
      </c>
      <c r="F298" s="3" t="s">
        <v>621</v>
      </c>
      <c r="G298" s="3" t="s">
        <v>404</v>
      </c>
      <c r="H298" s="3">
        <v>1.0</v>
      </c>
      <c r="I298" s="2">
        <f>IFERROR(vlookup(F298,'College Conference'!$B$1:$Z$1000 , 6,False),0)</f>
        <v>6</v>
      </c>
      <c r="J298" s="2">
        <f>IFERROR(vlookup(G298,'College Conference'!$B$1:$Z$1000 , 6,False),0)</f>
        <v>3</v>
      </c>
    </row>
    <row r="299">
      <c r="A299" s="3" t="s">
        <v>1452</v>
      </c>
      <c r="B299" s="3">
        <v>0.9</v>
      </c>
      <c r="C299" s="3" t="s">
        <v>31</v>
      </c>
      <c r="D299" s="4">
        <v>45447.0</v>
      </c>
      <c r="E299" s="2">
        <v>270.0</v>
      </c>
      <c r="F299" s="3" t="s">
        <v>231</v>
      </c>
      <c r="G299" s="3" t="s">
        <v>289</v>
      </c>
      <c r="H299" s="3">
        <v>1.0</v>
      </c>
      <c r="I299" s="2">
        <f>IFERROR(vlookup(F299,'College Conference'!$B$1:$Z$1000 , 6,False),0)</f>
        <v>2</v>
      </c>
      <c r="J299" s="2">
        <f>IFERROR(vlookup(G299,'College Conference'!$B$1:$Z$1000 , 6,False),0)</f>
        <v>3</v>
      </c>
    </row>
    <row r="300">
      <c r="A300" s="3" t="s">
        <v>1633</v>
      </c>
      <c r="B300" s="3">
        <v>0.9</v>
      </c>
      <c r="C300" s="3" t="s">
        <v>27</v>
      </c>
      <c r="D300" s="4">
        <v>45444.0</v>
      </c>
      <c r="E300" s="2">
        <v>185.0</v>
      </c>
      <c r="F300" s="3" t="s">
        <v>1081</v>
      </c>
      <c r="G300" s="3" t="s">
        <v>298</v>
      </c>
      <c r="H300" s="3">
        <v>1.0</v>
      </c>
      <c r="I300" s="2">
        <f>IFERROR(vlookup(F300,'College Conference'!$B$1:$Z$1000 , 6,False),0)</f>
        <v>5</v>
      </c>
      <c r="J300" s="2">
        <f>IFERROR(vlookup(G300,'College Conference'!$B$1:$Z$1000 , 6,False),0)</f>
        <v>3</v>
      </c>
    </row>
    <row r="301">
      <c r="A301" s="3" t="s">
        <v>1726</v>
      </c>
      <c r="B301" s="3">
        <v>0.9</v>
      </c>
      <c r="C301" s="3" t="s">
        <v>12</v>
      </c>
      <c r="D301" s="4">
        <v>45446.0</v>
      </c>
      <c r="E301" s="2">
        <v>270.0</v>
      </c>
      <c r="F301" s="3" t="s">
        <v>695</v>
      </c>
      <c r="G301" s="3" t="s">
        <v>372</v>
      </c>
      <c r="H301" s="3">
        <v>1.0</v>
      </c>
      <c r="I301" s="2">
        <f>IFERROR(vlookup(F301,'College Conference'!$B$1:$Z$1000 , 6,False),0)</f>
        <v>7</v>
      </c>
      <c r="J301" s="2">
        <f>IFERROR(vlookup(G301,'College Conference'!$B$1:$Z$1000 , 6,False),0)</f>
        <v>3</v>
      </c>
    </row>
    <row r="302">
      <c r="A302" s="3" t="s">
        <v>1480</v>
      </c>
      <c r="B302" s="3">
        <v>0.87</v>
      </c>
      <c r="C302" s="3" t="s">
        <v>63</v>
      </c>
      <c r="D302" s="4">
        <v>45423.0</v>
      </c>
      <c r="E302" s="2">
        <v>175.0</v>
      </c>
      <c r="F302" s="3" t="s">
        <v>348</v>
      </c>
      <c r="G302" s="3" t="s">
        <v>289</v>
      </c>
      <c r="H302" s="3">
        <v>1.0</v>
      </c>
      <c r="I302" s="2">
        <f>IFERROR(vlookup(F302,'College Conference'!$B$1:$Z$1000 , 6,False),0)</f>
        <v>3</v>
      </c>
      <c r="J302" s="2">
        <f>IFERROR(vlookup(G302,'College Conference'!$B$1:$Z$1000 , 6,False),0)</f>
        <v>3</v>
      </c>
    </row>
    <row r="303">
      <c r="A303" s="3" t="s">
        <v>1453</v>
      </c>
      <c r="B303" s="3">
        <v>0.88</v>
      </c>
      <c r="C303" s="3" t="s">
        <v>421</v>
      </c>
      <c r="D303" s="4">
        <v>45448.0</v>
      </c>
      <c r="E303" s="2">
        <v>315.0</v>
      </c>
      <c r="F303" s="3" t="s">
        <v>236</v>
      </c>
      <c r="G303" s="3" t="s">
        <v>372</v>
      </c>
      <c r="H303" s="3">
        <v>1.0</v>
      </c>
      <c r="I303" s="2">
        <f>IFERROR(vlookup(F303,'College Conference'!$B$1:$Z$1000 , 6,False),0)</f>
        <v>2</v>
      </c>
      <c r="J303" s="2">
        <f>IFERROR(vlookup(G303,'College Conference'!$B$1:$Z$1000 , 6,False),0)</f>
        <v>3</v>
      </c>
    </row>
    <row r="304">
      <c r="A304" s="3" t="s">
        <v>245</v>
      </c>
      <c r="B304" s="3">
        <v>0.9</v>
      </c>
      <c r="C304" s="3" t="s">
        <v>17</v>
      </c>
      <c r="D304" s="4">
        <v>45448.0</v>
      </c>
      <c r="E304" s="2">
        <v>190.0</v>
      </c>
      <c r="F304" s="3" t="s">
        <v>39</v>
      </c>
      <c r="G304" s="3" t="s">
        <v>322</v>
      </c>
      <c r="H304" s="3">
        <v>1.0</v>
      </c>
      <c r="I304" s="2">
        <f>IFERROR(vlookup(F304,'College Conference'!$B$1:$Z$1000 , 6,False),0)</f>
        <v>0</v>
      </c>
      <c r="J304" s="2">
        <f>IFERROR(vlookup(G304,'College Conference'!$B$1:$Z$1000 , 6,False),0)</f>
        <v>3</v>
      </c>
    </row>
    <row r="305">
      <c r="A305" s="3" t="s">
        <v>1805</v>
      </c>
      <c r="B305" s="3">
        <v>0.87</v>
      </c>
      <c r="C305" s="3" t="s">
        <v>12</v>
      </c>
      <c r="D305" s="4">
        <v>45447.0</v>
      </c>
      <c r="E305" s="2">
        <v>285.0</v>
      </c>
      <c r="F305" s="3" t="s">
        <v>823</v>
      </c>
      <c r="G305" s="3" t="s">
        <v>322</v>
      </c>
      <c r="H305" s="3">
        <v>1.0</v>
      </c>
      <c r="I305" s="2">
        <f>IFERROR(vlookup(F305,'College Conference'!$B$1:$Z$1000 , 6,False),0)</f>
        <v>8</v>
      </c>
      <c r="J305" s="2">
        <f>IFERROR(vlookup(G305,'College Conference'!$B$1:$Z$1000 , 6,False),0)</f>
        <v>3</v>
      </c>
    </row>
    <row r="306">
      <c r="A306" s="3" t="s">
        <v>357</v>
      </c>
      <c r="B306" s="3">
        <v>0.86</v>
      </c>
      <c r="C306" s="3" t="s">
        <v>58</v>
      </c>
      <c r="D306" s="4">
        <v>45447.0</v>
      </c>
      <c r="E306" s="2">
        <v>230.0</v>
      </c>
      <c r="F306" s="3" t="s">
        <v>39</v>
      </c>
      <c r="G306" s="3" t="s">
        <v>289</v>
      </c>
      <c r="H306" s="3">
        <v>1.0</v>
      </c>
      <c r="I306" s="2">
        <f>IFERROR(vlookup(F306,'College Conference'!$B$1:$Z$1000 , 6,False),0)</f>
        <v>0</v>
      </c>
      <c r="J306" s="2">
        <f>IFERROR(vlookup(G306,'College Conference'!$B$1:$Z$1000 , 6,False),0)</f>
        <v>3</v>
      </c>
    </row>
    <row r="307">
      <c r="A307" s="3" t="s">
        <v>1634</v>
      </c>
      <c r="B307" s="3">
        <v>0.9</v>
      </c>
      <c r="C307" s="3" t="s">
        <v>43</v>
      </c>
      <c r="D307" s="4">
        <v>45448.0</v>
      </c>
      <c r="E307" s="2">
        <v>335.0</v>
      </c>
      <c r="F307" s="3" t="s">
        <v>548</v>
      </c>
      <c r="G307" s="3" t="s">
        <v>348</v>
      </c>
      <c r="H307" s="3">
        <v>1.0</v>
      </c>
      <c r="I307" s="2">
        <f>IFERROR(vlookup(F307,'College Conference'!$B$1:$Z$1000 , 6,False),0)</f>
        <v>5</v>
      </c>
      <c r="J307" s="2">
        <f>IFERROR(vlookup(G307,'College Conference'!$B$1:$Z$1000 , 6,False),0)</f>
        <v>3</v>
      </c>
    </row>
    <row r="308">
      <c r="A308" s="3" t="s">
        <v>1601</v>
      </c>
      <c r="B308" s="3">
        <v>0.9</v>
      </c>
      <c r="C308" s="3" t="s">
        <v>12</v>
      </c>
      <c r="D308" s="4">
        <v>45445.0</v>
      </c>
      <c r="E308" s="2">
        <v>290.0</v>
      </c>
      <c r="F308" s="3" t="s">
        <v>444</v>
      </c>
      <c r="G308" s="3" t="s">
        <v>372</v>
      </c>
      <c r="H308" s="3">
        <v>1.0</v>
      </c>
      <c r="I308" s="2">
        <f>IFERROR(vlookup(F308,'College Conference'!$B$1:$Z$1000 , 6,False),0)</f>
        <v>4</v>
      </c>
      <c r="J308" s="2">
        <f>IFERROR(vlookup(G308,'College Conference'!$B$1:$Z$1000 , 6,False),0)</f>
        <v>3</v>
      </c>
    </row>
    <row r="309">
      <c r="A309" s="3" t="s">
        <v>1727</v>
      </c>
      <c r="B309" s="3">
        <v>0.89</v>
      </c>
      <c r="C309" s="3" t="s">
        <v>31</v>
      </c>
      <c r="D309" s="4">
        <v>45448.0</v>
      </c>
      <c r="E309" s="2">
        <v>320.0</v>
      </c>
      <c r="F309" s="3" t="s">
        <v>714</v>
      </c>
      <c r="G309" s="3" t="s">
        <v>298</v>
      </c>
      <c r="H309" s="3">
        <v>1.0</v>
      </c>
      <c r="I309" s="2">
        <f>IFERROR(vlookup(F309,'College Conference'!$B$1:$Z$1000 , 6,False),0)</f>
        <v>7</v>
      </c>
      <c r="J309" s="2">
        <f>IFERROR(vlookup(G309,'College Conference'!$B$1:$Z$1000 , 6,False),0)</f>
        <v>3</v>
      </c>
    </row>
    <row r="310">
      <c r="A310" s="3" t="s">
        <v>1481</v>
      </c>
      <c r="B310" s="3">
        <v>0.9</v>
      </c>
      <c r="C310" s="3" t="s">
        <v>63</v>
      </c>
      <c r="D310" s="4">
        <v>45422.0</v>
      </c>
      <c r="E310" s="2">
        <v>200.0</v>
      </c>
      <c r="F310" s="3" t="s">
        <v>400</v>
      </c>
      <c r="G310" s="3" t="s">
        <v>335</v>
      </c>
      <c r="H310" s="3">
        <v>1.0</v>
      </c>
      <c r="I310" s="2">
        <f>IFERROR(vlookup(F310,'College Conference'!$B$1:$Z$1000 , 6,False),0)</f>
        <v>3</v>
      </c>
      <c r="J310" s="2">
        <f>IFERROR(vlookup(G310,'College Conference'!$B$1:$Z$1000 , 6,False),0)</f>
        <v>3</v>
      </c>
    </row>
    <row r="311">
      <c r="A311" s="3" t="s">
        <v>1482</v>
      </c>
      <c r="B311" s="3">
        <v>0.91</v>
      </c>
      <c r="C311" s="3" t="s">
        <v>31</v>
      </c>
      <c r="D311" s="4">
        <v>45451.0</v>
      </c>
      <c r="E311" s="2">
        <v>340.0</v>
      </c>
      <c r="F311" s="3" t="s">
        <v>306</v>
      </c>
      <c r="G311" s="3" t="s">
        <v>348</v>
      </c>
      <c r="H311" s="3">
        <v>1.0</v>
      </c>
      <c r="I311" s="2">
        <f>IFERROR(vlookup(F311,'College Conference'!$B$1:$Z$1000 , 6,False),0)</f>
        <v>3</v>
      </c>
      <c r="J311" s="2">
        <f>IFERROR(vlookup(G311,'College Conference'!$B$1:$Z$1000 , 6,False),0)</f>
        <v>3</v>
      </c>
    </row>
    <row r="312">
      <c r="A312" s="3" t="s">
        <v>1728</v>
      </c>
      <c r="B312" s="3">
        <v>0.91</v>
      </c>
      <c r="C312" s="3" t="s">
        <v>31</v>
      </c>
      <c r="D312" s="4">
        <v>45448.0</v>
      </c>
      <c r="E312" s="2">
        <v>276.0</v>
      </c>
      <c r="F312" s="3" t="s">
        <v>1131</v>
      </c>
      <c r="G312" s="3" t="s">
        <v>372</v>
      </c>
      <c r="H312" s="3">
        <v>1.0</v>
      </c>
      <c r="I312" s="2">
        <f>IFERROR(vlookup(F312,'College Conference'!$B$1:$Z$1000 , 6,False),0)</f>
        <v>7</v>
      </c>
      <c r="J312" s="2">
        <f>IFERROR(vlookup(G312,'College Conference'!$B$1:$Z$1000 , 6,False),0)</f>
        <v>3</v>
      </c>
    </row>
    <row r="313">
      <c r="A313" s="3" t="s">
        <v>1635</v>
      </c>
      <c r="B313" s="3">
        <v>0.91</v>
      </c>
      <c r="C313" s="3" t="s">
        <v>12</v>
      </c>
      <c r="D313" s="4">
        <v>45447.0</v>
      </c>
      <c r="E313" s="2">
        <v>300.0</v>
      </c>
      <c r="F313" s="3" t="s">
        <v>525</v>
      </c>
      <c r="G313" s="3" t="s">
        <v>295</v>
      </c>
      <c r="H313" s="3">
        <v>1.0</v>
      </c>
      <c r="I313" s="2">
        <f>IFERROR(vlookup(F313,'College Conference'!$B$1:$Z$1000 , 6,False),0)</f>
        <v>5</v>
      </c>
      <c r="J313" s="2">
        <f>IFERROR(vlookup(G313,'College Conference'!$B$1:$Z$1000 , 6,False),0)</f>
        <v>3</v>
      </c>
    </row>
    <row r="314">
      <c r="A314" s="3" t="s">
        <v>1483</v>
      </c>
      <c r="B314" s="3">
        <v>0.92</v>
      </c>
      <c r="C314" s="3" t="s">
        <v>27</v>
      </c>
      <c r="D314" s="4">
        <v>45423.0</v>
      </c>
      <c r="E314" s="2">
        <v>180.0</v>
      </c>
      <c r="F314" s="3" t="s">
        <v>320</v>
      </c>
      <c r="G314" s="3" t="s">
        <v>292</v>
      </c>
      <c r="H314" s="3">
        <v>1.0</v>
      </c>
      <c r="I314" s="2">
        <f>IFERROR(vlookup(F314,'College Conference'!$B$1:$Z$1000 , 6,False),0)</f>
        <v>3</v>
      </c>
      <c r="J314" s="2">
        <f>IFERROR(vlookup(G314,'College Conference'!$B$1:$Z$1000 , 6,False),0)</f>
        <v>3</v>
      </c>
    </row>
    <row r="315">
      <c r="A315" s="3" t="s">
        <v>1397</v>
      </c>
      <c r="B315" s="3">
        <v>0.88</v>
      </c>
      <c r="C315" s="3" t="s">
        <v>22</v>
      </c>
      <c r="D315" s="4">
        <v>45421.0</v>
      </c>
      <c r="E315" s="2">
        <v>210.0</v>
      </c>
      <c r="F315" s="3" t="s">
        <v>1398</v>
      </c>
      <c r="G315" s="3" t="s">
        <v>318</v>
      </c>
      <c r="H315" s="3">
        <v>1.0</v>
      </c>
      <c r="I315" s="2">
        <f>IFERROR(vlookup(F315,'College Conference'!$B$1:$Z$1000 , 6,False),0)</f>
        <v>0</v>
      </c>
      <c r="J315" s="2">
        <f>IFERROR(vlookup(G315,'College Conference'!$B$1:$Z$1000 , 6,False),0)</f>
        <v>3</v>
      </c>
    </row>
    <row r="316">
      <c r="A316" s="3" t="s">
        <v>1636</v>
      </c>
      <c r="B316" s="3">
        <v>0.88</v>
      </c>
      <c r="C316" s="3" t="s">
        <v>63</v>
      </c>
      <c r="D316" s="4">
        <v>45423.0</v>
      </c>
      <c r="E316" s="2">
        <v>201.0</v>
      </c>
      <c r="F316" s="3" t="s">
        <v>519</v>
      </c>
      <c r="G316" s="3" t="s">
        <v>372</v>
      </c>
      <c r="H316" s="3">
        <v>1.0</v>
      </c>
      <c r="I316" s="2">
        <f>IFERROR(vlookup(F316,'College Conference'!$B$1:$Z$1000 , 6,False),0)</f>
        <v>5</v>
      </c>
      <c r="J316" s="2">
        <f>IFERROR(vlookup(G316,'College Conference'!$B$1:$Z$1000 , 6,False),0)</f>
        <v>3</v>
      </c>
    </row>
    <row r="317">
      <c r="A317" s="3" t="s">
        <v>1729</v>
      </c>
      <c r="B317" s="3">
        <v>0.89</v>
      </c>
      <c r="C317" s="3" t="s">
        <v>27</v>
      </c>
      <c r="D317" s="2" t="s">
        <v>72</v>
      </c>
      <c r="E317" s="2">
        <v>165.0</v>
      </c>
      <c r="F317" s="3" t="s">
        <v>714</v>
      </c>
      <c r="G317" s="3" t="s">
        <v>311</v>
      </c>
      <c r="H317" s="3">
        <v>1.0</v>
      </c>
      <c r="I317" s="2">
        <f>IFERROR(vlookup(F317,'College Conference'!$B$1:$Z$1000 , 6,False),0)</f>
        <v>7</v>
      </c>
      <c r="J317" s="2">
        <f>IFERROR(vlookup(G317,'College Conference'!$B$1:$Z$1000 , 6,False),0)</f>
        <v>3</v>
      </c>
    </row>
    <row r="318">
      <c r="A318" s="3" t="s">
        <v>1806</v>
      </c>
      <c r="B318" s="3">
        <v>0.89</v>
      </c>
      <c r="C318" s="3" t="s">
        <v>63</v>
      </c>
      <c r="D318" s="4">
        <v>45445.0</v>
      </c>
      <c r="E318" s="2">
        <v>178.0</v>
      </c>
      <c r="F318" s="3" t="s">
        <v>843</v>
      </c>
      <c r="G318" s="3" t="s">
        <v>306</v>
      </c>
      <c r="H318" s="3">
        <v>1.0</v>
      </c>
      <c r="I318" s="2">
        <f>IFERROR(vlookup(F318,'College Conference'!$B$1:$Z$1000 , 6,False),0)</f>
        <v>8</v>
      </c>
      <c r="J318" s="2">
        <f>IFERROR(vlookup(G318,'College Conference'!$B$1:$Z$1000 , 6,False),0)</f>
        <v>3</v>
      </c>
    </row>
    <row r="319">
      <c r="A319" s="3" t="s">
        <v>1699</v>
      </c>
      <c r="B319" s="3">
        <v>0.92</v>
      </c>
      <c r="C319" s="3" t="s">
        <v>31</v>
      </c>
      <c r="D319" s="4">
        <v>45447.0</v>
      </c>
      <c r="E319" s="2">
        <v>290.0</v>
      </c>
      <c r="F319" s="3" t="s">
        <v>638</v>
      </c>
      <c r="G319" s="3" t="s">
        <v>322</v>
      </c>
      <c r="H319" s="3">
        <v>1.0</v>
      </c>
      <c r="I319" s="2">
        <f>IFERROR(vlookup(F319,'College Conference'!$B$1:$Z$1000 , 6,False),0)</f>
        <v>6</v>
      </c>
      <c r="J319" s="2">
        <f>IFERROR(vlookup(G319,'College Conference'!$B$1:$Z$1000 , 6,False),0)</f>
        <v>3</v>
      </c>
    </row>
    <row r="320">
      <c r="A320" s="3" t="s">
        <v>1730</v>
      </c>
      <c r="B320" s="3">
        <v>0.87</v>
      </c>
      <c r="C320" s="3" t="s">
        <v>58</v>
      </c>
      <c r="D320" s="4">
        <v>45445.0</v>
      </c>
      <c r="E320" s="2">
        <v>236.0</v>
      </c>
      <c r="F320" s="3" t="s">
        <v>736</v>
      </c>
      <c r="G320" s="3" t="s">
        <v>400</v>
      </c>
      <c r="H320" s="3">
        <v>1.0</v>
      </c>
      <c r="I320" s="2">
        <f>IFERROR(vlookup(F320,'College Conference'!$B$1:$Z$1000 , 6,False),0)</f>
        <v>7</v>
      </c>
      <c r="J320" s="2">
        <f>IFERROR(vlookup(G320,'College Conference'!$B$1:$Z$1000 , 6,False),0)</f>
        <v>3</v>
      </c>
    </row>
    <row r="321">
      <c r="A321" s="3" t="s">
        <v>1484</v>
      </c>
      <c r="B321" s="3">
        <v>0.91</v>
      </c>
      <c r="C321" s="3" t="s">
        <v>17</v>
      </c>
      <c r="D321" s="4">
        <v>45421.0</v>
      </c>
      <c r="E321" s="2">
        <v>185.0</v>
      </c>
      <c r="F321" s="3" t="s">
        <v>325</v>
      </c>
      <c r="G321" s="3" t="s">
        <v>295</v>
      </c>
      <c r="H321" s="3">
        <v>1.0</v>
      </c>
      <c r="I321" s="2">
        <f>IFERROR(vlookup(F321,'College Conference'!$B$1:$Z$1000 , 6,False),0)</f>
        <v>3</v>
      </c>
      <c r="J321" s="2">
        <f>IFERROR(vlookup(G321,'College Conference'!$B$1:$Z$1000 , 6,False),0)</f>
        <v>3</v>
      </c>
    </row>
    <row r="322">
      <c r="A322" s="3" t="s">
        <v>1485</v>
      </c>
      <c r="B322" s="3">
        <v>0.92</v>
      </c>
      <c r="C322" s="3" t="s">
        <v>120</v>
      </c>
      <c r="D322" s="4">
        <v>45448.0</v>
      </c>
      <c r="E322" s="2">
        <v>215.0</v>
      </c>
      <c r="F322" s="3" t="s">
        <v>400</v>
      </c>
      <c r="G322" s="3" t="s">
        <v>318</v>
      </c>
      <c r="H322" s="3">
        <v>1.0</v>
      </c>
      <c r="I322" s="2">
        <f>IFERROR(vlookup(F322,'College Conference'!$B$1:$Z$1000 , 6,False),0)</f>
        <v>3</v>
      </c>
      <c r="J322" s="2">
        <f>IFERROR(vlookup(G322,'College Conference'!$B$1:$Z$1000 , 6,False),0)</f>
        <v>3</v>
      </c>
    </row>
    <row r="323">
      <c r="A323" s="3" t="s">
        <v>1731</v>
      </c>
      <c r="B323" s="3">
        <v>0.87</v>
      </c>
      <c r="C323" s="3" t="s">
        <v>12</v>
      </c>
      <c r="D323" s="4">
        <v>45445.0</v>
      </c>
      <c r="E323" s="2">
        <v>325.0</v>
      </c>
      <c r="F323" s="3" t="s">
        <v>708</v>
      </c>
      <c r="G323" s="3" t="s">
        <v>404</v>
      </c>
      <c r="H323" s="3">
        <v>1.0</v>
      </c>
      <c r="I323" s="2">
        <f>IFERROR(vlookup(F323,'College Conference'!$B$1:$Z$1000 , 6,False),0)</f>
        <v>7</v>
      </c>
      <c r="J323" s="2">
        <f>IFERROR(vlookup(G323,'College Conference'!$B$1:$Z$1000 , 6,False),0)</f>
        <v>3</v>
      </c>
    </row>
    <row r="324">
      <c r="A324" s="3" t="s">
        <v>1637</v>
      </c>
      <c r="B324" s="3">
        <v>0.9</v>
      </c>
      <c r="C324" s="3" t="s">
        <v>52</v>
      </c>
      <c r="D324" s="4">
        <v>45446.0</v>
      </c>
      <c r="E324" s="2">
        <v>237.0</v>
      </c>
      <c r="F324" s="3" t="s">
        <v>1081</v>
      </c>
      <c r="G324" s="3" t="s">
        <v>298</v>
      </c>
      <c r="H324" s="3">
        <v>1.0</v>
      </c>
      <c r="I324" s="2">
        <f>IFERROR(vlookup(F324,'College Conference'!$B$1:$Z$1000 , 6,False),0)</f>
        <v>5</v>
      </c>
      <c r="J324" s="2">
        <f>IFERROR(vlookup(G324,'College Conference'!$B$1:$Z$1000 , 6,False),0)</f>
        <v>3</v>
      </c>
    </row>
    <row r="325">
      <c r="A325" s="3" t="s">
        <v>1486</v>
      </c>
      <c r="B325" s="3">
        <v>0.88</v>
      </c>
      <c r="C325" s="3" t="s">
        <v>58</v>
      </c>
      <c r="D325" s="4">
        <v>45449.0</v>
      </c>
      <c r="E325" s="2">
        <v>261.0</v>
      </c>
      <c r="F325" s="3" t="s">
        <v>301</v>
      </c>
      <c r="G325" s="3" t="s">
        <v>322</v>
      </c>
      <c r="H325" s="3">
        <v>1.0</v>
      </c>
      <c r="I325" s="2">
        <f>IFERROR(vlookup(F325,'College Conference'!$B$1:$Z$1000 , 6,False),0)</f>
        <v>3</v>
      </c>
      <c r="J325" s="2">
        <f>IFERROR(vlookup(G325,'College Conference'!$B$1:$Z$1000 , 6,False),0)</f>
        <v>3</v>
      </c>
    </row>
    <row r="326">
      <c r="A326" s="3" t="s">
        <v>1732</v>
      </c>
      <c r="B326" s="3">
        <v>0.9</v>
      </c>
      <c r="C326" s="3" t="s">
        <v>12</v>
      </c>
      <c r="D326" s="4">
        <v>45447.0</v>
      </c>
      <c r="E326" s="2">
        <v>315.0</v>
      </c>
      <c r="F326" s="3" t="s">
        <v>701</v>
      </c>
      <c r="G326" s="3" t="s">
        <v>306</v>
      </c>
      <c r="H326" s="3">
        <v>1.0</v>
      </c>
      <c r="I326" s="2">
        <f>IFERROR(vlookup(F326,'College Conference'!$B$1:$Z$1000 , 6,False),0)</f>
        <v>7</v>
      </c>
      <c r="J326" s="2">
        <f>IFERROR(vlookup(G326,'College Conference'!$B$1:$Z$1000 , 6,False),0)</f>
        <v>3</v>
      </c>
    </row>
    <row r="327">
      <c r="A327" s="3" t="s">
        <v>1733</v>
      </c>
      <c r="B327" s="3">
        <v>0.92</v>
      </c>
      <c r="C327" s="3" t="s">
        <v>27</v>
      </c>
      <c r="D327" s="4">
        <v>45444.0</v>
      </c>
      <c r="E327" s="2">
        <v>182.0</v>
      </c>
      <c r="F327" s="3" t="s">
        <v>689</v>
      </c>
      <c r="G327" s="3" t="s">
        <v>320</v>
      </c>
      <c r="H327" s="3">
        <v>1.0</v>
      </c>
      <c r="I327" s="2">
        <f>IFERROR(vlookup(F327,'College Conference'!$B$1:$Z$1000 , 6,False),0)</f>
        <v>7</v>
      </c>
      <c r="J327" s="2">
        <f>IFERROR(vlookup(G327,'College Conference'!$B$1:$Z$1000 , 6,False),0)</f>
        <v>3</v>
      </c>
    </row>
    <row r="328">
      <c r="A328" s="3" t="s">
        <v>1487</v>
      </c>
      <c r="B328" s="3">
        <v>0.91</v>
      </c>
      <c r="C328" s="3" t="s">
        <v>17</v>
      </c>
      <c r="D328" s="4">
        <v>45446.0</v>
      </c>
      <c r="E328" s="2">
        <v>205.0</v>
      </c>
      <c r="F328" s="3" t="s">
        <v>320</v>
      </c>
      <c r="G328" s="3" t="s">
        <v>404</v>
      </c>
      <c r="H328" s="3">
        <v>1.0</v>
      </c>
      <c r="I328" s="2">
        <f>IFERROR(vlookup(F328,'College Conference'!$B$1:$Z$1000 , 6,False),0)</f>
        <v>3</v>
      </c>
      <c r="J328" s="2">
        <f>IFERROR(vlookup(G328,'College Conference'!$B$1:$Z$1000 , 6,False),0)</f>
        <v>3</v>
      </c>
    </row>
    <row r="329">
      <c r="A329" s="3" t="s">
        <v>1488</v>
      </c>
      <c r="B329" s="3">
        <v>0.9</v>
      </c>
      <c r="C329" s="3" t="s">
        <v>58</v>
      </c>
      <c r="D329" s="4">
        <v>45445.0</v>
      </c>
      <c r="E329" s="2">
        <v>235.0</v>
      </c>
      <c r="F329" s="3" t="s">
        <v>404</v>
      </c>
      <c r="G329" s="3" t="s">
        <v>318</v>
      </c>
      <c r="H329" s="3">
        <v>1.0</v>
      </c>
      <c r="I329" s="2">
        <f>IFERROR(vlookup(F329,'College Conference'!$B$1:$Z$1000 , 6,False),0)</f>
        <v>3</v>
      </c>
      <c r="J329" s="2">
        <f>IFERROR(vlookup(G329,'College Conference'!$B$1:$Z$1000 , 6,False),0)</f>
        <v>3</v>
      </c>
    </row>
    <row r="330">
      <c r="A330" s="3" t="s">
        <v>1700</v>
      </c>
      <c r="B330" s="3">
        <v>0.83</v>
      </c>
      <c r="C330" s="3" t="s">
        <v>52</v>
      </c>
      <c r="D330" s="2" t="s">
        <v>72</v>
      </c>
      <c r="E330" s="2">
        <v>235.0</v>
      </c>
      <c r="F330" s="3" t="s">
        <v>626</v>
      </c>
      <c r="G330" s="3" t="s">
        <v>320</v>
      </c>
      <c r="H330" s="3">
        <v>1.0</v>
      </c>
      <c r="I330" s="2">
        <f>IFERROR(vlookup(F330,'College Conference'!$B$1:$Z$1000 , 6,False),0)</f>
        <v>6</v>
      </c>
      <c r="J330" s="2">
        <f>IFERROR(vlookup(G330,'College Conference'!$B$1:$Z$1000 , 6,False),0)</f>
        <v>3</v>
      </c>
    </row>
    <row r="331">
      <c r="A331" s="3" t="s">
        <v>1638</v>
      </c>
      <c r="B331" s="3">
        <v>0.89</v>
      </c>
      <c r="C331" s="3" t="s">
        <v>17</v>
      </c>
      <c r="D331" s="4">
        <v>45449.0</v>
      </c>
      <c r="E331" s="2">
        <v>190.0</v>
      </c>
      <c r="F331" s="3" t="s">
        <v>568</v>
      </c>
      <c r="G331" s="3" t="s">
        <v>322</v>
      </c>
      <c r="H331" s="3">
        <v>1.0</v>
      </c>
      <c r="I331" s="2">
        <f>IFERROR(vlookup(F331,'College Conference'!$B$1:$Z$1000 , 6,False),0)</f>
        <v>5</v>
      </c>
      <c r="J331" s="2">
        <f>IFERROR(vlookup(G331,'College Conference'!$B$1:$Z$1000 , 6,False),0)</f>
        <v>3</v>
      </c>
    </row>
    <row r="332">
      <c r="A332" s="3" t="s">
        <v>1489</v>
      </c>
      <c r="B332" s="3">
        <v>0.88</v>
      </c>
      <c r="C332" s="3" t="s">
        <v>27</v>
      </c>
      <c r="D332" s="4">
        <v>45445.0</v>
      </c>
      <c r="E332" s="2">
        <v>170.0</v>
      </c>
      <c r="F332" s="3" t="s">
        <v>295</v>
      </c>
      <c r="G332" s="3" t="s">
        <v>311</v>
      </c>
      <c r="H332" s="3">
        <v>1.0</v>
      </c>
      <c r="I332" s="2">
        <f>IFERROR(vlookup(F332,'College Conference'!$B$1:$Z$1000 , 6,False),0)</f>
        <v>3</v>
      </c>
      <c r="J332" s="2">
        <f>IFERROR(vlookup(G332,'College Conference'!$B$1:$Z$1000 , 6,False),0)</f>
        <v>3</v>
      </c>
    </row>
    <row r="333">
      <c r="A333" s="3" t="s">
        <v>1734</v>
      </c>
      <c r="B333" s="3">
        <v>0.87</v>
      </c>
      <c r="C333" s="3" t="s">
        <v>52</v>
      </c>
      <c r="D333" s="4">
        <v>45444.0</v>
      </c>
      <c r="E333" s="2">
        <v>199.0</v>
      </c>
      <c r="F333" s="3" t="s">
        <v>689</v>
      </c>
      <c r="G333" s="3" t="s">
        <v>289</v>
      </c>
      <c r="H333" s="3">
        <v>1.0</v>
      </c>
      <c r="I333" s="2">
        <f>IFERROR(vlookup(F333,'College Conference'!$B$1:$Z$1000 , 6,False),0)</f>
        <v>7</v>
      </c>
      <c r="J333" s="2">
        <f>IFERROR(vlookup(G333,'College Conference'!$B$1:$Z$1000 , 6,False),0)</f>
        <v>3</v>
      </c>
    </row>
    <row r="334">
      <c r="A334" s="3" t="s">
        <v>1868</v>
      </c>
      <c r="B334" s="3">
        <v>0.86</v>
      </c>
      <c r="C334" s="3" t="s">
        <v>63</v>
      </c>
      <c r="D334" s="2" t="s">
        <v>72</v>
      </c>
      <c r="E334" s="2">
        <v>195.0</v>
      </c>
      <c r="F334" s="3" t="s">
        <v>890</v>
      </c>
      <c r="G334" s="3" t="s">
        <v>400</v>
      </c>
      <c r="H334" s="3">
        <v>1.0</v>
      </c>
      <c r="I334" s="2">
        <f>IFERROR(vlookup(F334,'College Conference'!$B$1:$Z$1000 , 6,False),0)</f>
        <v>9</v>
      </c>
      <c r="J334" s="2">
        <f>IFERROR(vlookup(G334,'College Conference'!$B$1:$Z$1000 , 6,False),0)</f>
        <v>3</v>
      </c>
    </row>
    <row r="335">
      <c r="A335" s="3" t="s">
        <v>1490</v>
      </c>
      <c r="B335" s="3">
        <v>0.88</v>
      </c>
      <c r="C335" s="3" t="s">
        <v>120</v>
      </c>
      <c r="D335" s="4">
        <v>45449.0</v>
      </c>
      <c r="E335" s="2">
        <v>220.0</v>
      </c>
      <c r="F335" s="3" t="s">
        <v>348</v>
      </c>
      <c r="G335" s="3" t="s">
        <v>318</v>
      </c>
      <c r="H335" s="3">
        <v>1.0</v>
      </c>
      <c r="I335" s="2">
        <f>IFERROR(vlookup(F335,'College Conference'!$B$1:$Z$1000 , 6,False),0)</f>
        <v>3</v>
      </c>
      <c r="J335" s="2">
        <f>IFERROR(vlookup(G335,'College Conference'!$B$1:$Z$1000 , 6,False),0)</f>
        <v>3</v>
      </c>
    </row>
    <row r="336">
      <c r="A336" s="3" t="s">
        <v>1491</v>
      </c>
      <c r="B336" s="3">
        <v>0.86</v>
      </c>
      <c r="C336" s="3" t="s">
        <v>12</v>
      </c>
      <c r="D336" s="4">
        <v>45446.0</v>
      </c>
      <c r="E336" s="2">
        <v>294.0</v>
      </c>
      <c r="F336" s="3" t="s">
        <v>348</v>
      </c>
      <c r="G336" s="3" t="s">
        <v>295</v>
      </c>
      <c r="H336" s="3">
        <v>1.0</v>
      </c>
      <c r="I336" s="2">
        <f>IFERROR(vlookup(F336,'College Conference'!$B$1:$Z$1000 , 6,False),0)</f>
        <v>3</v>
      </c>
      <c r="J336" s="2">
        <f>IFERROR(vlookup(G336,'College Conference'!$B$1:$Z$1000 , 6,False),0)</f>
        <v>3</v>
      </c>
    </row>
    <row r="337">
      <c r="A337" s="3" t="s">
        <v>1807</v>
      </c>
      <c r="B337" s="3">
        <v>0.87</v>
      </c>
      <c r="C337" s="3" t="s">
        <v>12</v>
      </c>
      <c r="D337" s="4">
        <v>45448.0</v>
      </c>
      <c r="E337" s="2">
        <v>260.0</v>
      </c>
      <c r="F337" s="3" t="s">
        <v>861</v>
      </c>
      <c r="G337" s="3" t="s">
        <v>289</v>
      </c>
      <c r="H337" s="3">
        <v>1.0</v>
      </c>
      <c r="I337" s="2">
        <f>IFERROR(vlookup(F337,'College Conference'!$B$1:$Z$1000 , 6,False),0)</f>
        <v>8</v>
      </c>
      <c r="J337" s="2">
        <f>IFERROR(vlookup(G337,'College Conference'!$B$1:$Z$1000 , 6,False),0)</f>
        <v>3</v>
      </c>
    </row>
    <row r="338">
      <c r="A338" s="3" t="s">
        <v>1869</v>
      </c>
      <c r="B338" s="3">
        <v>0.9</v>
      </c>
      <c r="C338" s="3" t="s">
        <v>17</v>
      </c>
      <c r="D338" s="4">
        <v>45445.0</v>
      </c>
      <c r="E338" s="2">
        <v>204.0</v>
      </c>
      <c r="F338" s="3" t="s">
        <v>888</v>
      </c>
      <c r="G338" s="3" t="s">
        <v>404</v>
      </c>
      <c r="H338" s="3">
        <v>1.0</v>
      </c>
      <c r="I338" s="2">
        <f>IFERROR(vlookup(F338,'College Conference'!$B$1:$Z$1000 , 6,False),0)</f>
        <v>9</v>
      </c>
      <c r="J338" s="2">
        <f>IFERROR(vlookup(G338,'College Conference'!$B$1:$Z$1000 , 6,False),0)</f>
        <v>3</v>
      </c>
    </row>
    <row r="339">
      <c r="A339" s="3" t="s">
        <v>1639</v>
      </c>
      <c r="B339" s="3">
        <v>0.89</v>
      </c>
      <c r="C339" s="3" t="s">
        <v>78</v>
      </c>
      <c r="D339" s="4">
        <v>45445.0</v>
      </c>
      <c r="E339" s="2">
        <v>195.0</v>
      </c>
      <c r="F339" s="3" t="s">
        <v>532</v>
      </c>
      <c r="G339" s="3" t="s">
        <v>404</v>
      </c>
      <c r="H339" s="3">
        <v>1.0</v>
      </c>
      <c r="I339" s="2">
        <f>IFERROR(vlookup(F339,'College Conference'!$B$1:$Z$1000 , 6,False),0)</f>
        <v>5</v>
      </c>
      <c r="J339" s="2">
        <f>IFERROR(vlookup(G339,'College Conference'!$B$1:$Z$1000 , 6,False),0)</f>
        <v>3</v>
      </c>
    </row>
    <row r="340">
      <c r="A340" s="3" t="s">
        <v>1492</v>
      </c>
      <c r="B340" s="3">
        <v>0.98</v>
      </c>
      <c r="C340" s="3" t="s">
        <v>27</v>
      </c>
      <c r="D340" s="4">
        <v>45444.0</v>
      </c>
      <c r="E340" s="2">
        <v>180.0</v>
      </c>
      <c r="F340" s="3" t="s">
        <v>320</v>
      </c>
      <c r="G340" s="3" t="s">
        <v>295</v>
      </c>
      <c r="H340" s="3">
        <v>1.0</v>
      </c>
      <c r="I340" s="2">
        <f>IFERROR(vlookup(F340,'College Conference'!$B$1:$Z$1000 , 6,False),0)</f>
        <v>3</v>
      </c>
      <c r="J340" s="2">
        <f>IFERROR(vlookup(G340,'College Conference'!$B$1:$Z$1000 , 6,False),0)</f>
        <v>3</v>
      </c>
    </row>
    <row r="341">
      <c r="A341" s="3" t="s">
        <v>1870</v>
      </c>
      <c r="B341" s="3">
        <v>0.91</v>
      </c>
      <c r="C341" s="3" t="s">
        <v>120</v>
      </c>
      <c r="D341" s="4">
        <v>45446.0</v>
      </c>
      <c r="E341" s="2">
        <v>217.0</v>
      </c>
      <c r="F341" s="3" t="s">
        <v>890</v>
      </c>
      <c r="G341" s="3" t="s">
        <v>318</v>
      </c>
      <c r="H341" s="3">
        <v>1.0</v>
      </c>
      <c r="I341" s="2">
        <f>IFERROR(vlookup(F341,'College Conference'!$B$1:$Z$1000 , 6,False),0)</f>
        <v>9</v>
      </c>
      <c r="J341" s="2">
        <f>IFERROR(vlookup(G341,'College Conference'!$B$1:$Z$1000 , 6,False),0)</f>
        <v>3</v>
      </c>
    </row>
    <row r="342">
      <c r="A342" s="3" t="s">
        <v>1735</v>
      </c>
      <c r="B342" s="3">
        <v>0.9</v>
      </c>
      <c r="C342" s="3" t="s">
        <v>27</v>
      </c>
      <c r="D342" s="2" t="s">
        <v>72</v>
      </c>
      <c r="E342" s="2">
        <v>195.0</v>
      </c>
      <c r="F342" s="3" t="s">
        <v>701</v>
      </c>
      <c r="G342" s="3" t="s">
        <v>320</v>
      </c>
      <c r="H342" s="3">
        <v>1.0</v>
      </c>
      <c r="I342" s="2">
        <f>IFERROR(vlookup(F342,'College Conference'!$B$1:$Z$1000 , 6,False),0)</f>
        <v>7</v>
      </c>
      <c r="J342" s="2">
        <f>IFERROR(vlookup(G342,'College Conference'!$B$1:$Z$1000 , 6,False),0)</f>
        <v>3</v>
      </c>
    </row>
    <row r="343">
      <c r="A343" s="3" t="s">
        <v>1640</v>
      </c>
      <c r="B343" s="3">
        <v>0.91</v>
      </c>
      <c r="C343" s="3" t="s">
        <v>12</v>
      </c>
      <c r="D343" s="4">
        <v>45446.0</v>
      </c>
      <c r="E343" s="2">
        <v>227.0</v>
      </c>
      <c r="F343" s="3" t="s">
        <v>532</v>
      </c>
      <c r="G343" s="3" t="s">
        <v>372</v>
      </c>
      <c r="H343" s="3">
        <v>1.0</v>
      </c>
      <c r="I343" s="2">
        <f>IFERROR(vlookup(F343,'College Conference'!$B$1:$Z$1000 , 6,False),0)</f>
        <v>5</v>
      </c>
      <c r="J343" s="2">
        <f>IFERROR(vlookup(G343,'College Conference'!$B$1:$Z$1000 , 6,False),0)</f>
        <v>3</v>
      </c>
    </row>
    <row r="344">
      <c r="A344" s="3" t="s">
        <v>1399</v>
      </c>
      <c r="B344" s="3">
        <v>0.87</v>
      </c>
      <c r="C344" s="3" t="s">
        <v>31</v>
      </c>
      <c r="D344" s="4">
        <v>45448.0</v>
      </c>
      <c r="E344" s="2">
        <v>332.0</v>
      </c>
      <c r="F344" s="3" t="s">
        <v>55</v>
      </c>
      <c r="G344" s="3" t="s">
        <v>318</v>
      </c>
      <c r="H344" s="3">
        <v>1.0</v>
      </c>
      <c r="I344" s="2">
        <f>IFERROR(vlookup(F344,'College Conference'!$B$1:$Z$1000 , 6,False),0)</f>
        <v>0</v>
      </c>
      <c r="J344" s="2">
        <f>IFERROR(vlookup(G344,'College Conference'!$B$1:$Z$1000 , 6,False),0)</f>
        <v>3</v>
      </c>
    </row>
    <row r="345">
      <c r="A345" s="3" t="s">
        <v>1493</v>
      </c>
      <c r="B345" s="3">
        <v>0.89</v>
      </c>
      <c r="C345" s="3" t="s">
        <v>31</v>
      </c>
      <c r="D345" s="4">
        <v>45449.0</v>
      </c>
      <c r="E345" s="2">
        <v>348.0</v>
      </c>
      <c r="F345" s="3" t="s">
        <v>325</v>
      </c>
      <c r="G345" s="3" t="s">
        <v>348</v>
      </c>
      <c r="H345" s="3">
        <v>1.0</v>
      </c>
      <c r="I345" s="2">
        <f>IFERROR(vlookup(F345,'College Conference'!$B$1:$Z$1000 , 6,False),0)</f>
        <v>3</v>
      </c>
      <c r="J345" s="2">
        <f>IFERROR(vlookup(G345,'College Conference'!$B$1:$Z$1000 , 6,False),0)</f>
        <v>3</v>
      </c>
    </row>
    <row r="346">
      <c r="A346" s="3" t="s">
        <v>1736</v>
      </c>
      <c r="B346" s="3">
        <v>0.91</v>
      </c>
      <c r="C346" s="3" t="s">
        <v>12</v>
      </c>
      <c r="D346" s="4">
        <v>45449.0</v>
      </c>
      <c r="E346" s="2">
        <v>255.0</v>
      </c>
      <c r="F346" s="3" t="s">
        <v>687</v>
      </c>
      <c r="G346" s="3" t="s">
        <v>348</v>
      </c>
      <c r="H346" s="3">
        <v>1.0</v>
      </c>
      <c r="I346" s="2">
        <f>IFERROR(vlookup(F346,'College Conference'!$B$1:$Z$1000 , 6,False),0)</f>
        <v>7</v>
      </c>
      <c r="J346" s="2">
        <f>IFERROR(vlookup(G346,'College Conference'!$B$1:$Z$1000 , 6,False),0)</f>
        <v>3</v>
      </c>
    </row>
    <row r="347">
      <c r="A347" s="3" t="s">
        <v>1454</v>
      </c>
      <c r="B347" s="3">
        <v>0.91</v>
      </c>
      <c r="C347" s="3" t="s">
        <v>27</v>
      </c>
      <c r="D347" s="4">
        <v>45447.0</v>
      </c>
      <c r="E347" s="2">
        <v>195.0</v>
      </c>
      <c r="F347" s="3" t="s">
        <v>236</v>
      </c>
      <c r="G347" s="3" t="s">
        <v>404</v>
      </c>
      <c r="H347" s="3">
        <v>1.0</v>
      </c>
      <c r="I347" s="2">
        <f>IFERROR(vlookup(F347,'College Conference'!$B$1:$Z$1000 , 6,False),0)</f>
        <v>2</v>
      </c>
      <c r="J347" s="2">
        <f>IFERROR(vlookup(G347,'College Conference'!$B$1:$Z$1000 , 6,False),0)</f>
        <v>3</v>
      </c>
    </row>
    <row r="348">
      <c r="A348" s="3" t="s">
        <v>1808</v>
      </c>
      <c r="B348" s="3">
        <v>0.87</v>
      </c>
      <c r="C348" s="3" t="s">
        <v>52</v>
      </c>
      <c r="D348" s="4">
        <v>45445.0</v>
      </c>
      <c r="E348" s="2">
        <v>232.0</v>
      </c>
      <c r="F348" s="3" t="s">
        <v>843</v>
      </c>
      <c r="G348" s="3" t="s">
        <v>348</v>
      </c>
      <c r="H348" s="3">
        <v>1.0</v>
      </c>
      <c r="I348" s="2">
        <f>IFERROR(vlookup(F348,'College Conference'!$B$1:$Z$1000 , 6,False),0)</f>
        <v>8</v>
      </c>
      <c r="J348" s="2">
        <f>IFERROR(vlookup(G348,'College Conference'!$B$1:$Z$1000 , 6,False),0)</f>
        <v>3</v>
      </c>
    </row>
    <row r="349">
      <c r="A349" s="3" t="s">
        <v>1809</v>
      </c>
      <c r="B349" s="3">
        <v>0.86</v>
      </c>
      <c r="C349" s="3" t="s">
        <v>27</v>
      </c>
      <c r="D349" s="2" t="s">
        <v>72</v>
      </c>
      <c r="E349" s="2">
        <v>185.0</v>
      </c>
      <c r="F349" s="3" t="s">
        <v>774</v>
      </c>
      <c r="G349" s="3" t="s">
        <v>311</v>
      </c>
      <c r="H349" s="3">
        <v>1.0</v>
      </c>
      <c r="I349" s="2">
        <f>IFERROR(vlookup(F349,'College Conference'!$B$1:$Z$1000 , 6,False),0)</f>
        <v>8</v>
      </c>
      <c r="J349" s="2">
        <f>IFERROR(vlookup(G349,'College Conference'!$B$1:$Z$1000 , 6,False),0)</f>
        <v>3</v>
      </c>
    </row>
    <row r="350">
      <c r="A350" s="3" t="s">
        <v>1737</v>
      </c>
      <c r="B350" s="3">
        <v>0.83</v>
      </c>
      <c r="C350" s="3" t="s">
        <v>52</v>
      </c>
      <c r="D350" s="4">
        <v>45446.0</v>
      </c>
      <c r="E350" s="2">
        <v>220.0</v>
      </c>
      <c r="F350" s="3" t="s">
        <v>1131</v>
      </c>
      <c r="G350" s="3" t="s">
        <v>301</v>
      </c>
      <c r="H350" s="3">
        <v>1.0</v>
      </c>
      <c r="I350" s="2">
        <f>IFERROR(vlookup(F350,'College Conference'!$B$1:$Z$1000 , 6,False),0)</f>
        <v>7</v>
      </c>
      <c r="J350" s="2">
        <f>IFERROR(vlookup(G350,'College Conference'!$B$1:$Z$1000 , 6,False),0)</f>
        <v>3</v>
      </c>
    </row>
    <row r="351">
      <c r="A351" s="3" t="s">
        <v>1494</v>
      </c>
      <c r="B351" s="3">
        <v>0.91</v>
      </c>
      <c r="C351" s="3" t="s">
        <v>17</v>
      </c>
      <c r="D351" s="4">
        <v>45444.0</v>
      </c>
      <c r="E351" s="2">
        <v>185.0</v>
      </c>
      <c r="F351" s="3" t="s">
        <v>311</v>
      </c>
      <c r="G351" s="3" t="s">
        <v>292</v>
      </c>
      <c r="H351" s="3">
        <v>1.0</v>
      </c>
      <c r="I351" s="2">
        <f>IFERROR(vlookup(F351,'College Conference'!$B$1:$Z$1000 , 6,False),0)</f>
        <v>3</v>
      </c>
      <c r="J351" s="2">
        <f>IFERROR(vlookup(G351,'College Conference'!$B$1:$Z$1000 , 6,False),0)</f>
        <v>3</v>
      </c>
    </row>
    <row r="352">
      <c r="A352" s="3" t="s">
        <v>1495</v>
      </c>
      <c r="B352" s="3">
        <v>0.94</v>
      </c>
      <c r="C352" s="3" t="s">
        <v>17</v>
      </c>
      <c r="D352" s="4">
        <v>45422.0</v>
      </c>
      <c r="E352" s="2">
        <v>175.0</v>
      </c>
      <c r="F352" s="3" t="s">
        <v>289</v>
      </c>
      <c r="G352" s="3" t="s">
        <v>292</v>
      </c>
      <c r="H352" s="3">
        <v>1.0</v>
      </c>
      <c r="I352" s="2">
        <f>IFERROR(vlookup(F352,'College Conference'!$B$1:$Z$1000 , 6,False),0)</f>
        <v>3</v>
      </c>
      <c r="J352" s="2">
        <f>IFERROR(vlookup(G352,'College Conference'!$B$1:$Z$1000 , 6,False),0)</f>
        <v>3</v>
      </c>
    </row>
    <row r="353">
      <c r="A353" s="3" t="s">
        <v>1738</v>
      </c>
      <c r="B353" s="3">
        <v>0.91</v>
      </c>
      <c r="C353" s="3" t="s">
        <v>27</v>
      </c>
      <c r="D353" s="4">
        <v>45423.0</v>
      </c>
      <c r="E353" s="2">
        <v>173.0</v>
      </c>
      <c r="F353" s="3" t="s">
        <v>695</v>
      </c>
      <c r="G353" s="3" t="s">
        <v>335</v>
      </c>
      <c r="H353" s="3">
        <v>1.0</v>
      </c>
      <c r="I353" s="2">
        <f>IFERROR(vlookup(F353,'College Conference'!$B$1:$Z$1000 , 6,False),0)</f>
        <v>7</v>
      </c>
      <c r="J353" s="2">
        <f>IFERROR(vlookup(G353,'College Conference'!$B$1:$Z$1000 , 6,False),0)</f>
        <v>3</v>
      </c>
    </row>
    <row r="354">
      <c r="A354" s="3" t="s">
        <v>1810</v>
      </c>
      <c r="B354" s="3">
        <v>0.93</v>
      </c>
      <c r="C354" s="3" t="s">
        <v>52</v>
      </c>
      <c r="D354" s="4">
        <v>45448.0</v>
      </c>
      <c r="E354" s="2">
        <v>225.0</v>
      </c>
      <c r="F354" s="3" t="s">
        <v>774</v>
      </c>
      <c r="G354" s="3" t="s">
        <v>372</v>
      </c>
      <c r="H354" s="3">
        <v>1.0</v>
      </c>
      <c r="I354" s="2">
        <f>IFERROR(vlookup(F354,'College Conference'!$B$1:$Z$1000 , 6,False),0)</f>
        <v>8</v>
      </c>
      <c r="J354" s="2">
        <f>IFERROR(vlookup(G354,'College Conference'!$B$1:$Z$1000 , 6,False),0)</f>
        <v>3</v>
      </c>
    </row>
    <row r="355">
      <c r="A355" s="3" t="s">
        <v>1496</v>
      </c>
      <c r="B355" s="3">
        <v>0.89</v>
      </c>
      <c r="C355" s="3" t="s">
        <v>120</v>
      </c>
      <c r="D355" s="4">
        <v>45449.0</v>
      </c>
      <c r="E355" s="2">
        <v>235.0</v>
      </c>
      <c r="F355" s="3" t="s">
        <v>318</v>
      </c>
      <c r="G355" s="3" t="s">
        <v>372</v>
      </c>
      <c r="H355" s="3">
        <v>1.0</v>
      </c>
      <c r="I355" s="2">
        <f>IFERROR(vlookup(F355,'College Conference'!$B$1:$Z$1000 , 6,False),0)</f>
        <v>3</v>
      </c>
      <c r="J355" s="2">
        <f>IFERROR(vlookup(G355,'College Conference'!$B$1:$Z$1000 , 6,False),0)</f>
        <v>3</v>
      </c>
    </row>
    <row r="356">
      <c r="A356" s="3" t="s">
        <v>1497</v>
      </c>
      <c r="B356" s="3">
        <v>0.89</v>
      </c>
      <c r="C356" s="3" t="s">
        <v>31</v>
      </c>
      <c r="D356" s="4">
        <v>45447.0</v>
      </c>
      <c r="E356" s="2">
        <v>296.0</v>
      </c>
      <c r="F356" s="3" t="s">
        <v>335</v>
      </c>
      <c r="G356" s="3" t="s">
        <v>298</v>
      </c>
      <c r="H356" s="3">
        <v>1.0</v>
      </c>
      <c r="I356" s="2">
        <f>IFERROR(vlookup(F356,'College Conference'!$B$1:$Z$1000 , 6,False),0)</f>
        <v>3</v>
      </c>
      <c r="J356" s="2">
        <f>IFERROR(vlookup(G356,'College Conference'!$B$1:$Z$1000 , 6,False),0)</f>
        <v>3</v>
      </c>
    </row>
    <row r="357">
      <c r="A357" s="3" t="s">
        <v>1498</v>
      </c>
      <c r="B357" s="3">
        <v>0.87</v>
      </c>
      <c r="C357" s="3" t="s">
        <v>120</v>
      </c>
      <c r="D357" s="4">
        <v>45447.0</v>
      </c>
      <c r="E357" s="2">
        <v>250.0</v>
      </c>
      <c r="F357" s="3" t="s">
        <v>320</v>
      </c>
      <c r="G357" s="3" t="s">
        <v>372</v>
      </c>
      <c r="H357" s="3">
        <v>1.0</v>
      </c>
      <c r="I357" s="2">
        <f>IFERROR(vlookup(F357,'College Conference'!$B$1:$Z$1000 , 6,False),0)</f>
        <v>3</v>
      </c>
      <c r="J357" s="2">
        <f>IFERROR(vlookup(G357,'College Conference'!$B$1:$Z$1000 , 6,False),0)</f>
        <v>3</v>
      </c>
    </row>
    <row r="358">
      <c r="A358" s="3" t="s">
        <v>1641</v>
      </c>
      <c r="B358" s="3">
        <v>0.89</v>
      </c>
      <c r="C358" s="3" t="s">
        <v>52</v>
      </c>
      <c r="D358" s="4">
        <v>45445.0</v>
      </c>
      <c r="E358" s="2">
        <v>220.0</v>
      </c>
      <c r="F358" s="3" t="s">
        <v>510</v>
      </c>
      <c r="G358" s="3" t="s">
        <v>404</v>
      </c>
      <c r="H358" s="3">
        <v>1.0</v>
      </c>
      <c r="I358" s="2">
        <f>IFERROR(vlookup(F358,'College Conference'!$B$1:$Z$1000 , 6,False),0)</f>
        <v>5</v>
      </c>
      <c r="J358" s="2">
        <f>IFERROR(vlookup(G358,'College Conference'!$B$1:$Z$1000 , 6,False),0)</f>
        <v>3</v>
      </c>
    </row>
    <row r="359">
      <c r="A359" s="3" t="s">
        <v>1642</v>
      </c>
      <c r="B359" s="3">
        <v>0.88</v>
      </c>
      <c r="C359" s="3" t="s">
        <v>12</v>
      </c>
      <c r="D359" s="4">
        <v>45445.0</v>
      </c>
      <c r="E359" s="2">
        <v>295.0</v>
      </c>
      <c r="F359" s="3" t="s">
        <v>527</v>
      </c>
      <c r="G359" s="3" t="s">
        <v>298</v>
      </c>
      <c r="H359" s="3">
        <v>1.0</v>
      </c>
      <c r="I359" s="2">
        <f>IFERROR(vlookup(F359,'College Conference'!$B$1:$Z$1000 , 6,False),0)</f>
        <v>5</v>
      </c>
      <c r="J359" s="2">
        <f>IFERROR(vlookup(G359,'College Conference'!$B$1:$Z$1000 , 6,False),0)</f>
        <v>3</v>
      </c>
    </row>
    <row r="360">
      <c r="A360" s="3" t="s">
        <v>1811</v>
      </c>
      <c r="B360" s="3">
        <v>0.91</v>
      </c>
      <c r="C360" s="3" t="s">
        <v>17</v>
      </c>
      <c r="D360" s="4">
        <v>45447.0</v>
      </c>
      <c r="E360" s="2">
        <v>185.0</v>
      </c>
      <c r="F360" s="3" t="s">
        <v>781</v>
      </c>
      <c r="G360" s="3" t="s">
        <v>298</v>
      </c>
      <c r="H360" s="3">
        <v>1.0</v>
      </c>
      <c r="I360" s="2">
        <f>IFERROR(vlookup(F360,'College Conference'!$B$1:$Z$1000 , 6,False),0)</f>
        <v>8</v>
      </c>
      <c r="J360" s="2">
        <f>IFERROR(vlookup(G360,'College Conference'!$B$1:$Z$1000 , 6,False),0)</f>
        <v>3</v>
      </c>
    </row>
    <row r="361">
      <c r="A361" s="3" t="s">
        <v>1499</v>
      </c>
      <c r="B361" s="3">
        <v>0.86</v>
      </c>
      <c r="C361" s="3" t="s">
        <v>78</v>
      </c>
      <c r="D361" s="4">
        <v>45447.0</v>
      </c>
      <c r="E361" s="2">
        <v>190.0</v>
      </c>
      <c r="F361" s="3" t="s">
        <v>301</v>
      </c>
      <c r="G361" s="3" t="s">
        <v>311</v>
      </c>
      <c r="H361" s="3">
        <v>1.0</v>
      </c>
      <c r="I361" s="2">
        <f>IFERROR(vlookup(F361,'College Conference'!$B$1:$Z$1000 , 6,False),0)</f>
        <v>3</v>
      </c>
      <c r="J361" s="2">
        <f>IFERROR(vlookup(G361,'College Conference'!$B$1:$Z$1000 , 6,False),0)</f>
        <v>3</v>
      </c>
    </row>
    <row r="362">
      <c r="A362" s="3" t="s">
        <v>1739</v>
      </c>
      <c r="B362" s="3">
        <v>0.94</v>
      </c>
      <c r="C362" s="3" t="s">
        <v>78</v>
      </c>
      <c r="D362" s="4">
        <v>45444.0</v>
      </c>
      <c r="E362" s="2">
        <v>215.0</v>
      </c>
      <c r="F362" s="3" t="s">
        <v>708</v>
      </c>
      <c r="G362" s="3" t="s">
        <v>306</v>
      </c>
      <c r="H362" s="3">
        <v>1.0</v>
      </c>
      <c r="I362" s="2">
        <f>IFERROR(vlookup(F362,'College Conference'!$B$1:$Z$1000 , 6,False),0)</f>
        <v>7</v>
      </c>
      <c r="J362" s="2">
        <f>IFERROR(vlookup(G362,'College Conference'!$B$1:$Z$1000 , 6,False),0)</f>
        <v>3</v>
      </c>
    </row>
    <row r="363">
      <c r="A363" s="3" t="s">
        <v>1455</v>
      </c>
      <c r="B363" s="3">
        <v>0.83</v>
      </c>
      <c r="C363" s="3" t="s">
        <v>198</v>
      </c>
      <c r="D363" s="4">
        <v>45447.0</v>
      </c>
      <c r="E363" s="2">
        <v>197.0</v>
      </c>
      <c r="F363" s="3" t="s">
        <v>240</v>
      </c>
      <c r="G363" s="3" t="s">
        <v>372</v>
      </c>
      <c r="H363" s="3">
        <v>1.0</v>
      </c>
      <c r="I363" s="2">
        <f>IFERROR(vlookup(F363,'College Conference'!$B$1:$Z$1000 , 6,False),0)</f>
        <v>2</v>
      </c>
      <c r="J363" s="2">
        <f>IFERROR(vlookup(G363,'College Conference'!$B$1:$Z$1000 , 6,False),0)</f>
        <v>3</v>
      </c>
    </row>
    <row r="364">
      <c r="A364" s="3" t="s">
        <v>1871</v>
      </c>
      <c r="B364" s="3">
        <v>0.91</v>
      </c>
      <c r="C364" s="3" t="s">
        <v>120</v>
      </c>
      <c r="D364" s="4">
        <v>45448.0</v>
      </c>
      <c r="E364" s="2">
        <v>210.0</v>
      </c>
      <c r="F364" s="3" t="s">
        <v>894</v>
      </c>
      <c r="G364" s="3" t="s">
        <v>322</v>
      </c>
      <c r="H364" s="3">
        <v>1.0</v>
      </c>
      <c r="I364" s="2">
        <f>IFERROR(vlookup(F364,'College Conference'!$B$1:$Z$1000 , 6,False),0)</f>
        <v>9</v>
      </c>
      <c r="J364" s="2">
        <f>IFERROR(vlookup(G364,'College Conference'!$B$1:$Z$1000 , 6,False),0)</f>
        <v>3</v>
      </c>
    </row>
    <row r="365">
      <c r="A365" s="3" t="s">
        <v>1812</v>
      </c>
      <c r="B365" s="3">
        <v>0.92</v>
      </c>
      <c r="C365" s="3" t="s">
        <v>120</v>
      </c>
      <c r="D365" s="4">
        <v>45448.0</v>
      </c>
      <c r="E365" s="2">
        <v>245.0</v>
      </c>
      <c r="F365" s="3" t="s">
        <v>796</v>
      </c>
      <c r="G365" s="3" t="s">
        <v>325</v>
      </c>
      <c r="H365" s="3">
        <v>1.0</v>
      </c>
      <c r="I365" s="2">
        <f>IFERROR(vlookup(F365,'College Conference'!$B$1:$Z$1000 , 6,False),0)</f>
        <v>8</v>
      </c>
      <c r="J365" s="2">
        <f>IFERROR(vlookup(G365,'College Conference'!$B$1:$Z$1000 , 6,False),0)</f>
        <v>3</v>
      </c>
    </row>
    <row r="366">
      <c r="A366" s="3" t="s">
        <v>1500</v>
      </c>
      <c r="B366" s="3">
        <v>0.87</v>
      </c>
      <c r="C366" s="3" t="s">
        <v>22</v>
      </c>
      <c r="D366" s="4">
        <v>45445.0</v>
      </c>
      <c r="E366" s="2">
        <v>220.0</v>
      </c>
      <c r="F366" s="3" t="s">
        <v>298</v>
      </c>
      <c r="G366" s="3" t="s">
        <v>292</v>
      </c>
      <c r="H366" s="3">
        <v>1.0</v>
      </c>
      <c r="I366" s="2">
        <f>IFERROR(vlookup(F366,'College Conference'!$B$1:$Z$1000 , 6,False),0)</f>
        <v>3</v>
      </c>
      <c r="J366" s="2">
        <f>IFERROR(vlookup(G366,'College Conference'!$B$1:$Z$1000 , 6,False),0)</f>
        <v>3</v>
      </c>
    </row>
    <row r="367">
      <c r="A367" s="3" t="s">
        <v>1740</v>
      </c>
      <c r="B367" s="3">
        <v>0.88</v>
      </c>
      <c r="C367" s="3" t="s">
        <v>78</v>
      </c>
      <c r="D367" s="4">
        <v>45444.0</v>
      </c>
      <c r="E367" s="2">
        <v>225.0</v>
      </c>
      <c r="F367" s="3" t="s">
        <v>701</v>
      </c>
      <c r="G367" s="3" t="s">
        <v>400</v>
      </c>
      <c r="H367" s="3">
        <v>1.0</v>
      </c>
      <c r="I367" s="2">
        <f>IFERROR(vlookup(F367,'College Conference'!$B$1:$Z$1000 , 6,False),0)</f>
        <v>7</v>
      </c>
      <c r="J367" s="2">
        <f>IFERROR(vlookup(G367,'College Conference'!$B$1:$Z$1000 , 6,False),0)</f>
        <v>3</v>
      </c>
    </row>
    <row r="368">
      <c r="A368" s="3" t="s">
        <v>1501</v>
      </c>
      <c r="B368" s="3">
        <v>0.9</v>
      </c>
      <c r="C368" s="3" t="s">
        <v>22</v>
      </c>
      <c r="D368" s="4">
        <v>45421.0</v>
      </c>
      <c r="E368" s="2">
        <v>210.0</v>
      </c>
      <c r="F368" s="3" t="s">
        <v>301</v>
      </c>
      <c r="G368" s="3" t="s">
        <v>306</v>
      </c>
      <c r="H368" s="3">
        <v>1.0</v>
      </c>
      <c r="I368" s="2">
        <f>IFERROR(vlookup(F368,'College Conference'!$B$1:$Z$1000 , 6,False),0)</f>
        <v>3</v>
      </c>
      <c r="J368" s="2">
        <f>IFERROR(vlookup(G368,'College Conference'!$B$1:$Z$1000 , 6,False),0)</f>
        <v>3</v>
      </c>
    </row>
    <row r="369">
      <c r="A369" s="3" t="s">
        <v>1643</v>
      </c>
      <c r="B369" s="3">
        <v>0.91</v>
      </c>
      <c r="C369" s="3" t="s">
        <v>12</v>
      </c>
      <c r="D369" s="4">
        <v>45448.0</v>
      </c>
      <c r="E369" s="2">
        <v>240.0</v>
      </c>
      <c r="F369" s="3" t="s">
        <v>530</v>
      </c>
      <c r="G369" s="3" t="s">
        <v>295</v>
      </c>
      <c r="H369" s="3">
        <v>1.0</v>
      </c>
      <c r="I369" s="2">
        <f>IFERROR(vlookup(F369,'College Conference'!$B$1:$Z$1000 , 6,False),0)</f>
        <v>5</v>
      </c>
      <c r="J369" s="2">
        <f>IFERROR(vlookup(G369,'College Conference'!$B$1:$Z$1000 , 6,False),0)</f>
        <v>3</v>
      </c>
    </row>
    <row r="370">
      <c r="A370" s="3" t="s">
        <v>1813</v>
      </c>
      <c r="B370" s="3">
        <v>0.9</v>
      </c>
      <c r="C370" s="3" t="s">
        <v>78</v>
      </c>
      <c r="D370" s="4">
        <v>45446.0</v>
      </c>
      <c r="E370" s="2">
        <v>205.0</v>
      </c>
      <c r="F370" s="3" t="s">
        <v>1167</v>
      </c>
      <c r="G370" s="3" t="s">
        <v>348</v>
      </c>
      <c r="H370" s="3">
        <v>1.0</v>
      </c>
      <c r="I370" s="2">
        <f>IFERROR(vlookup(F370,'College Conference'!$B$1:$Z$1000 , 6,False),0)</f>
        <v>8</v>
      </c>
      <c r="J370" s="2">
        <f>IFERROR(vlookup(G370,'College Conference'!$B$1:$Z$1000 , 6,False),0)</f>
        <v>3</v>
      </c>
    </row>
    <row r="371">
      <c r="A371" s="3" t="s">
        <v>1400</v>
      </c>
      <c r="B371" s="3">
        <v>0.89</v>
      </c>
      <c r="C371" s="3" t="s">
        <v>17</v>
      </c>
      <c r="D371" s="4">
        <v>45445.0</v>
      </c>
      <c r="E371" s="2">
        <v>195.0</v>
      </c>
      <c r="F371" s="3" t="s">
        <v>572</v>
      </c>
      <c r="G371" s="3" t="s">
        <v>311</v>
      </c>
      <c r="H371" s="3">
        <v>1.0</v>
      </c>
      <c r="I371" s="2">
        <f>IFERROR(vlookup(F371,'College Conference'!$B$1:$Z$1000 , 6,False),0)</f>
        <v>0</v>
      </c>
      <c r="J371" s="2">
        <f>IFERROR(vlookup(G371,'College Conference'!$B$1:$Z$1000 , 6,False),0)</f>
        <v>3</v>
      </c>
    </row>
    <row r="372">
      <c r="A372" s="3" t="s">
        <v>1814</v>
      </c>
      <c r="B372" s="3">
        <v>0.88</v>
      </c>
      <c r="C372" s="3" t="s">
        <v>58</v>
      </c>
      <c r="D372" s="4">
        <v>45447.0</v>
      </c>
      <c r="E372" s="2">
        <v>245.0</v>
      </c>
      <c r="F372" s="3" t="s">
        <v>781</v>
      </c>
      <c r="G372" s="3" t="s">
        <v>295</v>
      </c>
      <c r="H372" s="3">
        <v>1.0</v>
      </c>
      <c r="I372" s="2">
        <f>IFERROR(vlookup(F372,'College Conference'!$B$1:$Z$1000 , 6,False),0)</f>
        <v>8</v>
      </c>
      <c r="J372" s="2">
        <f>IFERROR(vlookup(G372,'College Conference'!$B$1:$Z$1000 , 6,False),0)</f>
        <v>3</v>
      </c>
    </row>
    <row r="373">
      <c r="A373" s="3" t="s">
        <v>1815</v>
      </c>
      <c r="B373" s="3">
        <v>0.79</v>
      </c>
      <c r="C373" s="3" t="s">
        <v>313</v>
      </c>
      <c r="D373" s="2" t="s">
        <v>72</v>
      </c>
      <c r="E373" s="2">
        <v>175.0</v>
      </c>
      <c r="F373" s="3" t="s">
        <v>783</v>
      </c>
      <c r="G373" s="3" t="s">
        <v>311</v>
      </c>
      <c r="H373" s="3">
        <v>1.0</v>
      </c>
      <c r="I373" s="2">
        <f>IFERROR(vlookup(F373,'College Conference'!$B$1:$Z$1000 , 6,False),0)</f>
        <v>8</v>
      </c>
      <c r="J373" s="2">
        <f>IFERROR(vlookup(G373,'College Conference'!$B$1:$Z$1000 , 6,False),0)</f>
        <v>3</v>
      </c>
    </row>
    <row r="374">
      <c r="A374" s="3" t="s">
        <v>1502</v>
      </c>
      <c r="B374" s="3">
        <v>0.9</v>
      </c>
      <c r="C374" s="3" t="s">
        <v>17</v>
      </c>
      <c r="D374" s="4">
        <v>45445.0</v>
      </c>
      <c r="E374" s="2">
        <v>201.0</v>
      </c>
      <c r="F374" s="3" t="s">
        <v>372</v>
      </c>
      <c r="G374" s="3" t="s">
        <v>289</v>
      </c>
      <c r="H374" s="3">
        <v>1.0</v>
      </c>
      <c r="I374" s="2">
        <f>IFERROR(vlookup(F374,'College Conference'!$B$1:$Z$1000 , 6,False),0)</f>
        <v>3</v>
      </c>
      <c r="J374" s="2">
        <f>IFERROR(vlookup(G374,'College Conference'!$B$1:$Z$1000 , 6,False),0)</f>
        <v>3</v>
      </c>
    </row>
    <row r="375">
      <c r="A375" s="3" t="s">
        <v>1701</v>
      </c>
      <c r="B375" s="3">
        <v>0.93</v>
      </c>
      <c r="C375" s="3" t="s">
        <v>43</v>
      </c>
      <c r="D375" s="4">
        <v>45447.0</v>
      </c>
      <c r="E375" s="2">
        <v>305.0</v>
      </c>
      <c r="F375" s="3" t="s">
        <v>635</v>
      </c>
      <c r="G375" s="3" t="s">
        <v>322</v>
      </c>
      <c r="H375" s="3">
        <v>1.0</v>
      </c>
      <c r="I375" s="2">
        <f>IFERROR(vlookup(F375,'College Conference'!$B$1:$Z$1000 , 6,False),0)</f>
        <v>6</v>
      </c>
      <c r="J375" s="2">
        <f>IFERROR(vlookup(G375,'College Conference'!$B$1:$Z$1000 , 6,False),0)</f>
        <v>3</v>
      </c>
    </row>
    <row r="376">
      <c r="A376" s="3" t="s">
        <v>1401</v>
      </c>
      <c r="B376" s="3">
        <v>0.93</v>
      </c>
      <c r="C376" s="3" t="s">
        <v>27</v>
      </c>
      <c r="D376" s="4">
        <v>45446.0</v>
      </c>
      <c r="E376" s="2">
        <v>185.0</v>
      </c>
      <c r="F376" s="3" t="s">
        <v>59</v>
      </c>
      <c r="G376" s="3" t="s">
        <v>295</v>
      </c>
      <c r="H376" s="3">
        <v>1.0</v>
      </c>
      <c r="I376" s="2">
        <f>IFERROR(vlookup(F376,'College Conference'!$B$1:$Z$1000 , 6,False),0)</f>
        <v>0</v>
      </c>
      <c r="J376" s="2">
        <f>IFERROR(vlookup(G376,'College Conference'!$B$1:$Z$1000 , 6,False),0)</f>
        <v>3</v>
      </c>
    </row>
    <row r="377">
      <c r="A377" s="3" t="s">
        <v>1402</v>
      </c>
      <c r="B377" s="3">
        <v>0.88</v>
      </c>
      <c r="C377" s="3" t="s">
        <v>17</v>
      </c>
      <c r="D377" s="4">
        <v>45447.0</v>
      </c>
      <c r="E377" s="2">
        <v>210.0</v>
      </c>
      <c r="F377" s="3" t="s">
        <v>1403</v>
      </c>
      <c r="G377" s="3" t="s">
        <v>400</v>
      </c>
      <c r="H377" s="3">
        <v>1.0</v>
      </c>
      <c r="I377" s="2">
        <f>IFERROR(vlookup(F377,'College Conference'!$B$1:$Z$1000 , 6,False),0)</f>
        <v>0</v>
      </c>
      <c r="J377" s="2">
        <f>IFERROR(vlookup(G377,'College Conference'!$B$1:$Z$1000 , 6,False),0)</f>
        <v>3</v>
      </c>
    </row>
    <row r="378">
      <c r="A378" s="3" t="s">
        <v>1741</v>
      </c>
      <c r="B378" s="3">
        <v>0.84</v>
      </c>
      <c r="C378" s="3" t="s">
        <v>198</v>
      </c>
      <c r="D378" s="4">
        <v>45446.0</v>
      </c>
      <c r="E378" s="2">
        <v>207.0</v>
      </c>
      <c r="F378" s="3" t="s">
        <v>1131</v>
      </c>
      <c r="G378" s="3" t="s">
        <v>335</v>
      </c>
      <c r="H378" s="3">
        <v>1.0</v>
      </c>
      <c r="I378" s="2">
        <f>IFERROR(vlookup(F378,'College Conference'!$B$1:$Z$1000 , 6,False),0)</f>
        <v>7</v>
      </c>
      <c r="J378" s="2">
        <f>IFERROR(vlookup(G378,'College Conference'!$B$1:$Z$1000 , 6,False),0)</f>
        <v>3</v>
      </c>
    </row>
    <row r="379">
      <c r="A379" s="3" t="s">
        <v>1503</v>
      </c>
      <c r="B379" s="3">
        <v>0.9</v>
      </c>
      <c r="C379" s="3" t="s">
        <v>43</v>
      </c>
      <c r="D379" s="4">
        <v>45448.0</v>
      </c>
      <c r="E379" s="2">
        <v>280.0</v>
      </c>
      <c r="F379" s="3" t="s">
        <v>325</v>
      </c>
      <c r="G379" s="3" t="s">
        <v>306</v>
      </c>
      <c r="H379" s="3">
        <v>1.0</v>
      </c>
      <c r="I379" s="2">
        <f>IFERROR(vlookup(F379,'College Conference'!$B$1:$Z$1000 , 6,False),0)</f>
        <v>3</v>
      </c>
      <c r="J379" s="2">
        <f>IFERROR(vlookup(G379,'College Conference'!$B$1:$Z$1000 , 6,False),0)</f>
        <v>3</v>
      </c>
    </row>
    <row r="380">
      <c r="A380" s="3" t="s">
        <v>1702</v>
      </c>
      <c r="B380" s="3">
        <v>0.83</v>
      </c>
      <c r="C380" s="3" t="s">
        <v>17</v>
      </c>
      <c r="D380" s="4">
        <v>45447.0</v>
      </c>
      <c r="E380" s="2">
        <v>190.0</v>
      </c>
      <c r="F380" s="3" t="s">
        <v>621</v>
      </c>
      <c r="G380" s="3" t="s">
        <v>400</v>
      </c>
      <c r="H380" s="3">
        <v>1.0</v>
      </c>
      <c r="I380" s="2">
        <f>IFERROR(vlookup(F380,'College Conference'!$B$1:$Z$1000 , 6,False),0)</f>
        <v>6</v>
      </c>
      <c r="J380" s="2">
        <f>IFERROR(vlookup(G380,'College Conference'!$B$1:$Z$1000 , 6,False),0)</f>
        <v>3</v>
      </c>
    </row>
    <row r="381">
      <c r="A381" s="3" t="s">
        <v>1872</v>
      </c>
      <c r="B381" s="3">
        <v>0.91</v>
      </c>
      <c r="C381" s="3" t="s">
        <v>31</v>
      </c>
      <c r="D381" s="4">
        <v>45449.0</v>
      </c>
      <c r="E381" s="2">
        <v>275.0</v>
      </c>
      <c r="F381" s="3" t="s">
        <v>890</v>
      </c>
      <c r="G381" s="3" t="s">
        <v>322</v>
      </c>
      <c r="H381" s="3">
        <v>1.0</v>
      </c>
      <c r="I381" s="2">
        <f>IFERROR(vlookup(F381,'College Conference'!$B$1:$Z$1000 , 6,False),0)</f>
        <v>9</v>
      </c>
      <c r="J381" s="2">
        <f>IFERROR(vlookup(G381,'College Conference'!$B$1:$Z$1000 , 6,False),0)</f>
        <v>3</v>
      </c>
    </row>
    <row r="382">
      <c r="A382" s="3" t="s">
        <v>1504</v>
      </c>
      <c r="B382" s="3">
        <v>0.83</v>
      </c>
      <c r="C382" s="3" t="s">
        <v>313</v>
      </c>
      <c r="D382" s="4">
        <v>45446.0</v>
      </c>
      <c r="E382" s="2">
        <v>200.0</v>
      </c>
      <c r="F382" s="3" t="s">
        <v>320</v>
      </c>
      <c r="G382" s="3" t="s">
        <v>404</v>
      </c>
      <c r="H382" s="3">
        <v>1.0</v>
      </c>
      <c r="I382" s="2">
        <f>IFERROR(vlookup(F382,'College Conference'!$B$1:$Z$1000 , 6,False),0)</f>
        <v>3</v>
      </c>
      <c r="J382" s="2">
        <f>IFERROR(vlookup(G382,'College Conference'!$B$1:$Z$1000 , 6,False),0)</f>
        <v>3</v>
      </c>
    </row>
    <row r="383">
      <c r="A383" s="3" t="s">
        <v>1456</v>
      </c>
      <c r="B383" s="3">
        <v>0.88</v>
      </c>
      <c r="C383" s="3" t="s">
        <v>31</v>
      </c>
      <c r="D383" s="4">
        <v>45449.0</v>
      </c>
      <c r="E383" s="2">
        <v>309.0</v>
      </c>
      <c r="F383" s="3" t="s">
        <v>238</v>
      </c>
      <c r="G383" s="3" t="s">
        <v>306</v>
      </c>
      <c r="H383" s="3">
        <v>1.0</v>
      </c>
      <c r="I383" s="2">
        <f>IFERROR(vlookup(F383,'College Conference'!$B$1:$Z$1000 , 6,False),0)</f>
        <v>2</v>
      </c>
      <c r="J383" s="2">
        <f>IFERROR(vlookup(G383,'College Conference'!$B$1:$Z$1000 , 6,False),0)</f>
        <v>3</v>
      </c>
    </row>
    <row r="384">
      <c r="A384" s="3" t="s">
        <v>1703</v>
      </c>
      <c r="B384" s="3">
        <v>0.88</v>
      </c>
      <c r="C384" s="3" t="s">
        <v>52</v>
      </c>
      <c r="D384" s="4">
        <v>45444.0</v>
      </c>
      <c r="E384" s="2">
        <v>222.0</v>
      </c>
      <c r="F384" s="3" t="s">
        <v>643</v>
      </c>
      <c r="G384" s="3" t="s">
        <v>400</v>
      </c>
      <c r="H384" s="3">
        <v>1.0</v>
      </c>
      <c r="I384" s="2">
        <f>IFERROR(vlookup(F384,'College Conference'!$B$1:$Z$1000 , 6,False),0)</f>
        <v>6</v>
      </c>
      <c r="J384" s="2">
        <f>IFERROR(vlookup(G384,'College Conference'!$B$1:$Z$1000 , 6,False),0)</f>
        <v>3</v>
      </c>
    </row>
    <row r="385">
      <c r="A385" s="3" t="s">
        <v>733</v>
      </c>
      <c r="B385" s="3">
        <v>0.9</v>
      </c>
      <c r="C385" s="3" t="s">
        <v>120</v>
      </c>
      <c r="D385" s="4">
        <v>45448.0</v>
      </c>
      <c r="E385" s="2">
        <v>240.0</v>
      </c>
      <c r="F385" s="3" t="s">
        <v>182</v>
      </c>
      <c r="G385" s="3" t="s">
        <v>298</v>
      </c>
      <c r="H385" s="3">
        <v>1.0</v>
      </c>
      <c r="I385" s="2">
        <f>IFERROR(vlookup(F385,'College Conference'!$B$1:$Z$1000 , 6,False),0)</f>
        <v>0</v>
      </c>
      <c r="J385" s="2">
        <f>IFERROR(vlookup(G385,'College Conference'!$B$1:$Z$1000 , 6,False),0)</f>
        <v>3</v>
      </c>
    </row>
    <row r="386">
      <c r="A386" s="3" t="s">
        <v>1816</v>
      </c>
      <c r="B386" s="3">
        <v>0.78</v>
      </c>
      <c r="C386" s="3" t="s">
        <v>313</v>
      </c>
      <c r="D386" s="4">
        <v>45421.0</v>
      </c>
      <c r="E386" s="2">
        <v>175.0</v>
      </c>
      <c r="F386" s="3" t="s">
        <v>774</v>
      </c>
      <c r="G386" s="3" t="s">
        <v>298</v>
      </c>
      <c r="H386" s="3">
        <v>1.0</v>
      </c>
      <c r="I386" s="2">
        <f>IFERROR(vlookup(F386,'College Conference'!$B$1:$Z$1000 , 6,False),0)</f>
        <v>8</v>
      </c>
      <c r="J386" s="2">
        <f>IFERROR(vlookup(G386,'College Conference'!$B$1:$Z$1000 , 6,False),0)</f>
        <v>3</v>
      </c>
    </row>
    <row r="387">
      <c r="A387" s="3" t="s">
        <v>1644</v>
      </c>
      <c r="B387" s="3">
        <v>0.91</v>
      </c>
      <c r="C387" s="3" t="s">
        <v>27</v>
      </c>
      <c r="D387" s="4">
        <v>45445.0</v>
      </c>
      <c r="E387" s="2">
        <v>190.0</v>
      </c>
      <c r="F387" s="3" t="s">
        <v>568</v>
      </c>
      <c r="G387" s="3" t="s">
        <v>306</v>
      </c>
      <c r="H387" s="3">
        <v>1.0</v>
      </c>
      <c r="I387" s="2">
        <f>IFERROR(vlookup(F387,'College Conference'!$B$1:$Z$1000 , 6,False),0)</f>
        <v>5</v>
      </c>
      <c r="J387" s="2">
        <f>IFERROR(vlookup(G387,'College Conference'!$B$1:$Z$1000 , 6,False),0)</f>
        <v>3</v>
      </c>
    </row>
    <row r="388">
      <c r="A388" s="3" t="s">
        <v>1404</v>
      </c>
      <c r="B388" s="3">
        <v>0.89</v>
      </c>
      <c r="C388" s="3" t="s">
        <v>17</v>
      </c>
      <c r="D388" s="4">
        <v>45446.0</v>
      </c>
      <c r="E388" s="2">
        <v>180.0</v>
      </c>
      <c r="F388" s="3" t="s">
        <v>1405</v>
      </c>
      <c r="G388" s="3" t="s">
        <v>400</v>
      </c>
      <c r="H388" s="3">
        <v>1.0</v>
      </c>
      <c r="I388" s="2">
        <f>IFERROR(vlookup(F388,'College Conference'!$B$1:$Z$1000 , 6,False),0)</f>
        <v>0</v>
      </c>
      <c r="J388" s="2">
        <f>IFERROR(vlookup(G388,'College Conference'!$B$1:$Z$1000 , 6,False),0)</f>
        <v>3</v>
      </c>
    </row>
    <row r="389">
      <c r="A389" s="3" t="s">
        <v>1406</v>
      </c>
      <c r="B389" s="3">
        <v>0.84</v>
      </c>
      <c r="C389" s="3" t="s">
        <v>31</v>
      </c>
      <c r="D389" s="4">
        <v>45448.0</v>
      </c>
      <c r="E389" s="2">
        <v>270.0</v>
      </c>
      <c r="F389" s="3" t="s">
        <v>931</v>
      </c>
      <c r="G389" s="3" t="s">
        <v>318</v>
      </c>
      <c r="H389" s="3">
        <v>1.0</v>
      </c>
      <c r="I389" s="2">
        <f>IFERROR(vlookup(F389,'College Conference'!$B$1:$Z$1000 , 6,False),0)</f>
        <v>0</v>
      </c>
      <c r="J389" s="2">
        <f>IFERROR(vlookup(G389,'College Conference'!$B$1:$Z$1000 , 6,False),0)</f>
        <v>3</v>
      </c>
    </row>
    <row r="390">
      <c r="A390" s="3" t="s">
        <v>1505</v>
      </c>
      <c r="B390" s="3">
        <v>0.88</v>
      </c>
      <c r="C390" s="3" t="s">
        <v>31</v>
      </c>
      <c r="D390" s="4">
        <v>45449.0</v>
      </c>
      <c r="E390" s="2">
        <v>335.0</v>
      </c>
      <c r="F390" s="3" t="s">
        <v>348</v>
      </c>
      <c r="G390" s="3" t="s">
        <v>400</v>
      </c>
      <c r="H390" s="3">
        <v>1.0</v>
      </c>
      <c r="I390" s="2">
        <f>IFERROR(vlookup(F390,'College Conference'!$B$1:$Z$1000 , 6,False),0)</f>
        <v>3</v>
      </c>
      <c r="J390" s="2">
        <f>IFERROR(vlookup(G390,'College Conference'!$B$1:$Z$1000 , 6,False),0)</f>
        <v>3</v>
      </c>
    </row>
    <row r="391">
      <c r="A391" s="3" t="s">
        <v>1887</v>
      </c>
      <c r="B391" s="3">
        <v>0.9</v>
      </c>
      <c r="C391" s="3" t="s">
        <v>12</v>
      </c>
      <c r="D391" s="4">
        <v>45445.0</v>
      </c>
      <c r="E391" s="2">
        <v>285.0</v>
      </c>
      <c r="F391" s="3" t="s">
        <v>924</v>
      </c>
      <c r="G391" s="3" t="s">
        <v>372</v>
      </c>
      <c r="H391" s="3">
        <v>1.0</v>
      </c>
      <c r="I391" s="2">
        <f>IFERROR(vlookup(F391,'College Conference'!$B$1:$Z$1000 , 6,False),0)</f>
        <v>10</v>
      </c>
      <c r="J391" s="2">
        <f>IFERROR(vlookup(G391,'College Conference'!$B$1:$Z$1000 , 6,False),0)</f>
        <v>3</v>
      </c>
    </row>
    <row r="392">
      <c r="A392" s="3" t="s">
        <v>1506</v>
      </c>
      <c r="B392" s="3">
        <v>0.94</v>
      </c>
      <c r="C392" s="3" t="s">
        <v>17</v>
      </c>
      <c r="D392" s="4">
        <v>45444.0</v>
      </c>
      <c r="E392" s="2">
        <v>187.0</v>
      </c>
      <c r="F392" s="3" t="s">
        <v>404</v>
      </c>
      <c r="G392" s="3" t="s">
        <v>289</v>
      </c>
      <c r="H392" s="3">
        <v>1.0</v>
      </c>
      <c r="I392" s="2">
        <f>IFERROR(vlookup(F392,'College Conference'!$B$1:$Z$1000 , 6,False),0)</f>
        <v>3</v>
      </c>
      <c r="J392" s="2">
        <f>IFERROR(vlookup(G392,'College Conference'!$B$1:$Z$1000 , 6,False),0)</f>
        <v>3</v>
      </c>
    </row>
    <row r="393">
      <c r="A393" s="3" t="s">
        <v>1873</v>
      </c>
      <c r="B393" s="3">
        <v>0.89</v>
      </c>
      <c r="C393" s="3" t="s">
        <v>17</v>
      </c>
      <c r="D393" s="4">
        <v>45419.0</v>
      </c>
      <c r="E393" s="2">
        <v>170.0</v>
      </c>
      <c r="F393" s="3" t="s">
        <v>900</v>
      </c>
      <c r="G393" s="3" t="s">
        <v>320</v>
      </c>
      <c r="H393" s="3">
        <v>1.0</v>
      </c>
      <c r="I393" s="2">
        <f>IFERROR(vlookup(F393,'College Conference'!$B$1:$Z$1000 , 6,False),0)</f>
        <v>9</v>
      </c>
      <c r="J393" s="2">
        <f>IFERROR(vlookup(G393,'College Conference'!$B$1:$Z$1000 , 6,False),0)</f>
        <v>3</v>
      </c>
    </row>
    <row r="394">
      <c r="A394" s="3" t="s">
        <v>1948</v>
      </c>
      <c r="B394" s="3">
        <v>0.76</v>
      </c>
      <c r="C394" s="3" t="s">
        <v>17</v>
      </c>
      <c r="D394" s="4">
        <v>45422.0</v>
      </c>
      <c r="E394" s="2">
        <v>160.0</v>
      </c>
      <c r="F394" s="3" t="s">
        <v>158</v>
      </c>
      <c r="G394" s="3" t="s">
        <v>450</v>
      </c>
      <c r="H394" s="3">
        <v>1.0</v>
      </c>
      <c r="I394" s="2">
        <f>IFERROR(vlookup(F394,'College Conference'!$B$1:$Z$1000 , 6,False),0)</f>
        <v>1</v>
      </c>
      <c r="J394" s="2">
        <f>IFERROR(vlookup(G394,'College Conference'!$B$1:$Z$1000 , 6,False),0)</f>
        <v>4</v>
      </c>
    </row>
    <row r="395">
      <c r="A395" s="3" t="s">
        <v>1968</v>
      </c>
      <c r="B395" s="3">
        <v>0.86</v>
      </c>
      <c r="C395" s="3" t="s">
        <v>52</v>
      </c>
      <c r="D395" s="4">
        <v>45444.0</v>
      </c>
      <c r="E395" s="2">
        <v>200.0</v>
      </c>
      <c r="F395" s="3" t="s">
        <v>335</v>
      </c>
      <c r="G395" s="3" t="s">
        <v>450</v>
      </c>
      <c r="H395" s="3">
        <v>1.0</v>
      </c>
      <c r="I395" s="2">
        <f>IFERROR(vlookup(F395,'College Conference'!$B$1:$Z$1000 , 6,False),0)</f>
        <v>3</v>
      </c>
      <c r="J395" s="2">
        <f>IFERROR(vlookup(G395,'College Conference'!$B$1:$Z$1000 , 6,False),0)</f>
        <v>4</v>
      </c>
    </row>
    <row r="396">
      <c r="A396" s="3" t="s">
        <v>2215</v>
      </c>
      <c r="B396" s="3">
        <v>0.79</v>
      </c>
      <c r="C396" s="3" t="s">
        <v>27</v>
      </c>
      <c r="D396" s="4">
        <v>45445.0</v>
      </c>
      <c r="E396" s="2">
        <v>170.0</v>
      </c>
      <c r="F396" s="3" t="s">
        <v>894</v>
      </c>
      <c r="G396" s="3" t="s">
        <v>450</v>
      </c>
      <c r="H396" s="3">
        <v>1.0</v>
      </c>
      <c r="I396" s="2">
        <f>IFERROR(vlookup(F396,'College Conference'!$B$1:$Z$1000 , 6,False),0)</f>
        <v>9</v>
      </c>
      <c r="J396" s="2">
        <f>IFERROR(vlookup(G396,'College Conference'!$B$1:$Z$1000 , 6,False),0)</f>
        <v>4</v>
      </c>
    </row>
    <row r="397">
      <c r="A397" s="3" t="s">
        <v>1959</v>
      </c>
      <c r="B397" s="3">
        <v>0.79</v>
      </c>
      <c r="C397" s="3" t="s">
        <v>12</v>
      </c>
      <c r="D397" s="2" t="s">
        <v>72</v>
      </c>
      <c r="E397" s="2">
        <v>260.0</v>
      </c>
      <c r="F397" s="3" t="s">
        <v>280</v>
      </c>
      <c r="G397" s="3" t="s">
        <v>450</v>
      </c>
      <c r="H397" s="3">
        <v>1.0</v>
      </c>
      <c r="I397" s="2">
        <f>IFERROR(vlookup(F397,'College Conference'!$B$1:$Z$1000 , 6,False),0)</f>
        <v>2</v>
      </c>
      <c r="J397" s="2">
        <f>IFERROR(vlookup(G397,'College Conference'!$B$1:$Z$1000 , 6,False),0)</f>
        <v>4</v>
      </c>
    </row>
    <row r="398">
      <c r="A398" s="3" t="s">
        <v>2141</v>
      </c>
      <c r="B398" s="3">
        <v>0.9</v>
      </c>
      <c r="C398" s="3" t="s">
        <v>22</v>
      </c>
      <c r="D398" s="2" t="s">
        <v>72</v>
      </c>
      <c r="E398" s="2">
        <v>240.0</v>
      </c>
      <c r="F398" s="3" t="s">
        <v>714</v>
      </c>
      <c r="G398" s="3" t="s">
        <v>450</v>
      </c>
      <c r="H398" s="3">
        <v>1.0</v>
      </c>
      <c r="I398" s="2">
        <f>IFERROR(vlookup(F398,'College Conference'!$B$1:$Z$1000 , 6,False),0)</f>
        <v>7</v>
      </c>
      <c r="J398" s="2">
        <f>IFERROR(vlookup(G398,'College Conference'!$B$1:$Z$1000 , 6,False),0)</f>
        <v>4</v>
      </c>
    </row>
    <row r="399">
      <c r="A399" s="3" t="s">
        <v>2118</v>
      </c>
      <c r="B399" s="3">
        <v>0.79</v>
      </c>
      <c r="C399" s="3" t="s">
        <v>31</v>
      </c>
      <c r="D399" s="4">
        <v>45448.0</v>
      </c>
      <c r="E399" s="2">
        <v>280.0</v>
      </c>
      <c r="F399" s="3" t="s">
        <v>646</v>
      </c>
      <c r="G399" s="3" t="s">
        <v>461</v>
      </c>
      <c r="H399" s="3">
        <v>1.0</v>
      </c>
      <c r="I399" s="2">
        <f>IFERROR(vlookup(F399,'College Conference'!$B$1:$Z$1000 , 6,False),0)</f>
        <v>6</v>
      </c>
      <c r="J399" s="2">
        <f>IFERROR(vlookup(G399,'College Conference'!$B$1:$Z$1000 , 6,False),0)</f>
        <v>4</v>
      </c>
    </row>
    <row r="400">
      <c r="A400" s="3" t="s">
        <v>2119</v>
      </c>
      <c r="B400" s="3">
        <v>0.77</v>
      </c>
      <c r="C400" s="3" t="s">
        <v>313</v>
      </c>
      <c r="D400" s="4">
        <v>45445.0</v>
      </c>
      <c r="E400" s="2">
        <v>180.0</v>
      </c>
      <c r="F400" s="3" t="s">
        <v>610</v>
      </c>
      <c r="G400" s="3" t="s">
        <v>446</v>
      </c>
      <c r="H400" s="3">
        <v>1.0</v>
      </c>
      <c r="I400" s="2">
        <f>IFERROR(vlookup(F400,'College Conference'!$B$1:$Z$1000 , 6,False),0)</f>
        <v>6</v>
      </c>
      <c r="J400" s="2">
        <f>IFERROR(vlookup(G400,'College Conference'!$B$1:$Z$1000 , 6,False),0)</f>
        <v>4</v>
      </c>
    </row>
    <row r="401">
      <c r="A401" s="3" t="s">
        <v>2055</v>
      </c>
      <c r="B401" s="3">
        <v>0.84</v>
      </c>
      <c r="C401" s="3" t="s">
        <v>58</v>
      </c>
      <c r="D401" s="4">
        <v>45448.0</v>
      </c>
      <c r="E401" s="2">
        <v>215.0</v>
      </c>
      <c r="F401" s="3" t="s">
        <v>548</v>
      </c>
      <c r="G401" s="3" t="s">
        <v>444</v>
      </c>
      <c r="H401" s="3">
        <v>1.0</v>
      </c>
      <c r="I401" s="2">
        <f>IFERROR(vlookup(F401,'College Conference'!$B$1:$Z$1000 , 6,False),0)</f>
        <v>5</v>
      </c>
      <c r="J401" s="2">
        <f>IFERROR(vlookup(G401,'College Conference'!$B$1:$Z$1000 , 6,False),0)</f>
        <v>4</v>
      </c>
    </row>
    <row r="402">
      <c r="A402" s="3" t="s">
        <v>1898</v>
      </c>
      <c r="B402" s="3" t="s">
        <v>11</v>
      </c>
      <c r="C402" s="3" t="s">
        <v>12</v>
      </c>
      <c r="D402" s="4">
        <v>45450.0</v>
      </c>
      <c r="E402" s="2">
        <v>260.0</v>
      </c>
      <c r="F402" s="3" t="s">
        <v>80</v>
      </c>
      <c r="G402" s="3" t="s">
        <v>444</v>
      </c>
      <c r="H402" s="3">
        <v>1.0</v>
      </c>
      <c r="I402" s="2">
        <f>IFERROR(vlookup(F402,'College Conference'!$B$1:$Z$1000 , 6,False),0)</f>
        <v>0</v>
      </c>
      <c r="J402" s="2">
        <f>IFERROR(vlookup(G402,'College Conference'!$B$1:$Z$1000 , 6,False),0)</f>
        <v>4</v>
      </c>
    </row>
    <row r="403">
      <c r="A403" s="3" t="s">
        <v>1552</v>
      </c>
      <c r="B403" s="3">
        <v>0.87</v>
      </c>
      <c r="C403" s="3" t="s">
        <v>78</v>
      </c>
      <c r="D403" s="4">
        <v>45449.0</v>
      </c>
      <c r="E403" s="2">
        <v>250.0</v>
      </c>
      <c r="F403" s="3" t="s">
        <v>322</v>
      </c>
      <c r="G403" s="3" t="s">
        <v>444</v>
      </c>
      <c r="H403" s="3">
        <v>1.0</v>
      </c>
      <c r="I403" s="2">
        <f>IFERROR(vlookup(F403,'College Conference'!$B$1:$Z$1000 , 6,False),0)</f>
        <v>3</v>
      </c>
      <c r="J403" s="2">
        <f>IFERROR(vlookup(G403,'College Conference'!$B$1:$Z$1000 , 6,False),0)</f>
        <v>4</v>
      </c>
    </row>
    <row r="404">
      <c r="A404" s="3" t="s">
        <v>2056</v>
      </c>
      <c r="B404" s="3" t="s">
        <v>11</v>
      </c>
      <c r="C404" s="3" t="s">
        <v>52</v>
      </c>
      <c r="D404" s="4">
        <v>45446.0</v>
      </c>
      <c r="E404" s="2">
        <v>220.0</v>
      </c>
      <c r="F404" s="3" t="s">
        <v>517</v>
      </c>
      <c r="G404" s="3" t="s">
        <v>491</v>
      </c>
      <c r="H404" s="3">
        <v>1.0</v>
      </c>
      <c r="I404" s="2">
        <f>IFERROR(vlookup(F404,'College Conference'!$B$1:$Z$1000 , 6,False),0)</f>
        <v>5</v>
      </c>
      <c r="J404" s="2">
        <f>IFERROR(vlookup(G404,'College Conference'!$B$1:$Z$1000 , 6,False),0)</f>
        <v>4</v>
      </c>
    </row>
    <row r="405">
      <c r="A405" s="3" t="s">
        <v>1969</v>
      </c>
      <c r="B405" s="3">
        <v>0.9</v>
      </c>
      <c r="C405" s="3" t="s">
        <v>31</v>
      </c>
      <c r="D405" s="4">
        <v>45450.0</v>
      </c>
      <c r="E405" s="2">
        <v>315.0</v>
      </c>
      <c r="F405" s="3" t="s">
        <v>322</v>
      </c>
      <c r="G405" s="3" t="s">
        <v>472</v>
      </c>
      <c r="H405" s="3">
        <v>1.0</v>
      </c>
      <c r="I405" s="2">
        <f>IFERROR(vlookup(F405,'College Conference'!$B$1:$Z$1000 , 6,False),0)</f>
        <v>3</v>
      </c>
      <c r="J405" s="2">
        <f>IFERROR(vlookup(G405,'College Conference'!$B$1:$Z$1000 , 6,False),0)</f>
        <v>4</v>
      </c>
    </row>
    <row r="406">
      <c r="A406" s="3" t="s">
        <v>1970</v>
      </c>
      <c r="B406" s="3">
        <v>0.88</v>
      </c>
      <c r="C406" s="3" t="s">
        <v>63</v>
      </c>
      <c r="D406" s="2" t="s">
        <v>72</v>
      </c>
      <c r="E406" s="2">
        <v>185.0</v>
      </c>
      <c r="F406" s="3" t="s">
        <v>372</v>
      </c>
      <c r="G406" s="3" t="s">
        <v>491</v>
      </c>
      <c r="H406" s="3">
        <v>1.0</v>
      </c>
      <c r="I406" s="2">
        <f>IFERROR(vlookup(F406,'College Conference'!$B$1:$Z$1000 , 6,False),0)</f>
        <v>3</v>
      </c>
      <c r="J406" s="2">
        <f>IFERROR(vlookup(G406,'College Conference'!$B$1:$Z$1000 , 6,False),0)</f>
        <v>4</v>
      </c>
    </row>
    <row r="407">
      <c r="A407" s="3" t="s">
        <v>1971</v>
      </c>
      <c r="B407" s="3">
        <v>0.87</v>
      </c>
      <c r="C407" s="3" t="s">
        <v>63</v>
      </c>
      <c r="D407" s="4">
        <v>45422.0</v>
      </c>
      <c r="E407" s="2">
        <v>184.0</v>
      </c>
      <c r="F407" s="3" t="s">
        <v>311</v>
      </c>
      <c r="G407" s="3" t="s">
        <v>491</v>
      </c>
      <c r="H407" s="3">
        <v>1.0</v>
      </c>
      <c r="I407" s="2">
        <f>IFERROR(vlookup(F407,'College Conference'!$B$1:$Z$1000 , 6,False),0)</f>
        <v>3</v>
      </c>
      <c r="J407" s="2">
        <f>IFERROR(vlookup(G407,'College Conference'!$B$1:$Z$1000 , 6,False),0)</f>
        <v>4</v>
      </c>
    </row>
    <row r="408">
      <c r="A408" s="3" t="s">
        <v>2057</v>
      </c>
      <c r="B408" s="3" t="s">
        <v>11</v>
      </c>
      <c r="C408" s="3" t="s">
        <v>27</v>
      </c>
      <c r="D408" s="4">
        <v>45445.0</v>
      </c>
      <c r="E408" s="2">
        <v>182.0</v>
      </c>
      <c r="F408" s="3" t="s">
        <v>525</v>
      </c>
      <c r="G408" s="3" t="s">
        <v>444</v>
      </c>
      <c r="H408" s="3">
        <v>1.0</v>
      </c>
      <c r="I408" s="2">
        <f>IFERROR(vlookup(F408,'College Conference'!$B$1:$Z$1000 , 6,False),0)</f>
        <v>5</v>
      </c>
      <c r="J408" s="2">
        <f>IFERROR(vlookup(G408,'College Conference'!$B$1:$Z$1000 , 6,False),0)</f>
        <v>4</v>
      </c>
    </row>
    <row r="409">
      <c r="A409" s="3" t="s">
        <v>2038</v>
      </c>
      <c r="B409" s="3">
        <v>0.8</v>
      </c>
      <c r="C409" s="3" t="s">
        <v>63</v>
      </c>
      <c r="D409" s="4">
        <v>45444.0</v>
      </c>
      <c r="E409" s="2">
        <v>190.0</v>
      </c>
      <c r="F409" s="3" t="s">
        <v>483</v>
      </c>
      <c r="G409" s="3" t="s">
        <v>455</v>
      </c>
      <c r="H409" s="3">
        <v>1.0</v>
      </c>
      <c r="I409" s="2">
        <f>IFERROR(vlookup(F409,'College Conference'!$B$1:$Z$1000 , 6,False),0)</f>
        <v>4</v>
      </c>
      <c r="J409" s="2">
        <f>IFERROR(vlookup(G409,'College Conference'!$B$1:$Z$1000 , 6,False),0)</f>
        <v>4</v>
      </c>
    </row>
    <row r="410">
      <c r="A410" s="3" t="s">
        <v>2142</v>
      </c>
      <c r="B410" s="3">
        <v>0.87</v>
      </c>
      <c r="C410" s="3" t="s">
        <v>58</v>
      </c>
      <c r="D410" s="4">
        <v>45445.0</v>
      </c>
      <c r="E410" s="2">
        <v>220.0</v>
      </c>
      <c r="F410" s="3" t="s">
        <v>714</v>
      </c>
      <c r="G410" s="3" t="s">
        <v>461</v>
      </c>
      <c r="H410" s="3">
        <v>1.0</v>
      </c>
      <c r="I410" s="2">
        <f>IFERROR(vlookup(F410,'College Conference'!$B$1:$Z$1000 , 6,False),0)</f>
        <v>7</v>
      </c>
      <c r="J410" s="2">
        <f>IFERROR(vlookup(G410,'College Conference'!$B$1:$Z$1000 , 6,False),0)</f>
        <v>4</v>
      </c>
    </row>
    <row r="411">
      <c r="A411" s="3" t="s">
        <v>2185</v>
      </c>
      <c r="B411" s="3">
        <v>0.82</v>
      </c>
      <c r="C411" s="3" t="s">
        <v>52</v>
      </c>
      <c r="D411" s="4">
        <v>45446.0</v>
      </c>
      <c r="E411" s="2">
        <v>214.0</v>
      </c>
      <c r="F411" s="3" t="s">
        <v>776</v>
      </c>
      <c r="G411" s="3" t="s">
        <v>455</v>
      </c>
      <c r="H411" s="3">
        <v>1.0</v>
      </c>
      <c r="I411" s="2">
        <f>IFERROR(vlookup(F411,'College Conference'!$B$1:$Z$1000 , 6,False),0)</f>
        <v>8</v>
      </c>
      <c r="J411" s="2">
        <f>IFERROR(vlookup(G411,'College Conference'!$B$1:$Z$1000 , 6,False),0)</f>
        <v>4</v>
      </c>
    </row>
    <row r="412">
      <c r="A412" s="3" t="s">
        <v>2186</v>
      </c>
      <c r="B412" s="3">
        <v>0.85</v>
      </c>
      <c r="C412" s="3" t="s">
        <v>27</v>
      </c>
      <c r="D412" s="4">
        <v>45446.0</v>
      </c>
      <c r="E412" s="2">
        <v>205.0</v>
      </c>
      <c r="F412" s="3" t="s">
        <v>772</v>
      </c>
      <c r="G412" s="3" t="s">
        <v>483</v>
      </c>
      <c r="H412" s="3">
        <v>1.0</v>
      </c>
      <c r="I412" s="2">
        <f>IFERROR(vlookup(F412,'College Conference'!$B$1:$Z$1000 , 6,False),0)</f>
        <v>8</v>
      </c>
      <c r="J412" s="2">
        <f>IFERROR(vlookup(G412,'College Conference'!$B$1:$Z$1000 , 6,False),0)</f>
        <v>4</v>
      </c>
    </row>
    <row r="413">
      <c r="A413" s="3" t="s">
        <v>2222</v>
      </c>
      <c r="B413" s="3">
        <v>0.83</v>
      </c>
      <c r="C413" s="3" t="s">
        <v>27</v>
      </c>
      <c r="D413" s="2" t="s">
        <v>72</v>
      </c>
      <c r="E413" s="2">
        <v>160.0</v>
      </c>
      <c r="F413" s="3" t="s">
        <v>935</v>
      </c>
      <c r="G413" s="3" t="s">
        <v>503</v>
      </c>
      <c r="H413" s="3">
        <v>1.0</v>
      </c>
      <c r="I413" s="2">
        <f>IFERROR(vlookup(F413,'College Conference'!$B$1:$Z$1000 , 6,False),0)</f>
        <v>10</v>
      </c>
      <c r="J413" s="2">
        <f>IFERROR(vlookup(G413,'College Conference'!$B$1:$Z$1000 , 6,False),0)</f>
        <v>4</v>
      </c>
    </row>
    <row r="414">
      <c r="A414" s="3" t="s">
        <v>2058</v>
      </c>
      <c r="B414" s="3">
        <v>0.83</v>
      </c>
      <c r="C414" s="3" t="s">
        <v>31</v>
      </c>
      <c r="D414" s="4">
        <v>45449.0</v>
      </c>
      <c r="E414" s="2">
        <v>300.0</v>
      </c>
      <c r="F414" s="3" t="s">
        <v>512</v>
      </c>
      <c r="G414" s="3" t="s">
        <v>444</v>
      </c>
      <c r="H414" s="3">
        <v>1.0</v>
      </c>
      <c r="I414" s="2">
        <f>IFERROR(vlookup(F414,'College Conference'!$B$1:$Z$1000 , 6,False),0)</f>
        <v>5</v>
      </c>
      <c r="J414" s="2">
        <f>IFERROR(vlookup(G414,'College Conference'!$B$1:$Z$1000 , 6,False),0)</f>
        <v>4</v>
      </c>
    </row>
    <row r="415">
      <c r="A415" s="3" t="s">
        <v>1960</v>
      </c>
      <c r="B415" s="3" t="s">
        <v>11</v>
      </c>
      <c r="C415" s="3" t="s">
        <v>120</v>
      </c>
      <c r="D415" s="4">
        <v>45447.0</v>
      </c>
      <c r="E415" s="2">
        <v>240.0</v>
      </c>
      <c r="F415" s="3" t="s">
        <v>240</v>
      </c>
      <c r="G415" s="3" t="s">
        <v>503</v>
      </c>
      <c r="H415" s="3">
        <v>1.0</v>
      </c>
      <c r="I415" s="2">
        <f>IFERROR(vlookup(F415,'College Conference'!$B$1:$Z$1000 , 6,False),0)</f>
        <v>2</v>
      </c>
      <c r="J415" s="2">
        <f>IFERROR(vlookup(G415,'College Conference'!$B$1:$Z$1000 , 6,False),0)</f>
        <v>4</v>
      </c>
    </row>
    <row r="416">
      <c r="A416" s="3" t="s">
        <v>92</v>
      </c>
      <c r="B416" s="3" t="s">
        <v>11</v>
      </c>
      <c r="C416" s="3" t="s">
        <v>31</v>
      </c>
      <c r="D416" s="4">
        <v>45451.0</v>
      </c>
      <c r="E416" s="2">
        <v>325.0</v>
      </c>
      <c r="F416" s="3" t="s">
        <v>18</v>
      </c>
      <c r="G416" s="3" t="s">
        <v>455</v>
      </c>
      <c r="H416" s="3">
        <v>1.0</v>
      </c>
      <c r="I416" s="2">
        <f>IFERROR(vlookup(F416,'College Conference'!$B$1:$Z$1000 , 6,False),0)</f>
        <v>0</v>
      </c>
      <c r="J416" s="2">
        <f>IFERROR(vlookup(G416,'College Conference'!$B$1:$Z$1000 , 6,False),0)</f>
        <v>4</v>
      </c>
    </row>
    <row r="417">
      <c r="A417" s="3" t="s">
        <v>1949</v>
      </c>
      <c r="B417" s="3">
        <v>0.84</v>
      </c>
      <c r="C417" s="3" t="s">
        <v>78</v>
      </c>
      <c r="D417" s="4">
        <v>45444.0</v>
      </c>
      <c r="E417" s="2">
        <v>187.0</v>
      </c>
      <c r="F417" s="3" t="s">
        <v>158</v>
      </c>
      <c r="G417" s="3" t="s">
        <v>491</v>
      </c>
      <c r="H417" s="3">
        <v>1.0</v>
      </c>
      <c r="I417" s="2">
        <f>IFERROR(vlookup(F417,'College Conference'!$B$1:$Z$1000 , 6,False),0)</f>
        <v>1</v>
      </c>
      <c r="J417" s="2">
        <f>IFERROR(vlookup(G417,'College Conference'!$B$1:$Z$1000 , 6,False),0)</f>
        <v>4</v>
      </c>
    </row>
    <row r="418">
      <c r="A418" s="3" t="s">
        <v>1972</v>
      </c>
      <c r="B418" s="3">
        <v>0.83</v>
      </c>
      <c r="C418" s="3" t="s">
        <v>31</v>
      </c>
      <c r="D418" s="4">
        <v>45446.0</v>
      </c>
      <c r="E418" s="2">
        <v>300.0</v>
      </c>
      <c r="F418" s="3" t="s">
        <v>318</v>
      </c>
      <c r="G418" s="3" t="s">
        <v>446</v>
      </c>
      <c r="H418" s="3">
        <v>1.0</v>
      </c>
      <c r="I418" s="2">
        <f>IFERROR(vlookup(F418,'College Conference'!$B$1:$Z$1000 , 6,False),0)</f>
        <v>3</v>
      </c>
      <c r="J418" s="2">
        <f>IFERROR(vlookup(G418,'College Conference'!$B$1:$Z$1000 , 6,False),0)</f>
        <v>4</v>
      </c>
    </row>
    <row r="419">
      <c r="A419" s="3" t="s">
        <v>2143</v>
      </c>
      <c r="B419" s="3">
        <v>0.88</v>
      </c>
      <c r="C419" s="3" t="s">
        <v>52</v>
      </c>
      <c r="D419" s="4">
        <v>45445.0</v>
      </c>
      <c r="E419" s="2">
        <v>236.0</v>
      </c>
      <c r="F419" s="3" t="s">
        <v>689</v>
      </c>
      <c r="G419" s="3" t="s">
        <v>503</v>
      </c>
      <c r="H419" s="3">
        <v>1.0</v>
      </c>
      <c r="I419" s="2">
        <f>IFERROR(vlookup(F419,'College Conference'!$B$1:$Z$1000 , 6,False),0)</f>
        <v>7</v>
      </c>
      <c r="J419" s="2">
        <f>IFERROR(vlookup(G419,'College Conference'!$B$1:$Z$1000 , 6,False),0)</f>
        <v>4</v>
      </c>
    </row>
    <row r="420">
      <c r="A420" s="3" t="s">
        <v>1973</v>
      </c>
      <c r="B420" s="3">
        <v>0.84</v>
      </c>
      <c r="C420" s="3" t="s">
        <v>43</v>
      </c>
      <c r="D420" s="4">
        <v>45447.0</v>
      </c>
      <c r="E420" s="2">
        <v>315.0</v>
      </c>
      <c r="F420" s="3" t="s">
        <v>292</v>
      </c>
      <c r="G420" s="3" t="s">
        <v>461</v>
      </c>
      <c r="H420" s="3">
        <v>1.0</v>
      </c>
      <c r="I420" s="2">
        <f>IFERROR(vlookup(F420,'College Conference'!$B$1:$Z$1000 , 6,False),0)</f>
        <v>3</v>
      </c>
      <c r="J420" s="2">
        <f>IFERROR(vlookup(G420,'College Conference'!$B$1:$Z$1000 , 6,False),0)</f>
        <v>4</v>
      </c>
    </row>
    <row r="421">
      <c r="A421" s="3" t="s">
        <v>2039</v>
      </c>
      <c r="B421" s="3">
        <v>0.79</v>
      </c>
      <c r="C421" s="3" t="s">
        <v>12</v>
      </c>
      <c r="D421" s="2" t="s">
        <v>72</v>
      </c>
      <c r="E421" s="2">
        <v>240.0</v>
      </c>
      <c r="F421" s="3" t="s">
        <v>498</v>
      </c>
      <c r="G421" s="3" t="s">
        <v>446</v>
      </c>
      <c r="H421" s="3">
        <v>1.0</v>
      </c>
      <c r="I421" s="2">
        <f>IFERROR(vlookup(F421,'College Conference'!$B$1:$Z$1000 , 6,False),0)</f>
        <v>4</v>
      </c>
      <c r="J421" s="2">
        <f>IFERROR(vlookup(G421,'College Conference'!$B$1:$Z$1000 , 6,False),0)</f>
        <v>4</v>
      </c>
    </row>
    <row r="422">
      <c r="A422" s="3" t="s">
        <v>2059</v>
      </c>
      <c r="B422" s="3">
        <v>0.87</v>
      </c>
      <c r="C422" s="3" t="s">
        <v>58</v>
      </c>
      <c r="D422" s="4">
        <v>45446.0</v>
      </c>
      <c r="E422" s="2">
        <v>242.0</v>
      </c>
      <c r="F422" s="3" t="s">
        <v>564</v>
      </c>
      <c r="G422" s="3" t="s">
        <v>503</v>
      </c>
      <c r="H422" s="3">
        <v>1.0</v>
      </c>
      <c r="I422" s="2">
        <f>IFERROR(vlookup(F422,'College Conference'!$B$1:$Z$1000 , 6,False),0)</f>
        <v>5</v>
      </c>
      <c r="J422" s="2">
        <f>IFERROR(vlookup(G422,'College Conference'!$B$1:$Z$1000 , 6,False),0)</f>
        <v>4</v>
      </c>
    </row>
    <row r="423">
      <c r="A423" s="3" t="s">
        <v>2060</v>
      </c>
      <c r="B423" s="3">
        <v>0.84</v>
      </c>
      <c r="C423" s="3" t="s">
        <v>43</v>
      </c>
      <c r="D423" s="4">
        <v>45446.0</v>
      </c>
      <c r="E423" s="2">
        <v>280.0</v>
      </c>
      <c r="F423" s="3" t="s">
        <v>527</v>
      </c>
      <c r="G423" s="3" t="s">
        <v>444</v>
      </c>
      <c r="H423" s="3">
        <v>1.0</v>
      </c>
      <c r="I423" s="2">
        <f>IFERROR(vlookup(F423,'College Conference'!$B$1:$Z$1000 , 6,False),0)</f>
        <v>5</v>
      </c>
      <c r="J423" s="2">
        <f>IFERROR(vlookup(G423,'College Conference'!$B$1:$Z$1000 , 6,False),0)</f>
        <v>4</v>
      </c>
    </row>
    <row r="424">
      <c r="A424" s="3" t="s">
        <v>2061</v>
      </c>
      <c r="B424" s="3" t="s">
        <v>11</v>
      </c>
      <c r="C424" s="3" t="s">
        <v>27</v>
      </c>
      <c r="D424" s="4">
        <v>45445.0</v>
      </c>
      <c r="E424" s="2">
        <v>190.0</v>
      </c>
      <c r="F424" s="3" t="s">
        <v>525</v>
      </c>
      <c r="G424" s="3" t="s">
        <v>444</v>
      </c>
      <c r="H424" s="3">
        <v>1.0</v>
      </c>
      <c r="I424" s="2">
        <f>IFERROR(vlookup(F424,'College Conference'!$B$1:$Z$1000 , 6,False),0)</f>
        <v>5</v>
      </c>
      <c r="J424" s="2">
        <f>IFERROR(vlookup(G424,'College Conference'!$B$1:$Z$1000 , 6,False),0)</f>
        <v>4</v>
      </c>
    </row>
    <row r="425">
      <c r="A425" s="3" t="s">
        <v>2062</v>
      </c>
      <c r="B425" s="3">
        <v>0.82</v>
      </c>
      <c r="C425" s="3" t="s">
        <v>12</v>
      </c>
      <c r="D425" s="4">
        <v>45447.0</v>
      </c>
      <c r="E425" s="2">
        <v>295.0</v>
      </c>
      <c r="F425" s="3" t="s">
        <v>527</v>
      </c>
      <c r="G425" s="3" t="s">
        <v>503</v>
      </c>
      <c r="H425" s="3">
        <v>1.0</v>
      </c>
      <c r="I425" s="2">
        <f>IFERROR(vlookup(F425,'College Conference'!$B$1:$Z$1000 , 6,False),0)</f>
        <v>5</v>
      </c>
      <c r="J425" s="2">
        <f>IFERROR(vlookup(G425,'College Conference'!$B$1:$Z$1000 , 6,False),0)</f>
        <v>4</v>
      </c>
    </row>
    <row r="426">
      <c r="A426" s="3" t="s">
        <v>2040</v>
      </c>
      <c r="B426" s="3">
        <v>0.82</v>
      </c>
      <c r="C426" s="3" t="s">
        <v>17</v>
      </c>
      <c r="D426" s="4">
        <v>45444.0</v>
      </c>
      <c r="E426" s="2">
        <v>178.0</v>
      </c>
      <c r="F426" s="3" t="s">
        <v>455</v>
      </c>
      <c r="G426" s="3" t="s">
        <v>446</v>
      </c>
      <c r="H426" s="3">
        <v>1.0</v>
      </c>
      <c r="I426" s="2">
        <f>IFERROR(vlookup(F426,'College Conference'!$B$1:$Z$1000 , 6,False),0)</f>
        <v>4</v>
      </c>
      <c r="J426" s="2">
        <f>IFERROR(vlookup(G426,'College Conference'!$B$1:$Z$1000 , 6,False),0)</f>
        <v>4</v>
      </c>
    </row>
    <row r="427">
      <c r="A427" s="3" t="s">
        <v>1974</v>
      </c>
      <c r="B427" s="3">
        <v>0.88</v>
      </c>
      <c r="C427" s="3" t="s">
        <v>31</v>
      </c>
      <c r="D427" s="4">
        <v>45448.0</v>
      </c>
      <c r="E427" s="2">
        <v>310.0</v>
      </c>
      <c r="F427" s="3" t="s">
        <v>311</v>
      </c>
      <c r="G427" s="3" t="s">
        <v>491</v>
      </c>
      <c r="H427" s="3">
        <v>1.0</v>
      </c>
      <c r="I427" s="2">
        <f>IFERROR(vlookup(F427,'College Conference'!$B$1:$Z$1000 , 6,False),0)</f>
        <v>3</v>
      </c>
      <c r="J427" s="2">
        <f>IFERROR(vlookup(G427,'College Conference'!$B$1:$Z$1000 , 6,False),0)</f>
        <v>4</v>
      </c>
    </row>
    <row r="428">
      <c r="A428" s="3" t="s">
        <v>2120</v>
      </c>
      <c r="B428" s="3">
        <v>0.78</v>
      </c>
      <c r="C428" s="3" t="s">
        <v>43</v>
      </c>
      <c r="D428" s="4">
        <v>45445.0</v>
      </c>
      <c r="E428" s="2">
        <v>282.0</v>
      </c>
      <c r="F428" s="3" t="s">
        <v>610</v>
      </c>
      <c r="G428" s="3" t="s">
        <v>446</v>
      </c>
      <c r="H428" s="3">
        <v>1.0</v>
      </c>
      <c r="I428" s="2">
        <f>IFERROR(vlookup(F428,'College Conference'!$B$1:$Z$1000 , 6,False),0)</f>
        <v>6</v>
      </c>
      <c r="J428" s="2">
        <f>IFERROR(vlookup(G428,'College Conference'!$B$1:$Z$1000 , 6,False),0)</f>
        <v>4</v>
      </c>
    </row>
    <row r="429">
      <c r="A429" s="3" t="s">
        <v>1899</v>
      </c>
      <c r="B429" s="3" t="s">
        <v>11</v>
      </c>
      <c r="C429" s="3" t="s">
        <v>31</v>
      </c>
      <c r="D429" s="4">
        <v>45448.0</v>
      </c>
      <c r="E429" s="2">
        <v>290.0</v>
      </c>
      <c r="F429" s="3" t="s">
        <v>241</v>
      </c>
      <c r="G429" s="3" t="s">
        <v>461</v>
      </c>
      <c r="H429" s="3">
        <v>1.0</v>
      </c>
      <c r="I429" s="2">
        <f>IFERROR(vlookup(F429,'College Conference'!$B$1:$Z$1000 , 6,False),0)</f>
        <v>0</v>
      </c>
      <c r="J429" s="2">
        <f>IFERROR(vlookup(G429,'College Conference'!$B$1:$Z$1000 , 6,False),0)</f>
        <v>4</v>
      </c>
    </row>
    <row r="430">
      <c r="A430" s="3" t="s">
        <v>907</v>
      </c>
      <c r="B430" s="3">
        <v>0.78</v>
      </c>
      <c r="C430" s="3" t="s">
        <v>63</v>
      </c>
      <c r="D430" s="2" t="s">
        <v>72</v>
      </c>
      <c r="E430" s="2">
        <v>177.0</v>
      </c>
      <c r="F430" s="3" t="s">
        <v>173</v>
      </c>
      <c r="G430" s="3" t="s">
        <v>444</v>
      </c>
      <c r="H430" s="3">
        <v>1.0</v>
      </c>
      <c r="I430" s="2">
        <f>IFERROR(vlookup(F430,'College Conference'!$B$1:$Z$1000 , 6,False),0)</f>
        <v>0</v>
      </c>
      <c r="J430" s="2">
        <f>IFERROR(vlookup(G430,'College Conference'!$B$1:$Z$1000 , 6,False),0)</f>
        <v>4</v>
      </c>
    </row>
    <row r="431">
      <c r="A431" s="3" t="s">
        <v>1900</v>
      </c>
      <c r="B431" s="3">
        <v>0.83</v>
      </c>
      <c r="C431" s="3" t="s">
        <v>22</v>
      </c>
      <c r="D431" s="4">
        <v>45422.0</v>
      </c>
      <c r="E431" s="2">
        <v>190.0</v>
      </c>
      <c r="F431" s="3" t="s">
        <v>267</v>
      </c>
      <c r="G431" s="3" t="s">
        <v>446</v>
      </c>
      <c r="H431" s="3">
        <v>1.0</v>
      </c>
      <c r="I431" s="2">
        <f>IFERROR(vlookup(F431,'College Conference'!$B$1:$Z$1000 , 6,False),0)</f>
        <v>0</v>
      </c>
      <c r="J431" s="2">
        <f>IFERROR(vlookup(G431,'College Conference'!$B$1:$Z$1000 , 6,False),0)</f>
        <v>4</v>
      </c>
    </row>
    <row r="432">
      <c r="A432" s="3" t="s">
        <v>2144</v>
      </c>
      <c r="B432" s="3">
        <v>0.87</v>
      </c>
      <c r="C432" s="3" t="s">
        <v>31</v>
      </c>
      <c r="D432" s="4">
        <v>45447.0</v>
      </c>
      <c r="E432" s="2">
        <v>315.0</v>
      </c>
      <c r="F432" s="3" t="s">
        <v>708</v>
      </c>
      <c r="G432" s="3" t="s">
        <v>461</v>
      </c>
      <c r="H432" s="3">
        <v>1.0</v>
      </c>
      <c r="I432" s="2">
        <f>IFERROR(vlookup(F432,'College Conference'!$B$1:$Z$1000 , 6,False),0)</f>
        <v>7</v>
      </c>
      <c r="J432" s="2">
        <f>IFERROR(vlookup(G432,'College Conference'!$B$1:$Z$1000 , 6,False),0)</f>
        <v>4</v>
      </c>
    </row>
    <row r="433">
      <c r="A433" s="3" t="s">
        <v>1975</v>
      </c>
      <c r="B433" s="3">
        <v>0.87</v>
      </c>
      <c r="C433" s="3" t="s">
        <v>52</v>
      </c>
      <c r="D433" s="4">
        <v>45446.0</v>
      </c>
      <c r="E433" s="2">
        <v>202.0</v>
      </c>
      <c r="F433" s="3" t="s">
        <v>335</v>
      </c>
      <c r="G433" s="3" t="s">
        <v>444</v>
      </c>
      <c r="H433" s="3">
        <v>1.0</v>
      </c>
      <c r="I433" s="2">
        <f>IFERROR(vlookup(F433,'College Conference'!$B$1:$Z$1000 , 6,False),0)</f>
        <v>3</v>
      </c>
      <c r="J433" s="2">
        <f>IFERROR(vlookup(G433,'College Conference'!$B$1:$Z$1000 , 6,False),0)</f>
        <v>4</v>
      </c>
    </row>
    <row r="434">
      <c r="A434" s="3" t="s">
        <v>2063</v>
      </c>
      <c r="B434" s="3">
        <v>0.85</v>
      </c>
      <c r="C434" s="3" t="s">
        <v>31</v>
      </c>
      <c r="D434" s="4">
        <v>45446.0</v>
      </c>
      <c r="E434" s="2">
        <v>356.0</v>
      </c>
      <c r="F434" s="3" t="s">
        <v>564</v>
      </c>
      <c r="G434" s="3" t="s">
        <v>503</v>
      </c>
      <c r="H434" s="3">
        <v>1.0</v>
      </c>
      <c r="I434" s="2">
        <f>IFERROR(vlookup(F434,'College Conference'!$B$1:$Z$1000 , 6,False),0)</f>
        <v>5</v>
      </c>
      <c r="J434" s="2">
        <f>IFERROR(vlookup(G434,'College Conference'!$B$1:$Z$1000 , 6,False),0)</f>
        <v>4</v>
      </c>
    </row>
    <row r="435">
      <c r="A435" s="3" t="s">
        <v>2064</v>
      </c>
      <c r="B435" s="3">
        <v>0.84</v>
      </c>
      <c r="C435" s="3" t="s">
        <v>78</v>
      </c>
      <c r="D435" s="4">
        <v>45446.0</v>
      </c>
      <c r="E435" s="2">
        <v>180.0</v>
      </c>
      <c r="F435" s="3" t="s">
        <v>514</v>
      </c>
      <c r="G435" s="3" t="s">
        <v>498</v>
      </c>
      <c r="H435" s="3">
        <v>1.0</v>
      </c>
      <c r="I435" s="2">
        <f>IFERROR(vlookup(F435,'College Conference'!$B$1:$Z$1000 , 6,False),0)</f>
        <v>5</v>
      </c>
      <c r="J435" s="2">
        <f>IFERROR(vlookup(G435,'College Conference'!$B$1:$Z$1000 , 6,False),0)</f>
        <v>4</v>
      </c>
    </row>
    <row r="436">
      <c r="A436" s="3" t="s">
        <v>2041</v>
      </c>
      <c r="B436" s="3">
        <v>0.83</v>
      </c>
      <c r="C436" s="3" t="s">
        <v>52</v>
      </c>
      <c r="D436" s="4">
        <v>45422.0</v>
      </c>
      <c r="E436" s="2">
        <v>193.0</v>
      </c>
      <c r="F436" s="3" t="s">
        <v>498</v>
      </c>
      <c r="G436" s="3" t="s">
        <v>446</v>
      </c>
      <c r="H436" s="3">
        <v>1.0</v>
      </c>
      <c r="I436" s="2">
        <f>IFERROR(vlookup(F436,'College Conference'!$B$1:$Z$1000 , 6,False),0)</f>
        <v>4</v>
      </c>
      <c r="J436" s="2">
        <f>IFERROR(vlookup(G436,'College Conference'!$B$1:$Z$1000 , 6,False),0)</f>
        <v>4</v>
      </c>
    </row>
    <row r="437">
      <c r="A437" s="3" t="s">
        <v>1901</v>
      </c>
      <c r="B437" s="3" t="s">
        <v>11</v>
      </c>
      <c r="C437" s="3" t="s">
        <v>12</v>
      </c>
      <c r="D437" s="4">
        <v>45444.0</v>
      </c>
      <c r="E437" s="2">
        <v>268.0</v>
      </c>
      <c r="F437" s="3" t="s">
        <v>499</v>
      </c>
      <c r="G437" s="3" t="s">
        <v>446</v>
      </c>
      <c r="H437" s="3">
        <v>1.0</v>
      </c>
      <c r="I437" s="2">
        <f>IFERROR(vlookup(F437,'College Conference'!$B$1:$Z$1000 , 6,False),0)</f>
        <v>0</v>
      </c>
      <c r="J437" s="2">
        <f>IFERROR(vlookup(G437,'College Conference'!$B$1:$Z$1000 , 6,False),0)</f>
        <v>4</v>
      </c>
    </row>
    <row r="438">
      <c r="A438" s="3" t="s">
        <v>1902</v>
      </c>
      <c r="B438" s="3">
        <v>0.7</v>
      </c>
      <c r="C438" s="3" t="s">
        <v>27</v>
      </c>
      <c r="D438" s="4">
        <v>45422.0</v>
      </c>
      <c r="E438" s="2">
        <v>168.0</v>
      </c>
      <c r="F438" s="3" t="s">
        <v>80</v>
      </c>
      <c r="G438" s="3" t="s">
        <v>444</v>
      </c>
      <c r="H438" s="3">
        <v>1.0</v>
      </c>
      <c r="I438" s="2">
        <f>IFERROR(vlookup(F438,'College Conference'!$B$1:$Z$1000 , 6,False),0)</f>
        <v>0</v>
      </c>
      <c r="J438" s="2">
        <f>IFERROR(vlookup(G438,'College Conference'!$B$1:$Z$1000 , 6,False),0)</f>
        <v>4</v>
      </c>
    </row>
    <row r="439">
      <c r="A439" s="3" t="s">
        <v>2065</v>
      </c>
      <c r="B439" s="3">
        <v>0.85</v>
      </c>
      <c r="C439" s="3" t="s">
        <v>58</v>
      </c>
      <c r="D439" s="4">
        <v>45448.0</v>
      </c>
      <c r="E439" s="2">
        <v>250.0</v>
      </c>
      <c r="F439" s="3" t="s">
        <v>512</v>
      </c>
      <c r="G439" s="3" t="s">
        <v>444</v>
      </c>
      <c r="H439" s="3">
        <v>1.0</v>
      </c>
      <c r="I439" s="2">
        <f>IFERROR(vlookup(F439,'College Conference'!$B$1:$Z$1000 , 6,False),0)</f>
        <v>5</v>
      </c>
      <c r="J439" s="2">
        <f>IFERROR(vlookup(G439,'College Conference'!$B$1:$Z$1000 , 6,False),0)</f>
        <v>4</v>
      </c>
    </row>
    <row r="440">
      <c r="A440" s="3" t="s">
        <v>2066</v>
      </c>
      <c r="B440" s="3">
        <v>0.83</v>
      </c>
      <c r="C440" s="3" t="s">
        <v>43</v>
      </c>
      <c r="D440" s="4">
        <v>45444.0</v>
      </c>
      <c r="E440" s="2">
        <v>280.0</v>
      </c>
      <c r="F440" s="3" t="s">
        <v>540</v>
      </c>
      <c r="G440" s="3" t="s">
        <v>444</v>
      </c>
      <c r="H440" s="3">
        <v>1.0</v>
      </c>
      <c r="I440" s="2">
        <f>IFERROR(vlookup(F440,'College Conference'!$B$1:$Z$1000 , 6,False),0)</f>
        <v>5</v>
      </c>
      <c r="J440" s="2">
        <f>IFERROR(vlookup(G440,'College Conference'!$B$1:$Z$1000 , 6,False),0)</f>
        <v>4</v>
      </c>
    </row>
    <row r="441">
      <c r="A441" s="3" t="s">
        <v>2042</v>
      </c>
      <c r="B441" s="3">
        <v>0.84</v>
      </c>
      <c r="C441" s="3" t="s">
        <v>27</v>
      </c>
      <c r="D441" s="2" t="s">
        <v>72</v>
      </c>
      <c r="E441" s="2">
        <v>170.0</v>
      </c>
      <c r="F441" s="3" t="s">
        <v>503</v>
      </c>
      <c r="G441" s="3" t="s">
        <v>461</v>
      </c>
      <c r="H441" s="3">
        <v>1.0</v>
      </c>
      <c r="I441" s="2">
        <f>IFERROR(vlookup(F441,'College Conference'!$B$1:$Z$1000 , 6,False),0)</f>
        <v>4</v>
      </c>
      <c r="J441" s="2">
        <f>IFERROR(vlookup(G441,'College Conference'!$B$1:$Z$1000 , 6,False),0)</f>
        <v>4</v>
      </c>
    </row>
    <row r="442">
      <c r="A442" s="3" t="s">
        <v>66</v>
      </c>
      <c r="B442" s="3" t="s">
        <v>11</v>
      </c>
      <c r="C442" s="3" t="s">
        <v>17</v>
      </c>
      <c r="D442" s="4">
        <v>45446.0</v>
      </c>
      <c r="E442" s="2">
        <v>210.0</v>
      </c>
      <c r="F442" s="3" t="s">
        <v>68</v>
      </c>
      <c r="G442" s="3" t="s">
        <v>472</v>
      </c>
      <c r="H442" s="3">
        <v>1.0</v>
      </c>
      <c r="I442" s="2">
        <f>IFERROR(vlookup(F442,'College Conference'!$B$1:$Z$1000 , 6,False),0)</f>
        <v>0</v>
      </c>
      <c r="J442" s="2">
        <f>IFERROR(vlookup(G442,'College Conference'!$B$1:$Z$1000 , 6,False),0)</f>
        <v>4</v>
      </c>
    </row>
    <row r="443">
      <c r="A443" s="3" t="s">
        <v>2145</v>
      </c>
      <c r="B443" s="3">
        <v>0.84</v>
      </c>
      <c r="C443" s="3" t="s">
        <v>17</v>
      </c>
      <c r="D443" s="4">
        <v>45447.0</v>
      </c>
      <c r="E443" s="2">
        <v>211.0</v>
      </c>
      <c r="F443" s="3" t="s">
        <v>693</v>
      </c>
      <c r="G443" s="3" t="s">
        <v>444</v>
      </c>
      <c r="H443" s="3">
        <v>1.0</v>
      </c>
      <c r="I443" s="2">
        <f>IFERROR(vlookup(F443,'College Conference'!$B$1:$Z$1000 , 6,False),0)</f>
        <v>7</v>
      </c>
      <c r="J443" s="2">
        <f>IFERROR(vlookup(G443,'College Conference'!$B$1:$Z$1000 , 6,False),0)</f>
        <v>4</v>
      </c>
    </row>
    <row r="444">
      <c r="A444" s="3" t="s">
        <v>2187</v>
      </c>
      <c r="B444" s="3">
        <v>0.85</v>
      </c>
      <c r="C444" s="3" t="s">
        <v>17</v>
      </c>
      <c r="D444" s="4">
        <v>45444.0</v>
      </c>
      <c r="E444" s="2">
        <v>210.0</v>
      </c>
      <c r="F444" s="3" t="s">
        <v>772</v>
      </c>
      <c r="G444" s="3" t="s">
        <v>453</v>
      </c>
      <c r="H444" s="3">
        <v>1.0</v>
      </c>
      <c r="I444" s="2">
        <f>IFERROR(vlookup(F444,'College Conference'!$B$1:$Z$1000 , 6,False),0)</f>
        <v>8</v>
      </c>
      <c r="J444" s="2">
        <f>IFERROR(vlookup(G444,'College Conference'!$B$1:$Z$1000 , 6,False),0)</f>
        <v>4</v>
      </c>
    </row>
    <row r="445">
      <c r="A445" s="3" t="s">
        <v>1976</v>
      </c>
      <c r="B445" s="3">
        <v>0.84</v>
      </c>
      <c r="C445" s="3" t="s">
        <v>43</v>
      </c>
      <c r="D445" s="4">
        <v>45450.0</v>
      </c>
      <c r="E445" s="2">
        <v>359.0</v>
      </c>
      <c r="F445" s="3" t="s">
        <v>372</v>
      </c>
      <c r="G445" s="3" t="s">
        <v>444</v>
      </c>
      <c r="H445" s="3">
        <v>1.0</v>
      </c>
      <c r="I445" s="2">
        <f>IFERROR(vlookup(F445,'College Conference'!$B$1:$Z$1000 , 6,False),0)</f>
        <v>3</v>
      </c>
      <c r="J445" s="2">
        <f>IFERROR(vlookup(G445,'College Conference'!$B$1:$Z$1000 , 6,False),0)</f>
        <v>4</v>
      </c>
    </row>
    <row r="446">
      <c r="A446" s="3" t="s">
        <v>2067</v>
      </c>
      <c r="B446" s="3">
        <v>0.85</v>
      </c>
      <c r="C446" s="3" t="s">
        <v>17</v>
      </c>
      <c r="D446" s="4">
        <v>45445.0</v>
      </c>
      <c r="E446" s="2">
        <v>170.0</v>
      </c>
      <c r="F446" s="3" t="s">
        <v>568</v>
      </c>
      <c r="G446" s="3" t="s">
        <v>444</v>
      </c>
      <c r="H446" s="3">
        <v>1.0</v>
      </c>
      <c r="I446" s="2">
        <f>IFERROR(vlookup(F446,'College Conference'!$B$1:$Z$1000 , 6,False),0)</f>
        <v>5</v>
      </c>
      <c r="J446" s="2">
        <f>IFERROR(vlookup(G446,'College Conference'!$B$1:$Z$1000 , 6,False),0)</f>
        <v>4</v>
      </c>
    </row>
    <row r="447">
      <c r="A447" s="3" t="s">
        <v>2121</v>
      </c>
      <c r="B447" s="3">
        <v>0.79</v>
      </c>
      <c r="C447" s="3" t="s">
        <v>12</v>
      </c>
      <c r="D447" s="4">
        <v>45445.0</v>
      </c>
      <c r="E447" s="2">
        <v>295.0</v>
      </c>
      <c r="F447" s="3" t="s">
        <v>631</v>
      </c>
      <c r="G447" s="3" t="s">
        <v>455</v>
      </c>
      <c r="H447" s="3">
        <v>1.0</v>
      </c>
      <c r="I447" s="2">
        <f>IFERROR(vlookup(F447,'College Conference'!$B$1:$Z$1000 , 6,False),0)</f>
        <v>6</v>
      </c>
      <c r="J447" s="2">
        <f>IFERROR(vlookup(G447,'College Conference'!$B$1:$Z$1000 , 6,False),0)</f>
        <v>4</v>
      </c>
    </row>
    <row r="448">
      <c r="A448" s="3" t="s">
        <v>1977</v>
      </c>
      <c r="B448" s="3">
        <v>0.87</v>
      </c>
      <c r="C448" s="3" t="s">
        <v>43</v>
      </c>
      <c r="D448" s="4">
        <v>45447.0</v>
      </c>
      <c r="E448" s="2">
        <v>339.0</v>
      </c>
      <c r="F448" s="3" t="s">
        <v>372</v>
      </c>
      <c r="G448" s="3" t="s">
        <v>444</v>
      </c>
      <c r="H448" s="3">
        <v>1.0</v>
      </c>
      <c r="I448" s="2">
        <f>IFERROR(vlookup(F448,'College Conference'!$B$1:$Z$1000 , 6,False),0)</f>
        <v>3</v>
      </c>
      <c r="J448" s="2">
        <f>IFERROR(vlookup(G448,'College Conference'!$B$1:$Z$1000 , 6,False),0)</f>
        <v>4</v>
      </c>
    </row>
    <row r="449">
      <c r="A449" s="3" t="s">
        <v>2068</v>
      </c>
      <c r="B449" s="3">
        <v>0.85</v>
      </c>
      <c r="C449" s="3" t="s">
        <v>78</v>
      </c>
      <c r="D449" s="4">
        <v>45446.0</v>
      </c>
      <c r="E449" s="2">
        <v>215.0</v>
      </c>
      <c r="F449" s="3" t="s">
        <v>512</v>
      </c>
      <c r="G449" s="3" t="s">
        <v>453</v>
      </c>
      <c r="H449" s="3">
        <v>1.0</v>
      </c>
      <c r="I449" s="2">
        <f>IFERROR(vlookup(F449,'College Conference'!$B$1:$Z$1000 , 6,False),0)</f>
        <v>5</v>
      </c>
      <c r="J449" s="2">
        <f>IFERROR(vlookup(G449,'College Conference'!$B$1:$Z$1000 , 6,False),0)</f>
        <v>4</v>
      </c>
    </row>
    <row r="450">
      <c r="A450" s="3" t="s">
        <v>2069</v>
      </c>
      <c r="B450" s="3">
        <v>0.85</v>
      </c>
      <c r="C450" s="3" t="s">
        <v>58</v>
      </c>
      <c r="D450" s="4">
        <v>45445.0</v>
      </c>
      <c r="E450" s="2">
        <v>223.0</v>
      </c>
      <c r="F450" s="3" t="s">
        <v>517</v>
      </c>
      <c r="G450" s="3" t="s">
        <v>446</v>
      </c>
      <c r="H450" s="3">
        <v>1.0</v>
      </c>
      <c r="I450" s="2">
        <f>IFERROR(vlookup(F450,'College Conference'!$B$1:$Z$1000 , 6,False),0)</f>
        <v>5</v>
      </c>
      <c r="J450" s="2">
        <f>IFERROR(vlookup(G450,'College Conference'!$B$1:$Z$1000 , 6,False),0)</f>
        <v>4</v>
      </c>
    </row>
    <row r="451">
      <c r="A451" s="3" t="s">
        <v>2043</v>
      </c>
      <c r="B451" s="3">
        <v>0.78</v>
      </c>
      <c r="C451" s="3" t="s">
        <v>17</v>
      </c>
      <c r="D451" s="2" t="s">
        <v>72</v>
      </c>
      <c r="E451" s="2">
        <v>170.0</v>
      </c>
      <c r="F451" s="3" t="s">
        <v>503</v>
      </c>
      <c r="G451" s="3" t="s">
        <v>444</v>
      </c>
      <c r="H451" s="3">
        <v>1.0</v>
      </c>
      <c r="I451" s="2">
        <f>IFERROR(vlookup(F451,'College Conference'!$B$1:$Z$1000 , 6,False),0)</f>
        <v>4</v>
      </c>
      <c r="J451" s="2">
        <f>IFERROR(vlookup(G451,'College Conference'!$B$1:$Z$1000 , 6,False),0)</f>
        <v>4</v>
      </c>
    </row>
    <row r="452">
      <c r="A452" s="3" t="s">
        <v>2122</v>
      </c>
      <c r="B452" s="3">
        <v>0.89</v>
      </c>
      <c r="C452" s="3" t="s">
        <v>22</v>
      </c>
      <c r="D452" s="4">
        <v>45423.0</v>
      </c>
      <c r="E452" s="2">
        <v>200.0</v>
      </c>
      <c r="F452" s="3" t="s">
        <v>621</v>
      </c>
      <c r="G452" s="3" t="s">
        <v>472</v>
      </c>
      <c r="H452" s="3">
        <v>1.0</v>
      </c>
      <c r="I452" s="2">
        <f>IFERROR(vlookup(F452,'College Conference'!$B$1:$Z$1000 , 6,False),0)</f>
        <v>6</v>
      </c>
      <c r="J452" s="2">
        <f>IFERROR(vlookup(G452,'College Conference'!$B$1:$Z$1000 , 6,False),0)</f>
        <v>4</v>
      </c>
    </row>
    <row r="453">
      <c r="A453" s="3" t="s">
        <v>2146</v>
      </c>
      <c r="B453" s="3">
        <v>0.82</v>
      </c>
      <c r="C453" s="3" t="s">
        <v>12</v>
      </c>
      <c r="D453" s="4">
        <v>45449.0</v>
      </c>
      <c r="E453" s="2">
        <v>302.0</v>
      </c>
      <c r="F453" s="3" t="s">
        <v>685</v>
      </c>
      <c r="G453" s="3" t="s">
        <v>444</v>
      </c>
      <c r="H453" s="3">
        <v>1.0</v>
      </c>
      <c r="I453" s="2">
        <f>IFERROR(vlookup(F453,'College Conference'!$B$1:$Z$1000 , 6,False),0)</f>
        <v>7</v>
      </c>
      <c r="J453" s="2">
        <f>IFERROR(vlookup(G453,'College Conference'!$B$1:$Z$1000 , 6,False),0)</f>
        <v>4</v>
      </c>
    </row>
    <row r="454">
      <c r="A454" s="3" t="s">
        <v>1903</v>
      </c>
      <c r="B454" s="3" t="s">
        <v>11</v>
      </c>
      <c r="C454" s="3" t="s">
        <v>17</v>
      </c>
      <c r="D454" s="4">
        <v>45421.0</v>
      </c>
      <c r="E454" s="2">
        <v>167.0</v>
      </c>
      <c r="F454" s="3" t="s">
        <v>80</v>
      </c>
      <c r="G454" s="3" t="s">
        <v>444</v>
      </c>
      <c r="H454" s="3">
        <v>1.0</v>
      </c>
      <c r="I454" s="2">
        <f>IFERROR(vlookup(F454,'College Conference'!$B$1:$Z$1000 , 6,False),0)</f>
        <v>0</v>
      </c>
      <c r="J454" s="2">
        <f>IFERROR(vlookup(G454,'College Conference'!$B$1:$Z$1000 , 6,False),0)</f>
        <v>4</v>
      </c>
    </row>
    <row r="455">
      <c r="A455" s="3" t="s">
        <v>1904</v>
      </c>
      <c r="B455" s="3" t="s">
        <v>11</v>
      </c>
      <c r="C455" s="3" t="s">
        <v>43</v>
      </c>
      <c r="D455" s="4">
        <v>45447.0</v>
      </c>
      <c r="E455" s="2">
        <v>315.0</v>
      </c>
      <c r="F455" s="3" t="s">
        <v>80</v>
      </c>
      <c r="G455" s="3" t="s">
        <v>444</v>
      </c>
      <c r="H455" s="3">
        <v>1.0</v>
      </c>
      <c r="I455" s="2">
        <f>IFERROR(vlookup(F455,'College Conference'!$B$1:$Z$1000 , 6,False),0)</f>
        <v>0</v>
      </c>
      <c r="J455" s="2">
        <f>IFERROR(vlookup(G455,'College Conference'!$B$1:$Z$1000 , 6,False),0)</f>
        <v>4</v>
      </c>
    </row>
    <row r="456">
      <c r="A456" s="3" t="s">
        <v>1905</v>
      </c>
      <c r="B456" s="3">
        <v>0.8</v>
      </c>
      <c r="C456" s="3" t="s">
        <v>58</v>
      </c>
      <c r="D456" s="4">
        <v>45447.0</v>
      </c>
      <c r="E456" s="2">
        <v>260.0</v>
      </c>
      <c r="F456" s="3" t="s">
        <v>59</v>
      </c>
      <c r="G456" s="3" t="s">
        <v>444</v>
      </c>
      <c r="H456" s="3">
        <v>1.0</v>
      </c>
      <c r="I456" s="2">
        <f>IFERROR(vlookup(F456,'College Conference'!$B$1:$Z$1000 , 6,False),0)</f>
        <v>0</v>
      </c>
      <c r="J456" s="2">
        <f>IFERROR(vlookup(G456,'College Conference'!$B$1:$Z$1000 , 6,False),0)</f>
        <v>4</v>
      </c>
    </row>
    <row r="457">
      <c r="A457" s="3" t="s">
        <v>1906</v>
      </c>
      <c r="B457" s="3" t="s">
        <v>11</v>
      </c>
      <c r="C457" s="3" t="s">
        <v>31</v>
      </c>
      <c r="D457" s="4">
        <v>45447.0</v>
      </c>
      <c r="E457" s="2">
        <v>320.0</v>
      </c>
      <c r="F457" s="3" t="s">
        <v>80</v>
      </c>
      <c r="G457" s="3" t="s">
        <v>444</v>
      </c>
      <c r="H457" s="3">
        <v>1.0</v>
      </c>
      <c r="I457" s="2">
        <f>IFERROR(vlookup(F457,'College Conference'!$B$1:$Z$1000 , 6,False),0)</f>
        <v>0</v>
      </c>
      <c r="J457" s="2">
        <f>IFERROR(vlookup(G457,'College Conference'!$B$1:$Z$1000 , 6,False),0)</f>
        <v>4</v>
      </c>
    </row>
    <row r="458">
      <c r="A458" s="3" t="s">
        <v>1907</v>
      </c>
      <c r="B458" s="3">
        <v>0.82</v>
      </c>
      <c r="C458" s="3" t="s">
        <v>43</v>
      </c>
      <c r="D458" s="4">
        <v>45448.0</v>
      </c>
      <c r="E458" s="2">
        <v>317.0</v>
      </c>
      <c r="F458" s="3" t="s">
        <v>80</v>
      </c>
      <c r="G458" s="3" t="s">
        <v>444</v>
      </c>
      <c r="H458" s="3">
        <v>1.0</v>
      </c>
      <c r="I458" s="2">
        <f>IFERROR(vlookup(F458,'College Conference'!$B$1:$Z$1000 , 6,False),0)</f>
        <v>0</v>
      </c>
      <c r="J458" s="2">
        <f>IFERROR(vlookup(G458,'College Conference'!$B$1:$Z$1000 , 6,False),0)</f>
        <v>4</v>
      </c>
    </row>
    <row r="459">
      <c r="A459" s="3" t="s">
        <v>392</v>
      </c>
      <c r="B459" s="3" t="s">
        <v>11</v>
      </c>
      <c r="C459" s="3" t="s">
        <v>31</v>
      </c>
      <c r="D459" s="4">
        <v>45449.0</v>
      </c>
      <c r="E459" s="2">
        <v>330.0</v>
      </c>
      <c r="F459" s="3" t="s">
        <v>80</v>
      </c>
      <c r="G459" s="3" t="s">
        <v>444</v>
      </c>
      <c r="H459" s="3">
        <v>1.0</v>
      </c>
      <c r="I459" s="2">
        <f>IFERROR(vlookup(F459,'College Conference'!$B$1:$Z$1000 , 6,False),0)</f>
        <v>0</v>
      </c>
      <c r="J459" s="2">
        <f>IFERROR(vlookup(G459,'College Conference'!$B$1:$Z$1000 , 6,False),0)</f>
        <v>4</v>
      </c>
    </row>
    <row r="460">
      <c r="A460" s="3" t="s">
        <v>2147</v>
      </c>
      <c r="B460" s="3">
        <v>0.86</v>
      </c>
      <c r="C460" s="3" t="s">
        <v>52</v>
      </c>
      <c r="D460" s="4">
        <v>45445.0</v>
      </c>
      <c r="E460" s="2">
        <v>227.0</v>
      </c>
      <c r="F460" s="3" t="s">
        <v>685</v>
      </c>
      <c r="G460" s="3" t="s">
        <v>455</v>
      </c>
      <c r="H460" s="3">
        <v>1.0</v>
      </c>
      <c r="I460" s="2">
        <f>IFERROR(vlookup(F460,'College Conference'!$B$1:$Z$1000 , 6,False),0)</f>
        <v>7</v>
      </c>
      <c r="J460" s="2">
        <f>IFERROR(vlookup(G460,'College Conference'!$B$1:$Z$1000 , 6,False),0)</f>
        <v>4</v>
      </c>
    </row>
    <row r="461">
      <c r="A461" s="3" t="s">
        <v>1950</v>
      </c>
      <c r="B461" s="3" t="s">
        <v>11</v>
      </c>
      <c r="C461" s="3" t="s">
        <v>12</v>
      </c>
      <c r="D461" s="4">
        <v>45444.0</v>
      </c>
      <c r="E461" s="2">
        <v>285.0</v>
      </c>
      <c r="F461" s="3" t="s">
        <v>158</v>
      </c>
      <c r="G461" s="3" t="s">
        <v>444</v>
      </c>
      <c r="H461" s="3">
        <v>1.0</v>
      </c>
      <c r="I461" s="2">
        <f>IFERROR(vlookup(F461,'College Conference'!$B$1:$Z$1000 , 6,False),0)</f>
        <v>1</v>
      </c>
      <c r="J461" s="2">
        <f>IFERROR(vlookup(G461,'College Conference'!$B$1:$Z$1000 , 6,False),0)</f>
        <v>4</v>
      </c>
    </row>
    <row r="462">
      <c r="A462" s="3" t="s">
        <v>2123</v>
      </c>
      <c r="B462" s="3">
        <v>0.87</v>
      </c>
      <c r="C462" s="3" t="s">
        <v>17</v>
      </c>
      <c r="D462" s="4">
        <v>45445.0</v>
      </c>
      <c r="E462" s="2">
        <v>190.0</v>
      </c>
      <c r="F462" s="3" t="s">
        <v>621</v>
      </c>
      <c r="G462" s="3" t="s">
        <v>491</v>
      </c>
      <c r="H462" s="3">
        <v>1.0</v>
      </c>
      <c r="I462" s="2">
        <f>IFERROR(vlookup(F462,'College Conference'!$B$1:$Z$1000 , 6,False),0)</f>
        <v>6</v>
      </c>
      <c r="J462" s="2">
        <f>IFERROR(vlookup(G462,'College Conference'!$B$1:$Z$1000 , 6,False),0)</f>
        <v>4</v>
      </c>
    </row>
    <row r="463">
      <c r="A463" s="3" t="s">
        <v>2124</v>
      </c>
      <c r="B463" s="3">
        <v>0.81</v>
      </c>
      <c r="C463" s="3" t="s">
        <v>17</v>
      </c>
      <c r="D463" s="4">
        <v>45421.0</v>
      </c>
      <c r="E463" s="2">
        <v>180.0</v>
      </c>
      <c r="F463" s="3" t="s">
        <v>643</v>
      </c>
      <c r="G463" s="3" t="s">
        <v>440</v>
      </c>
      <c r="H463" s="3">
        <v>1.0</v>
      </c>
      <c r="I463" s="2">
        <f>IFERROR(vlookup(F463,'College Conference'!$B$1:$Z$1000 , 6,False),0)</f>
        <v>6</v>
      </c>
      <c r="J463" s="2">
        <f>IFERROR(vlookup(G463,'College Conference'!$B$1:$Z$1000 , 6,False),0)</f>
        <v>4</v>
      </c>
    </row>
    <row r="464">
      <c r="A464" s="3" t="s">
        <v>2125</v>
      </c>
      <c r="B464" s="3">
        <v>0.78</v>
      </c>
      <c r="C464" s="3" t="s">
        <v>27</v>
      </c>
      <c r="D464" s="2" t="s">
        <v>72</v>
      </c>
      <c r="E464" s="2">
        <v>180.0</v>
      </c>
      <c r="F464" s="3" t="s">
        <v>635</v>
      </c>
      <c r="G464" s="3" t="s">
        <v>483</v>
      </c>
      <c r="H464" s="3">
        <v>1.0</v>
      </c>
      <c r="I464" s="2">
        <f>IFERROR(vlookup(F464,'College Conference'!$B$1:$Z$1000 , 6,False),0)</f>
        <v>6</v>
      </c>
      <c r="J464" s="2">
        <f>IFERROR(vlookup(G464,'College Conference'!$B$1:$Z$1000 , 6,False),0)</f>
        <v>4</v>
      </c>
    </row>
    <row r="465">
      <c r="A465" s="3" t="s">
        <v>2044</v>
      </c>
      <c r="B465" s="3" t="s">
        <v>11</v>
      </c>
      <c r="C465" s="3" t="s">
        <v>31</v>
      </c>
      <c r="D465" s="4">
        <v>45447.0</v>
      </c>
      <c r="E465" s="2">
        <v>291.0</v>
      </c>
      <c r="F465" s="3" t="s">
        <v>503</v>
      </c>
      <c r="G465" s="3" t="s">
        <v>461</v>
      </c>
      <c r="H465" s="3">
        <v>1.0</v>
      </c>
      <c r="I465" s="2">
        <f>IFERROR(vlookup(F465,'College Conference'!$B$1:$Z$1000 , 6,False),0)</f>
        <v>4</v>
      </c>
      <c r="J465" s="2">
        <f>IFERROR(vlookup(G465,'College Conference'!$B$1:$Z$1000 , 6,False),0)</f>
        <v>4</v>
      </c>
    </row>
    <row r="466">
      <c r="A466" s="3" t="s">
        <v>2045</v>
      </c>
      <c r="B466" s="3">
        <v>0.83</v>
      </c>
      <c r="C466" s="3" t="s">
        <v>52</v>
      </c>
      <c r="D466" s="4">
        <v>45446.0</v>
      </c>
      <c r="E466" s="2">
        <v>240.0</v>
      </c>
      <c r="F466" s="3" t="s">
        <v>503</v>
      </c>
      <c r="G466" s="3" t="s">
        <v>444</v>
      </c>
      <c r="H466" s="3">
        <v>1.0</v>
      </c>
      <c r="I466" s="2">
        <f>IFERROR(vlookup(F466,'College Conference'!$B$1:$Z$1000 , 6,False),0)</f>
        <v>4</v>
      </c>
      <c r="J466" s="2">
        <f>IFERROR(vlookup(G466,'College Conference'!$B$1:$Z$1000 , 6,False),0)</f>
        <v>4</v>
      </c>
    </row>
    <row r="467">
      <c r="A467" s="3" t="s">
        <v>1908</v>
      </c>
      <c r="B467" s="3" t="s">
        <v>11</v>
      </c>
      <c r="C467" s="3" t="s">
        <v>52</v>
      </c>
      <c r="D467" s="4">
        <v>45446.0</v>
      </c>
      <c r="E467" s="2">
        <v>233.0</v>
      </c>
      <c r="F467" s="3" t="s">
        <v>1909</v>
      </c>
      <c r="G467" s="3" t="s">
        <v>483</v>
      </c>
      <c r="H467" s="3">
        <v>1.0</v>
      </c>
      <c r="I467" s="2">
        <f>IFERROR(vlookup(F467,'College Conference'!$B$1:$Z$1000 , 6,False),0)</f>
        <v>0</v>
      </c>
      <c r="J467" s="2">
        <f>IFERROR(vlookup(G467,'College Conference'!$B$1:$Z$1000 , 6,False),0)</f>
        <v>4</v>
      </c>
    </row>
    <row r="468">
      <c r="A468" s="3" t="s">
        <v>1910</v>
      </c>
      <c r="B468" s="3" t="s">
        <v>11</v>
      </c>
      <c r="C468" s="3" t="s">
        <v>31</v>
      </c>
      <c r="D468" s="4">
        <v>45447.0</v>
      </c>
      <c r="E468" s="2">
        <v>290.0</v>
      </c>
      <c r="F468" s="3" t="s">
        <v>80</v>
      </c>
      <c r="G468" s="3" t="s">
        <v>444</v>
      </c>
      <c r="H468" s="3">
        <v>1.0</v>
      </c>
      <c r="I468" s="2">
        <f>IFERROR(vlookup(F468,'College Conference'!$B$1:$Z$1000 , 6,False),0)</f>
        <v>0</v>
      </c>
      <c r="J468" s="2">
        <f>IFERROR(vlookup(G468,'College Conference'!$B$1:$Z$1000 , 6,False),0)</f>
        <v>4</v>
      </c>
    </row>
    <row r="469">
      <c r="A469" s="3" t="s">
        <v>1911</v>
      </c>
      <c r="B469" s="3" t="s">
        <v>11</v>
      </c>
      <c r="C469" s="3" t="s">
        <v>27</v>
      </c>
      <c r="D469" s="4">
        <v>45423.0</v>
      </c>
      <c r="E469" s="2">
        <v>175.0</v>
      </c>
      <c r="F469" s="3" t="s">
        <v>80</v>
      </c>
      <c r="G469" s="3" t="s">
        <v>453</v>
      </c>
      <c r="H469" s="3">
        <v>1.0</v>
      </c>
      <c r="I469" s="2">
        <f>IFERROR(vlookup(F469,'College Conference'!$B$1:$Z$1000 , 6,False),0)</f>
        <v>0</v>
      </c>
      <c r="J469" s="2">
        <f>IFERROR(vlookup(G469,'College Conference'!$B$1:$Z$1000 , 6,False),0)</f>
        <v>4</v>
      </c>
    </row>
    <row r="470">
      <c r="A470" s="3" t="s">
        <v>1912</v>
      </c>
      <c r="B470" s="3" t="s">
        <v>11</v>
      </c>
      <c r="C470" s="3" t="s">
        <v>63</v>
      </c>
      <c r="D470" s="4">
        <v>45422.0</v>
      </c>
      <c r="E470" s="2">
        <v>186.0</v>
      </c>
      <c r="F470" s="3" t="s">
        <v>80</v>
      </c>
      <c r="G470" s="3" t="s">
        <v>444</v>
      </c>
      <c r="H470" s="3">
        <v>1.0</v>
      </c>
      <c r="I470" s="2">
        <f>IFERROR(vlookup(F470,'College Conference'!$B$1:$Z$1000 , 6,False),0)</f>
        <v>0</v>
      </c>
      <c r="J470" s="2">
        <f>IFERROR(vlookup(G470,'College Conference'!$B$1:$Z$1000 , 6,False),0)</f>
        <v>4</v>
      </c>
    </row>
    <row r="471">
      <c r="A471" s="3" t="s">
        <v>2126</v>
      </c>
      <c r="B471" s="3">
        <v>0.81</v>
      </c>
      <c r="C471" s="3" t="s">
        <v>78</v>
      </c>
      <c r="D471" s="2" t="s">
        <v>72</v>
      </c>
      <c r="E471" s="2">
        <v>200.0</v>
      </c>
      <c r="F471" s="3" t="s">
        <v>621</v>
      </c>
      <c r="G471" s="3" t="s">
        <v>483</v>
      </c>
      <c r="H471" s="3">
        <v>1.0</v>
      </c>
      <c r="I471" s="2">
        <f>IFERROR(vlookup(F471,'College Conference'!$B$1:$Z$1000 , 6,False),0)</f>
        <v>6</v>
      </c>
      <c r="J471" s="2">
        <f>IFERROR(vlookup(G471,'College Conference'!$B$1:$Z$1000 , 6,False),0)</f>
        <v>4</v>
      </c>
    </row>
    <row r="472">
      <c r="A472" s="3" t="s">
        <v>2127</v>
      </c>
      <c r="B472" s="3" t="s">
        <v>11</v>
      </c>
      <c r="C472" s="3" t="s">
        <v>22</v>
      </c>
      <c r="D472" s="4">
        <v>45420.0</v>
      </c>
      <c r="E472" s="2">
        <v>190.0</v>
      </c>
      <c r="F472" s="3" t="s">
        <v>1325</v>
      </c>
      <c r="G472" s="3" t="s">
        <v>461</v>
      </c>
      <c r="H472" s="3">
        <v>1.0</v>
      </c>
      <c r="I472" s="2">
        <f>IFERROR(vlookup(F472,'College Conference'!$B$1:$Z$1000 , 6,False),0)</f>
        <v>6</v>
      </c>
      <c r="J472" s="2">
        <f>IFERROR(vlookup(G472,'College Conference'!$B$1:$Z$1000 , 6,False),0)</f>
        <v>4</v>
      </c>
    </row>
    <row r="473">
      <c r="A473" s="3" t="s">
        <v>1978</v>
      </c>
      <c r="B473" s="3">
        <v>0.84</v>
      </c>
      <c r="C473" s="3" t="s">
        <v>63</v>
      </c>
      <c r="D473" s="4">
        <v>45447.0</v>
      </c>
      <c r="E473" s="2">
        <v>205.0</v>
      </c>
      <c r="F473" s="3" t="s">
        <v>311</v>
      </c>
      <c r="G473" s="3" t="s">
        <v>448</v>
      </c>
      <c r="H473" s="3">
        <v>1.0</v>
      </c>
      <c r="I473" s="2">
        <f>IFERROR(vlookup(F473,'College Conference'!$B$1:$Z$1000 , 6,False),0)</f>
        <v>3</v>
      </c>
      <c r="J473" s="2">
        <f>IFERROR(vlookup(G473,'College Conference'!$B$1:$Z$1000 , 6,False),0)</f>
        <v>4</v>
      </c>
    </row>
    <row r="474">
      <c r="A474" s="3" t="s">
        <v>1605</v>
      </c>
      <c r="B474" s="3">
        <v>0.81</v>
      </c>
      <c r="C474" s="3" t="s">
        <v>17</v>
      </c>
      <c r="D474" s="4">
        <v>45444.0</v>
      </c>
      <c r="E474" s="2">
        <v>190.0</v>
      </c>
      <c r="F474" s="3" t="s">
        <v>318</v>
      </c>
      <c r="G474" s="3" t="s">
        <v>453</v>
      </c>
      <c r="H474" s="3">
        <v>1.0</v>
      </c>
      <c r="I474" s="2">
        <f>IFERROR(vlookup(F474,'College Conference'!$B$1:$Z$1000 , 6,False),0)</f>
        <v>3</v>
      </c>
      <c r="J474" s="2">
        <f>IFERROR(vlookup(G474,'College Conference'!$B$1:$Z$1000 , 6,False),0)</f>
        <v>4</v>
      </c>
    </row>
    <row r="475">
      <c r="A475" s="3" t="s">
        <v>2188</v>
      </c>
      <c r="B475" s="3">
        <v>0.89</v>
      </c>
      <c r="C475" s="3" t="s">
        <v>17</v>
      </c>
      <c r="D475" s="4">
        <v>45447.0</v>
      </c>
      <c r="E475" s="2">
        <v>206.0</v>
      </c>
      <c r="F475" s="3" t="s">
        <v>861</v>
      </c>
      <c r="G475" s="3" t="s">
        <v>498</v>
      </c>
      <c r="H475" s="3">
        <v>1.0</v>
      </c>
      <c r="I475" s="2">
        <f>IFERROR(vlookup(F475,'College Conference'!$B$1:$Z$1000 , 6,False),0)</f>
        <v>8</v>
      </c>
      <c r="J475" s="2">
        <f>IFERROR(vlookup(G475,'College Conference'!$B$1:$Z$1000 , 6,False),0)</f>
        <v>4</v>
      </c>
    </row>
    <row r="476">
      <c r="A476" s="3" t="s">
        <v>1979</v>
      </c>
      <c r="B476" s="3">
        <v>0.86</v>
      </c>
      <c r="C476" s="3" t="s">
        <v>12</v>
      </c>
      <c r="D476" s="4">
        <v>45449.0</v>
      </c>
      <c r="E476" s="2">
        <v>290.0</v>
      </c>
      <c r="F476" s="3" t="s">
        <v>348</v>
      </c>
      <c r="G476" s="3" t="s">
        <v>503</v>
      </c>
      <c r="H476" s="3">
        <v>1.0</v>
      </c>
      <c r="I476" s="2">
        <f>IFERROR(vlookup(F476,'College Conference'!$B$1:$Z$1000 , 6,False),0)</f>
        <v>3</v>
      </c>
      <c r="J476" s="2">
        <f>IFERROR(vlookup(G476,'College Conference'!$B$1:$Z$1000 , 6,False),0)</f>
        <v>4</v>
      </c>
    </row>
    <row r="477">
      <c r="A477" s="3" t="s">
        <v>1312</v>
      </c>
      <c r="B477" s="3">
        <v>0.79</v>
      </c>
      <c r="C477" s="3" t="s">
        <v>27</v>
      </c>
      <c r="D477" s="4">
        <v>45423.0</v>
      </c>
      <c r="E477" s="2">
        <v>190.0</v>
      </c>
      <c r="F477" s="3" t="s">
        <v>233</v>
      </c>
      <c r="G477" s="3" t="s">
        <v>483</v>
      </c>
      <c r="H477" s="3">
        <v>1.0</v>
      </c>
      <c r="I477" s="2">
        <f>IFERROR(vlookup(F477,'College Conference'!$B$1:$Z$1000 , 6,False),0)</f>
        <v>2</v>
      </c>
      <c r="J477" s="2">
        <f>IFERROR(vlookup(G477,'College Conference'!$B$1:$Z$1000 , 6,False),0)</f>
        <v>4</v>
      </c>
    </row>
    <row r="478">
      <c r="A478" s="3" t="s">
        <v>1913</v>
      </c>
      <c r="B478" s="3" t="s">
        <v>11</v>
      </c>
      <c r="C478" s="3" t="s">
        <v>27</v>
      </c>
      <c r="D478" s="2" t="s">
        <v>72</v>
      </c>
      <c r="E478" s="2">
        <v>185.0</v>
      </c>
      <c r="F478" s="3" t="s">
        <v>48</v>
      </c>
      <c r="G478" s="3" t="s">
        <v>461</v>
      </c>
      <c r="H478" s="3">
        <v>1.0</v>
      </c>
      <c r="I478" s="2">
        <f>IFERROR(vlookup(F478,'College Conference'!$B$1:$Z$1000 , 6,False),0)</f>
        <v>0</v>
      </c>
      <c r="J478" s="2">
        <f>IFERROR(vlookup(G478,'College Conference'!$B$1:$Z$1000 , 6,False),0)</f>
        <v>4</v>
      </c>
    </row>
    <row r="479">
      <c r="A479" s="3" t="s">
        <v>2148</v>
      </c>
      <c r="B479" s="3">
        <v>0.84</v>
      </c>
      <c r="C479" s="3" t="s">
        <v>31</v>
      </c>
      <c r="D479" s="4">
        <v>45450.0</v>
      </c>
      <c r="E479" s="2">
        <v>327.0</v>
      </c>
      <c r="F479" s="3" t="s">
        <v>689</v>
      </c>
      <c r="G479" s="3" t="s">
        <v>503</v>
      </c>
      <c r="H479" s="3">
        <v>1.0</v>
      </c>
      <c r="I479" s="2">
        <f>IFERROR(vlookup(F479,'College Conference'!$B$1:$Z$1000 , 6,False),0)</f>
        <v>7</v>
      </c>
      <c r="J479" s="2">
        <f>IFERROR(vlookup(G479,'College Conference'!$B$1:$Z$1000 , 6,False),0)</f>
        <v>4</v>
      </c>
    </row>
    <row r="480">
      <c r="A480" s="3" t="s">
        <v>2070</v>
      </c>
      <c r="B480" s="3">
        <v>0.95</v>
      </c>
      <c r="C480" s="3" t="s">
        <v>17</v>
      </c>
      <c r="D480" s="4">
        <v>45445.0</v>
      </c>
      <c r="E480" s="2">
        <v>195.0</v>
      </c>
      <c r="F480" s="3" t="s">
        <v>532</v>
      </c>
      <c r="G480" s="3" t="s">
        <v>444</v>
      </c>
      <c r="H480" s="3">
        <v>1.0</v>
      </c>
      <c r="I480" s="2">
        <f>IFERROR(vlookup(F480,'College Conference'!$B$1:$Z$1000 , 6,False),0)</f>
        <v>5</v>
      </c>
      <c r="J480" s="2">
        <f>IFERROR(vlookup(G480,'College Conference'!$B$1:$Z$1000 , 6,False),0)</f>
        <v>4</v>
      </c>
    </row>
    <row r="481">
      <c r="A481" s="3" t="s">
        <v>2189</v>
      </c>
      <c r="B481" s="3">
        <v>0.86</v>
      </c>
      <c r="C481" s="3" t="s">
        <v>12</v>
      </c>
      <c r="D481" s="4">
        <v>45446.0</v>
      </c>
      <c r="E481" s="2">
        <v>250.0</v>
      </c>
      <c r="F481" s="3" t="s">
        <v>861</v>
      </c>
      <c r="G481" s="3" t="s">
        <v>444</v>
      </c>
      <c r="H481" s="3">
        <v>1.0</v>
      </c>
      <c r="I481" s="2">
        <f>IFERROR(vlookup(F481,'College Conference'!$B$1:$Z$1000 , 6,False),0)</f>
        <v>8</v>
      </c>
      <c r="J481" s="2">
        <f>IFERROR(vlookup(G481,'College Conference'!$B$1:$Z$1000 , 6,False),0)</f>
        <v>4</v>
      </c>
    </row>
    <row r="482">
      <c r="A482" s="3" t="s">
        <v>1980</v>
      </c>
      <c r="B482" s="3">
        <v>0.84</v>
      </c>
      <c r="C482" s="3" t="s">
        <v>31</v>
      </c>
      <c r="D482" s="4">
        <v>45448.0</v>
      </c>
      <c r="E482" s="2">
        <v>315.0</v>
      </c>
      <c r="F482" s="3" t="s">
        <v>404</v>
      </c>
      <c r="G482" s="3" t="s">
        <v>453</v>
      </c>
      <c r="H482" s="3">
        <v>1.0</v>
      </c>
      <c r="I482" s="2">
        <f>IFERROR(vlookup(F482,'College Conference'!$B$1:$Z$1000 , 6,False),0)</f>
        <v>3</v>
      </c>
      <c r="J482" s="2">
        <f>IFERROR(vlookup(G482,'College Conference'!$B$1:$Z$1000 , 6,False),0)</f>
        <v>4</v>
      </c>
    </row>
    <row r="483">
      <c r="A483" s="3" t="s">
        <v>1981</v>
      </c>
      <c r="B483" s="3">
        <v>0.83</v>
      </c>
      <c r="C483" s="3" t="s">
        <v>31</v>
      </c>
      <c r="D483" s="4">
        <v>45448.0</v>
      </c>
      <c r="E483" s="2">
        <v>300.0</v>
      </c>
      <c r="F483" s="3" t="s">
        <v>318</v>
      </c>
      <c r="G483" s="3" t="s">
        <v>491</v>
      </c>
      <c r="H483" s="3">
        <v>1.0</v>
      </c>
      <c r="I483" s="2">
        <f>IFERROR(vlookup(F483,'College Conference'!$B$1:$Z$1000 , 6,False),0)</f>
        <v>3</v>
      </c>
      <c r="J483" s="2">
        <f>IFERROR(vlookup(G483,'College Conference'!$B$1:$Z$1000 , 6,False),0)</f>
        <v>4</v>
      </c>
    </row>
    <row r="484">
      <c r="A484" s="3" t="s">
        <v>950</v>
      </c>
      <c r="B484" s="3">
        <v>0.88</v>
      </c>
      <c r="C484" s="3" t="s">
        <v>17</v>
      </c>
      <c r="D484" s="4">
        <v>45423.0</v>
      </c>
      <c r="E484" s="2">
        <v>184.0</v>
      </c>
      <c r="F484" s="3" t="s">
        <v>125</v>
      </c>
      <c r="G484" s="3" t="s">
        <v>444</v>
      </c>
      <c r="H484" s="3">
        <v>1.0</v>
      </c>
      <c r="I484" s="2">
        <f>IFERROR(vlookup(F484,'College Conference'!$B$1:$Z$1000 , 6,False),0)</f>
        <v>0</v>
      </c>
      <c r="J484" s="2">
        <f>IFERROR(vlookup(G484,'College Conference'!$B$1:$Z$1000 , 6,False),0)</f>
        <v>4</v>
      </c>
    </row>
    <row r="485">
      <c r="A485" s="3" t="s">
        <v>2128</v>
      </c>
      <c r="B485" s="3">
        <v>0.84</v>
      </c>
      <c r="C485" s="3" t="s">
        <v>22</v>
      </c>
      <c r="D485" s="4">
        <v>45423.0</v>
      </c>
      <c r="E485" s="2">
        <v>205.0</v>
      </c>
      <c r="F485" s="3" t="s">
        <v>621</v>
      </c>
      <c r="G485" s="3" t="s">
        <v>448</v>
      </c>
      <c r="H485" s="3">
        <v>1.0</v>
      </c>
      <c r="I485" s="2">
        <f>IFERROR(vlookup(F485,'College Conference'!$B$1:$Z$1000 , 6,False),0)</f>
        <v>6</v>
      </c>
      <c r="J485" s="2">
        <f>IFERROR(vlookup(G485,'College Conference'!$B$1:$Z$1000 , 6,False),0)</f>
        <v>4</v>
      </c>
    </row>
    <row r="486">
      <c r="A486" s="3" t="s">
        <v>1982</v>
      </c>
      <c r="B486" s="3">
        <v>0.85</v>
      </c>
      <c r="C486" s="3" t="s">
        <v>31</v>
      </c>
      <c r="D486" s="4">
        <v>45448.0</v>
      </c>
      <c r="E486" s="2">
        <v>292.0</v>
      </c>
      <c r="F486" s="3" t="s">
        <v>311</v>
      </c>
      <c r="G486" s="3" t="s">
        <v>448</v>
      </c>
      <c r="H486" s="3">
        <v>1.0</v>
      </c>
      <c r="I486" s="2">
        <f>IFERROR(vlookup(F486,'College Conference'!$B$1:$Z$1000 , 6,False),0)</f>
        <v>3</v>
      </c>
      <c r="J486" s="2">
        <f>IFERROR(vlookup(G486,'College Conference'!$B$1:$Z$1000 , 6,False),0)</f>
        <v>4</v>
      </c>
    </row>
    <row r="487">
      <c r="A487" s="3" t="s">
        <v>1983</v>
      </c>
      <c r="B487" s="3">
        <v>0.88</v>
      </c>
      <c r="C487" s="3" t="s">
        <v>52</v>
      </c>
      <c r="D487" s="4">
        <v>45445.0</v>
      </c>
      <c r="E487" s="2">
        <v>233.0</v>
      </c>
      <c r="F487" s="3" t="s">
        <v>320</v>
      </c>
      <c r="G487" s="3" t="s">
        <v>483</v>
      </c>
      <c r="H487" s="3">
        <v>1.0</v>
      </c>
      <c r="I487" s="2">
        <f>IFERROR(vlookup(F487,'College Conference'!$B$1:$Z$1000 , 6,False),0)</f>
        <v>3</v>
      </c>
      <c r="J487" s="2">
        <f>IFERROR(vlookup(G487,'College Conference'!$B$1:$Z$1000 , 6,False),0)</f>
        <v>4</v>
      </c>
    </row>
    <row r="488">
      <c r="A488" s="3" t="s">
        <v>2149</v>
      </c>
      <c r="B488" s="3">
        <v>0.86</v>
      </c>
      <c r="C488" s="3" t="s">
        <v>12</v>
      </c>
      <c r="D488" s="4">
        <v>45446.0</v>
      </c>
      <c r="E488" s="2">
        <v>265.0</v>
      </c>
      <c r="F488" s="3" t="s">
        <v>687</v>
      </c>
      <c r="G488" s="3" t="s">
        <v>472</v>
      </c>
      <c r="H488" s="3">
        <v>1.0</v>
      </c>
      <c r="I488" s="2">
        <f>IFERROR(vlookup(F488,'College Conference'!$B$1:$Z$1000 , 6,False),0)</f>
        <v>7</v>
      </c>
      <c r="J488" s="2">
        <f>IFERROR(vlookup(G488,'College Conference'!$B$1:$Z$1000 , 6,False),0)</f>
        <v>4</v>
      </c>
    </row>
    <row r="489">
      <c r="A489" s="3" t="s">
        <v>2150</v>
      </c>
      <c r="B489" s="3">
        <v>0.82</v>
      </c>
      <c r="C489" s="3" t="s">
        <v>12</v>
      </c>
      <c r="D489" s="2" t="s">
        <v>72</v>
      </c>
      <c r="E489" s="2">
        <v>285.0</v>
      </c>
      <c r="F489" s="3" t="s">
        <v>687</v>
      </c>
      <c r="G489" s="3" t="s">
        <v>446</v>
      </c>
      <c r="H489" s="3">
        <v>1.0</v>
      </c>
      <c r="I489" s="2">
        <f>IFERROR(vlookup(F489,'College Conference'!$B$1:$Z$1000 , 6,False),0)</f>
        <v>7</v>
      </c>
      <c r="J489" s="2">
        <f>IFERROR(vlookup(G489,'College Conference'!$B$1:$Z$1000 , 6,False),0)</f>
        <v>4</v>
      </c>
    </row>
    <row r="490">
      <c r="A490" s="3" t="s">
        <v>1984</v>
      </c>
      <c r="B490" s="3">
        <v>0.92</v>
      </c>
      <c r="C490" s="3" t="s">
        <v>63</v>
      </c>
      <c r="D490" s="4">
        <v>45446.0</v>
      </c>
      <c r="E490" s="2">
        <v>200.0</v>
      </c>
      <c r="F490" s="3" t="s">
        <v>404</v>
      </c>
      <c r="G490" s="3" t="s">
        <v>448</v>
      </c>
      <c r="H490" s="3">
        <v>1.0</v>
      </c>
      <c r="I490" s="2">
        <f>IFERROR(vlookup(F490,'College Conference'!$B$1:$Z$1000 , 6,False),0)</f>
        <v>3</v>
      </c>
      <c r="J490" s="2">
        <f>IFERROR(vlookup(G490,'College Conference'!$B$1:$Z$1000 , 6,False),0)</f>
        <v>4</v>
      </c>
    </row>
    <row r="491">
      <c r="A491" s="3" t="s">
        <v>2151</v>
      </c>
      <c r="B491" s="3">
        <v>0.86</v>
      </c>
      <c r="C491" s="3" t="s">
        <v>58</v>
      </c>
      <c r="D491" s="4">
        <v>45448.0</v>
      </c>
      <c r="E491" s="2">
        <v>210.0</v>
      </c>
      <c r="F491" s="3" t="s">
        <v>693</v>
      </c>
      <c r="G491" s="3" t="s">
        <v>480</v>
      </c>
      <c r="H491" s="3">
        <v>1.0</v>
      </c>
      <c r="I491" s="2">
        <f>IFERROR(vlookup(F491,'College Conference'!$B$1:$Z$1000 , 6,False),0)</f>
        <v>7</v>
      </c>
      <c r="J491" s="2">
        <f>IFERROR(vlookup(G491,'College Conference'!$B$1:$Z$1000 , 6,False),0)</f>
        <v>4</v>
      </c>
    </row>
    <row r="492">
      <c r="A492" s="3" t="s">
        <v>2071</v>
      </c>
      <c r="B492" s="3">
        <v>0.86</v>
      </c>
      <c r="C492" s="3" t="s">
        <v>78</v>
      </c>
      <c r="D492" s="4">
        <v>45445.0</v>
      </c>
      <c r="E492" s="2">
        <v>195.0</v>
      </c>
      <c r="F492" s="3" t="s">
        <v>525</v>
      </c>
      <c r="G492" s="3" t="s">
        <v>472</v>
      </c>
      <c r="H492" s="3">
        <v>1.0</v>
      </c>
      <c r="I492" s="2">
        <f>IFERROR(vlookup(F492,'College Conference'!$B$1:$Z$1000 , 6,False),0)</f>
        <v>5</v>
      </c>
      <c r="J492" s="2">
        <f>IFERROR(vlookup(G492,'College Conference'!$B$1:$Z$1000 , 6,False),0)</f>
        <v>4</v>
      </c>
    </row>
    <row r="493">
      <c r="A493" s="3" t="s">
        <v>2072</v>
      </c>
      <c r="B493" s="3">
        <v>0.81</v>
      </c>
      <c r="C493" s="3" t="s">
        <v>52</v>
      </c>
      <c r="D493" s="4">
        <v>45444.0</v>
      </c>
      <c r="E493" s="2">
        <v>200.0</v>
      </c>
      <c r="F493" s="3" t="s">
        <v>514</v>
      </c>
      <c r="G493" s="3" t="s">
        <v>453</v>
      </c>
      <c r="H493" s="3">
        <v>1.0</v>
      </c>
      <c r="I493" s="2">
        <f>IFERROR(vlookup(F493,'College Conference'!$B$1:$Z$1000 , 6,False),0)</f>
        <v>5</v>
      </c>
      <c r="J493" s="2">
        <f>IFERROR(vlookup(G493,'College Conference'!$B$1:$Z$1000 , 6,False),0)</f>
        <v>4</v>
      </c>
    </row>
    <row r="494">
      <c r="A494" s="3" t="s">
        <v>2190</v>
      </c>
      <c r="B494" s="3">
        <v>0.86</v>
      </c>
      <c r="C494" s="3" t="s">
        <v>27</v>
      </c>
      <c r="D494" s="2" t="s">
        <v>72</v>
      </c>
      <c r="E494" s="2">
        <v>190.0</v>
      </c>
      <c r="F494" s="3" t="s">
        <v>779</v>
      </c>
      <c r="G494" s="3" t="s">
        <v>472</v>
      </c>
      <c r="H494" s="3">
        <v>1.0</v>
      </c>
      <c r="I494" s="2">
        <f>IFERROR(vlookup(F494,'College Conference'!$B$1:$Z$1000 , 6,False),0)</f>
        <v>8</v>
      </c>
      <c r="J494" s="2">
        <f>IFERROR(vlookup(G494,'College Conference'!$B$1:$Z$1000 , 6,False),0)</f>
        <v>4</v>
      </c>
    </row>
    <row r="495">
      <c r="A495" s="3" t="s">
        <v>2073</v>
      </c>
      <c r="B495" s="3">
        <v>0.88</v>
      </c>
      <c r="C495" s="3" t="s">
        <v>17</v>
      </c>
      <c r="D495" s="4">
        <v>45449.0</v>
      </c>
      <c r="E495" s="2">
        <v>200.0</v>
      </c>
      <c r="F495" s="3" t="s">
        <v>521</v>
      </c>
      <c r="G495" s="3" t="s">
        <v>444</v>
      </c>
      <c r="H495" s="3">
        <v>1.0</v>
      </c>
      <c r="I495" s="2">
        <f>IFERROR(vlookup(F495,'College Conference'!$B$1:$Z$1000 , 6,False),0)</f>
        <v>5</v>
      </c>
      <c r="J495" s="2">
        <f>IFERROR(vlookup(G495,'College Conference'!$B$1:$Z$1000 , 6,False),0)</f>
        <v>4</v>
      </c>
    </row>
    <row r="496">
      <c r="A496" s="3" t="s">
        <v>1951</v>
      </c>
      <c r="B496" s="3">
        <v>0.86</v>
      </c>
      <c r="C496" s="3" t="s">
        <v>58</v>
      </c>
      <c r="D496" s="4">
        <v>45449.0</v>
      </c>
      <c r="E496" s="2">
        <v>230.0</v>
      </c>
      <c r="F496" s="3" t="s">
        <v>139</v>
      </c>
      <c r="G496" s="3" t="s">
        <v>444</v>
      </c>
      <c r="H496" s="3">
        <v>1.0</v>
      </c>
      <c r="I496" s="2">
        <f>IFERROR(vlookup(F496,'College Conference'!$B$1:$Z$1000 , 6,False),0)</f>
        <v>1</v>
      </c>
      <c r="J496" s="2">
        <f>IFERROR(vlookup(G496,'College Conference'!$B$1:$Z$1000 , 6,False),0)</f>
        <v>4</v>
      </c>
    </row>
    <row r="497">
      <c r="A497" s="3" t="s">
        <v>1985</v>
      </c>
      <c r="B497" s="3">
        <v>0.88</v>
      </c>
      <c r="C497" s="3" t="s">
        <v>27</v>
      </c>
      <c r="D497" s="2" t="s">
        <v>72</v>
      </c>
      <c r="E497" s="2">
        <v>165.0</v>
      </c>
      <c r="F497" s="3" t="s">
        <v>320</v>
      </c>
      <c r="G497" s="3" t="s">
        <v>503</v>
      </c>
      <c r="H497" s="3">
        <v>1.0</v>
      </c>
      <c r="I497" s="2">
        <f>IFERROR(vlookup(F497,'College Conference'!$B$1:$Z$1000 , 6,False),0)</f>
        <v>3</v>
      </c>
      <c r="J497" s="2">
        <f>IFERROR(vlookup(G497,'College Conference'!$B$1:$Z$1000 , 6,False),0)</f>
        <v>4</v>
      </c>
    </row>
    <row r="498">
      <c r="A498" s="3" t="s">
        <v>2074</v>
      </c>
      <c r="B498" s="3">
        <v>0.88</v>
      </c>
      <c r="C498" s="3" t="s">
        <v>31</v>
      </c>
      <c r="D498" s="4">
        <v>45448.0</v>
      </c>
      <c r="E498" s="2">
        <v>305.0</v>
      </c>
      <c r="F498" s="3" t="s">
        <v>532</v>
      </c>
      <c r="G498" s="3" t="s">
        <v>472</v>
      </c>
      <c r="H498" s="3">
        <v>1.0</v>
      </c>
      <c r="I498" s="2">
        <f>IFERROR(vlookup(F498,'College Conference'!$B$1:$Z$1000 , 6,False),0)</f>
        <v>5</v>
      </c>
      <c r="J498" s="2">
        <f>IFERROR(vlookup(G498,'College Conference'!$B$1:$Z$1000 , 6,False),0)</f>
        <v>4</v>
      </c>
    </row>
    <row r="499">
      <c r="A499" s="3" t="s">
        <v>1952</v>
      </c>
      <c r="B499" s="3">
        <v>0.79</v>
      </c>
      <c r="C499" s="3" t="s">
        <v>52</v>
      </c>
      <c r="D499" s="4">
        <v>45445.0</v>
      </c>
      <c r="E499" s="2">
        <v>225.0</v>
      </c>
      <c r="F499" s="3" t="s">
        <v>976</v>
      </c>
      <c r="G499" s="3" t="s">
        <v>446</v>
      </c>
      <c r="H499" s="3">
        <v>1.0</v>
      </c>
      <c r="I499" s="2">
        <f>IFERROR(vlookup(F499,'College Conference'!$B$1:$Z$1000 , 6,False),0)</f>
        <v>1</v>
      </c>
      <c r="J499" s="2">
        <f>IFERROR(vlookup(G499,'College Conference'!$B$1:$Z$1000 , 6,False),0)</f>
        <v>4</v>
      </c>
    </row>
    <row r="500">
      <c r="A500" s="3" t="s">
        <v>1986</v>
      </c>
      <c r="B500" s="3" t="s">
        <v>11</v>
      </c>
      <c r="C500" s="3" t="s">
        <v>17</v>
      </c>
      <c r="D500" s="4">
        <v>45422.0</v>
      </c>
      <c r="E500" s="2">
        <v>170.0</v>
      </c>
      <c r="F500" s="3" t="s">
        <v>311</v>
      </c>
      <c r="G500" s="3" t="s">
        <v>461</v>
      </c>
      <c r="H500" s="3">
        <v>1.0</v>
      </c>
      <c r="I500" s="2">
        <f>IFERROR(vlookup(F500,'College Conference'!$B$1:$Z$1000 , 6,False),0)</f>
        <v>3</v>
      </c>
      <c r="J500" s="2">
        <f>IFERROR(vlookup(G500,'College Conference'!$B$1:$Z$1000 , 6,False),0)</f>
        <v>4</v>
      </c>
    </row>
    <row r="501">
      <c r="A501" s="3" t="s">
        <v>1987</v>
      </c>
      <c r="B501" s="3">
        <v>0.85</v>
      </c>
      <c r="C501" s="3" t="s">
        <v>27</v>
      </c>
      <c r="D501" s="4">
        <v>45444.0</v>
      </c>
      <c r="E501" s="2">
        <v>175.0</v>
      </c>
      <c r="F501" s="3" t="s">
        <v>289</v>
      </c>
      <c r="G501" s="3" t="s">
        <v>444</v>
      </c>
      <c r="H501" s="3">
        <v>1.0</v>
      </c>
      <c r="I501" s="2">
        <f>IFERROR(vlookup(F501,'College Conference'!$B$1:$Z$1000 , 6,False),0)</f>
        <v>3</v>
      </c>
      <c r="J501" s="2">
        <f>IFERROR(vlookup(G501,'College Conference'!$B$1:$Z$1000 , 6,False),0)</f>
        <v>4</v>
      </c>
    </row>
    <row r="502">
      <c r="A502" s="3" t="s">
        <v>1936</v>
      </c>
      <c r="B502" s="3" t="s">
        <v>11</v>
      </c>
      <c r="C502" s="3" t="s">
        <v>31</v>
      </c>
      <c r="D502" s="4">
        <v>45448.0</v>
      </c>
      <c r="E502" s="2">
        <v>275.0</v>
      </c>
      <c r="F502" s="3" t="s">
        <v>446</v>
      </c>
      <c r="G502" s="3" t="s">
        <v>483</v>
      </c>
      <c r="H502" s="3">
        <v>1.0</v>
      </c>
      <c r="I502" s="2">
        <f>IFERROR(vlookup(F502,'College Conference'!$B$1:$Z$1000 , 6,False),0)</f>
        <v>4</v>
      </c>
      <c r="J502" s="2">
        <f>IFERROR(vlookup(G502,'College Conference'!$B$1:$Z$1000 , 6,False),0)</f>
        <v>4</v>
      </c>
    </row>
    <row r="503">
      <c r="A503" s="3" t="s">
        <v>1988</v>
      </c>
      <c r="B503" s="3">
        <v>0.85</v>
      </c>
      <c r="C503" s="3" t="s">
        <v>22</v>
      </c>
      <c r="D503" s="4">
        <v>45422.0</v>
      </c>
      <c r="E503" s="2">
        <v>195.0</v>
      </c>
      <c r="F503" s="3" t="s">
        <v>404</v>
      </c>
      <c r="G503" s="3" t="s">
        <v>491</v>
      </c>
      <c r="H503" s="3">
        <v>1.0</v>
      </c>
      <c r="I503" s="2">
        <f>IFERROR(vlookup(F503,'College Conference'!$B$1:$Z$1000 , 6,False),0)</f>
        <v>3</v>
      </c>
      <c r="J503" s="2">
        <f>IFERROR(vlookup(G503,'College Conference'!$B$1:$Z$1000 , 6,False),0)</f>
        <v>4</v>
      </c>
    </row>
    <row r="504">
      <c r="A504" s="3" t="s">
        <v>789</v>
      </c>
      <c r="B504" s="3">
        <v>0.9</v>
      </c>
      <c r="C504" s="3" t="s">
        <v>63</v>
      </c>
      <c r="D504" s="2" t="s">
        <v>72</v>
      </c>
      <c r="E504" s="2">
        <v>205.0</v>
      </c>
      <c r="F504" s="3" t="s">
        <v>776</v>
      </c>
      <c r="G504" s="3" t="s">
        <v>483</v>
      </c>
      <c r="H504" s="3">
        <v>1.0</v>
      </c>
      <c r="I504" s="2">
        <f>IFERROR(vlookup(F504,'College Conference'!$B$1:$Z$1000 , 6,False),0)</f>
        <v>8</v>
      </c>
      <c r="J504" s="2">
        <f>IFERROR(vlookup(G504,'College Conference'!$B$1:$Z$1000 , 6,False),0)</f>
        <v>4</v>
      </c>
    </row>
    <row r="505">
      <c r="A505" s="3" t="s">
        <v>2152</v>
      </c>
      <c r="B505" s="3">
        <v>0.86</v>
      </c>
      <c r="C505" s="3" t="s">
        <v>12</v>
      </c>
      <c r="D505" s="4">
        <v>45423.0</v>
      </c>
      <c r="E505" s="2">
        <v>295.0</v>
      </c>
      <c r="F505" s="3" t="s">
        <v>701</v>
      </c>
      <c r="G505" s="3" t="s">
        <v>455</v>
      </c>
      <c r="H505" s="3">
        <v>1.0</v>
      </c>
      <c r="I505" s="2">
        <f>IFERROR(vlookup(F505,'College Conference'!$B$1:$Z$1000 , 6,False),0)</f>
        <v>7</v>
      </c>
      <c r="J505" s="2">
        <f>IFERROR(vlookup(G505,'College Conference'!$B$1:$Z$1000 , 6,False),0)</f>
        <v>4</v>
      </c>
    </row>
    <row r="506">
      <c r="A506" s="3" t="s">
        <v>2075</v>
      </c>
      <c r="B506" s="3">
        <v>0.87</v>
      </c>
      <c r="C506" s="3" t="s">
        <v>120</v>
      </c>
      <c r="D506" s="4">
        <v>45448.0</v>
      </c>
      <c r="E506" s="2">
        <v>263.0</v>
      </c>
      <c r="F506" s="3" t="s">
        <v>517</v>
      </c>
      <c r="G506" s="3" t="s">
        <v>444</v>
      </c>
      <c r="H506" s="3">
        <v>1.0</v>
      </c>
      <c r="I506" s="2">
        <f>IFERROR(vlookup(F506,'College Conference'!$B$1:$Z$1000 , 6,False),0)</f>
        <v>5</v>
      </c>
      <c r="J506" s="2">
        <f>IFERROR(vlookup(G506,'College Conference'!$B$1:$Z$1000 , 6,False),0)</f>
        <v>4</v>
      </c>
    </row>
    <row r="507">
      <c r="A507" s="3" t="s">
        <v>2223</v>
      </c>
      <c r="B507" s="3">
        <v>0.78</v>
      </c>
      <c r="C507" s="3" t="s">
        <v>17</v>
      </c>
      <c r="D507" s="4">
        <v>45422.0</v>
      </c>
      <c r="E507" s="2">
        <v>181.0</v>
      </c>
      <c r="F507" s="3" t="s">
        <v>935</v>
      </c>
      <c r="G507" s="3" t="s">
        <v>446</v>
      </c>
      <c r="H507" s="3">
        <v>1.0</v>
      </c>
      <c r="I507" s="2">
        <f>IFERROR(vlookup(F507,'College Conference'!$B$1:$Z$1000 , 6,False),0)</f>
        <v>10</v>
      </c>
      <c r="J507" s="2">
        <f>IFERROR(vlookup(G507,'College Conference'!$B$1:$Z$1000 , 6,False),0)</f>
        <v>4</v>
      </c>
    </row>
    <row r="508">
      <c r="A508" s="3" t="s">
        <v>1989</v>
      </c>
      <c r="B508" s="3">
        <v>0.86</v>
      </c>
      <c r="C508" s="3" t="s">
        <v>58</v>
      </c>
      <c r="D508" s="4">
        <v>45446.0</v>
      </c>
      <c r="E508" s="2">
        <v>245.0</v>
      </c>
      <c r="F508" s="3" t="s">
        <v>400</v>
      </c>
      <c r="G508" s="3" t="s">
        <v>448</v>
      </c>
      <c r="H508" s="3">
        <v>1.0</v>
      </c>
      <c r="I508" s="2">
        <f>IFERROR(vlookup(F508,'College Conference'!$B$1:$Z$1000 , 6,False),0)</f>
        <v>3</v>
      </c>
      <c r="J508" s="2">
        <f>IFERROR(vlookup(G508,'College Conference'!$B$1:$Z$1000 , 6,False),0)</f>
        <v>4</v>
      </c>
    </row>
    <row r="509">
      <c r="A509" s="3" t="s">
        <v>1990</v>
      </c>
      <c r="B509" s="3">
        <v>0.89</v>
      </c>
      <c r="C509" s="3" t="s">
        <v>78</v>
      </c>
      <c r="D509" s="4">
        <v>45445.0</v>
      </c>
      <c r="E509" s="2">
        <v>180.0</v>
      </c>
      <c r="F509" s="3" t="s">
        <v>400</v>
      </c>
      <c r="G509" s="3" t="s">
        <v>444</v>
      </c>
      <c r="H509" s="3">
        <v>1.0</v>
      </c>
      <c r="I509" s="2">
        <f>IFERROR(vlookup(F509,'College Conference'!$B$1:$Z$1000 , 6,False),0)</f>
        <v>3</v>
      </c>
      <c r="J509" s="2">
        <f>IFERROR(vlookup(G509,'College Conference'!$B$1:$Z$1000 , 6,False),0)</f>
        <v>4</v>
      </c>
    </row>
    <row r="510">
      <c r="A510" s="3" t="s">
        <v>2153</v>
      </c>
      <c r="B510" s="3">
        <v>0.84</v>
      </c>
      <c r="C510" s="3" t="s">
        <v>27</v>
      </c>
      <c r="D510" s="4">
        <v>45423.0</v>
      </c>
      <c r="E510" s="2">
        <v>175.0</v>
      </c>
      <c r="F510" s="3" t="s">
        <v>695</v>
      </c>
      <c r="G510" s="3" t="s">
        <v>503</v>
      </c>
      <c r="H510" s="3">
        <v>1.0</v>
      </c>
      <c r="I510" s="2">
        <f>IFERROR(vlookup(F510,'College Conference'!$B$1:$Z$1000 , 6,False),0)</f>
        <v>7</v>
      </c>
      <c r="J510" s="2">
        <f>IFERROR(vlookup(G510,'College Conference'!$B$1:$Z$1000 , 6,False),0)</f>
        <v>4</v>
      </c>
    </row>
    <row r="511">
      <c r="A511" s="3" t="s">
        <v>459</v>
      </c>
      <c r="B511" s="3">
        <v>0.84</v>
      </c>
      <c r="C511" s="3" t="s">
        <v>63</v>
      </c>
      <c r="D511" s="4">
        <v>45421.0</v>
      </c>
      <c r="E511" s="2">
        <v>190.0</v>
      </c>
      <c r="F511" s="3" t="s">
        <v>517</v>
      </c>
      <c r="G511" s="3" t="s">
        <v>483</v>
      </c>
      <c r="H511" s="3">
        <v>1.0</v>
      </c>
      <c r="I511" s="2">
        <f>IFERROR(vlookup(F511,'College Conference'!$B$1:$Z$1000 , 6,False),0)</f>
        <v>5</v>
      </c>
      <c r="J511" s="2">
        <f>IFERROR(vlookup(G511,'College Conference'!$B$1:$Z$1000 , 6,False),0)</f>
        <v>4</v>
      </c>
    </row>
    <row r="512">
      <c r="A512" s="3" t="s">
        <v>1991</v>
      </c>
      <c r="B512" s="3">
        <v>0.85</v>
      </c>
      <c r="C512" s="3" t="s">
        <v>63</v>
      </c>
      <c r="D512" s="4">
        <v>45445.0</v>
      </c>
      <c r="E512" s="2">
        <v>205.0</v>
      </c>
      <c r="F512" s="3" t="s">
        <v>400</v>
      </c>
      <c r="G512" s="3" t="s">
        <v>446</v>
      </c>
      <c r="H512" s="3">
        <v>1.0</v>
      </c>
      <c r="I512" s="2">
        <f>IFERROR(vlookup(F512,'College Conference'!$B$1:$Z$1000 , 6,False),0)</f>
        <v>3</v>
      </c>
      <c r="J512" s="2">
        <f>IFERROR(vlookup(G512,'College Conference'!$B$1:$Z$1000 , 6,False),0)</f>
        <v>4</v>
      </c>
    </row>
    <row r="513">
      <c r="A513" s="3" t="s">
        <v>2154</v>
      </c>
      <c r="B513" s="3">
        <v>0.9</v>
      </c>
      <c r="C513" s="3" t="s">
        <v>38</v>
      </c>
      <c r="D513" s="2" t="s">
        <v>72</v>
      </c>
      <c r="E513" s="2">
        <v>180.0</v>
      </c>
      <c r="F513" s="3" t="s">
        <v>736</v>
      </c>
      <c r="G513" s="3" t="s">
        <v>483</v>
      </c>
      <c r="H513" s="3">
        <v>1.0</v>
      </c>
      <c r="I513" s="2">
        <f>IFERROR(vlookup(F513,'College Conference'!$B$1:$Z$1000 , 6,False),0)</f>
        <v>7</v>
      </c>
      <c r="J513" s="2">
        <f>IFERROR(vlookup(G513,'College Conference'!$B$1:$Z$1000 , 6,False),0)</f>
        <v>4</v>
      </c>
    </row>
    <row r="514">
      <c r="A514" s="3" t="s">
        <v>1992</v>
      </c>
      <c r="B514" s="3">
        <v>0.89</v>
      </c>
      <c r="C514" s="3" t="s">
        <v>27</v>
      </c>
      <c r="D514" s="4">
        <v>45445.0</v>
      </c>
      <c r="E514" s="2">
        <v>180.0</v>
      </c>
      <c r="F514" s="3" t="s">
        <v>372</v>
      </c>
      <c r="G514" s="3" t="s">
        <v>444</v>
      </c>
      <c r="H514" s="3">
        <v>1.0</v>
      </c>
      <c r="I514" s="2">
        <f>IFERROR(vlookup(F514,'College Conference'!$B$1:$Z$1000 , 6,False),0)</f>
        <v>3</v>
      </c>
      <c r="J514" s="2">
        <f>IFERROR(vlookup(G514,'College Conference'!$B$1:$Z$1000 , 6,False),0)</f>
        <v>4</v>
      </c>
    </row>
    <row r="515">
      <c r="A515" s="3" t="s">
        <v>2155</v>
      </c>
      <c r="B515" s="3">
        <v>0.83</v>
      </c>
      <c r="C515" s="3" t="s">
        <v>58</v>
      </c>
      <c r="D515" s="4">
        <v>45446.0</v>
      </c>
      <c r="E515" s="2">
        <v>240.0</v>
      </c>
      <c r="F515" s="3" t="s">
        <v>703</v>
      </c>
      <c r="G515" s="3" t="s">
        <v>446</v>
      </c>
      <c r="H515" s="3">
        <v>1.0</v>
      </c>
      <c r="I515" s="2">
        <f>IFERROR(vlookup(F515,'College Conference'!$B$1:$Z$1000 , 6,False),0)</f>
        <v>7</v>
      </c>
      <c r="J515" s="2">
        <f>IFERROR(vlookup(G515,'College Conference'!$B$1:$Z$1000 , 6,False),0)</f>
        <v>4</v>
      </c>
    </row>
    <row r="516">
      <c r="A516" s="3" t="s">
        <v>305</v>
      </c>
      <c r="B516" s="3">
        <v>0.85</v>
      </c>
      <c r="C516" s="3" t="s">
        <v>78</v>
      </c>
      <c r="D516" s="4">
        <v>45445.0</v>
      </c>
      <c r="E516" s="2">
        <v>203.0</v>
      </c>
      <c r="F516" s="3" t="s">
        <v>307</v>
      </c>
      <c r="G516" s="3" t="s">
        <v>483</v>
      </c>
      <c r="H516" s="3">
        <v>1.0</v>
      </c>
      <c r="I516" s="2">
        <f>IFERROR(vlookup(F516,'College Conference'!$B$1:$Z$1000 , 6,False),0)</f>
        <v>0</v>
      </c>
      <c r="J516" s="2">
        <f>IFERROR(vlookup(G516,'College Conference'!$B$1:$Z$1000 , 6,False),0)</f>
        <v>4</v>
      </c>
    </row>
    <row r="517">
      <c r="A517" s="3" t="s">
        <v>2046</v>
      </c>
      <c r="B517" s="3">
        <v>0.8</v>
      </c>
      <c r="C517" s="3" t="s">
        <v>52</v>
      </c>
      <c r="D517" s="4">
        <v>45445.0</v>
      </c>
      <c r="E517" s="2">
        <v>210.0</v>
      </c>
      <c r="F517" s="3" t="s">
        <v>461</v>
      </c>
      <c r="G517" s="3" t="s">
        <v>503</v>
      </c>
      <c r="H517" s="3">
        <v>1.0</v>
      </c>
      <c r="I517" s="2">
        <f>IFERROR(vlookup(F517,'College Conference'!$B$1:$Z$1000 , 6,False),0)</f>
        <v>4</v>
      </c>
      <c r="J517" s="2">
        <f>IFERROR(vlookup(G517,'College Conference'!$B$1:$Z$1000 , 6,False),0)</f>
        <v>4</v>
      </c>
    </row>
    <row r="518">
      <c r="A518" s="3" t="s">
        <v>2076</v>
      </c>
      <c r="B518" s="3" t="s">
        <v>11</v>
      </c>
      <c r="C518" s="3" t="s">
        <v>78</v>
      </c>
      <c r="D518" s="4">
        <v>45446.0</v>
      </c>
      <c r="E518" s="2">
        <v>215.0</v>
      </c>
      <c r="F518" s="3" t="s">
        <v>540</v>
      </c>
      <c r="G518" s="3" t="s">
        <v>448</v>
      </c>
      <c r="H518" s="3">
        <v>1.0</v>
      </c>
      <c r="I518" s="2">
        <f>IFERROR(vlookup(F518,'College Conference'!$B$1:$Z$1000 , 6,False),0)</f>
        <v>5</v>
      </c>
      <c r="J518" s="2">
        <f>IFERROR(vlookup(G518,'College Conference'!$B$1:$Z$1000 , 6,False),0)</f>
        <v>4</v>
      </c>
    </row>
    <row r="519">
      <c r="A519" s="3" t="s">
        <v>2077</v>
      </c>
      <c r="B519" s="3">
        <v>0.85</v>
      </c>
      <c r="C519" s="3" t="s">
        <v>52</v>
      </c>
      <c r="D519" s="4">
        <v>45444.0</v>
      </c>
      <c r="E519" s="2">
        <v>205.0</v>
      </c>
      <c r="F519" s="3" t="s">
        <v>530</v>
      </c>
      <c r="G519" s="3" t="s">
        <v>448</v>
      </c>
      <c r="H519" s="3">
        <v>1.0</v>
      </c>
      <c r="I519" s="2">
        <f>IFERROR(vlookup(F519,'College Conference'!$B$1:$Z$1000 , 6,False),0)</f>
        <v>5</v>
      </c>
      <c r="J519" s="2">
        <f>IFERROR(vlookup(G519,'College Conference'!$B$1:$Z$1000 , 6,False),0)</f>
        <v>4</v>
      </c>
    </row>
    <row r="520">
      <c r="A520" s="3" t="s">
        <v>2191</v>
      </c>
      <c r="B520" s="3">
        <v>0.9</v>
      </c>
      <c r="C520" s="3" t="s">
        <v>58</v>
      </c>
      <c r="D520" s="4">
        <v>45448.0</v>
      </c>
      <c r="E520" s="2">
        <v>260.0</v>
      </c>
      <c r="F520" s="3" t="s">
        <v>799</v>
      </c>
      <c r="G520" s="3" t="s">
        <v>461</v>
      </c>
      <c r="H520" s="3">
        <v>1.0</v>
      </c>
      <c r="I520" s="2">
        <f>IFERROR(vlookup(F520,'College Conference'!$B$1:$Z$1000 , 6,False),0)</f>
        <v>8</v>
      </c>
      <c r="J520" s="2">
        <f>IFERROR(vlookup(G520,'College Conference'!$B$1:$Z$1000 , 6,False),0)</f>
        <v>4</v>
      </c>
    </row>
    <row r="521">
      <c r="A521" s="3" t="s">
        <v>1914</v>
      </c>
      <c r="B521" s="3" t="s">
        <v>11</v>
      </c>
      <c r="C521" s="3" t="s">
        <v>17</v>
      </c>
      <c r="D521" s="2" t="s">
        <v>72</v>
      </c>
      <c r="E521" s="2">
        <v>190.0</v>
      </c>
      <c r="F521" s="3" t="s">
        <v>660</v>
      </c>
      <c r="G521" s="3" t="s">
        <v>461</v>
      </c>
      <c r="H521" s="3">
        <v>1.0</v>
      </c>
      <c r="I521" s="2">
        <f>IFERROR(vlookup(F521,'College Conference'!$B$1:$Z$1000 , 6,False),0)</f>
        <v>0</v>
      </c>
      <c r="J521" s="2">
        <f>IFERROR(vlookup(G521,'College Conference'!$B$1:$Z$1000 , 6,False),0)</f>
        <v>4</v>
      </c>
    </row>
    <row r="522">
      <c r="A522" s="3" t="s">
        <v>1915</v>
      </c>
      <c r="B522" s="3" t="s">
        <v>11</v>
      </c>
      <c r="C522" s="3" t="s">
        <v>17</v>
      </c>
      <c r="D522" s="4">
        <v>45446.0</v>
      </c>
      <c r="E522" s="2">
        <v>205.0</v>
      </c>
      <c r="F522" s="3" t="s">
        <v>660</v>
      </c>
      <c r="G522" s="3" t="s">
        <v>440</v>
      </c>
      <c r="H522" s="3">
        <v>1.0</v>
      </c>
      <c r="I522" s="2">
        <f>IFERROR(vlookup(F522,'College Conference'!$B$1:$Z$1000 , 6,False),0)</f>
        <v>0</v>
      </c>
      <c r="J522" s="2">
        <f>IFERROR(vlookup(G522,'College Conference'!$B$1:$Z$1000 , 6,False),0)</f>
        <v>4</v>
      </c>
    </row>
    <row r="523">
      <c r="A523" s="3" t="s">
        <v>1993</v>
      </c>
      <c r="B523" s="3">
        <v>0.86</v>
      </c>
      <c r="C523" s="3" t="s">
        <v>120</v>
      </c>
      <c r="D523" s="4">
        <v>45450.0</v>
      </c>
      <c r="E523" s="2">
        <v>225.0</v>
      </c>
      <c r="F523" s="3" t="s">
        <v>306</v>
      </c>
      <c r="G523" s="3" t="s">
        <v>483</v>
      </c>
      <c r="H523" s="3">
        <v>1.0</v>
      </c>
      <c r="I523" s="2">
        <f>IFERROR(vlookup(F523,'College Conference'!$B$1:$Z$1000 , 6,False),0)</f>
        <v>3</v>
      </c>
      <c r="J523" s="2">
        <f>IFERROR(vlookup(G523,'College Conference'!$B$1:$Z$1000 , 6,False),0)</f>
        <v>4</v>
      </c>
    </row>
    <row r="524">
      <c r="A524" s="3" t="s">
        <v>2224</v>
      </c>
      <c r="B524" s="3">
        <v>0.77</v>
      </c>
      <c r="C524" s="3" t="s">
        <v>17</v>
      </c>
      <c r="D524" s="4">
        <v>45444.0</v>
      </c>
      <c r="E524" s="2">
        <v>190.0</v>
      </c>
      <c r="F524" s="3" t="s">
        <v>922</v>
      </c>
      <c r="G524" s="3" t="s">
        <v>446</v>
      </c>
      <c r="H524" s="3">
        <v>1.0</v>
      </c>
      <c r="I524" s="2">
        <f>IFERROR(vlookup(F524,'College Conference'!$B$1:$Z$1000 , 6,False),0)</f>
        <v>10</v>
      </c>
      <c r="J524" s="2">
        <f>IFERROR(vlookup(G524,'College Conference'!$B$1:$Z$1000 , 6,False),0)</f>
        <v>4</v>
      </c>
    </row>
    <row r="525">
      <c r="A525" s="3" t="s">
        <v>1994</v>
      </c>
      <c r="B525" s="3">
        <v>0.83</v>
      </c>
      <c r="C525" s="3" t="s">
        <v>43</v>
      </c>
      <c r="D525" s="4">
        <v>45447.0</v>
      </c>
      <c r="E525" s="2">
        <v>300.0</v>
      </c>
      <c r="F525" s="3" t="s">
        <v>311</v>
      </c>
      <c r="G525" s="3" t="s">
        <v>491</v>
      </c>
      <c r="H525" s="3">
        <v>1.0</v>
      </c>
      <c r="I525" s="2">
        <f>IFERROR(vlookup(F525,'College Conference'!$B$1:$Z$1000 , 6,False),0)</f>
        <v>3</v>
      </c>
      <c r="J525" s="2">
        <f>IFERROR(vlookup(G525,'College Conference'!$B$1:$Z$1000 , 6,False),0)</f>
        <v>4</v>
      </c>
    </row>
    <row r="526">
      <c r="A526" s="3" t="s">
        <v>1961</v>
      </c>
      <c r="B526" s="3">
        <v>0.78</v>
      </c>
      <c r="C526" s="3" t="s">
        <v>43</v>
      </c>
      <c r="D526" s="4">
        <v>45447.0</v>
      </c>
      <c r="E526" s="2">
        <v>305.0</v>
      </c>
      <c r="F526" s="3" t="s">
        <v>240</v>
      </c>
      <c r="G526" s="3" t="s">
        <v>446</v>
      </c>
      <c r="H526" s="3">
        <v>1.0</v>
      </c>
      <c r="I526" s="2">
        <f>IFERROR(vlookup(F526,'College Conference'!$B$1:$Z$1000 , 6,False),0)</f>
        <v>2</v>
      </c>
      <c r="J526" s="2">
        <f>IFERROR(vlookup(G526,'College Conference'!$B$1:$Z$1000 , 6,False),0)</f>
        <v>4</v>
      </c>
    </row>
    <row r="527">
      <c r="A527" s="3" t="s">
        <v>2192</v>
      </c>
      <c r="B527" s="3">
        <v>0.82</v>
      </c>
      <c r="C527" s="3" t="s">
        <v>12</v>
      </c>
      <c r="D527" s="4">
        <v>45448.0</v>
      </c>
      <c r="E527" s="2">
        <v>250.0</v>
      </c>
      <c r="F527" s="3" t="s">
        <v>808</v>
      </c>
      <c r="G527" s="3" t="s">
        <v>461</v>
      </c>
      <c r="H527" s="3">
        <v>1.0</v>
      </c>
      <c r="I527" s="2">
        <f>IFERROR(vlookup(F527,'College Conference'!$B$1:$Z$1000 , 6,False),0)</f>
        <v>8</v>
      </c>
      <c r="J527" s="2">
        <f>IFERROR(vlookup(G527,'College Conference'!$B$1:$Z$1000 , 6,False),0)</f>
        <v>4</v>
      </c>
    </row>
    <row r="528">
      <c r="A528" s="3" t="s">
        <v>1916</v>
      </c>
      <c r="B528" s="3" t="s">
        <v>11</v>
      </c>
      <c r="C528" s="3" t="s">
        <v>22</v>
      </c>
      <c r="D528" s="4">
        <v>45421.0</v>
      </c>
      <c r="E528" s="2">
        <v>180.0</v>
      </c>
      <c r="F528" s="3" t="s">
        <v>90</v>
      </c>
      <c r="G528" s="3" t="s">
        <v>444</v>
      </c>
      <c r="H528" s="3">
        <v>1.0</v>
      </c>
      <c r="I528" s="2">
        <f>IFERROR(vlookup(F528,'College Conference'!$B$1:$Z$1000 , 6,False),0)</f>
        <v>0</v>
      </c>
      <c r="J528" s="2">
        <f>IFERROR(vlookup(G528,'College Conference'!$B$1:$Z$1000 , 6,False),0)</f>
        <v>4</v>
      </c>
    </row>
    <row r="529">
      <c r="A529" s="3" t="s">
        <v>2156</v>
      </c>
      <c r="B529" s="3">
        <v>0.84</v>
      </c>
      <c r="C529" s="3" t="s">
        <v>17</v>
      </c>
      <c r="D529" s="4">
        <v>45423.0</v>
      </c>
      <c r="E529" s="2">
        <v>160.0</v>
      </c>
      <c r="F529" s="3" t="s">
        <v>740</v>
      </c>
      <c r="G529" s="3" t="s">
        <v>453</v>
      </c>
      <c r="H529" s="3">
        <v>1.0</v>
      </c>
      <c r="I529" s="2">
        <f>IFERROR(vlookup(F529,'College Conference'!$B$1:$Z$1000 , 6,False),0)</f>
        <v>7</v>
      </c>
      <c r="J529" s="2">
        <f>IFERROR(vlookup(G529,'College Conference'!$B$1:$Z$1000 , 6,False),0)</f>
        <v>4</v>
      </c>
    </row>
    <row r="530">
      <c r="A530" s="3" t="s">
        <v>1917</v>
      </c>
      <c r="B530" s="3" t="s">
        <v>11</v>
      </c>
      <c r="C530" s="3" t="s">
        <v>22</v>
      </c>
      <c r="D530" s="4">
        <v>45422.0</v>
      </c>
      <c r="E530" s="2">
        <v>200.0</v>
      </c>
      <c r="F530" s="3" t="s">
        <v>93</v>
      </c>
      <c r="G530" s="3" t="s">
        <v>440</v>
      </c>
      <c r="H530" s="3">
        <v>1.0</v>
      </c>
      <c r="I530" s="2">
        <f>IFERROR(vlookup(F530,'College Conference'!$B$1:$Z$1000 , 6,False),0)</f>
        <v>0</v>
      </c>
      <c r="J530" s="2">
        <f>IFERROR(vlookup(G530,'College Conference'!$B$1:$Z$1000 , 6,False),0)</f>
        <v>4</v>
      </c>
    </row>
    <row r="531">
      <c r="A531" s="3" t="s">
        <v>1918</v>
      </c>
      <c r="B531" s="3">
        <v>0.78</v>
      </c>
      <c r="C531" s="3" t="s">
        <v>43</v>
      </c>
      <c r="D531" s="4">
        <v>45447.0</v>
      </c>
      <c r="E531" s="2">
        <v>286.0</v>
      </c>
      <c r="F531" s="3" t="s">
        <v>115</v>
      </c>
      <c r="G531" s="3" t="s">
        <v>453</v>
      </c>
      <c r="H531" s="3">
        <v>1.0</v>
      </c>
      <c r="I531" s="2">
        <f>IFERROR(vlookup(F531,'College Conference'!$B$1:$Z$1000 , 6,False),0)</f>
        <v>0</v>
      </c>
      <c r="J531" s="2">
        <f>IFERROR(vlookup(G531,'College Conference'!$B$1:$Z$1000 , 6,False),0)</f>
        <v>4</v>
      </c>
    </row>
    <row r="532">
      <c r="A532" s="3" t="s">
        <v>1995</v>
      </c>
      <c r="B532" s="3">
        <v>0.91</v>
      </c>
      <c r="C532" s="3" t="s">
        <v>17</v>
      </c>
      <c r="D532" s="4">
        <v>45446.0</v>
      </c>
      <c r="E532" s="2">
        <v>190.0</v>
      </c>
      <c r="F532" s="3" t="s">
        <v>306</v>
      </c>
      <c r="G532" s="3" t="s">
        <v>472</v>
      </c>
      <c r="H532" s="3">
        <v>1.0</v>
      </c>
      <c r="I532" s="2">
        <f>IFERROR(vlookup(F532,'College Conference'!$B$1:$Z$1000 , 6,False),0)</f>
        <v>3</v>
      </c>
      <c r="J532" s="2">
        <f>IFERROR(vlookup(G532,'College Conference'!$B$1:$Z$1000 , 6,False),0)</f>
        <v>4</v>
      </c>
    </row>
    <row r="533">
      <c r="A533" s="3" t="s">
        <v>2129</v>
      </c>
      <c r="B533" s="3">
        <v>0.83</v>
      </c>
      <c r="C533" s="3" t="s">
        <v>78</v>
      </c>
      <c r="D533" s="4">
        <v>45445.0</v>
      </c>
      <c r="E533" s="2">
        <v>181.0</v>
      </c>
      <c r="F533" s="3" t="s">
        <v>638</v>
      </c>
      <c r="G533" s="3" t="s">
        <v>483</v>
      </c>
      <c r="H533" s="3">
        <v>1.0</v>
      </c>
      <c r="I533" s="2">
        <f>IFERROR(vlookup(F533,'College Conference'!$B$1:$Z$1000 , 6,False),0)</f>
        <v>6</v>
      </c>
      <c r="J533" s="2">
        <f>IFERROR(vlookup(G533,'College Conference'!$B$1:$Z$1000 , 6,False),0)</f>
        <v>4</v>
      </c>
    </row>
    <row r="534">
      <c r="A534" s="3" t="s">
        <v>1919</v>
      </c>
      <c r="B534" s="3">
        <v>0.78</v>
      </c>
      <c r="C534" s="3" t="s">
        <v>31</v>
      </c>
      <c r="D534" s="4">
        <v>45447.0</v>
      </c>
      <c r="E534" s="2">
        <v>285.0</v>
      </c>
      <c r="F534" s="3" t="s">
        <v>32</v>
      </c>
      <c r="G534" s="3" t="s">
        <v>472</v>
      </c>
      <c r="H534" s="3">
        <v>1.0</v>
      </c>
      <c r="I534" s="2">
        <f>IFERROR(vlookup(F534,'College Conference'!$B$1:$Z$1000 , 6,False),0)</f>
        <v>0</v>
      </c>
      <c r="J534" s="2">
        <f>IFERROR(vlookup(G534,'College Conference'!$B$1:$Z$1000 , 6,False),0)</f>
        <v>4</v>
      </c>
    </row>
    <row r="535">
      <c r="A535" s="3" t="s">
        <v>1920</v>
      </c>
      <c r="B535" s="3" t="s">
        <v>11</v>
      </c>
      <c r="C535" s="3" t="s">
        <v>27</v>
      </c>
      <c r="D535" s="2" t="s">
        <v>72</v>
      </c>
      <c r="E535" s="2">
        <v>180.0</v>
      </c>
      <c r="F535" s="3" t="s">
        <v>1921</v>
      </c>
      <c r="G535" s="3" t="s">
        <v>446</v>
      </c>
      <c r="H535" s="3">
        <v>1.0</v>
      </c>
      <c r="I535" s="2">
        <f>IFERROR(vlookup(F535,'College Conference'!$B$1:$Z$1000 , 6,False),0)</f>
        <v>0</v>
      </c>
      <c r="J535" s="2">
        <f>IFERROR(vlookup(G535,'College Conference'!$B$1:$Z$1000 , 6,False),0)</f>
        <v>4</v>
      </c>
    </row>
    <row r="536">
      <c r="A536" s="3" t="s">
        <v>2157</v>
      </c>
      <c r="B536" s="3">
        <v>0.86</v>
      </c>
      <c r="C536" s="3" t="s">
        <v>17</v>
      </c>
      <c r="D536" s="4">
        <v>45445.0</v>
      </c>
      <c r="E536" s="2">
        <v>195.0</v>
      </c>
      <c r="F536" s="3" t="s">
        <v>740</v>
      </c>
      <c r="G536" s="3" t="s">
        <v>483</v>
      </c>
      <c r="H536" s="3">
        <v>1.0</v>
      </c>
      <c r="I536" s="2">
        <f>IFERROR(vlookup(F536,'College Conference'!$B$1:$Z$1000 , 6,False),0)</f>
        <v>7</v>
      </c>
      <c r="J536" s="2">
        <f>IFERROR(vlookup(G536,'College Conference'!$B$1:$Z$1000 , 6,False),0)</f>
        <v>4</v>
      </c>
    </row>
    <row r="537">
      <c r="A537" s="3" t="s">
        <v>1922</v>
      </c>
      <c r="B537" s="3">
        <v>0.84</v>
      </c>
      <c r="C537" s="3" t="s">
        <v>63</v>
      </c>
      <c r="D537" s="2" t="s">
        <v>72</v>
      </c>
      <c r="E537" s="2">
        <v>205.0</v>
      </c>
      <c r="F537" s="3" t="s">
        <v>254</v>
      </c>
      <c r="G537" s="3" t="s">
        <v>446</v>
      </c>
      <c r="H537" s="3">
        <v>1.0</v>
      </c>
      <c r="I537" s="2">
        <f>IFERROR(vlookup(F537,'College Conference'!$B$1:$Z$1000 , 6,False),0)</f>
        <v>0</v>
      </c>
      <c r="J537" s="2">
        <f>IFERROR(vlookup(G537,'College Conference'!$B$1:$Z$1000 , 6,False),0)</f>
        <v>4</v>
      </c>
    </row>
    <row r="538">
      <c r="A538" s="3" t="s">
        <v>1923</v>
      </c>
      <c r="B538" s="3">
        <v>0.78</v>
      </c>
      <c r="C538" s="3" t="s">
        <v>31</v>
      </c>
      <c r="D538" s="4">
        <v>45446.0</v>
      </c>
      <c r="E538" s="2">
        <v>302.0</v>
      </c>
      <c r="F538" s="3" t="s">
        <v>499</v>
      </c>
      <c r="G538" s="3" t="s">
        <v>446</v>
      </c>
      <c r="H538" s="3">
        <v>1.0</v>
      </c>
      <c r="I538" s="2">
        <f>IFERROR(vlookup(F538,'College Conference'!$B$1:$Z$1000 , 6,False),0)</f>
        <v>0</v>
      </c>
      <c r="J538" s="2">
        <f>IFERROR(vlookup(G538,'College Conference'!$B$1:$Z$1000 , 6,False),0)</f>
        <v>4</v>
      </c>
    </row>
    <row r="539">
      <c r="A539" s="3" t="s">
        <v>1924</v>
      </c>
      <c r="B539" s="3">
        <v>0.79</v>
      </c>
      <c r="C539" s="3" t="s">
        <v>17</v>
      </c>
      <c r="D539" s="4">
        <v>45421.0</v>
      </c>
      <c r="E539" s="2">
        <v>178.0</v>
      </c>
      <c r="F539" s="3" t="s">
        <v>1925</v>
      </c>
      <c r="G539" s="3" t="s">
        <v>446</v>
      </c>
      <c r="H539" s="3">
        <v>1.0</v>
      </c>
      <c r="I539" s="2">
        <f>IFERROR(vlookup(F539,'College Conference'!$B$1:$Z$1000 , 6,False),0)</f>
        <v>0</v>
      </c>
      <c r="J539" s="2">
        <f>IFERROR(vlookup(G539,'College Conference'!$B$1:$Z$1000 , 6,False),0)</f>
        <v>4</v>
      </c>
    </row>
    <row r="540">
      <c r="A540" s="3" t="s">
        <v>2078</v>
      </c>
      <c r="B540" s="3">
        <v>0.77</v>
      </c>
      <c r="C540" s="3" t="s">
        <v>78</v>
      </c>
      <c r="D540" s="2" t="s">
        <v>72</v>
      </c>
      <c r="E540" s="2">
        <v>193.0</v>
      </c>
      <c r="F540" s="3" t="s">
        <v>530</v>
      </c>
      <c r="G540" s="3" t="s">
        <v>440</v>
      </c>
      <c r="H540" s="3">
        <v>1.0</v>
      </c>
      <c r="I540" s="2">
        <f>IFERROR(vlookup(F540,'College Conference'!$B$1:$Z$1000 , 6,False),0)</f>
        <v>5</v>
      </c>
      <c r="J540" s="2">
        <f>IFERROR(vlookup(G540,'College Conference'!$B$1:$Z$1000 , 6,False),0)</f>
        <v>4</v>
      </c>
    </row>
    <row r="541">
      <c r="A541" s="3" t="s">
        <v>2230</v>
      </c>
      <c r="B541" s="3">
        <v>0.78</v>
      </c>
      <c r="C541" s="3" t="s">
        <v>27</v>
      </c>
      <c r="D541" s="4">
        <v>45423.0</v>
      </c>
      <c r="E541" s="2">
        <v>188.0</v>
      </c>
      <c r="F541" s="3" t="s">
        <v>948</v>
      </c>
      <c r="G541" s="3" t="s">
        <v>444</v>
      </c>
      <c r="H541" s="3">
        <v>1.0</v>
      </c>
      <c r="I541" s="2">
        <f>IFERROR(vlookup(F541,'College Conference'!$B$1:$Z$1000 , 6,False),0)</f>
        <v>11</v>
      </c>
      <c r="J541" s="2">
        <f>IFERROR(vlookup(G541,'College Conference'!$B$1:$Z$1000 , 6,False),0)</f>
        <v>4</v>
      </c>
    </row>
    <row r="542">
      <c r="A542" s="3" t="s">
        <v>1996</v>
      </c>
      <c r="B542" s="3" t="s">
        <v>11</v>
      </c>
      <c r="C542" s="3" t="s">
        <v>198</v>
      </c>
      <c r="D542" s="4">
        <v>45422.0</v>
      </c>
      <c r="E542" s="2">
        <v>190.0</v>
      </c>
      <c r="F542" s="3" t="s">
        <v>320</v>
      </c>
      <c r="G542" s="3" t="s">
        <v>480</v>
      </c>
      <c r="H542" s="3">
        <v>1.0</v>
      </c>
      <c r="I542" s="2">
        <f>IFERROR(vlookup(F542,'College Conference'!$B$1:$Z$1000 , 6,False),0)</f>
        <v>3</v>
      </c>
      <c r="J542" s="2">
        <f>IFERROR(vlookup(G542,'College Conference'!$B$1:$Z$1000 , 6,False),0)</f>
        <v>4</v>
      </c>
    </row>
    <row r="543">
      <c r="A543" s="3" t="s">
        <v>1380</v>
      </c>
      <c r="B543" s="3">
        <v>0.82</v>
      </c>
      <c r="C543" s="3" t="s">
        <v>63</v>
      </c>
      <c r="D543" s="4">
        <v>45444.0</v>
      </c>
      <c r="E543" s="2">
        <v>197.0</v>
      </c>
      <c r="F543" s="3" t="s">
        <v>514</v>
      </c>
      <c r="G543" s="3" t="s">
        <v>461</v>
      </c>
      <c r="H543" s="3">
        <v>1.0</v>
      </c>
      <c r="I543" s="2">
        <f>IFERROR(vlookup(F543,'College Conference'!$B$1:$Z$1000 , 6,False),0)</f>
        <v>5</v>
      </c>
      <c r="J543" s="2">
        <f>IFERROR(vlookup(G543,'College Conference'!$B$1:$Z$1000 , 6,False),0)</f>
        <v>4</v>
      </c>
    </row>
    <row r="544">
      <c r="A544" s="3" t="s">
        <v>2216</v>
      </c>
      <c r="B544" s="3">
        <v>0.84</v>
      </c>
      <c r="C544" s="3" t="s">
        <v>78</v>
      </c>
      <c r="D544" s="4">
        <v>45445.0</v>
      </c>
      <c r="E544" s="2">
        <v>200.0</v>
      </c>
      <c r="F544" s="3" t="s">
        <v>890</v>
      </c>
      <c r="G544" s="3" t="s">
        <v>472</v>
      </c>
      <c r="H544" s="3">
        <v>1.0</v>
      </c>
      <c r="I544" s="2">
        <f>IFERROR(vlookup(F544,'College Conference'!$B$1:$Z$1000 , 6,False),0)</f>
        <v>9</v>
      </c>
      <c r="J544" s="2">
        <f>IFERROR(vlookup(G544,'College Conference'!$B$1:$Z$1000 , 6,False),0)</f>
        <v>4</v>
      </c>
    </row>
    <row r="545">
      <c r="A545" s="3" t="s">
        <v>2664</v>
      </c>
      <c r="B545" s="3">
        <v>0.9</v>
      </c>
      <c r="C545" s="3" t="s">
        <v>52</v>
      </c>
      <c r="D545" s="4">
        <v>45445.0</v>
      </c>
      <c r="E545" s="2">
        <v>200.0</v>
      </c>
      <c r="F545" s="3" t="s">
        <v>781</v>
      </c>
      <c r="G545" s="3" t="s">
        <v>1081</v>
      </c>
      <c r="H545" s="3">
        <v>1.0</v>
      </c>
      <c r="I545" s="2">
        <f>IFERROR(vlookup(F545,'College Conference'!$B$1:$Z$1000 , 6,False),0)</f>
        <v>8</v>
      </c>
      <c r="J545" s="2">
        <f>IFERROR(vlookup(G545,'College Conference'!$B$1:$Z$1000 , 6,False),0)</f>
        <v>5</v>
      </c>
    </row>
    <row r="546">
      <c r="A546" s="3" t="s">
        <v>2502</v>
      </c>
      <c r="B546" s="3">
        <v>0.86</v>
      </c>
      <c r="C546" s="3" t="s">
        <v>22</v>
      </c>
      <c r="D546" s="4">
        <v>45423.0</v>
      </c>
      <c r="E546" s="2">
        <v>177.0</v>
      </c>
      <c r="F546" s="3" t="s">
        <v>512</v>
      </c>
      <c r="G546" s="3" t="s">
        <v>1081</v>
      </c>
      <c r="H546" s="3">
        <v>1.0</v>
      </c>
      <c r="I546" s="2">
        <f>IFERROR(vlookup(F546,'College Conference'!$B$1:$Z$1000 , 6,False),0)</f>
        <v>5</v>
      </c>
      <c r="J546" s="2">
        <f>IFERROR(vlookup(G546,'College Conference'!$B$1:$Z$1000 , 6,False),0)</f>
        <v>5</v>
      </c>
    </row>
    <row r="547">
      <c r="A547" s="3" t="s">
        <v>2232</v>
      </c>
      <c r="B547" s="3">
        <v>0.85</v>
      </c>
      <c r="C547" s="3" t="s">
        <v>27</v>
      </c>
      <c r="D547" s="4">
        <v>45423.0</v>
      </c>
      <c r="E547" s="2">
        <v>175.0</v>
      </c>
      <c r="F547" s="3" t="s">
        <v>192</v>
      </c>
      <c r="G547" s="3" t="s">
        <v>1081</v>
      </c>
      <c r="H547" s="3">
        <v>1.0</v>
      </c>
      <c r="I547" s="2">
        <f>IFERROR(vlookup(F547,'College Conference'!$B$1:$Z$1000 , 6,False),0)</f>
        <v>0</v>
      </c>
      <c r="J547" s="2">
        <f>IFERROR(vlookup(G547,'College Conference'!$B$1:$Z$1000 , 6,False),0)</f>
        <v>5</v>
      </c>
    </row>
    <row r="548">
      <c r="A548" s="3" t="s">
        <v>2339</v>
      </c>
      <c r="B548" s="3">
        <v>0.86</v>
      </c>
      <c r="C548" s="3" t="s">
        <v>17</v>
      </c>
      <c r="D548" s="4">
        <v>45446.0</v>
      </c>
      <c r="E548" s="2">
        <v>200.0</v>
      </c>
      <c r="F548" s="3" t="s">
        <v>231</v>
      </c>
      <c r="G548" s="3" t="s">
        <v>1081</v>
      </c>
      <c r="H548" s="3">
        <v>1.0</v>
      </c>
      <c r="I548" s="2">
        <f>IFERROR(vlookup(F548,'College Conference'!$B$1:$Z$1000 , 6,False),0)</f>
        <v>2</v>
      </c>
      <c r="J548" s="2">
        <f>IFERROR(vlookup(G548,'College Conference'!$B$1:$Z$1000 , 6,False),0)</f>
        <v>5</v>
      </c>
    </row>
    <row r="549">
      <c r="A549" s="3" t="s">
        <v>2503</v>
      </c>
      <c r="B549" s="3">
        <v>0.89</v>
      </c>
      <c r="C549" s="3" t="s">
        <v>31</v>
      </c>
      <c r="D549" s="4">
        <v>45451.0</v>
      </c>
      <c r="E549" s="2">
        <v>310.0</v>
      </c>
      <c r="F549" s="3" t="s">
        <v>532</v>
      </c>
      <c r="G549" s="3" t="s">
        <v>1081</v>
      </c>
      <c r="H549" s="3">
        <v>1.0</v>
      </c>
      <c r="I549" s="2">
        <f>IFERROR(vlookup(F549,'College Conference'!$B$1:$Z$1000 , 6,False),0)</f>
        <v>5</v>
      </c>
      <c r="J549" s="2">
        <f>IFERROR(vlookup(G549,'College Conference'!$B$1:$Z$1000 , 6,False),0)</f>
        <v>5</v>
      </c>
    </row>
    <row r="550">
      <c r="A550" s="3" t="s">
        <v>2775</v>
      </c>
      <c r="B550" s="3">
        <v>0.81</v>
      </c>
      <c r="C550" s="3" t="s">
        <v>17</v>
      </c>
      <c r="D550" s="4">
        <v>45444.0</v>
      </c>
      <c r="E550" s="2">
        <v>180.0</v>
      </c>
      <c r="F550" s="3" t="s">
        <v>935</v>
      </c>
      <c r="G550" s="3" t="s">
        <v>1081</v>
      </c>
      <c r="H550" s="3">
        <v>1.0</v>
      </c>
      <c r="I550" s="2">
        <f>IFERROR(vlookup(F550,'College Conference'!$B$1:$Z$1000 , 6,False),0)</f>
        <v>10</v>
      </c>
      <c r="J550" s="2">
        <f>IFERROR(vlookup(G550,'College Conference'!$B$1:$Z$1000 , 6,False),0)</f>
        <v>5</v>
      </c>
    </row>
    <row r="551">
      <c r="A551" s="3" t="s">
        <v>2233</v>
      </c>
      <c r="B551" s="3">
        <v>0.85</v>
      </c>
      <c r="C551" s="3" t="s">
        <v>43</v>
      </c>
      <c r="D551" s="4">
        <v>45448.0</v>
      </c>
      <c r="E551" s="2">
        <v>285.0</v>
      </c>
      <c r="F551" s="3" t="s">
        <v>192</v>
      </c>
      <c r="G551" s="3" t="s">
        <v>1081</v>
      </c>
      <c r="H551" s="3">
        <v>1.0</v>
      </c>
      <c r="I551" s="2">
        <f>IFERROR(vlookup(F551,'College Conference'!$B$1:$Z$1000 , 6,False),0)</f>
        <v>0</v>
      </c>
      <c r="J551" s="2">
        <f>IFERROR(vlookup(G551,'College Conference'!$B$1:$Z$1000 , 6,False),0)</f>
        <v>5</v>
      </c>
    </row>
    <row r="552">
      <c r="A552" s="3" t="s">
        <v>2305</v>
      </c>
      <c r="B552" s="3">
        <v>0.88</v>
      </c>
      <c r="C552" s="3" t="s">
        <v>52</v>
      </c>
      <c r="D552" s="4">
        <v>45446.0</v>
      </c>
      <c r="E552" s="2">
        <v>230.0</v>
      </c>
      <c r="F552" s="3" t="s">
        <v>158</v>
      </c>
      <c r="G552" s="3" t="s">
        <v>1081</v>
      </c>
      <c r="H552" s="3">
        <v>1.0</v>
      </c>
      <c r="I552" s="2">
        <f>IFERROR(vlookup(F552,'College Conference'!$B$1:$Z$1000 , 6,False),0)</f>
        <v>1</v>
      </c>
      <c r="J552" s="2">
        <f>IFERROR(vlookup(G552,'College Conference'!$B$1:$Z$1000 , 6,False),0)</f>
        <v>5</v>
      </c>
    </row>
    <row r="553">
      <c r="A553" s="3" t="s">
        <v>2504</v>
      </c>
      <c r="B553" s="3">
        <v>0.88</v>
      </c>
      <c r="C553" s="3" t="s">
        <v>43</v>
      </c>
      <c r="D553" s="4">
        <v>45446.0</v>
      </c>
      <c r="E553" s="2">
        <v>250.0</v>
      </c>
      <c r="F553" s="3" t="s">
        <v>545</v>
      </c>
      <c r="G553" s="3" t="s">
        <v>1081</v>
      </c>
      <c r="H553" s="3">
        <v>1.0</v>
      </c>
      <c r="I553" s="2">
        <f>IFERROR(vlookup(F553,'College Conference'!$B$1:$Z$1000 , 6,False),0)</f>
        <v>5</v>
      </c>
      <c r="J553" s="2">
        <f>IFERROR(vlookup(G553,'College Conference'!$B$1:$Z$1000 , 6,False),0)</f>
        <v>5</v>
      </c>
    </row>
    <row r="554">
      <c r="A554" s="3" t="s">
        <v>2306</v>
      </c>
      <c r="B554" s="3">
        <v>0.85</v>
      </c>
      <c r="C554" s="3" t="s">
        <v>43</v>
      </c>
      <c r="D554" s="4">
        <v>45447.0</v>
      </c>
      <c r="E554" s="2">
        <v>295.0</v>
      </c>
      <c r="F554" s="3" t="s">
        <v>158</v>
      </c>
      <c r="G554" s="3" t="s">
        <v>1081</v>
      </c>
      <c r="H554" s="3">
        <v>1.0</v>
      </c>
      <c r="I554" s="2">
        <f>IFERROR(vlookup(F554,'College Conference'!$B$1:$Z$1000 , 6,False),0)</f>
        <v>1</v>
      </c>
      <c r="J554" s="2">
        <f>IFERROR(vlookup(G554,'College Conference'!$B$1:$Z$1000 , 6,False),0)</f>
        <v>5</v>
      </c>
    </row>
    <row r="555">
      <c r="A555" s="3" t="s">
        <v>1106</v>
      </c>
      <c r="B555" s="3">
        <v>0.87</v>
      </c>
      <c r="C555" s="3" t="s">
        <v>12</v>
      </c>
      <c r="D555" s="4">
        <v>45446.0</v>
      </c>
      <c r="E555" s="2">
        <v>285.0</v>
      </c>
      <c r="F555" s="3" t="s">
        <v>139</v>
      </c>
      <c r="G555" s="3" t="s">
        <v>1081</v>
      </c>
      <c r="H555" s="3">
        <v>1.0</v>
      </c>
      <c r="I555" s="2">
        <f>IFERROR(vlookup(F555,'College Conference'!$B$1:$Z$1000 , 6,False),0)</f>
        <v>1</v>
      </c>
      <c r="J555" s="2">
        <f>IFERROR(vlookup(G555,'College Conference'!$B$1:$Z$1000 , 6,False),0)</f>
        <v>5</v>
      </c>
    </row>
    <row r="556">
      <c r="A556" s="3" t="s">
        <v>2234</v>
      </c>
      <c r="B556" s="3">
        <v>0.85</v>
      </c>
      <c r="C556" s="3" t="s">
        <v>27</v>
      </c>
      <c r="D556" s="4">
        <v>45422.0</v>
      </c>
      <c r="E556" s="2">
        <v>175.0</v>
      </c>
      <c r="F556" s="3" t="s">
        <v>41</v>
      </c>
      <c r="G556" s="3" t="s">
        <v>1081</v>
      </c>
      <c r="H556" s="3">
        <v>1.0</v>
      </c>
      <c r="I556" s="2">
        <f>IFERROR(vlookup(F556,'College Conference'!$B$1:$Z$1000 , 6,False),0)</f>
        <v>0</v>
      </c>
      <c r="J556" s="2">
        <f>IFERROR(vlookup(G556,'College Conference'!$B$1:$Z$1000 , 6,False),0)</f>
        <v>5</v>
      </c>
    </row>
    <row r="557">
      <c r="A557" s="3" t="s">
        <v>2235</v>
      </c>
      <c r="B557" s="3">
        <v>0.84</v>
      </c>
      <c r="C557" s="3" t="s">
        <v>12</v>
      </c>
      <c r="D557" s="4">
        <v>45445.0</v>
      </c>
      <c r="E557" s="2">
        <v>280.0</v>
      </c>
      <c r="F557" s="3" t="s">
        <v>41</v>
      </c>
      <c r="G557" s="3" t="s">
        <v>1081</v>
      </c>
      <c r="H557" s="3">
        <v>1.0</v>
      </c>
      <c r="I557" s="2">
        <f>IFERROR(vlookup(F557,'College Conference'!$B$1:$Z$1000 , 6,False),0)</f>
        <v>0</v>
      </c>
      <c r="J557" s="2">
        <f>IFERROR(vlookup(G557,'College Conference'!$B$1:$Z$1000 , 6,False),0)</f>
        <v>5</v>
      </c>
    </row>
    <row r="558">
      <c r="A558" s="3" t="s">
        <v>1140</v>
      </c>
      <c r="B558" s="3">
        <v>0.92</v>
      </c>
      <c r="C558" s="3" t="s">
        <v>22</v>
      </c>
      <c r="D558" s="4">
        <v>45445.0</v>
      </c>
      <c r="E558" s="2">
        <v>220.0</v>
      </c>
      <c r="F558" s="3" t="s">
        <v>149</v>
      </c>
      <c r="G558" s="3" t="s">
        <v>1081</v>
      </c>
      <c r="H558" s="3">
        <v>1.0</v>
      </c>
      <c r="I558" s="2">
        <f>IFERROR(vlookup(F558,'College Conference'!$B$1:$Z$1000 , 6,False),0)</f>
        <v>1</v>
      </c>
      <c r="J558" s="2">
        <f>IFERROR(vlookup(G558,'College Conference'!$B$1:$Z$1000 , 6,False),0)</f>
        <v>5</v>
      </c>
    </row>
    <row r="559">
      <c r="A559" s="3" t="s">
        <v>2307</v>
      </c>
      <c r="B559" s="3">
        <v>0.86</v>
      </c>
      <c r="C559" s="3" t="s">
        <v>12</v>
      </c>
      <c r="D559" s="4">
        <v>45448.0</v>
      </c>
      <c r="E559" s="2">
        <v>245.0</v>
      </c>
      <c r="F559" s="3" t="s">
        <v>139</v>
      </c>
      <c r="G559" s="3" t="s">
        <v>1081</v>
      </c>
      <c r="H559" s="3">
        <v>1.0</v>
      </c>
      <c r="I559" s="2">
        <f>IFERROR(vlookup(F559,'College Conference'!$B$1:$Z$1000 , 6,False),0)</f>
        <v>1</v>
      </c>
      <c r="J559" s="2">
        <f>IFERROR(vlookup(G559,'College Conference'!$B$1:$Z$1000 , 6,False),0)</f>
        <v>5</v>
      </c>
    </row>
    <row r="560">
      <c r="A560" s="3" t="s">
        <v>2591</v>
      </c>
      <c r="B560" s="3">
        <v>0.89</v>
      </c>
      <c r="C560" s="3" t="s">
        <v>78</v>
      </c>
      <c r="D560" s="4">
        <v>45445.0</v>
      </c>
      <c r="E560" s="2">
        <v>200.0</v>
      </c>
      <c r="F560" s="3" t="s">
        <v>736</v>
      </c>
      <c r="G560" s="3" t="s">
        <v>1081</v>
      </c>
      <c r="H560" s="3">
        <v>1.0</v>
      </c>
      <c r="I560" s="2">
        <f>IFERROR(vlookup(F560,'College Conference'!$B$1:$Z$1000 , 6,False),0)</f>
        <v>7</v>
      </c>
      <c r="J560" s="2">
        <f>IFERROR(vlookup(G560,'College Conference'!$B$1:$Z$1000 , 6,False),0)</f>
        <v>5</v>
      </c>
    </row>
    <row r="561">
      <c r="A561" s="3" t="s">
        <v>2308</v>
      </c>
      <c r="B561" s="3">
        <v>0.76</v>
      </c>
      <c r="C561" s="3" t="s">
        <v>38</v>
      </c>
      <c r="D561" s="4">
        <v>45445.0</v>
      </c>
      <c r="E561" s="2">
        <v>188.0</v>
      </c>
      <c r="F561" s="3" t="s">
        <v>158</v>
      </c>
      <c r="G561" s="3" t="s">
        <v>1081</v>
      </c>
      <c r="H561" s="3">
        <v>1.0</v>
      </c>
      <c r="I561" s="2">
        <f>IFERROR(vlookup(F561,'College Conference'!$B$1:$Z$1000 , 6,False),0)</f>
        <v>1</v>
      </c>
      <c r="J561" s="2">
        <f>IFERROR(vlookup(G561,'College Conference'!$B$1:$Z$1000 , 6,False),0)</f>
        <v>5</v>
      </c>
    </row>
    <row r="562">
      <c r="A562" s="3" t="s">
        <v>2309</v>
      </c>
      <c r="B562" s="3" t="s">
        <v>11</v>
      </c>
      <c r="C562" s="3" t="s">
        <v>313</v>
      </c>
      <c r="D562" s="4">
        <v>45446.0</v>
      </c>
      <c r="E562" s="2">
        <v>160.0</v>
      </c>
      <c r="F562" s="3" t="s">
        <v>139</v>
      </c>
      <c r="G562" s="3" t="s">
        <v>1081</v>
      </c>
      <c r="H562" s="3">
        <v>1.0</v>
      </c>
      <c r="I562" s="2">
        <f>IFERROR(vlookup(F562,'College Conference'!$B$1:$Z$1000 , 6,False),0)</f>
        <v>1</v>
      </c>
      <c r="J562" s="2">
        <f>IFERROR(vlookup(G562,'College Conference'!$B$1:$Z$1000 , 6,False),0)</f>
        <v>5</v>
      </c>
    </row>
    <row r="563">
      <c r="A563" s="3" t="s">
        <v>2236</v>
      </c>
      <c r="B563" s="3">
        <v>0.91</v>
      </c>
      <c r="C563" s="3" t="s">
        <v>27</v>
      </c>
      <c r="D563" s="4">
        <v>45422.0</v>
      </c>
      <c r="E563" s="2">
        <v>190.0</v>
      </c>
      <c r="F563" s="3" t="s">
        <v>192</v>
      </c>
      <c r="G563" s="3" t="s">
        <v>1081</v>
      </c>
      <c r="H563" s="3">
        <v>1.0</v>
      </c>
      <c r="I563" s="2">
        <f>IFERROR(vlookup(F563,'College Conference'!$B$1:$Z$1000 , 6,False),0)</f>
        <v>0</v>
      </c>
      <c r="J563" s="2">
        <f>IFERROR(vlookup(G563,'College Conference'!$B$1:$Z$1000 , 6,False),0)</f>
        <v>5</v>
      </c>
    </row>
    <row r="564">
      <c r="A564" s="3" t="s">
        <v>2237</v>
      </c>
      <c r="B564" s="3">
        <v>0.86</v>
      </c>
      <c r="C564" s="3" t="s">
        <v>31</v>
      </c>
      <c r="D564" s="4">
        <v>45448.0</v>
      </c>
      <c r="E564" s="2">
        <v>299.0</v>
      </c>
      <c r="F564" s="3" t="s">
        <v>241</v>
      </c>
      <c r="G564" s="3" t="s">
        <v>1081</v>
      </c>
      <c r="H564" s="3">
        <v>1.0</v>
      </c>
      <c r="I564" s="2">
        <f>IFERROR(vlookup(F564,'College Conference'!$B$1:$Z$1000 , 6,False),0)</f>
        <v>0</v>
      </c>
      <c r="J564" s="2">
        <f>IFERROR(vlookup(G564,'College Conference'!$B$1:$Z$1000 , 6,False),0)</f>
        <v>5</v>
      </c>
    </row>
    <row r="565">
      <c r="A565" s="3" t="s">
        <v>2505</v>
      </c>
      <c r="B565" s="3">
        <v>0.82</v>
      </c>
      <c r="C565" s="3" t="s">
        <v>31</v>
      </c>
      <c r="D565" s="4">
        <v>45450.0</v>
      </c>
      <c r="E565" s="2">
        <v>312.0</v>
      </c>
      <c r="F565" s="3" t="s">
        <v>545</v>
      </c>
      <c r="G565" s="3" t="s">
        <v>1081</v>
      </c>
      <c r="H565" s="3">
        <v>1.0</v>
      </c>
      <c r="I565" s="2">
        <f>IFERROR(vlookup(F565,'College Conference'!$B$1:$Z$1000 , 6,False),0)</f>
        <v>5</v>
      </c>
      <c r="J565" s="2">
        <f>IFERROR(vlookup(G565,'College Conference'!$B$1:$Z$1000 , 6,False),0)</f>
        <v>5</v>
      </c>
    </row>
    <row r="566">
      <c r="A566" s="3" t="s">
        <v>1561</v>
      </c>
      <c r="B566" s="3">
        <v>0.83</v>
      </c>
      <c r="C566" s="3" t="s">
        <v>52</v>
      </c>
      <c r="D566" s="4">
        <v>45444.0</v>
      </c>
      <c r="E566" s="2">
        <v>235.0</v>
      </c>
      <c r="F566" s="3" t="s">
        <v>527</v>
      </c>
      <c r="G566" s="3" t="s">
        <v>512</v>
      </c>
      <c r="H566" s="3">
        <v>1.0</v>
      </c>
      <c r="I566" s="2">
        <f>IFERROR(vlookup(F566,'College Conference'!$B$1:$Z$1000 , 6,False),0)</f>
        <v>5</v>
      </c>
      <c r="J566" s="2">
        <f>IFERROR(vlookup(G566,'College Conference'!$B$1:$Z$1000 , 6,False),0)</f>
        <v>5</v>
      </c>
    </row>
    <row r="567">
      <c r="A567" s="3" t="s">
        <v>2363</v>
      </c>
      <c r="B567" s="3">
        <v>0.9</v>
      </c>
      <c r="C567" s="3" t="s">
        <v>12</v>
      </c>
      <c r="D567" s="4">
        <v>45447.0</v>
      </c>
      <c r="E567" s="2">
        <v>265.0</v>
      </c>
      <c r="F567" s="3" t="s">
        <v>372</v>
      </c>
      <c r="G567" s="3" t="s">
        <v>510</v>
      </c>
      <c r="H567" s="3">
        <v>1.0</v>
      </c>
      <c r="I567" s="2">
        <f>IFERROR(vlookup(F567,'College Conference'!$B$1:$Z$1000 , 6,False),0)</f>
        <v>3</v>
      </c>
      <c r="J567" s="2">
        <f>IFERROR(vlookup(G567,'College Conference'!$B$1:$Z$1000 , 6,False),0)</f>
        <v>5</v>
      </c>
    </row>
    <row r="568">
      <c r="A568" s="3" t="s">
        <v>2238</v>
      </c>
      <c r="B568" s="3">
        <v>0.88</v>
      </c>
      <c r="C568" s="3" t="s">
        <v>17</v>
      </c>
      <c r="D568" s="4">
        <v>45447.0</v>
      </c>
      <c r="E568" s="2">
        <v>215.0</v>
      </c>
      <c r="F568" s="3" t="s">
        <v>45</v>
      </c>
      <c r="G568" s="3" t="s">
        <v>512</v>
      </c>
      <c r="H568" s="3">
        <v>1.0</v>
      </c>
      <c r="I568" s="2">
        <f>IFERROR(vlookup(F568,'College Conference'!$B$1:$Z$1000 , 6,False),0)</f>
        <v>0</v>
      </c>
      <c r="J568" s="2">
        <f>IFERROR(vlookup(G568,'College Conference'!$B$1:$Z$1000 , 6,False),0)</f>
        <v>5</v>
      </c>
    </row>
    <row r="569">
      <c r="A569" s="3" t="s">
        <v>2364</v>
      </c>
      <c r="B569" s="3">
        <v>0.86</v>
      </c>
      <c r="C569" s="3" t="s">
        <v>12</v>
      </c>
      <c r="D569" s="4">
        <v>45447.0</v>
      </c>
      <c r="E569" s="2">
        <v>240.0</v>
      </c>
      <c r="F569" s="3" t="s">
        <v>289</v>
      </c>
      <c r="G569" s="3" t="s">
        <v>512</v>
      </c>
      <c r="H569" s="3">
        <v>1.0</v>
      </c>
      <c r="I569" s="2">
        <f>IFERROR(vlookup(F569,'College Conference'!$B$1:$Z$1000 , 6,False),0)</f>
        <v>3</v>
      </c>
      <c r="J569" s="2">
        <f>IFERROR(vlookup(G569,'College Conference'!$B$1:$Z$1000 , 6,False),0)</f>
        <v>5</v>
      </c>
    </row>
    <row r="570">
      <c r="A570" s="3" t="s">
        <v>2365</v>
      </c>
      <c r="B570" s="3">
        <v>0.88</v>
      </c>
      <c r="C570" s="3" t="s">
        <v>31</v>
      </c>
      <c r="D570" s="4">
        <v>45447.0</v>
      </c>
      <c r="E570" s="2">
        <v>273.0</v>
      </c>
      <c r="F570" s="3" t="s">
        <v>306</v>
      </c>
      <c r="G570" s="3" t="s">
        <v>568</v>
      </c>
      <c r="H570" s="3">
        <v>1.0</v>
      </c>
      <c r="I570" s="2">
        <f>IFERROR(vlookup(F570,'College Conference'!$B$1:$Z$1000 , 6,False),0)</f>
        <v>3</v>
      </c>
      <c r="J570" s="2">
        <f>IFERROR(vlookup(G570,'College Conference'!$B$1:$Z$1000 , 6,False),0)</f>
        <v>5</v>
      </c>
    </row>
    <row r="571">
      <c r="A571" s="3" t="s">
        <v>2506</v>
      </c>
      <c r="B571" s="3">
        <v>0.88</v>
      </c>
      <c r="C571" s="3" t="s">
        <v>22</v>
      </c>
      <c r="D571" s="4">
        <v>45423.0</v>
      </c>
      <c r="E571" s="2">
        <v>195.0</v>
      </c>
      <c r="F571" s="3" t="s">
        <v>525</v>
      </c>
      <c r="G571" s="3" t="s">
        <v>540</v>
      </c>
      <c r="H571" s="3">
        <v>1.0</v>
      </c>
      <c r="I571" s="2">
        <f>IFERROR(vlookup(F571,'College Conference'!$B$1:$Z$1000 , 6,False),0)</f>
        <v>5</v>
      </c>
      <c r="J571" s="2">
        <f>IFERROR(vlookup(G571,'College Conference'!$B$1:$Z$1000 , 6,False),0)</f>
        <v>5</v>
      </c>
    </row>
    <row r="572">
      <c r="A572" s="3" t="s">
        <v>2592</v>
      </c>
      <c r="B572" s="3">
        <v>0.87</v>
      </c>
      <c r="C572" s="3" t="s">
        <v>63</v>
      </c>
      <c r="D572" s="4">
        <v>45445.0</v>
      </c>
      <c r="E572" s="2">
        <v>202.0</v>
      </c>
      <c r="F572" s="3" t="s">
        <v>689</v>
      </c>
      <c r="G572" s="3" t="s">
        <v>512</v>
      </c>
      <c r="H572" s="3">
        <v>1.0</v>
      </c>
      <c r="I572" s="2">
        <f>IFERROR(vlookup(F572,'College Conference'!$B$1:$Z$1000 , 6,False),0)</f>
        <v>7</v>
      </c>
      <c r="J572" s="2">
        <f>IFERROR(vlookup(G572,'College Conference'!$B$1:$Z$1000 , 6,False),0)</f>
        <v>5</v>
      </c>
    </row>
    <row r="573">
      <c r="A573" s="3" t="s">
        <v>2366</v>
      </c>
      <c r="B573" s="3">
        <v>0.89</v>
      </c>
      <c r="C573" s="3" t="s">
        <v>120</v>
      </c>
      <c r="D573" s="4">
        <v>45448.0</v>
      </c>
      <c r="E573" s="2">
        <v>220.0</v>
      </c>
      <c r="F573" s="3" t="s">
        <v>322</v>
      </c>
      <c r="G573" s="3" t="s">
        <v>545</v>
      </c>
      <c r="H573" s="3">
        <v>1.0</v>
      </c>
      <c r="I573" s="2">
        <f>IFERROR(vlookup(F573,'College Conference'!$B$1:$Z$1000 , 6,False),0)</f>
        <v>3</v>
      </c>
      <c r="J573" s="2">
        <f>IFERROR(vlookup(G573,'College Conference'!$B$1:$Z$1000 , 6,False),0)</f>
        <v>5</v>
      </c>
    </row>
    <row r="574">
      <c r="A574" s="3" t="s">
        <v>2367</v>
      </c>
      <c r="B574" s="3">
        <v>0.89</v>
      </c>
      <c r="C574" s="3" t="s">
        <v>58</v>
      </c>
      <c r="D574" s="4">
        <v>45447.0</v>
      </c>
      <c r="E574" s="2">
        <v>235.0</v>
      </c>
      <c r="F574" s="3" t="s">
        <v>322</v>
      </c>
      <c r="G574" s="3" t="s">
        <v>514</v>
      </c>
      <c r="H574" s="3">
        <v>1.0</v>
      </c>
      <c r="I574" s="2">
        <f>IFERROR(vlookup(F574,'College Conference'!$B$1:$Z$1000 , 6,False),0)</f>
        <v>3</v>
      </c>
      <c r="J574" s="2">
        <f>IFERROR(vlookup(G574,'College Conference'!$B$1:$Z$1000 , 6,False),0)</f>
        <v>5</v>
      </c>
    </row>
    <row r="575">
      <c r="A575" s="3" t="s">
        <v>2593</v>
      </c>
      <c r="B575" s="3">
        <v>0.85</v>
      </c>
      <c r="C575" s="3" t="s">
        <v>58</v>
      </c>
      <c r="D575" s="4">
        <v>45447.0</v>
      </c>
      <c r="E575" s="2">
        <v>220.0</v>
      </c>
      <c r="F575" s="3" t="s">
        <v>691</v>
      </c>
      <c r="G575" s="3" t="s">
        <v>568</v>
      </c>
      <c r="H575" s="3">
        <v>1.0</v>
      </c>
      <c r="I575" s="2">
        <f>IFERROR(vlookup(F575,'College Conference'!$B$1:$Z$1000 , 6,False),0)</f>
        <v>7</v>
      </c>
      <c r="J575" s="2">
        <f>IFERROR(vlookup(G575,'College Conference'!$B$1:$Z$1000 , 6,False),0)</f>
        <v>5</v>
      </c>
    </row>
    <row r="576">
      <c r="A576" s="3" t="s">
        <v>1054</v>
      </c>
      <c r="B576" s="3">
        <v>0.84</v>
      </c>
      <c r="C576" s="3" t="s">
        <v>78</v>
      </c>
      <c r="D576" s="4">
        <v>45445.0</v>
      </c>
      <c r="E576" s="2">
        <v>205.0</v>
      </c>
      <c r="F576" s="3" t="s">
        <v>610</v>
      </c>
      <c r="G576" s="3" t="s">
        <v>510</v>
      </c>
      <c r="H576" s="3">
        <v>1.0</v>
      </c>
      <c r="I576" s="2">
        <f>IFERROR(vlookup(F576,'College Conference'!$B$1:$Z$1000 , 6,False),0)</f>
        <v>6</v>
      </c>
      <c r="J576" s="2">
        <f>IFERROR(vlookup(G576,'College Conference'!$B$1:$Z$1000 , 6,False),0)</f>
        <v>5</v>
      </c>
    </row>
    <row r="577">
      <c r="A577" s="3" t="s">
        <v>2594</v>
      </c>
      <c r="B577" s="3">
        <v>0.89</v>
      </c>
      <c r="C577" s="3" t="s">
        <v>17</v>
      </c>
      <c r="D577" s="4">
        <v>45423.0</v>
      </c>
      <c r="E577" s="2">
        <v>205.0</v>
      </c>
      <c r="F577" s="3" t="s">
        <v>689</v>
      </c>
      <c r="G577" s="3" t="s">
        <v>545</v>
      </c>
      <c r="H577" s="3">
        <v>1.0</v>
      </c>
      <c r="I577" s="2">
        <f>IFERROR(vlookup(F577,'College Conference'!$B$1:$Z$1000 , 6,False),0)</f>
        <v>7</v>
      </c>
      <c r="J577" s="2">
        <f>IFERROR(vlookup(G577,'College Conference'!$B$1:$Z$1000 , 6,False),0)</f>
        <v>5</v>
      </c>
    </row>
    <row r="578">
      <c r="A578" s="3" t="s">
        <v>2368</v>
      </c>
      <c r="B578" s="3">
        <v>0.84</v>
      </c>
      <c r="C578" s="3" t="s">
        <v>12</v>
      </c>
      <c r="D578" s="4">
        <v>45446.0</v>
      </c>
      <c r="E578" s="2">
        <v>245.0</v>
      </c>
      <c r="F578" s="3" t="s">
        <v>404</v>
      </c>
      <c r="G578" s="3" t="s">
        <v>512</v>
      </c>
      <c r="H578" s="3">
        <v>1.0</v>
      </c>
      <c r="I578" s="2">
        <f>IFERROR(vlookup(F578,'College Conference'!$B$1:$Z$1000 , 6,False),0)</f>
        <v>3</v>
      </c>
      <c r="J578" s="2">
        <f>IFERROR(vlookup(G578,'College Conference'!$B$1:$Z$1000 , 6,False),0)</f>
        <v>5</v>
      </c>
    </row>
    <row r="579">
      <c r="A579" s="3" t="s">
        <v>2595</v>
      </c>
      <c r="B579" s="3">
        <v>0.86</v>
      </c>
      <c r="C579" s="3" t="s">
        <v>12</v>
      </c>
      <c r="D579" s="4">
        <v>45445.0</v>
      </c>
      <c r="E579" s="2">
        <v>295.0</v>
      </c>
      <c r="F579" s="3" t="s">
        <v>689</v>
      </c>
      <c r="G579" s="3" t="s">
        <v>512</v>
      </c>
      <c r="H579" s="3">
        <v>1.0</v>
      </c>
      <c r="I579" s="2">
        <f>IFERROR(vlookup(F579,'College Conference'!$B$1:$Z$1000 , 6,False),0)</f>
        <v>7</v>
      </c>
      <c r="J579" s="2">
        <f>IFERROR(vlookup(G579,'College Conference'!$B$1:$Z$1000 , 6,False),0)</f>
        <v>5</v>
      </c>
    </row>
    <row r="580">
      <c r="A580" s="3" t="s">
        <v>2369</v>
      </c>
      <c r="B580" s="3">
        <v>0.89</v>
      </c>
      <c r="C580" s="3" t="s">
        <v>12</v>
      </c>
      <c r="D580" s="4">
        <v>45448.0</v>
      </c>
      <c r="E580" s="2">
        <v>255.0</v>
      </c>
      <c r="F580" s="3" t="s">
        <v>322</v>
      </c>
      <c r="G580" s="3" t="s">
        <v>521</v>
      </c>
      <c r="H580" s="3">
        <v>1.0</v>
      </c>
      <c r="I580" s="2">
        <f>IFERROR(vlookup(F580,'College Conference'!$B$1:$Z$1000 , 6,False),0)</f>
        <v>3</v>
      </c>
      <c r="J580" s="2">
        <f>IFERROR(vlookup(G580,'College Conference'!$B$1:$Z$1000 , 6,False),0)</f>
        <v>5</v>
      </c>
    </row>
    <row r="581">
      <c r="A581" s="3" t="s">
        <v>2596</v>
      </c>
      <c r="B581" s="3">
        <v>0.88</v>
      </c>
      <c r="C581" s="3" t="s">
        <v>27</v>
      </c>
      <c r="D581" s="2" t="s">
        <v>72</v>
      </c>
      <c r="E581" s="2">
        <v>186.0</v>
      </c>
      <c r="F581" s="3" t="s">
        <v>689</v>
      </c>
      <c r="G581" s="3" t="s">
        <v>512</v>
      </c>
      <c r="H581" s="3">
        <v>1.0</v>
      </c>
      <c r="I581" s="2">
        <f>IFERROR(vlookup(F581,'College Conference'!$B$1:$Z$1000 , 6,False),0)</f>
        <v>7</v>
      </c>
      <c r="J581" s="2">
        <f>IFERROR(vlookup(G581,'College Conference'!$B$1:$Z$1000 , 6,False),0)</f>
        <v>5</v>
      </c>
    </row>
    <row r="582">
      <c r="A582" s="3" t="s">
        <v>2507</v>
      </c>
      <c r="B582" s="3">
        <v>0.87</v>
      </c>
      <c r="C582" s="3" t="s">
        <v>58</v>
      </c>
      <c r="D582" s="4">
        <v>45447.0</v>
      </c>
      <c r="E582" s="2">
        <v>246.0</v>
      </c>
      <c r="F582" s="3" t="s">
        <v>512</v>
      </c>
      <c r="G582" s="3" t="s">
        <v>530</v>
      </c>
      <c r="H582" s="3">
        <v>1.0</v>
      </c>
      <c r="I582" s="2">
        <f>IFERROR(vlookup(F582,'College Conference'!$B$1:$Z$1000 , 6,False),0)</f>
        <v>5</v>
      </c>
      <c r="J582" s="2">
        <f>IFERROR(vlookup(G582,'College Conference'!$B$1:$Z$1000 , 6,False),0)</f>
        <v>5</v>
      </c>
    </row>
    <row r="583">
      <c r="A583" s="3" t="s">
        <v>2310</v>
      </c>
      <c r="B583" s="3">
        <v>0.77</v>
      </c>
      <c r="C583" s="3" t="s">
        <v>52</v>
      </c>
      <c r="D583" s="4">
        <v>45445.0</v>
      </c>
      <c r="E583" s="2">
        <v>200.0</v>
      </c>
      <c r="F583" s="3" t="s">
        <v>222</v>
      </c>
      <c r="G583" s="3" t="s">
        <v>568</v>
      </c>
      <c r="H583" s="3">
        <v>1.0</v>
      </c>
      <c r="I583" s="2">
        <f>IFERROR(vlookup(F583,'College Conference'!$B$1:$Z$1000 , 6,False),0)</f>
        <v>1</v>
      </c>
      <c r="J583" s="2">
        <f>IFERROR(vlookup(G583,'College Conference'!$B$1:$Z$1000 , 6,False),0)</f>
        <v>5</v>
      </c>
    </row>
    <row r="584">
      <c r="A584" s="3" t="s">
        <v>2508</v>
      </c>
      <c r="B584" s="3">
        <v>0.91</v>
      </c>
      <c r="C584" s="3" t="s">
        <v>22</v>
      </c>
      <c r="D584" s="4">
        <v>45444.0</v>
      </c>
      <c r="E584" s="2">
        <v>200.0</v>
      </c>
      <c r="F584" s="3" t="s">
        <v>540</v>
      </c>
      <c r="G584" s="3" t="s">
        <v>512</v>
      </c>
      <c r="H584" s="3">
        <v>1.0</v>
      </c>
      <c r="I584" s="2">
        <f>IFERROR(vlookup(F584,'College Conference'!$B$1:$Z$1000 , 6,False),0)</f>
        <v>5</v>
      </c>
      <c r="J584" s="2">
        <f>IFERROR(vlookup(G584,'College Conference'!$B$1:$Z$1000 , 6,False),0)</f>
        <v>5</v>
      </c>
    </row>
    <row r="585">
      <c r="A585" s="3" t="s">
        <v>247</v>
      </c>
      <c r="B585" s="3">
        <v>0.81</v>
      </c>
      <c r="C585" s="3" t="s">
        <v>17</v>
      </c>
      <c r="D585" s="4">
        <v>45446.0</v>
      </c>
      <c r="E585" s="2">
        <v>215.0</v>
      </c>
      <c r="F585" s="3" t="s">
        <v>70</v>
      </c>
      <c r="G585" s="3" t="s">
        <v>525</v>
      </c>
      <c r="H585" s="3">
        <v>1.0</v>
      </c>
      <c r="I585" s="2">
        <f>IFERROR(vlookup(F585,'College Conference'!$B$1:$Z$1000 , 6,False),0)</f>
        <v>0</v>
      </c>
      <c r="J585" s="2">
        <f>IFERROR(vlookup(G585,'College Conference'!$B$1:$Z$1000 , 6,False),0)</f>
        <v>5</v>
      </c>
    </row>
    <row r="586">
      <c r="A586" s="3" t="s">
        <v>2370</v>
      </c>
      <c r="B586" s="3">
        <v>0.86</v>
      </c>
      <c r="C586" s="3" t="s">
        <v>12</v>
      </c>
      <c r="D586" s="4">
        <v>45447.0</v>
      </c>
      <c r="E586" s="2">
        <v>255.0</v>
      </c>
      <c r="F586" s="3" t="s">
        <v>306</v>
      </c>
      <c r="G586" s="3" t="s">
        <v>525</v>
      </c>
      <c r="H586" s="3">
        <v>1.0</v>
      </c>
      <c r="I586" s="2">
        <f>IFERROR(vlookup(F586,'College Conference'!$B$1:$Z$1000 , 6,False),0)</f>
        <v>3</v>
      </c>
      <c r="J586" s="2">
        <f>IFERROR(vlookup(G586,'College Conference'!$B$1:$Z$1000 , 6,False),0)</f>
        <v>5</v>
      </c>
    </row>
    <row r="587">
      <c r="A587" s="3" t="s">
        <v>2509</v>
      </c>
      <c r="B587" s="3">
        <v>0.86</v>
      </c>
      <c r="C587" s="3" t="s">
        <v>52</v>
      </c>
      <c r="D587" s="4">
        <v>45445.0</v>
      </c>
      <c r="E587" s="2">
        <v>220.0</v>
      </c>
      <c r="F587" s="3" t="s">
        <v>512</v>
      </c>
      <c r="G587" s="3" t="s">
        <v>540</v>
      </c>
      <c r="H587" s="3">
        <v>1.0</v>
      </c>
      <c r="I587" s="2">
        <f>IFERROR(vlookup(F587,'College Conference'!$B$1:$Z$1000 , 6,False),0)</f>
        <v>5</v>
      </c>
      <c r="J587" s="2">
        <f>IFERROR(vlookup(G587,'College Conference'!$B$1:$Z$1000 , 6,False),0)</f>
        <v>5</v>
      </c>
    </row>
    <row r="588">
      <c r="A588" s="3" t="s">
        <v>2510</v>
      </c>
      <c r="B588" s="3">
        <v>0.91</v>
      </c>
      <c r="C588" s="3" t="s">
        <v>17</v>
      </c>
      <c r="D588" s="2" t="s">
        <v>72</v>
      </c>
      <c r="E588" s="2">
        <v>170.0</v>
      </c>
      <c r="F588" s="3" t="s">
        <v>512</v>
      </c>
      <c r="G588" s="3" t="s">
        <v>527</v>
      </c>
      <c r="H588" s="3">
        <v>1.0</v>
      </c>
      <c r="I588" s="2">
        <f>IFERROR(vlookup(F588,'College Conference'!$B$1:$Z$1000 , 6,False),0)</f>
        <v>5</v>
      </c>
      <c r="J588" s="2">
        <f>IFERROR(vlookup(G588,'College Conference'!$B$1:$Z$1000 , 6,False),0)</f>
        <v>5</v>
      </c>
    </row>
    <row r="589">
      <c r="A589" s="3" t="s">
        <v>239</v>
      </c>
      <c r="B589" s="3">
        <v>0.87</v>
      </c>
      <c r="C589" s="3" t="s">
        <v>12</v>
      </c>
      <c r="D589" s="4">
        <v>45444.0</v>
      </c>
      <c r="E589" s="2">
        <v>286.0</v>
      </c>
      <c r="F589" s="3" t="s">
        <v>241</v>
      </c>
      <c r="G589" s="3" t="s">
        <v>564</v>
      </c>
      <c r="H589" s="3">
        <v>1.0</v>
      </c>
      <c r="I589" s="2">
        <f>IFERROR(vlookup(F589,'College Conference'!$B$1:$Z$1000 , 6,False),0)</f>
        <v>0</v>
      </c>
      <c r="J589" s="2">
        <f>IFERROR(vlookup(G589,'College Conference'!$B$1:$Z$1000 , 6,False),0)</f>
        <v>5</v>
      </c>
    </row>
    <row r="590">
      <c r="A590" s="3" t="s">
        <v>2511</v>
      </c>
      <c r="B590" s="3">
        <v>0.91</v>
      </c>
      <c r="C590" s="3" t="s">
        <v>17</v>
      </c>
      <c r="D590" s="4">
        <v>45445.0</v>
      </c>
      <c r="E590" s="2">
        <v>185.0</v>
      </c>
      <c r="F590" s="3" t="s">
        <v>512</v>
      </c>
      <c r="G590" s="3" t="s">
        <v>530</v>
      </c>
      <c r="H590" s="3">
        <v>1.0</v>
      </c>
      <c r="I590" s="2">
        <f>IFERROR(vlookup(F590,'College Conference'!$B$1:$Z$1000 , 6,False),0)</f>
        <v>5</v>
      </c>
      <c r="J590" s="2">
        <f>IFERROR(vlookup(G590,'College Conference'!$B$1:$Z$1000 , 6,False),0)</f>
        <v>5</v>
      </c>
    </row>
    <row r="591">
      <c r="A591" s="3" t="s">
        <v>2371</v>
      </c>
      <c r="B591" s="3">
        <v>0.9</v>
      </c>
      <c r="C591" s="3" t="s">
        <v>17</v>
      </c>
      <c r="D591" s="4">
        <v>45446.0</v>
      </c>
      <c r="E591" s="2">
        <v>180.0</v>
      </c>
      <c r="F591" s="3" t="s">
        <v>348</v>
      </c>
      <c r="G591" s="3" t="s">
        <v>568</v>
      </c>
      <c r="H591" s="3">
        <v>1.0</v>
      </c>
      <c r="I591" s="2">
        <f>IFERROR(vlookup(F591,'College Conference'!$B$1:$Z$1000 , 6,False),0)</f>
        <v>3</v>
      </c>
      <c r="J591" s="2">
        <f>IFERROR(vlookup(G591,'College Conference'!$B$1:$Z$1000 , 6,False),0)</f>
        <v>5</v>
      </c>
    </row>
    <row r="592">
      <c r="A592" s="3" t="s">
        <v>2372</v>
      </c>
      <c r="B592" s="3">
        <v>0.86</v>
      </c>
      <c r="C592" s="3" t="s">
        <v>12</v>
      </c>
      <c r="D592" s="4">
        <v>45447.0</v>
      </c>
      <c r="E592" s="2">
        <v>285.0</v>
      </c>
      <c r="F592" s="3" t="s">
        <v>298</v>
      </c>
      <c r="G592" s="3" t="s">
        <v>512</v>
      </c>
      <c r="H592" s="3">
        <v>1.0</v>
      </c>
      <c r="I592" s="2">
        <f>IFERROR(vlookup(F592,'College Conference'!$B$1:$Z$1000 , 6,False),0)</f>
        <v>3</v>
      </c>
      <c r="J592" s="2">
        <f>IFERROR(vlookup(G592,'College Conference'!$B$1:$Z$1000 , 6,False),0)</f>
        <v>5</v>
      </c>
    </row>
    <row r="593">
      <c r="A593" s="3" t="s">
        <v>2759</v>
      </c>
      <c r="B593" s="3">
        <v>0.85</v>
      </c>
      <c r="C593" s="3" t="s">
        <v>43</v>
      </c>
      <c r="D593" s="4">
        <v>45449.0</v>
      </c>
      <c r="E593" s="2">
        <v>240.0</v>
      </c>
      <c r="F593" s="3" t="s">
        <v>890</v>
      </c>
      <c r="G593" s="3" t="s">
        <v>540</v>
      </c>
      <c r="H593" s="3">
        <v>1.0</v>
      </c>
      <c r="I593" s="2">
        <f>IFERROR(vlookup(F593,'College Conference'!$B$1:$Z$1000 , 6,False),0)</f>
        <v>9</v>
      </c>
      <c r="J593" s="2">
        <f>IFERROR(vlookup(G593,'College Conference'!$B$1:$Z$1000 , 6,False),0)</f>
        <v>5</v>
      </c>
    </row>
    <row r="594">
      <c r="A594" s="3" t="s">
        <v>2373</v>
      </c>
      <c r="B594" s="3">
        <v>0.83</v>
      </c>
      <c r="C594" s="3" t="s">
        <v>31</v>
      </c>
      <c r="D594" s="4">
        <v>45449.0</v>
      </c>
      <c r="E594" s="2">
        <v>310.0</v>
      </c>
      <c r="F594" s="3" t="s">
        <v>348</v>
      </c>
      <c r="G594" s="3" t="s">
        <v>512</v>
      </c>
      <c r="H594" s="3">
        <v>1.0</v>
      </c>
      <c r="I594" s="2">
        <f>IFERROR(vlookup(F594,'College Conference'!$B$1:$Z$1000 , 6,False),0)</f>
        <v>3</v>
      </c>
      <c r="J594" s="2">
        <f>IFERROR(vlookup(G594,'College Conference'!$B$1:$Z$1000 , 6,False),0)</f>
        <v>5</v>
      </c>
    </row>
    <row r="595">
      <c r="A595" s="3" t="s">
        <v>2776</v>
      </c>
      <c r="B595" s="3">
        <v>0.87</v>
      </c>
      <c r="C595" s="3" t="s">
        <v>17</v>
      </c>
      <c r="D595" s="4">
        <v>45421.0</v>
      </c>
      <c r="E595" s="2">
        <v>175.0</v>
      </c>
      <c r="F595" s="3" t="s">
        <v>935</v>
      </c>
      <c r="G595" s="3" t="s">
        <v>568</v>
      </c>
      <c r="H595" s="3">
        <v>1.0</v>
      </c>
      <c r="I595" s="2">
        <f>IFERROR(vlookup(F595,'College Conference'!$B$1:$Z$1000 , 6,False),0)</f>
        <v>10</v>
      </c>
      <c r="J595" s="2">
        <f>IFERROR(vlookup(G595,'College Conference'!$B$1:$Z$1000 , 6,False),0)</f>
        <v>5</v>
      </c>
    </row>
    <row r="596">
      <c r="A596" s="3" t="s">
        <v>2665</v>
      </c>
      <c r="B596" s="3">
        <v>0.89</v>
      </c>
      <c r="C596" s="3" t="s">
        <v>58</v>
      </c>
      <c r="D596" s="4">
        <v>45446.0</v>
      </c>
      <c r="E596" s="2">
        <v>257.0</v>
      </c>
      <c r="F596" s="3" t="s">
        <v>776</v>
      </c>
      <c r="G596" s="3" t="s">
        <v>512</v>
      </c>
      <c r="H596" s="3">
        <v>1.0</v>
      </c>
      <c r="I596" s="2">
        <f>IFERROR(vlookup(F596,'College Conference'!$B$1:$Z$1000 , 6,False),0)</f>
        <v>8</v>
      </c>
      <c r="J596" s="2">
        <f>IFERROR(vlookup(G596,'College Conference'!$B$1:$Z$1000 , 6,False),0)</f>
        <v>5</v>
      </c>
    </row>
    <row r="597">
      <c r="A597" s="3" t="s">
        <v>2374</v>
      </c>
      <c r="B597" s="3">
        <v>0.86</v>
      </c>
      <c r="C597" s="3" t="s">
        <v>27</v>
      </c>
      <c r="D597" s="4">
        <v>45444.0</v>
      </c>
      <c r="E597" s="2">
        <v>190.0</v>
      </c>
      <c r="F597" s="3" t="s">
        <v>325</v>
      </c>
      <c r="G597" s="3" t="s">
        <v>512</v>
      </c>
      <c r="H597" s="3">
        <v>1.0</v>
      </c>
      <c r="I597" s="2">
        <f>IFERROR(vlookup(F597,'College Conference'!$B$1:$Z$1000 , 6,False),0)</f>
        <v>3</v>
      </c>
      <c r="J597" s="2">
        <f>IFERROR(vlookup(G597,'College Conference'!$B$1:$Z$1000 , 6,False),0)</f>
        <v>5</v>
      </c>
    </row>
    <row r="598">
      <c r="A598" s="3" t="s">
        <v>2570</v>
      </c>
      <c r="B598" s="3">
        <v>0.84</v>
      </c>
      <c r="C598" s="3" t="s">
        <v>78</v>
      </c>
      <c r="D598" s="4">
        <v>45447.0</v>
      </c>
      <c r="E598" s="2">
        <v>180.0</v>
      </c>
      <c r="F598" s="3" t="s">
        <v>643</v>
      </c>
      <c r="G598" s="3" t="s">
        <v>510</v>
      </c>
      <c r="H598" s="3">
        <v>1.0</v>
      </c>
      <c r="I598" s="2">
        <f>IFERROR(vlookup(F598,'College Conference'!$B$1:$Z$1000 , 6,False),0)</f>
        <v>6</v>
      </c>
      <c r="J598" s="2">
        <f>IFERROR(vlookup(G598,'College Conference'!$B$1:$Z$1000 , 6,False),0)</f>
        <v>5</v>
      </c>
    </row>
    <row r="599">
      <c r="A599" s="3" t="s">
        <v>2239</v>
      </c>
      <c r="B599" s="3">
        <v>0.86</v>
      </c>
      <c r="C599" s="3" t="s">
        <v>27</v>
      </c>
      <c r="D599" s="4">
        <v>45446.0</v>
      </c>
      <c r="E599" s="2">
        <v>193.0</v>
      </c>
      <c r="F599" s="3" t="s">
        <v>584</v>
      </c>
      <c r="G599" s="3" t="s">
        <v>517</v>
      </c>
      <c r="H599" s="3">
        <v>1.0</v>
      </c>
      <c r="I599" s="2">
        <f>IFERROR(vlookup(F599,'College Conference'!$B$1:$Z$1000 , 6,False),0)</f>
        <v>0</v>
      </c>
      <c r="J599" s="2">
        <f>IFERROR(vlookup(G599,'College Conference'!$B$1:$Z$1000 , 6,False),0)</f>
        <v>5</v>
      </c>
    </row>
    <row r="600">
      <c r="A600" s="3" t="s">
        <v>2512</v>
      </c>
      <c r="B600" s="3">
        <v>0.86</v>
      </c>
      <c r="C600" s="3" t="s">
        <v>17</v>
      </c>
      <c r="D600" s="2" t="s">
        <v>72</v>
      </c>
      <c r="E600" s="2">
        <v>187.0</v>
      </c>
      <c r="F600" s="3" t="s">
        <v>548</v>
      </c>
      <c r="G600" s="3" t="s">
        <v>512</v>
      </c>
      <c r="H600" s="3">
        <v>1.0</v>
      </c>
      <c r="I600" s="2">
        <f>IFERROR(vlookup(F600,'College Conference'!$B$1:$Z$1000 , 6,False),0)</f>
        <v>5</v>
      </c>
      <c r="J600" s="2">
        <f>IFERROR(vlookup(G600,'College Conference'!$B$1:$Z$1000 , 6,False),0)</f>
        <v>5</v>
      </c>
    </row>
    <row r="601">
      <c r="A601" s="3" t="s">
        <v>109</v>
      </c>
      <c r="B601" s="3">
        <v>0.85</v>
      </c>
      <c r="C601" s="3" t="s">
        <v>43</v>
      </c>
      <c r="D601" s="4">
        <v>45447.0</v>
      </c>
      <c r="E601" s="2">
        <v>275.0</v>
      </c>
      <c r="F601" s="3" t="s">
        <v>906</v>
      </c>
      <c r="G601" s="3" t="s">
        <v>512</v>
      </c>
      <c r="H601" s="3">
        <v>1.0</v>
      </c>
      <c r="I601" s="2">
        <f>IFERROR(vlookup(F601,'College Conference'!$B$1:$Z$1000 , 6,False),0)</f>
        <v>9</v>
      </c>
      <c r="J601" s="2">
        <f>IFERROR(vlookup(G601,'College Conference'!$B$1:$Z$1000 , 6,False),0)</f>
        <v>5</v>
      </c>
    </row>
    <row r="602">
      <c r="A602" s="3" t="s">
        <v>2240</v>
      </c>
      <c r="B602" s="3">
        <v>0.87</v>
      </c>
      <c r="C602" s="3" t="s">
        <v>17</v>
      </c>
      <c r="D602" s="4">
        <v>45422.0</v>
      </c>
      <c r="E602" s="2">
        <v>165.0</v>
      </c>
      <c r="F602" s="3" t="s">
        <v>39</v>
      </c>
      <c r="G602" s="3" t="s">
        <v>512</v>
      </c>
      <c r="H602" s="3">
        <v>1.0</v>
      </c>
      <c r="I602" s="2">
        <f>IFERROR(vlookup(F602,'College Conference'!$B$1:$Z$1000 , 6,False),0)</f>
        <v>0</v>
      </c>
      <c r="J602" s="2">
        <f>IFERROR(vlookup(G602,'College Conference'!$B$1:$Z$1000 , 6,False),0)</f>
        <v>5</v>
      </c>
    </row>
    <row r="603">
      <c r="A603" s="3" t="s">
        <v>2311</v>
      </c>
      <c r="B603" s="3" t="s">
        <v>11</v>
      </c>
      <c r="C603" s="3" t="s">
        <v>27</v>
      </c>
      <c r="D603" s="4">
        <v>45423.0</v>
      </c>
      <c r="E603" s="2">
        <v>175.0</v>
      </c>
      <c r="F603" s="3" t="s">
        <v>156</v>
      </c>
      <c r="G603" s="3" t="s">
        <v>519</v>
      </c>
      <c r="H603" s="3">
        <v>1.0</v>
      </c>
      <c r="I603" s="2">
        <f>IFERROR(vlookup(F603,'College Conference'!$B$1:$Z$1000 , 6,False),0)</f>
        <v>1</v>
      </c>
      <c r="J603" s="2">
        <f>IFERROR(vlookup(G603,'College Conference'!$B$1:$Z$1000 , 6,False),0)</f>
        <v>5</v>
      </c>
    </row>
    <row r="604">
      <c r="A604" s="3" t="s">
        <v>2375</v>
      </c>
      <c r="B604" s="3">
        <v>0.89</v>
      </c>
      <c r="C604" s="3" t="s">
        <v>52</v>
      </c>
      <c r="D604" s="4">
        <v>45445.0</v>
      </c>
      <c r="E604" s="2">
        <v>230.0</v>
      </c>
      <c r="F604" s="3" t="s">
        <v>292</v>
      </c>
      <c r="G604" s="3" t="s">
        <v>510</v>
      </c>
      <c r="H604" s="3">
        <v>1.0</v>
      </c>
      <c r="I604" s="2">
        <f>IFERROR(vlookup(F604,'College Conference'!$B$1:$Z$1000 , 6,False),0)</f>
        <v>3</v>
      </c>
      <c r="J604" s="2">
        <f>IFERROR(vlookup(G604,'College Conference'!$B$1:$Z$1000 , 6,False),0)</f>
        <v>5</v>
      </c>
    </row>
    <row r="605">
      <c r="A605" s="3" t="s">
        <v>2482</v>
      </c>
      <c r="B605" s="3">
        <v>0.85</v>
      </c>
      <c r="C605" s="3" t="s">
        <v>12</v>
      </c>
      <c r="D605" s="4">
        <v>45445.0</v>
      </c>
      <c r="E605" s="2">
        <v>286.0</v>
      </c>
      <c r="F605" s="3" t="s">
        <v>455</v>
      </c>
      <c r="G605" s="3" t="s">
        <v>512</v>
      </c>
      <c r="H605" s="3">
        <v>1.0</v>
      </c>
      <c r="I605" s="2">
        <f>IFERROR(vlookup(F605,'College Conference'!$B$1:$Z$1000 , 6,False),0)</f>
        <v>4</v>
      </c>
      <c r="J605" s="2">
        <f>IFERROR(vlookup(G605,'College Conference'!$B$1:$Z$1000 , 6,False),0)</f>
        <v>5</v>
      </c>
    </row>
    <row r="606">
      <c r="A606" s="3" t="s">
        <v>2597</v>
      </c>
      <c r="B606" s="3">
        <v>0.89</v>
      </c>
      <c r="C606" s="3" t="s">
        <v>63</v>
      </c>
      <c r="D606" s="4">
        <v>45445.0</v>
      </c>
      <c r="E606" s="2">
        <v>208.0</v>
      </c>
      <c r="F606" s="3" t="s">
        <v>689</v>
      </c>
      <c r="G606" s="3" t="s">
        <v>512</v>
      </c>
      <c r="H606" s="3">
        <v>1.0</v>
      </c>
      <c r="I606" s="2">
        <f>IFERROR(vlookup(F606,'College Conference'!$B$1:$Z$1000 , 6,False),0)</f>
        <v>7</v>
      </c>
      <c r="J606" s="2">
        <f>IFERROR(vlookup(G606,'College Conference'!$B$1:$Z$1000 , 6,False),0)</f>
        <v>5</v>
      </c>
    </row>
    <row r="607">
      <c r="A607" s="3" t="s">
        <v>2666</v>
      </c>
      <c r="B607" s="3">
        <v>0.87</v>
      </c>
      <c r="C607" s="3" t="s">
        <v>43</v>
      </c>
      <c r="D607" s="4">
        <v>45446.0</v>
      </c>
      <c r="E607" s="2">
        <v>275.0</v>
      </c>
      <c r="F607" s="3" t="s">
        <v>796</v>
      </c>
      <c r="G607" s="3" t="s">
        <v>564</v>
      </c>
      <c r="H607" s="3">
        <v>1.0</v>
      </c>
      <c r="I607" s="2">
        <f>IFERROR(vlookup(F607,'College Conference'!$B$1:$Z$1000 , 6,False),0)</f>
        <v>8</v>
      </c>
      <c r="J607" s="2">
        <f>IFERROR(vlookup(G607,'College Conference'!$B$1:$Z$1000 , 6,False),0)</f>
        <v>5</v>
      </c>
    </row>
    <row r="608">
      <c r="A608" s="3" t="s">
        <v>81</v>
      </c>
      <c r="B608" s="3">
        <v>0.88</v>
      </c>
      <c r="C608" s="3" t="s">
        <v>22</v>
      </c>
      <c r="D608" s="2" t="s">
        <v>82</v>
      </c>
      <c r="E608" s="2">
        <v>0.0</v>
      </c>
      <c r="F608" s="3" t="s">
        <v>39</v>
      </c>
      <c r="G608" s="3" t="s">
        <v>512</v>
      </c>
      <c r="H608" s="3">
        <v>1.0</v>
      </c>
      <c r="I608" s="2">
        <f>IFERROR(vlookup(F608,'College Conference'!$B$1:$Z$1000 , 6,False),0)</f>
        <v>0</v>
      </c>
      <c r="J608" s="2">
        <f>IFERROR(vlookup(G608,'College Conference'!$B$1:$Z$1000 , 6,False),0)</f>
        <v>5</v>
      </c>
    </row>
    <row r="609">
      <c r="A609" s="3" t="s">
        <v>2667</v>
      </c>
      <c r="B609" s="3">
        <v>0.84</v>
      </c>
      <c r="C609" s="3" t="s">
        <v>78</v>
      </c>
      <c r="D609" s="4">
        <v>45446.0</v>
      </c>
      <c r="E609" s="2">
        <v>197.0</v>
      </c>
      <c r="F609" s="3" t="s">
        <v>816</v>
      </c>
      <c r="G609" s="3" t="s">
        <v>514</v>
      </c>
      <c r="H609" s="3">
        <v>1.0</v>
      </c>
      <c r="I609" s="2">
        <f>IFERROR(vlookup(F609,'College Conference'!$B$1:$Z$1000 , 6,False),0)</f>
        <v>8</v>
      </c>
      <c r="J609" s="2">
        <f>IFERROR(vlookup(G609,'College Conference'!$B$1:$Z$1000 , 6,False),0)</f>
        <v>5</v>
      </c>
    </row>
    <row r="610">
      <c r="A610" s="3" t="s">
        <v>2241</v>
      </c>
      <c r="B610" s="3">
        <v>0.85</v>
      </c>
      <c r="C610" s="3" t="s">
        <v>58</v>
      </c>
      <c r="D610" s="4">
        <v>45446.0</v>
      </c>
      <c r="E610" s="2">
        <v>250.0</v>
      </c>
      <c r="F610" s="3" t="s">
        <v>169</v>
      </c>
      <c r="G610" s="3" t="s">
        <v>525</v>
      </c>
      <c r="H610" s="3">
        <v>1.0</v>
      </c>
      <c r="I610" s="2">
        <f>IFERROR(vlookup(F610,'College Conference'!$B$1:$Z$1000 , 6,False),0)</f>
        <v>0</v>
      </c>
      <c r="J610" s="2">
        <f>IFERROR(vlookup(G610,'College Conference'!$B$1:$Z$1000 , 6,False),0)</f>
        <v>5</v>
      </c>
    </row>
    <row r="611">
      <c r="A611" s="3" t="s">
        <v>2242</v>
      </c>
      <c r="B611" s="3">
        <v>0.87</v>
      </c>
      <c r="C611" s="3" t="s">
        <v>353</v>
      </c>
      <c r="D611" s="4">
        <v>45446.0</v>
      </c>
      <c r="E611" s="2">
        <v>235.0</v>
      </c>
      <c r="F611" s="3" t="s">
        <v>267</v>
      </c>
      <c r="G611" s="3" t="s">
        <v>512</v>
      </c>
      <c r="H611" s="3">
        <v>1.0</v>
      </c>
      <c r="I611" s="2">
        <f>IFERROR(vlookup(F611,'College Conference'!$B$1:$Z$1000 , 6,False),0)</f>
        <v>0</v>
      </c>
      <c r="J611" s="2">
        <f>IFERROR(vlookup(G611,'College Conference'!$B$1:$Z$1000 , 6,False),0)</f>
        <v>5</v>
      </c>
    </row>
    <row r="612">
      <c r="A612" s="3" t="s">
        <v>2483</v>
      </c>
      <c r="B612" s="3">
        <v>0.85</v>
      </c>
      <c r="C612" s="3" t="s">
        <v>43</v>
      </c>
      <c r="D612" s="4">
        <v>45450.0</v>
      </c>
      <c r="E612" s="2">
        <v>315.0</v>
      </c>
      <c r="F612" s="3" t="s">
        <v>450</v>
      </c>
      <c r="G612" s="3" t="s">
        <v>540</v>
      </c>
      <c r="H612" s="3">
        <v>1.0</v>
      </c>
      <c r="I612" s="2">
        <f>IFERROR(vlookup(F612,'College Conference'!$B$1:$Z$1000 , 6,False),0)</f>
        <v>4</v>
      </c>
      <c r="J612" s="2">
        <f>IFERROR(vlookup(G612,'College Conference'!$B$1:$Z$1000 , 6,False),0)</f>
        <v>5</v>
      </c>
    </row>
    <row r="613">
      <c r="A613" s="3" t="s">
        <v>2205</v>
      </c>
      <c r="B613" s="3">
        <v>0.87</v>
      </c>
      <c r="C613" s="3" t="s">
        <v>58</v>
      </c>
      <c r="D613" s="4">
        <v>45445.0</v>
      </c>
      <c r="E613" s="2">
        <v>245.0</v>
      </c>
      <c r="F613" s="3" t="s">
        <v>455</v>
      </c>
      <c r="G613" s="3" t="s">
        <v>512</v>
      </c>
      <c r="H613" s="3">
        <v>1.0</v>
      </c>
      <c r="I613" s="2">
        <f>IFERROR(vlookup(F613,'College Conference'!$B$1:$Z$1000 , 6,False),0)</f>
        <v>4</v>
      </c>
      <c r="J613" s="2">
        <f>IFERROR(vlookup(G613,'College Conference'!$B$1:$Z$1000 , 6,False),0)</f>
        <v>5</v>
      </c>
    </row>
    <row r="614">
      <c r="A614" s="3" t="s">
        <v>2792</v>
      </c>
      <c r="B614" s="3">
        <v>0.85</v>
      </c>
      <c r="C614" s="3" t="s">
        <v>52</v>
      </c>
      <c r="D614" s="4">
        <v>45445.0</v>
      </c>
      <c r="E614" s="2">
        <v>230.0</v>
      </c>
      <c r="F614" s="3" t="s">
        <v>948</v>
      </c>
      <c r="G614" s="3" t="s">
        <v>510</v>
      </c>
      <c r="H614" s="3">
        <v>1.0</v>
      </c>
      <c r="I614" s="2">
        <f>IFERROR(vlookup(F614,'College Conference'!$B$1:$Z$1000 , 6,False),0)</f>
        <v>11</v>
      </c>
      <c r="J614" s="2">
        <f>IFERROR(vlookup(G614,'College Conference'!$B$1:$Z$1000 , 6,False),0)</f>
        <v>5</v>
      </c>
    </row>
    <row r="615">
      <c r="A615" s="3" t="s">
        <v>2376</v>
      </c>
      <c r="B615" s="3">
        <v>0.88</v>
      </c>
      <c r="C615" s="3" t="s">
        <v>63</v>
      </c>
      <c r="D615" s="4">
        <v>45423.0</v>
      </c>
      <c r="E615" s="2">
        <v>195.0</v>
      </c>
      <c r="F615" s="3" t="s">
        <v>306</v>
      </c>
      <c r="G615" s="3" t="s">
        <v>512</v>
      </c>
      <c r="H615" s="3">
        <v>1.0</v>
      </c>
      <c r="I615" s="2">
        <f>IFERROR(vlookup(F615,'College Conference'!$B$1:$Z$1000 , 6,False),0)</f>
        <v>3</v>
      </c>
      <c r="J615" s="2">
        <f>IFERROR(vlookup(G615,'College Conference'!$B$1:$Z$1000 , 6,False),0)</f>
        <v>5</v>
      </c>
    </row>
    <row r="616">
      <c r="A616" s="3" t="s">
        <v>2668</v>
      </c>
      <c r="B616" s="3">
        <v>0.87</v>
      </c>
      <c r="C616" s="3" t="s">
        <v>58</v>
      </c>
      <c r="D616" s="4">
        <v>45447.0</v>
      </c>
      <c r="E616" s="2">
        <v>240.0</v>
      </c>
      <c r="F616" s="3" t="s">
        <v>781</v>
      </c>
      <c r="G616" s="3" t="s">
        <v>548</v>
      </c>
      <c r="H616" s="3">
        <v>1.0</v>
      </c>
      <c r="I616" s="2">
        <f>IFERROR(vlookup(F616,'College Conference'!$B$1:$Z$1000 , 6,False),0)</f>
        <v>8</v>
      </c>
      <c r="J616" s="2">
        <f>IFERROR(vlookup(G616,'College Conference'!$B$1:$Z$1000 , 6,False),0)</f>
        <v>5</v>
      </c>
    </row>
    <row r="617">
      <c r="A617" s="3" t="s">
        <v>2327</v>
      </c>
      <c r="B617" s="3">
        <v>0.83</v>
      </c>
      <c r="C617" s="3" t="s">
        <v>43</v>
      </c>
      <c r="D617" s="4">
        <v>45446.0</v>
      </c>
      <c r="E617" s="2">
        <v>305.0</v>
      </c>
      <c r="F617" s="3" t="s">
        <v>519</v>
      </c>
      <c r="G617" s="3" t="s">
        <v>527</v>
      </c>
      <c r="H617" s="3">
        <v>1.0</v>
      </c>
      <c r="I617" s="2">
        <f>IFERROR(vlookup(F617,'College Conference'!$B$1:$Z$1000 , 6,False),0)</f>
        <v>5</v>
      </c>
      <c r="J617" s="2">
        <f>IFERROR(vlookup(G617,'College Conference'!$B$1:$Z$1000 , 6,False),0)</f>
        <v>5</v>
      </c>
    </row>
    <row r="618">
      <c r="A618" s="3" t="s">
        <v>2484</v>
      </c>
      <c r="B618" s="3">
        <v>0.88</v>
      </c>
      <c r="C618" s="3" t="s">
        <v>17</v>
      </c>
      <c r="D618" s="2" t="s">
        <v>72</v>
      </c>
      <c r="E618" s="2">
        <v>170.0</v>
      </c>
      <c r="F618" s="3" t="s">
        <v>503</v>
      </c>
      <c r="G618" s="3" t="s">
        <v>525</v>
      </c>
      <c r="H618" s="3">
        <v>1.0</v>
      </c>
      <c r="I618" s="2">
        <f>IFERROR(vlookup(F618,'College Conference'!$B$1:$Z$1000 , 6,False),0)</f>
        <v>4</v>
      </c>
      <c r="J618" s="2">
        <f>IFERROR(vlookup(G618,'College Conference'!$B$1:$Z$1000 , 6,False),0)</f>
        <v>5</v>
      </c>
    </row>
    <row r="619">
      <c r="A619" s="3" t="s">
        <v>2513</v>
      </c>
      <c r="B619" s="3">
        <v>0.82</v>
      </c>
      <c r="C619" s="3" t="s">
        <v>27</v>
      </c>
      <c r="D619" s="4">
        <v>45444.0</v>
      </c>
      <c r="E619" s="2">
        <v>205.0</v>
      </c>
      <c r="F619" s="3" t="s">
        <v>1081</v>
      </c>
      <c r="G619" s="3" t="s">
        <v>568</v>
      </c>
      <c r="H619" s="3">
        <v>1.0</v>
      </c>
      <c r="I619" s="2">
        <f>IFERROR(vlookup(F619,'College Conference'!$B$1:$Z$1000 , 6,False),0)</f>
        <v>5</v>
      </c>
      <c r="J619" s="2">
        <f>IFERROR(vlookup(G619,'College Conference'!$B$1:$Z$1000 , 6,False),0)</f>
        <v>5</v>
      </c>
    </row>
    <row r="620">
      <c r="A620" s="3" t="s">
        <v>2377</v>
      </c>
      <c r="B620" s="3">
        <v>0.88</v>
      </c>
      <c r="C620" s="3" t="s">
        <v>17</v>
      </c>
      <c r="D620" s="4">
        <v>45422.0</v>
      </c>
      <c r="E620" s="2">
        <v>175.0</v>
      </c>
      <c r="F620" s="3" t="s">
        <v>322</v>
      </c>
      <c r="G620" s="3" t="s">
        <v>512</v>
      </c>
      <c r="H620" s="3">
        <v>1.0</v>
      </c>
      <c r="I620" s="2">
        <f>IFERROR(vlookup(F620,'College Conference'!$B$1:$Z$1000 , 6,False),0)</f>
        <v>3</v>
      </c>
      <c r="J620" s="2">
        <f>IFERROR(vlookup(G620,'College Conference'!$B$1:$Z$1000 , 6,False),0)</f>
        <v>5</v>
      </c>
    </row>
    <row r="621">
      <c r="A621" s="3" t="s">
        <v>2669</v>
      </c>
      <c r="B621" s="3">
        <v>0.88</v>
      </c>
      <c r="C621" s="3" t="s">
        <v>78</v>
      </c>
      <c r="D621" s="4">
        <v>45447.0</v>
      </c>
      <c r="E621" s="2">
        <v>207.0</v>
      </c>
      <c r="F621" s="3" t="s">
        <v>806</v>
      </c>
      <c r="G621" s="3" t="s">
        <v>517</v>
      </c>
      <c r="H621" s="3">
        <v>1.0</v>
      </c>
      <c r="I621" s="2">
        <f>IFERROR(vlookup(F621,'College Conference'!$B$1:$Z$1000 , 6,False),0)</f>
        <v>8</v>
      </c>
      <c r="J621" s="2">
        <f>IFERROR(vlookup(G621,'College Conference'!$B$1:$Z$1000 , 6,False),0)</f>
        <v>5</v>
      </c>
    </row>
    <row r="622">
      <c r="A622" s="3" t="s">
        <v>2485</v>
      </c>
      <c r="B622" s="3">
        <v>0.87</v>
      </c>
      <c r="C622" s="3" t="s">
        <v>63</v>
      </c>
      <c r="D622" s="2" t="s">
        <v>72</v>
      </c>
      <c r="E622" s="2">
        <v>190.0</v>
      </c>
      <c r="F622" s="3" t="s">
        <v>483</v>
      </c>
      <c r="G622" s="3" t="s">
        <v>525</v>
      </c>
      <c r="H622" s="3">
        <v>1.0</v>
      </c>
      <c r="I622" s="2">
        <f>IFERROR(vlookup(F622,'College Conference'!$B$1:$Z$1000 , 6,False),0)</f>
        <v>4</v>
      </c>
      <c r="J622" s="2">
        <f>IFERROR(vlookup(G622,'College Conference'!$B$1:$Z$1000 , 6,False),0)</f>
        <v>5</v>
      </c>
    </row>
    <row r="623">
      <c r="A623" s="3" t="s">
        <v>2670</v>
      </c>
      <c r="B623" s="3">
        <v>0.87</v>
      </c>
      <c r="C623" s="3" t="s">
        <v>17</v>
      </c>
      <c r="D623" s="4">
        <v>45447.0</v>
      </c>
      <c r="E623" s="2">
        <v>215.0</v>
      </c>
      <c r="F623" s="3" t="s">
        <v>806</v>
      </c>
      <c r="G623" s="3" t="s">
        <v>564</v>
      </c>
      <c r="H623" s="3">
        <v>1.0</v>
      </c>
      <c r="I623" s="2">
        <f>IFERROR(vlookup(F623,'College Conference'!$B$1:$Z$1000 , 6,False),0)</f>
        <v>8</v>
      </c>
      <c r="J623" s="2">
        <f>IFERROR(vlookup(G623,'College Conference'!$B$1:$Z$1000 , 6,False),0)</f>
        <v>5</v>
      </c>
    </row>
    <row r="624">
      <c r="A624" s="3" t="s">
        <v>2243</v>
      </c>
      <c r="B624" s="3">
        <v>0.88</v>
      </c>
      <c r="C624" s="3" t="s">
        <v>63</v>
      </c>
      <c r="D624" s="4">
        <v>45423.0</v>
      </c>
      <c r="E624" s="2">
        <v>180.0</v>
      </c>
      <c r="F624" s="3" t="s">
        <v>41</v>
      </c>
      <c r="G624" s="3" t="s">
        <v>512</v>
      </c>
      <c r="H624" s="3">
        <v>1.0</v>
      </c>
      <c r="I624" s="2">
        <f>IFERROR(vlookup(F624,'College Conference'!$B$1:$Z$1000 , 6,False),0)</f>
        <v>0</v>
      </c>
      <c r="J624" s="2">
        <f>IFERROR(vlookup(G624,'College Conference'!$B$1:$Z$1000 , 6,False),0)</f>
        <v>5</v>
      </c>
    </row>
    <row r="625">
      <c r="A625" s="3" t="s">
        <v>2340</v>
      </c>
      <c r="B625" s="3">
        <v>0.86</v>
      </c>
      <c r="C625" s="3" t="s">
        <v>43</v>
      </c>
      <c r="D625" s="4">
        <v>45447.0</v>
      </c>
      <c r="E625" s="2">
        <v>290.0</v>
      </c>
      <c r="F625" s="3" t="s">
        <v>280</v>
      </c>
      <c r="G625" s="3" t="s">
        <v>512</v>
      </c>
      <c r="H625" s="3">
        <v>1.0</v>
      </c>
      <c r="I625" s="2">
        <f>IFERROR(vlookup(F625,'College Conference'!$B$1:$Z$1000 , 6,False),0)</f>
        <v>2</v>
      </c>
      <c r="J625" s="2">
        <f>IFERROR(vlookup(G625,'College Conference'!$B$1:$Z$1000 , 6,False),0)</f>
        <v>5</v>
      </c>
    </row>
    <row r="626">
      <c r="A626" s="3" t="s">
        <v>1308</v>
      </c>
      <c r="B626" s="3">
        <v>0.79</v>
      </c>
      <c r="C626" s="3" t="s">
        <v>31</v>
      </c>
      <c r="D626" s="4">
        <v>45448.0</v>
      </c>
      <c r="E626" s="2">
        <v>307.0</v>
      </c>
      <c r="F626" s="3" t="s">
        <v>251</v>
      </c>
      <c r="G626" s="3" t="s">
        <v>540</v>
      </c>
      <c r="H626" s="3">
        <v>1.0</v>
      </c>
      <c r="I626" s="2">
        <f>IFERROR(vlookup(F626,'College Conference'!$B$1:$Z$1000 , 6,False),0)</f>
        <v>2</v>
      </c>
      <c r="J626" s="2">
        <f>IFERROR(vlookup(G626,'College Conference'!$B$1:$Z$1000 , 6,False),0)</f>
        <v>5</v>
      </c>
    </row>
    <row r="627">
      <c r="A627" s="3" t="s">
        <v>2671</v>
      </c>
      <c r="B627" s="3">
        <v>0.84</v>
      </c>
      <c r="C627" s="3" t="s">
        <v>43</v>
      </c>
      <c r="D627" s="4">
        <v>45446.0</v>
      </c>
      <c r="E627" s="2">
        <v>300.0</v>
      </c>
      <c r="F627" s="3" t="s">
        <v>823</v>
      </c>
      <c r="G627" s="3" t="s">
        <v>527</v>
      </c>
      <c r="H627" s="3">
        <v>1.0</v>
      </c>
      <c r="I627" s="2">
        <f>IFERROR(vlookup(F627,'College Conference'!$B$1:$Z$1000 , 6,False),0)</f>
        <v>8</v>
      </c>
      <c r="J627" s="2">
        <f>IFERROR(vlookup(G627,'College Conference'!$B$1:$Z$1000 , 6,False),0)</f>
        <v>5</v>
      </c>
    </row>
    <row r="628">
      <c r="A628" s="3" t="s">
        <v>2598</v>
      </c>
      <c r="B628" s="3">
        <v>0.89</v>
      </c>
      <c r="C628" s="3" t="s">
        <v>58</v>
      </c>
      <c r="D628" s="4">
        <v>45447.0</v>
      </c>
      <c r="E628" s="2">
        <v>255.0</v>
      </c>
      <c r="F628" s="3" t="s">
        <v>689</v>
      </c>
      <c r="G628" s="3" t="s">
        <v>512</v>
      </c>
      <c r="H628" s="3">
        <v>1.0</v>
      </c>
      <c r="I628" s="2">
        <f>IFERROR(vlookup(F628,'College Conference'!$B$1:$Z$1000 , 6,False),0)</f>
        <v>7</v>
      </c>
      <c r="J628" s="2">
        <f>IFERROR(vlookup(G628,'College Conference'!$B$1:$Z$1000 , 6,False),0)</f>
        <v>5</v>
      </c>
    </row>
    <row r="629">
      <c r="A629" s="3" t="s">
        <v>2672</v>
      </c>
      <c r="B629" s="3">
        <v>0.86</v>
      </c>
      <c r="C629" s="3" t="s">
        <v>27</v>
      </c>
      <c r="D629" s="4">
        <v>45421.0</v>
      </c>
      <c r="E629" s="2">
        <v>160.0</v>
      </c>
      <c r="F629" s="3" t="s">
        <v>806</v>
      </c>
      <c r="G629" s="3" t="s">
        <v>525</v>
      </c>
      <c r="H629" s="3">
        <v>1.0</v>
      </c>
      <c r="I629" s="2">
        <f>IFERROR(vlookup(F629,'College Conference'!$B$1:$Z$1000 , 6,False),0)</f>
        <v>8</v>
      </c>
      <c r="J629" s="2">
        <f>IFERROR(vlookup(G629,'College Conference'!$B$1:$Z$1000 , 6,False),0)</f>
        <v>5</v>
      </c>
    </row>
    <row r="630">
      <c r="A630" s="3" t="s">
        <v>2760</v>
      </c>
      <c r="B630" s="3">
        <v>0.89</v>
      </c>
      <c r="C630" s="3" t="s">
        <v>27</v>
      </c>
      <c r="D630" s="2" t="s">
        <v>72</v>
      </c>
      <c r="E630" s="2">
        <v>156.0</v>
      </c>
      <c r="F630" s="3" t="s">
        <v>892</v>
      </c>
      <c r="G630" s="3" t="s">
        <v>510</v>
      </c>
      <c r="H630" s="3">
        <v>1.0</v>
      </c>
      <c r="I630" s="2">
        <f>IFERROR(vlookup(F630,'College Conference'!$B$1:$Z$1000 , 6,False),0)</f>
        <v>9</v>
      </c>
      <c r="J630" s="2">
        <f>IFERROR(vlookup(G630,'College Conference'!$B$1:$Z$1000 , 6,False),0)</f>
        <v>5</v>
      </c>
    </row>
    <row r="631">
      <c r="A631" s="3" t="s">
        <v>2599</v>
      </c>
      <c r="B631" s="3">
        <v>0.83</v>
      </c>
      <c r="C631" s="3" t="s">
        <v>17</v>
      </c>
      <c r="D631" s="4">
        <v>45422.0</v>
      </c>
      <c r="E631" s="2">
        <v>180.0</v>
      </c>
      <c r="F631" s="3" t="s">
        <v>687</v>
      </c>
      <c r="G631" s="3" t="s">
        <v>568</v>
      </c>
      <c r="H631" s="3">
        <v>1.0</v>
      </c>
      <c r="I631" s="2">
        <f>IFERROR(vlookup(F631,'College Conference'!$B$1:$Z$1000 , 6,False),0)</f>
        <v>7</v>
      </c>
      <c r="J631" s="2">
        <f>IFERROR(vlookup(G631,'College Conference'!$B$1:$Z$1000 , 6,False),0)</f>
        <v>5</v>
      </c>
    </row>
    <row r="632">
      <c r="A632" s="3" t="s">
        <v>1649</v>
      </c>
      <c r="B632" s="3">
        <v>0.88</v>
      </c>
      <c r="C632" s="3" t="s">
        <v>17</v>
      </c>
      <c r="D632" s="4">
        <v>45422.0</v>
      </c>
      <c r="E632" s="2">
        <v>170.0</v>
      </c>
      <c r="F632" s="3" t="s">
        <v>404</v>
      </c>
      <c r="G632" s="3" t="s">
        <v>564</v>
      </c>
      <c r="H632" s="3">
        <v>1.0</v>
      </c>
      <c r="I632" s="2">
        <f>IFERROR(vlookup(F632,'College Conference'!$B$1:$Z$1000 , 6,False),0)</f>
        <v>3</v>
      </c>
      <c r="J632" s="2">
        <f>IFERROR(vlookup(G632,'College Conference'!$B$1:$Z$1000 , 6,False),0)</f>
        <v>5</v>
      </c>
    </row>
    <row r="633">
      <c r="A633" s="3" t="s">
        <v>2486</v>
      </c>
      <c r="B633" s="3">
        <v>0.85</v>
      </c>
      <c r="C633" s="3" t="s">
        <v>17</v>
      </c>
      <c r="D633" s="4">
        <v>45445.0</v>
      </c>
      <c r="E633" s="2">
        <v>188.0</v>
      </c>
      <c r="F633" s="3" t="s">
        <v>503</v>
      </c>
      <c r="G633" s="3" t="s">
        <v>510</v>
      </c>
      <c r="H633" s="3">
        <v>1.0</v>
      </c>
      <c r="I633" s="2">
        <f>IFERROR(vlookup(F633,'College Conference'!$B$1:$Z$1000 , 6,False),0)</f>
        <v>4</v>
      </c>
      <c r="J633" s="2">
        <f>IFERROR(vlookup(G633,'College Conference'!$B$1:$Z$1000 , 6,False),0)</f>
        <v>5</v>
      </c>
    </row>
    <row r="634">
      <c r="A634" s="3" t="s">
        <v>2378</v>
      </c>
      <c r="B634" s="3">
        <v>0.91</v>
      </c>
      <c r="C634" s="3" t="s">
        <v>52</v>
      </c>
      <c r="D634" s="4">
        <v>45446.0</v>
      </c>
      <c r="E634" s="2">
        <v>215.0</v>
      </c>
      <c r="F634" s="3" t="s">
        <v>325</v>
      </c>
      <c r="G634" s="3" t="s">
        <v>512</v>
      </c>
      <c r="H634" s="3">
        <v>1.0</v>
      </c>
      <c r="I634" s="2">
        <f>IFERROR(vlookup(F634,'College Conference'!$B$1:$Z$1000 , 6,False),0)</f>
        <v>3</v>
      </c>
      <c r="J634" s="2">
        <f>IFERROR(vlookup(G634,'College Conference'!$B$1:$Z$1000 , 6,False),0)</f>
        <v>5</v>
      </c>
    </row>
    <row r="635">
      <c r="A635" s="3" t="s">
        <v>2571</v>
      </c>
      <c r="B635" s="3">
        <v>0.89</v>
      </c>
      <c r="C635" s="3" t="s">
        <v>27</v>
      </c>
      <c r="D635" s="4">
        <v>45421.0</v>
      </c>
      <c r="E635" s="2">
        <v>180.0</v>
      </c>
      <c r="F635" s="3" t="s">
        <v>635</v>
      </c>
      <c r="G635" s="3" t="s">
        <v>540</v>
      </c>
      <c r="H635" s="3">
        <v>1.0</v>
      </c>
      <c r="I635" s="2">
        <f>IFERROR(vlookup(F635,'College Conference'!$B$1:$Z$1000 , 6,False),0)</f>
        <v>6</v>
      </c>
      <c r="J635" s="2">
        <f>IFERROR(vlookup(G635,'College Conference'!$B$1:$Z$1000 , 6,False),0)</f>
        <v>5</v>
      </c>
    </row>
    <row r="636">
      <c r="A636" s="3" t="s">
        <v>2572</v>
      </c>
      <c r="B636" s="3">
        <v>0.87</v>
      </c>
      <c r="C636" s="3" t="s">
        <v>12</v>
      </c>
      <c r="D636" s="4">
        <v>45445.0</v>
      </c>
      <c r="E636" s="2">
        <v>268.0</v>
      </c>
      <c r="F636" s="3" t="s">
        <v>635</v>
      </c>
      <c r="G636" s="3" t="s">
        <v>564</v>
      </c>
      <c r="H636" s="3">
        <v>1.0</v>
      </c>
      <c r="I636" s="2">
        <f>IFERROR(vlookup(F636,'College Conference'!$B$1:$Z$1000 , 6,False),0)</f>
        <v>6</v>
      </c>
      <c r="J636" s="2">
        <f>IFERROR(vlookup(G636,'College Conference'!$B$1:$Z$1000 , 6,False),0)</f>
        <v>5</v>
      </c>
    </row>
    <row r="637">
      <c r="A637" s="3" t="s">
        <v>2673</v>
      </c>
      <c r="B637" s="3">
        <v>0.84</v>
      </c>
      <c r="C637" s="3" t="s">
        <v>12</v>
      </c>
      <c r="D637" s="4">
        <v>45446.0</v>
      </c>
      <c r="E637" s="2">
        <v>315.0</v>
      </c>
      <c r="F637" s="3" t="s">
        <v>774</v>
      </c>
      <c r="G637" s="3" t="s">
        <v>530</v>
      </c>
      <c r="H637" s="3">
        <v>1.0</v>
      </c>
      <c r="I637" s="2">
        <f>IFERROR(vlookup(F637,'College Conference'!$B$1:$Z$1000 , 6,False),0)</f>
        <v>8</v>
      </c>
      <c r="J637" s="2">
        <f>IFERROR(vlookup(G637,'College Conference'!$B$1:$Z$1000 , 6,False),0)</f>
        <v>5</v>
      </c>
    </row>
    <row r="638">
      <c r="A638" s="3" t="s">
        <v>2379</v>
      </c>
      <c r="B638" s="3">
        <v>0.87</v>
      </c>
      <c r="C638" s="3" t="s">
        <v>27</v>
      </c>
      <c r="D638" s="4">
        <v>45422.0</v>
      </c>
      <c r="E638" s="2">
        <v>165.0</v>
      </c>
      <c r="F638" s="3" t="s">
        <v>404</v>
      </c>
      <c r="G638" s="3" t="s">
        <v>512</v>
      </c>
      <c r="H638" s="3">
        <v>1.0</v>
      </c>
      <c r="I638" s="2">
        <f>IFERROR(vlookup(F638,'College Conference'!$B$1:$Z$1000 , 6,False),0)</f>
        <v>3</v>
      </c>
      <c r="J638" s="2">
        <f>IFERROR(vlookup(G638,'College Conference'!$B$1:$Z$1000 , 6,False),0)</f>
        <v>5</v>
      </c>
    </row>
    <row r="639">
      <c r="A639" s="3" t="s">
        <v>1149</v>
      </c>
      <c r="B639" s="3">
        <v>0.84</v>
      </c>
      <c r="C639" s="3" t="s">
        <v>58</v>
      </c>
      <c r="D639" s="4">
        <v>45445.0</v>
      </c>
      <c r="E639" s="2">
        <v>209.0</v>
      </c>
      <c r="F639" s="3" t="s">
        <v>158</v>
      </c>
      <c r="G639" s="3" t="s">
        <v>514</v>
      </c>
      <c r="H639" s="3">
        <v>1.0</v>
      </c>
      <c r="I639" s="2">
        <f>IFERROR(vlookup(F639,'College Conference'!$B$1:$Z$1000 , 6,False),0)</f>
        <v>1</v>
      </c>
      <c r="J639" s="2">
        <f>IFERROR(vlookup(G639,'College Conference'!$B$1:$Z$1000 , 6,False),0)</f>
        <v>5</v>
      </c>
    </row>
    <row r="640">
      <c r="A640" s="3" t="s">
        <v>2674</v>
      </c>
      <c r="B640" s="3">
        <v>0.84</v>
      </c>
      <c r="C640" s="3" t="s">
        <v>63</v>
      </c>
      <c r="D640" s="2" t="s">
        <v>72</v>
      </c>
      <c r="E640" s="2">
        <v>194.0</v>
      </c>
      <c r="F640" s="3" t="s">
        <v>811</v>
      </c>
      <c r="G640" s="3" t="s">
        <v>545</v>
      </c>
      <c r="H640" s="3">
        <v>1.0</v>
      </c>
      <c r="I640" s="2">
        <f>IFERROR(vlookup(F640,'College Conference'!$B$1:$Z$1000 , 6,False),0)</f>
        <v>8</v>
      </c>
      <c r="J640" s="2">
        <f>IFERROR(vlookup(G640,'College Conference'!$B$1:$Z$1000 , 6,False),0)</f>
        <v>5</v>
      </c>
    </row>
    <row r="641">
      <c r="A641" s="3" t="s">
        <v>2244</v>
      </c>
      <c r="B641" s="3">
        <v>0.86</v>
      </c>
      <c r="C641" s="3" t="s">
        <v>120</v>
      </c>
      <c r="D641" s="4">
        <v>45448.0</v>
      </c>
      <c r="E641" s="2">
        <v>255.0</v>
      </c>
      <c r="F641" s="3" t="s">
        <v>2245</v>
      </c>
      <c r="G641" s="3" t="s">
        <v>532</v>
      </c>
      <c r="H641" s="3">
        <v>1.0</v>
      </c>
      <c r="I641" s="2">
        <f>IFERROR(vlookup(F641,'College Conference'!$B$1:$Z$1000 , 6,False),0)</f>
        <v>0</v>
      </c>
      <c r="J641" s="2">
        <f>IFERROR(vlookup(G641,'College Conference'!$B$1:$Z$1000 , 6,False),0)</f>
        <v>5</v>
      </c>
    </row>
    <row r="642">
      <c r="A642" s="3" t="s">
        <v>2246</v>
      </c>
      <c r="B642" s="3">
        <v>0.84</v>
      </c>
      <c r="C642" s="3" t="s">
        <v>27</v>
      </c>
      <c r="D642" s="4">
        <v>45444.0</v>
      </c>
      <c r="E642" s="2">
        <v>167.0</v>
      </c>
      <c r="F642" s="3" t="s">
        <v>402</v>
      </c>
      <c r="G642" s="3" t="s">
        <v>540</v>
      </c>
      <c r="H642" s="3">
        <v>1.0</v>
      </c>
      <c r="I642" s="2">
        <f>IFERROR(vlookup(F642,'College Conference'!$B$1:$Z$1000 , 6,False),0)</f>
        <v>0</v>
      </c>
      <c r="J642" s="2">
        <f>IFERROR(vlookup(G642,'College Conference'!$B$1:$Z$1000 , 6,False),0)</f>
        <v>5</v>
      </c>
    </row>
    <row r="643">
      <c r="A643" s="3" t="s">
        <v>1561</v>
      </c>
      <c r="B643" s="3">
        <v>0.83</v>
      </c>
      <c r="C643" s="3" t="s">
        <v>52</v>
      </c>
      <c r="D643" s="4">
        <v>45444.0</v>
      </c>
      <c r="E643" s="2">
        <v>235.0</v>
      </c>
      <c r="F643" s="3" t="s">
        <v>298</v>
      </c>
      <c r="G643" s="3" t="s">
        <v>527</v>
      </c>
      <c r="H643" s="3">
        <v>1.0</v>
      </c>
      <c r="I643" s="2">
        <f>IFERROR(vlookup(F643,'College Conference'!$B$1:$Z$1000 , 6,False),0)</f>
        <v>3</v>
      </c>
      <c r="J643" s="2">
        <f>IFERROR(vlookup(G643,'College Conference'!$B$1:$Z$1000 , 6,False),0)</f>
        <v>5</v>
      </c>
    </row>
    <row r="644">
      <c r="A644" s="3" t="s">
        <v>2675</v>
      </c>
      <c r="B644" s="3">
        <v>0.88</v>
      </c>
      <c r="C644" s="3" t="s">
        <v>17</v>
      </c>
      <c r="D644" s="4">
        <v>45444.0</v>
      </c>
      <c r="E644" s="2">
        <v>188.0</v>
      </c>
      <c r="F644" s="3" t="s">
        <v>774</v>
      </c>
      <c r="G644" s="3" t="s">
        <v>545</v>
      </c>
      <c r="H644" s="3">
        <v>1.0</v>
      </c>
      <c r="I644" s="2">
        <f>IFERROR(vlookup(F644,'College Conference'!$B$1:$Z$1000 , 6,False),0)</f>
        <v>8</v>
      </c>
      <c r="J644" s="2">
        <f>IFERROR(vlookup(G644,'College Conference'!$B$1:$Z$1000 , 6,False),0)</f>
        <v>5</v>
      </c>
    </row>
    <row r="645">
      <c r="A645" s="3" t="s">
        <v>2380</v>
      </c>
      <c r="B645" s="3">
        <v>0.88</v>
      </c>
      <c r="C645" s="3" t="s">
        <v>52</v>
      </c>
      <c r="D645" s="4">
        <v>45447.0</v>
      </c>
      <c r="E645" s="2">
        <v>249.0</v>
      </c>
      <c r="F645" s="3" t="s">
        <v>372</v>
      </c>
      <c r="G645" s="3" t="s">
        <v>540</v>
      </c>
      <c r="H645" s="3">
        <v>1.0</v>
      </c>
      <c r="I645" s="2">
        <f>IFERROR(vlookup(F645,'College Conference'!$B$1:$Z$1000 , 6,False),0)</f>
        <v>3</v>
      </c>
      <c r="J645" s="2">
        <f>IFERROR(vlookup(G645,'College Conference'!$B$1:$Z$1000 , 6,False),0)</f>
        <v>5</v>
      </c>
    </row>
    <row r="646">
      <c r="A646" s="3" t="s">
        <v>2600</v>
      </c>
      <c r="B646" s="3">
        <v>0.86</v>
      </c>
      <c r="C646" s="3" t="s">
        <v>17</v>
      </c>
      <c r="D646" s="4">
        <v>45446.0</v>
      </c>
      <c r="E646" s="2">
        <v>175.0</v>
      </c>
      <c r="F646" s="3" t="s">
        <v>687</v>
      </c>
      <c r="G646" s="3" t="s">
        <v>568</v>
      </c>
      <c r="H646" s="3">
        <v>1.0</v>
      </c>
      <c r="I646" s="2">
        <f>IFERROR(vlookup(F646,'College Conference'!$B$1:$Z$1000 , 6,False),0)</f>
        <v>7</v>
      </c>
      <c r="J646" s="2">
        <f>IFERROR(vlookup(G646,'College Conference'!$B$1:$Z$1000 , 6,False),0)</f>
        <v>5</v>
      </c>
    </row>
    <row r="647">
      <c r="A647" s="3" t="s">
        <v>2381</v>
      </c>
      <c r="B647" s="3">
        <v>0.87</v>
      </c>
      <c r="C647" s="3" t="s">
        <v>12</v>
      </c>
      <c r="D647" s="4">
        <v>45445.0</v>
      </c>
      <c r="E647" s="2">
        <v>300.0</v>
      </c>
      <c r="F647" s="3" t="s">
        <v>311</v>
      </c>
      <c r="G647" s="3" t="s">
        <v>517</v>
      </c>
      <c r="H647" s="3">
        <v>1.0</v>
      </c>
      <c r="I647" s="2">
        <f>IFERROR(vlookup(F647,'College Conference'!$B$1:$Z$1000 , 6,False),0)</f>
        <v>3</v>
      </c>
      <c r="J647" s="2">
        <f>IFERROR(vlookup(G647,'College Conference'!$B$1:$Z$1000 , 6,False),0)</f>
        <v>5</v>
      </c>
    </row>
    <row r="648">
      <c r="A648" s="3" t="s">
        <v>364</v>
      </c>
      <c r="B648" s="3">
        <v>0.88</v>
      </c>
      <c r="C648" s="3" t="s">
        <v>12</v>
      </c>
      <c r="D648" s="4">
        <v>45447.0</v>
      </c>
      <c r="E648" s="2">
        <v>270.0</v>
      </c>
      <c r="F648" s="3" t="s">
        <v>29</v>
      </c>
      <c r="G648" s="3" t="s">
        <v>525</v>
      </c>
      <c r="H648" s="3">
        <v>1.0</v>
      </c>
      <c r="I648" s="2">
        <f>IFERROR(vlookup(F648,'College Conference'!$B$1:$Z$1000 , 6,False),0)</f>
        <v>0</v>
      </c>
      <c r="J648" s="2">
        <f>IFERROR(vlookup(G648,'College Conference'!$B$1:$Z$1000 , 6,False),0)</f>
        <v>5</v>
      </c>
    </row>
    <row r="649">
      <c r="A649" s="3" t="s">
        <v>2514</v>
      </c>
      <c r="B649" s="3">
        <v>0.79</v>
      </c>
      <c r="C649" s="3" t="s">
        <v>313</v>
      </c>
      <c r="D649" s="4">
        <v>45444.0</v>
      </c>
      <c r="E649" s="2">
        <v>185.0</v>
      </c>
      <c r="F649" s="3" t="s">
        <v>527</v>
      </c>
      <c r="G649" s="3" t="s">
        <v>568</v>
      </c>
      <c r="H649" s="3">
        <v>1.0</v>
      </c>
      <c r="I649" s="2">
        <f>IFERROR(vlookup(F649,'College Conference'!$B$1:$Z$1000 , 6,False),0)</f>
        <v>5</v>
      </c>
      <c r="J649" s="2">
        <f>IFERROR(vlookup(G649,'College Conference'!$B$1:$Z$1000 , 6,False),0)</f>
        <v>5</v>
      </c>
    </row>
    <row r="650">
      <c r="A650" s="3" t="s">
        <v>2573</v>
      </c>
      <c r="B650" s="3" t="s">
        <v>11</v>
      </c>
      <c r="C650" s="3" t="s">
        <v>313</v>
      </c>
      <c r="D650" s="4">
        <v>45421.0</v>
      </c>
      <c r="E650" s="2">
        <v>185.0</v>
      </c>
      <c r="F650" s="3" t="s">
        <v>631</v>
      </c>
      <c r="G650" s="3" t="s">
        <v>568</v>
      </c>
      <c r="H650" s="3">
        <v>1.0</v>
      </c>
      <c r="I650" s="2">
        <f>IFERROR(vlookup(F650,'College Conference'!$B$1:$Z$1000 , 6,False),0)</f>
        <v>6</v>
      </c>
      <c r="J650" s="2">
        <f>IFERROR(vlookup(G650,'College Conference'!$B$1:$Z$1000 , 6,False),0)</f>
        <v>5</v>
      </c>
    </row>
    <row r="651">
      <c r="A651" s="3" t="s">
        <v>2676</v>
      </c>
      <c r="B651" s="3">
        <v>0.87</v>
      </c>
      <c r="C651" s="3" t="s">
        <v>12</v>
      </c>
      <c r="D651" s="4">
        <v>45446.0</v>
      </c>
      <c r="E651" s="2">
        <v>270.0</v>
      </c>
      <c r="F651" s="3" t="s">
        <v>804</v>
      </c>
      <c r="G651" s="3" t="s">
        <v>525</v>
      </c>
      <c r="H651" s="3">
        <v>1.0</v>
      </c>
      <c r="I651" s="2">
        <f>IFERROR(vlookup(F651,'College Conference'!$B$1:$Z$1000 , 6,False),0)</f>
        <v>8</v>
      </c>
      <c r="J651" s="2">
        <f>IFERROR(vlookup(G651,'College Conference'!$B$1:$Z$1000 , 6,False),0)</f>
        <v>5</v>
      </c>
    </row>
    <row r="652">
      <c r="A652" s="3" t="s">
        <v>2382</v>
      </c>
      <c r="B652" s="3">
        <v>0.89</v>
      </c>
      <c r="C652" s="3" t="s">
        <v>78</v>
      </c>
      <c r="D652" s="4">
        <v>45446.0</v>
      </c>
      <c r="E652" s="2">
        <v>200.0</v>
      </c>
      <c r="F652" s="3" t="s">
        <v>311</v>
      </c>
      <c r="G652" s="3" t="s">
        <v>548</v>
      </c>
      <c r="H652" s="3">
        <v>1.0</v>
      </c>
      <c r="I652" s="2">
        <f>IFERROR(vlookup(F652,'College Conference'!$B$1:$Z$1000 , 6,False),0)</f>
        <v>3</v>
      </c>
      <c r="J652" s="2">
        <f>IFERROR(vlookup(G652,'College Conference'!$B$1:$Z$1000 , 6,False),0)</f>
        <v>5</v>
      </c>
    </row>
    <row r="653">
      <c r="A653" s="3" t="s">
        <v>2677</v>
      </c>
      <c r="B653" s="3">
        <v>0.87</v>
      </c>
      <c r="C653" s="3" t="s">
        <v>22</v>
      </c>
      <c r="D653" s="2" t="s">
        <v>72</v>
      </c>
      <c r="E653" s="2">
        <v>194.0</v>
      </c>
      <c r="F653" s="3" t="s">
        <v>799</v>
      </c>
      <c r="G653" s="3" t="s">
        <v>532</v>
      </c>
      <c r="H653" s="3">
        <v>1.0</v>
      </c>
      <c r="I653" s="2">
        <f>IFERROR(vlookup(F653,'College Conference'!$B$1:$Z$1000 , 6,False),0)</f>
        <v>8</v>
      </c>
      <c r="J653" s="2">
        <f>IFERROR(vlookup(G653,'College Conference'!$B$1:$Z$1000 , 6,False),0)</f>
        <v>5</v>
      </c>
    </row>
    <row r="654">
      <c r="A654" s="3" t="s">
        <v>2515</v>
      </c>
      <c r="B654" s="3">
        <v>0.88</v>
      </c>
      <c r="C654" s="3" t="s">
        <v>17</v>
      </c>
      <c r="D654" s="2" t="s">
        <v>72</v>
      </c>
      <c r="E654" s="2">
        <v>175.0</v>
      </c>
      <c r="F654" s="3" t="s">
        <v>532</v>
      </c>
      <c r="G654" s="3" t="s">
        <v>540</v>
      </c>
      <c r="H654" s="3">
        <v>1.0</v>
      </c>
      <c r="I654" s="2">
        <f>IFERROR(vlookup(F654,'College Conference'!$B$1:$Z$1000 , 6,False),0)</f>
        <v>5</v>
      </c>
      <c r="J654" s="2">
        <f>IFERROR(vlookup(G654,'College Conference'!$B$1:$Z$1000 , 6,False),0)</f>
        <v>5</v>
      </c>
    </row>
    <row r="655">
      <c r="A655" s="3" t="s">
        <v>2507</v>
      </c>
      <c r="B655" s="3">
        <v>0.88</v>
      </c>
      <c r="C655" s="3" t="s">
        <v>58</v>
      </c>
      <c r="D655" s="4">
        <v>45447.0</v>
      </c>
      <c r="E655" s="2">
        <v>246.0</v>
      </c>
      <c r="F655" s="3" t="s">
        <v>830</v>
      </c>
      <c r="G655" s="3" t="s">
        <v>512</v>
      </c>
      <c r="H655" s="3">
        <v>1.0</v>
      </c>
      <c r="I655" s="2">
        <f>IFERROR(vlookup(F655,'College Conference'!$B$1:$Z$1000 , 6,False),0)</f>
        <v>8</v>
      </c>
      <c r="J655" s="2">
        <f>IFERROR(vlookup(G655,'College Conference'!$B$1:$Z$1000 , 6,False),0)</f>
        <v>5</v>
      </c>
    </row>
    <row r="656">
      <c r="A656" s="3" t="s">
        <v>2516</v>
      </c>
      <c r="B656" s="3">
        <v>0.89</v>
      </c>
      <c r="C656" s="3" t="s">
        <v>17</v>
      </c>
      <c r="D656" s="2" t="s">
        <v>72</v>
      </c>
      <c r="E656" s="2">
        <v>180.0</v>
      </c>
      <c r="F656" s="3" t="s">
        <v>532</v>
      </c>
      <c r="G656" s="3" t="s">
        <v>564</v>
      </c>
      <c r="H656" s="3">
        <v>1.0</v>
      </c>
      <c r="I656" s="2">
        <f>IFERROR(vlookup(F656,'College Conference'!$B$1:$Z$1000 , 6,False),0)</f>
        <v>5</v>
      </c>
      <c r="J656" s="2">
        <f>IFERROR(vlookup(G656,'College Conference'!$B$1:$Z$1000 , 6,False),0)</f>
        <v>5</v>
      </c>
    </row>
    <row r="657">
      <c r="A657" s="3" t="s">
        <v>2601</v>
      </c>
      <c r="B657" s="3">
        <v>0.91</v>
      </c>
      <c r="C657" s="3" t="s">
        <v>22</v>
      </c>
      <c r="D657" s="4">
        <v>45422.0</v>
      </c>
      <c r="E657" s="2">
        <v>192.0</v>
      </c>
      <c r="F657" s="3" t="s">
        <v>689</v>
      </c>
      <c r="G657" s="3" t="s">
        <v>517</v>
      </c>
      <c r="H657" s="3">
        <v>1.0</v>
      </c>
      <c r="I657" s="2">
        <f>IFERROR(vlookup(F657,'College Conference'!$B$1:$Z$1000 , 6,False),0)</f>
        <v>7</v>
      </c>
      <c r="J657" s="2">
        <f>IFERROR(vlookup(G657,'College Conference'!$B$1:$Z$1000 , 6,False),0)</f>
        <v>5</v>
      </c>
    </row>
    <row r="658">
      <c r="A658" s="3" t="s">
        <v>2517</v>
      </c>
      <c r="B658" s="3">
        <v>0.79</v>
      </c>
      <c r="C658" s="3" t="s">
        <v>313</v>
      </c>
      <c r="D658" s="4">
        <v>45446.0</v>
      </c>
      <c r="E658" s="2">
        <v>215.0</v>
      </c>
      <c r="F658" s="3" t="s">
        <v>512</v>
      </c>
      <c r="G658" s="3" t="s">
        <v>545</v>
      </c>
      <c r="H658" s="3">
        <v>1.0</v>
      </c>
      <c r="I658" s="2">
        <f>IFERROR(vlookup(F658,'College Conference'!$B$1:$Z$1000 , 6,False),0)</f>
        <v>5</v>
      </c>
      <c r="J658" s="2">
        <f>IFERROR(vlookup(G658,'College Conference'!$B$1:$Z$1000 , 6,False),0)</f>
        <v>5</v>
      </c>
    </row>
    <row r="659">
      <c r="A659" s="3" t="s">
        <v>1748</v>
      </c>
      <c r="B659" s="3">
        <v>0.88</v>
      </c>
      <c r="C659" s="3" t="s">
        <v>58</v>
      </c>
      <c r="D659" s="4">
        <v>45446.0</v>
      </c>
      <c r="E659" s="2">
        <v>245.0</v>
      </c>
      <c r="F659" s="3" t="s">
        <v>400</v>
      </c>
      <c r="G659" s="3" t="s">
        <v>512</v>
      </c>
      <c r="H659" s="3">
        <v>1.0</v>
      </c>
      <c r="I659" s="2">
        <f>IFERROR(vlookup(F659,'College Conference'!$B$1:$Z$1000 , 6,False),0)</f>
        <v>3</v>
      </c>
      <c r="J659" s="2">
        <f>IFERROR(vlookup(G659,'College Conference'!$B$1:$Z$1000 , 6,False),0)</f>
        <v>5</v>
      </c>
    </row>
    <row r="660">
      <c r="A660" s="3" t="s">
        <v>2678</v>
      </c>
      <c r="B660" s="3">
        <v>0.86</v>
      </c>
      <c r="C660" s="3" t="s">
        <v>52</v>
      </c>
      <c r="D660" s="2" t="s">
        <v>72</v>
      </c>
      <c r="E660" s="2">
        <v>230.0</v>
      </c>
      <c r="F660" s="3" t="s">
        <v>776</v>
      </c>
      <c r="G660" s="3" t="s">
        <v>530</v>
      </c>
      <c r="H660" s="3">
        <v>1.0</v>
      </c>
      <c r="I660" s="2">
        <f>IFERROR(vlookup(F660,'College Conference'!$B$1:$Z$1000 , 6,False),0)</f>
        <v>8</v>
      </c>
      <c r="J660" s="2">
        <f>IFERROR(vlookup(G660,'College Conference'!$B$1:$Z$1000 , 6,False),0)</f>
        <v>5</v>
      </c>
    </row>
    <row r="661">
      <c r="A661" s="3" t="s">
        <v>2312</v>
      </c>
      <c r="B661" s="3">
        <v>0.86</v>
      </c>
      <c r="C661" s="3" t="s">
        <v>43</v>
      </c>
      <c r="D661" s="4">
        <v>45445.0</v>
      </c>
      <c r="E661" s="2">
        <v>275.0</v>
      </c>
      <c r="F661" s="3" t="s">
        <v>156</v>
      </c>
      <c r="G661" s="3" t="s">
        <v>510</v>
      </c>
      <c r="H661" s="3">
        <v>1.0</v>
      </c>
      <c r="I661" s="2">
        <f>IFERROR(vlookup(F661,'College Conference'!$B$1:$Z$1000 , 6,False),0)</f>
        <v>1</v>
      </c>
      <c r="J661" s="2">
        <f>IFERROR(vlookup(G661,'College Conference'!$B$1:$Z$1000 , 6,False),0)</f>
        <v>5</v>
      </c>
    </row>
    <row r="662">
      <c r="A662" s="3" t="s">
        <v>2247</v>
      </c>
      <c r="B662" s="3">
        <v>0.87</v>
      </c>
      <c r="C662" s="3" t="s">
        <v>27</v>
      </c>
      <c r="D662" s="4">
        <v>45423.0</v>
      </c>
      <c r="E662" s="2">
        <v>170.0</v>
      </c>
      <c r="F662" s="3" t="s">
        <v>39</v>
      </c>
      <c r="G662" s="3" t="s">
        <v>512</v>
      </c>
      <c r="H662" s="3">
        <v>1.0</v>
      </c>
      <c r="I662" s="2">
        <f>IFERROR(vlookup(F662,'College Conference'!$B$1:$Z$1000 , 6,False),0)</f>
        <v>0</v>
      </c>
      <c r="J662" s="2">
        <f>IFERROR(vlookup(G662,'College Conference'!$B$1:$Z$1000 , 6,False),0)</f>
        <v>5</v>
      </c>
    </row>
    <row r="663">
      <c r="A663" s="3" t="s">
        <v>1059</v>
      </c>
      <c r="B663" s="3">
        <v>0.88</v>
      </c>
      <c r="C663" s="3" t="s">
        <v>52</v>
      </c>
      <c r="D663" s="4">
        <v>45446.0</v>
      </c>
      <c r="E663" s="2">
        <v>216.0</v>
      </c>
      <c r="F663" s="3" t="s">
        <v>158</v>
      </c>
      <c r="G663" s="3" t="s">
        <v>548</v>
      </c>
      <c r="H663" s="3">
        <v>1.0</v>
      </c>
      <c r="I663" s="2">
        <f>IFERROR(vlookup(F663,'College Conference'!$B$1:$Z$1000 , 6,False),0)</f>
        <v>1</v>
      </c>
      <c r="J663" s="2">
        <f>IFERROR(vlookup(G663,'College Conference'!$B$1:$Z$1000 , 6,False),0)</f>
        <v>5</v>
      </c>
    </row>
    <row r="664">
      <c r="A664" s="3" t="s">
        <v>2341</v>
      </c>
      <c r="B664" s="3">
        <v>0.88</v>
      </c>
      <c r="C664" s="3" t="s">
        <v>52</v>
      </c>
      <c r="D664" s="4">
        <v>45445.0</v>
      </c>
      <c r="E664" s="2">
        <v>210.0</v>
      </c>
      <c r="F664" s="3" t="s">
        <v>233</v>
      </c>
      <c r="G664" s="3" t="s">
        <v>514</v>
      </c>
      <c r="H664" s="3">
        <v>1.0</v>
      </c>
      <c r="I664" s="2">
        <f>IFERROR(vlookup(F664,'College Conference'!$B$1:$Z$1000 , 6,False),0)</f>
        <v>2</v>
      </c>
      <c r="J664" s="2">
        <f>IFERROR(vlookup(G664,'College Conference'!$B$1:$Z$1000 , 6,False),0)</f>
        <v>5</v>
      </c>
    </row>
    <row r="665">
      <c r="A665" s="3" t="s">
        <v>2574</v>
      </c>
      <c r="B665" s="3">
        <v>0.88</v>
      </c>
      <c r="C665" s="3" t="s">
        <v>17</v>
      </c>
      <c r="D665" s="4">
        <v>45444.0</v>
      </c>
      <c r="E665" s="2">
        <v>165.0</v>
      </c>
      <c r="F665" s="3" t="s">
        <v>643</v>
      </c>
      <c r="G665" s="3" t="s">
        <v>512</v>
      </c>
      <c r="H665" s="3">
        <v>1.0</v>
      </c>
      <c r="I665" s="2">
        <f>IFERROR(vlookup(F665,'College Conference'!$B$1:$Z$1000 , 6,False),0)</f>
        <v>6</v>
      </c>
      <c r="J665" s="2">
        <f>IFERROR(vlookup(G665,'College Conference'!$B$1:$Z$1000 , 6,False),0)</f>
        <v>5</v>
      </c>
    </row>
    <row r="666">
      <c r="A666" s="3" t="s">
        <v>2575</v>
      </c>
      <c r="B666" s="3">
        <v>0.88</v>
      </c>
      <c r="C666" s="3" t="s">
        <v>63</v>
      </c>
      <c r="D666" s="4">
        <v>45446.0</v>
      </c>
      <c r="E666" s="2">
        <v>219.0</v>
      </c>
      <c r="F666" s="3" t="s">
        <v>635</v>
      </c>
      <c r="G666" s="3" t="s">
        <v>510</v>
      </c>
      <c r="H666" s="3">
        <v>1.0</v>
      </c>
      <c r="I666" s="2">
        <f>IFERROR(vlookup(F666,'College Conference'!$B$1:$Z$1000 , 6,False),0)</f>
        <v>6</v>
      </c>
      <c r="J666" s="2">
        <f>IFERROR(vlookup(G666,'College Conference'!$B$1:$Z$1000 , 6,False),0)</f>
        <v>5</v>
      </c>
    </row>
    <row r="667">
      <c r="A667" s="3" t="s">
        <v>1020</v>
      </c>
      <c r="B667" s="3">
        <v>0.88</v>
      </c>
      <c r="C667" s="3" t="s">
        <v>58</v>
      </c>
      <c r="D667" s="4">
        <v>45444.0</v>
      </c>
      <c r="E667" s="2">
        <v>245.0</v>
      </c>
      <c r="F667" s="3" t="s">
        <v>158</v>
      </c>
      <c r="G667" s="3" t="s">
        <v>568</v>
      </c>
      <c r="H667" s="3">
        <v>1.0</v>
      </c>
      <c r="I667" s="2">
        <f>IFERROR(vlookup(F667,'College Conference'!$B$1:$Z$1000 , 6,False),0)</f>
        <v>1</v>
      </c>
      <c r="J667" s="2">
        <f>IFERROR(vlookup(G667,'College Conference'!$B$1:$Z$1000 , 6,False),0)</f>
        <v>5</v>
      </c>
    </row>
    <row r="668">
      <c r="A668" s="3" t="s">
        <v>2487</v>
      </c>
      <c r="B668" s="3">
        <v>0.81</v>
      </c>
      <c r="C668" s="3" t="s">
        <v>313</v>
      </c>
      <c r="D668" s="4">
        <v>45421.0</v>
      </c>
      <c r="E668" s="2">
        <v>181.0</v>
      </c>
      <c r="F668" s="3" t="s">
        <v>446</v>
      </c>
      <c r="G668" s="3" t="s">
        <v>525</v>
      </c>
      <c r="H668" s="3">
        <v>1.0</v>
      </c>
      <c r="I668" s="2">
        <f>IFERROR(vlookup(F668,'College Conference'!$B$1:$Z$1000 , 6,False),0)</f>
        <v>4</v>
      </c>
      <c r="J668" s="2">
        <f>IFERROR(vlookup(G668,'College Conference'!$B$1:$Z$1000 , 6,False),0)</f>
        <v>5</v>
      </c>
    </row>
    <row r="669">
      <c r="A669" s="3" t="s">
        <v>2518</v>
      </c>
      <c r="B669" s="3">
        <v>0.84</v>
      </c>
      <c r="C669" s="3" t="s">
        <v>63</v>
      </c>
      <c r="D669" s="4">
        <v>45422.0</v>
      </c>
      <c r="E669" s="2">
        <v>185.0</v>
      </c>
      <c r="F669" s="3" t="s">
        <v>527</v>
      </c>
      <c r="G669" s="3" t="s">
        <v>568</v>
      </c>
      <c r="H669" s="3">
        <v>1.0</v>
      </c>
      <c r="I669" s="2">
        <f>IFERROR(vlookup(F669,'College Conference'!$B$1:$Z$1000 , 6,False),0)</f>
        <v>5</v>
      </c>
      <c r="J669" s="2">
        <f>IFERROR(vlookup(G669,'College Conference'!$B$1:$Z$1000 , 6,False),0)</f>
        <v>5</v>
      </c>
    </row>
    <row r="670">
      <c r="A670" s="3" t="s">
        <v>2313</v>
      </c>
      <c r="B670" s="3">
        <v>0.89</v>
      </c>
      <c r="C670" s="3" t="s">
        <v>12</v>
      </c>
      <c r="D670" s="4">
        <v>45446.0</v>
      </c>
      <c r="E670" s="2">
        <v>308.0</v>
      </c>
      <c r="F670" s="3" t="s">
        <v>156</v>
      </c>
      <c r="G670" s="3" t="s">
        <v>512</v>
      </c>
      <c r="H670" s="3">
        <v>1.0</v>
      </c>
      <c r="I670" s="2">
        <f>IFERROR(vlookup(F670,'College Conference'!$B$1:$Z$1000 , 6,False),0)</f>
        <v>1</v>
      </c>
      <c r="J670" s="2">
        <f>IFERROR(vlookup(G670,'College Conference'!$B$1:$Z$1000 , 6,False),0)</f>
        <v>5</v>
      </c>
    </row>
    <row r="671">
      <c r="A671" s="3" t="s">
        <v>2602</v>
      </c>
      <c r="B671" s="3">
        <v>0.84</v>
      </c>
      <c r="C671" s="3" t="s">
        <v>31</v>
      </c>
      <c r="D671" s="4">
        <v>45450.0</v>
      </c>
      <c r="E671" s="2">
        <v>315.0</v>
      </c>
      <c r="F671" s="3" t="s">
        <v>734</v>
      </c>
      <c r="G671" s="3" t="s">
        <v>514</v>
      </c>
      <c r="H671" s="3">
        <v>1.0</v>
      </c>
      <c r="I671" s="2">
        <f>IFERROR(vlookup(F671,'College Conference'!$B$1:$Z$1000 , 6,False),0)</f>
        <v>7</v>
      </c>
      <c r="J671" s="2">
        <f>IFERROR(vlookup(G671,'College Conference'!$B$1:$Z$1000 , 6,False),0)</f>
        <v>5</v>
      </c>
    </row>
    <row r="672">
      <c r="A672" s="3" t="s">
        <v>2383</v>
      </c>
      <c r="B672" s="3">
        <v>0.86</v>
      </c>
      <c r="C672" s="3" t="s">
        <v>27</v>
      </c>
      <c r="D672" s="2" t="s">
        <v>72</v>
      </c>
      <c r="E672" s="2">
        <v>185.0</v>
      </c>
      <c r="F672" s="3" t="s">
        <v>348</v>
      </c>
      <c r="G672" s="3" t="s">
        <v>568</v>
      </c>
      <c r="H672" s="3">
        <v>1.0</v>
      </c>
      <c r="I672" s="2">
        <f>IFERROR(vlookup(F672,'College Conference'!$B$1:$Z$1000 , 6,False),0)</f>
        <v>3</v>
      </c>
      <c r="J672" s="2">
        <f>IFERROR(vlookup(G672,'College Conference'!$B$1:$Z$1000 , 6,False),0)</f>
        <v>5</v>
      </c>
    </row>
    <row r="673">
      <c r="A673" s="3" t="s">
        <v>2248</v>
      </c>
      <c r="B673" s="3">
        <v>0.86</v>
      </c>
      <c r="C673" s="3" t="s">
        <v>17</v>
      </c>
      <c r="D673" s="4">
        <v>45447.0</v>
      </c>
      <c r="E673" s="2">
        <v>186.0</v>
      </c>
      <c r="F673" s="3" t="s">
        <v>674</v>
      </c>
      <c r="G673" s="3" t="s">
        <v>568</v>
      </c>
      <c r="H673" s="3">
        <v>1.0</v>
      </c>
      <c r="I673" s="2">
        <f>IFERROR(vlookup(F673,'College Conference'!$B$1:$Z$1000 , 6,False),0)</f>
        <v>0</v>
      </c>
      <c r="J673" s="2">
        <f>IFERROR(vlookup(G673,'College Conference'!$B$1:$Z$1000 , 6,False),0)</f>
        <v>5</v>
      </c>
    </row>
    <row r="674">
      <c r="A674" s="3" t="s">
        <v>2249</v>
      </c>
      <c r="B674" s="3">
        <v>0.86</v>
      </c>
      <c r="C674" s="3" t="s">
        <v>43</v>
      </c>
      <c r="D674" s="4">
        <v>45446.0</v>
      </c>
      <c r="E674" s="2">
        <v>297.0</v>
      </c>
      <c r="F674" s="3" t="s">
        <v>39</v>
      </c>
      <c r="G674" s="3" t="s">
        <v>512</v>
      </c>
      <c r="H674" s="3">
        <v>1.0</v>
      </c>
      <c r="I674" s="2">
        <f>IFERROR(vlookup(F674,'College Conference'!$B$1:$Z$1000 , 6,False),0)</f>
        <v>0</v>
      </c>
      <c r="J674" s="2">
        <f>IFERROR(vlookup(G674,'College Conference'!$B$1:$Z$1000 , 6,False),0)</f>
        <v>5</v>
      </c>
    </row>
    <row r="675">
      <c r="A675" s="3" t="s">
        <v>2576</v>
      </c>
      <c r="B675" s="3">
        <v>0.88</v>
      </c>
      <c r="C675" s="3" t="s">
        <v>120</v>
      </c>
      <c r="D675" s="4">
        <v>45447.0</v>
      </c>
      <c r="E675" s="2">
        <v>235.0</v>
      </c>
      <c r="F675" s="3" t="s">
        <v>615</v>
      </c>
      <c r="G675" s="3" t="s">
        <v>548</v>
      </c>
      <c r="H675" s="3">
        <v>1.0</v>
      </c>
      <c r="I675" s="2">
        <f>IFERROR(vlookup(F675,'College Conference'!$B$1:$Z$1000 , 6,False),0)</f>
        <v>6</v>
      </c>
      <c r="J675" s="2">
        <f>IFERROR(vlookup(G675,'College Conference'!$B$1:$Z$1000 , 6,False),0)</f>
        <v>5</v>
      </c>
    </row>
    <row r="676">
      <c r="A676" s="3" t="s">
        <v>2519</v>
      </c>
      <c r="B676" s="3">
        <v>0.91</v>
      </c>
      <c r="C676" s="3" t="s">
        <v>43</v>
      </c>
      <c r="D676" s="4">
        <v>45449.0</v>
      </c>
      <c r="E676" s="2">
        <v>265.0</v>
      </c>
      <c r="F676" s="3" t="s">
        <v>1081</v>
      </c>
      <c r="G676" s="3" t="s">
        <v>548</v>
      </c>
      <c r="H676" s="3">
        <v>1.0</v>
      </c>
      <c r="I676" s="2">
        <f>IFERROR(vlookup(F676,'College Conference'!$B$1:$Z$1000 , 6,False),0)</f>
        <v>5</v>
      </c>
      <c r="J676" s="2">
        <f>IFERROR(vlookup(G676,'College Conference'!$B$1:$Z$1000 , 6,False),0)</f>
        <v>5</v>
      </c>
    </row>
    <row r="677">
      <c r="A677" s="3" t="s">
        <v>2250</v>
      </c>
      <c r="B677" s="3">
        <v>0.85</v>
      </c>
      <c r="C677" s="3" t="s">
        <v>43</v>
      </c>
      <c r="D677" s="4">
        <v>45446.0</v>
      </c>
      <c r="E677" s="2">
        <v>295.0</v>
      </c>
      <c r="F677" s="3" t="s">
        <v>241</v>
      </c>
      <c r="G677" s="3" t="s">
        <v>512</v>
      </c>
      <c r="H677" s="3">
        <v>1.0</v>
      </c>
      <c r="I677" s="2">
        <f>IFERROR(vlookup(F677,'College Conference'!$B$1:$Z$1000 , 6,False),0)</f>
        <v>0</v>
      </c>
      <c r="J677" s="2">
        <f>IFERROR(vlookup(G677,'College Conference'!$B$1:$Z$1000 , 6,False),0)</f>
        <v>5</v>
      </c>
    </row>
    <row r="678">
      <c r="A678" s="3" t="s">
        <v>2251</v>
      </c>
      <c r="B678" s="3">
        <v>0.81</v>
      </c>
      <c r="C678" s="3" t="s">
        <v>313</v>
      </c>
      <c r="D678" s="4">
        <v>45421.0</v>
      </c>
      <c r="E678" s="2">
        <v>180.0</v>
      </c>
      <c r="F678" s="3" t="s">
        <v>39</v>
      </c>
      <c r="G678" s="3" t="s">
        <v>512</v>
      </c>
      <c r="H678" s="3">
        <v>1.0</v>
      </c>
      <c r="I678" s="2">
        <f>IFERROR(vlookup(F678,'College Conference'!$B$1:$Z$1000 , 6,False),0)</f>
        <v>0</v>
      </c>
      <c r="J678" s="2">
        <f>IFERROR(vlookup(G678,'College Conference'!$B$1:$Z$1000 , 6,False),0)</f>
        <v>5</v>
      </c>
    </row>
    <row r="679">
      <c r="A679" s="3" t="s">
        <v>2603</v>
      </c>
      <c r="B679" s="3">
        <v>0.8</v>
      </c>
      <c r="C679" s="3" t="s">
        <v>198</v>
      </c>
      <c r="D679" s="4">
        <v>45447.0</v>
      </c>
      <c r="E679" s="2">
        <v>210.0</v>
      </c>
      <c r="F679" s="3" t="s">
        <v>687</v>
      </c>
      <c r="G679" s="3" t="s">
        <v>512</v>
      </c>
      <c r="H679" s="3">
        <v>1.0</v>
      </c>
      <c r="I679" s="2">
        <f>IFERROR(vlookup(F679,'College Conference'!$B$1:$Z$1000 , 6,False),0)</f>
        <v>7</v>
      </c>
      <c r="J679" s="2">
        <f>IFERROR(vlookup(G679,'College Conference'!$B$1:$Z$1000 , 6,False),0)</f>
        <v>5</v>
      </c>
    </row>
    <row r="680">
      <c r="A680" s="3" t="s">
        <v>2488</v>
      </c>
      <c r="B680" s="3">
        <v>0.85</v>
      </c>
      <c r="C680" s="3" t="s">
        <v>63</v>
      </c>
      <c r="D680" s="4">
        <v>45444.0</v>
      </c>
      <c r="E680" s="2">
        <v>180.0</v>
      </c>
      <c r="F680" s="3" t="s">
        <v>444</v>
      </c>
      <c r="G680" s="3" t="s">
        <v>510</v>
      </c>
      <c r="H680" s="3">
        <v>1.0</v>
      </c>
      <c r="I680" s="2">
        <f>IFERROR(vlookup(F680,'College Conference'!$B$1:$Z$1000 , 6,False),0)</f>
        <v>4</v>
      </c>
      <c r="J680" s="2">
        <f>IFERROR(vlookup(G680,'College Conference'!$B$1:$Z$1000 , 6,False),0)</f>
        <v>5</v>
      </c>
    </row>
    <row r="681">
      <c r="A681" s="3" t="s">
        <v>769</v>
      </c>
      <c r="B681" s="3">
        <v>0.89</v>
      </c>
      <c r="C681" s="3" t="s">
        <v>52</v>
      </c>
      <c r="D681" s="4">
        <v>45445.0</v>
      </c>
      <c r="E681" s="2">
        <v>217.0</v>
      </c>
      <c r="F681" s="3" t="s">
        <v>39</v>
      </c>
      <c r="G681" s="3" t="s">
        <v>512</v>
      </c>
      <c r="H681" s="3">
        <v>1.0</v>
      </c>
      <c r="I681" s="2">
        <f>IFERROR(vlookup(F681,'College Conference'!$B$1:$Z$1000 , 6,False),0)</f>
        <v>0</v>
      </c>
      <c r="J681" s="2">
        <f>IFERROR(vlookup(G681,'College Conference'!$B$1:$Z$1000 , 6,False),0)</f>
        <v>5</v>
      </c>
    </row>
    <row r="682">
      <c r="A682" s="3" t="s">
        <v>2252</v>
      </c>
      <c r="B682" s="3">
        <v>0.87</v>
      </c>
      <c r="C682" s="3" t="s">
        <v>63</v>
      </c>
      <c r="D682" s="4">
        <v>45423.0</v>
      </c>
      <c r="E682" s="2">
        <v>186.0</v>
      </c>
      <c r="F682" s="3" t="s">
        <v>39</v>
      </c>
      <c r="G682" s="3" t="s">
        <v>512</v>
      </c>
      <c r="H682" s="3">
        <v>1.0</v>
      </c>
      <c r="I682" s="2">
        <f>IFERROR(vlookup(F682,'College Conference'!$B$1:$Z$1000 , 6,False),0)</f>
        <v>0</v>
      </c>
      <c r="J682" s="2">
        <f>IFERROR(vlookup(G682,'College Conference'!$B$1:$Z$1000 , 6,False),0)</f>
        <v>5</v>
      </c>
    </row>
    <row r="683">
      <c r="A683" s="3" t="s">
        <v>2342</v>
      </c>
      <c r="B683" s="3">
        <v>0.88</v>
      </c>
      <c r="C683" s="3" t="s">
        <v>63</v>
      </c>
      <c r="D683" s="4">
        <v>45444.0</v>
      </c>
      <c r="E683" s="2">
        <v>210.0</v>
      </c>
      <c r="F683" s="3" t="s">
        <v>229</v>
      </c>
      <c r="G683" s="3" t="s">
        <v>525</v>
      </c>
      <c r="H683" s="3">
        <v>1.0</v>
      </c>
      <c r="I683" s="2">
        <f>IFERROR(vlookup(F683,'College Conference'!$B$1:$Z$1000 , 6,False),0)</f>
        <v>2</v>
      </c>
      <c r="J683" s="2">
        <f>IFERROR(vlookup(G683,'College Conference'!$B$1:$Z$1000 , 6,False),0)</f>
        <v>5</v>
      </c>
    </row>
    <row r="684">
      <c r="A684" s="3" t="s">
        <v>2253</v>
      </c>
      <c r="B684" s="3">
        <v>0.99</v>
      </c>
      <c r="C684" s="3" t="s">
        <v>27</v>
      </c>
      <c r="D684" s="4">
        <v>45444.0</v>
      </c>
      <c r="E684" s="2">
        <v>165.0</v>
      </c>
      <c r="F684" s="3" t="s">
        <v>39</v>
      </c>
      <c r="G684" s="3" t="s">
        <v>512</v>
      </c>
      <c r="H684" s="3">
        <v>1.0</v>
      </c>
      <c r="I684" s="2">
        <f>IFERROR(vlookup(F684,'College Conference'!$B$1:$Z$1000 , 6,False),0)</f>
        <v>0</v>
      </c>
      <c r="J684" s="2">
        <f>IFERROR(vlookup(G684,'College Conference'!$B$1:$Z$1000 , 6,False),0)</f>
        <v>5</v>
      </c>
    </row>
    <row r="685">
      <c r="A685" s="3" t="s">
        <v>2679</v>
      </c>
      <c r="B685" s="3">
        <v>0.83</v>
      </c>
      <c r="C685" s="3" t="s">
        <v>78</v>
      </c>
      <c r="D685" s="4">
        <v>45446.0</v>
      </c>
      <c r="E685" s="2">
        <v>208.0</v>
      </c>
      <c r="F685" s="3" t="s">
        <v>830</v>
      </c>
      <c r="G685" s="3" t="s">
        <v>532</v>
      </c>
      <c r="H685" s="3">
        <v>1.0</v>
      </c>
      <c r="I685" s="2">
        <f>IFERROR(vlookup(F685,'College Conference'!$B$1:$Z$1000 , 6,False),0)</f>
        <v>8</v>
      </c>
      <c r="J685" s="2">
        <f>IFERROR(vlookup(G685,'College Conference'!$B$1:$Z$1000 , 6,False),0)</f>
        <v>5</v>
      </c>
    </row>
    <row r="686">
      <c r="A686" s="3" t="s">
        <v>349</v>
      </c>
      <c r="B686" s="3">
        <v>0.84</v>
      </c>
      <c r="C686" s="3" t="s">
        <v>63</v>
      </c>
      <c r="D686" s="2" t="s">
        <v>72</v>
      </c>
      <c r="E686" s="2">
        <v>185.0</v>
      </c>
      <c r="F686" s="3" t="s">
        <v>39</v>
      </c>
      <c r="G686" s="3" t="s">
        <v>512</v>
      </c>
      <c r="H686" s="3">
        <v>1.0</v>
      </c>
      <c r="I686" s="2">
        <f>IFERROR(vlookup(F686,'College Conference'!$B$1:$Z$1000 , 6,False),0)</f>
        <v>0</v>
      </c>
      <c r="J686" s="2">
        <f>IFERROR(vlookup(G686,'College Conference'!$B$1:$Z$1000 , 6,False),0)</f>
        <v>5</v>
      </c>
    </row>
    <row r="687">
      <c r="A687" s="3" t="s">
        <v>2254</v>
      </c>
      <c r="B687" s="3">
        <v>0.92</v>
      </c>
      <c r="C687" s="3" t="s">
        <v>78</v>
      </c>
      <c r="D687" s="4">
        <v>45444.0</v>
      </c>
      <c r="E687" s="2">
        <v>198.0</v>
      </c>
      <c r="F687" s="3" t="s">
        <v>39</v>
      </c>
      <c r="G687" s="3" t="s">
        <v>512</v>
      </c>
      <c r="H687" s="3">
        <v>1.0</v>
      </c>
      <c r="I687" s="2">
        <f>IFERROR(vlookup(F687,'College Conference'!$B$1:$Z$1000 , 6,False),0)</f>
        <v>0</v>
      </c>
      <c r="J687" s="2">
        <f>IFERROR(vlookup(G687,'College Conference'!$B$1:$Z$1000 , 6,False),0)</f>
        <v>5</v>
      </c>
    </row>
    <row r="688">
      <c r="A688" s="3" t="s">
        <v>69</v>
      </c>
      <c r="B688" s="3">
        <v>0.89</v>
      </c>
      <c r="C688" s="3" t="s">
        <v>43</v>
      </c>
      <c r="D688" s="4">
        <v>45446.0</v>
      </c>
      <c r="E688" s="2">
        <v>285.0</v>
      </c>
      <c r="F688" s="3" t="s">
        <v>39</v>
      </c>
      <c r="G688" s="3" t="s">
        <v>564</v>
      </c>
      <c r="H688" s="3">
        <v>1.0</v>
      </c>
      <c r="I688" s="2">
        <f>IFERROR(vlookup(F688,'College Conference'!$B$1:$Z$1000 , 6,False),0)</f>
        <v>0</v>
      </c>
      <c r="J688" s="2">
        <f>IFERROR(vlookup(G688,'College Conference'!$B$1:$Z$1000 , 6,False),0)</f>
        <v>5</v>
      </c>
    </row>
    <row r="689">
      <c r="A689" s="3" t="s">
        <v>2520</v>
      </c>
      <c r="B689" s="3">
        <v>0.84</v>
      </c>
      <c r="C689" s="3" t="s">
        <v>58</v>
      </c>
      <c r="D689" s="4">
        <v>45448.0</v>
      </c>
      <c r="E689" s="2">
        <v>233.0</v>
      </c>
      <c r="F689" s="3" t="s">
        <v>525</v>
      </c>
      <c r="G689" s="3" t="s">
        <v>512</v>
      </c>
      <c r="H689" s="3">
        <v>1.0</v>
      </c>
      <c r="I689" s="2">
        <f>IFERROR(vlookup(F689,'College Conference'!$B$1:$Z$1000 , 6,False),0)</f>
        <v>5</v>
      </c>
      <c r="J689" s="2">
        <f>IFERROR(vlookup(G689,'College Conference'!$B$1:$Z$1000 , 6,False),0)</f>
        <v>5</v>
      </c>
    </row>
    <row r="690">
      <c r="A690" s="3" t="s">
        <v>2343</v>
      </c>
      <c r="B690" s="3">
        <v>0.88</v>
      </c>
      <c r="C690" s="3" t="s">
        <v>17</v>
      </c>
      <c r="D690" s="4">
        <v>45422.0</v>
      </c>
      <c r="E690" s="2">
        <v>175.0</v>
      </c>
      <c r="F690" s="3" t="s">
        <v>280</v>
      </c>
      <c r="G690" s="3" t="s">
        <v>525</v>
      </c>
      <c r="H690" s="3">
        <v>1.0</v>
      </c>
      <c r="I690" s="2">
        <f>IFERROR(vlookup(F690,'College Conference'!$B$1:$Z$1000 , 6,False),0)</f>
        <v>2</v>
      </c>
      <c r="J690" s="2">
        <f>IFERROR(vlookup(G690,'College Conference'!$B$1:$Z$1000 , 6,False),0)</f>
        <v>5</v>
      </c>
    </row>
    <row r="691">
      <c r="A691" s="3" t="s">
        <v>2489</v>
      </c>
      <c r="B691" s="3">
        <v>0.86</v>
      </c>
      <c r="C691" s="3" t="s">
        <v>12</v>
      </c>
      <c r="D691" s="4">
        <v>45446.0</v>
      </c>
      <c r="E691" s="2">
        <v>270.0</v>
      </c>
      <c r="F691" s="3" t="s">
        <v>450</v>
      </c>
      <c r="G691" s="3" t="s">
        <v>519</v>
      </c>
      <c r="H691" s="3">
        <v>1.0</v>
      </c>
      <c r="I691" s="2">
        <f>IFERROR(vlookup(F691,'College Conference'!$B$1:$Z$1000 , 6,False),0)</f>
        <v>4</v>
      </c>
      <c r="J691" s="2">
        <f>IFERROR(vlookup(G691,'College Conference'!$B$1:$Z$1000 , 6,False),0)</f>
        <v>5</v>
      </c>
    </row>
    <row r="692">
      <c r="A692" s="3" t="s">
        <v>2604</v>
      </c>
      <c r="B692" s="3">
        <v>0.91</v>
      </c>
      <c r="C692" s="3" t="s">
        <v>17</v>
      </c>
      <c r="D692" s="4">
        <v>45447.0</v>
      </c>
      <c r="E692" s="2">
        <v>205.0</v>
      </c>
      <c r="F692" s="3" t="s">
        <v>708</v>
      </c>
      <c r="G692" s="3" t="s">
        <v>525</v>
      </c>
      <c r="H692" s="3">
        <v>1.0</v>
      </c>
      <c r="I692" s="2">
        <f>IFERROR(vlookup(F692,'College Conference'!$B$1:$Z$1000 , 6,False),0)</f>
        <v>7</v>
      </c>
      <c r="J692" s="2">
        <f>IFERROR(vlookup(G692,'College Conference'!$B$1:$Z$1000 , 6,False),0)</f>
        <v>5</v>
      </c>
    </row>
    <row r="693">
      <c r="A693" s="3" t="s">
        <v>2314</v>
      </c>
      <c r="B693" s="3">
        <v>0.84</v>
      </c>
      <c r="C693" s="3" t="s">
        <v>12</v>
      </c>
      <c r="D693" s="4">
        <v>45446.0</v>
      </c>
      <c r="E693" s="2">
        <v>248.0</v>
      </c>
      <c r="F693" s="3" t="s">
        <v>222</v>
      </c>
      <c r="G693" s="3" t="s">
        <v>527</v>
      </c>
      <c r="H693" s="3">
        <v>1.0</v>
      </c>
      <c r="I693" s="2">
        <f>IFERROR(vlookup(F693,'College Conference'!$B$1:$Z$1000 , 6,False),0)</f>
        <v>1</v>
      </c>
      <c r="J693" s="2">
        <f>IFERROR(vlookup(G693,'College Conference'!$B$1:$Z$1000 , 6,False),0)</f>
        <v>5</v>
      </c>
    </row>
    <row r="694">
      <c r="A694" s="3" t="s">
        <v>2418</v>
      </c>
      <c r="B694" s="3">
        <v>0.84</v>
      </c>
      <c r="C694" s="3" t="s">
        <v>78</v>
      </c>
      <c r="D694" s="4">
        <v>45445.0</v>
      </c>
      <c r="E694" s="2">
        <v>195.0</v>
      </c>
      <c r="F694" s="3" t="s">
        <v>527</v>
      </c>
      <c r="G694" s="3" t="s">
        <v>568</v>
      </c>
      <c r="H694" s="3">
        <v>1.0</v>
      </c>
      <c r="I694" s="2">
        <f>IFERROR(vlookup(F694,'College Conference'!$B$1:$Z$1000 , 6,False),0)</f>
        <v>5</v>
      </c>
      <c r="J694" s="2">
        <f>IFERROR(vlookup(G694,'College Conference'!$B$1:$Z$1000 , 6,False),0)</f>
        <v>5</v>
      </c>
    </row>
    <row r="695">
      <c r="A695" s="3" t="s">
        <v>2680</v>
      </c>
      <c r="B695" s="3" t="s">
        <v>11</v>
      </c>
      <c r="C695" s="3" t="s">
        <v>313</v>
      </c>
      <c r="D695" s="4">
        <v>45423.0</v>
      </c>
      <c r="E695" s="2">
        <v>190.0</v>
      </c>
      <c r="F695" s="3" t="s">
        <v>816</v>
      </c>
      <c r="G695" s="3" t="s">
        <v>514</v>
      </c>
      <c r="H695" s="3">
        <v>1.0</v>
      </c>
      <c r="I695" s="2">
        <f>IFERROR(vlookup(F695,'College Conference'!$B$1:$Z$1000 , 6,False),0)</f>
        <v>8</v>
      </c>
      <c r="J695" s="2">
        <f>IFERROR(vlookup(G695,'College Conference'!$B$1:$Z$1000 , 6,False),0)</f>
        <v>5</v>
      </c>
    </row>
    <row r="696">
      <c r="A696" s="3" t="s">
        <v>2255</v>
      </c>
      <c r="B696" s="3">
        <v>0.88</v>
      </c>
      <c r="C696" s="3" t="s">
        <v>22</v>
      </c>
      <c r="D696" s="4">
        <v>45422.0</v>
      </c>
      <c r="E696" s="2">
        <v>200.0</v>
      </c>
      <c r="F696" s="3" t="s">
        <v>338</v>
      </c>
      <c r="G696" s="3" t="s">
        <v>527</v>
      </c>
      <c r="H696" s="3">
        <v>1.0</v>
      </c>
      <c r="I696" s="2">
        <f>IFERROR(vlookup(F696,'College Conference'!$B$1:$Z$1000 , 6,False),0)</f>
        <v>0</v>
      </c>
      <c r="J696" s="2">
        <f>IFERROR(vlookup(G696,'College Conference'!$B$1:$Z$1000 , 6,False),0)</f>
        <v>5</v>
      </c>
    </row>
    <row r="697">
      <c r="A697" s="3" t="s">
        <v>2605</v>
      </c>
      <c r="B697" s="3">
        <v>0.86</v>
      </c>
      <c r="C697" s="3" t="s">
        <v>52</v>
      </c>
      <c r="D697" s="2" t="s">
        <v>72</v>
      </c>
      <c r="E697" s="2">
        <v>219.0</v>
      </c>
      <c r="F697" s="3" t="s">
        <v>687</v>
      </c>
      <c r="G697" s="3" t="s">
        <v>568</v>
      </c>
      <c r="H697" s="3">
        <v>1.0</v>
      </c>
      <c r="I697" s="2">
        <f>IFERROR(vlookup(F697,'College Conference'!$B$1:$Z$1000 , 6,False),0)</f>
        <v>7</v>
      </c>
      <c r="J697" s="2">
        <f>IFERROR(vlookup(G697,'College Conference'!$B$1:$Z$1000 , 6,False),0)</f>
        <v>5</v>
      </c>
    </row>
    <row r="698">
      <c r="A698" s="3" t="s">
        <v>1624</v>
      </c>
      <c r="B698" s="3">
        <v>0.92</v>
      </c>
      <c r="C698" s="3" t="s">
        <v>120</v>
      </c>
      <c r="D698" s="4">
        <v>45447.0</v>
      </c>
      <c r="E698" s="2">
        <v>210.0</v>
      </c>
      <c r="F698" s="3" t="s">
        <v>453</v>
      </c>
      <c r="G698" s="3" t="s">
        <v>512</v>
      </c>
      <c r="H698" s="3">
        <v>1.0</v>
      </c>
      <c r="I698" s="2">
        <f>IFERROR(vlookup(F698,'College Conference'!$B$1:$Z$1000 , 6,False),0)</f>
        <v>4</v>
      </c>
      <c r="J698" s="2">
        <f>IFERROR(vlookup(G698,'College Conference'!$B$1:$Z$1000 , 6,False),0)</f>
        <v>5</v>
      </c>
    </row>
    <row r="699">
      <c r="A699" s="3" t="s">
        <v>2681</v>
      </c>
      <c r="B699" s="3">
        <v>0.85</v>
      </c>
      <c r="C699" s="3" t="s">
        <v>17</v>
      </c>
      <c r="D699" s="2" t="s">
        <v>72</v>
      </c>
      <c r="E699" s="2">
        <v>200.0</v>
      </c>
      <c r="F699" s="3" t="s">
        <v>811</v>
      </c>
      <c r="G699" s="3" t="s">
        <v>527</v>
      </c>
      <c r="H699" s="3">
        <v>1.0</v>
      </c>
      <c r="I699" s="2">
        <f>IFERROR(vlookup(F699,'College Conference'!$B$1:$Z$1000 , 6,False),0)</f>
        <v>8</v>
      </c>
      <c r="J699" s="2">
        <f>IFERROR(vlookup(G699,'College Conference'!$B$1:$Z$1000 , 6,False),0)</f>
        <v>5</v>
      </c>
    </row>
    <row r="700">
      <c r="A700" s="3" t="s">
        <v>2490</v>
      </c>
      <c r="B700" s="3">
        <v>0.9</v>
      </c>
      <c r="C700" s="3" t="s">
        <v>31</v>
      </c>
      <c r="D700" s="4">
        <v>45450.0</v>
      </c>
      <c r="E700" s="2">
        <v>280.0</v>
      </c>
      <c r="F700" s="3" t="s">
        <v>444</v>
      </c>
      <c r="G700" s="3" t="s">
        <v>532</v>
      </c>
      <c r="H700" s="3">
        <v>1.0</v>
      </c>
      <c r="I700" s="2">
        <f>IFERROR(vlookup(F700,'College Conference'!$B$1:$Z$1000 , 6,False),0)</f>
        <v>4</v>
      </c>
      <c r="J700" s="2">
        <f>IFERROR(vlookup(G700,'College Conference'!$B$1:$Z$1000 , 6,False),0)</f>
        <v>5</v>
      </c>
    </row>
    <row r="701">
      <c r="A701" s="3" t="s">
        <v>2315</v>
      </c>
      <c r="B701" s="3">
        <v>0.88</v>
      </c>
      <c r="C701" s="3" t="s">
        <v>63</v>
      </c>
      <c r="D701" s="4">
        <v>45423.0</v>
      </c>
      <c r="E701" s="2">
        <v>220.0</v>
      </c>
      <c r="F701" s="3" t="s">
        <v>222</v>
      </c>
      <c r="G701" s="3" t="s">
        <v>540</v>
      </c>
      <c r="H701" s="3">
        <v>1.0</v>
      </c>
      <c r="I701" s="2">
        <f>IFERROR(vlookup(F701,'College Conference'!$B$1:$Z$1000 , 6,False),0)</f>
        <v>1</v>
      </c>
      <c r="J701" s="2">
        <f>IFERROR(vlookup(G701,'College Conference'!$B$1:$Z$1000 , 6,False),0)</f>
        <v>5</v>
      </c>
    </row>
    <row r="702">
      <c r="A702" s="3" t="s">
        <v>2316</v>
      </c>
      <c r="B702" s="3">
        <v>0.85</v>
      </c>
      <c r="C702" s="3" t="s">
        <v>43</v>
      </c>
      <c r="D702" s="4">
        <v>45445.0</v>
      </c>
      <c r="E702" s="2">
        <v>290.0</v>
      </c>
      <c r="F702" s="3" t="s">
        <v>149</v>
      </c>
      <c r="G702" s="3" t="s">
        <v>527</v>
      </c>
      <c r="H702" s="3">
        <v>1.0</v>
      </c>
      <c r="I702" s="2">
        <f>IFERROR(vlookup(F702,'College Conference'!$B$1:$Z$1000 , 6,False),0)</f>
        <v>1</v>
      </c>
      <c r="J702" s="2">
        <f>IFERROR(vlookup(G702,'College Conference'!$B$1:$Z$1000 , 6,False),0)</f>
        <v>5</v>
      </c>
    </row>
    <row r="703">
      <c r="A703" s="3" t="s">
        <v>2606</v>
      </c>
      <c r="B703" s="3">
        <v>0.87</v>
      </c>
      <c r="C703" s="3" t="s">
        <v>22</v>
      </c>
      <c r="D703" s="2" t="s">
        <v>72</v>
      </c>
      <c r="E703" s="2">
        <v>205.0</v>
      </c>
      <c r="F703" s="3" t="s">
        <v>711</v>
      </c>
      <c r="G703" s="3" t="s">
        <v>514</v>
      </c>
      <c r="H703" s="3">
        <v>1.0</v>
      </c>
      <c r="I703" s="2">
        <f>IFERROR(vlookup(F703,'College Conference'!$B$1:$Z$1000 , 6,False),0)</f>
        <v>7</v>
      </c>
      <c r="J703" s="2">
        <f>IFERROR(vlookup(G703,'College Conference'!$B$1:$Z$1000 , 6,False),0)</f>
        <v>5</v>
      </c>
    </row>
    <row r="704">
      <c r="A704" s="3" t="s">
        <v>2384</v>
      </c>
      <c r="B704" s="3">
        <v>0.87</v>
      </c>
      <c r="C704" s="3" t="s">
        <v>120</v>
      </c>
      <c r="D704" s="4">
        <v>45450.0</v>
      </c>
      <c r="E704" s="2">
        <v>228.0</v>
      </c>
      <c r="F704" s="3" t="s">
        <v>295</v>
      </c>
      <c r="G704" s="3" t="s">
        <v>525</v>
      </c>
      <c r="H704" s="3">
        <v>1.0</v>
      </c>
      <c r="I704" s="2">
        <f>IFERROR(vlookup(F704,'College Conference'!$B$1:$Z$1000 , 6,False),0)</f>
        <v>3</v>
      </c>
      <c r="J704" s="2">
        <f>IFERROR(vlookup(G704,'College Conference'!$B$1:$Z$1000 , 6,False),0)</f>
        <v>5</v>
      </c>
    </row>
    <row r="705">
      <c r="A705" s="3" t="s">
        <v>2385</v>
      </c>
      <c r="B705" s="3">
        <v>0.91</v>
      </c>
      <c r="C705" s="3" t="s">
        <v>27</v>
      </c>
      <c r="D705" s="4">
        <v>45447.0</v>
      </c>
      <c r="E705" s="2">
        <v>203.0</v>
      </c>
      <c r="F705" s="3" t="s">
        <v>404</v>
      </c>
      <c r="G705" s="3" t="s">
        <v>545</v>
      </c>
      <c r="H705" s="3">
        <v>1.0</v>
      </c>
      <c r="I705" s="2">
        <f>IFERROR(vlookup(F705,'College Conference'!$B$1:$Z$1000 , 6,False),0)</f>
        <v>3</v>
      </c>
      <c r="J705" s="2">
        <f>IFERROR(vlookup(G705,'College Conference'!$B$1:$Z$1000 , 6,False),0)</f>
        <v>5</v>
      </c>
    </row>
    <row r="706">
      <c r="A706" s="3" t="s">
        <v>2607</v>
      </c>
      <c r="B706" s="3">
        <v>0.85</v>
      </c>
      <c r="C706" s="3" t="s">
        <v>17</v>
      </c>
      <c r="D706" s="4">
        <v>45421.0</v>
      </c>
      <c r="E706" s="2">
        <v>175.0</v>
      </c>
      <c r="F706" s="3" t="s">
        <v>689</v>
      </c>
      <c r="G706" s="3" t="s">
        <v>568</v>
      </c>
      <c r="H706" s="3">
        <v>1.0</v>
      </c>
      <c r="I706" s="2">
        <f>IFERROR(vlookup(F706,'College Conference'!$B$1:$Z$1000 , 6,False),0)</f>
        <v>7</v>
      </c>
      <c r="J706" s="2">
        <f>IFERROR(vlookup(G706,'College Conference'!$B$1:$Z$1000 , 6,False),0)</f>
        <v>5</v>
      </c>
    </row>
    <row r="707">
      <c r="A707" s="3" t="s">
        <v>2608</v>
      </c>
      <c r="B707" s="3">
        <v>0.86</v>
      </c>
      <c r="C707" s="3" t="s">
        <v>43</v>
      </c>
      <c r="D707" s="4">
        <v>45447.0</v>
      </c>
      <c r="E707" s="2">
        <v>290.0</v>
      </c>
      <c r="F707" s="3" t="s">
        <v>687</v>
      </c>
      <c r="G707" s="3" t="s">
        <v>568</v>
      </c>
      <c r="H707" s="3">
        <v>1.0</v>
      </c>
      <c r="I707" s="2">
        <f>IFERROR(vlookup(F707,'College Conference'!$B$1:$Z$1000 , 6,False),0)</f>
        <v>7</v>
      </c>
      <c r="J707" s="2">
        <f>IFERROR(vlookup(G707,'College Conference'!$B$1:$Z$1000 , 6,False),0)</f>
        <v>5</v>
      </c>
    </row>
    <row r="708">
      <c r="A708" s="3" t="s">
        <v>2386</v>
      </c>
      <c r="B708" s="3">
        <v>0.88</v>
      </c>
      <c r="C708" s="3" t="s">
        <v>12</v>
      </c>
      <c r="D708" s="4">
        <v>45449.0</v>
      </c>
      <c r="E708" s="2">
        <v>285.0</v>
      </c>
      <c r="F708" s="3" t="s">
        <v>292</v>
      </c>
      <c r="G708" s="3" t="s">
        <v>530</v>
      </c>
      <c r="H708" s="3">
        <v>1.0</v>
      </c>
      <c r="I708" s="2">
        <f>IFERROR(vlookup(F708,'College Conference'!$B$1:$Z$1000 , 6,False),0)</f>
        <v>3</v>
      </c>
      <c r="J708" s="2">
        <f>IFERROR(vlookup(G708,'College Conference'!$B$1:$Z$1000 , 6,False),0)</f>
        <v>5</v>
      </c>
    </row>
    <row r="709">
      <c r="A709" s="3" t="s">
        <v>2609</v>
      </c>
      <c r="B709" s="3">
        <v>0.91</v>
      </c>
      <c r="C709" s="3" t="s">
        <v>58</v>
      </c>
      <c r="D709" s="4">
        <v>45448.0</v>
      </c>
      <c r="E709" s="2">
        <v>215.0</v>
      </c>
      <c r="F709" s="3" t="s">
        <v>740</v>
      </c>
      <c r="G709" s="3" t="s">
        <v>519</v>
      </c>
      <c r="H709" s="3">
        <v>1.0</v>
      </c>
      <c r="I709" s="2">
        <f>IFERROR(vlookup(F709,'College Conference'!$B$1:$Z$1000 , 6,False),0)</f>
        <v>7</v>
      </c>
      <c r="J709" s="2">
        <f>IFERROR(vlookup(G709,'College Conference'!$B$1:$Z$1000 , 6,False),0)</f>
        <v>5</v>
      </c>
    </row>
    <row r="710">
      <c r="A710" s="3" t="s">
        <v>2317</v>
      </c>
      <c r="B710" s="3">
        <v>0.89</v>
      </c>
      <c r="C710" s="3" t="s">
        <v>63</v>
      </c>
      <c r="D710" s="4">
        <v>45445.0</v>
      </c>
      <c r="E710" s="2">
        <v>180.0</v>
      </c>
      <c r="F710" s="3" t="s">
        <v>202</v>
      </c>
      <c r="G710" s="3" t="s">
        <v>519</v>
      </c>
      <c r="H710" s="3">
        <v>1.0</v>
      </c>
      <c r="I710" s="2">
        <f>IFERROR(vlookup(F710,'College Conference'!$B$1:$Z$1000 , 6,False),0)</f>
        <v>1</v>
      </c>
      <c r="J710" s="2">
        <f>IFERROR(vlookup(G710,'College Conference'!$B$1:$Z$1000 , 6,False),0)</f>
        <v>5</v>
      </c>
    </row>
    <row r="711">
      <c r="A711" s="3" t="s">
        <v>2387</v>
      </c>
      <c r="B711" s="3">
        <v>0.88</v>
      </c>
      <c r="C711" s="3" t="s">
        <v>43</v>
      </c>
      <c r="D711" s="4">
        <v>45448.0</v>
      </c>
      <c r="E711" s="2">
        <v>330.0</v>
      </c>
      <c r="F711" s="3" t="s">
        <v>348</v>
      </c>
      <c r="G711" s="3" t="s">
        <v>512</v>
      </c>
      <c r="H711" s="3">
        <v>1.0</v>
      </c>
      <c r="I711" s="2">
        <f>IFERROR(vlookup(F711,'College Conference'!$B$1:$Z$1000 , 6,False),0)</f>
        <v>3</v>
      </c>
      <c r="J711" s="2">
        <f>IFERROR(vlookup(G711,'College Conference'!$B$1:$Z$1000 , 6,False),0)</f>
        <v>5</v>
      </c>
    </row>
    <row r="712">
      <c r="A712" s="3" t="s">
        <v>2388</v>
      </c>
      <c r="B712" s="3">
        <v>0.89</v>
      </c>
      <c r="C712" s="3" t="s">
        <v>58</v>
      </c>
      <c r="D712" s="4">
        <v>45448.0</v>
      </c>
      <c r="E712" s="2">
        <v>228.0</v>
      </c>
      <c r="F712" s="3" t="s">
        <v>372</v>
      </c>
      <c r="G712" s="3" t="s">
        <v>527</v>
      </c>
      <c r="H712" s="3">
        <v>1.0</v>
      </c>
      <c r="I712" s="2">
        <f>IFERROR(vlookup(F712,'College Conference'!$B$1:$Z$1000 , 6,False),0)</f>
        <v>3</v>
      </c>
      <c r="J712" s="2">
        <f>IFERROR(vlookup(G712,'College Conference'!$B$1:$Z$1000 , 6,False),0)</f>
        <v>5</v>
      </c>
    </row>
    <row r="713">
      <c r="A713" s="3" t="s">
        <v>2389</v>
      </c>
      <c r="B713" s="3">
        <v>0.88</v>
      </c>
      <c r="C713" s="3" t="s">
        <v>27</v>
      </c>
      <c r="D713" s="4">
        <v>45444.0</v>
      </c>
      <c r="E713" s="2">
        <v>163.0</v>
      </c>
      <c r="F713" s="3" t="s">
        <v>295</v>
      </c>
      <c r="G713" s="3" t="s">
        <v>514</v>
      </c>
      <c r="H713" s="3">
        <v>1.0</v>
      </c>
      <c r="I713" s="2">
        <f>IFERROR(vlookup(F713,'College Conference'!$B$1:$Z$1000 , 6,False),0)</f>
        <v>3</v>
      </c>
      <c r="J713" s="2">
        <f>IFERROR(vlookup(G713,'College Conference'!$B$1:$Z$1000 , 6,False),0)</f>
        <v>5</v>
      </c>
    </row>
    <row r="714">
      <c r="A714" s="3" t="s">
        <v>2390</v>
      </c>
      <c r="B714" s="3">
        <v>0.88</v>
      </c>
      <c r="C714" s="3" t="s">
        <v>120</v>
      </c>
      <c r="D714" s="4">
        <v>45445.0</v>
      </c>
      <c r="E714" s="2">
        <v>215.0</v>
      </c>
      <c r="F714" s="3" t="s">
        <v>295</v>
      </c>
      <c r="G714" s="3" t="s">
        <v>564</v>
      </c>
      <c r="H714" s="3">
        <v>1.0</v>
      </c>
      <c r="I714" s="2">
        <f>IFERROR(vlookup(F714,'College Conference'!$B$1:$Z$1000 , 6,False),0)</f>
        <v>3</v>
      </c>
      <c r="J714" s="2">
        <f>IFERROR(vlookup(G714,'College Conference'!$B$1:$Z$1000 , 6,False),0)</f>
        <v>5</v>
      </c>
    </row>
    <row r="715">
      <c r="A715" s="3" t="s">
        <v>2391</v>
      </c>
      <c r="B715" s="3">
        <v>0.89</v>
      </c>
      <c r="C715" s="3" t="s">
        <v>52</v>
      </c>
      <c r="D715" s="4">
        <v>45445.0</v>
      </c>
      <c r="E715" s="2">
        <v>205.0</v>
      </c>
      <c r="F715" s="3" t="s">
        <v>320</v>
      </c>
      <c r="G715" s="3" t="s">
        <v>540</v>
      </c>
      <c r="H715" s="3">
        <v>1.0</v>
      </c>
      <c r="I715" s="2">
        <f>IFERROR(vlookup(F715,'College Conference'!$B$1:$Z$1000 , 6,False),0)</f>
        <v>3</v>
      </c>
      <c r="J715" s="2">
        <f>IFERROR(vlookup(G715,'College Conference'!$B$1:$Z$1000 , 6,False),0)</f>
        <v>5</v>
      </c>
    </row>
    <row r="716">
      <c r="A716" s="3" t="s">
        <v>2521</v>
      </c>
      <c r="B716" s="3">
        <v>0.86</v>
      </c>
      <c r="C716" s="3" t="s">
        <v>52</v>
      </c>
      <c r="D716" s="4">
        <v>45448.0</v>
      </c>
      <c r="E716" s="2">
        <v>204.0</v>
      </c>
      <c r="F716" s="3" t="s">
        <v>517</v>
      </c>
      <c r="G716" s="3" t="s">
        <v>527</v>
      </c>
      <c r="H716" s="3">
        <v>1.0</v>
      </c>
      <c r="I716" s="2">
        <f>IFERROR(vlookup(F716,'College Conference'!$B$1:$Z$1000 , 6,False),0)</f>
        <v>5</v>
      </c>
      <c r="J716" s="2">
        <f>IFERROR(vlookup(G716,'College Conference'!$B$1:$Z$1000 , 6,False),0)</f>
        <v>5</v>
      </c>
    </row>
    <row r="717">
      <c r="A717" s="3" t="s">
        <v>2522</v>
      </c>
      <c r="B717" s="3">
        <v>0.91</v>
      </c>
      <c r="C717" s="3" t="s">
        <v>22</v>
      </c>
      <c r="D717" s="2" t="s">
        <v>72</v>
      </c>
      <c r="E717" s="2">
        <v>205.0</v>
      </c>
      <c r="F717" s="3" t="s">
        <v>532</v>
      </c>
      <c r="G717" s="3" t="s">
        <v>548</v>
      </c>
      <c r="H717" s="3">
        <v>1.0</v>
      </c>
      <c r="I717" s="2">
        <f>IFERROR(vlookup(F717,'College Conference'!$B$1:$Z$1000 , 6,False),0)</f>
        <v>5</v>
      </c>
      <c r="J717" s="2">
        <f>IFERROR(vlookup(G717,'College Conference'!$B$1:$Z$1000 , 6,False),0)</f>
        <v>5</v>
      </c>
    </row>
    <row r="718">
      <c r="A718" s="3" t="s">
        <v>2344</v>
      </c>
      <c r="B718" s="3">
        <v>0.88</v>
      </c>
      <c r="C718" s="3" t="s">
        <v>31</v>
      </c>
      <c r="D718" s="4">
        <v>45448.0</v>
      </c>
      <c r="E718" s="2">
        <v>310.0</v>
      </c>
      <c r="F718" s="3" t="s">
        <v>280</v>
      </c>
      <c r="G718" s="3" t="s">
        <v>510</v>
      </c>
      <c r="H718" s="3">
        <v>1.0</v>
      </c>
      <c r="I718" s="2">
        <f>IFERROR(vlookup(F718,'College Conference'!$B$1:$Z$1000 , 6,False),0)</f>
        <v>2</v>
      </c>
      <c r="J718" s="2">
        <f>IFERROR(vlookup(G718,'College Conference'!$B$1:$Z$1000 , 6,False),0)</f>
        <v>5</v>
      </c>
    </row>
    <row r="719">
      <c r="A719" s="3" t="s">
        <v>2392</v>
      </c>
      <c r="B719" s="3">
        <v>0.9</v>
      </c>
      <c r="C719" s="3" t="s">
        <v>27</v>
      </c>
      <c r="D719" s="4">
        <v>45445.0</v>
      </c>
      <c r="E719" s="2">
        <v>170.0</v>
      </c>
      <c r="F719" s="3" t="s">
        <v>348</v>
      </c>
      <c r="G719" s="3" t="s">
        <v>564</v>
      </c>
      <c r="H719" s="3">
        <v>1.0</v>
      </c>
      <c r="I719" s="2">
        <f>IFERROR(vlookup(F719,'College Conference'!$B$1:$Z$1000 , 6,False),0)</f>
        <v>3</v>
      </c>
      <c r="J719" s="2">
        <f>IFERROR(vlookup(G719,'College Conference'!$B$1:$Z$1000 , 6,False),0)</f>
        <v>5</v>
      </c>
    </row>
    <row r="720">
      <c r="A720" s="3" t="s">
        <v>2318</v>
      </c>
      <c r="B720" s="3">
        <v>0.85</v>
      </c>
      <c r="C720" s="3" t="s">
        <v>17</v>
      </c>
      <c r="D720" s="4">
        <v>45447.0</v>
      </c>
      <c r="E720" s="2">
        <v>204.0</v>
      </c>
      <c r="F720" s="3" t="s">
        <v>161</v>
      </c>
      <c r="G720" s="3" t="s">
        <v>540</v>
      </c>
      <c r="H720" s="3">
        <v>1.0</v>
      </c>
      <c r="I720" s="2">
        <f>IFERROR(vlookup(F720,'College Conference'!$B$1:$Z$1000 , 6,False),0)</f>
        <v>1</v>
      </c>
      <c r="J720" s="2">
        <f>IFERROR(vlookup(G720,'College Conference'!$B$1:$Z$1000 , 6,False),0)</f>
        <v>5</v>
      </c>
    </row>
    <row r="721">
      <c r="A721" s="3" t="s">
        <v>2523</v>
      </c>
      <c r="B721" s="3">
        <v>0.9</v>
      </c>
      <c r="C721" s="3" t="s">
        <v>58</v>
      </c>
      <c r="D721" s="4">
        <v>45447.0</v>
      </c>
      <c r="E721" s="2">
        <v>230.0</v>
      </c>
      <c r="F721" s="3" t="s">
        <v>1081</v>
      </c>
      <c r="G721" s="3" t="s">
        <v>545</v>
      </c>
      <c r="H721" s="3">
        <v>1.0</v>
      </c>
      <c r="I721" s="2">
        <f>IFERROR(vlookup(F721,'College Conference'!$B$1:$Z$1000 , 6,False),0)</f>
        <v>5</v>
      </c>
      <c r="J721" s="2">
        <f>IFERROR(vlookup(G721,'College Conference'!$B$1:$Z$1000 , 6,False),0)</f>
        <v>5</v>
      </c>
    </row>
    <row r="722">
      <c r="A722" s="3" t="s">
        <v>2393</v>
      </c>
      <c r="B722" s="3">
        <v>0.91</v>
      </c>
      <c r="C722" s="3" t="s">
        <v>31</v>
      </c>
      <c r="D722" s="4">
        <v>45448.0</v>
      </c>
      <c r="E722" s="2">
        <v>292.0</v>
      </c>
      <c r="F722" s="3" t="s">
        <v>325</v>
      </c>
      <c r="G722" s="3" t="s">
        <v>564</v>
      </c>
      <c r="H722" s="3">
        <v>1.0</v>
      </c>
      <c r="I722" s="2">
        <f>IFERROR(vlookup(F722,'College Conference'!$B$1:$Z$1000 , 6,False),0)</f>
        <v>3</v>
      </c>
      <c r="J722" s="2">
        <f>IFERROR(vlookup(G722,'College Conference'!$B$1:$Z$1000 , 6,False),0)</f>
        <v>5</v>
      </c>
    </row>
    <row r="723">
      <c r="A723" s="3" t="s">
        <v>2394</v>
      </c>
      <c r="B723" s="3">
        <v>0.91</v>
      </c>
      <c r="C723" s="3" t="s">
        <v>17</v>
      </c>
      <c r="D723" s="4">
        <v>45421.0</v>
      </c>
      <c r="E723" s="2">
        <v>170.0</v>
      </c>
      <c r="F723" s="3" t="s">
        <v>325</v>
      </c>
      <c r="G723" s="3" t="s">
        <v>564</v>
      </c>
      <c r="H723" s="3">
        <v>1.0</v>
      </c>
      <c r="I723" s="2">
        <f>IFERROR(vlookup(F723,'College Conference'!$B$1:$Z$1000 , 6,False),0)</f>
        <v>3</v>
      </c>
      <c r="J723" s="2">
        <f>IFERROR(vlookup(G723,'College Conference'!$B$1:$Z$1000 , 6,False),0)</f>
        <v>5</v>
      </c>
    </row>
    <row r="724">
      <c r="A724" s="3" t="s">
        <v>2395</v>
      </c>
      <c r="B724" s="3">
        <v>0.86</v>
      </c>
      <c r="C724" s="3" t="s">
        <v>31</v>
      </c>
      <c r="D724" s="4">
        <v>45449.0</v>
      </c>
      <c r="E724" s="2">
        <v>315.0</v>
      </c>
      <c r="F724" s="3" t="s">
        <v>325</v>
      </c>
      <c r="G724" s="3" t="s">
        <v>510</v>
      </c>
      <c r="H724" s="3">
        <v>1.0</v>
      </c>
      <c r="I724" s="2">
        <f>IFERROR(vlookup(F724,'College Conference'!$B$1:$Z$1000 , 6,False),0)</f>
        <v>3</v>
      </c>
      <c r="J724" s="2">
        <f>IFERROR(vlookup(G724,'College Conference'!$B$1:$Z$1000 , 6,False),0)</f>
        <v>5</v>
      </c>
    </row>
    <row r="725">
      <c r="A725" s="3" t="s">
        <v>2396</v>
      </c>
      <c r="B725" s="3">
        <v>0.9</v>
      </c>
      <c r="C725" s="3" t="s">
        <v>17</v>
      </c>
      <c r="D725" s="4">
        <v>45445.0</v>
      </c>
      <c r="E725" s="2">
        <v>205.0</v>
      </c>
      <c r="F725" s="3" t="s">
        <v>400</v>
      </c>
      <c r="G725" s="3" t="s">
        <v>548</v>
      </c>
      <c r="H725" s="3">
        <v>1.0</v>
      </c>
      <c r="I725" s="2">
        <f>IFERROR(vlookup(F725,'College Conference'!$B$1:$Z$1000 , 6,False),0)</f>
        <v>3</v>
      </c>
      <c r="J725" s="2">
        <f>IFERROR(vlookup(G725,'College Conference'!$B$1:$Z$1000 , 6,False),0)</f>
        <v>5</v>
      </c>
    </row>
    <row r="726">
      <c r="A726" s="3" t="s">
        <v>2610</v>
      </c>
      <c r="B726" s="3">
        <v>0.86</v>
      </c>
      <c r="C726" s="3" t="s">
        <v>27</v>
      </c>
      <c r="D726" s="4">
        <v>45444.0</v>
      </c>
      <c r="E726" s="2">
        <v>190.0</v>
      </c>
      <c r="F726" s="3" t="s">
        <v>703</v>
      </c>
      <c r="G726" s="3" t="s">
        <v>510</v>
      </c>
      <c r="H726" s="3">
        <v>1.0</v>
      </c>
      <c r="I726" s="2">
        <f>IFERROR(vlookup(F726,'College Conference'!$B$1:$Z$1000 , 6,False),0)</f>
        <v>7</v>
      </c>
      <c r="J726" s="2">
        <f>IFERROR(vlookup(G726,'College Conference'!$B$1:$Z$1000 , 6,False),0)</f>
        <v>5</v>
      </c>
    </row>
    <row r="727">
      <c r="A727" s="3" t="s">
        <v>2319</v>
      </c>
      <c r="B727" s="3">
        <v>0.86</v>
      </c>
      <c r="C727" s="3" t="s">
        <v>31</v>
      </c>
      <c r="D727" s="4">
        <v>45448.0</v>
      </c>
      <c r="E727" s="2">
        <v>290.0</v>
      </c>
      <c r="F727" s="3" t="s">
        <v>149</v>
      </c>
      <c r="G727" s="3" t="s">
        <v>532</v>
      </c>
      <c r="H727" s="3">
        <v>1.0</v>
      </c>
      <c r="I727" s="2">
        <f>IFERROR(vlookup(F727,'College Conference'!$B$1:$Z$1000 , 6,False),0)</f>
        <v>1</v>
      </c>
      <c r="J727" s="2">
        <f>IFERROR(vlookup(G727,'College Conference'!$B$1:$Z$1000 , 6,False),0)</f>
        <v>5</v>
      </c>
    </row>
    <row r="728">
      <c r="A728" s="3" t="s">
        <v>2524</v>
      </c>
      <c r="B728" s="3">
        <v>0.85</v>
      </c>
      <c r="C728" s="3" t="s">
        <v>191</v>
      </c>
      <c r="D728" s="4">
        <v>45445.0</v>
      </c>
      <c r="E728" s="2">
        <v>200.0</v>
      </c>
      <c r="F728" s="3" t="s">
        <v>1081</v>
      </c>
      <c r="G728" s="3" t="s">
        <v>527</v>
      </c>
      <c r="H728" s="3">
        <v>1.0</v>
      </c>
      <c r="I728" s="2">
        <f>IFERROR(vlookup(F728,'College Conference'!$B$1:$Z$1000 , 6,False),0)</f>
        <v>5</v>
      </c>
      <c r="J728" s="2">
        <f>IFERROR(vlookup(G728,'College Conference'!$B$1:$Z$1000 , 6,False),0)</f>
        <v>5</v>
      </c>
    </row>
    <row r="729">
      <c r="A729" s="3" t="s">
        <v>2397</v>
      </c>
      <c r="B729" s="3">
        <v>0.87</v>
      </c>
      <c r="C729" s="3" t="s">
        <v>17</v>
      </c>
      <c r="D729" s="4">
        <v>45446.0</v>
      </c>
      <c r="E729" s="2">
        <v>227.0</v>
      </c>
      <c r="F729" s="3" t="s">
        <v>335</v>
      </c>
      <c r="G729" s="3" t="s">
        <v>527</v>
      </c>
      <c r="H729" s="3">
        <v>1.0</v>
      </c>
      <c r="I729" s="2">
        <f>IFERROR(vlookup(F729,'College Conference'!$B$1:$Z$1000 , 6,False),0)</f>
        <v>3</v>
      </c>
      <c r="J729" s="2">
        <f>IFERROR(vlookup(G729,'College Conference'!$B$1:$Z$1000 , 6,False),0)</f>
        <v>5</v>
      </c>
    </row>
    <row r="730">
      <c r="A730" s="3" t="s">
        <v>2256</v>
      </c>
      <c r="B730" s="3">
        <v>0.88</v>
      </c>
      <c r="C730" s="3" t="s">
        <v>12</v>
      </c>
      <c r="D730" s="4">
        <v>45447.0</v>
      </c>
      <c r="E730" s="2">
        <v>295.0</v>
      </c>
      <c r="F730" s="3" t="s">
        <v>125</v>
      </c>
      <c r="G730" s="3" t="s">
        <v>532</v>
      </c>
      <c r="H730" s="3">
        <v>1.0</v>
      </c>
      <c r="I730" s="2">
        <f>IFERROR(vlookup(F730,'College Conference'!$B$1:$Z$1000 , 6,False),0)</f>
        <v>0</v>
      </c>
      <c r="J730" s="2">
        <f>IFERROR(vlookup(G730,'College Conference'!$B$1:$Z$1000 , 6,False),0)</f>
        <v>5</v>
      </c>
    </row>
    <row r="731">
      <c r="A731" s="3" t="s">
        <v>2777</v>
      </c>
      <c r="B731" s="3">
        <v>0.87</v>
      </c>
      <c r="C731" s="3" t="s">
        <v>120</v>
      </c>
      <c r="D731" s="4">
        <v>45448.0</v>
      </c>
      <c r="E731" s="2">
        <v>235.0</v>
      </c>
      <c r="F731" s="3" t="s">
        <v>922</v>
      </c>
      <c r="G731" s="3" t="s">
        <v>532</v>
      </c>
      <c r="H731" s="3">
        <v>1.0</v>
      </c>
      <c r="I731" s="2">
        <f>IFERROR(vlookup(F731,'College Conference'!$B$1:$Z$1000 , 6,False),0)</f>
        <v>10</v>
      </c>
      <c r="J731" s="2">
        <f>IFERROR(vlookup(G731,'College Conference'!$B$1:$Z$1000 , 6,False),0)</f>
        <v>5</v>
      </c>
    </row>
    <row r="732">
      <c r="A732" s="3" t="s">
        <v>2525</v>
      </c>
      <c r="B732" s="3">
        <v>0.87</v>
      </c>
      <c r="C732" s="3" t="s">
        <v>78</v>
      </c>
      <c r="D732" s="4">
        <v>45447.0</v>
      </c>
      <c r="E732" s="2">
        <v>192.0</v>
      </c>
      <c r="F732" s="3" t="s">
        <v>519</v>
      </c>
      <c r="G732" s="3" t="s">
        <v>540</v>
      </c>
      <c r="H732" s="3">
        <v>1.0</v>
      </c>
      <c r="I732" s="2">
        <f>IFERROR(vlookup(F732,'College Conference'!$B$1:$Z$1000 , 6,False),0)</f>
        <v>5</v>
      </c>
      <c r="J732" s="2">
        <f>IFERROR(vlookup(G732,'College Conference'!$B$1:$Z$1000 , 6,False),0)</f>
        <v>5</v>
      </c>
    </row>
    <row r="733">
      <c r="A733" s="3" t="s">
        <v>2398</v>
      </c>
      <c r="B733" s="3">
        <v>0.86</v>
      </c>
      <c r="C733" s="3" t="s">
        <v>58</v>
      </c>
      <c r="D733" s="4">
        <v>45446.0</v>
      </c>
      <c r="E733" s="2">
        <v>232.0</v>
      </c>
      <c r="F733" s="3" t="s">
        <v>335</v>
      </c>
      <c r="G733" s="3" t="s">
        <v>527</v>
      </c>
      <c r="H733" s="3">
        <v>1.0</v>
      </c>
      <c r="I733" s="2">
        <f>IFERROR(vlookup(F733,'College Conference'!$B$1:$Z$1000 , 6,False),0)</f>
        <v>3</v>
      </c>
      <c r="J733" s="2">
        <f>IFERROR(vlookup(G733,'College Conference'!$B$1:$Z$1000 , 6,False),0)</f>
        <v>5</v>
      </c>
    </row>
    <row r="734">
      <c r="A734" s="3" t="s">
        <v>2526</v>
      </c>
      <c r="B734" s="3">
        <v>0.78</v>
      </c>
      <c r="C734" s="3" t="s">
        <v>313</v>
      </c>
      <c r="D734" s="2" t="s">
        <v>72</v>
      </c>
      <c r="E734" s="2">
        <v>170.0</v>
      </c>
      <c r="F734" s="3" t="s">
        <v>527</v>
      </c>
      <c r="G734" s="3" t="s">
        <v>512</v>
      </c>
      <c r="H734" s="3">
        <v>1.0</v>
      </c>
      <c r="I734" s="2">
        <f>IFERROR(vlookup(F734,'College Conference'!$B$1:$Z$1000 , 6,False),0)</f>
        <v>5</v>
      </c>
      <c r="J734" s="2">
        <f>IFERROR(vlookup(G734,'College Conference'!$B$1:$Z$1000 , 6,False),0)</f>
        <v>5</v>
      </c>
    </row>
    <row r="735">
      <c r="A735" s="3" t="s">
        <v>2682</v>
      </c>
      <c r="B735" s="3">
        <v>0.78</v>
      </c>
      <c r="C735" s="3" t="s">
        <v>313</v>
      </c>
      <c r="D735" s="2" t="s">
        <v>72</v>
      </c>
      <c r="E735" s="2">
        <v>186.0</v>
      </c>
      <c r="F735" s="3" t="s">
        <v>799</v>
      </c>
      <c r="G735" s="3" t="s">
        <v>548</v>
      </c>
      <c r="H735" s="3">
        <v>1.0</v>
      </c>
      <c r="I735" s="2">
        <f>IFERROR(vlookup(F735,'College Conference'!$B$1:$Z$1000 , 6,False),0)</f>
        <v>8</v>
      </c>
      <c r="J735" s="2">
        <f>IFERROR(vlookup(G735,'College Conference'!$B$1:$Z$1000 , 6,False),0)</f>
        <v>5</v>
      </c>
    </row>
    <row r="736">
      <c r="A736" s="3" t="s">
        <v>2761</v>
      </c>
      <c r="B736" s="3">
        <v>0.88</v>
      </c>
      <c r="C736" s="3" t="s">
        <v>52</v>
      </c>
      <c r="D736" s="4">
        <v>45444.0</v>
      </c>
      <c r="E736" s="2">
        <v>225.0</v>
      </c>
      <c r="F736" s="3" t="s">
        <v>906</v>
      </c>
      <c r="G736" s="3" t="s">
        <v>548</v>
      </c>
      <c r="H736" s="3">
        <v>1.0</v>
      </c>
      <c r="I736" s="2">
        <f>IFERROR(vlookup(F736,'College Conference'!$B$1:$Z$1000 , 6,False),0)</f>
        <v>9</v>
      </c>
      <c r="J736" s="2">
        <f>IFERROR(vlookup(G736,'College Conference'!$B$1:$Z$1000 , 6,False),0)</f>
        <v>5</v>
      </c>
    </row>
    <row r="737">
      <c r="A737" s="3" t="s">
        <v>2399</v>
      </c>
      <c r="B737" s="3">
        <v>0.84</v>
      </c>
      <c r="C737" s="3" t="s">
        <v>52</v>
      </c>
      <c r="D737" s="4">
        <v>45445.0</v>
      </c>
      <c r="E737" s="2">
        <v>210.0</v>
      </c>
      <c r="F737" s="3" t="s">
        <v>289</v>
      </c>
      <c r="G737" s="3" t="s">
        <v>521</v>
      </c>
      <c r="H737" s="3">
        <v>1.0</v>
      </c>
      <c r="I737" s="2">
        <f>IFERROR(vlookup(F737,'College Conference'!$B$1:$Z$1000 , 6,False),0)</f>
        <v>3</v>
      </c>
      <c r="J737" s="2">
        <f>IFERROR(vlookup(G737,'College Conference'!$B$1:$Z$1000 , 6,False),0)</f>
        <v>5</v>
      </c>
    </row>
    <row r="738">
      <c r="A738" s="3" t="s">
        <v>2611</v>
      </c>
      <c r="B738" s="3">
        <v>0.86</v>
      </c>
      <c r="C738" s="3" t="s">
        <v>52</v>
      </c>
      <c r="D738" s="2" t="s">
        <v>72</v>
      </c>
      <c r="E738" s="2">
        <v>233.0</v>
      </c>
      <c r="F738" s="3" t="s">
        <v>703</v>
      </c>
      <c r="G738" s="3" t="s">
        <v>512</v>
      </c>
      <c r="H738" s="3">
        <v>1.0</v>
      </c>
      <c r="I738" s="2">
        <f>IFERROR(vlookup(F738,'College Conference'!$B$1:$Z$1000 , 6,False),0)</f>
        <v>7</v>
      </c>
      <c r="J738" s="2">
        <f>IFERROR(vlookup(G738,'College Conference'!$B$1:$Z$1000 , 6,False),0)</f>
        <v>5</v>
      </c>
    </row>
    <row r="739">
      <c r="A739" s="3" t="s">
        <v>2400</v>
      </c>
      <c r="B739" s="3">
        <v>0.89</v>
      </c>
      <c r="C739" s="3" t="s">
        <v>63</v>
      </c>
      <c r="D739" s="2" t="s">
        <v>72</v>
      </c>
      <c r="E739" s="2">
        <v>185.0</v>
      </c>
      <c r="F739" s="3" t="s">
        <v>400</v>
      </c>
      <c r="G739" s="3" t="s">
        <v>512</v>
      </c>
      <c r="H739" s="3">
        <v>1.0</v>
      </c>
      <c r="I739" s="2">
        <f>IFERROR(vlookup(F739,'College Conference'!$B$1:$Z$1000 , 6,False),0)</f>
        <v>3</v>
      </c>
      <c r="J739" s="2">
        <f>IFERROR(vlookup(G739,'College Conference'!$B$1:$Z$1000 , 6,False),0)</f>
        <v>5</v>
      </c>
    </row>
    <row r="740">
      <c r="A740" s="3" t="s">
        <v>2401</v>
      </c>
      <c r="B740" s="3">
        <v>0.83</v>
      </c>
      <c r="C740" s="3" t="s">
        <v>58</v>
      </c>
      <c r="D740" s="4">
        <v>45447.0</v>
      </c>
      <c r="E740" s="2">
        <v>240.0</v>
      </c>
      <c r="F740" s="3" t="s">
        <v>404</v>
      </c>
      <c r="G740" s="3" t="s">
        <v>540</v>
      </c>
      <c r="H740" s="3">
        <v>1.0</v>
      </c>
      <c r="I740" s="2">
        <f>IFERROR(vlookup(F740,'College Conference'!$B$1:$Z$1000 , 6,False),0)</f>
        <v>3</v>
      </c>
      <c r="J740" s="2">
        <f>IFERROR(vlookup(G740,'College Conference'!$B$1:$Z$1000 , 6,False),0)</f>
        <v>5</v>
      </c>
    </row>
    <row r="741">
      <c r="A741" s="3" t="s">
        <v>2683</v>
      </c>
      <c r="B741" s="3">
        <v>0.89</v>
      </c>
      <c r="C741" s="3" t="s">
        <v>63</v>
      </c>
      <c r="D741" s="2" t="s">
        <v>72</v>
      </c>
      <c r="E741" s="2">
        <v>190.0</v>
      </c>
      <c r="F741" s="3" t="s">
        <v>811</v>
      </c>
      <c r="G741" s="3" t="s">
        <v>527</v>
      </c>
      <c r="H741" s="3">
        <v>1.0</v>
      </c>
      <c r="I741" s="2">
        <f>IFERROR(vlookup(F741,'College Conference'!$B$1:$Z$1000 , 6,False),0)</f>
        <v>8</v>
      </c>
      <c r="J741" s="2">
        <f>IFERROR(vlookup(G741,'College Conference'!$B$1:$Z$1000 , 6,False),0)</f>
        <v>5</v>
      </c>
    </row>
    <row r="742">
      <c r="A742" s="3" t="s">
        <v>2684</v>
      </c>
      <c r="B742" s="3">
        <v>0.91</v>
      </c>
      <c r="C742" s="3" t="s">
        <v>52</v>
      </c>
      <c r="D742" s="4">
        <v>45445.0</v>
      </c>
      <c r="E742" s="2">
        <v>225.0</v>
      </c>
      <c r="F742" s="3" t="s">
        <v>781</v>
      </c>
      <c r="G742" s="3" t="s">
        <v>530</v>
      </c>
      <c r="H742" s="3">
        <v>1.0</v>
      </c>
      <c r="I742" s="2">
        <f>IFERROR(vlookup(F742,'College Conference'!$B$1:$Z$1000 , 6,False),0)</f>
        <v>8</v>
      </c>
      <c r="J742" s="2">
        <f>IFERROR(vlookup(G742,'College Conference'!$B$1:$Z$1000 , 6,False),0)</f>
        <v>5</v>
      </c>
    </row>
    <row r="743">
      <c r="A743" s="3" t="s">
        <v>2320</v>
      </c>
      <c r="B743" s="3">
        <v>0.9</v>
      </c>
      <c r="C743" s="3" t="s">
        <v>31</v>
      </c>
      <c r="D743" s="4">
        <v>45448.0</v>
      </c>
      <c r="E743" s="2">
        <v>294.0</v>
      </c>
      <c r="F743" s="3" t="s">
        <v>171</v>
      </c>
      <c r="G743" s="3" t="s">
        <v>527</v>
      </c>
      <c r="H743" s="3">
        <v>1.0</v>
      </c>
      <c r="I743" s="2">
        <f>IFERROR(vlookup(F743,'College Conference'!$B$1:$Z$1000 , 6,False),0)</f>
        <v>1</v>
      </c>
      <c r="J743" s="2">
        <f>IFERROR(vlookup(G743,'College Conference'!$B$1:$Z$1000 , 6,False),0)</f>
        <v>5</v>
      </c>
    </row>
    <row r="744">
      <c r="A744" s="3" t="s">
        <v>2527</v>
      </c>
      <c r="B744" s="3">
        <v>0.89</v>
      </c>
      <c r="C744" s="3" t="s">
        <v>31</v>
      </c>
      <c r="D744" s="4">
        <v>45449.0</v>
      </c>
      <c r="E744" s="2">
        <v>280.0</v>
      </c>
      <c r="F744" s="3" t="s">
        <v>1081</v>
      </c>
      <c r="G744" s="3" t="s">
        <v>548</v>
      </c>
      <c r="H744" s="3">
        <v>1.0</v>
      </c>
      <c r="I744" s="2">
        <f>IFERROR(vlookup(F744,'College Conference'!$B$1:$Z$1000 , 6,False),0)</f>
        <v>5</v>
      </c>
      <c r="J744" s="2">
        <f>IFERROR(vlookup(G744,'College Conference'!$B$1:$Z$1000 , 6,False),0)</f>
        <v>5</v>
      </c>
    </row>
    <row r="745">
      <c r="A745" s="3" t="s">
        <v>2612</v>
      </c>
      <c r="B745" s="3">
        <v>0.86</v>
      </c>
      <c r="C745" s="3" t="s">
        <v>27</v>
      </c>
      <c r="D745" s="4">
        <v>45444.0</v>
      </c>
      <c r="E745" s="2">
        <v>186.0</v>
      </c>
      <c r="F745" s="3" t="s">
        <v>714</v>
      </c>
      <c r="G745" s="3" t="s">
        <v>548</v>
      </c>
      <c r="H745" s="3">
        <v>1.0</v>
      </c>
      <c r="I745" s="2">
        <f>IFERROR(vlookup(F745,'College Conference'!$B$1:$Z$1000 , 6,False),0)</f>
        <v>7</v>
      </c>
      <c r="J745" s="2">
        <f>IFERROR(vlookup(G745,'College Conference'!$B$1:$Z$1000 , 6,False),0)</f>
        <v>5</v>
      </c>
    </row>
    <row r="746">
      <c r="A746" s="3" t="s">
        <v>2685</v>
      </c>
      <c r="B746" s="3">
        <v>0.86</v>
      </c>
      <c r="C746" s="3" t="s">
        <v>12</v>
      </c>
      <c r="D746" s="4">
        <v>45447.0</v>
      </c>
      <c r="E746" s="2">
        <v>276.0</v>
      </c>
      <c r="F746" s="3" t="s">
        <v>1167</v>
      </c>
      <c r="G746" s="3" t="s">
        <v>527</v>
      </c>
      <c r="H746" s="3">
        <v>1.0</v>
      </c>
      <c r="I746" s="2">
        <f>IFERROR(vlookup(F746,'College Conference'!$B$1:$Z$1000 , 6,False),0)</f>
        <v>8</v>
      </c>
      <c r="J746" s="2">
        <f>IFERROR(vlookup(G746,'College Conference'!$B$1:$Z$1000 , 6,False),0)</f>
        <v>5</v>
      </c>
    </row>
    <row r="747">
      <c r="A747" s="3" t="s">
        <v>2762</v>
      </c>
      <c r="B747" s="3">
        <v>0.87</v>
      </c>
      <c r="C747" s="3" t="s">
        <v>31</v>
      </c>
      <c r="D747" s="4">
        <v>45448.0</v>
      </c>
      <c r="E747" s="2">
        <v>265.0</v>
      </c>
      <c r="F747" s="3" t="s">
        <v>890</v>
      </c>
      <c r="G747" s="3" t="s">
        <v>519</v>
      </c>
      <c r="H747" s="3">
        <v>1.0</v>
      </c>
      <c r="I747" s="2">
        <f>IFERROR(vlookup(F747,'College Conference'!$B$1:$Z$1000 , 6,False),0)</f>
        <v>9</v>
      </c>
      <c r="J747" s="2">
        <f>IFERROR(vlookup(G747,'College Conference'!$B$1:$Z$1000 , 6,False),0)</f>
        <v>5</v>
      </c>
    </row>
    <row r="748">
      <c r="A748" s="3" t="s">
        <v>2528</v>
      </c>
      <c r="B748" s="3">
        <v>0.76</v>
      </c>
      <c r="C748" s="3" t="s">
        <v>286</v>
      </c>
      <c r="D748" s="4">
        <v>45447.0</v>
      </c>
      <c r="E748" s="2">
        <v>240.0</v>
      </c>
      <c r="F748" s="3" t="s">
        <v>527</v>
      </c>
      <c r="G748" s="3" t="s">
        <v>510</v>
      </c>
      <c r="H748" s="3">
        <v>1.0</v>
      </c>
      <c r="I748" s="2">
        <f>IFERROR(vlookup(F748,'College Conference'!$B$1:$Z$1000 , 6,False),0)</f>
        <v>5</v>
      </c>
      <c r="J748" s="2">
        <f>IFERROR(vlookup(G748,'College Conference'!$B$1:$Z$1000 , 6,False),0)</f>
        <v>5</v>
      </c>
    </row>
    <row r="749">
      <c r="A749" s="3" t="s">
        <v>2257</v>
      </c>
      <c r="B749" s="3">
        <v>0.88</v>
      </c>
      <c r="C749" s="3" t="s">
        <v>27</v>
      </c>
      <c r="D749" s="4">
        <v>45423.0</v>
      </c>
      <c r="E749" s="2">
        <v>165.0</v>
      </c>
      <c r="F749" s="3" t="s">
        <v>73</v>
      </c>
      <c r="G749" s="3" t="s">
        <v>527</v>
      </c>
      <c r="H749" s="3">
        <v>1.0</v>
      </c>
      <c r="I749" s="2">
        <f>IFERROR(vlookup(F749,'College Conference'!$B$1:$Z$1000 , 6,False),0)</f>
        <v>0</v>
      </c>
      <c r="J749" s="2">
        <f>IFERROR(vlookup(G749,'College Conference'!$B$1:$Z$1000 , 6,False),0)</f>
        <v>5</v>
      </c>
    </row>
    <row r="750">
      <c r="A750" s="3" t="s">
        <v>2529</v>
      </c>
      <c r="B750" s="3">
        <v>0.86</v>
      </c>
      <c r="C750" s="3" t="s">
        <v>78</v>
      </c>
      <c r="D750" s="4">
        <v>45444.0</v>
      </c>
      <c r="E750" s="2">
        <v>205.0</v>
      </c>
      <c r="F750" s="3" t="s">
        <v>1081</v>
      </c>
      <c r="G750" s="3" t="s">
        <v>527</v>
      </c>
      <c r="H750" s="3">
        <v>1.0</v>
      </c>
      <c r="I750" s="2">
        <f>IFERROR(vlookup(F750,'College Conference'!$B$1:$Z$1000 , 6,False),0)</f>
        <v>5</v>
      </c>
      <c r="J750" s="2">
        <f>IFERROR(vlookup(G750,'College Conference'!$B$1:$Z$1000 , 6,False),0)</f>
        <v>5</v>
      </c>
    </row>
    <row r="751">
      <c r="A751" s="3" t="s">
        <v>2686</v>
      </c>
      <c r="B751" s="3">
        <v>0.89</v>
      </c>
      <c r="C751" s="3" t="s">
        <v>31</v>
      </c>
      <c r="D751" s="4">
        <v>45447.0</v>
      </c>
      <c r="E751" s="2">
        <v>270.0</v>
      </c>
      <c r="F751" s="3" t="s">
        <v>781</v>
      </c>
      <c r="G751" s="3" t="s">
        <v>527</v>
      </c>
      <c r="H751" s="3">
        <v>1.0</v>
      </c>
      <c r="I751" s="2">
        <f>IFERROR(vlookup(F751,'College Conference'!$B$1:$Z$1000 , 6,False),0)</f>
        <v>8</v>
      </c>
      <c r="J751" s="2">
        <f>IFERROR(vlookup(G751,'College Conference'!$B$1:$Z$1000 , 6,False),0)</f>
        <v>5</v>
      </c>
    </row>
    <row r="752">
      <c r="A752" s="3" t="s">
        <v>2687</v>
      </c>
      <c r="B752" s="3">
        <v>0.86</v>
      </c>
      <c r="C752" s="3" t="s">
        <v>12</v>
      </c>
      <c r="D752" s="4">
        <v>45448.0</v>
      </c>
      <c r="E752" s="2">
        <v>280.0</v>
      </c>
      <c r="F752" s="3" t="s">
        <v>806</v>
      </c>
      <c r="G752" s="3" t="s">
        <v>514</v>
      </c>
      <c r="H752" s="3">
        <v>1.0</v>
      </c>
      <c r="I752" s="2">
        <f>IFERROR(vlookup(F752,'College Conference'!$B$1:$Z$1000 , 6,False),0)</f>
        <v>8</v>
      </c>
      <c r="J752" s="2">
        <f>IFERROR(vlookup(G752,'College Conference'!$B$1:$Z$1000 , 6,False),0)</f>
        <v>5</v>
      </c>
    </row>
    <row r="753">
      <c r="A753" s="3" t="s">
        <v>2688</v>
      </c>
      <c r="B753" s="3">
        <v>0.86</v>
      </c>
      <c r="C753" s="3" t="s">
        <v>58</v>
      </c>
      <c r="D753" s="4">
        <v>45449.0</v>
      </c>
      <c r="E753" s="2">
        <v>240.0</v>
      </c>
      <c r="F753" s="3" t="s">
        <v>806</v>
      </c>
      <c r="G753" s="3" t="s">
        <v>514</v>
      </c>
      <c r="H753" s="3">
        <v>1.0</v>
      </c>
      <c r="I753" s="2">
        <f>IFERROR(vlookup(F753,'College Conference'!$B$1:$Z$1000 , 6,False),0)</f>
        <v>8</v>
      </c>
      <c r="J753" s="2">
        <f>IFERROR(vlookup(G753,'College Conference'!$B$1:$Z$1000 , 6,False),0)</f>
        <v>5</v>
      </c>
    </row>
    <row r="754">
      <c r="A754" s="3" t="s">
        <v>2793</v>
      </c>
      <c r="B754" s="3">
        <v>0.87</v>
      </c>
      <c r="C754" s="3" t="s">
        <v>17</v>
      </c>
      <c r="D754" s="4">
        <v>45446.0</v>
      </c>
      <c r="E754" s="2">
        <v>210.0</v>
      </c>
      <c r="F754" s="3" t="s">
        <v>948</v>
      </c>
      <c r="G754" s="3" t="s">
        <v>568</v>
      </c>
      <c r="H754" s="3">
        <v>1.0</v>
      </c>
      <c r="I754" s="2">
        <f>IFERROR(vlookup(F754,'College Conference'!$B$1:$Z$1000 , 6,False),0)</f>
        <v>11</v>
      </c>
      <c r="J754" s="2">
        <f>IFERROR(vlookup(G754,'College Conference'!$B$1:$Z$1000 , 6,False),0)</f>
        <v>5</v>
      </c>
    </row>
    <row r="755">
      <c r="A755" s="3" t="s">
        <v>2258</v>
      </c>
      <c r="B755" s="3">
        <v>0.87</v>
      </c>
      <c r="C755" s="3" t="s">
        <v>17</v>
      </c>
      <c r="D755" s="4">
        <v>45448.0</v>
      </c>
      <c r="E755" s="2">
        <v>207.0</v>
      </c>
      <c r="F755" s="3" t="s">
        <v>2259</v>
      </c>
      <c r="G755" s="3" t="s">
        <v>532</v>
      </c>
      <c r="H755" s="3">
        <v>1.0</v>
      </c>
      <c r="I755" s="2">
        <f>IFERROR(vlookup(F755,'College Conference'!$B$1:$Z$1000 , 6,False),0)</f>
        <v>0</v>
      </c>
      <c r="J755" s="2">
        <f>IFERROR(vlookup(G755,'College Conference'!$B$1:$Z$1000 , 6,False),0)</f>
        <v>5</v>
      </c>
    </row>
    <row r="756">
      <c r="A756" s="3" t="s">
        <v>2491</v>
      </c>
      <c r="B756" s="3">
        <v>0.89</v>
      </c>
      <c r="C756" s="3" t="s">
        <v>27</v>
      </c>
      <c r="D756" s="4">
        <v>45423.0</v>
      </c>
      <c r="E756" s="2">
        <v>168.0</v>
      </c>
      <c r="F756" s="3" t="s">
        <v>453</v>
      </c>
      <c r="G756" s="3" t="s">
        <v>532</v>
      </c>
      <c r="H756" s="3">
        <v>1.0</v>
      </c>
      <c r="I756" s="2">
        <f>IFERROR(vlookup(F756,'College Conference'!$B$1:$Z$1000 , 6,False),0)</f>
        <v>4</v>
      </c>
      <c r="J756" s="2">
        <f>IFERROR(vlookup(G756,'College Conference'!$B$1:$Z$1000 , 6,False),0)</f>
        <v>5</v>
      </c>
    </row>
    <row r="757">
      <c r="A757" s="3" t="s">
        <v>2794</v>
      </c>
      <c r="B757" s="3">
        <v>0.91</v>
      </c>
      <c r="C757" s="3" t="s">
        <v>17</v>
      </c>
      <c r="D757" s="4">
        <v>45446.0</v>
      </c>
      <c r="E757" s="2">
        <v>203.0</v>
      </c>
      <c r="F757" s="3" t="s">
        <v>948</v>
      </c>
      <c r="G757" s="3" t="s">
        <v>532</v>
      </c>
      <c r="H757" s="3">
        <v>1.0</v>
      </c>
      <c r="I757" s="2">
        <f>IFERROR(vlookup(F757,'College Conference'!$B$1:$Z$1000 , 6,False),0)</f>
        <v>11</v>
      </c>
      <c r="J757" s="2">
        <f>IFERROR(vlookup(G757,'College Conference'!$B$1:$Z$1000 , 6,False),0)</f>
        <v>5</v>
      </c>
    </row>
    <row r="758">
      <c r="A758" s="3" t="s">
        <v>2345</v>
      </c>
      <c r="B758" s="3">
        <v>0.88</v>
      </c>
      <c r="C758" s="3" t="s">
        <v>31</v>
      </c>
      <c r="D758" s="4">
        <v>45451.0</v>
      </c>
      <c r="E758" s="2">
        <v>340.0</v>
      </c>
      <c r="F758" s="3" t="s">
        <v>280</v>
      </c>
      <c r="G758" s="3" t="s">
        <v>512</v>
      </c>
      <c r="H758" s="3">
        <v>1.0</v>
      </c>
      <c r="I758" s="2">
        <f>IFERROR(vlookup(F758,'College Conference'!$B$1:$Z$1000 , 6,False),0)</f>
        <v>2</v>
      </c>
      <c r="J758" s="2">
        <f>IFERROR(vlookup(G758,'College Conference'!$B$1:$Z$1000 , 6,False),0)</f>
        <v>5</v>
      </c>
    </row>
    <row r="759">
      <c r="A759" s="3" t="s">
        <v>2689</v>
      </c>
      <c r="B759" s="3">
        <v>0.9</v>
      </c>
      <c r="C759" s="3" t="s">
        <v>17</v>
      </c>
      <c r="D759" s="4">
        <v>45422.0</v>
      </c>
      <c r="E759" s="2">
        <v>195.0</v>
      </c>
      <c r="F759" s="3" t="s">
        <v>779</v>
      </c>
      <c r="G759" s="3" t="s">
        <v>532</v>
      </c>
      <c r="H759" s="3">
        <v>1.0</v>
      </c>
      <c r="I759" s="2">
        <f>IFERROR(vlookup(F759,'College Conference'!$B$1:$Z$1000 , 6,False),0)</f>
        <v>8</v>
      </c>
      <c r="J759" s="2">
        <f>IFERROR(vlookup(G759,'College Conference'!$B$1:$Z$1000 , 6,False),0)</f>
        <v>5</v>
      </c>
    </row>
    <row r="760">
      <c r="A760" s="3" t="s">
        <v>2690</v>
      </c>
      <c r="B760" s="3">
        <v>0.9</v>
      </c>
      <c r="C760" s="3" t="s">
        <v>17</v>
      </c>
      <c r="D760" s="4">
        <v>45444.0</v>
      </c>
      <c r="E760" s="2">
        <v>194.0</v>
      </c>
      <c r="F760" s="3" t="s">
        <v>779</v>
      </c>
      <c r="G760" s="3" t="s">
        <v>517</v>
      </c>
      <c r="H760" s="3">
        <v>1.0</v>
      </c>
      <c r="I760" s="2">
        <f>IFERROR(vlookup(F760,'College Conference'!$B$1:$Z$1000 , 6,False),0)</f>
        <v>8</v>
      </c>
      <c r="J760" s="2">
        <f>IFERROR(vlookup(G760,'College Conference'!$B$1:$Z$1000 , 6,False),0)</f>
        <v>5</v>
      </c>
    </row>
    <row r="761">
      <c r="A761" s="3" t="s">
        <v>2778</v>
      </c>
      <c r="B761" s="3">
        <v>0.88</v>
      </c>
      <c r="C761" s="3" t="s">
        <v>78</v>
      </c>
      <c r="D761" s="2" t="s">
        <v>72</v>
      </c>
      <c r="E761" s="2">
        <v>194.0</v>
      </c>
      <c r="F761" s="3" t="s">
        <v>924</v>
      </c>
      <c r="G761" s="3" t="s">
        <v>527</v>
      </c>
      <c r="H761" s="3">
        <v>1.0</v>
      </c>
      <c r="I761" s="2">
        <f>IFERROR(vlookup(F761,'College Conference'!$B$1:$Z$1000 , 6,False),0)</f>
        <v>10</v>
      </c>
      <c r="J761" s="2">
        <f>IFERROR(vlookup(G761,'College Conference'!$B$1:$Z$1000 , 6,False),0)</f>
        <v>5</v>
      </c>
    </row>
    <row r="762">
      <c r="A762" s="3" t="s">
        <v>2691</v>
      </c>
      <c r="B762" s="3">
        <v>0.89</v>
      </c>
      <c r="C762" s="3" t="s">
        <v>12</v>
      </c>
      <c r="D762" s="4">
        <v>45446.0</v>
      </c>
      <c r="E762" s="2">
        <v>310.0</v>
      </c>
      <c r="F762" s="3" t="s">
        <v>799</v>
      </c>
      <c r="G762" s="3" t="s">
        <v>527</v>
      </c>
      <c r="H762" s="3">
        <v>1.0</v>
      </c>
      <c r="I762" s="2">
        <f>IFERROR(vlookup(F762,'College Conference'!$B$1:$Z$1000 , 6,False),0)</f>
        <v>8</v>
      </c>
      <c r="J762" s="2">
        <f>IFERROR(vlookup(G762,'College Conference'!$B$1:$Z$1000 , 6,False),0)</f>
        <v>5</v>
      </c>
    </row>
    <row r="763">
      <c r="A763" s="3" t="s">
        <v>2692</v>
      </c>
      <c r="B763" s="3">
        <v>0.86</v>
      </c>
      <c r="C763" s="3" t="s">
        <v>58</v>
      </c>
      <c r="D763" s="4">
        <v>45447.0</v>
      </c>
      <c r="E763" s="2">
        <v>210.0</v>
      </c>
      <c r="F763" s="3" t="s">
        <v>781</v>
      </c>
      <c r="G763" s="3" t="s">
        <v>519</v>
      </c>
      <c r="H763" s="3">
        <v>1.0</v>
      </c>
      <c r="I763" s="2">
        <f>IFERROR(vlookup(F763,'College Conference'!$B$1:$Z$1000 , 6,False),0)</f>
        <v>8</v>
      </c>
      <c r="J763" s="2">
        <f>IFERROR(vlookup(G763,'College Conference'!$B$1:$Z$1000 , 6,False),0)</f>
        <v>5</v>
      </c>
    </row>
    <row r="764">
      <c r="A764" s="3" t="s">
        <v>2613</v>
      </c>
      <c r="B764" s="3">
        <v>0.85</v>
      </c>
      <c r="C764" s="3" t="s">
        <v>22</v>
      </c>
      <c r="D764" s="4">
        <v>45421.0</v>
      </c>
      <c r="E764" s="2">
        <v>188.0</v>
      </c>
      <c r="F764" s="3" t="s">
        <v>734</v>
      </c>
      <c r="G764" s="3" t="s">
        <v>527</v>
      </c>
      <c r="H764" s="3">
        <v>1.0</v>
      </c>
      <c r="I764" s="2">
        <f>IFERROR(vlookup(F764,'College Conference'!$B$1:$Z$1000 , 6,False),0)</f>
        <v>7</v>
      </c>
      <c r="J764" s="2">
        <f>IFERROR(vlookup(G764,'College Conference'!$B$1:$Z$1000 , 6,False),0)</f>
        <v>5</v>
      </c>
    </row>
    <row r="765">
      <c r="A765" s="3" t="s">
        <v>2614</v>
      </c>
      <c r="B765" s="3">
        <v>0.85</v>
      </c>
      <c r="C765" s="3" t="s">
        <v>52</v>
      </c>
      <c r="D765" s="4">
        <v>45447.0</v>
      </c>
      <c r="E765" s="2">
        <v>200.0</v>
      </c>
      <c r="F765" s="3" t="s">
        <v>734</v>
      </c>
      <c r="G765" s="3" t="s">
        <v>530</v>
      </c>
      <c r="H765" s="3">
        <v>1.0</v>
      </c>
      <c r="I765" s="2">
        <f>IFERROR(vlookup(F765,'College Conference'!$B$1:$Z$1000 , 6,False),0)</f>
        <v>7</v>
      </c>
      <c r="J765" s="2">
        <f>IFERROR(vlookup(G765,'College Conference'!$B$1:$Z$1000 , 6,False),0)</f>
        <v>5</v>
      </c>
    </row>
    <row r="766">
      <c r="A766" s="3" t="s">
        <v>2346</v>
      </c>
      <c r="B766" s="3">
        <v>0.9</v>
      </c>
      <c r="C766" s="3" t="s">
        <v>27</v>
      </c>
      <c r="D766" s="4">
        <v>45422.0</v>
      </c>
      <c r="E766" s="2">
        <v>168.0</v>
      </c>
      <c r="F766" s="3" t="s">
        <v>280</v>
      </c>
      <c r="G766" s="3" t="s">
        <v>525</v>
      </c>
      <c r="H766" s="3">
        <v>1.0</v>
      </c>
      <c r="I766" s="2">
        <f>IFERROR(vlookup(F766,'College Conference'!$B$1:$Z$1000 , 6,False),0)</f>
        <v>2</v>
      </c>
      <c r="J766" s="2">
        <f>IFERROR(vlookup(G766,'College Conference'!$B$1:$Z$1000 , 6,False),0)</f>
        <v>5</v>
      </c>
    </row>
    <row r="767">
      <c r="A767" s="3" t="s">
        <v>2530</v>
      </c>
      <c r="B767" s="3">
        <v>0.84</v>
      </c>
      <c r="C767" s="3" t="s">
        <v>120</v>
      </c>
      <c r="D767" s="4">
        <v>45448.0</v>
      </c>
      <c r="E767" s="2">
        <v>230.0</v>
      </c>
      <c r="F767" s="3" t="s">
        <v>525</v>
      </c>
      <c r="G767" s="3" t="s">
        <v>540</v>
      </c>
      <c r="H767" s="3">
        <v>1.0</v>
      </c>
      <c r="I767" s="2">
        <f>IFERROR(vlookup(F767,'College Conference'!$B$1:$Z$1000 , 6,False),0)</f>
        <v>5</v>
      </c>
      <c r="J767" s="2">
        <f>IFERROR(vlookup(G767,'College Conference'!$B$1:$Z$1000 , 6,False),0)</f>
        <v>5</v>
      </c>
    </row>
    <row r="768">
      <c r="A768" s="3" t="s">
        <v>2795</v>
      </c>
      <c r="B768" s="3">
        <v>0.84</v>
      </c>
      <c r="C768" s="3" t="s">
        <v>52</v>
      </c>
      <c r="D768" s="4">
        <v>45446.0</v>
      </c>
      <c r="E768" s="2">
        <v>230.0</v>
      </c>
      <c r="F768" s="3" t="s">
        <v>948</v>
      </c>
      <c r="G768" s="3" t="s">
        <v>527</v>
      </c>
      <c r="H768" s="3">
        <v>1.0</v>
      </c>
      <c r="I768" s="2">
        <f>IFERROR(vlookup(F768,'College Conference'!$B$1:$Z$1000 , 6,False),0)</f>
        <v>11</v>
      </c>
      <c r="J768" s="2">
        <f>IFERROR(vlookup(G768,'College Conference'!$B$1:$Z$1000 , 6,False),0)</f>
        <v>5</v>
      </c>
    </row>
    <row r="769">
      <c r="A769" s="3" t="s">
        <v>2615</v>
      </c>
      <c r="B769" s="3">
        <v>0.9</v>
      </c>
      <c r="C769" s="3" t="s">
        <v>52</v>
      </c>
      <c r="D769" s="4">
        <v>45445.0</v>
      </c>
      <c r="E769" s="2">
        <v>225.0</v>
      </c>
      <c r="F769" s="3" t="s">
        <v>1131</v>
      </c>
      <c r="G769" s="3" t="s">
        <v>545</v>
      </c>
      <c r="H769" s="3">
        <v>1.0</v>
      </c>
      <c r="I769" s="2">
        <f>IFERROR(vlookup(F769,'College Conference'!$B$1:$Z$1000 , 6,False),0)</f>
        <v>7</v>
      </c>
      <c r="J769" s="2">
        <f>IFERROR(vlookup(G769,'College Conference'!$B$1:$Z$1000 , 6,False),0)</f>
        <v>5</v>
      </c>
    </row>
    <row r="770">
      <c r="A770" s="3" t="s">
        <v>2763</v>
      </c>
      <c r="B770" s="3">
        <v>0.79</v>
      </c>
      <c r="C770" s="3" t="s">
        <v>198</v>
      </c>
      <c r="D770" s="2" t="s">
        <v>72</v>
      </c>
      <c r="E770" s="2">
        <v>185.0</v>
      </c>
      <c r="F770" s="3" t="s">
        <v>1218</v>
      </c>
      <c r="G770" s="3" t="s">
        <v>527</v>
      </c>
      <c r="H770" s="3">
        <v>1.0</v>
      </c>
      <c r="I770" s="2">
        <f>IFERROR(vlookup(F770,'College Conference'!$B$1:$Z$1000 , 6,False),0)</f>
        <v>9</v>
      </c>
      <c r="J770" s="2">
        <f>IFERROR(vlookup(G770,'College Conference'!$B$1:$Z$1000 , 6,False),0)</f>
        <v>5</v>
      </c>
    </row>
    <row r="771">
      <c r="A771" s="3" t="s">
        <v>2402</v>
      </c>
      <c r="B771" s="3">
        <v>0.86</v>
      </c>
      <c r="C771" s="3" t="s">
        <v>27</v>
      </c>
      <c r="D771" s="4">
        <v>45445.0</v>
      </c>
      <c r="E771" s="2">
        <v>190.0</v>
      </c>
      <c r="F771" s="3" t="s">
        <v>320</v>
      </c>
      <c r="G771" s="3" t="s">
        <v>540</v>
      </c>
      <c r="H771" s="3">
        <v>1.0</v>
      </c>
      <c r="I771" s="2">
        <f>IFERROR(vlookup(F771,'College Conference'!$B$1:$Z$1000 , 6,False),0)</f>
        <v>3</v>
      </c>
      <c r="J771" s="2">
        <f>IFERROR(vlookup(G771,'College Conference'!$B$1:$Z$1000 , 6,False),0)</f>
        <v>5</v>
      </c>
    </row>
    <row r="772">
      <c r="A772" s="3" t="s">
        <v>2260</v>
      </c>
      <c r="B772" s="3">
        <v>0.85</v>
      </c>
      <c r="C772" s="3" t="s">
        <v>12</v>
      </c>
      <c r="D772" s="4">
        <v>45448.0</v>
      </c>
      <c r="E772" s="2">
        <v>260.0</v>
      </c>
      <c r="F772" s="3" t="s">
        <v>23</v>
      </c>
      <c r="G772" s="3" t="s">
        <v>527</v>
      </c>
      <c r="H772" s="3">
        <v>1.0</v>
      </c>
      <c r="I772" s="2">
        <f>IFERROR(vlookup(F772,'College Conference'!$B$1:$Z$1000 , 6,False),0)</f>
        <v>0</v>
      </c>
      <c r="J772" s="2">
        <f>IFERROR(vlookup(G772,'College Conference'!$B$1:$Z$1000 , 6,False),0)</f>
        <v>5</v>
      </c>
    </row>
    <row r="773">
      <c r="A773" s="3" t="s">
        <v>2577</v>
      </c>
      <c r="B773" s="3">
        <v>0.9</v>
      </c>
      <c r="C773" s="3" t="s">
        <v>58</v>
      </c>
      <c r="D773" s="4">
        <v>45448.0</v>
      </c>
      <c r="E773" s="2">
        <v>230.0</v>
      </c>
      <c r="F773" s="3" t="s">
        <v>638</v>
      </c>
      <c r="G773" s="3" t="s">
        <v>532</v>
      </c>
      <c r="H773" s="3">
        <v>1.0</v>
      </c>
      <c r="I773" s="2">
        <f>IFERROR(vlookup(F773,'College Conference'!$B$1:$Z$1000 , 6,False),0)</f>
        <v>6</v>
      </c>
      <c r="J773" s="2">
        <f>IFERROR(vlookup(G773,'College Conference'!$B$1:$Z$1000 , 6,False),0)</f>
        <v>5</v>
      </c>
    </row>
    <row r="774">
      <c r="A774" s="3" t="s">
        <v>2616</v>
      </c>
      <c r="B774" s="3">
        <v>0.85</v>
      </c>
      <c r="C774" s="3" t="s">
        <v>43</v>
      </c>
      <c r="D774" s="4">
        <v>45445.0</v>
      </c>
      <c r="E774" s="2">
        <v>292.0</v>
      </c>
      <c r="F774" s="3" t="s">
        <v>1131</v>
      </c>
      <c r="G774" s="3" t="s">
        <v>510</v>
      </c>
      <c r="H774" s="3">
        <v>1.0</v>
      </c>
      <c r="I774" s="2">
        <f>IFERROR(vlookup(F774,'College Conference'!$B$1:$Z$1000 , 6,False),0)</f>
        <v>7</v>
      </c>
      <c r="J774" s="2">
        <f>IFERROR(vlookup(G774,'College Conference'!$B$1:$Z$1000 , 6,False),0)</f>
        <v>5</v>
      </c>
    </row>
    <row r="775">
      <c r="A775" s="3" t="s">
        <v>2403</v>
      </c>
      <c r="B775" s="3">
        <v>0.87</v>
      </c>
      <c r="C775" s="3" t="s">
        <v>22</v>
      </c>
      <c r="D775" s="2" t="s">
        <v>72</v>
      </c>
      <c r="E775" s="2">
        <v>215.0</v>
      </c>
      <c r="F775" s="3" t="s">
        <v>306</v>
      </c>
      <c r="G775" s="3" t="s">
        <v>512</v>
      </c>
      <c r="H775" s="3">
        <v>1.0</v>
      </c>
      <c r="I775" s="2">
        <f>IFERROR(vlookup(F775,'College Conference'!$B$1:$Z$1000 , 6,False),0)</f>
        <v>3</v>
      </c>
      <c r="J775" s="2">
        <f>IFERROR(vlookup(G775,'College Conference'!$B$1:$Z$1000 , 6,False),0)</f>
        <v>5</v>
      </c>
    </row>
    <row r="776">
      <c r="A776" s="3" t="s">
        <v>2578</v>
      </c>
      <c r="B776" s="3">
        <v>0.89</v>
      </c>
      <c r="C776" s="3" t="s">
        <v>52</v>
      </c>
      <c r="D776" s="4">
        <v>45445.0</v>
      </c>
      <c r="E776" s="2">
        <v>218.0</v>
      </c>
      <c r="F776" s="3" t="s">
        <v>638</v>
      </c>
      <c r="G776" s="3" t="s">
        <v>532</v>
      </c>
      <c r="H776" s="3">
        <v>1.0</v>
      </c>
      <c r="I776" s="2">
        <f>IFERROR(vlookup(F776,'College Conference'!$B$1:$Z$1000 , 6,False),0)</f>
        <v>6</v>
      </c>
      <c r="J776" s="2">
        <f>IFERROR(vlookup(G776,'College Conference'!$B$1:$Z$1000 , 6,False),0)</f>
        <v>5</v>
      </c>
    </row>
    <row r="777">
      <c r="A777" s="3" t="s">
        <v>2261</v>
      </c>
      <c r="B777" s="3">
        <v>0.89</v>
      </c>
      <c r="C777" s="3" t="s">
        <v>17</v>
      </c>
      <c r="D777" s="4">
        <v>45422.0</v>
      </c>
      <c r="E777" s="2">
        <v>170.0</v>
      </c>
      <c r="F777" s="3" t="s">
        <v>73</v>
      </c>
      <c r="G777" s="3" t="s">
        <v>519</v>
      </c>
      <c r="H777" s="3">
        <v>1.0</v>
      </c>
      <c r="I777" s="2">
        <f>IFERROR(vlookup(F777,'College Conference'!$B$1:$Z$1000 , 6,False),0)</f>
        <v>0</v>
      </c>
      <c r="J777" s="2">
        <f>IFERROR(vlookup(G777,'College Conference'!$B$1:$Z$1000 , 6,False),0)</f>
        <v>5</v>
      </c>
    </row>
    <row r="778">
      <c r="A778" s="3" t="s">
        <v>2617</v>
      </c>
      <c r="B778" s="3">
        <v>0.86</v>
      </c>
      <c r="C778" s="3" t="s">
        <v>31</v>
      </c>
      <c r="D778" s="4">
        <v>45446.0</v>
      </c>
      <c r="E778" s="2">
        <v>300.0</v>
      </c>
      <c r="F778" s="3" t="s">
        <v>734</v>
      </c>
      <c r="G778" s="3" t="s">
        <v>527</v>
      </c>
      <c r="H778" s="3">
        <v>1.0</v>
      </c>
      <c r="I778" s="2">
        <f>IFERROR(vlookup(F778,'College Conference'!$B$1:$Z$1000 , 6,False),0)</f>
        <v>7</v>
      </c>
      <c r="J778" s="2">
        <f>IFERROR(vlookup(G778,'College Conference'!$B$1:$Z$1000 , 6,False),0)</f>
        <v>5</v>
      </c>
    </row>
    <row r="779">
      <c r="A779" s="3" t="s">
        <v>2764</v>
      </c>
      <c r="B779" s="3">
        <v>0.85</v>
      </c>
      <c r="C779" s="3" t="s">
        <v>120</v>
      </c>
      <c r="D779" s="4">
        <v>45446.0</v>
      </c>
      <c r="E779" s="2">
        <v>250.0</v>
      </c>
      <c r="F779" s="3" t="s">
        <v>890</v>
      </c>
      <c r="G779" s="3" t="s">
        <v>568</v>
      </c>
      <c r="H779" s="3">
        <v>1.0</v>
      </c>
      <c r="I779" s="2">
        <f>IFERROR(vlookup(F779,'College Conference'!$B$1:$Z$1000 , 6,False),0)</f>
        <v>9</v>
      </c>
      <c r="J779" s="2">
        <f>IFERROR(vlookup(G779,'College Conference'!$B$1:$Z$1000 , 6,False),0)</f>
        <v>5</v>
      </c>
    </row>
    <row r="780">
      <c r="A780" s="3" t="s">
        <v>2579</v>
      </c>
      <c r="B780" s="3">
        <v>0.9</v>
      </c>
      <c r="C780" s="3" t="s">
        <v>17</v>
      </c>
      <c r="D780" s="4">
        <v>45421.0</v>
      </c>
      <c r="E780" s="2">
        <v>170.0</v>
      </c>
      <c r="F780" s="3" t="s">
        <v>643</v>
      </c>
      <c r="G780" s="3" t="s">
        <v>512</v>
      </c>
      <c r="H780" s="3">
        <v>1.0</v>
      </c>
      <c r="I780" s="2">
        <f>IFERROR(vlookup(F780,'College Conference'!$B$1:$Z$1000 , 6,False),0)</f>
        <v>6</v>
      </c>
      <c r="J780" s="2">
        <f>IFERROR(vlookup(G780,'College Conference'!$B$1:$Z$1000 , 6,False),0)</f>
        <v>5</v>
      </c>
    </row>
    <row r="781">
      <c r="A781" s="3" t="s">
        <v>2618</v>
      </c>
      <c r="B781" s="3">
        <v>0.77</v>
      </c>
      <c r="C781" s="3" t="s">
        <v>286</v>
      </c>
      <c r="D781" s="4">
        <v>45444.0</v>
      </c>
      <c r="E781" s="2">
        <v>220.0</v>
      </c>
      <c r="F781" s="3" t="s">
        <v>734</v>
      </c>
      <c r="G781" s="3" t="s">
        <v>527</v>
      </c>
      <c r="H781" s="3">
        <v>1.0</v>
      </c>
      <c r="I781" s="2">
        <f>IFERROR(vlookup(F781,'College Conference'!$B$1:$Z$1000 , 6,False),0)</f>
        <v>7</v>
      </c>
      <c r="J781" s="2">
        <f>IFERROR(vlookup(G781,'College Conference'!$B$1:$Z$1000 , 6,False),0)</f>
        <v>5</v>
      </c>
    </row>
    <row r="782">
      <c r="A782" s="3" t="s">
        <v>2619</v>
      </c>
      <c r="B782" s="3">
        <v>0.79</v>
      </c>
      <c r="C782" s="3" t="s">
        <v>313</v>
      </c>
      <c r="D782" s="2" t="s">
        <v>72</v>
      </c>
      <c r="E782" s="2">
        <v>185.0</v>
      </c>
      <c r="F782" s="3" t="s">
        <v>734</v>
      </c>
      <c r="G782" s="3" t="s">
        <v>527</v>
      </c>
      <c r="H782" s="3">
        <v>1.0</v>
      </c>
      <c r="I782" s="2">
        <f>IFERROR(vlookup(F782,'College Conference'!$B$1:$Z$1000 , 6,False),0)</f>
        <v>7</v>
      </c>
      <c r="J782" s="2">
        <f>IFERROR(vlookup(G782,'College Conference'!$B$1:$Z$1000 , 6,False),0)</f>
        <v>5</v>
      </c>
    </row>
    <row r="783">
      <c r="A783" s="3" t="s">
        <v>2492</v>
      </c>
      <c r="B783" s="3">
        <v>0.81</v>
      </c>
      <c r="C783" s="3" t="s">
        <v>313</v>
      </c>
      <c r="D783" s="4">
        <v>45421.0</v>
      </c>
      <c r="E783" s="2">
        <v>170.0</v>
      </c>
      <c r="F783" s="3" t="s">
        <v>444</v>
      </c>
      <c r="G783" s="3" t="s">
        <v>514</v>
      </c>
      <c r="H783" s="3">
        <v>1.0</v>
      </c>
      <c r="I783" s="2">
        <f>IFERROR(vlookup(F783,'College Conference'!$B$1:$Z$1000 , 6,False),0)</f>
        <v>4</v>
      </c>
      <c r="J783" s="2">
        <f>IFERROR(vlookup(G783,'College Conference'!$B$1:$Z$1000 , 6,False),0)</f>
        <v>5</v>
      </c>
    </row>
    <row r="784">
      <c r="A784" s="3" t="s">
        <v>2262</v>
      </c>
      <c r="B784" s="3">
        <v>0.85</v>
      </c>
      <c r="C784" s="3" t="s">
        <v>78</v>
      </c>
      <c r="D784" s="2" t="s">
        <v>72</v>
      </c>
      <c r="E784" s="2">
        <v>185.0</v>
      </c>
      <c r="F784" s="3" t="s">
        <v>601</v>
      </c>
      <c r="G784" s="3" t="s">
        <v>548</v>
      </c>
      <c r="H784" s="3">
        <v>1.0</v>
      </c>
      <c r="I784" s="2">
        <f>IFERROR(vlookup(F784,'College Conference'!$B$1:$Z$1000 , 6,False),0)</f>
        <v>0</v>
      </c>
      <c r="J784" s="2">
        <f>IFERROR(vlookup(G784,'College Conference'!$B$1:$Z$1000 , 6,False),0)</f>
        <v>5</v>
      </c>
    </row>
    <row r="785">
      <c r="A785" s="3" t="s">
        <v>2620</v>
      </c>
      <c r="B785" s="3">
        <v>0.88</v>
      </c>
      <c r="C785" s="3" t="s">
        <v>22</v>
      </c>
      <c r="D785" s="4">
        <v>45423.0</v>
      </c>
      <c r="E785" s="2">
        <v>189.0</v>
      </c>
      <c r="F785" s="3" t="s">
        <v>1131</v>
      </c>
      <c r="G785" s="3" t="s">
        <v>521</v>
      </c>
      <c r="H785" s="3">
        <v>1.0</v>
      </c>
      <c r="I785" s="2">
        <f>IFERROR(vlookup(F785,'College Conference'!$B$1:$Z$1000 , 6,False),0)</f>
        <v>7</v>
      </c>
      <c r="J785" s="2">
        <f>IFERROR(vlookup(G785,'College Conference'!$B$1:$Z$1000 , 6,False),0)</f>
        <v>5</v>
      </c>
    </row>
    <row r="786">
      <c r="A786" s="3" t="s">
        <v>2263</v>
      </c>
      <c r="B786" s="3">
        <v>0.85</v>
      </c>
      <c r="C786" s="3" t="s">
        <v>31</v>
      </c>
      <c r="D786" s="4">
        <v>45448.0</v>
      </c>
      <c r="E786" s="2">
        <v>280.0</v>
      </c>
      <c r="F786" s="3" t="s">
        <v>584</v>
      </c>
      <c r="G786" s="3" t="s">
        <v>568</v>
      </c>
      <c r="H786" s="3">
        <v>1.0</v>
      </c>
      <c r="I786" s="2">
        <f>IFERROR(vlookup(F786,'College Conference'!$B$1:$Z$1000 , 6,False),0)</f>
        <v>0</v>
      </c>
      <c r="J786" s="2">
        <f>IFERROR(vlookup(G786,'College Conference'!$B$1:$Z$1000 , 6,False),0)</f>
        <v>5</v>
      </c>
    </row>
    <row r="787">
      <c r="A787" s="3" t="s">
        <v>2404</v>
      </c>
      <c r="B787" s="3">
        <v>0.86</v>
      </c>
      <c r="C787" s="3" t="s">
        <v>17</v>
      </c>
      <c r="D787" s="2" t="s">
        <v>72</v>
      </c>
      <c r="E787" s="2">
        <v>187.0</v>
      </c>
      <c r="F787" s="3" t="s">
        <v>306</v>
      </c>
      <c r="G787" s="3" t="s">
        <v>510</v>
      </c>
      <c r="H787" s="3">
        <v>1.0</v>
      </c>
      <c r="I787" s="2">
        <f>IFERROR(vlookup(F787,'College Conference'!$B$1:$Z$1000 , 6,False),0)</f>
        <v>3</v>
      </c>
      <c r="J787" s="2">
        <f>IFERROR(vlookup(G787,'College Conference'!$B$1:$Z$1000 , 6,False),0)</f>
        <v>5</v>
      </c>
    </row>
    <row r="788">
      <c r="A788" s="3" t="s">
        <v>2264</v>
      </c>
      <c r="B788" s="3">
        <v>0.89</v>
      </c>
      <c r="C788" s="3" t="s">
        <v>17</v>
      </c>
      <c r="D788" s="4">
        <v>45446.0</v>
      </c>
      <c r="E788" s="2">
        <v>195.0</v>
      </c>
      <c r="F788" s="3" t="s">
        <v>23</v>
      </c>
      <c r="G788" s="3" t="s">
        <v>527</v>
      </c>
      <c r="H788" s="3">
        <v>1.0</v>
      </c>
      <c r="I788" s="2">
        <f>IFERROR(vlookup(F788,'College Conference'!$B$1:$Z$1000 , 6,False),0)</f>
        <v>0</v>
      </c>
      <c r="J788" s="2">
        <f>IFERROR(vlookup(G788,'College Conference'!$B$1:$Z$1000 , 6,False),0)</f>
        <v>5</v>
      </c>
    </row>
    <row r="789">
      <c r="A789" s="3" t="s">
        <v>2405</v>
      </c>
      <c r="B789" s="3">
        <v>0.89</v>
      </c>
      <c r="C789" s="3" t="s">
        <v>22</v>
      </c>
      <c r="D789" s="2" t="s">
        <v>72</v>
      </c>
      <c r="E789" s="2">
        <v>214.0</v>
      </c>
      <c r="F789" s="3" t="s">
        <v>325</v>
      </c>
      <c r="G789" s="3" t="s">
        <v>564</v>
      </c>
      <c r="H789" s="3">
        <v>1.0</v>
      </c>
      <c r="I789" s="2">
        <f>IFERROR(vlookup(F789,'College Conference'!$B$1:$Z$1000 , 6,False),0)</f>
        <v>3</v>
      </c>
      <c r="J789" s="2">
        <f>IFERROR(vlookup(G789,'College Conference'!$B$1:$Z$1000 , 6,False),0)</f>
        <v>5</v>
      </c>
    </row>
    <row r="790">
      <c r="A790" s="3" t="s">
        <v>2265</v>
      </c>
      <c r="B790" s="3">
        <v>0.88</v>
      </c>
      <c r="C790" s="3" t="s">
        <v>27</v>
      </c>
      <c r="D790" s="2" t="s">
        <v>72</v>
      </c>
      <c r="E790" s="2">
        <v>190.0</v>
      </c>
      <c r="F790" s="3" t="s">
        <v>599</v>
      </c>
      <c r="G790" s="3" t="s">
        <v>517</v>
      </c>
      <c r="H790" s="3">
        <v>1.0</v>
      </c>
      <c r="I790" s="2">
        <f>IFERROR(vlookup(F790,'College Conference'!$B$1:$Z$1000 , 6,False),0)</f>
        <v>0</v>
      </c>
      <c r="J790" s="2">
        <f>IFERROR(vlookup(G790,'College Conference'!$B$1:$Z$1000 , 6,False),0)</f>
        <v>5</v>
      </c>
    </row>
    <row r="791">
      <c r="A791" s="3" t="s">
        <v>2266</v>
      </c>
      <c r="B791" s="3">
        <v>0.85</v>
      </c>
      <c r="C791" s="3" t="s">
        <v>43</v>
      </c>
      <c r="D791" s="4">
        <v>45447.0</v>
      </c>
      <c r="E791" s="2">
        <v>290.0</v>
      </c>
      <c r="F791" s="3" t="s">
        <v>64</v>
      </c>
      <c r="G791" s="3" t="s">
        <v>568</v>
      </c>
      <c r="H791" s="3">
        <v>1.0</v>
      </c>
      <c r="I791" s="2">
        <f>IFERROR(vlookup(F791,'College Conference'!$B$1:$Z$1000 , 6,False),0)</f>
        <v>0</v>
      </c>
      <c r="J791" s="2">
        <f>IFERROR(vlookup(G791,'College Conference'!$B$1:$Z$1000 , 6,False),0)</f>
        <v>5</v>
      </c>
    </row>
    <row r="792">
      <c r="A792" s="3" t="s">
        <v>2267</v>
      </c>
      <c r="B792" s="3">
        <v>0.88</v>
      </c>
      <c r="C792" s="3" t="s">
        <v>12</v>
      </c>
      <c r="D792" s="4">
        <v>45447.0</v>
      </c>
      <c r="E792" s="2">
        <v>220.0</v>
      </c>
      <c r="F792" s="3" t="s">
        <v>1242</v>
      </c>
      <c r="G792" s="3" t="s">
        <v>512</v>
      </c>
      <c r="H792" s="3">
        <v>1.0</v>
      </c>
      <c r="I792" s="2">
        <f>IFERROR(vlookup(F792,'College Conference'!$B$1:$Z$1000 , 6,False),0)</f>
        <v>0</v>
      </c>
      <c r="J792" s="2">
        <f>IFERROR(vlookup(G792,'College Conference'!$B$1:$Z$1000 , 6,False),0)</f>
        <v>5</v>
      </c>
    </row>
    <row r="793">
      <c r="A793" s="3" t="s">
        <v>2406</v>
      </c>
      <c r="B793" s="3">
        <v>0.86</v>
      </c>
      <c r="C793" s="3" t="s">
        <v>17</v>
      </c>
      <c r="D793" s="4">
        <v>45446.0</v>
      </c>
      <c r="E793" s="2">
        <v>190.0</v>
      </c>
      <c r="F793" s="3" t="s">
        <v>348</v>
      </c>
      <c r="G793" s="3" t="s">
        <v>510</v>
      </c>
      <c r="H793" s="3">
        <v>1.0</v>
      </c>
      <c r="I793" s="2">
        <f>IFERROR(vlookup(F793,'College Conference'!$B$1:$Z$1000 , 6,False),0)</f>
        <v>3</v>
      </c>
      <c r="J793" s="2">
        <f>IFERROR(vlookup(G793,'College Conference'!$B$1:$Z$1000 , 6,False),0)</f>
        <v>5</v>
      </c>
    </row>
    <row r="794">
      <c r="A794" s="3" t="s">
        <v>2321</v>
      </c>
      <c r="B794" s="3">
        <v>0.86</v>
      </c>
      <c r="C794" s="3" t="s">
        <v>12</v>
      </c>
      <c r="D794" s="4">
        <v>45445.0</v>
      </c>
      <c r="E794" s="2">
        <v>305.0</v>
      </c>
      <c r="F794" s="3" t="s">
        <v>976</v>
      </c>
      <c r="G794" s="3" t="s">
        <v>514</v>
      </c>
      <c r="H794" s="3">
        <v>1.0</v>
      </c>
      <c r="I794" s="2">
        <f>IFERROR(vlookup(F794,'College Conference'!$B$1:$Z$1000 , 6,False),0)</f>
        <v>1</v>
      </c>
      <c r="J794" s="2">
        <f>IFERROR(vlookup(G794,'College Conference'!$B$1:$Z$1000 , 6,False),0)</f>
        <v>5</v>
      </c>
    </row>
    <row r="795">
      <c r="A795" s="3" t="s">
        <v>1615</v>
      </c>
      <c r="B795" s="3">
        <v>0.75</v>
      </c>
      <c r="C795" s="3" t="s">
        <v>198</v>
      </c>
      <c r="D795" s="2" t="s">
        <v>72</v>
      </c>
      <c r="E795" s="2">
        <v>180.0</v>
      </c>
      <c r="F795" s="3" t="s">
        <v>325</v>
      </c>
      <c r="G795" s="3" t="s">
        <v>540</v>
      </c>
      <c r="H795" s="3">
        <v>1.0</v>
      </c>
      <c r="I795" s="2">
        <f>IFERROR(vlookup(F795,'College Conference'!$B$1:$Z$1000 , 6,False),0)</f>
        <v>3</v>
      </c>
      <c r="J795" s="2">
        <f>IFERROR(vlookup(G795,'College Conference'!$B$1:$Z$1000 , 6,False),0)</f>
        <v>5</v>
      </c>
    </row>
    <row r="796">
      <c r="A796" s="3" t="s">
        <v>2693</v>
      </c>
      <c r="B796" s="3">
        <v>0.9</v>
      </c>
      <c r="C796" s="3" t="s">
        <v>31</v>
      </c>
      <c r="D796" s="4">
        <v>45449.0</v>
      </c>
      <c r="E796" s="2">
        <v>305.0</v>
      </c>
      <c r="F796" s="3" t="s">
        <v>1167</v>
      </c>
      <c r="G796" s="3" t="s">
        <v>514</v>
      </c>
      <c r="H796" s="3">
        <v>1.0</v>
      </c>
      <c r="I796" s="2">
        <f>IFERROR(vlookup(F796,'College Conference'!$B$1:$Z$1000 , 6,False),0)</f>
        <v>8</v>
      </c>
      <c r="J796" s="2">
        <f>IFERROR(vlookup(G796,'College Conference'!$B$1:$Z$1000 , 6,False),0)</f>
        <v>5</v>
      </c>
    </row>
    <row r="797">
      <c r="A797" s="3" t="s">
        <v>1023</v>
      </c>
      <c r="B797" s="3">
        <v>0.87</v>
      </c>
      <c r="C797" s="3" t="s">
        <v>17</v>
      </c>
      <c r="D797" s="4">
        <v>45421.0</v>
      </c>
      <c r="E797" s="2">
        <v>180.0</v>
      </c>
      <c r="F797" s="3" t="s">
        <v>976</v>
      </c>
      <c r="G797" s="3" t="s">
        <v>527</v>
      </c>
      <c r="H797" s="3">
        <v>1.0</v>
      </c>
      <c r="I797" s="2">
        <f>IFERROR(vlookup(F797,'College Conference'!$B$1:$Z$1000 , 6,False),0)</f>
        <v>1</v>
      </c>
      <c r="J797" s="2">
        <f>IFERROR(vlookup(G797,'College Conference'!$B$1:$Z$1000 , 6,False),0)</f>
        <v>5</v>
      </c>
    </row>
    <row r="798">
      <c r="A798" s="3" t="s">
        <v>2694</v>
      </c>
      <c r="B798" s="3">
        <v>0.85</v>
      </c>
      <c r="C798" s="3" t="s">
        <v>12</v>
      </c>
      <c r="D798" s="4">
        <v>45447.0</v>
      </c>
      <c r="E798" s="2">
        <v>303.0</v>
      </c>
      <c r="F798" s="3" t="s">
        <v>783</v>
      </c>
      <c r="G798" s="3" t="s">
        <v>530</v>
      </c>
      <c r="H798" s="3">
        <v>1.0</v>
      </c>
      <c r="I798" s="2">
        <f>IFERROR(vlookup(F798,'College Conference'!$B$1:$Z$1000 , 6,False),0)</f>
        <v>8</v>
      </c>
      <c r="J798" s="2">
        <f>IFERROR(vlookup(G798,'College Conference'!$B$1:$Z$1000 , 6,False),0)</f>
        <v>5</v>
      </c>
    </row>
    <row r="799">
      <c r="A799" s="3" t="s">
        <v>2407</v>
      </c>
      <c r="B799" s="3">
        <v>0.86</v>
      </c>
      <c r="C799" s="3" t="s">
        <v>31</v>
      </c>
      <c r="D799" s="4">
        <v>45448.0</v>
      </c>
      <c r="E799" s="2">
        <v>284.0</v>
      </c>
      <c r="F799" s="3" t="s">
        <v>335</v>
      </c>
      <c r="G799" s="3" t="s">
        <v>540</v>
      </c>
      <c r="H799" s="3">
        <v>1.0</v>
      </c>
      <c r="I799" s="2">
        <f>IFERROR(vlookup(F799,'College Conference'!$B$1:$Z$1000 , 6,False),0)</f>
        <v>3</v>
      </c>
      <c r="J799" s="2">
        <f>IFERROR(vlookup(G799,'College Conference'!$B$1:$Z$1000 , 6,False),0)</f>
        <v>5</v>
      </c>
    </row>
    <row r="800">
      <c r="A800" s="3" t="s">
        <v>2580</v>
      </c>
      <c r="B800" s="3">
        <v>0.85</v>
      </c>
      <c r="C800" s="3" t="s">
        <v>78</v>
      </c>
      <c r="D800" s="4">
        <v>45444.0</v>
      </c>
      <c r="E800" s="2">
        <v>190.0</v>
      </c>
      <c r="F800" s="3" t="s">
        <v>643</v>
      </c>
      <c r="G800" s="3" t="s">
        <v>510</v>
      </c>
      <c r="H800" s="3">
        <v>1.0</v>
      </c>
      <c r="I800" s="2">
        <f>IFERROR(vlookup(F800,'College Conference'!$B$1:$Z$1000 , 6,False),0)</f>
        <v>6</v>
      </c>
      <c r="J800" s="2">
        <f>IFERROR(vlookup(G800,'College Conference'!$B$1:$Z$1000 , 6,False),0)</f>
        <v>5</v>
      </c>
    </row>
    <row r="801">
      <c r="A801" s="3" t="s">
        <v>3035</v>
      </c>
      <c r="B801" s="3">
        <v>0.84</v>
      </c>
      <c r="C801" s="3" t="s">
        <v>43</v>
      </c>
      <c r="D801" s="4">
        <v>45448.0</v>
      </c>
      <c r="E801" s="2">
        <v>319.0</v>
      </c>
      <c r="F801" s="3" t="s">
        <v>689</v>
      </c>
      <c r="G801" s="3" t="s">
        <v>643</v>
      </c>
      <c r="H801" s="3">
        <v>1.0</v>
      </c>
      <c r="I801" s="2">
        <f>IFERROR(vlookup(F801,'College Conference'!$B$1:$Z$1000 , 6,False),0)</f>
        <v>7</v>
      </c>
      <c r="J801" s="2">
        <f>IFERROR(vlookup(G801,'College Conference'!$B$1:$Z$1000 , 6,False),0)</f>
        <v>6</v>
      </c>
    </row>
    <row r="802">
      <c r="A802" s="3" t="s">
        <v>2872</v>
      </c>
      <c r="B802" s="3">
        <v>0.86</v>
      </c>
      <c r="C802" s="3" t="s">
        <v>17</v>
      </c>
      <c r="D802" s="2" t="s">
        <v>72</v>
      </c>
      <c r="E802" s="2">
        <v>186.0</v>
      </c>
      <c r="F802" s="3" t="s">
        <v>335</v>
      </c>
      <c r="G802" s="3" t="s">
        <v>643</v>
      </c>
      <c r="H802" s="3">
        <v>1.0</v>
      </c>
      <c r="I802" s="2">
        <f>IFERROR(vlookup(F802,'College Conference'!$B$1:$Z$1000 , 6,False),0)</f>
        <v>3</v>
      </c>
      <c r="J802" s="2">
        <f>IFERROR(vlookup(G802,'College Conference'!$B$1:$Z$1000 , 6,False),0)</f>
        <v>6</v>
      </c>
    </row>
    <row r="803">
      <c r="A803" s="3" t="s">
        <v>3096</v>
      </c>
      <c r="B803" s="3">
        <v>0.86</v>
      </c>
      <c r="C803" s="3" t="s">
        <v>17</v>
      </c>
      <c r="D803" s="4">
        <v>45423.0</v>
      </c>
      <c r="E803" s="2">
        <v>195.0</v>
      </c>
      <c r="F803" s="3" t="s">
        <v>806</v>
      </c>
      <c r="G803" s="3" t="s">
        <v>643</v>
      </c>
      <c r="H803" s="3">
        <v>1.0</v>
      </c>
      <c r="I803" s="2">
        <f>IFERROR(vlookup(F803,'College Conference'!$B$1:$Z$1000 , 6,False),0)</f>
        <v>8</v>
      </c>
      <c r="J803" s="2">
        <f>IFERROR(vlookup(G803,'College Conference'!$B$1:$Z$1000 , 6,False),0)</f>
        <v>6</v>
      </c>
    </row>
    <row r="804">
      <c r="A804" s="3" t="s">
        <v>3036</v>
      </c>
      <c r="B804" s="3" t="s">
        <v>11</v>
      </c>
      <c r="C804" s="3" t="s">
        <v>313</v>
      </c>
      <c r="D804" s="2" t="s">
        <v>72</v>
      </c>
      <c r="E804" s="2">
        <v>209.0</v>
      </c>
      <c r="F804" s="3" t="s">
        <v>705</v>
      </c>
      <c r="G804" s="3" t="s">
        <v>643</v>
      </c>
      <c r="H804" s="3">
        <v>1.0</v>
      </c>
      <c r="I804" s="2">
        <f>IFERROR(vlookup(F804,'College Conference'!$B$1:$Z$1000 , 6,False),0)</f>
        <v>7</v>
      </c>
      <c r="J804" s="2">
        <f>IFERROR(vlookup(G804,'College Conference'!$B$1:$Z$1000 , 6,False),0)</f>
        <v>6</v>
      </c>
    </row>
    <row r="805">
      <c r="A805" s="3" t="s">
        <v>2968</v>
      </c>
      <c r="B805" s="3">
        <v>0.9</v>
      </c>
      <c r="C805" s="3" t="s">
        <v>52</v>
      </c>
      <c r="D805" s="4">
        <v>45446.0</v>
      </c>
      <c r="E805" s="2">
        <v>225.0</v>
      </c>
      <c r="F805" s="3" t="s">
        <v>545</v>
      </c>
      <c r="G805" s="3" t="s">
        <v>643</v>
      </c>
      <c r="H805" s="3">
        <v>1.0</v>
      </c>
      <c r="I805" s="2">
        <f>IFERROR(vlookup(F805,'College Conference'!$B$1:$Z$1000 , 6,False),0)</f>
        <v>5</v>
      </c>
      <c r="J805" s="2">
        <f>IFERROR(vlookup(G805,'College Conference'!$B$1:$Z$1000 , 6,False),0)</f>
        <v>6</v>
      </c>
    </row>
    <row r="806">
      <c r="A806" s="3" t="s">
        <v>3024</v>
      </c>
      <c r="B806" s="3">
        <v>0.82</v>
      </c>
      <c r="C806" s="3" t="s">
        <v>58</v>
      </c>
      <c r="D806" s="4">
        <v>45446.0</v>
      </c>
      <c r="E806" s="2">
        <v>257.0</v>
      </c>
      <c r="F806" s="3" t="s">
        <v>635</v>
      </c>
      <c r="G806" s="3" t="s">
        <v>643</v>
      </c>
      <c r="H806" s="3">
        <v>1.0</v>
      </c>
      <c r="I806" s="2">
        <f>IFERROR(vlookup(F806,'College Conference'!$B$1:$Z$1000 , 6,False),0)</f>
        <v>6</v>
      </c>
      <c r="J806" s="2">
        <f>IFERROR(vlookup(G806,'College Conference'!$B$1:$Z$1000 , 6,False),0)</f>
        <v>6</v>
      </c>
    </row>
    <row r="807">
      <c r="A807" s="3" t="s">
        <v>2873</v>
      </c>
      <c r="B807" s="3">
        <v>0.87</v>
      </c>
      <c r="C807" s="3" t="s">
        <v>31</v>
      </c>
      <c r="D807" s="4">
        <v>45449.0</v>
      </c>
      <c r="E807" s="2">
        <v>325.0</v>
      </c>
      <c r="F807" s="3" t="s">
        <v>298</v>
      </c>
      <c r="G807" s="3" t="s">
        <v>643</v>
      </c>
      <c r="H807" s="3">
        <v>1.0</v>
      </c>
      <c r="I807" s="2">
        <f>IFERROR(vlookup(F807,'College Conference'!$B$1:$Z$1000 , 6,False),0)</f>
        <v>3</v>
      </c>
      <c r="J807" s="2">
        <f>IFERROR(vlookup(G807,'College Conference'!$B$1:$Z$1000 , 6,False),0)</f>
        <v>6</v>
      </c>
    </row>
    <row r="808">
      <c r="A808" s="3" t="s">
        <v>2948</v>
      </c>
      <c r="B808" s="3">
        <v>0.85</v>
      </c>
      <c r="C808" s="3" t="s">
        <v>78</v>
      </c>
      <c r="D808" s="4">
        <v>45445.0</v>
      </c>
      <c r="E808" s="2">
        <v>175.0</v>
      </c>
      <c r="F808" s="3" t="s">
        <v>498</v>
      </c>
      <c r="G808" s="3" t="s">
        <v>643</v>
      </c>
      <c r="H808" s="3">
        <v>1.0</v>
      </c>
      <c r="I808" s="2">
        <f>IFERROR(vlookup(F808,'College Conference'!$B$1:$Z$1000 , 6,False),0)</f>
        <v>4</v>
      </c>
      <c r="J808" s="2">
        <f>IFERROR(vlookup(G808,'College Conference'!$B$1:$Z$1000 , 6,False),0)</f>
        <v>6</v>
      </c>
    </row>
    <row r="809">
      <c r="A809" s="3" t="s">
        <v>2969</v>
      </c>
      <c r="B809" s="3">
        <v>0.88</v>
      </c>
      <c r="C809" s="3" t="s">
        <v>31</v>
      </c>
      <c r="D809" s="4">
        <v>45448.0</v>
      </c>
      <c r="E809" s="2">
        <v>290.0</v>
      </c>
      <c r="F809" s="3" t="s">
        <v>540</v>
      </c>
      <c r="G809" s="3" t="s">
        <v>643</v>
      </c>
      <c r="H809" s="3">
        <v>1.0</v>
      </c>
      <c r="I809" s="2">
        <f>IFERROR(vlookup(F809,'College Conference'!$B$1:$Z$1000 , 6,False),0)</f>
        <v>5</v>
      </c>
      <c r="J809" s="2">
        <f>IFERROR(vlookup(G809,'College Conference'!$B$1:$Z$1000 , 6,False),0)</f>
        <v>6</v>
      </c>
    </row>
    <row r="810">
      <c r="A810" s="3" t="s">
        <v>2874</v>
      </c>
      <c r="B810" s="3">
        <v>0.84</v>
      </c>
      <c r="C810" s="3" t="s">
        <v>58</v>
      </c>
      <c r="D810" s="4">
        <v>45448.0</v>
      </c>
      <c r="E810" s="2">
        <v>220.0</v>
      </c>
      <c r="F810" s="3" t="s">
        <v>348</v>
      </c>
      <c r="G810" s="3" t="s">
        <v>643</v>
      </c>
      <c r="H810" s="3">
        <v>1.0</v>
      </c>
      <c r="I810" s="2">
        <f>IFERROR(vlookup(F810,'College Conference'!$B$1:$Z$1000 , 6,False),0)</f>
        <v>3</v>
      </c>
      <c r="J810" s="2">
        <f>IFERROR(vlookup(G810,'College Conference'!$B$1:$Z$1000 , 6,False),0)</f>
        <v>6</v>
      </c>
    </row>
    <row r="811">
      <c r="A811" s="3" t="s">
        <v>2875</v>
      </c>
      <c r="B811" s="3">
        <v>0.92</v>
      </c>
      <c r="C811" s="3" t="s">
        <v>27</v>
      </c>
      <c r="D811" s="4">
        <v>45422.0</v>
      </c>
      <c r="E811" s="2">
        <v>187.0</v>
      </c>
      <c r="F811" s="3" t="s">
        <v>372</v>
      </c>
      <c r="G811" s="3" t="s">
        <v>643</v>
      </c>
      <c r="H811" s="3">
        <v>1.0</v>
      </c>
      <c r="I811" s="2">
        <f>IFERROR(vlookup(F811,'College Conference'!$B$1:$Z$1000 , 6,False),0)</f>
        <v>3</v>
      </c>
      <c r="J811" s="2">
        <f>IFERROR(vlookup(G811,'College Conference'!$B$1:$Z$1000 , 6,False),0)</f>
        <v>6</v>
      </c>
    </row>
    <row r="812">
      <c r="A812" s="3" t="s">
        <v>3150</v>
      </c>
      <c r="B812" s="3">
        <v>0.78</v>
      </c>
      <c r="C812" s="3" t="s">
        <v>120</v>
      </c>
      <c r="D812" s="4">
        <v>45449.0</v>
      </c>
      <c r="E812" s="2">
        <v>220.0</v>
      </c>
      <c r="F812" s="3" t="s">
        <v>906</v>
      </c>
      <c r="G812" s="3" t="s">
        <v>643</v>
      </c>
      <c r="H812" s="3">
        <v>1.0</v>
      </c>
      <c r="I812" s="2">
        <f>IFERROR(vlookup(F812,'College Conference'!$B$1:$Z$1000 , 6,False),0)</f>
        <v>9</v>
      </c>
      <c r="J812" s="2">
        <f>IFERROR(vlookup(G812,'College Conference'!$B$1:$Z$1000 , 6,False),0)</f>
        <v>6</v>
      </c>
    </row>
    <row r="813">
      <c r="A813" s="3" t="s">
        <v>2801</v>
      </c>
      <c r="B813" s="3">
        <v>0.7</v>
      </c>
      <c r="C813" s="3" t="s">
        <v>22</v>
      </c>
      <c r="D813" s="4">
        <v>45423.0</v>
      </c>
      <c r="E813" s="2">
        <v>190.0</v>
      </c>
      <c r="F813" s="3" t="s">
        <v>599</v>
      </c>
      <c r="G813" s="3" t="s">
        <v>643</v>
      </c>
      <c r="H813" s="3">
        <v>1.0</v>
      </c>
      <c r="I813" s="2">
        <f>IFERROR(vlookup(F813,'College Conference'!$B$1:$Z$1000 , 6,False),0)</f>
        <v>0</v>
      </c>
      <c r="J813" s="2">
        <f>IFERROR(vlookup(G813,'College Conference'!$B$1:$Z$1000 , 6,False),0)</f>
        <v>6</v>
      </c>
    </row>
    <row r="814">
      <c r="A814" s="3" t="s">
        <v>2876</v>
      </c>
      <c r="B814" s="3">
        <v>0.88</v>
      </c>
      <c r="C814" s="3" t="s">
        <v>58</v>
      </c>
      <c r="D814" s="4">
        <v>45445.0</v>
      </c>
      <c r="E814" s="2">
        <v>235.0</v>
      </c>
      <c r="F814" s="3" t="s">
        <v>335</v>
      </c>
      <c r="G814" s="3" t="s">
        <v>643</v>
      </c>
      <c r="H814" s="3">
        <v>1.0</v>
      </c>
      <c r="I814" s="2">
        <f>IFERROR(vlookup(F814,'College Conference'!$B$1:$Z$1000 , 6,False),0)</f>
        <v>3</v>
      </c>
      <c r="J814" s="2">
        <f>IFERROR(vlookup(G814,'College Conference'!$B$1:$Z$1000 , 6,False),0)</f>
        <v>6</v>
      </c>
    </row>
    <row r="815">
      <c r="A815" s="3" t="s">
        <v>2970</v>
      </c>
      <c r="B815" s="3">
        <v>0.87</v>
      </c>
      <c r="C815" s="3" t="s">
        <v>17</v>
      </c>
      <c r="D815" s="2" t="s">
        <v>72</v>
      </c>
      <c r="E815" s="2">
        <v>180.0</v>
      </c>
      <c r="F815" s="3" t="s">
        <v>548</v>
      </c>
      <c r="G815" s="3" t="s">
        <v>643</v>
      </c>
      <c r="H815" s="3">
        <v>1.0</v>
      </c>
      <c r="I815" s="2">
        <f>IFERROR(vlookup(F815,'College Conference'!$B$1:$Z$1000 , 6,False),0)</f>
        <v>5</v>
      </c>
      <c r="J815" s="2">
        <f>IFERROR(vlookup(G815,'College Conference'!$B$1:$Z$1000 , 6,False),0)</f>
        <v>6</v>
      </c>
    </row>
    <row r="816">
      <c r="A816" s="3" t="s">
        <v>3097</v>
      </c>
      <c r="B816" s="3">
        <v>0.86</v>
      </c>
      <c r="C816" s="3" t="s">
        <v>120</v>
      </c>
      <c r="D816" s="4">
        <v>45447.0</v>
      </c>
      <c r="E816" s="2">
        <v>240.0</v>
      </c>
      <c r="F816" s="3" t="s">
        <v>796</v>
      </c>
      <c r="G816" s="3" t="s">
        <v>643</v>
      </c>
      <c r="H816" s="3">
        <v>1.0</v>
      </c>
      <c r="I816" s="2">
        <f>IFERROR(vlookup(F816,'College Conference'!$B$1:$Z$1000 , 6,False),0)</f>
        <v>8</v>
      </c>
      <c r="J816" s="2">
        <f>IFERROR(vlookup(G816,'College Conference'!$B$1:$Z$1000 , 6,False),0)</f>
        <v>6</v>
      </c>
    </row>
    <row r="817">
      <c r="A817" s="3" t="s">
        <v>2877</v>
      </c>
      <c r="B817" s="3">
        <v>0.85</v>
      </c>
      <c r="C817" s="3" t="s">
        <v>22</v>
      </c>
      <c r="D817" s="4">
        <v>45420.0</v>
      </c>
      <c r="E817" s="2">
        <v>188.0</v>
      </c>
      <c r="F817" s="3" t="s">
        <v>348</v>
      </c>
      <c r="G817" s="3" t="s">
        <v>643</v>
      </c>
      <c r="H817" s="3">
        <v>1.0</v>
      </c>
      <c r="I817" s="2">
        <f>IFERROR(vlookup(F817,'College Conference'!$B$1:$Z$1000 , 6,False),0)</f>
        <v>3</v>
      </c>
      <c r="J817" s="2">
        <f>IFERROR(vlookup(G817,'College Conference'!$B$1:$Z$1000 , 6,False),0)</f>
        <v>6</v>
      </c>
    </row>
    <row r="818">
      <c r="A818" s="3" t="s">
        <v>2802</v>
      </c>
      <c r="B818" s="3" t="s">
        <v>11</v>
      </c>
      <c r="C818" s="3" t="s">
        <v>17</v>
      </c>
      <c r="D818" s="4">
        <v>45422.0</v>
      </c>
      <c r="E818" s="2">
        <v>175.0</v>
      </c>
      <c r="F818" s="3" t="s">
        <v>919</v>
      </c>
      <c r="G818" s="3" t="s">
        <v>643</v>
      </c>
      <c r="H818" s="3">
        <v>1.0</v>
      </c>
      <c r="I818" s="2">
        <f>IFERROR(vlookup(F818,'College Conference'!$B$1:$Z$1000 , 6,False),0)</f>
        <v>0</v>
      </c>
      <c r="J818" s="2">
        <f>IFERROR(vlookup(G818,'College Conference'!$B$1:$Z$1000 , 6,False),0)</f>
        <v>6</v>
      </c>
    </row>
    <row r="819">
      <c r="A819" s="3" t="s">
        <v>2878</v>
      </c>
      <c r="B819" s="3">
        <v>0.84</v>
      </c>
      <c r="C819" s="3" t="s">
        <v>78</v>
      </c>
      <c r="D819" s="4">
        <v>45447.0</v>
      </c>
      <c r="E819" s="2">
        <v>200.0</v>
      </c>
      <c r="F819" s="3" t="s">
        <v>348</v>
      </c>
      <c r="G819" s="3" t="s">
        <v>617</v>
      </c>
      <c r="H819" s="3">
        <v>1.0</v>
      </c>
      <c r="I819" s="2">
        <f>IFERROR(vlookup(F819,'College Conference'!$B$1:$Z$1000 , 6,False),0)</f>
        <v>3</v>
      </c>
      <c r="J819" s="2">
        <f>IFERROR(vlookup(G819,'College Conference'!$B$1:$Z$1000 , 6,False),0)</f>
        <v>6</v>
      </c>
    </row>
    <row r="820">
      <c r="A820" s="3" t="s">
        <v>2879</v>
      </c>
      <c r="B820" s="3">
        <v>0.78</v>
      </c>
      <c r="C820" s="3" t="s">
        <v>43</v>
      </c>
      <c r="D820" s="4">
        <v>45446.0</v>
      </c>
      <c r="E820" s="2">
        <v>285.0</v>
      </c>
      <c r="F820" s="3" t="s">
        <v>322</v>
      </c>
      <c r="G820" s="3" t="s">
        <v>617</v>
      </c>
      <c r="H820" s="3">
        <v>1.0</v>
      </c>
      <c r="I820" s="2">
        <f>IFERROR(vlookup(F820,'College Conference'!$B$1:$Z$1000 , 6,False),0)</f>
        <v>3</v>
      </c>
      <c r="J820" s="2">
        <f>IFERROR(vlookup(G820,'College Conference'!$B$1:$Z$1000 , 6,False),0)</f>
        <v>6</v>
      </c>
    </row>
    <row r="821">
      <c r="A821" s="3" t="s">
        <v>2949</v>
      </c>
      <c r="B821" s="3">
        <v>0.88</v>
      </c>
      <c r="C821" s="3" t="s">
        <v>27</v>
      </c>
      <c r="D821" s="4">
        <v>45421.0</v>
      </c>
      <c r="E821" s="2">
        <v>165.0</v>
      </c>
      <c r="F821" s="3" t="s">
        <v>480</v>
      </c>
      <c r="G821" s="3" t="s">
        <v>646</v>
      </c>
      <c r="H821" s="3">
        <v>1.0</v>
      </c>
      <c r="I821" s="2">
        <f>IFERROR(vlookup(F821,'College Conference'!$B$1:$Z$1000 , 6,False),0)</f>
        <v>4</v>
      </c>
      <c r="J821" s="2">
        <f>IFERROR(vlookup(G821,'College Conference'!$B$1:$Z$1000 , 6,False),0)</f>
        <v>6</v>
      </c>
    </row>
    <row r="822">
      <c r="A822" s="3" t="s">
        <v>2880</v>
      </c>
      <c r="B822" s="3">
        <v>0.87</v>
      </c>
      <c r="C822" s="3" t="s">
        <v>63</v>
      </c>
      <c r="D822" s="4">
        <v>45444.0</v>
      </c>
      <c r="E822" s="2">
        <v>206.0</v>
      </c>
      <c r="F822" s="3" t="s">
        <v>298</v>
      </c>
      <c r="G822" s="3" t="s">
        <v>621</v>
      </c>
      <c r="H822" s="3">
        <v>1.0</v>
      </c>
      <c r="I822" s="2">
        <f>IFERROR(vlookup(F822,'College Conference'!$B$1:$Z$1000 , 6,False),0)</f>
        <v>3</v>
      </c>
      <c r="J822" s="2">
        <f>IFERROR(vlookup(G822,'College Conference'!$B$1:$Z$1000 , 6,False),0)</f>
        <v>6</v>
      </c>
    </row>
    <row r="823">
      <c r="A823" s="3" t="s">
        <v>2881</v>
      </c>
      <c r="B823" s="3">
        <v>0.9</v>
      </c>
      <c r="C823" s="3" t="s">
        <v>31</v>
      </c>
      <c r="D823" s="4">
        <v>45447.0</v>
      </c>
      <c r="E823" s="2">
        <v>352.0</v>
      </c>
      <c r="F823" s="3" t="s">
        <v>372</v>
      </c>
      <c r="G823" s="3" t="s">
        <v>621</v>
      </c>
      <c r="H823" s="3">
        <v>1.0</v>
      </c>
      <c r="I823" s="2">
        <f>IFERROR(vlookup(F823,'College Conference'!$B$1:$Z$1000 , 6,False),0)</f>
        <v>3</v>
      </c>
      <c r="J823" s="2">
        <f>IFERROR(vlookup(G823,'College Conference'!$B$1:$Z$1000 , 6,False),0)</f>
        <v>6</v>
      </c>
    </row>
    <row r="824">
      <c r="A824" s="3" t="s">
        <v>3160</v>
      </c>
      <c r="B824" s="3">
        <v>0.79</v>
      </c>
      <c r="C824" s="3" t="s">
        <v>58</v>
      </c>
      <c r="D824" s="4">
        <v>45447.0</v>
      </c>
      <c r="E824" s="2">
        <v>260.0</v>
      </c>
      <c r="F824" s="3" t="s">
        <v>922</v>
      </c>
      <c r="G824" s="3" t="s">
        <v>615</v>
      </c>
      <c r="H824" s="3">
        <v>1.0</v>
      </c>
      <c r="I824" s="2">
        <f>IFERROR(vlookup(F824,'College Conference'!$B$1:$Z$1000 , 6,False),0)</f>
        <v>10</v>
      </c>
      <c r="J824" s="2">
        <f>IFERROR(vlookup(G824,'College Conference'!$B$1:$Z$1000 , 6,False),0)</f>
        <v>6</v>
      </c>
    </row>
    <row r="825">
      <c r="A825" s="3" t="s">
        <v>3037</v>
      </c>
      <c r="B825" s="3">
        <v>0.84</v>
      </c>
      <c r="C825" s="3" t="s">
        <v>43</v>
      </c>
      <c r="D825" s="4">
        <v>45446.0</v>
      </c>
      <c r="E825" s="2">
        <v>308.0</v>
      </c>
      <c r="F825" s="3" t="s">
        <v>685</v>
      </c>
      <c r="G825" s="3" t="s">
        <v>635</v>
      </c>
      <c r="H825" s="3">
        <v>1.0</v>
      </c>
      <c r="I825" s="2">
        <f>IFERROR(vlookup(F825,'College Conference'!$B$1:$Z$1000 , 6,False),0)</f>
        <v>7</v>
      </c>
      <c r="J825" s="2">
        <f>IFERROR(vlookup(G825,'College Conference'!$B$1:$Z$1000 , 6,False),0)</f>
        <v>6</v>
      </c>
    </row>
    <row r="826">
      <c r="A826" s="3" t="s">
        <v>3098</v>
      </c>
      <c r="B826" s="3">
        <v>0.87</v>
      </c>
      <c r="C826" s="3" t="s">
        <v>78</v>
      </c>
      <c r="D826" s="4">
        <v>45444.0</v>
      </c>
      <c r="E826" s="2">
        <v>194.0</v>
      </c>
      <c r="F826" s="3" t="s">
        <v>816</v>
      </c>
      <c r="G826" s="3" t="s">
        <v>623</v>
      </c>
      <c r="H826" s="3">
        <v>1.0</v>
      </c>
      <c r="I826" s="2">
        <f>IFERROR(vlookup(F826,'College Conference'!$B$1:$Z$1000 , 6,False),0)</f>
        <v>8</v>
      </c>
      <c r="J826" s="2">
        <f>IFERROR(vlookup(G826,'College Conference'!$B$1:$Z$1000 , 6,False),0)</f>
        <v>6</v>
      </c>
    </row>
    <row r="827">
      <c r="A827" s="3" t="s">
        <v>3166</v>
      </c>
      <c r="B827" s="3">
        <v>0.82</v>
      </c>
      <c r="C827" s="3" t="s">
        <v>63</v>
      </c>
      <c r="D827" s="4">
        <v>45444.0</v>
      </c>
      <c r="E827" s="2">
        <v>200.0</v>
      </c>
      <c r="F827" s="3" t="s">
        <v>948</v>
      </c>
      <c r="G827" s="3" t="s">
        <v>613</v>
      </c>
      <c r="H827" s="3">
        <v>1.0</v>
      </c>
      <c r="I827" s="2">
        <f>IFERROR(vlookup(F827,'College Conference'!$B$1:$Z$1000 , 6,False),0)</f>
        <v>11</v>
      </c>
      <c r="J827" s="2">
        <f>IFERROR(vlookup(G827,'College Conference'!$B$1:$Z$1000 , 6,False),0)</f>
        <v>6</v>
      </c>
    </row>
    <row r="828">
      <c r="A828" s="3" t="s">
        <v>2882</v>
      </c>
      <c r="B828" s="3">
        <v>0.87</v>
      </c>
      <c r="C828" s="3" t="s">
        <v>31</v>
      </c>
      <c r="D828" s="4">
        <v>45450.0</v>
      </c>
      <c r="E828" s="2">
        <v>275.0</v>
      </c>
      <c r="F828" s="3" t="s">
        <v>404</v>
      </c>
      <c r="G828" s="3" t="s">
        <v>621</v>
      </c>
      <c r="H828" s="3">
        <v>1.0</v>
      </c>
      <c r="I828" s="2">
        <f>IFERROR(vlookup(F828,'College Conference'!$B$1:$Z$1000 , 6,False),0)</f>
        <v>3</v>
      </c>
      <c r="J828" s="2">
        <f>IFERROR(vlookup(G828,'College Conference'!$B$1:$Z$1000 , 6,False),0)</f>
        <v>6</v>
      </c>
    </row>
    <row r="829">
      <c r="A829" s="3" t="s">
        <v>3099</v>
      </c>
      <c r="B829" s="3">
        <v>0.9</v>
      </c>
      <c r="C829" s="3" t="s">
        <v>52</v>
      </c>
      <c r="D829" s="4">
        <v>45444.0</v>
      </c>
      <c r="E829" s="2">
        <v>230.0</v>
      </c>
      <c r="F829" s="3" t="s">
        <v>830</v>
      </c>
      <c r="G829" s="3" t="s">
        <v>610</v>
      </c>
      <c r="H829" s="3">
        <v>1.0</v>
      </c>
      <c r="I829" s="2">
        <f>IFERROR(vlookup(F829,'College Conference'!$B$1:$Z$1000 , 6,False),0)</f>
        <v>8</v>
      </c>
      <c r="J829" s="2">
        <f>IFERROR(vlookup(G829,'College Conference'!$B$1:$Z$1000 , 6,False),0)</f>
        <v>6</v>
      </c>
    </row>
    <row r="830">
      <c r="A830" s="3" t="s">
        <v>2849</v>
      </c>
      <c r="B830" s="3">
        <v>0.82</v>
      </c>
      <c r="C830" s="3" t="s">
        <v>120</v>
      </c>
      <c r="D830" s="4">
        <v>45448.0</v>
      </c>
      <c r="E830" s="2">
        <v>220.0</v>
      </c>
      <c r="F830" s="3" t="s">
        <v>202</v>
      </c>
      <c r="G830" s="3" t="s">
        <v>610</v>
      </c>
      <c r="H830" s="3">
        <v>1.0</v>
      </c>
      <c r="I830" s="2">
        <f>IFERROR(vlookup(F830,'College Conference'!$B$1:$Z$1000 , 6,False),0)</f>
        <v>1</v>
      </c>
      <c r="J830" s="2">
        <f>IFERROR(vlookup(G830,'College Conference'!$B$1:$Z$1000 , 6,False),0)</f>
        <v>6</v>
      </c>
    </row>
    <row r="831">
      <c r="A831" s="3" t="s">
        <v>3038</v>
      </c>
      <c r="B831" s="3">
        <v>0.87</v>
      </c>
      <c r="C831" s="3" t="s">
        <v>12</v>
      </c>
      <c r="D831" s="4">
        <v>45447.0</v>
      </c>
      <c r="E831" s="2">
        <v>288.0</v>
      </c>
      <c r="F831" s="3" t="s">
        <v>711</v>
      </c>
      <c r="G831" s="3" t="s">
        <v>631</v>
      </c>
      <c r="H831" s="3">
        <v>1.0</v>
      </c>
      <c r="I831" s="2">
        <f>IFERROR(vlookup(F831,'College Conference'!$B$1:$Z$1000 , 6,False),0)</f>
        <v>7</v>
      </c>
      <c r="J831" s="2">
        <f>IFERROR(vlookup(G831,'College Conference'!$B$1:$Z$1000 , 6,False),0)</f>
        <v>6</v>
      </c>
    </row>
    <row r="832">
      <c r="A832" s="3" t="s">
        <v>2971</v>
      </c>
      <c r="B832" s="3">
        <v>0.87</v>
      </c>
      <c r="C832" s="3" t="s">
        <v>63</v>
      </c>
      <c r="D832" s="4">
        <v>45445.0</v>
      </c>
      <c r="E832" s="2">
        <v>175.0</v>
      </c>
      <c r="F832" s="3" t="s">
        <v>512</v>
      </c>
      <c r="G832" s="3" t="s">
        <v>621</v>
      </c>
      <c r="H832" s="3">
        <v>1.0</v>
      </c>
      <c r="I832" s="2">
        <f>IFERROR(vlookup(F832,'College Conference'!$B$1:$Z$1000 , 6,False),0)</f>
        <v>5</v>
      </c>
      <c r="J832" s="2">
        <f>IFERROR(vlookup(G832,'College Conference'!$B$1:$Z$1000 , 6,False),0)</f>
        <v>6</v>
      </c>
    </row>
    <row r="833">
      <c r="A833" s="3" t="s">
        <v>2883</v>
      </c>
      <c r="B833" s="3" t="s">
        <v>11</v>
      </c>
      <c r="C833" s="3" t="s">
        <v>313</v>
      </c>
      <c r="D833" s="4">
        <v>45445.0</v>
      </c>
      <c r="E833" s="2">
        <v>188.0</v>
      </c>
      <c r="F833" s="3" t="s">
        <v>325</v>
      </c>
      <c r="G833" s="3" t="s">
        <v>613</v>
      </c>
      <c r="H833" s="3">
        <v>1.0</v>
      </c>
      <c r="I833" s="2">
        <f>IFERROR(vlookup(F833,'College Conference'!$B$1:$Z$1000 , 6,False),0)</f>
        <v>3</v>
      </c>
      <c r="J833" s="2">
        <f>IFERROR(vlookup(G833,'College Conference'!$B$1:$Z$1000 , 6,False),0)</f>
        <v>6</v>
      </c>
    </row>
    <row r="834">
      <c r="A834" s="3" t="s">
        <v>2972</v>
      </c>
      <c r="B834" s="3">
        <v>0.85</v>
      </c>
      <c r="C834" s="3" t="s">
        <v>17</v>
      </c>
      <c r="D834" s="4">
        <v>45445.0</v>
      </c>
      <c r="E834" s="2">
        <v>185.0</v>
      </c>
      <c r="F834" s="3" t="s">
        <v>512</v>
      </c>
      <c r="G834" s="3" t="s">
        <v>635</v>
      </c>
      <c r="H834" s="3">
        <v>1.0</v>
      </c>
      <c r="I834" s="2">
        <f>IFERROR(vlookup(F834,'College Conference'!$B$1:$Z$1000 , 6,False),0)</f>
        <v>5</v>
      </c>
      <c r="J834" s="2">
        <f>IFERROR(vlookup(G834,'College Conference'!$B$1:$Z$1000 , 6,False),0)</f>
        <v>6</v>
      </c>
    </row>
    <row r="835">
      <c r="A835" s="3" t="s">
        <v>3151</v>
      </c>
      <c r="B835" s="3">
        <v>0.81</v>
      </c>
      <c r="C835" s="3" t="s">
        <v>27</v>
      </c>
      <c r="D835" s="4">
        <v>45422.0</v>
      </c>
      <c r="E835" s="2">
        <v>170.0</v>
      </c>
      <c r="F835" s="3" t="s">
        <v>1218</v>
      </c>
      <c r="G835" s="3" t="s">
        <v>613</v>
      </c>
      <c r="H835" s="3">
        <v>1.0</v>
      </c>
      <c r="I835" s="2">
        <f>IFERROR(vlookup(F835,'College Conference'!$B$1:$Z$1000 , 6,False),0)</f>
        <v>9</v>
      </c>
      <c r="J835" s="2">
        <f>IFERROR(vlookup(G835,'College Conference'!$B$1:$Z$1000 , 6,False),0)</f>
        <v>6</v>
      </c>
    </row>
    <row r="836">
      <c r="A836" s="3" t="s">
        <v>3039</v>
      </c>
      <c r="B836" s="3">
        <v>0.81</v>
      </c>
      <c r="C836" s="3" t="s">
        <v>27</v>
      </c>
      <c r="D836" s="4">
        <v>45444.0</v>
      </c>
      <c r="E836" s="2">
        <v>200.0</v>
      </c>
      <c r="F836" s="3" t="s">
        <v>701</v>
      </c>
      <c r="G836" s="3" t="s">
        <v>610</v>
      </c>
      <c r="H836" s="3">
        <v>1.0</v>
      </c>
      <c r="I836" s="2">
        <f>IFERROR(vlookup(F836,'College Conference'!$B$1:$Z$1000 , 6,False),0)</f>
        <v>7</v>
      </c>
      <c r="J836" s="2">
        <f>IFERROR(vlookup(G836,'College Conference'!$B$1:$Z$1000 , 6,False),0)</f>
        <v>6</v>
      </c>
    </row>
    <row r="837">
      <c r="A837" s="3" t="s">
        <v>3040</v>
      </c>
      <c r="B837" s="3">
        <v>0.86</v>
      </c>
      <c r="C837" s="3" t="s">
        <v>43</v>
      </c>
      <c r="D837" s="4">
        <v>45446.0</v>
      </c>
      <c r="E837" s="2">
        <v>291.0</v>
      </c>
      <c r="F837" s="3" t="s">
        <v>689</v>
      </c>
      <c r="G837" s="3" t="s">
        <v>617</v>
      </c>
      <c r="H837" s="3">
        <v>1.0</v>
      </c>
      <c r="I837" s="2">
        <f>IFERROR(vlookup(F837,'College Conference'!$B$1:$Z$1000 , 6,False),0)</f>
        <v>7</v>
      </c>
      <c r="J837" s="2">
        <f>IFERROR(vlookup(G837,'College Conference'!$B$1:$Z$1000 , 6,False),0)</f>
        <v>6</v>
      </c>
    </row>
    <row r="838">
      <c r="A838" s="3" t="s">
        <v>2803</v>
      </c>
      <c r="B838" s="3" t="s">
        <v>11</v>
      </c>
      <c r="C838" s="3" t="s">
        <v>58</v>
      </c>
      <c r="D838" s="4">
        <v>45446.0</v>
      </c>
      <c r="E838" s="2">
        <v>250.0</v>
      </c>
      <c r="F838" s="3" t="s">
        <v>32</v>
      </c>
      <c r="G838" s="3" t="s">
        <v>631</v>
      </c>
      <c r="H838" s="3">
        <v>1.0</v>
      </c>
      <c r="I838" s="2">
        <f>IFERROR(vlookup(F838,'College Conference'!$B$1:$Z$1000 , 6,False),0)</f>
        <v>0</v>
      </c>
      <c r="J838" s="2">
        <f>IFERROR(vlookup(G838,'College Conference'!$B$1:$Z$1000 , 6,False),0)</f>
        <v>6</v>
      </c>
    </row>
    <row r="839">
      <c r="A839" s="3" t="s">
        <v>2884</v>
      </c>
      <c r="B839" s="3">
        <v>0.88</v>
      </c>
      <c r="C839" s="3" t="s">
        <v>120</v>
      </c>
      <c r="D839" s="4">
        <v>45448.0</v>
      </c>
      <c r="E839" s="2">
        <v>250.0</v>
      </c>
      <c r="F839" s="3" t="s">
        <v>325</v>
      </c>
      <c r="G839" s="3" t="s">
        <v>623</v>
      </c>
      <c r="H839" s="3">
        <v>1.0</v>
      </c>
      <c r="I839" s="2">
        <f>IFERROR(vlookup(F839,'College Conference'!$B$1:$Z$1000 , 6,False),0)</f>
        <v>3</v>
      </c>
      <c r="J839" s="2">
        <f>IFERROR(vlookup(G839,'College Conference'!$B$1:$Z$1000 , 6,False),0)</f>
        <v>6</v>
      </c>
    </row>
    <row r="840">
      <c r="A840" s="3" t="s">
        <v>2973</v>
      </c>
      <c r="B840" s="3">
        <v>0.85</v>
      </c>
      <c r="C840" s="3" t="s">
        <v>120</v>
      </c>
      <c r="D840" s="4">
        <v>45448.0</v>
      </c>
      <c r="E840" s="2">
        <v>220.0</v>
      </c>
      <c r="F840" s="3" t="s">
        <v>512</v>
      </c>
      <c r="G840" s="3" t="s">
        <v>621</v>
      </c>
      <c r="H840" s="3">
        <v>1.0</v>
      </c>
      <c r="I840" s="2">
        <f>IFERROR(vlookup(F840,'College Conference'!$B$1:$Z$1000 , 6,False),0)</f>
        <v>5</v>
      </c>
      <c r="J840" s="2">
        <f>IFERROR(vlookup(G840,'College Conference'!$B$1:$Z$1000 , 6,False),0)</f>
        <v>6</v>
      </c>
    </row>
    <row r="841">
      <c r="A841" s="3" t="s">
        <v>2885</v>
      </c>
      <c r="B841" s="3">
        <v>0.93</v>
      </c>
      <c r="C841" s="3" t="s">
        <v>52</v>
      </c>
      <c r="D841" s="2" t="s">
        <v>72</v>
      </c>
      <c r="E841" s="2">
        <v>215.0</v>
      </c>
      <c r="F841" s="3" t="s">
        <v>322</v>
      </c>
      <c r="G841" s="3" t="s">
        <v>623</v>
      </c>
      <c r="H841" s="3">
        <v>1.0</v>
      </c>
      <c r="I841" s="2">
        <f>IFERROR(vlookup(F841,'College Conference'!$B$1:$Z$1000 , 6,False),0)</f>
        <v>3</v>
      </c>
      <c r="J841" s="2">
        <f>IFERROR(vlookup(G841,'College Conference'!$B$1:$Z$1000 , 6,False),0)</f>
        <v>6</v>
      </c>
    </row>
    <row r="842">
      <c r="A842" s="3" t="s">
        <v>2974</v>
      </c>
      <c r="B842" s="3">
        <v>0.87</v>
      </c>
      <c r="C842" s="3" t="s">
        <v>17</v>
      </c>
      <c r="D842" s="4">
        <v>45422.0</v>
      </c>
      <c r="E842" s="2">
        <v>176.0</v>
      </c>
      <c r="F842" s="3" t="s">
        <v>564</v>
      </c>
      <c r="G842" s="3" t="s">
        <v>615</v>
      </c>
      <c r="H842" s="3">
        <v>1.0</v>
      </c>
      <c r="I842" s="2">
        <f>IFERROR(vlookup(F842,'College Conference'!$B$1:$Z$1000 , 6,False),0)</f>
        <v>5</v>
      </c>
      <c r="J842" s="2">
        <f>IFERROR(vlookup(G842,'College Conference'!$B$1:$Z$1000 , 6,False),0)</f>
        <v>6</v>
      </c>
    </row>
    <row r="843">
      <c r="A843" s="3" t="s">
        <v>2975</v>
      </c>
      <c r="B843" s="3">
        <v>0.84</v>
      </c>
      <c r="C843" s="3" t="s">
        <v>17</v>
      </c>
      <c r="D843" s="4">
        <v>45445.0</v>
      </c>
      <c r="E843" s="2">
        <v>205.0</v>
      </c>
      <c r="F843" s="3" t="s">
        <v>514</v>
      </c>
      <c r="G843" s="3" t="s">
        <v>635</v>
      </c>
      <c r="H843" s="3">
        <v>1.0</v>
      </c>
      <c r="I843" s="2">
        <f>IFERROR(vlookup(F843,'College Conference'!$B$1:$Z$1000 , 6,False),0)</f>
        <v>5</v>
      </c>
      <c r="J843" s="2">
        <f>IFERROR(vlookup(G843,'College Conference'!$B$1:$Z$1000 , 6,False),0)</f>
        <v>6</v>
      </c>
    </row>
    <row r="844">
      <c r="A844" s="3" t="s">
        <v>3041</v>
      </c>
      <c r="B844" s="3">
        <v>0.87</v>
      </c>
      <c r="C844" s="3" t="s">
        <v>120</v>
      </c>
      <c r="D844" s="4">
        <v>45445.0</v>
      </c>
      <c r="E844" s="2">
        <v>225.0</v>
      </c>
      <c r="F844" s="3" t="s">
        <v>714</v>
      </c>
      <c r="G844" s="3" t="s">
        <v>623</v>
      </c>
      <c r="H844" s="3">
        <v>1.0</v>
      </c>
      <c r="I844" s="2">
        <f>IFERROR(vlookup(F844,'College Conference'!$B$1:$Z$1000 , 6,False),0)</f>
        <v>7</v>
      </c>
      <c r="J844" s="2">
        <f>IFERROR(vlookup(G844,'College Conference'!$B$1:$Z$1000 , 6,False),0)</f>
        <v>6</v>
      </c>
    </row>
    <row r="845">
      <c r="A845" s="3" t="s">
        <v>2804</v>
      </c>
      <c r="B845" s="3">
        <v>0.86</v>
      </c>
      <c r="C845" s="3" t="s">
        <v>27</v>
      </c>
      <c r="D845" s="4">
        <v>45444.0</v>
      </c>
      <c r="E845" s="2">
        <v>195.0</v>
      </c>
      <c r="F845" s="3" t="s">
        <v>271</v>
      </c>
      <c r="G845" s="3" t="s">
        <v>635</v>
      </c>
      <c r="H845" s="3">
        <v>1.0</v>
      </c>
      <c r="I845" s="2">
        <f>IFERROR(vlookup(F845,'College Conference'!$B$1:$Z$1000 , 6,False),0)</f>
        <v>0</v>
      </c>
      <c r="J845" s="2">
        <f>IFERROR(vlookup(G845,'College Conference'!$B$1:$Z$1000 , 6,False),0)</f>
        <v>6</v>
      </c>
    </row>
    <row r="846">
      <c r="A846" s="3" t="s">
        <v>3042</v>
      </c>
      <c r="B846" s="3">
        <v>0.87</v>
      </c>
      <c r="C846" s="3" t="s">
        <v>63</v>
      </c>
      <c r="D846" s="4">
        <v>45423.0</v>
      </c>
      <c r="E846" s="2">
        <v>180.0</v>
      </c>
      <c r="F846" s="3" t="s">
        <v>711</v>
      </c>
      <c r="G846" s="3" t="s">
        <v>623</v>
      </c>
      <c r="H846" s="3">
        <v>1.0</v>
      </c>
      <c r="I846" s="2">
        <f>IFERROR(vlookup(F846,'College Conference'!$B$1:$Z$1000 , 6,False),0)</f>
        <v>7</v>
      </c>
      <c r="J846" s="2">
        <f>IFERROR(vlookup(G846,'College Conference'!$B$1:$Z$1000 , 6,False),0)</f>
        <v>6</v>
      </c>
    </row>
    <row r="847">
      <c r="A847" s="3" t="s">
        <v>2805</v>
      </c>
      <c r="B847" s="3" t="s">
        <v>11</v>
      </c>
      <c r="C847" s="3" t="s">
        <v>313</v>
      </c>
      <c r="D847" s="4">
        <v>45423.0</v>
      </c>
      <c r="E847" s="2">
        <v>165.0</v>
      </c>
      <c r="F847" s="3" t="s">
        <v>48</v>
      </c>
      <c r="G847" s="3" t="s">
        <v>610</v>
      </c>
      <c r="H847" s="3">
        <v>1.0</v>
      </c>
      <c r="I847" s="2">
        <f>IFERROR(vlookup(F847,'College Conference'!$B$1:$Z$1000 , 6,False),0)</f>
        <v>0</v>
      </c>
      <c r="J847" s="2">
        <f>IFERROR(vlookup(G847,'College Conference'!$B$1:$Z$1000 , 6,False),0)</f>
        <v>6</v>
      </c>
    </row>
    <row r="848">
      <c r="A848" s="3" t="s">
        <v>2886</v>
      </c>
      <c r="B848" s="3">
        <v>0.88</v>
      </c>
      <c r="C848" s="3" t="s">
        <v>31</v>
      </c>
      <c r="D848" s="4">
        <v>45448.0</v>
      </c>
      <c r="E848" s="2">
        <v>295.0</v>
      </c>
      <c r="F848" s="3" t="s">
        <v>400</v>
      </c>
      <c r="G848" s="3" t="s">
        <v>621</v>
      </c>
      <c r="H848" s="3">
        <v>1.0</v>
      </c>
      <c r="I848" s="2">
        <f>IFERROR(vlookup(F848,'College Conference'!$B$1:$Z$1000 , 6,False),0)</f>
        <v>3</v>
      </c>
      <c r="J848" s="2">
        <f>IFERROR(vlookup(G848,'College Conference'!$B$1:$Z$1000 , 6,False),0)</f>
        <v>6</v>
      </c>
    </row>
    <row r="849">
      <c r="A849" s="3" t="s">
        <v>2806</v>
      </c>
      <c r="B849" s="3" t="s">
        <v>11</v>
      </c>
      <c r="C849" s="3" t="s">
        <v>286</v>
      </c>
      <c r="D849" s="2" t="s">
        <v>72</v>
      </c>
      <c r="E849" s="2">
        <v>190.0</v>
      </c>
      <c r="F849" s="3" t="s">
        <v>919</v>
      </c>
      <c r="G849" s="3" t="s">
        <v>631</v>
      </c>
      <c r="H849" s="3">
        <v>1.0</v>
      </c>
      <c r="I849" s="2">
        <f>IFERROR(vlookup(F849,'College Conference'!$B$1:$Z$1000 , 6,False),0)</f>
        <v>0</v>
      </c>
      <c r="J849" s="2">
        <f>IFERROR(vlookup(G849,'College Conference'!$B$1:$Z$1000 , 6,False),0)</f>
        <v>6</v>
      </c>
    </row>
    <row r="850">
      <c r="A850" s="3" t="s">
        <v>2976</v>
      </c>
      <c r="B850" s="3">
        <v>0.72</v>
      </c>
      <c r="C850" s="3" t="s">
        <v>313</v>
      </c>
      <c r="D850" s="4">
        <v>45445.0</v>
      </c>
      <c r="E850" s="2">
        <v>185.0</v>
      </c>
      <c r="F850" s="3" t="s">
        <v>548</v>
      </c>
      <c r="G850" s="3" t="s">
        <v>615</v>
      </c>
      <c r="H850" s="3">
        <v>1.0</v>
      </c>
      <c r="I850" s="2">
        <f>IFERROR(vlookup(F850,'College Conference'!$B$1:$Z$1000 , 6,False),0)</f>
        <v>5</v>
      </c>
      <c r="J850" s="2">
        <f>IFERROR(vlookup(G850,'College Conference'!$B$1:$Z$1000 , 6,False),0)</f>
        <v>6</v>
      </c>
    </row>
    <row r="851">
      <c r="A851" s="3" t="s">
        <v>1841</v>
      </c>
      <c r="B851" s="3">
        <v>0.85</v>
      </c>
      <c r="C851" s="3" t="s">
        <v>78</v>
      </c>
      <c r="D851" s="2" t="s">
        <v>72</v>
      </c>
      <c r="E851" s="2">
        <v>195.0</v>
      </c>
      <c r="F851" s="3" t="s">
        <v>372</v>
      </c>
      <c r="G851" s="3" t="s">
        <v>610</v>
      </c>
      <c r="H851" s="3">
        <v>1.0</v>
      </c>
      <c r="I851" s="2">
        <f>IFERROR(vlookup(F851,'College Conference'!$B$1:$Z$1000 , 6,False),0)</f>
        <v>3</v>
      </c>
      <c r="J851" s="2">
        <f>IFERROR(vlookup(G851,'College Conference'!$B$1:$Z$1000 , 6,False),0)</f>
        <v>6</v>
      </c>
    </row>
    <row r="852">
      <c r="A852" s="3" t="s">
        <v>1682</v>
      </c>
      <c r="B852" s="3" t="s">
        <v>11</v>
      </c>
      <c r="C852" s="3" t="s">
        <v>63</v>
      </c>
      <c r="D852" s="4">
        <v>45444.0</v>
      </c>
      <c r="E852" s="2">
        <v>180.0</v>
      </c>
      <c r="F852" s="3" t="s">
        <v>503</v>
      </c>
      <c r="G852" s="3" t="s">
        <v>646</v>
      </c>
      <c r="H852" s="3">
        <v>1.0</v>
      </c>
      <c r="I852" s="2">
        <f>IFERROR(vlookup(F852,'College Conference'!$B$1:$Z$1000 , 6,False),0)</f>
        <v>4</v>
      </c>
      <c r="J852" s="2">
        <f>IFERROR(vlookup(G852,'College Conference'!$B$1:$Z$1000 , 6,False),0)</f>
        <v>6</v>
      </c>
    </row>
    <row r="853">
      <c r="A853" s="3" t="s">
        <v>2858</v>
      </c>
      <c r="B853" s="3">
        <v>0.87</v>
      </c>
      <c r="C853" s="3" t="s">
        <v>17</v>
      </c>
      <c r="D853" s="2" t="s">
        <v>72</v>
      </c>
      <c r="E853" s="2">
        <v>170.0</v>
      </c>
      <c r="F853" s="3" t="s">
        <v>253</v>
      </c>
      <c r="G853" s="3" t="s">
        <v>621</v>
      </c>
      <c r="H853" s="3">
        <v>1.0</v>
      </c>
      <c r="I853" s="2">
        <f>IFERROR(vlookup(F853,'College Conference'!$B$1:$Z$1000 , 6,False),0)</f>
        <v>2</v>
      </c>
      <c r="J853" s="2">
        <f>IFERROR(vlookup(G853,'College Conference'!$B$1:$Z$1000 , 6,False),0)</f>
        <v>6</v>
      </c>
    </row>
    <row r="854">
      <c r="A854" s="3" t="s">
        <v>556</v>
      </c>
      <c r="B854" s="3">
        <v>1.0</v>
      </c>
      <c r="C854" s="3" t="s">
        <v>52</v>
      </c>
      <c r="D854" s="4">
        <v>45448.0</v>
      </c>
      <c r="E854" s="2">
        <v>245.0</v>
      </c>
      <c r="F854" s="3" t="s">
        <v>830</v>
      </c>
      <c r="G854" s="3" t="s">
        <v>610</v>
      </c>
      <c r="H854" s="3">
        <v>1.0</v>
      </c>
      <c r="I854" s="2">
        <f>IFERROR(vlookup(F854,'College Conference'!$B$1:$Z$1000 , 6,False),0)</f>
        <v>8</v>
      </c>
      <c r="J854" s="2">
        <f>IFERROR(vlookup(G854,'College Conference'!$B$1:$Z$1000 , 6,False),0)</f>
        <v>6</v>
      </c>
    </row>
    <row r="855">
      <c r="A855" s="3" t="s">
        <v>2977</v>
      </c>
      <c r="B855" s="3">
        <v>0.82</v>
      </c>
      <c r="C855" s="3" t="s">
        <v>17</v>
      </c>
      <c r="D855" s="4">
        <v>45446.0</v>
      </c>
      <c r="E855" s="2">
        <v>175.0</v>
      </c>
      <c r="F855" s="3" t="s">
        <v>519</v>
      </c>
      <c r="G855" s="3" t="s">
        <v>615</v>
      </c>
      <c r="H855" s="3">
        <v>1.0</v>
      </c>
      <c r="I855" s="2">
        <f>IFERROR(vlookup(F855,'College Conference'!$B$1:$Z$1000 , 6,False),0)</f>
        <v>5</v>
      </c>
      <c r="J855" s="2">
        <f>IFERROR(vlookup(G855,'College Conference'!$B$1:$Z$1000 , 6,False),0)</f>
        <v>6</v>
      </c>
    </row>
    <row r="856">
      <c r="A856" s="3" t="s">
        <v>2859</v>
      </c>
      <c r="B856" s="3">
        <v>0.83</v>
      </c>
      <c r="C856" s="3" t="s">
        <v>43</v>
      </c>
      <c r="D856" s="4">
        <v>45446.0</v>
      </c>
      <c r="E856" s="2">
        <v>285.0</v>
      </c>
      <c r="F856" s="3" t="s">
        <v>251</v>
      </c>
      <c r="G856" s="3" t="s">
        <v>635</v>
      </c>
      <c r="H856" s="3">
        <v>1.0</v>
      </c>
      <c r="I856" s="2">
        <f>IFERROR(vlookup(F856,'College Conference'!$B$1:$Z$1000 , 6,False),0)</f>
        <v>2</v>
      </c>
      <c r="J856" s="2">
        <f>IFERROR(vlookup(G856,'College Conference'!$B$1:$Z$1000 , 6,False),0)</f>
        <v>6</v>
      </c>
    </row>
    <row r="857">
      <c r="A857" s="3" t="s">
        <v>2860</v>
      </c>
      <c r="B857" s="3">
        <v>0.79</v>
      </c>
      <c r="C857" s="3" t="s">
        <v>31</v>
      </c>
      <c r="D857" s="4">
        <v>45449.0</v>
      </c>
      <c r="E857" s="2">
        <v>300.0</v>
      </c>
      <c r="F857" s="3" t="s">
        <v>251</v>
      </c>
      <c r="G857" s="3" t="s">
        <v>635</v>
      </c>
      <c r="H857" s="3">
        <v>1.0</v>
      </c>
      <c r="I857" s="2">
        <f>IFERROR(vlookup(F857,'College Conference'!$B$1:$Z$1000 , 6,False),0)</f>
        <v>2</v>
      </c>
      <c r="J857" s="2">
        <f>IFERROR(vlookup(G857,'College Conference'!$B$1:$Z$1000 , 6,False),0)</f>
        <v>6</v>
      </c>
    </row>
    <row r="858">
      <c r="A858" s="3" t="s">
        <v>3100</v>
      </c>
      <c r="B858" s="3">
        <v>0.9</v>
      </c>
      <c r="C858" s="3" t="s">
        <v>17</v>
      </c>
      <c r="D858" s="4">
        <v>45447.0</v>
      </c>
      <c r="E858" s="2">
        <v>200.0</v>
      </c>
      <c r="F858" s="3" t="s">
        <v>783</v>
      </c>
      <c r="G858" s="3" t="s">
        <v>626</v>
      </c>
      <c r="H858" s="3">
        <v>1.0</v>
      </c>
      <c r="I858" s="2">
        <f>IFERROR(vlookup(F858,'College Conference'!$B$1:$Z$1000 , 6,False),0)</f>
        <v>8</v>
      </c>
      <c r="J858" s="2">
        <f>IFERROR(vlookup(G858,'College Conference'!$B$1:$Z$1000 , 6,False),0)</f>
        <v>6</v>
      </c>
    </row>
    <row r="859">
      <c r="A859" s="3" t="s">
        <v>2887</v>
      </c>
      <c r="B859" s="3" t="s">
        <v>11</v>
      </c>
      <c r="C859" s="3" t="s">
        <v>63</v>
      </c>
      <c r="D859" s="4">
        <v>45422.0</v>
      </c>
      <c r="E859" s="2">
        <v>210.0</v>
      </c>
      <c r="F859" s="3" t="s">
        <v>400</v>
      </c>
      <c r="G859" s="3" t="s">
        <v>621</v>
      </c>
      <c r="H859" s="3">
        <v>1.0</v>
      </c>
      <c r="I859" s="2">
        <f>IFERROR(vlookup(F859,'College Conference'!$B$1:$Z$1000 , 6,False),0)</f>
        <v>3</v>
      </c>
      <c r="J859" s="2">
        <f>IFERROR(vlookup(G859,'College Conference'!$B$1:$Z$1000 , 6,False),0)</f>
        <v>6</v>
      </c>
    </row>
    <row r="860">
      <c r="A860" s="3" t="s">
        <v>3025</v>
      </c>
      <c r="B860" s="3">
        <v>0.82</v>
      </c>
      <c r="C860" s="3" t="s">
        <v>120</v>
      </c>
      <c r="D860" s="4">
        <v>45447.0</v>
      </c>
      <c r="E860" s="2">
        <v>246.0</v>
      </c>
      <c r="F860" s="3" t="s">
        <v>643</v>
      </c>
      <c r="G860" s="3" t="s">
        <v>646</v>
      </c>
      <c r="H860" s="3">
        <v>1.0</v>
      </c>
      <c r="I860" s="2">
        <f>IFERROR(vlookup(F860,'College Conference'!$B$1:$Z$1000 , 6,False),0)</f>
        <v>6</v>
      </c>
      <c r="J860" s="2">
        <f>IFERROR(vlookup(G860,'College Conference'!$B$1:$Z$1000 , 6,False),0)</f>
        <v>6</v>
      </c>
    </row>
    <row r="861">
      <c r="A861" s="3" t="s">
        <v>2950</v>
      </c>
      <c r="B861" s="3">
        <v>0.77</v>
      </c>
      <c r="C861" s="3" t="s">
        <v>43</v>
      </c>
      <c r="D861" s="4">
        <v>45445.0</v>
      </c>
      <c r="E861" s="2">
        <v>283.0</v>
      </c>
      <c r="F861" s="3" t="s">
        <v>453</v>
      </c>
      <c r="G861" s="3" t="s">
        <v>615</v>
      </c>
      <c r="H861" s="3">
        <v>1.0</v>
      </c>
      <c r="I861" s="2">
        <f>IFERROR(vlookup(F861,'College Conference'!$B$1:$Z$1000 , 6,False),0)</f>
        <v>4</v>
      </c>
      <c r="J861" s="2">
        <f>IFERROR(vlookup(G861,'College Conference'!$B$1:$Z$1000 , 6,False),0)</f>
        <v>6</v>
      </c>
    </row>
    <row r="862">
      <c r="A862" s="3" t="s">
        <v>2888</v>
      </c>
      <c r="B862" s="3" t="s">
        <v>11</v>
      </c>
      <c r="C862" s="3" t="s">
        <v>78</v>
      </c>
      <c r="D862" s="4">
        <v>45423.0</v>
      </c>
      <c r="E862" s="2">
        <v>185.0</v>
      </c>
      <c r="F862" s="3" t="s">
        <v>335</v>
      </c>
      <c r="G862" s="3" t="s">
        <v>623</v>
      </c>
      <c r="H862" s="3">
        <v>1.0</v>
      </c>
      <c r="I862" s="2">
        <f>IFERROR(vlookup(F862,'College Conference'!$B$1:$Z$1000 , 6,False),0)</f>
        <v>3</v>
      </c>
      <c r="J862" s="2">
        <f>IFERROR(vlookup(G862,'College Conference'!$B$1:$Z$1000 , 6,False),0)</f>
        <v>6</v>
      </c>
    </row>
    <row r="863">
      <c r="A863" s="3" t="s">
        <v>2889</v>
      </c>
      <c r="B863" s="3">
        <v>0.9</v>
      </c>
      <c r="C863" s="3" t="s">
        <v>12</v>
      </c>
      <c r="D863" s="4">
        <v>45446.0</v>
      </c>
      <c r="E863" s="2">
        <v>297.0</v>
      </c>
      <c r="F863" s="3" t="s">
        <v>372</v>
      </c>
      <c r="G863" s="3" t="s">
        <v>621</v>
      </c>
      <c r="H863" s="3">
        <v>1.0</v>
      </c>
      <c r="I863" s="2">
        <f>IFERROR(vlookup(F863,'College Conference'!$B$1:$Z$1000 , 6,False),0)</f>
        <v>3</v>
      </c>
      <c r="J863" s="2">
        <f>IFERROR(vlookup(G863,'College Conference'!$B$1:$Z$1000 , 6,False),0)</f>
        <v>6</v>
      </c>
    </row>
    <row r="864">
      <c r="A864" s="3" t="s">
        <v>3101</v>
      </c>
      <c r="B864" s="3">
        <v>0.9</v>
      </c>
      <c r="C864" s="3" t="s">
        <v>12</v>
      </c>
      <c r="D864" s="4">
        <v>45449.0</v>
      </c>
      <c r="E864" s="2">
        <v>253.0</v>
      </c>
      <c r="F864" s="3" t="s">
        <v>830</v>
      </c>
      <c r="G864" s="3" t="s">
        <v>610</v>
      </c>
      <c r="H864" s="3">
        <v>1.0</v>
      </c>
      <c r="I864" s="2">
        <f>IFERROR(vlookup(F864,'College Conference'!$B$1:$Z$1000 , 6,False),0)</f>
        <v>8</v>
      </c>
      <c r="J864" s="2">
        <f>IFERROR(vlookup(G864,'College Conference'!$B$1:$Z$1000 , 6,False),0)</f>
        <v>6</v>
      </c>
    </row>
    <row r="865">
      <c r="A865" s="3" t="s">
        <v>2890</v>
      </c>
      <c r="B865" s="3">
        <v>0.89</v>
      </c>
      <c r="C865" s="3" t="s">
        <v>31</v>
      </c>
      <c r="D865" s="4">
        <v>45448.0</v>
      </c>
      <c r="E865" s="2">
        <v>310.0</v>
      </c>
      <c r="F865" s="3" t="s">
        <v>298</v>
      </c>
      <c r="G865" s="3" t="s">
        <v>617</v>
      </c>
      <c r="H865" s="3">
        <v>1.0</v>
      </c>
      <c r="I865" s="2">
        <f>IFERROR(vlookup(F865,'College Conference'!$B$1:$Z$1000 , 6,False),0)</f>
        <v>3</v>
      </c>
      <c r="J865" s="2">
        <f>IFERROR(vlookup(G865,'College Conference'!$B$1:$Z$1000 , 6,False),0)</f>
        <v>6</v>
      </c>
    </row>
    <row r="866">
      <c r="A866" s="3" t="s">
        <v>3102</v>
      </c>
      <c r="B866" s="3">
        <v>0.85</v>
      </c>
      <c r="C866" s="3" t="s">
        <v>17</v>
      </c>
      <c r="D866" s="4">
        <v>45423.0</v>
      </c>
      <c r="E866" s="2">
        <v>185.0</v>
      </c>
      <c r="F866" s="3" t="s">
        <v>806</v>
      </c>
      <c r="G866" s="3" t="s">
        <v>610</v>
      </c>
      <c r="H866" s="3">
        <v>1.0</v>
      </c>
      <c r="I866" s="2">
        <f>IFERROR(vlookup(F866,'College Conference'!$B$1:$Z$1000 , 6,False),0)</f>
        <v>8</v>
      </c>
      <c r="J866" s="2">
        <f>IFERROR(vlookup(G866,'College Conference'!$B$1:$Z$1000 , 6,False),0)</f>
        <v>6</v>
      </c>
    </row>
    <row r="867">
      <c r="A867" s="3" t="s">
        <v>3043</v>
      </c>
      <c r="B867" s="3">
        <v>0.9</v>
      </c>
      <c r="C867" s="3" t="s">
        <v>27</v>
      </c>
      <c r="D867" s="4">
        <v>45423.0</v>
      </c>
      <c r="E867" s="2">
        <v>170.0</v>
      </c>
      <c r="F867" s="3" t="s">
        <v>718</v>
      </c>
      <c r="G867" s="3" t="s">
        <v>610</v>
      </c>
      <c r="H867" s="3">
        <v>1.0</v>
      </c>
      <c r="I867" s="2">
        <f>IFERROR(vlookup(F867,'College Conference'!$B$1:$Z$1000 , 6,False),0)</f>
        <v>7</v>
      </c>
      <c r="J867" s="2">
        <f>IFERROR(vlookup(G867,'College Conference'!$B$1:$Z$1000 , 6,False),0)</f>
        <v>6</v>
      </c>
    </row>
    <row r="868">
      <c r="A868" s="3" t="s">
        <v>2951</v>
      </c>
      <c r="B868" s="3">
        <v>0.87</v>
      </c>
      <c r="C868" s="3" t="s">
        <v>22</v>
      </c>
      <c r="D868" s="4">
        <v>45421.0</v>
      </c>
      <c r="E868" s="2">
        <v>195.0</v>
      </c>
      <c r="F868" s="3" t="s">
        <v>483</v>
      </c>
      <c r="G868" s="3" t="s">
        <v>635</v>
      </c>
      <c r="H868" s="3">
        <v>1.0</v>
      </c>
      <c r="I868" s="2">
        <f>IFERROR(vlookup(F868,'College Conference'!$B$1:$Z$1000 , 6,False),0)</f>
        <v>4</v>
      </c>
      <c r="J868" s="2">
        <f>IFERROR(vlookup(G868,'College Conference'!$B$1:$Z$1000 , 6,False),0)</f>
        <v>6</v>
      </c>
    </row>
    <row r="869">
      <c r="A869" s="3" t="s">
        <v>2850</v>
      </c>
      <c r="B869" s="3">
        <v>0.85</v>
      </c>
      <c r="C869" s="3" t="s">
        <v>63</v>
      </c>
      <c r="D869" s="2" t="s">
        <v>72</v>
      </c>
      <c r="E869" s="2">
        <v>183.0</v>
      </c>
      <c r="F869" s="3" t="s">
        <v>149</v>
      </c>
      <c r="G869" s="3" t="s">
        <v>615</v>
      </c>
      <c r="H869" s="3">
        <v>1.0</v>
      </c>
      <c r="I869" s="2">
        <f>IFERROR(vlookup(F869,'College Conference'!$B$1:$Z$1000 , 6,False),0)</f>
        <v>1</v>
      </c>
      <c r="J869" s="2">
        <f>IFERROR(vlookup(G869,'College Conference'!$B$1:$Z$1000 , 6,False),0)</f>
        <v>6</v>
      </c>
    </row>
    <row r="870">
      <c r="A870" s="3" t="s">
        <v>3103</v>
      </c>
      <c r="B870" s="3" t="s">
        <v>11</v>
      </c>
      <c r="C870" s="3" t="s">
        <v>313</v>
      </c>
      <c r="D870" s="4">
        <v>45423.0</v>
      </c>
      <c r="E870" s="2">
        <v>195.0</v>
      </c>
      <c r="F870" s="3" t="s">
        <v>823</v>
      </c>
      <c r="G870" s="3" t="s">
        <v>631</v>
      </c>
      <c r="H870" s="3">
        <v>1.0</v>
      </c>
      <c r="I870" s="2">
        <f>IFERROR(vlookup(F870,'College Conference'!$B$1:$Z$1000 , 6,False),0)</f>
        <v>8</v>
      </c>
      <c r="J870" s="2">
        <f>IFERROR(vlookup(G870,'College Conference'!$B$1:$Z$1000 , 6,False),0)</f>
        <v>6</v>
      </c>
    </row>
    <row r="871">
      <c r="A871" s="3" t="s">
        <v>2891</v>
      </c>
      <c r="B871" s="3">
        <v>0.87</v>
      </c>
      <c r="C871" s="3" t="s">
        <v>12</v>
      </c>
      <c r="D871" s="4">
        <v>45447.0</v>
      </c>
      <c r="E871" s="2">
        <v>300.0</v>
      </c>
      <c r="F871" s="3" t="s">
        <v>320</v>
      </c>
      <c r="G871" s="3" t="s">
        <v>621</v>
      </c>
      <c r="H871" s="3">
        <v>1.0</v>
      </c>
      <c r="I871" s="2">
        <f>IFERROR(vlookup(F871,'College Conference'!$B$1:$Z$1000 , 6,False),0)</f>
        <v>3</v>
      </c>
      <c r="J871" s="2">
        <f>IFERROR(vlookup(G871,'College Conference'!$B$1:$Z$1000 , 6,False),0)</f>
        <v>6</v>
      </c>
    </row>
    <row r="872">
      <c r="A872" s="3" t="s">
        <v>3044</v>
      </c>
      <c r="B872" s="3" t="s">
        <v>11</v>
      </c>
      <c r="C872" s="3" t="s">
        <v>27</v>
      </c>
      <c r="D872" s="2" t="s">
        <v>72</v>
      </c>
      <c r="E872" s="2">
        <v>187.0</v>
      </c>
      <c r="F872" s="3" t="s">
        <v>689</v>
      </c>
      <c r="G872" s="3" t="s">
        <v>621</v>
      </c>
      <c r="H872" s="3">
        <v>1.0</v>
      </c>
      <c r="I872" s="2">
        <f>IFERROR(vlookup(F872,'College Conference'!$B$1:$Z$1000 , 6,False),0)</f>
        <v>7</v>
      </c>
      <c r="J872" s="2">
        <f>IFERROR(vlookup(G872,'College Conference'!$B$1:$Z$1000 , 6,False),0)</f>
        <v>6</v>
      </c>
    </row>
    <row r="873">
      <c r="A873" s="3" t="s">
        <v>2952</v>
      </c>
      <c r="B873" s="3">
        <v>0.87</v>
      </c>
      <c r="C873" s="3" t="s">
        <v>52</v>
      </c>
      <c r="D873" s="4">
        <v>45446.0</v>
      </c>
      <c r="E873" s="2">
        <v>220.0</v>
      </c>
      <c r="F873" s="3" t="s">
        <v>503</v>
      </c>
      <c r="G873" s="3" t="s">
        <v>617</v>
      </c>
      <c r="H873" s="3">
        <v>1.0</v>
      </c>
      <c r="I873" s="2">
        <f>IFERROR(vlookup(F873,'College Conference'!$B$1:$Z$1000 , 6,False),0)</f>
        <v>4</v>
      </c>
      <c r="J873" s="2">
        <f>IFERROR(vlookup(G873,'College Conference'!$B$1:$Z$1000 , 6,False),0)</f>
        <v>6</v>
      </c>
    </row>
    <row r="874">
      <c r="A874" s="3" t="s">
        <v>2892</v>
      </c>
      <c r="B874" s="3">
        <v>0.81</v>
      </c>
      <c r="C874" s="3" t="s">
        <v>17</v>
      </c>
      <c r="D874" s="4">
        <v>45445.0</v>
      </c>
      <c r="E874" s="2">
        <v>195.0</v>
      </c>
      <c r="F874" s="3" t="s">
        <v>289</v>
      </c>
      <c r="G874" s="3" t="s">
        <v>621</v>
      </c>
      <c r="H874" s="3">
        <v>1.0</v>
      </c>
      <c r="I874" s="2">
        <f>IFERROR(vlookup(F874,'College Conference'!$B$1:$Z$1000 , 6,False),0)</f>
        <v>3</v>
      </c>
      <c r="J874" s="2">
        <f>IFERROR(vlookup(G874,'College Conference'!$B$1:$Z$1000 , 6,False),0)</f>
        <v>6</v>
      </c>
    </row>
    <row r="875">
      <c r="A875" s="3" t="s">
        <v>2807</v>
      </c>
      <c r="B875" s="3">
        <v>0.79</v>
      </c>
      <c r="C875" s="3" t="s">
        <v>63</v>
      </c>
      <c r="D875" s="4">
        <v>45422.0</v>
      </c>
      <c r="E875" s="2">
        <v>170.0</v>
      </c>
      <c r="F875" s="3" t="s">
        <v>660</v>
      </c>
      <c r="G875" s="3" t="s">
        <v>610</v>
      </c>
      <c r="H875" s="3">
        <v>1.0</v>
      </c>
      <c r="I875" s="2">
        <f>IFERROR(vlookup(F875,'College Conference'!$B$1:$Z$1000 , 6,False),0)</f>
        <v>0</v>
      </c>
      <c r="J875" s="2">
        <f>IFERROR(vlookup(G875,'College Conference'!$B$1:$Z$1000 , 6,False),0)</f>
        <v>6</v>
      </c>
    </row>
    <row r="876">
      <c r="A876" s="3" t="s">
        <v>2218</v>
      </c>
      <c r="B876" s="3">
        <v>0.8</v>
      </c>
      <c r="C876" s="3" t="s">
        <v>43</v>
      </c>
      <c r="D876" s="4">
        <v>45447.0</v>
      </c>
      <c r="E876" s="2">
        <v>310.0</v>
      </c>
      <c r="F876" s="3" t="s">
        <v>440</v>
      </c>
      <c r="G876" s="3" t="s">
        <v>610</v>
      </c>
      <c r="H876" s="3">
        <v>1.0</v>
      </c>
      <c r="I876" s="2">
        <f>IFERROR(vlookup(F876,'College Conference'!$B$1:$Z$1000 , 6,False),0)</f>
        <v>4</v>
      </c>
      <c r="J876" s="2">
        <f>IFERROR(vlookup(G876,'College Conference'!$B$1:$Z$1000 , 6,False),0)</f>
        <v>6</v>
      </c>
    </row>
    <row r="877">
      <c r="A877" s="3" t="s">
        <v>3152</v>
      </c>
      <c r="B877" s="3" t="s">
        <v>11</v>
      </c>
      <c r="C877" s="3" t="s">
        <v>27</v>
      </c>
      <c r="D877" s="2" t="s">
        <v>72</v>
      </c>
      <c r="E877" s="2">
        <v>185.0</v>
      </c>
      <c r="F877" s="3" t="s">
        <v>896</v>
      </c>
      <c r="G877" s="3" t="s">
        <v>613</v>
      </c>
      <c r="H877" s="3">
        <v>1.0</v>
      </c>
      <c r="I877" s="2">
        <f>IFERROR(vlookup(F877,'College Conference'!$B$1:$Z$1000 , 6,False),0)</f>
        <v>9</v>
      </c>
      <c r="J877" s="2">
        <f>IFERROR(vlookup(G877,'College Conference'!$B$1:$Z$1000 , 6,False),0)</f>
        <v>6</v>
      </c>
    </row>
    <row r="878">
      <c r="A878" s="3" t="s">
        <v>2808</v>
      </c>
      <c r="B878" s="3" t="s">
        <v>11</v>
      </c>
      <c r="C878" s="3" t="s">
        <v>63</v>
      </c>
      <c r="D878" s="2" t="s">
        <v>72</v>
      </c>
      <c r="E878" s="2">
        <v>180.0</v>
      </c>
      <c r="F878" s="3" t="s">
        <v>80</v>
      </c>
      <c r="G878" s="3" t="s">
        <v>613</v>
      </c>
      <c r="H878" s="3">
        <v>1.0</v>
      </c>
      <c r="I878" s="2">
        <f>IFERROR(vlookup(F878,'College Conference'!$B$1:$Z$1000 , 6,False),0)</f>
        <v>0</v>
      </c>
      <c r="J878" s="2">
        <f>IFERROR(vlookup(G878,'College Conference'!$B$1:$Z$1000 , 6,False),0)</f>
        <v>6</v>
      </c>
    </row>
    <row r="879">
      <c r="A879" s="3" t="s">
        <v>2893</v>
      </c>
      <c r="B879" s="3">
        <v>0.9</v>
      </c>
      <c r="C879" s="3" t="s">
        <v>17</v>
      </c>
      <c r="D879" s="4">
        <v>45422.0</v>
      </c>
      <c r="E879" s="2">
        <v>175.0</v>
      </c>
      <c r="F879" s="3" t="s">
        <v>320</v>
      </c>
      <c r="G879" s="3" t="s">
        <v>646</v>
      </c>
      <c r="H879" s="3">
        <v>1.0</v>
      </c>
      <c r="I879" s="2">
        <f>IFERROR(vlookup(F879,'College Conference'!$B$1:$Z$1000 , 6,False),0)</f>
        <v>3</v>
      </c>
      <c r="J879" s="2">
        <f>IFERROR(vlookup(G879,'College Conference'!$B$1:$Z$1000 , 6,False),0)</f>
        <v>6</v>
      </c>
    </row>
    <row r="880">
      <c r="A880" s="3" t="s">
        <v>2630</v>
      </c>
      <c r="B880" s="3">
        <v>0.83</v>
      </c>
      <c r="C880" s="3" t="s">
        <v>120</v>
      </c>
      <c r="D880" s="4">
        <v>45448.0</v>
      </c>
      <c r="E880" s="2">
        <v>231.0</v>
      </c>
      <c r="F880" s="3" t="s">
        <v>545</v>
      </c>
      <c r="G880" s="3" t="s">
        <v>631</v>
      </c>
      <c r="H880" s="3">
        <v>1.0</v>
      </c>
      <c r="I880" s="2">
        <f>IFERROR(vlookup(F880,'College Conference'!$B$1:$Z$1000 , 6,False),0)</f>
        <v>5</v>
      </c>
      <c r="J880" s="2">
        <f>IFERROR(vlookup(G880,'College Conference'!$B$1:$Z$1000 , 6,False),0)</f>
        <v>6</v>
      </c>
    </row>
    <row r="881">
      <c r="A881" s="3" t="s">
        <v>2894</v>
      </c>
      <c r="B881" s="3">
        <v>0.88</v>
      </c>
      <c r="C881" s="3" t="s">
        <v>43</v>
      </c>
      <c r="D881" s="4">
        <v>45446.0</v>
      </c>
      <c r="E881" s="2">
        <v>325.0</v>
      </c>
      <c r="F881" s="3" t="s">
        <v>295</v>
      </c>
      <c r="G881" s="3" t="s">
        <v>621</v>
      </c>
      <c r="H881" s="3">
        <v>1.0</v>
      </c>
      <c r="I881" s="2">
        <f>IFERROR(vlookup(F881,'College Conference'!$B$1:$Z$1000 , 6,False),0)</f>
        <v>3</v>
      </c>
      <c r="J881" s="2">
        <f>IFERROR(vlookup(G881,'College Conference'!$B$1:$Z$1000 , 6,False),0)</f>
        <v>6</v>
      </c>
    </row>
    <row r="882">
      <c r="A882" s="3" t="s">
        <v>2978</v>
      </c>
      <c r="B882" s="3">
        <v>0.86</v>
      </c>
      <c r="C882" s="3" t="s">
        <v>31</v>
      </c>
      <c r="D882" s="4">
        <v>45448.0</v>
      </c>
      <c r="E882" s="2">
        <v>275.0</v>
      </c>
      <c r="F882" s="3" t="s">
        <v>519</v>
      </c>
      <c r="G882" s="3" t="s">
        <v>615</v>
      </c>
      <c r="H882" s="3">
        <v>1.0</v>
      </c>
      <c r="I882" s="2">
        <f>IFERROR(vlookup(F882,'College Conference'!$B$1:$Z$1000 , 6,False),0)</f>
        <v>5</v>
      </c>
      <c r="J882" s="2">
        <f>IFERROR(vlookup(G882,'College Conference'!$B$1:$Z$1000 , 6,False),0)</f>
        <v>6</v>
      </c>
    </row>
    <row r="883">
      <c r="A883" s="3" t="s">
        <v>3104</v>
      </c>
      <c r="B883" s="3" t="s">
        <v>11</v>
      </c>
      <c r="C883" s="3" t="s">
        <v>43</v>
      </c>
      <c r="D883" s="4">
        <v>45448.0</v>
      </c>
      <c r="E883" s="2">
        <v>332.0</v>
      </c>
      <c r="F883" s="3" t="s">
        <v>816</v>
      </c>
      <c r="G883" s="3" t="s">
        <v>610</v>
      </c>
      <c r="H883" s="3">
        <v>1.0</v>
      </c>
      <c r="I883" s="2">
        <f>IFERROR(vlookup(F883,'College Conference'!$B$1:$Z$1000 , 6,False),0)</f>
        <v>8</v>
      </c>
      <c r="J883" s="2">
        <f>IFERROR(vlookup(G883,'College Conference'!$B$1:$Z$1000 , 6,False),0)</f>
        <v>6</v>
      </c>
    </row>
    <row r="884">
      <c r="A884" s="3" t="s">
        <v>3045</v>
      </c>
      <c r="B884" s="3">
        <v>0.84</v>
      </c>
      <c r="C884" s="3" t="s">
        <v>27</v>
      </c>
      <c r="D884" s="4">
        <v>45422.0</v>
      </c>
      <c r="E884" s="2">
        <v>186.0</v>
      </c>
      <c r="F884" s="3" t="s">
        <v>687</v>
      </c>
      <c r="G884" s="3" t="s">
        <v>635</v>
      </c>
      <c r="H884" s="3">
        <v>1.0</v>
      </c>
      <c r="I884" s="2">
        <f>IFERROR(vlookup(F884,'College Conference'!$B$1:$Z$1000 , 6,False),0)</f>
        <v>7</v>
      </c>
      <c r="J884" s="2">
        <f>IFERROR(vlookup(G884,'College Conference'!$B$1:$Z$1000 , 6,False),0)</f>
        <v>6</v>
      </c>
    </row>
    <row r="885">
      <c r="A885" s="3" t="s">
        <v>3026</v>
      </c>
      <c r="B885" s="3">
        <v>0.84</v>
      </c>
      <c r="C885" s="3" t="s">
        <v>58</v>
      </c>
      <c r="D885" s="4">
        <v>45446.0</v>
      </c>
      <c r="E885" s="2">
        <v>255.0</v>
      </c>
      <c r="F885" s="3" t="s">
        <v>623</v>
      </c>
      <c r="G885" s="3" t="s">
        <v>621</v>
      </c>
      <c r="H885" s="3">
        <v>1.0</v>
      </c>
      <c r="I885" s="2">
        <f>IFERROR(vlookup(F885,'College Conference'!$B$1:$Z$1000 , 6,False),0)</f>
        <v>6</v>
      </c>
      <c r="J885" s="2">
        <f>IFERROR(vlookup(G885,'College Conference'!$B$1:$Z$1000 , 6,False),0)</f>
        <v>6</v>
      </c>
    </row>
    <row r="886">
      <c r="A886" s="3" t="s">
        <v>2895</v>
      </c>
      <c r="B886" s="3">
        <v>0.88</v>
      </c>
      <c r="C886" s="3" t="s">
        <v>17</v>
      </c>
      <c r="D886" s="4">
        <v>45446.0</v>
      </c>
      <c r="E886" s="2">
        <v>205.0</v>
      </c>
      <c r="F886" s="3" t="s">
        <v>320</v>
      </c>
      <c r="G886" s="3" t="s">
        <v>623</v>
      </c>
      <c r="H886" s="3">
        <v>1.0</v>
      </c>
      <c r="I886" s="2">
        <f>IFERROR(vlookup(F886,'College Conference'!$B$1:$Z$1000 , 6,False),0)</f>
        <v>3</v>
      </c>
      <c r="J886" s="2">
        <f>IFERROR(vlookup(G886,'College Conference'!$B$1:$Z$1000 , 6,False),0)</f>
        <v>6</v>
      </c>
    </row>
    <row r="887">
      <c r="A887" s="3" t="s">
        <v>2809</v>
      </c>
      <c r="B887" s="3">
        <v>0.88</v>
      </c>
      <c r="C887" s="3" t="s">
        <v>63</v>
      </c>
      <c r="D887" s="2" t="s">
        <v>72</v>
      </c>
      <c r="E887" s="2">
        <v>200.0</v>
      </c>
      <c r="F887" s="3" t="s">
        <v>67</v>
      </c>
      <c r="G887" s="3" t="s">
        <v>635</v>
      </c>
      <c r="H887" s="3">
        <v>1.0</v>
      </c>
      <c r="I887" s="2">
        <f>IFERROR(vlookup(F887,'College Conference'!$B$1:$Z$1000 , 6,False),0)</f>
        <v>0</v>
      </c>
      <c r="J887" s="2">
        <f>IFERROR(vlookup(G887,'College Conference'!$B$1:$Z$1000 , 6,False),0)</f>
        <v>6</v>
      </c>
    </row>
    <row r="888">
      <c r="A888" s="3" t="s">
        <v>3046</v>
      </c>
      <c r="B888" s="3">
        <v>0.88</v>
      </c>
      <c r="C888" s="3" t="s">
        <v>43</v>
      </c>
      <c r="D888" s="4">
        <v>45446.0</v>
      </c>
      <c r="E888" s="2">
        <v>305.0</v>
      </c>
      <c r="F888" s="3" t="s">
        <v>711</v>
      </c>
      <c r="G888" s="3" t="s">
        <v>615</v>
      </c>
      <c r="H888" s="3">
        <v>1.0</v>
      </c>
      <c r="I888" s="2">
        <f>IFERROR(vlookup(F888,'College Conference'!$B$1:$Z$1000 , 6,False),0)</f>
        <v>7</v>
      </c>
      <c r="J888" s="2">
        <f>IFERROR(vlookup(G888,'College Conference'!$B$1:$Z$1000 , 6,False),0)</f>
        <v>6</v>
      </c>
    </row>
    <row r="889">
      <c r="A889" s="3" t="s">
        <v>2896</v>
      </c>
      <c r="B889" s="3">
        <v>0.89</v>
      </c>
      <c r="C889" s="3" t="s">
        <v>31</v>
      </c>
      <c r="D889" s="4">
        <v>45449.0</v>
      </c>
      <c r="E889" s="2">
        <v>280.0</v>
      </c>
      <c r="F889" s="3" t="s">
        <v>295</v>
      </c>
      <c r="G889" s="3" t="s">
        <v>646</v>
      </c>
      <c r="H889" s="3">
        <v>1.0</v>
      </c>
      <c r="I889" s="2">
        <f>IFERROR(vlookup(F889,'College Conference'!$B$1:$Z$1000 , 6,False),0)</f>
        <v>3</v>
      </c>
      <c r="J889" s="2">
        <f>IFERROR(vlookup(G889,'College Conference'!$B$1:$Z$1000 , 6,False),0)</f>
        <v>6</v>
      </c>
    </row>
    <row r="890">
      <c r="A890" s="3" t="s">
        <v>1852</v>
      </c>
      <c r="B890" s="3">
        <v>0.83</v>
      </c>
      <c r="C890" s="3" t="s">
        <v>78</v>
      </c>
      <c r="D890" s="4">
        <v>45446.0</v>
      </c>
      <c r="E890" s="2">
        <v>210.0</v>
      </c>
      <c r="F890" s="3" t="s">
        <v>525</v>
      </c>
      <c r="G890" s="3" t="s">
        <v>626</v>
      </c>
      <c r="H890" s="3">
        <v>1.0</v>
      </c>
      <c r="I890" s="2">
        <f>IFERROR(vlookup(F890,'College Conference'!$B$1:$Z$1000 , 6,False),0)</f>
        <v>5</v>
      </c>
      <c r="J890" s="2">
        <f>IFERROR(vlookup(G890,'College Conference'!$B$1:$Z$1000 , 6,False),0)</f>
        <v>6</v>
      </c>
    </row>
    <row r="891">
      <c r="A891" s="3" t="s">
        <v>2979</v>
      </c>
      <c r="B891" s="3">
        <v>0.86</v>
      </c>
      <c r="C891" s="3" t="s">
        <v>27</v>
      </c>
      <c r="D891" s="4">
        <v>45444.0</v>
      </c>
      <c r="E891" s="2">
        <v>175.0</v>
      </c>
      <c r="F891" s="3" t="s">
        <v>532</v>
      </c>
      <c r="G891" s="3" t="s">
        <v>638</v>
      </c>
      <c r="H891" s="3">
        <v>1.0</v>
      </c>
      <c r="I891" s="2">
        <f>IFERROR(vlookup(F891,'College Conference'!$B$1:$Z$1000 , 6,False),0)</f>
        <v>5</v>
      </c>
      <c r="J891" s="2">
        <f>IFERROR(vlookup(G891,'College Conference'!$B$1:$Z$1000 , 6,False),0)</f>
        <v>6</v>
      </c>
    </row>
    <row r="892">
      <c r="A892" s="3" t="s">
        <v>2953</v>
      </c>
      <c r="B892" s="3">
        <v>0.83</v>
      </c>
      <c r="C892" s="3" t="s">
        <v>17</v>
      </c>
      <c r="D892" s="2" t="s">
        <v>72</v>
      </c>
      <c r="E892" s="2">
        <v>165.0</v>
      </c>
      <c r="F892" s="3" t="s">
        <v>480</v>
      </c>
      <c r="G892" s="3" t="s">
        <v>646</v>
      </c>
      <c r="H892" s="3">
        <v>1.0</v>
      </c>
      <c r="I892" s="2">
        <f>IFERROR(vlookup(F892,'College Conference'!$B$1:$Z$1000 , 6,False),0)</f>
        <v>4</v>
      </c>
      <c r="J892" s="2">
        <f>IFERROR(vlookup(G892,'College Conference'!$B$1:$Z$1000 , 6,False),0)</f>
        <v>6</v>
      </c>
    </row>
    <row r="893">
      <c r="A893" s="3" t="s">
        <v>2897</v>
      </c>
      <c r="B893" s="3">
        <v>0.93</v>
      </c>
      <c r="C893" s="3" t="s">
        <v>52</v>
      </c>
      <c r="D893" s="4">
        <v>45446.0</v>
      </c>
      <c r="E893" s="2">
        <v>228.0</v>
      </c>
      <c r="F893" s="3" t="s">
        <v>348</v>
      </c>
      <c r="G893" s="3" t="s">
        <v>631</v>
      </c>
      <c r="H893" s="3">
        <v>1.0</v>
      </c>
      <c r="I893" s="2">
        <f>IFERROR(vlookup(F893,'College Conference'!$B$1:$Z$1000 , 6,False),0)</f>
        <v>3</v>
      </c>
      <c r="J893" s="2">
        <f>IFERROR(vlookup(G893,'College Conference'!$B$1:$Z$1000 , 6,False),0)</f>
        <v>6</v>
      </c>
    </row>
    <row r="894">
      <c r="A894" s="3" t="s">
        <v>2980</v>
      </c>
      <c r="B894" s="3" t="s">
        <v>11</v>
      </c>
      <c r="C894" s="3" t="s">
        <v>17</v>
      </c>
      <c r="D894" s="2" t="s">
        <v>72</v>
      </c>
      <c r="E894" s="2">
        <v>180.0</v>
      </c>
      <c r="F894" s="3" t="s">
        <v>512</v>
      </c>
      <c r="G894" s="3" t="s">
        <v>610</v>
      </c>
      <c r="H894" s="3">
        <v>1.0</v>
      </c>
      <c r="I894" s="2">
        <f>IFERROR(vlookup(F894,'College Conference'!$B$1:$Z$1000 , 6,False),0)</f>
        <v>5</v>
      </c>
      <c r="J894" s="2">
        <f>IFERROR(vlookup(G894,'College Conference'!$B$1:$Z$1000 , 6,False),0)</f>
        <v>6</v>
      </c>
    </row>
    <row r="895">
      <c r="A895" s="3" t="s">
        <v>2898</v>
      </c>
      <c r="B895" s="3">
        <v>0.88</v>
      </c>
      <c r="C895" s="3" t="s">
        <v>27</v>
      </c>
      <c r="D895" s="4">
        <v>45423.0</v>
      </c>
      <c r="E895" s="2">
        <v>175.0</v>
      </c>
      <c r="F895" s="3" t="s">
        <v>400</v>
      </c>
      <c r="G895" s="3" t="s">
        <v>638</v>
      </c>
      <c r="H895" s="3">
        <v>1.0</v>
      </c>
      <c r="I895" s="2">
        <f>IFERROR(vlookup(F895,'College Conference'!$B$1:$Z$1000 , 6,False),0)</f>
        <v>3</v>
      </c>
      <c r="J895" s="2">
        <f>IFERROR(vlookup(G895,'College Conference'!$B$1:$Z$1000 , 6,False),0)</f>
        <v>6</v>
      </c>
    </row>
    <row r="896">
      <c r="A896" s="3" t="s">
        <v>3047</v>
      </c>
      <c r="B896" s="3">
        <v>0.91</v>
      </c>
      <c r="C896" s="3" t="s">
        <v>27</v>
      </c>
      <c r="D896" s="4">
        <v>45444.0</v>
      </c>
      <c r="E896" s="2">
        <v>180.0</v>
      </c>
      <c r="F896" s="3" t="s">
        <v>701</v>
      </c>
      <c r="G896" s="3" t="s">
        <v>610</v>
      </c>
      <c r="H896" s="3">
        <v>1.0</v>
      </c>
      <c r="I896" s="2">
        <f>IFERROR(vlookup(F896,'College Conference'!$B$1:$Z$1000 , 6,False),0)</f>
        <v>7</v>
      </c>
      <c r="J896" s="2">
        <f>IFERROR(vlookup(G896,'College Conference'!$B$1:$Z$1000 , 6,False),0)</f>
        <v>6</v>
      </c>
    </row>
    <row r="897">
      <c r="A897" s="3" t="s">
        <v>2899</v>
      </c>
      <c r="B897" s="3">
        <v>0.9</v>
      </c>
      <c r="C897" s="3" t="s">
        <v>63</v>
      </c>
      <c r="D897" s="4">
        <v>45444.0</v>
      </c>
      <c r="E897" s="2">
        <v>200.0</v>
      </c>
      <c r="F897" s="3" t="s">
        <v>348</v>
      </c>
      <c r="G897" s="3" t="s">
        <v>631</v>
      </c>
      <c r="H897" s="3">
        <v>1.0</v>
      </c>
      <c r="I897" s="2">
        <f>IFERROR(vlookup(F897,'College Conference'!$B$1:$Z$1000 , 6,False),0)</f>
        <v>3</v>
      </c>
      <c r="J897" s="2">
        <f>IFERROR(vlookup(G897,'College Conference'!$B$1:$Z$1000 , 6,False),0)</f>
        <v>6</v>
      </c>
    </row>
    <row r="898">
      <c r="A898" s="3" t="s">
        <v>2981</v>
      </c>
      <c r="B898" s="3">
        <v>0.89</v>
      </c>
      <c r="C898" s="3" t="s">
        <v>22</v>
      </c>
      <c r="D898" s="4">
        <v>45419.0</v>
      </c>
      <c r="E898" s="2">
        <v>155.0</v>
      </c>
      <c r="F898" s="3" t="s">
        <v>532</v>
      </c>
      <c r="G898" s="3" t="s">
        <v>638</v>
      </c>
      <c r="H898" s="3">
        <v>1.0</v>
      </c>
      <c r="I898" s="2">
        <f>IFERROR(vlookup(F898,'College Conference'!$B$1:$Z$1000 , 6,False),0)</f>
        <v>5</v>
      </c>
      <c r="J898" s="2">
        <f>IFERROR(vlookup(G898,'College Conference'!$B$1:$Z$1000 , 6,False),0)</f>
        <v>6</v>
      </c>
    </row>
    <row r="899">
      <c r="A899" s="3" t="s">
        <v>2982</v>
      </c>
      <c r="B899" s="3">
        <v>0.82</v>
      </c>
      <c r="C899" s="3" t="s">
        <v>31</v>
      </c>
      <c r="D899" s="4">
        <v>45447.0</v>
      </c>
      <c r="E899" s="2">
        <v>287.0</v>
      </c>
      <c r="F899" s="3" t="s">
        <v>530</v>
      </c>
      <c r="G899" s="3" t="s">
        <v>623</v>
      </c>
      <c r="H899" s="3">
        <v>1.0</v>
      </c>
      <c r="I899" s="2">
        <f>IFERROR(vlookup(F899,'College Conference'!$B$1:$Z$1000 , 6,False),0)</f>
        <v>5</v>
      </c>
      <c r="J899" s="2">
        <f>IFERROR(vlookup(G899,'College Conference'!$B$1:$Z$1000 , 6,False),0)</f>
        <v>6</v>
      </c>
    </row>
    <row r="900">
      <c r="A900" s="3" t="s">
        <v>3153</v>
      </c>
      <c r="B900" s="3">
        <v>0.79</v>
      </c>
      <c r="C900" s="3" t="s">
        <v>52</v>
      </c>
      <c r="D900" s="2" t="s">
        <v>72</v>
      </c>
      <c r="E900" s="2">
        <v>220.0</v>
      </c>
      <c r="F900" s="3" t="s">
        <v>888</v>
      </c>
      <c r="G900" s="3" t="s">
        <v>646</v>
      </c>
      <c r="H900" s="3">
        <v>1.0</v>
      </c>
      <c r="I900" s="2">
        <f>IFERROR(vlookup(F900,'College Conference'!$B$1:$Z$1000 , 6,False),0)</f>
        <v>9</v>
      </c>
      <c r="J900" s="2">
        <f>IFERROR(vlookup(G900,'College Conference'!$B$1:$Z$1000 , 6,False),0)</f>
        <v>6</v>
      </c>
    </row>
    <row r="901">
      <c r="A901" s="3" t="s">
        <v>2983</v>
      </c>
      <c r="B901" s="3">
        <v>0.87</v>
      </c>
      <c r="C901" s="3" t="s">
        <v>63</v>
      </c>
      <c r="D901" s="4">
        <v>45445.0</v>
      </c>
      <c r="E901" s="2">
        <v>180.0</v>
      </c>
      <c r="F901" s="3" t="s">
        <v>532</v>
      </c>
      <c r="G901" s="3" t="s">
        <v>638</v>
      </c>
      <c r="H901" s="3">
        <v>1.0</v>
      </c>
      <c r="I901" s="2">
        <f>IFERROR(vlookup(F901,'College Conference'!$B$1:$Z$1000 , 6,False),0)</f>
        <v>5</v>
      </c>
      <c r="J901" s="2">
        <f>IFERROR(vlookup(G901,'College Conference'!$B$1:$Z$1000 , 6,False),0)</f>
        <v>6</v>
      </c>
    </row>
    <row r="902">
      <c r="A902" s="3" t="s">
        <v>3105</v>
      </c>
      <c r="B902" s="3">
        <v>0.87</v>
      </c>
      <c r="C902" s="3" t="s">
        <v>58</v>
      </c>
      <c r="D902" s="4">
        <v>45445.0</v>
      </c>
      <c r="E902" s="2">
        <v>245.0</v>
      </c>
      <c r="F902" s="3" t="s">
        <v>774</v>
      </c>
      <c r="G902" s="3" t="s">
        <v>623</v>
      </c>
      <c r="H902" s="3">
        <v>1.0</v>
      </c>
      <c r="I902" s="2">
        <f>IFERROR(vlookup(F902,'College Conference'!$B$1:$Z$1000 , 6,False),0)</f>
        <v>8</v>
      </c>
      <c r="J902" s="2">
        <f>IFERROR(vlookup(G902,'College Conference'!$B$1:$Z$1000 , 6,False),0)</f>
        <v>6</v>
      </c>
    </row>
    <row r="903">
      <c r="A903" s="3" t="s">
        <v>2984</v>
      </c>
      <c r="B903" s="3">
        <v>0.85</v>
      </c>
      <c r="C903" s="3" t="s">
        <v>78</v>
      </c>
      <c r="D903" s="4">
        <v>45444.0</v>
      </c>
      <c r="E903" s="2">
        <v>175.0</v>
      </c>
      <c r="F903" s="3" t="s">
        <v>512</v>
      </c>
      <c r="G903" s="3" t="s">
        <v>613</v>
      </c>
      <c r="H903" s="3">
        <v>1.0</v>
      </c>
      <c r="I903" s="2">
        <f>IFERROR(vlookup(F903,'College Conference'!$B$1:$Z$1000 , 6,False),0)</f>
        <v>5</v>
      </c>
      <c r="J903" s="2">
        <f>IFERROR(vlookup(G903,'College Conference'!$B$1:$Z$1000 , 6,False),0)</f>
        <v>6</v>
      </c>
    </row>
    <row r="904">
      <c r="A904" s="3" t="s">
        <v>3106</v>
      </c>
      <c r="B904" s="3">
        <v>0.86</v>
      </c>
      <c r="C904" s="3" t="s">
        <v>27</v>
      </c>
      <c r="D904" s="4">
        <v>45423.0</v>
      </c>
      <c r="E904" s="2">
        <v>167.0</v>
      </c>
      <c r="F904" s="3" t="s">
        <v>861</v>
      </c>
      <c r="G904" s="3" t="s">
        <v>646</v>
      </c>
      <c r="H904" s="3">
        <v>1.0</v>
      </c>
      <c r="I904" s="2">
        <f>IFERROR(vlookup(F904,'College Conference'!$B$1:$Z$1000 , 6,False),0)</f>
        <v>8</v>
      </c>
      <c r="J904" s="2">
        <f>IFERROR(vlookup(G904,'College Conference'!$B$1:$Z$1000 , 6,False),0)</f>
        <v>6</v>
      </c>
    </row>
    <row r="905">
      <c r="A905" s="3" t="s">
        <v>2861</v>
      </c>
      <c r="B905" s="3">
        <v>0.79</v>
      </c>
      <c r="C905" s="3" t="s">
        <v>78</v>
      </c>
      <c r="D905" s="4">
        <v>45423.0</v>
      </c>
      <c r="E905" s="2">
        <v>198.0</v>
      </c>
      <c r="F905" s="3" t="s">
        <v>240</v>
      </c>
      <c r="G905" s="3" t="s">
        <v>623</v>
      </c>
      <c r="H905" s="3">
        <v>1.0</v>
      </c>
      <c r="I905" s="2">
        <f>IFERROR(vlookup(F905,'College Conference'!$B$1:$Z$1000 , 6,False),0)</f>
        <v>2</v>
      </c>
      <c r="J905" s="2">
        <f>IFERROR(vlookup(G905,'College Conference'!$B$1:$Z$1000 , 6,False),0)</f>
        <v>6</v>
      </c>
    </row>
    <row r="906">
      <c r="A906" s="3" t="s">
        <v>2900</v>
      </c>
      <c r="B906" s="3">
        <v>0.91</v>
      </c>
      <c r="C906" s="3" t="s">
        <v>22</v>
      </c>
      <c r="D906" s="4">
        <v>45423.0</v>
      </c>
      <c r="E906" s="2">
        <v>195.0</v>
      </c>
      <c r="F906" s="3" t="s">
        <v>311</v>
      </c>
      <c r="G906" s="3" t="s">
        <v>621</v>
      </c>
      <c r="H906" s="3">
        <v>1.0</v>
      </c>
      <c r="I906" s="2">
        <f>IFERROR(vlookup(F906,'College Conference'!$B$1:$Z$1000 , 6,False),0)</f>
        <v>3</v>
      </c>
      <c r="J906" s="2">
        <f>IFERROR(vlookup(G906,'College Conference'!$B$1:$Z$1000 , 6,False),0)</f>
        <v>6</v>
      </c>
    </row>
    <row r="907">
      <c r="A907" s="3" t="s">
        <v>3107</v>
      </c>
      <c r="B907" s="3">
        <v>0.9</v>
      </c>
      <c r="C907" s="3" t="s">
        <v>17</v>
      </c>
      <c r="D907" s="4">
        <v>45446.0</v>
      </c>
      <c r="E907" s="2">
        <v>191.0</v>
      </c>
      <c r="F907" s="3" t="s">
        <v>774</v>
      </c>
      <c r="G907" s="3" t="s">
        <v>617</v>
      </c>
      <c r="H907" s="3">
        <v>1.0</v>
      </c>
      <c r="I907" s="2">
        <f>IFERROR(vlookup(F907,'College Conference'!$B$1:$Z$1000 , 6,False),0)</f>
        <v>8</v>
      </c>
      <c r="J907" s="2">
        <f>IFERROR(vlookup(G907,'College Conference'!$B$1:$Z$1000 , 6,False),0)</f>
        <v>6</v>
      </c>
    </row>
    <row r="908">
      <c r="A908" s="3" t="s">
        <v>1742</v>
      </c>
      <c r="B908" s="3">
        <v>0.87</v>
      </c>
      <c r="C908" s="3" t="s">
        <v>17</v>
      </c>
      <c r="D908" s="2" t="s">
        <v>72</v>
      </c>
      <c r="E908" s="2">
        <v>185.0</v>
      </c>
      <c r="F908" s="3" t="s">
        <v>322</v>
      </c>
      <c r="G908" s="3" t="s">
        <v>617</v>
      </c>
      <c r="H908" s="3">
        <v>1.0</v>
      </c>
      <c r="I908" s="2">
        <f>IFERROR(vlookup(F908,'College Conference'!$B$1:$Z$1000 , 6,False),0)</f>
        <v>3</v>
      </c>
      <c r="J908" s="2">
        <f>IFERROR(vlookup(G908,'College Conference'!$B$1:$Z$1000 , 6,False),0)</f>
        <v>6</v>
      </c>
    </row>
    <row r="909">
      <c r="A909" s="3" t="s">
        <v>3108</v>
      </c>
      <c r="B909" s="3">
        <v>0.78</v>
      </c>
      <c r="C909" s="3" t="s">
        <v>22</v>
      </c>
      <c r="D909" s="4">
        <v>45421.0</v>
      </c>
      <c r="E909" s="2">
        <v>175.0</v>
      </c>
      <c r="F909" s="3" t="s">
        <v>823</v>
      </c>
      <c r="G909" s="3" t="s">
        <v>623</v>
      </c>
      <c r="H909" s="3">
        <v>1.0</v>
      </c>
      <c r="I909" s="2">
        <f>IFERROR(vlookup(F909,'College Conference'!$B$1:$Z$1000 , 6,False),0)</f>
        <v>8</v>
      </c>
      <c r="J909" s="2">
        <f>IFERROR(vlookup(G909,'College Conference'!$B$1:$Z$1000 , 6,False),0)</f>
        <v>6</v>
      </c>
    </row>
    <row r="910">
      <c r="A910" s="3" t="s">
        <v>2901</v>
      </c>
      <c r="B910" s="3">
        <v>0.9</v>
      </c>
      <c r="C910" s="3" t="s">
        <v>58</v>
      </c>
      <c r="D910" s="4">
        <v>45447.0</v>
      </c>
      <c r="E910" s="2">
        <v>225.0</v>
      </c>
      <c r="F910" s="3" t="s">
        <v>404</v>
      </c>
      <c r="G910" s="3" t="s">
        <v>610</v>
      </c>
      <c r="H910" s="3">
        <v>1.0</v>
      </c>
      <c r="I910" s="2">
        <f>IFERROR(vlookup(F910,'College Conference'!$B$1:$Z$1000 , 6,False),0)</f>
        <v>3</v>
      </c>
      <c r="J910" s="2">
        <f>IFERROR(vlookup(G910,'College Conference'!$B$1:$Z$1000 , 6,False),0)</f>
        <v>6</v>
      </c>
    </row>
    <row r="911">
      <c r="A911" s="3" t="s">
        <v>3048</v>
      </c>
      <c r="B911" s="3">
        <v>0.86</v>
      </c>
      <c r="C911" s="3" t="s">
        <v>27</v>
      </c>
      <c r="D911" s="2" t="s">
        <v>72</v>
      </c>
      <c r="E911" s="2">
        <v>180.0</v>
      </c>
      <c r="F911" s="3" t="s">
        <v>701</v>
      </c>
      <c r="G911" s="3" t="s">
        <v>635</v>
      </c>
      <c r="H911" s="3">
        <v>1.0</v>
      </c>
      <c r="I911" s="2">
        <f>IFERROR(vlookup(F911,'College Conference'!$B$1:$Z$1000 , 6,False),0)</f>
        <v>7</v>
      </c>
      <c r="J911" s="2">
        <f>IFERROR(vlookup(G911,'College Conference'!$B$1:$Z$1000 , 6,False),0)</f>
        <v>6</v>
      </c>
    </row>
    <row r="912">
      <c r="A912" s="3" t="s">
        <v>2902</v>
      </c>
      <c r="B912" s="3" t="s">
        <v>11</v>
      </c>
      <c r="C912" s="3" t="s">
        <v>52</v>
      </c>
      <c r="D912" s="4">
        <v>45423.0</v>
      </c>
      <c r="E912" s="2">
        <v>204.0</v>
      </c>
      <c r="F912" s="3" t="s">
        <v>295</v>
      </c>
      <c r="G912" s="3" t="s">
        <v>646</v>
      </c>
      <c r="H912" s="3">
        <v>1.0</v>
      </c>
      <c r="I912" s="2">
        <f>IFERROR(vlookup(F912,'College Conference'!$B$1:$Z$1000 , 6,False),0)</f>
        <v>3</v>
      </c>
      <c r="J912" s="2">
        <f>IFERROR(vlookup(G912,'College Conference'!$B$1:$Z$1000 , 6,False),0)</f>
        <v>6</v>
      </c>
    </row>
    <row r="913">
      <c r="A913" s="3" t="s">
        <v>3167</v>
      </c>
      <c r="B913" s="3">
        <v>0.8</v>
      </c>
      <c r="C913" s="3" t="s">
        <v>58</v>
      </c>
      <c r="D913" s="4">
        <v>45446.0</v>
      </c>
      <c r="E913" s="2">
        <v>255.0</v>
      </c>
      <c r="F913" s="3" t="s">
        <v>948</v>
      </c>
      <c r="G913" s="3" t="s">
        <v>638</v>
      </c>
      <c r="H913" s="3">
        <v>1.0</v>
      </c>
      <c r="I913" s="2">
        <f>IFERROR(vlookup(F913,'College Conference'!$B$1:$Z$1000 , 6,False),0)</f>
        <v>11</v>
      </c>
      <c r="J913" s="2">
        <f>IFERROR(vlookup(G913,'College Conference'!$B$1:$Z$1000 , 6,False),0)</f>
        <v>6</v>
      </c>
    </row>
    <row r="914">
      <c r="A914" s="3" t="s">
        <v>3049</v>
      </c>
      <c r="B914" s="3">
        <v>0.86</v>
      </c>
      <c r="C914" s="3" t="s">
        <v>17</v>
      </c>
      <c r="D914" s="4">
        <v>45446.0</v>
      </c>
      <c r="E914" s="2">
        <v>215.0</v>
      </c>
      <c r="F914" s="3" t="s">
        <v>711</v>
      </c>
      <c r="G914" s="3" t="s">
        <v>635</v>
      </c>
      <c r="H914" s="3">
        <v>1.0</v>
      </c>
      <c r="I914" s="2">
        <f>IFERROR(vlookup(F914,'College Conference'!$B$1:$Z$1000 , 6,False),0)</f>
        <v>7</v>
      </c>
      <c r="J914" s="2">
        <f>IFERROR(vlookup(G914,'College Conference'!$B$1:$Z$1000 , 6,False),0)</f>
        <v>6</v>
      </c>
    </row>
    <row r="915">
      <c r="A915" s="3" t="s">
        <v>2954</v>
      </c>
      <c r="B915" s="3">
        <v>0.82</v>
      </c>
      <c r="C915" s="3" t="s">
        <v>12</v>
      </c>
      <c r="D915" s="4">
        <v>45450.0</v>
      </c>
      <c r="E915" s="2">
        <v>240.0</v>
      </c>
      <c r="F915" s="3" t="s">
        <v>503</v>
      </c>
      <c r="G915" s="3" t="s">
        <v>610</v>
      </c>
      <c r="H915" s="3">
        <v>1.0</v>
      </c>
      <c r="I915" s="2">
        <f>IFERROR(vlookup(F915,'College Conference'!$B$1:$Z$1000 , 6,False),0)</f>
        <v>4</v>
      </c>
      <c r="J915" s="2">
        <f>IFERROR(vlookup(G915,'College Conference'!$B$1:$Z$1000 , 6,False),0)</f>
        <v>6</v>
      </c>
    </row>
    <row r="916">
      <c r="A916" s="3" t="s">
        <v>2903</v>
      </c>
      <c r="B916" s="3" t="s">
        <v>11</v>
      </c>
      <c r="C916" s="3" t="s">
        <v>198</v>
      </c>
      <c r="D916" s="4">
        <v>45445.0</v>
      </c>
      <c r="E916" s="2">
        <v>240.0</v>
      </c>
      <c r="F916" s="3" t="s">
        <v>311</v>
      </c>
      <c r="G916" s="3" t="s">
        <v>635</v>
      </c>
      <c r="H916" s="3">
        <v>1.0</v>
      </c>
      <c r="I916" s="2">
        <f>IFERROR(vlookup(F916,'College Conference'!$B$1:$Z$1000 , 6,False),0)</f>
        <v>3</v>
      </c>
      <c r="J916" s="2">
        <f>IFERROR(vlookup(G916,'College Conference'!$B$1:$Z$1000 , 6,False),0)</f>
        <v>6</v>
      </c>
    </row>
    <row r="917">
      <c r="A917" s="3" t="s">
        <v>3050</v>
      </c>
      <c r="B917" s="3">
        <v>0.86</v>
      </c>
      <c r="C917" s="3" t="s">
        <v>63</v>
      </c>
      <c r="D917" s="4">
        <v>45445.0</v>
      </c>
      <c r="E917" s="2">
        <v>180.0</v>
      </c>
      <c r="F917" s="3" t="s">
        <v>701</v>
      </c>
      <c r="G917" s="3" t="s">
        <v>635</v>
      </c>
      <c r="H917" s="3">
        <v>1.0</v>
      </c>
      <c r="I917" s="2">
        <f>IFERROR(vlookup(F917,'College Conference'!$B$1:$Z$1000 , 6,False),0)</f>
        <v>7</v>
      </c>
      <c r="J917" s="2">
        <f>IFERROR(vlookup(G917,'College Conference'!$B$1:$Z$1000 , 6,False),0)</f>
        <v>6</v>
      </c>
    </row>
    <row r="918">
      <c r="A918" s="3" t="s">
        <v>3109</v>
      </c>
      <c r="B918" s="3">
        <v>0.86</v>
      </c>
      <c r="C918" s="3" t="s">
        <v>58</v>
      </c>
      <c r="D918" s="4">
        <v>45446.0</v>
      </c>
      <c r="E918" s="2">
        <v>220.0</v>
      </c>
      <c r="F918" s="3" t="s">
        <v>796</v>
      </c>
      <c r="G918" s="3" t="s">
        <v>610</v>
      </c>
      <c r="H918" s="3">
        <v>1.0</v>
      </c>
      <c r="I918" s="2">
        <f>IFERROR(vlookup(F918,'College Conference'!$B$1:$Z$1000 , 6,False),0)</f>
        <v>8</v>
      </c>
      <c r="J918" s="2">
        <f>IFERROR(vlookup(G918,'College Conference'!$B$1:$Z$1000 , 6,False),0)</f>
        <v>6</v>
      </c>
    </row>
    <row r="919">
      <c r="A919" s="3" t="s">
        <v>3051</v>
      </c>
      <c r="B919" s="3">
        <v>0.85</v>
      </c>
      <c r="C919" s="3" t="s">
        <v>52</v>
      </c>
      <c r="D919" s="4">
        <v>45444.0</v>
      </c>
      <c r="E919" s="2">
        <v>200.0</v>
      </c>
      <c r="F919" s="3" t="s">
        <v>701</v>
      </c>
      <c r="G919" s="3" t="s">
        <v>635</v>
      </c>
      <c r="H919" s="3">
        <v>1.0</v>
      </c>
      <c r="I919" s="2">
        <f>IFERROR(vlookup(F919,'College Conference'!$B$1:$Z$1000 , 6,False),0)</f>
        <v>7</v>
      </c>
      <c r="J919" s="2">
        <f>IFERROR(vlookup(G919,'College Conference'!$B$1:$Z$1000 , 6,False),0)</f>
        <v>6</v>
      </c>
    </row>
    <row r="920">
      <c r="A920" s="3" t="s">
        <v>3110</v>
      </c>
      <c r="B920" s="3">
        <v>0.82</v>
      </c>
      <c r="C920" s="3" t="s">
        <v>31</v>
      </c>
      <c r="D920" s="4">
        <v>45449.0</v>
      </c>
      <c r="E920" s="2">
        <v>320.0</v>
      </c>
      <c r="F920" s="3" t="s">
        <v>796</v>
      </c>
      <c r="G920" s="3" t="s">
        <v>610</v>
      </c>
      <c r="H920" s="3">
        <v>1.0</v>
      </c>
      <c r="I920" s="2">
        <f>IFERROR(vlookup(F920,'College Conference'!$B$1:$Z$1000 , 6,False),0)</f>
        <v>8</v>
      </c>
      <c r="J920" s="2">
        <f>IFERROR(vlookup(G920,'College Conference'!$B$1:$Z$1000 , 6,False),0)</f>
        <v>6</v>
      </c>
    </row>
    <row r="921">
      <c r="A921" s="3" t="s">
        <v>2913</v>
      </c>
      <c r="B921" s="3">
        <v>0.89</v>
      </c>
      <c r="C921" s="3" t="s">
        <v>63</v>
      </c>
      <c r="D921" s="4">
        <v>45444.0</v>
      </c>
      <c r="E921" s="2">
        <v>200.0</v>
      </c>
      <c r="F921" s="3" t="s">
        <v>843</v>
      </c>
      <c r="G921" s="3" t="s">
        <v>621</v>
      </c>
      <c r="H921" s="3">
        <v>1.0</v>
      </c>
      <c r="I921" s="2">
        <f>IFERROR(vlookup(F921,'College Conference'!$B$1:$Z$1000 , 6,False),0)</f>
        <v>8</v>
      </c>
      <c r="J921" s="2">
        <f>IFERROR(vlookup(G921,'College Conference'!$B$1:$Z$1000 , 6,False),0)</f>
        <v>6</v>
      </c>
    </row>
    <row r="922">
      <c r="A922" s="3" t="s">
        <v>2862</v>
      </c>
      <c r="B922" s="3">
        <v>0.9</v>
      </c>
      <c r="C922" s="3" t="s">
        <v>31</v>
      </c>
      <c r="D922" s="4">
        <v>45447.0</v>
      </c>
      <c r="E922" s="2">
        <v>315.0</v>
      </c>
      <c r="F922" s="3" t="s">
        <v>253</v>
      </c>
      <c r="G922" s="3" t="s">
        <v>626</v>
      </c>
      <c r="H922" s="3">
        <v>1.0</v>
      </c>
      <c r="I922" s="2">
        <f>IFERROR(vlookup(F922,'College Conference'!$B$1:$Z$1000 , 6,False),0)</f>
        <v>2</v>
      </c>
      <c r="J922" s="2">
        <f>IFERROR(vlookup(G922,'College Conference'!$B$1:$Z$1000 , 6,False),0)</f>
        <v>6</v>
      </c>
    </row>
    <row r="923">
      <c r="A923" s="3" t="s">
        <v>2904</v>
      </c>
      <c r="B923" s="3">
        <v>0.85</v>
      </c>
      <c r="C923" s="3" t="s">
        <v>22</v>
      </c>
      <c r="D923" s="4">
        <v>45421.0</v>
      </c>
      <c r="E923" s="2">
        <v>205.0</v>
      </c>
      <c r="F923" s="3" t="s">
        <v>301</v>
      </c>
      <c r="G923" s="3" t="s">
        <v>613</v>
      </c>
      <c r="H923" s="3">
        <v>1.0</v>
      </c>
      <c r="I923" s="2">
        <f>IFERROR(vlookup(F923,'College Conference'!$B$1:$Z$1000 , 6,False),0)</f>
        <v>3</v>
      </c>
      <c r="J923" s="2">
        <f>IFERROR(vlookup(G923,'College Conference'!$B$1:$Z$1000 , 6,False),0)</f>
        <v>6</v>
      </c>
    </row>
    <row r="924">
      <c r="A924" s="3" t="s">
        <v>3052</v>
      </c>
      <c r="B924" s="3">
        <v>0.85</v>
      </c>
      <c r="C924" s="3" t="s">
        <v>12</v>
      </c>
      <c r="D924" s="4">
        <v>45445.0</v>
      </c>
      <c r="E924" s="2">
        <v>305.0</v>
      </c>
      <c r="F924" s="3" t="s">
        <v>714</v>
      </c>
      <c r="G924" s="3" t="s">
        <v>631</v>
      </c>
      <c r="H924" s="3">
        <v>1.0</v>
      </c>
      <c r="I924" s="2">
        <f>IFERROR(vlookup(F924,'College Conference'!$B$1:$Z$1000 , 6,False),0)</f>
        <v>7</v>
      </c>
      <c r="J924" s="2">
        <f>IFERROR(vlookup(G924,'College Conference'!$B$1:$Z$1000 , 6,False),0)</f>
        <v>6</v>
      </c>
    </row>
    <row r="925">
      <c r="A925" s="3" t="s">
        <v>2955</v>
      </c>
      <c r="B925" s="3">
        <v>0.76</v>
      </c>
      <c r="C925" s="3" t="s">
        <v>31</v>
      </c>
      <c r="D925" s="4">
        <v>45447.0</v>
      </c>
      <c r="E925" s="2">
        <v>290.0</v>
      </c>
      <c r="F925" s="3" t="s">
        <v>446</v>
      </c>
      <c r="G925" s="3" t="s">
        <v>610</v>
      </c>
      <c r="H925" s="3">
        <v>1.0</v>
      </c>
      <c r="I925" s="2">
        <f>IFERROR(vlookup(F925,'College Conference'!$B$1:$Z$1000 , 6,False),0)</f>
        <v>4</v>
      </c>
      <c r="J925" s="2">
        <f>IFERROR(vlookup(G925,'College Conference'!$B$1:$Z$1000 , 6,False),0)</f>
        <v>6</v>
      </c>
    </row>
    <row r="926">
      <c r="A926" s="3" t="s">
        <v>3111</v>
      </c>
      <c r="B926" s="3">
        <v>0.86</v>
      </c>
      <c r="C926" s="3" t="s">
        <v>52</v>
      </c>
      <c r="D926" s="4">
        <v>45444.0</v>
      </c>
      <c r="E926" s="2">
        <v>230.0</v>
      </c>
      <c r="F926" s="3" t="s">
        <v>811</v>
      </c>
      <c r="G926" s="3" t="s">
        <v>638</v>
      </c>
      <c r="H926" s="3">
        <v>1.0</v>
      </c>
      <c r="I926" s="2">
        <f>IFERROR(vlookup(F926,'College Conference'!$B$1:$Z$1000 , 6,False),0)</f>
        <v>8</v>
      </c>
      <c r="J926" s="2">
        <f>IFERROR(vlookup(G926,'College Conference'!$B$1:$Z$1000 , 6,False),0)</f>
        <v>6</v>
      </c>
    </row>
    <row r="927">
      <c r="A927" s="3" t="s">
        <v>3154</v>
      </c>
      <c r="B927" s="3">
        <v>0.84</v>
      </c>
      <c r="C927" s="3" t="s">
        <v>22</v>
      </c>
      <c r="D927" s="2" t="s">
        <v>72</v>
      </c>
      <c r="E927" s="2">
        <v>210.0</v>
      </c>
      <c r="F927" s="3" t="s">
        <v>894</v>
      </c>
      <c r="G927" s="3" t="s">
        <v>631</v>
      </c>
      <c r="H927" s="3">
        <v>1.0</v>
      </c>
      <c r="I927" s="2">
        <f>IFERROR(vlookup(F927,'College Conference'!$B$1:$Z$1000 , 6,False),0)</f>
        <v>9</v>
      </c>
      <c r="J927" s="2">
        <f>IFERROR(vlookup(G927,'College Conference'!$B$1:$Z$1000 , 6,False),0)</f>
        <v>6</v>
      </c>
    </row>
    <row r="928">
      <c r="A928" s="3" t="s">
        <v>2905</v>
      </c>
      <c r="B928" s="3" t="s">
        <v>11</v>
      </c>
      <c r="C928" s="3" t="s">
        <v>198</v>
      </c>
      <c r="D928" s="4">
        <v>45423.0</v>
      </c>
      <c r="E928" s="2">
        <v>200.0</v>
      </c>
      <c r="F928" s="3" t="s">
        <v>400</v>
      </c>
      <c r="G928" s="3" t="s">
        <v>621</v>
      </c>
      <c r="H928" s="3">
        <v>1.0</v>
      </c>
      <c r="I928" s="2">
        <f>IFERROR(vlookup(F928,'College Conference'!$B$1:$Z$1000 , 6,False),0)</f>
        <v>3</v>
      </c>
      <c r="J928" s="2">
        <f>IFERROR(vlookup(G928,'College Conference'!$B$1:$Z$1000 , 6,False),0)</f>
        <v>6</v>
      </c>
    </row>
    <row r="929">
      <c r="A929" s="3" t="s">
        <v>2810</v>
      </c>
      <c r="B929" s="3">
        <v>0.86</v>
      </c>
      <c r="C929" s="3" t="s">
        <v>274</v>
      </c>
      <c r="D929" s="4">
        <v>45446.0</v>
      </c>
      <c r="E929" s="2">
        <v>215.0</v>
      </c>
      <c r="F929" s="3" t="s">
        <v>674</v>
      </c>
      <c r="G929" s="3" t="s">
        <v>635</v>
      </c>
      <c r="H929" s="3">
        <v>1.0</v>
      </c>
      <c r="I929" s="2">
        <f>IFERROR(vlookup(F929,'College Conference'!$B$1:$Z$1000 , 6,False),0)</f>
        <v>0</v>
      </c>
      <c r="J929" s="2">
        <f>IFERROR(vlookup(G929,'College Conference'!$B$1:$Z$1000 , 6,False),0)</f>
        <v>6</v>
      </c>
    </row>
    <row r="930">
      <c r="A930" s="3" t="s">
        <v>2811</v>
      </c>
      <c r="B930" s="3">
        <v>0.89</v>
      </c>
      <c r="C930" s="3" t="s">
        <v>52</v>
      </c>
      <c r="D930" s="4">
        <v>45445.0</v>
      </c>
      <c r="E930" s="2">
        <v>210.0</v>
      </c>
      <c r="F930" s="3" t="s">
        <v>666</v>
      </c>
      <c r="G930" s="3" t="s">
        <v>635</v>
      </c>
      <c r="H930" s="3">
        <v>1.0</v>
      </c>
      <c r="I930" s="2">
        <f>IFERROR(vlookup(F930,'College Conference'!$B$1:$Z$1000 , 6,False),0)</f>
        <v>0</v>
      </c>
      <c r="J930" s="2">
        <f>IFERROR(vlookup(G930,'College Conference'!$B$1:$Z$1000 , 6,False),0)</f>
        <v>6</v>
      </c>
    </row>
    <row r="931">
      <c r="A931" s="3" t="s">
        <v>3112</v>
      </c>
      <c r="B931" s="3">
        <v>0.85</v>
      </c>
      <c r="C931" s="3" t="s">
        <v>31</v>
      </c>
      <c r="D931" s="4">
        <v>45450.0</v>
      </c>
      <c r="E931" s="2">
        <v>300.0</v>
      </c>
      <c r="F931" s="3" t="s">
        <v>816</v>
      </c>
      <c r="G931" s="3" t="s">
        <v>626</v>
      </c>
      <c r="H931" s="3">
        <v>1.0</v>
      </c>
      <c r="I931" s="2">
        <f>IFERROR(vlookup(F931,'College Conference'!$B$1:$Z$1000 , 6,False),0)</f>
        <v>8</v>
      </c>
      <c r="J931" s="2">
        <f>IFERROR(vlookup(G931,'College Conference'!$B$1:$Z$1000 , 6,False),0)</f>
        <v>6</v>
      </c>
    </row>
    <row r="932">
      <c r="A932" s="3" t="s">
        <v>488</v>
      </c>
      <c r="B932" s="3" t="s">
        <v>11</v>
      </c>
      <c r="C932" s="3" t="s">
        <v>78</v>
      </c>
      <c r="D932" s="2" t="s">
        <v>72</v>
      </c>
      <c r="E932" s="2">
        <v>194.0</v>
      </c>
      <c r="F932" s="3" t="s">
        <v>450</v>
      </c>
      <c r="G932" s="3" t="s">
        <v>615</v>
      </c>
      <c r="H932" s="3">
        <v>1.0</v>
      </c>
      <c r="I932" s="2">
        <f>IFERROR(vlookup(F932,'College Conference'!$B$1:$Z$1000 , 6,False),0)</f>
        <v>4</v>
      </c>
      <c r="J932" s="2">
        <f>IFERROR(vlookup(G932,'College Conference'!$B$1:$Z$1000 , 6,False),0)</f>
        <v>6</v>
      </c>
    </row>
    <row r="933">
      <c r="A933" s="3" t="s">
        <v>2956</v>
      </c>
      <c r="B933" s="3">
        <v>0.8</v>
      </c>
      <c r="C933" s="3" t="s">
        <v>27</v>
      </c>
      <c r="D933" s="4">
        <v>45420.0</v>
      </c>
      <c r="E933" s="2">
        <v>150.0</v>
      </c>
      <c r="F933" s="3" t="s">
        <v>444</v>
      </c>
      <c r="G933" s="3" t="s">
        <v>623</v>
      </c>
      <c r="H933" s="3">
        <v>1.0</v>
      </c>
      <c r="I933" s="2">
        <f>IFERROR(vlookup(F933,'College Conference'!$B$1:$Z$1000 , 6,False),0)</f>
        <v>4</v>
      </c>
      <c r="J933" s="2">
        <f>IFERROR(vlookup(G933,'College Conference'!$B$1:$Z$1000 , 6,False),0)</f>
        <v>6</v>
      </c>
    </row>
    <row r="934">
      <c r="A934" s="3" t="s">
        <v>2957</v>
      </c>
      <c r="B934" s="3">
        <v>0.89</v>
      </c>
      <c r="C934" s="3" t="s">
        <v>22</v>
      </c>
      <c r="D934" s="4">
        <v>45421.0</v>
      </c>
      <c r="E934" s="2">
        <v>170.0</v>
      </c>
      <c r="F934" s="3" t="s">
        <v>455</v>
      </c>
      <c r="G934" s="3" t="s">
        <v>621</v>
      </c>
      <c r="H934" s="3">
        <v>1.0</v>
      </c>
      <c r="I934" s="2">
        <f>IFERROR(vlookup(F934,'College Conference'!$B$1:$Z$1000 , 6,False),0)</f>
        <v>4</v>
      </c>
      <c r="J934" s="2">
        <f>IFERROR(vlookup(G934,'College Conference'!$B$1:$Z$1000 , 6,False),0)</f>
        <v>6</v>
      </c>
    </row>
    <row r="935">
      <c r="A935" s="3" t="s">
        <v>2812</v>
      </c>
      <c r="B935" s="3" t="s">
        <v>11</v>
      </c>
      <c r="C935" s="3" t="s">
        <v>313</v>
      </c>
      <c r="D935" s="4">
        <v>45419.0</v>
      </c>
      <c r="E935" s="2">
        <v>170.0</v>
      </c>
      <c r="F935" s="3" t="s">
        <v>1252</v>
      </c>
      <c r="G935" s="3" t="s">
        <v>635</v>
      </c>
      <c r="H935" s="3">
        <v>1.0</v>
      </c>
      <c r="I935" s="2">
        <f>IFERROR(vlookup(F935,'College Conference'!$B$1:$Z$1000 , 6,False),0)</f>
        <v>0</v>
      </c>
      <c r="J935" s="2">
        <f>IFERROR(vlookup(G935,'College Conference'!$B$1:$Z$1000 , 6,False),0)</f>
        <v>6</v>
      </c>
    </row>
    <row r="936">
      <c r="A936" s="3" t="s">
        <v>2813</v>
      </c>
      <c r="B936" s="3">
        <v>0.77</v>
      </c>
      <c r="C936" s="3" t="s">
        <v>52</v>
      </c>
      <c r="D936" s="4">
        <v>45423.0</v>
      </c>
      <c r="E936" s="2">
        <v>210.0</v>
      </c>
      <c r="F936" s="3" t="s">
        <v>32</v>
      </c>
      <c r="G936" s="3" t="s">
        <v>621</v>
      </c>
      <c r="H936" s="3">
        <v>1.0</v>
      </c>
      <c r="I936" s="2">
        <f>IFERROR(vlookup(F936,'College Conference'!$B$1:$Z$1000 , 6,False),0)</f>
        <v>0</v>
      </c>
      <c r="J936" s="2">
        <f>IFERROR(vlookup(G936,'College Conference'!$B$1:$Z$1000 , 6,False),0)</f>
        <v>6</v>
      </c>
    </row>
    <row r="937">
      <c r="A937" s="3" t="s">
        <v>2814</v>
      </c>
      <c r="B937" s="3" t="s">
        <v>11</v>
      </c>
      <c r="C937" s="3" t="s">
        <v>353</v>
      </c>
      <c r="D937" s="4">
        <v>45448.0</v>
      </c>
      <c r="E937" s="2">
        <v>265.0</v>
      </c>
      <c r="F937" s="3" t="s">
        <v>786</v>
      </c>
      <c r="G937" s="3" t="s">
        <v>626</v>
      </c>
      <c r="H937" s="3">
        <v>1.0</v>
      </c>
      <c r="I937" s="2">
        <f>IFERROR(vlookup(F937,'College Conference'!$B$1:$Z$1000 , 6,False),0)</f>
        <v>0</v>
      </c>
      <c r="J937" s="2">
        <f>IFERROR(vlookup(G937,'College Conference'!$B$1:$Z$1000 , 6,False),0)</f>
        <v>6</v>
      </c>
    </row>
    <row r="938">
      <c r="A938" s="3" t="s">
        <v>2906</v>
      </c>
      <c r="B938" s="3">
        <v>0.84</v>
      </c>
      <c r="C938" s="3" t="s">
        <v>27</v>
      </c>
      <c r="D938" s="4">
        <v>45423.0</v>
      </c>
      <c r="E938" s="2">
        <v>171.0</v>
      </c>
      <c r="F938" s="3" t="s">
        <v>322</v>
      </c>
      <c r="G938" s="3" t="s">
        <v>617</v>
      </c>
      <c r="H938" s="3">
        <v>1.0</v>
      </c>
      <c r="I938" s="2">
        <f>IFERROR(vlookup(F938,'College Conference'!$B$1:$Z$1000 , 6,False),0)</f>
        <v>3</v>
      </c>
      <c r="J938" s="2">
        <f>IFERROR(vlookup(G938,'College Conference'!$B$1:$Z$1000 , 6,False),0)</f>
        <v>6</v>
      </c>
    </row>
    <row r="939">
      <c r="A939" s="3" t="s">
        <v>3053</v>
      </c>
      <c r="B939" s="3">
        <v>0.83</v>
      </c>
      <c r="C939" s="3" t="s">
        <v>17</v>
      </c>
      <c r="D939" s="4">
        <v>45447.0</v>
      </c>
      <c r="E939" s="2">
        <v>190.0</v>
      </c>
      <c r="F939" s="3" t="s">
        <v>736</v>
      </c>
      <c r="G939" s="3" t="s">
        <v>610</v>
      </c>
      <c r="H939" s="3">
        <v>1.0</v>
      </c>
      <c r="I939" s="2">
        <f>IFERROR(vlookup(F939,'College Conference'!$B$1:$Z$1000 , 6,False),0)</f>
        <v>7</v>
      </c>
      <c r="J939" s="2">
        <f>IFERROR(vlookup(G939,'College Conference'!$B$1:$Z$1000 , 6,False),0)</f>
        <v>6</v>
      </c>
    </row>
    <row r="940">
      <c r="A940" s="3" t="s">
        <v>2851</v>
      </c>
      <c r="B940" s="3">
        <v>0.89</v>
      </c>
      <c r="C940" s="3" t="s">
        <v>63</v>
      </c>
      <c r="D940" s="4">
        <v>45423.0</v>
      </c>
      <c r="E940" s="2">
        <v>180.0</v>
      </c>
      <c r="F940" s="3" t="s">
        <v>976</v>
      </c>
      <c r="G940" s="3" t="s">
        <v>631</v>
      </c>
      <c r="H940" s="3">
        <v>1.0</v>
      </c>
      <c r="I940" s="2">
        <f>IFERROR(vlookup(F940,'College Conference'!$B$1:$Z$1000 , 6,False),0)</f>
        <v>1</v>
      </c>
      <c r="J940" s="2">
        <f>IFERROR(vlookup(G940,'College Conference'!$B$1:$Z$1000 , 6,False),0)</f>
        <v>6</v>
      </c>
    </row>
    <row r="941">
      <c r="A941" s="3" t="s">
        <v>3054</v>
      </c>
      <c r="B941" s="3">
        <v>0.84</v>
      </c>
      <c r="C941" s="3" t="s">
        <v>52</v>
      </c>
      <c r="D941" s="4">
        <v>45445.0</v>
      </c>
      <c r="E941" s="2">
        <v>247.0</v>
      </c>
      <c r="F941" s="3" t="s">
        <v>711</v>
      </c>
      <c r="G941" s="3" t="s">
        <v>610</v>
      </c>
      <c r="H941" s="3">
        <v>1.0</v>
      </c>
      <c r="I941" s="2">
        <f>IFERROR(vlookup(F941,'College Conference'!$B$1:$Z$1000 , 6,False),0)</f>
        <v>7</v>
      </c>
      <c r="J941" s="2">
        <f>IFERROR(vlookup(G941,'College Conference'!$B$1:$Z$1000 , 6,False),0)</f>
        <v>6</v>
      </c>
    </row>
    <row r="942">
      <c r="A942" s="3" t="s">
        <v>2852</v>
      </c>
      <c r="B942" s="3">
        <v>0.84</v>
      </c>
      <c r="C942" s="3" t="s">
        <v>17</v>
      </c>
      <c r="D942" s="4">
        <v>45422.0</v>
      </c>
      <c r="E942" s="2">
        <v>165.0</v>
      </c>
      <c r="F942" s="3" t="s">
        <v>976</v>
      </c>
      <c r="G942" s="3" t="s">
        <v>631</v>
      </c>
      <c r="H942" s="3">
        <v>1.0</v>
      </c>
      <c r="I942" s="2">
        <f>IFERROR(vlookup(F942,'College Conference'!$B$1:$Z$1000 , 6,False),0)</f>
        <v>1</v>
      </c>
      <c r="J942" s="2">
        <f>IFERROR(vlookup(G942,'College Conference'!$B$1:$Z$1000 , 6,False),0)</f>
        <v>6</v>
      </c>
    </row>
    <row r="943">
      <c r="A943" s="3" t="s">
        <v>3245</v>
      </c>
      <c r="B943" s="3">
        <v>0.89</v>
      </c>
      <c r="C943" s="3" t="s">
        <v>12</v>
      </c>
      <c r="D943" s="4">
        <v>45445.0</v>
      </c>
      <c r="E943" s="2">
        <v>323.0</v>
      </c>
      <c r="F943" s="3" t="s">
        <v>325</v>
      </c>
      <c r="G943" s="3" t="s">
        <v>714</v>
      </c>
      <c r="H943" s="3">
        <v>1.0</v>
      </c>
      <c r="I943" s="2">
        <f>IFERROR(vlookup(F943,'College Conference'!$B$1:$Z$1000 , 6,False),0)</f>
        <v>3</v>
      </c>
      <c r="J943" s="2">
        <f>IFERROR(vlookup(G943,'College Conference'!$B$1:$Z$1000 , 6,False),0)</f>
        <v>7</v>
      </c>
    </row>
    <row r="944">
      <c r="A944" s="3" t="s">
        <v>3445</v>
      </c>
      <c r="B944" s="3">
        <v>0.85</v>
      </c>
      <c r="C944" s="3" t="s">
        <v>52</v>
      </c>
      <c r="D944" s="4">
        <v>45445.0</v>
      </c>
      <c r="E944" s="2">
        <v>229.0</v>
      </c>
      <c r="F944" s="3" t="s">
        <v>687</v>
      </c>
      <c r="G944" s="3" t="s">
        <v>714</v>
      </c>
      <c r="H944" s="3">
        <v>1.0</v>
      </c>
      <c r="I944" s="2">
        <f>IFERROR(vlookup(F944,'College Conference'!$B$1:$Z$1000 , 6,False),0)</f>
        <v>7</v>
      </c>
      <c r="J944" s="2">
        <f>IFERROR(vlookup(G944,'College Conference'!$B$1:$Z$1000 , 6,False),0)</f>
        <v>7</v>
      </c>
    </row>
    <row r="945">
      <c r="A945" s="3" t="s">
        <v>3516</v>
      </c>
      <c r="B945" s="3">
        <v>0.89</v>
      </c>
      <c r="C945" s="3" t="s">
        <v>22</v>
      </c>
      <c r="D945" s="4">
        <v>45423.0</v>
      </c>
      <c r="E945" s="2">
        <v>182.0</v>
      </c>
      <c r="F945" s="3" t="s">
        <v>816</v>
      </c>
      <c r="G945" s="3" t="s">
        <v>714</v>
      </c>
      <c r="H945" s="3">
        <v>1.0</v>
      </c>
      <c r="I945" s="2">
        <f>IFERROR(vlookup(F945,'College Conference'!$B$1:$Z$1000 , 6,False),0)</f>
        <v>8</v>
      </c>
      <c r="J945" s="2">
        <f>IFERROR(vlookup(G945,'College Conference'!$B$1:$Z$1000 , 6,False),0)</f>
        <v>7</v>
      </c>
    </row>
    <row r="946">
      <c r="A946" s="3" t="s">
        <v>3246</v>
      </c>
      <c r="B946" s="3">
        <v>0.88</v>
      </c>
      <c r="C946" s="3" t="s">
        <v>27</v>
      </c>
      <c r="D946" s="4">
        <v>45445.0</v>
      </c>
      <c r="E946" s="2">
        <v>197.0</v>
      </c>
      <c r="F946" s="3" t="s">
        <v>301</v>
      </c>
      <c r="G946" s="3" t="s">
        <v>714</v>
      </c>
      <c r="H946" s="3">
        <v>1.0</v>
      </c>
      <c r="I946" s="2">
        <f>IFERROR(vlookup(F946,'College Conference'!$B$1:$Z$1000 , 6,False),0)</f>
        <v>3</v>
      </c>
      <c r="J946" s="2">
        <f>IFERROR(vlookup(G946,'College Conference'!$B$1:$Z$1000 , 6,False),0)</f>
        <v>7</v>
      </c>
    </row>
    <row r="947">
      <c r="A947" s="3" t="s">
        <v>3247</v>
      </c>
      <c r="B947" s="3">
        <v>0.9</v>
      </c>
      <c r="C947" s="3" t="s">
        <v>27</v>
      </c>
      <c r="D947" s="4">
        <v>45422.0</v>
      </c>
      <c r="E947" s="2">
        <v>181.0</v>
      </c>
      <c r="F947" s="3" t="s">
        <v>372</v>
      </c>
      <c r="G947" s="3" t="s">
        <v>714</v>
      </c>
      <c r="H947" s="3">
        <v>1.0</v>
      </c>
      <c r="I947" s="2">
        <f>IFERROR(vlookup(F947,'College Conference'!$B$1:$Z$1000 , 6,False),0)</f>
        <v>3</v>
      </c>
      <c r="J947" s="2">
        <f>IFERROR(vlookup(G947,'College Conference'!$B$1:$Z$1000 , 6,False),0)</f>
        <v>7</v>
      </c>
    </row>
    <row r="948">
      <c r="A948" s="3" t="s">
        <v>3349</v>
      </c>
      <c r="B948" s="3">
        <v>0.88</v>
      </c>
      <c r="C948" s="3" t="s">
        <v>12</v>
      </c>
      <c r="D948" s="4">
        <v>45450.0</v>
      </c>
      <c r="E948" s="2">
        <v>265.0</v>
      </c>
      <c r="F948" s="3" t="s">
        <v>450</v>
      </c>
      <c r="G948" s="3" t="s">
        <v>714</v>
      </c>
      <c r="H948" s="3">
        <v>1.0</v>
      </c>
      <c r="I948" s="2">
        <f>IFERROR(vlookup(F948,'College Conference'!$B$1:$Z$1000 , 6,False),0)</f>
        <v>4</v>
      </c>
      <c r="J948" s="2">
        <f>IFERROR(vlookup(G948,'College Conference'!$B$1:$Z$1000 , 6,False),0)</f>
        <v>7</v>
      </c>
    </row>
    <row r="949">
      <c r="A949" s="3" t="s">
        <v>3350</v>
      </c>
      <c r="B949" s="3">
        <v>0.83</v>
      </c>
      <c r="C949" s="3" t="s">
        <v>43</v>
      </c>
      <c r="D949" s="2" t="s">
        <v>72</v>
      </c>
      <c r="E949" s="2">
        <v>275.0</v>
      </c>
      <c r="F949" s="3" t="s">
        <v>446</v>
      </c>
      <c r="G949" s="3" t="s">
        <v>714</v>
      </c>
      <c r="H949" s="3">
        <v>1.0</v>
      </c>
      <c r="I949" s="2">
        <f>IFERROR(vlookup(F949,'College Conference'!$B$1:$Z$1000 , 6,False),0)</f>
        <v>4</v>
      </c>
      <c r="J949" s="2">
        <f>IFERROR(vlookup(G949,'College Conference'!$B$1:$Z$1000 , 6,False),0)</f>
        <v>7</v>
      </c>
    </row>
    <row r="950">
      <c r="A950" s="3" t="s">
        <v>1744</v>
      </c>
      <c r="B950" s="3">
        <v>0.89</v>
      </c>
      <c r="C950" s="3" t="s">
        <v>17</v>
      </c>
      <c r="D950" s="2" t="s">
        <v>72</v>
      </c>
      <c r="E950" s="2">
        <v>165.0</v>
      </c>
      <c r="F950" s="3" t="s">
        <v>325</v>
      </c>
      <c r="G950" s="3" t="s">
        <v>714</v>
      </c>
      <c r="H950" s="3">
        <v>1.0</v>
      </c>
      <c r="I950" s="2">
        <f>IFERROR(vlookup(F950,'College Conference'!$B$1:$Z$1000 , 6,False),0)</f>
        <v>3</v>
      </c>
      <c r="J950" s="2">
        <f>IFERROR(vlookup(G950,'College Conference'!$B$1:$Z$1000 , 6,False),0)</f>
        <v>7</v>
      </c>
    </row>
    <row r="951">
      <c r="A951" s="3" t="s">
        <v>3517</v>
      </c>
      <c r="B951" s="3">
        <v>0.89</v>
      </c>
      <c r="C951" s="3" t="s">
        <v>120</v>
      </c>
      <c r="D951" s="4">
        <v>45448.0</v>
      </c>
      <c r="E951" s="2">
        <v>230.0</v>
      </c>
      <c r="F951" s="3" t="s">
        <v>781</v>
      </c>
      <c r="G951" s="3" t="s">
        <v>714</v>
      </c>
      <c r="H951" s="3">
        <v>1.0</v>
      </c>
      <c r="I951" s="2">
        <f>IFERROR(vlookup(F951,'College Conference'!$B$1:$Z$1000 , 6,False),0)</f>
        <v>8</v>
      </c>
      <c r="J951" s="2">
        <f>IFERROR(vlookup(G951,'College Conference'!$B$1:$Z$1000 , 6,False),0)</f>
        <v>7</v>
      </c>
    </row>
    <row r="952">
      <c r="A952" s="3" t="s">
        <v>3369</v>
      </c>
      <c r="B952" s="3">
        <v>0.93</v>
      </c>
      <c r="C952" s="3" t="s">
        <v>43</v>
      </c>
      <c r="D952" s="4">
        <v>45446.0</v>
      </c>
      <c r="E952" s="2">
        <v>285.0</v>
      </c>
      <c r="F952" s="3" t="s">
        <v>510</v>
      </c>
      <c r="G952" s="3" t="s">
        <v>714</v>
      </c>
      <c r="H952" s="3">
        <v>1.0</v>
      </c>
      <c r="I952" s="2">
        <f>IFERROR(vlookup(F952,'College Conference'!$B$1:$Z$1000 , 6,False),0)</f>
        <v>5</v>
      </c>
      <c r="J952" s="2">
        <f>IFERROR(vlookup(G952,'College Conference'!$B$1:$Z$1000 , 6,False),0)</f>
        <v>7</v>
      </c>
    </row>
    <row r="953">
      <c r="A953" s="3" t="s">
        <v>3518</v>
      </c>
      <c r="B953" s="3">
        <v>0.91</v>
      </c>
      <c r="C953" s="3" t="s">
        <v>12</v>
      </c>
      <c r="D953" s="4">
        <v>45446.0</v>
      </c>
      <c r="E953" s="2">
        <v>255.0</v>
      </c>
      <c r="F953" s="3" t="s">
        <v>823</v>
      </c>
      <c r="G953" s="3" t="s">
        <v>714</v>
      </c>
      <c r="H953" s="3">
        <v>1.0</v>
      </c>
      <c r="I953" s="2">
        <f>IFERROR(vlookup(F953,'College Conference'!$B$1:$Z$1000 , 6,False),0)</f>
        <v>8</v>
      </c>
      <c r="J953" s="2">
        <f>IFERROR(vlookup(G953,'College Conference'!$B$1:$Z$1000 , 6,False),0)</f>
        <v>7</v>
      </c>
    </row>
    <row r="954">
      <c r="A954" s="3" t="s">
        <v>3628</v>
      </c>
      <c r="B954" s="3">
        <v>0.92</v>
      </c>
      <c r="C954" s="3" t="s">
        <v>52</v>
      </c>
      <c r="D954" s="4">
        <v>45446.0</v>
      </c>
      <c r="E954" s="2">
        <v>219.0</v>
      </c>
      <c r="F954" s="3" t="s">
        <v>948</v>
      </c>
      <c r="G954" s="3" t="s">
        <v>714</v>
      </c>
      <c r="H954" s="3">
        <v>1.0</v>
      </c>
      <c r="I954" s="2">
        <f>IFERROR(vlookup(F954,'College Conference'!$B$1:$Z$1000 , 6,False),0)</f>
        <v>11</v>
      </c>
      <c r="J954" s="2">
        <f>IFERROR(vlookup(G954,'College Conference'!$B$1:$Z$1000 , 6,False),0)</f>
        <v>7</v>
      </c>
    </row>
    <row r="955">
      <c r="A955" s="3" t="s">
        <v>3519</v>
      </c>
      <c r="B955" s="3">
        <v>0.88</v>
      </c>
      <c r="C955" s="3" t="s">
        <v>27</v>
      </c>
      <c r="D955" s="4">
        <v>45422.0</v>
      </c>
      <c r="E955" s="2">
        <v>182.0</v>
      </c>
      <c r="F955" s="3" t="s">
        <v>779</v>
      </c>
      <c r="G955" s="3" t="s">
        <v>714</v>
      </c>
      <c r="H955" s="3">
        <v>1.0</v>
      </c>
      <c r="I955" s="2">
        <f>IFERROR(vlookup(F955,'College Conference'!$B$1:$Z$1000 , 6,False),0)</f>
        <v>8</v>
      </c>
      <c r="J955" s="2">
        <f>IFERROR(vlookup(G955,'College Conference'!$B$1:$Z$1000 , 6,False),0)</f>
        <v>7</v>
      </c>
    </row>
    <row r="956">
      <c r="A956" s="3" t="s">
        <v>3248</v>
      </c>
      <c r="B956" s="3">
        <v>0.94</v>
      </c>
      <c r="C956" s="3" t="s">
        <v>43</v>
      </c>
      <c r="D956" s="4">
        <v>45448.0</v>
      </c>
      <c r="E956" s="2">
        <v>295.0</v>
      </c>
      <c r="F956" s="3" t="s">
        <v>325</v>
      </c>
      <c r="G956" s="3" t="s">
        <v>714</v>
      </c>
      <c r="H956" s="3">
        <v>1.0</v>
      </c>
      <c r="I956" s="2">
        <f>IFERROR(vlookup(F956,'College Conference'!$B$1:$Z$1000 , 6,False),0)</f>
        <v>3</v>
      </c>
      <c r="J956" s="2">
        <f>IFERROR(vlookup(G956,'College Conference'!$B$1:$Z$1000 , 6,False),0)</f>
        <v>7</v>
      </c>
    </row>
    <row r="957">
      <c r="A957" s="3" t="s">
        <v>3370</v>
      </c>
      <c r="B957" s="3">
        <v>0.91</v>
      </c>
      <c r="C957" s="3" t="s">
        <v>27</v>
      </c>
      <c r="D957" s="4">
        <v>45444.0</v>
      </c>
      <c r="E957" s="2">
        <v>160.0</v>
      </c>
      <c r="F957" s="3" t="s">
        <v>510</v>
      </c>
      <c r="G957" s="3" t="s">
        <v>714</v>
      </c>
      <c r="H957" s="3">
        <v>1.0</v>
      </c>
      <c r="I957" s="2">
        <f>IFERROR(vlookup(F957,'College Conference'!$B$1:$Z$1000 , 6,False),0)</f>
        <v>5</v>
      </c>
      <c r="J957" s="2">
        <f>IFERROR(vlookup(G957,'College Conference'!$B$1:$Z$1000 , 6,False),0)</f>
        <v>7</v>
      </c>
    </row>
    <row r="958">
      <c r="A958" s="3" t="s">
        <v>3351</v>
      </c>
      <c r="B958" s="3">
        <v>0.89</v>
      </c>
      <c r="C958" s="3" t="s">
        <v>12</v>
      </c>
      <c r="D958" s="2" t="s">
        <v>72</v>
      </c>
      <c r="E958" s="2">
        <v>270.0</v>
      </c>
      <c r="F958" s="3" t="s">
        <v>446</v>
      </c>
      <c r="G958" s="3" t="s">
        <v>714</v>
      </c>
      <c r="H958" s="3">
        <v>1.0</v>
      </c>
      <c r="I958" s="2">
        <f>IFERROR(vlookup(F958,'College Conference'!$B$1:$Z$1000 , 6,False),0)</f>
        <v>4</v>
      </c>
      <c r="J958" s="2">
        <f>IFERROR(vlookup(G958,'College Conference'!$B$1:$Z$1000 , 6,False),0)</f>
        <v>7</v>
      </c>
    </row>
    <row r="959">
      <c r="A959" s="3" t="s">
        <v>3446</v>
      </c>
      <c r="B959" s="3">
        <v>0.85</v>
      </c>
      <c r="C959" s="3" t="s">
        <v>52</v>
      </c>
      <c r="D959" s="2" t="s">
        <v>72</v>
      </c>
      <c r="E959" s="2">
        <v>205.0</v>
      </c>
      <c r="F959" s="3" t="s">
        <v>685</v>
      </c>
      <c r="G959" s="3" t="s">
        <v>714</v>
      </c>
      <c r="H959" s="3">
        <v>1.0</v>
      </c>
      <c r="I959" s="2">
        <f>IFERROR(vlookup(F959,'College Conference'!$B$1:$Z$1000 , 6,False),0)</f>
        <v>7</v>
      </c>
      <c r="J959" s="2">
        <f>IFERROR(vlookup(G959,'College Conference'!$B$1:$Z$1000 , 6,False),0)</f>
        <v>7</v>
      </c>
    </row>
    <row r="960">
      <c r="A960" s="3" t="s">
        <v>3520</v>
      </c>
      <c r="B960" s="3">
        <v>0.86</v>
      </c>
      <c r="C960" s="3" t="s">
        <v>63</v>
      </c>
      <c r="D960" s="4">
        <v>45446.0</v>
      </c>
      <c r="E960" s="2">
        <v>194.0</v>
      </c>
      <c r="F960" s="3" t="s">
        <v>816</v>
      </c>
      <c r="G960" s="3" t="s">
        <v>740</v>
      </c>
      <c r="H960" s="3">
        <v>1.0</v>
      </c>
      <c r="I960" s="2">
        <f>IFERROR(vlookup(F960,'College Conference'!$B$1:$Z$1000 , 6,False),0)</f>
        <v>8</v>
      </c>
      <c r="J960" s="2">
        <f>IFERROR(vlookup(G960,'College Conference'!$B$1:$Z$1000 , 6,False),0)</f>
        <v>7</v>
      </c>
    </row>
    <row r="961">
      <c r="A961" s="3" t="s">
        <v>3521</v>
      </c>
      <c r="B961" s="3">
        <v>0.85</v>
      </c>
      <c r="C961" s="3" t="s">
        <v>52</v>
      </c>
      <c r="D961" s="4">
        <v>45444.0</v>
      </c>
      <c r="E961" s="2">
        <v>230.0</v>
      </c>
      <c r="F961" s="3" t="s">
        <v>861</v>
      </c>
      <c r="G961" s="3" t="s">
        <v>689</v>
      </c>
      <c r="H961" s="3">
        <v>1.0</v>
      </c>
      <c r="I961" s="2">
        <f>IFERROR(vlookup(F961,'College Conference'!$B$1:$Z$1000 , 6,False),0)</f>
        <v>8</v>
      </c>
      <c r="J961" s="2">
        <f>IFERROR(vlookup(G961,'College Conference'!$B$1:$Z$1000 , 6,False),0)</f>
        <v>7</v>
      </c>
    </row>
    <row r="962">
      <c r="A962" s="3" t="s">
        <v>3447</v>
      </c>
      <c r="B962" s="3">
        <v>0.9</v>
      </c>
      <c r="C962" s="3" t="s">
        <v>31</v>
      </c>
      <c r="D962" s="4">
        <v>45448.0</v>
      </c>
      <c r="E962" s="2">
        <v>270.0</v>
      </c>
      <c r="F962" s="3" t="s">
        <v>1131</v>
      </c>
      <c r="G962" s="3" t="s">
        <v>734</v>
      </c>
      <c r="H962" s="3">
        <v>1.0</v>
      </c>
      <c r="I962" s="2">
        <f>IFERROR(vlookup(F962,'College Conference'!$B$1:$Z$1000 , 6,False),0)</f>
        <v>7</v>
      </c>
      <c r="J962" s="2">
        <f>IFERROR(vlookup(G962,'College Conference'!$B$1:$Z$1000 , 6,False),0)</f>
        <v>7</v>
      </c>
    </row>
    <row r="963">
      <c r="A963" s="3" t="s">
        <v>3249</v>
      </c>
      <c r="B963" s="3">
        <v>0.88</v>
      </c>
      <c r="C963" s="3" t="s">
        <v>63</v>
      </c>
      <c r="D963" s="2" t="s">
        <v>72</v>
      </c>
      <c r="E963" s="2">
        <v>183.0</v>
      </c>
      <c r="F963" s="3" t="s">
        <v>311</v>
      </c>
      <c r="G963" s="3" t="s">
        <v>711</v>
      </c>
      <c r="H963" s="3">
        <v>1.0</v>
      </c>
      <c r="I963" s="2">
        <f>IFERROR(vlookup(F963,'College Conference'!$B$1:$Z$1000 , 6,False),0)</f>
        <v>3</v>
      </c>
      <c r="J963" s="2">
        <f>IFERROR(vlookup(G963,'College Conference'!$B$1:$Z$1000 , 6,False),0)</f>
        <v>7</v>
      </c>
    </row>
    <row r="964">
      <c r="A964" s="3" t="s">
        <v>3522</v>
      </c>
      <c r="B964" s="3">
        <v>0.88</v>
      </c>
      <c r="C964" s="3" t="s">
        <v>17</v>
      </c>
      <c r="D964" s="4">
        <v>45445.0</v>
      </c>
      <c r="E964" s="2">
        <v>200.0</v>
      </c>
      <c r="F964" s="3" t="s">
        <v>776</v>
      </c>
      <c r="G964" s="3" t="s">
        <v>734</v>
      </c>
      <c r="H964" s="3">
        <v>1.0</v>
      </c>
      <c r="I964" s="2">
        <f>IFERROR(vlookup(F964,'College Conference'!$B$1:$Z$1000 , 6,False),0)</f>
        <v>8</v>
      </c>
      <c r="J964" s="2">
        <f>IFERROR(vlookup(G964,'College Conference'!$B$1:$Z$1000 , 6,False),0)</f>
        <v>7</v>
      </c>
    </row>
    <row r="965">
      <c r="A965" s="3" t="s">
        <v>3371</v>
      </c>
      <c r="B965" s="3">
        <v>0.86</v>
      </c>
      <c r="C965" s="3" t="s">
        <v>27</v>
      </c>
      <c r="D965" s="2" t="s">
        <v>72</v>
      </c>
      <c r="E965" s="2">
        <v>180.0</v>
      </c>
      <c r="F965" s="3" t="s">
        <v>517</v>
      </c>
      <c r="G965" s="3" t="s">
        <v>711</v>
      </c>
      <c r="H965" s="3">
        <v>1.0</v>
      </c>
      <c r="I965" s="2">
        <f>IFERROR(vlookup(F965,'College Conference'!$B$1:$Z$1000 , 6,False),0)</f>
        <v>5</v>
      </c>
      <c r="J965" s="2">
        <f>IFERROR(vlookup(G965,'College Conference'!$B$1:$Z$1000 , 6,False),0)</f>
        <v>7</v>
      </c>
    </row>
    <row r="966">
      <c r="A966" s="3" t="s">
        <v>3250</v>
      </c>
      <c r="B966" s="3">
        <v>0.87</v>
      </c>
      <c r="C966" s="3" t="s">
        <v>43</v>
      </c>
      <c r="D966" s="4">
        <v>45449.0</v>
      </c>
      <c r="E966" s="2">
        <v>280.0</v>
      </c>
      <c r="F966" s="3" t="s">
        <v>306</v>
      </c>
      <c r="G966" s="3" t="s">
        <v>740</v>
      </c>
      <c r="H966" s="3">
        <v>1.0</v>
      </c>
      <c r="I966" s="2">
        <f>IFERROR(vlookup(F966,'College Conference'!$B$1:$Z$1000 , 6,False),0)</f>
        <v>3</v>
      </c>
      <c r="J966" s="2">
        <f>IFERROR(vlookup(G966,'College Conference'!$B$1:$Z$1000 , 6,False),0)</f>
        <v>7</v>
      </c>
    </row>
    <row r="967">
      <c r="A967" s="3" t="s">
        <v>3523</v>
      </c>
      <c r="B967" s="3">
        <v>0.87</v>
      </c>
      <c r="C967" s="3" t="s">
        <v>63</v>
      </c>
      <c r="D967" s="4">
        <v>45446.0</v>
      </c>
      <c r="E967" s="2">
        <v>190.0</v>
      </c>
      <c r="F967" s="3" t="s">
        <v>816</v>
      </c>
      <c r="G967" s="3" t="s">
        <v>740</v>
      </c>
      <c r="H967" s="3">
        <v>1.0</v>
      </c>
      <c r="I967" s="2">
        <f>IFERROR(vlookup(F967,'College Conference'!$B$1:$Z$1000 , 6,False),0)</f>
        <v>8</v>
      </c>
      <c r="J967" s="2">
        <f>IFERROR(vlookup(G967,'College Conference'!$B$1:$Z$1000 , 6,False),0)</f>
        <v>7</v>
      </c>
    </row>
    <row r="968">
      <c r="A968" s="3" t="s">
        <v>3448</v>
      </c>
      <c r="B968" s="3">
        <v>0.87</v>
      </c>
      <c r="C968" s="3" t="s">
        <v>78</v>
      </c>
      <c r="D968" s="4">
        <v>45446.0</v>
      </c>
      <c r="E968" s="2">
        <v>210.0</v>
      </c>
      <c r="F968" s="3" t="s">
        <v>740</v>
      </c>
      <c r="G968" s="3" t="s">
        <v>1131</v>
      </c>
      <c r="H968" s="3">
        <v>1.0</v>
      </c>
      <c r="I968" s="2">
        <f>IFERROR(vlookup(F968,'College Conference'!$B$1:$Z$1000 , 6,False),0)</f>
        <v>7</v>
      </c>
      <c r="J968" s="2">
        <f>IFERROR(vlookup(G968,'College Conference'!$B$1:$Z$1000 , 6,False),0)</f>
        <v>7</v>
      </c>
    </row>
    <row r="969">
      <c r="A969" s="3" t="s">
        <v>3170</v>
      </c>
      <c r="B969" s="3">
        <v>0.86</v>
      </c>
      <c r="C969" s="3" t="s">
        <v>31</v>
      </c>
      <c r="D969" s="4">
        <v>45448.0</v>
      </c>
      <c r="E969" s="2">
        <v>280.0</v>
      </c>
      <c r="F969" s="3" t="s">
        <v>462</v>
      </c>
      <c r="G969" s="3" t="s">
        <v>691</v>
      </c>
      <c r="H969" s="3">
        <v>1.0</v>
      </c>
      <c r="I969" s="2">
        <f>IFERROR(vlookup(F969,'College Conference'!$B$1:$Z$1000 , 6,False),0)</f>
        <v>0</v>
      </c>
      <c r="J969" s="2">
        <f>IFERROR(vlookup(G969,'College Conference'!$B$1:$Z$1000 , 6,False),0)</f>
        <v>7</v>
      </c>
    </row>
    <row r="970">
      <c r="A970" s="3" t="s">
        <v>3524</v>
      </c>
      <c r="B970" s="3">
        <v>0.93</v>
      </c>
      <c r="C970" s="3" t="s">
        <v>17</v>
      </c>
      <c r="D970" s="4">
        <v>45447.0</v>
      </c>
      <c r="E970" s="2">
        <v>200.0</v>
      </c>
      <c r="F970" s="3" t="s">
        <v>799</v>
      </c>
      <c r="G970" s="3" t="s">
        <v>689</v>
      </c>
      <c r="H970" s="3">
        <v>1.0</v>
      </c>
      <c r="I970" s="2">
        <f>IFERROR(vlookup(F970,'College Conference'!$B$1:$Z$1000 , 6,False),0)</f>
        <v>8</v>
      </c>
      <c r="J970" s="2">
        <f>IFERROR(vlookup(G970,'College Conference'!$B$1:$Z$1000 , 6,False),0)</f>
        <v>7</v>
      </c>
    </row>
    <row r="971">
      <c r="A971" s="3" t="s">
        <v>3449</v>
      </c>
      <c r="B971" s="3">
        <v>0.87</v>
      </c>
      <c r="C971" s="3" t="s">
        <v>31</v>
      </c>
      <c r="D971" s="4">
        <v>45449.0</v>
      </c>
      <c r="E971" s="2">
        <v>295.0</v>
      </c>
      <c r="F971" s="3" t="s">
        <v>734</v>
      </c>
      <c r="G971" s="3" t="s">
        <v>736</v>
      </c>
      <c r="H971" s="3">
        <v>1.0</v>
      </c>
      <c r="I971" s="2">
        <f>IFERROR(vlookup(F971,'College Conference'!$B$1:$Z$1000 , 6,False),0)</f>
        <v>7</v>
      </c>
      <c r="J971" s="2">
        <f>IFERROR(vlookup(G971,'College Conference'!$B$1:$Z$1000 , 6,False),0)</f>
        <v>7</v>
      </c>
    </row>
    <row r="972">
      <c r="A972" s="3" t="s">
        <v>983</v>
      </c>
      <c r="B972" s="3">
        <v>0.88</v>
      </c>
      <c r="C972" s="3" t="s">
        <v>22</v>
      </c>
      <c r="D972" s="4">
        <v>45422.0</v>
      </c>
      <c r="E972" s="2">
        <v>190.0</v>
      </c>
      <c r="F972" s="3" t="s">
        <v>133</v>
      </c>
      <c r="G972" s="3" t="s">
        <v>734</v>
      </c>
      <c r="H972" s="3">
        <v>1.0</v>
      </c>
      <c r="I972" s="2">
        <f>IFERROR(vlookup(F972,'College Conference'!$B$1:$Z$1000 , 6,False),0)</f>
        <v>1</v>
      </c>
      <c r="J972" s="2">
        <f>IFERROR(vlookup(G972,'College Conference'!$B$1:$Z$1000 , 6,False),0)</f>
        <v>7</v>
      </c>
    </row>
    <row r="973">
      <c r="A973" s="3" t="s">
        <v>3251</v>
      </c>
      <c r="B973" s="3">
        <v>0.87</v>
      </c>
      <c r="C973" s="3" t="s">
        <v>78</v>
      </c>
      <c r="D973" s="4">
        <v>45448.0</v>
      </c>
      <c r="E973" s="2">
        <v>195.0</v>
      </c>
      <c r="F973" s="3" t="s">
        <v>318</v>
      </c>
      <c r="G973" s="3" t="s">
        <v>740</v>
      </c>
      <c r="H973" s="3">
        <v>1.0</v>
      </c>
      <c r="I973" s="2">
        <f>IFERROR(vlookup(F973,'College Conference'!$B$1:$Z$1000 , 6,False),0)</f>
        <v>3</v>
      </c>
      <c r="J973" s="2">
        <f>IFERROR(vlookup(G973,'College Conference'!$B$1:$Z$1000 , 6,False),0)</f>
        <v>7</v>
      </c>
    </row>
    <row r="974">
      <c r="A974" s="3" t="s">
        <v>3525</v>
      </c>
      <c r="B974" s="3">
        <v>0.86</v>
      </c>
      <c r="C974" s="3" t="s">
        <v>31</v>
      </c>
      <c r="D974" s="4">
        <v>45450.0</v>
      </c>
      <c r="E974" s="2">
        <v>305.0</v>
      </c>
      <c r="F974" s="3" t="s">
        <v>823</v>
      </c>
      <c r="G974" s="3" t="s">
        <v>687</v>
      </c>
      <c r="H974" s="3">
        <v>1.0</v>
      </c>
      <c r="I974" s="2">
        <f>IFERROR(vlookup(F974,'College Conference'!$B$1:$Z$1000 , 6,False),0)</f>
        <v>8</v>
      </c>
      <c r="J974" s="2">
        <f>IFERROR(vlookup(G974,'College Conference'!$B$1:$Z$1000 , 6,False),0)</f>
        <v>7</v>
      </c>
    </row>
    <row r="975">
      <c r="A975" s="3" t="s">
        <v>3252</v>
      </c>
      <c r="B975" s="3">
        <v>0.86</v>
      </c>
      <c r="C975" s="3" t="s">
        <v>58</v>
      </c>
      <c r="D975" s="4">
        <v>45446.0</v>
      </c>
      <c r="E975" s="2">
        <v>234.0</v>
      </c>
      <c r="F975" s="3" t="s">
        <v>348</v>
      </c>
      <c r="G975" s="3" t="s">
        <v>691</v>
      </c>
      <c r="H975" s="3">
        <v>1.0</v>
      </c>
      <c r="I975" s="2">
        <f>IFERROR(vlookup(F975,'College Conference'!$B$1:$Z$1000 , 6,False),0)</f>
        <v>3</v>
      </c>
      <c r="J975" s="2">
        <f>IFERROR(vlookup(G975,'College Conference'!$B$1:$Z$1000 , 6,False),0)</f>
        <v>7</v>
      </c>
    </row>
    <row r="976">
      <c r="A976" s="3" t="s">
        <v>3253</v>
      </c>
      <c r="B976" s="3">
        <v>0.92</v>
      </c>
      <c r="C976" s="3" t="s">
        <v>27</v>
      </c>
      <c r="D976" s="2" t="s">
        <v>72</v>
      </c>
      <c r="E976" s="2">
        <v>170.0</v>
      </c>
      <c r="F976" s="3" t="s">
        <v>292</v>
      </c>
      <c r="G976" s="3" t="s">
        <v>687</v>
      </c>
      <c r="H976" s="3">
        <v>1.0</v>
      </c>
      <c r="I976" s="2">
        <f>IFERROR(vlookup(F976,'College Conference'!$B$1:$Z$1000 , 6,False),0)</f>
        <v>3</v>
      </c>
      <c r="J976" s="2">
        <f>IFERROR(vlookup(G976,'College Conference'!$B$1:$Z$1000 , 6,False),0)</f>
        <v>7</v>
      </c>
    </row>
    <row r="977">
      <c r="A977" s="3" t="s">
        <v>3526</v>
      </c>
      <c r="B977" s="3">
        <v>0.89</v>
      </c>
      <c r="C977" s="3" t="s">
        <v>27</v>
      </c>
      <c r="D977" s="2" t="s">
        <v>72</v>
      </c>
      <c r="E977" s="2">
        <v>200.0</v>
      </c>
      <c r="F977" s="3" t="s">
        <v>804</v>
      </c>
      <c r="G977" s="3" t="s">
        <v>687</v>
      </c>
      <c r="H977" s="3">
        <v>1.0</v>
      </c>
      <c r="I977" s="2">
        <f>IFERROR(vlookup(F977,'College Conference'!$B$1:$Z$1000 , 6,False),0)</f>
        <v>8</v>
      </c>
      <c r="J977" s="2">
        <f>IFERROR(vlookup(G977,'College Conference'!$B$1:$Z$1000 , 6,False),0)</f>
        <v>7</v>
      </c>
    </row>
    <row r="978">
      <c r="A978" s="3" t="s">
        <v>3527</v>
      </c>
      <c r="B978" s="3">
        <v>0.9</v>
      </c>
      <c r="C978" s="3" t="s">
        <v>78</v>
      </c>
      <c r="D978" s="4">
        <v>45448.0</v>
      </c>
      <c r="E978" s="2">
        <v>210.0</v>
      </c>
      <c r="F978" s="3" t="s">
        <v>823</v>
      </c>
      <c r="G978" s="3" t="s">
        <v>687</v>
      </c>
      <c r="H978" s="3">
        <v>1.0</v>
      </c>
      <c r="I978" s="2">
        <f>IFERROR(vlookup(F978,'College Conference'!$B$1:$Z$1000 , 6,False),0)</f>
        <v>8</v>
      </c>
      <c r="J978" s="2">
        <f>IFERROR(vlookup(G978,'College Conference'!$B$1:$Z$1000 , 6,False),0)</f>
        <v>7</v>
      </c>
    </row>
    <row r="979">
      <c r="A979" s="3" t="s">
        <v>2767</v>
      </c>
      <c r="B979" s="3">
        <v>0.87</v>
      </c>
      <c r="C979" s="3" t="s">
        <v>43</v>
      </c>
      <c r="D979" s="4">
        <v>45447.0</v>
      </c>
      <c r="E979" s="2">
        <v>255.0</v>
      </c>
      <c r="F979" s="3" t="s">
        <v>540</v>
      </c>
      <c r="G979" s="3" t="s">
        <v>687</v>
      </c>
      <c r="H979" s="3">
        <v>1.0</v>
      </c>
      <c r="I979" s="2">
        <f>IFERROR(vlookup(F979,'College Conference'!$B$1:$Z$1000 , 6,False),0)</f>
        <v>5</v>
      </c>
      <c r="J979" s="2">
        <f>IFERROR(vlookup(G979,'College Conference'!$B$1:$Z$1000 , 6,False),0)</f>
        <v>7</v>
      </c>
    </row>
    <row r="980">
      <c r="A980" s="3" t="s">
        <v>3372</v>
      </c>
      <c r="B980" s="3">
        <v>0.86</v>
      </c>
      <c r="C980" s="3" t="s">
        <v>78</v>
      </c>
      <c r="D980" s="4">
        <v>45423.0</v>
      </c>
      <c r="E980" s="2">
        <v>190.0</v>
      </c>
      <c r="F980" s="3" t="s">
        <v>510</v>
      </c>
      <c r="G980" s="3" t="s">
        <v>718</v>
      </c>
      <c r="H980" s="3">
        <v>1.0</v>
      </c>
      <c r="I980" s="2">
        <f>IFERROR(vlookup(F980,'College Conference'!$B$1:$Z$1000 , 6,False),0)</f>
        <v>5</v>
      </c>
      <c r="J980" s="2">
        <f>IFERROR(vlookup(G980,'College Conference'!$B$1:$Z$1000 , 6,False),0)</f>
        <v>7</v>
      </c>
    </row>
    <row r="981">
      <c r="A981" s="3" t="s">
        <v>3450</v>
      </c>
      <c r="B981" s="3">
        <v>0.88</v>
      </c>
      <c r="C981" s="3" t="s">
        <v>63</v>
      </c>
      <c r="D981" s="4">
        <v>45423.0</v>
      </c>
      <c r="E981" s="2">
        <v>195.0</v>
      </c>
      <c r="F981" s="3" t="s">
        <v>703</v>
      </c>
      <c r="G981" s="3" t="s">
        <v>705</v>
      </c>
      <c r="H981" s="3">
        <v>1.0</v>
      </c>
      <c r="I981" s="2">
        <f>IFERROR(vlookup(F981,'College Conference'!$B$1:$Z$1000 , 6,False),0)</f>
        <v>7</v>
      </c>
      <c r="J981" s="2">
        <f>IFERROR(vlookup(G981,'College Conference'!$B$1:$Z$1000 , 6,False),0)</f>
        <v>7</v>
      </c>
    </row>
    <row r="982">
      <c r="A982" s="3" t="s">
        <v>3418</v>
      </c>
      <c r="B982" s="3">
        <v>0.79</v>
      </c>
      <c r="C982" s="3" t="s">
        <v>27</v>
      </c>
      <c r="D982" s="4">
        <v>45422.0</v>
      </c>
      <c r="E982" s="2">
        <v>183.0</v>
      </c>
      <c r="F982" s="3" t="s">
        <v>623</v>
      </c>
      <c r="G982" s="3" t="s">
        <v>689</v>
      </c>
      <c r="H982" s="3">
        <v>1.0</v>
      </c>
      <c r="I982" s="2">
        <f>IFERROR(vlookup(F982,'College Conference'!$B$1:$Z$1000 , 6,False),0)</f>
        <v>6</v>
      </c>
      <c r="J982" s="2">
        <f>IFERROR(vlookup(G982,'College Conference'!$B$1:$Z$1000 , 6,False),0)</f>
        <v>7</v>
      </c>
    </row>
    <row r="983">
      <c r="A983" s="3" t="s">
        <v>392</v>
      </c>
      <c r="B983" s="3">
        <v>0.87</v>
      </c>
      <c r="C983" s="3" t="s">
        <v>31</v>
      </c>
      <c r="D983" s="4">
        <v>45450.0</v>
      </c>
      <c r="E983" s="2">
        <v>295.0</v>
      </c>
      <c r="F983" s="3" t="s">
        <v>924</v>
      </c>
      <c r="G983" s="3" t="s">
        <v>693</v>
      </c>
      <c r="H983" s="3">
        <v>1.0</v>
      </c>
      <c r="I983" s="2">
        <f>IFERROR(vlookup(F983,'College Conference'!$B$1:$Z$1000 , 6,False),0)</f>
        <v>10</v>
      </c>
      <c r="J983" s="2">
        <f>IFERROR(vlookup(G983,'College Conference'!$B$1:$Z$1000 , 6,False),0)</f>
        <v>7</v>
      </c>
    </row>
    <row r="984">
      <c r="A984" s="3" t="s">
        <v>3373</v>
      </c>
      <c r="B984" s="3">
        <v>0.86</v>
      </c>
      <c r="C984" s="3" t="s">
        <v>27</v>
      </c>
      <c r="D984" s="2" t="s">
        <v>72</v>
      </c>
      <c r="E984" s="2">
        <v>195.0</v>
      </c>
      <c r="F984" s="3" t="s">
        <v>564</v>
      </c>
      <c r="G984" s="3" t="s">
        <v>693</v>
      </c>
      <c r="H984" s="3">
        <v>1.0</v>
      </c>
      <c r="I984" s="2">
        <f>IFERROR(vlookup(F984,'College Conference'!$B$1:$Z$1000 , 6,False),0)</f>
        <v>5</v>
      </c>
      <c r="J984" s="2">
        <f>IFERROR(vlookup(G984,'College Conference'!$B$1:$Z$1000 , 6,False),0)</f>
        <v>7</v>
      </c>
    </row>
    <row r="985">
      <c r="A985" s="3" t="s">
        <v>3374</v>
      </c>
      <c r="B985" s="3">
        <v>0.93</v>
      </c>
      <c r="C985" s="3" t="s">
        <v>17</v>
      </c>
      <c r="D985" s="4">
        <v>45444.0</v>
      </c>
      <c r="E985" s="2">
        <v>190.0</v>
      </c>
      <c r="F985" s="3" t="s">
        <v>564</v>
      </c>
      <c r="G985" s="3" t="s">
        <v>693</v>
      </c>
      <c r="H985" s="3">
        <v>1.0</v>
      </c>
      <c r="I985" s="2">
        <f>IFERROR(vlookup(F985,'College Conference'!$B$1:$Z$1000 , 6,False),0)</f>
        <v>5</v>
      </c>
      <c r="J985" s="2">
        <f>IFERROR(vlookup(G985,'College Conference'!$B$1:$Z$1000 , 6,False),0)</f>
        <v>7</v>
      </c>
    </row>
    <row r="986">
      <c r="A986" s="3" t="s">
        <v>3254</v>
      </c>
      <c r="B986" s="3">
        <v>0.86</v>
      </c>
      <c r="C986" s="3" t="s">
        <v>12</v>
      </c>
      <c r="D986" s="4">
        <v>45448.0</v>
      </c>
      <c r="E986" s="2">
        <v>283.0</v>
      </c>
      <c r="F986" s="3" t="s">
        <v>372</v>
      </c>
      <c r="G986" s="3" t="s">
        <v>693</v>
      </c>
      <c r="H986" s="3">
        <v>1.0</v>
      </c>
      <c r="I986" s="2">
        <f>IFERROR(vlookup(F986,'College Conference'!$B$1:$Z$1000 , 6,False),0)</f>
        <v>3</v>
      </c>
      <c r="J986" s="2">
        <f>IFERROR(vlookup(G986,'College Conference'!$B$1:$Z$1000 , 6,False),0)</f>
        <v>7</v>
      </c>
    </row>
    <row r="987">
      <c r="A987" s="3" t="s">
        <v>1055</v>
      </c>
      <c r="B987" s="3">
        <v>0.85</v>
      </c>
      <c r="C987" s="3" t="s">
        <v>78</v>
      </c>
      <c r="D987" s="4">
        <v>45448.0</v>
      </c>
      <c r="E987" s="2">
        <v>225.0</v>
      </c>
      <c r="F987" s="3" t="s">
        <v>149</v>
      </c>
      <c r="G987" s="3" t="s">
        <v>687</v>
      </c>
      <c r="H987" s="3">
        <v>1.0</v>
      </c>
      <c r="I987" s="2">
        <f>IFERROR(vlookup(F987,'College Conference'!$B$1:$Z$1000 , 6,False),0)</f>
        <v>1</v>
      </c>
      <c r="J987" s="2">
        <f>IFERROR(vlookup(G987,'College Conference'!$B$1:$Z$1000 , 6,False),0)</f>
        <v>7</v>
      </c>
    </row>
    <row r="988">
      <c r="A988" s="3" t="s">
        <v>3528</v>
      </c>
      <c r="B988" s="3">
        <v>0.86</v>
      </c>
      <c r="C988" s="3" t="s">
        <v>31</v>
      </c>
      <c r="D988" s="4">
        <v>45450.0</v>
      </c>
      <c r="E988" s="2">
        <v>295.0</v>
      </c>
      <c r="F988" s="3" t="s">
        <v>804</v>
      </c>
      <c r="G988" s="3" t="s">
        <v>705</v>
      </c>
      <c r="H988" s="3">
        <v>1.0</v>
      </c>
      <c r="I988" s="2">
        <f>IFERROR(vlookup(F988,'College Conference'!$B$1:$Z$1000 , 6,False),0)</f>
        <v>8</v>
      </c>
      <c r="J988" s="2">
        <f>IFERROR(vlookup(G988,'College Conference'!$B$1:$Z$1000 , 6,False),0)</f>
        <v>7</v>
      </c>
    </row>
    <row r="989">
      <c r="A989" s="3" t="s">
        <v>3419</v>
      </c>
      <c r="B989" s="3">
        <v>0.85</v>
      </c>
      <c r="C989" s="3" t="s">
        <v>12</v>
      </c>
      <c r="D989" s="4">
        <v>45447.0</v>
      </c>
      <c r="E989" s="2">
        <v>274.0</v>
      </c>
      <c r="F989" s="3" t="s">
        <v>643</v>
      </c>
      <c r="G989" s="3" t="s">
        <v>711</v>
      </c>
      <c r="H989" s="3">
        <v>1.0</v>
      </c>
      <c r="I989" s="2">
        <f>IFERROR(vlookup(F989,'College Conference'!$B$1:$Z$1000 , 6,False),0)</f>
        <v>6</v>
      </c>
      <c r="J989" s="2">
        <f>IFERROR(vlookup(G989,'College Conference'!$B$1:$Z$1000 , 6,False),0)</f>
        <v>7</v>
      </c>
    </row>
    <row r="990">
      <c r="A990" s="3" t="s">
        <v>3255</v>
      </c>
      <c r="B990" s="3">
        <v>0.89</v>
      </c>
      <c r="C990" s="3" t="s">
        <v>17</v>
      </c>
      <c r="D990" s="2" t="s">
        <v>72</v>
      </c>
      <c r="E990" s="2">
        <v>175.0</v>
      </c>
      <c r="F990" s="3" t="s">
        <v>311</v>
      </c>
      <c r="G990" s="3" t="s">
        <v>734</v>
      </c>
      <c r="H990" s="3">
        <v>1.0</v>
      </c>
      <c r="I990" s="2">
        <f>IFERROR(vlookup(F990,'College Conference'!$B$1:$Z$1000 , 6,False),0)</f>
        <v>3</v>
      </c>
      <c r="J990" s="2">
        <f>IFERROR(vlookup(G990,'College Conference'!$B$1:$Z$1000 , 6,False),0)</f>
        <v>7</v>
      </c>
    </row>
    <row r="991">
      <c r="A991" s="3" t="s">
        <v>3256</v>
      </c>
      <c r="B991" s="3">
        <v>0.88</v>
      </c>
      <c r="C991" s="3" t="s">
        <v>27</v>
      </c>
      <c r="D991" s="4">
        <v>45445.0</v>
      </c>
      <c r="E991" s="2">
        <v>170.0</v>
      </c>
      <c r="F991" s="3" t="s">
        <v>289</v>
      </c>
      <c r="G991" s="3" t="s">
        <v>734</v>
      </c>
      <c r="H991" s="3">
        <v>1.0</v>
      </c>
      <c r="I991" s="2">
        <f>IFERROR(vlookup(F991,'College Conference'!$B$1:$Z$1000 , 6,False),0)</f>
        <v>3</v>
      </c>
      <c r="J991" s="2">
        <f>IFERROR(vlookup(G991,'College Conference'!$B$1:$Z$1000 , 6,False),0)</f>
        <v>7</v>
      </c>
    </row>
    <row r="992">
      <c r="A992" s="3" t="s">
        <v>3230</v>
      </c>
      <c r="B992" s="3">
        <v>0.9</v>
      </c>
      <c r="C992" s="3" t="s">
        <v>27</v>
      </c>
      <c r="D992" s="2" t="s">
        <v>72</v>
      </c>
      <c r="E992" s="2">
        <v>210.0</v>
      </c>
      <c r="F992" s="3" t="s">
        <v>202</v>
      </c>
      <c r="G992" s="3" t="s">
        <v>734</v>
      </c>
      <c r="H992" s="3">
        <v>1.0</v>
      </c>
      <c r="I992" s="2">
        <f>IFERROR(vlookup(F992,'College Conference'!$B$1:$Z$1000 , 6,False),0)</f>
        <v>1</v>
      </c>
      <c r="J992" s="2">
        <f>IFERROR(vlookup(G992,'College Conference'!$B$1:$Z$1000 , 6,False),0)</f>
        <v>7</v>
      </c>
    </row>
    <row r="993">
      <c r="A993" s="3" t="s">
        <v>3336</v>
      </c>
      <c r="B993" s="3">
        <v>0.89</v>
      </c>
      <c r="C993" s="3" t="s">
        <v>63</v>
      </c>
      <c r="D993" s="4">
        <v>45444.0</v>
      </c>
      <c r="E993" s="2">
        <v>210.0</v>
      </c>
      <c r="F993" s="3" t="s">
        <v>705</v>
      </c>
      <c r="G993" s="3" t="s">
        <v>687</v>
      </c>
      <c r="H993" s="3">
        <v>1.0</v>
      </c>
      <c r="I993" s="2">
        <f>IFERROR(vlookup(F993,'College Conference'!$B$1:$Z$1000 , 6,False),0)</f>
        <v>7</v>
      </c>
      <c r="J993" s="2">
        <f>IFERROR(vlookup(G993,'College Conference'!$B$1:$Z$1000 , 6,False),0)</f>
        <v>7</v>
      </c>
    </row>
    <row r="994">
      <c r="A994" s="3" t="s">
        <v>3420</v>
      </c>
      <c r="B994" s="3">
        <v>0.87</v>
      </c>
      <c r="C994" s="3" t="s">
        <v>58</v>
      </c>
      <c r="D994" s="4">
        <v>45447.0</v>
      </c>
      <c r="E994" s="2">
        <v>230.0</v>
      </c>
      <c r="F994" s="3" t="s">
        <v>615</v>
      </c>
      <c r="G994" s="3" t="s">
        <v>693</v>
      </c>
      <c r="H994" s="3">
        <v>1.0</v>
      </c>
      <c r="I994" s="2">
        <f>IFERROR(vlookup(F994,'College Conference'!$B$1:$Z$1000 , 6,False),0)</f>
        <v>6</v>
      </c>
      <c r="J994" s="2">
        <f>IFERROR(vlookup(G994,'College Conference'!$B$1:$Z$1000 , 6,False),0)</f>
        <v>7</v>
      </c>
    </row>
    <row r="995">
      <c r="A995" s="3" t="s">
        <v>3529</v>
      </c>
      <c r="B995" s="3">
        <v>0.88</v>
      </c>
      <c r="C995" s="3" t="s">
        <v>52</v>
      </c>
      <c r="D995" s="4">
        <v>45444.0</v>
      </c>
      <c r="E995" s="2">
        <v>220.0</v>
      </c>
      <c r="F995" s="3" t="s">
        <v>781</v>
      </c>
      <c r="G995" s="3" t="s">
        <v>687</v>
      </c>
      <c r="H995" s="3">
        <v>1.0</v>
      </c>
      <c r="I995" s="2">
        <f>IFERROR(vlookup(F995,'College Conference'!$B$1:$Z$1000 , 6,False),0)</f>
        <v>8</v>
      </c>
      <c r="J995" s="2">
        <f>IFERROR(vlookup(G995,'College Conference'!$B$1:$Z$1000 , 6,False),0)</f>
        <v>7</v>
      </c>
    </row>
    <row r="996">
      <c r="A996" s="3" t="s">
        <v>3375</v>
      </c>
      <c r="B996" s="3">
        <v>0.86</v>
      </c>
      <c r="C996" s="3" t="s">
        <v>27</v>
      </c>
      <c r="D996" s="2" t="s">
        <v>72</v>
      </c>
      <c r="E996" s="2">
        <v>190.0</v>
      </c>
      <c r="F996" s="3" t="s">
        <v>512</v>
      </c>
      <c r="G996" s="3" t="s">
        <v>693</v>
      </c>
      <c r="H996" s="3">
        <v>1.0</v>
      </c>
      <c r="I996" s="2">
        <f>IFERROR(vlookup(F996,'College Conference'!$B$1:$Z$1000 , 6,False),0)</f>
        <v>5</v>
      </c>
      <c r="J996" s="2">
        <f>IFERROR(vlookup(G996,'College Conference'!$B$1:$Z$1000 , 6,False),0)</f>
        <v>7</v>
      </c>
    </row>
    <row r="997">
      <c r="A997" s="3" t="s">
        <v>3257</v>
      </c>
      <c r="B997" s="3">
        <v>0.89</v>
      </c>
      <c r="C997" s="3" t="s">
        <v>43</v>
      </c>
      <c r="D997" s="4">
        <v>45449.0</v>
      </c>
      <c r="E997" s="2">
        <v>330.0</v>
      </c>
      <c r="F997" s="3" t="s">
        <v>320</v>
      </c>
      <c r="G997" s="3" t="s">
        <v>734</v>
      </c>
      <c r="H997" s="3">
        <v>1.0</v>
      </c>
      <c r="I997" s="2">
        <f>IFERROR(vlookup(F997,'College Conference'!$B$1:$Z$1000 , 6,False),0)</f>
        <v>3</v>
      </c>
      <c r="J997" s="2">
        <f>IFERROR(vlookup(G997,'College Conference'!$B$1:$Z$1000 , 6,False),0)</f>
        <v>7</v>
      </c>
    </row>
    <row r="998">
      <c r="A998" s="3" t="s">
        <v>3451</v>
      </c>
      <c r="B998" s="3">
        <v>0.87</v>
      </c>
      <c r="C998" s="3" t="s">
        <v>78</v>
      </c>
      <c r="D998" s="4">
        <v>45445.0</v>
      </c>
      <c r="E998" s="2">
        <v>195.0</v>
      </c>
      <c r="F998" s="3" t="s">
        <v>708</v>
      </c>
      <c r="G998" s="3" t="s">
        <v>734</v>
      </c>
      <c r="H998" s="3">
        <v>1.0</v>
      </c>
      <c r="I998" s="2">
        <f>IFERROR(vlookup(F998,'College Conference'!$B$1:$Z$1000 , 6,False),0)</f>
        <v>7</v>
      </c>
      <c r="J998" s="2">
        <f>IFERROR(vlookup(G998,'College Conference'!$B$1:$Z$1000 , 6,False),0)</f>
        <v>7</v>
      </c>
    </row>
    <row r="999">
      <c r="A999" s="3" t="s">
        <v>3171</v>
      </c>
      <c r="B999" s="3">
        <v>0.86</v>
      </c>
      <c r="C999" s="3" t="s">
        <v>31</v>
      </c>
      <c r="D999" s="4">
        <v>45446.0</v>
      </c>
      <c r="E999" s="2">
        <v>290.0</v>
      </c>
      <c r="F999" s="3" t="s">
        <v>28</v>
      </c>
      <c r="G999" s="3" t="s">
        <v>687</v>
      </c>
      <c r="H999" s="3">
        <v>1.0</v>
      </c>
      <c r="I999" s="2">
        <f>IFERROR(vlookup(F999,'College Conference'!$B$1:$Z$1000 , 6,False),0)</f>
        <v>0</v>
      </c>
      <c r="J999" s="2">
        <f>IFERROR(vlookup(G999,'College Conference'!$B$1:$Z$1000 , 6,False),0)</f>
        <v>7</v>
      </c>
    </row>
    <row r="1000">
      <c r="A1000" s="3" t="s">
        <v>3530</v>
      </c>
      <c r="B1000" s="3">
        <v>0.86</v>
      </c>
      <c r="C1000" s="3" t="s">
        <v>120</v>
      </c>
      <c r="D1000" s="4">
        <v>45449.0</v>
      </c>
      <c r="E1000" s="2">
        <v>250.0</v>
      </c>
      <c r="F1000" s="3" t="s">
        <v>811</v>
      </c>
      <c r="G1000" s="3" t="s">
        <v>736</v>
      </c>
      <c r="H1000" s="3">
        <v>1.0</v>
      </c>
      <c r="I1000" s="2">
        <f>IFERROR(vlookup(F1000,'College Conference'!$B$1:$Z$1000 , 6,False),0)</f>
        <v>8</v>
      </c>
      <c r="J1000" s="2">
        <f>IFERROR(vlookup(G1000,'College Conference'!$B$1:$Z$1000 , 6,False),0)</f>
        <v>7</v>
      </c>
    </row>
    <row r="1001">
      <c r="A1001" s="3" t="s">
        <v>3352</v>
      </c>
      <c r="B1001" s="3">
        <v>0.86</v>
      </c>
      <c r="C1001" s="3" t="s">
        <v>12</v>
      </c>
      <c r="D1001" s="2" t="s">
        <v>72</v>
      </c>
      <c r="E1001" s="2">
        <v>270.0</v>
      </c>
      <c r="F1001" s="3" t="s">
        <v>446</v>
      </c>
      <c r="G1001" s="3" t="s">
        <v>687</v>
      </c>
      <c r="H1001" s="3">
        <v>1.0</v>
      </c>
      <c r="I1001" s="2">
        <f>IFERROR(vlookup(F1001,'College Conference'!$B$1:$Z$1000 , 6,False),0)</f>
        <v>4</v>
      </c>
      <c r="J1001" s="2">
        <f>IFERROR(vlookup(G1001,'College Conference'!$B$1:$Z$1000 , 6,False),0)</f>
        <v>7</v>
      </c>
    </row>
    <row r="1002">
      <c r="A1002" s="3" t="s">
        <v>3376</v>
      </c>
      <c r="B1002" s="3">
        <v>0.84</v>
      </c>
      <c r="C1002" s="3" t="s">
        <v>31</v>
      </c>
      <c r="D1002" s="4">
        <v>45448.0</v>
      </c>
      <c r="E1002" s="2">
        <v>230.0</v>
      </c>
      <c r="F1002" s="3" t="s">
        <v>540</v>
      </c>
      <c r="G1002" s="3" t="s">
        <v>687</v>
      </c>
      <c r="H1002" s="3">
        <v>1.0</v>
      </c>
      <c r="I1002" s="2">
        <f>IFERROR(vlookup(F1002,'College Conference'!$B$1:$Z$1000 , 6,False),0)</f>
        <v>5</v>
      </c>
      <c r="J1002" s="2">
        <f>IFERROR(vlookup(G1002,'College Conference'!$B$1:$Z$1000 , 6,False),0)</f>
        <v>7</v>
      </c>
    </row>
    <row r="1003">
      <c r="A1003" s="3" t="s">
        <v>2022</v>
      </c>
      <c r="B1003" s="3">
        <v>0.87</v>
      </c>
      <c r="C1003" s="3" t="s">
        <v>43</v>
      </c>
      <c r="D1003" s="4">
        <v>45450.0</v>
      </c>
      <c r="E1003" s="2">
        <v>330.0</v>
      </c>
      <c r="F1003" s="3" t="s">
        <v>808</v>
      </c>
      <c r="G1003" s="3" t="s">
        <v>687</v>
      </c>
      <c r="H1003" s="3">
        <v>1.0</v>
      </c>
      <c r="I1003" s="2">
        <f>IFERROR(vlookup(F1003,'College Conference'!$B$1:$Z$1000 , 6,False),0)</f>
        <v>8</v>
      </c>
      <c r="J1003" s="2">
        <f>IFERROR(vlookup(G1003,'College Conference'!$B$1:$Z$1000 , 6,False),0)</f>
        <v>7</v>
      </c>
    </row>
    <row r="1004">
      <c r="A1004" s="3" t="s">
        <v>3603</v>
      </c>
      <c r="B1004" s="3">
        <v>0.88</v>
      </c>
      <c r="C1004" s="3" t="s">
        <v>22</v>
      </c>
      <c r="D1004" s="2" t="s">
        <v>72</v>
      </c>
      <c r="E1004" s="2">
        <v>215.0</v>
      </c>
      <c r="F1004" s="3" t="s">
        <v>890</v>
      </c>
      <c r="G1004" s="3" t="s">
        <v>718</v>
      </c>
      <c r="H1004" s="3">
        <v>1.0</v>
      </c>
      <c r="I1004" s="2">
        <f>IFERROR(vlookup(F1004,'College Conference'!$B$1:$Z$1000 , 6,False),0)</f>
        <v>9</v>
      </c>
      <c r="J1004" s="2">
        <f>IFERROR(vlookup(G1004,'College Conference'!$B$1:$Z$1000 , 6,False),0)</f>
        <v>7</v>
      </c>
    </row>
    <row r="1005">
      <c r="A1005" s="3" t="s">
        <v>3531</v>
      </c>
      <c r="B1005" s="3">
        <v>0.87</v>
      </c>
      <c r="C1005" s="3" t="s">
        <v>22</v>
      </c>
      <c r="D1005" s="4">
        <v>45423.0</v>
      </c>
      <c r="E1005" s="2">
        <v>205.0</v>
      </c>
      <c r="F1005" s="3" t="s">
        <v>823</v>
      </c>
      <c r="G1005" s="3" t="s">
        <v>734</v>
      </c>
      <c r="H1005" s="3">
        <v>1.0</v>
      </c>
      <c r="I1005" s="2">
        <f>IFERROR(vlookup(F1005,'College Conference'!$B$1:$Z$1000 , 6,False),0)</f>
        <v>8</v>
      </c>
      <c r="J1005" s="2">
        <f>IFERROR(vlookup(G1005,'College Conference'!$B$1:$Z$1000 , 6,False),0)</f>
        <v>7</v>
      </c>
    </row>
    <row r="1006">
      <c r="A1006" s="3" t="s">
        <v>3353</v>
      </c>
      <c r="B1006" s="3">
        <v>0.86</v>
      </c>
      <c r="C1006" s="3" t="s">
        <v>120</v>
      </c>
      <c r="D1006" s="4">
        <v>45448.0</v>
      </c>
      <c r="E1006" s="2">
        <v>200.0</v>
      </c>
      <c r="F1006" s="3" t="s">
        <v>444</v>
      </c>
      <c r="G1006" s="3" t="s">
        <v>693</v>
      </c>
      <c r="H1006" s="3">
        <v>1.0</v>
      </c>
      <c r="I1006" s="2">
        <f>IFERROR(vlookup(F1006,'College Conference'!$B$1:$Z$1000 , 6,False),0)</f>
        <v>4</v>
      </c>
      <c r="J1006" s="2">
        <f>IFERROR(vlookup(G1006,'College Conference'!$B$1:$Z$1000 , 6,False),0)</f>
        <v>7</v>
      </c>
    </row>
    <row r="1007">
      <c r="A1007" s="3" t="s">
        <v>3172</v>
      </c>
      <c r="B1007" s="3">
        <v>0.87</v>
      </c>
      <c r="C1007" s="3" t="s">
        <v>31</v>
      </c>
      <c r="D1007" s="4">
        <v>45446.0</v>
      </c>
      <c r="E1007" s="2">
        <v>310.0</v>
      </c>
      <c r="F1007" s="3" t="s">
        <v>64</v>
      </c>
      <c r="G1007" s="3" t="s">
        <v>1131</v>
      </c>
      <c r="H1007" s="3">
        <v>1.0</v>
      </c>
      <c r="I1007" s="2">
        <f>IFERROR(vlookup(F1007,'College Conference'!$B$1:$Z$1000 , 6,False),0)</f>
        <v>0</v>
      </c>
      <c r="J1007" s="2">
        <f>IFERROR(vlookup(G1007,'College Conference'!$B$1:$Z$1000 , 6,False),0)</f>
        <v>7</v>
      </c>
    </row>
    <row r="1008">
      <c r="A1008" s="3" t="s">
        <v>3452</v>
      </c>
      <c r="B1008" s="3">
        <v>0.89</v>
      </c>
      <c r="C1008" s="3" t="s">
        <v>43</v>
      </c>
      <c r="D1008" s="4">
        <v>45446.0</v>
      </c>
      <c r="E1008" s="2">
        <v>305.0</v>
      </c>
      <c r="F1008" s="3" t="s">
        <v>714</v>
      </c>
      <c r="G1008" s="3" t="s">
        <v>693</v>
      </c>
      <c r="H1008" s="3">
        <v>1.0</v>
      </c>
      <c r="I1008" s="2">
        <f>IFERROR(vlookup(F1008,'College Conference'!$B$1:$Z$1000 , 6,False),0)</f>
        <v>7</v>
      </c>
      <c r="J1008" s="2">
        <f>IFERROR(vlookup(G1008,'College Conference'!$B$1:$Z$1000 , 6,False),0)</f>
        <v>7</v>
      </c>
    </row>
    <row r="1009">
      <c r="A1009" s="3" t="s">
        <v>3173</v>
      </c>
      <c r="B1009" s="3">
        <v>0.84</v>
      </c>
      <c r="C1009" s="3" t="s">
        <v>43</v>
      </c>
      <c r="D1009" s="4">
        <v>45446.0</v>
      </c>
      <c r="E1009" s="2">
        <v>322.0</v>
      </c>
      <c r="F1009" s="3" t="s">
        <v>70</v>
      </c>
      <c r="G1009" s="3" t="s">
        <v>685</v>
      </c>
      <c r="H1009" s="3">
        <v>1.0</v>
      </c>
      <c r="I1009" s="2">
        <f>IFERROR(vlookup(F1009,'College Conference'!$B$1:$Z$1000 , 6,False),0)</f>
        <v>0</v>
      </c>
      <c r="J1009" s="2">
        <f>IFERROR(vlookup(G1009,'College Conference'!$B$1:$Z$1000 , 6,False),0)</f>
        <v>7</v>
      </c>
    </row>
    <row r="1010">
      <c r="A1010" s="3" t="s">
        <v>3421</v>
      </c>
      <c r="B1010" s="3">
        <v>0.87</v>
      </c>
      <c r="C1010" s="3" t="s">
        <v>52</v>
      </c>
      <c r="D1010" s="2" t="s">
        <v>72</v>
      </c>
      <c r="E1010" s="2">
        <v>220.0</v>
      </c>
      <c r="F1010" s="3" t="s">
        <v>631</v>
      </c>
      <c r="G1010" s="3" t="s">
        <v>693</v>
      </c>
      <c r="H1010" s="3">
        <v>1.0</v>
      </c>
      <c r="I1010" s="2">
        <f>IFERROR(vlookup(F1010,'College Conference'!$B$1:$Z$1000 , 6,False),0)</f>
        <v>6</v>
      </c>
      <c r="J1010" s="2">
        <f>IFERROR(vlookup(G1010,'College Conference'!$B$1:$Z$1000 , 6,False),0)</f>
        <v>7</v>
      </c>
    </row>
    <row r="1011">
      <c r="A1011" s="3" t="s">
        <v>3174</v>
      </c>
      <c r="B1011" s="3">
        <v>0.89</v>
      </c>
      <c r="C1011" s="3" t="s">
        <v>63</v>
      </c>
      <c r="D1011" s="4">
        <v>45447.0</v>
      </c>
      <c r="E1011" s="2">
        <v>209.0</v>
      </c>
      <c r="F1011" s="3" t="s">
        <v>1232</v>
      </c>
      <c r="G1011" s="3" t="s">
        <v>718</v>
      </c>
      <c r="H1011" s="3">
        <v>1.0</v>
      </c>
      <c r="I1011" s="2">
        <f>IFERROR(vlookup(F1011,'College Conference'!$B$1:$Z$1000 , 6,False),0)</f>
        <v>0</v>
      </c>
      <c r="J1011" s="2">
        <f>IFERROR(vlookup(G1011,'College Conference'!$B$1:$Z$1000 , 6,False),0)</f>
        <v>7</v>
      </c>
    </row>
    <row r="1012">
      <c r="A1012" s="3" t="s">
        <v>3258</v>
      </c>
      <c r="B1012" s="3">
        <v>0.87</v>
      </c>
      <c r="C1012" s="3" t="s">
        <v>17</v>
      </c>
      <c r="D1012" s="4">
        <v>45444.0</v>
      </c>
      <c r="E1012" s="2">
        <v>205.0</v>
      </c>
      <c r="F1012" s="3" t="s">
        <v>292</v>
      </c>
      <c r="G1012" s="3" t="s">
        <v>711</v>
      </c>
      <c r="H1012" s="3">
        <v>1.0</v>
      </c>
      <c r="I1012" s="2">
        <f>IFERROR(vlookup(F1012,'College Conference'!$B$1:$Z$1000 , 6,False),0)</f>
        <v>3</v>
      </c>
      <c r="J1012" s="2">
        <f>IFERROR(vlookup(G1012,'College Conference'!$B$1:$Z$1000 , 6,False),0)</f>
        <v>7</v>
      </c>
    </row>
    <row r="1013">
      <c r="A1013" s="3" t="s">
        <v>3377</v>
      </c>
      <c r="B1013" s="3">
        <v>0.9</v>
      </c>
      <c r="C1013" s="3" t="s">
        <v>78</v>
      </c>
      <c r="D1013" s="4">
        <v>45423.0</v>
      </c>
      <c r="E1013" s="2">
        <v>180.0</v>
      </c>
      <c r="F1013" s="3" t="s">
        <v>564</v>
      </c>
      <c r="G1013" s="3" t="s">
        <v>734</v>
      </c>
      <c r="H1013" s="3">
        <v>1.0</v>
      </c>
      <c r="I1013" s="2">
        <f>IFERROR(vlookup(F1013,'College Conference'!$B$1:$Z$1000 , 6,False),0)</f>
        <v>5</v>
      </c>
      <c r="J1013" s="2">
        <f>IFERROR(vlookup(G1013,'College Conference'!$B$1:$Z$1000 , 6,False),0)</f>
        <v>7</v>
      </c>
    </row>
    <row r="1014">
      <c r="A1014" s="3" t="s">
        <v>3259</v>
      </c>
      <c r="B1014" s="3">
        <v>0.87</v>
      </c>
      <c r="C1014" s="3" t="s">
        <v>120</v>
      </c>
      <c r="D1014" s="4">
        <v>45448.0</v>
      </c>
      <c r="E1014" s="2">
        <v>228.0</v>
      </c>
      <c r="F1014" s="3" t="s">
        <v>292</v>
      </c>
      <c r="G1014" s="3" t="s">
        <v>711</v>
      </c>
      <c r="H1014" s="3">
        <v>1.0</v>
      </c>
      <c r="I1014" s="2">
        <f>IFERROR(vlookup(F1014,'College Conference'!$B$1:$Z$1000 , 6,False),0)</f>
        <v>3</v>
      </c>
      <c r="J1014" s="2">
        <f>IFERROR(vlookup(G1014,'College Conference'!$B$1:$Z$1000 , 6,False),0)</f>
        <v>7</v>
      </c>
    </row>
    <row r="1015">
      <c r="A1015" s="3" t="s">
        <v>3604</v>
      </c>
      <c r="B1015" s="3">
        <v>0.88</v>
      </c>
      <c r="C1015" s="3" t="s">
        <v>17</v>
      </c>
      <c r="D1015" s="4">
        <v>45422.0</v>
      </c>
      <c r="E1015" s="2">
        <v>170.0</v>
      </c>
      <c r="F1015" s="3" t="s">
        <v>892</v>
      </c>
      <c r="G1015" s="3" t="s">
        <v>691</v>
      </c>
      <c r="H1015" s="3">
        <v>1.0</v>
      </c>
      <c r="I1015" s="2">
        <f>IFERROR(vlookup(F1015,'College Conference'!$B$1:$Z$1000 , 6,False),0)</f>
        <v>9</v>
      </c>
      <c r="J1015" s="2">
        <f>IFERROR(vlookup(G1015,'College Conference'!$B$1:$Z$1000 , 6,False),0)</f>
        <v>7</v>
      </c>
    </row>
    <row r="1016">
      <c r="A1016" s="3" t="s">
        <v>3453</v>
      </c>
      <c r="B1016" s="3">
        <v>0.88</v>
      </c>
      <c r="C1016" s="3" t="s">
        <v>12</v>
      </c>
      <c r="D1016" s="4">
        <v>45446.0</v>
      </c>
      <c r="E1016" s="2">
        <v>295.0</v>
      </c>
      <c r="F1016" s="3" t="s">
        <v>703</v>
      </c>
      <c r="G1016" s="3" t="s">
        <v>711</v>
      </c>
      <c r="H1016" s="3">
        <v>1.0</v>
      </c>
      <c r="I1016" s="2">
        <f>IFERROR(vlookup(F1016,'College Conference'!$B$1:$Z$1000 , 6,False),0)</f>
        <v>7</v>
      </c>
      <c r="J1016" s="2">
        <f>IFERROR(vlookup(G1016,'College Conference'!$B$1:$Z$1000 , 6,False),0)</f>
        <v>7</v>
      </c>
    </row>
    <row r="1017">
      <c r="A1017" s="3" t="s">
        <v>3175</v>
      </c>
      <c r="B1017" s="3">
        <v>0.87</v>
      </c>
      <c r="C1017" s="3" t="s">
        <v>274</v>
      </c>
      <c r="D1017" s="2" t="s">
        <v>72</v>
      </c>
      <c r="E1017" s="2">
        <v>211.0</v>
      </c>
      <c r="F1017" s="3" t="s">
        <v>674</v>
      </c>
      <c r="G1017" s="3" t="s">
        <v>695</v>
      </c>
      <c r="H1017" s="3">
        <v>1.0</v>
      </c>
      <c r="I1017" s="2">
        <f>IFERROR(vlookup(F1017,'College Conference'!$B$1:$Z$1000 , 6,False),0)</f>
        <v>0</v>
      </c>
      <c r="J1017" s="2">
        <f>IFERROR(vlookup(G1017,'College Conference'!$B$1:$Z$1000 , 6,False),0)</f>
        <v>7</v>
      </c>
    </row>
    <row r="1018">
      <c r="A1018" s="3" t="s">
        <v>3629</v>
      </c>
      <c r="B1018" s="3">
        <v>0.86</v>
      </c>
      <c r="C1018" s="3" t="s">
        <v>120</v>
      </c>
      <c r="D1018" s="4">
        <v>45449.0</v>
      </c>
      <c r="E1018" s="2">
        <v>238.0</v>
      </c>
      <c r="F1018" s="3" t="s">
        <v>951</v>
      </c>
      <c r="G1018" s="3" t="s">
        <v>734</v>
      </c>
      <c r="H1018" s="3">
        <v>1.0</v>
      </c>
      <c r="I1018" s="2">
        <f>IFERROR(vlookup(F1018,'College Conference'!$B$1:$Z$1000 , 6,False),0)</f>
        <v>11</v>
      </c>
      <c r="J1018" s="2">
        <f>IFERROR(vlookup(G1018,'College Conference'!$B$1:$Z$1000 , 6,False),0)</f>
        <v>7</v>
      </c>
    </row>
    <row r="1019">
      <c r="A1019" s="3" t="s">
        <v>684</v>
      </c>
      <c r="B1019" s="3">
        <v>0.84</v>
      </c>
      <c r="C1019" s="3" t="s">
        <v>31</v>
      </c>
      <c r="D1019" s="4">
        <v>45449.0</v>
      </c>
      <c r="E1019" s="2">
        <v>305.0</v>
      </c>
      <c r="F1019" s="3" t="s">
        <v>426</v>
      </c>
      <c r="G1019" s="3" t="s">
        <v>685</v>
      </c>
      <c r="H1019" s="3">
        <v>1.0</v>
      </c>
      <c r="I1019" s="2">
        <f>IFERROR(vlookup(F1019,'College Conference'!$B$1:$Z$1000 , 6,False),0)</f>
        <v>0</v>
      </c>
      <c r="J1019" s="2">
        <f>IFERROR(vlookup(G1019,'College Conference'!$B$1:$Z$1000 , 6,False),0)</f>
        <v>7</v>
      </c>
    </row>
    <row r="1020">
      <c r="A1020" s="3" t="s">
        <v>3354</v>
      </c>
      <c r="B1020" s="3">
        <v>0.91</v>
      </c>
      <c r="C1020" s="3" t="s">
        <v>17</v>
      </c>
      <c r="D1020" s="2" t="s">
        <v>72</v>
      </c>
      <c r="E1020" s="2">
        <v>180.0</v>
      </c>
      <c r="F1020" s="3" t="s">
        <v>446</v>
      </c>
      <c r="G1020" s="3" t="s">
        <v>687</v>
      </c>
      <c r="H1020" s="3">
        <v>1.0</v>
      </c>
      <c r="I1020" s="2">
        <f>IFERROR(vlookup(F1020,'College Conference'!$B$1:$Z$1000 , 6,False),0)</f>
        <v>4</v>
      </c>
      <c r="J1020" s="2">
        <f>IFERROR(vlookup(G1020,'College Conference'!$B$1:$Z$1000 , 6,False),0)</f>
        <v>7</v>
      </c>
    </row>
    <row r="1021">
      <c r="A1021" s="3" t="s">
        <v>3532</v>
      </c>
      <c r="B1021" s="3">
        <v>0.85</v>
      </c>
      <c r="C1021" s="3" t="s">
        <v>17</v>
      </c>
      <c r="D1021" s="4">
        <v>45446.0</v>
      </c>
      <c r="E1021" s="2">
        <v>220.0</v>
      </c>
      <c r="F1021" s="3" t="s">
        <v>772</v>
      </c>
      <c r="G1021" s="3" t="s">
        <v>734</v>
      </c>
      <c r="H1021" s="3">
        <v>1.0</v>
      </c>
      <c r="I1021" s="2">
        <f>IFERROR(vlookup(F1021,'College Conference'!$B$1:$Z$1000 , 6,False),0)</f>
        <v>8</v>
      </c>
      <c r="J1021" s="2">
        <f>IFERROR(vlookup(G1021,'College Conference'!$B$1:$Z$1000 , 6,False),0)</f>
        <v>7</v>
      </c>
    </row>
    <row r="1022">
      <c r="A1022" s="3" t="s">
        <v>3260</v>
      </c>
      <c r="B1022" s="3">
        <v>0.88</v>
      </c>
      <c r="C1022" s="3" t="s">
        <v>17</v>
      </c>
      <c r="D1022" s="4">
        <v>45444.0</v>
      </c>
      <c r="E1022" s="2">
        <v>195.0</v>
      </c>
      <c r="F1022" s="3" t="s">
        <v>298</v>
      </c>
      <c r="G1022" s="3" t="s">
        <v>695</v>
      </c>
      <c r="H1022" s="3">
        <v>1.0</v>
      </c>
      <c r="I1022" s="2">
        <f>IFERROR(vlookup(F1022,'College Conference'!$B$1:$Z$1000 , 6,False),0)</f>
        <v>3</v>
      </c>
      <c r="J1022" s="2">
        <f>IFERROR(vlookup(G1022,'College Conference'!$B$1:$Z$1000 , 6,False),0)</f>
        <v>7</v>
      </c>
    </row>
    <row r="1023">
      <c r="A1023" s="3" t="s">
        <v>3037</v>
      </c>
      <c r="B1023" s="3">
        <v>0.86</v>
      </c>
      <c r="C1023" s="3" t="s">
        <v>43</v>
      </c>
      <c r="D1023" s="4">
        <v>45446.0</v>
      </c>
      <c r="E1023" s="2">
        <v>308.0</v>
      </c>
      <c r="F1023" s="3" t="s">
        <v>643</v>
      </c>
      <c r="G1023" s="3" t="s">
        <v>685</v>
      </c>
      <c r="H1023" s="3">
        <v>1.0</v>
      </c>
      <c r="I1023" s="2">
        <f>IFERROR(vlookup(F1023,'College Conference'!$B$1:$Z$1000 , 6,False),0)</f>
        <v>6</v>
      </c>
      <c r="J1023" s="2">
        <f>IFERROR(vlookup(G1023,'College Conference'!$B$1:$Z$1000 , 6,False),0)</f>
        <v>7</v>
      </c>
    </row>
    <row r="1024">
      <c r="A1024" s="3" t="s">
        <v>2543</v>
      </c>
      <c r="B1024" s="3">
        <v>0.87</v>
      </c>
      <c r="C1024" s="3" t="s">
        <v>43</v>
      </c>
      <c r="D1024" s="4">
        <v>45448.0</v>
      </c>
      <c r="E1024" s="2">
        <v>320.0</v>
      </c>
      <c r="F1024" s="3" t="s">
        <v>610</v>
      </c>
      <c r="G1024" s="3" t="s">
        <v>711</v>
      </c>
      <c r="H1024" s="3">
        <v>1.0</v>
      </c>
      <c r="I1024" s="2">
        <f>IFERROR(vlookup(F1024,'College Conference'!$B$1:$Z$1000 , 6,False),0)</f>
        <v>6</v>
      </c>
      <c r="J1024" s="2">
        <f>IFERROR(vlookup(G1024,'College Conference'!$B$1:$Z$1000 , 6,False),0)</f>
        <v>7</v>
      </c>
    </row>
    <row r="1025">
      <c r="A1025" s="3" t="s">
        <v>3378</v>
      </c>
      <c r="B1025" s="3">
        <v>0.85</v>
      </c>
      <c r="C1025" s="3" t="s">
        <v>31</v>
      </c>
      <c r="D1025" s="4">
        <v>45447.0</v>
      </c>
      <c r="E1025" s="2">
        <v>300.0</v>
      </c>
      <c r="F1025" s="3" t="s">
        <v>540</v>
      </c>
      <c r="G1025" s="3" t="s">
        <v>705</v>
      </c>
      <c r="H1025" s="3">
        <v>1.0</v>
      </c>
      <c r="I1025" s="2">
        <f>IFERROR(vlookup(F1025,'College Conference'!$B$1:$Z$1000 , 6,False),0)</f>
        <v>5</v>
      </c>
      <c r="J1025" s="2">
        <f>IFERROR(vlookup(G1025,'College Conference'!$B$1:$Z$1000 , 6,False),0)</f>
        <v>7</v>
      </c>
    </row>
    <row r="1026">
      <c r="A1026" s="3" t="s">
        <v>3454</v>
      </c>
      <c r="B1026" s="3">
        <v>0.87</v>
      </c>
      <c r="C1026" s="3" t="s">
        <v>78</v>
      </c>
      <c r="D1026" s="4">
        <v>45448.0</v>
      </c>
      <c r="E1026" s="2">
        <v>215.0</v>
      </c>
      <c r="F1026" s="3" t="s">
        <v>734</v>
      </c>
      <c r="G1026" s="3" t="s">
        <v>687</v>
      </c>
      <c r="H1026" s="3">
        <v>1.0</v>
      </c>
      <c r="I1026" s="2">
        <f>IFERROR(vlookup(F1026,'College Conference'!$B$1:$Z$1000 , 6,False),0)</f>
        <v>7</v>
      </c>
      <c r="J1026" s="2">
        <f>IFERROR(vlookup(G1026,'College Conference'!$B$1:$Z$1000 , 6,False),0)</f>
        <v>7</v>
      </c>
    </row>
    <row r="1027">
      <c r="A1027" s="3" t="s">
        <v>3422</v>
      </c>
      <c r="B1027" s="3">
        <v>0.84</v>
      </c>
      <c r="C1027" s="3" t="s">
        <v>120</v>
      </c>
      <c r="D1027" s="4">
        <v>45447.0</v>
      </c>
      <c r="E1027" s="2">
        <v>260.0</v>
      </c>
      <c r="F1027" s="3" t="s">
        <v>615</v>
      </c>
      <c r="G1027" s="3" t="s">
        <v>734</v>
      </c>
      <c r="H1027" s="3">
        <v>1.0</v>
      </c>
      <c r="I1027" s="2">
        <f>IFERROR(vlookup(F1027,'College Conference'!$B$1:$Z$1000 , 6,False),0)</f>
        <v>6</v>
      </c>
      <c r="J1027" s="2">
        <f>IFERROR(vlookup(G1027,'College Conference'!$B$1:$Z$1000 , 6,False),0)</f>
        <v>7</v>
      </c>
    </row>
    <row r="1028">
      <c r="A1028" s="3" t="s">
        <v>3379</v>
      </c>
      <c r="B1028" s="3">
        <v>0.85</v>
      </c>
      <c r="C1028" s="3" t="s">
        <v>27</v>
      </c>
      <c r="D1028" s="4">
        <v>45423.0</v>
      </c>
      <c r="E1028" s="2">
        <v>189.0</v>
      </c>
      <c r="F1028" s="3" t="s">
        <v>521</v>
      </c>
      <c r="G1028" s="3" t="s">
        <v>705</v>
      </c>
      <c r="H1028" s="3">
        <v>1.0</v>
      </c>
      <c r="I1028" s="2">
        <f>IFERROR(vlookup(F1028,'College Conference'!$B$1:$Z$1000 , 6,False),0)</f>
        <v>5</v>
      </c>
      <c r="J1028" s="2">
        <f>IFERROR(vlookup(G1028,'College Conference'!$B$1:$Z$1000 , 6,False),0)</f>
        <v>7</v>
      </c>
    </row>
    <row r="1029">
      <c r="A1029" s="3" t="s">
        <v>3176</v>
      </c>
      <c r="B1029" s="3">
        <v>0.88</v>
      </c>
      <c r="C1029" s="3" t="s">
        <v>17</v>
      </c>
      <c r="D1029" s="4">
        <v>45423.0</v>
      </c>
      <c r="E1029" s="2">
        <v>170.0</v>
      </c>
      <c r="F1029" s="3" t="s">
        <v>39</v>
      </c>
      <c r="G1029" s="3" t="s">
        <v>687</v>
      </c>
      <c r="H1029" s="3">
        <v>1.0</v>
      </c>
      <c r="I1029" s="2">
        <f>IFERROR(vlookup(F1029,'College Conference'!$B$1:$Z$1000 , 6,False),0)</f>
        <v>0</v>
      </c>
      <c r="J1029" s="2">
        <f>IFERROR(vlookup(G1029,'College Conference'!$B$1:$Z$1000 , 6,False),0)</f>
        <v>7</v>
      </c>
    </row>
    <row r="1030">
      <c r="A1030" s="3" t="s">
        <v>3605</v>
      </c>
      <c r="B1030" s="3">
        <v>0.87</v>
      </c>
      <c r="C1030" s="3" t="s">
        <v>27</v>
      </c>
      <c r="D1030" s="2" t="s">
        <v>72</v>
      </c>
      <c r="E1030" s="2">
        <v>180.0</v>
      </c>
      <c r="F1030" s="3" t="s">
        <v>906</v>
      </c>
      <c r="G1030" s="3" t="s">
        <v>693</v>
      </c>
      <c r="H1030" s="3">
        <v>1.0</v>
      </c>
      <c r="I1030" s="2">
        <f>IFERROR(vlookup(F1030,'College Conference'!$B$1:$Z$1000 , 6,False),0)</f>
        <v>9</v>
      </c>
      <c r="J1030" s="2">
        <f>IFERROR(vlookup(G1030,'College Conference'!$B$1:$Z$1000 , 6,False),0)</f>
        <v>7</v>
      </c>
    </row>
    <row r="1031">
      <c r="A1031" s="3" t="s">
        <v>3533</v>
      </c>
      <c r="B1031" s="3">
        <v>0.86</v>
      </c>
      <c r="C1031" s="3" t="s">
        <v>52</v>
      </c>
      <c r="D1031" s="4">
        <v>45444.0</v>
      </c>
      <c r="E1031" s="2">
        <v>235.0</v>
      </c>
      <c r="F1031" s="3" t="s">
        <v>806</v>
      </c>
      <c r="G1031" s="3" t="s">
        <v>711</v>
      </c>
      <c r="H1031" s="3">
        <v>1.0</v>
      </c>
      <c r="I1031" s="2">
        <f>IFERROR(vlookup(F1031,'College Conference'!$B$1:$Z$1000 , 6,False),0)</f>
        <v>8</v>
      </c>
      <c r="J1031" s="2">
        <f>IFERROR(vlookup(G1031,'College Conference'!$B$1:$Z$1000 , 6,False),0)</f>
        <v>7</v>
      </c>
    </row>
    <row r="1032">
      <c r="A1032" s="3" t="s">
        <v>3455</v>
      </c>
      <c r="B1032" s="3">
        <v>0.88</v>
      </c>
      <c r="C1032" s="3" t="s">
        <v>31</v>
      </c>
      <c r="D1032" s="4">
        <v>45450.0</v>
      </c>
      <c r="E1032" s="2">
        <v>332.0</v>
      </c>
      <c r="F1032" s="3" t="s">
        <v>705</v>
      </c>
      <c r="G1032" s="3" t="s">
        <v>718</v>
      </c>
      <c r="H1032" s="3">
        <v>1.0</v>
      </c>
      <c r="I1032" s="2">
        <f>IFERROR(vlookup(F1032,'College Conference'!$B$1:$Z$1000 , 6,False),0)</f>
        <v>7</v>
      </c>
      <c r="J1032" s="2">
        <f>IFERROR(vlookup(G1032,'College Conference'!$B$1:$Z$1000 , 6,False),0)</f>
        <v>7</v>
      </c>
    </row>
    <row r="1033">
      <c r="A1033" s="3" t="s">
        <v>3261</v>
      </c>
      <c r="B1033" s="3">
        <v>0.91</v>
      </c>
      <c r="C1033" s="3" t="s">
        <v>27</v>
      </c>
      <c r="D1033" s="2" t="s">
        <v>72</v>
      </c>
      <c r="E1033" s="2">
        <v>180.0</v>
      </c>
      <c r="F1033" s="3" t="s">
        <v>320</v>
      </c>
      <c r="G1033" s="3" t="s">
        <v>687</v>
      </c>
      <c r="H1033" s="3">
        <v>1.0</v>
      </c>
      <c r="I1033" s="2">
        <f>IFERROR(vlookup(F1033,'College Conference'!$B$1:$Z$1000 , 6,False),0)</f>
        <v>3</v>
      </c>
      <c r="J1033" s="2">
        <f>IFERROR(vlookup(G1033,'College Conference'!$B$1:$Z$1000 , 6,False),0)</f>
        <v>7</v>
      </c>
    </row>
    <row r="1034">
      <c r="A1034" s="3" t="s">
        <v>3262</v>
      </c>
      <c r="B1034" s="3">
        <v>0.85</v>
      </c>
      <c r="C1034" s="3" t="s">
        <v>27</v>
      </c>
      <c r="D1034" s="4">
        <v>45423.0</v>
      </c>
      <c r="E1034" s="2">
        <v>175.0</v>
      </c>
      <c r="F1034" s="3" t="s">
        <v>295</v>
      </c>
      <c r="G1034" s="3" t="s">
        <v>693</v>
      </c>
      <c r="H1034" s="3">
        <v>1.0</v>
      </c>
      <c r="I1034" s="2">
        <f>IFERROR(vlookup(F1034,'College Conference'!$B$1:$Z$1000 , 6,False),0)</f>
        <v>3</v>
      </c>
      <c r="J1034" s="2">
        <f>IFERROR(vlookup(G1034,'College Conference'!$B$1:$Z$1000 , 6,False),0)</f>
        <v>7</v>
      </c>
    </row>
    <row r="1035">
      <c r="A1035" s="3" t="s">
        <v>3263</v>
      </c>
      <c r="B1035" s="3">
        <v>0.92</v>
      </c>
      <c r="C1035" s="3" t="s">
        <v>58</v>
      </c>
      <c r="D1035" s="4">
        <v>45447.0</v>
      </c>
      <c r="E1035" s="2">
        <v>230.0</v>
      </c>
      <c r="F1035" s="3" t="s">
        <v>318</v>
      </c>
      <c r="G1035" s="3" t="s">
        <v>689</v>
      </c>
      <c r="H1035" s="3">
        <v>1.0</v>
      </c>
      <c r="I1035" s="2">
        <f>IFERROR(vlookup(F1035,'College Conference'!$B$1:$Z$1000 , 6,False),0)</f>
        <v>3</v>
      </c>
      <c r="J1035" s="2">
        <f>IFERROR(vlookup(G1035,'College Conference'!$B$1:$Z$1000 , 6,False),0)</f>
        <v>7</v>
      </c>
    </row>
    <row r="1036">
      <c r="A1036" s="3" t="s">
        <v>3534</v>
      </c>
      <c r="B1036" s="3">
        <v>0.87</v>
      </c>
      <c r="C1036" s="3" t="s">
        <v>31</v>
      </c>
      <c r="D1036" s="4">
        <v>45448.0</v>
      </c>
      <c r="E1036" s="2">
        <v>295.0</v>
      </c>
      <c r="F1036" s="3" t="s">
        <v>781</v>
      </c>
      <c r="G1036" s="3" t="s">
        <v>708</v>
      </c>
      <c r="H1036" s="3">
        <v>1.0</v>
      </c>
      <c r="I1036" s="2">
        <f>IFERROR(vlookup(F1036,'College Conference'!$B$1:$Z$1000 , 6,False),0)</f>
        <v>8</v>
      </c>
      <c r="J1036" s="2">
        <f>IFERROR(vlookup(G1036,'College Conference'!$B$1:$Z$1000 , 6,False),0)</f>
        <v>7</v>
      </c>
    </row>
    <row r="1037">
      <c r="A1037" s="3" t="s">
        <v>3177</v>
      </c>
      <c r="B1037" s="3">
        <v>0.89</v>
      </c>
      <c r="C1037" s="3" t="s">
        <v>22</v>
      </c>
      <c r="D1037" s="4">
        <v>45423.0</v>
      </c>
      <c r="E1037" s="2">
        <v>195.0</v>
      </c>
      <c r="F1037" s="3" t="s">
        <v>674</v>
      </c>
      <c r="G1037" s="3" t="s">
        <v>691</v>
      </c>
      <c r="H1037" s="3">
        <v>1.0</v>
      </c>
      <c r="I1037" s="2">
        <f>IFERROR(vlookup(F1037,'College Conference'!$B$1:$Z$1000 , 6,False),0)</f>
        <v>0</v>
      </c>
      <c r="J1037" s="2">
        <f>IFERROR(vlookup(G1037,'College Conference'!$B$1:$Z$1000 , 6,False),0)</f>
        <v>7</v>
      </c>
    </row>
    <row r="1038">
      <c r="A1038" s="3" t="s">
        <v>1584</v>
      </c>
      <c r="B1038" s="3">
        <v>0.86</v>
      </c>
      <c r="C1038" s="3" t="s">
        <v>17</v>
      </c>
      <c r="D1038" s="4">
        <v>45448.0</v>
      </c>
      <c r="E1038" s="2">
        <v>233.0</v>
      </c>
      <c r="F1038" s="3" t="s">
        <v>510</v>
      </c>
      <c r="G1038" s="3" t="s">
        <v>687</v>
      </c>
      <c r="H1038" s="3">
        <v>1.0</v>
      </c>
      <c r="I1038" s="2">
        <f>IFERROR(vlookup(F1038,'College Conference'!$B$1:$Z$1000 , 6,False),0)</f>
        <v>5</v>
      </c>
      <c r="J1038" s="2">
        <f>IFERROR(vlookup(G1038,'College Conference'!$B$1:$Z$1000 , 6,False),0)</f>
        <v>7</v>
      </c>
    </row>
    <row r="1039">
      <c r="A1039" s="3" t="s">
        <v>3264</v>
      </c>
      <c r="B1039" s="3">
        <v>0.87</v>
      </c>
      <c r="C1039" s="3" t="s">
        <v>43</v>
      </c>
      <c r="D1039" s="4">
        <v>45447.0</v>
      </c>
      <c r="E1039" s="2">
        <v>314.0</v>
      </c>
      <c r="F1039" s="3" t="s">
        <v>335</v>
      </c>
      <c r="G1039" s="3" t="s">
        <v>693</v>
      </c>
      <c r="H1039" s="3">
        <v>1.0</v>
      </c>
      <c r="I1039" s="2">
        <f>IFERROR(vlookup(F1039,'College Conference'!$B$1:$Z$1000 , 6,False),0)</f>
        <v>3</v>
      </c>
      <c r="J1039" s="2">
        <f>IFERROR(vlookup(G1039,'College Conference'!$B$1:$Z$1000 , 6,False),0)</f>
        <v>7</v>
      </c>
    </row>
    <row r="1040">
      <c r="A1040" s="3" t="s">
        <v>3355</v>
      </c>
      <c r="B1040" s="3">
        <v>0.9</v>
      </c>
      <c r="C1040" s="3" t="s">
        <v>27</v>
      </c>
      <c r="D1040" s="4">
        <v>45422.0</v>
      </c>
      <c r="E1040" s="2">
        <v>175.0</v>
      </c>
      <c r="F1040" s="3" t="s">
        <v>483</v>
      </c>
      <c r="G1040" s="3" t="s">
        <v>691</v>
      </c>
      <c r="H1040" s="3">
        <v>1.0</v>
      </c>
      <c r="I1040" s="2">
        <f>IFERROR(vlookup(F1040,'College Conference'!$B$1:$Z$1000 , 6,False),0)</f>
        <v>4</v>
      </c>
      <c r="J1040" s="2">
        <f>IFERROR(vlookup(G1040,'College Conference'!$B$1:$Z$1000 , 6,False),0)</f>
        <v>7</v>
      </c>
    </row>
    <row r="1041">
      <c r="A1041" s="3" t="s">
        <v>3265</v>
      </c>
      <c r="B1041" s="3">
        <v>0.89</v>
      </c>
      <c r="C1041" s="3" t="s">
        <v>22</v>
      </c>
      <c r="D1041" s="4">
        <v>45444.0</v>
      </c>
      <c r="E1041" s="2">
        <v>194.0</v>
      </c>
      <c r="F1041" s="3" t="s">
        <v>295</v>
      </c>
      <c r="G1041" s="3" t="s">
        <v>736</v>
      </c>
      <c r="H1041" s="3">
        <v>1.0</v>
      </c>
      <c r="I1041" s="2">
        <f>IFERROR(vlookup(F1041,'College Conference'!$B$1:$Z$1000 , 6,False),0)</f>
        <v>3</v>
      </c>
      <c r="J1041" s="2">
        <f>IFERROR(vlookup(G1041,'College Conference'!$B$1:$Z$1000 , 6,False),0)</f>
        <v>7</v>
      </c>
    </row>
    <row r="1042">
      <c r="A1042" s="3" t="s">
        <v>3535</v>
      </c>
      <c r="B1042" s="3">
        <v>0.87</v>
      </c>
      <c r="C1042" s="3" t="s">
        <v>12</v>
      </c>
      <c r="D1042" s="4">
        <v>45447.0</v>
      </c>
      <c r="E1042" s="2">
        <v>260.0</v>
      </c>
      <c r="F1042" s="3" t="s">
        <v>830</v>
      </c>
      <c r="G1042" s="3" t="s">
        <v>718</v>
      </c>
      <c r="H1042" s="3">
        <v>1.0</v>
      </c>
      <c r="I1042" s="2">
        <f>IFERROR(vlookup(F1042,'College Conference'!$B$1:$Z$1000 , 6,False),0)</f>
        <v>8</v>
      </c>
      <c r="J1042" s="2">
        <f>IFERROR(vlookup(G1042,'College Conference'!$B$1:$Z$1000 , 6,False),0)</f>
        <v>7</v>
      </c>
    </row>
    <row r="1043">
      <c r="A1043" s="3" t="s">
        <v>3202</v>
      </c>
      <c r="B1043" s="3">
        <v>0.87</v>
      </c>
      <c r="C1043" s="3" t="s">
        <v>31</v>
      </c>
      <c r="D1043" s="4">
        <v>45448.0</v>
      </c>
      <c r="E1043" s="2">
        <v>300.0</v>
      </c>
      <c r="F1043" s="3" t="s">
        <v>705</v>
      </c>
      <c r="G1043" s="3" t="s">
        <v>687</v>
      </c>
      <c r="H1043" s="3">
        <v>1.0</v>
      </c>
      <c r="I1043" s="2">
        <f>IFERROR(vlookup(F1043,'College Conference'!$B$1:$Z$1000 , 6,False),0)</f>
        <v>7</v>
      </c>
      <c r="J1043" s="2">
        <f>IFERROR(vlookup(G1043,'College Conference'!$B$1:$Z$1000 , 6,False),0)</f>
        <v>7</v>
      </c>
    </row>
    <row r="1044">
      <c r="A1044" s="3" t="s">
        <v>3356</v>
      </c>
      <c r="B1044" s="3">
        <v>0.86</v>
      </c>
      <c r="C1044" s="3" t="s">
        <v>63</v>
      </c>
      <c r="D1044" s="4">
        <v>45421.0</v>
      </c>
      <c r="E1044" s="2">
        <v>180.0</v>
      </c>
      <c r="F1044" s="3" t="s">
        <v>446</v>
      </c>
      <c r="G1044" s="3" t="s">
        <v>701</v>
      </c>
      <c r="H1044" s="3">
        <v>1.0</v>
      </c>
      <c r="I1044" s="2">
        <f>IFERROR(vlookup(F1044,'College Conference'!$B$1:$Z$1000 , 6,False),0)</f>
        <v>4</v>
      </c>
      <c r="J1044" s="2">
        <f>IFERROR(vlookup(G1044,'College Conference'!$B$1:$Z$1000 , 6,False),0)</f>
        <v>7</v>
      </c>
    </row>
    <row r="1045">
      <c r="A1045" s="3" t="s">
        <v>3456</v>
      </c>
      <c r="B1045" s="3">
        <v>0.89</v>
      </c>
      <c r="C1045" s="3" t="s">
        <v>17</v>
      </c>
      <c r="D1045" s="4">
        <v>45423.0</v>
      </c>
      <c r="E1045" s="2">
        <v>185.0</v>
      </c>
      <c r="F1045" s="3" t="s">
        <v>711</v>
      </c>
      <c r="G1045" s="3" t="s">
        <v>701</v>
      </c>
      <c r="H1045" s="3">
        <v>1.0</v>
      </c>
      <c r="I1045" s="2">
        <f>IFERROR(vlookup(F1045,'College Conference'!$B$1:$Z$1000 , 6,False),0)</f>
        <v>7</v>
      </c>
      <c r="J1045" s="2">
        <f>IFERROR(vlookup(G1045,'College Conference'!$B$1:$Z$1000 , 6,False),0)</f>
        <v>7</v>
      </c>
    </row>
    <row r="1046">
      <c r="A1046" s="3" t="s">
        <v>3457</v>
      </c>
      <c r="B1046" s="3">
        <v>0.89</v>
      </c>
      <c r="C1046" s="3" t="s">
        <v>63</v>
      </c>
      <c r="D1046" s="4">
        <v>45445.0</v>
      </c>
      <c r="E1046" s="2">
        <v>211.0</v>
      </c>
      <c r="F1046" s="3" t="s">
        <v>711</v>
      </c>
      <c r="G1046" s="3" t="s">
        <v>701</v>
      </c>
      <c r="H1046" s="3">
        <v>1.0</v>
      </c>
      <c r="I1046" s="2">
        <f>IFERROR(vlookup(F1046,'College Conference'!$B$1:$Z$1000 , 6,False),0)</f>
        <v>7</v>
      </c>
      <c r="J1046" s="2">
        <f>IFERROR(vlookup(G1046,'College Conference'!$B$1:$Z$1000 , 6,False),0)</f>
        <v>7</v>
      </c>
    </row>
    <row r="1047">
      <c r="A1047" s="3" t="s">
        <v>1254</v>
      </c>
      <c r="B1047" s="3">
        <v>0.95</v>
      </c>
      <c r="C1047" s="3" t="s">
        <v>17</v>
      </c>
      <c r="D1047" s="4">
        <v>45446.0</v>
      </c>
      <c r="E1047" s="2">
        <v>192.0</v>
      </c>
      <c r="F1047" s="3" t="s">
        <v>280</v>
      </c>
      <c r="G1047" s="3" t="s">
        <v>701</v>
      </c>
      <c r="H1047" s="3">
        <v>1.0</v>
      </c>
      <c r="I1047" s="2">
        <f>IFERROR(vlookup(F1047,'College Conference'!$B$1:$Z$1000 , 6,False),0)</f>
        <v>2</v>
      </c>
      <c r="J1047" s="2">
        <f>IFERROR(vlookup(G1047,'College Conference'!$B$1:$Z$1000 , 6,False),0)</f>
        <v>7</v>
      </c>
    </row>
    <row r="1048">
      <c r="A1048" s="3" t="s">
        <v>3458</v>
      </c>
      <c r="B1048" s="3">
        <v>0.86</v>
      </c>
      <c r="C1048" s="3" t="s">
        <v>17</v>
      </c>
      <c r="D1048" s="4">
        <v>45445.0</v>
      </c>
      <c r="E1048" s="2">
        <v>185.0</v>
      </c>
      <c r="F1048" s="3" t="s">
        <v>714</v>
      </c>
      <c r="G1048" s="3" t="s">
        <v>693</v>
      </c>
      <c r="H1048" s="3">
        <v>1.0</v>
      </c>
      <c r="I1048" s="2">
        <f>IFERROR(vlookup(F1048,'College Conference'!$B$1:$Z$1000 , 6,False),0)</f>
        <v>7</v>
      </c>
      <c r="J1048" s="2">
        <f>IFERROR(vlookup(G1048,'College Conference'!$B$1:$Z$1000 , 6,False),0)</f>
        <v>7</v>
      </c>
    </row>
    <row r="1049">
      <c r="A1049" s="3" t="s">
        <v>3380</v>
      </c>
      <c r="B1049" s="3">
        <v>0.87</v>
      </c>
      <c r="C1049" s="3" t="s">
        <v>38</v>
      </c>
      <c r="D1049" s="2" t="s">
        <v>72</v>
      </c>
      <c r="E1049" s="2">
        <v>180.0</v>
      </c>
      <c r="F1049" s="3" t="s">
        <v>512</v>
      </c>
      <c r="G1049" s="3" t="s">
        <v>734</v>
      </c>
      <c r="H1049" s="3">
        <v>1.0</v>
      </c>
      <c r="I1049" s="2">
        <f>IFERROR(vlookup(F1049,'College Conference'!$B$1:$Z$1000 , 6,False),0)</f>
        <v>5</v>
      </c>
      <c r="J1049" s="2">
        <f>IFERROR(vlookup(G1049,'College Conference'!$B$1:$Z$1000 , 6,False),0)</f>
        <v>7</v>
      </c>
    </row>
    <row r="1050">
      <c r="A1050" s="3" t="s">
        <v>3231</v>
      </c>
      <c r="B1050" s="3">
        <v>0.87</v>
      </c>
      <c r="C1050" s="3" t="s">
        <v>27</v>
      </c>
      <c r="D1050" s="4">
        <v>45422.0</v>
      </c>
      <c r="E1050" s="2">
        <v>170.0</v>
      </c>
      <c r="F1050" s="3" t="s">
        <v>156</v>
      </c>
      <c r="G1050" s="3" t="s">
        <v>693</v>
      </c>
      <c r="H1050" s="3">
        <v>1.0</v>
      </c>
      <c r="I1050" s="2">
        <f>IFERROR(vlookup(F1050,'College Conference'!$B$1:$Z$1000 , 6,False),0)</f>
        <v>1</v>
      </c>
      <c r="J1050" s="2">
        <f>IFERROR(vlookup(G1050,'College Conference'!$B$1:$Z$1000 , 6,False),0)</f>
        <v>7</v>
      </c>
    </row>
    <row r="1051">
      <c r="A1051" s="3" t="s">
        <v>3357</v>
      </c>
      <c r="B1051" s="3">
        <v>0.88</v>
      </c>
      <c r="C1051" s="3" t="s">
        <v>43</v>
      </c>
      <c r="D1051" s="2" t="s">
        <v>72</v>
      </c>
      <c r="E1051" s="2">
        <v>275.0</v>
      </c>
      <c r="F1051" s="3" t="s">
        <v>498</v>
      </c>
      <c r="G1051" s="3" t="s">
        <v>701</v>
      </c>
      <c r="H1051" s="3">
        <v>1.0</v>
      </c>
      <c r="I1051" s="2">
        <f>IFERROR(vlookup(F1051,'College Conference'!$B$1:$Z$1000 , 6,False),0)</f>
        <v>4</v>
      </c>
      <c r="J1051" s="2">
        <f>IFERROR(vlookup(G1051,'College Conference'!$B$1:$Z$1000 , 6,False),0)</f>
        <v>7</v>
      </c>
    </row>
    <row r="1052">
      <c r="A1052" s="3" t="s">
        <v>3459</v>
      </c>
      <c r="B1052" s="3">
        <v>0.91</v>
      </c>
      <c r="C1052" s="3" t="s">
        <v>12</v>
      </c>
      <c r="D1052" s="4">
        <v>45449.0</v>
      </c>
      <c r="E1052" s="2">
        <v>300.0</v>
      </c>
      <c r="F1052" s="3" t="s">
        <v>714</v>
      </c>
      <c r="G1052" s="3" t="s">
        <v>689</v>
      </c>
      <c r="H1052" s="3">
        <v>1.0</v>
      </c>
      <c r="I1052" s="2">
        <f>IFERROR(vlookup(F1052,'College Conference'!$B$1:$Z$1000 , 6,False),0)</f>
        <v>7</v>
      </c>
      <c r="J1052" s="2">
        <f>IFERROR(vlookup(G1052,'College Conference'!$B$1:$Z$1000 , 6,False),0)</f>
        <v>7</v>
      </c>
    </row>
    <row r="1053">
      <c r="A1053" s="3" t="s">
        <v>3460</v>
      </c>
      <c r="B1053" s="3">
        <v>0.89</v>
      </c>
      <c r="C1053" s="3" t="s">
        <v>22</v>
      </c>
      <c r="D1053" s="4">
        <v>45422.0</v>
      </c>
      <c r="E1053" s="2">
        <v>190.0</v>
      </c>
      <c r="F1053" s="3" t="s">
        <v>714</v>
      </c>
      <c r="G1053" s="3" t="s">
        <v>693</v>
      </c>
      <c r="H1053" s="3">
        <v>1.0</v>
      </c>
      <c r="I1053" s="2">
        <f>IFERROR(vlookup(F1053,'College Conference'!$B$1:$Z$1000 , 6,False),0)</f>
        <v>7</v>
      </c>
      <c r="J1053" s="2">
        <f>IFERROR(vlookup(G1053,'College Conference'!$B$1:$Z$1000 , 6,False),0)</f>
        <v>7</v>
      </c>
    </row>
    <row r="1054">
      <c r="A1054" s="3" t="s">
        <v>3381</v>
      </c>
      <c r="B1054" s="3">
        <v>0.87</v>
      </c>
      <c r="C1054" s="3" t="s">
        <v>17</v>
      </c>
      <c r="D1054" s="4">
        <v>45445.0</v>
      </c>
      <c r="E1054" s="2">
        <v>160.0</v>
      </c>
      <c r="F1054" s="3" t="s">
        <v>568</v>
      </c>
      <c r="G1054" s="3" t="s">
        <v>687</v>
      </c>
      <c r="H1054" s="3">
        <v>1.0</v>
      </c>
      <c r="I1054" s="2">
        <f>IFERROR(vlookup(F1054,'College Conference'!$B$1:$Z$1000 , 6,False),0)</f>
        <v>5</v>
      </c>
      <c r="J1054" s="2">
        <f>IFERROR(vlookup(G1054,'College Conference'!$B$1:$Z$1000 , 6,False),0)</f>
        <v>7</v>
      </c>
    </row>
    <row r="1055">
      <c r="A1055" s="3" t="s">
        <v>2695</v>
      </c>
      <c r="B1055" s="3">
        <v>0.84</v>
      </c>
      <c r="C1055" s="3" t="s">
        <v>12</v>
      </c>
      <c r="D1055" s="4">
        <v>45448.0</v>
      </c>
      <c r="E1055" s="2">
        <v>250.0</v>
      </c>
      <c r="F1055" s="3" t="s">
        <v>568</v>
      </c>
      <c r="G1055" s="3" t="s">
        <v>708</v>
      </c>
      <c r="H1055" s="3">
        <v>1.0</v>
      </c>
      <c r="I1055" s="2">
        <f>IFERROR(vlookup(F1055,'College Conference'!$B$1:$Z$1000 , 6,False),0)</f>
        <v>5</v>
      </c>
      <c r="J1055" s="2">
        <f>IFERROR(vlookup(G1055,'College Conference'!$B$1:$Z$1000 , 6,False),0)</f>
        <v>7</v>
      </c>
    </row>
    <row r="1056">
      <c r="A1056" s="3" t="s">
        <v>3461</v>
      </c>
      <c r="B1056" s="3">
        <v>0.88</v>
      </c>
      <c r="C1056" s="3" t="s">
        <v>22</v>
      </c>
      <c r="D1056" s="4">
        <v>45422.0</v>
      </c>
      <c r="E1056" s="2">
        <v>205.0</v>
      </c>
      <c r="F1056" s="3" t="s">
        <v>703</v>
      </c>
      <c r="G1056" s="3" t="s">
        <v>705</v>
      </c>
      <c r="H1056" s="3">
        <v>1.0</v>
      </c>
      <c r="I1056" s="2">
        <f>IFERROR(vlookup(F1056,'College Conference'!$B$1:$Z$1000 , 6,False),0)</f>
        <v>7</v>
      </c>
      <c r="J1056" s="2">
        <f>IFERROR(vlookup(G1056,'College Conference'!$B$1:$Z$1000 , 6,False),0)</f>
        <v>7</v>
      </c>
    </row>
    <row r="1057">
      <c r="A1057" s="3" t="s">
        <v>3266</v>
      </c>
      <c r="B1057" s="3">
        <v>0.9</v>
      </c>
      <c r="C1057" s="3" t="s">
        <v>63</v>
      </c>
      <c r="D1057" s="4">
        <v>45445.0</v>
      </c>
      <c r="E1057" s="2">
        <v>193.0</v>
      </c>
      <c r="F1057" s="3" t="s">
        <v>348</v>
      </c>
      <c r="G1057" s="3" t="s">
        <v>736</v>
      </c>
      <c r="H1057" s="3">
        <v>1.0</v>
      </c>
      <c r="I1057" s="2">
        <f>IFERROR(vlookup(F1057,'College Conference'!$B$1:$Z$1000 , 6,False),0)</f>
        <v>3</v>
      </c>
      <c r="J1057" s="2">
        <f>IFERROR(vlookup(G1057,'College Conference'!$B$1:$Z$1000 , 6,False),0)</f>
        <v>7</v>
      </c>
    </row>
    <row r="1058">
      <c r="A1058" s="3" t="s">
        <v>3267</v>
      </c>
      <c r="B1058" s="3">
        <v>0.85</v>
      </c>
      <c r="C1058" s="3" t="s">
        <v>52</v>
      </c>
      <c r="D1058" s="4">
        <v>45444.0</v>
      </c>
      <c r="E1058" s="2">
        <v>221.0</v>
      </c>
      <c r="F1058" s="3" t="s">
        <v>348</v>
      </c>
      <c r="G1058" s="3" t="s">
        <v>734</v>
      </c>
      <c r="H1058" s="3">
        <v>1.0</v>
      </c>
      <c r="I1058" s="2">
        <f>IFERROR(vlookup(F1058,'College Conference'!$B$1:$Z$1000 , 6,False),0)</f>
        <v>3</v>
      </c>
      <c r="J1058" s="2">
        <f>IFERROR(vlookup(G1058,'College Conference'!$B$1:$Z$1000 , 6,False),0)</f>
        <v>7</v>
      </c>
    </row>
    <row r="1059">
      <c r="A1059" s="3" t="s">
        <v>3462</v>
      </c>
      <c r="B1059" s="3">
        <v>0.88</v>
      </c>
      <c r="C1059" s="3" t="s">
        <v>12</v>
      </c>
      <c r="D1059" s="4">
        <v>45447.0</v>
      </c>
      <c r="E1059" s="2">
        <v>320.0</v>
      </c>
      <c r="F1059" s="3" t="s">
        <v>714</v>
      </c>
      <c r="G1059" s="3" t="s">
        <v>693</v>
      </c>
      <c r="H1059" s="3">
        <v>1.0</v>
      </c>
      <c r="I1059" s="2">
        <f>IFERROR(vlookup(F1059,'College Conference'!$B$1:$Z$1000 , 6,False),0)</f>
        <v>7</v>
      </c>
      <c r="J1059" s="2">
        <f>IFERROR(vlookup(G1059,'College Conference'!$B$1:$Z$1000 , 6,False),0)</f>
        <v>7</v>
      </c>
    </row>
    <row r="1060">
      <c r="A1060" s="3" t="s">
        <v>3606</v>
      </c>
      <c r="B1060" s="3">
        <v>0.88</v>
      </c>
      <c r="C1060" s="3" t="s">
        <v>52</v>
      </c>
      <c r="D1060" s="2" t="s">
        <v>72</v>
      </c>
      <c r="E1060" s="2">
        <v>215.0</v>
      </c>
      <c r="F1060" s="3" t="s">
        <v>906</v>
      </c>
      <c r="G1060" s="3" t="s">
        <v>693</v>
      </c>
      <c r="H1060" s="3">
        <v>1.0</v>
      </c>
      <c r="I1060" s="2">
        <f>IFERROR(vlookup(F1060,'College Conference'!$B$1:$Z$1000 , 6,False),0)</f>
        <v>9</v>
      </c>
      <c r="J1060" s="2">
        <f>IFERROR(vlookup(G1060,'College Conference'!$B$1:$Z$1000 , 6,False),0)</f>
        <v>7</v>
      </c>
    </row>
    <row r="1061">
      <c r="A1061" s="3" t="s">
        <v>3536</v>
      </c>
      <c r="B1061" s="3">
        <v>0.87</v>
      </c>
      <c r="C1061" s="3" t="s">
        <v>22</v>
      </c>
      <c r="D1061" s="4">
        <v>45444.0</v>
      </c>
      <c r="E1061" s="2">
        <v>190.0</v>
      </c>
      <c r="F1061" s="3" t="s">
        <v>1167</v>
      </c>
      <c r="G1061" s="3" t="s">
        <v>687</v>
      </c>
      <c r="H1061" s="3">
        <v>1.0</v>
      </c>
      <c r="I1061" s="2">
        <f>IFERROR(vlookup(F1061,'College Conference'!$B$1:$Z$1000 , 6,False),0)</f>
        <v>8</v>
      </c>
      <c r="J1061" s="2">
        <f>IFERROR(vlookup(G1061,'College Conference'!$B$1:$Z$1000 , 6,False),0)</f>
        <v>7</v>
      </c>
    </row>
    <row r="1062">
      <c r="A1062" s="3" t="s">
        <v>3268</v>
      </c>
      <c r="B1062" s="3">
        <v>0.86</v>
      </c>
      <c r="C1062" s="3" t="s">
        <v>52</v>
      </c>
      <c r="D1062" s="4">
        <v>45446.0</v>
      </c>
      <c r="E1062" s="2">
        <v>225.0</v>
      </c>
      <c r="F1062" s="3" t="s">
        <v>320</v>
      </c>
      <c r="G1062" s="3" t="s">
        <v>711</v>
      </c>
      <c r="H1062" s="3">
        <v>1.0</v>
      </c>
      <c r="I1062" s="2">
        <f>IFERROR(vlookup(F1062,'College Conference'!$B$1:$Z$1000 , 6,False),0)</f>
        <v>3</v>
      </c>
      <c r="J1062" s="2">
        <f>IFERROR(vlookup(G1062,'College Conference'!$B$1:$Z$1000 , 6,False),0)</f>
        <v>7</v>
      </c>
    </row>
    <row r="1063">
      <c r="A1063" s="3" t="s">
        <v>3269</v>
      </c>
      <c r="B1063" s="3">
        <v>0.94</v>
      </c>
      <c r="C1063" s="3" t="s">
        <v>120</v>
      </c>
      <c r="D1063" s="4">
        <v>45445.0</v>
      </c>
      <c r="E1063" s="2">
        <v>207.0</v>
      </c>
      <c r="F1063" s="3" t="s">
        <v>318</v>
      </c>
      <c r="G1063" s="3" t="s">
        <v>689</v>
      </c>
      <c r="H1063" s="3">
        <v>1.0</v>
      </c>
      <c r="I1063" s="2">
        <f>IFERROR(vlookup(F1063,'College Conference'!$B$1:$Z$1000 , 6,False),0)</f>
        <v>3</v>
      </c>
      <c r="J1063" s="2">
        <f>IFERROR(vlookup(G1063,'College Conference'!$B$1:$Z$1000 , 6,False),0)</f>
        <v>7</v>
      </c>
    </row>
    <row r="1064">
      <c r="A1064" s="3" t="s">
        <v>3270</v>
      </c>
      <c r="B1064" s="3">
        <v>0.88</v>
      </c>
      <c r="C1064" s="3" t="s">
        <v>17</v>
      </c>
      <c r="D1064" s="4">
        <v>45445.0</v>
      </c>
      <c r="E1064" s="2">
        <v>210.0</v>
      </c>
      <c r="F1064" s="3" t="s">
        <v>348</v>
      </c>
      <c r="G1064" s="3" t="s">
        <v>736</v>
      </c>
      <c r="H1064" s="3">
        <v>1.0</v>
      </c>
      <c r="I1064" s="2">
        <f>IFERROR(vlookup(F1064,'College Conference'!$B$1:$Z$1000 , 6,False),0)</f>
        <v>3</v>
      </c>
      <c r="J1064" s="2">
        <f>IFERROR(vlookup(G1064,'College Conference'!$B$1:$Z$1000 , 6,False),0)</f>
        <v>7</v>
      </c>
    </row>
    <row r="1065">
      <c r="A1065" s="3" t="s">
        <v>3271</v>
      </c>
      <c r="B1065" s="3">
        <v>0.89</v>
      </c>
      <c r="C1065" s="3" t="s">
        <v>17</v>
      </c>
      <c r="D1065" s="4">
        <v>45422.0</v>
      </c>
      <c r="E1065" s="2">
        <v>185.0</v>
      </c>
      <c r="F1065" s="3" t="s">
        <v>325</v>
      </c>
      <c r="G1065" s="3" t="s">
        <v>711</v>
      </c>
      <c r="H1065" s="3">
        <v>1.0</v>
      </c>
      <c r="I1065" s="2">
        <f>IFERROR(vlookup(F1065,'College Conference'!$B$1:$Z$1000 , 6,False),0)</f>
        <v>3</v>
      </c>
      <c r="J1065" s="2">
        <f>IFERROR(vlookup(G1065,'College Conference'!$B$1:$Z$1000 , 6,False),0)</f>
        <v>7</v>
      </c>
    </row>
    <row r="1066">
      <c r="A1066" s="3" t="s">
        <v>3178</v>
      </c>
      <c r="B1066" s="3">
        <v>0.85</v>
      </c>
      <c r="C1066" s="3" t="s">
        <v>31</v>
      </c>
      <c r="D1066" s="4">
        <v>45448.0</v>
      </c>
      <c r="E1066" s="2">
        <v>306.0</v>
      </c>
      <c r="F1066" s="3" t="s">
        <v>48</v>
      </c>
      <c r="G1066" s="3" t="s">
        <v>740</v>
      </c>
      <c r="H1066" s="3">
        <v>1.0</v>
      </c>
      <c r="I1066" s="2">
        <f>IFERROR(vlookup(F1066,'College Conference'!$B$1:$Z$1000 , 6,False),0)</f>
        <v>0</v>
      </c>
      <c r="J1066" s="2">
        <f>IFERROR(vlookup(G1066,'College Conference'!$B$1:$Z$1000 , 6,False),0)</f>
        <v>7</v>
      </c>
    </row>
    <row r="1067">
      <c r="A1067" s="3" t="s">
        <v>3232</v>
      </c>
      <c r="B1067" s="3">
        <v>0.91</v>
      </c>
      <c r="C1067" s="3" t="s">
        <v>27</v>
      </c>
      <c r="D1067" s="2" t="s">
        <v>72</v>
      </c>
      <c r="E1067" s="2">
        <v>170.0</v>
      </c>
      <c r="F1067" s="3" t="s">
        <v>149</v>
      </c>
      <c r="G1067" s="3" t="s">
        <v>734</v>
      </c>
      <c r="H1067" s="3">
        <v>1.0</v>
      </c>
      <c r="I1067" s="2">
        <f>IFERROR(vlookup(F1067,'College Conference'!$B$1:$Z$1000 , 6,False),0)</f>
        <v>1</v>
      </c>
      <c r="J1067" s="2">
        <f>IFERROR(vlookup(G1067,'College Conference'!$B$1:$Z$1000 , 6,False),0)</f>
        <v>7</v>
      </c>
    </row>
    <row r="1068">
      <c r="A1068" s="3" t="s">
        <v>3272</v>
      </c>
      <c r="B1068" s="3">
        <v>0.89</v>
      </c>
      <c r="C1068" s="3" t="s">
        <v>31</v>
      </c>
      <c r="D1068" s="4">
        <v>45450.0</v>
      </c>
      <c r="E1068" s="2">
        <v>292.0</v>
      </c>
      <c r="F1068" s="3" t="s">
        <v>289</v>
      </c>
      <c r="G1068" s="3" t="s">
        <v>693</v>
      </c>
      <c r="H1068" s="3">
        <v>1.0</v>
      </c>
      <c r="I1068" s="2">
        <f>IFERROR(vlookup(F1068,'College Conference'!$B$1:$Z$1000 , 6,False),0)</f>
        <v>3</v>
      </c>
      <c r="J1068" s="2">
        <f>IFERROR(vlookup(G1068,'College Conference'!$B$1:$Z$1000 , 6,False),0)</f>
        <v>7</v>
      </c>
    </row>
    <row r="1069">
      <c r="A1069" s="3" t="s">
        <v>3463</v>
      </c>
      <c r="B1069" s="3">
        <v>0.87</v>
      </c>
      <c r="C1069" s="3" t="s">
        <v>22</v>
      </c>
      <c r="D1069" s="4">
        <v>45423.0</v>
      </c>
      <c r="E1069" s="2">
        <v>208.0</v>
      </c>
      <c r="F1069" s="3" t="s">
        <v>687</v>
      </c>
      <c r="G1069" s="3" t="s">
        <v>711</v>
      </c>
      <c r="H1069" s="3">
        <v>1.0</v>
      </c>
      <c r="I1069" s="2">
        <f>IFERROR(vlookup(F1069,'College Conference'!$B$1:$Z$1000 , 6,False),0)</f>
        <v>7</v>
      </c>
      <c r="J1069" s="2">
        <f>IFERROR(vlookup(G1069,'College Conference'!$B$1:$Z$1000 , 6,False),0)</f>
        <v>7</v>
      </c>
    </row>
    <row r="1070">
      <c r="A1070" s="3" t="s">
        <v>3464</v>
      </c>
      <c r="B1070" s="3">
        <v>0.89</v>
      </c>
      <c r="C1070" s="3" t="s">
        <v>27</v>
      </c>
      <c r="D1070" s="2" t="s">
        <v>72</v>
      </c>
      <c r="E1070" s="2">
        <v>180.0</v>
      </c>
      <c r="F1070" s="3" t="s">
        <v>691</v>
      </c>
      <c r="G1070" s="3" t="s">
        <v>701</v>
      </c>
      <c r="H1070" s="3">
        <v>1.0</v>
      </c>
      <c r="I1070" s="2">
        <f>IFERROR(vlookup(F1070,'College Conference'!$B$1:$Z$1000 , 6,False),0)</f>
        <v>7</v>
      </c>
      <c r="J1070" s="2">
        <f>IFERROR(vlookup(G1070,'College Conference'!$B$1:$Z$1000 , 6,False),0)</f>
        <v>7</v>
      </c>
    </row>
    <row r="1071">
      <c r="A1071" s="3" t="s">
        <v>3423</v>
      </c>
      <c r="B1071" s="3">
        <v>0.85</v>
      </c>
      <c r="C1071" s="3" t="s">
        <v>120</v>
      </c>
      <c r="D1071" s="4">
        <v>45447.0</v>
      </c>
      <c r="E1071" s="2">
        <v>225.0</v>
      </c>
      <c r="F1071" s="3" t="s">
        <v>643</v>
      </c>
      <c r="G1071" s="3" t="s">
        <v>711</v>
      </c>
      <c r="H1071" s="3">
        <v>1.0</v>
      </c>
      <c r="I1071" s="2">
        <f>IFERROR(vlookup(F1071,'College Conference'!$B$1:$Z$1000 , 6,False),0)</f>
        <v>6</v>
      </c>
      <c r="J1071" s="2">
        <f>IFERROR(vlookup(G1071,'College Conference'!$B$1:$Z$1000 , 6,False),0)</f>
        <v>7</v>
      </c>
    </row>
    <row r="1072">
      <c r="A1072" s="3" t="s">
        <v>3336</v>
      </c>
      <c r="B1072" s="3">
        <v>0.9</v>
      </c>
      <c r="C1072" s="3" t="s">
        <v>27</v>
      </c>
      <c r="D1072" s="4">
        <v>45444.0</v>
      </c>
      <c r="E1072" s="2">
        <v>210.0</v>
      </c>
      <c r="F1072" s="3" t="s">
        <v>701</v>
      </c>
      <c r="G1072" s="3" t="s">
        <v>705</v>
      </c>
      <c r="H1072" s="3">
        <v>1.0</v>
      </c>
      <c r="I1072" s="2">
        <f>IFERROR(vlookup(F1072,'College Conference'!$B$1:$Z$1000 , 6,False),0)</f>
        <v>7</v>
      </c>
      <c r="J1072" s="2">
        <f>IFERROR(vlookup(G1072,'College Conference'!$B$1:$Z$1000 , 6,False),0)</f>
        <v>7</v>
      </c>
    </row>
    <row r="1073">
      <c r="A1073" s="3" t="s">
        <v>3537</v>
      </c>
      <c r="B1073" s="3">
        <v>0.84</v>
      </c>
      <c r="C1073" s="3" t="s">
        <v>52</v>
      </c>
      <c r="D1073" s="4">
        <v>45445.0</v>
      </c>
      <c r="E1073" s="2">
        <v>215.0</v>
      </c>
      <c r="F1073" s="3" t="s">
        <v>808</v>
      </c>
      <c r="G1073" s="3" t="s">
        <v>711</v>
      </c>
      <c r="H1073" s="3">
        <v>1.0</v>
      </c>
      <c r="I1073" s="2">
        <f>IFERROR(vlookup(F1073,'College Conference'!$B$1:$Z$1000 , 6,False),0)</f>
        <v>8</v>
      </c>
      <c r="J1073" s="2">
        <f>IFERROR(vlookup(G1073,'College Conference'!$B$1:$Z$1000 , 6,False),0)</f>
        <v>7</v>
      </c>
    </row>
    <row r="1074">
      <c r="A1074" s="3" t="s">
        <v>2281</v>
      </c>
      <c r="B1074" s="3">
        <v>0.8</v>
      </c>
      <c r="C1074" s="3" t="s">
        <v>313</v>
      </c>
      <c r="D1074" s="4">
        <v>45446.0</v>
      </c>
      <c r="E1074" s="2">
        <v>225.0</v>
      </c>
      <c r="F1074" s="3" t="s">
        <v>568</v>
      </c>
      <c r="G1074" s="3" t="s">
        <v>701</v>
      </c>
      <c r="H1074" s="3">
        <v>1.0</v>
      </c>
      <c r="I1074" s="2">
        <f>IFERROR(vlookup(F1074,'College Conference'!$B$1:$Z$1000 , 6,False),0)</f>
        <v>5</v>
      </c>
      <c r="J1074" s="2">
        <f>IFERROR(vlookup(G1074,'College Conference'!$B$1:$Z$1000 , 6,False),0)</f>
        <v>7</v>
      </c>
    </row>
    <row r="1075">
      <c r="A1075" s="3" t="s">
        <v>3382</v>
      </c>
      <c r="B1075" s="3">
        <v>0.89</v>
      </c>
      <c r="C1075" s="3" t="s">
        <v>17</v>
      </c>
      <c r="D1075" s="4">
        <v>45422.0</v>
      </c>
      <c r="E1075" s="2">
        <v>165.0</v>
      </c>
      <c r="F1075" s="3" t="s">
        <v>510</v>
      </c>
      <c r="G1075" s="3" t="s">
        <v>718</v>
      </c>
      <c r="H1075" s="3">
        <v>1.0</v>
      </c>
      <c r="I1075" s="2">
        <f>IFERROR(vlookup(F1075,'College Conference'!$B$1:$Z$1000 , 6,False),0)</f>
        <v>5</v>
      </c>
      <c r="J1075" s="2">
        <f>IFERROR(vlookup(G1075,'College Conference'!$B$1:$Z$1000 , 6,False),0)</f>
        <v>7</v>
      </c>
    </row>
    <row r="1076">
      <c r="A1076" s="3" t="s">
        <v>3273</v>
      </c>
      <c r="B1076" s="3">
        <v>0.87</v>
      </c>
      <c r="C1076" s="3" t="s">
        <v>43</v>
      </c>
      <c r="D1076" s="4">
        <v>45447.0</v>
      </c>
      <c r="E1076" s="2">
        <v>341.0</v>
      </c>
      <c r="F1076" s="3" t="s">
        <v>322</v>
      </c>
      <c r="G1076" s="3" t="s">
        <v>689</v>
      </c>
      <c r="H1076" s="3">
        <v>1.0</v>
      </c>
      <c r="I1076" s="2">
        <f>IFERROR(vlookup(F1076,'College Conference'!$B$1:$Z$1000 , 6,False),0)</f>
        <v>3</v>
      </c>
      <c r="J1076" s="2">
        <f>IFERROR(vlookup(G1076,'College Conference'!$B$1:$Z$1000 , 6,False),0)</f>
        <v>7</v>
      </c>
    </row>
    <row r="1077">
      <c r="A1077" s="3" t="s">
        <v>3179</v>
      </c>
      <c r="B1077" s="3">
        <v>0.85</v>
      </c>
      <c r="C1077" s="3" t="s">
        <v>31</v>
      </c>
      <c r="D1077" s="4">
        <v>45446.0</v>
      </c>
      <c r="E1077" s="2">
        <v>282.0</v>
      </c>
      <c r="F1077" s="3" t="s">
        <v>1428</v>
      </c>
      <c r="G1077" s="3" t="s">
        <v>685</v>
      </c>
      <c r="H1077" s="3">
        <v>1.0</v>
      </c>
      <c r="I1077" s="2">
        <f>IFERROR(vlookup(F1077,'College Conference'!$B$1:$Z$1000 , 6,False),0)</f>
        <v>0</v>
      </c>
      <c r="J1077" s="2">
        <f>IFERROR(vlookup(G1077,'College Conference'!$B$1:$Z$1000 , 6,False),0)</f>
        <v>7</v>
      </c>
    </row>
    <row r="1078">
      <c r="A1078" s="3" t="s">
        <v>3274</v>
      </c>
      <c r="B1078" s="3">
        <v>0.91</v>
      </c>
      <c r="C1078" s="3" t="s">
        <v>22</v>
      </c>
      <c r="D1078" s="4">
        <v>45422.0</v>
      </c>
      <c r="E1078" s="2">
        <v>205.0</v>
      </c>
      <c r="F1078" s="3" t="s">
        <v>320</v>
      </c>
      <c r="G1078" s="3" t="s">
        <v>693</v>
      </c>
      <c r="H1078" s="3">
        <v>1.0</v>
      </c>
      <c r="I1078" s="2">
        <f>IFERROR(vlookup(F1078,'College Conference'!$B$1:$Z$1000 , 6,False),0)</f>
        <v>3</v>
      </c>
      <c r="J1078" s="2">
        <f>IFERROR(vlookup(G1078,'College Conference'!$B$1:$Z$1000 , 6,False),0)</f>
        <v>7</v>
      </c>
    </row>
    <row r="1079">
      <c r="A1079" s="3" t="s">
        <v>3465</v>
      </c>
      <c r="B1079" s="3">
        <v>0.86</v>
      </c>
      <c r="C1079" s="3" t="s">
        <v>52</v>
      </c>
      <c r="D1079" s="4">
        <v>45446.0</v>
      </c>
      <c r="E1079" s="2">
        <v>237.0</v>
      </c>
      <c r="F1079" s="3" t="s">
        <v>689</v>
      </c>
      <c r="G1079" s="3" t="s">
        <v>701</v>
      </c>
      <c r="H1079" s="3">
        <v>1.0</v>
      </c>
      <c r="I1079" s="2">
        <f>IFERROR(vlookup(F1079,'College Conference'!$B$1:$Z$1000 , 6,False),0)</f>
        <v>7</v>
      </c>
      <c r="J1079" s="2">
        <f>IFERROR(vlookup(G1079,'College Conference'!$B$1:$Z$1000 , 6,False),0)</f>
        <v>7</v>
      </c>
    </row>
    <row r="1080">
      <c r="A1080" s="3" t="s">
        <v>3538</v>
      </c>
      <c r="B1080" s="3">
        <v>0.89</v>
      </c>
      <c r="C1080" s="3" t="s">
        <v>22</v>
      </c>
      <c r="D1080" s="2" t="s">
        <v>72</v>
      </c>
      <c r="E1080" s="2">
        <v>203.0</v>
      </c>
      <c r="F1080" s="3" t="s">
        <v>781</v>
      </c>
      <c r="G1080" s="3" t="s">
        <v>734</v>
      </c>
      <c r="H1080" s="3">
        <v>1.0</v>
      </c>
      <c r="I1080" s="2">
        <f>IFERROR(vlookup(F1080,'College Conference'!$B$1:$Z$1000 , 6,False),0)</f>
        <v>8</v>
      </c>
      <c r="J1080" s="2">
        <f>IFERROR(vlookup(G1080,'College Conference'!$B$1:$Z$1000 , 6,False),0)</f>
        <v>7</v>
      </c>
    </row>
    <row r="1081">
      <c r="A1081" s="3" t="s">
        <v>3275</v>
      </c>
      <c r="B1081" s="3">
        <v>0.89</v>
      </c>
      <c r="C1081" s="3" t="s">
        <v>31</v>
      </c>
      <c r="D1081" s="4">
        <v>45447.0</v>
      </c>
      <c r="E1081" s="2">
        <v>285.0</v>
      </c>
      <c r="F1081" s="3" t="s">
        <v>320</v>
      </c>
      <c r="G1081" s="3" t="s">
        <v>693</v>
      </c>
      <c r="H1081" s="3">
        <v>1.0</v>
      </c>
      <c r="I1081" s="2">
        <f>IFERROR(vlookup(F1081,'College Conference'!$B$1:$Z$1000 , 6,False),0)</f>
        <v>3</v>
      </c>
      <c r="J1081" s="2">
        <f>IFERROR(vlookup(G1081,'College Conference'!$B$1:$Z$1000 , 6,False),0)</f>
        <v>7</v>
      </c>
    </row>
    <row r="1082">
      <c r="A1082" s="3" t="s">
        <v>3276</v>
      </c>
      <c r="B1082" s="3">
        <v>0.88</v>
      </c>
      <c r="C1082" s="3" t="s">
        <v>27</v>
      </c>
      <c r="D1082" s="4">
        <v>45447.0</v>
      </c>
      <c r="E1082" s="2">
        <v>190.0</v>
      </c>
      <c r="F1082" s="3" t="s">
        <v>320</v>
      </c>
      <c r="G1082" s="3" t="s">
        <v>685</v>
      </c>
      <c r="H1082" s="3">
        <v>1.0</v>
      </c>
      <c r="I1082" s="2">
        <f>IFERROR(vlookup(F1082,'College Conference'!$B$1:$Z$1000 , 6,False),0)</f>
        <v>3</v>
      </c>
      <c r="J1082" s="2">
        <f>IFERROR(vlookup(G1082,'College Conference'!$B$1:$Z$1000 , 6,False),0)</f>
        <v>7</v>
      </c>
    </row>
    <row r="1083">
      <c r="A1083" s="3" t="s">
        <v>3607</v>
      </c>
      <c r="B1083" s="3">
        <v>0.92</v>
      </c>
      <c r="C1083" s="3" t="s">
        <v>31</v>
      </c>
      <c r="D1083" s="4">
        <v>45449.0</v>
      </c>
      <c r="E1083" s="2">
        <v>290.0</v>
      </c>
      <c r="F1083" s="3" t="s">
        <v>900</v>
      </c>
      <c r="G1083" s="3" t="s">
        <v>689</v>
      </c>
      <c r="H1083" s="3">
        <v>1.0</v>
      </c>
      <c r="I1083" s="2">
        <f>IFERROR(vlookup(F1083,'College Conference'!$B$1:$Z$1000 , 6,False),0)</f>
        <v>9</v>
      </c>
      <c r="J1083" s="2">
        <f>IFERROR(vlookup(G1083,'College Conference'!$B$1:$Z$1000 , 6,False),0)</f>
        <v>7</v>
      </c>
    </row>
    <row r="1084">
      <c r="A1084" s="3" t="s">
        <v>3608</v>
      </c>
      <c r="B1084" s="3">
        <v>0.85</v>
      </c>
      <c r="C1084" s="3" t="s">
        <v>52</v>
      </c>
      <c r="D1084" s="4">
        <v>45444.0</v>
      </c>
      <c r="E1084" s="2">
        <v>210.0</v>
      </c>
      <c r="F1084" s="3" t="s">
        <v>894</v>
      </c>
      <c r="G1084" s="3" t="s">
        <v>1131</v>
      </c>
      <c r="H1084" s="3">
        <v>1.0</v>
      </c>
      <c r="I1084" s="2">
        <f>IFERROR(vlookup(F1084,'College Conference'!$B$1:$Z$1000 , 6,False),0)</f>
        <v>9</v>
      </c>
      <c r="J1084" s="2">
        <f>IFERROR(vlookup(G1084,'College Conference'!$B$1:$Z$1000 , 6,False),0)</f>
        <v>7</v>
      </c>
    </row>
    <row r="1085">
      <c r="A1085" s="3" t="s">
        <v>3383</v>
      </c>
      <c r="B1085" s="3">
        <v>0.88</v>
      </c>
      <c r="C1085" s="3" t="s">
        <v>78</v>
      </c>
      <c r="D1085" s="4">
        <v>45445.0</v>
      </c>
      <c r="E1085" s="2">
        <v>195.0</v>
      </c>
      <c r="F1085" s="3" t="s">
        <v>548</v>
      </c>
      <c r="G1085" s="3" t="s">
        <v>691</v>
      </c>
      <c r="H1085" s="3">
        <v>1.0</v>
      </c>
      <c r="I1085" s="2">
        <f>IFERROR(vlookup(F1085,'College Conference'!$B$1:$Z$1000 , 6,False),0)</f>
        <v>5</v>
      </c>
      <c r="J1085" s="2">
        <f>IFERROR(vlookup(G1085,'College Conference'!$B$1:$Z$1000 , 6,False),0)</f>
        <v>7</v>
      </c>
    </row>
    <row r="1086">
      <c r="A1086" s="3" t="s">
        <v>3277</v>
      </c>
      <c r="B1086" s="3">
        <v>0.87</v>
      </c>
      <c r="C1086" s="3" t="s">
        <v>27</v>
      </c>
      <c r="D1086" s="2" t="s">
        <v>72</v>
      </c>
      <c r="E1086" s="2">
        <v>185.0</v>
      </c>
      <c r="F1086" s="3" t="s">
        <v>400</v>
      </c>
      <c r="G1086" s="3" t="s">
        <v>718</v>
      </c>
      <c r="H1086" s="3">
        <v>1.0</v>
      </c>
      <c r="I1086" s="2">
        <f>IFERROR(vlookup(F1086,'College Conference'!$B$1:$Z$1000 , 6,False),0)</f>
        <v>3</v>
      </c>
      <c r="J1086" s="2">
        <f>IFERROR(vlookup(G1086,'College Conference'!$B$1:$Z$1000 , 6,False),0)</f>
        <v>7</v>
      </c>
    </row>
    <row r="1087">
      <c r="A1087" s="3" t="s">
        <v>3384</v>
      </c>
      <c r="B1087" s="3">
        <v>0.89</v>
      </c>
      <c r="C1087" s="3" t="s">
        <v>63</v>
      </c>
      <c r="D1087" s="2" t="s">
        <v>72</v>
      </c>
      <c r="E1087" s="2">
        <v>192.0</v>
      </c>
      <c r="F1087" s="3" t="s">
        <v>548</v>
      </c>
      <c r="G1087" s="3" t="s">
        <v>687</v>
      </c>
      <c r="H1087" s="3">
        <v>1.0</v>
      </c>
      <c r="I1087" s="2">
        <f>IFERROR(vlookup(F1087,'College Conference'!$B$1:$Z$1000 , 6,False),0)</f>
        <v>5</v>
      </c>
      <c r="J1087" s="2">
        <f>IFERROR(vlookup(G1087,'College Conference'!$B$1:$Z$1000 , 6,False),0)</f>
        <v>7</v>
      </c>
    </row>
    <row r="1088">
      <c r="A1088" s="3" t="s">
        <v>3466</v>
      </c>
      <c r="B1088" s="3">
        <v>0.95</v>
      </c>
      <c r="C1088" s="3" t="s">
        <v>27</v>
      </c>
      <c r="D1088" s="2" t="s">
        <v>72</v>
      </c>
      <c r="E1088" s="2">
        <v>184.0</v>
      </c>
      <c r="F1088" s="3" t="s">
        <v>705</v>
      </c>
      <c r="G1088" s="3" t="s">
        <v>689</v>
      </c>
      <c r="H1088" s="3">
        <v>1.0</v>
      </c>
      <c r="I1088" s="2">
        <f>IFERROR(vlookup(F1088,'College Conference'!$B$1:$Z$1000 , 6,False),0)</f>
        <v>7</v>
      </c>
      <c r="J1088" s="2">
        <f>IFERROR(vlookup(G1088,'College Conference'!$B$1:$Z$1000 , 6,False),0)</f>
        <v>7</v>
      </c>
    </row>
    <row r="1089">
      <c r="A1089" s="3" t="s">
        <v>3617</v>
      </c>
      <c r="B1089" s="3">
        <v>0.88</v>
      </c>
      <c r="C1089" s="3" t="s">
        <v>27</v>
      </c>
      <c r="D1089" s="4">
        <v>45423.0</v>
      </c>
      <c r="E1089" s="2">
        <v>175.0</v>
      </c>
      <c r="F1089" s="3" t="s">
        <v>924</v>
      </c>
      <c r="G1089" s="3" t="s">
        <v>740</v>
      </c>
      <c r="H1089" s="3">
        <v>1.0</v>
      </c>
      <c r="I1089" s="2">
        <f>IFERROR(vlookup(F1089,'College Conference'!$B$1:$Z$1000 , 6,False),0)</f>
        <v>10</v>
      </c>
      <c r="J1089" s="2">
        <f>IFERROR(vlookup(G1089,'College Conference'!$B$1:$Z$1000 , 6,False),0)</f>
        <v>7</v>
      </c>
    </row>
    <row r="1090">
      <c r="A1090" s="3" t="s">
        <v>3467</v>
      </c>
      <c r="B1090" s="3">
        <v>0.88</v>
      </c>
      <c r="C1090" s="3" t="s">
        <v>17</v>
      </c>
      <c r="D1090" s="4">
        <v>45444.0</v>
      </c>
      <c r="E1090" s="2">
        <v>182.0</v>
      </c>
      <c r="F1090" s="3" t="s">
        <v>714</v>
      </c>
      <c r="G1090" s="3" t="s">
        <v>693</v>
      </c>
      <c r="H1090" s="3">
        <v>1.0</v>
      </c>
      <c r="I1090" s="2">
        <f>IFERROR(vlookup(F1090,'College Conference'!$B$1:$Z$1000 , 6,False),0)</f>
        <v>7</v>
      </c>
      <c r="J1090" s="2">
        <f>IFERROR(vlookup(G1090,'College Conference'!$B$1:$Z$1000 , 6,False),0)</f>
        <v>7</v>
      </c>
    </row>
    <row r="1091">
      <c r="A1091" s="3" t="s">
        <v>3278</v>
      </c>
      <c r="B1091" s="3">
        <v>0.87</v>
      </c>
      <c r="C1091" s="3" t="s">
        <v>17</v>
      </c>
      <c r="D1091" s="2" t="s">
        <v>72</v>
      </c>
      <c r="E1091" s="2">
        <v>190.0</v>
      </c>
      <c r="F1091" s="3" t="s">
        <v>298</v>
      </c>
      <c r="G1091" s="3" t="s">
        <v>687</v>
      </c>
      <c r="H1091" s="3">
        <v>1.0</v>
      </c>
      <c r="I1091" s="2">
        <f>IFERROR(vlookup(F1091,'College Conference'!$B$1:$Z$1000 , 6,False),0)</f>
        <v>3</v>
      </c>
      <c r="J1091" s="2">
        <f>IFERROR(vlookup(G1091,'College Conference'!$B$1:$Z$1000 , 6,False),0)</f>
        <v>7</v>
      </c>
    </row>
    <row r="1092">
      <c r="A1092" s="3" t="s">
        <v>3539</v>
      </c>
      <c r="B1092" s="3">
        <v>0.87</v>
      </c>
      <c r="C1092" s="3" t="s">
        <v>58</v>
      </c>
      <c r="D1092" s="4">
        <v>45448.0</v>
      </c>
      <c r="E1092" s="2">
        <v>255.0</v>
      </c>
      <c r="F1092" s="3" t="s">
        <v>804</v>
      </c>
      <c r="G1092" s="3" t="s">
        <v>687</v>
      </c>
      <c r="H1092" s="3">
        <v>1.0</v>
      </c>
      <c r="I1092" s="2">
        <f>IFERROR(vlookup(F1092,'College Conference'!$B$1:$Z$1000 , 6,False),0)</f>
        <v>8</v>
      </c>
      <c r="J1092" s="2">
        <f>IFERROR(vlookup(G1092,'College Conference'!$B$1:$Z$1000 , 6,False),0)</f>
        <v>7</v>
      </c>
    </row>
    <row r="1093">
      <c r="A1093" s="3" t="s">
        <v>3540</v>
      </c>
      <c r="B1093" s="3">
        <v>0.88</v>
      </c>
      <c r="C1093" s="3" t="s">
        <v>78</v>
      </c>
      <c r="D1093" s="4">
        <v>45446.0</v>
      </c>
      <c r="E1093" s="2">
        <v>201.0</v>
      </c>
      <c r="F1093" s="3" t="s">
        <v>804</v>
      </c>
      <c r="G1093" s="3" t="s">
        <v>736</v>
      </c>
      <c r="H1093" s="3">
        <v>1.0</v>
      </c>
      <c r="I1093" s="2">
        <f>IFERROR(vlookup(F1093,'College Conference'!$B$1:$Z$1000 , 6,False),0)</f>
        <v>8</v>
      </c>
      <c r="J1093" s="2">
        <f>IFERROR(vlookup(G1093,'College Conference'!$B$1:$Z$1000 , 6,False),0)</f>
        <v>7</v>
      </c>
    </row>
    <row r="1094">
      <c r="A1094" s="3" t="s">
        <v>3468</v>
      </c>
      <c r="B1094" s="3">
        <v>0.88</v>
      </c>
      <c r="C1094" s="3" t="s">
        <v>17</v>
      </c>
      <c r="D1094" s="4">
        <v>45448.0</v>
      </c>
      <c r="E1094" s="2">
        <v>211.0</v>
      </c>
      <c r="F1094" s="3" t="s">
        <v>703</v>
      </c>
      <c r="G1094" s="3" t="s">
        <v>708</v>
      </c>
      <c r="H1094" s="3">
        <v>1.0</v>
      </c>
      <c r="I1094" s="2">
        <f>IFERROR(vlookup(F1094,'College Conference'!$B$1:$Z$1000 , 6,False),0)</f>
        <v>7</v>
      </c>
      <c r="J1094" s="2">
        <f>IFERROR(vlookup(G1094,'College Conference'!$B$1:$Z$1000 , 6,False),0)</f>
        <v>7</v>
      </c>
    </row>
    <row r="1095">
      <c r="A1095" s="3" t="s">
        <v>3469</v>
      </c>
      <c r="B1095" s="3">
        <v>0.85</v>
      </c>
      <c r="C1095" s="3" t="s">
        <v>52</v>
      </c>
      <c r="D1095" s="4">
        <v>45444.0</v>
      </c>
      <c r="E1095" s="2">
        <v>230.0</v>
      </c>
      <c r="F1095" s="3" t="s">
        <v>703</v>
      </c>
      <c r="G1095" s="3" t="s">
        <v>734</v>
      </c>
      <c r="H1095" s="3">
        <v>1.0</v>
      </c>
      <c r="I1095" s="2">
        <f>IFERROR(vlookup(F1095,'College Conference'!$B$1:$Z$1000 , 6,False),0)</f>
        <v>7</v>
      </c>
      <c r="J1095" s="2">
        <f>IFERROR(vlookup(G1095,'College Conference'!$B$1:$Z$1000 , 6,False),0)</f>
        <v>7</v>
      </c>
    </row>
    <row r="1096">
      <c r="A1096" s="3" t="s">
        <v>3470</v>
      </c>
      <c r="B1096" s="3">
        <v>0.87</v>
      </c>
      <c r="C1096" s="3" t="s">
        <v>12</v>
      </c>
      <c r="D1096" s="4">
        <v>45447.0</v>
      </c>
      <c r="E1096" s="2">
        <v>275.0</v>
      </c>
      <c r="F1096" s="3" t="s">
        <v>714</v>
      </c>
      <c r="G1096" s="3" t="s">
        <v>693</v>
      </c>
      <c r="H1096" s="3">
        <v>1.0</v>
      </c>
      <c r="I1096" s="2">
        <f>IFERROR(vlookup(F1096,'College Conference'!$B$1:$Z$1000 , 6,False),0)</f>
        <v>7</v>
      </c>
      <c r="J1096" s="2">
        <f>IFERROR(vlookup(G1096,'College Conference'!$B$1:$Z$1000 , 6,False),0)</f>
        <v>7</v>
      </c>
    </row>
    <row r="1097">
      <c r="A1097" s="3" t="s">
        <v>3279</v>
      </c>
      <c r="B1097" s="3">
        <v>0.89</v>
      </c>
      <c r="C1097" s="3" t="s">
        <v>22</v>
      </c>
      <c r="D1097" s="2" t="s">
        <v>72</v>
      </c>
      <c r="E1097" s="2">
        <v>210.0</v>
      </c>
      <c r="F1097" s="3" t="s">
        <v>298</v>
      </c>
      <c r="G1097" s="3" t="s">
        <v>734</v>
      </c>
      <c r="H1097" s="3">
        <v>1.0</v>
      </c>
      <c r="I1097" s="2">
        <f>IFERROR(vlookup(F1097,'College Conference'!$B$1:$Z$1000 , 6,False),0)</f>
        <v>3</v>
      </c>
      <c r="J1097" s="2">
        <f>IFERROR(vlookup(G1097,'College Conference'!$B$1:$Z$1000 , 6,False),0)</f>
        <v>7</v>
      </c>
    </row>
    <row r="1098">
      <c r="A1098" s="3" t="s">
        <v>3541</v>
      </c>
      <c r="B1098" s="3">
        <v>0.9</v>
      </c>
      <c r="C1098" s="3" t="s">
        <v>27</v>
      </c>
      <c r="D1098" s="4">
        <v>45445.0</v>
      </c>
      <c r="E1098" s="2">
        <v>190.0</v>
      </c>
      <c r="F1098" s="3" t="s">
        <v>816</v>
      </c>
      <c r="G1098" s="3" t="s">
        <v>740</v>
      </c>
      <c r="H1098" s="3">
        <v>1.0</v>
      </c>
      <c r="I1098" s="2">
        <f>IFERROR(vlookup(F1098,'College Conference'!$B$1:$Z$1000 , 6,False),0)</f>
        <v>8</v>
      </c>
      <c r="J1098" s="2">
        <f>IFERROR(vlookup(G1098,'College Conference'!$B$1:$Z$1000 , 6,False),0)</f>
        <v>7</v>
      </c>
    </row>
    <row r="1099">
      <c r="A1099" s="3" t="s">
        <v>3280</v>
      </c>
      <c r="B1099" s="3">
        <v>0.85</v>
      </c>
      <c r="C1099" s="3" t="s">
        <v>78</v>
      </c>
      <c r="D1099" s="4">
        <v>45446.0</v>
      </c>
      <c r="E1099" s="2">
        <v>200.0</v>
      </c>
      <c r="F1099" s="3" t="s">
        <v>320</v>
      </c>
      <c r="G1099" s="3" t="s">
        <v>711</v>
      </c>
      <c r="H1099" s="3">
        <v>1.0</v>
      </c>
      <c r="I1099" s="2">
        <f>IFERROR(vlookup(F1099,'College Conference'!$B$1:$Z$1000 , 6,False),0)</f>
        <v>3</v>
      </c>
      <c r="J1099" s="2">
        <f>IFERROR(vlookup(G1099,'College Conference'!$B$1:$Z$1000 , 6,False),0)</f>
        <v>7</v>
      </c>
    </row>
    <row r="1100">
      <c r="A1100" s="3" t="s">
        <v>2096</v>
      </c>
      <c r="B1100" s="3">
        <v>0.92</v>
      </c>
      <c r="C1100" s="3" t="s">
        <v>17</v>
      </c>
      <c r="D1100" s="4">
        <v>45445.0</v>
      </c>
      <c r="E1100" s="2">
        <v>186.0</v>
      </c>
      <c r="F1100" s="3" t="s">
        <v>455</v>
      </c>
      <c r="G1100" s="3" t="s">
        <v>691</v>
      </c>
      <c r="H1100" s="3">
        <v>1.0</v>
      </c>
      <c r="I1100" s="2">
        <f>IFERROR(vlookup(F1100,'College Conference'!$B$1:$Z$1000 , 6,False),0)</f>
        <v>4</v>
      </c>
      <c r="J1100" s="2">
        <f>IFERROR(vlookup(G1100,'College Conference'!$B$1:$Z$1000 , 6,False),0)</f>
        <v>7</v>
      </c>
    </row>
    <row r="1101">
      <c r="A1101" s="3" t="s">
        <v>3471</v>
      </c>
      <c r="B1101" s="3">
        <v>0.91</v>
      </c>
      <c r="C1101" s="3" t="s">
        <v>78</v>
      </c>
      <c r="D1101" s="4">
        <v>45445.0</v>
      </c>
      <c r="E1101" s="2">
        <v>215.0</v>
      </c>
      <c r="F1101" s="3" t="s">
        <v>705</v>
      </c>
      <c r="G1101" s="3" t="s">
        <v>708</v>
      </c>
      <c r="H1101" s="3">
        <v>1.0</v>
      </c>
      <c r="I1101" s="2">
        <f>IFERROR(vlookup(F1101,'College Conference'!$B$1:$Z$1000 , 6,False),0)</f>
        <v>7</v>
      </c>
      <c r="J1101" s="2">
        <f>IFERROR(vlookup(G1101,'College Conference'!$B$1:$Z$1000 , 6,False),0)</f>
        <v>7</v>
      </c>
    </row>
    <row r="1102">
      <c r="A1102" s="3" t="s">
        <v>3609</v>
      </c>
      <c r="B1102" s="3">
        <v>0.79</v>
      </c>
      <c r="C1102" s="3" t="s">
        <v>313</v>
      </c>
      <c r="D1102" s="4">
        <v>45444.0</v>
      </c>
      <c r="E1102" s="2">
        <v>190.0</v>
      </c>
      <c r="F1102" s="3" t="s">
        <v>890</v>
      </c>
      <c r="G1102" s="3" t="s">
        <v>708</v>
      </c>
      <c r="H1102" s="3">
        <v>1.0</v>
      </c>
      <c r="I1102" s="2">
        <f>IFERROR(vlookup(F1102,'College Conference'!$B$1:$Z$1000 , 6,False),0)</f>
        <v>9</v>
      </c>
      <c r="J1102" s="2">
        <f>IFERROR(vlookup(G1102,'College Conference'!$B$1:$Z$1000 , 6,False),0)</f>
        <v>7</v>
      </c>
    </row>
    <row r="1103">
      <c r="A1103" s="3" t="s">
        <v>3472</v>
      </c>
      <c r="B1103" s="3">
        <v>0.87</v>
      </c>
      <c r="C1103" s="3" t="s">
        <v>27</v>
      </c>
      <c r="D1103" s="4">
        <v>45444.0</v>
      </c>
      <c r="E1103" s="2">
        <v>188.0</v>
      </c>
      <c r="F1103" s="3" t="s">
        <v>714</v>
      </c>
      <c r="G1103" s="3" t="s">
        <v>685</v>
      </c>
      <c r="H1103" s="3">
        <v>1.0</v>
      </c>
      <c r="I1103" s="2">
        <f>IFERROR(vlookup(F1103,'College Conference'!$B$1:$Z$1000 , 6,False),0)</f>
        <v>7</v>
      </c>
      <c r="J1103" s="2">
        <f>IFERROR(vlookup(G1103,'College Conference'!$B$1:$Z$1000 , 6,False),0)</f>
        <v>7</v>
      </c>
    </row>
    <row r="1104">
      <c r="A1104" s="3" t="s">
        <v>3473</v>
      </c>
      <c r="B1104" s="3">
        <v>0.88</v>
      </c>
      <c r="C1104" s="3" t="s">
        <v>31</v>
      </c>
      <c r="D1104" s="4">
        <v>45447.0</v>
      </c>
      <c r="E1104" s="2">
        <v>275.0</v>
      </c>
      <c r="F1104" s="3" t="s">
        <v>1131</v>
      </c>
      <c r="G1104" s="3" t="s">
        <v>685</v>
      </c>
      <c r="H1104" s="3">
        <v>1.0</v>
      </c>
      <c r="I1104" s="2">
        <f>IFERROR(vlookup(F1104,'College Conference'!$B$1:$Z$1000 , 6,False),0)</f>
        <v>7</v>
      </c>
      <c r="J1104" s="2">
        <f>IFERROR(vlookup(G1104,'College Conference'!$B$1:$Z$1000 , 6,False),0)</f>
        <v>7</v>
      </c>
    </row>
    <row r="1105">
      <c r="A1105" s="3" t="s">
        <v>3474</v>
      </c>
      <c r="B1105" s="3">
        <v>0.86</v>
      </c>
      <c r="C1105" s="3" t="s">
        <v>58</v>
      </c>
      <c r="D1105" s="4">
        <v>45446.0</v>
      </c>
      <c r="E1105" s="2">
        <v>238.0</v>
      </c>
      <c r="F1105" s="3" t="s">
        <v>1131</v>
      </c>
      <c r="G1105" s="3" t="s">
        <v>687</v>
      </c>
      <c r="H1105" s="3">
        <v>1.0</v>
      </c>
      <c r="I1105" s="2">
        <f>IFERROR(vlookup(F1105,'College Conference'!$B$1:$Z$1000 , 6,False),0)</f>
        <v>7</v>
      </c>
      <c r="J1105" s="2">
        <f>IFERROR(vlookup(G1105,'College Conference'!$B$1:$Z$1000 , 6,False),0)</f>
        <v>7</v>
      </c>
    </row>
    <row r="1106">
      <c r="A1106" s="3" t="s">
        <v>3180</v>
      </c>
      <c r="B1106" s="3">
        <v>0.87</v>
      </c>
      <c r="C1106" s="3" t="s">
        <v>421</v>
      </c>
      <c r="D1106" s="4">
        <v>45447.0</v>
      </c>
      <c r="E1106" s="2">
        <v>320.0</v>
      </c>
      <c r="F1106" s="3" t="s">
        <v>67</v>
      </c>
      <c r="G1106" s="3" t="s">
        <v>685</v>
      </c>
      <c r="H1106" s="3">
        <v>1.0</v>
      </c>
      <c r="I1106" s="2">
        <f>IFERROR(vlookup(F1106,'College Conference'!$B$1:$Z$1000 , 6,False),0)</f>
        <v>0</v>
      </c>
      <c r="J1106" s="2">
        <f>IFERROR(vlookup(G1106,'College Conference'!$B$1:$Z$1000 , 6,False),0)</f>
        <v>7</v>
      </c>
    </row>
    <row r="1107">
      <c r="A1107" s="3" t="s">
        <v>3181</v>
      </c>
      <c r="B1107" s="3" t="s">
        <v>11</v>
      </c>
      <c r="C1107" s="3" t="s">
        <v>198</v>
      </c>
      <c r="D1107" s="2" t="s">
        <v>72</v>
      </c>
      <c r="E1107" s="2">
        <v>220.0</v>
      </c>
      <c r="F1107" s="3" t="s">
        <v>3182</v>
      </c>
      <c r="G1107" s="3" t="s">
        <v>701</v>
      </c>
      <c r="H1107" s="3">
        <v>1.0</v>
      </c>
      <c r="I1107" s="2">
        <f>IFERROR(vlookup(F1107,'College Conference'!$B$1:$Z$1000 , 6,False),0)</f>
        <v>0</v>
      </c>
      <c r="J1107" s="2">
        <f>IFERROR(vlookup(G1107,'College Conference'!$B$1:$Z$1000 , 6,False),0)</f>
        <v>7</v>
      </c>
    </row>
    <row r="1108">
      <c r="A1108" s="3" t="s">
        <v>3183</v>
      </c>
      <c r="B1108" s="3">
        <v>0.9</v>
      </c>
      <c r="C1108" s="3" t="s">
        <v>27</v>
      </c>
      <c r="D1108" s="4">
        <v>45423.0</v>
      </c>
      <c r="E1108" s="2">
        <v>190.0</v>
      </c>
      <c r="F1108" s="3" t="s">
        <v>32</v>
      </c>
      <c r="G1108" s="3" t="s">
        <v>701</v>
      </c>
      <c r="H1108" s="3">
        <v>1.0</v>
      </c>
      <c r="I1108" s="2">
        <f>IFERROR(vlookup(F1108,'College Conference'!$B$1:$Z$1000 , 6,False),0)</f>
        <v>0</v>
      </c>
      <c r="J1108" s="2">
        <f>IFERROR(vlookup(G1108,'College Conference'!$B$1:$Z$1000 , 6,False),0)</f>
        <v>7</v>
      </c>
    </row>
    <row r="1109">
      <c r="A1109" s="3" t="s">
        <v>3184</v>
      </c>
      <c r="B1109" s="3">
        <v>0.88</v>
      </c>
      <c r="C1109" s="3" t="s">
        <v>78</v>
      </c>
      <c r="D1109" s="4">
        <v>45444.0</v>
      </c>
      <c r="E1109" s="2">
        <v>187.0</v>
      </c>
      <c r="F1109" s="3" t="s">
        <v>441</v>
      </c>
      <c r="G1109" s="3" t="s">
        <v>705</v>
      </c>
      <c r="H1109" s="3">
        <v>1.0</v>
      </c>
      <c r="I1109" s="2">
        <f>IFERROR(vlookup(F1109,'College Conference'!$B$1:$Z$1000 , 6,False),0)</f>
        <v>0</v>
      </c>
      <c r="J1109" s="2">
        <f>IFERROR(vlookup(G1109,'College Conference'!$B$1:$Z$1000 , 6,False),0)</f>
        <v>7</v>
      </c>
    </row>
    <row r="1110">
      <c r="A1110" s="3" t="s">
        <v>3185</v>
      </c>
      <c r="B1110" s="3">
        <v>0.87</v>
      </c>
      <c r="C1110" s="3" t="s">
        <v>43</v>
      </c>
      <c r="D1110" s="4">
        <v>45445.0</v>
      </c>
      <c r="E1110" s="2">
        <v>290.0</v>
      </c>
      <c r="F1110" s="3" t="s">
        <v>2838</v>
      </c>
      <c r="G1110" s="3" t="s">
        <v>705</v>
      </c>
      <c r="H1110" s="3">
        <v>1.0</v>
      </c>
      <c r="I1110" s="2">
        <f>IFERROR(vlookup(F1110,'College Conference'!$B$1:$Z$1000 , 6,False),0)</f>
        <v>0</v>
      </c>
      <c r="J1110" s="2">
        <f>IFERROR(vlookup(G1110,'College Conference'!$B$1:$Z$1000 , 6,False),0)</f>
        <v>7</v>
      </c>
    </row>
    <row r="1111">
      <c r="A1111" s="3" t="s">
        <v>3281</v>
      </c>
      <c r="B1111" s="3">
        <v>0.87</v>
      </c>
      <c r="C1111" s="3" t="s">
        <v>17</v>
      </c>
      <c r="D1111" s="2" t="s">
        <v>72</v>
      </c>
      <c r="E1111" s="2">
        <v>194.0</v>
      </c>
      <c r="F1111" s="3" t="s">
        <v>320</v>
      </c>
      <c r="G1111" s="3" t="s">
        <v>711</v>
      </c>
      <c r="H1111" s="3">
        <v>1.0</v>
      </c>
      <c r="I1111" s="2">
        <f>IFERROR(vlookup(F1111,'College Conference'!$B$1:$Z$1000 , 6,False),0)</f>
        <v>3</v>
      </c>
      <c r="J1111" s="2">
        <f>IFERROR(vlookup(G1111,'College Conference'!$B$1:$Z$1000 , 6,False),0)</f>
        <v>7</v>
      </c>
    </row>
    <row r="1112">
      <c r="A1112" s="3" t="s">
        <v>3542</v>
      </c>
      <c r="B1112" s="3">
        <v>0.85</v>
      </c>
      <c r="C1112" s="3" t="s">
        <v>78</v>
      </c>
      <c r="D1112" s="4">
        <v>45444.0</v>
      </c>
      <c r="E1112" s="2">
        <v>190.0</v>
      </c>
      <c r="F1112" s="3" t="s">
        <v>779</v>
      </c>
      <c r="G1112" s="3" t="s">
        <v>693</v>
      </c>
      <c r="H1112" s="3">
        <v>1.0</v>
      </c>
      <c r="I1112" s="2">
        <f>IFERROR(vlookup(F1112,'College Conference'!$B$1:$Z$1000 , 6,False),0)</f>
        <v>8</v>
      </c>
      <c r="J1112" s="2">
        <f>IFERROR(vlookup(G1112,'College Conference'!$B$1:$Z$1000 , 6,False),0)</f>
        <v>7</v>
      </c>
    </row>
    <row r="1113">
      <c r="A1113" s="3" t="s">
        <v>3543</v>
      </c>
      <c r="B1113" s="3">
        <v>0.88</v>
      </c>
      <c r="C1113" s="3" t="s">
        <v>17</v>
      </c>
      <c r="D1113" s="4">
        <v>45421.0</v>
      </c>
      <c r="E1113" s="2">
        <v>180.0</v>
      </c>
      <c r="F1113" s="3" t="s">
        <v>861</v>
      </c>
      <c r="G1113" s="3" t="s">
        <v>705</v>
      </c>
      <c r="H1113" s="3">
        <v>1.0</v>
      </c>
      <c r="I1113" s="2">
        <f>IFERROR(vlookup(F1113,'College Conference'!$B$1:$Z$1000 , 6,False),0)</f>
        <v>8</v>
      </c>
      <c r="J1113" s="2">
        <f>IFERROR(vlookup(G1113,'College Conference'!$B$1:$Z$1000 , 6,False),0)</f>
        <v>7</v>
      </c>
    </row>
    <row r="1114">
      <c r="A1114" s="3" t="s">
        <v>3475</v>
      </c>
      <c r="B1114" s="3">
        <v>0.87</v>
      </c>
      <c r="C1114" s="3" t="s">
        <v>63</v>
      </c>
      <c r="D1114" s="4">
        <v>45421.0</v>
      </c>
      <c r="E1114" s="2">
        <v>175.0</v>
      </c>
      <c r="F1114" s="3" t="s">
        <v>1131</v>
      </c>
      <c r="G1114" s="3" t="s">
        <v>693</v>
      </c>
      <c r="H1114" s="3">
        <v>1.0</v>
      </c>
      <c r="I1114" s="2">
        <f>IFERROR(vlookup(F1114,'College Conference'!$B$1:$Z$1000 , 6,False),0)</f>
        <v>7</v>
      </c>
      <c r="J1114" s="2">
        <f>IFERROR(vlookup(G1114,'College Conference'!$B$1:$Z$1000 , 6,False),0)</f>
        <v>7</v>
      </c>
    </row>
    <row r="1115">
      <c r="A1115" s="3" t="s">
        <v>3385</v>
      </c>
      <c r="B1115" s="3">
        <v>0.89</v>
      </c>
      <c r="C1115" s="3" t="s">
        <v>43</v>
      </c>
      <c r="D1115" s="4">
        <v>45447.0</v>
      </c>
      <c r="E1115" s="2">
        <v>340.0</v>
      </c>
      <c r="F1115" s="3" t="s">
        <v>512</v>
      </c>
      <c r="G1115" s="3" t="s">
        <v>689</v>
      </c>
      <c r="H1115" s="3">
        <v>1.0</v>
      </c>
      <c r="I1115" s="2">
        <f>IFERROR(vlookup(F1115,'College Conference'!$B$1:$Z$1000 , 6,False),0)</f>
        <v>5</v>
      </c>
      <c r="J1115" s="2">
        <f>IFERROR(vlookup(G1115,'College Conference'!$B$1:$Z$1000 , 6,False),0)</f>
        <v>7</v>
      </c>
    </row>
    <row r="1116">
      <c r="A1116" s="3" t="s">
        <v>2423</v>
      </c>
      <c r="B1116" s="3">
        <v>0.83</v>
      </c>
      <c r="C1116" s="3" t="s">
        <v>78</v>
      </c>
      <c r="D1116" s="4">
        <v>45448.0</v>
      </c>
      <c r="E1116" s="2">
        <v>228.0</v>
      </c>
      <c r="F1116" s="3" t="s">
        <v>527</v>
      </c>
      <c r="G1116" s="3" t="s">
        <v>703</v>
      </c>
      <c r="H1116" s="3">
        <v>1.0</v>
      </c>
      <c r="I1116" s="2">
        <f>IFERROR(vlookup(F1116,'College Conference'!$B$1:$Z$1000 , 6,False),0)</f>
        <v>5</v>
      </c>
      <c r="J1116" s="2">
        <f>IFERROR(vlookup(G1116,'College Conference'!$B$1:$Z$1000 , 6,False),0)</f>
        <v>7</v>
      </c>
    </row>
    <row r="1117">
      <c r="A1117" s="3" t="s">
        <v>3238</v>
      </c>
      <c r="B1117" s="3">
        <v>0.93</v>
      </c>
      <c r="C1117" s="3" t="s">
        <v>12</v>
      </c>
      <c r="D1117" s="4">
        <v>45448.0</v>
      </c>
      <c r="E1117" s="2">
        <v>300.0</v>
      </c>
      <c r="F1117" s="3" t="s">
        <v>244</v>
      </c>
      <c r="G1117" s="3" t="s">
        <v>689</v>
      </c>
      <c r="H1117" s="3">
        <v>1.0</v>
      </c>
      <c r="I1117" s="2">
        <f>IFERROR(vlookup(F1117,'College Conference'!$B$1:$Z$1000 , 6,False),0)</f>
        <v>2</v>
      </c>
      <c r="J1117" s="2">
        <f>IFERROR(vlookup(G1117,'College Conference'!$B$1:$Z$1000 , 6,False),0)</f>
        <v>7</v>
      </c>
    </row>
    <row r="1118">
      <c r="A1118" s="3" t="s">
        <v>3358</v>
      </c>
      <c r="B1118" s="3">
        <v>0.88</v>
      </c>
      <c r="C1118" s="3" t="s">
        <v>43</v>
      </c>
      <c r="D1118" s="4">
        <v>45445.0</v>
      </c>
      <c r="E1118" s="2">
        <v>305.0</v>
      </c>
      <c r="F1118" s="3" t="s">
        <v>444</v>
      </c>
      <c r="G1118" s="3" t="s">
        <v>718</v>
      </c>
      <c r="H1118" s="3">
        <v>1.0</v>
      </c>
      <c r="I1118" s="2">
        <f>IFERROR(vlookup(F1118,'College Conference'!$B$1:$Z$1000 , 6,False),0)</f>
        <v>4</v>
      </c>
      <c r="J1118" s="2">
        <f>IFERROR(vlookup(G1118,'College Conference'!$B$1:$Z$1000 , 6,False),0)</f>
        <v>7</v>
      </c>
    </row>
    <row r="1119">
      <c r="A1119" s="3" t="s">
        <v>3186</v>
      </c>
      <c r="B1119" s="3">
        <v>0.89</v>
      </c>
      <c r="C1119" s="3" t="s">
        <v>27</v>
      </c>
      <c r="D1119" s="4">
        <v>45444.0</v>
      </c>
      <c r="E1119" s="2">
        <v>180.0</v>
      </c>
      <c r="F1119" s="3" t="s">
        <v>1428</v>
      </c>
      <c r="G1119" s="3" t="s">
        <v>718</v>
      </c>
      <c r="H1119" s="3">
        <v>1.0</v>
      </c>
      <c r="I1119" s="2">
        <f>IFERROR(vlookup(F1119,'College Conference'!$B$1:$Z$1000 , 6,False),0)</f>
        <v>0</v>
      </c>
      <c r="J1119" s="2">
        <f>IFERROR(vlookup(G1119,'College Conference'!$B$1:$Z$1000 , 6,False),0)</f>
        <v>7</v>
      </c>
    </row>
    <row r="1120">
      <c r="A1120" s="3" t="s">
        <v>2286</v>
      </c>
      <c r="B1120" s="3">
        <v>0.89</v>
      </c>
      <c r="C1120" s="3" t="s">
        <v>27</v>
      </c>
      <c r="D1120" s="4">
        <v>45444.0</v>
      </c>
      <c r="E1120" s="2">
        <v>175.0</v>
      </c>
      <c r="F1120" s="3" t="s">
        <v>525</v>
      </c>
      <c r="G1120" s="3" t="s">
        <v>693</v>
      </c>
      <c r="H1120" s="3">
        <v>1.0</v>
      </c>
      <c r="I1120" s="2">
        <f>IFERROR(vlookup(F1120,'College Conference'!$B$1:$Z$1000 , 6,False),0)</f>
        <v>5</v>
      </c>
      <c r="J1120" s="2">
        <f>IFERROR(vlookup(G1120,'College Conference'!$B$1:$Z$1000 , 6,False),0)</f>
        <v>7</v>
      </c>
    </row>
    <row r="1121">
      <c r="A1121" s="3" t="s">
        <v>3187</v>
      </c>
      <c r="B1121" s="3">
        <v>0.87</v>
      </c>
      <c r="C1121" s="3" t="s">
        <v>43</v>
      </c>
      <c r="D1121" s="4">
        <v>45447.0</v>
      </c>
      <c r="E1121" s="2">
        <v>312.0</v>
      </c>
      <c r="F1121" s="3" t="s">
        <v>64</v>
      </c>
      <c r="G1121" s="3" t="s">
        <v>685</v>
      </c>
      <c r="H1121" s="3">
        <v>1.0</v>
      </c>
      <c r="I1121" s="2">
        <f>IFERROR(vlookup(F1121,'College Conference'!$B$1:$Z$1000 , 6,False),0)</f>
        <v>0</v>
      </c>
      <c r="J1121" s="2">
        <f>IFERROR(vlookup(G1121,'College Conference'!$B$1:$Z$1000 , 6,False),0)</f>
        <v>7</v>
      </c>
    </row>
    <row r="1122">
      <c r="A1122" s="3" t="s">
        <v>3188</v>
      </c>
      <c r="B1122" s="3">
        <v>0.9</v>
      </c>
      <c r="C1122" s="3" t="s">
        <v>120</v>
      </c>
      <c r="D1122" s="4">
        <v>45450.0</v>
      </c>
      <c r="E1122" s="2">
        <v>250.0</v>
      </c>
      <c r="F1122" s="3" t="s">
        <v>86</v>
      </c>
      <c r="G1122" s="3" t="s">
        <v>689</v>
      </c>
      <c r="H1122" s="3">
        <v>1.0</v>
      </c>
      <c r="I1122" s="2">
        <f>IFERROR(vlookup(F1122,'College Conference'!$B$1:$Z$1000 , 6,False),0)</f>
        <v>0</v>
      </c>
      <c r="J1122" s="2">
        <f>IFERROR(vlookup(G1122,'College Conference'!$B$1:$Z$1000 , 6,False),0)</f>
        <v>7</v>
      </c>
    </row>
    <row r="1123">
      <c r="A1123" s="3" t="s">
        <v>3189</v>
      </c>
      <c r="B1123" s="3">
        <v>0.89</v>
      </c>
      <c r="C1123" s="3" t="s">
        <v>17</v>
      </c>
      <c r="D1123" s="4">
        <v>45446.0</v>
      </c>
      <c r="E1123" s="2">
        <v>180.0</v>
      </c>
      <c r="F1123" s="3" t="s">
        <v>28</v>
      </c>
      <c r="G1123" s="3" t="s">
        <v>711</v>
      </c>
      <c r="H1123" s="3">
        <v>1.0</v>
      </c>
      <c r="I1123" s="2">
        <f>IFERROR(vlookup(F1123,'College Conference'!$B$1:$Z$1000 , 6,False),0)</f>
        <v>0</v>
      </c>
      <c r="J1123" s="2">
        <f>IFERROR(vlookup(G1123,'College Conference'!$B$1:$Z$1000 , 6,False),0)</f>
        <v>7</v>
      </c>
    </row>
    <row r="1124">
      <c r="A1124" s="3" t="s">
        <v>3190</v>
      </c>
      <c r="B1124" s="3">
        <v>0.84</v>
      </c>
      <c r="C1124" s="3" t="s">
        <v>31</v>
      </c>
      <c r="D1124" s="4">
        <v>45447.0</v>
      </c>
      <c r="E1124" s="2">
        <v>265.0</v>
      </c>
      <c r="F1124" s="3" t="s">
        <v>1428</v>
      </c>
      <c r="G1124" s="3" t="s">
        <v>1131</v>
      </c>
      <c r="H1124" s="3">
        <v>1.0</v>
      </c>
      <c r="I1124" s="2">
        <f>IFERROR(vlookup(F1124,'College Conference'!$B$1:$Z$1000 , 6,False),0)</f>
        <v>0</v>
      </c>
      <c r="J1124" s="2">
        <f>IFERROR(vlookup(G1124,'College Conference'!$B$1:$Z$1000 , 6,False),0)</f>
        <v>7</v>
      </c>
    </row>
    <row r="1125">
      <c r="A1125" s="3" t="s">
        <v>3191</v>
      </c>
      <c r="B1125" s="3">
        <v>0.87</v>
      </c>
      <c r="C1125" s="3" t="s">
        <v>52</v>
      </c>
      <c r="D1125" s="4">
        <v>45446.0</v>
      </c>
      <c r="E1125" s="2">
        <v>240.0</v>
      </c>
      <c r="F1125" s="3" t="s">
        <v>1252</v>
      </c>
      <c r="G1125" s="3" t="s">
        <v>691</v>
      </c>
      <c r="H1125" s="3">
        <v>1.0</v>
      </c>
      <c r="I1125" s="2">
        <f>IFERROR(vlookup(F1125,'College Conference'!$B$1:$Z$1000 , 6,False),0)</f>
        <v>0</v>
      </c>
      <c r="J1125" s="2">
        <f>IFERROR(vlookup(G1125,'College Conference'!$B$1:$Z$1000 , 6,False),0)</f>
        <v>7</v>
      </c>
    </row>
    <row r="1126">
      <c r="A1126" s="3" t="s">
        <v>3192</v>
      </c>
      <c r="B1126" s="3">
        <v>0.89</v>
      </c>
      <c r="C1126" s="3" t="s">
        <v>17</v>
      </c>
      <c r="D1126" s="4">
        <v>45446.0</v>
      </c>
      <c r="E1126" s="2">
        <v>200.0</v>
      </c>
      <c r="F1126" s="3" t="s">
        <v>499</v>
      </c>
      <c r="G1126" s="3" t="s">
        <v>691</v>
      </c>
      <c r="H1126" s="3">
        <v>1.0</v>
      </c>
      <c r="I1126" s="2">
        <f>IFERROR(vlookup(F1126,'College Conference'!$B$1:$Z$1000 , 6,False),0)</f>
        <v>0</v>
      </c>
      <c r="J1126" s="2">
        <f>IFERROR(vlookup(G1126,'College Conference'!$B$1:$Z$1000 , 6,False),0)</f>
        <v>7</v>
      </c>
    </row>
    <row r="1127">
      <c r="A1127" s="3" t="s">
        <v>3476</v>
      </c>
      <c r="B1127" s="3">
        <v>0.86</v>
      </c>
      <c r="C1127" s="3" t="s">
        <v>63</v>
      </c>
      <c r="D1127" s="4">
        <v>45444.0</v>
      </c>
      <c r="E1127" s="2">
        <v>210.0</v>
      </c>
      <c r="F1127" s="3" t="s">
        <v>714</v>
      </c>
      <c r="G1127" s="3" t="s">
        <v>687</v>
      </c>
      <c r="H1127" s="3">
        <v>1.0</v>
      </c>
      <c r="I1127" s="2">
        <f>IFERROR(vlookup(F1127,'College Conference'!$B$1:$Z$1000 , 6,False),0)</f>
        <v>7</v>
      </c>
      <c r="J1127" s="2">
        <f>IFERROR(vlookup(G1127,'College Conference'!$B$1:$Z$1000 , 6,False),0)</f>
        <v>7</v>
      </c>
    </row>
    <row r="1128">
      <c r="A1128" s="3" t="s">
        <v>3282</v>
      </c>
      <c r="B1128" s="3">
        <v>0.84</v>
      </c>
      <c r="C1128" s="3" t="s">
        <v>12</v>
      </c>
      <c r="D1128" s="4">
        <v>45447.0</v>
      </c>
      <c r="E1128" s="2">
        <v>291.0</v>
      </c>
      <c r="F1128" s="3" t="s">
        <v>325</v>
      </c>
      <c r="G1128" s="3" t="s">
        <v>740</v>
      </c>
      <c r="H1128" s="3">
        <v>1.0</v>
      </c>
      <c r="I1128" s="2">
        <f>IFERROR(vlookup(F1128,'College Conference'!$B$1:$Z$1000 , 6,False),0)</f>
        <v>3</v>
      </c>
      <c r="J1128" s="2">
        <f>IFERROR(vlookup(G1128,'College Conference'!$B$1:$Z$1000 , 6,False),0)</f>
        <v>7</v>
      </c>
    </row>
    <row r="1129">
      <c r="A1129" s="3" t="s">
        <v>3477</v>
      </c>
      <c r="B1129" s="3">
        <v>0.87</v>
      </c>
      <c r="C1129" s="3" t="s">
        <v>78</v>
      </c>
      <c r="D1129" s="4">
        <v>45448.0</v>
      </c>
      <c r="E1129" s="2">
        <v>215.0</v>
      </c>
      <c r="F1129" s="3" t="s">
        <v>718</v>
      </c>
      <c r="G1129" s="3" t="s">
        <v>736</v>
      </c>
      <c r="H1129" s="3">
        <v>1.0</v>
      </c>
      <c r="I1129" s="2">
        <f>IFERROR(vlookup(F1129,'College Conference'!$B$1:$Z$1000 , 6,False),0)</f>
        <v>7</v>
      </c>
      <c r="J1129" s="2">
        <f>IFERROR(vlookup(G1129,'College Conference'!$B$1:$Z$1000 , 6,False),0)</f>
        <v>7</v>
      </c>
    </row>
    <row r="1130">
      <c r="A1130" s="3" t="s">
        <v>3424</v>
      </c>
      <c r="B1130" s="3">
        <v>0.87</v>
      </c>
      <c r="C1130" s="3" t="s">
        <v>63</v>
      </c>
      <c r="D1130" s="4">
        <v>45422.0</v>
      </c>
      <c r="E1130" s="2">
        <v>183.0</v>
      </c>
      <c r="F1130" s="3" t="s">
        <v>635</v>
      </c>
      <c r="G1130" s="3" t="s">
        <v>708</v>
      </c>
      <c r="H1130" s="3">
        <v>1.0</v>
      </c>
      <c r="I1130" s="2">
        <f>IFERROR(vlookup(F1130,'College Conference'!$B$1:$Z$1000 , 6,False),0)</f>
        <v>6</v>
      </c>
      <c r="J1130" s="2">
        <f>IFERROR(vlookup(G1130,'College Conference'!$B$1:$Z$1000 , 6,False),0)</f>
        <v>7</v>
      </c>
    </row>
    <row r="1131">
      <c r="A1131" s="3" t="s">
        <v>3992</v>
      </c>
      <c r="B1131" s="3">
        <v>0.76</v>
      </c>
      <c r="C1131" s="3" t="s">
        <v>43</v>
      </c>
      <c r="D1131" s="4">
        <v>45447.0</v>
      </c>
      <c r="E1131" s="2">
        <v>260.0</v>
      </c>
      <c r="F1131" s="3" t="s">
        <v>1167</v>
      </c>
      <c r="G1131" s="3" t="s">
        <v>774</v>
      </c>
      <c r="H1131" s="3">
        <v>1.0</v>
      </c>
      <c r="I1131" s="2">
        <f>IFERROR(vlookup(F1131,'College Conference'!$B$1:$Z$1000 , 6,False),0)</f>
        <v>8</v>
      </c>
      <c r="J1131" s="2">
        <f>IFERROR(vlookup(G1131,'College Conference'!$B$1:$Z$1000 , 6,False),0)</f>
        <v>8</v>
      </c>
    </row>
    <row r="1132">
      <c r="A1132" s="3" t="s">
        <v>3993</v>
      </c>
      <c r="B1132" s="3">
        <v>0.9</v>
      </c>
      <c r="C1132" s="3" t="s">
        <v>63</v>
      </c>
      <c r="D1132" s="4">
        <v>45446.0</v>
      </c>
      <c r="E1132" s="2">
        <v>210.0</v>
      </c>
      <c r="F1132" s="3" t="s">
        <v>861</v>
      </c>
      <c r="G1132" s="3" t="s">
        <v>843</v>
      </c>
      <c r="H1132" s="3">
        <v>1.0</v>
      </c>
      <c r="I1132" s="2">
        <f>IFERROR(vlookup(F1132,'College Conference'!$B$1:$Z$1000 , 6,False),0)</f>
        <v>8</v>
      </c>
      <c r="J1132" s="2">
        <f>IFERROR(vlookup(G1132,'College Conference'!$B$1:$Z$1000 , 6,False),0)</f>
        <v>8</v>
      </c>
    </row>
    <row r="1133">
      <c r="A1133" s="3" t="s">
        <v>3688</v>
      </c>
      <c r="B1133" s="3" t="s">
        <v>11</v>
      </c>
      <c r="C1133" s="3" t="s">
        <v>27</v>
      </c>
      <c r="D1133" s="4">
        <v>45444.0</v>
      </c>
      <c r="E1133" s="2">
        <v>190.0</v>
      </c>
      <c r="F1133" s="3" t="s">
        <v>146</v>
      </c>
      <c r="G1133" s="3" t="s">
        <v>1167</v>
      </c>
      <c r="H1133" s="3">
        <v>1.0</v>
      </c>
      <c r="I1133" s="2">
        <f>IFERROR(vlookup(F1133,'College Conference'!$B$1:$Z$1000 , 6,False),0)</f>
        <v>1</v>
      </c>
      <c r="J1133" s="2">
        <f>IFERROR(vlookup(G1133,'College Conference'!$B$1:$Z$1000 , 6,False),0)</f>
        <v>8</v>
      </c>
    </row>
    <row r="1134">
      <c r="A1134" s="3" t="s">
        <v>3842</v>
      </c>
      <c r="B1134" s="3">
        <v>0.9</v>
      </c>
      <c r="C1134" s="3" t="s">
        <v>31</v>
      </c>
      <c r="D1134" s="4">
        <v>45448.0</v>
      </c>
      <c r="E1134" s="2">
        <v>272.0</v>
      </c>
      <c r="F1134" s="3" t="s">
        <v>517</v>
      </c>
      <c r="G1134" s="3" t="s">
        <v>776</v>
      </c>
      <c r="H1134" s="3">
        <v>1.0</v>
      </c>
      <c r="I1134" s="2">
        <f>IFERROR(vlookup(F1134,'College Conference'!$B$1:$Z$1000 , 6,False),0)</f>
        <v>5</v>
      </c>
      <c r="J1134" s="2">
        <f>IFERROR(vlookup(G1134,'College Conference'!$B$1:$Z$1000 , 6,False),0)</f>
        <v>8</v>
      </c>
    </row>
    <row r="1135">
      <c r="A1135" s="3" t="s">
        <v>3631</v>
      </c>
      <c r="B1135" s="3">
        <v>0.89</v>
      </c>
      <c r="C1135" s="3" t="s">
        <v>120</v>
      </c>
      <c r="D1135" s="4">
        <v>45448.0</v>
      </c>
      <c r="E1135" s="2">
        <v>255.0</v>
      </c>
      <c r="F1135" s="3" t="s">
        <v>267</v>
      </c>
      <c r="G1135" s="3" t="s">
        <v>808</v>
      </c>
      <c r="H1135" s="3">
        <v>1.0</v>
      </c>
      <c r="I1135" s="2">
        <f>IFERROR(vlookup(F1135,'College Conference'!$B$1:$Z$1000 , 6,False),0)</f>
        <v>0</v>
      </c>
      <c r="J1135" s="2">
        <f>IFERROR(vlookup(G1135,'College Conference'!$B$1:$Z$1000 , 6,False),0)</f>
        <v>8</v>
      </c>
    </row>
    <row r="1136">
      <c r="A1136" s="3" t="s">
        <v>3519</v>
      </c>
      <c r="B1136" s="3">
        <v>0.84</v>
      </c>
      <c r="C1136" s="3" t="s">
        <v>27</v>
      </c>
      <c r="D1136" s="4">
        <v>45422.0</v>
      </c>
      <c r="E1136" s="2">
        <v>182.0</v>
      </c>
      <c r="F1136" s="3" t="s">
        <v>714</v>
      </c>
      <c r="G1136" s="3" t="s">
        <v>799</v>
      </c>
      <c r="H1136" s="3">
        <v>1.0</v>
      </c>
      <c r="I1136" s="2">
        <f>IFERROR(vlookup(F1136,'College Conference'!$B$1:$Z$1000 , 6,False),0)</f>
        <v>7</v>
      </c>
      <c r="J1136" s="2">
        <f>IFERROR(vlookup(G1136,'College Conference'!$B$1:$Z$1000 , 6,False),0)</f>
        <v>8</v>
      </c>
    </row>
    <row r="1137">
      <c r="A1137" s="3" t="s">
        <v>4101</v>
      </c>
      <c r="B1137" s="3">
        <v>0.88</v>
      </c>
      <c r="C1137" s="3" t="s">
        <v>27</v>
      </c>
      <c r="D1137" s="4">
        <v>45444.0</v>
      </c>
      <c r="E1137" s="2">
        <v>170.0</v>
      </c>
      <c r="F1137" s="3" t="s">
        <v>922</v>
      </c>
      <c r="G1137" s="3" t="s">
        <v>830</v>
      </c>
      <c r="H1137" s="3">
        <v>1.0</v>
      </c>
      <c r="I1137" s="2">
        <f>IFERROR(vlookup(F1137,'College Conference'!$B$1:$Z$1000 , 6,False),0)</f>
        <v>10</v>
      </c>
      <c r="J1137" s="2">
        <f>IFERROR(vlookup(G1137,'College Conference'!$B$1:$Z$1000 , 6,False),0)</f>
        <v>8</v>
      </c>
    </row>
    <row r="1138">
      <c r="A1138" s="3" t="s">
        <v>3744</v>
      </c>
      <c r="B1138" s="3">
        <v>0.87</v>
      </c>
      <c r="C1138" s="3" t="s">
        <v>27</v>
      </c>
      <c r="D1138" s="2" t="s">
        <v>72</v>
      </c>
      <c r="E1138" s="2">
        <v>165.0</v>
      </c>
      <c r="F1138" s="3" t="s">
        <v>311</v>
      </c>
      <c r="G1138" s="3" t="s">
        <v>804</v>
      </c>
      <c r="H1138" s="3">
        <v>1.0</v>
      </c>
      <c r="I1138" s="2">
        <f>IFERROR(vlookup(F1138,'College Conference'!$B$1:$Z$1000 , 6,False),0)</f>
        <v>3</v>
      </c>
      <c r="J1138" s="2">
        <f>IFERROR(vlookup(G1138,'College Conference'!$B$1:$Z$1000 , 6,False),0)</f>
        <v>8</v>
      </c>
    </row>
    <row r="1139">
      <c r="A1139" s="3" t="s">
        <v>911</v>
      </c>
      <c r="B1139" s="3">
        <v>0.82</v>
      </c>
      <c r="C1139" s="3" t="s">
        <v>63</v>
      </c>
      <c r="D1139" s="2" t="s">
        <v>72</v>
      </c>
      <c r="E1139" s="2">
        <v>200.0</v>
      </c>
      <c r="F1139" s="3" t="s">
        <v>112</v>
      </c>
      <c r="G1139" s="3" t="s">
        <v>772</v>
      </c>
      <c r="H1139" s="3">
        <v>1.0</v>
      </c>
      <c r="I1139" s="2">
        <f>IFERROR(vlookup(F1139,'College Conference'!$B$1:$Z$1000 , 6,False),0)</f>
        <v>0</v>
      </c>
      <c r="J1139" s="2">
        <f>IFERROR(vlookup(G1139,'College Conference'!$B$1:$Z$1000 , 6,False),0)</f>
        <v>8</v>
      </c>
    </row>
    <row r="1140">
      <c r="A1140" s="3" t="s">
        <v>3906</v>
      </c>
      <c r="B1140" s="3">
        <v>0.79</v>
      </c>
      <c r="C1140" s="3" t="s">
        <v>43</v>
      </c>
      <c r="D1140" s="4">
        <v>45446.0</v>
      </c>
      <c r="E1140" s="2">
        <v>309.0</v>
      </c>
      <c r="F1140" s="3" t="s">
        <v>635</v>
      </c>
      <c r="G1140" s="3" t="s">
        <v>781</v>
      </c>
      <c r="H1140" s="3">
        <v>1.0</v>
      </c>
      <c r="I1140" s="2">
        <f>IFERROR(vlookup(F1140,'College Conference'!$B$1:$Z$1000 , 6,False),0)</f>
        <v>6</v>
      </c>
      <c r="J1140" s="2">
        <f>IFERROR(vlookup(G1140,'College Conference'!$B$1:$Z$1000 , 6,False),0)</f>
        <v>8</v>
      </c>
    </row>
    <row r="1141">
      <c r="A1141" s="3" t="s">
        <v>3833</v>
      </c>
      <c r="B1141" s="3">
        <v>0.87</v>
      </c>
      <c r="C1141" s="3" t="s">
        <v>12</v>
      </c>
      <c r="D1141" s="4">
        <v>45446.0</v>
      </c>
      <c r="E1141" s="2">
        <v>290.0</v>
      </c>
      <c r="F1141" s="3" t="s">
        <v>455</v>
      </c>
      <c r="G1141" s="3" t="s">
        <v>804</v>
      </c>
      <c r="H1141" s="3">
        <v>1.0</v>
      </c>
      <c r="I1141" s="2">
        <f>IFERROR(vlookup(F1141,'College Conference'!$B$1:$Z$1000 , 6,False),0)</f>
        <v>4</v>
      </c>
      <c r="J1141" s="2">
        <f>IFERROR(vlookup(G1141,'College Conference'!$B$1:$Z$1000 , 6,False),0)</f>
        <v>8</v>
      </c>
    </row>
    <row r="1142">
      <c r="A1142" s="3" t="s">
        <v>1646</v>
      </c>
      <c r="B1142" s="3">
        <v>0.87</v>
      </c>
      <c r="C1142" s="3" t="s">
        <v>63</v>
      </c>
      <c r="D1142" s="4">
        <v>45445.0</v>
      </c>
      <c r="E1142" s="2">
        <v>190.0</v>
      </c>
      <c r="F1142" s="3" t="s">
        <v>322</v>
      </c>
      <c r="G1142" s="3" t="s">
        <v>806</v>
      </c>
      <c r="H1142" s="3">
        <v>1.0</v>
      </c>
      <c r="I1142" s="2">
        <f>IFERROR(vlookup(F1142,'College Conference'!$B$1:$Z$1000 , 6,False),0)</f>
        <v>3</v>
      </c>
      <c r="J1142" s="2">
        <f>IFERROR(vlookup(G1142,'College Conference'!$B$1:$Z$1000 , 6,False),0)</f>
        <v>8</v>
      </c>
    </row>
    <row r="1143">
      <c r="A1143" s="3" t="s">
        <v>3843</v>
      </c>
      <c r="B1143" s="3">
        <v>0.84</v>
      </c>
      <c r="C1143" s="3" t="s">
        <v>31</v>
      </c>
      <c r="D1143" s="4">
        <v>45450.0</v>
      </c>
      <c r="E1143" s="2">
        <v>300.0</v>
      </c>
      <c r="F1143" s="3" t="s">
        <v>545</v>
      </c>
      <c r="G1143" s="3" t="s">
        <v>816</v>
      </c>
      <c r="H1143" s="3">
        <v>1.0</v>
      </c>
      <c r="I1143" s="2">
        <f>IFERROR(vlookup(F1143,'College Conference'!$B$1:$Z$1000 , 6,False),0)</f>
        <v>5</v>
      </c>
      <c r="J1143" s="2">
        <f>IFERROR(vlookup(G1143,'College Conference'!$B$1:$Z$1000 , 6,False),0)</f>
        <v>8</v>
      </c>
    </row>
    <row r="1144">
      <c r="A1144" s="3" t="s">
        <v>3632</v>
      </c>
      <c r="B1144" s="3">
        <v>0.87</v>
      </c>
      <c r="C1144" s="3" t="s">
        <v>27</v>
      </c>
      <c r="D1144" s="4">
        <v>45444.0</v>
      </c>
      <c r="E1144" s="2">
        <v>185.0</v>
      </c>
      <c r="F1144" s="3" t="s">
        <v>826</v>
      </c>
      <c r="G1144" s="3" t="s">
        <v>1167</v>
      </c>
      <c r="H1144" s="3">
        <v>1.0</v>
      </c>
      <c r="I1144" s="2">
        <f>IFERROR(vlookup(F1144,'College Conference'!$B$1:$Z$1000 , 6,False),0)</f>
        <v>0</v>
      </c>
      <c r="J1144" s="2">
        <f>IFERROR(vlookup(G1144,'College Conference'!$B$1:$Z$1000 , 6,False),0)</f>
        <v>8</v>
      </c>
    </row>
    <row r="1145">
      <c r="A1145" s="3" t="s">
        <v>3844</v>
      </c>
      <c r="B1145" s="3">
        <v>0.86</v>
      </c>
      <c r="C1145" s="3" t="s">
        <v>43</v>
      </c>
      <c r="D1145" s="4">
        <v>45448.0</v>
      </c>
      <c r="E1145" s="2">
        <v>310.0</v>
      </c>
      <c r="F1145" s="3" t="s">
        <v>512</v>
      </c>
      <c r="G1145" s="3" t="s">
        <v>783</v>
      </c>
      <c r="H1145" s="3">
        <v>1.0</v>
      </c>
      <c r="I1145" s="2">
        <f>IFERROR(vlookup(F1145,'College Conference'!$B$1:$Z$1000 , 6,False),0)</f>
        <v>5</v>
      </c>
      <c r="J1145" s="2">
        <f>IFERROR(vlookup(G1145,'College Conference'!$B$1:$Z$1000 , 6,False),0)</f>
        <v>8</v>
      </c>
    </row>
    <row r="1146">
      <c r="A1146" s="3" t="s">
        <v>3994</v>
      </c>
      <c r="B1146" s="3">
        <v>0.88</v>
      </c>
      <c r="C1146" s="3" t="s">
        <v>58</v>
      </c>
      <c r="D1146" s="4">
        <v>45448.0</v>
      </c>
      <c r="E1146" s="2">
        <v>242.0</v>
      </c>
      <c r="F1146" s="3" t="s">
        <v>781</v>
      </c>
      <c r="G1146" s="3" t="s">
        <v>774</v>
      </c>
      <c r="H1146" s="3">
        <v>1.0</v>
      </c>
      <c r="I1146" s="2">
        <f>IFERROR(vlookup(F1146,'College Conference'!$B$1:$Z$1000 , 6,False),0)</f>
        <v>8</v>
      </c>
      <c r="J1146" s="2">
        <f>IFERROR(vlookup(G1146,'College Conference'!$B$1:$Z$1000 , 6,False),0)</f>
        <v>8</v>
      </c>
    </row>
    <row r="1147">
      <c r="A1147" s="3" t="s">
        <v>3995</v>
      </c>
      <c r="B1147" s="3">
        <v>0.88</v>
      </c>
      <c r="C1147" s="3" t="s">
        <v>27</v>
      </c>
      <c r="D1147" s="2" t="s">
        <v>72</v>
      </c>
      <c r="E1147" s="2">
        <v>166.0</v>
      </c>
      <c r="F1147" s="3" t="s">
        <v>781</v>
      </c>
      <c r="G1147" s="3" t="s">
        <v>776</v>
      </c>
      <c r="H1147" s="3">
        <v>1.0</v>
      </c>
      <c r="I1147" s="2">
        <f>IFERROR(vlookup(F1147,'College Conference'!$B$1:$Z$1000 , 6,False),0)</f>
        <v>8</v>
      </c>
      <c r="J1147" s="2">
        <f>IFERROR(vlookup(G1147,'College Conference'!$B$1:$Z$1000 , 6,False),0)</f>
        <v>8</v>
      </c>
    </row>
    <row r="1148">
      <c r="A1148" s="3" t="s">
        <v>4092</v>
      </c>
      <c r="B1148" s="3">
        <v>0.85</v>
      </c>
      <c r="C1148" s="3" t="s">
        <v>63</v>
      </c>
      <c r="D1148" s="4">
        <v>45445.0</v>
      </c>
      <c r="E1148" s="2">
        <v>190.0</v>
      </c>
      <c r="F1148" s="3" t="s">
        <v>894</v>
      </c>
      <c r="G1148" s="3" t="s">
        <v>772</v>
      </c>
      <c r="H1148" s="3">
        <v>1.0</v>
      </c>
      <c r="I1148" s="2">
        <f>IFERROR(vlookup(F1148,'College Conference'!$B$1:$Z$1000 , 6,False),0)</f>
        <v>9</v>
      </c>
      <c r="J1148" s="2">
        <f>IFERROR(vlookup(G1148,'College Conference'!$B$1:$Z$1000 , 6,False),0)</f>
        <v>8</v>
      </c>
    </row>
    <row r="1149">
      <c r="A1149" s="3" t="s">
        <v>3924</v>
      </c>
      <c r="B1149" s="3">
        <v>0.83</v>
      </c>
      <c r="C1149" s="3" t="s">
        <v>313</v>
      </c>
      <c r="D1149" s="2" t="s">
        <v>72</v>
      </c>
      <c r="E1149" s="2">
        <v>196.0</v>
      </c>
      <c r="F1149" s="3" t="s">
        <v>687</v>
      </c>
      <c r="G1149" s="3" t="s">
        <v>830</v>
      </c>
      <c r="H1149" s="3">
        <v>1.0</v>
      </c>
      <c r="I1149" s="2">
        <f>IFERROR(vlookup(F1149,'College Conference'!$B$1:$Z$1000 , 6,False),0)</f>
        <v>7</v>
      </c>
      <c r="J1149" s="2">
        <f>IFERROR(vlookup(G1149,'College Conference'!$B$1:$Z$1000 , 6,False),0)</f>
        <v>8</v>
      </c>
    </row>
    <row r="1150">
      <c r="A1150" s="3" t="s">
        <v>3845</v>
      </c>
      <c r="B1150" s="3">
        <v>0.86</v>
      </c>
      <c r="C1150" s="3" t="s">
        <v>12</v>
      </c>
      <c r="D1150" s="4">
        <v>45449.0</v>
      </c>
      <c r="E1150" s="2">
        <v>320.0</v>
      </c>
      <c r="F1150" s="3" t="s">
        <v>512</v>
      </c>
      <c r="G1150" s="3" t="s">
        <v>799</v>
      </c>
      <c r="H1150" s="3">
        <v>1.0</v>
      </c>
      <c r="I1150" s="2">
        <f>IFERROR(vlookup(F1150,'College Conference'!$B$1:$Z$1000 , 6,False),0)</f>
        <v>5</v>
      </c>
      <c r="J1150" s="2">
        <f>IFERROR(vlookup(G1150,'College Conference'!$B$1:$Z$1000 , 6,False),0)</f>
        <v>8</v>
      </c>
    </row>
    <row r="1151">
      <c r="A1151" s="3" t="s">
        <v>3996</v>
      </c>
      <c r="B1151" s="3">
        <v>0.87</v>
      </c>
      <c r="C1151" s="3" t="s">
        <v>17</v>
      </c>
      <c r="D1151" s="4">
        <v>45422.0</v>
      </c>
      <c r="E1151" s="2">
        <v>183.0</v>
      </c>
      <c r="F1151" s="3" t="s">
        <v>830</v>
      </c>
      <c r="G1151" s="3" t="s">
        <v>861</v>
      </c>
      <c r="H1151" s="3">
        <v>1.0</v>
      </c>
      <c r="I1151" s="2">
        <f>IFERROR(vlookup(F1151,'College Conference'!$B$1:$Z$1000 , 6,False),0)</f>
        <v>8</v>
      </c>
      <c r="J1151" s="2">
        <f>IFERROR(vlookup(G1151,'College Conference'!$B$1:$Z$1000 , 6,False),0)</f>
        <v>8</v>
      </c>
    </row>
    <row r="1152">
      <c r="A1152" s="3" t="s">
        <v>3180</v>
      </c>
      <c r="B1152" s="3">
        <v>0.87</v>
      </c>
      <c r="C1152" s="3" t="s">
        <v>43</v>
      </c>
      <c r="D1152" s="4">
        <v>45447.0</v>
      </c>
      <c r="E1152" s="2">
        <v>320.0</v>
      </c>
      <c r="F1152" s="3" t="s">
        <v>685</v>
      </c>
      <c r="G1152" s="3" t="s">
        <v>796</v>
      </c>
      <c r="H1152" s="3">
        <v>1.0</v>
      </c>
      <c r="I1152" s="2">
        <f>IFERROR(vlookup(F1152,'College Conference'!$B$1:$Z$1000 , 6,False),0)</f>
        <v>7</v>
      </c>
      <c r="J1152" s="2">
        <f>IFERROR(vlookup(G1152,'College Conference'!$B$1:$Z$1000 , 6,False),0)</f>
        <v>8</v>
      </c>
    </row>
    <row r="1153">
      <c r="A1153" s="3" t="s">
        <v>4102</v>
      </c>
      <c r="B1153" s="3">
        <v>0.9</v>
      </c>
      <c r="C1153" s="3" t="s">
        <v>17</v>
      </c>
      <c r="D1153" s="4">
        <v>45444.0</v>
      </c>
      <c r="E1153" s="2">
        <v>185.0</v>
      </c>
      <c r="F1153" s="3" t="s">
        <v>924</v>
      </c>
      <c r="G1153" s="3" t="s">
        <v>843</v>
      </c>
      <c r="H1153" s="3">
        <v>1.0</v>
      </c>
      <c r="I1153" s="2">
        <f>IFERROR(vlookup(F1153,'College Conference'!$B$1:$Z$1000 , 6,False),0)</f>
        <v>10</v>
      </c>
      <c r="J1153" s="2">
        <f>IFERROR(vlookup(G1153,'College Conference'!$B$1:$Z$1000 , 6,False),0)</f>
        <v>8</v>
      </c>
    </row>
    <row r="1154">
      <c r="A1154" s="3" t="s">
        <v>3745</v>
      </c>
      <c r="B1154" s="3">
        <v>0.89</v>
      </c>
      <c r="C1154" s="3" t="s">
        <v>63</v>
      </c>
      <c r="D1154" s="4">
        <v>45444.0</v>
      </c>
      <c r="E1154" s="2">
        <v>185.0</v>
      </c>
      <c r="F1154" s="3" t="s">
        <v>404</v>
      </c>
      <c r="G1154" s="3" t="s">
        <v>823</v>
      </c>
      <c r="H1154" s="3">
        <v>1.0</v>
      </c>
      <c r="I1154" s="2">
        <f>IFERROR(vlookup(F1154,'College Conference'!$B$1:$Z$1000 , 6,False),0)</f>
        <v>3</v>
      </c>
      <c r="J1154" s="2">
        <f>IFERROR(vlookup(G1154,'College Conference'!$B$1:$Z$1000 , 6,False),0)</f>
        <v>8</v>
      </c>
    </row>
    <row r="1155">
      <c r="A1155" s="3" t="s">
        <v>1313</v>
      </c>
      <c r="B1155" s="3">
        <v>0.88</v>
      </c>
      <c r="C1155" s="3" t="s">
        <v>78</v>
      </c>
      <c r="D1155" s="4">
        <v>45446.0</v>
      </c>
      <c r="E1155" s="2">
        <v>190.0</v>
      </c>
      <c r="F1155" s="3" t="s">
        <v>568</v>
      </c>
      <c r="G1155" s="3" t="s">
        <v>861</v>
      </c>
      <c r="H1155" s="3">
        <v>1.0</v>
      </c>
      <c r="I1155" s="2">
        <f>IFERROR(vlookup(F1155,'College Conference'!$B$1:$Z$1000 , 6,False),0)</f>
        <v>5</v>
      </c>
      <c r="J1155" s="2">
        <f>IFERROR(vlookup(G1155,'College Conference'!$B$1:$Z$1000 , 6,False),0)</f>
        <v>8</v>
      </c>
    </row>
    <row r="1156">
      <c r="A1156" s="3" t="s">
        <v>3746</v>
      </c>
      <c r="B1156" s="3">
        <v>0.9</v>
      </c>
      <c r="C1156" s="3" t="s">
        <v>27</v>
      </c>
      <c r="D1156" s="4">
        <v>45444.0</v>
      </c>
      <c r="E1156" s="2">
        <v>181.0</v>
      </c>
      <c r="F1156" s="3" t="s">
        <v>325</v>
      </c>
      <c r="G1156" s="3" t="s">
        <v>811</v>
      </c>
      <c r="H1156" s="3">
        <v>1.0</v>
      </c>
      <c r="I1156" s="2">
        <f>IFERROR(vlookup(F1156,'College Conference'!$B$1:$Z$1000 , 6,False),0)</f>
        <v>3</v>
      </c>
      <c r="J1156" s="2">
        <f>IFERROR(vlookup(G1156,'College Conference'!$B$1:$Z$1000 , 6,False),0)</f>
        <v>8</v>
      </c>
    </row>
    <row r="1157">
      <c r="A1157" s="3" t="s">
        <v>3747</v>
      </c>
      <c r="B1157" s="3">
        <v>0.88</v>
      </c>
      <c r="C1157" s="3" t="s">
        <v>27</v>
      </c>
      <c r="D1157" s="2" t="s">
        <v>72</v>
      </c>
      <c r="E1157" s="2">
        <v>170.0</v>
      </c>
      <c r="F1157" s="3" t="s">
        <v>404</v>
      </c>
      <c r="G1157" s="3" t="s">
        <v>823</v>
      </c>
      <c r="H1157" s="3">
        <v>1.0</v>
      </c>
      <c r="I1157" s="2">
        <f>IFERROR(vlookup(F1157,'College Conference'!$B$1:$Z$1000 , 6,False),0)</f>
        <v>3</v>
      </c>
      <c r="J1157" s="2">
        <f>IFERROR(vlookup(G1157,'College Conference'!$B$1:$Z$1000 , 6,False),0)</f>
        <v>8</v>
      </c>
    </row>
    <row r="1158">
      <c r="A1158" s="3" t="s">
        <v>3748</v>
      </c>
      <c r="B1158" s="3">
        <v>0.89</v>
      </c>
      <c r="C1158" s="3" t="s">
        <v>12</v>
      </c>
      <c r="D1158" s="4">
        <v>45447.0</v>
      </c>
      <c r="E1158" s="2">
        <v>305.0</v>
      </c>
      <c r="F1158" s="3" t="s">
        <v>404</v>
      </c>
      <c r="G1158" s="3" t="s">
        <v>843</v>
      </c>
      <c r="H1158" s="3">
        <v>1.0</v>
      </c>
      <c r="I1158" s="2">
        <f>IFERROR(vlookup(F1158,'College Conference'!$B$1:$Z$1000 , 6,False),0)</f>
        <v>3</v>
      </c>
      <c r="J1158" s="2">
        <f>IFERROR(vlookup(G1158,'College Conference'!$B$1:$Z$1000 , 6,False),0)</f>
        <v>8</v>
      </c>
    </row>
    <row r="1159">
      <c r="A1159" s="3" t="s">
        <v>3846</v>
      </c>
      <c r="B1159" s="3">
        <v>0.86</v>
      </c>
      <c r="C1159" s="3" t="s">
        <v>31</v>
      </c>
      <c r="D1159" s="4">
        <v>45448.0</v>
      </c>
      <c r="E1159" s="2">
        <v>265.0</v>
      </c>
      <c r="F1159" s="3" t="s">
        <v>564</v>
      </c>
      <c r="G1159" s="3" t="s">
        <v>774</v>
      </c>
      <c r="H1159" s="3">
        <v>1.0</v>
      </c>
      <c r="I1159" s="2">
        <f>IFERROR(vlookup(F1159,'College Conference'!$B$1:$Z$1000 , 6,False),0)</f>
        <v>5</v>
      </c>
      <c r="J1159" s="2">
        <f>IFERROR(vlookup(G1159,'College Conference'!$B$1:$Z$1000 , 6,False),0)</f>
        <v>8</v>
      </c>
    </row>
    <row r="1160">
      <c r="A1160" s="3" t="s">
        <v>3633</v>
      </c>
      <c r="B1160" s="3">
        <v>0.84</v>
      </c>
      <c r="C1160" s="3" t="s">
        <v>58</v>
      </c>
      <c r="D1160" s="4">
        <v>45446.0</v>
      </c>
      <c r="E1160" s="2">
        <v>224.0</v>
      </c>
      <c r="F1160" s="3" t="s">
        <v>618</v>
      </c>
      <c r="G1160" s="3" t="s">
        <v>774</v>
      </c>
      <c r="H1160" s="3">
        <v>1.0</v>
      </c>
      <c r="I1160" s="2">
        <f>IFERROR(vlookup(F1160,'College Conference'!$B$1:$Z$1000 , 6,False),0)</f>
        <v>0</v>
      </c>
      <c r="J1160" s="2">
        <f>IFERROR(vlookup(G1160,'College Conference'!$B$1:$Z$1000 , 6,False),0)</f>
        <v>8</v>
      </c>
    </row>
    <row r="1161">
      <c r="A1161" s="3" t="s">
        <v>3689</v>
      </c>
      <c r="B1161" s="3">
        <v>0.87</v>
      </c>
      <c r="C1161" s="3" t="s">
        <v>43</v>
      </c>
      <c r="D1161" s="4">
        <v>45445.0</v>
      </c>
      <c r="E1161" s="2">
        <v>290.0</v>
      </c>
      <c r="F1161" s="3" t="s">
        <v>149</v>
      </c>
      <c r="G1161" s="3" t="s">
        <v>823</v>
      </c>
      <c r="H1161" s="3">
        <v>1.0</v>
      </c>
      <c r="I1161" s="2">
        <f>IFERROR(vlookup(F1161,'College Conference'!$B$1:$Z$1000 , 6,False),0)</f>
        <v>1</v>
      </c>
      <c r="J1161" s="2">
        <f>IFERROR(vlookup(G1161,'College Conference'!$B$1:$Z$1000 , 6,False),0)</f>
        <v>8</v>
      </c>
    </row>
    <row r="1162">
      <c r="A1162" s="3" t="s">
        <v>3847</v>
      </c>
      <c r="B1162" s="3">
        <v>0.85</v>
      </c>
      <c r="C1162" s="3" t="s">
        <v>12</v>
      </c>
      <c r="D1162" s="4">
        <v>45447.0</v>
      </c>
      <c r="E1162" s="2">
        <v>325.0</v>
      </c>
      <c r="F1162" s="3" t="s">
        <v>527</v>
      </c>
      <c r="G1162" s="3" t="s">
        <v>774</v>
      </c>
      <c r="H1162" s="3">
        <v>1.0</v>
      </c>
      <c r="I1162" s="2">
        <f>IFERROR(vlookup(F1162,'College Conference'!$B$1:$Z$1000 , 6,False),0)</f>
        <v>5</v>
      </c>
      <c r="J1162" s="2">
        <f>IFERROR(vlookup(G1162,'College Conference'!$B$1:$Z$1000 , 6,False),0)</f>
        <v>8</v>
      </c>
    </row>
    <row r="1163">
      <c r="A1163" s="3" t="s">
        <v>3749</v>
      </c>
      <c r="B1163" s="3">
        <v>0.94</v>
      </c>
      <c r="C1163" s="3" t="s">
        <v>12</v>
      </c>
      <c r="D1163" s="4">
        <v>45446.0</v>
      </c>
      <c r="E1163" s="2">
        <v>325.0</v>
      </c>
      <c r="F1163" s="3" t="s">
        <v>292</v>
      </c>
      <c r="G1163" s="3" t="s">
        <v>811</v>
      </c>
      <c r="H1163" s="3">
        <v>1.0</v>
      </c>
      <c r="I1163" s="2">
        <f>IFERROR(vlookup(F1163,'College Conference'!$B$1:$Z$1000 , 6,False),0)</f>
        <v>3</v>
      </c>
      <c r="J1163" s="2">
        <f>IFERROR(vlookup(G1163,'College Conference'!$B$1:$Z$1000 , 6,False),0)</f>
        <v>8</v>
      </c>
    </row>
    <row r="1164">
      <c r="A1164" s="3" t="s">
        <v>3907</v>
      </c>
      <c r="B1164" s="3">
        <v>0.88</v>
      </c>
      <c r="C1164" s="3" t="s">
        <v>17</v>
      </c>
      <c r="D1164" s="4">
        <v>45446.0</v>
      </c>
      <c r="E1164" s="2">
        <v>210.0</v>
      </c>
      <c r="F1164" s="3" t="s">
        <v>623</v>
      </c>
      <c r="G1164" s="3" t="s">
        <v>823</v>
      </c>
      <c r="H1164" s="3">
        <v>1.0</v>
      </c>
      <c r="I1164" s="2">
        <f>IFERROR(vlookup(F1164,'College Conference'!$B$1:$Z$1000 , 6,False),0)</f>
        <v>6</v>
      </c>
      <c r="J1164" s="2">
        <f>IFERROR(vlookup(G1164,'College Conference'!$B$1:$Z$1000 , 6,False),0)</f>
        <v>8</v>
      </c>
    </row>
    <row r="1165">
      <c r="A1165" s="3" t="s">
        <v>3690</v>
      </c>
      <c r="B1165" s="3">
        <v>0.83</v>
      </c>
      <c r="C1165" s="3" t="s">
        <v>12</v>
      </c>
      <c r="D1165" s="4">
        <v>45445.0</v>
      </c>
      <c r="E1165" s="2">
        <v>290.0</v>
      </c>
      <c r="F1165" s="3" t="s">
        <v>156</v>
      </c>
      <c r="G1165" s="3" t="s">
        <v>861</v>
      </c>
      <c r="H1165" s="3">
        <v>1.0</v>
      </c>
      <c r="I1165" s="2">
        <f>IFERROR(vlookup(F1165,'College Conference'!$B$1:$Z$1000 , 6,False),0)</f>
        <v>1</v>
      </c>
      <c r="J1165" s="2">
        <f>IFERROR(vlookup(G1165,'College Conference'!$B$1:$Z$1000 , 6,False),0)</f>
        <v>8</v>
      </c>
    </row>
    <row r="1166">
      <c r="A1166" s="3" t="s">
        <v>3848</v>
      </c>
      <c r="B1166" s="3">
        <v>0.86</v>
      </c>
      <c r="C1166" s="3" t="s">
        <v>78</v>
      </c>
      <c r="D1166" s="4">
        <v>45446.0</v>
      </c>
      <c r="E1166" s="2">
        <v>190.0</v>
      </c>
      <c r="F1166" s="3" t="s">
        <v>527</v>
      </c>
      <c r="G1166" s="3" t="s">
        <v>823</v>
      </c>
      <c r="H1166" s="3">
        <v>1.0</v>
      </c>
      <c r="I1166" s="2">
        <f>IFERROR(vlookup(F1166,'College Conference'!$B$1:$Z$1000 , 6,False),0)</f>
        <v>5</v>
      </c>
      <c r="J1166" s="2">
        <f>IFERROR(vlookup(G1166,'College Conference'!$B$1:$Z$1000 , 6,False),0)</f>
        <v>8</v>
      </c>
    </row>
    <row r="1167">
      <c r="A1167" s="3" t="s">
        <v>3849</v>
      </c>
      <c r="B1167" s="3">
        <v>0.87</v>
      </c>
      <c r="C1167" s="3" t="s">
        <v>58</v>
      </c>
      <c r="D1167" s="4">
        <v>45448.0</v>
      </c>
      <c r="E1167" s="2">
        <v>240.0</v>
      </c>
      <c r="F1167" s="3" t="s">
        <v>512</v>
      </c>
      <c r="G1167" s="3" t="s">
        <v>781</v>
      </c>
      <c r="H1167" s="3">
        <v>1.0</v>
      </c>
      <c r="I1167" s="2">
        <f>IFERROR(vlookup(F1167,'College Conference'!$B$1:$Z$1000 , 6,False),0)</f>
        <v>5</v>
      </c>
      <c r="J1167" s="2">
        <f>IFERROR(vlookup(G1167,'College Conference'!$B$1:$Z$1000 , 6,False),0)</f>
        <v>8</v>
      </c>
    </row>
    <row r="1168">
      <c r="A1168" s="3" t="s">
        <v>3997</v>
      </c>
      <c r="B1168" s="3">
        <v>0.87</v>
      </c>
      <c r="C1168" s="3" t="s">
        <v>17</v>
      </c>
      <c r="D1168" s="2" t="s">
        <v>72</v>
      </c>
      <c r="E1168" s="2">
        <v>190.0</v>
      </c>
      <c r="F1168" s="3" t="s">
        <v>816</v>
      </c>
      <c r="G1168" s="3" t="s">
        <v>799</v>
      </c>
      <c r="H1168" s="3">
        <v>1.0</v>
      </c>
      <c r="I1168" s="2">
        <f>IFERROR(vlookup(F1168,'College Conference'!$B$1:$Z$1000 , 6,False),0)</f>
        <v>8</v>
      </c>
      <c r="J1168" s="2">
        <f>IFERROR(vlookup(G1168,'College Conference'!$B$1:$Z$1000 , 6,False),0)</f>
        <v>8</v>
      </c>
    </row>
    <row r="1169">
      <c r="A1169" s="3" t="s">
        <v>3750</v>
      </c>
      <c r="B1169" s="3">
        <v>0.88</v>
      </c>
      <c r="C1169" s="3" t="s">
        <v>12</v>
      </c>
      <c r="D1169" s="4">
        <v>45449.0</v>
      </c>
      <c r="E1169" s="2">
        <v>305.0</v>
      </c>
      <c r="F1169" s="3" t="s">
        <v>322</v>
      </c>
      <c r="G1169" s="3" t="s">
        <v>823</v>
      </c>
      <c r="H1169" s="3">
        <v>1.0</v>
      </c>
      <c r="I1169" s="2">
        <f>IFERROR(vlookup(F1169,'College Conference'!$B$1:$Z$1000 , 6,False),0)</f>
        <v>3</v>
      </c>
      <c r="J1169" s="2">
        <f>IFERROR(vlookup(G1169,'College Conference'!$B$1:$Z$1000 , 6,False),0)</f>
        <v>8</v>
      </c>
    </row>
    <row r="1170">
      <c r="A1170" s="3" t="s">
        <v>3691</v>
      </c>
      <c r="B1170" s="3">
        <v>0.92</v>
      </c>
      <c r="C1170" s="3" t="s">
        <v>43</v>
      </c>
      <c r="D1170" s="4">
        <v>45449.0</v>
      </c>
      <c r="E1170" s="2">
        <v>318.0</v>
      </c>
      <c r="F1170" s="3" t="s">
        <v>161</v>
      </c>
      <c r="G1170" s="3" t="s">
        <v>811</v>
      </c>
      <c r="H1170" s="3">
        <v>1.0</v>
      </c>
      <c r="I1170" s="2">
        <f>IFERROR(vlookup(F1170,'College Conference'!$B$1:$Z$1000 , 6,False),0)</f>
        <v>1</v>
      </c>
      <c r="J1170" s="2">
        <f>IFERROR(vlookup(G1170,'College Conference'!$B$1:$Z$1000 , 6,False),0)</f>
        <v>8</v>
      </c>
    </row>
    <row r="1171">
      <c r="A1171" s="3" t="s">
        <v>3692</v>
      </c>
      <c r="B1171" s="3">
        <v>0.91</v>
      </c>
      <c r="C1171" s="3" t="s">
        <v>43</v>
      </c>
      <c r="D1171" s="4">
        <v>45449.0</v>
      </c>
      <c r="E1171" s="2">
        <v>280.0</v>
      </c>
      <c r="F1171" s="3" t="s">
        <v>202</v>
      </c>
      <c r="G1171" s="3" t="s">
        <v>843</v>
      </c>
      <c r="H1171" s="3">
        <v>1.0</v>
      </c>
      <c r="I1171" s="2">
        <f>IFERROR(vlookup(F1171,'College Conference'!$B$1:$Z$1000 , 6,False),0)</f>
        <v>1</v>
      </c>
      <c r="J1171" s="2">
        <f>IFERROR(vlookup(G1171,'College Conference'!$B$1:$Z$1000 , 6,False),0)</f>
        <v>8</v>
      </c>
    </row>
    <row r="1172">
      <c r="A1172" s="3" t="s">
        <v>3850</v>
      </c>
      <c r="B1172" s="3">
        <v>0.89</v>
      </c>
      <c r="C1172" s="3" t="s">
        <v>27</v>
      </c>
      <c r="D1172" s="4">
        <v>45422.0</v>
      </c>
      <c r="E1172" s="2">
        <v>160.0</v>
      </c>
      <c r="F1172" s="3" t="s">
        <v>512</v>
      </c>
      <c r="G1172" s="3" t="s">
        <v>781</v>
      </c>
      <c r="H1172" s="3">
        <v>1.0</v>
      </c>
      <c r="I1172" s="2">
        <f>IFERROR(vlookup(F1172,'College Conference'!$B$1:$Z$1000 , 6,False),0)</f>
        <v>5</v>
      </c>
      <c r="J1172" s="2">
        <f>IFERROR(vlookup(G1172,'College Conference'!$B$1:$Z$1000 , 6,False),0)</f>
        <v>8</v>
      </c>
    </row>
    <row r="1173">
      <c r="A1173" s="3" t="s">
        <v>3710</v>
      </c>
      <c r="B1173" s="3">
        <v>0.85</v>
      </c>
      <c r="C1173" s="3" t="s">
        <v>63</v>
      </c>
      <c r="D1173" s="4">
        <v>45448.0</v>
      </c>
      <c r="E1173" s="2">
        <v>210.0</v>
      </c>
      <c r="F1173" s="3" t="s">
        <v>236</v>
      </c>
      <c r="G1173" s="3" t="s">
        <v>806</v>
      </c>
      <c r="H1173" s="3">
        <v>1.0</v>
      </c>
      <c r="I1173" s="2">
        <f>IFERROR(vlookup(F1173,'College Conference'!$B$1:$Z$1000 , 6,False),0)</f>
        <v>2</v>
      </c>
      <c r="J1173" s="2">
        <f>IFERROR(vlookup(G1173,'College Conference'!$B$1:$Z$1000 , 6,False),0)</f>
        <v>8</v>
      </c>
    </row>
    <row r="1174">
      <c r="A1174" s="3" t="s">
        <v>3751</v>
      </c>
      <c r="B1174" s="3">
        <v>0.87</v>
      </c>
      <c r="C1174" s="3" t="s">
        <v>31</v>
      </c>
      <c r="D1174" s="4">
        <v>45448.0</v>
      </c>
      <c r="E1174" s="2">
        <v>275.0</v>
      </c>
      <c r="F1174" s="3" t="s">
        <v>289</v>
      </c>
      <c r="G1174" s="3" t="s">
        <v>823</v>
      </c>
      <c r="H1174" s="3">
        <v>1.0</v>
      </c>
      <c r="I1174" s="2">
        <f>IFERROR(vlookup(F1174,'College Conference'!$B$1:$Z$1000 , 6,False),0)</f>
        <v>3</v>
      </c>
      <c r="J1174" s="2">
        <f>IFERROR(vlookup(G1174,'College Conference'!$B$1:$Z$1000 , 6,False),0)</f>
        <v>8</v>
      </c>
    </row>
    <row r="1175">
      <c r="A1175" s="3" t="s">
        <v>3925</v>
      </c>
      <c r="B1175" s="3">
        <v>0.85</v>
      </c>
      <c r="C1175" s="3" t="s">
        <v>120</v>
      </c>
      <c r="D1175" s="4">
        <v>45446.0</v>
      </c>
      <c r="E1175" s="2">
        <v>255.0</v>
      </c>
      <c r="F1175" s="3" t="s">
        <v>1131</v>
      </c>
      <c r="G1175" s="3" t="s">
        <v>774</v>
      </c>
      <c r="H1175" s="3">
        <v>1.0</v>
      </c>
      <c r="I1175" s="2">
        <f>IFERROR(vlookup(F1175,'College Conference'!$B$1:$Z$1000 , 6,False),0)</f>
        <v>7</v>
      </c>
      <c r="J1175" s="2">
        <f>IFERROR(vlookup(G1175,'College Conference'!$B$1:$Z$1000 , 6,False),0)</f>
        <v>8</v>
      </c>
    </row>
    <row r="1176">
      <c r="A1176" s="3" t="s">
        <v>3834</v>
      </c>
      <c r="B1176" s="3">
        <v>0.85</v>
      </c>
      <c r="C1176" s="3" t="s">
        <v>27</v>
      </c>
      <c r="D1176" s="4">
        <v>45422.0</v>
      </c>
      <c r="E1176" s="2">
        <v>172.0</v>
      </c>
      <c r="F1176" s="3" t="s">
        <v>483</v>
      </c>
      <c r="G1176" s="3" t="s">
        <v>806</v>
      </c>
      <c r="H1176" s="3">
        <v>1.0</v>
      </c>
      <c r="I1176" s="2">
        <f>IFERROR(vlookup(F1176,'College Conference'!$B$1:$Z$1000 , 6,False),0)</f>
        <v>4</v>
      </c>
      <c r="J1176" s="2">
        <f>IFERROR(vlookup(G1176,'College Conference'!$B$1:$Z$1000 , 6,False),0)</f>
        <v>8</v>
      </c>
    </row>
    <row r="1177">
      <c r="A1177" s="3" t="s">
        <v>3752</v>
      </c>
      <c r="B1177" s="3">
        <v>0.87</v>
      </c>
      <c r="C1177" s="3" t="s">
        <v>120</v>
      </c>
      <c r="D1177" s="4">
        <v>45447.0</v>
      </c>
      <c r="E1177" s="2">
        <v>220.0</v>
      </c>
      <c r="F1177" s="3" t="s">
        <v>404</v>
      </c>
      <c r="G1177" s="3" t="s">
        <v>781</v>
      </c>
      <c r="H1177" s="3">
        <v>1.0</v>
      </c>
      <c r="I1177" s="2">
        <f>IFERROR(vlookup(F1177,'College Conference'!$B$1:$Z$1000 , 6,False),0)</f>
        <v>3</v>
      </c>
      <c r="J1177" s="2">
        <f>IFERROR(vlookup(G1177,'College Conference'!$B$1:$Z$1000 , 6,False),0)</f>
        <v>8</v>
      </c>
    </row>
    <row r="1178">
      <c r="A1178" s="3" t="s">
        <v>3634</v>
      </c>
      <c r="B1178" s="3">
        <v>0.89</v>
      </c>
      <c r="C1178" s="3" t="s">
        <v>17</v>
      </c>
      <c r="D1178" s="4">
        <v>45446.0</v>
      </c>
      <c r="E1178" s="2">
        <v>175.0</v>
      </c>
      <c r="F1178" s="3" t="s">
        <v>2245</v>
      </c>
      <c r="G1178" s="3" t="s">
        <v>808</v>
      </c>
      <c r="H1178" s="3">
        <v>1.0</v>
      </c>
      <c r="I1178" s="2">
        <f>IFERROR(vlookup(F1178,'College Conference'!$B$1:$Z$1000 , 6,False),0)</f>
        <v>0</v>
      </c>
      <c r="J1178" s="2">
        <f>IFERROR(vlookup(G1178,'College Conference'!$B$1:$Z$1000 , 6,False),0)</f>
        <v>8</v>
      </c>
    </row>
    <row r="1179">
      <c r="A1179" s="3" t="s">
        <v>3998</v>
      </c>
      <c r="B1179" s="3">
        <v>0.89</v>
      </c>
      <c r="C1179" s="3" t="s">
        <v>22</v>
      </c>
      <c r="D1179" s="4">
        <v>45423.0</v>
      </c>
      <c r="E1179" s="2">
        <v>200.0</v>
      </c>
      <c r="F1179" s="3" t="s">
        <v>806</v>
      </c>
      <c r="G1179" s="3" t="s">
        <v>804</v>
      </c>
      <c r="H1179" s="3">
        <v>1.0</v>
      </c>
      <c r="I1179" s="2">
        <f>IFERROR(vlookup(F1179,'College Conference'!$B$1:$Z$1000 , 6,False),0)</f>
        <v>8</v>
      </c>
      <c r="J1179" s="2">
        <f>IFERROR(vlookup(G1179,'College Conference'!$B$1:$Z$1000 , 6,False),0)</f>
        <v>8</v>
      </c>
    </row>
    <row r="1180">
      <c r="A1180" s="3" t="s">
        <v>3711</v>
      </c>
      <c r="B1180" s="3">
        <v>0.87</v>
      </c>
      <c r="C1180" s="3" t="s">
        <v>421</v>
      </c>
      <c r="D1180" s="4">
        <v>45448.0</v>
      </c>
      <c r="E1180" s="2">
        <v>305.0</v>
      </c>
      <c r="F1180" s="3" t="s">
        <v>236</v>
      </c>
      <c r="G1180" s="3" t="s">
        <v>779</v>
      </c>
      <c r="H1180" s="3">
        <v>1.0</v>
      </c>
      <c r="I1180" s="2">
        <f>IFERROR(vlookup(F1180,'College Conference'!$B$1:$Z$1000 , 6,False),0)</f>
        <v>2</v>
      </c>
      <c r="J1180" s="2">
        <f>IFERROR(vlookup(G1180,'College Conference'!$B$1:$Z$1000 , 6,False),0)</f>
        <v>8</v>
      </c>
    </row>
    <row r="1181">
      <c r="A1181" s="3" t="s">
        <v>3712</v>
      </c>
      <c r="B1181" s="3">
        <v>0.86</v>
      </c>
      <c r="C1181" s="3" t="s">
        <v>12</v>
      </c>
      <c r="D1181" s="4">
        <v>45445.0</v>
      </c>
      <c r="E1181" s="2">
        <v>315.0</v>
      </c>
      <c r="F1181" s="3" t="s">
        <v>246</v>
      </c>
      <c r="G1181" s="3" t="s">
        <v>772</v>
      </c>
      <c r="H1181" s="3">
        <v>1.0</v>
      </c>
      <c r="I1181" s="2">
        <f>IFERROR(vlookup(F1181,'College Conference'!$B$1:$Z$1000 , 6,False),0)</f>
        <v>2</v>
      </c>
      <c r="J1181" s="2">
        <f>IFERROR(vlookup(G1181,'College Conference'!$B$1:$Z$1000 , 6,False),0)</f>
        <v>8</v>
      </c>
    </row>
    <row r="1182">
      <c r="A1182" s="3" t="s">
        <v>3753</v>
      </c>
      <c r="B1182" s="3">
        <v>0.94</v>
      </c>
      <c r="C1182" s="3" t="s">
        <v>27</v>
      </c>
      <c r="D1182" s="4">
        <v>45445.0</v>
      </c>
      <c r="E1182" s="2">
        <v>185.0</v>
      </c>
      <c r="F1182" s="3" t="s">
        <v>404</v>
      </c>
      <c r="G1182" s="3" t="s">
        <v>843</v>
      </c>
      <c r="H1182" s="3">
        <v>1.0</v>
      </c>
      <c r="I1182" s="2">
        <f>IFERROR(vlookup(F1182,'College Conference'!$B$1:$Z$1000 , 6,False),0)</f>
        <v>3</v>
      </c>
      <c r="J1182" s="2">
        <f>IFERROR(vlookup(G1182,'College Conference'!$B$1:$Z$1000 , 6,False),0)</f>
        <v>8</v>
      </c>
    </row>
    <row r="1183">
      <c r="A1183" s="3" t="s">
        <v>3754</v>
      </c>
      <c r="B1183" s="3">
        <v>0.89</v>
      </c>
      <c r="C1183" s="3" t="s">
        <v>63</v>
      </c>
      <c r="D1183" s="4">
        <v>45422.0</v>
      </c>
      <c r="E1183" s="2">
        <v>190.0</v>
      </c>
      <c r="F1183" s="3" t="s">
        <v>404</v>
      </c>
      <c r="G1183" s="3" t="s">
        <v>781</v>
      </c>
      <c r="H1183" s="3">
        <v>1.0</v>
      </c>
      <c r="I1183" s="2">
        <f>IFERROR(vlookup(F1183,'College Conference'!$B$1:$Z$1000 , 6,False),0)</f>
        <v>3</v>
      </c>
      <c r="J1183" s="2">
        <f>IFERROR(vlookup(G1183,'College Conference'!$B$1:$Z$1000 , 6,False),0)</f>
        <v>8</v>
      </c>
    </row>
    <row r="1184">
      <c r="A1184" s="3" t="s">
        <v>3926</v>
      </c>
      <c r="B1184" s="3">
        <v>0.89</v>
      </c>
      <c r="C1184" s="3" t="s">
        <v>17</v>
      </c>
      <c r="D1184" s="4">
        <v>45447.0</v>
      </c>
      <c r="E1184" s="2">
        <v>201.0</v>
      </c>
      <c r="F1184" s="3" t="s">
        <v>689</v>
      </c>
      <c r="G1184" s="3" t="s">
        <v>804</v>
      </c>
      <c r="H1184" s="3">
        <v>1.0</v>
      </c>
      <c r="I1184" s="2">
        <f>IFERROR(vlookup(F1184,'College Conference'!$B$1:$Z$1000 , 6,False),0)</f>
        <v>7</v>
      </c>
      <c r="J1184" s="2">
        <f>IFERROR(vlookup(G1184,'College Conference'!$B$1:$Z$1000 , 6,False),0)</f>
        <v>8</v>
      </c>
    </row>
    <row r="1185">
      <c r="A1185" s="3" t="s">
        <v>3999</v>
      </c>
      <c r="B1185" s="3">
        <v>0.89</v>
      </c>
      <c r="C1185" s="3" t="s">
        <v>12</v>
      </c>
      <c r="D1185" s="4">
        <v>45447.0</v>
      </c>
      <c r="E1185" s="2">
        <v>300.0</v>
      </c>
      <c r="F1185" s="3" t="s">
        <v>781</v>
      </c>
      <c r="G1185" s="3" t="s">
        <v>783</v>
      </c>
      <c r="H1185" s="3">
        <v>1.0</v>
      </c>
      <c r="I1185" s="2">
        <f>IFERROR(vlookup(F1185,'College Conference'!$B$1:$Z$1000 , 6,False),0)</f>
        <v>8</v>
      </c>
      <c r="J1185" s="2">
        <f>IFERROR(vlookup(G1185,'College Conference'!$B$1:$Z$1000 , 6,False),0)</f>
        <v>8</v>
      </c>
    </row>
    <row r="1186">
      <c r="A1186" s="3" t="s">
        <v>4000</v>
      </c>
      <c r="B1186" s="3">
        <v>0.9</v>
      </c>
      <c r="C1186" s="3" t="s">
        <v>27</v>
      </c>
      <c r="D1186" s="2" t="s">
        <v>72</v>
      </c>
      <c r="E1186" s="2">
        <v>175.0</v>
      </c>
      <c r="F1186" s="3" t="s">
        <v>804</v>
      </c>
      <c r="G1186" s="3" t="s">
        <v>823</v>
      </c>
      <c r="H1186" s="3">
        <v>1.0</v>
      </c>
      <c r="I1186" s="2">
        <f>IFERROR(vlookup(F1186,'College Conference'!$B$1:$Z$1000 , 6,False),0)</f>
        <v>8</v>
      </c>
      <c r="J1186" s="2">
        <f>IFERROR(vlookup(G1186,'College Conference'!$B$1:$Z$1000 , 6,False),0)</f>
        <v>8</v>
      </c>
    </row>
    <row r="1187">
      <c r="A1187" s="3" t="s">
        <v>3755</v>
      </c>
      <c r="B1187" s="3">
        <v>0.9</v>
      </c>
      <c r="C1187" s="3" t="s">
        <v>58</v>
      </c>
      <c r="D1187" s="4">
        <v>45445.0</v>
      </c>
      <c r="E1187" s="2">
        <v>250.0</v>
      </c>
      <c r="F1187" s="3" t="s">
        <v>292</v>
      </c>
      <c r="G1187" s="3" t="s">
        <v>816</v>
      </c>
      <c r="H1187" s="3">
        <v>1.0</v>
      </c>
      <c r="I1187" s="2">
        <f>IFERROR(vlookup(F1187,'College Conference'!$B$1:$Z$1000 , 6,False),0)</f>
        <v>3</v>
      </c>
      <c r="J1187" s="2">
        <f>IFERROR(vlookup(G1187,'College Conference'!$B$1:$Z$1000 , 6,False),0)</f>
        <v>8</v>
      </c>
    </row>
    <row r="1188">
      <c r="A1188" s="3" t="s">
        <v>3756</v>
      </c>
      <c r="B1188" s="3">
        <v>0.9</v>
      </c>
      <c r="C1188" s="3" t="s">
        <v>78</v>
      </c>
      <c r="D1188" s="4">
        <v>45446.0</v>
      </c>
      <c r="E1188" s="2">
        <v>200.0</v>
      </c>
      <c r="F1188" s="3" t="s">
        <v>298</v>
      </c>
      <c r="G1188" s="3" t="s">
        <v>774</v>
      </c>
      <c r="H1188" s="3">
        <v>1.0</v>
      </c>
      <c r="I1188" s="2">
        <f>IFERROR(vlookup(F1188,'College Conference'!$B$1:$Z$1000 , 6,False),0)</f>
        <v>3</v>
      </c>
      <c r="J1188" s="2">
        <f>IFERROR(vlookup(G1188,'College Conference'!$B$1:$Z$1000 , 6,False),0)</f>
        <v>8</v>
      </c>
    </row>
    <row r="1189">
      <c r="A1189" s="3" t="s">
        <v>3757</v>
      </c>
      <c r="B1189" s="3">
        <v>0.88</v>
      </c>
      <c r="C1189" s="3" t="s">
        <v>31</v>
      </c>
      <c r="D1189" s="4">
        <v>45451.0</v>
      </c>
      <c r="E1189" s="2">
        <v>342.0</v>
      </c>
      <c r="F1189" s="3" t="s">
        <v>292</v>
      </c>
      <c r="G1189" s="3" t="s">
        <v>816</v>
      </c>
      <c r="H1189" s="3">
        <v>1.0</v>
      </c>
      <c r="I1189" s="2">
        <f>IFERROR(vlookup(F1189,'College Conference'!$B$1:$Z$1000 , 6,False),0)</f>
        <v>3</v>
      </c>
      <c r="J1189" s="2">
        <f>IFERROR(vlookup(G1189,'College Conference'!$B$1:$Z$1000 , 6,False),0)</f>
        <v>8</v>
      </c>
    </row>
    <row r="1190">
      <c r="A1190" s="3" t="s">
        <v>4001</v>
      </c>
      <c r="B1190" s="3">
        <v>0.9</v>
      </c>
      <c r="C1190" s="3" t="s">
        <v>17</v>
      </c>
      <c r="D1190" s="4">
        <v>45446.0</v>
      </c>
      <c r="E1190" s="2">
        <v>220.0</v>
      </c>
      <c r="F1190" s="3" t="s">
        <v>811</v>
      </c>
      <c r="G1190" s="3" t="s">
        <v>783</v>
      </c>
      <c r="H1190" s="3">
        <v>1.0</v>
      </c>
      <c r="I1190" s="2">
        <f>IFERROR(vlookup(F1190,'College Conference'!$B$1:$Z$1000 , 6,False),0)</f>
        <v>8</v>
      </c>
      <c r="J1190" s="2">
        <f>IFERROR(vlookup(G1190,'College Conference'!$B$1:$Z$1000 , 6,False),0)</f>
        <v>8</v>
      </c>
    </row>
    <row r="1191">
      <c r="A1191" s="3" t="s">
        <v>3758</v>
      </c>
      <c r="B1191" s="3">
        <v>0.87</v>
      </c>
      <c r="C1191" s="3" t="s">
        <v>63</v>
      </c>
      <c r="D1191" s="2" t="s">
        <v>72</v>
      </c>
      <c r="E1191" s="2">
        <v>185.0</v>
      </c>
      <c r="F1191" s="3" t="s">
        <v>400</v>
      </c>
      <c r="G1191" s="3" t="s">
        <v>823</v>
      </c>
      <c r="H1191" s="3">
        <v>1.0</v>
      </c>
      <c r="I1191" s="2">
        <f>IFERROR(vlookup(F1191,'College Conference'!$B$1:$Z$1000 , 6,False),0)</f>
        <v>3</v>
      </c>
      <c r="J1191" s="2">
        <f>IFERROR(vlookup(G1191,'College Conference'!$B$1:$Z$1000 , 6,False),0)</f>
        <v>8</v>
      </c>
    </row>
    <row r="1192">
      <c r="A1192" s="3" t="s">
        <v>3835</v>
      </c>
      <c r="B1192" s="3">
        <v>0.88</v>
      </c>
      <c r="C1192" s="3" t="s">
        <v>31</v>
      </c>
      <c r="D1192" s="4">
        <v>45449.0</v>
      </c>
      <c r="E1192" s="2">
        <v>305.0</v>
      </c>
      <c r="F1192" s="3" t="s">
        <v>455</v>
      </c>
      <c r="G1192" s="3" t="s">
        <v>783</v>
      </c>
      <c r="H1192" s="3">
        <v>1.0</v>
      </c>
      <c r="I1192" s="2">
        <f>IFERROR(vlookup(F1192,'College Conference'!$B$1:$Z$1000 , 6,False),0)</f>
        <v>4</v>
      </c>
      <c r="J1192" s="2">
        <f>IFERROR(vlookup(G1192,'College Conference'!$B$1:$Z$1000 , 6,False),0)</f>
        <v>8</v>
      </c>
    </row>
    <row r="1193">
      <c r="A1193" s="3" t="s">
        <v>4002</v>
      </c>
      <c r="B1193" s="3">
        <v>0.9</v>
      </c>
      <c r="C1193" s="3" t="s">
        <v>17</v>
      </c>
      <c r="D1193" s="4">
        <v>45423.0</v>
      </c>
      <c r="E1193" s="2">
        <v>180.0</v>
      </c>
      <c r="F1193" s="3" t="s">
        <v>811</v>
      </c>
      <c r="G1193" s="3" t="s">
        <v>781</v>
      </c>
      <c r="H1193" s="3">
        <v>1.0</v>
      </c>
      <c r="I1193" s="2">
        <f>IFERROR(vlookup(F1193,'College Conference'!$B$1:$Z$1000 , 6,False),0)</f>
        <v>8</v>
      </c>
      <c r="J1193" s="2">
        <f>IFERROR(vlookup(G1193,'College Conference'!$B$1:$Z$1000 , 6,False),0)</f>
        <v>8</v>
      </c>
    </row>
    <row r="1194">
      <c r="A1194" s="3" t="s">
        <v>104</v>
      </c>
      <c r="B1194" s="3">
        <v>0.86</v>
      </c>
      <c r="C1194" s="3" t="s">
        <v>12</v>
      </c>
      <c r="D1194" s="4">
        <v>45446.0</v>
      </c>
      <c r="E1194" s="2">
        <v>295.0</v>
      </c>
      <c r="F1194" s="3" t="s">
        <v>404</v>
      </c>
      <c r="G1194" s="3" t="s">
        <v>808</v>
      </c>
      <c r="H1194" s="3">
        <v>1.0</v>
      </c>
      <c r="I1194" s="2">
        <f>IFERROR(vlookup(F1194,'College Conference'!$B$1:$Z$1000 , 6,False),0)</f>
        <v>3</v>
      </c>
      <c r="J1194" s="2">
        <f>IFERROR(vlookup(G1194,'College Conference'!$B$1:$Z$1000 , 6,False),0)</f>
        <v>8</v>
      </c>
    </row>
    <row r="1195">
      <c r="A1195" s="3" t="s">
        <v>4003</v>
      </c>
      <c r="B1195" s="3">
        <v>0.87</v>
      </c>
      <c r="C1195" s="3" t="s">
        <v>58</v>
      </c>
      <c r="D1195" s="4">
        <v>45444.0</v>
      </c>
      <c r="E1195" s="2">
        <v>235.0</v>
      </c>
      <c r="F1195" s="3" t="s">
        <v>799</v>
      </c>
      <c r="G1195" s="3" t="s">
        <v>1167</v>
      </c>
      <c r="H1195" s="3">
        <v>1.0</v>
      </c>
      <c r="I1195" s="2">
        <f>IFERROR(vlookup(F1195,'College Conference'!$B$1:$Z$1000 , 6,False),0)</f>
        <v>8</v>
      </c>
      <c r="J1195" s="2">
        <f>IFERROR(vlookup(G1195,'College Conference'!$B$1:$Z$1000 , 6,False),0)</f>
        <v>8</v>
      </c>
    </row>
    <row r="1196">
      <c r="A1196" s="3" t="s">
        <v>3836</v>
      </c>
      <c r="B1196" s="3">
        <v>0.87</v>
      </c>
      <c r="C1196" s="3" t="s">
        <v>31</v>
      </c>
      <c r="D1196" s="4">
        <v>45446.0</v>
      </c>
      <c r="E1196" s="2">
        <v>302.0</v>
      </c>
      <c r="F1196" s="3" t="s">
        <v>450</v>
      </c>
      <c r="G1196" s="3" t="s">
        <v>843</v>
      </c>
      <c r="H1196" s="3">
        <v>1.0</v>
      </c>
      <c r="I1196" s="2">
        <f>IFERROR(vlookup(F1196,'College Conference'!$B$1:$Z$1000 , 6,False),0)</f>
        <v>4</v>
      </c>
      <c r="J1196" s="2">
        <f>IFERROR(vlookup(G1196,'College Conference'!$B$1:$Z$1000 , 6,False),0)</f>
        <v>8</v>
      </c>
    </row>
    <row r="1197">
      <c r="A1197" s="3" t="s">
        <v>3851</v>
      </c>
      <c r="B1197" s="3">
        <v>0.86</v>
      </c>
      <c r="C1197" s="3" t="s">
        <v>17</v>
      </c>
      <c r="D1197" s="4">
        <v>45445.0</v>
      </c>
      <c r="E1197" s="2">
        <v>180.0</v>
      </c>
      <c r="F1197" s="3" t="s">
        <v>568</v>
      </c>
      <c r="G1197" s="3" t="s">
        <v>1167</v>
      </c>
      <c r="H1197" s="3">
        <v>1.0</v>
      </c>
      <c r="I1197" s="2">
        <f>IFERROR(vlookup(F1197,'College Conference'!$B$1:$Z$1000 , 6,False),0)</f>
        <v>5</v>
      </c>
      <c r="J1197" s="2">
        <f>IFERROR(vlookup(G1197,'College Conference'!$B$1:$Z$1000 , 6,False),0)</f>
        <v>8</v>
      </c>
    </row>
    <row r="1198">
      <c r="A1198" s="3" t="s">
        <v>4004</v>
      </c>
      <c r="B1198" s="3">
        <v>0.9</v>
      </c>
      <c r="C1198" s="3" t="s">
        <v>17</v>
      </c>
      <c r="D1198" s="4">
        <v>45445.0</v>
      </c>
      <c r="E1198" s="2">
        <v>190.0</v>
      </c>
      <c r="F1198" s="3" t="s">
        <v>811</v>
      </c>
      <c r="G1198" s="3" t="s">
        <v>1167</v>
      </c>
      <c r="H1198" s="3">
        <v>1.0</v>
      </c>
      <c r="I1198" s="2">
        <f>IFERROR(vlookup(F1198,'College Conference'!$B$1:$Z$1000 , 6,False),0)</f>
        <v>8</v>
      </c>
      <c r="J1198" s="2">
        <f>IFERROR(vlookup(G1198,'College Conference'!$B$1:$Z$1000 , 6,False),0)</f>
        <v>8</v>
      </c>
    </row>
    <row r="1199">
      <c r="A1199" s="3" t="s">
        <v>3852</v>
      </c>
      <c r="B1199" s="3">
        <v>0.85</v>
      </c>
      <c r="C1199" s="3" t="s">
        <v>52</v>
      </c>
      <c r="D1199" s="4">
        <v>45446.0</v>
      </c>
      <c r="E1199" s="2">
        <v>230.0</v>
      </c>
      <c r="F1199" s="3" t="s">
        <v>525</v>
      </c>
      <c r="G1199" s="3" t="s">
        <v>774</v>
      </c>
      <c r="H1199" s="3">
        <v>1.0</v>
      </c>
      <c r="I1199" s="2">
        <f>IFERROR(vlookup(F1199,'College Conference'!$B$1:$Z$1000 , 6,False),0)</f>
        <v>5</v>
      </c>
      <c r="J1199" s="2">
        <f>IFERROR(vlookup(G1199,'College Conference'!$B$1:$Z$1000 , 6,False),0)</f>
        <v>8</v>
      </c>
    </row>
    <row r="1200">
      <c r="A1200" s="3" t="s">
        <v>3759</v>
      </c>
      <c r="B1200" s="3">
        <v>0.88</v>
      </c>
      <c r="C1200" s="3" t="s">
        <v>78</v>
      </c>
      <c r="D1200" s="4">
        <v>45444.0</v>
      </c>
      <c r="E1200" s="2">
        <v>195.0</v>
      </c>
      <c r="F1200" s="3" t="s">
        <v>311</v>
      </c>
      <c r="G1200" s="3" t="s">
        <v>1167</v>
      </c>
      <c r="H1200" s="3">
        <v>1.0</v>
      </c>
      <c r="I1200" s="2">
        <f>IFERROR(vlookup(F1200,'College Conference'!$B$1:$Z$1000 , 6,False),0)</f>
        <v>3</v>
      </c>
      <c r="J1200" s="2">
        <f>IFERROR(vlookup(G1200,'College Conference'!$B$1:$Z$1000 , 6,False),0)</f>
        <v>8</v>
      </c>
    </row>
    <row r="1201">
      <c r="A1201" s="3" t="s">
        <v>3760</v>
      </c>
      <c r="B1201" s="3">
        <v>0.94</v>
      </c>
      <c r="C1201" s="3" t="s">
        <v>58</v>
      </c>
      <c r="D1201" s="4">
        <v>45448.0</v>
      </c>
      <c r="E1201" s="2">
        <v>275.0</v>
      </c>
      <c r="F1201" s="3" t="s">
        <v>318</v>
      </c>
      <c r="G1201" s="3" t="s">
        <v>781</v>
      </c>
      <c r="H1201" s="3">
        <v>1.0</v>
      </c>
      <c r="I1201" s="2">
        <f>IFERROR(vlookup(F1201,'College Conference'!$B$1:$Z$1000 , 6,False),0)</f>
        <v>3</v>
      </c>
      <c r="J1201" s="2">
        <f>IFERROR(vlookup(G1201,'College Conference'!$B$1:$Z$1000 , 6,False),0)</f>
        <v>8</v>
      </c>
    </row>
    <row r="1202">
      <c r="A1202" s="3" t="s">
        <v>3853</v>
      </c>
      <c r="B1202" s="3">
        <v>0.85</v>
      </c>
      <c r="C1202" s="3" t="s">
        <v>52</v>
      </c>
      <c r="D1202" s="4">
        <v>45444.0</v>
      </c>
      <c r="E1202" s="2">
        <v>195.0</v>
      </c>
      <c r="F1202" s="3" t="s">
        <v>527</v>
      </c>
      <c r="G1202" s="3" t="s">
        <v>781</v>
      </c>
      <c r="H1202" s="3">
        <v>1.0</v>
      </c>
      <c r="I1202" s="2">
        <f>IFERROR(vlookup(F1202,'College Conference'!$B$1:$Z$1000 , 6,False),0)</f>
        <v>5</v>
      </c>
      <c r="J1202" s="2">
        <f>IFERROR(vlookup(G1202,'College Conference'!$B$1:$Z$1000 , 6,False),0)</f>
        <v>8</v>
      </c>
    </row>
    <row r="1203">
      <c r="A1203" s="3" t="s">
        <v>3761</v>
      </c>
      <c r="B1203" s="3">
        <v>0.92</v>
      </c>
      <c r="C1203" s="3" t="s">
        <v>12</v>
      </c>
      <c r="D1203" s="4">
        <v>45449.0</v>
      </c>
      <c r="E1203" s="2">
        <v>270.0</v>
      </c>
      <c r="F1203" s="3" t="s">
        <v>320</v>
      </c>
      <c r="G1203" s="3" t="s">
        <v>811</v>
      </c>
      <c r="H1203" s="3">
        <v>1.0</v>
      </c>
      <c r="I1203" s="2">
        <f>IFERROR(vlookup(F1203,'College Conference'!$B$1:$Z$1000 , 6,False),0)</f>
        <v>3</v>
      </c>
      <c r="J1203" s="2">
        <f>IFERROR(vlookup(G1203,'College Conference'!$B$1:$Z$1000 , 6,False),0)</f>
        <v>8</v>
      </c>
    </row>
    <row r="1204">
      <c r="A1204" s="3" t="s">
        <v>3927</v>
      </c>
      <c r="B1204" s="3">
        <v>0.93</v>
      </c>
      <c r="C1204" s="3" t="s">
        <v>17</v>
      </c>
      <c r="D1204" s="4">
        <v>45446.0</v>
      </c>
      <c r="E1204" s="2">
        <v>205.0</v>
      </c>
      <c r="F1204" s="3" t="s">
        <v>734</v>
      </c>
      <c r="G1204" s="3" t="s">
        <v>783</v>
      </c>
      <c r="H1204" s="3">
        <v>1.0</v>
      </c>
      <c r="I1204" s="2">
        <f>IFERROR(vlookup(F1204,'College Conference'!$B$1:$Z$1000 , 6,False),0)</f>
        <v>7</v>
      </c>
      <c r="J1204" s="2">
        <f>IFERROR(vlookup(G1204,'College Conference'!$B$1:$Z$1000 , 6,False),0)</f>
        <v>8</v>
      </c>
    </row>
    <row r="1205">
      <c r="A1205" s="3" t="s">
        <v>3854</v>
      </c>
      <c r="B1205" s="3">
        <v>0.88</v>
      </c>
      <c r="C1205" s="3" t="s">
        <v>17</v>
      </c>
      <c r="D1205" s="2" t="s">
        <v>72</v>
      </c>
      <c r="E1205" s="2">
        <v>203.0</v>
      </c>
      <c r="F1205" s="3" t="s">
        <v>532</v>
      </c>
      <c r="G1205" s="3" t="s">
        <v>1167</v>
      </c>
      <c r="H1205" s="3">
        <v>1.0</v>
      </c>
      <c r="I1205" s="2">
        <f>IFERROR(vlookup(F1205,'College Conference'!$B$1:$Z$1000 , 6,False),0)</f>
        <v>5</v>
      </c>
      <c r="J1205" s="2">
        <f>IFERROR(vlookup(G1205,'College Conference'!$B$1:$Z$1000 , 6,False),0)</f>
        <v>8</v>
      </c>
    </row>
    <row r="1206">
      <c r="A1206" s="3" t="s">
        <v>3693</v>
      </c>
      <c r="B1206" s="3">
        <v>0.91</v>
      </c>
      <c r="C1206" s="3" t="s">
        <v>63</v>
      </c>
      <c r="D1206" s="2" t="s">
        <v>72</v>
      </c>
      <c r="E1206" s="2">
        <v>185.0</v>
      </c>
      <c r="F1206" s="3" t="s">
        <v>156</v>
      </c>
      <c r="G1206" s="3" t="s">
        <v>781</v>
      </c>
      <c r="H1206" s="3">
        <v>1.0</v>
      </c>
      <c r="I1206" s="2">
        <f>IFERROR(vlookup(F1206,'College Conference'!$B$1:$Z$1000 , 6,False),0)</f>
        <v>1</v>
      </c>
      <c r="J1206" s="2">
        <f>IFERROR(vlookup(G1206,'College Conference'!$B$1:$Z$1000 , 6,False),0)</f>
        <v>8</v>
      </c>
    </row>
    <row r="1207">
      <c r="A1207" s="3" t="s">
        <v>3635</v>
      </c>
      <c r="B1207" s="3">
        <v>0.85</v>
      </c>
      <c r="C1207" s="3" t="s">
        <v>31</v>
      </c>
      <c r="D1207" s="4">
        <v>45447.0</v>
      </c>
      <c r="E1207" s="2">
        <v>299.0</v>
      </c>
      <c r="F1207" s="3" t="s">
        <v>3636</v>
      </c>
      <c r="G1207" s="3" t="s">
        <v>823</v>
      </c>
      <c r="H1207" s="3">
        <v>1.0</v>
      </c>
      <c r="I1207" s="2">
        <f>IFERROR(vlookup(F1207,'College Conference'!$B$1:$Z$1000 , 6,False),0)</f>
        <v>0</v>
      </c>
      <c r="J1207" s="2">
        <f>IFERROR(vlookup(G1207,'College Conference'!$B$1:$Z$1000 , 6,False),0)</f>
        <v>8</v>
      </c>
    </row>
    <row r="1208">
      <c r="A1208" s="3" t="s">
        <v>4113</v>
      </c>
      <c r="B1208" s="3">
        <v>0.85</v>
      </c>
      <c r="C1208" s="3" t="s">
        <v>78</v>
      </c>
      <c r="D1208" s="4">
        <v>45446.0</v>
      </c>
      <c r="E1208" s="2">
        <v>210.0</v>
      </c>
      <c r="F1208" s="3" t="s">
        <v>951</v>
      </c>
      <c r="G1208" s="3" t="s">
        <v>843</v>
      </c>
      <c r="H1208" s="3">
        <v>1.0</v>
      </c>
      <c r="I1208" s="2">
        <f>IFERROR(vlookup(F1208,'College Conference'!$B$1:$Z$1000 , 6,False),0)</f>
        <v>11</v>
      </c>
      <c r="J1208" s="2">
        <f>IFERROR(vlookup(G1208,'College Conference'!$B$1:$Z$1000 , 6,False),0)</f>
        <v>8</v>
      </c>
    </row>
    <row r="1209">
      <c r="A1209" s="3" t="s">
        <v>3637</v>
      </c>
      <c r="B1209" s="3" t="s">
        <v>11</v>
      </c>
      <c r="C1209" s="3" t="s">
        <v>286</v>
      </c>
      <c r="D1209" s="4">
        <v>45444.0</v>
      </c>
      <c r="E1209" s="2">
        <v>230.0</v>
      </c>
      <c r="F1209" s="3" t="s">
        <v>814</v>
      </c>
      <c r="G1209" s="3" t="s">
        <v>781</v>
      </c>
      <c r="H1209" s="3">
        <v>1.0</v>
      </c>
      <c r="I1209" s="2">
        <f>IFERROR(vlookup(F1209,'College Conference'!$B$1:$Z$1000 , 6,False),0)</f>
        <v>0</v>
      </c>
      <c r="J1209" s="2">
        <f>IFERROR(vlookup(G1209,'College Conference'!$B$1:$Z$1000 , 6,False),0)</f>
        <v>8</v>
      </c>
    </row>
    <row r="1210">
      <c r="A1210" s="3" t="s">
        <v>3713</v>
      </c>
      <c r="B1210" s="3">
        <v>0.86</v>
      </c>
      <c r="C1210" s="3" t="s">
        <v>43</v>
      </c>
      <c r="D1210" s="4">
        <v>45446.0</v>
      </c>
      <c r="E1210" s="2">
        <v>297.0</v>
      </c>
      <c r="F1210" s="3" t="s">
        <v>233</v>
      </c>
      <c r="G1210" s="3" t="s">
        <v>823</v>
      </c>
      <c r="H1210" s="3">
        <v>1.0</v>
      </c>
      <c r="I1210" s="2">
        <f>IFERROR(vlookup(F1210,'College Conference'!$B$1:$Z$1000 , 6,False),0)</f>
        <v>2</v>
      </c>
      <c r="J1210" s="2">
        <f>IFERROR(vlookup(G1210,'College Conference'!$B$1:$Z$1000 , 6,False),0)</f>
        <v>8</v>
      </c>
    </row>
    <row r="1211">
      <c r="A1211" s="3" t="s">
        <v>3714</v>
      </c>
      <c r="B1211" s="3">
        <v>0.9</v>
      </c>
      <c r="C1211" s="3" t="s">
        <v>63</v>
      </c>
      <c r="D1211" s="4">
        <v>45422.0</v>
      </c>
      <c r="E1211" s="2">
        <v>200.0</v>
      </c>
      <c r="F1211" s="3" t="s">
        <v>233</v>
      </c>
      <c r="G1211" s="3" t="s">
        <v>783</v>
      </c>
      <c r="H1211" s="3">
        <v>1.0</v>
      </c>
      <c r="I1211" s="2">
        <f>IFERROR(vlookup(F1211,'College Conference'!$B$1:$Z$1000 , 6,False),0)</f>
        <v>2</v>
      </c>
      <c r="J1211" s="2">
        <f>IFERROR(vlookup(G1211,'College Conference'!$B$1:$Z$1000 , 6,False),0)</f>
        <v>8</v>
      </c>
    </row>
    <row r="1212">
      <c r="A1212" s="3" t="s">
        <v>3638</v>
      </c>
      <c r="B1212" s="3">
        <v>0.8</v>
      </c>
      <c r="C1212" s="3" t="s">
        <v>313</v>
      </c>
      <c r="D1212" s="4">
        <v>45445.0</v>
      </c>
      <c r="E1212" s="2">
        <v>175.0</v>
      </c>
      <c r="F1212" s="3" t="s">
        <v>578</v>
      </c>
      <c r="G1212" s="3" t="s">
        <v>783</v>
      </c>
      <c r="H1212" s="3">
        <v>1.0</v>
      </c>
      <c r="I1212" s="2">
        <f>IFERROR(vlookup(F1212,'College Conference'!$B$1:$Z$1000 , 6,False),0)</f>
        <v>0</v>
      </c>
      <c r="J1212" s="2">
        <f>IFERROR(vlookup(G1212,'College Conference'!$B$1:$Z$1000 , 6,False),0)</f>
        <v>8</v>
      </c>
    </row>
    <row r="1213">
      <c r="A1213" s="3" t="s">
        <v>3715</v>
      </c>
      <c r="B1213" s="3">
        <v>0.79</v>
      </c>
      <c r="C1213" s="3" t="s">
        <v>313</v>
      </c>
      <c r="D1213" s="4">
        <v>45444.0</v>
      </c>
      <c r="E1213" s="2">
        <v>195.0</v>
      </c>
      <c r="F1213" s="3" t="s">
        <v>246</v>
      </c>
      <c r="G1213" s="3" t="s">
        <v>1167</v>
      </c>
      <c r="H1213" s="3">
        <v>1.0</v>
      </c>
      <c r="I1213" s="2">
        <f>IFERROR(vlookup(F1213,'College Conference'!$B$1:$Z$1000 , 6,False),0)</f>
        <v>2</v>
      </c>
      <c r="J1213" s="2">
        <f>IFERROR(vlookup(G1213,'College Conference'!$B$1:$Z$1000 , 6,False),0)</f>
        <v>8</v>
      </c>
    </row>
    <row r="1214">
      <c r="A1214" s="3" t="s">
        <v>3928</v>
      </c>
      <c r="B1214" s="3">
        <v>0.89</v>
      </c>
      <c r="C1214" s="3" t="s">
        <v>17</v>
      </c>
      <c r="D1214" s="4">
        <v>45421.0</v>
      </c>
      <c r="E1214" s="2">
        <v>172.0</v>
      </c>
      <c r="F1214" s="3" t="s">
        <v>705</v>
      </c>
      <c r="G1214" s="3" t="s">
        <v>816</v>
      </c>
      <c r="H1214" s="3">
        <v>1.0</v>
      </c>
      <c r="I1214" s="2">
        <f>IFERROR(vlookup(F1214,'College Conference'!$B$1:$Z$1000 , 6,False),0)</f>
        <v>7</v>
      </c>
      <c r="J1214" s="2">
        <f>IFERROR(vlookup(G1214,'College Conference'!$B$1:$Z$1000 , 6,False),0)</f>
        <v>8</v>
      </c>
    </row>
    <row r="1215">
      <c r="A1215" s="3" t="s">
        <v>3855</v>
      </c>
      <c r="B1215" s="3">
        <v>0.88</v>
      </c>
      <c r="C1215" s="3" t="s">
        <v>31</v>
      </c>
      <c r="D1215" s="4">
        <v>45448.0</v>
      </c>
      <c r="E1215" s="2">
        <v>310.0</v>
      </c>
      <c r="F1215" s="3" t="s">
        <v>568</v>
      </c>
      <c r="G1215" s="3" t="s">
        <v>1167</v>
      </c>
      <c r="H1215" s="3">
        <v>1.0</v>
      </c>
      <c r="I1215" s="2">
        <f>IFERROR(vlookup(F1215,'College Conference'!$B$1:$Z$1000 , 6,False),0)</f>
        <v>5</v>
      </c>
      <c r="J1215" s="2">
        <f>IFERROR(vlookup(G1215,'College Conference'!$B$1:$Z$1000 , 6,False),0)</f>
        <v>8</v>
      </c>
    </row>
    <row r="1216">
      <c r="A1216" s="3" t="s">
        <v>3929</v>
      </c>
      <c r="B1216" s="3">
        <v>0.8</v>
      </c>
      <c r="C1216" s="3" t="s">
        <v>52</v>
      </c>
      <c r="D1216" s="4">
        <v>45445.0</v>
      </c>
      <c r="E1216" s="2">
        <v>216.0</v>
      </c>
      <c r="F1216" s="3" t="s">
        <v>693</v>
      </c>
      <c r="G1216" s="3" t="s">
        <v>811</v>
      </c>
      <c r="H1216" s="3">
        <v>1.0</v>
      </c>
      <c r="I1216" s="2">
        <f>IFERROR(vlookup(F1216,'College Conference'!$B$1:$Z$1000 , 6,False),0)</f>
        <v>7</v>
      </c>
      <c r="J1216" s="2">
        <f>IFERROR(vlookup(G1216,'College Conference'!$B$1:$Z$1000 , 6,False),0)</f>
        <v>8</v>
      </c>
    </row>
    <row r="1217">
      <c r="A1217" s="3" t="s">
        <v>3313</v>
      </c>
      <c r="B1217" s="3">
        <v>0.91</v>
      </c>
      <c r="C1217" s="3" t="s">
        <v>78</v>
      </c>
      <c r="D1217" s="4">
        <v>45446.0</v>
      </c>
      <c r="E1217" s="2">
        <v>214.0</v>
      </c>
      <c r="F1217" s="3" t="s">
        <v>693</v>
      </c>
      <c r="G1217" s="3" t="s">
        <v>1167</v>
      </c>
      <c r="H1217" s="3">
        <v>1.0</v>
      </c>
      <c r="I1217" s="2">
        <f>IFERROR(vlookup(F1217,'College Conference'!$B$1:$Z$1000 , 6,False),0)</f>
        <v>7</v>
      </c>
      <c r="J1217" s="2">
        <f>IFERROR(vlookup(G1217,'College Conference'!$B$1:$Z$1000 , 6,False),0)</f>
        <v>8</v>
      </c>
    </row>
    <row r="1218">
      <c r="A1218" s="3" t="s">
        <v>3837</v>
      </c>
      <c r="B1218" s="3">
        <v>0.88</v>
      </c>
      <c r="C1218" s="3" t="s">
        <v>17</v>
      </c>
      <c r="D1218" s="4">
        <v>45421.0</v>
      </c>
      <c r="E1218" s="2">
        <v>138.0</v>
      </c>
      <c r="F1218" s="3" t="s">
        <v>472</v>
      </c>
      <c r="G1218" s="3" t="s">
        <v>781</v>
      </c>
      <c r="H1218" s="3">
        <v>1.0</v>
      </c>
      <c r="I1218" s="2">
        <f>IFERROR(vlookup(F1218,'College Conference'!$B$1:$Z$1000 , 6,False),0)</f>
        <v>4</v>
      </c>
      <c r="J1218" s="2">
        <f>IFERROR(vlookup(G1218,'College Conference'!$B$1:$Z$1000 , 6,False),0)</f>
        <v>8</v>
      </c>
    </row>
    <row r="1219">
      <c r="A1219" s="3" t="s">
        <v>3639</v>
      </c>
      <c r="B1219" s="3">
        <v>0.85</v>
      </c>
      <c r="C1219" s="3" t="s">
        <v>52</v>
      </c>
      <c r="D1219" s="2" t="s">
        <v>72</v>
      </c>
      <c r="E1219" s="2">
        <v>226.0</v>
      </c>
      <c r="F1219" s="3" t="s">
        <v>73</v>
      </c>
      <c r="G1219" s="3" t="s">
        <v>774</v>
      </c>
      <c r="H1219" s="3">
        <v>1.0</v>
      </c>
      <c r="I1219" s="2">
        <f>IFERROR(vlookup(F1219,'College Conference'!$B$1:$Z$1000 , 6,False),0)</f>
        <v>0</v>
      </c>
      <c r="J1219" s="2">
        <f>IFERROR(vlookup(G1219,'College Conference'!$B$1:$Z$1000 , 6,False),0)</f>
        <v>8</v>
      </c>
    </row>
    <row r="1220">
      <c r="A1220" s="3" t="s">
        <v>3762</v>
      </c>
      <c r="B1220" s="3">
        <v>0.89</v>
      </c>
      <c r="C1220" s="3" t="s">
        <v>31</v>
      </c>
      <c r="D1220" s="4">
        <v>45449.0</v>
      </c>
      <c r="E1220" s="2">
        <v>290.0</v>
      </c>
      <c r="F1220" s="3" t="s">
        <v>348</v>
      </c>
      <c r="G1220" s="3" t="s">
        <v>811</v>
      </c>
      <c r="H1220" s="3">
        <v>1.0</v>
      </c>
      <c r="I1220" s="2">
        <f>IFERROR(vlookup(F1220,'College Conference'!$B$1:$Z$1000 , 6,False),0)</f>
        <v>3</v>
      </c>
      <c r="J1220" s="2">
        <f>IFERROR(vlookup(G1220,'College Conference'!$B$1:$Z$1000 , 6,False),0)</f>
        <v>8</v>
      </c>
    </row>
    <row r="1221">
      <c r="A1221" s="3" t="s">
        <v>4005</v>
      </c>
      <c r="B1221" s="3">
        <v>0.9</v>
      </c>
      <c r="C1221" s="3" t="s">
        <v>12</v>
      </c>
      <c r="D1221" s="4">
        <v>45448.0</v>
      </c>
      <c r="E1221" s="2">
        <v>245.0</v>
      </c>
      <c r="F1221" s="3" t="s">
        <v>823</v>
      </c>
      <c r="G1221" s="3" t="s">
        <v>811</v>
      </c>
      <c r="H1221" s="3">
        <v>1.0</v>
      </c>
      <c r="I1221" s="2">
        <f>IFERROR(vlookup(F1221,'College Conference'!$B$1:$Z$1000 , 6,False),0)</f>
        <v>8</v>
      </c>
      <c r="J1221" s="2">
        <f>IFERROR(vlookup(G1221,'College Conference'!$B$1:$Z$1000 , 6,False),0)</f>
        <v>8</v>
      </c>
    </row>
    <row r="1222">
      <c r="A1222" s="3" t="s">
        <v>1571</v>
      </c>
      <c r="B1222" s="3">
        <v>0.91</v>
      </c>
      <c r="C1222" s="3" t="s">
        <v>120</v>
      </c>
      <c r="D1222" s="4">
        <v>45448.0</v>
      </c>
      <c r="E1222" s="2">
        <v>248.0</v>
      </c>
      <c r="F1222" s="3" t="s">
        <v>292</v>
      </c>
      <c r="G1222" s="3" t="s">
        <v>816</v>
      </c>
      <c r="H1222" s="3">
        <v>1.0</v>
      </c>
      <c r="I1222" s="2">
        <f>IFERROR(vlookup(F1222,'College Conference'!$B$1:$Z$1000 , 6,False),0)</f>
        <v>3</v>
      </c>
      <c r="J1222" s="2">
        <f>IFERROR(vlookup(G1222,'College Conference'!$B$1:$Z$1000 , 6,False),0)</f>
        <v>8</v>
      </c>
    </row>
    <row r="1223">
      <c r="A1223" s="3" t="s">
        <v>2298</v>
      </c>
      <c r="B1223" s="3">
        <v>0.84</v>
      </c>
      <c r="C1223" s="3" t="s">
        <v>52</v>
      </c>
      <c r="D1223" s="2" t="s">
        <v>72</v>
      </c>
      <c r="E1223" s="2">
        <v>223.0</v>
      </c>
      <c r="F1223" s="3" t="s">
        <v>900</v>
      </c>
      <c r="G1223" s="3" t="s">
        <v>774</v>
      </c>
      <c r="H1223" s="3">
        <v>1.0</v>
      </c>
      <c r="I1223" s="2">
        <f>IFERROR(vlookup(F1223,'College Conference'!$B$1:$Z$1000 , 6,False),0)</f>
        <v>9</v>
      </c>
      <c r="J1223" s="2">
        <f>IFERROR(vlookup(G1223,'College Conference'!$B$1:$Z$1000 , 6,False),0)</f>
        <v>8</v>
      </c>
    </row>
    <row r="1224">
      <c r="A1224" s="3" t="s">
        <v>3856</v>
      </c>
      <c r="B1224" s="3">
        <v>0.86</v>
      </c>
      <c r="C1224" s="3" t="s">
        <v>17</v>
      </c>
      <c r="D1224" s="4">
        <v>45422.0</v>
      </c>
      <c r="E1224" s="2">
        <v>165.0</v>
      </c>
      <c r="F1224" s="3" t="s">
        <v>568</v>
      </c>
      <c r="G1224" s="3" t="s">
        <v>1167</v>
      </c>
      <c r="H1224" s="3">
        <v>1.0</v>
      </c>
      <c r="I1224" s="2">
        <f>IFERROR(vlookup(F1224,'College Conference'!$B$1:$Z$1000 , 6,False),0)</f>
        <v>5</v>
      </c>
      <c r="J1224" s="2">
        <f>IFERROR(vlookup(G1224,'College Conference'!$B$1:$Z$1000 , 6,False),0)</f>
        <v>8</v>
      </c>
    </row>
    <row r="1225">
      <c r="A1225" s="3" t="s">
        <v>3857</v>
      </c>
      <c r="B1225" s="3">
        <v>0.86</v>
      </c>
      <c r="C1225" s="3" t="s">
        <v>63</v>
      </c>
      <c r="D1225" s="2" t="s">
        <v>72</v>
      </c>
      <c r="E1225" s="2">
        <v>185.0</v>
      </c>
      <c r="F1225" s="3" t="s">
        <v>519</v>
      </c>
      <c r="G1225" s="3" t="s">
        <v>774</v>
      </c>
      <c r="H1225" s="3">
        <v>1.0</v>
      </c>
      <c r="I1225" s="2">
        <f>IFERROR(vlookup(F1225,'College Conference'!$B$1:$Z$1000 , 6,False),0)</f>
        <v>5</v>
      </c>
      <c r="J1225" s="2">
        <f>IFERROR(vlookup(G1225,'College Conference'!$B$1:$Z$1000 , 6,False),0)</f>
        <v>8</v>
      </c>
    </row>
    <row r="1226">
      <c r="A1226" s="3" t="s">
        <v>3763</v>
      </c>
      <c r="B1226" s="3">
        <v>0.87</v>
      </c>
      <c r="C1226" s="3" t="s">
        <v>12</v>
      </c>
      <c r="D1226" s="4">
        <v>45446.0</v>
      </c>
      <c r="E1226" s="2">
        <v>300.0</v>
      </c>
      <c r="F1226" s="3" t="s">
        <v>400</v>
      </c>
      <c r="G1226" s="3" t="s">
        <v>823</v>
      </c>
      <c r="H1226" s="3">
        <v>1.0</v>
      </c>
      <c r="I1226" s="2">
        <f>IFERROR(vlookup(F1226,'College Conference'!$B$1:$Z$1000 , 6,False),0)</f>
        <v>3</v>
      </c>
      <c r="J1226" s="2">
        <f>IFERROR(vlookup(G1226,'College Conference'!$B$1:$Z$1000 , 6,False),0)</f>
        <v>8</v>
      </c>
    </row>
    <row r="1227">
      <c r="A1227" s="3" t="s">
        <v>4114</v>
      </c>
      <c r="B1227" s="3">
        <v>0.89</v>
      </c>
      <c r="C1227" s="3" t="s">
        <v>43</v>
      </c>
      <c r="D1227" s="4">
        <v>45448.0</v>
      </c>
      <c r="E1227" s="2">
        <v>300.0</v>
      </c>
      <c r="F1227" s="3" t="s">
        <v>948</v>
      </c>
      <c r="G1227" s="3" t="s">
        <v>811</v>
      </c>
      <c r="H1227" s="3">
        <v>1.0</v>
      </c>
      <c r="I1227" s="2">
        <f>IFERROR(vlookup(F1227,'College Conference'!$B$1:$Z$1000 , 6,False),0)</f>
        <v>11</v>
      </c>
      <c r="J1227" s="2">
        <f>IFERROR(vlookup(G1227,'College Conference'!$B$1:$Z$1000 , 6,False),0)</f>
        <v>8</v>
      </c>
    </row>
    <row r="1228">
      <c r="A1228" s="3" t="s">
        <v>3764</v>
      </c>
      <c r="B1228" s="3">
        <v>0.89</v>
      </c>
      <c r="C1228" s="3" t="s">
        <v>12</v>
      </c>
      <c r="D1228" s="4">
        <v>45445.0</v>
      </c>
      <c r="E1228" s="2">
        <v>295.0</v>
      </c>
      <c r="F1228" s="3" t="s">
        <v>298</v>
      </c>
      <c r="G1228" s="3" t="s">
        <v>796</v>
      </c>
      <c r="H1228" s="3">
        <v>1.0</v>
      </c>
      <c r="I1228" s="2">
        <f>IFERROR(vlookup(F1228,'College Conference'!$B$1:$Z$1000 , 6,False),0)</f>
        <v>3</v>
      </c>
      <c r="J1228" s="2">
        <f>IFERROR(vlookup(G1228,'College Conference'!$B$1:$Z$1000 , 6,False),0)</f>
        <v>8</v>
      </c>
    </row>
    <row r="1229">
      <c r="A1229" s="3" t="s">
        <v>4103</v>
      </c>
      <c r="B1229" s="3">
        <v>0.87</v>
      </c>
      <c r="C1229" s="3" t="s">
        <v>22</v>
      </c>
      <c r="D1229" s="4">
        <v>45422.0</v>
      </c>
      <c r="E1229" s="2">
        <v>190.0</v>
      </c>
      <c r="F1229" s="3" t="s">
        <v>935</v>
      </c>
      <c r="G1229" s="3" t="s">
        <v>799</v>
      </c>
      <c r="H1229" s="3">
        <v>1.0</v>
      </c>
      <c r="I1229" s="2">
        <f>IFERROR(vlookup(F1229,'College Conference'!$B$1:$Z$1000 , 6,False),0)</f>
        <v>10</v>
      </c>
      <c r="J1229" s="2">
        <f>IFERROR(vlookup(G1229,'College Conference'!$B$1:$Z$1000 , 6,False),0)</f>
        <v>8</v>
      </c>
    </row>
    <row r="1230">
      <c r="A1230" s="3" t="s">
        <v>3640</v>
      </c>
      <c r="B1230" s="3">
        <v>0.87</v>
      </c>
      <c r="C1230" s="3" t="s">
        <v>353</v>
      </c>
      <c r="D1230" s="4">
        <v>45446.0</v>
      </c>
      <c r="E1230" s="2">
        <v>235.0</v>
      </c>
      <c r="F1230" s="3" t="s">
        <v>660</v>
      </c>
      <c r="G1230" s="3" t="s">
        <v>796</v>
      </c>
      <c r="H1230" s="3">
        <v>1.0</v>
      </c>
      <c r="I1230" s="2">
        <f>IFERROR(vlookup(F1230,'College Conference'!$B$1:$Z$1000 , 6,False),0)</f>
        <v>0</v>
      </c>
      <c r="J1230" s="2">
        <f>IFERROR(vlookup(G1230,'College Conference'!$B$1:$Z$1000 , 6,False),0)</f>
        <v>8</v>
      </c>
    </row>
    <row r="1231">
      <c r="A1231" s="3" t="s">
        <v>3858</v>
      </c>
      <c r="B1231" s="3">
        <v>0.9</v>
      </c>
      <c r="C1231" s="3" t="s">
        <v>27</v>
      </c>
      <c r="D1231" s="4">
        <v>45422.0</v>
      </c>
      <c r="E1231" s="2">
        <v>175.0</v>
      </c>
      <c r="F1231" s="3" t="s">
        <v>532</v>
      </c>
      <c r="G1231" s="3" t="s">
        <v>776</v>
      </c>
      <c r="H1231" s="3">
        <v>1.0</v>
      </c>
      <c r="I1231" s="2">
        <f>IFERROR(vlookup(F1231,'College Conference'!$B$1:$Z$1000 , 6,False),0)</f>
        <v>5</v>
      </c>
      <c r="J1231" s="2">
        <f>IFERROR(vlookup(G1231,'College Conference'!$B$1:$Z$1000 , 6,False),0)</f>
        <v>8</v>
      </c>
    </row>
    <row r="1232">
      <c r="A1232" s="3" t="s">
        <v>3859</v>
      </c>
      <c r="B1232" s="3">
        <v>0.88</v>
      </c>
      <c r="C1232" s="3" t="s">
        <v>12</v>
      </c>
      <c r="D1232" s="4">
        <v>45446.0</v>
      </c>
      <c r="E1232" s="2">
        <v>295.0</v>
      </c>
      <c r="F1232" s="3" t="s">
        <v>519</v>
      </c>
      <c r="G1232" s="3" t="s">
        <v>774</v>
      </c>
      <c r="H1232" s="3">
        <v>1.0</v>
      </c>
      <c r="I1232" s="2">
        <f>IFERROR(vlookup(F1232,'College Conference'!$B$1:$Z$1000 , 6,False),0)</f>
        <v>5</v>
      </c>
      <c r="J1232" s="2">
        <f>IFERROR(vlookup(G1232,'College Conference'!$B$1:$Z$1000 , 6,False),0)</f>
        <v>8</v>
      </c>
    </row>
    <row r="1233">
      <c r="A1233" s="3" t="s">
        <v>3908</v>
      </c>
      <c r="B1233" s="3">
        <v>0.82</v>
      </c>
      <c r="C1233" s="3" t="s">
        <v>198</v>
      </c>
      <c r="D1233" s="2" t="s">
        <v>82</v>
      </c>
      <c r="E1233" s="2">
        <v>0.0</v>
      </c>
      <c r="F1233" s="3" t="s">
        <v>623</v>
      </c>
      <c r="G1233" s="3" t="s">
        <v>804</v>
      </c>
      <c r="H1233" s="3">
        <v>1.0</v>
      </c>
      <c r="I1233" s="2">
        <f>IFERROR(vlookup(F1233,'College Conference'!$B$1:$Z$1000 , 6,False),0)</f>
        <v>6</v>
      </c>
      <c r="J1233" s="2">
        <f>IFERROR(vlookup(G1233,'College Conference'!$B$1:$Z$1000 , 6,False),0)</f>
        <v>8</v>
      </c>
    </row>
    <row r="1234">
      <c r="A1234" s="3" t="s">
        <v>3860</v>
      </c>
      <c r="B1234" s="3">
        <v>0.92</v>
      </c>
      <c r="C1234" s="3" t="s">
        <v>27</v>
      </c>
      <c r="D1234" s="4">
        <v>45423.0</v>
      </c>
      <c r="E1234" s="2">
        <v>198.0</v>
      </c>
      <c r="F1234" s="3" t="s">
        <v>530</v>
      </c>
      <c r="G1234" s="3" t="s">
        <v>811</v>
      </c>
      <c r="H1234" s="3">
        <v>1.0</v>
      </c>
      <c r="I1234" s="2">
        <f>IFERROR(vlookup(F1234,'College Conference'!$B$1:$Z$1000 , 6,False),0)</f>
        <v>5</v>
      </c>
      <c r="J1234" s="2">
        <f>IFERROR(vlookup(G1234,'College Conference'!$B$1:$Z$1000 , 6,False),0)</f>
        <v>8</v>
      </c>
    </row>
    <row r="1235">
      <c r="A1235" s="3" t="s">
        <v>3765</v>
      </c>
      <c r="B1235" s="3">
        <v>0.87</v>
      </c>
      <c r="C1235" s="3" t="s">
        <v>31</v>
      </c>
      <c r="D1235" s="4">
        <v>45448.0</v>
      </c>
      <c r="E1235" s="2">
        <v>305.0</v>
      </c>
      <c r="F1235" s="3" t="s">
        <v>295</v>
      </c>
      <c r="G1235" s="3" t="s">
        <v>796</v>
      </c>
      <c r="H1235" s="3">
        <v>1.0</v>
      </c>
      <c r="I1235" s="2">
        <f>IFERROR(vlookup(F1235,'College Conference'!$B$1:$Z$1000 , 6,False),0)</f>
        <v>3</v>
      </c>
      <c r="J1235" s="2">
        <f>IFERROR(vlookup(G1235,'College Conference'!$B$1:$Z$1000 , 6,False),0)</f>
        <v>8</v>
      </c>
    </row>
    <row r="1236">
      <c r="A1236" s="3" t="s">
        <v>3766</v>
      </c>
      <c r="B1236" s="3">
        <v>0.9</v>
      </c>
      <c r="C1236" s="3" t="s">
        <v>43</v>
      </c>
      <c r="D1236" s="4">
        <v>45449.0</v>
      </c>
      <c r="E1236" s="2">
        <v>316.0</v>
      </c>
      <c r="F1236" s="3" t="s">
        <v>335</v>
      </c>
      <c r="G1236" s="3" t="s">
        <v>781</v>
      </c>
      <c r="H1236" s="3">
        <v>1.0</v>
      </c>
      <c r="I1236" s="2">
        <f>IFERROR(vlookup(F1236,'College Conference'!$B$1:$Z$1000 , 6,False),0)</f>
        <v>3</v>
      </c>
      <c r="J1236" s="2">
        <f>IFERROR(vlookup(G1236,'College Conference'!$B$1:$Z$1000 , 6,False),0)</f>
        <v>8</v>
      </c>
    </row>
    <row r="1237">
      <c r="A1237" s="3" t="s">
        <v>4104</v>
      </c>
      <c r="B1237" s="3">
        <v>0.85</v>
      </c>
      <c r="C1237" s="3" t="s">
        <v>52</v>
      </c>
      <c r="D1237" s="4">
        <v>45444.0</v>
      </c>
      <c r="E1237" s="2">
        <v>205.0</v>
      </c>
      <c r="F1237" s="3" t="s">
        <v>922</v>
      </c>
      <c r="G1237" s="3" t="s">
        <v>799</v>
      </c>
      <c r="H1237" s="3">
        <v>1.0</v>
      </c>
      <c r="I1237" s="2">
        <f>IFERROR(vlookup(F1237,'College Conference'!$B$1:$Z$1000 , 6,False),0)</f>
        <v>10</v>
      </c>
      <c r="J1237" s="2">
        <f>IFERROR(vlookup(G1237,'College Conference'!$B$1:$Z$1000 , 6,False),0)</f>
        <v>8</v>
      </c>
    </row>
    <row r="1238">
      <c r="A1238" s="3" t="s">
        <v>4006</v>
      </c>
      <c r="B1238" s="3">
        <v>0.9</v>
      </c>
      <c r="C1238" s="3" t="s">
        <v>17</v>
      </c>
      <c r="D1238" s="4">
        <v>45445.0</v>
      </c>
      <c r="E1238" s="2">
        <v>195.0</v>
      </c>
      <c r="F1238" s="3" t="s">
        <v>799</v>
      </c>
      <c r="G1238" s="3" t="s">
        <v>776</v>
      </c>
      <c r="H1238" s="3">
        <v>1.0</v>
      </c>
      <c r="I1238" s="2">
        <f>IFERROR(vlookup(F1238,'College Conference'!$B$1:$Z$1000 , 6,False),0)</f>
        <v>8</v>
      </c>
      <c r="J1238" s="2">
        <f>IFERROR(vlookup(G1238,'College Conference'!$B$1:$Z$1000 , 6,False),0)</f>
        <v>8</v>
      </c>
    </row>
    <row r="1239">
      <c r="A1239" s="3" t="s">
        <v>4007</v>
      </c>
      <c r="B1239" s="3">
        <v>0.89</v>
      </c>
      <c r="C1239" s="3" t="s">
        <v>120</v>
      </c>
      <c r="D1239" s="4">
        <v>45449.0</v>
      </c>
      <c r="E1239" s="2">
        <v>240.0</v>
      </c>
      <c r="F1239" s="3" t="s">
        <v>781</v>
      </c>
      <c r="G1239" s="3" t="s">
        <v>783</v>
      </c>
      <c r="H1239" s="3">
        <v>1.0</v>
      </c>
      <c r="I1239" s="2">
        <f>IFERROR(vlookup(F1239,'College Conference'!$B$1:$Z$1000 , 6,False),0)</f>
        <v>8</v>
      </c>
      <c r="J1239" s="2">
        <f>IFERROR(vlookup(G1239,'College Conference'!$B$1:$Z$1000 , 6,False),0)</f>
        <v>8</v>
      </c>
    </row>
    <row r="1240">
      <c r="A1240" s="3" t="s">
        <v>3930</v>
      </c>
      <c r="B1240" s="3">
        <v>0.9</v>
      </c>
      <c r="C1240" s="3" t="s">
        <v>52</v>
      </c>
      <c r="D1240" s="4">
        <v>45444.0</v>
      </c>
      <c r="E1240" s="2">
        <v>236.0</v>
      </c>
      <c r="F1240" s="3" t="s">
        <v>705</v>
      </c>
      <c r="G1240" s="3" t="s">
        <v>779</v>
      </c>
      <c r="H1240" s="3">
        <v>1.0</v>
      </c>
      <c r="I1240" s="2">
        <f>IFERROR(vlookup(F1240,'College Conference'!$B$1:$Z$1000 , 6,False),0)</f>
        <v>7</v>
      </c>
      <c r="J1240" s="2">
        <f>IFERROR(vlookup(G1240,'College Conference'!$B$1:$Z$1000 , 6,False),0)</f>
        <v>8</v>
      </c>
    </row>
    <row r="1241">
      <c r="A1241" s="3" t="s">
        <v>3767</v>
      </c>
      <c r="B1241" s="3">
        <v>0.92</v>
      </c>
      <c r="C1241" s="3" t="s">
        <v>22</v>
      </c>
      <c r="D1241" s="4">
        <v>45421.0</v>
      </c>
      <c r="E1241" s="2">
        <v>211.0</v>
      </c>
      <c r="F1241" s="3" t="s">
        <v>318</v>
      </c>
      <c r="G1241" s="3" t="s">
        <v>811</v>
      </c>
      <c r="H1241" s="3">
        <v>1.0</v>
      </c>
      <c r="I1241" s="2">
        <f>IFERROR(vlookup(F1241,'College Conference'!$B$1:$Z$1000 , 6,False),0)</f>
        <v>3</v>
      </c>
      <c r="J1241" s="2">
        <f>IFERROR(vlookup(G1241,'College Conference'!$B$1:$Z$1000 , 6,False),0)</f>
        <v>8</v>
      </c>
    </row>
    <row r="1242">
      <c r="A1242" s="3" t="s">
        <v>3861</v>
      </c>
      <c r="B1242" s="3">
        <v>0.92</v>
      </c>
      <c r="C1242" s="3" t="s">
        <v>17</v>
      </c>
      <c r="D1242" s="4">
        <v>45446.0</v>
      </c>
      <c r="E1242" s="2">
        <v>210.0</v>
      </c>
      <c r="F1242" s="3" t="s">
        <v>525</v>
      </c>
      <c r="G1242" s="3" t="s">
        <v>796</v>
      </c>
      <c r="H1242" s="3">
        <v>1.0</v>
      </c>
      <c r="I1242" s="2">
        <f>IFERROR(vlookup(F1242,'College Conference'!$B$1:$Z$1000 , 6,False),0)</f>
        <v>5</v>
      </c>
      <c r="J1242" s="2">
        <f>IFERROR(vlookup(G1242,'College Conference'!$B$1:$Z$1000 , 6,False),0)</f>
        <v>8</v>
      </c>
    </row>
    <row r="1243">
      <c r="A1243" s="3" t="s">
        <v>1588</v>
      </c>
      <c r="B1243" s="3">
        <v>0.92</v>
      </c>
      <c r="C1243" s="3" t="s">
        <v>12</v>
      </c>
      <c r="D1243" s="4">
        <v>45448.0</v>
      </c>
      <c r="E1243" s="2">
        <v>296.0</v>
      </c>
      <c r="F1243" s="3" t="s">
        <v>301</v>
      </c>
      <c r="G1243" s="3" t="s">
        <v>823</v>
      </c>
      <c r="H1243" s="3">
        <v>1.0</v>
      </c>
      <c r="I1243" s="2">
        <f>IFERROR(vlookup(F1243,'College Conference'!$B$1:$Z$1000 , 6,False),0)</f>
        <v>3</v>
      </c>
      <c r="J1243" s="2">
        <f>IFERROR(vlookup(G1243,'College Conference'!$B$1:$Z$1000 , 6,False),0)</f>
        <v>8</v>
      </c>
    </row>
    <row r="1244">
      <c r="A1244" s="3" t="s">
        <v>4093</v>
      </c>
      <c r="B1244" s="3">
        <v>0.85</v>
      </c>
      <c r="C1244" s="3" t="s">
        <v>12</v>
      </c>
      <c r="D1244" s="4">
        <v>45448.0</v>
      </c>
      <c r="E1244" s="2">
        <v>280.0</v>
      </c>
      <c r="F1244" s="3" t="s">
        <v>906</v>
      </c>
      <c r="G1244" s="3" t="s">
        <v>799</v>
      </c>
      <c r="H1244" s="3">
        <v>1.0</v>
      </c>
      <c r="I1244" s="2">
        <f>IFERROR(vlookup(F1244,'College Conference'!$B$1:$Z$1000 , 6,False),0)</f>
        <v>9</v>
      </c>
      <c r="J1244" s="2">
        <f>IFERROR(vlookup(G1244,'College Conference'!$B$1:$Z$1000 , 6,False),0)</f>
        <v>8</v>
      </c>
    </row>
    <row r="1245">
      <c r="A1245" s="3" t="s">
        <v>3768</v>
      </c>
      <c r="B1245" s="3">
        <v>0.89</v>
      </c>
      <c r="C1245" s="3" t="s">
        <v>27</v>
      </c>
      <c r="D1245" s="4">
        <v>45445.0</v>
      </c>
      <c r="E1245" s="2">
        <v>170.0</v>
      </c>
      <c r="F1245" s="3" t="s">
        <v>348</v>
      </c>
      <c r="G1245" s="3" t="s">
        <v>816</v>
      </c>
      <c r="H1245" s="3">
        <v>1.0</v>
      </c>
      <c r="I1245" s="2">
        <f>IFERROR(vlookup(F1245,'College Conference'!$B$1:$Z$1000 , 6,False),0)</f>
        <v>3</v>
      </c>
      <c r="J1245" s="2">
        <f>IFERROR(vlookup(G1245,'College Conference'!$B$1:$Z$1000 , 6,False),0)</f>
        <v>8</v>
      </c>
    </row>
    <row r="1246">
      <c r="A1246" s="3" t="s">
        <v>3931</v>
      </c>
      <c r="B1246" s="3">
        <v>0.93</v>
      </c>
      <c r="C1246" s="3" t="s">
        <v>63</v>
      </c>
      <c r="D1246" s="4">
        <v>45445.0</v>
      </c>
      <c r="E1246" s="2">
        <v>198.0</v>
      </c>
      <c r="F1246" s="3" t="s">
        <v>740</v>
      </c>
      <c r="G1246" s="3" t="s">
        <v>843</v>
      </c>
      <c r="H1246" s="3">
        <v>1.0</v>
      </c>
      <c r="I1246" s="2">
        <f>IFERROR(vlookup(F1246,'College Conference'!$B$1:$Z$1000 , 6,False),0)</f>
        <v>7</v>
      </c>
      <c r="J1246" s="2">
        <f>IFERROR(vlookup(G1246,'College Conference'!$B$1:$Z$1000 , 6,False),0)</f>
        <v>8</v>
      </c>
    </row>
    <row r="1247">
      <c r="A1247" s="3" t="s">
        <v>2432</v>
      </c>
      <c r="B1247" s="3">
        <v>0.86</v>
      </c>
      <c r="C1247" s="3" t="s">
        <v>17</v>
      </c>
      <c r="D1247" s="2" t="s">
        <v>72</v>
      </c>
      <c r="E1247" s="2">
        <v>198.0</v>
      </c>
      <c r="F1247" s="3" t="s">
        <v>527</v>
      </c>
      <c r="G1247" s="3" t="s">
        <v>861</v>
      </c>
      <c r="H1247" s="3">
        <v>1.0</v>
      </c>
      <c r="I1247" s="2">
        <f>IFERROR(vlookup(F1247,'College Conference'!$B$1:$Z$1000 , 6,False),0)</f>
        <v>5</v>
      </c>
      <c r="J1247" s="2">
        <f>IFERROR(vlookup(G1247,'College Conference'!$B$1:$Z$1000 , 6,False),0)</f>
        <v>8</v>
      </c>
    </row>
    <row r="1248">
      <c r="A1248" s="3" t="s">
        <v>3862</v>
      </c>
      <c r="B1248" s="3">
        <v>0.88</v>
      </c>
      <c r="C1248" s="3" t="s">
        <v>31</v>
      </c>
      <c r="D1248" s="4">
        <v>45448.0</v>
      </c>
      <c r="E1248" s="2">
        <v>290.0</v>
      </c>
      <c r="F1248" s="3" t="s">
        <v>527</v>
      </c>
      <c r="G1248" s="3" t="s">
        <v>816</v>
      </c>
      <c r="H1248" s="3">
        <v>1.0</v>
      </c>
      <c r="I1248" s="2">
        <f>IFERROR(vlookup(F1248,'College Conference'!$B$1:$Z$1000 , 6,False),0)</f>
        <v>5</v>
      </c>
      <c r="J1248" s="2">
        <f>IFERROR(vlookup(G1248,'College Conference'!$B$1:$Z$1000 , 6,False),0)</f>
        <v>8</v>
      </c>
    </row>
    <row r="1249">
      <c r="A1249" s="3" t="s">
        <v>3769</v>
      </c>
      <c r="B1249" s="3">
        <v>0.91</v>
      </c>
      <c r="C1249" s="3" t="s">
        <v>22</v>
      </c>
      <c r="D1249" s="2" t="s">
        <v>72</v>
      </c>
      <c r="E1249" s="2">
        <v>192.0</v>
      </c>
      <c r="F1249" s="3" t="s">
        <v>311</v>
      </c>
      <c r="G1249" s="3" t="s">
        <v>776</v>
      </c>
      <c r="H1249" s="3">
        <v>1.0</v>
      </c>
      <c r="I1249" s="2">
        <f>IFERROR(vlookup(F1249,'College Conference'!$B$1:$Z$1000 , 6,False),0)</f>
        <v>3</v>
      </c>
      <c r="J1249" s="2">
        <f>IFERROR(vlookup(G1249,'College Conference'!$B$1:$Z$1000 , 6,False),0)</f>
        <v>8</v>
      </c>
    </row>
    <row r="1250">
      <c r="A1250" s="3" t="s">
        <v>3526</v>
      </c>
      <c r="B1250" s="3">
        <v>0.9</v>
      </c>
      <c r="C1250" s="3" t="s">
        <v>27</v>
      </c>
      <c r="D1250" s="2" t="s">
        <v>72</v>
      </c>
      <c r="E1250" s="2">
        <v>200.0</v>
      </c>
      <c r="F1250" s="3" t="s">
        <v>701</v>
      </c>
      <c r="G1250" s="3" t="s">
        <v>804</v>
      </c>
      <c r="H1250" s="3">
        <v>1.0</v>
      </c>
      <c r="I1250" s="2">
        <f>IFERROR(vlookup(F1250,'College Conference'!$B$1:$Z$1000 , 6,False),0)</f>
        <v>7</v>
      </c>
      <c r="J1250" s="2">
        <f>IFERROR(vlookup(G1250,'College Conference'!$B$1:$Z$1000 , 6,False),0)</f>
        <v>8</v>
      </c>
    </row>
    <row r="1251">
      <c r="A1251" s="3" t="s">
        <v>3909</v>
      </c>
      <c r="B1251" s="3">
        <v>0.89</v>
      </c>
      <c r="C1251" s="3" t="s">
        <v>12</v>
      </c>
      <c r="D1251" s="4">
        <v>45445.0</v>
      </c>
      <c r="E1251" s="2">
        <v>260.0</v>
      </c>
      <c r="F1251" s="3" t="s">
        <v>631</v>
      </c>
      <c r="G1251" s="3" t="s">
        <v>1167</v>
      </c>
      <c r="H1251" s="3">
        <v>1.0</v>
      </c>
      <c r="I1251" s="2">
        <f>IFERROR(vlookup(F1251,'College Conference'!$B$1:$Z$1000 , 6,False),0)</f>
        <v>6</v>
      </c>
      <c r="J1251" s="2">
        <f>IFERROR(vlookup(G1251,'College Conference'!$B$1:$Z$1000 , 6,False),0)</f>
        <v>8</v>
      </c>
    </row>
    <row r="1252">
      <c r="A1252" s="3" t="s">
        <v>3932</v>
      </c>
      <c r="B1252" s="3" t="s">
        <v>11</v>
      </c>
      <c r="C1252" s="3" t="s">
        <v>12</v>
      </c>
      <c r="D1252" s="4">
        <v>45445.0</v>
      </c>
      <c r="E1252" s="2">
        <v>285.0</v>
      </c>
      <c r="F1252" s="3" t="s">
        <v>687</v>
      </c>
      <c r="G1252" s="3" t="s">
        <v>774</v>
      </c>
      <c r="H1252" s="3">
        <v>1.0</v>
      </c>
      <c r="I1252" s="2">
        <f>IFERROR(vlookup(F1252,'College Conference'!$B$1:$Z$1000 , 6,False),0)</f>
        <v>7</v>
      </c>
      <c r="J1252" s="2">
        <f>IFERROR(vlookup(G1252,'College Conference'!$B$1:$Z$1000 , 6,False),0)</f>
        <v>8</v>
      </c>
    </row>
    <row r="1253">
      <c r="A1253" s="3" t="s">
        <v>3863</v>
      </c>
      <c r="B1253" s="3">
        <v>0.8</v>
      </c>
      <c r="C1253" s="3" t="s">
        <v>198</v>
      </c>
      <c r="D1253" s="4">
        <v>45444.0</v>
      </c>
      <c r="E1253" s="2">
        <v>185.0</v>
      </c>
      <c r="F1253" s="3" t="s">
        <v>527</v>
      </c>
      <c r="G1253" s="3" t="s">
        <v>811</v>
      </c>
      <c r="H1253" s="3">
        <v>1.0</v>
      </c>
      <c r="I1253" s="2">
        <f>IFERROR(vlookup(F1253,'College Conference'!$B$1:$Z$1000 , 6,False),0)</f>
        <v>5</v>
      </c>
      <c r="J1253" s="2">
        <f>IFERROR(vlookup(G1253,'College Conference'!$B$1:$Z$1000 , 6,False),0)</f>
        <v>8</v>
      </c>
    </row>
    <row r="1254">
      <c r="A1254" s="3" t="s">
        <v>3770</v>
      </c>
      <c r="B1254" s="3">
        <v>0.85</v>
      </c>
      <c r="C1254" s="3" t="s">
        <v>52</v>
      </c>
      <c r="D1254" s="4">
        <v>45448.0</v>
      </c>
      <c r="E1254" s="2">
        <v>242.0</v>
      </c>
      <c r="F1254" s="3" t="s">
        <v>348</v>
      </c>
      <c r="G1254" s="3" t="s">
        <v>816</v>
      </c>
      <c r="H1254" s="3">
        <v>1.0</v>
      </c>
      <c r="I1254" s="2">
        <f>IFERROR(vlookup(F1254,'College Conference'!$B$1:$Z$1000 , 6,False),0)</f>
        <v>3</v>
      </c>
      <c r="J1254" s="2">
        <f>IFERROR(vlookup(G1254,'College Conference'!$B$1:$Z$1000 , 6,False),0)</f>
        <v>8</v>
      </c>
    </row>
    <row r="1255">
      <c r="A1255" s="3" t="s">
        <v>3641</v>
      </c>
      <c r="B1255" s="3">
        <v>0.9</v>
      </c>
      <c r="C1255" s="3" t="s">
        <v>120</v>
      </c>
      <c r="D1255" s="4">
        <v>45448.0</v>
      </c>
      <c r="E1255" s="2">
        <v>245.0</v>
      </c>
      <c r="F1255" s="3" t="s">
        <v>777</v>
      </c>
      <c r="G1255" s="3" t="s">
        <v>776</v>
      </c>
      <c r="H1255" s="3">
        <v>1.0</v>
      </c>
      <c r="I1255" s="2">
        <f>IFERROR(vlookup(F1255,'College Conference'!$B$1:$Z$1000 , 6,False),0)</f>
        <v>0</v>
      </c>
      <c r="J1255" s="2">
        <f>IFERROR(vlookup(G1255,'College Conference'!$B$1:$Z$1000 , 6,False),0)</f>
        <v>8</v>
      </c>
    </row>
    <row r="1256">
      <c r="A1256" s="3" t="s">
        <v>4008</v>
      </c>
      <c r="B1256" s="3">
        <v>0.9</v>
      </c>
      <c r="C1256" s="3" t="s">
        <v>52</v>
      </c>
      <c r="D1256" s="4">
        <v>45446.0</v>
      </c>
      <c r="E1256" s="2">
        <v>205.0</v>
      </c>
      <c r="F1256" s="3" t="s">
        <v>779</v>
      </c>
      <c r="G1256" s="3" t="s">
        <v>781</v>
      </c>
      <c r="H1256" s="3">
        <v>1.0</v>
      </c>
      <c r="I1256" s="2">
        <f>IFERROR(vlookup(F1256,'College Conference'!$B$1:$Z$1000 , 6,False),0)</f>
        <v>8</v>
      </c>
      <c r="J1256" s="2">
        <f>IFERROR(vlookup(G1256,'College Conference'!$B$1:$Z$1000 , 6,False),0)</f>
        <v>8</v>
      </c>
    </row>
    <row r="1257">
      <c r="A1257" s="3" t="s">
        <v>3716</v>
      </c>
      <c r="B1257" s="3">
        <v>0.91</v>
      </c>
      <c r="C1257" s="3" t="s">
        <v>78</v>
      </c>
      <c r="D1257" s="4">
        <v>45446.0</v>
      </c>
      <c r="E1257" s="2">
        <v>210.0</v>
      </c>
      <c r="F1257" s="3" t="s">
        <v>280</v>
      </c>
      <c r="G1257" s="3" t="s">
        <v>783</v>
      </c>
      <c r="H1257" s="3">
        <v>1.0</v>
      </c>
      <c r="I1257" s="2">
        <f>IFERROR(vlookup(F1257,'College Conference'!$B$1:$Z$1000 , 6,False),0)</f>
        <v>2</v>
      </c>
      <c r="J1257" s="2">
        <f>IFERROR(vlookup(G1257,'College Conference'!$B$1:$Z$1000 , 6,False),0)</f>
        <v>8</v>
      </c>
    </row>
    <row r="1258">
      <c r="A1258" s="3" t="s">
        <v>3838</v>
      </c>
      <c r="B1258" s="3">
        <v>0.91</v>
      </c>
      <c r="C1258" s="3" t="s">
        <v>58</v>
      </c>
      <c r="D1258" s="4">
        <v>45445.0</v>
      </c>
      <c r="E1258" s="2">
        <v>235.0</v>
      </c>
      <c r="F1258" s="3" t="s">
        <v>498</v>
      </c>
      <c r="G1258" s="3" t="s">
        <v>830</v>
      </c>
      <c r="H1258" s="3">
        <v>1.0</v>
      </c>
      <c r="I1258" s="2">
        <f>IFERROR(vlookup(F1258,'College Conference'!$B$1:$Z$1000 , 6,False),0)</f>
        <v>4</v>
      </c>
      <c r="J1258" s="2">
        <f>IFERROR(vlookup(G1258,'College Conference'!$B$1:$Z$1000 , 6,False),0)</f>
        <v>8</v>
      </c>
    </row>
    <row r="1259">
      <c r="A1259" s="3" t="s">
        <v>4009</v>
      </c>
      <c r="B1259" s="3">
        <v>0.85</v>
      </c>
      <c r="C1259" s="3" t="s">
        <v>120</v>
      </c>
      <c r="D1259" s="4">
        <v>45447.0</v>
      </c>
      <c r="E1259" s="2">
        <v>220.0</v>
      </c>
      <c r="F1259" s="3" t="s">
        <v>1167</v>
      </c>
      <c r="G1259" s="3" t="s">
        <v>799</v>
      </c>
      <c r="H1259" s="3">
        <v>1.0</v>
      </c>
      <c r="I1259" s="2">
        <f>IFERROR(vlookup(F1259,'College Conference'!$B$1:$Z$1000 , 6,False),0)</f>
        <v>8</v>
      </c>
      <c r="J1259" s="2">
        <f>IFERROR(vlookup(G1259,'College Conference'!$B$1:$Z$1000 , 6,False),0)</f>
        <v>8</v>
      </c>
    </row>
    <row r="1260">
      <c r="A1260" s="3" t="s">
        <v>4010</v>
      </c>
      <c r="B1260" s="3">
        <v>0.87</v>
      </c>
      <c r="C1260" s="3" t="s">
        <v>27</v>
      </c>
      <c r="D1260" s="4">
        <v>45422.0</v>
      </c>
      <c r="E1260" s="2">
        <v>163.0</v>
      </c>
      <c r="F1260" s="3" t="s">
        <v>1167</v>
      </c>
      <c r="G1260" s="3" t="s">
        <v>799</v>
      </c>
      <c r="H1260" s="3">
        <v>1.0</v>
      </c>
      <c r="I1260" s="2">
        <f>IFERROR(vlookup(F1260,'College Conference'!$B$1:$Z$1000 , 6,False),0)</f>
        <v>8</v>
      </c>
      <c r="J1260" s="2">
        <f>IFERROR(vlookup(G1260,'College Conference'!$B$1:$Z$1000 , 6,False),0)</f>
        <v>8</v>
      </c>
    </row>
    <row r="1261">
      <c r="A1261" s="3" t="s">
        <v>3004</v>
      </c>
      <c r="B1261" s="3">
        <v>0.87</v>
      </c>
      <c r="C1261" s="3" t="s">
        <v>22</v>
      </c>
      <c r="D1261" s="4">
        <v>45445.0</v>
      </c>
      <c r="E1261" s="2">
        <v>231.0</v>
      </c>
      <c r="F1261" s="3" t="s">
        <v>643</v>
      </c>
      <c r="G1261" s="3" t="s">
        <v>799</v>
      </c>
      <c r="H1261" s="3">
        <v>1.0</v>
      </c>
      <c r="I1261" s="2">
        <f>IFERROR(vlookup(F1261,'College Conference'!$B$1:$Z$1000 , 6,False),0)</f>
        <v>6</v>
      </c>
      <c r="J1261" s="2">
        <f>IFERROR(vlookup(G1261,'College Conference'!$B$1:$Z$1000 , 6,False),0)</f>
        <v>8</v>
      </c>
    </row>
    <row r="1262">
      <c r="A1262" s="3" t="s">
        <v>3642</v>
      </c>
      <c r="B1262" s="3">
        <v>0.89</v>
      </c>
      <c r="C1262" s="3" t="s">
        <v>63</v>
      </c>
      <c r="D1262" s="4">
        <v>45445.0</v>
      </c>
      <c r="E1262" s="2">
        <v>205.0</v>
      </c>
      <c r="F1262" s="3" t="s">
        <v>59</v>
      </c>
      <c r="G1262" s="3" t="s">
        <v>806</v>
      </c>
      <c r="H1262" s="3">
        <v>1.0</v>
      </c>
      <c r="I1262" s="2">
        <f>IFERROR(vlookup(F1262,'College Conference'!$B$1:$Z$1000 , 6,False),0)</f>
        <v>0</v>
      </c>
      <c r="J1262" s="2">
        <f>IFERROR(vlookup(G1262,'College Conference'!$B$1:$Z$1000 , 6,False),0)</f>
        <v>8</v>
      </c>
    </row>
    <row r="1263">
      <c r="A1263" s="3" t="s">
        <v>3771</v>
      </c>
      <c r="B1263" s="3">
        <v>0.9</v>
      </c>
      <c r="C1263" s="3" t="s">
        <v>12</v>
      </c>
      <c r="D1263" s="4">
        <v>45447.0</v>
      </c>
      <c r="E1263" s="2">
        <v>290.0</v>
      </c>
      <c r="F1263" s="3" t="s">
        <v>320</v>
      </c>
      <c r="G1263" s="3" t="s">
        <v>774</v>
      </c>
      <c r="H1263" s="3">
        <v>1.0</v>
      </c>
      <c r="I1263" s="2">
        <f>IFERROR(vlookup(F1263,'College Conference'!$B$1:$Z$1000 , 6,False),0)</f>
        <v>3</v>
      </c>
      <c r="J1263" s="2">
        <f>IFERROR(vlookup(G1263,'College Conference'!$B$1:$Z$1000 , 6,False),0)</f>
        <v>8</v>
      </c>
    </row>
    <row r="1264">
      <c r="A1264" s="3" t="s">
        <v>3506</v>
      </c>
      <c r="B1264" s="3">
        <v>0.86</v>
      </c>
      <c r="C1264" s="3" t="s">
        <v>12</v>
      </c>
      <c r="D1264" s="4">
        <v>45449.0</v>
      </c>
      <c r="E1264" s="2">
        <v>308.0</v>
      </c>
      <c r="F1264" s="3" t="s">
        <v>689</v>
      </c>
      <c r="G1264" s="3" t="s">
        <v>799</v>
      </c>
      <c r="H1264" s="3">
        <v>1.0</v>
      </c>
      <c r="I1264" s="2">
        <f>IFERROR(vlookup(F1264,'College Conference'!$B$1:$Z$1000 , 6,False),0)</f>
        <v>7</v>
      </c>
      <c r="J1264" s="2">
        <f>IFERROR(vlookup(G1264,'College Conference'!$B$1:$Z$1000 , 6,False),0)</f>
        <v>8</v>
      </c>
    </row>
    <row r="1265">
      <c r="A1265" s="3" t="s">
        <v>3643</v>
      </c>
      <c r="B1265" s="3">
        <v>0.89</v>
      </c>
      <c r="C1265" s="3" t="s">
        <v>120</v>
      </c>
      <c r="D1265" s="4">
        <v>45450.0</v>
      </c>
      <c r="E1265" s="2">
        <v>235.0</v>
      </c>
      <c r="F1265" s="3" t="s">
        <v>499</v>
      </c>
      <c r="G1265" s="3" t="s">
        <v>799</v>
      </c>
      <c r="H1265" s="3">
        <v>1.0</v>
      </c>
      <c r="I1265" s="2">
        <f>IFERROR(vlookup(F1265,'College Conference'!$B$1:$Z$1000 , 6,False),0)</f>
        <v>0</v>
      </c>
      <c r="J1265" s="2">
        <f>IFERROR(vlookup(G1265,'College Conference'!$B$1:$Z$1000 , 6,False),0)</f>
        <v>8</v>
      </c>
    </row>
    <row r="1266">
      <c r="A1266" s="3" t="s">
        <v>3694</v>
      </c>
      <c r="B1266" s="3">
        <v>0.86</v>
      </c>
      <c r="C1266" s="3" t="s">
        <v>78</v>
      </c>
      <c r="D1266" s="4">
        <v>45447.0</v>
      </c>
      <c r="E1266" s="2">
        <v>200.0</v>
      </c>
      <c r="F1266" s="3" t="s">
        <v>202</v>
      </c>
      <c r="G1266" s="3" t="s">
        <v>776</v>
      </c>
      <c r="H1266" s="3">
        <v>1.0</v>
      </c>
      <c r="I1266" s="2">
        <f>IFERROR(vlookup(F1266,'College Conference'!$B$1:$Z$1000 , 6,False),0)</f>
        <v>1</v>
      </c>
      <c r="J1266" s="2">
        <f>IFERROR(vlookup(G1266,'College Conference'!$B$1:$Z$1000 , 6,False),0)</f>
        <v>8</v>
      </c>
    </row>
    <row r="1267">
      <c r="A1267" s="3" t="s">
        <v>3644</v>
      </c>
      <c r="B1267" s="3">
        <v>0.9</v>
      </c>
      <c r="C1267" s="3" t="s">
        <v>31</v>
      </c>
      <c r="D1267" s="4">
        <v>45448.0</v>
      </c>
      <c r="E1267" s="2">
        <v>300.0</v>
      </c>
      <c r="F1267" s="3" t="s">
        <v>3645</v>
      </c>
      <c r="G1267" s="3" t="s">
        <v>796</v>
      </c>
      <c r="H1267" s="3">
        <v>1.0</v>
      </c>
      <c r="I1267" s="2">
        <f>IFERROR(vlookup(F1267,'College Conference'!$B$1:$Z$1000 , 6,False),0)</f>
        <v>0</v>
      </c>
      <c r="J1267" s="2">
        <f>IFERROR(vlookup(G1267,'College Conference'!$B$1:$Z$1000 , 6,False),0)</f>
        <v>8</v>
      </c>
    </row>
    <row r="1268">
      <c r="A1268" s="3" t="s">
        <v>3772</v>
      </c>
      <c r="B1268" s="3">
        <v>0.91</v>
      </c>
      <c r="C1268" s="3" t="s">
        <v>17</v>
      </c>
      <c r="D1268" s="4">
        <v>45446.0</v>
      </c>
      <c r="E1268" s="2">
        <v>195.0</v>
      </c>
      <c r="F1268" s="3" t="s">
        <v>325</v>
      </c>
      <c r="G1268" s="3" t="s">
        <v>781</v>
      </c>
      <c r="H1268" s="3">
        <v>1.0</v>
      </c>
      <c r="I1268" s="2">
        <f>IFERROR(vlookup(F1268,'College Conference'!$B$1:$Z$1000 , 6,False),0)</f>
        <v>3</v>
      </c>
      <c r="J1268" s="2">
        <f>IFERROR(vlookup(G1268,'College Conference'!$B$1:$Z$1000 , 6,False),0)</f>
        <v>8</v>
      </c>
    </row>
    <row r="1269">
      <c r="A1269" s="3" t="s">
        <v>3773</v>
      </c>
      <c r="B1269" s="3">
        <v>0.89</v>
      </c>
      <c r="C1269" s="3" t="s">
        <v>78</v>
      </c>
      <c r="D1269" s="4">
        <v>45446.0</v>
      </c>
      <c r="E1269" s="2">
        <v>186.0</v>
      </c>
      <c r="F1269" s="3" t="s">
        <v>372</v>
      </c>
      <c r="G1269" s="3" t="s">
        <v>1167</v>
      </c>
      <c r="H1269" s="3">
        <v>1.0</v>
      </c>
      <c r="I1269" s="2">
        <f>IFERROR(vlookup(F1269,'College Conference'!$B$1:$Z$1000 , 6,False),0)</f>
        <v>3</v>
      </c>
      <c r="J1269" s="2">
        <f>IFERROR(vlookup(G1269,'College Conference'!$B$1:$Z$1000 , 6,False),0)</f>
        <v>8</v>
      </c>
    </row>
    <row r="1270">
      <c r="A1270" s="3" t="s">
        <v>3910</v>
      </c>
      <c r="B1270" s="3">
        <v>0.78</v>
      </c>
      <c r="C1270" s="3" t="s">
        <v>313</v>
      </c>
      <c r="D1270" s="4">
        <v>45421.0</v>
      </c>
      <c r="E1270" s="2">
        <v>170.0</v>
      </c>
      <c r="F1270" s="3" t="s">
        <v>621</v>
      </c>
      <c r="G1270" s="3" t="s">
        <v>806</v>
      </c>
      <c r="H1270" s="3">
        <v>1.0</v>
      </c>
      <c r="I1270" s="2">
        <f>IFERROR(vlookup(F1270,'College Conference'!$B$1:$Z$1000 , 6,False),0)</f>
        <v>6</v>
      </c>
      <c r="J1270" s="2">
        <f>IFERROR(vlookup(G1270,'College Conference'!$B$1:$Z$1000 , 6,False),0)</f>
        <v>8</v>
      </c>
    </row>
    <row r="1271">
      <c r="A1271" s="3" t="s">
        <v>3646</v>
      </c>
      <c r="B1271" s="3">
        <v>0.89</v>
      </c>
      <c r="C1271" s="3" t="s">
        <v>17</v>
      </c>
      <c r="D1271" s="4">
        <v>45447.0</v>
      </c>
      <c r="E1271" s="2">
        <v>200.0</v>
      </c>
      <c r="F1271" s="3" t="s">
        <v>55</v>
      </c>
      <c r="G1271" s="3" t="s">
        <v>808</v>
      </c>
      <c r="H1271" s="3">
        <v>1.0</v>
      </c>
      <c r="I1271" s="2">
        <f>IFERROR(vlookup(F1271,'College Conference'!$B$1:$Z$1000 , 6,False),0)</f>
        <v>0</v>
      </c>
      <c r="J1271" s="2">
        <f>IFERROR(vlookup(G1271,'College Conference'!$B$1:$Z$1000 , 6,False),0)</f>
        <v>8</v>
      </c>
    </row>
    <row r="1272">
      <c r="A1272" s="3" t="s">
        <v>4011</v>
      </c>
      <c r="B1272" s="3">
        <v>0.92</v>
      </c>
      <c r="C1272" s="3" t="s">
        <v>120</v>
      </c>
      <c r="D1272" s="4">
        <v>45447.0</v>
      </c>
      <c r="E1272" s="2">
        <v>225.0</v>
      </c>
      <c r="F1272" s="3" t="s">
        <v>830</v>
      </c>
      <c r="G1272" s="3" t="s">
        <v>779</v>
      </c>
      <c r="H1272" s="3">
        <v>1.0</v>
      </c>
      <c r="I1272" s="2">
        <f>IFERROR(vlookup(F1272,'College Conference'!$B$1:$Z$1000 , 6,False),0)</f>
        <v>8</v>
      </c>
      <c r="J1272" s="2">
        <f>IFERROR(vlookup(G1272,'College Conference'!$B$1:$Z$1000 , 6,False),0)</f>
        <v>8</v>
      </c>
    </row>
    <row r="1273">
      <c r="A1273" s="3" t="s">
        <v>3933</v>
      </c>
      <c r="B1273" s="3">
        <v>0.9</v>
      </c>
      <c r="C1273" s="3" t="s">
        <v>63</v>
      </c>
      <c r="D1273" s="2" t="s">
        <v>72</v>
      </c>
      <c r="E1273" s="2">
        <v>198.0</v>
      </c>
      <c r="F1273" s="3" t="s">
        <v>714</v>
      </c>
      <c r="G1273" s="3" t="s">
        <v>796</v>
      </c>
      <c r="H1273" s="3">
        <v>1.0</v>
      </c>
      <c r="I1273" s="2">
        <f>IFERROR(vlookup(F1273,'College Conference'!$B$1:$Z$1000 , 6,False),0)</f>
        <v>7</v>
      </c>
      <c r="J1273" s="2">
        <f>IFERROR(vlookup(G1273,'College Conference'!$B$1:$Z$1000 , 6,False),0)</f>
        <v>8</v>
      </c>
    </row>
    <row r="1274">
      <c r="A1274" s="3" t="s">
        <v>3717</v>
      </c>
      <c r="B1274" s="3">
        <v>0.92</v>
      </c>
      <c r="C1274" s="3" t="s">
        <v>17</v>
      </c>
      <c r="D1274" s="4">
        <v>45444.0</v>
      </c>
      <c r="E1274" s="2">
        <v>175.0</v>
      </c>
      <c r="F1274" s="3" t="s">
        <v>280</v>
      </c>
      <c r="G1274" s="3" t="s">
        <v>804</v>
      </c>
      <c r="H1274" s="3">
        <v>1.0</v>
      </c>
      <c r="I1274" s="2">
        <f>IFERROR(vlookup(F1274,'College Conference'!$B$1:$Z$1000 , 6,False),0)</f>
        <v>2</v>
      </c>
      <c r="J1274" s="2">
        <f>IFERROR(vlookup(G1274,'College Conference'!$B$1:$Z$1000 , 6,False),0)</f>
        <v>8</v>
      </c>
    </row>
    <row r="1275">
      <c r="A1275" s="3" t="s">
        <v>4012</v>
      </c>
      <c r="B1275" s="3">
        <v>0.88</v>
      </c>
      <c r="C1275" s="3" t="s">
        <v>52</v>
      </c>
      <c r="D1275" s="4">
        <v>45445.0</v>
      </c>
      <c r="E1275" s="2">
        <v>225.0</v>
      </c>
      <c r="F1275" s="3" t="s">
        <v>811</v>
      </c>
      <c r="G1275" s="3" t="s">
        <v>776</v>
      </c>
      <c r="H1275" s="3">
        <v>1.0</v>
      </c>
      <c r="I1275" s="2">
        <f>IFERROR(vlookup(F1275,'College Conference'!$B$1:$Z$1000 , 6,False),0)</f>
        <v>8</v>
      </c>
      <c r="J1275" s="2">
        <f>IFERROR(vlookup(G1275,'College Conference'!$B$1:$Z$1000 , 6,False),0)</f>
        <v>8</v>
      </c>
    </row>
    <row r="1276">
      <c r="A1276" s="3" t="s">
        <v>3774</v>
      </c>
      <c r="B1276" s="3">
        <v>0.87</v>
      </c>
      <c r="C1276" s="3" t="s">
        <v>27</v>
      </c>
      <c r="D1276" s="2" t="s">
        <v>72</v>
      </c>
      <c r="E1276" s="2">
        <v>175.0</v>
      </c>
      <c r="F1276" s="3" t="s">
        <v>335</v>
      </c>
      <c r="G1276" s="3" t="s">
        <v>774</v>
      </c>
      <c r="H1276" s="3">
        <v>1.0</v>
      </c>
      <c r="I1276" s="2">
        <f>IFERROR(vlookup(F1276,'College Conference'!$B$1:$Z$1000 , 6,False),0)</f>
        <v>3</v>
      </c>
      <c r="J1276" s="2">
        <f>IFERROR(vlookup(G1276,'College Conference'!$B$1:$Z$1000 , 6,False),0)</f>
        <v>8</v>
      </c>
    </row>
    <row r="1277">
      <c r="A1277" s="3" t="s">
        <v>3934</v>
      </c>
      <c r="B1277" s="3">
        <v>0.89</v>
      </c>
      <c r="C1277" s="3" t="s">
        <v>52</v>
      </c>
      <c r="D1277" s="4">
        <v>45446.0</v>
      </c>
      <c r="E1277" s="2">
        <v>255.0</v>
      </c>
      <c r="F1277" s="3" t="s">
        <v>734</v>
      </c>
      <c r="G1277" s="3" t="s">
        <v>783</v>
      </c>
      <c r="H1277" s="3">
        <v>1.0</v>
      </c>
      <c r="I1277" s="2">
        <f>IFERROR(vlookup(F1277,'College Conference'!$B$1:$Z$1000 , 6,False),0)</f>
        <v>7</v>
      </c>
      <c r="J1277" s="2">
        <f>IFERROR(vlookup(G1277,'College Conference'!$B$1:$Z$1000 , 6,False),0)</f>
        <v>8</v>
      </c>
    </row>
    <row r="1278">
      <c r="A1278" s="3" t="s">
        <v>3695</v>
      </c>
      <c r="B1278" s="3">
        <v>0.86</v>
      </c>
      <c r="C1278" s="3" t="s">
        <v>120</v>
      </c>
      <c r="D1278" s="4">
        <v>45445.0</v>
      </c>
      <c r="E1278" s="2">
        <v>225.0</v>
      </c>
      <c r="F1278" s="3" t="s">
        <v>139</v>
      </c>
      <c r="G1278" s="3" t="s">
        <v>799</v>
      </c>
      <c r="H1278" s="3">
        <v>1.0</v>
      </c>
      <c r="I1278" s="2">
        <f>IFERROR(vlookup(F1278,'College Conference'!$B$1:$Z$1000 , 6,False),0)</f>
        <v>1</v>
      </c>
      <c r="J1278" s="2">
        <f>IFERROR(vlookup(G1278,'College Conference'!$B$1:$Z$1000 , 6,False),0)</f>
        <v>8</v>
      </c>
    </row>
    <row r="1279">
      <c r="A1279" s="3" t="s">
        <v>4013</v>
      </c>
      <c r="B1279" s="3">
        <v>0.87</v>
      </c>
      <c r="C1279" s="3" t="s">
        <v>63</v>
      </c>
      <c r="D1279" s="4">
        <v>45445.0</v>
      </c>
      <c r="E1279" s="2">
        <v>210.0</v>
      </c>
      <c r="F1279" s="3" t="s">
        <v>806</v>
      </c>
      <c r="G1279" s="3" t="s">
        <v>808</v>
      </c>
      <c r="H1279" s="3">
        <v>1.0</v>
      </c>
      <c r="I1279" s="2">
        <f>IFERROR(vlookup(F1279,'College Conference'!$B$1:$Z$1000 , 6,False),0)</f>
        <v>8</v>
      </c>
      <c r="J1279" s="2">
        <f>IFERROR(vlookup(G1279,'College Conference'!$B$1:$Z$1000 , 6,False),0)</f>
        <v>8</v>
      </c>
    </row>
    <row r="1280">
      <c r="A1280" s="3" t="s">
        <v>3864</v>
      </c>
      <c r="B1280" s="3">
        <v>0.9</v>
      </c>
      <c r="C1280" s="3" t="s">
        <v>27</v>
      </c>
      <c r="D1280" s="4">
        <v>45445.0</v>
      </c>
      <c r="E1280" s="2">
        <v>190.0</v>
      </c>
      <c r="F1280" s="3" t="s">
        <v>568</v>
      </c>
      <c r="G1280" s="3" t="s">
        <v>796</v>
      </c>
      <c r="H1280" s="3">
        <v>1.0</v>
      </c>
      <c r="I1280" s="2">
        <f>IFERROR(vlookup(F1280,'College Conference'!$B$1:$Z$1000 , 6,False),0)</f>
        <v>5</v>
      </c>
      <c r="J1280" s="2">
        <f>IFERROR(vlookup(G1280,'College Conference'!$B$1:$Z$1000 , 6,False),0)</f>
        <v>8</v>
      </c>
    </row>
    <row r="1281">
      <c r="A1281" s="3" t="s">
        <v>3935</v>
      </c>
      <c r="B1281" s="3">
        <v>0.89</v>
      </c>
      <c r="C1281" s="3" t="s">
        <v>52</v>
      </c>
      <c r="D1281" s="4">
        <v>45447.0</v>
      </c>
      <c r="E1281" s="2">
        <v>235.0</v>
      </c>
      <c r="F1281" s="3" t="s">
        <v>1131</v>
      </c>
      <c r="G1281" s="3" t="s">
        <v>774</v>
      </c>
      <c r="H1281" s="3">
        <v>1.0</v>
      </c>
      <c r="I1281" s="2">
        <f>IFERROR(vlookup(F1281,'College Conference'!$B$1:$Z$1000 , 6,False),0)</f>
        <v>7</v>
      </c>
      <c r="J1281" s="2">
        <f>IFERROR(vlookup(G1281,'College Conference'!$B$1:$Z$1000 , 6,False),0)</f>
        <v>8</v>
      </c>
    </row>
    <row r="1282">
      <c r="A1282" s="3" t="s">
        <v>3775</v>
      </c>
      <c r="B1282" s="3">
        <v>0.92</v>
      </c>
      <c r="C1282" s="3" t="s">
        <v>12</v>
      </c>
      <c r="D1282" s="4">
        <v>45447.0</v>
      </c>
      <c r="E1282" s="2">
        <v>295.0</v>
      </c>
      <c r="F1282" s="3" t="s">
        <v>320</v>
      </c>
      <c r="G1282" s="3" t="s">
        <v>799</v>
      </c>
      <c r="H1282" s="3">
        <v>1.0</v>
      </c>
      <c r="I1282" s="2">
        <f>IFERROR(vlookup(F1282,'College Conference'!$B$1:$Z$1000 , 6,False),0)</f>
        <v>3</v>
      </c>
      <c r="J1282" s="2">
        <f>IFERROR(vlookup(G1282,'College Conference'!$B$1:$Z$1000 , 6,False),0)</f>
        <v>8</v>
      </c>
    </row>
    <row r="1283">
      <c r="A1283" s="3" t="s">
        <v>3865</v>
      </c>
      <c r="B1283" s="3">
        <v>0.92</v>
      </c>
      <c r="C1283" s="3" t="s">
        <v>17</v>
      </c>
      <c r="D1283" s="2" t="s">
        <v>72</v>
      </c>
      <c r="E1283" s="2">
        <v>172.0</v>
      </c>
      <c r="F1283" s="3" t="s">
        <v>530</v>
      </c>
      <c r="G1283" s="3" t="s">
        <v>811</v>
      </c>
      <c r="H1283" s="3">
        <v>1.0</v>
      </c>
      <c r="I1283" s="2">
        <f>IFERROR(vlookup(F1283,'College Conference'!$B$1:$Z$1000 , 6,False),0)</f>
        <v>5</v>
      </c>
      <c r="J1283" s="2">
        <f>IFERROR(vlookup(G1283,'College Conference'!$B$1:$Z$1000 , 6,False),0)</f>
        <v>8</v>
      </c>
    </row>
    <row r="1284">
      <c r="A1284" s="3" t="s">
        <v>3866</v>
      </c>
      <c r="B1284" s="3">
        <v>0.88</v>
      </c>
      <c r="C1284" s="3" t="s">
        <v>22</v>
      </c>
      <c r="D1284" s="4">
        <v>45421.0</v>
      </c>
      <c r="E1284" s="2">
        <v>195.0</v>
      </c>
      <c r="F1284" s="3" t="s">
        <v>527</v>
      </c>
      <c r="G1284" s="3" t="s">
        <v>776</v>
      </c>
      <c r="H1284" s="3">
        <v>1.0</v>
      </c>
      <c r="I1284" s="2">
        <f>IFERROR(vlookup(F1284,'College Conference'!$B$1:$Z$1000 , 6,False),0)</f>
        <v>5</v>
      </c>
      <c r="J1284" s="2">
        <f>IFERROR(vlookup(G1284,'College Conference'!$B$1:$Z$1000 , 6,False),0)</f>
        <v>8</v>
      </c>
    </row>
    <row r="1285">
      <c r="A1285" s="3" t="s">
        <v>3867</v>
      </c>
      <c r="B1285" s="3" t="s">
        <v>11</v>
      </c>
      <c r="C1285" s="3" t="s">
        <v>286</v>
      </c>
      <c r="D1285" s="4">
        <v>45446.0</v>
      </c>
      <c r="E1285" s="2">
        <v>225.0</v>
      </c>
      <c r="F1285" s="3" t="s">
        <v>527</v>
      </c>
      <c r="G1285" s="3" t="s">
        <v>843</v>
      </c>
      <c r="H1285" s="3">
        <v>1.0</v>
      </c>
      <c r="I1285" s="2">
        <f>IFERROR(vlookup(F1285,'College Conference'!$B$1:$Z$1000 , 6,False),0)</f>
        <v>5</v>
      </c>
      <c r="J1285" s="2">
        <f>IFERROR(vlookup(G1285,'College Conference'!$B$1:$Z$1000 , 6,False),0)</f>
        <v>8</v>
      </c>
    </row>
    <row r="1286">
      <c r="A1286" s="3" t="s">
        <v>4014</v>
      </c>
      <c r="B1286" s="3">
        <v>0.88</v>
      </c>
      <c r="C1286" s="3" t="s">
        <v>43</v>
      </c>
      <c r="D1286" s="4">
        <v>45448.0</v>
      </c>
      <c r="E1286" s="2">
        <v>275.0</v>
      </c>
      <c r="F1286" s="3" t="s">
        <v>823</v>
      </c>
      <c r="G1286" s="3" t="s">
        <v>783</v>
      </c>
      <c r="H1286" s="3">
        <v>1.0</v>
      </c>
      <c r="I1286" s="2">
        <f>IFERROR(vlookup(F1286,'College Conference'!$B$1:$Z$1000 , 6,False),0)</f>
        <v>8</v>
      </c>
      <c r="J1286" s="2">
        <f>IFERROR(vlookup(G1286,'College Conference'!$B$1:$Z$1000 , 6,False),0)</f>
        <v>8</v>
      </c>
    </row>
    <row r="1287">
      <c r="A1287" s="3" t="s">
        <v>3868</v>
      </c>
      <c r="B1287" s="3">
        <v>0.93</v>
      </c>
      <c r="C1287" s="3" t="s">
        <v>43</v>
      </c>
      <c r="D1287" s="4">
        <v>45447.0</v>
      </c>
      <c r="E1287" s="2">
        <v>270.0</v>
      </c>
      <c r="F1287" s="3" t="s">
        <v>527</v>
      </c>
      <c r="G1287" s="3" t="s">
        <v>830</v>
      </c>
      <c r="H1287" s="3">
        <v>1.0</v>
      </c>
      <c r="I1287" s="2">
        <f>IFERROR(vlookup(F1287,'College Conference'!$B$1:$Z$1000 , 6,False),0)</f>
        <v>5</v>
      </c>
      <c r="J1287" s="2">
        <f>IFERROR(vlookup(G1287,'College Conference'!$B$1:$Z$1000 , 6,False),0)</f>
        <v>8</v>
      </c>
    </row>
    <row r="1288">
      <c r="A1288" s="3" t="s">
        <v>3936</v>
      </c>
      <c r="B1288" s="3">
        <v>0.87</v>
      </c>
      <c r="C1288" s="3" t="s">
        <v>17</v>
      </c>
      <c r="D1288" s="4">
        <v>45446.0</v>
      </c>
      <c r="E1288" s="2">
        <v>191.0</v>
      </c>
      <c r="F1288" s="3" t="s">
        <v>703</v>
      </c>
      <c r="G1288" s="3" t="s">
        <v>774</v>
      </c>
      <c r="H1288" s="3">
        <v>1.0</v>
      </c>
      <c r="I1288" s="2">
        <f>IFERROR(vlookup(F1288,'College Conference'!$B$1:$Z$1000 , 6,False),0)</f>
        <v>7</v>
      </c>
      <c r="J1288" s="2">
        <f>IFERROR(vlookup(G1288,'College Conference'!$B$1:$Z$1000 , 6,False),0)</f>
        <v>8</v>
      </c>
    </row>
    <row r="1289">
      <c r="A1289" s="3" t="s">
        <v>3869</v>
      </c>
      <c r="B1289" s="3">
        <v>0.91</v>
      </c>
      <c r="C1289" s="3" t="s">
        <v>52</v>
      </c>
      <c r="D1289" s="4">
        <v>45444.0</v>
      </c>
      <c r="E1289" s="2">
        <v>220.0</v>
      </c>
      <c r="F1289" s="3" t="s">
        <v>532</v>
      </c>
      <c r="G1289" s="3" t="s">
        <v>811</v>
      </c>
      <c r="H1289" s="3">
        <v>1.0</v>
      </c>
      <c r="I1289" s="2">
        <f>IFERROR(vlookup(F1289,'College Conference'!$B$1:$Z$1000 , 6,False),0)</f>
        <v>5</v>
      </c>
      <c r="J1289" s="2">
        <f>IFERROR(vlookup(G1289,'College Conference'!$B$1:$Z$1000 , 6,False),0)</f>
        <v>8</v>
      </c>
    </row>
    <row r="1290">
      <c r="A1290" s="3" t="s">
        <v>3696</v>
      </c>
      <c r="B1290" s="3">
        <v>0.86</v>
      </c>
      <c r="C1290" s="3" t="s">
        <v>120</v>
      </c>
      <c r="D1290" s="4">
        <v>45446.0</v>
      </c>
      <c r="E1290" s="2">
        <v>215.0</v>
      </c>
      <c r="F1290" s="3" t="s">
        <v>976</v>
      </c>
      <c r="G1290" s="3" t="s">
        <v>772</v>
      </c>
      <c r="H1290" s="3">
        <v>1.0</v>
      </c>
      <c r="I1290" s="2">
        <f>IFERROR(vlookup(F1290,'College Conference'!$B$1:$Z$1000 , 6,False),0)</f>
        <v>1</v>
      </c>
      <c r="J1290" s="2">
        <f>IFERROR(vlookup(G1290,'College Conference'!$B$1:$Z$1000 , 6,False),0)</f>
        <v>8</v>
      </c>
    </row>
    <row r="1291">
      <c r="A1291" s="3" t="s">
        <v>3577</v>
      </c>
      <c r="B1291" s="3">
        <v>0.88</v>
      </c>
      <c r="C1291" s="3" t="s">
        <v>22</v>
      </c>
      <c r="D1291" s="4">
        <v>45423.0</v>
      </c>
      <c r="E1291" s="2">
        <v>200.0</v>
      </c>
      <c r="F1291" s="3" t="s">
        <v>695</v>
      </c>
      <c r="G1291" s="3" t="s">
        <v>774</v>
      </c>
      <c r="H1291" s="3">
        <v>1.0</v>
      </c>
      <c r="I1291" s="2">
        <f>IFERROR(vlookup(F1291,'College Conference'!$B$1:$Z$1000 , 6,False),0)</f>
        <v>7</v>
      </c>
      <c r="J1291" s="2">
        <f>IFERROR(vlookup(G1291,'College Conference'!$B$1:$Z$1000 , 6,False),0)</f>
        <v>8</v>
      </c>
    </row>
    <row r="1292">
      <c r="A1292" s="3" t="s">
        <v>3776</v>
      </c>
      <c r="B1292" s="3">
        <v>0.93</v>
      </c>
      <c r="C1292" s="3" t="s">
        <v>78</v>
      </c>
      <c r="D1292" s="4">
        <v>45445.0</v>
      </c>
      <c r="E1292" s="2">
        <v>195.0</v>
      </c>
      <c r="F1292" s="3" t="s">
        <v>335</v>
      </c>
      <c r="G1292" s="3" t="s">
        <v>823</v>
      </c>
      <c r="H1292" s="3">
        <v>1.0</v>
      </c>
      <c r="I1292" s="2">
        <f>IFERROR(vlookup(F1292,'College Conference'!$B$1:$Z$1000 , 6,False),0)</f>
        <v>3</v>
      </c>
      <c r="J1292" s="2">
        <f>IFERROR(vlookup(G1292,'College Conference'!$B$1:$Z$1000 , 6,False),0)</f>
        <v>8</v>
      </c>
    </row>
    <row r="1293">
      <c r="A1293" s="3" t="s">
        <v>3777</v>
      </c>
      <c r="B1293" s="3">
        <v>0.88</v>
      </c>
      <c r="C1293" s="3" t="s">
        <v>12</v>
      </c>
      <c r="D1293" s="4">
        <v>45446.0</v>
      </c>
      <c r="E1293" s="2">
        <v>295.0</v>
      </c>
      <c r="F1293" s="3" t="s">
        <v>320</v>
      </c>
      <c r="G1293" s="3" t="s">
        <v>816</v>
      </c>
      <c r="H1293" s="3">
        <v>1.0</v>
      </c>
      <c r="I1293" s="2">
        <f>IFERROR(vlookup(F1293,'College Conference'!$B$1:$Z$1000 , 6,False),0)</f>
        <v>3</v>
      </c>
      <c r="J1293" s="2">
        <f>IFERROR(vlookup(G1293,'College Conference'!$B$1:$Z$1000 , 6,False),0)</f>
        <v>8</v>
      </c>
    </row>
    <row r="1294">
      <c r="A1294" s="3" t="s">
        <v>4015</v>
      </c>
      <c r="B1294" s="3">
        <v>0.91</v>
      </c>
      <c r="C1294" s="3" t="s">
        <v>120</v>
      </c>
      <c r="D1294" s="4">
        <v>45449.0</v>
      </c>
      <c r="E1294" s="2">
        <v>250.0</v>
      </c>
      <c r="F1294" s="3" t="s">
        <v>774</v>
      </c>
      <c r="G1294" s="3" t="s">
        <v>830</v>
      </c>
      <c r="H1294" s="3">
        <v>1.0</v>
      </c>
      <c r="I1294" s="2">
        <f>IFERROR(vlookup(F1294,'College Conference'!$B$1:$Z$1000 , 6,False),0)</f>
        <v>8</v>
      </c>
      <c r="J1294" s="2">
        <f>IFERROR(vlookup(G1294,'College Conference'!$B$1:$Z$1000 , 6,False),0)</f>
        <v>8</v>
      </c>
    </row>
    <row r="1295">
      <c r="A1295" s="3" t="s">
        <v>3718</v>
      </c>
      <c r="B1295" s="3">
        <v>0.89</v>
      </c>
      <c r="C1295" s="3" t="s">
        <v>27</v>
      </c>
      <c r="D1295" s="4">
        <v>45445.0</v>
      </c>
      <c r="E1295" s="2">
        <v>165.0</v>
      </c>
      <c r="F1295" s="3" t="s">
        <v>238</v>
      </c>
      <c r="G1295" s="3" t="s">
        <v>808</v>
      </c>
      <c r="H1295" s="3">
        <v>1.0</v>
      </c>
      <c r="I1295" s="2">
        <f>IFERROR(vlookup(F1295,'College Conference'!$B$1:$Z$1000 , 6,False),0)</f>
        <v>2</v>
      </c>
      <c r="J1295" s="2">
        <f>IFERROR(vlookup(G1295,'College Conference'!$B$1:$Z$1000 , 6,False),0)</f>
        <v>8</v>
      </c>
    </row>
    <row r="1296">
      <c r="A1296" s="3" t="s">
        <v>3719</v>
      </c>
      <c r="B1296" s="3">
        <v>0.92</v>
      </c>
      <c r="C1296" s="3" t="s">
        <v>22</v>
      </c>
      <c r="D1296" s="4">
        <v>45444.0</v>
      </c>
      <c r="E1296" s="2">
        <v>215.0</v>
      </c>
      <c r="F1296" s="3" t="s">
        <v>282</v>
      </c>
      <c r="G1296" s="3" t="s">
        <v>783</v>
      </c>
      <c r="H1296" s="3">
        <v>1.0</v>
      </c>
      <c r="I1296" s="2">
        <f>IFERROR(vlookup(F1296,'College Conference'!$B$1:$Z$1000 , 6,False),0)</f>
        <v>2</v>
      </c>
      <c r="J1296" s="2">
        <f>IFERROR(vlookup(G1296,'College Conference'!$B$1:$Z$1000 , 6,False),0)</f>
        <v>8</v>
      </c>
    </row>
    <row r="1297">
      <c r="A1297" s="3" t="s">
        <v>3937</v>
      </c>
      <c r="B1297" s="3">
        <v>0.87</v>
      </c>
      <c r="C1297" s="3" t="s">
        <v>58</v>
      </c>
      <c r="D1297" s="4">
        <v>45447.0</v>
      </c>
      <c r="E1297" s="2">
        <v>245.0</v>
      </c>
      <c r="F1297" s="3" t="s">
        <v>701</v>
      </c>
      <c r="G1297" s="3" t="s">
        <v>806</v>
      </c>
      <c r="H1297" s="3">
        <v>1.0</v>
      </c>
      <c r="I1297" s="2">
        <f>IFERROR(vlookup(F1297,'College Conference'!$B$1:$Z$1000 , 6,False),0)</f>
        <v>7</v>
      </c>
      <c r="J1297" s="2">
        <f>IFERROR(vlookup(G1297,'College Conference'!$B$1:$Z$1000 , 6,False),0)</f>
        <v>8</v>
      </c>
    </row>
    <row r="1298">
      <c r="A1298" s="3" t="s">
        <v>3938</v>
      </c>
      <c r="B1298" s="3">
        <v>0.9</v>
      </c>
      <c r="C1298" s="3" t="s">
        <v>78</v>
      </c>
      <c r="D1298" s="4">
        <v>45446.0</v>
      </c>
      <c r="E1298" s="2">
        <v>205.0</v>
      </c>
      <c r="F1298" s="3" t="s">
        <v>711</v>
      </c>
      <c r="G1298" s="3" t="s">
        <v>816</v>
      </c>
      <c r="H1298" s="3">
        <v>1.0</v>
      </c>
      <c r="I1298" s="2">
        <f>IFERROR(vlookup(F1298,'College Conference'!$B$1:$Z$1000 , 6,False),0)</f>
        <v>7</v>
      </c>
      <c r="J1298" s="2">
        <f>IFERROR(vlookup(G1298,'College Conference'!$B$1:$Z$1000 , 6,False),0)</f>
        <v>8</v>
      </c>
    </row>
    <row r="1299">
      <c r="A1299" s="3" t="s">
        <v>2034</v>
      </c>
      <c r="B1299" s="3">
        <v>0.89</v>
      </c>
      <c r="C1299" s="3" t="s">
        <v>52</v>
      </c>
      <c r="D1299" s="4">
        <v>45445.0</v>
      </c>
      <c r="E1299" s="2">
        <v>245.0</v>
      </c>
      <c r="F1299" s="3" t="s">
        <v>446</v>
      </c>
      <c r="G1299" s="3" t="s">
        <v>811</v>
      </c>
      <c r="H1299" s="3">
        <v>1.0</v>
      </c>
      <c r="I1299" s="2">
        <f>IFERROR(vlookup(F1299,'College Conference'!$B$1:$Z$1000 , 6,False),0)</f>
        <v>4</v>
      </c>
      <c r="J1299" s="2">
        <f>IFERROR(vlookup(G1299,'College Conference'!$B$1:$Z$1000 , 6,False),0)</f>
        <v>8</v>
      </c>
    </row>
    <row r="1300">
      <c r="A1300" s="3" t="s">
        <v>3870</v>
      </c>
      <c r="B1300" s="3">
        <v>0.89</v>
      </c>
      <c r="C1300" s="3" t="s">
        <v>12</v>
      </c>
      <c r="D1300" s="4">
        <v>45446.0</v>
      </c>
      <c r="E1300" s="2">
        <v>285.0</v>
      </c>
      <c r="F1300" s="3" t="s">
        <v>530</v>
      </c>
      <c r="G1300" s="3" t="s">
        <v>811</v>
      </c>
      <c r="H1300" s="3">
        <v>1.0</v>
      </c>
      <c r="I1300" s="2">
        <f>IFERROR(vlookup(F1300,'College Conference'!$B$1:$Z$1000 , 6,False),0)</f>
        <v>5</v>
      </c>
      <c r="J1300" s="2">
        <f>IFERROR(vlookup(G1300,'College Conference'!$B$1:$Z$1000 , 6,False),0)</f>
        <v>8</v>
      </c>
    </row>
    <row r="1301">
      <c r="A1301" s="3" t="s">
        <v>3911</v>
      </c>
      <c r="B1301" s="3">
        <v>0.9</v>
      </c>
      <c r="C1301" s="3" t="s">
        <v>17</v>
      </c>
      <c r="D1301" s="4">
        <v>45445.0</v>
      </c>
      <c r="E1301" s="2">
        <v>190.0</v>
      </c>
      <c r="F1301" s="3" t="s">
        <v>610</v>
      </c>
      <c r="G1301" s="3" t="s">
        <v>806</v>
      </c>
      <c r="H1301" s="3">
        <v>1.0</v>
      </c>
      <c r="I1301" s="2">
        <f>IFERROR(vlookup(F1301,'College Conference'!$B$1:$Z$1000 , 6,False),0)</f>
        <v>6</v>
      </c>
      <c r="J1301" s="2">
        <f>IFERROR(vlookup(G1301,'College Conference'!$B$1:$Z$1000 , 6,False),0)</f>
        <v>8</v>
      </c>
    </row>
    <row r="1302">
      <c r="A1302" s="3" t="s">
        <v>3647</v>
      </c>
      <c r="B1302" s="3">
        <v>0.87</v>
      </c>
      <c r="C1302" s="3" t="s">
        <v>31</v>
      </c>
      <c r="D1302" s="4">
        <v>45449.0</v>
      </c>
      <c r="E1302" s="2">
        <v>300.0</v>
      </c>
      <c r="F1302" s="3" t="s">
        <v>3648</v>
      </c>
      <c r="G1302" s="3" t="s">
        <v>779</v>
      </c>
      <c r="H1302" s="3">
        <v>1.0</v>
      </c>
      <c r="I1302" s="2">
        <f>IFERROR(vlookup(F1302,'College Conference'!$B$1:$Z$1000 , 6,False),0)</f>
        <v>0</v>
      </c>
      <c r="J1302" s="2">
        <f>IFERROR(vlookup(G1302,'College Conference'!$B$1:$Z$1000 , 6,False),0)</f>
        <v>8</v>
      </c>
    </row>
    <row r="1303">
      <c r="A1303" s="3" t="s">
        <v>3720</v>
      </c>
      <c r="B1303" s="3">
        <v>0.93</v>
      </c>
      <c r="C1303" s="3" t="s">
        <v>12</v>
      </c>
      <c r="D1303" s="4">
        <v>45448.0</v>
      </c>
      <c r="E1303" s="2">
        <v>263.0</v>
      </c>
      <c r="F1303" s="3" t="s">
        <v>244</v>
      </c>
      <c r="G1303" s="3" t="s">
        <v>774</v>
      </c>
      <c r="H1303" s="3">
        <v>1.0</v>
      </c>
      <c r="I1303" s="2">
        <f>IFERROR(vlookup(F1303,'College Conference'!$B$1:$Z$1000 , 6,False),0)</f>
        <v>2</v>
      </c>
      <c r="J1303" s="2">
        <f>IFERROR(vlookup(G1303,'College Conference'!$B$1:$Z$1000 , 6,False),0)</f>
        <v>8</v>
      </c>
    </row>
    <row r="1304">
      <c r="A1304" s="3" t="s">
        <v>3939</v>
      </c>
      <c r="B1304" s="3">
        <v>0.87</v>
      </c>
      <c r="C1304" s="3" t="s">
        <v>27</v>
      </c>
      <c r="D1304" s="4">
        <v>45444.0</v>
      </c>
      <c r="E1304" s="2">
        <v>176.0</v>
      </c>
      <c r="F1304" s="3" t="s">
        <v>1131</v>
      </c>
      <c r="G1304" s="3" t="s">
        <v>774</v>
      </c>
      <c r="H1304" s="3">
        <v>1.0</v>
      </c>
      <c r="I1304" s="2">
        <f>IFERROR(vlookup(F1304,'College Conference'!$B$1:$Z$1000 , 6,False),0)</f>
        <v>7</v>
      </c>
      <c r="J1304" s="2">
        <f>IFERROR(vlookup(G1304,'College Conference'!$B$1:$Z$1000 , 6,False),0)</f>
        <v>8</v>
      </c>
    </row>
    <row r="1305">
      <c r="A1305" s="3" t="s">
        <v>3940</v>
      </c>
      <c r="B1305" s="3">
        <v>0.9</v>
      </c>
      <c r="C1305" s="3" t="s">
        <v>31</v>
      </c>
      <c r="D1305" s="4">
        <v>45449.0</v>
      </c>
      <c r="E1305" s="2">
        <v>308.0</v>
      </c>
      <c r="F1305" s="3" t="s">
        <v>1131</v>
      </c>
      <c r="G1305" s="3" t="s">
        <v>830</v>
      </c>
      <c r="H1305" s="3">
        <v>1.0</v>
      </c>
      <c r="I1305" s="2">
        <f>IFERROR(vlookup(F1305,'College Conference'!$B$1:$Z$1000 , 6,False),0)</f>
        <v>7</v>
      </c>
      <c r="J1305" s="2">
        <f>IFERROR(vlookup(G1305,'College Conference'!$B$1:$Z$1000 , 6,False),0)</f>
        <v>8</v>
      </c>
    </row>
    <row r="1306">
      <c r="A1306" s="3" t="s">
        <v>3941</v>
      </c>
      <c r="B1306" s="3">
        <v>0.9</v>
      </c>
      <c r="C1306" s="3" t="s">
        <v>43</v>
      </c>
      <c r="D1306" s="4">
        <v>45445.0</v>
      </c>
      <c r="E1306" s="2">
        <v>275.0</v>
      </c>
      <c r="F1306" s="3" t="s">
        <v>1131</v>
      </c>
      <c r="G1306" s="3" t="s">
        <v>830</v>
      </c>
      <c r="H1306" s="3">
        <v>1.0</v>
      </c>
      <c r="I1306" s="2">
        <f>IFERROR(vlookup(F1306,'College Conference'!$B$1:$Z$1000 , 6,False),0)</f>
        <v>7</v>
      </c>
      <c r="J1306" s="2">
        <f>IFERROR(vlookup(G1306,'College Conference'!$B$1:$Z$1000 , 6,False),0)</f>
        <v>8</v>
      </c>
    </row>
    <row r="1307">
      <c r="A1307" s="3" t="s">
        <v>3942</v>
      </c>
      <c r="B1307" s="3">
        <v>0.87</v>
      </c>
      <c r="C1307" s="3" t="s">
        <v>63</v>
      </c>
      <c r="D1307" s="4">
        <v>45422.0</v>
      </c>
      <c r="E1307" s="2">
        <v>188.0</v>
      </c>
      <c r="F1307" s="3" t="s">
        <v>718</v>
      </c>
      <c r="G1307" s="3" t="s">
        <v>1167</v>
      </c>
      <c r="H1307" s="3">
        <v>1.0</v>
      </c>
      <c r="I1307" s="2">
        <f>IFERROR(vlookup(F1307,'College Conference'!$B$1:$Z$1000 , 6,False),0)</f>
        <v>7</v>
      </c>
      <c r="J1307" s="2">
        <f>IFERROR(vlookup(G1307,'College Conference'!$B$1:$Z$1000 , 6,False),0)</f>
        <v>8</v>
      </c>
    </row>
    <row r="1308">
      <c r="A1308" s="3" t="s">
        <v>3912</v>
      </c>
      <c r="B1308" s="3">
        <v>0.89</v>
      </c>
      <c r="C1308" s="3" t="s">
        <v>22</v>
      </c>
      <c r="D1308" s="4">
        <v>45446.0</v>
      </c>
      <c r="E1308" s="2">
        <v>222.0</v>
      </c>
      <c r="F1308" s="3" t="s">
        <v>663</v>
      </c>
      <c r="G1308" s="3" t="s">
        <v>783</v>
      </c>
      <c r="H1308" s="3">
        <v>1.0</v>
      </c>
      <c r="I1308" s="2">
        <f>IFERROR(vlookup(F1308,'College Conference'!$B$1:$Z$1000 , 6,False),0)</f>
        <v>6</v>
      </c>
      <c r="J1308" s="2">
        <f>IFERROR(vlookup(G1308,'College Conference'!$B$1:$Z$1000 , 6,False),0)</f>
        <v>8</v>
      </c>
    </row>
    <row r="1309">
      <c r="A1309" s="3" t="s">
        <v>3649</v>
      </c>
      <c r="B1309" s="3">
        <v>0.87</v>
      </c>
      <c r="C1309" s="3" t="s">
        <v>27</v>
      </c>
      <c r="D1309" s="2" t="s">
        <v>72</v>
      </c>
      <c r="E1309" s="2">
        <v>170.0</v>
      </c>
      <c r="F1309" s="3" t="s">
        <v>67</v>
      </c>
      <c r="G1309" s="3" t="s">
        <v>806</v>
      </c>
      <c r="H1309" s="3">
        <v>1.0</v>
      </c>
      <c r="I1309" s="2">
        <f>IFERROR(vlookup(F1309,'College Conference'!$B$1:$Z$1000 , 6,False),0)</f>
        <v>0</v>
      </c>
      <c r="J1309" s="2">
        <f>IFERROR(vlookup(G1309,'College Conference'!$B$1:$Z$1000 , 6,False),0)</f>
        <v>8</v>
      </c>
    </row>
    <row r="1310">
      <c r="A1310" s="3" t="s">
        <v>4016</v>
      </c>
      <c r="B1310" s="3">
        <v>0.96</v>
      </c>
      <c r="C1310" s="3" t="s">
        <v>52</v>
      </c>
      <c r="D1310" s="4">
        <v>45445.0</v>
      </c>
      <c r="E1310" s="2">
        <v>220.0</v>
      </c>
      <c r="F1310" s="3" t="s">
        <v>816</v>
      </c>
      <c r="G1310" s="3" t="s">
        <v>830</v>
      </c>
      <c r="H1310" s="3">
        <v>1.0</v>
      </c>
      <c r="I1310" s="2">
        <f>IFERROR(vlookup(F1310,'College Conference'!$B$1:$Z$1000 , 6,False),0)</f>
        <v>8</v>
      </c>
      <c r="J1310" s="2">
        <f>IFERROR(vlookup(G1310,'College Conference'!$B$1:$Z$1000 , 6,False),0)</f>
        <v>8</v>
      </c>
    </row>
    <row r="1311">
      <c r="A1311" s="3" t="s">
        <v>3871</v>
      </c>
      <c r="B1311" s="3">
        <v>0.88</v>
      </c>
      <c r="C1311" s="3" t="s">
        <v>43</v>
      </c>
      <c r="D1311" s="4">
        <v>45446.0</v>
      </c>
      <c r="E1311" s="2">
        <v>290.0</v>
      </c>
      <c r="F1311" s="3" t="s">
        <v>568</v>
      </c>
      <c r="G1311" s="3" t="s">
        <v>1167</v>
      </c>
      <c r="H1311" s="3">
        <v>1.0</v>
      </c>
      <c r="I1311" s="2">
        <f>IFERROR(vlookup(F1311,'College Conference'!$B$1:$Z$1000 , 6,False),0)</f>
        <v>5</v>
      </c>
      <c r="J1311" s="2">
        <f>IFERROR(vlookup(G1311,'College Conference'!$B$1:$Z$1000 , 6,False),0)</f>
        <v>8</v>
      </c>
    </row>
    <row r="1312">
      <c r="A1312" s="3" t="s">
        <v>3943</v>
      </c>
      <c r="B1312" s="3">
        <v>0.87</v>
      </c>
      <c r="C1312" s="3" t="s">
        <v>27</v>
      </c>
      <c r="D1312" s="2" t="s">
        <v>72</v>
      </c>
      <c r="E1312" s="2">
        <v>170.0</v>
      </c>
      <c r="F1312" s="3" t="s">
        <v>1131</v>
      </c>
      <c r="G1312" s="3" t="s">
        <v>823</v>
      </c>
      <c r="H1312" s="3">
        <v>1.0</v>
      </c>
      <c r="I1312" s="2">
        <f>IFERROR(vlookup(F1312,'College Conference'!$B$1:$Z$1000 , 6,False),0)</f>
        <v>7</v>
      </c>
      <c r="J1312" s="2">
        <f>IFERROR(vlookup(G1312,'College Conference'!$B$1:$Z$1000 , 6,False),0)</f>
        <v>8</v>
      </c>
    </row>
    <row r="1313">
      <c r="A1313" s="3" t="s">
        <v>3650</v>
      </c>
      <c r="B1313" s="3">
        <v>0.92</v>
      </c>
      <c r="C1313" s="3" t="s">
        <v>31</v>
      </c>
      <c r="D1313" s="4">
        <v>45447.0</v>
      </c>
      <c r="E1313" s="2">
        <v>315.0</v>
      </c>
      <c r="F1313" s="3" t="s">
        <v>363</v>
      </c>
      <c r="G1313" s="3" t="s">
        <v>781</v>
      </c>
      <c r="H1313" s="3">
        <v>1.0</v>
      </c>
      <c r="I1313" s="2">
        <f>IFERROR(vlookup(F1313,'College Conference'!$B$1:$Z$1000 , 6,False),0)</f>
        <v>0</v>
      </c>
      <c r="J1313" s="2">
        <f>IFERROR(vlookup(G1313,'College Conference'!$B$1:$Z$1000 , 6,False),0)</f>
        <v>8</v>
      </c>
    </row>
    <row r="1314">
      <c r="A1314" s="3" t="s">
        <v>3721</v>
      </c>
      <c r="B1314" s="3">
        <v>0.89</v>
      </c>
      <c r="C1314" s="3" t="s">
        <v>22</v>
      </c>
      <c r="D1314" s="4">
        <v>45421.0</v>
      </c>
      <c r="E1314" s="2">
        <v>185.0</v>
      </c>
      <c r="F1314" s="3" t="s">
        <v>244</v>
      </c>
      <c r="G1314" s="3" t="s">
        <v>806</v>
      </c>
      <c r="H1314" s="3">
        <v>1.0</v>
      </c>
      <c r="I1314" s="2">
        <f>IFERROR(vlookup(F1314,'College Conference'!$B$1:$Z$1000 , 6,False),0)</f>
        <v>2</v>
      </c>
      <c r="J1314" s="2">
        <f>IFERROR(vlookup(G1314,'College Conference'!$B$1:$Z$1000 , 6,False),0)</f>
        <v>8</v>
      </c>
    </row>
    <row r="1315">
      <c r="A1315" s="3" t="s">
        <v>3722</v>
      </c>
      <c r="B1315" s="3">
        <v>0.88</v>
      </c>
      <c r="C1315" s="3" t="s">
        <v>17</v>
      </c>
      <c r="D1315" s="4">
        <v>45423.0</v>
      </c>
      <c r="E1315" s="2">
        <v>170.0</v>
      </c>
      <c r="F1315" s="3" t="s">
        <v>244</v>
      </c>
      <c r="G1315" s="3" t="s">
        <v>806</v>
      </c>
      <c r="H1315" s="3">
        <v>1.0</v>
      </c>
      <c r="I1315" s="2">
        <f>IFERROR(vlookup(F1315,'College Conference'!$B$1:$Z$1000 , 6,False),0)</f>
        <v>2</v>
      </c>
      <c r="J1315" s="2">
        <f>IFERROR(vlookup(G1315,'College Conference'!$B$1:$Z$1000 , 6,False),0)</f>
        <v>8</v>
      </c>
    </row>
    <row r="1316">
      <c r="A1316" s="3" t="s">
        <v>3723</v>
      </c>
      <c r="B1316" s="3">
        <v>0.87</v>
      </c>
      <c r="C1316" s="3" t="s">
        <v>78</v>
      </c>
      <c r="D1316" s="2" t="s">
        <v>72</v>
      </c>
      <c r="E1316" s="2">
        <v>185.0</v>
      </c>
      <c r="F1316" s="3" t="s">
        <v>282</v>
      </c>
      <c r="G1316" s="3" t="s">
        <v>772</v>
      </c>
      <c r="H1316" s="3">
        <v>1.0</v>
      </c>
      <c r="I1316" s="2">
        <f>IFERROR(vlookup(F1316,'College Conference'!$B$1:$Z$1000 , 6,False),0)</f>
        <v>2</v>
      </c>
      <c r="J1316" s="2">
        <f>IFERROR(vlookup(G1316,'College Conference'!$B$1:$Z$1000 , 6,False),0)</f>
        <v>8</v>
      </c>
    </row>
    <row r="1317">
      <c r="A1317" s="3" t="s">
        <v>3651</v>
      </c>
      <c r="B1317" s="3">
        <v>0.9</v>
      </c>
      <c r="C1317" s="3" t="s">
        <v>17</v>
      </c>
      <c r="D1317" s="2" t="s">
        <v>72</v>
      </c>
      <c r="E1317" s="2">
        <v>196.0</v>
      </c>
      <c r="F1317" s="3" t="s">
        <v>859</v>
      </c>
      <c r="G1317" s="3" t="s">
        <v>774</v>
      </c>
      <c r="H1317" s="3">
        <v>1.0</v>
      </c>
      <c r="I1317" s="2">
        <f>IFERROR(vlookup(F1317,'College Conference'!$B$1:$Z$1000 , 6,False),0)</f>
        <v>0</v>
      </c>
      <c r="J1317" s="2">
        <f>IFERROR(vlookup(G1317,'College Conference'!$B$1:$Z$1000 , 6,False),0)</f>
        <v>8</v>
      </c>
    </row>
    <row r="1318">
      <c r="A1318" s="3" t="s">
        <v>4094</v>
      </c>
      <c r="B1318" s="3">
        <v>0.9</v>
      </c>
      <c r="C1318" s="3" t="s">
        <v>17</v>
      </c>
      <c r="D1318" s="4">
        <v>45444.0</v>
      </c>
      <c r="E1318" s="2">
        <v>175.0</v>
      </c>
      <c r="F1318" s="3" t="s">
        <v>894</v>
      </c>
      <c r="G1318" s="3" t="s">
        <v>796</v>
      </c>
      <c r="H1318" s="3">
        <v>1.0</v>
      </c>
      <c r="I1318" s="2">
        <f>IFERROR(vlookup(F1318,'College Conference'!$B$1:$Z$1000 , 6,False),0)</f>
        <v>9</v>
      </c>
      <c r="J1318" s="2">
        <f>IFERROR(vlookup(G1318,'College Conference'!$B$1:$Z$1000 , 6,False),0)</f>
        <v>8</v>
      </c>
    </row>
    <row r="1319">
      <c r="A1319" s="3" t="s">
        <v>3778</v>
      </c>
      <c r="B1319" s="3">
        <v>0.91</v>
      </c>
      <c r="C1319" s="3" t="s">
        <v>78</v>
      </c>
      <c r="D1319" s="4">
        <v>45445.0</v>
      </c>
      <c r="E1319" s="2">
        <v>190.0</v>
      </c>
      <c r="F1319" s="3" t="s">
        <v>404</v>
      </c>
      <c r="G1319" s="3" t="s">
        <v>772</v>
      </c>
      <c r="H1319" s="3">
        <v>1.0</v>
      </c>
      <c r="I1319" s="2">
        <f>IFERROR(vlookup(F1319,'College Conference'!$B$1:$Z$1000 , 6,False),0)</f>
        <v>3</v>
      </c>
      <c r="J1319" s="2">
        <f>IFERROR(vlookup(G1319,'College Conference'!$B$1:$Z$1000 , 6,False),0)</f>
        <v>8</v>
      </c>
    </row>
    <row r="1320">
      <c r="A1320" s="3" t="s">
        <v>4105</v>
      </c>
      <c r="B1320" s="3">
        <v>0.84</v>
      </c>
      <c r="C1320" s="3" t="s">
        <v>31</v>
      </c>
      <c r="D1320" s="4">
        <v>45447.0</v>
      </c>
      <c r="E1320" s="2">
        <v>295.0</v>
      </c>
      <c r="F1320" s="3" t="s">
        <v>922</v>
      </c>
      <c r="G1320" s="3" t="s">
        <v>774</v>
      </c>
      <c r="H1320" s="3">
        <v>1.0</v>
      </c>
      <c r="I1320" s="2">
        <f>IFERROR(vlookup(F1320,'College Conference'!$B$1:$Z$1000 , 6,False),0)</f>
        <v>10</v>
      </c>
      <c r="J1320" s="2">
        <f>IFERROR(vlookup(G1320,'College Conference'!$B$1:$Z$1000 , 6,False),0)</f>
        <v>8</v>
      </c>
    </row>
    <row r="1321">
      <c r="A1321" s="3" t="s">
        <v>3944</v>
      </c>
      <c r="B1321" s="3">
        <v>0.79</v>
      </c>
      <c r="C1321" s="3" t="s">
        <v>313</v>
      </c>
      <c r="D1321" s="2" t="s">
        <v>72</v>
      </c>
      <c r="E1321" s="2">
        <v>210.0</v>
      </c>
      <c r="F1321" s="3" t="s">
        <v>701</v>
      </c>
      <c r="G1321" s="3" t="s">
        <v>799</v>
      </c>
      <c r="H1321" s="3">
        <v>1.0</v>
      </c>
      <c r="I1321" s="2">
        <f>IFERROR(vlookup(F1321,'College Conference'!$B$1:$Z$1000 , 6,False),0)</f>
        <v>7</v>
      </c>
      <c r="J1321" s="2">
        <f>IFERROR(vlookup(G1321,'College Conference'!$B$1:$Z$1000 , 6,False),0)</f>
        <v>8</v>
      </c>
    </row>
    <row r="1322">
      <c r="A1322" s="3" t="s">
        <v>4017</v>
      </c>
      <c r="B1322" s="3">
        <v>0.88</v>
      </c>
      <c r="C1322" s="3" t="s">
        <v>78</v>
      </c>
      <c r="D1322" s="4">
        <v>45444.0</v>
      </c>
      <c r="E1322" s="2">
        <v>206.0</v>
      </c>
      <c r="F1322" s="3" t="s">
        <v>830</v>
      </c>
      <c r="G1322" s="3" t="s">
        <v>779</v>
      </c>
      <c r="H1322" s="3">
        <v>1.0</v>
      </c>
      <c r="I1322" s="2">
        <f>IFERROR(vlookup(F1322,'College Conference'!$B$1:$Z$1000 , 6,False),0)</f>
        <v>8</v>
      </c>
      <c r="J1322" s="2">
        <f>IFERROR(vlookup(G1322,'College Conference'!$B$1:$Z$1000 , 6,False),0)</f>
        <v>8</v>
      </c>
    </row>
    <row r="1323">
      <c r="A1323" s="3" t="s">
        <v>3724</v>
      </c>
      <c r="B1323" s="3">
        <v>0.88</v>
      </c>
      <c r="C1323" s="3" t="s">
        <v>52</v>
      </c>
      <c r="D1323" s="4">
        <v>45446.0</v>
      </c>
      <c r="E1323" s="2">
        <v>210.0</v>
      </c>
      <c r="F1323" s="3" t="s">
        <v>244</v>
      </c>
      <c r="G1323" s="3" t="s">
        <v>806</v>
      </c>
      <c r="H1323" s="3">
        <v>1.0</v>
      </c>
      <c r="I1323" s="2">
        <f>IFERROR(vlookup(F1323,'College Conference'!$B$1:$Z$1000 , 6,False),0)</f>
        <v>2</v>
      </c>
      <c r="J1323" s="2">
        <f>IFERROR(vlookup(G1323,'College Conference'!$B$1:$Z$1000 , 6,False),0)</f>
        <v>8</v>
      </c>
    </row>
    <row r="1324">
      <c r="A1324" s="3" t="s">
        <v>3652</v>
      </c>
      <c r="B1324" s="3">
        <v>0.85</v>
      </c>
      <c r="C1324" s="3" t="s">
        <v>58</v>
      </c>
      <c r="D1324" s="4">
        <v>45448.0</v>
      </c>
      <c r="E1324" s="2">
        <v>250.0</v>
      </c>
      <c r="F1324" s="3" t="s">
        <v>3653</v>
      </c>
      <c r="G1324" s="3" t="s">
        <v>776</v>
      </c>
      <c r="H1324" s="3">
        <v>1.0</v>
      </c>
      <c r="I1324" s="2">
        <f>IFERROR(vlookup(F1324,'College Conference'!$B$1:$Z$1000 , 6,False),0)</f>
        <v>0</v>
      </c>
      <c r="J1324" s="2">
        <f>IFERROR(vlookup(G1324,'College Conference'!$B$1:$Z$1000 , 6,False),0)</f>
        <v>8</v>
      </c>
    </row>
    <row r="1325">
      <c r="A1325" s="3" t="s">
        <v>3779</v>
      </c>
      <c r="B1325" s="3">
        <v>0.89</v>
      </c>
      <c r="C1325" s="3" t="s">
        <v>27</v>
      </c>
      <c r="D1325" s="4">
        <v>45446.0</v>
      </c>
      <c r="E1325" s="2">
        <v>197.0</v>
      </c>
      <c r="F1325" s="3" t="s">
        <v>325</v>
      </c>
      <c r="G1325" s="3" t="s">
        <v>781</v>
      </c>
      <c r="H1325" s="3">
        <v>1.0</v>
      </c>
      <c r="I1325" s="2">
        <f>IFERROR(vlookup(F1325,'College Conference'!$B$1:$Z$1000 , 6,False),0)</f>
        <v>3</v>
      </c>
      <c r="J1325" s="2">
        <f>IFERROR(vlookup(G1325,'College Conference'!$B$1:$Z$1000 , 6,False),0)</f>
        <v>8</v>
      </c>
    </row>
    <row r="1326">
      <c r="A1326" s="3" t="s">
        <v>3654</v>
      </c>
      <c r="B1326" s="3">
        <v>0.89</v>
      </c>
      <c r="C1326" s="3" t="s">
        <v>58</v>
      </c>
      <c r="D1326" s="4">
        <v>45447.0</v>
      </c>
      <c r="E1326" s="2">
        <v>245.0</v>
      </c>
      <c r="F1326" s="3" t="s">
        <v>64</v>
      </c>
      <c r="G1326" s="3" t="s">
        <v>783</v>
      </c>
      <c r="H1326" s="3">
        <v>1.0</v>
      </c>
      <c r="I1326" s="2">
        <f>IFERROR(vlookup(F1326,'College Conference'!$B$1:$Z$1000 , 6,False),0)</f>
        <v>0</v>
      </c>
      <c r="J1326" s="2">
        <f>IFERROR(vlookup(G1326,'College Conference'!$B$1:$Z$1000 , 6,False),0)</f>
        <v>8</v>
      </c>
    </row>
    <row r="1327">
      <c r="A1327" s="3" t="s">
        <v>3655</v>
      </c>
      <c r="B1327" s="3" t="s">
        <v>11</v>
      </c>
      <c r="C1327" s="3" t="s">
        <v>43</v>
      </c>
      <c r="D1327" s="4">
        <v>45447.0</v>
      </c>
      <c r="E1327" s="2">
        <v>300.0</v>
      </c>
      <c r="F1327" s="3" t="s">
        <v>2284</v>
      </c>
      <c r="G1327" s="3" t="s">
        <v>774</v>
      </c>
      <c r="H1327" s="3">
        <v>1.0</v>
      </c>
      <c r="I1327" s="2">
        <f>IFERROR(vlookup(F1327,'College Conference'!$B$1:$Z$1000 , 6,False),0)</f>
        <v>0</v>
      </c>
      <c r="J1327" s="2">
        <f>IFERROR(vlookup(G1327,'College Conference'!$B$1:$Z$1000 , 6,False),0)</f>
        <v>8</v>
      </c>
    </row>
    <row r="1328">
      <c r="A1328" s="3" t="s">
        <v>3725</v>
      </c>
      <c r="B1328" s="3">
        <v>0.85</v>
      </c>
      <c r="C1328" s="3" t="s">
        <v>27</v>
      </c>
      <c r="D1328" s="4">
        <v>45423.0</v>
      </c>
      <c r="E1328" s="2">
        <v>180.0</v>
      </c>
      <c r="F1328" s="3" t="s">
        <v>251</v>
      </c>
      <c r="G1328" s="3" t="s">
        <v>808</v>
      </c>
      <c r="H1328" s="3">
        <v>1.0</v>
      </c>
      <c r="I1328" s="2">
        <f>IFERROR(vlookup(F1328,'College Conference'!$B$1:$Z$1000 , 6,False),0)</f>
        <v>2</v>
      </c>
      <c r="J1328" s="2">
        <f>IFERROR(vlookup(G1328,'College Conference'!$B$1:$Z$1000 , 6,False),0)</f>
        <v>8</v>
      </c>
    </row>
    <row r="1329">
      <c r="A1329" s="3" t="s">
        <v>3780</v>
      </c>
      <c r="B1329" s="3" t="s">
        <v>11</v>
      </c>
      <c r="C1329" s="3" t="s">
        <v>286</v>
      </c>
      <c r="D1329" s="4">
        <v>45448.0</v>
      </c>
      <c r="E1329" s="2">
        <v>230.0</v>
      </c>
      <c r="F1329" s="3" t="s">
        <v>348</v>
      </c>
      <c r="G1329" s="3" t="s">
        <v>816</v>
      </c>
      <c r="H1329" s="3">
        <v>1.0</v>
      </c>
      <c r="I1329" s="2">
        <f>IFERROR(vlookup(F1329,'College Conference'!$B$1:$Z$1000 , 6,False),0)</f>
        <v>3</v>
      </c>
      <c r="J1329" s="2">
        <f>IFERROR(vlookup(G1329,'College Conference'!$B$1:$Z$1000 , 6,False),0)</f>
        <v>8</v>
      </c>
    </row>
    <row r="1330">
      <c r="A1330" s="3" t="s">
        <v>3945</v>
      </c>
      <c r="B1330" s="3">
        <v>0.88</v>
      </c>
      <c r="C1330" s="3" t="s">
        <v>63</v>
      </c>
      <c r="D1330" s="2" t="s">
        <v>72</v>
      </c>
      <c r="E1330" s="2">
        <v>203.0</v>
      </c>
      <c r="F1330" s="3" t="s">
        <v>687</v>
      </c>
      <c r="G1330" s="3" t="s">
        <v>772</v>
      </c>
      <c r="H1330" s="3">
        <v>1.0</v>
      </c>
      <c r="I1330" s="2">
        <f>IFERROR(vlookup(F1330,'College Conference'!$B$1:$Z$1000 , 6,False),0)</f>
        <v>7</v>
      </c>
      <c r="J1330" s="2">
        <f>IFERROR(vlookup(G1330,'College Conference'!$B$1:$Z$1000 , 6,False),0)</f>
        <v>8</v>
      </c>
    </row>
    <row r="1331">
      <c r="A1331" s="3" t="s">
        <v>3903</v>
      </c>
      <c r="B1331" s="3">
        <v>0.84</v>
      </c>
      <c r="C1331" s="3" t="s">
        <v>78</v>
      </c>
      <c r="D1331" s="4">
        <v>45447.0</v>
      </c>
      <c r="E1331" s="2">
        <v>212.0</v>
      </c>
      <c r="F1331" s="3" t="s">
        <v>774</v>
      </c>
      <c r="G1331" s="3" t="s">
        <v>830</v>
      </c>
      <c r="H1331" s="3">
        <v>1.0</v>
      </c>
      <c r="I1331" s="2">
        <f>IFERROR(vlookup(F1331,'College Conference'!$B$1:$Z$1000 , 6,False),0)</f>
        <v>8</v>
      </c>
      <c r="J1331" s="2">
        <f>IFERROR(vlookup(G1331,'College Conference'!$B$1:$Z$1000 , 6,False),0)</f>
        <v>8</v>
      </c>
    </row>
    <row r="1332">
      <c r="A1332" s="3" t="s">
        <v>4018</v>
      </c>
      <c r="B1332" s="3">
        <v>0.85</v>
      </c>
      <c r="C1332" s="3" t="s">
        <v>78</v>
      </c>
      <c r="D1332" s="4">
        <v>45446.0</v>
      </c>
      <c r="E1332" s="2">
        <v>230.0</v>
      </c>
      <c r="F1332" s="3" t="s">
        <v>1167</v>
      </c>
      <c r="G1332" s="3" t="s">
        <v>779</v>
      </c>
      <c r="H1332" s="3">
        <v>1.0</v>
      </c>
      <c r="I1332" s="2">
        <f>IFERROR(vlookup(F1332,'College Conference'!$B$1:$Z$1000 , 6,False),0)</f>
        <v>8</v>
      </c>
      <c r="J1332" s="2">
        <f>IFERROR(vlookup(G1332,'College Conference'!$B$1:$Z$1000 , 6,False),0)</f>
        <v>8</v>
      </c>
    </row>
    <row r="1333">
      <c r="A1333" s="3" t="s">
        <v>3872</v>
      </c>
      <c r="B1333" s="3">
        <v>0.85</v>
      </c>
      <c r="C1333" s="3" t="s">
        <v>17</v>
      </c>
      <c r="D1333" s="4">
        <v>45423.0</v>
      </c>
      <c r="E1333" s="2">
        <v>170.0</v>
      </c>
      <c r="F1333" s="3" t="s">
        <v>548</v>
      </c>
      <c r="G1333" s="3" t="s">
        <v>816</v>
      </c>
      <c r="H1333" s="3">
        <v>1.0</v>
      </c>
      <c r="I1333" s="2">
        <f>IFERROR(vlookup(F1333,'College Conference'!$B$1:$Z$1000 , 6,False),0)</f>
        <v>5</v>
      </c>
      <c r="J1333" s="2">
        <f>IFERROR(vlookup(G1333,'College Conference'!$B$1:$Z$1000 , 6,False),0)</f>
        <v>8</v>
      </c>
    </row>
    <row r="1334">
      <c r="A1334" s="3" t="s">
        <v>3656</v>
      </c>
      <c r="B1334" s="3">
        <v>0.88</v>
      </c>
      <c r="C1334" s="3" t="s">
        <v>43</v>
      </c>
      <c r="D1334" s="4">
        <v>45447.0</v>
      </c>
      <c r="E1334" s="2">
        <v>315.0</v>
      </c>
      <c r="F1334" s="3" t="s">
        <v>299</v>
      </c>
      <c r="G1334" s="3" t="s">
        <v>796</v>
      </c>
      <c r="H1334" s="3">
        <v>1.0</v>
      </c>
      <c r="I1334" s="2">
        <f>IFERROR(vlookup(F1334,'College Conference'!$B$1:$Z$1000 , 6,False),0)</f>
        <v>0</v>
      </c>
      <c r="J1334" s="2">
        <f>IFERROR(vlookup(G1334,'College Conference'!$B$1:$Z$1000 , 6,False),0)</f>
        <v>8</v>
      </c>
    </row>
    <row r="1335">
      <c r="A1335" s="3" t="s">
        <v>4238</v>
      </c>
      <c r="B1335" s="3">
        <v>0.83</v>
      </c>
      <c r="C1335" s="3" t="s">
        <v>17</v>
      </c>
      <c r="D1335" s="4">
        <v>45445.0</v>
      </c>
      <c r="E1335" s="2">
        <v>200.0</v>
      </c>
      <c r="F1335" s="3" t="s">
        <v>701</v>
      </c>
      <c r="G1335" s="3" t="s">
        <v>892</v>
      </c>
      <c r="H1335" s="3">
        <v>1.0</v>
      </c>
      <c r="I1335" s="2">
        <f>IFERROR(vlookup(F1335,'College Conference'!$B$1:$Z$1000 , 6,False),0)</f>
        <v>7</v>
      </c>
      <c r="J1335" s="2">
        <f>IFERROR(vlookup(G1335,'College Conference'!$B$1:$Z$1000 , 6,False),0)</f>
        <v>9</v>
      </c>
    </row>
    <row r="1336">
      <c r="A1336" s="3" t="s">
        <v>4239</v>
      </c>
      <c r="B1336" s="3">
        <v>0.86</v>
      </c>
      <c r="C1336" s="3" t="s">
        <v>17</v>
      </c>
      <c r="D1336" s="2" t="s">
        <v>72</v>
      </c>
      <c r="E1336" s="2">
        <v>175.0</v>
      </c>
      <c r="F1336" s="3" t="s">
        <v>711</v>
      </c>
      <c r="G1336" s="3" t="s">
        <v>892</v>
      </c>
      <c r="H1336" s="3">
        <v>1.0</v>
      </c>
      <c r="I1336" s="2">
        <f>IFERROR(vlookup(F1336,'College Conference'!$B$1:$Z$1000 , 6,False),0)</f>
        <v>7</v>
      </c>
      <c r="J1336" s="2">
        <f>IFERROR(vlookup(G1336,'College Conference'!$B$1:$Z$1000 , 6,False),0)</f>
        <v>9</v>
      </c>
    </row>
    <row r="1337">
      <c r="A1337" s="3" t="s">
        <v>4161</v>
      </c>
      <c r="B1337" s="3" t="s">
        <v>11</v>
      </c>
      <c r="C1337" s="3" t="s">
        <v>22</v>
      </c>
      <c r="D1337" s="2" t="s">
        <v>72</v>
      </c>
      <c r="E1337" s="2">
        <v>190.0</v>
      </c>
      <c r="F1337" s="3" t="s">
        <v>238</v>
      </c>
      <c r="G1337" s="3" t="s">
        <v>892</v>
      </c>
      <c r="H1337" s="3">
        <v>1.0</v>
      </c>
      <c r="I1337" s="2">
        <f>IFERROR(vlookup(F1337,'College Conference'!$B$1:$Z$1000 , 6,False),0)</f>
        <v>2</v>
      </c>
      <c r="J1337" s="2">
        <f>IFERROR(vlookup(G1337,'College Conference'!$B$1:$Z$1000 , 6,False),0)</f>
        <v>9</v>
      </c>
    </row>
    <row r="1338">
      <c r="A1338" s="3" t="s">
        <v>4281</v>
      </c>
      <c r="B1338" s="3">
        <v>0.86</v>
      </c>
      <c r="C1338" s="3" t="s">
        <v>78</v>
      </c>
      <c r="D1338" s="4">
        <v>45445.0</v>
      </c>
      <c r="E1338" s="2">
        <v>195.0</v>
      </c>
      <c r="F1338" s="3" t="s">
        <v>948</v>
      </c>
      <c r="G1338" s="3" t="s">
        <v>896</v>
      </c>
      <c r="H1338" s="3">
        <v>1.0</v>
      </c>
      <c r="I1338" s="2">
        <f>IFERROR(vlookup(F1338,'College Conference'!$B$1:$Z$1000 , 6,False),0)</f>
        <v>11</v>
      </c>
      <c r="J1338" s="2">
        <f>IFERROR(vlookup(G1338,'College Conference'!$B$1:$Z$1000 , 6,False),0)</f>
        <v>9</v>
      </c>
    </row>
    <row r="1339">
      <c r="A1339" s="3" t="s">
        <v>4258</v>
      </c>
      <c r="B1339" s="3">
        <v>0.86</v>
      </c>
      <c r="C1339" s="3" t="s">
        <v>52</v>
      </c>
      <c r="D1339" s="4">
        <v>45444.0</v>
      </c>
      <c r="E1339" s="2">
        <v>234.0</v>
      </c>
      <c r="F1339" s="3" t="s">
        <v>781</v>
      </c>
      <c r="G1339" s="3" t="s">
        <v>892</v>
      </c>
      <c r="H1339" s="3">
        <v>1.0</v>
      </c>
      <c r="I1339" s="2">
        <f>IFERROR(vlookup(F1339,'College Conference'!$B$1:$Z$1000 , 6,False),0)</f>
        <v>8</v>
      </c>
      <c r="J1339" s="2">
        <f>IFERROR(vlookup(G1339,'College Conference'!$B$1:$Z$1000 , 6,False),0)</f>
        <v>9</v>
      </c>
    </row>
    <row r="1340">
      <c r="A1340" s="3" t="s">
        <v>4277</v>
      </c>
      <c r="B1340" s="3">
        <v>0.79</v>
      </c>
      <c r="C1340" s="3" t="s">
        <v>31</v>
      </c>
      <c r="D1340" s="4">
        <v>45448.0</v>
      </c>
      <c r="E1340" s="2">
        <v>265.0</v>
      </c>
      <c r="F1340" s="3" t="s">
        <v>894</v>
      </c>
      <c r="G1340" s="3" t="s">
        <v>892</v>
      </c>
      <c r="H1340" s="3">
        <v>1.0</v>
      </c>
      <c r="I1340" s="2">
        <f>IFERROR(vlookup(F1340,'College Conference'!$B$1:$Z$1000 , 6,False),0)</f>
        <v>9</v>
      </c>
      <c r="J1340" s="2">
        <f>IFERROR(vlookup(G1340,'College Conference'!$B$1:$Z$1000 , 6,False),0)</f>
        <v>9</v>
      </c>
    </row>
    <row r="1341">
      <c r="A1341" s="3" t="s">
        <v>4117</v>
      </c>
      <c r="B1341" s="3" t="s">
        <v>11</v>
      </c>
      <c r="C1341" s="3" t="s">
        <v>78</v>
      </c>
      <c r="D1341" s="2" t="s">
        <v>72</v>
      </c>
      <c r="E1341" s="2">
        <v>197.0</v>
      </c>
      <c r="F1341" s="3" t="s">
        <v>2831</v>
      </c>
      <c r="G1341" s="3" t="s">
        <v>892</v>
      </c>
      <c r="H1341" s="3">
        <v>1.0</v>
      </c>
      <c r="I1341" s="2">
        <f>IFERROR(vlookup(F1341,'College Conference'!$B$1:$Z$1000 , 6,False),0)</f>
        <v>0</v>
      </c>
      <c r="J1341" s="2">
        <f>IFERROR(vlookup(G1341,'College Conference'!$B$1:$Z$1000 , 6,False),0)</f>
        <v>9</v>
      </c>
    </row>
    <row r="1342">
      <c r="A1342" s="3" t="s">
        <v>4225</v>
      </c>
      <c r="B1342" s="3">
        <v>0.85</v>
      </c>
      <c r="C1342" s="3" t="s">
        <v>17</v>
      </c>
      <c r="D1342" s="4">
        <v>45447.0</v>
      </c>
      <c r="E1342" s="2">
        <v>201.0</v>
      </c>
      <c r="F1342" s="3" t="s">
        <v>643</v>
      </c>
      <c r="G1342" s="3" t="s">
        <v>892</v>
      </c>
      <c r="H1342" s="3">
        <v>1.0</v>
      </c>
      <c r="I1342" s="2">
        <f>IFERROR(vlookup(F1342,'College Conference'!$B$1:$Z$1000 , 6,False),0)</f>
        <v>6</v>
      </c>
      <c r="J1342" s="2">
        <f>IFERROR(vlookup(G1342,'College Conference'!$B$1:$Z$1000 , 6,False),0)</f>
        <v>9</v>
      </c>
    </row>
    <row r="1343">
      <c r="A1343" s="3" t="s">
        <v>4278</v>
      </c>
      <c r="B1343" s="3">
        <v>0.84</v>
      </c>
      <c r="C1343" s="3" t="s">
        <v>12</v>
      </c>
      <c r="D1343" s="4">
        <v>45448.0</v>
      </c>
      <c r="E1343" s="2">
        <v>275.0</v>
      </c>
      <c r="F1343" s="3" t="s">
        <v>922</v>
      </c>
      <c r="G1343" s="3" t="s">
        <v>904</v>
      </c>
      <c r="H1343" s="3">
        <v>1.0</v>
      </c>
      <c r="I1343" s="2">
        <f>IFERROR(vlookup(F1343,'College Conference'!$B$1:$Z$1000 , 6,False),0)</f>
        <v>10</v>
      </c>
      <c r="J1343" s="2">
        <f>IFERROR(vlookup(G1343,'College Conference'!$B$1:$Z$1000 , 6,False),0)</f>
        <v>9</v>
      </c>
    </row>
    <row r="1344">
      <c r="A1344" s="3" t="s">
        <v>4118</v>
      </c>
      <c r="B1344" s="3" t="s">
        <v>11</v>
      </c>
      <c r="C1344" s="3" t="s">
        <v>12</v>
      </c>
      <c r="D1344" s="4">
        <v>45446.0</v>
      </c>
      <c r="E1344" s="2">
        <v>270.0</v>
      </c>
      <c r="F1344" s="3" t="s">
        <v>60</v>
      </c>
      <c r="G1344" s="3" t="s">
        <v>904</v>
      </c>
      <c r="H1344" s="3">
        <v>1.0</v>
      </c>
      <c r="I1344" s="2">
        <f>IFERROR(vlookup(F1344,'College Conference'!$B$1:$Z$1000 , 6,False),0)</f>
        <v>0</v>
      </c>
      <c r="J1344" s="2">
        <f>IFERROR(vlookup(G1344,'College Conference'!$B$1:$Z$1000 , 6,False),0)</f>
        <v>9</v>
      </c>
    </row>
    <row r="1345">
      <c r="A1345" s="3" t="s">
        <v>1873</v>
      </c>
      <c r="B1345" s="3">
        <v>0.81</v>
      </c>
      <c r="C1345" s="3" t="s">
        <v>17</v>
      </c>
      <c r="D1345" s="4">
        <v>45419.0</v>
      </c>
      <c r="E1345" s="2">
        <v>170.0</v>
      </c>
      <c r="F1345" s="3" t="s">
        <v>320</v>
      </c>
      <c r="G1345" s="3" t="s">
        <v>900</v>
      </c>
      <c r="H1345" s="3">
        <v>1.0</v>
      </c>
      <c r="I1345" s="2">
        <f>IFERROR(vlookup(F1345,'College Conference'!$B$1:$Z$1000 , 6,False),0)</f>
        <v>3</v>
      </c>
      <c r="J1345" s="2">
        <f>IFERROR(vlookup(G1345,'College Conference'!$B$1:$Z$1000 , 6,False),0)</f>
        <v>9</v>
      </c>
    </row>
    <row r="1346">
      <c r="A1346" s="3" t="s">
        <v>1203</v>
      </c>
      <c r="B1346" s="3">
        <v>0.83</v>
      </c>
      <c r="C1346" s="3" t="s">
        <v>22</v>
      </c>
      <c r="D1346" s="4">
        <v>45423.0</v>
      </c>
      <c r="E1346" s="2">
        <v>195.0</v>
      </c>
      <c r="F1346" s="3" t="s">
        <v>133</v>
      </c>
      <c r="G1346" s="3" t="s">
        <v>904</v>
      </c>
      <c r="H1346" s="3">
        <v>1.0</v>
      </c>
      <c r="I1346" s="2">
        <f>IFERROR(vlookup(F1346,'College Conference'!$B$1:$Z$1000 , 6,False),0)</f>
        <v>1</v>
      </c>
      <c r="J1346" s="2">
        <f>IFERROR(vlookup(G1346,'College Conference'!$B$1:$Z$1000 , 6,False),0)</f>
        <v>9</v>
      </c>
    </row>
    <row r="1347">
      <c r="A1347" s="3" t="s">
        <v>4208</v>
      </c>
      <c r="B1347" s="3">
        <v>0.81</v>
      </c>
      <c r="C1347" s="3" t="s">
        <v>12</v>
      </c>
      <c r="D1347" s="4">
        <v>45448.0</v>
      </c>
      <c r="E1347" s="2">
        <v>260.0</v>
      </c>
      <c r="F1347" s="3" t="s">
        <v>512</v>
      </c>
      <c r="G1347" s="3" t="s">
        <v>890</v>
      </c>
      <c r="H1347" s="3">
        <v>1.0</v>
      </c>
      <c r="I1347" s="2">
        <f>IFERROR(vlookup(F1347,'College Conference'!$B$1:$Z$1000 , 6,False),0)</f>
        <v>5</v>
      </c>
      <c r="J1347" s="2">
        <f>IFERROR(vlookup(G1347,'College Conference'!$B$1:$Z$1000 , 6,False),0)</f>
        <v>9</v>
      </c>
    </row>
    <row r="1348">
      <c r="A1348" s="3" t="s">
        <v>4240</v>
      </c>
      <c r="B1348" s="3">
        <v>0.87</v>
      </c>
      <c r="C1348" s="3" t="s">
        <v>12</v>
      </c>
      <c r="D1348" s="4">
        <v>45450.0</v>
      </c>
      <c r="E1348" s="2">
        <v>245.0</v>
      </c>
      <c r="F1348" s="3" t="s">
        <v>708</v>
      </c>
      <c r="G1348" s="3" t="s">
        <v>888</v>
      </c>
      <c r="H1348" s="3">
        <v>1.0</v>
      </c>
      <c r="I1348" s="2">
        <f>IFERROR(vlookup(F1348,'College Conference'!$B$1:$Z$1000 , 6,False),0)</f>
        <v>7</v>
      </c>
      <c r="J1348" s="2">
        <f>IFERROR(vlookup(G1348,'College Conference'!$B$1:$Z$1000 , 6,False),0)</f>
        <v>9</v>
      </c>
    </row>
    <row r="1349">
      <c r="A1349" s="3" t="s">
        <v>4119</v>
      </c>
      <c r="B1349" s="3">
        <v>0.9</v>
      </c>
      <c r="C1349" s="3" t="s">
        <v>63</v>
      </c>
      <c r="D1349" s="2" t="s">
        <v>72</v>
      </c>
      <c r="E1349" s="2">
        <v>185.0</v>
      </c>
      <c r="F1349" s="3" t="s">
        <v>271</v>
      </c>
      <c r="G1349" s="3" t="s">
        <v>1218</v>
      </c>
      <c r="H1349" s="3">
        <v>1.0</v>
      </c>
      <c r="I1349" s="2">
        <f>IFERROR(vlookup(F1349,'College Conference'!$B$1:$Z$1000 , 6,False),0)</f>
        <v>0</v>
      </c>
      <c r="J1349" s="2">
        <f>IFERROR(vlookup(G1349,'College Conference'!$B$1:$Z$1000 , 6,False),0)</f>
        <v>9</v>
      </c>
    </row>
    <row r="1350">
      <c r="A1350" s="3" t="s">
        <v>4226</v>
      </c>
      <c r="B1350" s="3">
        <v>0.83</v>
      </c>
      <c r="C1350" s="3" t="s">
        <v>12</v>
      </c>
      <c r="D1350" s="4">
        <v>45445.0</v>
      </c>
      <c r="E1350" s="2">
        <v>290.0</v>
      </c>
      <c r="F1350" s="3" t="s">
        <v>631</v>
      </c>
      <c r="G1350" s="3" t="s">
        <v>888</v>
      </c>
      <c r="H1350" s="3">
        <v>1.0</v>
      </c>
      <c r="I1350" s="2">
        <f>IFERROR(vlookup(F1350,'College Conference'!$B$1:$Z$1000 , 6,False),0)</f>
        <v>6</v>
      </c>
      <c r="J1350" s="2">
        <f>IFERROR(vlookup(G1350,'College Conference'!$B$1:$Z$1000 , 6,False),0)</f>
        <v>9</v>
      </c>
    </row>
    <row r="1351">
      <c r="A1351" s="3" t="s">
        <v>3164</v>
      </c>
      <c r="B1351" s="3">
        <v>0.78</v>
      </c>
      <c r="C1351" s="3" t="s">
        <v>27</v>
      </c>
      <c r="D1351" s="4">
        <v>45423.0</v>
      </c>
      <c r="E1351" s="2">
        <v>195.0</v>
      </c>
      <c r="F1351" s="3" t="s">
        <v>631</v>
      </c>
      <c r="G1351" s="3" t="s">
        <v>888</v>
      </c>
      <c r="H1351" s="3">
        <v>1.0</v>
      </c>
      <c r="I1351" s="2">
        <f>IFERROR(vlookup(F1351,'College Conference'!$B$1:$Z$1000 , 6,False),0)</f>
        <v>6</v>
      </c>
      <c r="J1351" s="2">
        <f>IFERROR(vlookup(G1351,'College Conference'!$B$1:$Z$1000 , 6,False),0)</f>
        <v>9</v>
      </c>
    </row>
    <row r="1352">
      <c r="A1352" s="3" t="s">
        <v>4152</v>
      </c>
      <c r="B1352" s="3">
        <v>0.77</v>
      </c>
      <c r="C1352" s="3" t="s">
        <v>27</v>
      </c>
      <c r="D1352" s="4">
        <v>45423.0</v>
      </c>
      <c r="E1352" s="2">
        <v>155.0</v>
      </c>
      <c r="F1352" s="3" t="s">
        <v>222</v>
      </c>
      <c r="G1352" s="3" t="s">
        <v>900</v>
      </c>
      <c r="H1352" s="3">
        <v>1.0</v>
      </c>
      <c r="I1352" s="2">
        <f>IFERROR(vlookup(F1352,'College Conference'!$B$1:$Z$1000 , 6,False),0)</f>
        <v>1</v>
      </c>
      <c r="J1352" s="2">
        <f>IFERROR(vlookup(G1352,'College Conference'!$B$1:$Z$1000 , 6,False),0)</f>
        <v>9</v>
      </c>
    </row>
    <row r="1353">
      <c r="A1353" s="3" t="s">
        <v>4120</v>
      </c>
      <c r="B1353" s="3" t="s">
        <v>11</v>
      </c>
      <c r="C1353" s="3" t="s">
        <v>22</v>
      </c>
      <c r="D1353" s="2" t="s">
        <v>72</v>
      </c>
      <c r="E1353" s="2">
        <v>200.0</v>
      </c>
      <c r="F1353" s="3" t="s">
        <v>597</v>
      </c>
      <c r="G1353" s="3" t="s">
        <v>894</v>
      </c>
      <c r="H1353" s="3">
        <v>1.0</v>
      </c>
      <c r="I1353" s="2">
        <f>IFERROR(vlookup(F1353,'College Conference'!$B$1:$Z$1000 , 6,False),0)</f>
        <v>0</v>
      </c>
      <c r="J1353" s="2">
        <f>IFERROR(vlookup(G1353,'College Conference'!$B$1:$Z$1000 , 6,False),0)</f>
        <v>9</v>
      </c>
    </row>
    <row r="1354">
      <c r="A1354" s="3" t="s">
        <v>4121</v>
      </c>
      <c r="B1354" s="3" t="s">
        <v>11</v>
      </c>
      <c r="C1354" s="3" t="s">
        <v>52</v>
      </c>
      <c r="D1354" s="2" t="s">
        <v>72</v>
      </c>
      <c r="E1354" s="2">
        <v>238.0</v>
      </c>
      <c r="F1354" s="3" t="s">
        <v>106</v>
      </c>
      <c r="G1354" s="3" t="s">
        <v>894</v>
      </c>
      <c r="H1354" s="3">
        <v>1.0</v>
      </c>
      <c r="I1354" s="2">
        <f>IFERROR(vlookup(F1354,'College Conference'!$B$1:$Z$1000 , 6,False),0)</f>
        <v>0</v>
      </c>
      <c r="J1354" s="2">
        <f>IFERROR(vlookup(G1354,'College Conference'!$B$1:$Z$1000 , 6,False),0)</f>
        <v>9</v>
      </c>
    </row>
    <row r="1355">
      <c r="A1355" s="3" t="s">
        <v>4122</v>
      </c>
      <c r="B1355" s="3" t="s">
        <v>11</v>
      </c>
      <c r="C1355" s="3" t="s">
        <v>52</v>
      </c>
      <c r="D1355" s="4">
        <v>45423.0</v>
      </c>
      <c r="E1355" s="2">
        <v>228.0</v>
      </c>
      <c r="F1355" s="3" t="s">
        <v>382</v>
      </c>
      <c r="G1355" s="3" t="s">
        <v>888</v>
      </c>
      <c r="H1355" s="3">
        <v>1.0</v>
      </c>
      <c r="I1355" s="2">
        <f>IFERROR(vlookup(F1355,'College Conference'!$B$1:$Z$1000 , 6,False),0)</f>
        <v>0</v>
      </c>
      <c r="J1355" s="2">
        <f>IFERROR(vlookup(G1355,'College Conference'!$B$1:$Z$1000 , 6,False),0)</f>
        <v>9</v>
      </c>
    </row>
    <row r="1356">
      <c r="A1356" s="3" t="s">
        <v>4123</v>
      </c>
      <c r="B1356" s="3" t="s">
        <v>11</v>
      </c>
      <c r="C1356" s="3" t="s">
        <v>120</v>
      </c>
      <c r="D1356" s="4">
        <v>45446.0</v>
      </c>
      <c r="E1356" s="2">
        <v>240.0</v>
      </c>
      <c r="F1356" s="3" t="s">
        <v>777</v>
      </c>
      <c r="G1356" s="3" t="s">
        <v>888</v>
      </c>
      <c r="H1356" s="3">
        <v>1.0</v>
      </c>
      <c r="I1356" s="2">
        <f>IFERROR(vlookup(F1356,'College Conference'!$B$1:$Z$1000 , 6,False),0)</f>
        <v>0</v>
      </c>
      <c r="J1356" s="2">
        <f>IFERROR(vlookup(G1356,'College Conference'!$B$1:$Z$1000 , 6,False),0)</f>
        <v>9</v>
      </c>
    </row>
    <row r="1357">
      <c r="A1357" s="3" t="s">
        <v>4241</v>
      </c>
      <c r="B1357" s="3">
        <v>0.78</v>
      </c>
      <c r="C1357" s="3" t="s">
        <v>63</v>
      </c>
      <c r="D1357" s="2" t="s">
        <v>72</v>
      </c>
      <c r="E1357" s="2">
        <v>183.0</v>
      </c>
      <c r="F1357" s="3" t="s">
        <v>693</v>
      </c>
      <c r="G1357" s="3" t="s">
        <v>888</v>
      </c>
      <c r="H1357" s="3">
        <v>1.0</v>
      </c>
      <c r="I1357" s="2">
        <f>IFERROR(vlookup(F1357,'College Conference'!$B$1:$Z$1000 , 6,False),0)</f>
        <v>7</v>
      </c>
      <c r="J1357" s="2">
        <f>IFERROR(vlookup(G1357,'College Conference'!$B$1:$Z$1000 , 6,False),0)</f>
        <v>9</v>
      </c>
    </row>
    <row r="1358">
      <c r="A1358" s="3" t="s">
        <v>4209</v>
      </c>
      <c r="B1358" s="3">
        <v>0.89</v>
      </c>
      <c r="C1358" s="3" t="s">
        <v>22</v>
      </c>
      <c r="D1358" s="4">
        <v>45421.0</v>
      </c>
      <c r="E1358" s="2">
        <v>170.0</v>
      </c>
      <c r="F1358" s="3" t="s">
        <v>548</v>
      </c>
      <c r="G1358" s="3" t="s">
        <v>888</v>
      </c>
      <c r="H1358" s="3">
        <v>1.0</v>
      </c>
      <c r="I1358" s="2">
        <f>IFERROR(vlookup(F1358,'College Conference'!$B$1:$Z$1000 , 6,False),0)</f>
        <v>5</v>
      </c>
      <c r="J1358" s="2">
        <f>IFERROR(vlookup(G1358,'College Conference'!$B$1:$Z$1000 , 6,False),0)</f>
        <v>9</v>
      </c>
    </row>
    <row r="1359">
      <c r="A1359" s="3" t="s">
        <v>4153</v>
      </c>
      <c r="B1359" s="3">
        <v>0.82</v>
      </c>
      <c r="C1359" s="3" t="s">
        <v>63</v>
      </c>
      <c r="D1359" s="4">
        <v>45422.0</v>
      </c>
      <c r="E1359" s="2">
        <v>183.0</v>
      </c>
      <c r="F1359" s="3" t="s">
        <v>202</v>
      </c>
      <c r="G1359" s="3" t="s">
        <v>888</v>
      </c>
      <c r="H1359" s="3">
        <v>1.0</v>
      </c>
      <c r="I1359" s="2">
        <f>IFERROR(vlookup(F1359,'College Conference'!$B$1:$Z$1000 , 6,False),0)</f>
        <v>1</v>
      </c>
      <c r="J1359" s="2">
        <f>IFERROR(vlookup(G1359,'College Conference'!$B$1:$Z$1000 , 6,False),0)</f>
        <v>9</v>
      </c>
    </row>
    <row r="1360">
      <c r="A1360" s="3" t="s">
        <v>4227</v>
      </c>
      <c r="B1360" s="3">
        <v>0.8</v>
      </c>
      <c r="C1360" s="3" t="s">
        <v>17</v>
      </c>
      <c r="D1360" s="4">
        <v>45445.0</v>
      </c>
      <c r="E1360" s="2">
        <v>175.0</v>
      </c>
      <c r="F1360" s="3" t="s">
        <v>613</v>
      </c>
      <c r="G1360" s="3" t="s">
        <v>900</v>
      </c>
      <c r="H1360" s="3">
        <v>1.0</v>
      </c>
      <c r="I1360" s="2">
        <f>IFERROR(vlookup(F1360,'College Conference'!$B$1:$Z$1000 , 6,False),0)</f>
        <v>6</v>
      </c>
      <c r="J1360" s="2">
        <f>IFERROR(vlookup(G1360,'College Conference'!$B$1:$Z$1000 , 6,False),0)</f>
        <v>9</v>
      </c>
    </row>
    <row r="1361">
      <c r="A1361" s="3" t="s">
        <v>4259</v>
      </c>
      <c r="B1361" s="3">
        <v>0.91</v>
      </c>
      <c r="C1361" s="3" t="s">
        <v>52</v>
      </c>
      <c r="D1361" s="4">
        <v>45445.0</v>
      </c>
      <c r="E1361" s="2">
        <v>215.0</v>
      </c>
      <c r="F1361" s="3" t="s">
        <v>804</v>
      </c>
      <c r="G1361" s="3" t="s">
        <v>1218</v>
      </c>
      <c r="H1361" s="3">
        <v>1.0</v>
      </c>
      <c r="I1361" s="2">
        <f>IFERROR(vlookup(F1361,'College Conference'!$B$1:$Z$1000 , 6,False),0)</f>
        <v>8</v>
      </c>
      <c r="J1361" s="2">
        <f>IFERROR(vlookup(G1361,'College Conference'!$B$1:$Z$1000 , 6,False),0)</f>
        <v>9</v>
      </c>
    </row>
    <row r="1362">
      <c r="A1362" s="3" t="s">
        <v>4154</v>
      </c>
      <c r="B1362" s="3">
        <v>0.82</v>
      </c>
      <c r="C1362" s="3" t="s">
        <v>31</v>
      </c>
      <c r="D1362" s="4">
        <v>45447.0</v>
      </c>
      <c r="E1362" s="2">
        <v>270.0</v>
      </c>
      <c r="F1362" s="3" t="s">
        <v>161</v>
      </c>
      <c r="G1362" s="3" t="s">
        <v>888</v>
      </c>
      <c r="H1362" s="3">
        <v>1.0</v>
      </c>
      <c r="I1362" s="2">
        <f>IFERROR(vlookup(F1362,'College Conference'!$B$1:$Z$1000 , 6,False),0)</f>
        <v>1</v>
      </c>
      <c r="J1362" s="2">
        <f>IFERROR(vlookup(G1362,'College Conference'!$B$1:$Z$1000 , 6,False),0)</f>
        <v>9</v>
      </c>
    </row>
    <row r="1363">
      <c r="A1363" s="3" t="s">
        <v>4210</v>
      </c>
      <c r="B1363" s="3">
        <v>0.82</v>
      </c>
      <c r="C1363" s="3" t="s">
        <v>27</v>
      </c>
      <c r="D1363" s="4">
        <v>45421.0</v>
      </c>
      <c r="E1363" s="2">
        <v>170.0</v>
      </c>
      <c r="F1363" s="3" t="s">
        <v>540</v>
      </c>
      <c r="G1363" s="3" t="s">
        <v>888</v>
      </c>
      <c r="H1363" s="3">
        <v>1.0</v>
      </c>
      <c r="I1363" s="2">
        <f>IFERROR(vlookup(F1363,'College Conference'!$B$1:$Z$1000 , 6,False),0)</f>
        <v>5</v>
      </c>
      <c r="J1363" s="2">
        <f>IFERROR(vlookup(G1363,'College Conference'!$B$1:$Z$1000 , 6,False),0)</f>
        <v>9</v>
      </c>
    </row>
    <row r="1364">
      <c r="A1364" s="3" t="s">
        <v>4201</v>
      </c>
      <c r="B1364" s="3">
        <v>0.79</v>
      </c>
      <c r="C1364" s="3" t="s">
        <v>17</v>
      </c>
      <c r="D1364" s="4">
        <v>45423.0</v>
      </c>
      <c r="E1364" s="2">
        <v>185.0</v>
      </c>
      <c r="F1364" s="3" t="s">
        <v>480</v>
      </c>
      <c r="G1364" s="3" t="s">
        <v>906</v>
      </c>
      <c r="H1364" s="3">
        <v>1.0</v>
      </c>
      <c r="I1364" s="2">
        <f>IFERROR(vlookup(F1364,'College Conference'!$B$1:$Z$1000 , 6,False),0)</f>
        <v>4</v>
      </c>
      <c r="J1364" s="2">
        <f>IFERROR(vlookup(G1364,'College Conference'!$B$1:$Z$1000 , 6,False),0)</f>
        <v>9</v>
      </c>
    </row>
    <row r="1365">
      <c r="A1365" s="3" t="s">
        <v>1290</v>
      </c>
      <c r="B1365" s="3" t="s">
        <v>11</v>
      </c>
      <c r="C1365" s="3" t="s">
        <v>63</v>
      </c>
      <c r="D1365" s="4">
        <v>45445.0</v>
      </c>
      <c r="E1365" s="2">
        <v>196.0</v>
      </c>
      <c r="F1365" s="3" t="s">
        <v>280</v>
      </c>
      <c r="G1365" s="3" t="s">
        <v>894</v>
      </c>
      <c r="H1365" s="3">
        <v>1.0</v>
      </c>
      <c r="I1365" s="2">
        <f>IFERROR(vlookup(F1365,'College Conference'!$B$1:$Z$1000 , 6,False),0)</f>
        <v>2</v>
      </c>
      <c r="J1365" s="2">
        <f>IFERROR(vlookup(G1365,'College Conference'!$B$1:$Z$1000 , 6,False),0)</f>
        <v>9</v>
      </c>
    </row>
    <row r="1366">
      <c r="A1366" s="3" t="s">
        <v>2747</v>
      </c>
      <c r="B1366" s="3">
        <v>0.92</v>
      </c>
      <c r="C1366" s="3" t="s">
        <v>17</v>
      </c>
      <c r="D1366" s="4">
        <v>45449.0</v>
      </c>
      <c r="E1366" s="2">
        <v>205.0</v>
      </c>
      <c r="F1366" s="3" t="s">
        <v>568</v>
      </c>
      <c r="G1366" s="3" t="s">
        <v>890</v>
      </c>
      <c r="H1366" s="3">
        <v>1.0</v>
      </c>
      <c r="I1366" s="2">
        <f>IFERROR(vlookup(F1366,'College Conference'!$B$1:$Z$1000 , 6,False),0)</f>
        <v>5</v>
      </c>
      <c r="J1366" s="2">
        <f>IFERROR(vlookup(G1366,'College Conference'!$B$1:$Z$1000 , 6,False),0)</f>
        <v>9</v>
      </c>
    </row>
    <row r="1367">
      <c r="A1367" s="3" t="s">
        <v>4242</v>
      </c>
      <c r="B1367" s="3">
        <v>0.93</v>
      </c>
      <c r="C1367" s="3" t="s">
        <v>52</v>
      </c>
      <c r="D1367" s="4">
        <v>45446.0</v>
      </c>
      <c r="E1367" s="2">
        <v>205.0</v>
      </c>
      <c r="F1367" s="3" t="s">
        <v>714</v>
      </c>
      <c r="G1367" s="3" t="s">
        <v>894</v>
      </c>
      <c r="H1367" s="3">
        <v>1.0</v>
      </c>
      <c r="I1367" s="2">
        <f>IFERROR(vlookup(F1367,'College Conference'!$B$1:$Z$1000 , 6,False),0)</f>
        <v>7</v>
      </c>
      <c r="J1367" s="2">
        <f>IFERROR(vlookup(G1367,'College Conference'!$B$1:$Z$1000 , 6,False),0)</f>
        <v>9</v>
      </c>
    </row>
    <row r="1368">
      <c r="A1368" s="3" t="s">
        <v>4228</v>
      </c>
      <c r="B1368" s="3">
        <v>0.8</v>
      </c>
      <c r="C1368" s="3" t="s">
        <v>38</v>
      </c>
      <c r="D1368" s="2" t="s">
        <v>72</v>
      </c>
      <c r="E1368" s="2">
        <v>157.0</v>
      </c>
      <c r="F1368" s="3" t="s">
        <v>623</v>
      </c>
      <c r="G1368" s="3" t="s">
        <v>890</v>
      </c>
      <c r="H1368" s="3">
        <v>1.0</v>
      </c>
      <c r="I1368" s="2">
        <f>IFERROR(vlookup(F1368,'College Conference'!$B$1:$Z$1000 , 6,False),0)</f>
        <v>6</v>
      </c>
      <c r="J1368" s="2">
        <f>IFERROR(vlookup(G1368,'College Conference'!$B$1:$Z$1000 , 6,False),0)</f>
        <v>9</v>
      </c>
    </row>
    <row r="1369">
      <c r="A1369" s="3" t="s">
        <v>4124</v>
      </c>
      <c r="B1369" s="3">
        <v>0.72</v>
      </c>
      <c r="C1369" s="3" t="s">
        <v>78</v>
      </c>
      <c r="D1369" s="4">
        <v>45444.0</v>
      </c>
      <c r="E1369" s="2">
        <v>193.0</v>
      </c>
      <c r="F1369" s="3" t="s">
        <v>192</v>
      </c>
      <c r="G1369" s="3" t="s">
        <v>890</v>
      </c>
      <c r="H1369" s="3">
        <v>1.0</v>
      </c>
      <c r="I1369" s="2">
        <f>IFERROR(vlookup(F1369,'College Conference'!$B$1:$Z$1000 , 6,False),0)</f>
        <v>0</v>
      </c>
      <c r="J1369" s="2">
        <f>IFERROR(vlookup(G1369,'College Conference'!$B$1:$Z$1000 , 6,False),0)</f>
        <v>9</v>
      </c>
    </row>
    <row r="1370">
      <c r="A1370" s="3" t="s">
        <v>4211</v>
      </c>
      <c r="B1370" s="3">
        <v>0.87</v>
      </c>
      <c r="C1370" s="3" t="s">
        <v>12</v>
      </c>
      <c r="D1370" s="4">
        <v>45448.0</v>
      </c>
      <c r="E1370" s="2">
        <v>260.0</v>
      </c>
      <c r="F1370" s="3" t="s">
        <v>530</v>
      </c>
      <c r="G1370" s="3" t="s">
        <v>1218</v>
      </c>
      <c r="H1370" s="3">
        <v>1.0</v>
      </c>
      <c r="I1370" s="2">
        <f>IFERROR(vlookup(F1370,'College Conference'!$B$1:$Z$1000 , 6,False),0)</f>
        <v>5</v>
      </c>
      <c r="J1370" s="2">
        <f>IFERROR(vlookup(G1370,'College Conference'!$B$1:$Z$1000 , 6,False),0)</f>
        <v>9</v>
      </c>
    </row>
    <row r="1371">
      <c r="A1371" s="3" t="s">
        <v>4229</v>
      </c>
      <c r="B1371" s="3" t="s">
        <v>11</v>
      </c>
      <c r="C1371" s="3" t="s">
        <v>63</v>
      </c>
      <c r="D1371" s="2" t="s">
        <v>72</v>
      </c>
      <c r="E1371" s="2">
        <v>200.0</v>
      </c>
      <c r="F1371" s="3" t="s">
        <v>631</v>
      </c>
      <c r="G1371" s="3" t="s">
        <v>894</v>
      </c>
      <c r="H1371" s="3">
        <v>1.0</v>
      </c>
      <c r="I1371" s="2">
        <f>IFERROR(vlookup(F1371,'College Conference'!$B$1:$Z$1000 , 6,False),0)</f>
        <v>6</v>
      </c>
      <c r="J1371" s="2">
        <f>IFERROR(vlookup(G1371,'College Conference'!$B$1:$Z$1000 , 6,False),0)</f>
        <v>9</v>
      </c>
    </row>
    <row r="1372">
      <c r="A1372" s="3" t="s">
        <v>1511</v>
      </c>
      <c r="B1372" s="3">
        <v>0.86</v>
      </c>
      <c r="C1372" s="3" t="s">
        <v>52</v>
      </c>
      <c r="D1372" s="4">
        <v>45444.0</v>
      </c>
      <c r="E1372" s="2">
        <v>205.0</v>
      </c>
      <c r="F1372" s="3" t="s">
        <v>295</v>
      </c>
      <c r="G1372" s="3" t="s">
        <v>888</v>
      </c>
      <c r="H1372" s="3">
        <v>1.0</v>
      </c>
      <c r="I1372" s="2">
        <f>IFERROR(vlookup(F1372,'College Conference'!$B$1:$Z$1000 , 6,False),0)</f>
        <v>3</v>
      </c>
      <c r="J1372" s="2">
        <f>IFERROR(vlookup(G1372,'College Conference'!$B$1:$Z$1000 , 6,False),0)</f>
        <v>9</v>
      </c>
    </row>
    <row r="1373">
      <c r="A1373" s="3" t="s">
        <v>4168</v>
      </c>
      <c r="B1373" s="3">
        <v>0.86</v>
      </c>
      <c r="C1373" s="3" t="s">
        <v>63</v>
      </c>
      <c r="D1373" s="4">
        <v>45447.0</v>
      </c>
      <c r="E1373" s="2">
        <v>230.0</v>
      </c>
      <c r="F1373" s="3" t="s">
        <v>400</v>
      </c>
      <c r="G1373" s="3" t="s">
        <v>888</v>
      </c>
      <c r="H1373" s="3">
        <v>1.0</v>
      </c>
      <c r="I1373" s="2">
        <f>IFERROR(vlookup(F1373,'College Conference'!$B$1:$Z$1000 , 6,False),0)</f>
        <v>3</v>
      </c>
      <c r="J1373" s="2">
        <f>IFERROR(vlookup(G1373,'College Conference'!$B$1:$Z$1000 , 6,False),0)</f>
        <v>9</v>
      </c>
    </row>
    <row r="1374">
      <c r="A1374" s="3" t="s">
        <v>4155</v>
      </c>
      <c r="B1374" s="3">
        <v>0.84</v>
      </c>
      <c r="C1374" s="3" t="s">
        <v>27</v>
      </c>
      <c r="D1374" s="2" t="s">
        <v>72</v>
      </c>
      <c r="E1374" s="2">
        <v>170.0</v>
      </c>
      <c r="F1374" s="3" t="s">
        <v>161</v>
      </c>
      <c r="G1374" s="3" t="s">
        <v>1218</v>
      </c>
      <c r="H1374" s="3">
        <v>1.0</v>
      </c>
      <c r="I1374" s="2">
        <f>IFERROR(vlookup(F1374,'College Conference'!$B$1:$Z$1000 , 6,False),0)</f>
        <v>1</v>
      </c>
      <c r="J1374" s="2">
        <f>IFERROR(vlookup(G1374,'College Conference'!$B$1:$Z$1000 , 6,False),0)</f>
        <v>9</v>
      </c>
    </row>
    <row r="1375">
      <c r="A1375" s="3" t="s">
        <v>4260</v>
      </c>
      <c r="B1375" s="3">
        <v>0.86</v>
      </c>
      <c r="C1375" s="3" t="s">
        <v>12</v>
      </c>
      <c r="D1375" s="4">
        <v>45447.0</v>
      </c>
      <c r="E1375" s="2">
        <v>280.0</v>
      </c>
      <c r="F1375" s="3" t="s">
        <v>816</v>
      </c>
      <c r="G1375" s="3" t="s">
        <v>890</v>
      </c>
      <c r="H1375" s="3">
        <v>1.0</v>
      </c>
      <c r="I1375" s="2">
        <f>IFERROR(vlookup(F1375,'College Conference'!$B$1:$Z$1000 , 6,False),0)</f>
        <v>8</v>
      </c>
      <c r="J1375" s="2">
        <f>IFERROR(vlookup(G1375,'College Conference'!$B$1:$Z$1000 , 6,False),0)</f>
        <v>9</v>
      </c>
    </row>
    <row r="1376">
      <c r="A1376" s="3" t="s">
        <v>4125</v>
      </c>
      <c r="B1376" s="3" t="s">
        <v>11</v>
      </c>
      <c r="C1376" s="3" t="s">
        <v>58</v>
      </c>
      <c r="D1376" s="4">
        <v>45447.0</v>
      </c>
      <c r="E1376" s="2">
        <v>250.0</v>
      </c>
      <c r="F1376" s="3" t="s">
        <v>4126</v>
      </c>
      <c r="G1376" s="3" t="s">
        <v>888</v>
      </c>
      <c r="H1376" s="3">
        <v>1.0</v>
      </c>
      <c r="I1376" s="2">
        <f>IFERROR(vlookup(F1376,'College Conference'!$B$1:$Z$1000 , 6,False),0)</f>
        <v>0</v>
      </c>
      <c r="J1376" s="2">
        <f>IFERROR(vlookup(G1376,'College Conference'!$B$1:$Z$1000 , 6,False),0)</f>
        <v>9</v>
      </c>
    </row>
    <row r="1377">
      <c r="A1377" s="3" t="s">
        <v>4230</v>
      </c>
      <c r="B1377" s="3">
        <v>0.8</v>
      </c>
      <c r="C1377" s="3" t="s">
        <v>63</v>
      </c>
      <c r="D1377" s="4">
        <v>45446.0</v>
      </c>
      <c r="E1377" s="2">
        <v>180.0</v>
      </c>
      <c r="F1377" s="3" t="s">
        <v>638</v>
      </c>
      <c r="G1377" s="3" t="s">
        <v>888</v>
      </c>
      <c r="H1377" s="3">
        <v>1.0</v>
      </c>
      <c r="I1377" s="2">
        <f>IFERROR(vlookup(F1377,'College Conference'!$B$1:$Z$1000 , 6,False),0)</f>
        <v>6</v>
      </c>
      <c r="J1377" s="2">
        <f>IFERROR(vlookup(G1377,'College Conference'!$B$1:$Z$1000 , 6,False),0)</f>
        <v>9</v>
      </c>
    </row>
    <row r="1378">
      <c r="A1378" s="3" t="s">
        <v>4162</v>
      </c>
      <c r="B1378" s="3">
        <v>0.74</v>
      </c>
      <c r="C1378" s="3" t="s">
        <v>17</v>
      </c>
      <c r="D1378" s="4">
        <v>45422.0</v>
      </c>
      <c r="E1378" s="2">
        <v>178.0</v>
      </c>
      <c r="F1378" s="3" t="s">
        <v>236</v>
      </c>
      <c r="G1378" s="3" t="s">
        <v>888</v>
      </c>
      <c r="H1378" s="3">
        <v>1.0</v>
      </c>
      <c r="I1378" s="2">
        <f>IFERROR(vlookup(F1378,'College Conference'!$B$1:$Z$1000 , 6,False),0)</f>
        <v>2</v>
      </c>
      <c r="J1378" s="2">
        <f>IFERROR(vlookup(G1378,'College Conference'!$B$1:$Z$1000 , 6,False),0)</f>
        <v>9</v>
      </c>
    </row>
    <row r="1379">
      <c r="A1379" s="3" t="s">
        <v>4169</v>
      </c>
      <c r="B1379" s="3">
        <v>0.87</v>
      </c>
      <c r="C1379" s="3" t="s">
        <v>12</v>
      </c>
      <c r="D1379" s="4">
        <v>45446.0</v>
      </c>
      <c r="E1379" s="2">
        <v>335.0</v>
      </c>
      <c r="F1379" s="3" t="s">
        <v>320</v>
      </c>
      <c r="G1379" s="3" t="s">
        <v>890</v>
      </c>
      <c r="H1379" s="3">
        <v>1.0</v>
      </c>
      <c r="I1379" s="2">
        <f>IFERROR(vlookup(F1379,'College Conference'!$B$1:$Z$1000 , 6,False),0)</f>
        <v>3</v>
      </c>
      <c r="J1379" s="2">
        <f>IFERROR(vlookup(G1379,'College Conference'!$B$1:$Z$1000 , 6,False),0)</f>
        <v>9</v>
      </c>
    </row>
    <row r="1380">
      <c r="A1380" s="3" t="s">
        <v>4127</v>
      </c>
      <c r="B1380" s="3">
        <v>0.78</v>
      </c>
      <c r="C1380" s="3" t="s">
        <v>63</v>
      </c>
      <c r="D1380" s="4">
        <v>45422.0</v>
      </c>
      <c r="E1380" s="2">
        <v>195.0</v>
      </c>
      <c r="F1380" s="3" t="s">
        <v>382</v>
      </c>
      <c r="G1380" s="3" t="s">
        <v>888</v>
      </c>
      <c r="H1380" s="3">
        <v>1.0</v>
      </c>
      <c r="I1380" s="2">
        <f>IFERROR(vlookup(F1380,'College Conference'!$B$1:$Z$1000 , 6,False),0)</f>
        <v>0</v>
      </c>
      <c r="J1380" s="2">
        <f>IFERROR(vlookup(G1380,'College Conference'!$B$1:$Z$1000 , 6,False),0)</f>
        <v>9</v>
      </c>
    </row>
    <row r="1381">
      <c r="A1381" s="3" t="s">
        <v>4170</v>
      </c>
      <c r="B1381" s="3">
        <v>0.94</v>
      </c>
      <c r="C1381" s="3" t="s">
        <v>78</v>
      </c>
      <c r="D1381" s="4">
        <v>45447.0</v>
      </c>
      <c r="E1381" s="2">
        <v>215.0</v>
      </c>
      <c r="F1381" s="3" t="s">
        <v>320</v>
      </c>
      <c r="G1381" s="3" t="s">
        <v>1218</v>
      </c>
      <c r="H1381" s="3">
        <v>1.0</v>
      </c>
      <c r="I1381" s="2">
        <f>IFERROR(vlookup(F1381,'College Conference'!$B$1:$Z$1000 , 6,False),0)</f>
        <v>3</v>
      </c>
      <c r="J1381" s="2">
        <f>IFERROR(vlookup(G1381,'College Conference'!$B$1:$Z$1000 , 6,False),0)</f>
        <v>9</v>
      </c>
    </row>
    <row r="1382">
      <c r="A1382" s="3" t="s">
        <v>4212</v>
      </c>
      <c r="B1382" s="3">
        <v>0.85</v>
      </c>
      <c r="C1382" s="3" t="s">
        <v>58</v>
      </c>
      <c r="D1382" s="4">
        <v>45446.0</v>
      </c>
      <c r="E1382" s="2">
        <v>235.0</v>
      </c>
      <c r="F1382" s="3" t="s">
        <v>521</v>
      </c>
      <c r="G1382" s="3" t="s">
        <v>888</v>
      </c>
      <c r="H1382" s="3">
        <v>1.0</v>
      </c>
      <c r="I1382" s="2">
        <f>IFERROR(vlookup(F1382,'College Conference'!$B$1:$Z$1000 , 6,False),0)</f>
        <v>5</v>
      </c>
      <c r="J1382" s="2">
        <f>IFERROR(vlookup(G1382,'College Conference'!$B$1:$Z$1000 , 6,False),0)</f>
        <v>9</v>
      </c>
    </row>
    <row r="1383">
      <c r="A1383" s="3" t="s">
        <v>4231</v>
      </c>
      <c r="B1383" s="3">
        <v>0.84</v>
      </c>
      <c r="C1383" s="3" t="s">
        <v>38</v>
      </c>
      <c r="D1383" s="4">
        <v>45444.0</v>
      </c>
      <c r="E1383" s="2">
        <v>165.0</v>
      </c>
      <c r="F1383" s="3" t="s">
        <v>621</v>
      </c>
      <c r="G1383" s="3" t="s">
        <v>894</v>
      </c>
      <c r="H1383" s="3">
        <v>1.0</v>
      </c>
      <c r="I1383" s="2">
        <f>IFERROR(vlookup(F1383,'College Conference'!$B$1:$Z$1000 , 6,False),0)</f>
        <v>6</v>
      </c>
      <c r="J1383" s="2">
        <f>IFERROR(vlookup(G1383,'College Conference'!$B$1:$Z$1000 , 6,False),0)</f>
        <v>9</v>
      </c>
    </row>
    <row r="1384">
      <c r="A1384" s="3" t="s">
        <v>4163</v>
      </c>
      <c r="B1384" s="3">
        <v>0.76</v>
      </c>
      <c r="C1384" s="3" t="s">
        <v>120</v>
      </c>
      <c r="D1384" s="4">
        <v>45446.0</v>
      </c>
      <c r="E1384" s="2">
        <v>225.0</v>
      </c>
      <c r="F1384" s="3" t="s">
        <v>229</v>
      </c>
      <c r="G1384" s="3" t="s">
        <v>890</v>
      </c>
      <c r="H1384" s="3">
        <v>1.0</v>
      </c>
      <c r="I1384" s="2">
        <f>IFERROR(vlookup(F1384,'College Conference'!$B$1:$Z$1000 , 6,False),0)</f>
        <v>2</v>
      </c>
      <c r="J1384" s="2">
        <f>IFERROR(vlookup(G1384,'College Conference'!$B$1:$Z$1000 , 6,False),0)</f>
        <v>9</v>
      </c>
    </row>
    <row r="1385">
      <c r="A1385" s="3" t="s">
        <v>1377</v>
      </c>
      <c r="B1385" s="3">
        <v>0.87</v>
      </c>
      <c r="C1385" s="3" t="s">
        <v>52</v>
      </c>
      <c r="D1385" s="4">
        <v>45445.0</v>
      </c>
      <c r="E1385" s="2">
        <v>210.0</v>
      </c>
      <c r="F1385" s="3" t="s">
        <v>251</v>
      </c>
      <c r="G1385" s="3" t="s">
        <v>888</v>
      </c>
      <c r="H1385" s="3">
        <v>1.0</v>
      </c>
      <c r="I1385" s="2">
        <f>IFERROR(vlookup(F1385,'College Conference'!$B$1:$Z$1000 , 6,False),0)</f>
        <v>2</v>
      </c>
      <c r="J1385" s="2">
        <f>IFERROR(vlookup(G1385,'College Conference'!$B$1:$Z$1000 , 6,False),0)</f>
        <v>9</v>
      </c>
    </row>
    <row r="1386">
      <c r="A1386" s="3" t="s">
        <v>4171</v>
      </c>
      <c r="B1386" s="3">
        <v>0.89</v>
      </c>
      <c r="C1386" s="3" t="s">
        <v>22</v>
      </c>
      <c r="D1386" s="2" t="s">
        <v>72</v>
      </c>
      <c r="E1386" s="2">
        <v>210.0</v>
      </c>
      <c r="F1386" s="3" t="s">
        <v>400</v>
      </c>
      <c r="G1386" s="3" t="s">
        <v>906</v>
      </c>
      <c r="H1386" s="3">
        <v>1.0</v>
      </c>
      <c r="I1386" s="2">
        <f>IFERROR(vlookup(F1386,'College Conference'!$B$1:$Z$1000 , 6,False),0)</f>
        <v>3</v>
      </c>
      <c r="J1386" s="2">
        <f>IFERROR(vlookup(G1386,'College Conference'!$B$1:$Z$1000 , 6,False),0)</f>
        <v>9</v>
      </c>
    </row>
    <row r="1387">
      <c r="A1387" s="3" t="s">
        <v>4243</v>
      </c>
      <c r="B1387" s="3">
        <v>0.84</v>
      </c>
      <c r="C1387" s="3" t="s">
        <v>58</v>
      </c>
      <c r="D1387" s="4">
        <v>45447.0</v>
      </c>
      <c r="E1387" s="2">
        <v>252.0</v>
      </c>
      <c r="F1387" s="3" t="s">
        <v>708</v>
      </c>
      <c r="G1387" s="3" t="s">
        <v>894</v>
      </c>
      <c r="H1387" s="3">
        <v>1.0</v>
      </c>
      <c r="I1387" s="2">
        <f>IFERROR(vlookup(F1387,'College Conference'!$B$1:$Z$1000 , 6,False),0)</f>
        <v>7</v>
      </c>
      <c r="J1387" s="2">
        <f>IFERROR(vlookup(G1387,'College Conference'!$B$1:$Z$1000 , 6,False),0)</f>
        <v>9</v>
      </c>
    </row>
    <row r="1388">
      <c r="A1388" s="3" t="s">
        <v>4172</v>
      </c>
      <c r="B1388" s="3">
        <v>0.88</v>
      </c>
      <c r="C1388" s="3" t="s">
        <v>17</v>
      </c>
      <c r="D1388" s="2" t="s">
        <v>72</v>
      </c>
      <c r="E1388" s="2">
        <v>205.0</v>
      </c>
      <c r="F1388" s="3" t="s">
        <v>298</v>
      </c>
      <c r="G1388" s="3" t="s">
        <v>890</v>
      </c>
      <c r="H1388" s="3">
        <v>1.0</v>
      </c>
      <c r="I1388" s="2">
        <f>IFERROR(vlookup(F1388,'College Conference'!$B$1:$Z$1000 , 6,False),0)</f>
        <v>3</v>
      </c>
      <c r="J1388" s="2">
        <f>IFERROR(vlookup(G1388,'College Conference'!$B$1:$Z$1000 , 6,False),0)</f>
        <v>9</v>
      </c>
    </row>
    <row r="1389">
      <c r="A1389" s="3" t="s">
        <v>4128</v>
      </c>
      <c r="B1389" s="3">
        <v>0.84</v>
      </c>
      <c r="C1389" s="3" t="s">
        <v>279</v>
      </c>
      <c r="D1389" s="4">
        <v>45448.0</v>
      </c>
      <c r="E1389" s="2">
        <v>260.0</v>
      </c>
      <c r="F1389" s="3" t="s">
        <v>309</v>
      </c>
      <c r="G1389" s="3" t="s">
        <v>890</v>
      </c>
      <c r="H1389" s="3">
        <v>1.0</v>
      </c>
      <c r="I1389" s="2">
        <f>IFERROR(vlookup(F1389,'College Conference'!$B$1:$Z$1000 , 6,False),0)</f>
        <v>0</v>
      </c>
      <c r="J1389" s="2">
        <f>IFERROR(vlookup(G1389,'College Conference'!$B$1:$Z$1000 , 6,False),0)</f>
        <v>9</v>
      </c>
    </row>
    <row r="1390">
      <c r="A1390" s="3" t="s">
        <v>4261</v>
      </c>
      <c r="B1390" s="3">
        <v>0.87</v>
      </c>
      <c r="C1390" s="3" t="s">
        <v>17</v>
      </c>
      <c r="D1390" s="4">
        <v>45444.0</v>
      </c>
      <c r="E1390" s="2">
        <v>178.0</v>
      </c>
      <c r="F1390" s="3" t="s">
        <v>816</v>
      </c>
      <c r="G1390" s="3" t="s">
        <v>888</v>
      </c>
      <c r="H1390" s="3">
        <v>1.0</v>
      </c>
      <c r="I1390" s="2">
        <f>IFERROR(vlookup(F1390,'College Conference'!$B$1:$Z$1000 , 6,False),0)</f>
        <v>8</v>
      </c>
      <c r="J1390" s="2">
        <f>IFERROR(vlookup(G1390,'College Conference'!$B$1:$Z$1000 , 6,False),0)</f>
        <v>9</v>
      </c>
    </row>
    <row r="1391">
      <c r="A1391" s="3" t="s">
        <v>4202</v>
      </c>
      <c r="B1391" s="3">
        <v>0.78</v>
      </c>
      <c r="C1391" s="3" t="s">
        <v>22</v>
      </c>
      <c r="D1391" s="4">
        <v>45420.0</v>
      </c>
      <c r="E1391" s="2">
        <v>165.0</v>
      </c>
      <c r="F1391" s="3" t="s">
        <v>450</v>
      </c>
      <c r="G1391" s="3" t="s">
        <v>904</v>
      </c>
      <c r="H1391" s="3">
        <v>1.0</v>
      </c>
      <c r="I1391" s="2">
        <f>IFERROR(vlookup(F1391,'College Conference'!$B$1:$Z$1000 , 6,False),0)</f>
        <v>4</v>
      </c>
      <c r="J1391" s="2">
        <f>IFERROR(vlookup(G1391,'College Conference'!$B$1:$Z$1000 , 6,False),0)</f>
        <v>9</v>
      </c>
    </row>
    <row r="1392">
      <c r="A1392" s="3" t="s">
        <v>4129</v>
      </c>
      <c r="B1392" s="3" t="s">
        <v>11</v>
      </c>
      <c r="C1392" s="3" t="s">
        <v>198</v>
      </c>
      <c r="D1392" s="4">
        <v>45444.0</v>
      </c>
      <c r="E1392" s="2">
        <v>193.0</v>
      </c>
      <c r="F1392" s="3" t="s">
        <v>584</v>
      </c>
      <c r="G1392" s="3" t="s">
        <v>1218</v>
      </c>
      <c r="H1392" s="3">
        <v>1.0</v>
      </c>
      <c r="I1392" s="2">
        <f>IFERROR(vlookup(F1392,'College Conference'!$B$1:$Z$1000 , 6,False),0)</f>
        <v>0</v>
      </c>
      <c r="J1392" s="2">
        <f>IFERROR(vlookup(G1392,'College Conference'!$B$1:$Z$1000 , 6,False),0)</f>
        <v>9</v>
      </c>
    </row>
    <row r="1393">
      <c r="A1393" s="3" t="s">
        <v>4262</v>
      </c>
      <c r="B1393" s="3">
        <v>0.84</v>
      </c>
      <c r="C1393" s="3" t="s">
        <v>27</v>
      </c>
      <c r="D1393" s="4">
        <v>45423.0</v>
      </c>
      <c r="E1393" s="2">
        <v>160.0</v>
      </c>
      <c r="F1393" s="3" t="s">
        <v>772</v>
      </c>
      <c r="G1393" s="3" t="s">
        <v>890</v>
      </c>
      <c r="H1393" s="3">
        <v>1.0</v>
      </c>
      <c r="I1393" s="2">
        <f>IFERROR(vlookup(F1393,'College Conference'!$B$1:$Z$1000 , 6,False),0)</f>
        <v>8</v>
      </c>
      <c r="J1393" s="2">
        <f>IFERROR(vlookup(G1393,'College Conference'!$B$1:$Z$1000 , 6,False),0)</f>
        <v>9</v>
      </c>
    </row>
    <row r="1394">
      <c r="A1394" s="3" t="s">
        <v>4130</v>
      </c>
      <c r="B1394" s="3" t="s">
        <v>11</v>
      </c>
      <c r="C1394" s="3" t="s">
        <v>63</v>
      </c>
      <c r="D1394" s="4">
        <v>45422.0</v>
      </c>
      <c r="E1394" s="2">
        <v>195.0</v>
      </c>
      <c r="F1394" s="3" t="s">
        <v>102</v>
      </c>
      <c r="G1394" s="3" t="s">
        <v>1218</v>
      </c>
      <c r="H1394" s="3">
        <v>1.0</v>
      </c>
      <c r="I1394" s="2">
        <f>IFERROR(vlookup(F1394,'College Conference'!$B$1:$Z$1000 , 6,False),0)</f>
        <v>0</v>
      </c>
      <c r="J1394" s="2">
        <f>IFERROR(vlookup(G1394,'College Conference'!$B$1:$Z$1000 , 6,False),0)</f>
        <v>9</v>
      </c>
    </row>
    <row r="1395">
      <c r="A1395" s="3" t="s">
        <v>4131</v>
      </c>
      <c r="B1395" s="3">
        <v>0.75</v>
      </c>
      <c r="C1395" s="3" t="s">
        <v>43</v>
      </c>
      <c r="D1395" s="4">
        <v>45446.0</v>
      </c>
      <c r="E1395" s="2">
        <v>290.0</v>
      </c>
      <c r="F1395" s="3" t="s">
        <v>1428</v>
      </c>
      <c r="G1395" s="3" t="s">
        <v>890</v>
      </c>
      <c r="H1395" s="3">
        <v>1.0</v>
      </c>
      <c r="I1395" s="2">
        <f>IFERROR(vlookup(F1395,'College Conference'!$B$1:$Z$1000 , 6,False),0)</f>
        <v>0</v>
      </c>
      <c r="J1395" s="2">
        <f>IFERROR(vlookup(G1395,'College Conference'!$B$1:$Z$1000 , 6,False),0)</f>
        <v>9</v>
      </c>
    </row>
    <row r="1396">
      <c r="A1396" s="3" t="s">
        <v>831</v>
      </c>
      <c r="B1396" s="3">
        <v>0.82</v>
      </c>
      <c r="C1396" s="3" t="s">
        <v>120</v>
      </c>
      <c r="D1396" s="4">
        <v>45447.0</v>
      </c>
      <c r="E1396" s="2">
        <v>227.0</v>
      </c>
      <c r="F1396" s="3" t="s">
        <v>93</v>
      </c>
      <c r="G1396" s="3" t="s">
        <v>1218</v>
      </c>
      <c r="H1396" s="3">
        <v>1.0</v>
      </c>
      <c r="I1396" s="2">
        <f>IFERROR(vlookup(F1396,'College Conference'!$B$1:$Z$1000 , 6,False),0)</f>
        <v>0</v>
      </c>
      <c r="J1396" s="2">
        <f>IFERROR(vlookup(G1396,'College Conference'!$B$1:$Z$1000 , 6,False),0)</f>
        <v>9</v>
      </c>
    </row>
    <row r="1397">
      <c r="A1397" s="3" t="s">
        <v>4173</v>
      </c>
      <c r="B1397" s="3">
        <v>0.93</v>
      </c>
      <c r="C1397" s="3" t="s">
        <v>17</v>
      </c>
      <c r="D1397" s="4">
        <v>45446.0</v>
      </c>
      <c r="E1397" s="2">
        <v>195.0</v>
      </c>
      <c r="F1397" s="3" t="s">
        <v>322</v>
      </c>
      <c r="G1397" s="3" t="s">
        <v>890</v>
      </c>
      <c r="H1397" s="3">
        <v>1.0</v>
      </c>
      <c r="I1397" s="2">
        <f>IFERROR(vlookup(F1397,'College Conference'!$B$1:$Z$1000 , 6,False),0)</f>
        <v>3</v>
      </c>
      <c r="J1397" s="2">
        <f>IFERROR(vlookup(G1397,'College Conference'!$B$1:$Z$1000 , 6,False),0)</f>
        <v>9</v>
      </c>
    </row>
    <row r="1398">
      <c r="A1398" s="3" t="s">
        <v>4156</v>
      </c>
      <c r="B1398" s="3">
        <v>0.87</v>
      </c>
      <c r="C1398" s="3" t="s">
        <v>78</v>
      </c>
      <c r="D1398" s="4">
        <v>45446.0</v>
      </c>
      <c r="E1398" s="2">
        <v>188.0</v>
      </c>
      <c r="F1398" s="3" t="s">
        <v>139</v>
      </c>
      <c r="G1398" s="3" t="s">
        <v>888</v>
      </c>
      <c r="H1398" s="3">
        <v>1.0</v>
      </c>
      <c r="I1398" s="2">
        <f>IFERROR(vlookup(F1398,'College Conference'!$B$1:$Z$1000 , 6,False),0)</f>
        <v>1</v>
      </c>
      <c r="J1398" s="2">
        <f>IFERROR(vlookup(G1398,'College Conference'!$B$1:$Z$1000 , 6,False),0)</f>
        <v>9</v>
      </c>
    </row>
    <row r="1399">
      <c r="A1399" s="3" t="s">
        <v>4157</v>
      </c>
      <c r="B1399" s="3">
        <v>0.82</v>
      </c>
      <c r="C1399" s="3" t="s">
        <v>31</v>
      </c>
      <c r="D1399" s="4">
        <v>45449.0</v>
      </c>
      <c r="E1399" s="2">
        <v>285.0</v>
      </c>
      <c r="F1399" s="3" t="s">
        <v>139</v>
      </c>
      <c r="G1399" s="3" t="s">
        <v>1218</v>
      </c>
      <c r="H1399" s="3">
        <v>1.0</v>
      </c>
      <c r="I1399" s="2">
        <f>IFERROR(vlookup(F1399,'College Conference'!$B$1:$Z$1000 , 6,False),0)</f>
        <v>1</v>
      </c>
      <c r="J1399" s="2">
        <f>IFERROR(vlookup(G1399,'College Conference'!$B$1:$Z$1000 , 6,False),0)</f>
        <v>9</v>
      </c>
    </row>
    <row r="1400">
      <c r="A1400" s="3" t="s">
        <v>4244</v>
      </c>
      <c r="B1400" s="3">
        <v>0.86</v>
      </c>
      <c r="C1400" s="3" t="s">
        <v>120</v>
      </c>
      <c r="D1400" s="4">
        <v>45448.0</v>
      </c>
      <c r="E1400" s="2">
        <v>230.0</v>
      </c>
      <c r="F1400" s="3" t="s">
        <v>687</v>
      </c>
      <c r="G1400" s="3" t="s">
        <v>894</v>
      </c>
      <c r="H1400" s="3">
        <v>1.0</v>
      </c>
      <c r="I1400" s="2">
        <f>IFERROR(vlookup(F1400,'College Conference'!$B$1:$Z$1000 , 6,False),0)</f>
        <v>7</v>
      </c>
      <c r="J1400" s="2">
        <f>IFERROR(vlookup(G1400,'College Conference'!$B$1:$Z$1000 , 6,False),0)</f>
        <v>9</v>
      </c>
    </row>
    <row r="1401">
      <c r="A1401" s="3" t="s">
        <v>2782</v>
      </c>
      <c r="B1401" s="3">
        <v>0.87</v>
      </c>
      <c r="C1401" s="3" t="s">
        <v>27</v>
      </c>
      <c r="D1401" s="2" t="s">
        <v>72</v>
      </c>
      <c r="E1401" s="2">
        <v>192.0</v>
      </c>
      <c r="F1401" s="3" t="s">
        <v>530</v>
      </c>
      <c r="G1401" s="3" t="s">
        <v>922</v>
      </c>
      <c r="H1401" s="3">
        <v>1.0</v>
      </c>
      <c r="I1401" s="2">
        <f>IFERROR(vlookup(F1401,'College Conference'!$B$1:$Z$1000 , 6,False),0)</f>
        <v>5</v>
      </c>
      <c r="J1401" s="2">
        <f>IFERROR(vlookup(G1401,'College Conference'!$B$1:$Z$1000 , 6,False),0)</f>
        <v>10</v>
      </c>
    </row>
    <row r="1402">
      <c r="A1402" s="3" t="s">
        <v>4312</v>
      </c>
      <c r="B1402" s="3">
        <v>0.8</v>
      </c>
      <c r="C1402" s="3" t="s">
        <v>27</v>
      </c>
      <c r="D1402" s="4">
        <v>45422.0</v>
      </c>
      <c r="E1402" s="2">
        <v>160.0</v>
      </c>
      <c r="F1402" s="3" t="s">
        <v>498</v>
      </c>
      <c r="G1402" s="3" t="s">
        <v>922</v>
      </c>
      <c r="H1402" s="3">
        <v>1.0</v>
      </c>
      <c r="I1402" s="2">
        <f>IFERROR(vlookup(F1402,'College Conference'!$B$1:$Z$1000 , 6,False),0)</f>
        <v>4</v>
      </c>
      <c r="J1402" s="2">
        <f>IFERROR(vlookup(G1402,'College Conference'!$B$1:$Z$1000 , 6,False),0)</f>
        <v>10</v>
      </c>
    </row>
    <row r="1403">
      <c r="A1403" s="3" t="s">
        <v>824</v>
      </c>
      <c r="B1403" s="3">
        <v>0.81</v>
      </c>
      <c r="C1403" s="3" t="s">
        <v>43</v>
      </c>
      <c r="D1403" s="4">
        <v>45447.0</v>
      </c>
      <c r="E1403" s="2">
        <v>325.0</v>
      </c>
      <c r="F1403" s="3" t="s">
        <v>49</v>
      </c>
      <c r="G1403" s="3" t="s">
        <v>922</v>
      </c>
      <c r="H1403" s="3">
        <v>1.0</v>
      </c>
      <c r="I1403" s="2">
        <f>IFERROR(vlookup(F1403,'College Conference'!$B$1:$Z$1000 , 6,False),0)</f>
        <v>0</v>
      </c>
      <c r="J1403" s="2">
        <f>IFERROR(vlookup(G1403,'College Conference'!$B$1:$Z$1000 , 6,False),0)</f>
        <v>10</v>
      </c>
    </row>
    <row r="1404">
      <c r="A1404" s="3" t="s">
        <v>4304</v>
      </c>
      <c r="B1404" s="3">
        <v>0.8</v>
      </c>
      <c r="C1404" s="3" t="s">
        <v>22</v>
      </c>
      <c r="D1404" s="2" t="s">
        <v>72</v>
      </c>
      <c r="E1404" s="2">
        <v>225.0</v>
      </c>
      <c r="F1404" s="3" t="s">
        <v>229</v>
      </c>
      <c r="G1404" s="3" t="s">
        <v>922</v>
      </c>
      <c r="H1404" s="3">
        <v>1.0</v>
      </c>
      <c r="I1404" s="2">
        <f>IFERROR(vlookup(F1404,'College Conference'!$B$1:$Z$1000 , 6,False),0)</f>
        <v>2</v>
      </c>
      <c r="J1404" s="2">
        <f>IFERROR(vlookup(G1404,'College Conference'!$B$1:$Z$1000 , 6,False),0)</f>
        <v>10</v>
      </c>
    </row>
    <row r="1405">
      <c r="A1405" s="3" t="s">
        <v>2358</v>
      </c>
      <c r="B1405" s="3">
        <v>0.82</v>
      </c>
      <c r="C1405" s="3" t="s">
        <v>52</v>
      </c>
      <c r="D1405" s="4">
        <v>45445.0</v>
      </c>
      <c r="E1405" s="2">
        <v>230.0</v>
      </c>
      <c r="F1405" s="3" t="s">
        <v>530</v>
      </c>
      <c r="G1405" s="3" t="s">
        <v>922</v>
      </c>
      <c r="H1405" s="3">
        <v>1.0</v>
      </c>
      <c r="I1405" s="2">
        <f>IFERROR(vlookup(F1405,'College Conference'!$B$1:$Z$1000 , 6,False),0)</f>
        <v>5</v>
      </c>
      <c r="J1405" s="2">
        <f>IFERROR(vlookup(G1405,'College Conference'!$B$1:$Z$1000 , 6,False),0)</f>
        <v>10</v>
      </c>
    </row>
    <row r="1406">
      <c r="A1406" s="3" t="s">
        <v>4332</v>
      </c>
      <c r="B1406" s="3">
        <v>0.81</v>
      </c>
      <c r="C1406" s="3" t="s">
        <v>120</v>
      </c>
      <c r="D1406" s="4">
        <v>45448.0</v>
      </c>
      <c r="E1406" s="2">
        <v>245.0</v>
      </c>
      <c r="F1406" s="3" t="s">
        <v>685</v>
      </c>
      <c r="G1406" s="3" t="s">
        <v>922</v>
      </c>
      <c r="H1406" s="3">
        <v>1.0</v>
      </c>
      <c r="I1406" s="2">
        <f>IFERROR(vlookup(F1406,'College Conference'!$B$1:$Z$1000 , 6,False),0)</f>
        <v>7</v>
      </c>
      <c r="J1406" s="2">
        <f>IFERROR(vlookup(G1406,'College Conference'!$B$1:$Z$1000 , 6,False),0)</f>
        <v>10</v>
      </c>
    </row>
    <row r="1407">
      <c r="A1407" s="3" t="s">
        <v>1516</v>
      </c>
      <c r="B1407" s="3">
        <v>0.86</v>
      </c>
      <c r="C1407" s="3" t="s">
        <v>63</v>
      </c>
      <c r="D1407" s="4">
        <v>45423.0</v>
      </c>
      <c r="E1407" s="2">
        <v>195.0</v>
      </c>
      <c r="F1407" s="3" t="s">
        <v>404</v>
      </c>
      <c r="G1407" s="3" t="s">
        <v>922</v>
      </c>
      <c r="H1407" s="3">
        <v>1.0</v>
      </c>
      <c r="I1407" s="2">
        <f>IFERROR(vlookup(F1407,'College Conference'!$B$1:$Z$1000 , 6,False),0)</f>
        <v>3</v>
      </c>
      <c r="J1407" s="2">
        <f>IFERROR(vlookup(G1407,'College Conference'!$B$1:$Z$1000 , 6,False),0)</f>
        <v>10</v>
      </c>
    </row>
    <row r="1408">
      <c r="A1408" s="3" t="s">
        <v>4305</v>
      </c>
      <c r="B1408" s="3">
        <v>0.79</v>
      </c>
      <c r="C1408" s="3" t="s">
        <v>31</v>
      </c>
      <c r="D1408" s="4">
        <v>45449.0</v>
      </c>
      <c r="E1408" s="2">
        <v>280.0</v>
      </c>
      <c r="F1408" s="3" t="s">
        <v>238</v>
      </c>
      <c r="G1408" s="3" t="s">
        <v>922</v>
      </c>
      <c r="H1408" s="3">
        <v>1.0</v>
      </c>
      <c r="I1408" s="2">
        <f>IFERROR(vlookup(F1408,'College Conference'!$B$1:$Z$1000 , 6,False),0)</f>
        <v>2</v>
      </c>
      <c r="J1408" s="2">
        <f>IFERROR(vlookup(G1408,'College Conference'!$B$1:$Z$1000 , 6,False),0)</f>
        <v>10</v>
      </c>
    </row>
    <row r="1409">
      <c r="A1409" s="3" t="s">
        <v>4318</v>
      </c>
      <c r="B1409" s="3">
        <v>0.82</v>
      </c>
      <c r="C1409" s="3" t="s">
        <v>38</v>
      </c>
      <c r="D1409" s="4">
        <v>45422.0</v>
      </c>
      <c r="E1409" s="2">
        <v>180.0</v>
      </c>
      <c r="F1409" s="3" t="s">
        <v>530</v>
      </c>
      <c r="G1409" s="3" t="s">
        <v>922</v>
      </c>
      <c r="H1409" s="3">
        <v>1.0</v>
      </c>
      <c r="I1409" s="2">
        <f>IFERROR(vlookup(F1409,'College Conference'!$B$1:$Z$1000 , 6,False),0)</f>
        <v>5</v>
      </c>
      <c r="J1409" s="2">
        <f>IFERROR(vlookup(G1409,'College Conference'!$B$1:$Z$1000 , 6,False),0)</f>
        <v>10</v>
      </c>
    </row>
    <row r="1410">
      <c r="A1410" s="3" t="s">
        <v>3486</v>
      </c>
      <c r="B1410" s="3">
        <v>0.82</v>
      </c>
      <c r="C1410" s="3" t="s">
        <v>78</v>
      </c>
      <c r="D1410" s="4">
        <v>45446.0</v>
      </c>
      <c r="E1410" s="2">
        <v>227.0</v>
      </c>
      <c r="F1410" s="3" t="s">
        <v>711</v>
      </c>
      <c r="G1410" s="3" t="s">
        <v>922</v>
      </c>
      <c r="H1410" s="3">
        <v>1.0</v>
      </c>
      <c r="I1410" s="2">
        <f>IFERROR(vlookup(F1410,'College Conference'!$B$1:$Z$1000 , 6,False),0)</f>
        <v>7</v>
      </c>
      <c r="J1410" s="2">
        <f>IFERROR(vlookup(G1410,'College Conference'!$B$1:$Z$1000 , 6,False),0)</f>
        <v>10</v>
      </c>
    </row>
    <row r="1411">
      <c r="A1411" s="3" t="s">
        <v>4319</v>
      </c>
      <c r="B1411" s="3">
        <v>0.81</v>
      </c>
      <c r="C1411" s="3" t="s">
        <v>22</v>
      </c>
      <c r="D1411" s="4">
        <v>45423.0</v>
      </c>
      <c r="E1411" s="2">
        <v>210.0</v>
      </c>
      <c r="F1411" s="3" t="s">
        <v>530</v>
      </c>
      <c r="G1411" s="3" t="s">
        <v>922</v>
      </c>
      <c r="H1411" s="3">
        <v>1.0</v>
      </c>
      <c r="I1411" s="2">
        <f>IFERROR(vlookup(F1411,'College Conference'!$B$1:$Z$1000 , 6,False),0)</f>
        <v>5</v>
      </c>
      <c r="J1411" s="2">
        <f>IFERROR(vlookup(G1411,'College Conference'!$B$1:$Z$1000 , 6,False),0)</f>
        <v>10</v>
      </c>
    </row>
    <row r="1412">
      <c r="A1412" s="3" t="s">
        <v>4333</v>
      </c>
      <c r="B1412" s="3">
        <v>0.85</v>
      </c>
      <c r="C1412" s="3" t="s">
        <v>58</v>
      </c>
      <c r="D1412" s="4">
        <v>45446.0</v>
      </c>
      <c r="E1412" s="2">
        <v>259.0</v>
      </c>
      <c r="F1412" s="3" t="s">
        <v>689</v>
      </c>
      <c r="G1412" s="3" t="s">
        <v>922</v>
      </c>
      <c r="H1412" s="3">
        <v>1.0</v>
      </c>
      <c r="I1412" s="2">
        <f>IFERROR(vlookup(F1412,'College Conference'!$B$1:$Z$1000 , 6,False),0)</f>
        <v>7</v>
      </c>
      <c r="J1412" s="2">
        <f>IFERROR(vlookup(G1412,'College Conference'!$B$1:$Z$1000 , 6,False),0)</f>
        <v>10</v>
      </c>
    </row>
    <row r="1413">
      <c r="A1413" s="3" t="s">
        <v>4320</v>
      </c>
      <c r="B1413" s="3">
        <v>0.82</v>
      </c>
      <c r="C1413" s="3" t="s">
        <v>38</v>
      </c>
      <c r="D1413" s="4">
        <v>45447.0</v>
      </c>
      <c r="E1413" s="2">
        <v>230.0</v>
      </c>
      <c r="F1413" s="3" t="s">
        <v>530</v>
      </c>
      <c r="G1413" s="3" t="s">
        <v>922</v>
      </c>
      <c r="H1413" s="3">
        <v>1.0</v>
      </c>
      <c r="I1413" s="2">
        <f>IFERROR(vlookup(F1413,'College Conference'!$B$1:$Z$1000 , 6,False),0)</f>
        <v>5</v>
      </c>
      <c r="J1413" s="2">
        <f>IFERROR(vlookup(G1413,'College Conference'!$B$1:$Z$1000 , 6,False),0)</f>
        <v>10</v>
      </c>
    </row>
    <row r="1414">
      <c r="A1414" s="3" t="s">
        <v>713</v>
      </c>
      <c r="B1414" s="3">
        <v>0.82</v>
      </c>
      <c r="C1414" s="3" t="s">
        <v>17</v>
      </c>
      <c r="D1414" s="4">
        <v>45444.0</v>
      </c>
      <c r="E1414" s="2">
        <v>175.0</v>
      </c>
      <c r="F1414" s="3" t="s">
        <v>39</v>
      </c>
      <c r="G1414" s="3" t="s">
        <v>922</v>
      </c>
      <c r="H1414" s="3">
        <v>1.0</v>
      </c>
      <c r="I1414" s="2">
        <f>IFERROR(vlookup(F1414,'College Conference'!$B$1:$Z$1000 , 6,False),0)</f>
        <v>0</v>
      </c>
      <c r="J1414" s="2">
        <f>IFERROR(vlookup(G1414,'College Conference'!$B$1:$Z$1000 , 6,False),0)</f>
        <v>10</v>
      </c>
    </row>
    <row r="1415">
      <c r="A1415" s="3" t="s">
        <v>4321</v>
      </c>
      <c r="B1415" s="3">
        <v>0.84</v>
      </c>
      <c r="C1415" s="3" t="s">
        <v>52</v>
      </c>
      <c r="D1415" s="4">
        <v>45446.0</v>
      </c>
      <c r="E1415" s="2">
        <v>238.0</v>
      </c>
      <c r="F1415" s="3" t="s">
        <v>530</v>
      </c>
      <c r="G1415" s="3" t="s">
        <v>922</v>
      </c>
      <c r="H1415" s="3">
        <v>1.0</v>
      </c>
      <c r="I1415" s="2">
        <f>IFERROR(vlookup(F1415,'College Conference'!$B$1:$Z$1000 , 6,False),0)</f>
        <v>5</v>
      </c>
      <c r="J1415" s="2">
        <f>IFERROR(vlookup(G1415,'College Conference'!$B$1:$Z$1000 , 6,False),0)</f>
        <v>10</v>
      </c>
    </row>
    <row r="1416">
      <c r="A1416" s="3" t="s">
        <v>4334</v>
      </c>
      <c r="B1416" s="3">
        <v>0.85</v>
      </c>
      <c r="C1416" s="3" t="s">
        <v>63</v>
      </c>
      <c r="D1416" s="4">
        <v>45445.0</v>
      </c>
      <c r="E1416" s="2">
        <v>210.0</v>
      </c>
      <c r="F1416" s="3" t="s">
        <v>714</v>
      </c>
      <c r="G1416" s="3" t="s">
        <v>922</v>
      </c>
      <c r="H1416" s="3">
        <v>1.0</v>
      </c>
      <c r="I1416" s="2">
        <f>IFERROR(vlookup(F1416,'College Conference'!$B$1:$Z$1000 , 6,False),0)</f>
        <v>7</v>
      </c>
      <c r="J1416" s="2">
        <f>IFERROR(vlookup(G1416,'College Conference'!$B$1:$Z$1000 , 6,False),0)</f>
        <v>10</v>
      </c>
    </row>
    <row r="1417">
      <c r="A1417" s="3" t="s">
        <v>4344</v>
      </c>
      <c r="B1417" s="3">
        <v>0.86</v>
      </c>
      <c r="C1417" s="3" t="s">
        <v>63</v>
      </c>
      <c r="D1417" s="2" t="s">
        <v>72</v>
      </c>
      <c r="E1417" s="2">
        <v>175.0</v>
      </c>
      <c r="F1417" s="3" t="s">
        <v>806</v>
      </c>
      <c r="G1417" s="3" t="s">
        <v>922</v>
      </c>
      <c r="H1417" s="3">
        <v>1.0</v>
      </c>
      <c r="I1417" s="2">
        <f>IFERROR(vlookup(F1417,'College Conference'!$B$1:$Z$1000 , 6,False),0)</f>
        <v>8</v>
      </c>
      <c r="J1417" s="2">
        <f>IFERROR(vlookup(G1417,'College Conference'!$B$1:$Z$1000 , 6,False),0)</f>
        <v>10</v>
      </c>
    </row>
    <row r="1418">
      <c r="A1418" s="3" t="s">
        <v>4282</v>
      </c>
      <c r="B1418" s="3">
        <v>0.78</v>
      </c>
      <c r="C1418" s="3" t="s">
        <v>78</v>
      </c>
      <c r="D1418" s="4">
        <v>45445.0</v>
      </c>
      <c r="E1418" s="2">
        <v>225.0</v>
      </c>
      <c r="F1418" s="3" t="s">
        <v>100</v>
      </c>
      <c r="G1418" s="3" t="s">
        <v>922</v>
      </c>
      <c r="H1418" s="3">
        <v>1.0</v>
      </c>
      <c r="I1418" s="2">
        <f>IFERROR(vlookup(F1418,'College Conference'!$B$1:$Z$1000 , 6,False),0)</f>
        <v>0</v>
      </c>
      <c r="J1418" s="2">
        <f>IFERROR(vlookup(G1418,'College Conference'!$B$1:$Z$1000 , 6,False),0)</f>
        <v>10</v>
      </c>
    </row>
    <row r="1419">
      <c r="A1419" s="3" t="s">
        <v>4283</v>
      </c>
      <c r="B1419" s="3">
        <v>0.82</v>
      </c>
      <c r="C1419" s="3" t="s">
        <v>17</v>
      </c>
      <c r="D1419" s="4">
        <v>45421.0</v>
      </c>
      <c r="E1419" s="2">
        <v>170.0</v>
      </c>
      <c r="F1419" s="3" t="s">
        <v>93</v>
      </c>
      <c r="G1419" s="3" t="s">
        <v>922</v>
      </c>
      <c r="H1419" s="3">
        <v>1.0</v>
      </c>
      <c r="I1419" s="2">
        <f>IFERROR(vlookup(F1419,'College Conference'!$B$1:$Z$1000 , 6,False),0)</f>
        <v>0</v>
      </c>
      <c r="J1419" s="2">
        <f>IFERROR(vlookup(G1419,'College Conference'!$B$1:$Z$1000 , 6,False),0)</f>
        <v>10</v>
      </c>
    </row>
    <row r="1420">
      <c r="A1420" s="3" t="s">
        <v>4313</v>
      </c>
      <c r="B1420" s="3">
        <v>0.86</v>
      </c>
      <c r="C1420" s="3" t="s">
        <v>17</v>
      </c>
      <c r="D1420" s="4">
        <v>45444.0</v>
      </c>
      <c r="E1420" s="2">
        <v>170.0</v>
      </c>
      <c r="F1420" s="3" t="s">
        <v>461</v>
      </c>
      <c r="G1420" s="3" t="s">
        <v>922</v>
      </c>
      <c r="H1420" s="3">
        <v>1.0</v>
      </c>
      <c r="I1420" s="2">
        <f>IFERROR(vlookup(F1420,'College Conference'!$B$1:$Z$1000 , 6,False),0)</f>
        <v>4</v>
      </c>
      <c r="J1420" s="2">
        <f>IFERROR(vlookup(G1420,'College Conference'!$B$1:$Z$1000 , 6,False),0)</f>
        <v>10</v>
      </c>
    </row>
    <row r="1421">
      <c r="A1421" s="3" t="s">
        <v>4284</v>
      </c>
      <c r="B1421" s="3">
        <v>0.83</v>
      </c>
      <c r="C1421" s="3" t="s">
        <v>43</v>
      </c>
      <c r="D1421" s="4">
        <v>45448.0</v>
      </c>
      <c r="E1421" s="2">
        <v>330.0</v>
      </c>
      <c r="F1421" s="3" t="s">
        <v>3648</v>
      </c>
      <c r="G1421" s="3" t="s">
        <v>922</v>
      </c>
      <c r="H1421" s="3">
        <v>1.0</v>
      </c>
      <c r="I1421" s="2">
        <f>IFERROR(vlookup(F1421,'College Conference'!$B$1:$Z$1000 , 6,False),0)</f>
        <v>0</v>
      </c>
      <c r="J1421" s="2">
        <f>IFERROR(vlookup(G1421,'College Conference'!$B$1:$Z$1000 , 6,False),0)</f>
        <v>10</v>
      </c>
    </row>
    <row r="1422">
      <c r="A1422" s="3" t="s">
        <v>2341</v>
      </c>
      <c r="B1422" s="3">
        <v>0.86</v>
      </c>
      <c r="C1422" s="3" t="s">
        <v>12</v>
      </c>
      <c r="D1422" s="4">
        <v>45445.0</v>
      </c>
      <c r="E1422" s="2">
        <v>222.0</v>
      </c>
      <c r="F1422" s="3" t="s">
        <v>530</v>
      </c>
      <c r="G1422" s="3" t="s">
        <v>922</v>
      </c>
      <c r="H1422" s="3">
        <v>1.0</v>
      </c>
      <c r="I1422" s="2">
        <f>IFERROR(vlookup(F1422,'College Conference'!$B$1:$Z$1000 , 6,False),0)</f>
        <v>5</v>
      </c>
      <c r="J1422" s="2">
        <f>IFERROR(vlookup(G1422,'College Conference'!$B$1:$Z$1000 , 6,False),0)</f>
        <v>10</v>
      </c>
    </row>
    <row r="1423">
      <c r="A1423" s="3" t="s">
        <v>235</v>
      </c>
      <c r="B1423" s="3">
        <v>0.8</v>
      </c>
      <c r="C1423" s="3" t="s">
        <v>17</v>
      </c>
      <c r="D1423" s="4">
        <v>45421.0</v>
      </c>
      <c r="E1423" s="2">
        <v>165.0</v>
      </c>
      <c r="F1423" s="3" t="s">
        <v>73</v>
      </c>
      <c r="G1423" s="3" t="s">
        <v>935</v>
      </c>
      <c r="H1423" s="3">
        <v>1.0</v>
      </c>
      <c r="I1423" s="2">
        <f>IFERROR(vlookup(F1423,'College Conference'!$B$1:$Z$1000 , 6,False),0)</f>
        <v>0</v>
      </c>
      <c r="J1423" s="2">
        <f>IFERROR(vlookup(G1423,'College Conference'!$B$1:$Z$1000 , 6,False),0)</f>
        <v>10</v>
      </c>
    </row>
    <row r="1424">
      <c r="A1424" s="3" t="s">
        <v>3784</v>
      </c>
      <c r="B1424" s="3">
        <v>0.81</v>
      </c>
      <c r="C1424" s="3" t="s">
        <v>12</v>
      </c>
      <c r="D1424" s="4">
        <v>45446.0</v>
      </c>
      <c r="E1424" s="2">
        <v>307.0</v>
      </c>
      <c r="F1424" s="3" t="s">
        <v>772</v>
      </c>
      <c r="G1424" s="3" t="s">
        <v>935</v>
      </c>
      <c r="H1424" s="3">
        <v>1.0</v>
      </c>
      <c r="I1424" s="2">
        <f>IFERROR(vlookup(F1424,'College Conference'!$B$1:$Z$1000 , 6,False),0)</f>
        <v>8</v>
      </c>
      <c r="J1424" s="2">
        <f>IFERROR(vlookup(G1424,'College Conference'!$B$1:$Z$1000 , 6,False),0)</f>
        <v>10</v>
      </c>
    </row>
    <row r="1425">
      <c r="A1425" s="3" t="s">
        <v>4345</v>
      </c>
      <c r="B1425" s="3">
        <v>0.87</v>
      </c>
      <c r="C1425" s="3" t="s">
        <v>22</v>
      </c>
      <c r="D1425" s="4">
        <v>45423.0</v>
      </c>
      <c r="E1425" s="2">
        <v>195.0</v>
      </c>
      <c r="F1425" s="3" t="s">
        <v>804</v>
      </c>
      <c r="G1425" s="3" t="s">
        <v>924</v>
      </c>
      <c r="H1425" s="3">
        <v>1.0</v>
      </c>
      <c r="I1425" s="2">
        <f>IFERROR(vlookup(F1425,'College Conference'!$B$1:$Z$1000 , 6,False),0)</f>
        <v>8</v>
      </c>
      <c r="J1425" s="2">
        <f>IFERROR(vlookup(G1425,'College Conference'!$B$1:$Z$1000 , 6,False),0)</f>
        <v>10</v>
      </c>
    </row>
    <row r="1426">
      <c r="A1426" s="3" t="s">
        <v>4322</v>
      </c>
      <c r="B1426" s="3">
        <v>0.86</v>
      </c>
      <c r="C1426" s="3" t="s">
        <v>78</v>
      </c>
      <c r="D1426" s="4">
        <v>45448.0</v>
      </c>
      <c r="E1426" s="2">
        <v>230.0</v>
      </c>
      <c r="F1426" s="3" t="s">
        <v>564</v>
      </c>
      <c r="G1426" s="3" t="s">
        <v>935</v>
      </c>
      <c r="H1426" s="3">
        <v>1.0</v>
      </c>
      <c r="I1426" s="2">
        <f>IFERROR(vlookup(F1426,'College Conference'!$B$1:$Z$1000 , 6,False),0)</f>
        <v>5</v>
      </c>
      <c r="J1426" s="2">
        <f>IFERROR(vlookup(G1426,'College Conference'!$B$1:$Z$1000 , 6,False),0)</f>
        <v>10</v>
      </c>
    </row>
    <row r="1427">
      <c r="A1427" s="3" t="s">
        <v>4285</v>
      </c>
      <c r="B1427" s="3">
        <v>0.89</v>
      </c>
      <c r="C1427" s="3" t="s">
        <v>27</v>
      </c>
      <c r="D1427" s="4">
        <v>45444.0</v>
      </c>
      <c r="E1427" s="2">
        <v>200.0</v>
      </c>
      <c r="F1427" s="3" t="s">
        <v>363</v>
      </c>
      <c r="G1427" s="3" t="s">
        <v>924</v>
      </c>
      <c r="H1427" s="3">
        <v>1.0</v>
      </c>
      <c r="I1427" s="2">
        <f>IFERROR(vlookup(F1427,'College Conference'!$B$1:$Z$1000 , 6,False),0)</f>
        <v>0</v>
      </c>
      <c r="J1427" s="2">
        <f>IFERROR(vlookup(G1427,'College Conference'!$B$1:$Z$1000 , 6,False),0)</f>
        <v>10</v>
      </c>
    </row>
    <row r="1428">
      <c r="A1428" s="3" t="s">
        <v>4368</v>
      </c>
      <c r="B1428" s="3">
        <v>0.86</v>
      </c>
      <c r="C1428" s="3" t="s">
        <v>27</v>
      </c>
      <c r="D1428" s="2" t="s">
        <v>72</v>
      </c>
      <c r="E1428" s="2">
        <v>187.0</v>
      </c>
      <c r="F1428" s="3" t="s">
        <v>948</v>
      </c>
      <c r="G1428" s="3" t="s">
        <v>935</v>
      </c>
      <c r="H1428" s="3">
        <v>1.0</v>
      </c>
      <c r="I1428" s="2">
        <f>IFERROR(vlookup(F1428,'College Conference'!$B$1:$Z$1000 , 6,False),0)</f>
        <v>11</v>
      </c>
      <c r="J1428" s="2">
        <f>IFERROR(vlookup(G1428,'College Conference'!$B$1:$Z$1000 , 6,False),0)</f>
        <v>10</v>
      </c>
    </row>
    <row r="1429">
      <c r="A1429" s="3" t="s">
        <v>4286</v>
      </c>
      <c r="B1429" s="3" t="s">
        <v>11</v>
      </c>
      <c r="C1429" s="3" t="s">
        <v>111</v>
      </c>
      <c r="D1429" s="4">
        <v>45444.0</v>
      </c>
      <c r="E1429" s="2">
        <v>170.0</v>
      </c>
      <c r="F1429" s="3" t="s">
        <v>267</v>
      </c>
      <c r="G1429" s="3" t="s">
        <v>935</v>
      </c>
      <c r="H1429" s="3">
        <v>1.0</v>
      </c>
      <c r="I1429" s="2">
        <f>IFERROR(vlookup(F1429,'College Conference'!$B$1:$Z$1000 , 6,False),0)</f>
        <v>0</v>
      </c>
      <c r="J1429" s="2">
        <f>IFERROR(vlookup(G1429,'College Conference'!$B$1:$Z$1000 , 6,False),0)</f>
        <v>10</v>
      </c>
    </row>
    <row r="1430">
      <c r="A1430" s="3" t="s">
        <v>4287</v>
      </c>
      <c r="B1430" s="3" t="s">
        <v>11</v>
      </c>
      <c r="C1430" s="3" t="s">
        <v>52</v>
      </c>
      <c r="D1430" s="4">
        <v>45445.0</v>
      </c>
      <c r="E1430" s="2">
        <v>215.0</v>
      </c>
      <c r="F1430" s="3" t="s">
        <v>494</v>
      </c>
      <c r="G1430" s="3" t="s">
        <v>935</v>
      </c>
      <c r="H1430" s="3">
        <v>1.0</v>
      </c>
      <c r="I1430" s="2">
        <f>IFERROR(vlookup(F1430,'College Conference'!$B$1:$Z$1000 , 6,False),0)</f>
        <v>0</v>
      </c>
      <c r="J1430" s="2">
        <f>IFERROR(vlookup(G1430,'College Conference'!$B$1:$Z$1000 , 6,False),0)</f>
        <v>10</v>
      </c>
    </row>
    <row r="1431">
      <c r="A1431" s="3" t="s">
        <v>4346</v>
      </c>
      <c r="B1431" s="3">
        <v>0.9</v>
      </c>
      <c r="C1431" s="3" t="s">
        <v>52</v>
      </c>
      <c r="D1431" s="4">
        <v>45448.0</v>
      </c>
      <c r="E1431" s="2">
        <v>250.0</v>
      </c>
      <c r="F1431" s="3" t="s">
        <v>843</v>
      </c>
      <c r="G1431" s="3" t="s">
        <v>924</v>
      </c>
      <c r="H1431" s="3">
        <v>1.0</v>
      </c>
      <c r="I1431" s="2">
        <f>IFERROR(vlookup(F1431,'College Conference'!$B$1:$Z$1000 , 6,False),0)</f>
        <v>8</v>
      </c>
      <c r="J1431" s="2">
        <f>IFERROR(vlookup(G1431,'College Conference'!$B$1:$Z$1000 , 6,False),0)</f>
        <v>10</v>
      </c>
    </row>
    <row r="1432">
      <c r="A1432" s="3" t="s">
        <v>4335</v>
      </c>
      <c r="B1432" s="3">
        <v>0.94</v>
      </c>
      <c r="C1432" s="3" t="s">
        <v>78</v>
      </c>
      <c r="D1432" s="2" t="s">
        <v>72</v>
      </c>
      <c r="E1432" s="2">
        <v>186.0</v>
      </c>
      <c r="F1432" s="3" t="s">
        <v>695</v>
      </c>
      <c r="G1432" s="3" t="s">
        <v>924</v>
      </c>
      <c r="H1432" s="3">
        <v>1.0</v>
      </c>
      <c r="I1432" s="2">
        <f>IFERROR(vlookup(F1432,'College Conference'!$B$1:$Z$1000 , 6,False),0)</f>
        <v>7</v>
      </c>
      <c r="J1432" s="2">
        <f>IFERROR(vlookup(G1432,'College Conference'!$B$1:$Z$1000 , 6,False),0)</f>
        <v>10</v>
      </c>
    </row>
    <row r="1433">
      <c r="A1433" s="3" t="s">
        <v>4347</v>
      </c>
      <c r="B1433" s="3">
        <v>0.89</v>
      </c>
      <c r="C1433" s="3" t="s">
        <v>27</v>
      </c>
      <c r="D1433" s="4">
        <v>45445.0</v>
      </c>
      <c r="E1433" s="2">
        <v>184.0</v>
      </c>
      <c r="F1433" s="3" t="s">
        <v>776</v>
      </c>
      <c r="G1433" s="3" t="s">
        <v>935</v>
      </c>
      <c r="H1433" s="3">
        <v>1.0</v>
      </c>
      <c r="I1433" s="2">
        <f>IFERROR(vlookup(F1433,'College Conference'!$B$1:$Z$1000 , 6,False),0)</f>
        <v>8</v>
      </c>
      <c r="J1433" s="2">
        <f>IFERROR(vlookup(G1433,'College Conference'!$B$1:$Z$1000 , 6,False),0)</f>
        <v>10</v>
      </c>
    </row>
    <row r="1434">
      <c r="A1434" s="3" t="s">
        <v>4323</v>
      </c>
      <c r="B1434" s="3">
        <v>0.89</v>
      </c>
      <c r="C1434" s="3" t="s">
        <v>63</v>
      </c>
      <c r="D1434" s="4">
        <v>45423.0</v>
      </c>
      <c r="E1434" s="2">
        <v>180.0</v>
      </c>
      <c r="F1434" s="3" t="s">
        <v>532</v>
      </c>
      <c r="G1434" s="3" t="s">
        <v>924</v>
      </c>
      <c r="H1434" s="3">
        <v>1.0</v>
      </c>
      <c r="I1434" s="2">
        <f>IFERROR(vlookup(F1434,'College Conference'!$B$1:$Z$1000 , 6,False),0)</f>
        <v>5</v>
      </c>
      <c r="J1434" s="2">
        <f>IFERROR(vlookup(G1434,'College Conference'!$B$1:$Z$1000 , 6,False),0)</f>
        <v>10</v>
      </c>
    </row>
    <row r="1435">
      <c r="A1435" s="3" t="s">
        <v>1095</v>
      </c>
      <c r="B1435" s="3">
        <v>0.87</v>
      </c>
      <c r="C1435" s="3" t="s">
        <v>17</v>
      </c>
      <c r="D1435" s="4">
        <v>45445.0</v>
      </c>
      <c r="E1435" s="2">
        <v>180.0</v>
      </c>
      <c r="F1435" s="3" t="s">
        <v>222</v>
      </c>
      <c r="G1435" s="3" t="s">
        <v>935</v>
      </c>
      <c r="H1435" s="3">
        <v>1.0</v>
      </c>
      <c r="I1435" s="2">
        <f>IFERROR(vlookup(F1435,'College Conference'!$B$1:$Z$1000 , 6,False),0)</f>
        <v>1</v>
      </c>
      <c r="J1435" s="2">
        <f>IFERROR(vlookup(G1435,'College Conference'!$B$1:$Z$1000 , 6,False),0)</f>
        <v>10</v>
      </c>
    </row>
    <row r="1436">
      <c r="A1436" s="3" t="s">
        <v>4348</v>
      </c>
      <c r="B1436" s="3">
        <v>0.88</v>
      </c>
      <c r="C1436" s="3" t="s">
        <v>120</v>
      </c>
      <c r="D1436" s="4">
        <v>45447.0</v>
      </c>
      <c r="E1436" s="2">
        <v>232.0</v>
      </c>
      <c r="F1436" s="3" t="s">
        <v>830</v>
      </c>
      <c r="G1436" s="3" t="s">
        <v>935</v>
      </c>
      <c r="H1436" s="3">
        <v>1.0</v>
      </c>
      <c r="I1436" s="2">
        <f>IFERROR(vlookup(F1436,'College Conference'!$B$1:$Z$1000 , 6,False),0)</f>
        <v>8</v>
      </c>
      <c r="J1436" s="2">
        <f>IFERROR(vlookup(G1436,'College Conference'!$B$1:$Z$1000 , 6,False),0)</f>
        <v>10</v>
      </c>
    </row>
    <row r="1437">
      <c r="A1437" s="3" t="s">
        <v>4336</v>
      </c>
      <c r="B1437" s="3">
        <v>0.91</v>
      </c>
      <c r="C1437" s="3" t="s">
        <v>17</v>
      </c>
      <c r="D1437" s="4">
        <v>45446.0</v>
      </c>
      <c r="E1437" s="2">
        <v>190.0</v>
      </c>
      <c r="F1437" s="3" t="s">
        <v>691</v>
      </c>
      <c r="G1437" s="3" t="s">
        <v>924</v>
      </c>
      <c r="H1437" s="3">
        <v>1.0</v>
      </c>
      <c r="I1437" s="2">
        <f>IFERROR(vlookup(F1437,'College Conference'!$B$1:$Z$1000 , 6,False),0)</f>
        <v>7</v>
      </c>
      <c r="J1437" s="2">
        <f>IFERROR(vlookup(G1437,'College Conference'!$B$1:$Z$1000 , 6,False),0)</f>
        <v>10</v>
      </c>
    </row>
    <row r="1438">
      <c r="A1438" s="3" t="s">
        <v>4329</v>
      </c>
      <c r="B1438" s="3">
        <v>0.79</v>
      </c>
      <c r="C1438" s="3" t="s">
        <v>313</v>
      </c>
      <c r="D1438" s="4">
        <v>45445.0</v>
      </c>
      <c r="E1438" s="2">
        <v>175.0</v>
      </c>
      <c r="F1438" s="3" t="s">
        <v>643</v>
      </c>
      <c r="G1438" s="3" t="s">
        <v>924</v>
      </c>
      <c r="H1438" s="3">
        <v>1.0</v>
      </c>
      <c r="I1438" s="2">
        <f>IFERROR(vlookup(F1438,'College Conference'!$B$1:$Z$1000 , 6,False),0)</f>
        <v>6</v>
      </c>
      <c r="J1438" s="2">
        <f>IFERROR(vlookup(G1438,'College Conference'!$B$1:$Z$1000 , 6,False),0)</f>
        <v>10</v>
      </c>
    </row>
    <row r="1439">
      <c r="A1439" s="3" t="s">
        <v>4337</v>
      </c>
      <c r="B1439" s="3">
        <v>0.84</v>
      </c>
      <c r="C1439" s="3" t="s">
        <v>22</v>
      </c>
      <c r="D1439" s="4">
        <v>45423.0</v>
      </c>
      <c r="E1439" s="2">
        <v>201.0</v>
      </c>
      <c r="F1439" s="3" t="s">
        <v>687</v>
      </c>
      <c r="G1439" s="3" t="s">
        <v>935</v>
      </c>
      <c r="H1439" s="3">
        <v>1.0</v>
      </c>
      <c r="I1439" s="2">
        <f>IFERROR(vlookup(F1439,'College Conference'!$B$1:$Z$1000 , 6,False),0)</f>
        <v>7</v>
      </c>
      <c r="J1439" s="2">
        <f>IFERROR(vlookup(G1439,'College Conference'!$B$1:$Z$1000 , 6,False),0)</f>
        <v>10</v>
      </c>
    </row>
    <row r="1440">
      <c r="A1440" s="3" t="s">
        <v>2544</v>
      </c>
      <c r="B1440" s="3">
        <v>0.85</v>
      </c>
      <c r="C1440" s="3" t="s">
        <v>52</v>
      </c>
      <c r="D1440" s="4">
        <v>45423.0</v>
      </c>
      <c r="E1440" s="2">
        <v>228.0</v>
      </c>
      <c r="F1440" s="3" t="s">
        <v>514</v>
      </c>
      <c r="G1440" s="3" t="s">
        <v>935</v>
      </c>
      <c r="H1440" s="3">
        <v>1.0</v>
      </c>
      <c r="I1440" s="2">
        <f>IFERROR(vlookup(F1440,'College Conference'!$B$1:$Z$1000 , 6,False),0)</f>
        <v>5</v>
      </c>
      <c r="J1440" s="2">
        <f>IFERROR(vlookup(G1440,'College Conference'!$B$1:$Z$1000 , 6,False),0)</f>
        <v>10</v>
      </c>
    </row>
    <row r="1441">
      <c r="A1441" s="3" t="s">
        <v>4324</v>
      </c>
      <c r="B1441" s="3">
        <v>0.85</v>
      </c>
      <c r="C1441" s="3" t="s">
        <v>27</v>
      </c>
      <c r="D1441" s="4">
        <v>45422.0</v>
      </c>
      <c r="E1441" s="2">
        <v>180.0</v>
      </c>
      <c r="F1441" s="3" t="s">
        <v>525</v>
      </c>
      <c r="G1441" s="3" t="s">
        <v>935</v>
      </c>
      <c r="H1441" s="3">
        <v>1.0</v>
      </c>
      <c r="I1441" s="2">
        <f>IFERROR(vlookup(F1441,'College Conference'!$B$1:$Z$1000 , 6,False),0)</f>
        <v>5</v>
      </c>
      <c r="J1441" s="2">
        <f>IFERROR(vlookup(G1441,'College Conference'!$B$1:$Z$1000 , 6,False),0)</f>
        <v>10</v>
      </c>
    </row>
    <row r="1442">
      <c r="A1442" s="3" t="s">
        <v>4404</v>
      </c>
      <c r="B1442" s="3">
        <v>0.88</v>
      </c>
      <c r="C1442" s="3" t="s">
        <v>12</v>
      </c>
      <c r="D1442" s="4">
        <v>45445.0</v>
      </c>
      <c r="E1442" s="2">
        <v>300.0</v>
      </c>
      <c r="F1442" s="3" t="s">
        <v>806</v>
      </c>
      <c r="G1442" s="3" t="s">
        <v>951</v>
      </c>
      <c r="H1442" s="3">
        <v>1.0</v>
      </c>
      <c r="I1442" s="2">
        <f>IFERROR(vlookup(F1442,'College Conference'!$B$1:$Z$1000 , 6,False),0)</f>
        <v>8</v>
      </c>
      <c r="J1442" s="2">
        <f>IFERROR(vlookup(G1442,'College Conference'!$B$1:$Z$1000 , 6,False),0)</f>
        <v>11</v>
      </c>
    </row>
    <row r="1443">
      <c r="A1443" s="3" t="s">
        <v>4399</v>
      </c>
      <c r="B1443" s="3">
        <v>0.84</v>
      </c>
      <c r="C1443" s="3" t="s">
        <v>52</v>
      </c>
      <c r="D1443" s="2" t="s">
        <v>72</v>
      </c>
      <c r="E1443" s="2">
        <v>218.0</v>
      </c>
      <c r="F1443" s="3" t="s">
        <v>643</v>
      </c>
      <c r="G1443" s="3" t="s">
        <v>948</v>
      </c>
      <c r="H1443" s="3">
        <v>1.0</v>
      </c>
      <c r="I1443" s="2">
        <f>IFERROR(vlookup(F1443,'College Conference'!$B$1:$Z$1000 , 6,False),0)</f>
        <v>6</v>
      </c>
      <c r="J1443" s="2">
        <f>IFERROR(vlookup(G1443,'College Conference'!$B$1:$Z$1000 , 6,False),0)</f>
        <v>11</v>
      </c>
    </row>
    <row r="1444">
      <c r="A1444" s="3" t="s">
        <v>3974</v>
      </c>
      <c r="B1444" s="3">
        <v>0.84</v>
      </c>
      <c r="C1444" s="3" t="s">
        <v>52</v>
      </c>
      <c r="D1444" s="4">
        <v>45444.0</v>
      </c>
      <c r="E1444" s="2">
        <v>235.0</v>
      </c>
      <c r="F1444" s="3" t="s">
        <v>772</v>
      </c>
      <c r="G1444" s="3" t="s">
        <v>951</v>
      </c>
      <c r="H1444" s="3">
        <v>1.0</v>
      </c>
      <c r="I1444" s="2">
        <f>IFERROR(vlookup(F1444,'College Conference'!$B$1:$Z$1000 , 6,False),0)</f>
        <v>8</v>
      </c>
      <c r="J1444" s="2">
        <f>IFERROR(vlookup(G1444,'College Conference'!$B$1:$Z$1000 , 6,False),0)</f>
        <v>11</v>
      </c>
    </row>
    <row r="1445">
      <c r="A1445" s="3" t="s">
        <v>4393</v>
      </c>
      <c r="B1445" s="3">
        <v>0.85</v>
      </c>
      <c r="C1445" s="3" t="s">
        <v>12</v>
      </c>
      <c r="D1445" s="4">
        <v>45445.0</v>
      </c>
      <c r="E1445" s="2">
        <v>290.0</v>
      </c>
      <c r="F1445" s="3" t="s">
        <v>512</v>
      </c>
      <c r="G1445" s="3" t="s">
        <v>948</v>
      </c>
      <c r="H1445" s="3">
        <v>1.0</v>
      </c>
      <c r="I1445" s="2">
        <f>IFERROR(vlookup(F1445,'College Conference'!$B$1:$Z$1000 , 6,False),0)</f>
        <v>5</v>
      </c>
      <c r="J1445" s="2">
        <f>IFERROR(vlookup(G1445,'College Conference'!$B$1:$Z$1000 , 6,False),0)</f>
        <v>11</v>
      </c>
    </row>
    <row r="1446">
      <c r="A1446" s="3" t="s">
        <v>4376</v>
      </c>
      <c r="B1446" s="3">
        <v>0.85</v>
      </c>
      <c r="C1446" s="3" t="s">
        <v>27</v>
      </c>
      <c r="D1446" s="4">
        <v>45446.0</v>
      </c>
      <c r="E1446" s="2">
        <v>180.0</v>
      </c>
      <c r="F1446" s="3" t="s">
        <v>158</v>
      </c>
      <c r="G1446" s="3" t="s">
        <v>948</v>
      </c>
      <c r="H1446" s="3">
        <v>1.0</v>
      </c>
      <c r="I1446" s="2">
        <f>IFERROR(vlookup(F1446,'College Conference'!$B$1:$Z$1000 , 6,False),0)</f>
        <v>1</v>
      </c>
      <c r="J1446" s="2">
        <f>IFERROR(vlookup(G1446,'College Conference'!$B$1:$Z$1000 , 6,False),0)</f>
        <v>11</v>
      </c>
    </row>
    <row r="1447">
      <c r="A1447" s="3" t="s">
        <v>4400</v>
      </c>
      <c r="B1447" s="3">
        <v>0.87</v>
      </c>
      <c r="C1447" s="3" t="s">
        <v>120</v>
      </c>
      <c r="D1447" s="4">
        <v>45447.0</v>
      </c>
      <c r="E1447" s="2">
        <v>235.0</v>
      </c>
      <c r="F1447" s="3" t="s">
        <v>734</v>
      </c>
      <c r="G1447" s="3" t="s">
        <v>951</v>
      </c>
      <c r="H1447" s="3">
        <v>1.0</v>
      </c>
      <c r="I1447" s="2">
        <f>IFERROR(vlookup(F1447,'College Conference'!$B$1:$Z$1000 , 6,False),0)</f>
        <v>7</v>
      </c>
      <c r="J1447" s="2">
        <f>IFERROR(vlookup(G1447,'College Conference'!$B$1:$Z$1000 , 6,False),0)</f>
        <v>11</v>
      </c>
    </row>
    <row r="1448">
      <c r="A1448" s="3" t="s">
        <v>2792</v>
      </c>
      <c r="B1448" s="3">
        <v>0.85</v>
      </c>
      <c r="C1448" s="3" t="s">
        <v>52</v>
      </c>
      <c r="D1448" s="4">
        <v>45445.0</v>
      </c>
      <c r="E1448" s="2">
        <v>230.0</v>
      </c>
      <c r="F1448" s="3" t="s">
        <v>80</v>
      </c>
      <c r="G1448" s="3" t="s">
        <v>948</v>
      </c>
      <c r="H1448" s="3">
        <v>1.0</v>
      </c>
      <c r="I1448" s="2">
        <f>IFERROR(vlookup(F1448,'College Conference'!$B$1:$Z$1000 , 6,False),0)</f>
        <v>0</v>
      </c>
      <c r="J1448" s="2">
        <f>IFERROR(vlookup(G1448,'College Conference'!$B$1:$Z$1000 , 6,False),0)</f>
        <v>11</v>
      </c>
    </row>
    <row r="1449">
      <c r="A1449" s="3" t="s">
        <v>2246</v>
      </c>
      <c r="B1449" s="3">
        <v>0.86</v>
      </c>
      <c r="C1449" s="3" t="s">
        <v>17</v>
      </c>
      <c r="D1449" s="4">
        <v>45423.0</v>
      </c>
      <c r="E1449" s="2">
        <v>180.0</v>
      </c>
      <c r="F1449" s="3" t="s">
        <v>133</v>
      </c>
      <c r="G1449" s="3" t="s">
        <v>948</v>
      </c>
      <c r="H1449" s="3">
        <v>1.0</v>
      </c>
      <c r="I1449" s="2">
        <f>IFERROR(vlookup(F1449,'College Conference'!$B$1:$Z$1000 , 6,False),0)</f>
        <v>1</v>
      </c>
      <c r="J1449" s="2">
        <f>IFERROR(vlookup(G1449,'College Conference'!$B$1:$Z$1000 , 6,False),0)</f>
        <v>11</v>
      </c>
    </row>
    <row r="1450">
      <c r="A1450" s="3" t="s">
        <v>4369</v>
      </c>
      <c r="B1450" s="3" t="s">
        <v>11</v>
      </c>
      <c r="C1450" s="3" t="s">
        <v>31</v>
      </c>
      <c r="D1450" s="4">
        <v>45447.0</v>
      </c>
      <c r="E1450" s="2">
        <v>300.0</v>
      </c>
      <c r="F1450" s="3" t="s">
        <v>41</v>
      </c>
      <c r="G1450" s="3" t="s">
        <v>948</v>
      </c>
      <c r="H1450" s="3">
        <v>1.0</v>
      </c>
      <c r="I1450" s="2">
        <f>IFERROR(vlookup(F1450,'College Conference'!$B$1:$Z$1000 , 6,False),0)</f>
        <v>0</v>
      </c>
      <c r="J1450" s="2">
        <f>IFERROR(vlookup(G1450,'College Conference'!$B$1:$Z$1000 , 6,False),0)</f>
        <v>11</v>
      </c>
    </row>
    <row r="1451">
      <c r="A1451" s="3" t="s">
        <v>4377</v>
      </c>
      <c r="B1451" s="3">
        <v>0.87</v>
      </c>
      <c r="C1451" s="3" t="s">
        <v>17</v>
      </c>
      <c r="D1451" s="4">
        <v>45444.0</v>
      </c>
      <c r="E1451" s="2">
        <v>191.0</v>
      </c>
      <c r="F1451" s="3" t="s">
        <v>156</v>
      </c>
      <c r="G1451" s="3" t="s">
        <v>948</v>
      </c>
      <c r="H1451" s="3">
        <v>1.0</v>
      </c>
      <c r="I1451" s="2">
        <f>IFERROR(vlookup(F1451,'College Conference'!$B$1:$Z$1000 , 6,False),0)</f>
        <v>1</v>
      </c>
      <c r="J1451" s="2">
        <f>IFERROR(vlookup(G1451,'College Conference'!$B$1:$Z$1000 , 6,False),0)</f>
        <v>11</v>
      </c>
    </row>
    <row r="1452">
      <c r="A1452" s="3" t="s">
        <v>4394</v>
      </c>
      <c r="B1452" s="3">
        <v>0.87</v>
      </c>
      <c r="C1452" s="3" t="s">
        <v>52</v>
      </c>
      <c r="D1452" s="4">
        <v>45444.0</v>
      </c>
      <c r="E1452" s="2">
        <v>210.0</v>
      </c>
      <c r="F1452" s="3" t="s">
        <v>545</v>
      </c>
      <c r="G1452" s="3" t="s">
        <v>951</v>
      </c>
      <c r="H1452" s="3">
        <v>1.0</v>
      </c>
      <c r="I1452" s="2">
        <f>IFERROR(vlookup(F1452,'College Conference'!$B$1:$Z$1000 , 6,False),0)</f>
        <v>5</v>
      </c>
      <c r="J1452" s="2">
        <f>IFERROR(vlookup(G1452,'College Conference'!$B$1:$Z$1000 , 6,False),0)</f>
        <v>11</v>
      </c>
    </row>
    <row r="1453">
      <c r="A1453" s="3" t="s">
        <v>4378</v>
      </c>
      <c r="B1453" s="3">
        <v>0.88</v>
      </c>
      <c r="C1453" s="3" t="s">
        <v>17</v>
      </c>
      <c r="D1453" s="2" t="s">
        <v>72</v>
      </c>
      <c r="E1453" s="2">
        <v>180.0</v>
      </c>
      <c r="F1453" s="3" t="s">
        <v>149</v>
      </c>
      <c r="G1453" s="3" t="s">
        <v>948</v>
      </c>
      <c r="H1453" s="3">
        <v>1.0</v>
      </c>
      <c r="I1453" s="2">
        <f>IFERROR(vlookup(F1453,'College Conference'!$B$1:$Z$1000 , 6,False),0)</f>
        <v>1</v>
      </c>
      <c r="J1453" s="2">
        <f>IFERROR(vlookup(G1453,'College Conference'!$B$1:$Z$1000 , 6,False),0)</f>
        <v>11</v>
      </c>
    </row>
    <row r="1454">
      <c r="A1454" s="3" t="s">
        <v>4379</v>
      </c>
      <c r="B1454" s="3">
        <v>0.89</v>
      </c>
      <c r="C1454" s="3" t="s">
        <v>58</v>
      </c>
      <c r="D1454" s="4">
        <v>45445.0</v>
      </c>
      <c r="E1454" s="2">
        <v>246.0</v>
      </c>
      <c r="F1454" s="3" t="s">
        <v>161</v>
      </c>
      <c r="G1454" s="3" t="s">
        <v>951</v>
      </c>
      <c r="H1454" s="3">
        <v>1.0</v>
      </c>
      <c r="I1454" s="2">
        <f>IFERROR(vlookup(F1454,'College Conference'!$B$1:$Z$1000 , 6,False),0)</f>
        <v>1</v>
      </c>
      <c r="J1454" s="2">
        <f>IFERROR(vlookup(G1454,'College Conference'!$B$1:$Z$1000 , 6,False),0)</f>
        <v>11</v>
      </c>
    </row>
    <row r="1455">
      <c r="A1455" s="3" t="s">
        <v>4401</v>
      </c>
      <c r="B1455" s="3">
        <v>0.91</v>
      </c>
      <c r="C1455" s="3" t="s">
        <v>78</v>
      </c>
      <c r="D1455" s="4">
        <v>45447.0</v>
      </c>
      <c r="E1455" s="2">
        <v>234.0</v>
      </c>
      <c r="F1455" s="3" t="s">
        <v>703</v>
      </c>
      <c r="G1455" s="3" t="s">
        <v>951</v>
      </c>
      <c r="H1455" s="3">
        <v>1.0</v>
      </c>
      <c r="I1455" s="2">
        <f>IFERROR(vlookup(F1455,'College Conference'!$B$1:$Z$1000 , 6,False),0)</f>
        <v>7</v>
      </c>
      <c r="J1455" s="2">
        <f>IFERROR(vlookup(G1455,'College Conference'!$B$1:$Z$1000 , 6,False),0)</f>
        <v>11</v>
      </c>
    </row>
    <row r="1456">
      <c r="A1456" s="3" t="s">
        <v>4380</v>
      </c>
      <c r="B1456" s="3">
        <v>0.88</v>
      </c>
      <c r="C1456" s="3" t="s">
        <v>31</v>
      </c>
      <c r="D1456" s="4">
        <v>45448.0</v>
      </c>
      <c r="E1456" s="2">
        <v>280.0</v>
      </c>
      <c r="F1456" s="3" t="s">
        <v>171</v>
      </c>
      <c r="G1456" s="3" t="s">
        <v>951</v>
      </c>
      <c r="H1456" s="3">
        <v>1.0</v>
      </c>
      <c r="I1456" s="2">
        <f>IFERROR(vlookup(F1456,'College Conference'!$B$1:$Z$1000 , 6,False),0)</f>
        <v>1</v>
      </c>
      <c r="J1456" s="2">
        <f>IFERROR(vlookup(G1456,'College Conference'!$B$1:$Z$1000 , 6,False),0)</f>
        <v>11</v>
      </c>
    </row>
    <row r="1457">
      <c r="A1457" s="3" t="s">
        <v>1881</v>
      </c>
      <c r="B1457" s="3">
        <v>0.85</v>
      </c>
      <c r="C1457" s="3" t="s">
        <v>52</v>
      </c>
      <c r="D1457" s="4">
        <v>45446.0</v>
      </c>
      <c r="E1457" s="2">
        <v>215.0</v>
      </c>
      <c r="F1457" s="3" t="s">
        <v>335</v>
      </c>
      <c r="G1457" s="3" t="s">
        <v>948</v>
      </c>
      <c r="H1457" s="3">
        <v>1.0</v>
      </c>
      <c r="I1457" s="2">
        <f>IFERROR(vlookup(F1457,'College Conference'!$B$1:$Z$1000 , 6,False),0)</f>
        <v>3</v>
      </c>
      <c r="J1457" s="2">
        <f>IFERROR(vlookup(G1457,'College Conference'!$B$1:$Z$1000 , 6,False),0)</f>
        <v>11</v>
      </c>
    </row>
    <row r="1458">
      <c r="A1458" s="3" t="s">
        <v>4405</v>
      </c>
      <c r="B1458" s="3">
        <v>0.85</v>
      </c>
      <c r="C1458" s="3" t="s">
        <v>52</v>
      </c>
      <c r="D1458" s="4">
        <v>45446.0</v>
      </c>
      <c r="E1458" s="2">
        <v>210.0</v>
      </c>
      <c r="F1458" s="3" t="s">
        <v>796</v>
      </c>
      <c r="G1458" s="3" t="s">
        <v>948</v>
      </c>
      <c r="H1458" s="3">
        <v>1.0</v>
      </c>
      <c r="I1458" s="2">
        <f>IFERROR(vlookup(F1458,'College Conference'!$B$1:$Z$1000 , 6,False),0)</f>
        <v>8</v>
      </c>
      <c r="J1458" s="2">
        <f>IFERROR(vlookup(G1458,'College Conference'!$B$1:$Z$1000 , 6,False),0)</f>
        <v>11</v>
      </c>
    </row>
    <row r="1459">
      <c r="A1459" s="3"/>
    </row>
    <row r="1460">
      <c r="A1460" s="3"/>
    </row>
    <row r="1461">
      <c r="A1461" s="3"/>
    </row>
    <row r="1462">
      <c r="A1462" s="3"/>
    </row>
    <row r="1463">
      <c r="A1463" s="3"/>
    </row>
    <row r="1464">
      <c r="A1464" s="3"/>
    </row>
    <row r="1465">
      <c r="A1465" s="6"/>
    </row>
    <row r="1467">
      <c r="A1467" s="3"/>
    </row>
    <row r="1468">
      <c r="A1468" s="3"/>
    </row>
    <row r="1469">
      <c r="A1469" s="3"/>
    </row>
    <row r="1470">
      <c r="A1470" s="3"/>
    </row>
    <row r="1471">
      <c r="A1471" s="3"/>
    </row>
    <row r="1472">
      <c r="A1472" s="3"/>
    </row>
    <row r="1473">
      <c r="A1473" s="3"/>
    </row>
    <row r="1474">
      <c r="A1474" s="3"/>
    </row>
    <row r="1475">
      <c r="A1475" s="3"/>
    </row>
    <row r="1476">
      <c r="A1476" s="6"/>
    </row>
    <row r="1478">
      <c r="A1478" s="3"/>
    </row>
    <row r="1479">
      <c r="A1479" s="3"/>
    </row>
    <row r="1480">
      <c r="A1480" s="3"/>
    </row>
    <row r="1481">
      <c r="A1481" s="3"/>
    </row>
    <row r="1482">
      <c r="A1482" s="3"/>
    </row>
    <row r="1483">
      <c r="A1483" s="3"/>
    </row>
    <row r="1484">
      <c r="A1484" s="3"/>
    </row>
    <row r="1485">
      <c r="A1485" s="3"/>
    </row>
    <row r="1486">
      <c r="A1486" s="3"/>
    </row>
    <row r="1487">
      <c r="A1487" s="6"/>
    </row>
    <row r="1489">
      <c r="A1489" s="3"/>
    </row>
    <row r="1490">
      <c r="A1490" s="3"/>
    </row>
    <row r="1491">
      <c r="A1491" s="3"/>
    </row>
    <row r="1492">
      <c r="A1492" s="3"/>
    </row>
    <row r="1493">
      <c r="A1493" s="3"/>
    </row>
    <row r="1494">
      <c r="A1494" s="3"/>
    </row>
    <row r="1495">
      <c r="A1495" s="3"/>
    </row>
    <row r="1496">
      <c r="A1496" s="3"/>
    </row>
    <row r="1497">
      <c r="A1497" s="3"/>
    </row>
    <row r="1498">
      <c r="A1498" s="6"/>
    </row>
    <row r="1500">
      <c r="A1500" s="3"/>
    </row>
    <row r="1501">
      <c r="A1501" s="3"/>
    </row>
    <row r="1502">
      <c r="A1502" s="3"/>
    </row>
    <row r="1503">
      <c r="A1503" s="3"/>
    </row>
    <row r="1504">
      <c r="A1504" s="3"/>
    </row>
    <row r="1505">
      <c r="A1505" s="3"/>
    </row>
    <row r="1506">
      <c r="A1506" s="3"/>
    </row>
    <row r="1507">
      <c r="A1507" s="3"/>
    </row>
    <row r="1508">
      <c r="A1508" s="3"/>
    </row>
    <row r="1509">
      <c r="A1509" s="6"/>
    </row>
    <row r="1511">
      <c r="A1511" s="3"/>
    </row>
    <row r="1512">
      <c r="A1512" s="3"/>
    </row>
    <row r="1513">
      <c r="A1513" s="3"/>
    </row>
    <row r="1514">
      <c r="A1514" s="3"/>
    </row>
    <row r="1515">
      <c r="A1515" s="3"/>
    </row>
    <row r="1516">
      <c r="A1516" s="3"/>
    </row>
    <row r="1517">
      <c r="A1517" s="3"/>
    </row>
    <row r="1518">
      <c r="A1518" s="3"/>
    </row>
    <row r="1519">
      <c r="A1519" s="3"/>
    </row>
    <row r="1520">
      <c r="A1520" s="6"/>
    </row>
    <row r="1522">
      <c r="A1522" s="3"/>
    </row>
    <row r="1523">
      <c r="A1523" s="3"/>
    </row>
    <row r="1524">
      <c r="A1524" s="3"/>
    </row>
    <row r="1525">
      <c r="A1525" s="3"/>
    </row>
    <row r="1526">
      <c r="A1526" s="3"/>
    </row>
    <row r="1527">
      <c r="A1527" s="3"/>
    </row>
    <row r="1528">
      <c r="A1528" s="3"/>
    </row>
    <row r="1529">
      <c r="A1529" s="3"/>
    </row>
    <row r="1530">
      <c r="A1530" s="3"/>
    </row>
    <row r="1531">
      <c r="A1531" s="6"/>
    </row>
    <row r="1533">
      <c r="A1533" s="3"/>
    </row>
    <row r="1534">
      <c r="A1534" s="3"/>
    </row>
    <row r="1535">
      <c r="A1535" s="3"/>
    </row>
    <row r="1536">
      <c r="A1536" s="3"/>
    </row>
    <row r="1537">
      <c r="A1537" s="3"/>
    </row>
    <row r="1538">
      <c r="A1538" s="3"/>
    </row>
    <row r="1539">
      <c r="A1539" s="3"/>
    </row>
    <row r="1540">
      <c r="A1540" s="3"/>
    </row>
    <row r="1541">
      <c r="A1541" s="3"/>
    </row>
    <row r="1542">
      <c r="A1542" s="6"/>
    </row>
    <row r="1544">
      <c r="A1544" s="3"/>
    </row>
    <row r="1545">
      <c r="A1545" s="3"/>
    </row>
    <row r="1546">
      <c r="A1546" s="3"/>
    </row>
    <row r="1547">
      <c r="A1547" s="3"/>
    </row>
    <row r="1548">
      <c r="A1548" s="3"/>
    </row>
    <row r="1549">
      <c r="A1549" s="3"/>
    </row>
    <row r="1550">
      <c r="A1550" s="3"/>
    </row>
    <row r="1551">
      <c r="A1551" s="3"/>
    </row>
    <row r="1552">
      <c r="A1552" s="3"/>
    </row>
    <row r="1553">
      <c r="A1553" s="6"/>
    </row>
    <row r="1555">
      <c r="A1555" s="3"/>
    </row>
    <row r="1556">
      <c r="A1556" s="3"/>
    </row>
    <row r="1557">
      <c r="A1557" s="3"/>
    </row>
    <row r="1558">
      <c r="A1558" s="3"/>
    </row>
    <row r="1559">
      <c r="A1559" s="3"/>
    </row>
    <row r="1560">
      <c r="A1560" s="3"/>
    </row>
    <row r="1561">
      <c r="A1561" s="3"/>
    </row>
    <row r="1562">
      <c r="A1562" s="3"/>
    </row>
    <row r="1563">
      <c r="A1563" s="3"/>
    </row>
    <row r="1564">
      <c r="A1564" s="6"/>
    </row>
    <row r="1566">
      <c r="A1566" s="3"/>
    </row>
    <row r="1567">
      <c r="A1567" s="3"/>
    </row>
    <row r="1568">
      <c r="A1568" s="3"/>
    </row>
    <row r="1569">
      <c r="A1569" s="3"/>
    </row>
    <row r="1570">
      <c r="A1570" s="3"/>
    </row>
    <row r="1571">
      <c r="A1571" s="3"/>
    </row>
    <row r="1572">
      <c r="A1572" s="3"/>
    </row>
    <row r="1573">
      <c r="A1573" s="3"/>
    </row>
    <row r="1574">
      <c r="A1574" s="3"/>
    </row>
    <row r="1575">
      <c r="A1575" s="3"/>
    </row>
    <row r="1576">
      <c r="A1576" s="6"/>
    </row>
    <row r="1578">
      <c r="A1578" s="3"/>
    </row>
    <row r="1579">
      <c r="A1579" s="3"/>
    </row>
    <row r="1580">
      <c r="A1580" s="3"/>
    </row>
    <row r="1581">
      <c r="A1581" s="3"/>
    </row>
    <row r="1582">
      <c r="A1582" s="3"/>
    </row>
    <row r="1583">
      <c r="A1583" s="3"/>
    </row>
    <row r="1584">
      <c r="A1584" s="3"/>
    </row>
    <row r="1585">
      <c r="A1585" s="3"/>
    </row>
    <row r="1586">
      <c r="A1586" s="3"/>
    </row>
    <row r="1587">
      <c r="A1587" s="6"/>
    </row>
    <row r="1589">
      <c r="A1589" s="3"/>
    </row>
    <row r="1590">
      <c r="A1590" s="3"/>
    </row>
    <row r="1591">
      <c r="A1591" s="3"/>
    </row>
    <row r="1592">
      <c r="A1592" s="3"/>
    </row>
    <row r="1593">
      <c r="A1593" s="3"/>
    </row>
    <row r="1594">
      <c r="A1594" s="3"/>
    </row>
    <row r="1595">
      <c r="A1595" s="3"/>
    </row>
    <row r="1596">
      <c r="A1596" s="3"/>
    </row>
    <row r="1597">
      <c r="A1597" s="3"/>
    </row>
    <row r="1598">
      <c r="A1598" s="6"/>
    </row>
    <row r="1600">
      <c r="A1600" s="3"/>
    </row>
    <row r="1601">
      <c r="A1601" s="3"/>
    </row>
    <row r="1602">
      <c r="A1602" s="3"/>
    </row>
    <row r="1603">
      <c r="A1603" s="3"/>
    </row>
    <row r="1604">
      <c r="A1604" s="3"/>
    </row>
    <row r="1605">
      <c r="A1605" s="3"/>
    </row>
    <row r="1606">
      <c r="A1606" s="3"/>
    </row>
    <row r="1607">
      <c r="A1607" s="3"/>
    </row>
    <row r="1608">
      <c r="A1608" s="3"/>
    </row>
    <row r="1609">
      <c r="A1609" s="6"/>
    </row>
    <row r="1611">
      <c r="A1611" s="3"/>
    </row>
    <row r="1612">
      <c r="A1612" s="3"/>
    </row>
    <row r="1613">
      <c r="A1613" s="3"/>
    </row>
    <row r="1614">
      <c r="A1614" s="3"/>
    </row>
    <row r="1615">
      <c r="A1615" s="3"/>
    </row>
    <row r="1616">
      <c r="A1616" s="3"/>
    </row>
    <row r="1617">
      <c r="A1617" s="3"/>
    </row>
    <row r="1618">
      <c r="A1618" s="3"/>
    </row>
    <row r="1619">
      <c r="A1619" s="3"/>
    </row>
    <row r="1620">
      <c r="A1620" s="6"/>
    </row>
    <row r="1622">
      <c r="A1622" s="3"/>
    </row>
    <row r="1623">
      <c r="A1623" s="3"/>
    </row>
    <row r="1624">
      <c r="A1624" s="3"/>
    </row>
    <row r="1625">
      <c r="A1625" s="3"/>
    </row>
    <row r="1626">
      <c r="A1626" s="3"/>
    </row>
    <row r="1627">
      <c r="A1627" s="3"/>
    </row>
    <row r="1628">
      <c r="A1628" s="3"/>
    </row>
    <row r="1629">
      <c r="A1629" s="3"/>
    </row>
    <row r="1630">
      <c r="A1630" s="3"/>
    </row>
    <row r="1631">
      <c r="A1631" s="3"/>
    </row>
    <row r="1632">
      <c r="A1632" s="3"/>
    </row>
    <row r="1633">
      <c r="A1633" s="3"/>
    </row>
    <row r="1634">
      <c r="A1634" s="3"/>
    </row>
    <row r="1635">
      <c r="A1635" s="3"/>
    </row>
    <row r="1636">
      <c r="A1636" s="6"/>
    </row>
    <row r="1638">
      <c r="A1638" s="3"/>
    </row>
    <row r="1639">
      <c r="A1639" s="3"/>
    </row>
    <row r="1640">
      <c r="A1640" s="3"/>
    </row>
    <row r="1641">
      <c r="A1641" s="3"/>
    </row>
    <row r="1642">
      <c r="A1642" s="3"/>
    </row>
    <row r="1643">
      <c r="A1643" s="3"/>
    </row>
    <row r="1644">
      <c r="A1644" s="3"/>
    </row>
    <row r="1645">
      <c r="A1645" s="3"/>
    </row>
    <row r="1646">
      <c r="A1646" s="3"/>
    </row>
    <row r="1647">
      <c r="A1647" s="6"/>
    </row>
    <row r="1649">
      <c r="A1649" s="3"/>
    </row>
    <row r="1650">
      <c r="A1650" s="3"/>
    </row>
    <row r="1651">
      <c r="A1651" s="3"/>
    </row>
    <row r="1652">
      <c r="A1652" s="3"/>
    </row>
    <row r="1653">
      <c r="A1653" s="3"/>
    </row>
    <row r="1654">
      <c r="A1654" s="3"/>
    </row>
    <row r="1655">
      <c r="A1655" s="3"/>
    </row>
    <row r="1656">
      <c r="A1656" s="3"/>
    </row>
    <row r="1657">
      <c r="A1657" s="3"/>
    </row>
    <row r="1658">
      <c r="A1658" s="7"/>
    </row>
    <row r="1660">
      <c r="A1660" s="3"/>
    </row>
    <row r="1661">
      <c r="A1661" s="3"/>
    </row>
    <row r="1662">
      <c r="A1662" s="3"/>
    </row>
    <row r="1663">
      <c r="A1663" s="3"/>
    </row>
    <row r="1664">
      <c r="A1664" s="3"/>
    </row>
    <row r="1665">
      <c r="A1665" s="3"/>
    </row>
    <row r="1666">
      <c r="A1666" s="3"/>
    </row>
    <row r="1667">
      <c r="A1667" s="3"/>
    </row>
    <row r="1668">
      <c r="A1668" s="3"/>
    </row>
    <row r="1669">
      <c r="A1669" s="6"/>
    </row>
    <row r="1671">
      <c r="A1671" s="3"/>
    </row>
    <row r="1672">
      <c r="A1672" s="3"/>
    </row>
    <row r="1673">
      <c r="A1673" s="3"/>
    </row>
    <row r="1674">
      <c r="A1674" s="3"/>
    </row>
    <row r="1675">
      <c r="A1675" s="3"/>
    </row>
    <row r="1676">
      <c r="A1676" s="3"/>
    </row>
    <row r="1677">
      <c r="A1677" s="3"/>
    </row>
    <row r="1678">
      <c r="A1678" s="3"/>
    </row>
    <row r="1679">
      <c r="A1679" s="3"/>
    </row>
    <row r="1680">
      <c r="A1680" s="7"/>
    </row>
    <row r="1682">
      <c r="A1682" s="3"/>
    </row>
    <row r="1683">
      <c r="A1683" s="3"/>
    </row>
    <row r="1684">
      <c r="A1684" s="3"/>
    </row>
    <row r="1685">
      <c r="A1685" s="3"/>
    </row>
    <row r="1686">
      <c r="A1686" s="3"/>
    </row>
    <row r="1687">
      <c r="A1687" s="3"/>
    </row>
    <row r="1688">
      <c r="A1688" s="3"/>
    </row>
    <row r="1689">
      <c r="A1689" s="3"/>
    </row>
    <row r="1690">
      <c r="A1690" s="3"/>
    </row>
    <row r="1691">
      <c r="A1691" s="6"/>
    </row>
    <row r="1693">
      <c r="A1693" s="3"/>
    </row>
    <row r="1694">
      <c r="A1694" s="3"/>
    </row>
    <row r="1695">
      <c r="A1695" s="3"/>
    </row>
    <row r="1696">
      <c r="A1696" s="3"/>
    </row>
    <row r="1697">
      <c r="A1697" s="3"/>
    </row>
    <row r="1698">
      <c r="A1698" s="3"/>
    </row>
    <row r="1699">
      <c r="A1699" s="3"/>
    </row>
    <row r="1700">
      <c r="A1700" s="3"/>
    </row>
    <row r="1701">
      <c r="A1701" s="3"/>
    </row>
    <row r="1702">
      <c r="A1702" s="3"/>
    </row>
    <row r="1703">
      <c r="A1703" s="6"/>
    </row>
    <row r="1705">
      <c r="A1705" s="3"/>
    </row>
    <row r="1706">
      <c r="A1706" s="3"/>
    </row>
    <row r="1707">
      <c r="A1707" s="3"/>
    </row>
    <row r="1708">
      <c r="A1708" s="3"/>
    </row>
    <row r="1709">
      <c r="A1709" s="3"/>
    </row>
    <row r="1710">
      <c r="A1710" s="3"/>
    </row>
    <row r="1711">
      <c r="A1711" s="3"/>
    </row>
    <row r="1712">
      <c r="A1712" s="3"/>
    </row>
    <row r="1713">
      <c r="A1713" s="3"/>
    </row>
    <row r="1714">
      <c r="A1714" s="6"/>
    </row>
    <row r="1716">
      <c r="A1716" s="3"/>
    </row>
    <row r="1717">
      <c r="A1717" s="3"/>
    </row>
    <row r="1718">
      <c r="A1718" s="3"/>
    </row>
    <row r="1719">
      <c r="A1719" s="3"/>
    </row>
    <row r="1720">
      <c r="A1720" s="3"/>
    </row>
    <row r="1721">
      <c r="A1721" s="3"/>
    </row>
    <row r="1722">
      <c r="A1722" s="3"/>
    </row>
    <row r="1723">
      <c r="A1723" s="3"/>
    </row>
    <row r="1724">
      <c r="A1724" s="3"/>
    </row>
    <row r="1725">
      <c r="A1725" s="7"/>
    </row>
    <row r="1727">
      <c r="A1727" s="3"/>
    </row>
    <row r="1728">
      <c r="A1728" s="3"/>
    </row>
    <row r="1729">
      <c r="A1729" s="3"/>
    </row>
    <row r="1730">
      <c r="A1730" s="3"/>
    </row>
    <row r="1731">
      <c r="A1731" s="3"/>
    </row>
    <row r="1732">
      <c r="A1732" s="3"/>
    </row>
    <row r="1733">
      <c r="A1733" s="3"/>
    </row>
    <row r="1734">
      <c r="A1734" s="3"/>
    </row>
    <row r="1735">
      <c r="A1735" s="3"/>
    </row>
    <row r="1736">
      <c r="A1736" s="6"/>
    </row>
    <row r="1738">
      <c r="A1738" s="3"/>
    </row>
    <row r="1739">
      <c r="A1739" s="3"/>
    </row>
    <row r="1740">
      <c r="A1740" s="3"/>
    </row>
    <row r="1741">
      <c r="A1741" s="3"/>
    </row>
    <row r="1742">
      <c r="A1742" s="3"/>
    </row>
    <row r="1743">
      <c r="A1743" s="3"/>
    </row>
    <row r="1744">
      <c r="A1744" s="3"/>
    </row>
    <row r="1745">
      <c r="A1745" s="3"/>
    </row>
    <row r="1746">
      <c r="A1746" s="3"/>
    </row>
    <row r="1747">
      <c r="A1747" s="6"/>
    </row>
    <row r="1749">
      <c r="A1749" s="3"/>
    </row>
    <row r="1750">
      <c r="A1750" s="3"/>
    </row>
    <row r="1751">
      <c r="A1751" s="3"/>
    </row>
    <row r="1752">
      <c r="A1752" s="3"/>
    </row>
    <row r="1753">
      <c r="A1753" s="3"/>
    </row>
    <row r="1754">
      <c r="A1754" s="3"/>
    </row>
    <row r="1755">
      <c r="A1755" s="3"/>
    </row>
    <row r="1756">
      <c r="A1756" s="3"/>
    </row>
    <row r="1757">
      <c r="A1757" s="3"/>
    </row>
    <row r="1758">
      <c r="A1758" s="7"/>
    </row>
    <row r="1760">
      <c r="A1760" s="3"/>
    </row>
    <row r="1761">
      <c r="A1761" s="3"/>
    </row>
    <row r="1762">
      <c r="A1762" s="3"/>
    </row>
    <row r="1763">
      <c r="A1763" s="3"/>
    </row>
    <row r="1764">
      <c r="A1764" s="3"/>
    </row>
    <row r="1765">
      <c r="A1765" s="3"/>
    </row>
    <row r="1766">
      <c r="A1766" s="3"/>
    </row>
    <row r="1767">
      <c r="A1767" s="3"/>
    </row>
    <row r="1768">
      <c r="A1768" s="3"/>
    </row>
    <row r="1769">
      <c r="A1769" s="3"/>
    </row>
    <row r="1770">
      <c r="A1770" s="3"/>
    </row>
    <row r="1771">
      <c r="A1771" s="3"/>
    </row>
    <row r="1772">
      <c r="A1772" s="3"/>
    </row>
    <row r="1773">
      <c r="A1773" s="3"/>
    </row>
    <row r="1774">
      <c r="A1774" s="6"/>
    </row>
    <row r="1776">
      <c r="A1776" s="3"/>
    </row>
    <row r="1777">
      <c r="A1777" s="3"/>
    </row>
    <row r="1778">
      <c r="A1778" s="3"/>
    </row>
    <row r="1779">
      <c r="A1779" s="3"/>
    </row>
    <row r="1780">
      <c r="A1780" s="3"/>
    </row>
    <row r="1781">
      <c r="A1781" s="3"/>
    </row>
    <row r="1782">
      <c r="A1782" s="3"/>
    </row>
    <row r="1783">
      <c r="A1783" s="3"/>
    </row>
    <row r="1784">
      <c r="A1784" s="3"/>
    </row>
    <row r="1785">
      <c r="A1785" s="6"/>
    </row>
    <row r="1787">
      <c r="A1787" s="3"/>
    </row>
    <row r="1788">
      <c r="A1788" s="3"/>
    </row>
    <row r="1789">
      <c r="A1789" s="3"/>
    </row>
    <row r="1790">
      <c r="A1790" s="3"/>
    </row>
    <row r="1791">
      <c r="A1791" s="3"/>
    </row>
    <row r="1792">
      <c r="A1792" s="3"/>
    </row>
    <row r="1793">
      <c r="A1793" s="3"/>
    </row>
    <row r="1794">
      <c r="A1794" s="3"/>
    </row>
    <row r="1795">
      <c r="A1795" s="3"/>
    </row>
    <row r="1796">
      <c r="A1796" s="6"/>
    </row>
    <row r="1798">
      <c r="A1798" s="3"/>
    </row>
    <row r="1799">
      <c r="A1799" s="3"/>
    </row>
    <row r="1800">
      <c r="A1800" s="3"/>
    </row>
    <row r="1801">
      <c r="A1801" s="3"/>
    </row>
    <row r="1802">
      <c r="A1802" s="3"/>
    </row>
    <row r="1803">
      <c r="A1803" s="3"/>
    </row>
    <row r="1804">
      <c r="A1804" s="3"/>
    </row>
    <row r="1805">
      <c r="A1805" s="3"/>
    </row>
    <row r="1806">
      <c r="A1806" s="3"/>
    </row>
    <row r="1807">
      <c r="A1807" s="6"/>
    </row>
    <row r="1809">
      <c r="A1809" s="3"/>
    </row>
    <row r="1810">
      <c r="A1810" s="3"/>
    </row>
    <row r="1811">
      <c r="A1811" s="3"/>
    </row>
    <row r="1812">
      <c r="A1812" s="3"/>
    </row>
    <row r="1813">
      <c r="A1813" s="3"/>
    </row>
    <row r="1814">
      <c r="A1814" s="3"/>
    </row>
    <row r="1815">
      <c r="A1815" s="3"/>
    </row>
    <row r="1816">
      <c r="A1816" s="3"/>
    </row>
    <row r="1817">
      <c r="A1817" s="3"/>
    </row>
    <row r="1818">
      <c r="A1818" s="6"/>
    </row>
    <row r="1820">
      <c r="A1820" s="3"/>
    </row>
    <row r="1821">
      <c r="A1821" s="3"/>
    </row>
    <row r="1822">
      <c r="A1822" s="3"/>
    </row>
    <row r="1823">
      <c r="A1823" s="3"/>
    </row>
    <row r="1824">
      <c r="A1824" s="3"/>
    </row>
    <row r="1825">
      <c r="A1825" s="3"/>
    </row>
    <row r="1826">
      <c r="A1826" s="3"/>
    </row>
    <row r="1827">
      <c r="A1827" s="3"/>
    </row>
    <row r="1828">
      <c r="A1828" s="3"/>
    </row>
    <row r="1829">
      <c r="A1829" s="6"/>
    </row>
    <row r="1831">
      <c r="A1831" s="3"/>
    </row>
    <row r="1832">
      <c r="A1832" s="3"/>
    </row>
    <row r="1833">
      <c r="A1833" s="3"/>
    </row>
    <row r="1834">
      <c r="A1834" s="3"/>
    </row>
    <row r="1835">
      <c r="A1835" s="3"/>
    </row>
    <row r="1836">
      <c r="A1836" s="3"/>
    </row>
    <row r="1837">
      <c r="A1837" s="3"/>
    </row>
    <row r="1838">
      <c r="A1838" s="3"/>
    </row>
    <row r="1839">
      <c r="A1839" s="3"/>
    </row>
    <row r="1840">
      <c r="A1840" s="6"/>
    </row>
    <row r="1842">
      <c r="A1842" s="3"/>
    </row>
    <row r="1843">
      <c r="A1843" s="3"/>
    </row>
    <row r="1844">
      <c r="A1844" s="3"/>
    </row>
    <row r="1845">
      <c r="A1845" s="3"/>
    </row>
    <row r="1846">
      <c r="A1846" s="3"/>
    </row>
    <row r="1847">
      <c r="A1847" s="3"/>
    </row>
    <row r="1848">
      <c r="A1848" s="3"/>
    </row>
    <row r="1849">
      <c r="A1849" s="3"/>
    </row>
    <row r="1850">
      <c r="A1850" s="3"/>
    </row>
    <row r="1851">
      <c r="A1851" s="6"/>
    </row>
    <row r="1853">
      <c r="A1853" s="3"/>
    </row>
    <row r="1854">
      <c r="A1854" s="3"/>
    </row>
    <row r="1855">
      <c r="A1855" s="3"/>
    </row>
    <row r="1856">
      <c r="A1856" s="3"/>
    </row>
    <row r="1857">
      <c r="A1857" s="3"/>
    </row>
    <row r="1858">
      <c r="A1858" s="3"/>
    </row>
    <row r="1859">
      <c r="A1859" s="3"/>
    </row>
    <row r="1860">
      <c r="A1860" s="3"/>
    </row>
    <row r="1861">
      <c r="A1861" s="3"/>
    </row>
    <row r="1862">
      <c r="A1862" s="6"/>
    </row>
    <row r="1864">
      <c r="A1864" s="3"/>
    </row>
    <row r="1865">
      <c r="A1865" s="3"/>
    </row>
    <row r="1866">
      <c r="A1866" s="3"/>
    </row>
    <row r="1867">
      <c r="A1867" s="3"/>
    </row>
    <row r="1868">
      <c r="A1868" s="3"/>
    </row>
    <row r="1869">
      <c r="A1869" s="3"/>
    </row>
    <row r="1870">
      <c r="A1870" s="3"/>
    </row>
    <row r="1871">
      <c r="A1871" s="3"/>
    </row>
    <row r="1872">
      <c r="A1872" s="3"/>
    </row>
    <row r="1873">
      <c r="A1873" s="6"/>
    </row>
    <row r="1875">
      <c r="A1875" s="3"/>
    </row>
    <row r="1876">
      <c r="A1876" s="3"/>
    </row>
    <row r="1877">
      <c r="A1877" s="3"/>
    </row>
    <row r="1878">
      <c r="A1878" s="3"/>
    </row>
    <row r="1879">
      <c r="A1879" s="3"/>
    </row>
    <row r="1880">
      <c r="A1880" s="3"/>
    </row>
    <row r="1881">
      <c r="A1881" s="3"/>
    </row>
    <row r="1882">
      <c r="A1882" s="3"/>
    </row>
    <row r="1883">
      <c r="A1883" s="3"/>
    </row>
    <row r="1884">
      <c r="A1884" s="7"/>
    </row>
    <row r="1886">
      <c r="A1886" s="3"/>
    </row>
    <row r="1887">
      <c r="A1887" s="3"/>
    </row>
    <row r="1888">
      <c r="A1888" s="3"/>
    </row>
    <row r="1889">
      <c r="A1889" s="3"/>
    </row>
    <row r="1890">
      <c r="A1890" s="3"/>
    </row>
    <row r="1891">
      <c r="A1891" s="3"/>
    </row>
    <row r="1892">
      <c r="A1892" s="3"/>
    </row>
    <row r="1893">
      <c r="A1893" s="3"/>
    </row>
    <row r="1894">
      <c r="A1894" s="3"/>
    </row>
    <row r="1895">
      <c r="A1895" s="6"/>
    </row>
    <row r="1897">
      <c r="A1897" s="3"/>
    </row>
    <row r="1898">
      <c r="A1898" s="3"/>
    </row>
    <row r="1899">
      <c r="A1899" s="3"/>
    </row>
    <row r="1900">
      <c r="A1900" s="3"/>
    </row>
    <row r="1901">
      <c r="A1901" s="3"/>
    </row>
    <row r="1902">
      <c r="A1902" s="3"/>
    </row>
    <row r="1903">
      <c r="A1903" s="3"/>
    </row>
    <row r="1904">
      <c r="A1904" s="3"/>
    </row>
    <row r="1905">
      <c r="A1905" s="3"/>
    </row>
    <row r="1906">
      <c r="A1906" s="6"/>
    </row>
    <row r="1908">
      <c r="A1908" s="3"/>
    </row>
    <row r="1909">
      <c r="A1909" s="3"/>
    </row>
    <row r="1910">
      <c r="A1910" s="3"/>
    </row>
    <row r="1911">
      <c r="A1911" s="3"/>
    </row>
    <row r="1912">
      <c r="A1912" s="3"/>
    </row>
    <row r="1913">
      <c r="A1913" s="3"/>
    </row>
    <row r="1914">
      <c r="A1914" s="3"/>
    </row>
    <row r="1915">
      <c r="A1915" s="3"/>
    </row>
    <row r="1916">
      <c r="A1916" s="3"/>
    </row>
    <row r="1917">
      <c r="A1917" s="6"/>
    </row>
    <row r="1919">
      <c r="A1919" s="3"/>
    </row>
    <row r="1920">
      <c r="A1920" s="3"/>
    </row>
    <row r="1921">
      <c r="A1921" s="3"/>
    </row>
    <row r="1922">
      <c r="A1922" s="3"/>
    </row>
    <row r="1923">
      <c r="A1923" s="3"/>
    </row>
    <row r="1924">
      <c r="A1924" s="3"/>
    </row>
    <row r="1925">
      <c r="A1925" s="3"/>
    </row>
    <row r="1926">
      <c r="A1926" s="3"/>
    </row>
    <row r="1927">
      <c r="A1927" s="3"/>
    </row>
    <row r="1928">
      <c r="A1928" s="7"/>
    </row>
    <row r="1930">
      <c r="A1930" s="3"/>
    </row>
    <row r="1931">
      <c r="A1931" s="3"/>
    </row>
    <row r="1932">
      <c r="A1932" s="3"/>
    </row>
    <row r="1933">
      <c r="A1933" s="3"/>
    </row>
    <row r="1934">
      <c r="A1934" s="3"/>
    </row>
    <row r="1935">
      <c r="A1935" s="3"/>
    </row>
    <row r="1936">
      <c r="A1936" s="3"/>
    </row>
    <row r="1937">
      <c r="A1937" s="3"/>
    </row>
    <row r="1938">
      <c r="A1938" s="3"/>
    </row>
    <row r="1939">
      <c r="A1939" s="6"/>
    </row>
    <row r="1941">
      <c r="A1941" s="3"/>
    </row>
    <row r="1942">
      <c r="A1942" s="3"/>
    </row>
    <row r="1943">
      <c r="A1943" s="3"/>
    </row>
    <row r="1944">
      <c r="A1944" s="3"/>
    </row>
    <row r="1945">
      <c r="A1945" s="3"/>
    </row>
    <row r="1946">
      <c r="A1946" s="3"/>
    </row>
    <row r="1947">
      <c r="A1947" s="3"/>
    </row>
    <row r="1948">
      <c r="A1948" s="3"/>
    </row>
    <row r="1949">
      <c r="A1949" s="3"/>
    </row>
    <row r="1950">
      <c r="A1950" s="6"/>
    </row>
    <row r="1952">
      <c r="A1952" s="3"/>
    </row>
    <row r="1953">
      <c r="A1953" s="3"/>
    </row>
    <row r="1954">
      <c r="A1954" s="3"/>
    </row>
    <row r="1955">
      <c r="A1955" s="3"/>
    </row>
    <row r="1956">
      <c r="A1956" s="3"/>
    </row>
    <row r="1957">
      <c r="A1957" s="3"/>
    </row>
    <row r="1958">
      <c r="A1958" s="3"/>
    </row>
    <row r="1959">
      <c r="A1959" s="3"/>
    </row>
    <row r="1960">
      <c r="A1960" s="3"/>
    </row>
    <row r="1961">
      <c r="A1961" s="3"/>
    </row>
    <row r="1962">
      <c r="A1962" s="7"/>
    </row>
    <row r="1964">
      <c r="A1964" s="3"/>
    </row>
    <row r="1965">
      <c r="A1965" s="3"/>
    </row>
    <row r="1966">
      <c r="A1966" s="3"/>
    </row>
    <row r="1967">
      <c r="A1967" s="3"/>
    </row>
    <row r="1968">
      <c r="A1968" s="3"/>
    </row>
    <row r="1969">
      <c r="A1969" s="3"/>
    </row>
    <row r="1970">
      <c r="A1970" s="3"/>
    </row>
    <row r="1971">
      <c r="A1971" s="3"/>
    </row>
    <row r="1972">
      <c r="A1972" s="3"/>
    </row>
    <row r="1973">
      <c r="A1973" s="6"/>
    </row>
    <row r="1975">
      <c r="A1975" s="3"/>
    </row>
    <row r="1976">
      <c r="A1976" s="3"/>
    </row>
    <row r="1977">
      <c r="A1977" s="3"/>
    </row>
    <row r="1978">
      <c r="A1978" s="3"/>
    </row>
    <row r="1979">
      <c r="A1979" s="3"/>
    </row>
    <row r="1980">
      <c r="A1980" s="3"/>
    </row>
    <row r="1981">
      <c r="A1981" s="3"/>
    </row>
    <row r="1982">
      <c r="A1982" s="3"/>
    </row>
    <row r="1983">
      <c r="A1983" s="3"/>
    </row>
    <row r="1984">
      <c r="A1984" s="3"/>
    </row>
    <row r="1985">
      <c r="A1985" s="6"/>
    </row>
    <row r="1987">
      <c r="A1987" s="3"/>
    </row>
    <row r="1988">
      <c r="A1988" s="3"/>
    </row>
    <row r="1989">
      <c r="A1989" s="3"/>
    </row>
    <row r="1990">
      <c r="A1990" s="3"/>
    </row>
    <row r="1991">
      <c r="A1991" s="3"/>
    </row>
    <row r="1992">
      <c r="A1992" s="3"/>
    </row>
    <row r="1993">
      <c r="A1993" s="3"/>
    </row>
    <row r="1994">
      <c r="A1994" s="3"/>
    </row>
    <row r="1995">
      <c r="A1995" s="3"/>
    </row>
    <row r="1996">
      <c r="A1996" s="7"/>
    </row>
    <row r="1998">
      <c r="A1998" s="3"/>
    </row>
    <row r="1999">
      <c r="A1999" s="3"/>
    </row>
    <row r="2000">
      <c r="A2000" s="3"/>
    </row>
    <row r="2001">
      <c r="A2001" s="3"/>
    </row>
    <row r="2002">
      <c r="A2002" s="3"/>
    </row>
    <row r="2003">
      <c r="A2003" s="3"/>
    </row>
    <row r="2004">
      <c r="A2004" s="3"/>
    </row>
    <row r="2005">
      <c r="A2005" s="3"/>
    </row>
    <row r="2006">
      <c r="A2006" s="3"/>
    </row>
    <row r="2007">
      <c r="A2007" s="3"/>
    </row>
    <row r="2008">
      <c r="A2008" s="6"/>
    </row>
    <row r="2010">
      <c r="A2010" s="3"/>
    </row>
    <row r="2011">
      <c r="A2011" s="3"/>
    </row>
    <row r="2012">
      <c r="A2012" s="3"/>
    </row>
    <row r="2013">
      <c r="A2013" s="3"/>
    </row>
    <row r="2014">
      <c r="A2014" s="3"/>
    </row>
    <row r="2015">
      <c r="A2015" s="3"/>
    </row>
    <row r="2016">
      <c r="A2016" s="3"/>
    </row>
    <row r="2017">
      <c r="A2017" s="3"/>
    </row>
    <row r="2018">
      <c r="A2018" s="3"/>
    </row>
    <row r="2019">
      <c r="A2019" s="6"/>
    </row>
    <row r="2021">
      <c r="A2021" s="3"/>
    </row>
    <row r="2022">
      <c r="A2022" s="3"/>
    </row>
    <row r="2023">
      <c r="A2023" s="3"/>
    </row>
    <row r="2024">
      <c r="A2024" s="3"/>
    </row>
    <row r="2025">
      <c r="A2025" s="3"/>
    </row>
    <row r="2026">
      <c r="A2026" s="3"/>
    </row>
    <row r="2027">
      <c r="A2027" s="3"/>
    </row>
    <row r="2028">
      <c r="A2028" s="3"/>
    </row>
    <row r="2029">
      <c r="A2029" s="3"/>
    </row>
    <row r="2030">
      <c r="A2030" s="6"/>
    </row>
    <row r="2032">
      <c r="A2032" s="3"/>
    </row>
    <row r="2033">
      <c r="A2033" s="3"/>
    </row>
    <row r="2034">
      <c r="A2034" s="3"/>
    </row>
    <row r="2035">
      <c r="A2035" s="3"/>
    </row>
    <row r="2036">
      <c r="A2036" s="3"/>
    </row>
    <row r="2037">
      <c r="A2037" s="3"/>
    </row>
    <row r="2038">
      <c r="A2038" s="3"/>
    </row>
    <row r="2039">
      <c r="A2039" s="3"/>
    </row>
    <row r="2040">
      <c r="A2040" s="3"/>
    </row>
    <row r="2041">
      <c r="A2041" s="6"/>
    </row>
    <row r="2043">
      <c r="A2043" s="3"/>
    </row>
    <row r="2044">
      <c r="A2044" s="3"/>
    </row>
    <row r="2045">
      <c r="A2045" s="3"/>
    </row>
    <row r="2046">
      <c r="A2046" s="3"/>
    </row>
    <row r="2047">
      <c r="A2047" s="3"/>
    </row>
    <row r="2048">
      <c r="A2048" s="3"/>
    </row>
    <row r="2049">
      <c r="A2049" s="3"/>
    </row>
    <row r="2050">
      <c r="A2050" s="3"/>
    </row>
    <row r="2051">
      <c r="A2051" s="3"/>
    </row>
    <row r="2052">
      <c r="A2052" s="6"/>
    </row>
    <row r="2054">
      <c r="A2054" s="3"/>
    </row>
    <row r="2055">
      <c r="A2055" s="3"/>
    </row>
    <row r="2056">
      <c r="A2056" s="3"/>
    </row>
    <row r="2057">
      <c r="A2057" s="3"/>
    </row>
    <row r="2058">
      <c r="A2058" s="3"/>
    </row>
    <row r="2059">
      <c r="A2059" s="3"/>
    </row>
    <row r="2060">
      <c r="A2060" s="3"/>
    </row>
    <row r="2061">
      <c r="A2061" s="3"/>
    </row>
    <row r="2062">
      <c r="A2062" s="3"/>
    </row>
    <row r="2063">
      <c r="A2063" s="3"/>
    </row>
    <row r="2064">
      <c r="A2064" s="3"/>
    </row>
    <row r="2065">
      <c r="A2065" s="3"/>
    </row>
    <row r="2066">
      <c r="A2066" s="3"/>
    </row>
    <row r="2067">
      <c r="A2067" s="3"/>
    </row>
    <row r="2068">
      <c r="A2068" s="7"/>
    </row>
    <row r="2070">
      <c r="A2070" s="3"/>
    </row>
    <row r="2071">
      <c r="A2071" s="3"/>
    </row>
    <row r="2072">
      <c r="A2072" s="3"/>
    </row>
    <row r="2073">
      <c r="A2073" s="3"/>
    </row>
    <row r="2074">
      <c r="A2074" s="3"/>
    </row>
    <row r="2075">
      <c r="A2075" s="3"/>
    </row>
    <row r="2076">
      <c r="A2076" s="3"/>
    </row>
    <row r="2077">
      <c r="A2077" s="3"/>
    </row>
    <row r="2078">
      <c r="A2078" s="3"/>
    </row>
    <row r="2079">
      <c r="A2079" s="6"/>
    </row>
    <row r="2081">
      <c r="A2081" s="3"/>
    </row>
    <row r="2082">
      <c r="A2082" s="3"/>
    </row>
    <row r="2083">
      <c r="A2083" s="3"/>
    </row>
    <row r="2084">
      <c r="A2084" s="3"/>
    </row>
    <row r="2085">
      <c r="A2085" s="3"/>
    </row>
    <row r="2086">
      <c r="A2086" s="3"/>
    </row>
    <row r="2087">
      <c r="A2087" s="3"/>
    </row>
    <row r="2088">
      <c r="A2088" s="3"/>
    </row>
    <row r="2089">
      <c r="A2089" s="3"/>
    </row>
    <row r="2090">
      <c r="A2090" s="6"/>
    </row>
    <row r="2092">
      <c r="A2092" s="3"/>
    </row>
    <row r="2093">
      <c r="A2093" s="3"/>
    </row>
    <row r="2094">
      <c r="A2094" s="3"/>
    </row>
    <row r="2095">
      <c r="A2095" s="3"/>
    </row>
    <row r="2096">
      <c r="A2096" s="3"/>
    </row>
    <row r="2097">
      <c r="A2097" s="3"/>
    </row>
    <row r="2098">
      <c r="A2098" s="3"/>
    </row>
    <row r="2099">
      <c r="A2099" s="3"/>
    </row>
    <row r="2100">
      <c r="A2100" s="3"/>
    </row>
    <row r="2101">
      <c r="A2101" s="3"/>
    </row>
    <row r="2102">
      <c r="A2102" s="3"/>
    </row>
    <row r="2103">
      <c r="A2103" s="3"/>
    </row>
    <row r="2104">
      <c r="A2104" s="3"/>
    </row>
    <row r="2105">
      <c r="A2105" s="3"/>
    </row>
    <row r="2106">
      <c r="A2106" s="7"/>
    </row>
    <row r="2108">
      <c r="A2108" s="3"/>
    </row>
    <row r="2109">
      <c r="A2109" s="3"/>
    </row>
    <row r="2110">
      <c r="A2110" s="3"/>
    </row>
    <row r="2111">
      <c r="A2111" s="3"/>
    </row>
    <row r="2112">
      <c r="A2112" s="3"/>
    </row>
    <row r="2113">
      <c r="A2113" s="3"/>
    </row>
    <row r="2114">
      <c r="A2114" s="3"/>
    </row>
    <row r="2115">
      <c r="A2115" s="3"/>
    </row>
    <row r="2116">
      <c r="A2116" s="3"/>
    </row>
    <row r="2117">
      <c r="A2117" s="6"/>
    </row>
    <row r="2119">
      <c r="A2119" s="3"/>
    </row>
    <row r="2120">
      <c r="A2120" s="3"/>
    </row>
    <row r="2121">
      <c r="A2121" s="3"/>
    </row>
    <row r="2122">
      <c r="A2122" s="3"/>
    </row>
    <row r="2123">
      <c r="A2123" s="3"/>
    </row>
    <row r="2124">
      <c r="A2124" s="3"/>
    </row>
    <row r="2125">
      <c r="A2125" s="3"/>
    </row>
    <row r="2126">
      <c r="A2126" s="3"/>
    </row>
    <row r="2127">
      <c r="A2127" s="3"/>
    </row>
    <row r="2128">
      <c r="A2128" s="3"/>
    </row>
    <row r="2129">
      <c r="A2129" s="3"/>
    </row>
    <row r="2130">
      <c r="A2130" s="3"/>
    </row>
    <row r="2131">
      <c r="A2131" s="3"/>
    </row>
    <row r="2132">
      <c r="A2132" s="3"/>
    </row>
    <row r="2133">
      <c r="A2133" s="6"/>
    </row>
    <row r="2135">
      <c r="A2135" s="3"/>
    </row>
    <row r="2136">
      <c r="A2136" s="3"/>
    </row>
    <row r="2137">
      <c r="A2137" s="3"/>
    </row>
    <row r="2138">
      <c r="A2138" s="3"/>
    </row>
    <row r="2139">
      <c r="A2139" s="3"/>
    </row>
    <row r="2140">
      <c r="A2140" s="3"/>
    </row>
    <row r="2141">
      <c r="A2141" s="3"/>
    </row>
    <row r="2142">
      <c r="A2142" s="3"/>
    </row>
    <row r="2143">
      <c r="A2143" s="3"/>
    </row>
    <row r="2144">
      <c r="A2144" s="7"/>
    </row>
    <row r="2146">
      <c r="A2146" s="3"/>
    </row>
    <row r="2147">
      <c r="A2147" s="3"/>
    </row>
    <row r="2148">
      <c r="A2148" s="3"/>
    </row>
    <row r="2149">
      <c r="A2149" s="3"/>
    </row>
    <row r="2150">
      <c r="A2150" s="3"/>
    </row>
    <row r="2151">
      <c r="A2151" s="3"/>
    </row>
    <row r="2152">
      <c r="A2152" s="3"/>
    </row>
    <row r="2153">
      <c r="A2153" s="3"/>
    </row>
    <row r="2154">
      <c r="A2154" s="3"/>
    </row>
    <row r="2155">
      <c r="A2155" s="6"/>
    </row>
    <row r="2157">
      <c r="A2157" s="3"/>
    </row>
    <row r="2158">
      <c r="A2158" s="3"/>
    </row>
    <row r="2159">
      <c r="A2159" s="3"/>
    </row>
    <row r="2160">
      <c r="A2160" s="3"/>
    </row>
    <row r="2161">
      <c r="A2161" s="3"/>
    </row>
    <row r="2162">
      <c r="A2162" s="3"/>
    </row>
    <row r="2163">
      <c r="A2163" s="3"/>
    </row>
    <row r="2164">
      <c r="A2164" s="3"/>
    </row>
    <row r="2165">
      <c r="A2165" s="3"/>
    </row>
    <row r="2166">
      <c r="A2166" s="6"/>
    </row>
    <row r="2168">
      <c r="A2168" s="3"/>
    </row>
    <row r="2169">
      <c r="A2169" s="3"/>
    </row>
    <row r="2170">
      <c r="A2170" s="3"/>
    </row>
    <row r="2171">
      <c r="A2171" s="3"/>
    </row>
    <row r="2172">
      <c r="A2172" s="3"/>
    </row>
    <row r="2173">
      <c r="A2173" s="3"/>
    </row>
    <row r="2174">
      <c r="A2174" s="3"/>
    </row>
    <row r="2175">
      <c r="A2175" s="3"/>
    </row>
    <row r="2176">
      <c r="A2176" s="3"/>
    </row>
    <row r="2177">
      <c r="A2177" s="6"/>
    </row>
    <row r="2179">
      <c r="A2179" s="3"/>
    </row>
    <row r="2180">
      <c r="A2180" s="3"/>
    </row>
    <row r="2181">
      <c r="A2181" s="3"/>
    </row>
    <row r="2182">
      <c r="A2182" s="3"/>
    </row>
    <row r="2183">
      <c r="A2183" s="3"/>
    </row>
    <row r="2184">
      <c r="A2184" s="3"/>
    </row>
    <row r="2185">
      <c r="A2185" s="3"/>
    </row>
    <row r="2186">
      <c r="A2186" s="3"/>
    </row>
    <row r="2187">
      <c r="A2187" s="3"/>
    </row>
    <row r="2188">
      <c r="A2188" s="6"/>
    </row>
    <row r="2190">
      <c r="A2190" s="3"/>
    </row>
    <row r="2191">
      <c r="A2191" s="3"/>
    </row>
    <row r="2192">
      <c r="A2192" s="3"/>
    </row>
    <row r="2193">
      <c r="A2193" s="3"/>
    </row>
    <row r="2194">
      <c r="A2194" s="3"/>
    </row>
    <row r="2195">
      <c r="A2195" s="3"/>
    </row>
    <row r="2196">
      <c r="A2196" s="3"/>
    </row>
    <row r="2197">
      <c r="A2197" s="3"/>
    </row>
    <row r="2198">
      <c r="A2198" s="3"/>
    </row>
    <row r="2199">
      <c r="A2199" s="6"/>
    </row>
    <row r="2201">
      <c r="A2201" s="3"/>
    </row>
    <row r="2202">
      <c r="A2202" s="3"/>
    </row>
    <row r="2203">
      <c r="A2203" s="3"/>
    </row>
    <row r="2204">
      <c r="A2204" s="3"/>
    </row>
    <row r="2205">
      <c r="A2205" s="3"/>
    </row>
    <row r="2206">
      <c r="A2206" s="3"/>
    </row>
    <row r="2207">
      <c r="A2207" s="3"/>
    </row>
    <row r="2208">
      <c r="A2208" s="3"/>
    </row>
    <row r="2209">
      <c r="A2209" s="3"/>
    </row>
    <row r="2210">
      <c r="A2210" s="6"/>
    </row>
    <row r="2212">
      <c r="A2212" s="3"/>
    </row>
    <row r="2213">
      <c r="A2213" s="3"/>
    </row>
    <row r="2214">
      <c r="A2214" s="3"/>
    </row>
    <row r="2215">
      <c r="A2215" s="3"/>
    </row>
    <row r="2216">
      <c r="A2216" s="3"/>
    </row>
    <row r="2217">
      <c r="A2217" s="3"/>
    </row>
    <row r="2218">
      <c r="A2218" s="3"/>
    </row>
    <row r="2219">
      <c r="A2219" s="3"/>
    </row>
    <row r="2220">
      <c r="A2220" s="3"/>
    </row>
    <row r="2221">
      <c r="A2221" s="6"/>
    </row>
    <row r="2223">
      <c r="A2223" s="3"/>
    </row>
    <row r="2224">
      <c r="A2224" s="3"/>
    </row>
    <row r="2225">
      <c r="A2225" s="3"/>
    </row>
    <row r="2226">
      <c r="A2226" s="3"/>
    </row>
    <row r="2227">
      <c r="A2227" s="3"/>
    </row>
    <row r="2228">
      <c r="A2228" s="3"/>
    </row>
    <row r="2229">
      <c r="A2229" s="3"/>
    </row>
    <row r="2230">
      <c r="A2230" s="3"/>
    </row>
    <row r="2231">
      <c r="A2231" s="3"/>
    </row>
    <row r="2232">
      <c r="A2232" s="6"/>
    </row>
    <row r="2234">
      <c r="A2234" s="3"/>
    </row>
    <row r="2235">
      <c r="A2235" s="3"/>
    </row>
    <row r="2236">
      <c r="A2236" s="3"/>
    </row>
    <row r="2237">
      <c r="A2237" s="3"/>
    </row>
    <row r="2238">
      <c r="A2238" s="3"/>
    </row>
    <row r="2239">
      <c r="A2239" s="3"/>
    </row>
    <row r="2240">
      <c r="A2240" s="3"/>
    </row>
    <row r="2241">
      <c r="A2241" s="3"/>
    </row>
    <row r="2242">
      <c r="A2242" s="3"/>
    </row>
    <row r="2243">
      <c r="A2243" s="6"/>
    </row>
    <row r="2245">
      <c r="A2245" s="3"/>
    </row>
    <row r="2246">
      <c r="A2246" s="3"/>
    </row>
    <row r="2247">
      <c r="A2247" s="3"/>
    </row>
    <row r="2248">
      <c r="A2248" s="3"/>
    </row>
    <row r="2249">
      <c r="A2249" s="3"/>
    </row>
    <row r="2250">
      <c r="A2250" s="3"/>
    </row>
    <row r="2251">
      <c r="A2251" s="3"/>
    </row>
    <row r="2252">
      <c r="A2252" s="3"/>
    </row>
    <row r="2253">
      <c r="A2253" s="3"/>
    </row>
    <row r="2254">
      <c r="A2254" s="6"/>
    </row>
    <row r="2256">
      <c r="A2256" s="3"/>
    </row>
    <row r="2257">
      <c r="A2257" s="3"/>
    </row>
    <row r="2258">
      <c r="A2258" s="3"/>
    </row>
    <row r="2259">
      <c r="A2259" s="3"/>
    </row>
    <row r="2260">
      <c r="A2260" s="3"/>
    </row>
    <row r="2261">
      <c r="A2261" s="3"/>
    </row>
    <row r="2262">
      <c r="A2262" s="3"/>
    </row>
    <row r="2263">
      <c r="A2263" s="3"/>
    </row>
    <row r="2264">
      <c r="A2264" s="3"/>
    </row>
    <row r="2265">
      <c r="A2265" s="3"/>
    </row>
    <row r="2266">
      <c r="A2266" s="3"/>
    </row>
    <row r="2267">
      <c r="A2267" s="3"/>
    </row>
    <row r="2268">
      <c r="A2268" s="3"/>
    </row>
    <row r="2269">
      <c r="A2269" s="3"/>
    </row>
    <row r="2270">
      <c r="A2270" s="7"/>
    </row>
    <row r="2272">
      <c r="A2272" s="3"/>
    </row>
    <row r="2273">
      <c r="A2273" s="3"/>
    </row>
    <row r="2274">
      <c r="A2274" s="3"/>
    </row>
    <row r="2275">
      <c r="A2275" s="3"/>
    </row>
    <row r="2276">
      <c r="A2276" s="3"/>
    </row>
    <row r="2277">
      <c r="A2277" s="3"/>
    </row>
    <row r="2278">
      <c r="A2278" s="3"/>
    </row>
    <row r="2279">
      <c r="A2279" s="3"/>
    </row>
    <row r="2280">
      <c r="A2280" s="3"/>
    </row>
    <row r="2281">
      <c r="A2281" s="6"/>
    </row>
    <row r="2283">
      <c r="A2283" s="3"/>
    </row>
    <row r="2284">
      <c r="A2284" s="3"/>
    </row>
    <row r="2285">
      <c r="A2285" s="3"/>
    </row>
    <row r="2286">
      <c r="A2286" s="3"/>
    </row>
    <row r="2287">
      <c r="A2287" s="3"/>
    </row>
    <row r="2288">
      <c r="A2288" s="3"/>
    </row>
    <row r="2289">
      <c r="A2289" s="3"/>
    </row>
    <row r="2290">
      <c r="A2290" s="3"/>
    </row>
    <row r="2291">
      <c r="A2291" s="3"/>
    </row>
    <row r="2292">
      <c r="A2292" s="7"/>
    </row>
    <row r="2294">
      <c r="A2294" s="3"/>
    </row>
    <row r="2295">
      <c r="A2295" s="3"/>
    </row>
    <row r="2296">
      <c r="A2296" s="3"/>
    </row>
    <row r="2297">
      <c r="A2297" s="3"/>
    </row>
    <row r="2298">
      <c r="A2298" s="3"/>
    </row>
    <row r="2299">
      <c r="A2299" s="3"/>
    </row>
    <row r="2300">
      <c r="A2300" s="3"/>
    </row>
    <row r="2301">
      <c r="A2301" s="3"/>
    </row>
    <row r="2302">
      <c r="A2302" s="3"/>
    </row>
    <row r="2303">
      <c r="A2303" s="6"/>
    </row>
    <row r="2305">
      <c r="A2305" s="3"/>
    </row>
    <row r="2306">
      <c r="A2306" s="3"/>
    </row>
    <row r="2307">
      <c r="A2307" s="3"/>
    </row>
    <row r="2308">
      <c r="A2308" s="3"/>
    </row>
    <row r="2309">
      <c r="A2309" s="3"/>
    </row>
    <row r="2310">
      <c r="A2310" s="3"/>
    </row>
    <row r="2311">
      <c r="A2311" s="3"/>
    </row>
    <row r="2312">
      <c r="A2312" s="3"/>
    </row>
    <row r="2313">
      <c r="A2313" s="3"/>
    </row>
    <row r="2314">
      <c r="A2314" s="6"/>
    </row>
    <row r="2316">
      <c r="A2316" s="3"/>
    </row>
    <row r="2317">
      <c r="A2317" s="3"/>
    </row>
    <row r="2318">
      <c r="A2318" s="3"/>
    </row>
    <row r="2319">
      <c r="A2319" s="3"/>
    </row>
    <row r="2320">
      <c r="A2320" s="3"/>
    </row>
    <row r="2321">
      <c r="A2321" s="3"/>
    </row>
    <row r="2322">
      <c r="A2322" s="3"/>
    </row>
    <row r="2323">
      <c r="A2323" s="3"/>
    </row>
    <row r="2324">
      <c r="A2324" s="3"/>
    </row>
    <row r="2325">
      <c r="A2325" s="7"/>
    </row>
    <row r="2327">
      <c r="A2327" s="3"/>
    </row>
    <row r="2328">
      <c r="A2328" s="3"/>
    </row>
    <row r="2329">
      <c r="A2329" s="3"/>
    </row>
    <row r="2330">
      <c r="A2330" s="3"/>
    </row>
    <row r="2331">
      <c r="A2331" s="3"/>
    </row>
    <row r="2332">
      <c r="A2332" s="3"/>
    </row>
    <row r="2333">
      <c r="A2333" s="3"/>
    </row>
    <row r="2334">
      <c r="A2334" s="3"/>
    </row>
    <row r="2335">
      <c r="A2335" s="3"/>
    </row>
    <row r="2336">
      <c r="A2336" s="7"/>
    </row>
    <row r="2338">
      <c r="A2338" s="3"/>
    </row>
    <row r="2339">
      <c r="A2339" s="3"/>
    </row>
    <row r="2340">
      <c r="A2340" s="3"/>
    </row>
    <row r="2341">
      <c r="A2341" s="3"/>
    </row>
    <row r="2342">
      <c r="A2342" s="3"/>
    </row>
    <row r="2343">
      <c r="A2343" s="3"/>
    </row>
    <row r="2344">
      <c r="A2344" s="3"/>
    </row>
    <row r="2345">
      <c r="A2345" s="3"/>
    </row>
    <row r="2346">
      <c r="A2346" s="3"/>
    </row>
    <row r="2347">
      <c r="A2347" s="7"/>
    </row>
    <row r="2349">
      <c r="A2349" s="3"/>
    </row>
    <row r="2350">
      <c r="A2350" s="3"/>
    </row>
    <row r="2351">
      <c r="A2351" s="3"/>
    </row>
    <row r="2352">
      <c r="A2352" s="3"/>
    </row>
    <row r="2353">
      <c r="A2353" s="3"/>
    </row>
    <row r="2354">
      <c r="A2354" s="3"/>
    </row>
    <row r="2355">
      <c r="A2355" s="3"/>
    </row>
    <row r="2356">
      <c r="A2356" s="3"/>
    </row>
    <row r="2357">
      <c r="A2357" s="3"/>
    </row>
    <row r="2358">
      <c r="A2358" s="7"/>
    </row>
    <row r="2360">
      <c r="A2360" s="3"/>
    </row>
    <row r="2361">
      <c r="A2361" s="3"/>
    </row>
    <row r="2362">
      <c r="A2362" s="3"/>
    </row>
    <row r="2363">
      <c r="A2363" s="3"/>
    </row>
    <row r="2364">
      <c r="A2364" s="3"/>
    </row>
    <row r="2365">
      <c r="A2365" s="3"/>
    </row>
    <row r="2366">
      <c r="A2366" s="3"/>
    </row>
    <row r="2367">
      <c r="A2367" s="3"/>
    </row>
    <row r="2368">
      <c r="A2368" s="3"/>
    </row>
    <row r="2369">
      <c r="A2369" s="7"/>
    </row>
    <row r="2371">
      <c r="A2371" s="3"/>
    </row>
    <row r="2372">
      <c r="A2372" s="3"/>
    </row>
    <row r="2373">
      <c r="A2373" s="3"/>
    </row>
    <row r="2374">
      <c r="A2374" s="3"/>
    </row>
    <row r="2375">
      <c r="A2375" s="3"/>
    </row>
    <row r="2376">
      <c r="A2376" s="3"/>
    </row>
    <row r="2377">
      <c r="A2377" s="3"/>
    </row>
    <row r="2378">
      <c r="A2378" s="3"/>
    </row>
    <row r="2379">
      <c r="A2379" s="3"/>
    </row>
    <row r="2380">
      <c r="A2380" s="7"/>
    </row>
    <row r="2382">
      <c r="A2382" s="3"/>
    </row>
    <row r="2383">
      <c r="A2383" s="3"/>
    </row>
    <row r="2384">
      <c r="A2384" s="3"/>
    </row>
    <row r="2385">
      <c r="A2385" s="3"/>
    </row>
    <row r="2386">
      <c r="A2386" s="3"/>
    </row>
    <row r="2387">
      <c r="A2387" s="3"/>
    </row>
    <row r="2388">
      <c r="A2388" s="3"/>
    </row>
    <row r="2389">
      <c r="A2389" s="3"/>
    </row>
    <row r="2390">
      <c r="A2390" s="3"/>
    </row>
    <row r="2391">
      <c r="A2391" s="6"/>
    </row>
    <row r="2393">
      <c r="A2393" s="3"/>
    </row>
    <row r="2394">
      <c r="A2394" s="3"/>
    </row>
    <row r="2395">
      <c r="A2395" s="3"/>
    </row>
    <row r="2396">
      <c r="A2396" s="3"/>
    </row>
    <row r="2397">
      <c r="A2397" s="3"/>
    </row>
    <row r="2398">
      <c r="A2398" s="3"/>
    </row>
    <row r="2399">
      <c r="A2399" s="3"/>
    </row>
    <row r="2400">
      <c r="A2400" s="3"/>
    </row>
    <row r="2401">
      <c r="A2401" s="3"/>
    </row>
    <row r="2402">
      <c r="A2402" s="7"/>
    </row>
    <row r="2404">
      <c r="A2404" s="3"/>
    </row>
    <row r="2405">
      <c r="A2405" s="3"/>
    </row>
    <row r="2406">
      <c r="A2406" s="3"/>
    </row>
    <row r="2407">
      <c r="A2407" s="3"/>
    </row>
    <row r="2408">
      <c r="A2408" s="3"/>
    </row>
    <row r="2409">
      <c r="A2409" s="3"/>
    </row>
    <row r="2410">
      <c r="A2410" s="3"/>
    </row>
    <row r="2411">
      <c r="A2411" s="3"/>
    </row>
    <row r="2412">
      <c r="A2412" s="3"/>
    </row>
    <row r="2413">
      <c r="A2413" s="6"/>
    </row>
    <row r="2415">
      <c r="A2415" s="3"/>
    </row>
    <row r="2416">
      <c r="A2416" s="3"/>
    </row>
    <row r="2417">
      <c r="A2417" s="3"/>
    </row>
    <row r="2418">
      <c r="A2418" s="3"/>
    </row>
    <row r="2419">
      <c r="A2419" s="3"/>
    </row>
    <row r="2420">
      <c r="A2420" s="3"/>
    </row>
    <row r="2421">
      <c r="A2421" s="3"/>
    </row>
    <row r="2422">
      <c r="A2422" s="3"/>
    </row>
    <row r="2423">
      <c r="A2423" s="3"/>
    </row>
    <row r="2424">
      <c r="A2424" s="6"/>
    </row>
    <row r="2426">
      <c r="A2426" s="3"/>
    </row>
    <row r="2427">
      <c r="A2427" s="3"/>
    </row>
    <row r="2428">
      <c r="A2428" s="3"/>
    </row>
    <row r="2429">
      <c r="A2429" s="3"/>
    </row>
    <row r="2430">
      <c r="A2430" s="3"/>
    </row>
    <row r="2431">
      <c r="A2431" s="3"/>
    </row>
    <row r="2432">
      <c r="A2432" s="3"/>
    </row>
    <row r="2433">
      <c r="A2433" s="3"/>
    </row>
    <row r="2434">
      <c r="A2434" s="3"/>
    </row>
    <row r="2435">
      <c r="A2435" s="6"/>
    </row>
    <row r="2437">
      <c r="A2437" s="3"/>
    </row>
    <row r="2438">
      <c r="A2438" s="3"/>
    </row>
    <row r="2439">
      <c r="A2439" s="3"/>
    </row>
    <row r="2440">
      <c r="A2440" s="3"/>
    </row>
    <row r="2441">
      <c r="A2441" s="3"/>
    </row>
    <row r="2442">
      <c r="A2442" s="3"/>
    </row>
    <row r="2443">
      <c r="A2443" s="3"/>
    </row>
    <row r="2444">
      <c r="A2444" s="3"/>
    </row>
    <row r="2445">
      <c r="A2445" s="3"/>
    </row>
    <row r="2446">
      <c r="A2446" s="6"/>
    </row>
    <row r="2448">
      <c r="A2448" s="3"/>
    </row>
    <row r="2449">
      <c r="A2449" s="3"/>
    </row>
    <row r="2450">
      <c r="A2450" s="3"/>
    </row>
    <row r="2451">
      <c r="A2451" s="3"/>
    </row>
    <row r="2452">
      <c r="A2452" s="3"/>
    </row>
    <row r="2453">
      <c r="A2453" s="3"/>
    </row>
    <row r="2454">
      <c r="A2454" s="3"/>
    </row>
    <row r="2455">
      <c r="A2455" s="3"/>
    </row>
    <row r="2456">
      <c r="A2456" s="3"/>
    </row>
    <row r="2457">
      <c r="A2457" s="3"/>
    </row>
    <row r="2458">
      <c r="A2458" s="3"/>
    </row>
    <row r="2459">
      <c r="A2459" s="3"/>
    </row>
    <row r="2460">
      <c r="A2460" s="3"/>
    </row>
    <row r="2461">
      <c r="A2461" s="3"/>
    </row>
    <row r="2462">
      <c r="A2462" s="7"/>
    </row>
    <row r="2464">
      <c r="A2464" s="3"/>
    </row>
    <row r="2465">
      <c r="A2465" s="3"/>
    </row>
    <row r="2466">
      <c r="A2466" s="3"/>
    </row>
    <row r="2467">
      <c r="A2467" s="3"/>
    </row>
    <row r="2468">
      <c r="A2468" s="3"/>
    </row>
    <row r="2469">
      <c r="A2469" s="3"/>
    </row>
    <row r="2470">
      <c r="A2470" s="3"/>
    </row>
    <row r="2471">
      <c r="A2471" s="3"/>
    </row>
    <row r="2472">
      <c r="A2472" s="3"/>
    </row>
    <row r="2473">
      <c r="A2473" s="6"/>
    </row>
    <row r="2475">
      <c r="A2475" s="3"/>
    </row>
    <row r="2476">
      <c r="A2476" s="3"/>
    </row>
    <row r="2477">
      <c r="A2477" s="3"/>
    </row>
    <row r="2478">
      <c r="A2478" s="3"/>
    </row>
    <row r="2479">
      <c r="A2479" s="3"/>
    </row>
    <row r="2480">
      <c r="A2480" s="3"/>
    </row>
    <row r="2481">
      <c r="A2481" s="3"/>
    </row>
    <row r="2482">
      <c r="A2482" s="3"/>
    </row>
    <row r="2483">
      <c r="A2483" s="3"/>
    </row>
    <row r="2484">
      <c r="A2484" s="6"/>
    </row>
    <row r="2486">
      <c r="A2486" s="3"/>
    </row>
    <row r="2487">
      <c r="A2487" s="3"/>
    </row>
    <row r="2488">
      <c r="A2488" s="3"/>
    </row>
    <row r="2489">
      <c r="A2489" s="3"/>
    </row>
    <row r="2490">
      <c r="A2490" s="3"/>
    </row>
    <row r="2491">
      <c r="A2491" s="3"/>
    </row>
    <row r="2492">
      <c r="A2492" s="3"/>
    </row>
    <row r="2493">
      <c r="A2493" s="3"/>
    </row>
    <row r="2494">
      <c r="A2494" s="3"/>
    </row>
    <row r="2495">
      <c r="A2495" s="7"/>
    </row>
    <row r="2497">
      <c r="A2497" s="3"/>
    </row>
    <row r="2498">
      <c r="A2498" s="3"/>
    </row>
    <row r="2499">
      <c r="A2499" s="3"/>
    </row>
    <row r="2500">
      <c r="A2500" s="3"/>
    </row>
    <row r="2501">
      <c r="A2501" s="3"/>
    </row>
    <row r="2502">
      <c r="A2502" s="3"/>
    </row>
    <row r="2503">
      <c r="A2503" s="3"/>
    </row>
    <row r="2504">
      <c r="A2504" s="3"/>
    </row>
    <row r="2505">
      <c r="A2505" s="3"/>
    </row>
    <row r="2506">
      <c r="A2506" s="6"/>
    </row>
    <row r="2508">
      <c r="A2508" s="3"/>
    </row>
    <row r="2509">
      <c r="A2509" s="3"/>
    </row>
    <row r="2510">
      <c r="A2510" s="3"/>
    </row>
    <row r="2511">
      <c r="A2511" s="3"/>
    </row>
    <row r="2512">
      <c r="A2512" s="3"/>
    </row>
    <row r="2513">
      <c r="A2513" s="3"/>
    </row>
    <row r="2514">
      <c r="A2514" s="3"/>
    </row>
    <row r="2515">
      <c r="A2515" s="3"/>
    </row>
    <row r="2516">
      <c r="A2516" s="3"/>
    </row>
    <row r="2517">
      <c r="A2517" s="7"/>
    </row>
    <row r="2519">
      <c r="A2519" s="3"/>
    </row>
    <row r="2520">
      <c r="A2520" s="3"/>
    </row>
    <row r="2521">
      <c r="A2521" s="3"/>
    </row>
    <row r="2522">
      <c r="A2522" s="3"/>
    </row>
    <row r="2523">
      <c r="A2523" s="3"/>
    </row>
    <row r="2524">
      <c r="A2524" s="3"/>
    </row>
    <row r="2525">
      <c r="A2525" s="3"/>
    </row>
    <row r="2526">
      <c r="A2526" s="3"/>
    </row>
    <row r="2527">
      <c r="A2527" s="3"/>
    </row>
    <row r="2528">
      <c r="A2528" s="7"/>
    </row>
    <row r="2530">
      <c r="A2530" s="3"/>
    </row>
    <row r="2531">
      <c r="A2531" s="3"/>
    </row>
    <row r="2532">
      <c r="A2532" s="3"/>
    </row>
    <row r="2533">
      <c r="A2533" s="3"/>
    </row>
    <row r="2534">
      <c r="A2534" s="3"/>
    </row>
    <row r="2535">
      <c r="A2535" s="3"/>
    </row>
    <row r="2536">
      <c r="A2536" s="3"/>
    </row>
    <row r="2537">
      <c r="A2537" s="3"/>
    </row>
    <row r="2538">
      <c r="A2538" s="3"/>
    </row>
    <row r="2539">
      <c r="A2539" s="3"/>
    </row>
    <row r="2540">
      <c r="A2540" s="3"/>
    </row>
    <row r="2541">
      <c r="A2541" s="3"/>
    </row>
    <row r="2542">
      <c r="A2542" s="3"/>
    </row>
    <row r="2543">
      <c r="A2543" s="3"/>
    </row>
    <row r="2544">
      <c r="A2544" s="6"/>
    </row>
    <row r="2546">
      <c r="A2546" s="3"/>
    </row>
    <row r="2547">
      <c r="A2547" s="3"/>
    </row>
    <row r="2548">
      <c r="A2548" s="3"/>
    </row>
    <row r="2549">
      <c r="A2549" s="3"/>
    </row>
    <row r="2550">
      <c r="A2550" s="3"/>
    </row>
    <row r="2551">
      <c r="A2551" s="3"/>
    </row>
    <row r="2552">
      <c r="A2552" s="3"/>
    </row>
    <row r="2553">
      <c r="A2553" s="3"/>
    </row>
    <row r="2554">
      <c r="A2554" s="3"/>
    </row>
    <row r="2555">
      <c r="A2555" s="6"/>
    </row>
    <row r="2557">
      <c r="A2557" s="3"/>
    </row>
    <row r="2558">
      <c r="A2558" s="3"/>
    </row>
    <row r="2559">
      <c r="A2559" s="3"/>
    </row>
    <row r="2560">
      <c r="A2560" s="3"/>
    </row>
    <row r="2561">
      <c r="A2561" s="3"/>
    </row>
    <row r="2562">
      <c r="A2562" s="3"/>
    </row>
    <row r="2563">
      <c r="A2563" s="3"/>
    </row>
    <row r="2564">
      <c r="A2564" s="3"/>
    </row>
    <row r="2565">
      <c r="A2565" s="3"/>
    </row>
    <row r="2566">
      <c r="A2566" s="6"/>
    </row>
    <row r="2568">
      <c r="A2568" s="3"/>
    </row>
    <row r="2569">
      <c r="A2569" s="3"/>
    </row>
    <row r="2570">
      <c r="A2570" s="3"/>
    </row>
    <row r="2571">
      <c r="A2571" s="3"/>
    </row>
    <row r="2572">
      <c r="A2572" s="3"/>
    </row>
    <row r="2573">
      <c r="A2573" s="3"/>
    </row>
    <row r="2574">
      <c r="A2574" s="3"/>
    </row>
    <row r="2575">
      <c r="A2575" s="3"/>
    </row>
    <row r="2576">
      <c r="A2576" s="3"/>
    </row>
    <row r="2577">
      <c r="A2577" s="6"/>
    </row>
    <row r="2579">
      <c r="A2579" s="3"/>
    </row>
    <row r="2580">
      <c r="A2580" s="3"/>
    </row>
    <row r="2581">
      <c r="A2581" s="3"/>
    </row>
    <row r="2582">
      <c r="A2582" s="3"/>
    </row>
    <row r="2583">
      <c r="A2583" s="3"/>
    </row>
    <row r="2584">
      <c r="A2584" s="3"/>
    </row>
    <row r="2585">
      <c r="A2585" s="3"/>
    </row>
    <row r="2586">
      <c r="A2586" s="3"/>
    </row>
    <row r="2587">
      <c r="A2587" s="3"/>
    </row>
    <row r="2588">
      <c r="A2588" s="6"/>
    </row>
    <row r="2590">
      <c r="A2590" s="3"/>
    </row>
    <row r="2591">
      <c r="A2591" s="3"/>
    </row>
    <row r="2592">
      <c r="A2592" s="3"/>
    </row>
    <row r="2593">
      <c r="A2593" s="3"/>
    </row>
    <row r="2594">
      <c r="A2594" s="3"/>
    </row>
    <row r="2595">
      <c r="A2595" s="3"/>
    </row>
    <row r="2596">
      <c r="A2596" s="3"/>
    </row>
    <row r="2597">
      <c r="A2597" s="3"/>
    </row>
    <row r="2598">
      <c r="A2598" s="3"/>
    </row>
    <row r="2599">
      <c r="A2599" s="6"/>
    </row>
    <row r="2601">
      <c r="A2601" s="3"/>
    </row>
    <row r="2602">
      <c r="A2602" s="3"/>
    </row>
    <row r="2603">
      <c r="A2603" s="3"/>
    </row>
    <row r="2604">
      <c r="A2604" s="3"/>
    </row>
    <row r="2605">
      <c r="A2605" s="3"/>
    </row>
    <row r="2606">
      <c r="A2606" s="3"/>
    </row>
    <row r="2607">
      <c r="A2607" s="3"/>
    </row>
    <row r="2608">
      <c r="A2608" s="3"/>
    </row>
    <row r="2609">
      <c r="A2609" s="3"/>
    </row>
    <row r="2610">
      <c r="A2610" s="6"/>
    </row>
    <row r="2612">
      <c r="A2612" s="3"/>
    </row>
    <row r="2613">
      <c r="A2613" s="3"/>
    </row>
    <row r="2614">
      <c r="A2614" s="3"/>
    </row>
    <row r="2615">
      <c r="A2615" s="3"/>
    </row>
    <row r="2616">
      <c r="A2616" s="3"/>
    </row>
    <row r="2617">
      <c r="A2617" s="3"/>
    </row>
    <row r="2618">
      <c r="A2618" s="3"/>
    </row>
    <row r="2619">
      <c r="A2619" s="3"/>
    </row>
    <row r="2620">
      <c r="A2620" s="3"/>
    </row>
    <row r="2621">
      <c r="A2621" s="7"/>
    </row>
    <row r="2623">
      <c r="A2623" s="3"/>
    </row>
    <row r="2624">
      <c r="A2624" s="3"/>
    </row>
    <row r="2625">
      <c r="A2625" s="3"/>
    </row>
    <row r="2626">
      <c r="A2626" s="3"/>
    </row>
    <row r="2627">
      <c r="A2627" s="3"/>
    </row>
    <row r="2628">
      <c r="A2628" s="3"/>
    </row>
    <row r="2629">
      <c r="A2629" s="3"/>
    </row>
    <row r="2630">
      <c r="A2630" s="3"/>
    </row>
    <row r="2631">
      <c r="A2631" s="3"/>
    </row>
    <row r="2632">
      <c r="A2632" s="6"/>
    </row>
    <row r="2634">
      <c r="A2634" s="3"/>
    </row>
    <row r="2635">
      <c r="A2635" s="3"/>
    </row>
    <row r="2636">
      <c r="A2636" s="3"/>
    </row>
    <row r="2637">
      <c r="A2637" s="3"/>
    </row>
    <row r="2638">
      <c r="A2638" s="3"/>
    </row>
    <row r="2639">
      <c r="A2639" s="3"/>
    </row>
    <row r="2640">
      <c r="A2640" s="3"/>
    </row>
    <row r="2641">
      <c r="A2641" s="3"/>
    </row>
    <row r="2642">
      <c r="A2642" s="3"/>
    </row>
    <row r="2643">
      <c r="A2643" s="6"/>
    </row>
    <row r="2645">
      <c r="A2645" s="3"/>
    </row>
    <row r="2646">
      <c r="A2646" s="3"/>
    </row>
    <row r="2647">
      <c r="A2647" s="3"/>
    </row>
    <row r="2648">
      <c r="A2648" s="3"/>
    </row>
    <row r="2649">
      <c r="A2649" s="3"/>
    </row>
    <row r="2650">
      <c r="A2650" s="3"/>
    </row>
    <row r="2651">
      <c r="A2651" s="3"/>
    </row>
    <row r="2652">
      <c r="A2652" s="3"/>
    </row>
    <row r="2653">
      <c r="A2653" s="3"/>
    </row>
    <row r="2654">
      <c r="A2654" s="6"/>
    </row>
    <row r="2656">
      <c r="A2656" s="3"/>
    </row>
    <row r="2657">
      <c r="A2657" s="3"/>
    </row>
    <row r="2658">
      <c r="A2658" s="3"/>
    </row>
    <row r="2659">
      <c r="A2659" s="3"/>
    </row>
    <row r="2660">
      <c r="A2660" s="3"/>
    </row>
    <row r="2661">
      <c r="A2661" s="3"/>
    </row>
    <row r="2662">
      <c r="A2662" s="3"/>
    </row>
    <row r="2663">
      <c r="A2663" s="3"/>
    </row>
    <row r="2664">
      <c r="A2664" s="3"/>
    </row>
    <row r="2665">
      <c r="A2665" s="6"/>
    </row>
    <row r="2667">
      <c r="A2667" s="3"/>
    </row>
    <row r="2668">
      <c r="A2668" s="3"/>
    </row>
    <row r="2669">
      <c r="A2669" s="3"/>
    </row>
    <row r="2670">
      <c r="A2670" s="3"/>
    </row>
    <row r="2671">
      <c r="A2671" s="3"/>
    </row>
    <row r="2672">
      <c r="A2672" s="3"/>
    </row>
    <row r="2673">
      <c r="A2673" s="3"/>
    </row>
    <row r="2674">
      <c r="A2674" s="3"/>
    </row>
    <row r="2675">
      <c r="A2675" s="3"/>
    </row>
    <row r="2676">
      <c r="A2676" s="6"/>
    </row>
    <row r="2678">
      <c r="A2678" s="3"/>
    </row>
    <row r="2679">
      <c r="A2679" s="3"/>
    </row>
    <row r="2680">
      <c r="A2680" s="3"/>
    </row>
    <row r="2681">
      <c r="A2681" s="3"/>
    </row>
    <row r="2682">
      <c r="A2682" s="3"/>
    </row>
    <row r="2683">
      <c r="A2683" s="3"/>
    </row>
    <row r="2684">
      <c r="A2684" s="3"/>
    </row>
    <row r="2685">
      <c r="A2685" s="3"/>
    </row>
    <row r="2686">
      <c r="A2686" s="3"/>
    </row>
    <row r="2687">
      <c r="A2687" s="6"/>
    </row>
    <row r="2689">
      <c r="A2689" s="3"/>
    </row>
    <row r="2690">
      <c r="A2690" s="3"/>
    </row>
    <row r="2691">
      <c r="A2691" s="3"/>
    </row>
    <row r="2692">
      <c r="A2692" s="3"/>
    </row>
    <row r="2693">
      <c r="A2693" s="3"/>
    </row>
    <row r="2694">
      <c r="A2694" s="3"/>
    </row>
    <row r="2695">
      <c r="A2695" s="3"/>
    </row>
    <row r="2696">
      <c r="A2696" s="3"/>
    </row>
    <row r="2697">
      <c r="A2697" s="3"/>
    </row>
    <row r="2698">
      <c r="A2698" s="6"/>
    </row>
    <row r="2700">
      <c r="A2700" s="3"/>
    </row>
    <row r="2701">
      <c r="A2701" s="3"/>
    </row>
    <row r="2702">
      <c r="A2702" s="3"/>
    </row>
    <row r="2703">
      <c r="A2703" s="3"/>
    </row>
    <row r="2704">
      <c r="A2704" s="3"/>
    </row>
    <row r="2705">
      <c r="A2705" s="3"/>
    </row>
    <row r="2706">
      <c r="A2706" s="3"/>
    </row>
    <row r="2707">
      <c r="A2707" s="3"/>
    </row>
    <row r="2708">
      <c r="A2708" s="3"/>
    </row>
    <row r="2709">
      <c r="A2709" s="7"/>
    </row>
    <row r="2711">
      <c r="A2711" s="3"/>
    </row>
    <row r="2712">
      <c r="A2712" s="3"/>
    </row>
    <row r="2713">
      <c r="A2713" s="3"/>
    </row>
    <row r="2714">
      <c r="A2714" s="3"/>
    </row>
    <row r="2715">
      <c r="A2715" s="3"/>
    </row>
    <row r="2716">
      <c r="A2716" s="3"/>
    </row>
    <row r="2717">
      <c r="A2717" s="3"/>
    </row>
    <row r="2718">
      <c r="A2718" s="3"/>
    </row>
    <row r="2719">
      <c r="A2719" s="3"/>
    </row>
    <row r="2720">
      <c r="A2720" s="6"/>
    </row>
    <row r="2722">
      <c r="A2722" s="3"/>
    </row>
    <row r="2723">
      <c r="A2723" s="3"/>
    </row>
    <row r="2724">
      <c r="A2724" s="3"/>
    </row>
    <row r="2725">
      <c r="A2725" s="3"/>
    </row>
    <row r="2726">
      <c r="A2726" s="3"/>
    </row>
    <row r="2727">
      <c r="A2727" s="3"/>
    </row>
    <row r="2728">
      <c r="A2728" s="3"/>
    </row>
    <row r="2729">
      <c r="A2729" s="3"/>
    </row>
    <row r="2730">
      <c r="A2730" s="3"/>
    </row>
    <row r="2731">
      <c r="A2731" s="3"/>
    </row>
    <row r="2732">
      <c r="A2732" s="3"/>
    </row>
    <row r="2733">
      <c r="A2733" s="3"/>
    </row>
    <row r="2734">
      <c r="A2734" s="3"/>
    </row>
    <row r="2735">
      <c r="A2735" s="3"/>
    </row>
    <row r="2736">
      <c r="A2736" s="7"/>
    </row>
    <row r="2738">
      <c r="A2738" s="3"/>
    </row>
    <row r="2739">
      <c r="A2739" s="3"/>
    </row>
    <row r="2740">
      <c r="A2740" s="3"/>
    </row>
    <row r="2741">
      <c r="A2741" s="3"/>
    </row>
    <row r="2742">
      <c r="A2742" s="3"/>
    </row>
    <row r="2743">
      <c r="A2743" s="3"/>
    </row>
    <row r="2744">
      <c r="A2744" s="3"/>
    </row>
    <row r="2745">
      <c r="A2745" s="3"/>
    </row>
    <row r="2746">
      <c r="A2746" s="3"/>
    </row>
    <row r="2747">
      <c r="A2747" s="6"/>
    </row>
    <row r="2749">
      <c r="A2749" s="3"/>
    </row>
    <row r="2750">
      <c r="A2750" s="3"/>
    </row>
    <row r="2751">
      <c r="A2751" s="3"/>
    </row>
    <row r="2752">
      <c r="A2752" s="3"/>
    </row>
    <row r="2753">
      <c r="A2753" s="3"/>
    </row>
    <row r="2754">
      <c r="A2754" s="3"/>
    </row>
    <row r="2755">
      <c r="A2755" s="3"/>
    </row>
    <row r="2756">
      <c r="A2756" s="3"/>
    </row>
    <row r="2757">
      <c r="A2757" s="3"/>
    </row>
    <row r="2758">
      <c r="A2758" s="6"/>
    </row>
    <row r="2760">
      <c r="A2760" s="3"/>
    </row>
    <row r="2761">
      <c r="A2761" s="3"/>
    </row>
    <row r="2762">
      <c r="A2762" s="3"/>
    </row>
    <row r="2763">
      <c r="A2763" s="3"/>
    </row>
    <row r="2764">
      <c r="A2764" s="3"/>
    </row>
    <row r="2765">
      <c r="A2765" s="3"/>
    </row>
    <row r="2766">
      <c r="A2766" s="3"/>
    </row>
    <row r="2767">
      <c r="A2767" s="3"/>
    </row>
    <row r="2768">
      <c r="A2768" s="3"/>
    </row>
    <row r="2769">
      <c r="A2769" s="6"/>
    </row>
    <row r="2771">
      <c r="A2771" s="3"/>
    </row>
    <row r="2772">
      <c r="A2772" s="3"/>
    </row>
    <row r="2773">
      <c r="A2773" s="3"/>
    </row>
    <row r="2774">
      <c r="A2774" s="3"/>
    </row>
    <row r="2775">
      <c r="A2775" s="3"/>
    </row>
    <row r="2776">
      <c r="A2776" s="3"/>
    </row>
    <row r="2777">
      <c r="A2777" s="3"/>
    </row>
    <row r="2778">
      <c r="A2778" s="3"/>
    </row>
    <row r="2779">
      <c r="A2779" s="3"/>
    </row>
    <row r="2780">
      <c r="A2780" s="6"/>
    </row>
    <row r="2782">
      <c r="A2782" s="3"/>
    </row>
    <row r="2783">
      <c r="A2783" s="3"/>
    </row>
    <row r="2784">
      <c r="A2784" s="3"/>
    </row>
    <row r="2785">
      <c r="A2785" s="3"/>
    </row>
    <row r="2786">
      <c r="A2786" s="3"/>
    </row>
    <row r="2787">
      <c r="A2787" s="3"/>
    </row>
    <row r="2788">
      <c r="A2788" s="3"/>
    </row>
    <row r="2789">
      <c r="A2789" s="3"/>
    </row>
    <row r="2790">
      <c r="A2790" s="3"/>
    </row>
    <row r="2791">
      <c r="A2791" s="6"/>
    </row>
    <row r="2793">
      <c r="A2793" s="3"/>
    </row>
    <row r="2794">
      <c r="A2794" s="3"/>
    </row>
    <row r="2795">
      <c r="A2795" s="3"/>
    </row>
    <row r="2796">
      <c r="A2796" s="3"/>
    </row>
    <row r="2797">
      <c r="A2797" s="3"/>
    </row>
    <row r="2798">
      <c r="A2798" s="3"/>
    </row>
    <row r="2799">
      <c r="A2799" s="3"/>
    </row>
    <row r="2800">
      <c r="A2800" s="3"/>
    </row>
    <row r="2801">
      <c r="A2801" s="3"/>
    </row>
    <row r="2802">
      <c r="A2802" s="6"/>
    </row>
    <row r="2804">
      <c r="A2804" s="3"/>
    </row>
    <row r="2805">
      <c r="A2805" s="3"/>
    </row>
    <row r="2806">
      <c r="A2806" s="3"/>
    </row>
    <row r="2807">
      <c r="A2807" s="3"/>
    </row>
    <row r="2808">
      <c r="A2808" s="3"/>
    </row>
    <row r="2809">
      <c r="A2809" s="3"/>
    </row>
    <row r="2810">
      <c r="A2810" s="3"/>
    </row>
    <row r="2811">
      <c r="A2811" s="3"/>
    </row>
    <row r="2812">
      <c r="A2812" s="3"/>
    </row>
    <row r="2813">
      <c r="A2813" s="6"/>
    </row>
    <row r="2815">
      <c r="A2815" s="3"/>
    </row>
    <row r="2816">
      <c r="A2816" s="3"/>
    </row>
    <row r="2817">
      <c r="A2817" s="3"/>
    </row>
    <row r="2818">
      <c r="A2818" s="3"/>
    </row>
    <row r="2819">
      <c r="A2819" s="3"/>
    </row>
    <row r="2820">
      <c r="A2820" s="3"/>
    </row>
    <row r="2821">
      <c r="A2821" s="3"/>
    </row>
    <row r="2822">
      <c r="A2822" s="3"/>
    </row>
    <row r="2823">
      <c r="A2823" s="3"/>
    </row>
    <row r="2824">
      <c r="A2824" s="6"/>
    </row>
    <row r="2826">
      <c r="A2826" s="3"/>
    </row>
    <row r="2827">
      <c r="A2827" s="3"/>
    </row>
    <row r="2828">
      <c r="A2828" s="3"/>
    </row>
    <row r="2829">
      <c r="A2829" s="3"/>
    </row>
    <row r="2830">
      <c r="A2830" s="3"/>
    </row>
    <row r="2831">
      <c r="A2831" s="3"/>
    </row>
    <row r="2832">
      <c r="A2832" s="3"/>
    </row>
    <row r="2833">
      <c r="A2833" s="3"/>
    </row>
    <row r="2834">
      <c r="A2834" s="3"/>
    </row>
    <row r="2835">
      <c r="A2835" s="3"/>
    </row>
    <row r="2836">
      <c r="A2836" s="7"/>
    </row>
    <row r="2838">
      <c r="A2838" s="3"/>
    </row>
    <row r="2839">
      <c r="A2839" s="3"/>
    </row>
    <row r="2840">
      <c r="A2840" s="3"/>
    </row>
    <row r="2841">
      <c r="A2841" s="3"/>
    </row>
    <row r="2842">
      <c r="A2842" s="3"/>
    </row>
    <row r="2843">
      <c r="A2843" s="3"/>
    </row>
    <row r="2844">
      <c r="A2844" s="3"/>
    </row>
    <row r="2845">
      <c r="A2845" s="3"/>
    </row>
    <row r="2846">
      <c r="A2846" s="3"/>
    </row>
    <row r="2847">
      <c r="A2847" s="6"/>
    </row>
    <row r="2849">
      <c r="A2849" s="3"/>
    </row>
    <row r="2850">
      <c r="A2850" s="3"/>
    </row>
    <row r="2851">
      <c r="A2851" s="3"/>
    </row>
    <row r="2852">
      <c r="A2852" s="3"/>
    </row>
    <row r="2853">
      <c r="A2853" s="3"/>
    </row>
    <row r="2854">
      <c r="A2854" s="3"/>
    </row>
    <row r="2855">
      <c r="A2855" s="3"/>
    </row>
    <row r="2856">
      <c r="A2856" s="3"/>
    </row>
    <row r="2857">
      <c r="A2857" s="3"/>
    </row>
    <row r="2858">
      <c r="A2858" s="6"/>
    </row>
    <row r="2860">
      <c r="A2860" s="3"/>
    </row>
    <row r="2861">
      <c r="A2861" s="3"/>
    </row>
    <row r="2862">
      <c r="A2862" s="3"/>
    </row>
    <row r="2863">
      <c r="A2863" s="3"/>
    </row>
    <row r="2864">
      <c r="A2864" s="3"/>
    </row>
    <row r="2865">
      <c r="A2865" s="3"/>
    </row>
    <row r="2866">
      <c r="A2866" s="3"/>
    </row>
    <row r="2867">
      <c r="A2867" s="3"/>
    </row>
    <row r="2868">
      <c r="A2868" s="3"/>
    </row>
    <row r="2869">
      <c r="A2869" s="6"/>
    </row>
    <row r="2871">
      <c r="A2871" s="3"/>
    </row>
    <row r="2872">
      <c r="A2872" s="3"/>
    </row>
    <row r="2873">
      <c r="A2873" s="3"/>
    </row>
    <row r="2874">
      <c r="A2874" s="3"/>
    </row>
    <row r="2875">
      <c r="A2875" s="3"/>
    </row>
    <row r="2876">
      <c r="A2876" s="3"/>
    </row>
    <row r="2877">
      <c r="A2877" s="3"/>
    </row>
    <row r="2878">
      <c r="A2878" s="3"/>
    </row>
    <row r="2879">
      <c r="A2879" s="3"/>
    </row>
    <row r="2880">
      <c r="A2880" s="7"/>
    </row>
    <row r="2882">
      <c r="A2882" s="3"/>
    </row>
    <row r="2883">
      <c r="A2883" s="3"/>
    </row>
    <row r="2884">
      <c r="A2884" s="3"/>
    </row>
    <row r="2885">
      <c r="A2885" s="3"/>
    </row>
    <row r="2886">
      <c r="A2886" s="3"/>
    </row>
    <row r="2887">
      <c r="A2887" s="3"/>
    </row>
    <row r="2888">
      <c r="A2888" s="3"/>
    </row>
    <row r="2889">
      <c r="A2889" s="3"/>
    </row>
    <row r="2890">
      <c r="A2890" s="3"/>
    </row>
    <row r="2891">
      <c r="A2891" s="6"/>
    </row>
    <row r="2893">
      <c r="A2893" s="3"/>
    </row>
    <row r="2894">
      <c r="A2894" s="3"/>
    </row>
    <row r="2895">
      <c r="A2895" s="3"/>
    </row>
    <row r="2896">
      <c r="A2896" s="3"/>
    </row>
    <row r="2897">
      <c r="A2897" s="3"/>
    </row>
    <row r="2898">
      <c r="A2898" s="3"/>
    </row>
    <row r="2899">
      <c r="A2899" s="3"/>
    </row>
    <row r="2900">
      <c r="A2900" s="3"/>
    </row>
    <row r="2901">
      <c r="A2901" s="3"/>
    </row>
    <row r="2902">
      <c r="A2902" s="7"/>
    </row>
    <row r="2904">
      <c r="A2904" s="3"/>
    </row>
    <row r="2905">
      <c r="A2905" s="3"/>
    </row>
    <row r="2906">
      <c r="A2906" s="3"/>
    </row>
    <row r="2907">
      <c r="A2907" s="3"/>
    </row>
    <row r="2908">
      <c r="A2908" s="3"/>
    </row>
    <row r="2909">
      <c r="A2909" s="3"/>
    </row>
    <row r="2910">
      <c r="A2910" s="3"/>
    </row>
    <row r="2911">
      <c r="A2911" s="3"/>
    </row>
    <row r="2912">
      <c r="A2912" s="3"/>
    </row>
    <row r="2913">
      <c r="A2913" s="6"/>
    </row>
    <row r="2915">
      <c r="A2915" s="3"/>
    </row>
    <row r="2916">
      <c r="A2916" s="3"/>
    </row>
    <row r="2917">
      <c r="A2917" s="3"/>
    </row>
    <row r="2918">
      <c r="A2918" s="3"/>
    </row>
    <row r="2919">
      <c r="A2919" s="3"/>
    </row>
    <row r="2920">
      <c r="A2920" s="3"/>
    </row>
    <row r="2921">
      <c r="A2921" s="3"/>
    </row>
    <row r="2922">
      <c r="A2922" s="3"/>
    </row>
    <row r="2923">
      <c r="A2923" s="3"/>
    </row>
    <row r="2924">
      <c r="A2924" s="6"/>
    </row>
    <row r="2926">
      <c r="A2926" s="3"/>
    </row>
    <row r="2927">
      <c r="A2927" s="3"/>
    </row>
    <row r="2928">
      <c r="A2928" s="3"/>
    </row>
    <row r="2929">
      <c r="A2929" s="3"/>
    </row>
    <row r="2930">
      <c r="A2930" s="3"/>
    </row>
    <row r="2931">
      <c r="A2931" s="3"/>
    </row>
    <row r="2932">
      <c r="A2932" s="3"/>
    </row>
    <row r="2933">
      <c r="A2933" s="3"/>
    </row>
    <row r="2934">
      <c r="A2934" s="3"/>
    </row>
    <row r="2935">
      <c r="A2935" s="6"/>
    </row>
    <row r="2937">
      <c r="A2937" s="3"/>
    </row>
    <row r="2938">
      <c r="A2938" s="3"/>
    </row>
    <row r="2939">
      <c r="A2939" s="3"/>
    </row>
    <row r="2940">
      <c r="A2940" s="3"/>
    </row>
    <row r="2941">
      <c r="A2941" s="3"/>
    </row>
    <row r="2942">
      <c r="A2942" s="3"/>
    </row>
    <row r="2943">
      <c r="A2943" s="3"/>
    </row>
    <row r="2944">
      <c r="A2944" s="3"/>
    </row>
    <row r="2945">
      <c r="A2945" s="3"/>
    </row>
    <row r="2946">
      <c r="A2946" s="7"/>
    </row>
    <row r="2948">
      <c r="A2948" s="3"/>
    </row>
    <row r="2949">
      <c r="A2949" s="3"/>
    </row>
    <row r="2950">
      <c r="A2950" s="3"/>
    </row>
    <row r="2951">
      <c r="A2951" s="3"/>
    </row>
    <row r="2952">
      <c r="A2952" s="3"/>
    </row>
    <row r="2953">
      <c r="A2953" s="3"/>
    </row>
    <row r="2954">
      <c r="A2954" s="3"/>
    </row>
    <row r="2955">
      <c r="A2955" s="3"/>
    </row>
    <row r="2956">
      <c r="A2956" s="3"/>
    </row>
    <row r="2957">
      <c r="A2957" s="7"/>
    </row>
    <row r="2959">
      <c r="A2959" s="3"/>
    </row>
    <row r="2960">
      <c r="A2960" s="3"/>
    </row>
    <row r="2961">
      <c r="A2961" s="3"/>
    </row>
    <row r="2962">
      <c r="A2962" s="3"/>
    </row>
    <row r="2963">
      <c r="A2963" s="3"/>
    </row>
    <row r="2964">
      <c r="A2964" s="3"/>
    </row>
    <row r="2965">
      <c r="A2965" s="3"/>
    </row>
    <row r="2966">
      <c r="A2966" s="3"/>
    </row>
    <row r="2967">
      <c r="A2967" s="3"/>
    </row>
    <row r="2968">
      <c r="A2968" s="6"/>
    </row>
    <row r="2970">
      <c r="A2970" s="3"/>
    </row>
    <row r="2971">
      <c r="A2971" s="3"/>
    </row>
    <row r="2972">
      <c r="A2972" s="3"/>
    </row>
    <row r="2973">
      <c r="A2973" s="3"/>
    </row>
    <row r="2974">
      <c r="A2974" s="3"/>
    </row>
    <row r="2975">
      <c r="A2975" s="3"/>
    </row>
    <row r="2976">
      <c r="A2976" s="3"/>
    </row>
    <row r="2977">
      <c r="A2977" s="3"/>
    </row>
    <row r="2978">
      <c r="A2978" s="3"/>
    </row>
    <row r="2979">
      <c r="A2979" s="6"/>
    </row>
    <row r="2981">
      <c r="A2981" s="3"/>
    </row>
    <row r="2982">
      <c r="A2982" s="3"/>
    </row>
    <row r="2983">
      <c r="A2983" s="3"/>
    </row>
    <row r="2984">
      <c r="A2984" s="3"/>
    </row>
    <row r="2985">
      <c r="A2985" s="3"/>
    </row>
    <row r="2986">
      <c r="A2986" s="3"/>
    </row>
    <row r="2987">
      <c r="A2987" s="3"/>
    </row>
    <row r="2988">
      <c r="A2988" s="3"/>
    </row>
    <row r="2989">
      <c r="A2989" s="3"/>
    </row>
    <row r="2990">
      <c r="A2990" s="6"/>
    </row>
    <row r="2992">
      <c r="A2992" s="3"/>
    </row>
    <row r="2993">
      <c r="A2993" s="3"/>
    </row>
    <row r="2994">
      <c r="A2994" s="3"/>
    </row>
    <row r="2995">
      <c r="A2995" s="3"/>
    </row>
    <row r="2996">
      <c r="A2996" s="3"/>
    </row>
    <row r="2997">
      <c r="A2997" s="3"/>
    </row>
    <row r="2998">
      <c r="A2998" s="3"/>
    </row>
    <row r="2999">
      <c r="A2999" s="3"/>
    </row>
    <row r="3000">
      <c r="A3000" s="3"/>
    </row>
    <row r="3001">
      <c r="A3001" s="6"/>
    </row>
    <row r="3003">
      <c r="A3003" s="3"/>
    </row>
    <row r="3004">
      <c r="A3004" s="3"/>
    </row>
    <row r="3005">
      <c r="A3005" s="3"/>
    </row>
    <row r="3006">
      <c r="A3006" s="3"/>
    </row>
    <row r="3007">
      <c r="A3007" s="3"/>
    </row>
    <row r="3008">
      <c r="A3008" s="3"/>
    </row>
    <row r="3009">
      <c r="A3009" s="3"/>
    </row>
    <row r="3010">
      <c r="A3010" s="3"/>
    </row>
    <row r="3011">
      <c r="A3011" s="3"/>
    </row>
    <row r="3012">
      <c r="A3012" s="6"/>
    </row>
    <row r="3014">
      <c r="A3014" s="3"/>
    </row>
    <row r="3015">
      <c r="A3015" s="3"/>
    </row>
    <row r="3016">
      <c r="A3016" s="3"/>
    </row>
    <row r="3017">
      <c r="A3017" s="3"/>
    </row>
    <row r="3018">
      <c r="A3018" s="3"/>
    </row>
    <row r="3019">
      <c r="A3019" s="3"/>
    </row>
    <row r="3020">
      <c r="A3020" s="3"/>
    </row>
    <row r="3021">
      <c r="A3021" s="3"/>
    </row>
    <row r="3022">
      <c r="A3022" s="3"/>
    </row>
    <row r="3023">
      <c r="A3023" s="7"/>
    </row>
    <row r="3025">
      <c r="A3025" s="3"/>
    </row>
    <row r="3026">
      <c r="A3026" s="3"/>
    </row>
    <row r="3027">
      <c r="A3027" s="3"/>
    </row>
    <row r="3028">
      <c r="A3028" s="3"/>
    </row>
    <row r="3029">
      <c r="A3029" s="3"/>
    </row>
    <row r="3030">
      <c r="A3030" s="3"/>
    </row>
    <row r="3031">
      <c r="A3031" s="3"/>
    </row>
    <row r="3032">
      <c r="A3032" s="3"/>
    </row>
    <row r="3033">
      <c r="A3033" s="3"/>
    </row>
    <row r="3034">
      <c r="A3034" s="6"/>
    </row>
    <row r="3036">
      <c r="A3036" s="3"/>
    </row>
    <row r="3037">
      <c r="A3037" s="3"/>
    </row>
    <row r="3038">
      <c r="A3038" s="3"/>
    </row>
    <row r="3039">
      <c r="A3039" s="3"/>
    </row>
    <row r="3040">
      <c r="A3040" s="3"/>
    </row>
    <row r="3041">
      <c r="A3041" s="3"/>
    </row>
    <row r="3042">
      <c r="A3042" s="3"/>
    </row>
    <row r="3043">
      <c r="A3043" s="3"/>
    </row>
    <row r="3044">
      <c r="A3044" s="3"/>
    </row>
    <row r="3045">
      <c r="A3045" s="6"/>
    </row>
    <row r="3047">
      <c r="A3047" s="3"/>
    </row>
    <row r="3048">
      <c r="A3048" s="3"/>
    </row>
    <row r="3049">
      <c r="A3049" s="3"/>
    </row>
    <row r="3050">
      <c r="A3050" s="3"/>
    </row>
    <row r="3051">
      <c r="A3051" s="3"/>
    </row>
    <row r="3052">
      <c r="A3052" s="3"/>
    </row>
    <row r="3053">
      <c r="A3053" s="3"/>
    </row>
    <row r="3054">
      <c r="A3054" s="3"/>
    </row>
    <row r="3055">
      <c r="A3055" s="3"/>
    </row>
    <row r="3056">
      <c r="A3056" s="6"/>
    </row>
    <row r="3058">
      <c r="A3058" s="3"/>
    </row>
    <row r="3059">
      <c r="A3059" s="3"/>
    </row>
    <row r="3060">
      <c r="A3060" s="3"/>
    </row>
    <row r="3061">
      <c r="A3061" s="3"/>
    </row>
    <row r="3062">
      <c r="A3062" s="3"/>
    </row>
    <row r="3063">
      <c r="A3063" s="3"/>
    </row>
    <row r="3064">
      <c r="A3064" s="3"/>
    </row>
    <row r="3065">
      <c r="A3065" s="3"/>
    </row>
    <row r="3066">
      <c r="A3066" s="3"/>
    </row>
    <row r="3067">
      <c r="A3067" s="6"/>
    </row>
    <row r="3069">
      <c r="A3069" s="3"/>
    </row>
    <row r="3070">
      <c r="A3070" s="3"/>
    </row>
    <row r="3071">
      <c r="A3071" s="3"/>
    </row>
    <row r="3072">
      <c r="A3072" s="3"/>
    </row>
    <row r="3073">
      <c r="A3073" s="3"/>
    </row>
    <row r="3074">
      <c r="A3074" s="3"/>
    </row>
    <row r="3075">
      <c r="A3075" s="3"/>
    </row>
    <row r="3076">
      <c r="A3076" s="3"/>
    </row>
    <row r="3077">
      <c r="A3077" s="3"/>
    </row>
    <row r="3078">
      <c r="A3078" s="6"/>
    </row>
    <row r="3080">
      <c r="A3080" s="3"/>
    </row>
    <row r="3081">
      <c r="A3081" s="3"/>
    </row>
    <row r="3082">
      <c r="A3082" s="3"/>
    </row>
    <row r="3083">
      <c r="A3083" s="3"/>
    </row>
    <row r="3084">
      <c r="A3084" s="3"/>
    </row>
    <row r="3085">
      <c r="A3085" s="3"/>
    </row>
    <row r="3086">
      <c r="A3086" s="3"/>
    </row>
    <row r="3087">
      <c r="A3087" s="3"/>
    </row>
    <row r="3088">
      <c r="A3088" s="3"/>
    </row>
    <row r="3089">
      <c r="A3089" s="6"/>
    </row>
    <row r="3091">
      <c r="A3091" s="3"/>
    </row>
    <row r="3092">
      <c r="A3092" s="3"/>
    </row>
    <row r="3093">
      <c r="A3093" s="3"/>
    </row>
    <row r="3094">
      <c r="A3094" s="3"/>
    </row>
    <row r="3095">
      <c r="A3095" s="3"/>
    </row>
    <row r="3096">
      <c r="A3096" s="3"/>
    </row>
    <row r="3097">
      <c r="A3097" s="3"/>
    </row>
    <row r="3098">
      <c r="A3098" s="3"/>
    </row>
    <row r="3099">
      <c r="A3099" s="3"/>
    </row>
    <row r="3100">
      <c r="A3100" s="6"/>
    </row>
    <row r="3102">
      <c r="A3102" s="3"/>
    </row>
    <row r="3103">
      <c r="A3103" s="3"/>
    </row>
    <row r="3104">
      <c r="A3104" s="3"/>
    </row>
    <row r="3105">
      <c r="A3105" s="3"/>
    </row>
    <row r="3106">
      <c r="A3106" s="3"/>
    </row>
    <row r="3107">
      <c r="A3107" s="3"/>
    </row>
    <row r="3108">
      <c r="A3108" s="3"/>
    </row>
    <row r="3109">
      <c r="A3109" s="3"/>
    </row>
    <row r="3110">
      <c r="A3110" s="3"/>
    </row>
    <row r="3111">
      <c r="A3111" s="6"/>
    </row>
    <row r="3113">
      <c r="A3113" s="3"/>
    </row>
    <row r="3114">
      <c r="A3114" s="3"/>
    </row>
    <row r="3115">
      <c r="A3115" s="3"/>
    </row>
    <row r="3116">
      <c r="A3116" s="3"/>
    </row>
    <row r="3117">
      <c r="A3117" s="3"/>
    </row>
    <row r="3118">
      <c r="A3118" s="3"/>
    </row>
    <row r="3119">
      <c r="A3119" s="3"/>
    </row>
    <row r="3120">
      <c r="A3120" s="3"/>
    </row>
    <row r="3121">
      <c r="A3121" s="3"/>
    </row>
    <row r="3122">
      <c r="A3122" s="6"/>
    </row>
    <row r="3124">
      <c r="A3124" s="3"/>
    </row>
    <row r="3125">
      <c r="A3125" s="3"/>
    </row>
    <row r="3126">
      <c r="A3126" s="3"/>
    </row>
    <row r="3127">
      <c r="A3127" s="3"/>
    </row>
    <row r="3128">
      <c r="A3128" s="3"/>
    </row>
    <row r="3129">
      <c r="A3129" s="3"/>
    </row>
    <row r="3130">
      <c r="A3130" s="3"/>
    </row>
    <row r="3131">
      <c r="A3131" s="3"/>
    </row>
    <row r="3132">
      <c r="A3132" s="3"/>
    </row>
    <row r="3133">
      <c r="A3133" s="6"/>
    </row>
    <row r="3135">
      <c r="A3135" s="3"/>
    </row>
    <row r="3136">
      <c r="A3136" s="3"/>
    </row>
    <row r="3137">
      <c r="A3137" s="3"/>
    </row>
    <row r="3138">
      <c r="A3138" s="3"/>
    </row>
    <row r="3139">
      <c r="A3139" s="3"/>
    </row>
    <row r="3140">
      <c r="A3140" s="3"/>
    </row>
    <row r="3141">
      <c r="A3141" s="3"/>
    </row>
    <row r="3142">
      <c r="A3142" s="3"/>
    </row>
    <row r="3143">
      <c r="A3143" s="3"/>
    </row>
    <row r="3144">
      <c r="A3144" s="3"/>
    </row>
    <row r="3145">
      <c r="A3145" s="3"/>
    </row>
    <row r="3146">
      <c r="A3146" s="3"/>
    </row>
    <row r="3147">
      <c r="A3147" s="3"/>
    </row>
    <row r="3148">
      <c r="A3148" s="3"/>
    </row>
    <row r="3149">
      <c r="A3149" s="6"/>
    </row>
    <row r="3151">
      <c r="A3151" s="3"/>
    </row>
    <row r="3152">
      <c r="A3152" s="3"/>
    </row>
    <row r="3153">
      <c r="A3153" s="3"/>
    </row>
    <row r="3154">
      <c r="A3154" s="3"/>
    </row>
    <row r="3155">
      <c r="A3155" s="3"/>
    </row>
    <row r="3156">
      <c r="A3156" s="3"/>
    </row>
    <row r="3157">
      <c r="A3157" s="3"/>
    </row>
    <row r="3158">
      <c r="A3158" s="3"/>
    </row>
    <row r="3159">
      <c r="A3159" s="3"/>
    </row>
    <row r="3160">
      <c r="A3160" s="6"/>
    </row>
    <row r="3162">
      <c r="A3162" s="3"/>
    </row>
    <row r="3163">
      <c r="A3163" s="3"/>
    </row>
    <row r="3164">
      <c r="A3164" s="3"/>
    </row>
    <row r="3165">
      <c r="A3165" s="3"/>
    </row>
    <row r="3166">
      <c r="A3166" s="3"/>
    </row>
    <row r="3167">
      <c r="A3167" s="3"/>
    </row>
    <row r="3168">
      <c r="A3168" s="3"/>
    </row>
    <row r="3169">
      <c r="A3169" s="3"/>
    </row>
    <row r="3170">
      <c r="A3170" s="3"/>
    </row>
    <row r="3171">
      <c r="A3171" s="7"/>
    </row>
    <row r="3173">
      <c r="A3173" s="3"/>
    </row>
    <row r="3174">
      <c r="A3174" s="3"/>
    </row>
    <row r="3175">
      <c r="A3175" s="3"/>
    </row>
    <row r="3176">
      <c r="A3176" s="3"/>
    </row>
    <row r="3177">
      <c r="A3177" s="3"/>
    </row>
    <row r="3178">
      <c r="A3178" s="3"/>
    </row>
    <row r="3179">
      <c r="A3179" s="3"/>
    </row>
    <row r="3180">
      <c r="A3180" s="3"/>
    </row>
    <row r="3181">
      <c r="A3181" s="3"/>
    </row>
    <row r="3182">
      <c r="A3182" s="6"/>
    </row>
    <row r="3184">
      <c r="A3184" s="3"/>
    </row>
    <row r="3185">
      <c r="A3185" s="3"/>
    </row>
    <row r="3186">
      <c r="A3186" s="3"/>
    </row>
    <row r="3187">
      <c r="A3187" s="3"/>
    </row>
    <row r="3188">
      <c r="A3188" s="3"/>
    </row>
    <row r="3189">
      <c r="A3189" s="3"/>
    </row>
    <row r="3190">
      <c r="A3190" s="3"/>
    </row>
    <row r="3191">
      <c r="A3191" s="3"/>
    </row>
    <row r="3192">
      <c r="A3192" s="3"/>
    </row>
    <row r="3193">
      <c r="A3193" s="6"/>
    </row>
    <row r="3195">
      <c r="A3195" s="3"/>
    </row>
    <row r="3196">
      <c r="A3196" s="3"/>
    </row>
    <row r="3197">
      <c r="A3197" s="3"/>
    </row>
    <row r="3198">
      <c r="A3198" s="3"/>
    </row>
    <row r="3199">
      <c r="A3199" s="3"/>
    </row>
    <row r="3200">
      <c r="A3200" s="3"/>
    </row>
    <row r="3201">
      <c r="A3201" s="3"/>
    </row>
    <row r="3202">
      <c r="A3202" s="3"/>
    </row>
    <row r="3203">
      <c r="A3203" s="3"/>
    </row>
    <row r="3204">
      <c r="A3204" s="6"/>
    </row>
    <row r="3206">
      <c r="A3206" s="3"/>
    </row>
    <row r="3207">
      <c r="A3207" s="3"/>
    </row>
    <row r="3208">
      <c r="A3208" s="3"/>
    </row>
    <row r="3209">
      <c r="A3209" s="3"/>
    </row>
    <row r="3210">
      <c r="A3210" s="3"/>
    </row>
    <row r="3211">
      <c r="A3211" s="3"/>
    </row>
    <row r="3212">
      <c r="A3212" s="3"/>
    </row>
    <row r="3213">
      <c r="A3213" s="3"/>
    </row>
    <row r="3214">
      <c r="A3214" s="3"/>
    </row>
    <row r="3215">
      <c r="A3215" s="6"/>
    </row>
    <row r="3217">
      <c r="A3217" s="3"/>
    </row>
    <row r="3218">
      <c r="A3218" s="3"/>
    </row>
    <row r="3219">
      <c r="A3219" s="3"/>
    </row>
    <row r="3220">
      <c r="A3220" s="3"/>
    </row>
    <row r="3221">
      <c r="A3221" s="3"/>
    </row>
    <row r="3222">
      <c r="A3222" s="3"/>
    </row>
    <row r="3223">
      <c r="A3223" s="3"/>
    </row>
    <row r="3224">
      <c r="A3224" s="3"/>
    </row>
    <row r="3225">
      <c r="A3225" s="3"/>
    </row>
    <row r="3226">
      <c r="A3226" s="6"/>
    </row>
    <row r="3228">
      <c r="A3228" s="3"/>
    </row>
    <row r="3229">
      <c r="A3229" s="3"/>
    </row>
    <row r="3230">
      <c r="A3230" s="3"/>
    </row>
    <row r="3231">
      <c r="A3231" s="3"/>
    </row>
    <row r="3232">
      <c r="A3232" s="3"/>
    </row>
    <row r="3233">
      <c r="A3233" s="3"/>
    </row>
    <row r="3234">
      <c r="A3234" s="3"/>
    </row>
    <row r="3235">
      <c r="A3235" s="3"/>
    </row>
    <row r="3236">
      <c r="A3236" s="3"/>
    </row>
    <row r="3237">
      <c r="A3237" s="3"/>
    </row>
    <row r="3238">
      <c r="A3238" s="3"/>
    </row>
    <row r="3239">
      <c r="A3239" s="3"/>
    </row>
    <row r="3240">
      <c r="A3240" s="3"/>
    </row>
    <row r="3241">
      <c r="A3241" s="3"/>
    </row>
    <row r="3242">
      <c r="A3242" s="6"/>
    </row>
    <row r="3244">
      <c r="A3244" s="3"/>
    </row>
    <row r="3245">
      <c r="A3245" s="3"/>
    </row>
    <row r="3246">
      <c r="A3246" s="3"/>
    </row>
    <row r="3247">
      <c r="A3247" s="3"/>
    </row>
    <row r="3248">
      <c r="A3248" s="3"/>
    </row>
    <row r="3249">
      <c r="A3249" s="3"/>
    </row>
    <row r="3250">
      <c r="A3250" s="3"/>
    </row>
    <row r="3251">
      <c r="A3251" s="3"/>
    </row>
    <row r="3252">
      <c r="A3252" s="3"/>
    </row>
    <row r="3253">
      <c r="A3253" s="6"/>
    </row>
    <row r="3255">
      <c r="A3255" s="3"/>
    </row>
    <row r="3256">
      <c r="A3256" s="3"/>
    </row>
    <row r="3257">
      <c r="A3257" s="3"/>
    </row>
    <row r="3258">
      <c r="A3258" s="3"/>
    </row>
    <row r="3259">
      <c r="A3259" s="3"/>
    </row>
    <row r="3260">
      <c r="A3260" s="3"/>
    </row>
    <row r="3261">
      <c r="A3261" s="3"/>
    </row>
    <row r="3262">
      <c r="A3262" s="3"/>
    </row>
    <row r="3263">
      <c r="A3263" s="3"/>
    </row>
    <row r="3264">
      <c r="A3264" s="6"/>
    </row>
    <row r="3266">
      <c r="A3266" s="3"/>
    </row>
    <row r="3267">
      <c r="A3267" s="3"/>
    </row>
    <row r="3268">
      <c r="A3268" s="3"/>
    </row>
    <row r="3269">
      <c r="A3269" s="3"/>
    </row>
    <row r="3270">
      <c r="A3270" s="3"/>
    </row>
    <row r="3271">
      <c r="A3271" s="3"/>
    </row>
    <row r="3272">
      <c r="A3272" s="3"/>
    </row>
    <row r="3273">
      <c r="A3273" s="3"/>
    </row>
    <row r="3274">
      <c r="A3274" s="3"/>
    </row>
    <row r="3275">
      <c r="A3275" s="6"/>
    </row>
    <row r="3277">
      <c r="A3277" s="3"/>
    </row>
    <row r="3278">
      <c r="A3278" s="3"/>
    </row>
    <row r="3279">
      <c r="A3279" s="3"/>
    </row>
    <row r="3280">
      <c r="A3280" s="3"/>
    </row>
    <row r="3281">
      <c r="A3281" s="3"/>
    </row>
    <row r="3282">
      <c r="A3282" s="3"/>
    </row>
    <row r="3283">
      <c r="A3283" s="3"/>
    </row>
    <row r="3284">
      <c r="A3284" s="3"/>
    </row>
    <row r="3285">
      <c r="A3285" s="3"/>
    </row>
    <row r="3286">
      <c r="A3286" s="3"/>
    </row>
    <row r="3287">
      <c r="A3287" s="7"/>
    </row>
    <row r="3289">
      <c r="A3289" s="3"/>
    </row>
    <row r="3290">
      <c r="A3290" s="3"/>
    </row>
    <row r="3291">
      <c r="A3291" s="3"/>
    </row>
    <row r="3292">
      <c r="A3292" s="3"/>
    </row>
    <row r="3293">
      <c r="A3293" s="3"/>
    </row>
    <row r="3294">
      <c r="A3294" s="3"/>
    </row>
    <row r="3295">
      <c r="A3295" s="3"/>
    </row>
    <row r="3296">
      <c r="A3296" s="3"/>
    </row>
    <row r="3297">
      <c r="A3297" s="3"/>
    </row>
    <row r="3298">
      <c r="A3298" s="6"/>
    </row>
    <row r="3300">
      <c r="A3300" s="3"/>
    </row>
    <row r="3301">
      <c r="A3301" s="3"/>
    </row>
    <row r="3302">
      <c r="A3302" s="3"/>
    </row>
    <row r="3303">
      <c r="A3303" s="3"/>
    </row>
    <row r="3304">
      <c r="A3304" s="3"/>
    </row>
    <row r="3305">
      <c r="A3305" s="3"/>
    </row>
    <row r="3306">
      <c r="A3306" s="3"/>
    </row>
    <row r="3307">
      <c r="A3307" s="3"/>
    </row>
    <row r="3308">
      <c r="A3308" s="3"/>
    </row>
    <row r="3309">
      <c r="A3309" s="6"/>
    </row>
    <row r="3311">
      <c r="A3311" s="3"/>
    </row>
    <row r="3312">
      <c r="A3312" s="3"/>
    </row>
    <row r="3313">
      <c r="A3313" s="3"/>
    </row>
    <row r="3314">
      <c r="A3314" s="3"/>
    </row>
    <row r="3315">
      <c r="A3315" s="3"/>
    </row>
    <row r="3316">
      <c r="A3316" s="3"/>
    </row>
    <row r="3317">
      <c r="A3317" s="3"/>
    </row>
    <row r="3318">
      <c r="A3318" s="3"/>
    </row>
    <row r="3319">
      <c r="A3319" s="3"/>
    </row>
    <row r="3320">
      <c r="A3320" s="7"/>
    </row>
    <row r="3322">
      <c r="A3322" s="3"/>
    </row>
    <row r="3323">
      <c r="A3323" s="3"/>
    </row>
    <row r="3324">
      <c r="A3324" s="3"/>
    </row>
    <row r="3325">
      <c r="A3325" s="3"/>
    </row>
    <row r="3326">
      <c r="A3326" s="3"/>
    </row>
    <row r="3327">
      <c r="A3327" s="3"/>
    </row>
    <row r="3328">
      <c r="A3328" s="3"/>
    </row>
    <row r="3329">
      <c r="A3329" s="3"/>
    </row>
    <row r="3330">
      <c r="A3330" s="3"/>
    </row>
    <row r="3331">
      <c r="A3331" s="6"/>
    </row>
    <row r="3333">
      <c r="A3333" s="3"/>
    </row>
    <row r="3334">
      <c r="A3334" s="3"/>
    </row>
    <row r="3335">
      <c r="A3335" s="3"/>
    </row>
    <row r="3336">
      <c r="A3336" s="3"/>
    </row>
    <row r="3337">
      <c r="A3337" s="3"/>
    </row>
    <row r="3338">
      <c r="A3338" s="3"/>
    </row>
    <row r="3339">
      <c r="A3339" s="3"/>
    </row>
    <row r="3340">
      <c r="A3340" s="3"/>
    </row>
    <row r="3341">
      <c r="A3341" s="3"/>
    </row>
    <row r="3342">
      <c r="A3342" s="6"/>
    </row>
    <row r="3344">
      <c r="A3344" s="3"/>
    </row>
    <row r="3345">
      <c r="A3345" s="3"/>
    </row>
    <row r="3346">
      <c r="A3346" s="3"/>
    </row>
    <row r="3347">
      <c r="A3347" s="3"/>
    </row>
    <row r="3348">
      <c r="A3348" s="3"/>
    </row>
    <row r="3349">
      <c r="A3349" s="3"/>
    </row>
    <row r="3350">
      <c r="A3350" s="3"/>
    </row>
    <row r="3351">
      <c r="A3351" s="3"/>
    </row>
    <row r="3352">
      <c r="A3352" s="3"/>
    </row>
    <row r="3353">
      <c r="A3353" s="6"/>
    </row>
    <row r="3355">
      <c r="A3355" s="3"/>
    </row>
    <row r="3356">
      <c r="A3356" s="3"/>
    </row>
    <row r="3357">
      <c r="A3357" s="3"/>
    </row>
    <row r="3358">
      <c r="A3358" s="3"/>
    </row>
    <row r="3359">
      <c r="A3359" s="3"/>
    </row>
    <row r="3360">
      <c r="A3360" s="3"/>
    </row>
    <row r="3361">
      <c r="A3361" s="3"/>
    </row>
    <row r="3362">
      <c r="A3362" s="3"/>
    </row>
    <row r="3363">
      <c r="A3363" s="3"/>
    </row>
    <row r="3364">
      <c r="A3364" s="6"/>
    </row>
    <row r="3366">
      <c r="A3366" s="3"/>
    </row>
    <row r="3367">
      <c r="A3367" s="3"/>
    </row>
    <row r="3368">
      <c r="A3368" s="3"/>
    </row>
    <row r="3369">
      <c r="A3369" s="3"/>
    </row>
    <row r="3370">
      <c r="A3370" s="3"/>
    </row>
    <row r="3371">
      <c r="A3371" s="3"/>
    </row>
    <row r="3372">
      <c r="A3372" s="3"/>
    </row>
    <row r="3373">
      <c r="A3373" s="3"/>
    </row>
    <row r="3374">
      <c r="A3374" s="3"/>
    </row>
    <row r="3375">
      <c r="A3375" s="6"/>
    </row>
    <row r="3377">
      <c r="A3377" s="3"/>
    </row>
    <row r="3378">
      <c r="A3378" s="3"/>
    </row>
    <row r="3379">
      <c r="A3379" s="3"/>
    </row>
    <row r="3380">
      <c r="A3380" s="3"/>
    </row>
    <row r="3381">
      <c r="A3381" s="3"/>
    </row>
    <row r="3382">
      <c r="A3382" s="3"/>
    </row>
    <row r="3383">
      <c r="A3383" s="3"/>
    </row>
    <row r="3384">
      <c r="A3384" s="3"/>
    </row>
    <row r="3385">
      <c r="A3385" s="3"/>
    </row>
    <row r="3386">
      <c r="A3386" s="3"/>
    </row>
    <row r="3387">
      <c r="A3387" s="6"/>
    </row>
    <row r="3389">
      <c r="A3389" s="3"/>
    </row>
    <row r="3390">
      <c r="A3390" s="3"/>
    </row>
    <row r="3391">
      <c r="A3391" s="3"/>
    </row>
    <row r="3392">
      <c r="A3392" s="3"/>
    </row>
    <row r="3393">
      <c r="A3393" s="3"/>
    </row>
    <row r="3394">
      <c r="A3394" s="3"/>
    </row>
    <row r="3395">
      <c r="A3395" s="3"/>
    </row>
    <row r="3396">
      <c r="A3396" s="3"/>
    </row>
    <row r="3397">
      <c r="A3397" s="3"/>
    </row>
    <row r="3398">
      <c r="A3398" s="6"/>
    </row>
    <row r="3400">
      <c r="A3400" s="3"/>
    </row>
    <row r="3401">
      <c r="A3401" s="3"/>
    </row>
    <row r="3402">
      <c r="A3402" s="3"/>
    </row>
    <row r="3403">
      <c r="A3403" s="3"/>
    </row>
    <row r="3404">
      <c r="A3404" s="3"/>
    </row>
    <row r="3405">
      <c r="A3405" s="3"/>
    </row>
    <row r="3406">
      <c r="A3406" s="3"/>
    </row>
    <row r="3407">
      <c r="A3407" s="3"/>
    </row>
    <row r="3408">
      <c r="A3408" s="3"/>
    </row>
    <row r="3409">
      <c r="A3409" s="6"/>
    </row>
    <row r="3411">
      <c r="A3411" s="3"/>
    </row>
    <row r="3412">
      <c r="A3412" s="3"/>
    </row>
    <row r="3413">
      <c r="A3413" s="3"/>
    </row>
    <row r="3414">
      <c r="A3414" s="3"/>
    </row>
    <row r="3415">
      <c r="A3415" s="3"/>
    </row>
    <row r="3416">
      <c r="A3416" s="3"/>
    </row>
    <row r="3417">
      <c r="A3417" s="3"/>
    </row>
    <row r="3418">
      <c r="A3418" s="3"/>
    </row>
    <row r="3419">
      <c r="A3419" s="3"/>
    </row>
    <row r="3420">
      <c r="A3420" s="6"/>
    </row>
    <row r="3422">
      <c r="A3422" s="3"/>
    </row>
    <row r="3423">
      <c r="A3423" s="3"/>
    </row>
    <row r="3424">
      <c r="A3424" s="3"/>
    </row>
    <row r="3425">
      <c r="A3425" s="3"/>
    </row>
    <row r="3426">
      <c r="A3426" s="3"/>
    </row>
    <row r="3427">
      <c r="A3427" s="3"/>
    </row>
    <row r="3428">
      <c r="A3428" s="3"/>
    </row>
    <row r="3429">
      <c r="A3429" s="3"/>
    </row>
    <row r="3430">
      <c r="A3430" s="3"/>
    </row>
    <row r="3431">
      <c r="A3431" s="3"/>
    </row>
    <row r="3432">
      <c r="A3432" s="6"/>
    </row>
    <row r="3434">
      <c r="A3434" s="3"/>
    </row>
    <row r="3435">
      <c r="A3435" s="3"/>
    </row>
    <row r="3436">
      <c r="A3436" s="3"/>
    </row>
    <row r="3437">
      <c r="A3437" s="3"/>
    </row>
    <row r="3438">
      <c r="A3438" s="3"/>
    </row>
    <row r="3439">
      <c r="A3439" s="3"/>
    </row>
    <row r="3440">
      <c r="A3440" s="3"/>
    </row>
    <row r="3441">
      <c r="A3441" s="3"/>
    </row>
    <row r="3442">
      <c r="A3442" s="3"/>
    </row>
    <row r="3443">
      <c r="A3443" s="3"/>
    </row>
    <row r="3444">
      <c r="A3444" s="7"/>
    </row>
    <row r="3446">
      <c r="A3446" s="3"/>
    </row>
    <row r="3447">
      <c r="A3447" s="3"/>
    </row>
    <row r="3448">
      <c r="A3448" s="3"/>
    </row>
    <row r="3449">
      <c r="A3449" s="3"/>
    </row>
    <row r="3450">
      <c r="A3450" s="3"/>
    </row>
    <row r="3451">
      <c r="A3451" s="3"/>
    </row>
    <row r="3452">
      <c r="A3452" s="3"/>
    </row>
    <row r="3453">
      <c r="A3453" s="3"/>
    </row>
    <row r="3454">
      <c r="A3454" s="3"/>
    </row>
    <row r="3455">
      <c r="A3455" s="6"/>
    </row>
    <row r="3457">
      <c r="A3457" s="3"/>
    </row>
    <row r="3458">
      <c r="A3458" s="3"/>
    </row>
    <row r="3459">
      <c r="A3459" s="3"/>
    </row>
    <row r="3460">
      <c r="A3460" s="3"/>
    </row>
    <row r="3461">
      <c r="A3461" s="3"/>
    </row>
    <row r="3462">
      <c r="A3462" s="3"/>
    </row>
    <row r="3463">
      <c r="A3463" s="3"/>
    </row>
    <row r="3464">
      <c r="A3464" s="3"/>
    </row>
    <row r="3465">
      <c r="A3465" s="3"/>
    </row>
    <row r="3466">
      <c r="A3466" s="7"/>
    </row>
    <row r="3468">
      <c r="A3468" s="3"/>
    </row>
    <row r="3469">
      <c r="A3469" s="3"/>
    </row>
    <row r="3470">
      <c r="A3470" s="3"/>
    </row>
    <row r="3471">
      <c r="A3471" s="3"/>
    </row>
    <row r="3472">
      <c r="A3472" s="3"/>
    </row>
    <row r="3473">
      <c r="A3473" s="3"/>
    </row>
    <row r="3474">
      <c r="A3474" s="3"/>
    </row>
    <row r="3475">
      <c r="A3475" s="3"/>
    </row>
    <row r="3476">
      <c r="A3476" s="3"/>
    </row>
    <row r="3477">
      <c r="A3477" s="6"/>
    </row>
    <row r="3479">
      <c r="A3479" s="3"/>
    </row>
    <row r="3480">
      <c r="A3480" s="3"/>
    </row>
    <row r="3481">
      <c r="A3481" s="3"/>
    </row>
    <row r="3482">
      <c r="A3482" s="3"/>
    </row>
    <row r="3483">
      <c r="A3483" s="3"/>
    </row>
    <row r="3484">
      <c r="A3484" s="3"/>
    </row>
    <row r="3485">
      <c r="A3485" s="3"/>
    </row>
    <row r="3486">
      <c r="A3486" s="3"/>
    </row>
    <row r="3487">
      <c r="A3487" s="3"/>
    </row>
    <row r="3488">
      <c r="A3488" s="6"/>
    </row>
    <row r="3490">
      <c r="A3490" s="3"/>
    </row>
    <row r="3491">
      <c r="A3491" s="3"/>
    </row>
    <row r="3492">
      <c r="A3492" s="3"/>
    </row>
    <row r="3493">
      <c r="A3493" s="3"/>
    </row>
    <row r="3494">
      <c r="A3494" s="3"/>
    </row>
    <row r="3495">
      <c r="A3495" s="3"/>
    </row>
    <row r="3496">
      <c r="A3496" s="3"/>
    </row>
    <row r="3497">
      <c r="A3497" s="3"/>
    </row>
    <row r="3498">
      <c r="A3498" s="3"/>
    </row>
    <row r="3499">
      <c r="A3499" s="6"/>
    </row>
    <row r="3501">
      <c r="A3501" s="3"/>
    </row>
    <row r="3502">
      <c r="A3502" s="3"/>
    </row>
    <row r="3503">
      <c r="A3503" s="3"/>
    </row>
    <row r="3504">
      <c r="A3504" s="3"/>
    </row>
    <row r="3505">
      <c r="A3505" s="3"/>
    </row>
    <row r="3506">
      <c r="A3506" s="3"/>
    </row>
    <row r="3507">
      <c r="A3507" s="3"/>
    </row>
    <row r="3508">
      <c r="A3508" s="3"/>
    </row>
    <row r="3509">
      <c r="A3509" s="3"/>
    </row>
    <row r="3510">
      <c r="A3510" s="6"/>
    </row>
    <row r="3512">
      <c r="A3512" s="3"/>
    </row>
    <row r="3513">
      <c r="A3513" s="3"/>
    </row>
    <row r="3514">
      <c r="A3514" s="3"/>
    </row>
    <row r="3515">
      <c r="A3515" s="3"/>
    </row>
    <row r="3516">
      <c r="A3516" s="3"/>
    </row>
    <row r="3517">
      <c r="A3517" s="3"/>
    </row>
    <row r="3518">
      <c r="A3518" s="3"/>
    </row>
    <row r="3519">
      <c r="A3519" s="3"/>
    </row>
    <row r="3520">
      <c r="A3520" s="3"/>
    </row>
    <row r="3521">
      <c r="A3521" s="6"/>
    </row>
    <row r="3523">
      <c r="A3523" s="3"/>
    </row>
    <row r="3524">
      <c r="A3524" s="3"/>
    </row>
    <row r="3525">
      <c r="A3525" s="3"/>
    </row>
    <row r="3526">
      <c r="A3526" s="3"/>
    </row>
    <row r="3527">
      <c r="A3527" s="3"/>
    </row>
    <row r="3528">
      <c r="A3528" s="3"/>
    </row>
    <row r="3529">
      <c r="A3529" s="3"/>
    </row>
    <row r="3530">
      <c r="A3530" s="3"/>
    </row>
    <row r="3531">
      <c r="A3531" s="3"/>
    </row>
    <row r="3532">
      <c r="A3532" s="6"/>
    </row>
    <row r="3534">
      <c r="A3534" s="3"/>
    </row>
    <row r="3535">
      <c r="A3535" s="3"/>
    </row>
    <row r="3536">
      <c r="A3536" s="3"/>
    </row>
    <row r="3537">
      <c r="A3537" s="3"/>
    </row>
    <row r="3538">
      <c r="A3538" s="3"/>
    </row>
    <row r="3539">
      <c r="A3539" s="3"/>
    </row>
    <row r="3540">
      <c r="A3540" s="3"/>
    </row>
    <row r="3541">
      <c r="A3541" s="3"/>
    </row>
    <row r="3542">
      <c r="A3542" s="3"/>
    </row>
    <row r="3543">
      <c r="A3543" s="6"/>
    </row>
    <row r="3545">
      <c r="A3545" s="3"/>
    </row>
    <row r="3546">
      <c r="A3546" s="3"/>
    </row>
    <row r="3547">
      <c r="A3547" s="3"/>
    </row>
    <row r="3548">
      <c r="A3548" s="3"/>
    </row>
    <row r="3549">
      <c r="A3549" s="3"/>
    </row>
    <row r="3550">
      <c r="A3550" s="3"/>
    </row>
    <row r="3551">
      <c r="A3551" s="3"/>
    </row>
    <row r="3552">
      <c r="A3552" s="3"/>
    </row>
    <row r="3553">
      <c r="A3553" s="3"/>
    </row>
    <row r="3554">
      <c r="A3554" s="6"/>
    </row>
    <row r="3556">
      <c r="A3556" s="3"/>
    </row>
    <row r="3557">
      <c r="A3557" s="3"/>
    </row>
    <row r="3558">
      <c r="A3558" s="3"/>
    </row>
    <row r="3559">
      <c r="A3559" s="3"/>
    </row>
    <row r="3560">
      <c r="A3560" s="3"/>
    </row>
    <row r="3561">
      <c r="A3561" s="3"/>
    </row>
    <row r="3562">
      <c r="A3562" s="3"/>
    </row>
    <row r="3563">
      <c r="A3563" s="3"/>
    </row>
    <row r="3564">
      <c r="A3564" s="3"/>
    </row>
    <row r="3565">
      <c r="A3565" s="6"/>
    </row>
    <row r="3567">
      <c r="A3567" s="3"/>
    </row>
    <row r="3568">
      <c r="A3568" s="3"/>
    </row>
    <row r="3569">
      <c r="A3569" s="3"/>
    </row>
    <row r="3570">
      <c r="A3570" s="3"/>
    </row>
    <row r="3571">
      <c r="A3571" s="3"/>
    </row>
    <row r="3572">
      <c r="A3572" s="3"/>
    </row>
    <row r="3573">
      <c r="A3573" s="3"/>
    </row>
    <row r="3574">
      <c r="A3574" s="3"/>
    </row>
    <row r="3575">
      <c r="A3575" s="3"/>
    </row>
    <row r="3576">
      <c r="A3576" s="7"/>
    </row>
    <row r="3578">
      <c r="A3578" s="3"/>
    </row>
    <row r="3579">
      <c r="A3579" s="3"/>
    </row>
    <row r="3580">
      <c r="A3580" s="3"/>
    </row>
    <row r="3581">
      <c r="A3581" s="3"/>
    </row>
    <row r="3582">
      <c r="A3582" s="3"/>
    </row>
    <row r="3583">
      <c r="A3583" s="3"/>
    </row>
    <row r="3584">
      <c r="A3584" s="3"/>
    </row>
    <row r="3585">
      <c r="A3585" s="3"/>
    </row>
    <row r="3586">
      <c r="A3586" s="3"/>
    </row>
    <row r="3587">
      <c r="A3587" s="3"/>
    </row>
    <row r="3588">
      <c r="A3588" s="6"/>
    </row>
    <row r="3590">
      <c r="A3590" s="3"/>
    </row>
    <row r="3591">
      <c r="A3591" s="3"/>
    </row>
    <row r="3592">
      <c r="A3592" s="3"/>
    </row>
    <row r="3593">
      <c r="A3593" s="3"/>
    </row>
    <row r="3594">
      <c r="A3594" s="3"/>
    </row>
    <row r="3595">
      <c r="A3595" s="3"/>
    </row>
    <row r="3596">
      <c r="A3596" s="3"/>
    </row>
    <row r="3597">
      <c r="A3597" s="3"/>
    </row>
    <row r="3598">
      <c r="A3598" s="3"/>
    </row>
    <row r="3599">
      <c r="A3599" s="6"/>
    </row>
    <row r="3601">
      <c r="A3601" s="3"/>
    </row>
    <row r="3602">
      <c r="A3602" s="3"/>
    </row>
    <row r="3603">
      <c r="A3603" s="3"/>
    </row>
    <row r="3604">
      <c r="A3604" s="3"/>
    </row>
    <row r="3605">
      <c r="A3605" s="3"/>
    </row>
    <row r="3606">
      <c r="A3606" s="3"/>
    </row>
    <row r="3607">
      <c r="A3607" s="3"/>
    </row>
    <row r="3608">
      <c r="A3608" s="3"/>
    </row>
    <row r="3609">
      <c r="A3609" s="3"/>
    </row>
    <row r="3610">
      <c r="A3610" s="6"/>
    </row>
    <row r="3612">
      <c r="A3612" s="3"/>
    </row>
    <row r="3613">
      <c r="A3613" s="3"/>
    </row>
    <row r="3614">
      <c r="A3614" s="3"/>
    </row>
    <row r="3615">
      <c r="A3615" s="3"/>
    </row>
    <row r="3616">
      <c r="A3616" s="3"/>
    </row>
    <row r="3617">
      <c r="A3617" s="3"/>
    </row>
    <row r="3618">
      <c r="A3618" s="3"/>
    </row>
    <row r="3619">
      <c r="A3619" s="3"/>
    </row>
    <row r="3620">
      <c r="A3620" s="3"/>
    </row>
    <row r="3621">
      <c r="A3621" s="6"/>
    </row>
    <row r="3623">
      <c r="A3623" s="3"/>
    </row>
    <row r="3624">
      <c r="A3624" s="3"/>
    </row>
    <row r="3625">
      <c r="A3625" s="3"/>
    </row>
    <row r="3626">
      <c r="A3626" s="3"/>
    </row>
    <row r="3627">
      <c r="A3627" s="3"/>
    </row>
    <row r="3628">
      <c r="A3628" s="3"/>
    </row>
    <row r="3629">
      <c r="A3629" s="3"/>
    </row>
    <row r="3630">
      <c r="A3630" s="3"/>
    </row>
    <row r="3631">
      <c r="A3631" s="3"/>
    </row>
    <row r="3632">
      <c r="A3632" s="6"/>
    </row>
    <row r="3634">
      <c r="A3634" s="3"/>
    </row>
    <row r="3635">
      <c r="A3635" s="3"/>
    </row>
    <row r="3636">
      <c r="A3636" s="3"/>
    </row>
    <row r="3637">
      <c r="A3637" s="3"/>
    </row>
    <row r="3638">
      <c r="A3638" s="3"/>
    </row>
    <row r="3639">
      <c r="A3639" s="3"/>
    </row>
    <row r="3640">
      <c r="A3640" s="3"/>
    </row>
    <row r="3641">
      <c r="A3641" s="3"/>
    </row>
    <row r="3642">
      <c r="A3642" s="3"/>
    </row>
    <row r="3643">
      <c r="A3643" s="6"/>
    </row>
    <row r="3645">
      <c r="A3645" s="3"/>
    </row>
    <row r="3646">
      <c r="A3646" s="3"/>
    </row>
    <row r="3647">
      <c r="A3647" s="3"/>
    </row>
    <row r="3648">
      <c r="A3648" s="3"/>
    </row>
    <row r="3649">
      <c r="A3649" s="3"/>
    </row>
    <row r="3650">
      <c r="A3650" s="3"/>
    </row>
    <row r="3651">
      <c r="A3651" s="3"/>
    </row>
    <row r="3652">
      <c r="A3652" s="3"/>
    </row>
    <row r="3653">
      <c r="A3653" s="3"/>
    </row>
    <row r="3654">
      <c r="A3654" s="7"/>
    </row>
    <row r="3656">
      <c r="A3656" s="3"/>
    </row>
    <row r="3657">
      <c r="A3657" s="3"/>
    </row>
    <row r="3658">
      <c r="A3658" s="3"/>
    </row>
    <row r="3659">
      <c r="A3659" s="3"/>
    </row>
    <row r="3660">
      <c r="A3660" s="3"/>
    </row>
    <row r="3661">
      <c r="A3661" s="3"/>
    </row>
    <row r="3662">
      <c r="A3662" s="3"/>
    </row>
    <row r="3663">
      <c r="A3663" s="3"/>
    </row>
    <row r="3664">
      <c r="A3664" s="3"/>
    </row>
    <row r="3665">
      <c r="A3665" s="6"/>
    </row>
    <row r="3667">
      <c r="A3667" s="3"/>
    </row>
    <row r="3668">
      <c r="A3668" s="3"/>
    </row>
    <row r="3669">
      <c r="A3669" s="3"/>
    </row>
    <row r="3670">
      <c r="A3670" s="3"/>
    </row>
    <row r="3671">
      <c r="A3671" s="3"/>
    </row>
    <row r="3672">
      <c r="A3672" s="3"/>
    </row>
    <row r="3673">
      <c r="A3673" s="3"/>
    </row>
    <row r="3674">
      <c r="A3674" s="3"/>
    </row>
    <row r="3675">
      <c r="A3675" s="3"/>
    </row>
    <row r="3676">
      <c r="A3676" s="6"/>
    </row>
    <row r="3678">
      <c r="A3678" s="3"/>
    </row>
    <row r="3679">
      <c r="A3679" s="3"/>
    </row>
    <row r="3680">
      <c r="A3680" s="3"/>
    </row>
    <row r="3681">
      <c r="A3681" s="3"/>
    </row>
    <row r="3682">
      <c r="A3682" s="3"/>
    </row>
    <row r="3683">
      <c r="A3683" s="3"/>
    </row>
    <row r="3684">
      <c r="A3684" s="3"/>
    </row>
    <row r="3685">
      <c r="A3685" s="3"/>
    </row>
    <row r="3686">
      <c r="A3686" s="3"/>
    </row>
    <row r="3687">
      <c r="A3687" s="6"/>
    </row>
    <row r="3689">
      <c r="A3689" s="3"/>
    </row>
    <row r="3690">
      <c r="A3690" s="3"/>
    </row>
    <row r="3691">
      <c r="A3691" s="3"/>
    </row>
    <row r="3692">
      <c r="A3692" s="3"/>
    </row>
    <row r="3693">
      <c r="A3693" s="3"/>
    </row>
    <row r="3694">
      <c r="A3694" s="3"/>
    </row>
    <row r="3695">
      <c r="A3695" s="3"/>
    </row>
    <row r="3696">
      <c r="A3696" s="3"/>
    </row>
    <row r="3697">
      <c r="A3697" s="3"/>
    </row>
    <row r="3698">
      <c r="A3698" s="6"/>
    </row>
    <row r="3700">
      <c r="A3700" s="3"/>
    </row>
    <row r="3701">
      <c r="A3701" s="3"/>
    </row>
    <row r="3702">
      <c r="A3702" s="3"/>
    </row>
    <row r="3703">
      <c r="A3703" s="3"/>
    </row>
    <row r="3704">
      <c r="A3704" s="3"/>
    </row>
    <row r="3705">
      <c r="A3705" s="3"/>
    </row>
    <row r="3706">
      <c r="A3706" s="3"/>
    </row>
    <row r="3707">
      <c r="A3707" s="3"/>
    </row>
    <row r="3708">
      <c r="A3708" s="3"/>
    </row>
    <row r="3709">
      <c r="A3709" s="3"/>
    </row>
    <row r="3710">
      <c r="A3710" s="6"/>
    </row>
    <row r="3712">
      <c r="A3712" s="3"/>
    </row>
    <row r="3713">
      <c r="A3713" s="3"/>
    </row>
    <row r="3714">
      <c r="A3714" s="3"/>
    </row>
    <row r="3715">
      <c r="A3715" s="3"/>
    </row>
    <row r="3716">
      <c r="A3716" s="3"/>
    </row>
    <row r="3717">
      <c r="A3717" s="3"/>
    </row>
    <row r="3718">
      <c r="A3718" s="3"/>
    </row>
    <row r="3719">
      <c r="A3719" s="3"/>
    </row>
    <row r="3720">
      <c r="A3720" s="3"/>
    </row>
    <row r="3721">
      <c r="A3721" s="6"/>
    </row>
    <row r="3723">
      <c r="A3723" s="3"/>
    </row>
    <row r="3724">
      <c r="A3724" s="3"/>
    </row>
    <row r="3725">
      <c r="A3725" s="3"/>
    </row>
    <row r="3726">
      <c r="A3726" s="3"/>
    </row>
    <row r="3727">
      <c r="A3727" s="3"/>
    </row>
    <row r="3728">
      <c r="A3728" s="3"/>
    </row>
    <row r="3729">
      <c r="A3729" s="3"/>
    </row>
    <row r="3730">
      <c r="A3730" s="3"/>
    </row>
    <row r="3731">
      <c r="A3731" s="3"/>
    </row>
    <row r="3732">
      <c r="A3732" s="6"/>
    </row>
    <row r="3734">
      <c r="A3734" s="3"/>
    </row>
    <row r="3735">
      <c r="A3735" s="3"/>
    </row>
    <row r="3736">
      <c r="A3736" s="3"/>
    </row>
    <row r="3737">
      <c r="A3737" s="3"/>
    </row>
    <row r="3738">
      <c r="A3738" s="3"/>
    </row>
    <row r="3739">
      <c r="A3739" s="3"/>
    </row>
    <row r="3740">
      <c r="A3740" s="3"/>
    </row>
    <row r="3741">
      <c r="A3741" s="3"/>
    </row>
    <row r="3742">
      <c r="A3742" s="3"/>
    </row>
    <row r="3743">
      <c r="A3743" s="6"/>
    </row>
    <row r="3745">
      <c r="A3745" s="3"/>
    </row>
    <row r="3746">
      <c r="A3746" s="3"/>
    </row>
    <row r="3747">
      <c r="A3747" s="3"/>
    </row>
    <row r="3748">
      <c r="A3748" s="3"/>
    </row>
    <row r="3749">
      <c r="A3749" s="3"/>
    </row>
    <row r="3750">
      <c r="A3750" s="3"/>
    </row>
    <row r="3751">
      <c r="A3751" s="3"/>
    </row>
    <row r="3752">
      <c r="A3752" s="3"/>
    </row>
    <row r="3753">
      <c r="A3753" s="3"/>
    </row>
    <row r="3754">
      <c r="A3754" s="6"/>
    </row>
    <row r="3756">
      <c r="A3756" s="3"/>
    </row>
    <row r="3757">
      <c r="A3757" s="3"/>
    </row>
    <row r="3758">
      <c r="A3758" s="3"/>
    </row>
    <row r="3759">
      <c r="A3759" s="3"/>
    </row>
    <row r="3760">
      <c r="A3760" s="3"/>
    </row>
    <row r="3761">
      <c r="A3761" s="3"/>
    </row>
    <row r="3762">
      <c r="A3762" s="3"/>
    </row>
    <row r="3763">
      <c r="A3763" s="3"/>
    </row>
    <row r="3764">
      <c r="A3764" s="3"/>
    </row>
    <row r="3765">
      <c r="A3765" s="6"/>
    </row>
    <row r="3767">
      <c r="A3767" s="3"/>
    </row>
    <row r="3768">
      <c r="A3768" s="3"/>
    </row>
    <row r="3769">
      <c r="A3769" s="3"/>
    </row>
    <row r="3770">
      <c r="A3770" s="3"/>
    </row>
    <row r="3771">
      <c r="A3771" s="3"/>
    </row>
    <row r="3772">
      <c r="A3772" s="3"/>
    </row>
    <row r="3773">
      <c r="A3773" s="3"/>
    </row>
    <row r="3774">
      <c r="A3774" s="3"/>
    </row>
    <row r="3775">
      <c r="A3775" s="3"/>
    </row>
    <row r="3776">
      <c r="A3776" s="3"/>
    </row>
    <row r="3777">
      <c r="A3777" s="3"/>
    </row>
    <row r="3778">
      <c r="A3778" s="3"/>
    </row>
    <row r="3779">
      <c r="A3779" s="3"/>
    </row>
    <row r="3780">
      <c r="A3780" s="3"/>
    </row>
    <row r="3781">
      <c r="A3781" s="6"/>
    </row>
    <row r="3783">
      <c r="A3783" s="3"/>
    </row>
    <row r="3784">
      <c r="A3784" s="3"/>
    </row>
    <row r="3785">
      <c r="A3785" s="3"/>
    </row>
    <row r="3786">
      <c r="A3786" s="3"/>
    </row>
    <row r="3787">
      <c r="A3787" s="3"/>
    </row>
    <row r="3788">
      <c r="A3788" s="3"/>
    </row>
    <row r="3789">
      <c r="A3789" s="3"/>
    </row>
    <row r="3790">
      <c r="A3790" s="3"/>
    </row>
    <row r="3791">
      <c r="A3791" s="3"/>
    </row>
    <row r="3792">
      <c r="A3792" s="6"/>
    </row>
    <row r="3794">
      <c r="A3794" s="3"/>
    </row>
    <row r="3795">
      <c r="A3795" s="3"/>
    </row>
    <row r="3796">
      <c r="A3796" s="3"/>
    </row>
    <row r="3797">
      <c r="A3797" s="3"/>
    </row>
    <row r="3798">
      <c r="A3798" s="3"/>
    </row>
    <row r="3799">
      <c r="A3799" s="3"/>
    </row>
    <row r="3800">
      <c r="A3800" s="3"/>
    </row>
    <row r="3801">
      <c r="A3801" s="3"/>
    </row>
    <row r="3802">
      <c r="A3802" s="3"/>
    </row>
    <row r="3803">
      <c r="A3803" s="6"/>
    </row>
    <row r="3805">
      <c r="A3805" s="3"/>
    </row>
    <row r="3806">
      <c r="A3806" s="3"/>
    </row>
    <row r="3807">
      <c r="A3807" s="3"/>
    </row>
    <row r="3808">
      <c r="A3808" s="3"/>
    </row>
    <row r="3809">
      <c r="A3809" s="3"/>
    </row>
    <row r="3810">
      <c r="A3810" s="3"/>
    </row>
    <row r="3811">
      <c r="A3811" s="3"/>
    </row>
    <row r="3812">
      <c r="A3812" s="3"/>
    </row>
    <row r="3813">
      <c r="A3813" s="3"/>
    </row>
    <row r="3814">
      <c r="A3814" s="3"/>
    </row>
    <row r="3815">
      <c r="A3815" s="3"/>
    </row>
    <row r="3816">
      <c r="A3816" s="3"/>
    </row>
    <row r="3817">
      <c r="A3817" s="3"/>
    </row>
    <row r="3818">
      <c r="A3818" s="3"/>
    </row>
    <row r="3819">
      <c r="A3819" s="6"/>
    </row>
    <row r="3821">
      <c r="A3821" s="3"/>
    </row>
    <row r="3822">
      <c r="A3822" s="3"/>
    </row>
    <row r="3823">
      <c r="A3823" s="3"/>
    </row>
    <row r="3824">
      <c r="A3824" s="3"/>
    </row>
    <row r="3825">
      <c r="A3825" s="3"/>
    </row>
    <row r="3826">
      <c r="A3826" s="3"/>
    </row>
    <row r="3827">
      <c r="A3827" s="3"/>
    </row>
    <row r="3828">
      <c r="A3828" s="3"/>
    </row>
    <row r="3829">
      <c r="A3829" s="3"/>
    </row>
    <row r="3830">
      <c r="A3830" s="6"/>
    </row>
    <row r="3832">
      <c r="A3832" s="3"/>
    </row>
    <row r="3833">
      <c r="A3833" s="3"/>
    </row>
    <row r="3834">
      <c r="A3834" s="3"/>
    </row>
    <row r="3835">
      <c r="A3835" s="3"/>
    </row>
    <row r="3836">
      <c r="A3836" s="3"/>
    </row>
    <row r="3837">
      <c r="A3837" s="3"/>
    </row>
    <row r="3838">
      <c r="A3838" s="3"/>
    </row>
    <row r="3839">
      <c r="A3839" s="3"/>
    </row>
    <row r="3840">
      <c r="A3840" s="3"/>
    </row>
    <row r="3841">
      <c r="A3841" s="6"/>
    </row>
    <row r="3843">
      <c r="A3843" s="3"/>
    </row>
    <row r="3844">
      <c r="A3844" s="3"/>
    </row>
    <row r="3845">
      <c r="A3845" s="3"/>
    </row>
    <row r="3846">
      <c r="A3846" s="3"/>
    </row>
    <row r="3847">
      <c r="A3847" s="3"/>
    </row>
    <row r="3848">
      <c r="A3848" s="3"/>
    </row>
    <row r="3849">
      <c r="A3849" s="3"/>
    </row>
    <row r="3850">
      <c r="A3850" s="3"/>
    </row>
    <row r="3851">
      <c r="A3851" s="3"/>
    </row>
    <row r="3852">
      <c r="A3852" s="6"/>
    </row>
    <row r="3854">
      <c r="A3854" s="3"/>
    </row>
    <row r="3855">
      <c r="A3855" s="3"/>
    </row>
    <row r="3856">
      <c r="A3856" s="3"/>
    </row>
    <row r="3857">
      <c r="A3857" s="3"/>
    </row>
    <row r="3858">
      <c r="A3858" s="3"/>
    </row>
    <row r="3859">
      <c r="A3859" s="3"/>
    </row>
    <row r="3860">
      <c r="A3860" s="3"/>
    </row>
    <row r="3861">
      <c r="A3861" s="3"/>
    </row>
    <row r="3862">
      <c r="A3862" s="3"/>
    </row>
    <row r="3863">
      <c r="A3863" s="3"/>
    </row>
    <row r="3864">
      <c r="A3864" s="3"/>
    </row>
    <row r="3865">
      <c r="A3865" s="3"/>
    </row>
    <row r="3866">
      <c r="A3866" s="3"/>
    </row>
    <row r="3867">
      <c r="A3867" s="3"/>
    </row>
    <row r="3868">
      <c r="A3868" s="6"/>
    </row>
    <row r="3870">
      <c r="A3870" s="3"/>
    </row>
    <row r="3871">
      <c r="A3871" s="3"/>
    </row>
    <row r="3872">
      <c r="A3872" s="3"/>
    </row>
    <row r="3873">
      <c r="A3873" s="3"/>
    </row>
    <row r="3874">
      <c r="A3874" s="3"/>
    </row>
    <row r="3875">
      <c r="A3875" s="3"/>
    </row>
    <row r="3876">
      <c r="A3876" s="3"/>
    </row>
    <row r="3877">
      <c r="A3877" s="3"/>
    </row>
    <row r="3878">
      <c r="A3878" s="3"/>
    </row>
    <row r="3879">
      <c r="A3879" s="6"/>
    </row>
    <row r="3881">
      <c r="A3881" s="3"/>
    </row>
    <row r="3882">
      <c r="A3882" s="3"/>
    </row>
    <row r="3883">
      <c r="A3883" s="3"/>
    </row>
    <row r="3884">
      <c r="A3884" s="3"/>
    </row>
    <row r="3885">
      <c r="A3885" s="3"/>
    </row>
    <row r="3886">
      <c r="A3886" s="3"/>
    </row>
    <row r="3887">
      <c r="A3887" s="3"/>
    </row>
    <row r="3888">
      <c r="A3888" s="3"/>
    </row>
    <row r="3889">
      <c r="A3889" s="3"/>
    </row>
    <row r="3890">
      <c r="A3890" s="3"/>
    </row>
    <row r="3891">
      <c r="A3891" s="6"/>
    </row>
    <row r="3893">
      <c r="A3893" s="3"/>
    </row>
    <row r="3894">
      <c r="A3894" s="3"/>
    </row>
    <row r="3895">
      <c r="A3895" s="3"/>
    </row>
    <row r="3896">
      <c r="A3896" s="3"/>
    </row>
    <row r="3897">
      <c r="A3897" s="3"/>
    </row>
    <row r="3898">
      <c r="A3898" s="3"/>
    </row>
    <row r="3899">
      <c r="A3899" s="3"/>
    </row>
    <row r="3900">
      <c r="A3900" s="3"/>
    </row>
    <row r="3901">
      <c r="A3901" s="3"/>
    </row>
    <row r="3902">
      <c r="A3902" s="6"/>
    </row>
    <row r="3904">
      <c r="A3904" s="3"/>
    </row>
    <row r="3905">
      <c r="A3905" s="3"/>
    </row>
    <row r="3906">
      <c r="A3906" s="3"/>
    </row>
    <row r="3907">
      <c r="A3907" s="3"/>
    </row>
    <row r="3908">
      <c r="A3908" s="3"/>
    </row>
    <row r="3909">
      <c r="A3909" s="3"/>
    </row>
    <row r="3910">
      <c r="A3910" s="3"/>
    </row>
    <row r="3911">
      <c r="A3911" s="3"/>
    </row>
    <row r="3912">
      <c r="A3912" s="3"/>
    </row>
    <row r="3913">
      <c r="A3913" s="6"/>
    </row>
    <row r="3915">
      <c r="A3915" s="3"/>
    </row>
    <row r="3916">
      <c r="A3916" s="3"/>
    </row>
    <row r="3917">
      <c r="A3917" s="3"/>
    </row>
    <row r="3918">
      <c r="A3918" s="3"/>
    </row>
    <row r="3919">
      <c r="A3919" s="3"/>
    </row>
    <row r="3920">
      <c r="A3920" s="3"/>
    </row>
    <row r="3921">
      <c r="A3921" s="3"/>
    </row>
    <row r="3922">
      <c r="A3922" s="3"/>
    </row>
    <row r="3923">
      <c r="A3923" s="3"/>
    </row>
    <row r="3924">
      <c r="A3924" s="3"/>
    </row>
    <row r="3925">
      <c r="A3925" s="3"/>
    </row>
    <row r="3926">
      <c r="A3926" s="3"/>
    </row>
    <row r="3927">
      <c r="A3927" s="3"/>
    </row>
    <row r="3928">
      <c r="A3928" s="3"/>
    </row>
    <row r="3929">
      <c r="A3929" s="7"/>
    </row>
    <row r="3931">
      <c r="A3931" s="3"/>
    </row>
    <row r="3932">
      <c r="A3932" s="3"/>
    </row>
    <row r="3933">
      <c r="A3933" s="3"/>
    </row>
    <row r="3934">
      <c r="A3934" s="3"/>
    </row>
    <row r="3935">
      <c r="A3935" s="3"/>
    </row>
    <row r="3936">
      <c r="A3936" s="3"/>
    </row>
    <row r="3937">
      <c r="A3937" s="3"/>
    </row>
    <row r="3938">
      <c r="A3938" s="3"/>
    </row>
    <row r="3939">
      <c r="A3939" s="3"/>
    </row>
    <row r="3940">
      <c r="A3940" s="7"/>
    </row>
    <row r="3942">
      <c r="A3942" s="3"/>
    </row>
    <row r="3943">
      <c r="A3943" s="3"/>
    </row>
    <row r="3944">
      <c r="A3944" s="3"/>
    </row>
    <row r="3945">
      <c r="A3945" s="3"/>
    </row>
    <row r="3946">
      <c r="A3946" s="3"/>
    </row>
    <row r="3947">
      <c r="A3947" s="3"/>
    </row>
    <row r="3948">
      <c r="A3948" s="3"/>
    </row>
    <row r="3949">
      <c r="A3949" s="3"/>
    </row>
    <row r="3950">
      <c r="A3950" s="3"/>
    </row>
    <row r="3951">
      <c r="A3951" s="3"/>
    </row>
    <row r="3952">
      <c r="A3952" s="3"/>
    </row>
    <row r="3953">
      <c r="A3953" s="3"/>
    </row>
    <row r="3954">
      <c r="A3954" s="3"/>
    </row>
    <row r="3955">
      <c r="A3955" s="3"/>
    </row>
    <row r="3956">
      <c r="A3956" s="7"/>
    </row>
    <row r="3958">
      <c r="A3958" s="3"/>
    </row>
    <row r="3959">
      <c r="A3959" s="3"/>
    </row>
    <row r="3960">
      <c r="A3960" s="3"/>
    </row>
    <row r="3961">
      <c r="A3961" s="3"/>
    </row>
    <row r="3962">
      <c r="A3962" s="3"/>
    </row>
    <row r="3963">
      <c r="A3963" s="3"/>
    </row>
    <row r="3964">
      <c r="A3964" s="3"/>
    </row>
    <row r="3965">
      <c r="A3965" s="3"/>
    </row>
    <row r="3966">
      <c r="A3966" s="3"/>
    </row>
    <row r="3967">
      <c r="A3967" s="3"/>
    </row>
    <row r="3968">
      <c r="A3968" s="3"/>
    </row>
    <row r="3969">
      <c r="A3969" s="3"/>
    </row>
    <row r="3970">
      <c r="A3970" s="3"/>
    </row>
    <row r="3971">
      <c r="A3971" s="3"/>
    </row>
    <row r="3972">
      <c r="A3972" s="7"/>
    </row>
    <row r="3974">
      <c r="A3974" s="3"/>
    </row>
    <row r="3975">
      <c r="A3975" s="3"/>
    </row>
    <row r="3976">
      <c r="A3976" s="3"/>
    </row>
    <row r="3977">
      <c r="A3977" s="3"/>
    </row>
    <row r="3978">
      <c r="A3978" s="3"/>
    </row>
    <row r="3979">
      <c r="A3979" s="3"/>
    </row>
    <row r="3980">
      <c r="A3980" s="3"/>
    </row>
    <row r="3981">
      <c r="A3981" s="3"/>
    </row>
    <row r="3982">
      <c r="A3982" s="3"/>
    </row>
    <row r="3983">
      <c r="A3983" s="3"/>
    </row>
    <row r="3984">
      <c r="A3984" s="3"/>
    </row>
    <row r="3985">
      <c r="A3985" s="3"/>
    </row>
    <row r="3986">
      <c r="A3986" s="3"/>
    </row>
    <row r="3987">
      <c r="A3987" s="3"/>
    </row>
    <row r="3988">
      <c r="A3988" s="6"/>
    </row>
    <row r="3990">
      <c r="A3990" s="3"/>
    </row>
    <row r="3991">
      <c r="A3991" s="3"/>
    </row>
    <row r="3992">
      <c r="A3992" s="3"/>
    </row>
    <row r="3993">
      <c r="A3993" s="3"/>
    </row>
    <row r="3994">
      <c r="A3994" s="3"/>
    </row>
    <row r="3995">
      <c r="A3995" s="3"/>
    </row>
    <row r="3996">
      <c r="A3996" s="3"/>
    </row>
    <row r="3997">
      <c r="A3997" s="3"/>
    </row>
    <row r="3998">
      <c r="A3998" s="3"/>
    </row>
    <row r="3999">
      <c r="A3999" s="3"/>
    </row>
    <row r="4000">
      <c r="A4000" s="3"/>
    </row>
    <row r="4001">
      <c r="A4001" s="3"/>
    </row>
    <row r="4002">
      <c r="A4002" s="3"/>
    </row>
    <row r="4003">
      <c r="A4003" s="3"/>
    </row>
    <row r="4004">
      <c r="A4004" s="6"/>
    </row>
    <row r="4006">
      <c r="A4006" s="3"/>
    </row>
    <row r="4007">
      <c r="A4007" s="3"/>
    </row>
    <row r="4008">
      <c r="A4008" s="3"/>
    </row>
    <row r="4009">
      <c r="A4009" s="3"/>
    </row>
    <row r="4010">
      <c r="A4010" s="3"/>
    </row>
    <row r="4011">
      <c r="A4011" s="3"/>
    </row>
    <row r="4012">
      <c r="A4012" s="3"/>
    </row>
    <row r="4013">
      <c r="A4013" s="3"/>
    </row>
    <row r="4014">
      <c r="A4014" s="3"/>
    </row>
    <row r="4015">
      <c r="A4015" s="6"/>
    </row>
    <row r="4017">
      <c r="A4017" s="3"/>
    </row>
    <row r="4018">
      <c r="A4018" s="3"/>
    </row>
    <row r="4019">
      <c r="A4019" s="3"/>
    </row>
    <row r="4020">
      <c r="A4020" s="3"/>
    </row>
    <row r="4021">
      <c r="A4021" s="3"/>
    </row>
    <row r="4022">
      <c r="A4022" s="3"/>
    </row>
    <row r="4023">
      <c r="A4023" s="3"/>
    </row>
    <row r="4024">
      <c r="A4024" s="3"/>
    </row>
    <row r="4025">
      <c r="A4025" s="3"/>
    </row>
    <row r="4026">
      <c r="A4026" s="3"/>
    </row>
    <row r="4027">
      <c r="A4027" s="3"/>
    </row>
    <row r="4028">
      <c r="A4028" s="3"/>
    </row>
    <row r="4029">
      <c r="A4029" s="3"/>
    </row>
    <row r="4030">
      <c r="A4030" s="3"/>
    </row>
    <row r="4031">
      <c r="A4031" s="7"/>
    </row>
    <row r="4033">
      <c r="A4033" s="3"/>
    </row>
    <row r="4034">
      <c r="A4034" s="3"/>
    </row>
    <row r="4035">
      <c r="A4035" s="3"/>
    </row>
    <row r="4036">
      <c r="A4036" s="3"/>
    </row>
    <row r="4037">
      <c r="A4037" s="3"/>
    </row>
    <row r="4038">
      <c r="A4038" s="3"/>
    </row>
    <row r="4039">
      <c r="A4039" s="3"/>
    </row>
    <row r="4040">
      <c r="A4040" s="3"/>
    </row>
    <row r="4041">
      <c r="A4041" s="3"/>
    </row>
    <row r="4042">
      <c r="A4042" s="3"/>
    </row>
    <row r="4043">
      <c r="A4043" s="3"/>
    </row>
    <row r="4044">
      <c r="A4044" s="3"/>
    </row>
    <row r="4045">
      <c r="A4045" s="3"/>
    </row>
    <row r="4046">
      <c r="A4046" s="3"/>
    </row>
    <row r="4047">
      <c r="A4047" s="6"/>
    </row>
    <row r="4049">
      <c r="A4049" s="3"/>
    </row>
    <row r="4050">
      <c r="A4050" s="3"/>
    </row>
    <row r="4051">
      <c r="A4051" s="3"/>
    </row>
    <row r="4052">
      <c r="A4052" s="3"/>
    </row>
    <row r="4053">
      <c r="A4053" s="3"/>
    </row>
    <row r="4054">
      <c r="A4054" s="3"/>
    </row>
    <row r="4055">
      <c r="A4055" s="3"/>
    </row>
    <row r="4056">
      <c r="A4056" s="3"/>
    </row>
    <row r="4057">
      <c r="A4057" s="3"/>
    </row>
    <row r="4058">
      <c r="A4058" s="3"/>
    </row>
    <row r="4059">
      <c r="A4059" s="3"/>
    </row>
    <row r="4060">
      <c r="A4060" s="3"/>
    </row>
    <row r="4061">
      <c r="A4061" s="3"/>
    </row>
    <row r="4062">
      <c r="A4062" s="3"/>
    </row>
    <row r="4063">
      <c r="A4063" s="6"/>
    </row>
    <row r="4065">
      <c r="A4065" s="3"/>
    </row>
    <row r="4066">
      <c r="A4066" s="3"/>
    </row>
    <row r="4067">
      <c r="A4067" s="3"/>
    </row>
    <row r="4068">
      <c r="A4068" s="3"/>
    </row>
    <row r="4069">
      <c r="A4069" s="3"/>
    </row>
    <row r="4070">
      <c r="A4070" s="3"/>
    </row>
    <row r="4071">
      <c r="A4071" s="3"/>
    </row>
    <row r="4072">
      <c r="A4072" s="3"/>
    </row>
    <row r="4073">
      <c r="A4073" s="3"/>
    </row>
    <row r="4074">
      <c r="A4074" s="6"/>
    </row>
    <row r="4076">
      <c r="A4076" s="3"/>
    </row>
    <row r="4077">
      <c r="A4077" s="3"/>
    </row>
    <row r="4078">
      <c r="A4078" s="3"/>
    </row>
    <row r="4079">
      <c r="A4079" s="3"/>
    </row>
    <row r="4080">
      <c r="A4080" s="3"/>
    </row>
    <row r="4081">
      <c r="A4081" s="3"/>
    </row>
    <row r="4082">
      <c r="A4082" s="3"/>
    </row>
    <row r="4083">
      <c r="A4083" s="3"/>
    </row>
    <row r="4084">
      <c r="A4084" s="3"/>
    </row>
    <row r="4085">
      <c r="A4085" s="6"/>
    </row>
    <row r="4087">
      <c r="A4087" s="3"/>
    </row>
    <row r="4088">
      <c r="A4088" s="3"/>
    </row>
    <row r="4089">
      <c r="A4089" s="3"/>
    </row>
    <row r="4090">
      <c r="A4090" s="3"/>
    </row>
    <row r="4091">
      <c r="A4091" s="3"/>
    </row>
    <row r="4092">
      <c r="A4092" s="3"/>
    </row>
    <row r="4093">
      <c r="A4093" s="3"/>
    </row>
    <row r="4094">
      <c r="A4094" s="3"/>
    </row>
    <row r="4095">
      <c r="A4095" s="3"/>
    </row>
    <row r="4096">
      <c r="A4096" s="3"/>
    </row>
    <row r="4097">
      <c r="A4097" s="3"/>
    </row>
    <row r="4098">
      <c r="A4098" s="3"/>
    </row>
    <row r="4099">
      <c r="A4099" s="3"/>
    </row>
    <row r="4100">
      <c r="A4100" s="3"/>
    </row>
    <row r="4101">
      <c r="A4101" s="6"/>
    </row>
    <row r="4103">
      <c r="A4103" s="3"/>
    </row>
    <row r="4104">
      <c r="A4104" s="3"/>
    </row>
    <row r="4105">
      <c r="A4105" s="3"/>
    </row>
    <row r="4106">
      <c r="A4106" s="3"/>
    </row>
    <row r="4107">
      <c r="A4107" s="3"/>
    </row>
    <row r="4108">
      <c r="A4108" s="3"/>
    </row>
    <row r="4109">
      <c r="A4109" s="3"/>
    </row>
    <row r="4110">
      <c r="A4110" s="3"/>
    </row>
    <row r="4111">
      <c r="A4111" s="3"/>
    </row>
    <row r="4112">
      <c r="A4112" s="6"/>
    </row>
    <row r="4114">
      <c r="A4114" s="3"/>
    </row>
    <row r="4115">
      <c r="A4115" s="3"/>
    </row>
    <row r="4116">
      <c r="A4116" s="3"/>
    </row>
    <row r="4117">
      <c r="A4117" s="3"/>
    </row>
    <row r="4118">
      <c r="A4118" s="3"/>
    </row>
    <row r="4119">
      <c r="A4119" s="3"/>
    </row>
    <row r="4120">
      <c r="A4120" s="3"/>
    </row>
    <row r="4121">
      <c r="A4121" s="3"/>
    </row>
    <row r="4122">
      <c r="A4122" s="3"/>
    </row>
    <row r="4123">
      <c r="A4123" s="6"/>
    </row>
    <row r="4125">
      <c r="A4125" s="3"/>
    </row>
    <row r="4126">
      <c r="A4126" s="3"/>
    </row>
    <row r="4127">
      <c r="A4127" s="3"/>
    </row>
    <row r="4128">
      <c r="A4128" s="3"/>
    </row>
    <row r="4129">
      <c r="A4129" s="3"/>
    </row>
    <row r="4130">
      <c r="A4130" s="3"/>
    </row>
    <row r="4131">
      <c r="A4131" s="3"/>
    </row>
    <row r="4132">
      <c r="A4132" s="3"/>
    </row>
    <row r="4133">
      <c r="A4133" s="3"/>
    </row>
    <row r="4134">
      <c r="A4134" s="6"/>
    </row>
    <row r="4136">
      <c r="A4136" s="3"/>
    </row>
    <row r="4137">
      <c r="A4137" s="3"/>
    </row>
    <row r="4138">
      <c r="A4138" s="3"/>
    </row>
    <row r="4139">
      <c r="A4139" s="3"/>
    </row>
    <row r="4140">
      <c r="A4140" s="3"/>
    </row>
    <row r="4141">
      <c r="A4141" s="3"/>
    </row>
    <row r="4142">
      <c r="A4142" s="3"/>
    </row>
    <row r="4143">
      <c r="A4143" s="3"/>
    </row>
    <row r="4144">
      <c r="A4144" s="3"/>
    </row>
    <row r="4145">
      <c r="A4145" s="3"/>
    </row>
    <row r="4146">
      <c r="A4146" s="3"/>
    </row>
    <row r="4147">
      <c r="A4147" s="3"/>
    </row>
    <row r="4148">
      <c r="A4148" s="3"/>
    </row>
    <row r="4149">
      <c r="A4149" s="3"/>
    </row>
    <row r="4150">
      <c r="A4150" s="3"/>
    </row>
    <row r="4151">
      <c r="A4151" s="6"/>
    </row>
    <row r="4153">
      <c r="A4153" s="3"/>
    </row>
    <row r="4154">
      <c r="A4154" s="3"/>
    </row>
    <row r="4155">
      <c r="A4155" s="3"/>
    </row>
    <row r="4156">
      <c r="A4156" s="3"/>
    </row>
    <row r="4157">
      <c r="A4157" s="3"/>
    </row>
    <row r="4158">
      <c r="A4158" s="3"/>
    </row>
    <row r="4159">
      <c r="A4159" s="3"/>
    </row>
    <row r="4160">
      <c r="A4160" s="3"/>
    </row>
    <row r="4161">
      <c r="A4161" s="3"/>
    </row>
    <row r="4162">
      <c r="A4162" s="3"/>
    </row>
    <row r="4163">
      <c r="A4163" s="3"/>
    </row>
    <row r="4164">
      <c r="A4164" s="3"/>
    </row>
    <row r="4165">
      <c r="A4165" s="3"/>
    </row>
    <row r="4166">
      <c r="A4166" s="3"/>
    </row>
    <row r="4167">
      <c r="A4167" s="6"/>
    </row>
    <row r="4169">
      <c r="A4169" s="3"/>
    </row>
    <row r="4170">
      <c r="A4170" s="3"/>
    </row>
    <row r="4171">
      <c r="A4171" s="3"/>
    </row>
    <row r="4172">
      <c r="A4172" s="3"/>
    </row>
    <row r="4173">
      <c r="A4173" s="3"/>
    </row>
    <row r="4174">
      <c r="A4174" s="3"/>
    </row>
    <row r="4175">
      <c r="A4175" s="3"/>
    </row>
    <row r="4176">
      <c r="A4176" s="3"/>
    </row>
    <row r="4177">
      <c r="A4177" s="3"/>
    </row>
    <row r="4178">
      <c r="A4178" s="3"/>
    </row>
    <row r="4179">
      <c r="A4179" s="3"/>
    </row>
    <row r="4180">
      <c r="A4180" s="3"/>
    </row>
    <row r="4181">
      <c r="A4181" s="3"/>
    </row>
    <row r="4182">
      <c r="A4182" s="3"/>
    </row>
    <row r="4183">
      <c r="A4183" s="3"/>
    </row>
    <row r="4184">
      <c r="A4184" s="6"/>
    </row>
    <row r="4186">
      <c r="A4186" s="3"/>
    </row>
    <row r="4187">
      <c r="A4187" s="3"/>
    </row>
    <row r="4188">
      <c r="A4188" s="3"/>
    </row>
    <row r="4189">
      <c r="A4189" s="3"/>
    </row>
    <row r="4190">
      <c r="A4190" s="3"/>
    </row>
    <row r="4191">
      <c r="A4191" s="3"/>
    </row>
    <row r="4192">
      <c r="A4192" s="3"/>
    </row>
    <row r="4193">
      <c r="A4193" s="3"/>
    </row>
    <row r="4194">
      <c r="A4194" s="3"/>
    </row>
    <row r="4195">
      <c r="A4195" s="3"/>
    </row>
    <row r="4196">
      <c r="A4196" s="3"/>
    </row>
    <row r="4197">
      <c r="A4197" s="3"/>
    </row>
    <row r="4198">
      <c r="A4198" s="3"/>
    </row>
    <row r="4199">
      <c r="A4199" s="3"/>
    </row>
    <row r="4200">
      <c r="A4200" s="6"/>
    </row>
    <row r="4202">
      <c r="A4202" s="3"/>
    </row>
    <row r="4203">
      <c r="A4203" s="3"/>
    </row>
    <row r="4204">
      <c r="A4204" s="3"/>
    </row>
    <row r="4205">
      <c r="A4205" s="3"/>
    </row>
    <row r="4206">
      <c r="A4206" s="3"/>
    </row>
    <row r="4207">
      <c r="A4207" s="3"/>
    </row>
    <row r="4208">
      <c r="A4208" s="3"/>
    </row>
    <row r="4209">
      <c r="A4209" s="3"/>
    </row>
    <row r="4210">
      <c r="A4210" s="3"/>
    </row>
    <row r="4211">
      <c r="A4211" s="7"/>
    </row>
    <row r="4213">
      <c r="A4213" s="3"/>
    </row>
    <row r="4214">
      <c r="A4214" s="3"/>
    </row>
    <row r="4215">
      <c r="A4215" s="3"/>
    </row>
    <row r="4216">
      <c r="A4216" s="3"/>
    </row>
    <row r="4217">
      <c r="A4217" s="3"/>
    </row>
    <row r="4218">
      <c r="A4218" s="3"/>
    </row>
    <row r="4219">
      <c r="A4219" s="3"/>
    </row>
    <row r="4220">
      <c r="A4220" s="3"/>
    </row>
    <row r="4221">
      <c r="A4221" s="3"/>
    </row>
    <row r="4222">
      <c r="A4222" s="3"/>
    </row>
    <row r="4223">
      <c r="A4223" s="3"/>
    </row>
    <row r="4224">
      <c r="A4224" s="3"/>
    </row>
    <row r="4225">
      <c r="A4225" s="3"/>
    </row>
    <row r="4226">
      <c r="A4226" s="3"/>
    </row>
    <row r="4227">
      <c r="A4227" s="6"/>
    </row>
    <row r="4229">
      <c r="A4229" s="3"/>
    </row>
    <row r="4230">
      <c r="A4230" s="3"/>
    </row>
    <row r="4231">
      <c r="A4231" s="3"/>
    </row>
    <row r="4232">
      <c r="A4232" s="3"/>
    </row>
    <row r="4233">
      <c r="A4233" s="3"/>
    </row>
    <row r="4234">
      <c r="A4234" s="3"/>
    </row>
    <row r="4235">
      <c r="A4235" s="3"/>
    </row>
    <row r="4236">
      <c r="A4236" s="3"/>
    </row>
    <row r="4237">
      <c r="A4237" s="3"/>
    </row>
    <row r="4238">
      <c r="A4238" s="3"/>
    </row>
    <row r="4239">
      <c r="A4239" s="3"/>
    </row>
    <row r="4240">
      <c r="A4240" s="3"/>
    </row>
    <row r="4241">
      <c r="A4241" s="3"/>
    </row>
    <row r="4242">
      <c r="A4242" s="3"/>
    </row>
    <row r="4243">
      <c r="A4243" s="6"/>
    </row>
    <row r="4245">
      <c r="A4245" s="3"/>
    </row>
    <row r="4246">
      <c r="A4246" s="3"/>
    </row>
    <row r="4247">
      <c r="A4247" s="3"/>
    </row>
    <row r="4248">
      <c r="A4248" s="3"/>
    </row>
    <row r="4249">
      <c r="A4249" s="3"/>
    </row>
    <row r="4250">
      <c r="A4250" s="3"/>
    </row>
    <row r="4251">
      <c r="A4251" s="3"/>
    </row>
    <row r="4252">
      <c r="A4252" s="3"/>
    </row>
    <row r="4253">
      <c r="A4253" s="3"/>
    </row>
    <row r="4254">
      <c r="A4254" s="3"/>
    </row>
    <row r="4255">
      <c r="A4255" s="3"/>
    </row>
    <row r="4256">
      <c r="A4256" s="3"/>
    </row>
    <row r="4257">
      <c r="A4257" s="3"/>
    </row>
    <row r="4258">
      <c r="A4258" s="3"/>
    </row>
    <row r="4259">
      <c r="A4259" s="6"/>
    </row>
    <row r="4261">
      <c r="A4261" s="3"/>
    </row>
    <row r="4262">
      <c r="A4262" s="3"/>
    </row>
    <row r="4263">
      <c r="A4263" s="3"/>
    </row>
    <row r="4264">
      <c r="A4264" s="3"/>
    </row>
    <row r="4265">
      <c r="A4265" s="3"/>
    </row>
    <row r="4266">
      <c r="A4266" s="3"/>
    </row>
    <row r="4267">
      <c r="A4267" s="3"/>
    </row>
    <row r="4268">
      <c r="A4268" s="3"/>
    </row>
    <row r="4269">
      <c r="A4269" s="3"/>
    </row>
    <row r="4270">
      <c r="A4270" s="3"/>
    </row>
    <row r="4271">
      <c r="A4271" s="3"/>
    </row>
    <row r="4272">
      <c r="A4272" s="3"/>
    </row>
    <row r="4273">
      <c r="A4273" s="3"/>
    </row>
    <row r="4274">
      <c r="A4274" s="3"/>
    </row>
    <row r="4275">
      <c r="A4275" s="6"/>
    </row>
    <row r="4277">
      <c r="A4277" s="3"/>
    </row>
    <row r="4278">
      <c r="A4278" s="3"/>
    </row>
    <row r="4279">
      <c r="A4279" s="3"/>
    </row>
    <row r="4280">
      <c r="A4280" s="3"/>
    </row>
    <row r="4281">
      <c r="A4281" s="3"/>
    </row>
    <row r="4282">
      <c r="A4282" s="3"/>
    </row>
    <row r="4283">
      <c r="A4283" s="3"/>
    </row>
    <row r="4284">
      <c r="A4284" s="3"/>
    </row>
    <row r="4285">
      <c r="A4285" s="3"/>
    </row>
    <row r="4286">
      <c r="A4286" s="3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7"/>
    </row>
    <row r="4294">
      <c r="A4294" s="3"/>
    </row>
    <row r="4295">
      <c r="A4295" s="3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3"/>
    </row>
    <row r="4301">
      <c r="A4301" s="3"/>
    </row>
    <row r="4302">
      <c r="A4302" s="3"/>
    </row>
    <row r="4303">
      <c r="A4303" s="3"/>
    </row>
    <row r="4304">
      <c r="A4304" s="3"/>
    </row>
    <row r="4305">
      <c r="A4305" s="3"/>
    </row>
    <row r="4306">
      <c r="A4306" s="3"/>
    </row>
    <row r="4307">
      <c r="A4307" s="3"/>
    </row>
    <row r="4308">
      <c r="A4308" s="6"/>
    </row>
    <row r="4310">
      <c r="A4310" s="3"/>
    </row>
    <row r="4311">
      <c r="A4311" s="3"/>
    </row>
    <row r="4312">
      <c r="A4312" s="3"/>
    </row>
    <row r="4313">
      <c r="A4313" s="3"/>
    </row>
    <row r="4314">
      <c r="A4314" s="3"/>
    </row>
    <row r="4315">
      <c r="A4315" s="3"/>
    </row>
    <row r="4316">
      <c r="A4316" s="3"/>
    </row>
    <row r="4317">
      <c r="A4317" s="3"/>
    </row>
    <row r="4318">
      <c r="A4318" s="3"/>
    </row>
    <row r="4319">
      <c r="A4319" s="3"/>
    </row>
    <row r="4320">
      <c r="A4320" s="6"/>
    </row>
    <row r="4322">
      <c r="A4322" s="3"/>
    </row>
    <row r="4323">
      <c r="A4323" s="3"/>
    </row>
    <row r="4324">
      <c r="A4324" s="3"/>
    </row>
    <row r="4325">
      <c r="A4325" s="3"/>
    </row>
    <row r="4326">
      <c r="A4326" s="3"/>
    </row>
    <row r="4327">
      <c r="A4327" s="3"/>
    </row>
    <row r="4328">
      <c r="A4328" s="3"/>
    </row>
    <row r="4329">
      <c r="A4329" s="3"/>
    </row>
    <row r="4330">
      <c r="A4330" s="3"/>
    </row>
    <row r="4331">
      <c r="A4331" s="7"/>
    </row>
    <row r="4333">
      <c r="A4333" s="3"/>
    </row>
    <row r="4334">
      <c r="A4334" s="3"/>
    </row>
    <row r="4335">
      <c r="A4335" s="3"/>
    </row>
    <row r="4336">
      <c r="A4336" s="3"/>
    </row>
    <row r="4337">
      <c r="A4337" s="3"/>
    </row>
    <row r="4338">
      <c r="A4338" s="3"/>
    </row>
    <row r="4339">
      <c r="A4339" s="3"/>
    </row>
    <row r="4340">
      <c r="A4340" s="3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3"/>
    </row>
    <row r="4346">
      <c r="A4346" s="3"/>
    </row>
    <row r="4347">
      <c r="A4347" s="3"/>
    </row>
    <row r="4348">
      <c r="A4348" s="7"/>
    </row>
    <row r="4350">
      <c r="A4350" s="3"/>
    </row>
    <row r="4351">
      <c r="A4351" s="3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3"/>
    </row>
    <row r="4357">
      <c r="A4357" s="3"/>
    </row>
    <row r="4358">
      <c r="A4358" s="3"/>
    </row>
    <row r="4359">
      <c r="A4359" s="3"/>
    </row>
    <row r="4360">
      <c r="A4360" s="3"/>
    </row>
    <row r="4361">
      <c r="A4361" s="3"/>
    </row>
    <row r="4362">
      <c r="A4362" s="3"/>
    </row>
    <row r="4363">
      <c r="A4363" s="3"/>
    </row>
    <row r="4364">
      <c r="A4364" s="6"/>
    </row>
    <row r="4366">
      <c r="A4366" s="3"/>
    </row>
    <row r="4367">
      <c r="A4367" s="3"/>
    </row>
    <row r="4368">
      <c r="A4368" s="3"/>
    </row>
    <row r="4369">
      <c r="A4369" s="3"/>
    </row>
    <row r="4370">
      <c r="A4370" s="3"/>
    </row>
    <row r="4371">
      <c r="A4371" s="3"/>
    </row>
    <row r="4372">
      <c r="A4372" s="3"/>
    </row>
    <row r="4373">
      <c r="A4373" s="3"/>
    </row>
    <row r="4374">
      <c r="A4374" s="3"/>
    </row>
    <row r="4375">
      <c r="A4375" s="6"/>
    </row>
    <row r="4377">
      <c r="A4377" s="3"/>
    </row>
    <row r="4378">
      <c r="A4378" s="3"/>
    </row>
    <row r="4379">
      <c r="A4379" s="3"/>
    </row>
    <row r="4380">
      <c r="A4380" s="3"/>
    </row>
    <row r="4381">
      <c r="A4381" s="3"/>
    </row>
    <row r="4382">
      <c r="A4382" s="3"/>
    </row>
    <row r="4383">
      <c r="A4383" s="3"/>
    </row>
    <row r="4384">
      <c r="A4384" s="3"/>
    </row>
    <row r="4385">
      <c r="A4385" s="3"/>
    </row>
    <row r="4386">
      <c r="A4386" s="6"/>
    </row>
    <row r="4388">
      <c r="A4388" s="3"/>
    </row>
    <row r="4389">
      <c r="A4389" s="3"/>
    </row>
    <row r="4390">
      <c r="A4390" s="3"/>
    </row>
    <row r="4391">
      <c r="A4391" s="3"/>
    </row>
    <row r="4392">
      <c r="A4392" s="3"/>
    </row>
    <row r="4393">
      <c r="A4393" s="3"/>
    </row>
    <row r="4394">
      <c r="A4394" s="3"/>
    </row>
    <row r="4395">
      <c r="A4395" s="3"/>
    </row>
    <row r="4396">
      <c r="A4396" s="3"/>
    </row>
    <row r="4397">
      <c r="A4397" s="3"/>
    </row>
    <row r="4398">
      <c r="A4398" s="3"/>
    </row>
    <row r="4399">
      <c r="A4399" s="3"/>
    </row>
    <row r="4400">
      <c r="A4400" s="3"/>
    </row>
    <row r="4401">
      <c r="A4401" s="3"/>
    </row>
    <row r="4402">
      <c r="A4402" s="6"/>
    </row>
    <row r="4404">
      <c r="A4404" s="3"/>
    </row>
    <row r="4405">
      <c r="A4405" s="3"/>
    </row>
    <row r="4406">
      <c r="A4406" s="3"/>
    </row>
    <row r="4407">
      <c r="A4407" s="3"/>
    </row>
    <row r="4408">
      <c r="A4408" s="3"/>
    </row>
    <row r="4409">
      <c r="A4409" s="3"/>
    </row>
    <row r="4410">
      <c r="A4410" s="3"/>
    </row>
    <row r="4411">
      <c r="A4411" s="3"/>
    </row>
    <row r="4412">
      <c r="A4412" s="3"/>
    </row>
    <row r="4413">
      <c r="A4413" s="3"/>
    </row>
    <row r="4414">
      <c r="A4414" s="3"/>
    </row>
    <row r="4415">
      <c r="A4415" s="3"/>
    </row>
    <row r="4416">
      <c r="A4416" s="3"/>
    </row>
    <row r="4417">
      <c r="A4417" s="3"/>
    </row>
    <row r="4418">
      <c r="A4418" s="7"/>
    </row>
    <row r="4420">
      <c r="A4420" s="3"/>
    </row>
    <row r="4421">
      <c r="A4421" s="3"/>
    </row>
    <row r="4422">
      <c r="A4422" s="3"/>
    </row>
    <row r="4423">
      <c r="A4423" s="3"/>
    </row>
    <row r="4424">
      <c r="A4424" s="3"/>
    </row>
    <row r="4425">
      <c r="A4425" s="3"/>
    </row>
    <row r="4426">
      <c r="A4426" s="3"/>
    </row>
    <row r="4427">
      <c r="A4427" s="3"/>
    </row>
    <row r="4428">
      <c r="A4428" s="3"/>
    </row>
    <row r="4429">
      <c r="A4429" s="3"/>
    </row>
    <row r="4430">
      <c r="A4430" s="3"/>
    </row>
    <row r="4431">
      <c r="A4431" s="3"/>
    </row>
    <row r="4432">
      <c r="A4432" s="3"/>
    </row>
    <row r="4433">
      <c r="A4433" s="3"/>
    </row>
    <row r="4434">
      <c r="A4434" s="6"/>
    </row>
    <row r="4436">
      <c r="A4436" s="3"/>
    </row>
    <row r="4437">
      <c r="A4437" s="3"/>
    </row>
    <row r="4438">
      <c r="A4438" s="3"/>
    </row>
    <row r="4439">
      <c r="A4439" s="3"/>
    </row>
    <row r="4440">
      <c r="A4440" s="3"/>
    </row>
    <row r="4441">
      <c r="A4441" s="3"/>
    </row>
    <row r="4442">
      <c r="A4442" s="3"/>
    </row>
    <row r="4443">
      <c r="A4443" s="3"/>
    </row>
    <row r="4444">
      <c r="A4444" s="3"/>
    </row>
    <row r="4445">
      <c r="A4445" s="3"/>
    </row>
    <row r="4446">
      <c r="A4446" s="3"/>
    </row>
    <row r="4447">
      <c r="A4447" s="3"/>
    </row>
    <row r="4448">
      <c r="A4448" s="3"/>
    </row>
    <row r="4449">
      <c r="A4449" s="3"/>
    </row>
    <row r="4450">
      <c r="A4450" s="7"/>
    </row>
    <row r="4452">
      <c r="A4452" s="3"/>
    </row>
    <row r="4453">
      <c r="A4453" s="3"/>
    </row>
    <row r="4454">
      <c r="A4454" s="3"/>
    </row>
    <row r="4455">
      <c r="A4455" s="3"/>
    </row>
    <row r="4456">
      <c r="A4456" s="3"/>
    </row>
    <row r="4457">
      <c r="A4457" s="3"/>
    </row>
    <row r="4458">
      <c r="A4458" s="3"/>
    </row>
    <row r="4459">
      <c r="A4459" s="3"/>
    </row>
    <row r="4460">
      <c r="A4460" s="3"/>
    </row>
    <row r="4461">
      <c r="A4461" s="3"/>
    </row>
    <row r="4462">
      <c r="A4462" s="3"/>
    </row>
    <row r="4463">
      <c r="A4463" s="3"/>
    </row>
    <row r="4464">
      <c r="A4464" s="3"/>
    </row>
    <row r="4465">
      <c r="A4465" s="3"/>
    </row>
    <row r="4466">
      <c r="A4466" s="7"/>
    </row>
    <row r="4468">
      <c r="A4468" s="3"/>
    </row>
    <row r="4469">
      <c r="A4469" s="3"/>
    </row>
    <row r="4470">
      <c r="A4470" s="3"/>
    </row>
    <row r="4471">
      <c r="A4471" s="3"/>
    </row>
    <row r="4472">
      <c r="A4472" s="3"/>
    </row>
    <row r="4473">
      <c r="A4473" s="3"/>
    </row>
    <row r="4474">
      <c r="A4474" s="3"/>
    </row>
    <row r="4475">
      <c r="A4475" s="3"/>
    </row>
    <row r="4476">
      <c r="A4476" s="3"/>
    </row>
    <row r="4477">
      <c r="A4477" s="3"/>
    </row>
    <row r="4478">
      <c r="A4478" s="3"/>
    </row>
    <row r="4479">
      <c r="A4479" s="3"/>
    </row>
    <row r="4480">
      <c r="A4480" s="3"/>
    </row>
    <row r="4481">
      <c r="A4481" s="3"/>
    </row>
    <row r="4482">
      <c r="A4482" s="7"/>
    </row>
    <row r="4484">
      <c r="A4484" s="3"/>
    </row>
    <row r="4485">
      <c r="A4485" s="3"/>
    </row>
    <row r="4486">
      <c r="A4486" s="3"/>
    </row>
    <row r="4487">
      <c r="A4487" s="3"/>
    </row>
    <row r="4488">
      <c r="A4488" s="3"/>
    </row>
    <row r="4489">
      <c r="A4489" s="3"/>
    </row>
    <row r="4490">
      <c r="A4490" s="3"/>
    </row>
    <row r="4491">
      <c r="A4491" s="3"/>
    </row>
    <row r="4492">
      <c r="A4492" s="3"/>
    </row>
    <row r="4493">
      <c r="A4493" s="3"/>
    </row>
    <row r="4494">
      <c r="A4494" s="3"/>
    </row>
    <row r="4495">
      <c r="A4495" s="3"/>
    </row>
    <row r="4496">
      <c r="A4496" s="3"/>
    </row>
    <row r="4497">
      <c r="A4497" s="3"/>
    </row>
    <row r="4498">
      <c r="A4498" s="7"/>
    </row>
    <row r="4500">
      <c r="A4500" s="3"/>
    </row>
    <row r="4501">
      <c r="A4501" s="3"/>
    </row>
    <row r="4502">
      <c r="A4502" s="3"/>
    </row>
    <row r="4503">
      <c r="A4503" s="3"/>
    </row>
    <row r="4504">
      <c r="A4504" s="3"/>
    </row>
    <row r="4505">
      <c r="A4505" s="3"/>
    </row>
    <row r="4506">
      <c r="A4506" s="3"/>
    </row>
    <row r="4507">
      <c r="A4507" s="3"/>
    </row>
    <row r="4508">
      <c r="A4508" s="3"/>
    </row>
    <row r="4509">
      <c r="A4509" s="7"/>
    </row>
    <row r="4511">
      <c r="A4511" s="3"/>
    </row>
    <row r="4512">
      <c r="A4512" s="3"/>
    </row>
    <row r="4513">
      <c r="A4513" s="3"/>
    </row>
    <row r="4514">
      <c r="A4514" s="3"/>
    </row>
    <row r="4515">
      <c r="A4515" s="3"/>
    </row>
    <row r="4516">
      <c r="A4516" s="3"/>
    </row>
    <row r="4517">
      <c r="A4517" s="3"/>
    </row>
    <row r="4518">
      <c r="A4518" s="3"/>
    </row>
    <row r="4519">
      <c r="A4519" s="3"/>
    </row>
    <row r="4520">
      <c r="A4520" s="7"/>
    </row>
    <row r="4522">
      <c r="A4522" s="3"/>
    </row>
    <row r="4523">
      <c r="A4523" s="3"/>
    </row>
    <row r="4524">
      <c r="A4524" s="3"/>
    </row>
    <row r="4525">
      <c r="A4525" s="3"/>
    </row>
    <row r="4526">
      <c r="A4526" s="3"/>
    </row>
    <row r="4527">
      <c r="A4527" s="3"/>
    </row>
    <row r="4528">
      <c r="A4528" s="3"/>
    </row>
    <row r="4529">
      <c r="A4529" s="3"/>
    </row>
    <row r="4530">
      <c r="A4530" s="3"/>
    </row>
    <row r="4531">
      <c r="A4531" s="7"/>
    </row>
    <row r="4533">
      <c r="A4533" s="3"/>
    </row>
    <row r="4534">
      <c r="A4534" s="3"/>
    </row>
    <row r="4535">
      <c r="A4535" s="3"/>
    </row>
    <row r="4536">
      <c r="A4536" s="3"/>
    </row>
    <row r="4537">
      <c r="A4537" s="3"/>
    </row>
    <row r="4538">
      <c r="A4538" s="3"/>
    </row>
    <row r="4539">
      <c r="A4539" s="3"/>
    </row>
    <row r="4540">
      <c r="A4540" s="3"/>
    </row>
    <row r="4541">
      <c r="A4541" s="3"/>
    </row>
    <row r="4542">
      <c r="A4542" s="7"/>
    </row>
    <row r="4544">
      <c r="A4544" s="3"/>
    </row>
    <row r="4545">
      <c r="A4545" s="3"/>
    </row>
    <row r="4546">
      <c r="A4546" s="3"/>
    </row>
    <row r="4547">
      <c r="A4547" s="3"/>
    </row>
    <row r="4548">
      <c r="A4548" s="3"/>
    </row>
    <row r="4549">
      <c r="A4549" s="3"/>
    </row>
    <row r="4550">
      <c r="A4550" s="3"/>
    </row>
    <row r="4551">
      <c r="A4551" s="3"/>
    </row>
    <row r="4552">
      <c r="A4552" s="3"/>
    </row>
    <row r="4553">
      <c r="A4553" s="7"/>
    </row>
    <row r="4555">
      <c r="A4555" s="3"/>
    </row>
    <row r="4556">
      <c r="A4556" s="3"/>
    </row>
    <row r="4557">
      <c r="A4557" s="3"/>
    </row>
    <row r="4558">
      <c r="A4558" s="3"/>
    </row>
    <row r="4559">
      <c r="A4559" s="3"/>
    </row>
    <row r="4560">
      <c r="A4560" s="3"/>
    </row>
    <row r="4561">
      <c r="A4561" s="3"/>
    </row>
    <row r="4562">
      <c r="A4562" s="3"/>
    </row>
    <row r="4563">
      <c r="A4563" s="3"/>
    </row>
    <row r="4564">
      <c r="A4564" s="7"/>
    </row>
    <row r="4566">
      <c r="A4566" s="3"/>
    </row>
    <row r="4567">
      <c r="A4567" s="3"/>
    </row>
    <row r="4568">
      <c r="A4568" s="3"/>
    </row>
    <row r="4569">
      <c r="A4569" s="3"/>
    </row>
    <row r="4570">
      <c r="A4570" s="3"/>
    </row>
    <row r="4571">
      <c r="A4571" s="3"/>
    </row>
    <row r="4572">
      <c r="A4572" s="3"/>
    </row>
    <row r="4573">
      <c r="A4573" s="3"/>
    </row>
    <row r="4574">
      <c r="A4574" s="3"/>
    </row>
    <row r="4575">
      <c r="A4575" s="7"/>
    </row>
    <row r="4577">
      <c r="A4577" s="3"/>
    </row>
    <row r="4578">
      <c r="A4578" s="3"/>
    </row>
    <row r="4579">
      <c r="A4579" s="3"/>
    </row>
    <row r="4580">
      <c r="A4580" s="3"/>
    </row>
    <row r="4581">
      <c r="A4581" s="3"/>
    </row>
    <row r="4582">
      <c r="A4582" s="3"/>
    </row>
    <row r="4583">
      <c r="A4583" s="3"/>
    </row>
    <row r="4584">
      <c r="A4584" s="3"/>
    </row>
    <row r="4585">
      <c r="A4585" s="3"/>
    </row>
    <row r="4586">
      <c r="A4586" s="7"/>
    </row>
    <row r="4588">
      <c r="A4588" s="3"/>
    </row>
    <row r="4589">
      <c r="A4589" s="3"/>
    </row>
    <row r="4590">
      <c r="A4590" s="3"/>
    </row>
    <row r="4591">
      <c r="A4591" s="3"/>
    </row>
    <row r="4592">
      <c r="A4592" s="3"/>
    </row>
    <row r="4593">
      <c r="A4593" s="3"/>
    </row>
    <row r="4594">
      <c r="A4594" s="3"/>
    </row>
    <row r="4595">
      <c r="A4595" s="3"/>
    </row>
    <row r="4596">
      <c r="A4596" s="3"/>
    </row>
    <row r="4597">
      <c r="A4597" s="7"/>
    </row>
    <row r="4599">
      <c r="A4599" s="3"/>
    </row>
    <row r="4600">
      <c r="A4600" s="3"/>
    </row>
    <row r="4601">
      <c r="A4601" s="3"/>
    </row>
    <row r="4602">
      <c r="A4602" s="3"/>
    </row>
    <row r="4603">
      <c r="A4603" s="3"/>
    </row>
    <row r="4604">
      <c r="A4604" s="3"/>
    </row>
    <row r="4605">
      <c r="A4605" s="3"/>
    </row>
    <row r="4606">
      <c r="A4606" s="3"/>
    </row>
    <row r="4607">
      <c r="A4607" s="3"/>
    </row>
    <row r="4608">
      <c r="A4608" s="6"/>
    </row>
    <row r="4610">
      <c r="A4610" s="3"/>
    </row>
    <row r="4611">
      <c r="A4611" s="3"/>
    </row>
    <row r="4612">
      <c r="A4612" s="3"/>
    </row>
    <row r="4613">
      <c r="A4613" s="3"/>
    </row>
    <row r="4614">
      <c r="A4614" s="3"/>
    </row>
    <row r="4615">
      <c r="A4615" s="3"/>
    </row>
    <row r="4616">
      <c r="A4616" s="3"/>
    </row>
    <row r="4617">
      <c r="A4617" s="3"/>
    </row>
    <row r="4618">
      <c r="A4618" s="3"/>
    </row>
    <row r="4619">
      <c r="A4619" s="7"/>
    </row>
    <row r="4621">
      <c r="A4621" s="3"/>
    </row>
    <row r="4622">
      <c r="A4622" s="3"/>
    </row>
    <row r="4623">
      <c r="A4623" s="3"/>
    </row>
    <row r="4624">
      <c r="A4624" s="3"/>
    </row>
    <row r="4625">
      <c r="A4625" s="3"/>
    </row>
    <row r="4626">
      <c r="A4626" s="3"/>
    </row>
    <row r="4627">
      <c r="A4627" s="3"/>
    </row>
    <row r="4628">
      <c r="A4628" s="3"/>
    </row>
    <row r="4629">
      <c r="A4629" s="3"/>
    </row>
    <row r="4630">
      <c r="A4630" s="7"/>
    </row>
    <row r="4632">
      <c r="A4632" s="3"/>
    </row>
    <row r="4633">
      <c r="A4633" s="3"/>
    </row>
    <row r="4634">
      <c r="A4634" s="3"/>
    </row>
    <row r="4635">
      <c r="A4635" s="3"/>
    </row>
    <row r="4636">
      <c r="A4636" s="3"/>
    </row>
    <row r="4637">
      <c r="A4637" s="3"/>
    </row>
    <row r="4638">
      <c r="A4638" s="3"/>
    </row>
    <row r="4639">
      <c r="A4639" s="3"/>
    </row>
    <row r="4640">
      <c r="A4640" s="3"/>
    </row>
    <row r="4641">
      <c r="A4641" s="7"/>
    </row>
    <row r="4643">
      <c r="A4643" s="3"/>
    </row>
    <row r="4644">
      <c r="A4644" s="3"/>
    </row>
    <row r="4645">
      <c r="A4645" s="3"/>
    </row>
    <row r="4646">
      <c r="A4646" s="3"/>
    </row>
    <row r="4647">
      <c r="A4647" s="3"/>
    </row>
    <row r="4648">
      <c r="A4648" s="3"/>
    </row>
    <row r="4649">
      <c r="A4649" s="3"/>
    </row>
    <row r="4650">
      <c r="A4650" s="3"/>
    </row>
    <row r="4651">
      <c r="A4651" s="3"/>
    </row>
    <row r="4652">
      <c r="A4652" s="7"/>
    </row>
    <row r="4654">
      <c r="A4654" s="3"/>
    </row>
    <row r="4655">
      <c r="A4655" s="3"/>
    </row>
    <row r="4656">
      <c r="A4656" s="3"/>
    </row>
    <row r="4657">
      <c r="A4657" s="3"/>
    </row>
    <row r="4658">
      <c r="A4658" s="3"/>
    </row>
    <row r="4659">
      <c r="A4659" s="3"/>
    </row>
    <row r="4660">
      <c r="A4660" s="3"/>
    </row>
    <row r="4661">
      <c r="A4661" s="3"/>
    </row>
    <row r="4662">
      <c r="A4662" s="3"/>
    </row>
    <row r="4663">
      <c r="A4663" s="7"/>
    </row>
    <row r="4665">
      <c r="A4665" s="3"/>
    </row>
    <row r="4666">
      <c r="A4666" s="3"/>
    </row>
    <row r="4667">
      <c r="A4667" s="3"/>
    </row>
    <row r="4668">
      <c r="A4668" s="3"/>
    </row>
    <row r="4669">
      <c r="A4669" s="3"/>
    </row>
    <row r="4670">
      <c r="A4670" s="3"/>
    </row>
    <row r="4671">
      <c r="A4671" s="3"/>
    </row>
    <row r="4672">
      <c r="A4672" s="3"/>
    </row>
    <row r="4673">
      <c r="A4673" s="3"/>
    </row>
    <row r="4674">
      <c r="A4674" s="7"/>
    </row>
    <row r="4676">
      <c r="A4676" s="3"/>
    </row>
    <row r="4677">
      <c r="A4677" s="3"/>
    </row>
    <row r="4678">
      <c r="A4678" s="3"/>
    </row>
    <row r="4679">
      <c r="A4679" s="3"/>
    </row>
    <row r="4680">
      <c r="A4680" s="3"/>
    </row>
    <row r="4681">
      <c r="A4681" s="3"/>
    </row>
    <row r="4682">
      <c r="A4682" s="3"/>
    </row>
    <row r="4683">
      <c r="A4683" s="3"/>
    </row>
    <row r="4684">
      <c r="A4684" s="3"/>
    </row>
    <row r="4685">
      <c r="A4685" s="6"/>
    </row>
    <row r="4687">
      <c r="A4687" s="3"/>
    </row>
    <row r="4688">
      <c r="A4688" s="3"/>
    </row>
    <row r="4689">
      <c r="A4689" s="3"/>
    </row>
    <row r="4690">
      <c r="A4690" s="3"/>
    </row>
    <row r="4691">
      <c r="A4691" s="3"/>
    </row>
    <row r="4692">
      <c r="A4692" s="3"/>
    </row>
    <row r="4693">
      <c r="A4693" s="3"/>
    </row>
    <row r="4694">
      <c r="A4694" s="3"/>
    </row>
    <row r="4695">
      <c r="A4695" s="3"/>
    </row>
    <row r="4696">
      <c r="A4696" s="7"/>
    </row>
    <row r="4698">
      <c r="A4698" s="3"/>
    </row>
    <row r="4699">
      <c r="A4699" s="3"/>
    </row>
    <row r="4700">
      <c r="A4700" s="3"/>
    </row>
    <row r="4701">
      <c r="A4701" s="3"/>
    </row>
    <row r="4702">
      <c r="A4702" s="3"/>
    </row>
    <row r="4703">
      <c r="A4703" s="3"/>
    </row>
    <row r="4704">
      <c r="A4704" s="3"/>
    </row>
    <row r="4705">
      <c r="A4705" s="3"/>
    </row>
    <row r="4706">
      <c r="A4706" s="3"/>
    </row>
    <row r="4707">
      <c r="A4707" s="7"/>
    </row>
    <row r="4709">
      <c r="A4709" s="3"/>
    </row>
    <row r="4710">
      <c r="A4710" s="3"/>
    </row>
    <row r="4711">
      <c r="A4711" s="3"/>
    </row>
    <row r="4712">
      <c r="A4712" s="3"/>
    </row>
    <row r="4713">
      <c r="A4713" s="3"/>
    </row>
    <row r="4714">
      <c r="A4714" s="3"/>
    </row>
    <row r="4715">
      <c r="A4715" s="3"/>
    </row>
    <row r="4716">
      <c r="A4716" s="3"/>
    </row>
    <row r="4717">
      <c r="A4717" s="3"/>
    </row>
    <row r="4718">
      <c r="A4718" s="7"/>
    </row>
    <row r="4720">
      <c r="A4720" s="3"/>
    </row>
    <row r="4721">
      <c r="A4721" s="3"/>
    </row>
    <row r="4722">
      <c r="A4722" s="3"/>
    </row>
    <row r="4723">
      <c r="A4723" s="3"/>
    </row>
    <row r="4724">
      <c r="A4724" s="3"/>
    </row>
    <row r="4725">
      <c r="A4725" s="3"/>
    </row>
    <row r="4726">
      <c r="A4726" s="3"/>
    </row>
    <row r="4727">
      <c r="A4727" s="3"/>
    </row>
    <row r="4728">
      <c r="A4728" s="3"/>
    </row>
    <row r="4729">
      <c r="A4729" s="7"/>
    </row>
    <row r="4731">
      <c r="A4731" s="3"/>
    </row>
    <row r="4732">
      <c r="A4732" s="3"/>
    </row>
    <row r="4733">
      <c r="A4733" s="3"/>
    </row>
    <row r="4734">
      <c r="A4734" s="3"/>
    </row>
    <row r="4735">
      <c r="A4735" s="3"/>
    </row>
    <row r="4736">
      <c r="A4736" s="3"/>
    </row>
    <row r="4737">
      <c r="A4737" s="3"/>
    </row>
    <row r="4738">
      <c r="A4738" s="3"/>
    </row>
    <row r="4739">
      <c r="A4739" s="3"/>
    </row>
    <row r="4740">
      <c r="A4740" s="7"/>
    </row>
    <row r="4742">
      <c r="A4742" s="3"/>
    </row>
    <row r="4743">
      <c r="A4743" s="3"/>
    </row>
    <row r="4744">
      <c r="A4744" s="3"/>
    </row>
    <row r="4745">
      <c r="A4745" s="3"/>
    </row>
    <row r="4746">
      <c r="A4746" s="3"/>
    </row>
    <row r="4747">
      <c r="A4747" s="3"/>
    </row>
    <row r="4748">
      <c r="A4748" s="3"/>
    </row>
    <row r="4749">
      <c r="A4749" s="3"/>
    </row>
    <row r="4750">
      <c r="A4750" s="3"/>
    </row>
    <row r="4751">
      <c r="A4751" s="7"/>
    </row>
    <row r="4753">
      <c r="A4753" s="3"/>
    </row>
    <row r="4754">
      <c r="A4754" s="3"/>
    </row>
    <row r="4755">
      <c r="A4755" s="3"/>
    </row>
    <row r="4756">
      <c r="A4756" s="3"/>
    </row>
    <row r="4757">
      <c r="A4757" s="3"/>
    </row>
    <row r="4758">
      <c r="A4758" s="3"/>
    </row>
    <row r="4759">
      <c r="A4759" s="3"/>
    </row>
    <row r="4760">
      <c r="A4760" s="3"/>
    </row>
    <row r="4761">
      <c r="A4761" s="3"/>
    </row>
    <row r="4762">
      <c r="A4762" s="7"/>
    </row>
    <row r="4764">
      <c r="A4764" s="3"/>
    </row>
    <row r="4765">
      <c r="A4765" s="3"/>
    </row>
    <row r="4766">
      <c r="A4766" s="3"/>
    </row>
    <row r="4767">
      <c r="A4767" s="3"/>
    </row>
    <row r="4768">
      <c r="A4768" s="3"/>
    </row>
    <row r="4769">
      <c r="A4769" s="3"/>
    </row>
    <row r="4770">
      <c r="A4770" s="3"/>
    </row>
    <row r="4771">
      <c r="A4771" s="3"/>
    </row>
    <row r="4772">
      <c r="A4772" s="3"/>
    </row>
    <row r="4773">
      <c r="A4773" s="6"/>
    </row>
    <row r="4775">
      <c r="A4775" s="3"/>
    </row>
    <row r="4776">
      <c r="A4776" s="3"/>
    </row>
    <row r="4777">
      <c r="A4777" s="3"/>
    </row>
    <row r="4778">
      <c r="A4778" s="3"/>
    </row>
    <row r="4779">
      <c r="A4779" s="3"/>
    </row>
    <row r="4780">
      <c r="A4780" s="3"/>
    </row>
    <row r="4781">
      <c r="A4781" s="3"/>
    </row>
    <row r="4782">
      <c r="A4782" s="3"/>
    </row>
    <row r="4783">
      <c r="A4783" s="3"/>
    </row>
    <row r="4784">
      <c r="A4784" s="3"/>
    </row>
    <row r="4785">
      <c r="A4785" s="3"/>
    </row>
    <row r="4786">
      <c r="A4786" s="3"/>
    </row>
    <row r="4787">
      <c r="A4787" s="3"/>
    </row>
    <row r="4788">
      <c r="A4788" s="3"/>
    </row>
    <row r="4789">
      <c r="A4789" s="3"/>
    </row>
    <row r="4790">
      <c r="A4790" s="6"/>
    </row>
    <row r="4792">
      <c r="A4792" s="3"/>
    </row>
    <row r="4793">
      <c r="A4793" s="3"/>
    </row>
    <row r="4794">
      <c r="A4794" s="3"/>
    </row>
    <row r="4795">
      <c r="A4795" s="3"/>
    </row>
    <row r="4796">
      <c r="A4796" s="3"/>
    </row>
    <row r="4797">
      <c r="A4797" s="3"/>
    </row>
    <row r="4798">
      <c r="A4798" s="3"/>
    </row>
    <row r="4799">
      <c r="A4799" s="3"/>
    </row>
    <row r="4800">
      <c r="A4800" s="3"/>
    </row>
    <row r="4801">
      <c r="A4801" s="3"/>
    </row>
    <row r="4802">
      <c r="A4802" s="3"/>
    </row>
    <row r="4803">
      <c r="A4803" s="3"/>
    </row>
    <row r="4804">
      <c r="A4804" s="3"/>
    </row>
    <row r="4805">
      <c r="A4805" s="3"/>
    </row>
    <row r="4806">
      <c r="A4806" s="7"/>
    </row>
    <row r="4808">
      <c r="A4808" s="3"/>
    </row>
    <row r="4809">
      <c r="A4809" s="3"/>
    </row>
    <row r="4810">
      <c r="A4810" s="3"/>
    </row>
    <row r="4811">
      <c r="A4811" s="3"/>
    </row>
    <row r="4812">
      <c r="A4812" s="3"/>
    </row>
    <row r="4813">
      <c r="A4813" s="3"/>
    </row>
    <row r="4814">
      <c r="A4814" s="3"/>
    </row>
    <row r="4815">
      <c r="A4815" s="3"/>
    </row>
    <row r="4816">
      <c r="A4816" s="3"/>
    </row>
    <row r="4817">
      <c r="A4817" s="3"/>
    </row>
    <row r="4818">
      <c r="A4818" s="3"/>
    </row>
    <row r="4819">
      <c r="A4819" s="3"/>
    </row>
    <row r="4820">
      <c r="A4820" s="3"/>
    </row>
    <row r="4821">
      <c r="A4821" s="3"/>
    </row>
    <row r="4822">
      <c r="A4822" s="6"/>
    </row>
    <row r="4824">
      <c r="A4824" s="3"/>
    </row>
    <row r="4825">
      <c r="A4825" s="3"/>
    </row>
    <row r="4826">
      <c r="A4826" s="3"/>
    </row>
    <row r="4827">
      <c r="A4827" s="3"/>
    </row>
    <row r="4828">
      <c r="A4828" s="3"/>
    </row>
    <row r="4829">
      <c r="A4829" s="3"/>
    </row>
    <row r="4830">
      <c r="A4830" s="3"/>
    </row>
    <row r="4831">
      <c r="A4831" s="3"/>
    </row>
    <row r="4832">
      <c r="A4832" s="3"/>
    </row>
    <row r="4833">
      <c r="A4833" s="3"/>
    </row>
    <row r="4834">
      <c r="A4834" s="3"/>
    </row>
    <row r="4835">
      <c r="A4835" s="3"/>
    </row>
    <row r="4836">
      <c r="A4836" s="3"/>
    </row>
    <row r="4837">
      <c r="A4837" s="3"/>
    </row>
    <row r="4838">
      <c r="A4838" s="6"/>
    </row>
    <row r="4840">
      <c r="A4840" s="3"/>
    </row>
    <row r="4841">
      <c r="A4841" s="3"/>
    </row>
    <row r="4842">
      <c r="A4842" s="3"/>
    </row>
    <row r="4843">
      <c r="A4843" s="3"/>
    </row>
    <row r="4844">
      <c r="A4844" s="3"/>
    </row>
    <row r="4845">
      <c r="A4845" s="3"/>
    </row>
    <row r="4846">
      <c r="A4846" s="3"/>
    </row>
    <row r="4847">
      <c r="A4847" s="3"/>
    </row>
    <row r="4848">
      <c r="A4848" s="3"/>
    </row>
    <row r="4849">
      <c r="A4849" s="3"/>
    </row>
    <row r="4850">
      <c r="A4850" s="3"/>
    </row>
    <row r="4851">
      <c r="A4851" s="3"/>
    </row>
    <row r="4852">
      <c r="A4852" s="3"/>
    </row>
    <row r="4853">
      <c r="A4853" s="3"/>
    </row>
    <row r="4854">
      <c r="A4854" s="3"/>
    </row>
    <row r="4855">
      <c r="A4855" s="6"/>
    </row>
    <row r="4857">
      <c r="A4857" s="3"/>
    </row>
    <row r="4858">
      <c r="A4858" s="3"/>
    </row>
    <row r="4859">
      <c r="A4859" s="3"/>
    </row>
    <row r="4860">
      <c r="A4860" s="3"/>
    </row>
    <row r="4861">
      <c r="A4861" s="3"/>
    </row>
    <row r="4862">
      <c r="A4862" s="3"/>
    </row>
    <row r="4863">
      <c r="A4863" s="3"/>
    </row>
    <row r="4864">
      <c r="A4864" s="3"/>
    </row>
    <row r="4865">
      <c r="A4865" s="3"/>
    </row>
    <row r="4866">
      <c r="A4866" s="6"/>
    </row>
    <row r="4868">
      <c r="A4868" s="3"/>
    </row>
    <row r="4869">
      <c r="A4869" s="3"/>
    </row>
    <row r="4870">
      <c r="A4870" s="3"/>
    </row>
    <row r="4871">
      <c r="A4871" s="3"/>
    </row>
    <row r="4872">
      <c r="A4872" s="3"/>
    </row>
    <row r="4873">
      <c r="A4873" s="3"/>
    </row>
    <row r="4874">
      <c r="A4874" s="3"/>
    </row>
    <row r="4875">
      <c r="A4875" s="3"/>
    </row>
    <row r="4876">
      <c r="A4876" s="3"/>
    </row>
    <row r="4877">
      <c r="A4877" s="3"/>
    </row>
    <row r="4878">
      <c r="A4878" s="3"/>
    </row>
    <row r="4879">
      <c r="A4879" s="3"/>
    </row>
    <row r="4880">
      <c r="A4880" s="3"/>
    </row>
    <row r="4881">
      <c r="A4881" s="3"/>
    </row>
    <row r="4882">
      <c r="A4882" s="3"/>
    </row>
    <row r="4883">
      <c r="A4883" s="6"/>
    </row>
    <row r="4885">
      <c r="A4885" s="3"/>
    </row>
    <row r="4886">
      <c r="A4886" s="3"/>
    </row>
    <row r="4887">
      <c r="A4887" s="3"/>
    </row>
    <row r="4888">
      <c r="A4888" s="3"/>
    </row>
    <row r="4889">
      <c r="A4889" s="3"/>
    </row>
    <row r="4890">
      <c r="A4890" s="3"/>
    </row>
    <row r="4891">
      <c r="A4891" s="3"/>
    </row>
    <row r="4892">
      <c r="A4892" s="3"/>
    </row>
    <row r="4893">
      <c r="A4893" s="3"/>
    </row>
    <row r="4894">
      <c r="A4894" s="6"/>
    </row>
    <row r="4896">
      <c r="A4896" s="3"/>
    </row>
    <row r="4897">
      <c r="A4897" s="3"/>
    </row>
    <row r="4898">
      <c r="A4898" s="3"/>
    </row>
    <row r="4899">
      <c r="A4899" s="3"/>
    </row>
    <row r="4900">
      <c r="A4900" s="3"/>
    </row>
    <row r="4901">
      <c r="A4901" s="3"/>
    </row>
    <row r="4902">
      <c r="A4902" s="3"/>
    </row>
    <row r="4903">
      <c r="A4903" s="3"/>
    </row>
    <row r="4904">
      <c r="A4904" s="3"/>
    </row>
    <row r="4905">
      <c r="A4905" s="3"/>
    </row>
    <row r="4906">
      <c r="A4906" s="3"/>
    </row>
    <row r="4907">
      <c r="A4907" s="3"/>
    </row>
    <row r="4908">
      <c r="A4908" s="3"/>
    </row>
    <row r="4909">
      <c r="A4909" s="3"/>
    </row>
    <row r="4910">
      <c r="A4910" s="6"/>
    </row>
    <row r="4912">
      <c r="A4912" s="3"/>
    </row>
    <row r="4913">
      <c r="A4913" s="3"/>
    </row>
    <row r="4914">
      <c r="A4914" s="3"/>
    </row>
    <row r="4915">
      <c r="A4915" s="3"/>
    </row>
    <row r="4916">
      <c r="A4916" s="3"/>
    </row>
    <row r="4917">
      <c r="A4917" s="3"/>
    </row>
    <row r="4918">
      <c r="A4918" s="3"/>
    </row>
    <row r="4919">
      <c r="A4919" s="3"/>
    </row>
    <row r="4920">
      <c r="A4920" s="3"/>
    </row>
    <row r="4921">
      <c r="A4921" s="6"/>
    </row>
    <row r="4923">
      <c r="A4923" s="3"/>
    </row>
    <row r="4924">
      <c r="A4924" s="3"/>
    </row>
    <row r="4925">
      <c r="A4925" s="3"/>
    </row>
    <row r="4926">
      <c r="A4926" s="3"/>
    </row>
    <row r="4927">
      <c r="A4927" s="3"/>
    </row>
    <row r="4928">
      <c r="A4928" s="3"/>
    </row>
    <row r="4929">
      <c r="A4929" s="3"/>
    </row>
    <row r="4930">
      <c r="A4930" s="3"/>
    </row>
    <row r="4931">
      <c r="A4931" s="3"/>
    </row>
    <row r="4932">
      <c r="A4932" s="6"/>
    </row>
    <row r="4934">
      <c r="A4934" s="3"/>
    </row>
    <row r="4935">
      <c r="A4935" s="3"/>
    </row>
    <row r="4936">
      <c r="A4936" s="3"/>
    </row>
    <row r="4937">
      <c r="A4937" s="3"/>
    </row>
    <row r="4938">
      <c r="A4938" s="3"/>
    </row>
    <row r="4939">
      <c r="A4939" s="3"/>
    </row>
    <row r="4940">
      <c r="A4940" s="3"/>
    </row>
    <row r="4941">
      <c r="A4941" s="3"/>
    </row>
    <row r="4942">
      <c r="A4942" s="3"/>
    </row>
    <row r="4943">
      <c r="A4943" s="6"/>
    </row>
    <row r="4945">
      <c r="A4945" s="3"/>
    </row>
    <row r="4946">
      <c r="A4946" s="3"/>
    </row>
    <row r="4947">
      <c r="A4947" s="3"/>
    </row>
    <row r="4948">
      <c r="A4948" s="3"/>
    </row>
    <row r="4949">
      <c r="A4949" s="3"/>
    </row>
    <row r="4950">
      <c r="A4950" s="3"/>
    </row>
    <row r="4951">
      <c r="A4951" s="3"/>
    </row>
    <row r="4952">
      <c r="A4952" s="3"/>
    </row>
    <row r="4953">
      <c r="A4953" s="3"/>
    </row>
    <row r="4954">
      <c r="A4954" s="6"/>
    </row>
    <row r="4956">
      <c r="A4956" s="3"/>
    </row>
    <row r="4957">
      <c r="A4957" s="3"/>
    </row>
    <row r="4958">
      <c r="A4958" s="3"/>
    </row>
    <row r="4959">
      <c r="A4959" s="3"/>
    </row>
    <row r="4960">
      <c r="A4960" s="3"/>
    </row>
    <row r="4961">
      <c r="A4961" s="3"/>
    </row>
    <row r="4962">
      <c r="A4962" s="3"/>
    </row>
    <row r="4963">
      <c r="A4963" s="3"/>
    </row>
    <row r="4964">
      <c r="A4964" s="3"/>
    </row>
    <row r="4965">
      <c r="A4965" s="3"/>
    </row>
    <row r="4966">
      <c r="A4966" s="3"/>
    </row>
    <row r="4967">
      <c r="A4967" s="3"/>
    </row>
    <row r="4968">
      <c r="A4968" s="3"/>
    </row>
    <row r="4969">
      <c r="A4969" s="3"/>
    </row>
    <row r="4970">
      <c r="A4970" s="6"/>
    </row>
    <row r="4972">
      <c r="A4972" s="3"/>
    </row>
    <row r="4973">
      <c r="A4973" s="3"/>
    </row>
    <row r="4974">
      <c r="A4974" s="3"/>
    </row>
    <row r="4975">
      <c r="A4975" s="3"/>
    </row>
    <row r="4976">
      <c r="A4976" s="3"/>
    </row>
    <row r="4977">
      <c r="A4977" s="3"/>
    </row>
    <row r="4978">
      <c r="A4978" s="3"/>
    </row>
    <row r="4979">
      <c r="A4979" s="3"/>
    </row>
    <row r="4980">
      <c r="A4980" s="3"/>
    </row>
    <row r="4981">
      <c r="A4981" s="3"/>
    </row>
    <row r="4982">
      <c r="A4982" s="6"/>
    </row>
    <row r="4984">
      <c r="A4984" s="3"/>
    </row>
    <row r="4985">
      <c r="A4985" s="3"/>
    </row>
    <row r="4986">
      <c r="A4986" s="3"/>
    </row>
    <row r="4987">
      <c r="A4987" s="3"/>
    </row>
    <row r="4988">
      <c r="A4988" s="3"/>
    </row>
    <row r="4989">
      <c r="A4989" s="3"/>
    </row>
    <row r="4990">
      <c r="A4990" s="3"/>
    </row>
    <row r="4991">
      <c r="A4991" s="3"/>
    </row>
    <row r="4992">
      <c r="A4992" s="3"/>
    </row>
    <row r="4993">
      <c r="A4993" s="6"/>
    </row>
    <row r="4995">
      <c r="A4995" s="3"/>
    </row>
    <row r="4996">
      <c r="A4996" s="3"/>
    </row>
    <row r="4997">
      <c r="A4997" s="3"/>
    </row>
    <row r="4998">
      <c r="A4998" s="3"/>
    </row>
    <row r="4999">
      <c r="A4999" s="3"/>
    </row>
    <row r="5000">
      <c r="A5000" s="3"/>
    </row>
    <row r="5001">
      <c r="A5001" s="3"/>
    </row>
    <row r="5002">
      <c r="A5002" s="3"/>
    </row>
    <row r="5003">
      <c r="A5003" s="3"/>
    </row>
    <row r="5004">
      <c r="A5004" s="6"/>
    </row>
    <row r="5006">
      <c r="A5006" s="3"/>
    </row>
    <row r="5007">
      <c r="A5007" s="3"/>
    </row>
    <row r="5008">
      <c r="A5008" s="3"/>
    </row>
    <row r="5009">
      <c r="A5009" s="3"/>
    </row>
    <row r="5010">
      <c r="A5010" s="3"/>
    </row>
    <row r="5011">
      <c r="A5011" s="3"/>
    </row>
    <row r="5012">
      <c r="A5012" s="3"/>
    </row>
    <row r="5013">
      <c r="A5013" s="3"/>
    </row>
    <row r="5014">
      <c r="A5014" s="3"/>
    </row>
    <row r="5015">
      <c r="A5015" s="6"/>
    </row>
    <row r="5017">
      <c r="A5017" s="3"/>
    </row>
    <row r="5018">
      <c r="A5018" s="3"/>
    </row>
    <row r="5019">
      <c r="A5019" s="3"/>
    </row>
    <row r="5020">
      <c r="A5020" s="3"/>
    </row>
    <row r="5021">
      <c r="A5021" s="3"/>
    </row>
    <row r="5022">
      <c r="A5022" s="3"/>
    </row>
    <row r="5023">
      <c r="A5023" s="3"/>
    </row>
    <row r="5024">
      <c r="A5024" s="3"/>
    </row>
    <row r="5025">
      <c r="A5025" s="3"/>
    </row>
    <row r="5026">
      <c r="A5026" s="3"/>
    </row>
    <row r="5027">
      <c r="A5027" s="3"/>
    </row>
    <row r="5028">
      <c r="A5028" s="3"/>
    </row>
    <row r="5029">
      <c r="A5029" s="3"/>
    </row>
    <row r="5030">
      <c r="A5030" s="3"/>
    </row>
    <row r="5031">
      <c r="A5031" s="3"/>
    </row>
    <row r="5032">
      <c r="A5032" s="6"/>
    </row>
    <row r="5034">
      <c r="A5034" s="3"/>
    </row>
    <row r="5035">
      <c r="A5035" s="3"/>
    </row>
    <row r="5036">
      <c r="A5036" s="3"/>
    </row>
    <row r="5037">
      <c r="A5037" s="3"/>
    </row>
    <row r="5038">
      <c r="A5038" s="3"/>
    </row>
    <row r="5039">
      <c r="A5039" s="3"/>
    </row>
    <row r="5040">
      <c r="A5040" s="3"/>
    </row>
    <row r="5041">
      <c r="A5041" s="3"/>
    </row>
    <row r="5042">
      <c r="A5042" s="3"/>
    </row>
    <row r="5043">
      <c r="A5043" s="6"/>
    </row>
    <row r="5045">
      <c r="A5045" s="3"/>
    </row>
    <row r="5046">
      <c r="A5046" s="3"/>
    </row>
    <row r="5047">
      <c r="A5047" s="3"/>
    </row>
    <row r="5048">
      <c r="A5048" s="3"/>
    </row>
    <row r="5049">
      <c r="A5049" s="3"/>
    </row>
    <row r="5050">
      <c r="A5050" s="3"/>
    </row>
    <row r="5051">
      <c r="A5051" s="3"/>
    </row>
    <row r="5052">
      <c r="A5052" s="3"/>
    </row>
    <row r="5053">
      <c r="A5053" s="3"/>
    </row>
    <row r="5054">
      <c r="A5054" s="6"/>
    </row>
    <row r="5056">
      <c r="A5056" s="3"/>
    </row>
    <row r="5057">
      <c r="A5057" s="3"/>
    </row>
    <row r="5058">
      <c r="A5058" s="3"/>
    </row>
    <row r="5059">
      <c r="A5059" s="3"/>
    </row>
    <row r="5060">
      <c r="A5060" s="3"/>
    </row>
    <row r="5061">
      <c r="A5061" s="3"/>
    </row>
    <row r="5062">
      <c r="A5062" s="3"/>
    </row>
    <row r="5063">
      <c r="A5063" s="3"/>
    </row>
    <row r="5064">
      <c r="A5064" s="3"/>
    </row>
    <row r="5065">
      <c r="A5065" s="6"/>
    </row>
    <row r="5067">
      <c r="A5067" s="3"/>
    </row>
    <row r="5068">
      <c r="A5068" s="3"/>
    </row>
    <row r="5069">
      <c r="A5069" s="3"/>
    </row>
    <row r="5070">
      <c r="A5070" s="3"/>
    </row>
    <row r="5071">
      <c r="A5071" s="3"/>
    </row>
    <row r="5072">
      <c r="A5072" s="3"/>
    </row>
    <row r="5073">
      <c r="A5073" s="3"/>
    </row>
    <row r="5074">
      <c r="A5074" s="3"/>
    </row>
    <row r="5075">
      <c r="A5075" s="3"/>
    </row>
    <row r="5076">
      <c r="A5076" s="6"/>
    </row>
    <row r="5078">
      <c r="A5078" s="3"/>
    </row>
    <row r="5079">
      <c r="A5079" s="3"/>
    </row>
    <row r="5080">
      <c r="A5080" s="3"/>
    </row>
    <row r="5081">
      <c r="A5081" s="3"/>
    </row>
    <row r="5082">
      <c r="A5082" s="3"/>
    </row>
    <row r="5083">
      <c r="A5083" s="3"/>
    </row>
    <row r="5084">
      <c r="A5084" s="3"/>
    </row>
    <row r="5085">
      <c r="A5085" s="3"/>
    </row>
    <row r="5086">
      <c r="A5086" s="3"/>
    </row>
    <row r="5087">
      <c r="A5087" s="6"/>
    </row>
    <row r="5089">
      <c r="A5089" s="3"/>
    </row>
    <row r="5090">
      <c r="A5090" s="3"/>
    </row>
    <row r="5091">
      <c r="A5091" s="3"/>
    </row>
    <row r="5092">
      <c r="A5092" s="3"/>
    </row>
    <row r="5093">
      <c r="A5093" s="3"/>
    </row>
    <row r="5094">
      <c r="A5094" s="3"/>
    </row>
    <row r="5095">
      <c r="A5095" s="3"/>
    </row>
    <row r="5096">
      <c r="A5096" s="3"/>
    </row>
    <row r="5097">
      <c r="A5097" s="3"/>
    </row>
    <row r="5098">
      <c r="A5098" s="7"/>
    </row>
    <row r="5100">
      <c r="A5100" s="3"/>
    </row>
    <row r="5101">
      <c r="A5101" s="3"/>
    </row>
    <row r="5102">
      <c r="A5102" s="3"/>
    </row>
    <row r="5103">
      <c r="A5103" s="3"/>
    </row>
    <row r="5104">
      <c r="A5104" s="3"/>
    </row>
    <row r="5105">
      <c r="A5105" s="3"/>
    </row>
    <row r="5106">
      <c r="A5106" s="3"/>
    </row>
    <row r="5107">
      <c r="A5107" s="3"/>
    </row>
    <row r="5108">
      <c r="A5108" s="3"/>
    </row>
    <row r="5109">
      <c r="A5109" s="7"/>
    </row>
    <row r="5111">
      <c r="A5111" s="3"/>
    </row>
    <row r="5112">
      <c r="A5112" s="3"/>
    </row>
    <row r="5113">
      <c r="A5113" s="3"/>
    </row>
    <row r="5114">
      <c r="A5114" s="3"/>
    </row>
    <row r="5115">
      <c r="A5115" s="3"/>
    </row>
    <row r="5116">
      <c r="A5116" s="3"/>
    </row>
    <row r="5117">
      <c r="A5117" s="3"/>
    </row>
    <row r="5118">
      <c r="A5118" s="3"/>
    </row>
    <row r="5119">
      <c r="A5119" s="3"/>
    </row>
    <row r="5120">
      <c r="A5120" s="6"/>
    </row>
    <row r="5122">
      <c r="A5122" s="3"/>
    </row>
    <row r="5123">
      <c r="A5123" s="3"/>
    </row>
    <row r="5124">
      <c r="A5124" s="3"/>
    </row>
    <row r="5125">
      <c r="A5125" s="3"/>
    </row>
    <row r="5126">
      <c r="A5126" s="3"/>
    </row>
    <row r="5127">
      <c r="A5127" s="3"/>
    </row>
    <row r="5128">
      <c r="A5128" s="3"/>
    </row>
    <row r="5129">
      <c r="A5129" s="3"/>
    </row>
    <row r="5130">
      <c r="A5130" s="3"/>
    </row>
    <row r="5131">
      <c r="A5131" s="7"/>
    </row>
    <row r="5133">
      <c r="A5133" s="3"/>
    </row>
    <row r="5134">
      <c r="A5134" s="3"/>
    </row>
    <row r="5135">
      <c r="A5135" s="3"/>
    </row>
    <row r="5136">
      <c r="A5136" s="3"/>
    </row>
    <row r="5137">
      <c r="A5137" s="3"/>
    </row>
    <row r="5138">
      <c r="A5138" s="3"/>
    </row>
    <row r="5139">
      <c r="A5139" s="3"/>
    </row>
    <row r="5140">
      <c r="A5140" s="3"/>
    </row>
    <row r="5141">
      <c r="A5141" s="3"/>
    </row>
    <row r="5142">
      <c r="A5142" s="3"/>
    </row>
    <row r="5143">
      <c r="A5143" s="3"/>
    </row>
    <row r="5144">
      <c r="A5144" s="3"/>
    </row>
    <row r="5145">
      <c r="A5145" s="3"/>
    </row>
    <row r="5146">
      <c r="A5146" s="3"/>
    </row>
    <row r="5147">
      <c r="A5147" s="6"/>
    </row>
    <row r="5149">
      <c r="A5149" s="3"/>
    </row>
    <row r="5150">
      <c r="A5150" s="3"/>
    </row>
    <row r="5151">
      <c r="A5151" s="3"/>
    </row>
    <row r="5152">
      <c r="A5152" s="3"/>
    </row>
    <row r="5153">
      <c r="A5153" s="3"/>
    </row>
    <row r="5154">
      <c r="A5154" s="3"/>
    </row>
    <row r="5155">
      <c r="A5155" s="3"/>
    </row>
    <row r="5156">
      <c r="A5156" s="3"/>
    </row>
    <row r="5157">
      <c r="A5157" s="3"/>
    </row>
    <row r="5158">
      <c r="A5158" s="6"/>
    </row>
    <row r="5160">
      <c r="A5160" s="3"/>
    </row>
    <row r="5161">
      <c r="A5161" s="3"/>
    </row>
    <row r="5162">
      <c r="A5162" s="3"/>
    </row>
    <row r="5163">
      <c r="A5163" s="3"/>
    </row>
    <row r="5164">
      <c r="A5164" s="3"/>
    </row>
    <row r="5165">
      <c r="A5165" s="3"/>
    </row>
    <row r="5166">
      <c r="A5166" s="3"/>
    </row>
    <row r="5167">
      <c r="A5167" s="3"/>
    </row>
    <row r="5168">
      <c r="A5168" s="3"/>
    </row>
    <row r="5169">
      <c r="A5169" s="7"/>
    </row>
    <row r="5171">
      <c r="A5171" s="3"/>
    </row>
    <row r="5172">
      <c r="A5172" s="3"/>
    </row>
    <row r="5173">
      <c r="A5173" s="3"/>
    </row>
    <row r="5174">
      <c r="A5174" s="3"/>
    </row>
    <row r="5175">
      <c r="A5175" s="3"/>
    </row>
    <row r="5176">
      <c r="A5176" s="3"/>
    </row>
    <row r="5177">
      <c r="A5177" s="3"/>
    </row>
    <row r="5178">
      <c r="A5178" s="3"/>
    </row>
    <row r="5179">
      <c r="A5179" s="3"/>
    </row>
    <row r="5180">
      <c r="A5180" s="7"/>
    </row>
    <row r="5182">
      <c r="A5182" s="3"/>
    </row>
    <row r="5183">
      <c r="A5183" s="3"/>
    </row>
    <row r="5184">
      <c r="A5184" s="3"/>
    </row>
    <row r="5185">
      <c r="A5185" s="3"/>
    </row>
    <row r="5186">
      <c r="A5186" s="3"/>
    </row>
    <row r="5187">
      <c r="A5187" s="3"/>
    </row>
    <row r="5188">
      <c r="A5188" s="3"/>
    </row>
    <row r="5189">
      <c r="A5189" s="3"/>
    </row>
    <row r="5190">
      <c r="A5190" s="3"/>
    </row>
    <row r="5191">
      <c r="A5191" s="7"/>
    </row>
    <row r="5193">
      <c r="A5193" s="3"/>
    </row>
    <row r="5194">
      <c r="A5194" s="3"/>
    </row>
    <row r="5195">
      <c r="A5195" s="3"/>
    </row>
    <row r="5196">
      <c r="A5196" s="3"/>
    </row>
    <row r="5197">
      <c r="A5197" s="3"/>
    </row>
    <row r="5198">
      <c r="A5198" s="3"/>
    </row>
    <row r="5199">
      <c r="A5199" s="3"/>
    </row>
    <row r="5200">
      <c r="A5200" s="3"/>
    </row>
    <row r="5201">
      <c r="A5201" s="3"/>
    </row>
    <row r="5202">
      <c r="A5202" s="6"/>
    </row>
    <row r="5204">
      <c r="A5204" s="3"/>
    </row>
    <row r="5205">
      <c r="A5205" s="3"/>
    </row>
    <row r="5206">
      <c r="A5206" s="3"/>
    </row>
    <row r="5207">
      <c r="A5207" s="3"/>
    </row>
    <row r="5208">
      <c r="A5208" s="3"/>
    </row>
    <row r="5209">
      <c r="A5209" s="3"/>
    </row>
    <row r="5210">
      <c r="A5210" s="3"/>
    </row>
    <row r="5211">
      <c r="A5211" s="3"/>
    </row>
    <row r="5212">
      <c r="A5212" s="3"/>
    </row>
    <row r="5213">
      <c r="A5213" s="6"/>
    </row>
    <row r="5215">
      <c r="A5215" s="3"/>
    </row>
    <row r="5216">
      <c r="A5216" s="3"/>
    </row>
    <row r="5217">
      <c r="A5217" s="3"/>
    </row>
    <row r="5218">
      <c r="A5218" s="3"/>
    </row>
    <row r="5219">
      <c r="A5219" s="3"/>
    </row>
    <row r="5220">
      <c r="A5220" s="3"/>
    </row>
    <row r="5221">
      <c r="A5221" s="3"/>
    </row>
    <row r="5222">
      <c r="A5222" s="3"/>
    </row>
    <row r="5223">
      <c r="A5223" s="3"/>
    </row>
    <row r="5224">
      <c r="A5224" s="6"/>
    </row>
    <row r="5226">
      <c r="A5226" s="3"/>
    </row>
    <row r="5227">
      <c r="A5227" s="3"/>
    </row>
    <row r="5228">
      <c r="A5228" s="3"/>
    </row>
    <row r="5229">
      <c r="A5229" s="3"/>
    </row>
    <row r="5230">
      <c r="A5230" s="3"/>
    </row>
    <row r="5231">
      <c r="A5231" s="3"/>
    </row>
    <row r="5232">
      <c r="A5232" s="3"/>
    </row>
    <row r="5233">
      <c r="A5233" s="3"/>
    </row>
    <row r="5234">
      <c r="A5234" s="3"/>
    </row>
    <row r="5235">
      <c r="A5235" s="6"/>
    </row>
    <row r="5237">
      <c r="A5237" s="3"/>
    </row>
    <row r="5238">
      <c r="A5238" s="3"/>
    </row>
    <row r="5239">
      <c r="A5239" s="3"/>
    </row>
    <row r="5240">
      <c r="A5240" s="3"/>
    </row>
    <row r="5241">
      <c r="A5241" s="3"/>
    </row>
    <row r="5242">
      <c r="A5242" s="3"/>
    </row>
    <row r="5243">
      <c r="A5243" s="3"/>
    </row>
    <row r="5244">
      <c r="A5244" s="3"/>
    </row>
    <row r="5245">
      <c r="A5245" s="3"/>
    </row>
    <row r="5246">
      <c r="A5246" s="6"/>
    </row>
    <row r="5248">
      <c r="A5248" s="3"/>
    </row>
    <row r="5249">
      <c r="A5249" s="3"/>
    </row>
    <row r="5250">
      <c r="A5250" s="3"/>
    </row>
    <row r="5251">
      <c r="A5251" s="3"/>
    </row>
    <row r="5252">
      <c r="A5252" s="3"/>
    </row>
    <row r="5253">
      <c r="A5253" s="3"/>
    </row>
    <row r="5254">
      <c r="A5254" s="3"/>
    </row>
    <row r="5255">
      <c r="A5255" s="3"/>
    </row>
    <row r="5256">
      <c r="A5256" s="3"/>
    </row>
    <row r="5257">
      <c r="A5257" s="6"/>
    </row>
    <row r="5259">
      <c r="A5259" s="3"/>
    </row>
    <row r="5260">
      <c r="A5260" s="3"/>
    </row>
    <row r="5261">
      <c r="A5261" s="3"/>
    </row>
    <row r="5262">
      <c r="A5262" s="3"/>
    </row>
    <row r="5263">
      <c r="A5263" s="3"/>
    </row>
    <row r="5264">
      <c r="A5264" s="3"/>
    </row>
    <row r="5265">
      <c r="A5265" s="3"/>
    </row>
    <row r="5266">
      <c r="A5266" s="3"/>
    </row>
    <row r="5267">
      <c r="A5267" s="3"/>
    </row>
    <row r="5268">
      <c r="A5268" s="6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3"/>
    </row>
    <row r="5276">
      <c r="A5276" s="3"/>
    </row>
    <row r="5277">
      <c r="A5277" s="3"/>
    </row>
    <row r="5278">
      <c r="A5278" s="3"/>
    </row>
    <row r="5279">
      <c r="A5279" s="3"/>
    </row>
    <row r="5280">
      <c r="A5280" s="3"/>
    </row>
    <row r="5281">
      <c r="A5281" s="3"/>
    </row>
    <row r="5282">
      <c r="A5282" s="3"/>
    </row>
    <row r="5283">
      <c r="A5283" s="3"/>
    </row>
    <row r="5284">
      <c r="A5284" s="6"/>
    </row>
    <row r="5286">
      <c r="A5286" s="3"/>
    </row>
    <row r="5287">
      <c r="A5287" s="3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3"/>
    </row>
    <row r="5294">
      <c r="A5294" s="3"/>
    </row>
    <row r="5295">
      <c r="A5295" s="6"/>
    </row>
    <row r="5297">
      <c r="A5297" s="3"/>
    </row>
    <row r="5298">
      <c r="A5298" s="3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6"/>
    </row>
    <row r="5308">
      <c r="A5308" s="3"/>
    </row>
    <row r="5309">
      <c r="A5309" s="3"/>
    </row>
    <row r="5310">
      <c r="A5310" s="3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6"/>
    </row>
    <row r="5319">
      <c r="A5319" s="3"/>
    </row>
    <row r="5320">
      <c r="A5320" s="3"/>
    </row>
    <row r="5321">
      <c r="A5321" s="3"/>
    </row>
    <row r="5322">
      <c r="A5322" s="3"/>
    </row>
    <row r="5323">
      <c r="A5323" s="3"/>
    </row>
    <row r="5324">
      <c r="A5324" s="3"/>
    </row>
    <row r="5325">
      <c r="A5325" s="3"/>
    </row>
    <row r="5326">
      <c r="A5326" s="3"/>
    </row>
    <row r="5327">
      <c r="A5327" s="3"/>
    </row>
    <row r="5328">
      <c r="A5328" s="3"/>
    </row>
    <row r="5329">
      <c r="A5329" s="6"/>
    </row>
    <row r="5331">
      <c r="A5331" s="3"/>
    </row>
    <row r="5332">
      <c r="A5332" s="3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6"/>
    </row>
    <row r="5342">
      <c r="A5342" s="3"/>
    </row>
    <row r="5343">
      <c r="A5343" s="3"/>
    </row>
    <row r="5344">
      <c r="A5344" s="3"/>
    </row>
    <row r="5345">
      <c r="A5345" s="3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6"/>
    </row>
    <row r="5353">
      <c r="A5353" s="3"/>
    </row>
    <row r="5354">
      <c r="A5354" s="3"/>
    </row>
    <row r="5355">
      <c r="A5355" s="3"/>
    </row>
    <row r="5356">
      <c r="A5356" s="3"/>
    </row>
    <row r="5357">
      <c r="A5357" s="3"/>
    </row>
    <row r="5358">
      <c r="A5358" s="3"/>
    </row>
    <row r="5359">
      <c r="A5359" s="3"/>
    </row>
    <row r="5360">
      <c r="A5360" s="3"/>
    </row>
    <row r="5361">
      <c r="A5361" s="3"/>
    </row>
    <row r="5362">
      <c r="A5362" s="6"/>
    </row>
    <row r="5364">
      <c r="A5364" s="3"/>
    </row>
    <row r="5365">
      <c r="A5365" s="3"/>
    </row>
    <row r="5366">
      <c r="A5366" s="3"/>
    </row>
    <row r="5367">
      <c r="A5367" s="3"/>
    </row>
    <row r="5368">
      <c r="A5368" s="3"/>
    </row>
    <row r="5369">
      <c r="A5369" s="3"/>
    </row>
    <row r="5370">
      <c r="A5370" s="3"/>
    </row>
    <row r="5371">
      <c r="A5371" s="3"/>
    </row>
    <row r="5372">
      <c r="A5372" s="3"/>
    </row>
    <row r="5373">
      <c r="A5373" s="6"/>
    </row>
    <row r="5375">
      <c r="A5375" s="3"/>
    </row>
    <row r="5376">
      <c r="A5376" s="3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3"/>
    </row>
    <row r="5383">
      <c r="A5383" s="3"/>
    </row>
    <row r="5384">
      <c r="A5384" s="3"/>
    </row>
    <row r="5385">
      <c r="A5385" s="3"/>
    </row>
    <row r="5386">
      <c r="A5386" s="3"/>
    </row>
    <row r="5387">
      <c r="A5387" s="3"/>
    </row>
    <row r="5388">
      <c r="A5388" s="3"/>
    </row>
    <row r="5389">
      <c r="A5389" s="6"/>
    </row>
    <row r="5391">
      <c r="A5391" s="3"/>
    </row>
    <row r="5392">
      <c r="A5392" s="3"/>
    </row>
    <row r="5393">
      <c r="A5393" s="3"/>
    </row>
    <row r="5394">
      <c r="A5394" s="3"/>
    </row>
    <row r="5395">
      <c r="A5395" s="3"/>
    </row>
    <row r="5396">
      <c r="A5396" s="3"/>
    </row>
    <row r="5397">
      <c r="A5397" s="3"/>
    </row>
    <row r="5398">
      <c r="A5398" s="3"/>
    </row>
    <row r="5399">
      <c r="A5399" s="3"/>
    </row>
    <row r="5400">
      <c r="A5400" s="6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3"/>
    </row>
    <row r="5409">
      <c r="A5409" s="3"/>
    </row>
    <row r="5410">
      <c r="A5410" s="3"/>
    </row>
    <row r="5411">
      <c r="A5411" s="7"/>
    </row>
    <row r="5413">
      <c r="A5413" s="3"/>
    </row>
    <row r="5414">
      <c r="A5414" s="3"/>
    </row>
    <row r="5415">
      <c r="A5415" s="3"/>
    </row>
    <row r="5416">
      <c r="A5416" s="3"/>
    </row>
    <row r="5417">
      <c r="A5417" s="3"/>
    </row>
    <row r="5418">
      <c r="A5418" s="3"/>
    </row>
    <row r="5419">
      <c r="A5419" s="3"/>
    </row>
    <row r="5420">
      <c r="A5420" s="3"/>
    </row>
    <row r="5421">
      <c r="A5421" s="3"/>
    </row>
    <row r="5422">
      <c r="A5422" s="6"/>
    </row>
    <row r="5424">
      <c r="A5424" s="3"/>
    </row>
    <row r="5425">
      <c r="A5425" s="3"/>
    </row>
    <row r="5426">
      <c r="A5426" s="3"/>
    </row>
    <row r="5427">
      <c r="A5427" s="3"/>
    </row>
    <row r="5428">
      <c r="A5428" s="3"/>
    </row>
    <row r="5429">
      <c r="A5429" s="3"/>
    </row>
    <row r="5430">
      <c r="A5430" s="3"/>
    </row>
    <row r="5431">
      <c r="A5431" s="3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3"/>
    </row>
    <row r="5438">
      <c r="A5438" s="6"/>
    </row>
    <row r="5440">
      <c r="A5440" s="3"/>
    </row>
    <row r="5441">
      <c r="A5441" s="3"/>
    </row>
    <row r="5442">
      <c r="A5442" s="3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3"/>
    </row>
    <row r="5449">
      <c r="A5449" s="6"/>
    </row>
    <row r="5451">
      <c r="A5451" s="3"/>
    </row>
    <row r="5452">
      <c r="A5452" s="3"/>
    </row>
    <row r="5453">
      <c r="A5453" s="3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6"/>
    </row>
    <row r="5462">
      <c r="A5462" s="3"/>
    </row>
    <row r="5463">
      <c r="A5463" s="3"/>
    </row>
    <row r="5464">
      <c r="A5464" s="3"/>
    </row>
    <row r="5465">
      <c r="A5465" s="3"/>
    </row>
    <row r="5466">
      <c r="A5466" s="3"/>
    </row>
    <row r="5467">
      <c r="A5467" s="3"/>
    </row>
    <row r="5468">
      <c r="A5468" s="3"/>
    </row>
    <row r="5469">
      <c r="A5469" s="3"/>
    </row>
    <row r="5470">
      <c r="A5470" s="3"/>
    </row>
    <row r="5471">
      <c r="A5471" s="7"/>
    </row>
    <row r="5473">
      <c r="A5473" s="3"/>
    </row>
    <row r="5474">
      <c r="A5474" s="3"/>
    </row>
    <row r="5475">
      <c r="A5475" s="3"/>
    </row>
    <row r="5476">
      <c r="A5476" s="3"/>
    </row>
    <row r="5477">
      <c r="A5477" s="3"/>
    </row>
    <row r="5478">
      <c r="A5478" s="3"/>
    </row>
    <row r="5479">
      <c r="A5479" s="3"/>
    </row>
    <row r="5480">
      <c r="A5480" s="3"/>
    </row>
    <row r="5481">
      <c r="A5481" s="3"/>
    </row>
    <row r="5482">
      <c r="A5482" s="7"/>
    </row>
    <row r="5484">
      <c r="A5484" s="3"/>
    </row>
    <row r="5485">
      <c r="A5485" s="3"/>
    </row>
    <row r="5486">
      <c r="A5486" s="3"/>
    </row>
    <row r="5487">
      <c r="A5487" s="3"/>
    </row>
    <row r="5488">
      <c r="A5488" s="3"/>
    </row>
    <row r="5489">
      <c r="A5489" s="3"/>
    </row>
    <row r="5490">
      <c r="A5490" s="3"/>
    </row>
    <row r="5491">
      <c r="A5491" s="3"/>
    </row>
    <row r="5492">
      <c r="A5492" s="3"/>
    </row>
    <row r="5493">
      <c r="A5493" s="6"/>
    </row>
    <row r="5495">
      <c r="A5495" s="3"/>
    </row>
    <row r="5496">
      <c r="A5496" s="3"/>
    </row>
    <row r="5497">
      <c r="A5497" s="3"/>
    </row>
    <row r="5498">
      <c r="A5498" s="3"/>
    </row>
    <row r="5499">
      <c r="A5499" s="3"/>
    </row>
    <row r="5500">
      <c r="A5500" s="3"/>
    </row>
    <row r="5501">
      <c r="A5501" s="3"/>
    </row>
    <row r="5502">
      <c r="A5502" s="3"/>
    </row>
    <row r="5503">
      <c r="A5503" s="3"/>
    </row>
    <row r="5504">
      <c r="A5504" s="6"/>
    </row>
    <row r="5506">
      <c r="A5506" s="3"/>
    </row>
    <row r="5507">
      <c r="A5507" s="3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3"/>
    </row>
    <row r="5514">
      <c r="A5514" s="3"/>
    </row>
    <row r="5515">
      <c r="A5515" s="6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3"/>
    </row>
    <row r="5523">
      <c r="A5523" s="3"/>
    </row>
    <row r="5524">
      <c r="A5524" s="3"/>
    </row>
    <row r="5525">
      <c r="A5525" s="3"/>
    </row>
    <row r="5526">
      <c r="A5526" s="6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3"/>
    </row>
    <row r="5534">
      <c r="A5534" s="3"/>
    </row>
    <row r="5535">
      <c r="A5535" s="3"/>
    </row>
    <row r="5536">
      <c r="A5536" s="3"/>
    </row>
    <row r="5537">
      <c r="A5537" s="6"/>
    </row>
    <row r="5539">
      <c r="A5539" s="3"/>
    </row>
    <row r="5540">
      <c r="A5540" s="3"/>
    </row>
    <row r="5541">
      <c r="A5541" s="3"/>
    </row>
    <row r="5542">
      <c r="A5542" s="3"/>
    </row>
    <row r="5543">
      <c r="A5543" s="3"/>
    </row>
    <row r="5544">
      <c r="A5544" s="3"/>
    </row>
    <row r="5545">
      <c r="A5545" s="3"/>
    </row>
    <row r="5546">
      <c r="A5546" s="3"/>
    </row>
    <row r="5547">
      <c r="A5547" s="3"/>
    </row>
    <row r="5548">
      <c r="A5548" s="6"/>
    </row>
    <row r="5550">
      <c r="A5550" s="3"/>
    </row>
    <row r="5551">
      <c r="A5551" s="3"/>
    </row>
    <row r="5552">
      <c r="A5552" s="3"/>
    </row>
    <row r="5553">
      <c r="A5553" s="3"/>
    </row>
    <row r="5554">
      <c r="A5554" s="3"/>
    </row>
    <row r="5555">
      <c r="A5555" s="3"/>
    </row>
    <row r="5556">
      <c r="A5556" s="3"/>
    </row>
    <row r="5557">
      <c r="A5557" s="3"/>
    </row>
    <row r="5558">
      <c r="A5558" s="3"/>
    </row>
    <row r="5559">
      <c r="A5559" s="6"/>
    </row>
    <row r="5561">
      <c r="A5561" s="3"/>
    </row>
    <row r="5562">
      <c r="A5562" s="3"/>
    </row>
    <row r="5563">
      <c r="A5563" s="3"/>
    </row>
    <row r="5564">
      <c r="A5564" s="3"/>
    </row>
    <row r="5565">
      <c r="A5565" s="3"/>
    </row>
    <row r="5566">
      <c r="A5566" s="3"/>
    </row>
    <row r="5567">
      <c r="A5567" s="3"/>
    </row>
    <row r="5568">
      <c r="A5568" s="3"/>
    </row>
    <row r="5569">
      <c r="A5569" s="3"/>
    </row>
    <row r="5570">
      <c r="A5570" s="6"/>
    </row>
    <row r="5572">
      <c r="A5572" s="3"/>
    </row>
    <row r="5573">
      <c r="A5573" s="3"/>
    </row>
    <row r="5574">
      <c r="A5574" s="3"/>
    </row>
    <row r="5575">
      <c r="A5575" s="3"/>
    </row>
    <row r="5576">
      <c r="A5576" s="3"/>
    </row>
    <row r="5577">
      <c r="A5577" s="3"/>
    </row>
    <row r="5578">
      <c r="A5578" s="3"/>
    </row>
    <row r="5579">
      <c r="A5579" s="3"/>
    </row>
    <row r="5580">
      <c r="A5580" s="3"/>
    </row>
    <row r="5581">
      <c r="A5581" s="6"/>
    </row>
    <row r="5583">
      <c r="A5583" s="3"/>
    </row>
    <row r="5584">
      <c r="A5584" s="3"/>
    </row>
    <row r="5585">
      <c r="A5585" s="3"/>
    </row>
    <row r="5586">
      <c r="A5586" s="3"/>
    </row>
    <row r="5587">
      <c r="A5587" s="3"/>
    </row>
    <row r="5588">
      <c r="A5588" s="3"/>
    </row>
    <row r="5589">
      <c r="A5589" s="3"/>
    </row>
    <row r="5590">
      <c r="A5590" s="3"/>
    </row>
    <row r="5591">
      <c r="A5591" s="3"/>
    </row>
    <row r="5592">
      <c r="A5592" s="6"/>
    </row>
    <row r="5594">
      <c r="A5594" s="3"/>
    </row>
    <row r="5595">
      <c r="A5595" s="3"/>
    </row>
    <row r="5596">
      <c r="A5596" s="3"/>
    </row>
    <row r="5597">
      <c r="A5597" s="3"/>
    </row>
    <row r="5598">
      <c r="A5598" s="3"/>
    </row>
    <row r="5599">
      <c r="A5599" s="3"/>
    </row>
    <row r="5600">
      <c r="A5600" s="3"/>
    </row>
    <row r="5601">
      <c r="A5601" s="3"/>
    </row>
    <row r="5602">
      <c r="A5602" s="3"/>
    </row>
    <row r="5603">
      <c r="A5603" s="7"/>
    </row>
    <row r="5605">
      <c r="A5605" s="3"/>
    </row>
    <row r="5606">
      <c r="A5606" s="3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3"/>
    </row>
    <row r="5615">
      <c r="A5615" s="3"/>
    </row>
    <row r="5616">
      <c r="A5616" s="3"/>
    </row>
    <row r="5617">
      <c r="A5617" s="3"/>
    </row>
    <row r="5618">
      <c r="A5618" s="3"/>
    </row>
    <row r="5619">
      <c r="A5619" s="6"/>
    </row>
    <row r="5621">
      <c r="A5621" s="3"/>
    </row>
    <row r="5622">
      <c r="A5622" s="3"/>
    </row>
    <row r="5623">
      <c r="A5623" s="3"/>
    </row>
    <row r="5624">
      <c r="A5624" s="3"/>
    </row>
    <row r="5625">
      <c r="A5625" s="3"/>
    </row>
    <row r="5626">
      <c r="A5626" s="3"/>
    </row>
    <row r="5627">
      <c r="A5627" s="3"/>
    </row>
    <row r="5628">
      <c r="A5628" s="3"/>
    </row>
    <row r="5629">
      <c r="A5629" s="3"/>
    </row>
    <row r="5630">
      <c r="A5630" s="6"/>
    </row>
    <row r="5632">
      <c r="A5632" s="3"/>
    </row>
    <row r="5633">
      <c r="A5633" s="3"/>
    </row>
    <row r="5634">
      <c r="A5634" s="3"/>
    </row>
    <row r="5635">
      <c r="A5635" s="3"/>
    </row>
    <row r="5636">
      <c r="A5636" s="3"/>
    </row>
    <row r="5637">
      <c r="A5637" s="3"/>
    </row>
    <row r="5638">
      <c r="A5638" s="3"/>
    </row>
    <row r="5639">
      <c r="A5639" s="3"/>
    </row>
    <row r="5640">
      <c r="A5640" s="3"/>
    </row>
    <row r="5641">
      <c r="A5641" s="3"/>
    </row>
    <row r="5642">
      <c r="A5642" s="6"/>
    </row>
    <row r="5644">
      <c r="A5644" s="3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3"/>
    </row>
    <row r="5651">
      <c r="A5651" s="3"/>
    </row>
    <row r="5652">
      <c r="A5652" s="3"/>
    </row>
    <row r="5653">
      <c r="A5653" s="6"/>
    </row>
    <row r="5655">
      <c r="A5655" s="3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3"/>
    </row>
    <row r="5662">
      <c r="A5662" s="3"/>
    </row>
    <row r="5663">
      <c r="A5663" s="3"/>
    </row>
    <row r="5664">
      <c r="A5664" s="6"/>
    </row>
    <row r="5666">
      <c r="A5666" s="3"/>
    </row>
    <row r="5667">
      <c r="A5667" s="3"/>
    </row>
    <row r="5668">
      <c r="A5668" s="3"/>
    </row>
    <row r="5669">
      <c r="A5669" s="3"/>
    </row>
    <row r="5670">
      <c r="A5670" s="3"/>
    </row>
    <row r="5671">
      <c r="A5671" s="3"/>
    </row>
    <row r="5672">
      <c r="A5672" s="3"/>
    </row>
    <row r="5673">
      <c r="A5673" s="3"/>
    </row>
    <row r="5674">
      <c r="A5674" s="3"/>
    </row>
    <row r="5675">
      <c r="A5675" s="7"/>
    </row>
    <row r="5677">
      <c r="A5677" s="3"/>
    </row>
    <row r="5678">
      <c r="A5678" s="3"/>
    </row>
    <row r="5679">
      <c r="A5679" s="3"/>
    </row>
    <row r="5680">
      <c r="A5680" s="3"/>
    </row>
    <row r="5681">
      <c r="A5681" s="3"/>
    </row>
    <row r="5682">
      <c r="A5682" s="3"/>
    </row>
    <row r="5683">
      <c r="A5683" s="3"/>
    </row>
    <row r="5684">
      <c r="A5684" s="3"/>
    </row>
    <row r="5685">
      <c r="A5685" s="3"/>
    </row>
    <row r="5686">
      <c r="A5686" s="6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3"/>
    </row>
    <row r="5693">
      <c r="A5693" s="3"/>
    </row>
    <row r="5694">
      <c r="A5694" s="3"/>
    </row>
    <row r="5695">
      <c r="A5695" s="3"/>
    </row>
    <row r="5696">
      <c r="A5696" s="3"/>
    </row>
    <row r="5697">
      <c r="A5697" s="6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3"/>
    </row>
    <row r="5704">
      <c r="A5704" s="3"/>
    </row>
    <row r="5705">
      <c r="A5705" s="3"/>
    </row>
    <row r="5706">
      <c r="A5706" s="3"/>
    </row>
    <row r="5707">
      <c r="A5707" s="3"/>
    </row>
    <row r="5708">
      <c r="A5708" s="6"/>
    </row>
    <row r="5710">
      <c r="A5710" s="3"/>
    </row>
    <row r="5711">
      <c r="A5711" s="3"/>
    </row>
    <row r="5712">
      <c r="A5712" s="3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6"/>
    </row>
    <row r="5721">
      <c r="A5721" s="3"/>
    </row>
    <row r="5722">
      <c r="A5722" s="3"/>
    </row>
    <row r="5723">
      <c r="A5723" s="3"/>
    </row>
    <row r="5724">
      <c r="A5724" s="3"/>
    </row>
    <row r="5725">
      <c r="A5725" s="3"/>
    </row>
    <row r="5726">
      <c r="A5726" s="3"/>
    </row>
    <row r="5727">
      <c r="A5727" s="3"/>
    </row>
    <row r="5728">
      <c r="A5728" s="3"/>
    </row>
    <row r="5729">
      <c r="A5729" s="3"/>
    </row>
    <row r="5730">
      <c r="A5730" s="6"/>
    </row>
    <row r="5732">
      <c r="A5732" s="3"/>
    </row>
    <row r="5733">
      <c r="A5733" s="3"/>
    </row>
    <row r="5734">
      <c r="A5734" s="3"/>
    </row>
    <row r="5735">
      <c r="A5735" s="3"/>
    </row>
    <row r="5736">
      <c r="A5736" s="3"/>
    </row>
    <row r="5737">
      <c r="A5737" s="3"/>
    </row>
    <row r="5738">
      <c r="A5738" s="3"/>
    </row>
    <row r="5739">
      <c r="A5739" s="3"/>
    </row>
    <row r="5740">
      <c r="A5740" s="3"/>
    </row>
    <row r="5741">
      <c r="A5741" s="6"/>
    </row>
    <row r="5743">
      <c r="A5743" s="3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3"/>
    </row>
    <row r="5750">
      <c r="A5750" s="3"/>
    </row>
    <row r="5751">
      <c r="A5751" s="3"/>
    </row>
    <row r="5752">
      <c r="A5752" s="3"/>
    </row>
    <row r="5753">
      <c r="A5753" s="6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3"/>
    </row>
    <row r="5761">
      <c r="A5761" s="3"/>
    </row>
    <row r="5762">
      <c r="A5762" s="3"/>
    </row>
    <row r="5763">
      <c r="A5763" s="3"/>
    </row>
    <row r="5764">
      <c r="A5764" s="7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3"/>
    </row>
    <row r="5771">
      <c r="A5771" s="3"/>
    </row>
    <row r="5772">
      <c r="A5772" s="3"/>
    </row>
    <row r="5773">
      <c r="A5773" s="3"/>
    </row>
    <row r="5774">
      <c r="A5774" s="3"/>
    </row>
    <row r="5775">
      <c r="A5775" s="6"/>
    </row>
    <row r="5777">
      <c r="A5777" s="3"/>
    </row>
    <row r="5778">
      <c r="A5778" s="3"/>
    </row>
    <row r="5779">
      <c r="A5779" s="3"/>
    </row>
    <row r="5780">
      <c r="A5780" s="3"/>
    </row>
    <row r="5781">
      <c r="A5781" s="3"/>
    </row>
    <row r="5782">
      <c r="A5782" s="3"/>
    </row>
    <row r="5783">
      <c r="A5783" s="3"/>
    </row>
    <row r="5784">
      <c r="A5784" s="3"/>
    </row>
    <row r="5785">
      <c r="A5785" s="3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3"/>
    </row>
    <row r="5791">
      <c r="A5791" s="7"/>
    </row>
    <row r="5793">
      <c r="A5793" s="3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3"/>
    </row>
    <row r="5801">
      <c r="A5801" s="3"/>
    </row>
    <row r="5802">
      <c r="A5802" s="6"/>
    </row>
    <row r="5804">
      <c r="A5804" s="3"/>
    </row>
    <row r="5805">
      <c r="A5805" s="3"/>
    </row>
    <row r="5806">
      <c r="A5806" s="3"/>
    </row>
    <row r="5807">
      <c r="A5807" s="3"/>
    </row>
    <row r="5808">
      <c r="A5808" s="3"/>
    </row>
    <row r="5809">
      <c r="A5809" s="3"/>
    </row>
    <row r="5810">
      <c r="A5810" s="3"/>
    </row>
    <row r="5811">
      <c r="A5811" s="3"/>
    </row>
    <row r="5812">
      <c r="A5812" s="3"/>
    </row>
    <row r="5813">
      <c r="A5813" s="6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3"/>
    </row>
    <row r="5820">
      <c r="A5820" s="3"/>
    </row>
    <row r="5821">
      <c r="A5821" s="3"/>
    </row>
    <row r="5822">
      <c r="A5822" s="3"/>
    </row>
    <row r="5823">
      <c r="A5823" s="3"/>
    </row>
    <row r="5824">
      <c r="A5824" s="6"/>
    </row>
    <row r="5826">
      <c r="A5826" s="3"/>
    </row>
    <row r="5827">
      <c r="A5827" s="3"/>
    </row>
    <row r="5828">
      <c r="A5828" s="3"/>
    </row>
    <row r="5829">
      <c r="A5829" s="3"/>
    </row>
    <row r="5830">
      <c r="A5830" s="3"/>
    </row>
    <row r="5831">
      <c r="A5831" s="3"/>
    </row>
    <row r="5832">
      <c r="A5832" s="3"/>
    </row>
    <row r="5833">
      <c r="A5833" s="3"/>
    </row>
    <row r="5834">
      <c r="A5834" s="3"/>
    </row>
    <row r="5835">
      <c r="A5835" s="6"/>
    </row>
    <row r="5837">
      <c r="A5837" s="3"/>
    </row>
    <row r="5838">
      <c r="A5838" s="3"/>
    </row>
    <row r="5839">
      <c r="A5839" s="3"/>
    </row>
    <row r="5840">
      <c r="A5840" s="3"/>
    </row>
    <row r="5841">
      <c r="A5841" s="3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6"/>
    </row>
    <row r="5848">
      <c r="A5848" s="3"/>
    </row>
    <row r="5849">
      <c r="A5849" s="3"/>
    </row>
    <row r="5850">
      <c r="A5850" s="3"/>
    </row>
    <row r="5851">
      <c r="A5851" s="3"/>
    </row>
    <row r="5852">
      <c r="A5852" s="3"/>
    </row>
    <row r="5853">
      <c r="A5853" s="3"/>
    </row>
    <row r="5854">
      <c r="A5854" s="3"/>
    </row>
    <row r="5855">
      <c r="A5855" s="3"/>
    </row>
    <row r="5856">
      <c r="A5856" s="3"/>
    </row>
    <row r="5857">
      <c r="A5857" s="6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3"/>
    </row>
    <row r="5866">
      <c r="A5866" s="3"/>
    </row>
    <row r="5867">
      <c r="A5867" s="3"/>
    </row>
    <row r="5868">
      <c r="A5868" s="3"/>
    </row>
    <row r="5869">
      <c r="A5869" s="3"/>
    </row>
    <row r="5870">
      <c r="A5870" s="3"/>
    </row>
    <row r="5871">
      <c r="A5871" s="3"/>
    </row>
    <row r="5872">
      <c r="A5872" s="3"/>
    </row>
    <row r="5873">
      <c r="A5873" s="6"/>
    </row>
    <row r="5875">
      <c r="A5875" s="3"/>
    </row>
    <row r="5876">
      <c r="A5876" s="3"/>
    </row>
    <row r="5877">
      <c r="A5877" s="3"/>
    </row>
    <row r="5878">
      <c r="A5878" s="3"/>
    </row>
    <row r="5879">
      <c r="A5879" s="3"/>
    </row>
    <row r="5880">
      <c r="A5880" s="3"/>
    </row>
    <row r="5881">
      <c r="A5881" s="3"/>
    </row>
    <row r="5882">
      <c r="A5882" s="3"/>
    </row>
    <row r="5883">
      <c r="A5883" s="3"/>
    </row>
    <row r="5884">
      <c r="A5884" s="6"/>
    </row>
    <row r="5886">
      <c r="A5886" s="3"/>
    </row>
    <row r="5887">
      <c r="A5887" s="3"/>
    </row>
    <row r="5888">
      <c r="A5888" s="3"/>
    </row>
    <row r="5889">
      <c r="A5889" s="3"/>
    </row>
    <row r="5890">
      <c r="A5890" s="3"/>
    </row>
    <row r="5891">
      <c r="A5891" s="3"/>
    </row>
    <row r="5892">
      <c r="A5892" s="3"/>
    </row>
    <row r="5893">
      <c r="A5893" s="3"/>
    </row>
    <row r="5894">
      <c r="A5894" s="3"/>
    </row>
    <row r="5895">
      <c r="A5895" s="6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3"/>
    </row>
    <row r="5902">
      <c r="A5902" s="3"/>
    </row>
    <row r="5903">
      <c r="A5903" s="3"/>
    </row>
    <row r="5904">
      <c r="A5904" s="3"/>
    </row>
    <row r="5905">
      <c r="A5905" s="3"/>
    </row>
    <row r="5906">
      <c r="A5906" s="6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3"/>
    </row>
    <row r="5913">
      <c r="A5913" s="3"/>
    </row>
    <row r="5914">
      <c r="A5914" s="3"/>
    </row>
    <row r="5915">
      <c r="A5915" s="3"/>
    </row>
    <row r="5916">
      <c r="A5916" s="3"/>
    </row>
    <row r="5917">
      <c r="A5917" s="6"/>
    </row>
    <row r="5919">
      <c r="A5919" s="3"/>
    </row>
    <row r="5920">
      <c r="A5920" s="3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3"/>
    </row>
    <row r="5928">
      <c r="A5928" s="6"/>
    </row>
    <row r="5930">
      <c r="A5930" s="3"/>
    </row>
    <row r="5931">
      <c r="A5931" s="3"/>
    </row>
    <row r="5932">
      <c r="A5932" s="3"/>
    </row>
    <row r="5933">
      <c r="A5933" s="3"/>
    </row>
    <row r="5934">
      <c r="A5934" s="3"/>
    </row>
    <row r="5935">
      <c r="A5935" s="3"/>
    </row>
    <row r="5936">
      <c r="A5936" s="3"/>
    </row>
    <row r="5937">
      <c r="A5937" s="3"/>
    </row>
    <row r="5938">
      <c r="A5938" s="3"/>
    </row>
    <row r="5939">
      <c r="A5939" s="6"/>
    </row>
    <row r="5941">
      <c r="A5941" s="3"/>
    </row>
    <row r="5942">
      <c r="A5942" s="3"/>
    </row>
    <row r="5943">
      <c r="A5943" s="3"/>
    </row>
    <row r="5944">
      <c r="A5944" s="3"/>
    </row>
    <row r="5945">
      <c r="A5945" s="3"/>
    </row>
    <row r="5946">
      <c r="A5946" s="3"/>
    </row>
    <row r="5947">
      <c r="A5947" s="3"/>
    </row>
    <row r="5948">
      <c r="A5948" s="3"/>
    </row>
    <row r="5949">
      <c r="A5949" s="3"/>
    </row>
    <row r="5950">
      <c r="A5950" s="6"/>
    </row>
    <row r="5952">
      <c r="A5952" s="3"/>
    </row>
    <row r="5953">
      <c r="A5953" s="3"/>
    </row>
    <row r="5954">
      <c r="A5954" s="3"/>
    </row>
    <row r="5955">
      <c r="A5955" s="3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6"/>
    </row>
    <row r="5963">
      <c r="A5963" s="3"/>
    </row>
    <row r="5964">
      <c r="A5964" s="3"/>
    </row>
    <row r="5965">
      <c r="A5965" s="3"/>
    </row>
    <row r="5966">
      <c r="A5966" s="3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6"/>
    </row>
    <row r="5974">
      <c r="A5974" s="3"/>
    </row>
    <row r="5975">
      <c r="A5975" s="3"/>
    </row>
    <row r="5976">
      <c r="A5976" s="3"/>
    </row>
    <row r="5977">
      <c r="A5977" s="3"/>
    </row>
    <row r="5978">
      <c r="A5978" s="3"/>
    </row>
    <row r="5979">
      <c r="A5979" s="3"/>
    </row>
    <row r="5980">
      <c r="A5980" s="3"/>
    </row>
    <row r="5981">
      <c r="A5981" s="3"/>
    </row>
    <row r="5982">
      <c r="A5982" s="3"/>
    </row>
    <row r="5983">
      <c r="A5983" s="6"/>
    </row>
    <row r="5985">
      <c r="A5985" s="3"/>
    </row>
    <row r="5986">
      <c r="A5986" s="3"/>
    </row>
    <row r="5987">
      <c r="A5987" s="3"/>
    </row>
    <row r="5988">
      <c r="A5988" s="3"/>
    </row>
    <row r="5989">
      <c r="A5989" s="3"/>
    </row>
    <row r="5990">
      <c r="A5990" s="3"/>
    </row>
    <row r="5991">
      <c r="A5991" s="3"/>
    </row>
    <row r="5992">
      <c r="A5992" s="3"/>
    </row>
    <row r="5993">
      <c r="A5993" s="3"/>
    </row>
    <row r="5994">
      <c r="A5994" s="3"/>
    </row>
    <row r="5995">
      <c r="A5995" s="6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3"/>
    </row>
    <row r="6004">
      <c r="A6004" s="3"/>
    </row>
    <row r="6005">
      <c r="A6005" s="3"/>
    </row>
    <row r="6006">
      <c r="A6006" s="6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3"/>
    </row>
    <row r="6017">
      <c r="A6017" s="6"/>
    </row>
    <row r="6019">
      <c r="A6019" s="3"/>
    </row>
    <row r="6020">
      <c r="A6020" s="3"/>
    </row>
    <row r="6021">
      <c r="A6021" s="3"/>
    </row>
    <row r="6022">
      <c r="A6022" s="3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3"/>
    </row>
    <row r="6028">
      <c r="A6028" s="6"/>
    </row>
    <row r="6030">
      <c r="A6030" s="3"/>
    </row>
    <row r="6031">
      <c r="A6031" s="3"/>
    </row>
    <row r="6032">
      <c r="A6032" s="3"/>
    </row>
    <row r="6033">
      <c r="A6033" s="3"/>
    </row>
    <row r="6034">
      <c r="A6034" s="3"/>
    </row>
    <row r="6035">
      <c r="A6035" s="3"/>
    </row>
    <row r="6036">
      <c r="A6036" s="3"/>
    </row>
    <row r="6037">
      <c r="A6037" s="3"/>
    </row>
    <row r="6038">
      <c r="A6038" s="3"/>
    </row>
    <row r="6039">
      <c r="A6039" s="6"/>
    </row>
    <row r="6041">
      <c r="A6041" s="3"/>
    </row>
    <row r="6042">
      <c r="A6042" s="3"/>
    </row>
    <row r="6043">
      <c r="A6043" s="3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6"/>
    </row>
    <row r="6052">
      <c r="A6052" s="3"/>
    </row>
    <row r="6053">
      <c r="A6053" s="3"/>
    </row>
    <row r="6054">
      <c r="A6054" s="3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3"/>
    </row>
    <row r="6065">
      <c r="A6065" s="3"/>
    </row>
    <row r="6066">
      <c r="A6066" s="7"/>
    </row>
    <row r="6068">
      <c r="A6068" s="3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3"/>
    </row>
    <row r="6076">
      <c r="A6076" s="3"/>
    </row>
    <row r="6077">
      <c r="A6077" s="6"/>
    </row>
    <row r="6079">
      <c r="A6079" s="3"/>
    </row>
    <row r="6080">
      <c r="A6080" s="3"/>
    </row>
    <row r="6081">
      <c r="A6081" s="3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3"/>
    </row>
    <row r="6088">
      <c r="A6088" s="6"/>
    </row>
    <row r="6090">
      <c r="A6090" s="3"/>
    </row>
    <row r="6091">
      <c r="A6091" s="3"/>
    </row>
    <row r="6092">
      <c r="A6092" s="3"/>
    </row>
    <row r="6093">
      <c r="A6093" s="3"/>
    </row>
    <row r="6094">
      <c r="A6094" s="3"/>
    </row>
    <row r="6095">
      <c r="A6095" s="3"/>
    </row>
    <row r="6096">
      <c r="A6096" s="3"/>
    </row>
    <row r="6097">
      <c r="A6097" s="3"/>
    </row>
    <row r="6098">
      <c r="A6098" s="3"/>
    </row>
    <row r="6099">
      <c r="A6099" s="6"/>
    </row>
    <row r="6101">
      <c r="A6101" s="3"/>
    </row>
    <row r="6102">
      <c r="A6102" s="3"/>
    </row>
    <row r="6103">
      <c r="A6103" s="3"/>
    </row>
    <row r="6104">
      <c r="A6104" s="3"/>
    </row>
    <row r="6105">
      <c r="A6105" s="3"/>
    </row>
    <row r="6106">
      <c r="A6106" s="3"/>
    </row>
    <row r="6107">
      <c r="A6107" s="3"/>
    </row>
    <row r="6108">
      <c r="A6108" s="3"/>
    </row>
    <row r="6109">
      <c r="A6109" s="3"/>
    </row>
    <row r="6110">
      <c r="A6110" s="7"/>
    </row>
    <row r="6112">
      <c r="A6112" s="3"/>
    </row>
    <row r="6113">
      <c r="A6113" s="3"/>
    </row>
    <row r="6114">
      <c r="A6114" s="3"/>
    </row>
    <row r="6115">
      <c r="A6115" s="3"/>
    </row>
    <row r="6116">
      <c r="A6116" s="3"/>
    </row>
    <row r="6117">
      <c r="A6117" s="3"/>
    </row>
    <row r="6118">
      <c r="A6118" s="3"/>
    </row>
    <row r="6119">
      <c r="A6119" s="3"/>
    </row>
    <row r="6120">
      <c r="A6120" s="3"/>
    </row>
    <row r="6121">
      <c r="A6121" s="6"/>
    </row>
    <row r="6123">
      <c r="A6123" s="3"/>
    </row>
    <row r="6124">
      <c r="A6124" s="3"/>
    </row>
    <row r="6125">
      <c r="A6125" s="3"/>
    </row>
    <row r="6126">
      <c r="A6126" s="3"/>
    </row>
    <row r="6127">
      <c r="A6127" s="3"/>
    </row>
    <row r="6128">
      <c r="A6128" s="3"/>
    </row>
    <row r="6129">
      <c r="A6129" s="3"/>
    </row>
    <row r="6130">
      <c r="A6130" s="3"/>
    </row>
    <row r="6131">
      <c r="A6131" s="3"/>
    </row>
    <row r="6132">
      <c r="A6132" s="6"/>
    </row>
    <row r="6134">
      <c r="A6134" s="3"/>
    </row>
    <row r="6135">
      <c r="A6135" s="3"/>
    </row>
    <row r="6136">
      <c r="A6136" s="3"/>
    </row>
    <row r="6137">
      <c r="A6137" s="3"/>
    </row>
    <row r="6138">
      <c r="A6138" s="3"/>
    </row>
    <row r="6139">
      <c r="A6139" s="3"/>
    </row>
    <row r="6140">
      <c r="A6140" s="3"/>
    </row>
    <row r="6141">
      <c r="A6141" s="3"/>
    </row>
    <row r="6142">
      <c r="A6142" s="3"/>
    </row>
    <row r="6143">
      <c r="A6143" s="3"/>
    </row>
    <row r="6144">
      <c r="A6144" s="3"/>
    </row>
    <row r="6145">
      <c r="A6145" s="3"/>
    </row>
    <row r="6146">
      <c r="A6146" s="3"/>
    </row>
    <row r="6147">
      <c r="A6147" s="3"/>
    </row>
    <row r="6148">
      <c r="A6148" s="3"/>
    </row>
    <row r="6149">
      <c r="A6149" s="6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3"/>
    </row>
    <row r="6156">
      <c r="A6156" s="3"/>
    </row>
    <row r="6157">
      <c r="A6157" s="3"/>
    </row>
    <row r="6158">
      <c r="A6158" s="3"/>
    </row>
    <row r="6159">
      <c r="A6159" s="3"/>
    </row>
    <row r="6160">
      <c r="A6160" s="3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7"/>
    </row>
    <row r="6167">
      <c r="A6167" s="3"/>
    </row>
    <row r="6168">
      <c r="A6168" s="3"/>
    </row>
    <row r="6169">
      <c r="A6169" s="3"/>
    </row>
    <row r="6170">
      <c r="A6170" s="3"/>
    </row>
    <row r="6171">
      <c r="A6171" s="3"/>
    </row>
    <row r="6172">
      <c r="A6172" s="3"/>
    </row>
    <row r="6173">
      <c r="A6173" s="3"/>
    </row>
    <row r="6174">
      <c r="A6174" s="3"/>
    </row>
    <row r="6175">
      <c r="A6175" s="3"/>
    </row>
    <row r="6176">
      <c r="A6176" s="6"/>
    </row>
    <row r="6178">
      <c r="A6178" s="3"/>
    </row>
    <row r="6179">
      <c r="A6179" s="3"/>
    </row>
    <row r="6180">
      <c r="A6180" s="3"/>
    </row>
    <row r="6181">
      <c r="A6181" s="3"/>
    </row>
    <row r="6182">
      <c r="A6182" s="3"/>
    </row>
    <row r="6183">
      <c r="A6183" s="3"/>
    </row>
    <row r="6184">
      <c r="A6184" s="3"/>
    </row>
    <row r="6185">
      <c r="A6185" s="3"/>
    </row>
    <row r="6186">
      <c r="A6186" s="3"/>
    </row>
    <row r="6187">
      <c r="A6187" s="7"/>
    </row>
    <row r="6189">
      <c r="A6189" s="3"/>
    </row>
    <row r="6190">
      <c r="A6190" s="3"/>
    </row>
    <row r="6191">
      <c r="A6191" s="3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7"/>
    </row>
    <row r="6200">
      <c r="A6200" s="3"/>
    </row>
    <row r="6201">
      <c r="A6201" s="3"/>
    </row>
    <row r="6202">
      <c r="A6202" s="3"/>
    </row>
    <row r="6203">
      <c r="A6203" s="3"/>
    </row>
    <row r="6204">
      <c r="A6204" s="3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3"/>
    </row>
    <row r="6214">
      <c r="A6214" s="7"/>
    </row>
    <row r="6216">
      <c r="A6216" s="3"/>
    </row>
    <row r="6217">
      <c r="A6217" s="3"/>
    </row>
    <row r="6218">
      <c r="A6218" s="3"/>
    </row>
    <row r="6219">
      <c r="A6219" s="3"/>
    </row>
    <row r="6220">
      <c r="A6220" s="3"/>
    </row>
    <row r="6221">
      <c r="A6221" s="3"/>
    </row>
    <row r="6222">
      <c r="A6222" s="3"/>
    </row>
    <row r="6223">
      <c r="A6223" s="3"/>
    </row>
    <row r="6224">
      <c r="A6224" s="3"/>
    </row>
    <row r="6225">
      <c r="A6225" s="6"/>
    </row>
    <row r="6227">
      <c r="A6227" s="3"/>
    </row>
    <row r="6228">
      <c r="A6228" s="3"/>
    </row>
    <row r="6229">
      <c r="A6229" s="3"/>
    </row>
    <row r="6230">
      <c r="A6230" s="3"/>
    </row>
    <row r="6231">
      <c r="A6231" s="3"/>
    </row>
    <row r="6232">
      <c r="A6232" s="3"/>
    </row>
    <row r="6233">
      <c r="A6233" s="3"/>
    </row>
    <row r="6234">
      <c r="A6234" s="3"/>
    </row>
    <row r="6235">
      <c r="A6235" s="3"/>
    </row>
    <row r="6236">
      <c r="A6236" s="7"/>
    </row>
    <row r="6238">
      <c r="A6238" s="3"/>
    </row>
    <row r="6239">
      <c r="A6239" s="3"/>
    </row>
    <row r="6240">
      <c r="A6240" s="3"/>
    </row>
    <row r="6241">
      <c r="A6241" s="3"/>
    </row>
    <row r="6242">
      <c r="A6242" s="3"/>
    </row>
    <row r="6243">
      <c r="A6243" s="3"/>
    </row>
    <row r="6244">
      <c r="A6244" s="3"/>
    </row>
    <row r="6245">
      <c r="A6245" s="3"/>
    </row>
    <row r="6246">
      <c r="A6246" s="3"/>
    </row>
    <row r="6247">
      <c r="A6247" s="6"/>
    </row>
    <row r="6249">
      <c r="A6249" s="3"/>
    </row>
    <row r="6250">
      <c r="A6250" s="3"/>
    </row>
    <row r="6251">
      <c r="A6251" s="3"/>
    </row>
    <row r="6252">
      <c r="A6252" s="3"/>
    </row>
    <row r="6253">
      <c r="A6253" s="3"/>
    </row>
    <row r="6254">
      <c r="A6254" s="3"/>
    </row>
    <row r="6255">
      <c r="A6255" s="3"/>
    </row>
    <row r="6256">
      <c r="A6256" s="3"/>
    </row>
    <row r="6257">
      <c r="A6257" s="3"/>
    </row>
    <row r="6258">
      <c r="A6258" s="3"/>
    </row>
    <row r="6259">
      <c r="A6259" s="7"/>
    </row>
    <row r="6261">
      <c r="A6261" s="3"/>
    </row>
    <row r="6262">
      <c r="A6262" s="3"/>
    </row>
    <row r="6263">
      <c r="A6263" s="3"/>
    </row>
    <row r="6264">
      <c r="A6264" s="3"/>
    </row>
    <row r="6265">
      <c r="A6265" s="3"/>
    </row>
    <row r="6266">
      <c r="A6266" s="3"/>
    </row>
    <row r="6267">
      <c r="A6267" s="3"/>
    </row>
    <row r="6268">
      <c r="A6268" s="3"/>
    </row>
    <row r="6269">
      <c r="A6269" s="3"/>
    </row>
    <row r="6270">
      <c r="A6270" s="7"/>
    </row>
    <row r="6272">
      <c r="A6272" s="3"/>
    </row>
    <row r="6273">
      <c r="A6273" s="3"/>
    </row>
    <row r="6274">
      <c r="A6274" s="3"/>
    </row>
    <row r="6275">
      <c r="A6275" s="3"/>
    </row>
    <row r="6276">
      <c r="A6276" s="3"/>
    </row>
    <row r="6277">
      <c r="A6277" s="3"/>
    </row>
    <row r="6278">
      <c r="A6278" s="3"/>
    </row>
    <row r="6279">
      <c r="A6279" s="3"/>
    </row>
    <row r="6280">
      <c r="A6280" s="3"/>
    </row>
    <row r="6281">
      <c r="A6281" s="7"/>
    </row>
    <row r="6283">
      <c r="A6283" s="3"/>
    </row>
    <row r="6284">
      <c r="A6284" s="3"/>
    </row>
    <row r="6285">
      <c r="A6285" s="3"/>
    </row>
    <row r="6286">
      <c r="A6286" s="3"/>
    </row>
    <row r="6287">
      <c r="A6287" s="3"/>
    </row>
    <row r="6288">
      <c r="A6288" s="3"/>
    </row>
    <row r="6289">
      <c r="A6289" s="3"/>
    </row>
    <row r="6290">
      <c r="A6290" s="3"/>
    </row>
    <row r="6291">
      <c r="A6291" s="3"/>
    </row>
    <row r="6292">
      <c r="A6292" s="6"/>
    </row>
    <row r="6294">
      <c r="A6294" s="3"/>
    </row>
    <row r="6295">
      <c r="A6295" s="3"/>
    </row>
    <row r="6296">
      <c r="A6296" s="3"/>
    </row>
    <row r="6297">
      <c r="A6297" s="3"/>
    </row>
    <row r="6298">
      <c r="A6298" s="3"/>
    </row>
    <row r="6299">
      <c r="A6299" s="3"/>
    </row>
    <row r="6300">
      <c r="A6300" s="3"/>
    </row>
    <row r="6301">
      <c r="A6301" s="3"/>
    </row>
    <row r="6302">
      <c r="A6302" s="3"/>
    </row>
    <row r="6303">
      <c r="A6303" s="7"/>
    </row>
    <row r="6305">
      <c r="A6305" s="3"/>
    </row>
    <row r="6306">
      <c r="A6306" s="3"/>
    </row>
    <row r="6307">
      <c r="A6307" s="3"/>
    </row>
    <row r="6308">
      <c r="A6308" s="3"/>
    </row>
    <row r="6309">
      <c r="A6309" s="3"/>
    </row>
    <row r="6310">
      <c r="A6310" s="3"/>
    </row>
    <row r="6311">
      <c r="A6311" s="3"/>
    </row>
    <row r="6312">
      <c r="A6312" s="3"/>
    </row>
    <row r="6313">
      <c r="A6313" s="3"/>
    </row>
    <row r="6314">
      <c r="A6314" s="3"/>
    </row>
    <row r="6315">
      <c r="A6315" s="7"/>
    </row>
    <row r="6317">
      <c r="A6317" s="3"/>
    </row>
    <row r="6318">
      <c r="A6318" s="3"/>
    </row>
    <row r="6319">
      <c r="A6319" s="3"/>
    </row>
    <row r="6320">
      <c r="A6320" s="3"/>
    </row>
    <row r="6321">
      <c r="A6321" s="3"/>
    </row>
    <row r="6322">
      <c r="A6322" s="3"/>
    </row>
    <row r="6323">
      <c r="A6323" s="3"/>
    </row>
    <row r="6324">
      <c r="A6324" s="3"/>
    </row>
    <row r="6325">
      <c r="A6325" s="3"/>
    </row>
    <row r="6326">
      <c r="A6326" s="7"/>
    </row>
    <row r="6328">
      <c r="A6328" s="3"/>
    </row>
    <row r="6329">
      <c r="A6329" s="3"/>
    </row>
    <row r="6330">
      <c r="A6330" s="3"/>
    </row>
    <row r="6331">
      <c r="A6331" s="3"/>
    </row>
    <row r="6332">
      <c r="A6332" s="3"/>
    </row>
    <row r="6333">
      <c r="A6333" s="3"/>
    </row>
    <row r="6334">
      <c r="A6334" s="3"/>
    </row>
    <row r="6335">
      <c r="A6335" s="3"/>
    </row>
    <row r="6336">
      <c r="A6336" s="3"/>
    </row>
    <row r="6337">
      <c r="A6337" s="3"/>
    </row>
    <row r="6338">
      <c r="A6338" s="7"/>
    </row>
    <row r="6340">
      <c r="A6340" s="3"/>
    </row>
    <row r="6341">
      <c r="A6341" s="3"/>
    </row>
    <row r="6342">
      <c r="A6342" s="3"/>
    </row>
    <row r="6343">
      <c r="A6343" s="3"/>
    </row>
    <row r="6344">
      <c r="A6344" s="3"/>
    </row>
    <row r="6345">
      <c r="A6345" s="3"/>
    </row>
    <row r="6346">
      <c r="A6346" s="3"/>
    </row>
    <row r="6347">
      <c r="A6347" s="3"/>
    </row>
    <row r="6348">
      <c r="A6348" s="3"/>
    </row>
    <row r="6349">
      <c r="A6349" s="6"/>
    </row>
    <row r="6351">
      <c r="A6351" s="3"/>
    </row>
    <row r="6352">
      <c r="A6352" s="3"/>
    </row>
    <row r="6353">
      <c r="A6353" s="3"/>
    </row>
    <row r="6354">
      <c r="A6354" s="3"/>
    </row>
    <row r="6355">
      <c r="A6355" s="3"/>
    </row>
    <row r="6356">
      <c r="A6356" s="3"/>
    </row>
    <row r="6357">
      <c r="A6357" s="3"/>
    </row>
    <row r="6358">
      <c r="A6358" s="3"/>
    </row>
    <row r="6359">
      <c r="A6359" s="3"/>
    </row>
    <row r="6360">
      <c r="A6360" s="6"/>
    </row>
    <row r="6362">
      <c r="A6362" s="3"/>
    </row>
    <row r="6363">
      <c r="A6363" s="3"/>
    </row>
    <row r="6364">
      <c r="A6364" s="3"/>
    </row>
    <row r="6365">
      <c r="A6365" s="3"/>
    </row>
    <row r="6366">
      <c r="A6366" s="3"/>
    </row>
    <row r="6367">
      <c r="A6367" s="3"/>
    </row>
    <row r="6368">
      <c r="A6368" s="3"/>
    </row>
    <row r="6369">
      <c r="A6369" s="3"/>
    </row>
    <row r="6370">
      <c r="A6370" s="3"/>
    </row>
    <row r="6371">
      <c r="A6371" s="3"/>
    </row>
    <row r="6372">
      <c r="A6372" s="3"/>
    </row>
    <row r="6373">
      <c r="A6373" s="3"/>
    </row>
    <row r="6374">
      <c r="A6374" s="3"/>
    </row>
    <row r="6375">
      <c r="A6375" s="3"/>
    </row>
    <row r="6376">
      <c r="A6376" s="7"/>
    </row>
    <row r="6378">
      <c r="A6378" s="3"/>
    </row>
    <row r="6379">
      <c r="A6379" s="3"/>
    </row>
    <row r="6380">
      <c r="A6380" s="3"/>
    </row>
    <row r="6381">
      <c r="A6381" s="3"/>
    </row>
    <row r="6382">
      <c r="A6382" s="3"/>
    </row>
    <row r="6383">
      <c r="A6383" s="3"/>
    </row>
    <row r="6384">
      <c r="A6384" s="3"/>
    </row>
    <row r="6385">
      <c r="A6385" s="3"/>
    </row>
    <row r="6386">
      <c r="A6386" s="3"/>
    </row>
    <row r="6387">
      <c r="A6387" s="6"/>
    </row>
    <row r="6389">
      <c r="A6389" s="3"/>
    </row>
    <row r="6390">
      <c r="A6390" s="3"/>
    </row>
    <row r="6391">
      <c r="A6391" s="3"/>
    </row>
    <row r="6392">
      <c r="A6392" s="3"/>
    </row>
    <row r="6393">
      <c r="A6393" s="3"/>
    </row>
    <row r="6394">
      <c r="A6394" s="3"/>
    </row>
    <row r="6395">
      <c r="A6395" s="3"/>
    </row>
    <row r="6396">
      <c r="A6396" s="3"/>
    </row>
    <row r="6397">
      <c r="A6397" s="3"/>
    </row>
    <row r="6398">
      <c r="A6398" s="6"/>
    </row>
    <row r="6400">
      <c r="A6400" s="3"/>
    </row>
    <row r="6401">
      <c r="A6401" s="3"/>
    </row>
    <row r="6402">
      <c r="A6402" s="3"/>
    </row>
    <row r="6403">
      <c r="A6403" s="3"/>
    </row>
    <row r="6404">
      <c r="A6404" s="3"/>
    </row>
    <row r="6405">
      <c r="A6405" s="3"/>
    </row>
    <row r="6406">
      <c r="A6406" s="3"/>
    </row>
    <row r="6407">
      <c r="A6407" s="3"/>
    </row>
    <row r="6408">
      <c r="A6408" s="3"/>
    </row>
    <row r="6409">
      <c r="A6409" s="6"/>
    </row>
    <row r="6411">
      <c r="A6411" s="3"/>
    </row>
    <row r="6412">
      <c r="A6412" s="3"/>
    </row>
    <row r="6413">
      <c r="A6413" s="3"/>
    </row>
    <row r="6414">
      <c r="A6414" s="3"/>
    </row>
    <row r="6415">
      <c r="A6415" s="3"/>
    </row>
    <row r="6416">
      <c r="A6416" s="3"/>
    </row>
    <row r="6417">
      <c r="A6417" s="3"/>
    </row>
    <row r="6418">
      <c r="A6418" s="3"/>
    </row>
    <row r="6419">
      <c r="A6419" s="3"/>
    </row>
    <row r="6420">
      <c r="A6420" s="7"/>
    </row>
    <row r="6422">
      <c r="A6422" s="3"/>
    </row>
    <row r="6423">
      <c r="A6423" s="3"/>
    </row>
    <row r="6424">
      <c r="A6424" s="3"/>
    </row>
    <row r="6425">
      <c r="A6425" s="3"/>
    </row>
    <row r="6426">
      <c r="A6426" s="3"/>
    </row>
    <row r="6427">
      <c r="A6427" s="3"/>
    </row>
    <row r="6428">
      <c r="A6428" s="3"/>
    </row>
    <row r="6429">
      <c r="A6429" s="3"/>
    </row>
    <row r="6430">
      <c r="A6430" s="3"/>
    </row>
    <row r="6431">
      <c r="A6431" s="6"/>
    </row>
    <row r="6433">
      <c r="A6433" s="3"/>
    </row>
    <row r="6434">
      <c r="A6434" s="3"/>
    </row>
    <row r="6435">
      <c r="A6435" s="3"/>
    </row>
    <row r="6436">
      <c r="A6436" s="3"/>
    </row>
    <row r="6437">
      <c r="A6437" s="3"/>
    </row>
    <row r="6438">
      <c r="A6438" s="3"/>
    </row>
    <row r="6439">
      <c r="A6439" s="3"/>
    </row>
    <row r="6440">
      <c r="A6440" s="3"/>
    </row>
    <row r="6441">
      <c r="A6441" s="3"/>
    </row>
    <row r="6442">
      <c r="A6442" s="6"/>
    </row>
    <row r="6444">
      <c r="A6444" s="3"/>
    </row>
    <row r="6445">
      <c r="A6445" s="3"/>
    </row>
    <row r="6446">
      <c r="A6446" s="3"/>
    </row>
    <row r="6447">
      <c r="A6447" s="3"/>
    </row>
    <row r="6448">
      <c r="A6448" s="3"/>
    </row>
    <row r="6449">
      <c r="A6449" s="3"/>
    </row>
    <row r="6450">
      <c r="A6450" s="3"/>
    </row>
    <row r="6451">
      <c r="A6451" s="3"/>
    </row>
    <row r="6452">
      <c r="A6452" s="3"/>
    </row>
    <row r="6453">
      <c r="A6453" s="6"/>
    </row>
    <row r="6455">
      <c r="A6455" s="3"/>
    </row>
    <row r="6456">
      <c r="A6456" s="3"/>
    </row>
    <row r="6457">
      <c r="A6457" s="3"/>
    </row>
    <row r="6458">
      <c r="A6458" s="3"/>
    </row>
    <row r="6459">
      <c r="A6459" s="3"/>
    </row>
    <row r="6460">
      <c r="A6460" s="3"/>
    </row>
    <row r="6461">
      <c r="A6461" s="3"/>
    </row>
    <row r="6462">
      <c r="A6462" s="3"/>
    </row>
    <row r="6463">
      <c r="A6463" s="3"/>
    </row>
    <row r="6464">
      <c r="A6464" s="6"/>
    </row>
    <row r="6466">
      <c r="A6466" s="3"/>
    </row>
    <row r="6467">
      <c r="A6467" s="3"/>
    </row>
    <row r="6468">
      <c r="A6468" s="3"/>
    </row>
    <row r="6469">
      <c r="A6469" s="3"/>
    </row>
    <row r="6470">
      <c r="A6470" s="3"/>
    </row>
    <row r="6471">
      <c r="A6471" s="3"/>
    </row>
    <row r="6472">
      <c r="A6472" s="3"/>
    </row>
    <row r="6473">
      <c r="A6473" s="3"/>
    </row>
    <row r="6474">
      <c r="A6474" s="3"/>
    </row>
    <row r="6475">
      <c r="A6475" s="7"/>
    </row>
    <row r="6477">
      <c r="A6477" s="3"/>
    </row>
    <row r="6478">
      <c r="A6478" s="3"/>
    </row>
    <row r="6479">
      <c r="A6479" s="3"/>
    </row>
    <row r="6480">
      <c r="A6480" s="3"/>
    </row>
    <row r="6481">
      <c r="A6481" s="3"/>
    </row>
    <row r="6482">
      <c r="A6482" s="3"/>
    </row>
    <row r="6483">
      <c r="A6483" s="3"/>
    </row>
    <row r="6484">
      <c r="A6484" s="3"/>
    </row>
    <row r="6485">
      <c r="A6485" s="3"/>
    </row>
    <row r="6486">
      <c r="A6486" s="6"/>
    </row>
    <row r="6488">
      <c r="A6488" s="3"/>
    </row>
    <row r="6489">
      <c r="A6489" s="3"/>
    </row>
    <row r="6490">
      <c r="A6490" s="3"/>
    </row>
    <row r="6491">
      <c r="A6491" s="3"/>
    </row>
    <row r="6492">
      <c r="A6492" s="3"/>
    </row>
    <row r="6493">
      <c r="A6493" s="3"/>
    </row>
    <row r="6494">
      <c r="A6494" s="3"/>
    </row>
    <row r="6495">
      <c r="A6495" s="3"/>
    </row>
    <row r="6496">
      <c r="A6496" s="3"/>
    </row>
    <row r="6497">
      <c r="A6497" s="3"/>
    </row>
    <row r="6498">
      <c r="A6498" s="3"/>
    </row>
    <row r="6499">
      <c r="A6499" s="3"/>
    </row>
    <row r="6500">
      <c r="A6500" s="3"/>
    </row>
    <row r="6501">
      <c r="A6501" s="3"/>
    </row>
    <row r="6502">
      <c r="A6502" s="7"/>
    </row>
    <row r="6504">
      <c r="A6504" s="3"/>
    </row>
    <row r="6505">
      <c r="A6505" s="3"/>
    </row>
    <row r="6506">
      <c r="A6506" s="3"/>
    </row>
    <row r="6507">
      <c r="A6507" s="3"/>
    </row>
    <row r="6508">
      <c r="A6508" s="3"/>
    </row>
    <row r="6509">
      <c r="A6509" s="3"/>
    </row>
    <row r="6510">
      <c r="A6510" s="3"/>
    </row>
    <row r="6511">
      <c r="A6511" s="3"/>
    </row>
    <row r="6512">
      <c r="A6512" s="3"/>
    </row>
    <row r="6513">
      <c r="A6513" s="7"/>
    </row>
    <row r="6515">
      <c r="A6515" s="3"/>
    </row>
    <row r="6516">
      <c r="A6516" s="3"/>
    </row>
    <row r="6517">
      <c r="A6517" s="3"/>
    </row>
    <row r="6518">
      <c r="A6518" s="3"/>
    </row>
    <row r="6519">
      <c r="A6519" s="3"/>
    </row>
    <row r="6520">
      <c r="A6520" s="3"/>
    </row>
    <row r="6521">
      <c r="A6521" s="3"/>
    </row>
    <row r="6522">
      <c r="A6522" s="3"/>
    </row>
    <row r="6523">
      <c r="A6523" s="3"/>
    </row>
    <row r="6524">
      <c r="A6524" s="7"/>
    </row>
    <row r="6526">
      <c r="A6526" s="3"/>
    </row>
    <row r="6527">
      <c r="A6527" s="3"/>
    </row>
    <row r="6528">
      <c r="A6528" s="3"/>
    </row>
    <row r="6529">
      <c r="A6529" s="3"/>
    </row>
    <row r="6530">
      <c r="A6530" s="3"/>
    </row>
    <row r="6531">
      <c r="A6531" s="3"/>
    </row>
    <row r="6532">
      <c r="A6532" s="3"/>
    </row>
    <row r="6533">
      <c r="A6533" s="3"/>
    </row>
    <row r="6534">
      <c r="A6534" s="3"/>
    </row>
    <row r="6535">
      <c r="A6535" s="6"/>
    </row>
    <row r="6537">
      <c r="A6537" s="3"/>
    </row>
    <row r="6538">
      <c r="A6538" s="3"/>
    </row>
    <row r="6539">
      <c r="A6539" s="3"/>
    </row>
    <row r="6540">
      <c r="A6540" s="3"/>
    </row>
    <row r="6541">
      <c r="A6541" s="3"/>
    </row>
    <row r="6542">
      <c r="A6542" s="3"/>
    </row>
    <row r="6543">
      <c r="A6543" s="3"/>
    </row>
    <row r="6544">
      <c r="A6544" s="3"/>
    </row>
    <row r="6545">
      <c r="A6545" s="3"/>
    </row>
    <row r="6546">
      <c r="A6546" s="3"/>
    </row>
    <row r="6547">
      <c r="A6547" s="7"/>
    </row>
    <row r="6549">
      <c r="A6549" s="3"/>
    </row>
    <row r="6550">
      <c r="A6550" s="3"/>
    </row>
    <row r="6551">
      <c r="A6551" s="3"/>
    </row>
    <row r="6552">
      <c r="A6552" s="3"/>
    </row>
    <row r="6553">
      <c r="A6553" s="3"/>
    </row>
    <row r="6554">
      <c r="A6554" s="3"/>
    </row>
    <row r="6555">
      <c r="A6555" s="3"/>
    </row>
    <row r="6556">
      <c r="A6556" s="3"/>
    </row>
    <row r="6557">
      <c r="A6557" s="3"/>
    </row>
    <row r="6558">
      <c r="A6558" s="6"/>
    </row>
    <row r="6560">
      <c r="A6560" s="3"/>
    </row>
    <row r="6561">
      <c r="A6561" s="3"/>
    </row>
    <row r="6562">
      <c r="A6562" s="3"/>
    </row>
    <row r="6563">
      <c r="A6563" s="3"/>
    </row>
    <row r="6564">
      <c r="A6564" s="3"/>
    </row>
    <row r="6565">
      <c r="A6565" s="3"/>
    </row>
    <row r="6566">
      <c r="A6566" s="3"/>
    </row>
    <row r="6567">
      <c r="A6567" s="3"/>
    </row>
    <row r="6568">
      <c r="A6568" s="3"/>
    </row>
    <row r="6569">
      <c r="A6569" s="7"/>
    </row>
    <row r="6571">
      <c r="A6571" s="3"/>
    </row>
    <row r="6572">
      <c r="A6572" s="3"/>
    </row>
    <row r="6573">
      <c r="A6573" s="3"/>
    </row>
    <row r="6574">
      <c r="A6574" s="3"/>
    </row>
    <row r="6575">
      <c r="A6575" s="3"/>
    </row>
    <row r="6576">
      <c r="A6576" s="3"/>
    </row>
    <row r="6577">
      <c r="A6577" s="3"/>
    </row>
    <row r="6578">
      <c r="A6578" s="3"/>
    </row>
    <row r="6579">
      <c r="A6579" s="3"/>
    </row>
    <row r="6580">
      <c r="A6580" s="6"/>
    </row>
    <row r="6582">
      <c r="A6582" s="3"/>
    </row>
    <row r="6583">
      <c r="A6583" s="3"/>
    </row>
    <row r="6584">
      <c r="A6584" s="3"/>
    </row>
    <row r="6585">
      <c r="A6585" s="3"/>
    </row>
    <row r="6586">
      <c r="A6586" s="3"/>
    </row>
    <row r="6587">
      <c r="A6587" s="3"/>
    </row>
    <row r="6588">
      <c r="A6588" s="3"/>
    </row>
    <row r="6589">
      <c r="A6589" s="3"/>
    </row>
    <row r="6590">
      <c r="A6590" s="3"/>
    </row>
    <row r="6591">
      <c r="A6591" s="7"/>
    </row>
    <row r="6593">
      <c r="A6593" s="3"/>
    </row>
    <row r="6594">
      <c r="A6594" s="3"/>
    </row>
    <row r="6595">
      <c r="A6595" s="3"/>
    </row>
    <row r="6596">
      <c r="A6596" s="3"/>
    </row>
    <row r="6597">
      <c r="A6597" s="3"/>
    </row>
    <row r="6598">
      <c r="A6598" s="3"/>
    </row>
    <row r="6599">
      <c r="A6599" s="3"/>
    </row>
    <row r="6600">
      <c r="A6600" s="3"/>
    </row>
    <row r="6601">
      <c r="A6601" s="3"/>
    </row>
    <row r="6602">
      <c r="A6602" s="7"/>
    </row>
    <row r="6604">
      <c r="A6604" s="3"/>
    </row>
    <row r="6605">
      <c r="A6605" s="3"/>
    </row>
    <row r="6606">
      <c r="A6606" s="3"/>
    </row>
    <row r="6607">
      <c r="A6607" s="3"/>
    </row>
    <row r="6608">
      <c r="A6608" s="3"/>
    </row>
    <row r="6609">
      <c r="A6609" s="3"/>
    </row>
    <row r="6610">
      <c r="A6610" s="3"/>
    </row>
    <row r="6611">
      <c r="A6611" s="3"/>
    </row>
    <row r="6612">
      <c r="A6612" s="3"/>
    </row>
    <row r="6613">
      <c r="A6613" s="6"/>
    </row>
    <row r="6615">
      <c r="A6615" s="3"/>
    </row>
    <row r="6616">
      <c r="A6616" s="3"/>
    </row>
    <row r="6617">
      <c r="A6617" s="3"/>
    </row>
    <row r="6618">
      <c r="A6618" s="3"/>
    </row>
    <row r="6619">
      <c r="A6619" s="3"/>
    </row>
    <row r="6620">
      <c r="A6620" s="3"/>
    </row>
    <row r="6621">
      <c r="A6621" s="3"/>
    </row>
    <row r="6622">
      <c r="A6622" s="3"/>
    </row>
    <row r="6623">
      <c r="A6623" s="3"/>
    </row>
    <row r="6624">
      <c r="A6624" s="7"/>
    </row>
    <row r="6626">
      <c r="A6626" s="3"/>
    </row>
    <row r="6627">
      <c r="A6627" s="3"/>
    </row>
    <row r="6628">
      <c r="A6628" s="3"/>
    </row>
    <row r="6629">
      <c r="A6629" s="3"/>
    </row>
    <row r="6630">
      <c r="A6630" s="3"/>
    </row>
    <row r="6631">
      <c r="A6631" s="3"/>
    </row>
    <row r="6632">
      <c r="A6632" s="3"/>
    </row>
    <row r="6633">
      <c r="A6633" s="3"/>
    </row>
    <row r="6634">
      <c r="A6634" s="3"/>
    </row>
    <row r="6635">
      <c r="A6635" s="7"/>
    </row>
    <row r="6637">
      <c r="A6637" s="3"/>
    </row>
    <row r="6638">
      <c r="A6638" s="3"/>
    </row>
    <row r="6639">
      <c r="A6639" s="3"/>
    </row>
    <row r="6640">
      <c r="A6640" s="3"/>
    </row>
    <row r="6641">
      <c r="A6641" s="3"/>
    </row>
    <row r="6642">
      <c r="A6642" s="3"/>
    </row>
    <row r="6643">
      <c r="A6643" s="3"/>
    </row>
    <row r="6644">
      <c r="A6644" s="3"/>
    </row>
    <row r="6645">
      <c r="A6645" s="3"/>
    </row>
    <row r="6646">
      <c r="A6646" s="6"/>
    </row>
    <row r="6648">
      <c r="A6648" s="3"/>
    </row>
    <row r="6649">
      <c r="A6649" s="3"/>
    </row>
    <row r="6650">
      <c r="A6650" s="3"/>
    </row>
    <row r="6651">
      <c r="A6651" s="3"/>
    </row>
    <row r="6652">
      <c r="A6652" s="3"/>
    </row>
    <row r="6653">
      <c r="A6653" s="3"/>
    </row>
    <row r="6654">
      <c r="A6654" s="3"/>
    </row>
    <row r="6655">
      <c r="A6655" s="3"/>
    </row>
    <row r="6656">
      <c r="A6656" s="3"/>
    </row>
    <row r="6657">
      <c r="A6657" s="6"/>
    </row>
    <row r="6659">
      <c r="A6659" s="3"/>
    </row>
    <row r="6660">
      <c r="A6660" s="3"/>
    </row>
    <row r="6661">
      <c r="A6661" s="3"/>
    </row>
    <row r="6662">
      <c r="A6662" s="3"/>
    </row>
    <row r="6663">
      <c r="A6663" s="3"/>
    </row>
    <row r="6664">
      <c r="A6664" s="3"/>
    </row>
    <row r="6665">
      <c r="A6665" s="3"/>
    </row>
    <row r="6666">
      <c r="A6666" s="3"/>
    </row>
    <row r="6667">
      <c r="A6667" s="3"/>
    </row>
    <row r="6668">
      <c r="A6668" s="3"/>
    </row>
    <row r="6669">
      <c r="A6669" s="7"/>
    </row>
    <row r="6671">
      <c r="A6671" s="3"/>
    </row>
    <row r="6672">
      <c r="A6672" s="3"/>
    </row>
    <row r="6673">
      <c r="A6673" s="3"/>
    </row>
    <row r="6674">
      <c r="A6674" s="3"/>
    </row>
    <row r="6675">
      <c r="A6675" s="3"/>
    </row>
    <row r="6676">
      <c r="A6676" s="3"/>
    </row>
    <row r="6677">
      <c r="A6677" s="3"/>
    </row>
    <row r="6678">
      <c r="A6678" s="3"/>
    </row>
    <row r="6679">
      <c r="A6679" s="3"/>
    </row>
    <row r="6680">
      <c r="A6680" s="6"/>
    </row>
    <row r="6682">
      <c r="A6682" s="3"/>
    </row>
    <row r="6683">
      <c r="A6683" s="3"/>
    </row>
    <row r="6684">
      <c r="A6684" s="3"/>
    </row>
    <row r="6685">
      <c r="A6685" s="3"/>
    </row>
    <row r="6686">
      <c r="A6686" s="3"/>
    </row>
    <row r="6687">
      <c r="A6687" s="3"/>
    </row>
    <row r="6688">
      <c r="A6688" s="3"/>
    </row>
    <row r="6689">
      <c r="A6689" s="3"/>
    </row>
    <row r="6690">
      <c r="A6690" s="3"/>
    </row>
    <row r="6691">
      <c r="A6691" s="3"/>
    </row>
    <row r="6692">
      <c r="A6692" s="3"/>
    </row>
    <row r="6693">
      <c r="A6693" s="3"/>
    </row>
    <row r="6694">
      <c r="A6694" s="3"/>
    </row>
    <row r="6695">
      <c r="A6695" s="3"/>
    </row>
    <row r="6696">
      <c r="A6696" s="7"/>
    </row>
    <row r="6698">
      <c r="A6698" s="3"/>
    </row>
    <row r="6699">
      <c r="A6699" s="3"/>
    </row>
    <row r="6700">
      <c r="A6700" s="3"/>
    </row>
    <row r="6701">
      <c r="A6701" s="3"/>
    </row>
    <row r="6702">
      <c r="A6702" s="3"/>
    </row>
    <row r="6703">
      <c r="A6703" s="3"/>
    </row>
    <row r="6704">
      <c r="A6704" s="3"/>
    </row>
    <row r="6705">
      <c r="A6705" s="3"/>
    </row>
    <row r="6706">
      <c r="A6706" s="3"/>
    </row>
    <row r="6707">
      <c r="A6707" s="6"/>
    </row>
    <row r="6709">
      <c r="A6709" s="3"/>
    </row>
    <row r="6710">
      <c r="A6710" s="3"/>
    </row>
    <row r="6711">
      <c r="A6711" s="3"/>
    </row>
    <row r="6712">
      <c r="A6712" s="3"/>
    </row>
    <row r="6713">
      <c r="A6713" s="3"/>
    </row>
    <row r="6714">
      <c r="A6714" s="3"/>
    </row>
    <row r="6715">
      <c r="A6715" s="3"/>
    </row>
    <row r="6716">
      <c r="A6716" s="3"/>
    </row>
    <row r="6717">
      <c r="A6717" s="3"/>
    </row>
    <row r="6718">
      <c r="A6718" s="6"/>
    </row>
    <row r="6720">
      <c r="A6720" s="3"/>
    </row>
    <row r="6721">
      <c r="A6721" s="3"/>
    </row>
    <row r="6722">
      <c r="A6722" s="3"/>
    </row>
    <row r="6723">
      <c r="A6723" s="3"/>
    </row>
    <row r="6724">
      <c r="A6724" s="3"/>
    </row>
    <row r="6725">
      <c r="A6725" s="3"/>
    </row>
    <row r="6726">
      <c r="A6726" s="3"/>
    </row>
    <row r="6727">
      <c r="A6727" s="3"/>
    </row>
    <row r="6728">
      <c r="A6728" s="3"/>
    </row>
    <row r="6729">
      <c r="A6729" s="6"/>
    </row>
    <row r="6731">
      <c r="A6731" s="3"/>
    </row>
    <row r="6732">
      <c r="A6732" s="3"/>
    </row>
    <row r="6733">
      <c r="A6733" s="3"/>
    </row>
    <row r="6734">
      <c r="A6734" s="3"/>
    </row>
    <row r="6735">
      <c r="A6735" s="3"/>
    </row>
    <row r="6736">
      <c r="A6736" s="3"/>
    </row>
    <row r="6737">
      <c r="A6737" s="3"/>
    </row>
    <row r="6738">
      <c r="A6738" s="3"/>
    </row>
    <row r="6739">
      <c r="A6739" s="3"/>
    </row>
    <row r="6740">
      <c r="A6740" s="7"/>
    </row>
    <row r="6742">
      <c r="A6742" s="3"/>
    </row>
    <row r="6743">
      <c r="A6743" s="3"/>
    </row>
    <row r="6744">
      <c r="A6744" s="3"/>
    </row>
    <row r="6745">
      <c r="A6745" s="3"/>
    </row>
    <row r="6746">
      <c r="A6746" s="3"/>
    </row>
    <row r="6747">
      <c r="A6747" s="3"/>
    </row>
    <row r="6748">
      <c r="A6748" s="3"/>
    </row>
    <row r="6749">
      <c r="A6749" s="3"/>
    </row>
    <row r="6750">
      <c r="A6750" s="3"/>
    </row>
    <row r="6751">
      <c r="A6751" s="7"/>
    </row>
    <row r="6753">
      <c r="A6753" s="3"/>
    </row>
    <row r="6754">
      <c r="A6754" s="3"/>
    </row>
    <row r="6755">
      <c r="A6755" s="3"/>
    </row>
    <row r="6756">
      <c r="A6756" s="3"/>
    </row>
    <row r="6757">
      <c r="A6757" s="3"/>
    </row>
    <row r="6758">
      <c r="A6758" s="3"/>
    </row>
    <row r="6759">
      <c r="A6759" s="3"/>
    </row>
    <row r="6760">
      <c r="A6760" s="3"/>
    </row>
    <row r="6761">
      <c r="A6761" s="3"/>
    </row>
    <row r="6762">
      <c r="A6762" s="3"/>
    </row>
    <row r="6763">
      <c r="A6763" s="6"/>
    </row>
    <row r="6765">
      <c r="A6765" s="3"/>
    </row>
    <row r="6766">
      <c r="A6766" s="3"/>
    </row>
    <row r="6767">
      <c r="A6767" s="3"/>
    </row>
    <row r="6768">
      <c r="A6768" s="3"/>
    </row>
    <row r="6769">
      <c r="A6769" s="3"/>
    </row>
    <row r="6770">
      <c r="A6770" s="3"/>
    </row>
    <row r="6771">
      <c r="A6771" s="3"/>
    </row>
    <row r="6772">
      <c r="A6772" s="3"/>
    </row>
    <row r="6773">
      <c r="A6773" s="3"/>
    </row>
    <row r="6774">
      <c r="A6774" s="7"/>
    </row>
    <row r="6776">
      <c r="A6776" s="3"/>
    </row>
    <row r="6777">
      <c r="A6777" s="3"/>
    </row>
    <row r="6778">
      <c r="A6778" s="3"/>
    </row>
    <row r="6779">
      <c r="A6779" s="3"/>
    </row>
    <row r="6780">
      <c r="A6780" s="3"/>
    </row>
    <row r="6781">
      <c r="A6781" s="3"/>
    </row>
    <row r="6782">
      <c r="A6782" s="3"/>
    </row>
    <row r="6783">
      <c r="A6783" s="3"/>
    </row>
    <row r="6784">
      <c r="A6784" s="3"/>
    </row>
    <row r="6785">
      <c r="A6785" s="6"/>
    </row>
    <row r="6787">
      <c r="A6787" s="3"/>
    </row>
    <row r="6788">
      <c r="A6788" s="3"/>
    </row>
    <row r="6789">
      <c r="A6789" s="3"/>
    </row>
    <row r="6790">
      <c r="A6790" s="3"/>
    </row>
    <row r="6791">
      <c r="A6791" s="3"/>
    </row>
    <row r="6792">
      <c r="A6792" s="3"/>
    </row>
    <row r="6793">
      <c r="A6793" s="3"/>
    </row>
    <row r="6794">
      <c r="A6794" s="3"/>
    </row>
    <row r="6795">
      <c r="A6795" s="3"/>
    </row>
    <row r="6796">
      <c r="A6796" s="7"/>
    </row>
    <row r="6798">
      <c r="A6798" s="3"/>
    </row>
    <row r="6799">
      <c r="A6799" s="3"/>
    </row>
    <row r="6800">
      <c r="A6800" s="3"/>
    </row>
    <row r="6801">
      <c r="A6801" s="3"/>
    </row>
    <row r="6802">
      <c r="A6802" s="3"/>
    </row>
    <row r="6803">
      <c r="A6803" s="3"/>
    </row>
    <row r="6804">
      <c r="A6804" s="3"/>
    </row>
    <row r="6805">
      <c r="A6805" s="3"/>
    </row>
    <row r="6806">
      <c r="A6806" s="3"/>
    </row>
    <row r="6807">
      <c r="A6807" s="7"/>
    </row>
    <row r="6809">
      <c r="A6809" s="3"/>
    </row>
    <row r="6810">
      <c r="A6810" s="3"/>
    </row>
    <row r="6811">
      <c r="A6811" s="3"/>
    </row>
    <row r="6812">
      <c r="A6812" s="3"/>
    </row>
    <row r="6813">
      <c r="A6813" s="3"/>
    </row>
    <row r="6814">
      <c r="A6814" s="3"/>
    </row>
    <row r="6815">
      <c r="A6815" s="3"/>
    </row>
    <row r="6816">
      <c r="A6816" s="3"/>
    </row>
    <row r="6817">
      <c r="A6817" s="3"/>
    </row>
    <row r="6818">
      <c r="A6818" s="7"/>
    </row>
    <row r="6820">
      <c r="A6820" s="3"/>
    </row>
    <row r="6821">
      <c r="A6821" s="3"/>
    </row>
    <row r="6822">
      <c r="A6822" s="3"/>
    </row>
    <row r="6823">
      <c r="A6823" s="3"/>
    </row>
    <row r="6824">
      <c r="A6824" s="3"/>
    </row>
    <row r="6825">
      <c r="A6825" s="3"/>
    </row>
    <row r="6826">
      <c r="A6826" s="3"/>
    </row>
    <row r="6827">
      <c r="A6827" s="3"/>
    </row>
    <row r="6828">
      <c r="A6828" s="3"/>
    </row>
    <row r="6829">
      <c r="A6829" s="6"/>
    </row>
    <row r="6831">
      <c r="A6831" s="3"/>
    </row>
    <row r="6832">
      <c r="A6832" s="3"/>
    </row>
    <row r="6833">
      <c r="A6833" s="3"/>
    </row>
    <row r="6834">
      <c r="A6834" s="3"/>
    </row>
    <row r="6835">
      <c r="A6835" s="3"/>
    </row>
    <row r="6836">
      <c r="A6836" s="3"/>
    </row>
    <row r="6837">
      <c r="A6837" s="3"/>
    </row>
    <row r="6838">
      <c r="A6838" s="3"/>
    </row>
    <row r="6839">
      <c r="A6839" s="3"/>
    </row>
    <row r="6840">
      <c r="A6840" s="7"/>
    </row>
    <row r="6842">
      <c r="A6842" s="3"/>
    </row>
    <row r="6843">
      <c r="A6843" s="3"/>
    </row>
    <row r="6844">
      <c r="A6844" s="3"/>
    </row>
    <row r="6845">
      <c r="A6845" s="3"/>
    </row>
    <row r="6846">
      <c r="A6846" s="3"/>
    </row>
    <row r="6847">
      <c r="A6847" s="3"/>
    </row>
    <row r="6848">
      <c r="A6848" s="3"/>
    </row>
    <row r="6849">
      <c r="A6849" s="3"/>
    </row>
    <row r="6850">
      <c r="A6850" s="3"/>
    </row>
    <row r="6851">
      <c r="A6851" s="3"/>
    </row>
    <row r="6852">
      <c r="A6852" s="3"/>
    </row>
    <row r="6853">
      <c r="A6853" s="3"/>
    </row>
    <row r="6854">
      <c r="A6854" s="3"/>
    </row>
    <row r="6855">
      <c r="A6855" s="3"/>
    </row>
    <row r="6856">
      <c r="A6856" s="7"/>
    </row>
    <row r="6858">
      <c r="A6858" s="3"/>
    </row>
    <row r="6859">
      <c r="A6859" s="3"/>
    </row>
    <row r="6860">
      <c r="A6860" s="3"/>
    </row>
    <row r="6861">
      <c r="A6861" s="3"/>
    </row>
    <row r="6862">
      <c r="A6862" s="3"/>
    </row>
    <row r="6863">
      <c r="A6863" s="3"/>
    </row>
    <row r="6864">
      <c r="A6864" s="3"/>
    </row>
    <row r="6865">
      <c r="A6865" s="3"/>
    </row>
    <row r="6866">
      <c r="A6866" s="3"/>
    </row>
    <row r="6867">
      <c r="A6867" s="6"/>
    </row>
    <row r="6869">
      <c r="A6869" s="3"/>
    </row>
    <row r="6870">
      <c r="A6870" s="3"/>
    </row>
    <row r="6871">
      <c r="A6871" s="3"/>
    </row>
    <row r="6872">
      <c r="A6872" s="3"/>
    </row>
    <row r="6873">
      <c r="A6873" s="3"/>
    </row>
    <row r="6874">
      <c r="A6874" s="3"/>
    </row>
    <row r="6875">
      <c r="A6875" s="3"/>
    </row>
    <row r="6876">
      <c r="A6876" s="3"/>
    </row>
    <row r="6877">
      <c r="A6877" s="3"/>
    </row>
    <row r="6878">
      <c r="A6878" s="7"/>
    </row>
    <row r="6880">
      <c r="A6880" s="3"/>
    </row>
    <row r="6881">
      <c r="A6881" s="3"/>
    </row>
    <row r="6882">
      <c r="A6882" s="3"/>
    </row>
    <row r="6883">
      <c r="A6883" s="3"/>
    </row>
    <row r="6884">
      <c r="A6884" s="3"/>
    </row>
    <row r="6885">
      <c r="A6885" s="3"/>
    </row>
    <row r="6886">
      <c r="A6886" s="3"/>
    </row>
    <row r="6887">
      <c r="A6887" s="3"/>
    </row>
    <row r="6888">
      <c r="A6888" s="3"/>
    </row>
    <row r="6889">
      <c r="A6889" s="7"/>
    </row>
    <row r="6891">
      <c r="A6891" s="3"/>
    </row>
    <row r="6892">
      <c r="A6892" s="3"/>
    </row>
    <row r="6893">
      <c r="A6893" s="3"/>
    </row>
    <row r="6894">
      <c r="A6894" s="3"/>
    </row>
    <row r="6895">
      <c r="A6895" s="3"/>
    </row>
    <row r="6896">
      <c r="A6896" s="3"/>
    </row>
    <row r="6897">
      <c r="A6897" s="3"/>
    </row>
    <row r="6898">
      <c r="A6898" s="3"/>
    </row>
    <row r="6899">
      <c r="A6899" s="3"/>
    </row>
    <row r="6900">
      <c r="A6900" s="6"/>
    </row>
    <row r="6902">
      <c r="A6902" s="3"/>
    </row>
    <row r="6903">
      <c r="A6903" s="3"/>
    </row>
    <row r="6904">
      <c r="A6904" s="3"/>
    </row>
    <row r="6905">
      <c r="A6905" s="3"/>
    </row>
    <row r="6906">
      <c r="A6906" s="3"/>
    </row>
    <row r="6907">
      <c r="A6907" s="3"/>
    </row>
    <row r="6908">
      <c r="A6908" s="3"/>
    </row>
    <row r="6909">
      <c r="A6909" s="3"/>
    </row>
    <row r="6910">
      <c r="A6910" s="3"/>
    </row>
    <row r="6911">
      <c r="A6911" s="6"/>
    </row>
    <row r="6913">
      <c r="A6913" s="3"/>
    </row>
    <row r="6914">
      <c r="A6914" s="3"/>
    </row>
    <row r="6915">
      <c r="A6915" s="3"/>
    </row>
    <row r="6916">
      <c r="A6916" s="3"/>
    </row>
    <row r="6917">
      <c r="A6917" s="3"/>
    </row>
    <row r="6918">
      <c r="A6918" s="3"/>
    </row>
    <row r="6919">
      <c r="A6919" s="3"/>
    </row>
    <row r="6920">
      <c r="A6920" s="3"/>
    </row>
    <row r="6921">
      <c r="A6921" s="3"/>
    </row>
    <row r="6922">
      <c r="A6922" s="3"/>
    </row>
    <row r="6923">
      <c r="A6923" s="7"/>
    </row>
    <row r="6925">
      <c r="A6925" s="3"/>
    </row>
    <row r="6926">
      <c r="A6926" s="3"/>
    </row>
    <row r="6927">
      <c r="A6927" s="3"/>
    </row>
    <row r="6928">
      <c r="A6928" s="3"/>
    </row>
    <row r="6929">
      <c r="A6929" s="3"/>
    </row>
    <row r="6930">
      <c r="A6930" s="3"/>
    </row>
    <row r="6931">
      <c r="A6931" s="3"/>
    </row>
    <row r="6932">
      <c r="A6932" s="3"/>
    </row>
    <row r="6933">
      <c r="A6933" s="3"/>
    </row>
    <row r="6934">
      <c r="A6934" s="7"/>
    </row>
    <row r="6936">
      <c r="A6936" s="3"/>
    </row>
    <row r="6937">
      <c r="A6937" s="3"/>
    </row>
    <row r="6938">
      <c r="A6938" s="3"/>
    </row>
    <row r="6939">
      <c r="A6939" s="3"/>
    </row>
    <row r="6940">
      <c r="A6940" s="3"/>
    </row>
    <row r="6941">
      <c r="A6941" s="3"/>
    </row>
    <row r="6942">
      <c r="A6942" s="3"/>
    </row>
    <row r="6943">
      <c r="A6943" s="3"/>
    </row>
    <row r="6944">
      <c r="A6944" s="3"/>
    </row>
    <row r="6945">
      <c r="A6945" s="7"/>
    </row>
    <row r="6947">
      <c r="A6947" s="3"/>
    </row>
    <row r="6948">
      <c r="A6948" s="3"/>
    </row>
    <row r="6949">
      <c r="A6949" s="3"/>
    </row>
    <row r="6950">
      <c r="A6950" s="3"/>
    </row>
    <row r="6951">
      <c r="A6951" s="3"/>
    </row>
    <row r="6952">
      <c r="A6952" s="3"/>
    </row>
    <row r="6953">
      <c r="A6953" s="3"/>
    </row>
    <row r="6954">
      <c r="A6954" s="3"/>
    </row>
    <row r="6955">
      <c r="A6955" s="3"/>
    </row>
    <row r="6956">
      <c r="A6956" s="3"/>
    </row>
    <row r="6957">
      <c r="A6957" s="7"/>
    </row>
    <row r="6959">
      <c r="A6959" s="3"/>
    </row>
    <row r="6960">
      <c r="A6960" s="3"/>
    </row>
    <row r="6961">
      <c r="A6961" s="3"/>
    </row>
    <row r="6962">
      <c r="A6962" s="3"/>
    </row>
    <row r="6963">
      <c r="A6963" s="3"/>
    </row>
    <row r="6964">
      <c r="A6964" s="3"/>
    </row>
    <row r="6965">
      <c r="A6965" s="3"/>
    </row>
    <row r="6966">
      <c r="A6966" s="3"/>
    </row>
    <row r="6967">
      <c r="A6967" s="3"/>
    </row>
    <row r="6968">
      <c r="A6968" s="7"/>
    </row>
    <row r="6970">
      <c r="A6970" s="3"/>
    </row>
    <row r="6971">
      <c r="A6971" s="3"/>
    </row>
    <row r="6972">
      <c r="A6972" s="3"/>
    </row>
    <row r="6973">
      <c r="A6973" s="3"/>
    </row>
    <row r="6974">
      <c r="A6974" s="3"/>
    </row>
    <row r="6975">
      <c r="A6975" s="3"/>
    </row>
    <row r="6976">
      <c r="A6976" s="3"/>
    </row>
    <row r="6977">
      <c r="A6977" s="3"/>
    </row>
    <row r="6978">
      <c r="A6978" s="3"/>
    </row>
    <row r="6979">
      <c r="A6979" s="6"/>
    </row>
    <row r="6981">
      <c r="A6981" s="3"/>
    </row>
    <row r="6982">
      <c r="A6982" s="3"/>
    </row>
    <row r="6983">
      <c r="A6983" s="3"/>
    </row>
    <row r="6984">
      <c r="A6984" s="3"/>
    </row>
    <row r="6985">
      <c r="A6985" s="3"/>
    </row>
    <row r="6986">
      <c r="A6986" s="3"/>
    </row>
    <row r="6987">
      <c r="A6987" s="3"/>
    </row>
    <row r="6988">
      <c r="A6988" s="3"/>
    </row>
    <row r="6989">
      <c r="A6989" s="3"/>
    </row>
    <row r="6990">
      <c r="A6990" s="7"/>
    </row>
    <row r="6992">
      <c r="A6992" s="3"/>
    </row>
    <row r="6993">
      <c r="A6993" s="3"/>
    </row>
    <row r="6994">
      <c r="A6994" s="3"/>
    </row>
    <row r="6995">
      <c r="A6995" s="3"/>
    </row>
    <row r="6996">
      <c r="A6996" s="3"/>
    </row>
    <row r="6997">
      <c r="A6997" s="3"/>
    </row>
    <row r="6998">
      <c r="A6998" s="3"/>
    </row>
    <row r="6999">
      <c r="A6999" s="3"/>
    </row>
    <row r="7000">
      <c r="A7000" s="3"/>
    </row>
    <row r="7001">
      <c r="A7001" s="6"/>
    </row>
    <row r="7003">
      <c r="A7003" s="3"/>
    </row>
    <row r="7004">
      <c r="A7004" s="3"/>
    </row>
    <row r="7005">
      <c r="A7005" s="3"/>
    </row>
    <row r="7006">
      <c r="A7006" s="3"/>
    </row>
    <row r="7007">
      <c r="A7007" s="3"/>
    </row>
    <row r="7008">
      <c r="A7008" s="3"/>
    </row>
    <row r="7009">
      <c r="A7009" s="3"/>
    </row>
    <row r="7010">
      <c r="A7010" s="3"/>
    </row>
    <row r="7011">
      <c r="A7011" s="3"/>
    </row>
    <row r="7012">
      <c r="A7012" s="3"/>
    </row>
    <row r="7013">
      <c r="A7013" s="3"/>
    </row>
    <row r="7014">
      <c r="A7014" s="3"/>
    </row>
    <row r="7015">
      <c r="A7015" s="3"/>
    </row>
    <row r="7016">
      <c r="A7016" s="3"/>
    </row>
    <row r="7017">
      <c r="A7017" s="3"/>
    </row>
    <row r="7018">
      <c r="A7018" s="6"/>
    </row>
    <row r="7020">
      <c r="A7020" s="3"/>
    </row>
    <row r="7021">
      <c r="A7021" s="3"/>
    </row>
    <row r="7022">
      <c r="A7022" s="3"/>
    </row>
    <row r="7023">
      <c r="A7023" s="3"/>
    </row>
    <row r="7024">
      <c r="A7024" s="3"/>
    </row>
    <row r="7025">
      <c r="A7025" s="3"/>
    </row>
    <row r="7026">
      <c r="A7026" s="3"/>
    </row>
    <row r="7027">
      <c r="A7027" s="3"/>
    </row>
    <row r="7028">
      <c r="A7028" s="3"/>
    </row>
    <row r="7029">
      <c r="A7029" s="7"/>
    </row>
    <row r="7031">
      <c r="A7031" s="3"/>
    </row>
    <row r="7032">
      <c r="A7032" s="3"/>
    </row>
    <row r="7033">
      <c r="A7033" s="3"/>
    </row>
    <row r="7034">
      <c r="A7034" s="3"/>
    </row>
    <row r="7035">
      <c r="A7035" s="3"/>
    </row>
    <row r="7036">
      <c r="A7036" s="3"/>
    </row>
    <row r="7037">
      <c r="A7037" s="3"/>
    </row>
    <row r="7038">
      <c r="A7038" s="3"/>
    </row>
    <row r="7039">
      <c r="A7039" s="3"/>
    </row>
    <row r="7040">
      <c r="A7040" s="6"/>
    </row>
    <row r="7042">
      <c r="A7042" s="3"/>
    </row>
    <row r="7043">
      <c r="A7043" s="3"/>
    </row>
    <row r="7044">
      <c r="A7044" s="3"/>
    </row>
    <row r="7045">
      <c r="A7045" s="3"/>
    </row>
    <row r="7046">
      <c r="A7046" s="3"/>
    </row>
    <row r="7047">
      <c r="A7047" s="3"/>
    </row>
    <row r="7048">
      <c r="A7048" s="3"/>
    </row>
    <row r="7049">
      <c r="A7049" s="3"/>
    </row>
    <row r="7050">
      <c r="A7050" s="3"/>
    </row>
    <row r="7051">
      <c r="A7051" s="3"/>
    </row>
    <row r="7052">
      <c r="A7052" s="7"/>
    </row>
    <row r="7054">
      <c r="A7054" s="3"/>
    </row>
    <row r="7055">
      <c r="A7055" s="3"/>
    </row>
    <row r="7056">
      <c r="A7056" s="3"/>
    </row>
    <row r="7057">
      <c r="A7057" s="3"/>
    </row>
    <row r="7058">
      <c r="A7058" s="3"/>
    </row>
    <row r="7059">
      <c r="A7059" s="3"/>
    </row>
    <row r="7060">
      <c r="A7060" s="3"/>
    </row>
    <row r="7061">
      <c r="A7061" s="3"/>
    </row>
    <row r="7062">
      <c r="A7062" s="3"/>
    </row>
    <row r="7063">
      <c r="A7063" s="3"/>
    </row>
    <row r="7064">
      <c r="A7064" s="3"/>
    </row>
    <row r="7065">
      <c r="A7065" s="3"/>
    </row>
    <row r="7066">
      <c r="A7066" s="3"/>
    </row>
    <row r="7067">
      <c r="A7067" s="3"/>
    </row>
    <row r="7068">
      <c r="A7068" s="7"/>
    </row>
    <row r="7070">
      <c r="A7070" s="3"/>
    </row>
    <row r="7071">
      <c r="A7071" s="3"/>
    </row>
    <row r="7072">
      <c r="A7072" s="3"/>
    </row>
    <row r="7073">
      <c r="A7073" s="3"/>
    </row>
    <row r="7074">
      <c r="A7074" s="3"/>
    </row>
    <row r="7075">
      <c r="A7075" s="3"/>
    </row>
    <row r="7076">
      <c r="A7076" s="3"/>
    </row>
    <row r="7077">
      <c r="A7077" s="3"/>
    </row>
    <row r="7078">
      <c r="A7078" s="3"/>
    </row>
    <row r="7079">
      <c r="A7079" s="6"/>
    </row>
    <row r="7081">
      <c r="A7081" s="3"/>
    </row>
    <row r="7082">
      <c r="A7082" s="3"/>
    </row>
    <row r="7083">
      <c r="A7083" s="3"/>
    </row>
    <row r="7084">
      <c r="A7084" s="3"/>
    </row>
    <row r="7085">
      <c r="A7085" s="3"/>
    </row>
    <row r="7086">
      <c r="A7086" s="3"/>
    </row>
    <row r="7087">
      <c r="A7087" s="3"/>
    </row>
    <row r="7088">
      <c r="A7088" s="3"/>
    </row>
    <row r="7089">
      <c r="A7089" s="3"/>
    </row>
    <row r="7090">
      <c r="A7090" s="6"/>
    </row>
    <row r="7092">
      <c r="A7092" s="3"/>
    </row>
    <row r="7093">
      <c r="A7093" s="3"/>
    </row>
    <row r="7094">
      <c r="A7094" s="3"/>
    </row>
    <row r="7095">
      <c r="A7095" s="3"/>
    </row>
    <row r="7096">
      <c r="A7096" s="3"/>
    </row>
    <row r="7097">
      <c r="A7097" s="3"/>
    </row>
    <row r="7098">
      <c r="A7098" s="3"/>
    </row>
    <row r="7099">
      <c r="A7099" s="3"/>
    </row>
    <row r="7100">
      <c r="A7100" s="3"/>
    </row>
    <row r="7101">
      <c r="A7101" s="3"/>
    </row>
    <row r="7102">
      <c r="A7102" s="6"/>
    </row>
    <row r="7104">
      <c r="A7104" s="3"/>
    </row>
    <row r="7105">
      <c r="A7105" s="3"/>
    </row>
    <row r="7106">
      <c r="A7106" s="3"/>
    </row>
    <row r="7107">
      <c r="A7107" s="3"/>
    </row>
    <row r="7108">
      <c r="A7108" s="3"/>
    </row>
    <row r="7109">
      <c r="A7109" s="3"/>
    </row>
    <row r="7110">
      <c r="A7110" s="3"/>
    </row>
    <row r="7111">
      <c r="A7111" s="3"/>
    </row>
    <row r="7112">
      <c r="A7112" s="3"/>
    </row>
    <row r="7113">
      <c r="A7113" s="7"/>
    </row>
    <row r="7115">
      <c r="A7115" s="3"/>
    </row>
    <row r="7116">
      <c r="A7116" s="3"/>
    </row>
    <row r="7117">
      <c r="A7117" s="3"/>
    </row>
    <row r="7118">
      <c r="A7118" s="3"/>
    </row>
    <row r="7119">
      <c r="A7119" s="3"/>
    </row>
    <row r="7120">
      <c r="A7120" s="3"/>
    </row>
    <row r="7121">
      <c r="A7121" s="3"/>
    </row>
    <row r="7122">
      <c r="A7122" s="3"/>
    </row>
    <row r="7123">
      <c r="A7123" s="3"/>
    </row>
    <row r="7124">
      <c r="A7124" s="3"/>
    </row>
    <row r="7125">
      <c r="A7125" s="3"/>
    </row>
    <row r="7126">
      <c r="A7126" s="3"/>
    </row>
    <row r="7127">
      <c r="A7127" s="3"/>
    </row>
    <row r="7128">
      <c r="A7128" s="3"/>
    </row>
    <row r="7129">
      <c r="A7129" s="7"/>
    </row>
    <row r="7131">
      <c r="A7131" s="3"/>
    </row>
    <row r="7132">
      <c r="A7132" s="3"/>
    </row>
    <row r="7133">
      <c r="A7133" s="3"/>
    </row>
    <row r="7134">
      <c r="A7134" s="3"/>
    </row>
    <row r="7135">
      <c r="A7135" s="3"/>
    </row>
    <row r="7136">
      <c r="A7136" s="3"/>
    </row>
    <row r="7137">
      <c r="A7137" s="3"/>
    </row>
    <row r="7138">
      <c r="A7138" s="3"/>
    </row>
    <row r="7139">
      <c r="A7139" s="3"/>
    </row>
    <row r="7140">
      <c r="A7140" s="7"/>
    </row>
    <row r="7142">
      <c r="A7142" s="3"/>
    </row>
    <row r="7143">
      <c r="A7143" s="3"/>
    </row>
    <row r="7144">
      <c r="A7144" s="3"/>
    </row>
    <row r="7145">
      <c r="A7145" s="3"/>
    </row>
    <row r="7146">
      <c r="A7146" s="3"/>
    </row>
    <row r="7147">
      <c r="A7147" s="3"/>
    </row>
    <row r="7148">
      <c r="A7148" s="3"/>
    </row>
    <row r="7149">
      <c r="A7149" s="3"/>
    </row>
    <row r="7150">
      <c r="A7150" s="3"/>
    </row>
    <row r="7151">
      <c r="A7151" s="6"/>
    </row>
    <row r="7153">
      <c r="A7153" s="3"/>
    </row>
    <row r="7154">
      <c r="A7154" s="3"/>
    </row>
    <row r="7155">
      <c r="A7155" s="3"/>
    </row>
    <row r="7156">
      <c r="A7156" s="3"/>
    </row>
    <row r="7157">
      <c r="A7157" s="3"/>
    </row>
    <row r="7158">
      <c r="A7158" s="3"/>
    </row>
    <row r="7159">
      <c r="A7159" s="3"/>
    </row>
    <row r="7160">
      <c r="A7160" s="3"/>
    </row>
    <row r="7161">
      <c r="A7161" s="3"/>
    </row>
    <row r="7162">
      <c r="A7162" s="3"/>
    </row>
    <row r="7163">
      <c r="A7163" s="7"/>
    </row>
    <row r="7165">
      <c r="A7165" s="3"/>
    </row>
    <row r="7166">
      <c r="A7166" s="3"/>
    </row>
    <row r="7167">
      <c r="A7167" s="3"/>
    </row>
    <row r="7168">
      <c r="A7168" s="3"/>
    </row>
    <row r="7169">
      <c r="A7169" s="3"/>
    </row>
    <row r="7170">
      <c r="A7170" s="3"/>
    </row>
    <row r="7171">
      <c r="A7171" s="3"/>
    </row>
    <row r="7172">
      <c r="A7172" s="3"/>
    </row>
    <row r="7173">
      <c r="A7173" s="3"/>
    </row>
    <row r="7174">
      <c r="A7174" s="6"/>
    </row>
    <row r="7176">
      <c r="A7176" s="3"/>
    </row>
    <row r="7177">
      <c r="A7177" s="3"/>
    </row>
    <row r="7178">
      <c r="A7178" s="3"/>
    </row>
    <row r="7179">
      <c r="A7179" s="3"/>
    </row>
    <row r="7180">
      <c r="A7180" s="3"/>
    </row>
    <row r="7181">
      <c r="A7181" s="3"/>
    </row>
    <row r="7182">
      <c r="A7182" s="3"/>
    </row>
    <row r="7183">
      <c r="A7183" s="3"/>
    </row>
    <row r="7184">
      <c r="A7184" s="3"/>
    </row>
    <row r="7185">
      <c r="A7185" s="6"/>
    </row>
    <row r="7187">
      <c r="A7187" s="3"/>
    </row>
    <row r="7188">
      <c r="A7188" s="3"/>
    </row>
    <row r="7189">
      <c r="A7189" s="3"/>
    </row>
    <row r="7190">
      <c r="A7190" s="3"/>
    </row>
    <row r="7191">
      <c r="A7191" s="3"/>
    </row>
    <row r="7192">
      <c r="A7192" s="3"/>
    </row>
    <row r="7193">
      <c r="A7193" s="3"/>
    </row>
    <row r="7194">
      <c r="A7194" s="3"/>
    </row>
    <row r="7195">
      <c r="A7195" s="3"/>
    </row>
    <row r="7196">
      <c r="A7196" s="6"/>
    </row>
    <row r="7198">
      <c r="A7198" s="3"/>
    </row>
    <row r="7199">
      <c r="A7199" s="3"/>
    </row>
    <row r="7200">
      <c r="A7200" s="3"/>
    </row>
    <row r="7201">
      <c r="A7201" s="3"/>
    </row>
    <row r="7202">
      <c r="A7202" s="3"/>
    </row>
    <row r="7203">
      <c r="A7203" s="3"/>
    </row>
    <row r="7204">
      <c r="A7204" s="3"/>
    </row>
    <row r="7205">
      <c r="A7205" s="3"/>
    </row>
    <row r="7206">
      <c r="A7206" s="3"/>
    </row>
    <row r="7207">
      <c r="A7207" s="7"/>
    </row>
    <row r="7209">
      <c r="A7209" s="3"/>
    </row>
    <row r="7210">
      <c r="A7210" s="3"/>
    </row>
    <row r="7211">
      <c r="A7211" s="3"/>
    </row>
    <row r="7212">
      <c r="A7212" s="3"/>
    </row>
    <row r="7213">
      <c r="A7213" s="3"/>
    </row>
    <row r="7214">
      <c r="A7214" s="3"/>
    </row>
    <row r="7215">
      <c r="A7215" s="3"/>
    </row>
    <row r="7216">
      <c r="A7216" s="3"/>
    </row>
    <row r="7217">
      <c r="A7217" s="3"/>
    </row>
    <row r="7218">
      <c r="A7218" s="7"/>
    </row>
    <row r="7220">
      <c r="A7220" s="3"/>
    </row>
    <row r="7221">
      <c r="A7221" s="3"/>
    </row>
    <row r="7222">
      <c r="A7222" s="3"/>
    </row>
    <row r="7223">
      <c r="A7223" s="3"/>
    </row>
    <row r="7224">
      <c r="A7224" s="3"/>
    </row>
    <row r="7225">
      <c r="A7225" s="3"/>
    </row>
    <row r="7226">
      <c r="A7226" s="3"/>
    </row>
    <row r="7227">
      <c r="A7227" s="3"/>
    </row>
    <row r="7228">
      <c r="A7228" s="3"/>
    </row>
    <row r="7229">
      <c r="A7229" s="6"/>
    </row>
    <row r="7231">
      <c r="A7231" s="3"/>
    </row>
    <row r="7232">
      <c r="A7232" s="3"/>
    </row>
    <row r="7233">
      <c r="A7233" s="3"/>
    </row>
    <row r="7234">
      <c r="A7234" s="3"/>
    </row>
    <row r="7235">
      <c r="A7235" s="3"/>
    </row>
    <row r="7236">
      <c r="A7236" s="3"/>
    </row>
    <row r="7237">
      <c r="A7237" s="3"/>
    </row>
    <row r="7238">
      <c r="A7238" s="3"/>
    </row>
    <row r="7239">
      <c r="A7239" s="3"/>
    </row>
    <row r="7240">
      <c r="A7240" s="3"/>
    </row>
    <row r="7241">
      <c r="A7241" s="3"/>
    </row>
    <row r="7242">
      <c r="A7242" s="3"/>
    </row>
    <row r="7243">
      <c r="A7243" s="3"/>
    </row>
    <row r="7244">
      <c r="A7244" s="3"/>
    </row>
    <row r="7245">
      <c r="A7245" s="6"/>
    </row>
    <row r="7247">
      <c r="A7247" s="3"/>
    </row>
    <row r="7248">
      <c r="A7248" s="3"/>
    </row>
    <row r="7249">
      <c r="A7249" s="3"/>
    </row>
    <row r="7250">
      <c r="A7250" s="3"/>
    </row>
    <row r="7251">
      <c r="A7251" s="3"/>
    </row>
    <row r="7252">
      <c r="A7252" s="3"/>
    </row>
    <row r="7253">
      <c r="A7253" s="3"/>
    </row>
    <row r="7254">
      <c r="A7254" s="3"/>
    </row>
    <row r="7255">
      <c r="A7255" s="3"/>
    </row>
    <row r="7256">
      <c r="A7256" s="3"/>
    </row>
    <row r="7257">
      <c r="A7257" s="6"/>
    </row>
    <row r="7259">
      <c r="A7259" s="3"/>
    </row>
    <row r="7260">
      <c r="A7260" s="3"/>
    </row>
    <row r="7261">
      <c r="A7261" s="3"/>
    </row>
    <row r="7262">
      <c r="A7262" s="3"/>
    </row>
    <row r="7263">
      <c r="A7263" s="3"/>
    </row>
    <row r="7264">
      <c r="A7264" s="3"/>
    </row>
    <row r="7265">
      <c r="A7265" s="3"/>
    </row>
    <row r="7266">
      <c r="A7266" s="3"/>
    </row>
    <row r="7267">
      <c r="A7267" s="3"/>
    </row>
    <row r="7268">
      <c r="A7268" s="3"/>
    </row>
    <row r="7269">
      <c r="A7269" s="6"/>
    </row>
    <row r="7271">
      <c r="A7271" s="3"/>
    </row>
    <row r="7272">
      <c r="A7272" s="3"/>
    </row>
    <row r="7273">
      <c r="A7273" s="3"/>
    </row>
    <row r="7274">
      <c r="A7274" s="3"/>
    </row>
    <row r="7275">
      <c r="A7275" s="3"/>
    </row>
    <row r="7276">
      <c r="A7276" s="3"/>
    </row>
    <row r="7277">
      <c r="A7277" s="3"/>
    </row>
    <row r="7278">
      <c r="A7278" s="3"/>
    </row>
    <row r="7279">
      <c r="A7279" s="3"/>
    </row>
    <row r="7280">
      <c r="A7280" s="3"/>
    </row>
    <row r="7281">
      <c r="A7281" s="6"/>
    </row>
    <row r="7283">
      <c r="A7283" s="3"/>
    </row>
    <row r="7284">
      <c r="A7284" s="3"/>
    </row>
    <row r="7285">
      <c r="A7285" s="3"/>
    </row>
    <row r="7286">
      <c r="A7286" s="3"/>
    </row>
    <row r="7287">
      <c r="A7287" s="3"/>
    </row>
    <row r="7288">
      <c r="A7288" s="3"/>
    </row>
    <row r="7289">
      <c r="A7289" s="3"/>
    </row>
    <row r="7290">
      <c r="A7290" s="3"/>
    </row>
    <row r="7291">
      <c r="A7291" s="3"/>
    </row>
    <row r="7292">
      <c r="A7292" s="6"/>
    </row>
    <row r="7294">
      <c r="A7294" s="3"/>
    </row>
    <row r="7295">
      <c r="A7295" s="3"/>
    </row>
    <row r="7296">
      <c r="A7296" s="3"/>
    </row>
    <row r="7297">
      <c r="A7297" s="3"/>
    </row>
    <row r="7298">
      <c r="A7298" s="3"/>
    </row>
    <row r="7299">
      <c r="A7299" s="3"/>
    </row>
    <row r="7300">
      <c r="A7300" s="3"/>
    </row>
    <row r="7301">
      <c r="A7301" s="3"/>
    </row>
    <row r="7302">
      <c r="A7302" s="3"/>
    </row>
    <row r="7303">
      <c r="A7303" s="7"/>
    </row>
    <row r="7305">
      <c r="A7305" s="3"/>
    </row>
    <row r="7306">
      <c r="A7306" s="3"/>
    </row>
    <row r="7307">
      <c r="A7307" s="3"/>
    </row>
    <row r="7308">
      <c r="A7308" s="3"/>
    </row>
    <row r="7309">
      <c r="A7309" s="3"/>
    </row>
    <row r="7310">
      <c r="A7310" s="3"/>
    </row>
    <row r="7311">
      <c r="A7311" s="3"/>
    </row>
    <row r="7312">
      <c r="A7312" s="3"/>
    </row>
    <row r="7313">
      <c r="A7313" s="3"/>
    </row>
    <row r="7314">
      <c r="A7314" s="6"/>
    </row>
    <row r="7316">
      <c r="A7316" s="3"/>
    </row>
    <row r="7317">
      <c r="A7317" s="3"/>
    </row>
    <row r="7318">
      <c r="A7318" s="3"/>
    </row>
    <row r="7319">
      <c r="A7319" s="3"/>
    </row>
    <row r="7320">
      <c r="A7320" s="3"/>
    </row>
    <row r="7321">
      <c r="A7321" s="3"/>
    </row>
    <row r="7322">
      <c r="A7322" s="3"/>
    </row>
    <row r="7323">
      <c r="A7323" s="3"/>
    </row>
    <row r="7324">
      <c r="A7324" s="3"/>
    </row>
    <row r="7325">
      <c r="A7325" s="6"/>
    </row>
    <row r="7327">
      <c r="A7327" s="3"/>
    </row>
    <row r="7328">
      <c r="A7328" s="3"/>
    </row>
    <row r="7329">
      <c r="A7329" s="3"/>
    </row>
    <row r="7330">
      <c r="A7330" s="3"/>
    </row>
    <row r="7331">
      <c r="A7331" s="3"/>
    </row>
    <row r="7332">
      <c r="A7332" s="3"/>
    </row>
    <row r="7333">
      <c r="A7333" s="3"/>
    </row>
    <row r="7334">
      <c r="A7334" s="3"/>
    </row>
    <row r="7335">
      <c r="A7335" s="3"/>
    </row>
    <row r="7336">
      <c r="A7336" s="6"/>
    </row>
    <row r="7338">
      <c r="A7338" s="3"/>
    </row>
    <row r="7339">
      <c r="A7339" s="3"/>
    </row>
    <row r="7340">
      <c r="A7340" s="3"/>
    </row>
    <row r="7341">
      <c r="A7341" s="3"/>
    </row>
    <row r="7342">
      <c r="A7342" s="3"/>
    </row>
    <row r="7343">
      <c r="A7343" s="3"/>
    </row>
    <row r="7344">
      <c r="A7344" s="3"/>
    </row>
    <row r="7345">
      <c r="A7345" s="3"/>
    </row>
    <row r="7346">
      <c r="A7346" s="3"/>
    </row>
    <row r="7347">
      <c r="A7347" s="7"/>
    </row>
    <row r="7349">
      <c r="A7349" s="3"/>
    </row>
    <row r="7350">
      <c r="A7350" s="3"/>
    </row>
    <row r="7351">
      <c r="A7351" s="3"/>
    </row>
    <row r="7352">
      <c r="A7352" s="3"/>
    </row>
    <row r="7353">
      <c r="A7353" s="3"/>
    </row>
    <row r="7354">
      <c r="A7354" s="3"/>
    </row>
    <row r="7355">
      <c r="A7355" s="3"/>
    </row>
    <row r="7356">
      <c r="A7356" s="3"/>
    </row>
    <row r="7357">
      <c r="A7357" s="3"/>
    </row>
    <row r="7358">
      <c r="A7358" s="7"/>
    </row>
    <row r="7360">
      <c r="A7360" s="3"/>
    </row>
    <row r="7361">
      <c r="A7361" s="3"/>
    </row>
    <row r="7362">
      <c r="A7362" s="3"/>
    </row>
    <row r="7363">
      <c r="A7363" s="3"/>
    </row>
    <row r="7364">
      <c r="A7364" s="3"/>
    </row>
    <row r="7365">
      <c r="A7365" s="3"/>
    </row>
    <row r="7366">
      <c r="A7366" s="3"/>
    </row>
    <row r="7367">
      <c r="A7367" s="3"/>
    </row>
    <row r="7368">
      <c r="A7368" s="3"/>
    </row>
    <row r="7369">
      <c r="A7369" s="7"/>
    </row>
    <row r="7371">
      <c r="A7371" s="3"/>
    </row>
    <row r="7372">
      <c r="A7372" s="3"/>
    </row>
    <row r="7373">
      <c r="A7373" s="3"/>
    </row>
    <row r="7374">
      <c r="A7374" s="3"/>
    </row>
    <row r="7375">
      <c r="A7375" s="3"/>
    </row>
    <row r="7376">
      <c r="A7376" s="3"/>
    </row>
    <row r="7377">
      <c r="A7377" s="3"/>
    </row>
    <row r="7378">
      <c r="A7378" s="3"/>
    </row>
    <row r="7379">
      <c r="A7379" s="3"/>
    </row>
    <row r="7380">
      <c r="A7380" s="3"/>
    </row>
    <row r="7381">
      <c r="A7381" s="7"/>
    </row>
    <row r="7383">
      <c r="A7383" s="3"/>
    </row>
    <row r="7384">
      <c r="A7384" s="3"/>
    </row>
    <row r="7385">
      <c r="A7385" s="3"/>
    </row>
    <row r="7386">
      <c r="A7386" s="3"/>
    </row>
    <row r="7387">
      <c r="A7387" s="3"/>
    </row>
    <row r="7388">
      <c r="A7388" s="3"/>
    </row>
    <row r="7389">
      <c r="A7389" s="3"/>
    </row>
    <row r="7390">
      <c r="A7390" s="3"/>
    </row>
    <row r="7391">
      <c r="A7391" s="3"/>
    </row>
    <row r="7392">
      <c r="A7392" s="6"/>
    </row>
    <row r="7394">
      <c r="A7394" s="3"/>
    </row>
    <row r="7395">
      <c r="A7395" s="3"/>
    </row>
    <row r="7396">
      <c r="A7396" s="3"/>
    </row>
    <row r="7397">
      <c r="A7397" s="3"/>
    </row>
    <row r="7398">
      <c r="A7398" s="3"/>
    </row>
    <row r="7399">
      <c r="A7399" s="3"/>
    </row>
    <row r="7400">
      <c r="A7400" s="3"/>
    </row>
    <row r="7401">
      <c r="A7401" s="3"/>
    </row>
    <row r="7402">
      <c r="A7402" s="3"/>
    </row>
    <row r="7403">
      <c r="A7403" s="3"/>
    </row>
    <row r="7404">
      <c r="A7404" s="6"/>
    </row>
    <row r="7406">
      <c r="A7406" s="3"/>
    </row>
    <row r="7407">
      <c r="A7407" s="3"/>
    </row>
    <row r="7408">
      <c r="A7408" s="3"/>
    </row>
    <row r="7409">
      <c r="A7409" s="3"/>
    </row>
    <row r="7410">
      <c r="A7410" s="3"/>
    </row>
    <row r="7411">
      <c r="A7411" s="3"/>
    </row>
    <row r="7412">
      <c r="A7412" s="3"/>
    </row>
    <row r="7413">
      <c r="A7413" s="3"/>
    </row>
    <row r="7414">
      <c r="A7414" s="3"/>
    </row>
    <row r="7415">
      <c r="A7415" s="6"/>
    </row>
    <row r="7417">
      <c r="A7417" s="3"/>
    </row>
    <row r="7418">
      <c r="A7418" s="3"/>
    </row>
    <row r="7419">
      <c r="A7419" s="3"/>
    </row>
    <row r="7420">
      <c r="A7420" s="3"/>
    </row>
    <row r="7421">
      <c r="A7421" s="3"/>
    </row>
    <row r="7422">
      <c r="A7422" s="3"/>
    </row>
    <row r="7423">
      <c r="A7423" s="3"/>
    </row>
    <row r="7424">
      <c r="A7424" s="3"/>
    </row>
    <row r="7425">
      <c r="A7425" s="3"/>
    </row>
    <row r="7426">
      <c r="A7426" s="3"/>
    </row>
    <row r="7427">
      <c r="A7427" s="3"/>
    </row>
    <row r="7428">
      <c r="A7428" s="3"/>
    </row>
    <row r="7429">
      <c r="A7429" s="3"/>
    </row>
    <row r="7430">
      <c r="A7430" s="3"/>
    </row>
    <row r="7431">
      <c r="A7431" s="3"/>
    </row>
    <row r="7432">
      <c r="A7432" s="6"/>
    </row>
    <row r="7434">
      <c r="A7434" s="3"/>
    </row>
    <row r="7435">
      <c r="A7435" s="3"/>
    </row>
    <row r="7436">
      <c r="A7436" s="3"/>
    </row>
    <row r="7437">
      <c r="A7437" s="3"/>
    </row>
    <row r="7438">
      <c r="A7438" s="3"/>
    </row>
    <row r="7439">
      <c r="A7439" s="3"/>
    </row>
    <row r="7440">
      <c r="A7440" s="3"/>
    </row>
    <row r="7441">
      <c r="A7441" s="3"/>
    </row>
    <row r="7442">
      <c r="A7442" s="3"/>
    </row>
    <row r="7443">
      <c r="A7443" s="7"/>
    </row>
    <row r="7445">
      <c r="A7445" s="3"/>
    </row>
    <row r="7446">
      <c r="A7446" s="3"/>
    </row>
    <row r="7447">
      <c r="A7447" s="3"/>
    </row>
    <row r="7448">
      <c r="A7448" s="3"/>
    </row>
    <row r="7449">
      <c r="A7449" s="3"/>
    </row>
    <row r="7450">
      <c r="A7450" s="3"/>
    </row>
    <row r="7451">
      <c r="A7451" s="3"/>
    </row>
    <row r="7452">
      <c r="A7452" s="3"/>
    </row>
    <row r="7453">
      <c r="A7453" s="3"/>
    </row>
    <row r="7454">
      <c r="A7454" s="7"/>
    </row>
    <row r="7456">
      <c r="A7456" s="3"/>
    </row>
    <row r="7457">
      <c r="A7457" s="3"/>
    </row>
    <row r="7458">
      <c r="A7458" s="3"/>
    </row>
    <row r="7459">
      <c r="A7459" s="3"/>
    </row>
    <row r="7460">
      <c r="A7460" s="3"/>
    </row>
    <row r="7461">
      <c r="A7461" s="3"/>
    </row>
    <row r="7462">
      <c r="A7462" s="3"/>
    </row>
    <row r="7463">
      <c r="A7463" s="3"/>
    </row>
    <row r="7464">
      <c r="A7464" s="3"/>
    </row>
    <row r="7465">
      <c r="A7465" s="3"/>
    </row>
    <row r="7466">
      <c r="A7466" s="6"/>
    </row>
    <row r="7468">
      <c r="A7468" s="3"/>
    </row>
    <row r="7469">
      <c r="A7469" s="3"/>
    </row>
    <row r="7470">
      <c r="A7470" s="3"/>
    </row>
    <row r="7471">
      <c r="A7471" s="3"/>
    </row>
    <row r="7472">
      <c r="A7472" s="3"/>
    </row>
    <row r="7473">
      <c r="A7473" s="3"/>
    </row>
    <row r="7474">
      <c r="A7474" s="3"/>
    </row>
    <row r="7475">
      <c r="A7475" s="3"/>
    </row>
    <row r="7476">
      <c r="A7476" s="3"/>
    </row>
    <row r="7477">
      <c r="A7477" s="7"/>
    </row>
    <row r="7479">
      <c r="A7479" s="3"/>
    </row>
    <row r="7480">
      <c r="A7480" s="3"/>
    </row>
    <row r="7481">
      <c r="A7481" s="3"/>
    </row>
    <row r="7482">
      <c r="A7482" s="3"/>
    </row>
    <row r="7483">
      <c r="A7483" s="3"/>
    </row>
    <row r="7484">
      <c r="A7484" s="3"/>
    </row>
    <row r="7485">
      <c r="A7485" s="3"/>
    </row>
    <row r="7486">
      <c r="A7486" s="3"/>
    </row>
    <row r="7487">
      <c r="A7487" s="3"/>
    </row>
    <row r="7488">
      <c r="A7488" s="3"/>
    </row>
    <row r="7489">
      <c r="A7489" s="3"/>
    </row>
    <row r="7490">
      <c r="A7490" s="3"/>
    </row>
    <row r="7491">
      <c r="A7491" s="3"/>
    </row>
    <row r="7492">
      <c r="A7492" s="3"/>
    </row>
    <row r="7493">
      <c r="A7493" s="6"/>
    </row>
    <row r="7495">
      <c r="A7495" s="3"/>
    </row>
    <row r="7496">
      <c r="A7496" s="3"/>
    </row>
    <row r="7497">
      <c r="A7497" s="3"/>
    </row>
    <row r="7498">
      <c r="A7498" s="3"/>
    </row>
    <row r="7499">
      <c r="A7499" s="3"/>
    </row>
    <row r="7500">
      <c r="A7500" s="3"/>
    </row>
    <row r="7501">
      <c r="A7501" s="3"/>
    </row>
    <row r="7502">
      <c r="A7502" s="3"/>
    </row>
    <row r="7503">
      <c r="A7503" s="3"/>
    </row>
    <row r="7504">
      <c r="A7504" s="6"/>
    </row>
    <row r="7506">
      <c r="A7506" s="3"/>
    </row>
    <row r="7507">
      <c r="A7507" s="3"/>
    </row>
    <row r="7508">
      <c r="A7508" s="3"/>
    </row>
    <row r="7509">
      <c r="A7509" s="3"/>
    </row>
    <row r="7510">
      <c r="A7510" s="3"/>
    </row>
    <row r="7511">
      <c r="A7511" s="3"/>
    </row>
    <row r="7512">
      <c r="A7512" s="3"/>
    </row>
    <row r="7513">
      <c r="A7513" s="3"/>
    </row>
    <row r="7514">
      <c r="A7514" s="3"/>
    </row>
    <row r="7515">
      <c r="A7515" s="3"/>
    </row>
    <row r="7516">
      <c r="A7516" s="6"/>
    </row>
    <row r="7518">
      <c r="A7518" s="3"/>
    </row>
    <row r="7519">
      <c r="A7519" s="3"/>
    </row>
    <row r="7520">
      <c r="A7520" s="3"/>
    </row>
    <row r="7521">
      <c r="A7521" s="3"/>
    </row>
    <row r="7522">
      <c r="A7522" s="3"/>
    </row>
    <row r="7523">
      <c r="A7523" s="3"/>
    </row>
    <row r="7524">
      <c r="A7524" s="3"/>
    </row>
    <row r="7525">
      <c r="A7525" s="3"/>
    </row>
    <row r="7526">
      <c r="A7526" s="3"/>
    </row>
    <row r="7527">
      <c r="A7527" s="6"/>
    </row>
    <row r="7529">
      <c r="A7529" s="3"/>
    </row>
    <row r="7530">
      <c r="A7530" s="3"/>
    </row>
    <row r="7531">
      <c r="A7531" s="3"/>
    </row>
    <row r="7532">
      <c r="A7532" s="3"/>
    </row>
    <row r="7533">
      <c r="A7533" s="3"/>
    </row>
    <row r="7534">
      <c r="A7534" s="3"/>
    </row>
    <row r="7535">
      <c r="A7535" s="3"/>
    </row>
    <row r="7536">
      <c r="A7536" s="3"/>
    </row>
    <row r="7537">
      <c r="A7537" s="3"/>
    </row>
    <row r="7538">
      <c r="A7538" s="3"/>
    </row>
    <row r="7539">
      <c r="A7539" s="3"/>
    </row>
    <row r="7540">
      <c r="A7540" s="3"/>
    </row>
    <row r="7541">
      <c r="A7541" s="3"/>
    </row>
    <row r="7542">
      <c r="A7542" s="3"/>
    </row>
    <row r="7543">
      <c r="A7543" s="6"/>
    </row>
    <row r="7545">
      <c r="A7545" s="3"/>
    </row>
    <row r="7546">
      <c r="A7546" s="3"/>
    </row>
    <row r="7547">
      <c r="A7547" s="3"/>
    </row>
    <row r="7548">
      <c r="A7548" s="3"/>
    </row>
    <row r="7549">
      <c r="A7549" s="3"/>
    </row>
    <row r="7550">
      <c r="A7550" s="3"/>
    </row>
    <row r="7551">
      <c r="A7551" s="3"/>
    </row>
    <row r="7552">
      <c r="A7552" s="3"/>
    </row>
    <row r="7553">
      <c r="A7553" s="3"/>
    </row>
    <row r="7554">
      <c r="A7554" s="7"/>
    </row>
    <row r="7556">
      <c r="A7556" s="3"/>
    </row>
    <row r="7557">
      <c r="A7557" s="3"/>
    </row>
    <row r="7558">
      <c r="A7558" s="3"/>
    </row>
    <row r="7559">
      <c r="A7559" s="3"/>
    </row>
    <row r="7560">
      <c r="A7560" s="3"/>
    </row>
    <row r="7561">
      <c r="A7561" s="3"/>
    </row>
    <row r="7562">
      <c r="A7562" s="3"/>
    </row>
    <row r="7563">
      <c r="A7563" s="3"/>
    </row>
    <row r="7564">
      <c r="A7564" s="3"/>
    </row>
    <row r="7565">
      <c r="A7565" s="7"/>
    </row>
    <row r="7567">
      <c r="A7567" s="3"/>
    </row>
    <row r="7568">
      <c r="A7568" s="3"/>
    </row>
    <row r="7569">
      <c r="A7569" s="3"/>
    </row>
    <row r="7570">
      <c r="A7570" s="3"/>
    </row>
    <row r="7571">
      <c r="A7571" s="3"/>
    </row>
    <row r="7572">
      <c r="A7572" s="3"/>
    </row>
    <row r="7573">
      <c r="A7573" s="3"/>
    </row>
    <row r="7574">
      <c r="A7574" s="3"/>
    </row>
    <row r="7575">
      <c r="A7575" s="3"/>
    </row>
    <row r="7576">
      <c r="A7576" s="3"/>
    </row>
    <row r="7577">
      <c r="A7577" s="7"/>
    </row>
    <row r="7579">
      <c r="A7579" s="3"/>
    </row>
    <row r="7580">
      <c r="A7580" s="3"/>
    </row>
    <row r="7581">
      <c r="A7581" s="3"/>
    </row>
    <row r="7582">
      <c r="A7582" s="3"/>
    </row>
    <row r="7583">
      <c r="A7583" s="3"/>
    </row>
    <row r="7584">
      <c r="A7584" s="3"/>
    </row>
    <row r="7585">
      <c r="A7585" s="3"/>
    </row>
    <row r="7586">
      <c r="A7586" s="3"/>
    </row>
    <row r="7587">
      <c r="A7587" s="3"/>
    </row>
    <row r="7588">
      <c r="A7588" s="6"/>
    </row>
    <row r="7590">
      <c r="A7590" s="3"/>
    </row>
    <row r="7591">
      <c r="A7591" s="3"/>
    </row>
    <row r="7592">
      <c r="A7592" s="3"/>
    </row>
    <row r="7593">
      <c r="A7593" s="3"/>
    </row>
    <row r="7594">
      <c r="A7594" s="3"/>
    </row>
    <row r="7595">
      <c r="A7595" s="3"/>
    </row>
    <row r="7596">
      <c r="A7596" s="3"/>
    </row>
    <row r="7597">
      <c r="A7597" s="3"/>
    </row>
    <row r="7598">
      <c r="A7598" s="3"/>
    </row>
    <row r="7599">
      <c r="A7599" s="7"/>
    </row>
    <row r="7601">
      <c r="A7601" s="3"/>
    </row>
    <row r="7602">
      <c r="A7602" s="3"/>
    </row>
    <row r="7603">
      <c r="A7603" s="3"/>
    </row>
    <row r="7604">
      <c r="A7604" s="3"/>
    </row>
    <row r="7605">
      <c r="A7605" s="3"/>
    </row>
    <row r="7606">
      <c r="A7606" s="3"/>
    </row>
    <row r="7607">
      <c r="A7607" s="3"/>
    </row>
    <row r="7608">
      <c r="A7608" s="3"/>
    </row>
    <row r="7609">
      <c r="A7609" s="3"/>
    </row>
    <row r="7610">
      <c r="A7610" s="6"/>
    </row>
    <row r="7612">
      <c r="A7612" s="3"/>
    </row>
    <row r="7613">
      <c r="A7613" s="3"/>
    </row>
    <row r="7614">
      <c r="A7614" s="3"/>
    </row>
    <row r="7615">
      <c r="A7615" s="3"/>
    </row>
    <row r="7616">
      <c r="A7616" s="3"/>
    </row>
    <row r="7617">
      <c r="A7617" s="3"/>
    </row>
    <row r="7618">
      <c r="A7618" s="3"/>
    </row>
    <row r="7619">
      <c r="A7619" s="3"/>
    </row>
    <row r="7620">
      <c r="A7620" s="3"/>
    </row>
    <row r="7621">
      <c r="A7621" s="3"/>
    </row>
    <row r="7622">
      <c r="A7622" s="3"/>
    </row>
    <row r="7623">
      <c r="A7623" s="3"/>
    </row>
    <row r="7624">
      <c r="A7624" s="3"/>
    </row>
    <row r="7625">
      <c r="A7625" s="3"/>
    </row>
    <row r="7626">
      <c r="A7626" s="7"/>
    </row>
    <row r="7628">
      <c r="A7628" s="3"/>
    </row>
    <row r="7629">
      <c r="A7629" s="3"/>
    </row>
    <row r="7630">
      <c r="A7630" s="3"/>
    </row>
    <row r="7631">
      <c r="A7631" s="3"/>
    </row>
    <row r="7632">
      <c r="A7632" s="3"/>
    </row>
    <row r="7633">
      <c r="A7633" s="3"/>
    </row>
    <row r="7634">
      <c r="A7634" s="3"/>
    </row>
    <row r="7635">
      <c r="A7635" s="3"/>
    </row>
    <row r="7636">
      <c r="A7636" s="3"/>
    </row>
    <row r="7637">
      <c r="A7637" s="6"/>
    </row>
    <row r="7639">
      <c r="A7639" s="3"/>
    </row>
    <row r="7640">
      <c r="A7640" s="3"/>
    </row>
    <row r="7641">
      <c r="A7641" s="3"/>
    </row>
    <row r="7642">
      <c r="A7642" s="3"/>
    </row>
    <row r="7643">
      <c r="A7643" s="3"/>
    </row>
    <row r="7644">
      <c r="A7644" s="3"/>
    </row>
    <row r="7645">
      <c r="A7645" s="3"/>
    </row>
    <row r="7646">
      <c r="A7646" s="3"/>
    </row>
    <row r="7647">
      <c r="A7647" s="3"/>
    </row>
    <row r="7648">
      <c r="A7648" s="6"/>
    </row>
    <row r="7650">
      <c r="A7650" s="3"/>
    </row>
    <row r="7651">
      <c r="A7651" s="3"/>
    </row>
    <row r="7652">
      <c r="A7652" s="3"/>
    </row>
    <row r="7653">
      <c r="A7653" s="3"/>
    </row>
    <row r="7654">
      <c r="A7654" s="3"/>
    </row>
    <row r="7655">
      <c r="A7655" s="3"/>
    </row>
    <row r="7656">
      <c r="A7656" s="3"/>
    </row>
    <row r="7657">
      <c r="A7657" s="3"/>
    </row>
    <row r="7658">
      <c r="A7658" s="3"/>
    </row>
    <row r="7659">
      <c r="A7659" s="3"/>
    </row>
    <row r="7660">
      <c r="A7660" s="3"/>
    </row>
    <row r="7661">
      <c r="A7661" s="3"/>
    </row>
    <row r="7662">
      <c r="A7662" s="3"/>
    </row>
    <row r="7663">
      <c r="A7663" s="3"/>
    </row>
    <row r="7664">
      <c r="A7664" s="6"/>
    </row>
    <row r="7666">
      <c r="A7666" s="3"/>
    </row>
    <row r="7667">
      <c r="A7667" s="3"/>
    </row>
    <row r="7668">
      <c r="A7668" s="3"/>
    </row>
    <row r="7669">
      <c r="A7669" s="3"/>
    </row>
    <row r="7670">
      <c r="A7670" s="3"/>
    </row>
    <row r="7671">
      <c r="A7671" s="3"/>
    </row>
    <row r="7672">
      <c r="A7672" s="3"/>
    </row>
    <row r="7673">
      <c r="A7673" s="3"/>
    </row>
    <row r="7674">
      <c r="A7674" s="3"/>
    </row>
    <row r="7675">
      <c r="A7675" s="6"/>
    </row>
    <row r="7677">
      <c r="A7677" s="3"/>
    </row>
    <row r="7678">
      <c r="A7678" s="3"/>
    </row>
    <row r="7679">
      <c r="A7679" s="3"/>
    </row>
    <row r="7680">
      <c r="A7680" s="3"/>
    </row>
    <row r="7681">
      <c r="A7681" s="3"/>
    </row>
    <row r="7682">
      <c r="A7682" s="3"/>
    </row>
    <row r="7683">
      <c r="A7683" s="3"/>
    </row>
    <row r="7684">
      <c r="A7684" s="3"/>
    </row>
    <row r="7685">
      <c r="A7685" s="3"/>
    </row>
    <row r="7686">
      <c r="A7686" s="6"/>
    </row>
    <row r="7688">
      <c r="A7688" s="3"/>
    </row>
    <row r="7689">
      <c r="A7689" s="3"/>
    </row>
    <row r="7690">
      <c r="A7690" s="3"/>
    </row>
    <row r="7691">
      <c r="A7691" s="3"/>
    </row>
    <row r="7692">
      <c r="A7692" s="3"/>
    </row>
    <row r="7693">
      <c r="A7693" s="3"/>
    </row>
    <row r="7694">
      <c r="A7694" s="3"/>
    </row>
    <row r="7695">
      <c r="A7695" s="3"/>
    </row>
    <row r="7696">
      <c r="A7696" s="3"/>
    </row>
    <row r="7697">
      <c r="A7697" s="6"/>
    </row>
    <row r="7699">
      <c r="A7699" s="3"/>
    </row>
    <row r="7700">
      <c r="A7700" s="3"/>
    </row>
    <row r="7701">
      <c r="A7701" s="3"/>
    </row>
    <row r="7702">
      <c r="A7702" s="3"/>
    </row>
    <row r="7703">
      <c r="A7703" s="3"/>
    </row>
    <row r="7704">
      <c r="A7704" s="3"/>
    </row>
    <row r="7705">
      <c r="A7705" s="3"/>
    </row>
    <row r="7706">
      <c r="A7706" s="3"/>
    </row>
    <row r="7707">
      <c r="A7707" s="3"/>
    </row>
    <row r="7708">
      <c r="A7708" s="3"/>
    </row>
    <row r="7709">
      <c r="A7709" s="7"/>
    </row>
    <row r="7711">
      <c r="A7711" s="3"/>
    </row>
    <row r="7712">
      <c r="A7712" s="3"/>
    </row>
    <row r="7713">
      <c r="A7713" s="3"/>
    </row>
    <row r="7714">
      <c r="A7714" s="3"/>
    </row>
    <row r="7715">
      <c r="A7715" s="3"/>
    </row>
    <row r="7716">
      <c r="A7716" s="3"/>
    </row>
    <row r="7717">
      <c r="A7717" s="3"/>
    </row>
    <row r="7718">
      <c r="A7718" s="3"/>
    </row>
    <row r="7719">
      <c r="A7719" s="3"/>
    </row>
    <row r="7720">
      <c r="A7720" s="3"/>
    </row>
    <row r="7721">
      <c r="A7721" s="3"/>
    </row>
    <row r="7722">
      <c r="A7722" s="3"/>
    </row>
    <row r="7723">
      <c r="A7723" s="3"/>
    </row>
    <row r="7724">
      <c r="A7724" s="3"/>
    </row>
    <row r="7725">
      <c r="A7725" s="6"/>
    </row>
    <row r="7727">
      <c r="A7727" s="3"/>
    </row>
    <row r="7728">
      <c r="A7728" s="3"/>
    </row>
    <row r="7729">
      <c r="A7729" s="3"/>
    </row>
    <row r="7730">
      <c r="A7730" s="3"/>
    </row>
    <row r="7731">
      <c r="A7731" s="3"/>
    </row>
    <row r="7732">
      <c r="A7732" s="3"/>
    </row>
    <row r="7733">
      <c r="A7733" s="3"/>
    </row>
    <row r="7734">
      <c r="A7734" s="3"/>
    </row>
    <row r="7735">
      <c r="A7735" s="3"/>
    </row>
    <row r="7736">
      <c r="A7736" s="6"/>
    </row>
    <row r="7738">
      <c r="A7738" s="3"/>
    </row>
    <row r="7739">
      <c r="A7739" s="3"/>
    </row>
    <row r="7740">
      <c r="A7740" s="3"/>
    </row>
    <row r="7741">
      <c r="A7741" s="3"/>
    </row>
    <row r="7742">
      <c r="A7742" s="3"/>
    </row>
    <row r="7743">
      <c r="A7743" s="3"/>
    </row>
    <row r="7744">
      <c r="A7744" s="3"/>
    </row>
    <row r="7745">
      <c r="A7745" s="3"/>
    </row>
    <row r="7746">
      <c r="A7746" s="3"/>
    </row>
    <row r="7747">
      <c r="A7747" s="6"/>
    </row>
    <row r="7749">
      <c r="A7749" s="3"/>
    </row>
    <row r="7750">
      <c r="A7750" s="3"/>
    </row>
    <row r="7751">
      <c r="A7751" s="3"/>
    </row>
    <row r="7752">
      <c r="A7752" s="3"/>
    </row>
    <row r="7753">
      <c r="A7753" s="3"/>
    </row>
    <row r="7754">
      <c r="A7754" s="3"/>
    </row>
    <row r="7755">
      <c r="A7755" s="3"/>
    </row>
    <row r="7756">
      <c r="A7756" s="3"/>
    </row>
    <row r="7757">
      <c r="A7757" s="3"/>
    </row>
    <row r="7758">
      <c r="A7758" s="6"/>
    </row>
    <row r="7760">
      <c r="A7760" s="3"/>
    </row>
    <row r="7761">
      <c r="A7761" s="3"/>
    </row>
    <row r="7762">
      <c r="A7762" s="3"/>
    </row>
    <row r="7763">
      <c r="A7763" s="3"/>
    </row>
    <row r="7764">
      <c r="A7764" s="3"/>
    </row>
    <row r="7765">
      <c r="A7765" s="3"/>
    </row>
    <row r="7766">
      <c r="A7766" s="3"/>
    </row>
    <row r="7767">
      <c r="A7767" s="3"/>
    </row>
    <row r="7768">
      <c r="A7768" s="3"/>
    </row>
    <row r="7769">
      <c r="A7769" s="6"/>
    </row>
    <row r="7771">
      <c r="A7771" s="3"/>
    </row>
    <row r="7772">
      <c r="A7772" s="3"/>
    </row>
    <row r="7773">
      <c r="A7773" s="3"/>
    </row>
    <row r="7774">
      <c r="A7774" s="3"/>
    </row>
    <row r="7775">
      <c r="A7775" s="3"/>
    </row>
    <row r="7776">
      <c r="A7776" s="3"/>
    </row>
    <row r="7777">
      <c r="A7777" s="3"/>
    </row>
    <row r="7778">
      <c r="A7778" s="3"/>
    </row>
    <row r="7779">
      <c r="A7779" s="3"/>
    </row>
    <row r="7780">
      <c r="A7780" s="3"/>
    </row>
    <row r="7781">
      <c r="A7781" s="6"/>
    </row>
    <row r="7783">
      <c r="A7783" s="3"/>
    </row>
    <row r="7784">
      <c r="A7784" s="3"/>
    </row>
    <row r="7785">
      <c r="A7785" s="3"/>
    </row>
    <row r="7786">
      <c r="A7786" s="3"/>
    </row>
    <row r="7787">
      <c r="A7787" s="3"/>
    </row>
    <row r="7788">
      <c r="A7788" s="3"/>
    </row>
    <row r="7789">
      <c r="A7789" s="3"/>
    </row>
    <row r="7790">
      <c r="A7790" s="3"/>
    </row>
    <row r="7791">
      <c r="A7791" s="3"/>
    </row>
    <row r="7792">
      <c r="A7792" s="6"/>
    </row>
    <row r="7794">
      <c r="A7794" s="3"/>
    </row>
    <row r="7795">
      <c r="A7795" s="3"/>
    </row>
    <row r="7796">
      <c r="A7796" s="3"/>
    </row>
    <row r="7797">
      <c r="A7797" s="3"/>
    </row>
    <row r="7798">
      <c r="A7798" s="3"/>
    </row>
    <row r="7799">
      <c r="A7799" s="3"/>
    </row>
    <row r="7800">
      <c r="A7800" s="3"/>
    </row>
    <row r="7801">
      <c r="A7801" s="3"/>
    </row>
    <row r="7802">
      <c r="A7802" s="3"/>
    </row>
    <row r="7803">
      <c r="A7803" s="3"/>
    </row>
    <row r="7804">
      <c r="A7804" s="3"/>
    </row>
    <row r="7805">
      <c r="A7805" s="3"/>
    </row>
    <row r="7806">
      <c r="A7806" s="3"/>
    </row>
    <row r="7807">
      <c r="A7807" s="3"/>
    </row>
    <row r="7808">
      <c r="A7808" s="7"/>
    </row>
    <row r="7810">
      <c r="A7810" s="3"/>
    </row>
    <row r="7811">
      <c r="A7811" s="3"/>
    </row>
    <row r="7812">
      <c r="A7812" s="3"/>
    </row>
    <row r="7813">
      <c r="A7813" s="3"/>
    </row>
    <row r="7814">
      <c r="A7814" s="3"/>
    </row>
    <row r="7815">
      <c r="A7815" s="3"/>
    </row>
    <row r="7816">
      <c r="A7816" s="3"/>
    </row>
    <row r="7817">
      <c r="A7817" s="3"/>
    </row>
    <row r="7818">
      <c r="A7818" s="3"/>
    </row>
    <row r="7819">
      <c r="A7819" s="6"/>
    </row>
    <row r="7821">
      <c r="A7821" s="3"/>
    </row>
    <row r="7822">
      <c r="A7822" s="3"/>
    </row>
    <row r="7823">
      <c r="A7823" s="3"/>
    </row>
    <row r="7824">
      <c r="A7824" s="3"/>
    </row>
    <row r="7825">
      <c r="A7825" s="3"/>
    </row>
    <row r="7826">
      <c r="A7826" s="3"/>
    </row>
    <row r="7827">
      <c r="A7827" s="3"/>
    </row>
    <row r="7828">
      <c r="A7828" s="3"/>
    </row>
    <row r="7829">
      <c r="A7829" s="3"/>
    </row>
    <row r="7830">
      <c r="A7830" s="6"/>
    </row>
    <row r="7832">
      <c r="A7832" s="3"/>
    </row>
    <row r="7833">
      <c r="A7833" s="3"/>
    </row>
    <row r="7834">
      <c r="A7834" s="3"/>
    </row>
    <row r="7835">
      <c r="A7835" s="3"/>
    </row>
    <row r="7836">
      <c r="A7836" s="3"/>
    </row>
    <row r="7837">
      <c r="A7837" s="3"/>
    </row>
    <row r="7838">
      <c r="A7838" s="3"/>
    </row>
    <row r="7839">
      <c r="A7839" s="3"/>
    </row>
    <row r="7840">
      <c r="A7840" s="3"/>
    </row>
    <row r="7841">
      <c r="A7841" s="7"/>
    </row>
    <row r="7843">
      <c r="A7843" s="3"/>
    </row>
    <row r="7844">
      <c r="A7844" s="3"/>
    </row>
    <row r="7845">
      <c r="A7845" s="3"/>
    </row>
    <row r="7846">
      <c r="A7846" s="3"/>
    </row>
    <row r="7847">
      <c r="A7847" s="3"/>
    </row>
    <row r="7848">
      <c r="A7848" s="3"/>
    </row>
    <row r="7849">
      <c r="A7849" s="3"/>
    </row>
    <row r="7850">
      <c r="A7850" s="3"/>
    </row>
    <row r="7851">
      <c r="A7851" s="3"/>
    </row>
    <row r="7852">
      <c r="A7852" s="6"/>
    </row>
    <row r="7854">
      <c r="A7854" s="3"/>
    </row>
    <row r="7855">
      <c r="A7855" s="3"/>
    </row>
    <row r="7856">
      <c r="A7856" s="3"/>
    </row>
    <row r="7857">
      <c r="A7857" s="3"/>
    </row>
    <row r="7858">
      <c r="A7858" s="3"/>
    </row>
    <row r="7859">
      <c r="A7859" s="3"/>
    </row>
    <row r="7860">
      <c r="A7860" s="3"/>
    </row>
    <row r="7861">
      <c r="A7861" s="3"/>
    </row>
    <row r="7862">
      <c r="A7862" s="3"/>
    </row>
    <row r="7863">
      <c r="A7863" s="6"/>
    </row>
    <row r="7865">
      <c r="A7865" s="3"/>
    </row>
    <row r="7866">
      <c r="A7866" s="3"/>
    </row>
    <row r="7867">
      <c r="A7867" s="3"/>
    </row>
    <row r="7868">
      <c r="A7868" s="3"/>
    </row>
    <row r="7869">
      <c r="A7869" s="3"/>
    </row>
    <row r="7870">
      <c r="A7870" s="3"/>
    </row>
    <row r="7871">
      <c r="A7871" s="3"/>
    </row>
    <row r="7872">
      <c r="A7872" s="3"/>
    </row>
    <row r="7873">
      <c r="A7873" s="3"/>
    </row>
    <row r="7874">
      <c r="A7874" s="6"/>
    </row>
    <row r="7876">
      <c r="A7876" s="3"/>
    </row>
    <row r="7877">
      <c r="A7877" s="3"/>
    </row>
    <row r="7878">
      <c r="A7878" s="3"/>
    </row>
    <row r="7879">
      <c r="A7879" s="3"/>
    </row>
    <row r="7880">
      <c r="A7880" s="3"/>
    </row>
    <row r="7881">
      <c r="A7881" s="3"/>
    </row>
    <row r="7882">
      <c r="A7882" s="3"/>
    </row>
    <row r="7883">
      <c r="A7883" s="3"/>
    </row>
    <row r="7884">
      <c r="A7884" s="3"/>
    </row>
    <row r="7885">
      <c r="A7885" s="6"/>
    </row>
    <row r="7887">
      <c r="A7887" s="3"/>
    </row>
    <row r="7888">
      <c r="A7888" s="3"/>
    </row>
    <row r="7889">
      <c r="A7889" s="3"/>
    </row>
    <row r="7890">
      <c r="A7890" s="3"/>
    </row>
    <row r="7891">
      <c r="A7891" s="3"/>
    </row>
    <row r="7892">
      <c r="A7892" s="3"/>
    </row>
    <row r="7893">
      <c r="A7893" s="3"/>
    </row>
    <row r="7894">
      <c r="A7894" s="3"/>
    </row>
    <row r="7895">
      <c r="A7895" s="3"/>
    </row>
    <row r="7896">
      <c r="A7896" s="6"/>
    </row>
    <row r="7898">
      <c r="A7898" s="3"/>
    </row>
    <row r="7899">
      <c r="A7899" s="3"/>
    </row>
    <row r="7900">
      <c r="A7900" s="3"/>
    </row>
    <row r="7901">
      <c r="A7901" s="3"/>
    </row>
    <row r="7902">
      <c r="A7902" s="3"/>
    </row>
    <row r="7903">
      <c r="A7903" s="3"/>
    </row>
    <row r="7904">
      <c r="A7904" s="3"/>
    </row>
    <row r="7905">
      <c r="A7905" s="3"/>
    </row>
    <row r="7906">
      <c r="A7906" s="3"/>
    </row>
    <row r="7907">
      <c r="A7907" s="6"/>
    </row>
    <row r="7909">
      <c r="A7909" s="3"/>
    </row>
    <row r="7910">
      <c r="A7910" s="3"/>
    </row>
    <row r="7911">
      <c r="A7911" s="3"/>
    </row>
    <row r="7912">
      <c r="A7912" s="3"/>
    </row>
    <row r="7913">
      <c r="A7913" s="3"/>
    </row>
    <row r="7914">
      <c r="A7914" s="3"/>
    </row>
    <row r="7915">
      <c r="A7915" s="3"/>
    </row>
    <row r="7916">
      <c r="A7916" s="3"/>
    </row>
    <row r="7917">
      <c r="A7917" s="3"/>
    </row>
    <row r="7918">
      <c r="A7918" s="3"/>
    </row>
    <row r="7919">
      <c r="A7919" s="7"/>
    </row>
    <row r="7921">
      <c r="A7921" s="3"/>
    </row>
    <row r="7922">
      <c r="A7922" s="3"/>
    </row>
    <row r="7923">
      <c r="A7923" s="3"/>
    </row>
    <row r="7924">
      <c r="A7924" s="3"/>
    </row>
    <row r="7925">
      <c r="A7925" s="3"/>
    </row>
    <row r="7926">
      <c r="A7926" s="3"/>
    </row>
    <row r="7927">
      <c r="A7927" s="3"/>
    </row>
    <row r="7928">
      <c r="A7928" s="3"/>
    </row>
    <row r="7929">
      <c r="A7929" s="3"/>
    </row>
    <row r="7930">
      <c r="A7930" s="6"/>
    </row>
    <row r="7932">
      <c r="A7932" s="3"/>
    </row>
    <row r="7933">
      <c r="A7933" s="3"/>
    </row>
    <row r="7934">
      <c r="A7934" s="3"/>
    </row>
    <row r="7935">
      <c r="A7935" s="3"/>
    </row>
    <row r="7936">
      <c r="A7936" s="3"/>
    </row>
    <row r="7937">
      <c r="A7937" s="3"/>
    </row>
    <row r="7938">
      <c r="A7938" s="3"/>
    </row>
    <row r="7939">
      <c r="A7939" s="3"/>
    </row>
    <row r="7940">
      <c r="A7940" s="3"/>
    </row>
    <row r="7941">
      <c r="A7941" s="7"/>
    </row>
    <row r="7943">
      <c r="A7943" s="3"/>
    </row>
    <row r="7944">
      <c r="A7944" s="3"/>
    </row>
    <row r="7945">
      <c r="A7945" s="3"/>
    </row>
    <row r="7946">
      <c r="A7946" s="3"/>
    </row>
    <row r="7947">
      <c r="A7947" s="3"/>
    </row>
    <row r="7948">
      <c r="A7948" s="3"/>
    </row>
    <row r="7949">
      <c r="A7949" s="3"/>
    </row>
    <row r="7950">
      <c r="A7950" s="3"/>
    </row>
    <row r="7951">
      <c r="A7951" s="3"/>
    </row>
    <row r="7952">
      <c r="A7952" s="3"/>
    </row>
    <row r="7953">
      <c r="A7953" s="6"/>
    </row>
    <row r="7955">
      <c r="A7955" s="3"/>
    </row>
    <row r="7956">
      <c r="A7956" s="3"/>
    </row>
    <row r="7957">
      <c r="A7957" s="3"/>
    </row>
    <row r="7958">
      <c r="A7958" s="3"/>
    </row>
    <row r="7959">
      <c r="A7959" s="3"/>
    </row>
    <row r="7960">
      <c r="A7960" s="3"/>
    </row>
    <row r="7961">
      <c r="A7961" s="3"/>
    </row>
    <row r="7962">
      <c r="A7962" s="3"/>
    </row>
    <row r="7963">
      <c r="A7963" s="3"/>
    </row>
    <row r="7964">
      <c r="A7964" s="6"/>
    </row>
    <row r="7966">
      <c r="A7966" s="3"/>
    </row>
    <row r="7967">
      <c r="A7967" s="3"/>
    </row>
    <row r="7968">
      <c r="A7968" s="3"/>
    </row>
    <row r="7969">
      <c r="A7969" s="3"/>
    </row>
    <row r="7970">
      <c r="A7970" s="3"/>
    </row>
    <row r="7971">
      <c r="A7971" s="3"/>
    </row>
    <row r="7972">
      <c r="A7972" s="3"/>
    </row>
    <row r="7973">
      <c r="A7973" s="3"/>
    </row>
    <row r="7974">
      <c r="A7974" s="3"/>
    </row>
    <row r="7975">
      <c r="A7975" s="3"/>
    </row>
    <row r="7976">
      <c r="A7976" s="7"/>
    </row>
    <row r="7978">
      <c r="A7978" s="3"/>
    </row>
    <row r="7979">
      <c r="A7979" s="3"/>
    </row>
    <row r="7980">
      <c r="A7980" s="3"/>
    </row>
    <row r="7981">
      <c r="A7981" s="3"/>
    </row>
    <row r="7982">
      <c r="A7982" s="3"/>
    </row>
    <row r="7983">
      <c r="A7983" s="3"/>
    </row>
    <row r="7984">
      <c r="A7984" s="3"/>
    </row>
    <row r="7985">
      <c r="A7985" s="3"/>
    </row>
    <row r="7986">
      <c r="A7986" s="3"/>
    </row>
    <row r="7987">
      <c r="A7987" s="7"/>
    </row>
    <row r="7989">
      <c r="A7989" s="3"/>
    </row>
    <row r="7990">
      <c r="A7990" s="3"/>
    </row>
    <row r="7991">
      <c r="A7991" s="3"/>
    </row>
    <row r="7992">
      <c r="A7992" s="3"/>
    </row>
    <row r="7993">
      <c r="A7993" s="3"/>
    </row>
    <row r="7994">
      <c r="A7994" s="3"/>
    </row>
    <row r="7995">
      <c r="A7995" s="3"/>
    </row>
    <row r="7996">
      <c r="A7996" s="3"/>
    </row>
    <row r="7997">
      <c r="A7997" s="3"/>
    </row>
    <row r="7998">
      <c r="A7998" s="3"/>
    </row>
    <row r="7999">
      <c r="A7999" s="3"/>
    </row>
    <row r="8000">
      <c r="A8000" s="3"/>
    </row>
    <row r="8001">
      <c r="A8001" s="3"/>
    </row>
    <row r="8002">
      <c r="A8002" s="3"/>
    </row>
    <row r="8003">
      <c r="A8003" s="3"/>
    </row>
    <row r="8004">
      <c r="A8004" s="6"/>
    </row>
    <row r="8006">
      <c r="A8006" s="3"/>
    </row>
    <row r="8007">
      <c r="A8007" s="3"/>
    </row>
    <row r="8008">
      <c r="A8008" s="3"/>
    </row>
    <row r="8009">
      <c r="A8009" s="3"/>
    </row>
    <row r="8010">
      <c r="A8010" s="3"/>
    </row>
    <row r="8011">
      <c r="A8011" s="3"/>
    </row>
    <row r="8012">
      <c r="A8012" s="3"/>
    </row>
    <row r="8013">
      <c r="A8013" s="3"/>
    </row>
    <row r="8014">
      <c r="A8014" s="3"/>
    </row>
    <row r="8015">
      <c r="A8015" s="7"/>
    </row>
    <row r="8017">
      <c r="A8017" s="3"/>
    </row>
    <row r="8018">
      <c r="A8018" s="3"/>
    </row>
    <row r="8019">
      <c r="A8019" s="3"/>
    </row>
    <row r="8020">
      <c r="A8020" s="3"/>
    </row>
    <row r="8021">
      <c r="A8021" s="3"/>
    </row>
    <row r="8022">
      <c r="A8022" s="3"/>
    </row>
    <row r="8023">
      <c r="A8023" s="3"/>
    </row>
    <row r="8024">
      <c r="A8024" s="3"/>
    </row>
    <row r="8025">
      <c r="A8025" s="3"/>
    </row>
    <row r="8026">
      <c r="A8026" s="7"/>
    </row>
    <row r="8028">
      <c r="A8028" s="3"/>
    </row>
    <row r="8029">
      <c r="A8029" s="3"/>
    </row>
    <row r="8030">
      <c r="A8030" s="3"/>
    </row>
    <row r="8031">
      <c r="A8031" s="3"/>
    </row>
    <row r="8032">
      <c r="A8032" s="3"/>
    </row>
    <row r="8033">
      <c r="A8033" s="3"/>
    </row>
    <row r="8034">
      <c r="A8034" s="3"/>
    </row>
    <row r="8035">
      <c r="A8035" s="3"/>
    </row>
    <row r="8036">
      <c r="A8036" s="3"/>
    </row>
    <row r="8037">
      <c r="A8037" s="6"/>
    </row>
    <row r="8039">
      <c r="A8039" s="3"/>
    </row>
    <row r="8040">
      <c r="A8040" s="3"/>
    </row>
    <row r="8041">
      <c r="A8041" s="3"/>
    </row>
    <row r="8042">
      <c r="A8042" s="3"/>
    </row>
    <row r="8043">
      <c r="A8043" s="3"/>
    </row>
    <row r="8044">
      <c r="A8044" s="3"/>
    </row>
    <row r="8045">
      <c r="A8045" s="3"/>
    </row>
    <row r="8046">
      <c r="A8046" s="3"/>
    </row>
    <row r="8047">
      <c r="A8047" s="3"/>
    </row>
    <row r="8048">
      <c r="A8048" s="7"/>
    </row>
    <row r="8050">
      <c r="A8050" s="3"/>
    </row>
    <row r="8051">
      <c r="A8051" s="3"/>
    </row>
    <row r="8052">
      <c r="A8052" s="3"/>
    </row>
    <row r="8053">
      <c r="A8053" s="3"/>
    </row>
    <row r="8054">
      <c r="A8054" s="3"/>
    </row>
    <row r="8055">
      <c r="A8055" s="3"/>
    </row>
    <row r="8056">
      <c r="A8056" s="3"/>
    </row>
    <row r="8057">
      <c r="A8057" s="3"/>
    </row>
    <row r="8058">
      <c r="A8058" s="3"/>
    </row>
    <row r="8059">
      <c r="A8059" s="6"/>
    </row>
    <row r="8061">
      <c r="A8061" s="3"/>
    </row>
    <row r="8062">
      <c r="A8062" s="3"/>
    </row>
    <row r="8063">
      <c r="A8063" s="3"/>
    </row>
    <row r="8064">
      <c r="A8064" s="3"/>
    </row>
    <row r="8065">
      <c r="A8065" s="3"/>
    </row>
    <row r="8066">
      <c r="A8066" s="3"/>
    </row>
    <row r="8067">
      <c r="A8067" s="3"/>
    </row>
    <row r="8068">
      <c r="A8068" s="3"/>
    </row>
    <row r="8069">
      <c r="A8069" s="3"/>
    </row>
    <row r="8070">
      <c r="A8070" s="6"/>
    </row>
    <row r="8072">
      <c r="A8072" s="3"/>
    </row>
    <row r="8073">
      <c r="A8073" s="3"/>
    </row>
    <row r="8074">
      <c r="A8074" s="3"/>
    </row>
    <row r="8075">
      <c r="A8075" s="3"/>
    </row>
    <row r="8076">
      <c r="A8076" s="3"/>
    </row>
    <row r="8077">
      <c r="A8077" s="3"/>
    </row>
    <row r="8078">
      <c r="A8078" s="3"/>
    </row>
    <row r="8079">
      <c r="A8079" s="3"/>
    </row>
    <row r="8080">
      <c r="A8080" s="3"/>
    </row>
    <row r="8081">
      <c r="A8081" s="6"/>
    </row>
    <row r="8083">
      <c r="A8083" s="3"/>
    </row>
    <row r="8084">
      <c r="A8084" s="3"/>
    </row>
    <row r="8085">
      <c r="A8085" s="3"/>
    </row>
    <row r="8086">
      <c r="A8086" s="3"/>
    </row>
    <row r="8087">
      <c r="A8087" s="3"/>
    </row>
    <row r="8088">
      <c r="A8088" s="3"/>
    </row>
    <row r="8089">
      <c r="A8089" s="3"/>
    </row>
    <row r="8090">
      <c r="A8090" s="3"/>
    </row>
    <row r="8091">
      <c r="A8091" s="3"/>
    </row>
    <row r="8092">
      <c r="A8092" s="3"/>
    </row>
    <row r="8093">
      <c r="A8093" s="6"/>
    </row>
    <row r="8095">
      <c r="A8095" s="3"/>
    </row>
    <row r="8096">
      <c r="A8096" s="3"/>
    </row>
    <row r="8097">
      <c r="A8097" s="3"/>
    </row>
    <row r="8098">
      <c r="A8098" s="3"/>
    </row>
    <row r="8099">
      <c r="A8099" s="3"/>
    </row>
    <row r="8100">
      <c r="A8100" s="3"/>
    </row>
    <row r="8101">
      <c r="A8101" s="3"/>
    </row>
    <row r="8102">
      <c r="A8102" s="3"/>
    </row>
    <row r="8103">
      <c r="A8103" s="3"/>
    </row>
    <row r="8104">
      <c r="A8104" s="6"/>
    </row>
    <row r="8106">
      <c r="A8106" s="3"/>
    </row>
    <row r="8107">
      <c r="A8107" s="3"/>
    </row>
    <row r="8108">
      <c r="A8108" s="3"/>
    </row>
    <row r="8109">
      <c r="A8109" s="3"/>
    </row>
    <row r="8110">
      <c r="A8110" s="3"/>
    </row>
    <row r="8111">
      <c r="A8111" s="3"/>
    </row>
    <row r="8112">
      <c r="A8112" s="3"/>
    </row>
    <row r="8113">
      <c r="A8113" s="3"/>
    </row>
    <row r="8114">
      <c r="A8114" s="3"/>
    </row>
    <row r="8115">
      <c r="A8115" s="6"/>
    </row>
    <row r="8117">
      <c r="A8117" s="3"/>
    </row>
    <row r="8118">
      <c r="A8118" s="3"/>
    </row>
    <row r="8119">
      <c r="A8119" s="3"/>
    </row>
    <row r="8120">
      <c r="A8120" s="3"/>
    </row>
    <row r="8121">
      <c r="A8121" s="3"/>
    </row>
    <row r="8122">
      <c r="A8122" s="3"/>
    </row>
    <row r="8123">
      <c r="A8123" s="3"/>
    </row>
    <row r="8124">
      <c r="A8124" s="3"/>
    </row>
    <row r="8125">
      <c r="A8125" s="3"/>
    </row>
    <row r="8126">
      <c r="A8126" s="7"/>
    </row>
    <row r="8128">
      <c r="A8128" s="3"/>
    </row>
    <row r="8129">
      <c r="A8129" s="3"/>
    </row>
    <row r="8130">
      <c r="A8130" s="3"/>
    </row>
    <row r="8131">
      <c r="A8131" s="3"/>
    </row>
    <row r="8132">
      <c r="A8132" s="3"/>
    </row>
    <row r="8133">
      <c r="A8133" s="3"/>
    </row>
    <row r="8134">
      <c r="A8134" s="3"/>
    </row>
    <row r="8135">
      <c r="A8135" s="3"/>
    </row>
    <row r="8136">
      <c r="A8136" s="3"/>
    </row>
    <row r="8137">
      <c r="A8137" s="3"/>
    </row>
    <row r="8138">
      <c r="A8138" s="3"/>
    </row>
    <row r="8139">
      <c r="A8139" s="3"/>
    </row>
    <row r="8140">
      <c r="A8140" s="3"/>
    </row>
    <row r="8141">
      <c r="A8141" s="3"/>
    </row>
    <row r="8142">
      <c r="A8142" s="7"/>
    </row>
    <row r="8144">
      <c r="A8144" s="3"/>
    </row>
    <row r="8145">
      <c r="A8145" s="3"/>
    </row>
    <row r="8146">
      <c r="A8146" s="3"/>
    </row>
    <row r="8147">
      <c r="A8147" s="3"/>
    </row>
    <row r="8148">
      <c r="A8148" s="3"/>
    </row>
    <row r="8149">
      <c r="A8149" s="3"/>
    </row>
    <row r="8150">
      <c r="A8150" s="3"/>
    </row>
    <row r="8151">
      <c r="A8151" s="3"/>
    </row>
    <row r="8152">
      <c r="A8152" s="3"/>
    </row>
    <row r="8153">
      <c r="A8153" s="6"/>
    </row>
    <row r="8155">
      <c r="A8155" s="3"/>
    </row>
    <row r="8156">
      <c r="A8156" s="3"/>
    </row>
    <row r="8157">
      <c r="A8157" s="3"/>
    </row>
    <row r="8158">
      <c r="A8158" s="3"/>
    </row>
    <row r="8159">
      <c r="A8159" s="3"/>
    </row>
    <row r="8160">
      <c r="A8160" s="3"/>
    </row>
    <row r="8161">
      <c r="A8161" s="3"/>
    </row>
    <row r="8162">
      <c r="A8162" s="3"/>
    </row>
    <row r="8163">
      <c r="A8163" s="3"/>
    </row>
    <row r="8164">
      <c r="A8164" s="6"/>
    </row>
    <row r="8166">
      <c r="A8166" s="3"/>
    </row>
    <row r="8167">
      <c r="A8167" s="3"/>
    </row>
    <row r="8168">
      <c r="A8168" s="3"/>
    </row>
    <row r="8169">
      <c r="A8169" s="3"/>
    </row>
    <row r="8170">
      <c r="A8170" s="3"/>
    </row>
    <row r="8171">
      <c r="A8171" s="3"/>
    </row>
    <row r="8172">
      <c r="A8172" s="3"/>
    </row>
    <row r="8173">
      <c r="A8173" s="3"/>
    </row>
    <row r="8174">
      <c r="A8174" s="3"/>
    </row>
    <row r="8175">
      <c r="A8175" s="3"/>
    </row>
    <row r="8176">
      <c r="A8176" s="6"/>
    </row>
    <row r="8178">
      <c r="A8178" s="3"/>
    </row>
    <row r="8179">
      <c r="A8179" s="3"/>
    </row>
    <row r="8180">
      <c r="A8180" s="3"/>
    </row>
    <row r="8181">
      <c r="A8181" s="3"/>
    </row>
    <row r="8182">
      <c r="A8182" s="3"/>
    </row>
    <row r="8183">
      <c r="A8183" s="3"/>
    </row>
    <row r="8184">
      <c r="A8184" s="3"/>
    </row>
    <row r="8185">
      <c r="A8185" s="3"/>
    </row>
    <row r="8186">
      <c r="A8186" s="3"/>
    </row>
    <row r="8187">
      <c r="A8187" s="7"/>
    </row>
    <row r="8189">
      <c r="A8189" s="3"/>
    </row>
    <row r="8190">
      <c r="A8190" s="3"/>
    </row>
    <row r="8191">
      <c r="A8191" s="3"/>
    </row>
    <row r="8192">
      <c r="A8192" s="3"/>
    </row>
    <row r="8193">
      <c r="A8193" s="3"/>
    </row>
    <row r="8194">
      <c r="A8194" s="3"/>
    </row>
    <row r="8195">
      <c r="A8195" s="3"/>
    </row>
    <row r="8196">
      <c r="A8196" s="3"/>
    </row>
    <row r="8197">
      <c r="A8197" s="3"/>
    </row>
    <row r="8198">
      <c r="A8198" s="6"/>
    </row>
    <row r="8200">
      <c r="A8200" s="3"/>
    </row>
    <row r="8201">
      <c r="A8201" s="3"/>
    </row>
    <row r="8202">
      <c r="A8202" s="3"/>
    </row>
    <row r="8203">
      <c r="A8203" s="3"/>
    </row>
    <row r="8204">
      <c r="A8204" s="3"/>
    </row>
    <row r="8205">
      <c r="A8205" s="3"/>
    </row>
    <row r="8206">
      <c r="A8206" s="3"/>
    </row>
    <row r="8207">
      <c r="A8207" s="3"/>
    </row>
    <row r="8208">
      <c r="A8208" s="3"/>
    </row>
    <row r="8209">
      <c r="A8209" s="6"/>
    </row>
    <row r="8211">
      <c r="A8211" s="3"/>
    </row>
    <row r="8212">
      <c r="A8212" s="3"/>
    </row>
    <row r="8213">
      <c r="A8213" s="3"/>
    </row>
    <row r="8214">
      <c r="A8214" s="3"/>
    </row>
    <row r="8215">
      <c r="A8215" s="3"/>
    </row>
    <row r="8216">
      <c r="A8216" s="3"/>
    </row>
    <row r="8217">
      <c r="A8217" s="3"/>
    </row>
    <row r="8218">
      <c r="A8218" s="3"/>
    </row>
    <row r="8219">
      <c r="A8219" s="3"/>
    </row>
    <row r="8220">
      <c r="A8220" s="6"/>
    </row>
    <row r="8222">
      <c r="A8222" s="3"/>
    </row>
    <row r="8223">
      <c r="A8223" s="3"/>
    </row>
    <row r="8224">
      <c r="A8224" s="3"/>
    </row>
    <row r="8225">
      <c r="A8225" s="3"/>
    </row>
    <row r="8226">
      <c r="A8226" s="3"/>
    </row>
    <row r="8227">
      <c r="A8227" s="3"/>
    </row>
    <row r="8228">
      <c r="A8228" s="3"/>
    </row>
    <row r="8229">
      <c r="A8229" s="3"/>
    </row>
    <row r="8230">
      <c r="A8230" s="3"/>
    </row>
    <row r="8231">
      <c r="A8231" s="6"/>
    </row>
    <row r="8233">
      <c r="A8233" s="3"/>
    </row>
    <row r="8234">
      <c r="A8234" s="3"/>
    </row>
    <row r="8235">
      <c r="A8235" s="3"/>
    </row>
    <row r="8236">
      <c r="A8236" s="3"/>
    </row>
    <row r="8237">
      <c r="A8237" s="3"/>
    </row>
    <row r="8238">
      <c r="A8238" s="3"/>
    </row>
    <row r="8239">
      <c r="A8239" s="3"/>
    </row>
    <row r="8240">
      <c r="A8240" s="3"/>
    </row>
    <row r="8241">
      <c r="A8241" s="3"/>
    </row>
    <row r="8242">
      <c r="A8242" s="6"/>
    </row>
    <row r="8244">
      <c r="A8244" s="3"/>
    </row>
    <row r="8245">
      <c r="A8245" s="3"/>
    </row>
    <row r="8246">
      <c r="A8246" s="3"/>
    </row>
    <row r="8247">
      <c r="A8247" s="3"/>
    </row>
    <row r="8248">
      <c r="A8248" s="3"/>
    </row>
    <row r="8249">
      <c r="A8249" s="3"/>
    </row>
    <row r="8250">
      <c r="A8250" s="3"/>
    </row>
    <row r="8251">
      <c r="A8251" s="3"/>
    </row>
    <row r="8252">
      <c r="A8252" s="3"/>
    </row>
    <row r="8253">
      <c r="A8253" s="6"/>
    </row>
    <row r="8255">
      <c r="A8255" s="3"/>
    </row>
    <row r="8256">
      <c r="A8256" s="3"/>
    </row>
    <row r="8257">
      <c r="A8257" s="3"/>
    </row>
    <row r="8258">
      <c r="A8258" s="3"/>
    </row>
    <row r="8259">
      <c r="A8259" s="3"/>
    </row>
    <row r="8260">
      <c r="A8260" s="3"/>
    </row>
    <row r="8261">
      <c r="A8261" s="3"/>
    </row>
    <row r="8262">
      <c r="A8262" s="3"/>
    </row>
    <row r="8263">
      <c r="A8263" s="3"/>
    </row>
    <row r="8264">
      <c r="A8264" s="3"/>
    </row>
    <row r="8265">
      <c r="A8265" s="6"/>
    </row>
    <row r="8267">
      <c r="A8267" s="3"/>
    </row>
    <row r="8268">
      <c r="A8268" s="3"/>
    </row>
    <row r="8269">
      <c r="A8269" s="3"/>
    </row>
    <row r="8270">
      <c r="A8270" s="3"/>
    </row>
    <row r="8271">
      <c r="A8271" s="3"/>
    </row>
    <row r="8272">
      <c r="A8272" s="3"/>
    </row>
    <row r="8273">
      <c r="A8273" s="3"/>
    </row>
    <row r="8274">
      <c r="A8274" s="3"/>
    </row>
    <row r="8275">
      <c r="A8275" s="3"/>
    </row>
    <row r="8276">
      <c r="A8276" s="7"/>
    </row>
    <row r="8278">
      <c r="A8278" s="3"/>
    </row>
    <row r="8279">
      <c r="A8279" s="3"/>
    </row>
    <row r="8280">
      <c r="A8280" s="3"/>
    </row>
    <row r="8281">
      <c r="A8281" s="3"/>
    </row>
    <row r="8282">
      <c r="A8282" s="3"/>
    </row>
    <row r="8283">
      <c r="A8283" s="3"/>
    </row>
    <row r="8284">
      <c r="A8284" s="3"/>
    </row>
    <row r="8285">
      <c r="A8285" s="3"/>
    </row>
    <row r="8286">
      <c r="A8286" s="3"/>
    </row>
    <row r="8287">
      <c r="A8287" s="7"/>
    </row>
    <row r="8289">
      <c r="A8289" s="3"/>
    </row>
    <row r="8290">
      <c r="A8290" s="3"/>
    </row>
    <row r="8291">
      <c r="A8291" s="3"/>
    </row>
    <row r="8292">
      <c r="A8292" s="3"/>
    </row>
    <row r="8293">
      <c r="A8293" s="3"/>
    </row>
    <row r="8294">
      <c r="A8294" s="3"/>
    </row>
    <row r="8295">
      <c r="A8295" s="3"/>
    </row>
    <row r="8296">
      <c r="A8296" s="3"/>
    </row>
    <row r="8297">
      <c r="A8297" s="3"/>
    </row>
    <row r="8298">
      <c r="A8298" s="6"/>
    </row>
    <row r="8300">
      <c r="A8300" s="3"/>
    </row>
    <row r="8301">
      <c r="A8301" s="3"/>
    </row>
    <row r="8302">
      <c r="A8302" s="3"/>
    </row>
    <row r="8303">
      <c r="A8303" s="3"/>
    </row>
    <row r="8304">
      <c r="A8304" s="3"/>
    </row>
    <row r="8305">
      <c r="A8305" s="3"/>
    </row>
    <row r="8306">
      <c r="A8306" s="3"/>
    </row>
    <row r="8307">
      <c r="A8307" s="3"/>
    </row>
    <row r="8308">
      <c r="A8308" s="3"/>
    </row>
    <row r="8309">
      <c r="A8309" s="7"/>
    </row>
    <row r="8311">
      <c r="A8311" s="3"/>
    </row>
    <row r="8312">
      <c r="A8312" s="3"/>
    </row>
    <row r="8313">
      <c r="A8313" s="3"/>
    </row>
    <row r="8314">
      <c r="A8314" s="3"/>
    </row>
    <row r="8315">
      <c r="A8315" s="3"/>
    </row>
    <row r="8316">
      <c r="A8316" s="3"/>
    </row>
    <row r="8317">
      <c r="A8317" s="3"/>
    </row>
    <row r="8318">
      <c r="A8318" s="3"/>
    </row>
    <row r="8319">
      <c r="A8319" s="3"/>
    </row>
    <row r="8320">
      <c r="A8320" s="3"/>
    </row>
    <row r="8321">
      <c r="A8321" s="3"/>
    </row>
    <row r="8322">
      <c r="A8322" s="3"/>
    </row>
    <row r="8323">
      <c r="A8323" s="3"/>
    </row>
    <row r="8324">
      <c r="A8324" s="3"/>
    </row>
    <row r="8325">
      <c r="A8325" s="6"/>
    </row>
    <row r="8327">
      <c r="A8327" s="3"/>
    </row>
    <row r="8328">
      <c r="A8328" s="3"/>
    </row>
    <row r="8329">
      <c r="A8329" s="3"/>
    </row>
    <row r="8330">
      <c r="A8330" s="3"/>
    </row>
    <row r="8331">
      <c r="A8331" s="3"/>
    </row>
    <row r="8332">
      <c r="A8332" s="3"/>
    </row>
    <row r="8333">
      <c r="A8333" s="3"/>
    </row>
    <row r="8334">
      <c r="A8334" s="3"/>
    </row>
    <row r="8335">
      <c r="A8335" s="3"/>
    </row>
    <row r="8336">
      <c r="A8336" s="3"/>
    </row>
    <row r="8337">
      <c r="A8337" s="6"/>
    </row>
    <row r="8339">
      <c r="A8339" s="3"/>
    </row>
    <row r="8340">
      <c r="A8340" s="3"/>
    </row>
    <row r="8341">
      <c r="A8341" s="3"/>
    </row>
    <row r="8342">
      <c r="A8342" s="3"/>
    </row>
    <row r="8343">
      <c r="A8343" s="3"/>
    </row>
    <row r="8344">
      <c r="A8344" s="3"/>
    </row>
    <row r="8345">
      <c r="A8345" s="3"/>
    </row>
    <row r="8346">
      <c r="A8346" s="3"/>
    </row>
    <row r="8347">
      <c r="A8347" s="3"/>
    </row>
    <row r="8348">
      <c r="A8348" s="6"/>
    </row>
    <row r="8350">
      <c r="A8350" s="3"/>
    </row>
    <row r="8351">
      <c r="A8351" s="3"/>
    </row>
    <row r="8352">
      <c r="A8352" s="3"/>
    </row>
    <row r="8353">
      <c r="A8353" s="3"/>
    </row>
    <row r="8354">
      <c r="A8354" s="3"/>
    </row>
    <row r="8355">
      <c r="A8355" s="3"/>
    </row>
    <row r="8356">
      <c r="A8356" s="3"/>
    </row>
    <row r="8357">
      <c r="A8357" s="3"/>
    </row>
    <row r="8358">
      <c r="A8358" s="3"/>
    </row>
    <row r="8359">
      <c r="A8359" s="7"/>
    </row>
    <row r="8361">
      <c r="A8361" s="3"/>
    </row>
    <row r="8362">
      <c r="A8362" s="3"/>
    </row>
    <row r="8363">
      <c r="A8363" s="3"/>
    </row>
    <row r="8364">
      <c r="A8364" s="3"/>
    </row>
    <row r="8365">
      <c r="A8365" s="3"/>
    </row>
    <row r="8366">
      <c r="A8366" s="3"/>
    </row>
    <row r="8367">
      <c r="A8367" s="3"/>
    </row>
    <row r="8368">
      <c r="A8368" s="3"/>
    </row>
    <row r="8369">
      <c r="A8369" s="3"/>
    </row>
    <row r="8370">
      <c r="A8370" s="6"/>
    </row>
    <row r="8372">
      <c r="A8372" s="3"/>
    </row>
    <row r="8373">
      <c r="A8373" s="3"/>
    </row>
    <row r="8374">
      <c r="A8374" s="3"/>
    </row>
    <row r="8375">
      <c r="A8375" s="3"/>
    </row>
    <row r="8376">
      <c r="A8376" s="3"/>
    </row>
    <row r="8377">
      <c r="A8377" s="3"/>
    </row>
    <row r="8378">
      <c r="A8378" s="3"/>
    </row>
    <row r="8379">
      <c r="A8379" s="3"/>
    </row>
    <row r="8380">
      <c r="A8380" s="3"/>
    </row>
    <row r="8381">
      <c r="A8381" s="3"/>
    </row>
    <row r="8382">
      <c r="A8382" s="3"/>
    </row>
    <row r="8383">
      <c r="A8383" s="3"/>
    </row>
    <row r="8384">
      <c r="A8384" s="3"/>
    </row>
    <row r="8385">
      <c r="A8385" s="3"/>
    </row>
    <row r="8386">
      <c r="A8386" s="3"/>
    </row>
    <row r="8387">
      <c r="A8387" s="6"/>
    </row>
    <row r="8389">
      <c r="A8389" s="3"/>
    </row>
    <row r="8390">
      <c r="A8390" s="3"/>
    </row>
    <row r="8391">
      <c r="A8391" s="3"/>
    </row>
    <row r="8392">
      <c r="A8392" s="3"/>
    </row>
    <row r="8393">
      <c r="A8393" s="3"/>
    </row>
    <row r="8394">
      <c r="A8394" s="3"/>
    </row>
    <row r="8395">
      <c r="A8395" s="3"/>
    </row>
    <row r="8396">
      <c r="A8396" s="3"/>
    </row>
    <row r="8397">
      <c r="A8397" s="3"/>
    </row>
    <row r="8398">
      <c r="A8398" s="6"/>
    </row>
    <row r="8400">
      <c r="A8400" s="3"/>
    </row>
    <row r="8401">
      <c r="A8401" s="3"/>
    </row>
    <row r="8402">
      <c r="A8402" s="3"/>
    </row>
    <row r="8403">
      <c r="A8403" s="3"/>
    </row>
    <row r="8404">
      <c r="A8404" s="3"/>
    </row>
    <row r="8405">
      <c r="A8405" s="3"/>
    </row>
    <row r="8406">
      <c r="A8406" s="3"/>
    </row>
    <row r="8407">
      <c r="A8407" s="3"/>
    </row>
    <row r="8408">
      <c r="A8408" s="3"/>
    </row>
    <row r="8409">
      <c r="A8409" s="3"/>
    </row>
    <row r="8410">
      <c r="A8410" s="6"/>
    </row>
    <row r="8412">
      <c r="A8412" s="3"/>
    </row>
    <row r="8413">
      <c r="A8413" s="3"/>
    </row>
    <row r="8414">
      <c r="A8414" s="3"/>
    </row>
    <row r="8415">
      <c r="A8415" s="3"/>
    </row>
    <row r="8416">
      <c r="A8416" s="3"/>
    </row>
    <row r="8417">
      <c r="A8417" s="3"/>
    </row>
    <row r="8418">
      <c r="A8418" s="3"/>
    </row>
    <row r="8419">
      <c r="A8419" s="3"/>
    </row>
    <row r="8420">
      <c r="A8420" s="3"/>
    </row>
    <row r="8421">
      <c r="A8421" s="3"/>
    </row>
    <row r="8422">
      <c r="A8422" s="6"/>
    </row>
    <row r="8424">
      <c r="A8424" s="3"/>
    </row>
    <row r="8425">
      <c r="A8425" s="3"/>
    </row>
    <row r="8426">
      <c r="A8426" s="3"/>
    </row>
    <row r="8427">
      <c r="A8427" s="3"/>
    </row>
    <row r="8428">
      <c r="A8428" s="3"/>
    </row>
    <row r="8429">
      <c r="A8429" s="3"/>
    </row>
    <row r="8430">
      <c r="A8430" s="3"/>
    </row>
    <row r="8431">
      <c r="A8431" s="3"/>
    </row>
    <row r="8432">
      <c r="A8432" s="3"/>
    </row>
    <row r="8433">
      <c r="A8433" s="6"/>
    </row>
    <row r="8435">
      <c r="A8435" s="3"/>
    </row>
    <row r="8436">
      <c r="A8436" s="3"/>
    </row>
    <row r="8437">
      <c r="A8437" s="3"/>
    </row>
    <row r="8438">
      <c r="A8438" s="3"/>
    </row>
    <row r="8439">
      <c r="A8439" s="3"/>
    </row>
    <row r="8440">
      <c r="A8440" s="3"/>
    </row>
    <row r="8441">
      <c r="A8441" s="3"/>
    </row>
    <row r="8442">
      <c r="A8442" s="3"/>
    </row>
    <row r="8443">
      <c r="A8443" s="3"/>
    </row>
    <row r="8444">
      <c r="A8444" s="7"/>
    </row>
    <row r="8446">
      <c r="A8446" s="3"/>
    </row>
    <row r="8447">
      <c r="A8447" s="3"/>
    </row>
    <row r="8448">
      <c r="A8448" s="3"/>
    </row>
    <row r="8449">
      <c r="A8449" s="3"/>
    </row>
    <row r="8450">
      <c r="A8450" s="3"/>
    </row>
    <row r="8451">
      <c r="A8451" s="3"/>
    </row>
    <row r="8452">
      <c r="A8452" s="3"/>
    </row>
    <row r="8453">
      <c r="A8453" s="3"/>
    </row>
    <row r="8454">
      <c r="A8454" s="3"/>
    </row>
    <row r="8455">
      <c r="A8455" s="3"/>
    </row>
    <row r="8456">
      <c r="A8456" s="3"/>
    </row>
    <row r="8457">
      <c r="A8457" s="3"/>
    </row>
    <row r="8458">
      <c r="A8458" s="3"/>
    </row>
    <row r="8459">
      <c r="A8459" s="3"/>
    </row>
    <row r="8460">
      <c r="A8460" s="7"/>
    </row>
    <row r="8462">
      <c r="A8462" s="3"/>
    </row>
    <row r="8463">
      <c r="A8463" s="3"/>
    </row>
    <row r="8464">
      <c r="A8464" s="3"/>
    </row>
    <row r="8465">
      <c r="A8465" s="3"/>
    </row>
    <row r="8466">
      <c r="A8466" s="3"/>
    </row>
    <row r="8467">
      <c r="A8467" s="3"/>
    </row>
    <row r="8468">
      <c r="A8468" s="3"/>
    </row>
    <row r="8469">
      <c r="A8469" s="3"/>
    </row>
    <row r="8470">
      <c r="A8470" s="3"/>
    </row>
    <row r="8471">
      <c r="A8471" s="7"/>
    </row>
    <row r="8473">
      <c r="A8473" s="3"/>
    </row>
    <row r="8474">
      <c r="A8474" s="3"/>
    </row>
    <row r="8475">
      <c r="A8475" s="3"/>
    </row>
    <row r="8476">
      <c r="A8476" s="3"/>
    </row>
    <row r="8477">
      <c r="A8477" s="3"/>
    </row>
    <row r="8478">
      <c r="A8478" s="3"/>
    </row>
    <row r="8479">
      <c r="A8479" s="3"/>
    </row>
    <row r="8480">
      <c r="A8480" s="3"/>
    </row>
    <row r="8481">
      <c r="A8481" s="3"/>
    </row>
    <row r="8482">
      <c r="A8482" s="6"/>
    </row>
    <row r="8484">
      <c r="A8484" s="3"/>
    </row>
    <row r="8485">
      <c r="A8485" s="3"/>
    </row>
    <row r="8486">
      <c r="A8486" s="3"/>
    </row>
    <row r="8487">
      <c r="A8487" s="3"/>
    </row>
    <row r="8488">
      <c r="A8488" s="3"/>
    </row>
    <row r="8489">
      <c r="A8489" s="3"/>
    </row>
    <row r="8490">
      <c r="A8490" s="3"/>
    </row>
    <row r="8491">
      <c r="A8491" s="3"/>
    </row>
    <row r="8492">
      <c r="A8492" s="3"/>
    </row>
    <row r="8493">
      <c r="A8493" s="6"/>
    </row>
    <row r="8495">
      <c r="A8495" s="3"/>
    </row>
    <row r="8496">
      <c r="A8496" s="3"/>
    </row>
    <row r="8497">
      <c r="A8497" s="3"/>
    </row>
    <row r="8498">
      <c r="A8498" s="3"/>
    </row>
    <row r="8499">
      <c r="A8499" s="3"/>
    </row>
    <row r="8500">
      <c r="A8500" s="3"/>
    </row>
    <row r="8501">
      <c r="A8501" s="3"/>
    </row>
    <row r="8502">
      <c r="A8502" s="3"/>
    </row>
    <row r="8503">
      <c r="A8503" s="3"/>
    </row>
    <row r="8504">
      <c r="A8504" s="6"/>
    </row>
    <row r="8506">
      <c r="A8506" s="3"/>
    </row>
    <row r="8507">
      <c r="A8507" s="3"/>
    </row>
    <row r="8508">
      <c r="A8508" s="3"/>
    </row>
    <row r="8509">
      <c r="A8509" s="3"/>
    </row>
    <row r="8510">
      <c r="A8510" s="3"/>
    </row>
    <row r="8511">
      <c r="A8511" s="3"/>
    </row>
    <row r="8512">
      <c r="A8512" s="3"/>
    </row>
    <row r="8513">
      <c r="A8513" s="3"/>
    </row>
    <row r="8514">
      <c r="A8514" s="3"/>
    </row>
    <row r="8515">
      <c r="A8515" s="3"/>
    </row>
    <row r="8516">
      <c r="A8516" s="6"/>
    </row>
    <row r="8518">
      <c r="A8518" s="3"/>
    </row>
    <row r="8519">
      <c r="A8519" s="3"/>
    </row>
    <row r="8520">
      <c r="A8520" s="3"/>
    </row>
    <row r="8521">
      <c r="A8521" s="3"/>
    </row>
    <row r="8522">
      <c r="A8522" s="3"/>
    </row>
    <row r="8523">
      <c r="A8523" s="3"/>
    </row>
    <row r="8524">
      <c r="A8524" s="3"/>
    </row>
    <row r="8525">
      <c r="A8525" s="3"/>
    </row>
    <row r="8526">
      <c r="A8526" s="3"/>
    </row>
    <row r="8527">
      <c r="A8527" s="6"/>
    </row>
    <row r="8529">
      <c r="A8529" s="3"/>
    </row>
    <row r="8530">
      <c r="A8530" s="3"/>
    </row>
    <row r="8531">
      <c r="A8531" s="3"/>
    </row>
    <row r="8532">
      <c r="A8532" s="3"/>
    </row>
    <row r="8533">
      <c r="A8533" s="3"/>
    </row>
    <row r="8534">
      <c r="A8534" s="3"/>
    </row>
    <row r="8535">
      <c r="A8535" s="3"/>
    </row>
    <row r="8536">
      <c r="A8536" s="3"/>
    </row>
    <row r="8537">
      <c r="A8537" s="3"/>
    </row>
    <row r="8538">
      <c r="A8538" s="7"/>
    </row>
    <row r="8540">
      <c r="A8540" s="3"/>
    </row>
    <row r="8541">
      <c r="A8541" s="3"/>
    </row>
    <row r="8542">
      <c r="A8542" s="3"/>
    </row>
    <row r="8543">
      <c r="A8543" s="3"/>
    </row>
    <row r="8544">
      <c r="A8544" s="3"/>
    </row>
    <row r="8545">
      <c r="A8545" s="3"/>
    </row>
    <row r="8546">
      <c r="A8546" s="3"/>
    </row>
    <row r="8547">
      <c r="A8547" s="3"/>
    </row>
    <row r="8548">
      <c r="A8548" s="3"/>
    </row>
    <row r="8549">
      <c r="A8549" s="3"/>
    </row>
    <row r="8550">
      <c r="A8550" s="6"/>
    </row>
    <row r="8552">
      <c r="A8552" s="3"/>
    </row>
    <row r="8553">
      <c r="A8553" s="3"/>
    </row>
    <row r="8554">
      <c r="A8554" s="3"/>
    </row>
    <row r="8555">
      <c r="A8555" s="3"/>
    </row>
    <row r="8556">
      <c r="A8556" s="3"/>
    </row>
    <row r="8557">
      <c r="A8557" s="3"/>
    </row>
    <row r="8558">
      <c r="A8558" s="3"/>
    </row>
    <row r="8559">
      <c r="A8559" s="3"/>
    </row>
    <row r="8560">
      <c r="A8560" s="3"/>
    </row>
    <row r="8561">
      <c r="A8561" s="3"/>
    </row>
    <row r="8562">
      <c r="A8562" s="6"/>
    </row>
    <row r="8564">
      <c r="A8564" s="3"/>
    </row>
    <row r="8565">
      <c r="A8565" s="3"/>
    </row>
    <row r="8566">
      <c r="A8566" s="3"/>
    </row>
    <row r="8567">
      <c r="A8567" s="3"/>
    </row>
    <row r="8568">
      <c r="A8568" s="3"/>
    </row>
    <row r="8569">
      <c r="A8569" s="3"/>
    </row>
    <row r="8570">
      <c r="A8570" s="3"/>
    </row>
    <row r="8571">
      <c r="A8571" s="3"/>
    </row>
    <row r="8572">
      <c r="A8572" s="3"/>
    </row>
    <row r="8573">
      <c r="A8573" s="3"/>
    </row>
    <row r="8574">
      <c r="A8574" s="3"/>
    </row>
    <row r="8575">
      <c r="A8575" s="3"/>
    </row>
    <row r="8576">
      <c r="A8576" s="3"/>
    </row>
    <row r="8577">
      <c r="A8577" s="3"/>
    </row>
    <row r="8578">
      <c r="A8578" s="7"/>
    </row>
    <row r="8580">
      <c r="A8580" s="3"/>
    </row>
    <row r="8581">
      <c r="A8581" s="3"/>
    </row>
    <row r="8582">
      <c r="A8582" s="3"/>
    </row>
    <row r="8583">
      <c r="A8583" s="3"/>
    </row>
    <row r="8584">
      <c r="A8584" s="3"/>
    </row>
    <row r="8585">
      <c r="A8585" s="3"/>
    </row>
    <row r="8586">
      <c r="A8586" s="3"/>
    </row>
    <row r="8587">
      <c r="A8587" s="3"/>
    </row>
    <row r="8588">
      <c r="A8588" s="3"/>
    </row>
    <row r="8589">
      <c r="A8589" s="6"/>
    </row>
    <row r="8591">
      <c r="A8591" s="3"/>
    </row>
    <row r="8592">
      <c r="A8592" s="3"/>
    </row>
    <row r="8593">
      <c r="A8593" s="3"/>
    </row>
    <row r="8594">
      <c r="A8594" s="3"/>
    </row>
    <row r="8595">
      <c r="A8595" s="3"/>
    </row>
    <row r="8596">
      <c r="A8596" s="3"/>
    </row>
    <row r="8597">
      <c r="A8597" s="3"/>
    </row>
    <row r="8598">
      <c r="A8598" s="3"/>
    </row>
    <row r="8599">
      <c r="A8599" s="3"/>
    </row>
    <row r="8600">
      <c r="A8600" s="3"/>
    </row>
    <row r="8601">
      <c r="A8601" s="6"/>
    </row>
    <row r="8603">
      <c r="A8603" s="3"/>
    </row>
    <row r="8604">
      <c r="A8604" s="3"/>
    </row>
    <row r="8605">
      <c r="A8605" s="3"/>
    </row>
    <row r="8606">
      <c r="A8606" s="3"/>
    </row>
    <row r="8607">
      <c r="A8607" s="3"/>
    </row>
    <row r="8608">
      <c r="A8608" s="3"/>
    </row>
    <row r="8609">
      <c r="A8609" s="3"/>
    </row>
    <row r="8610">
      <c r="A8610" s="3"/>
    </row>
    <row r="8611">
      <c r="A8611" s="3"/>
    </row>
    <row r="8612">
      <c r="A8612" s="3"/>
    </row>
    <row r="8613">
      <c r="A8613" s="6"/>
    </row>
    <row r="8615">
      <c r="A8615" s="3"/>
    </row>
    <row r="8616">
      <c r="A8616" s="3"/>
    </row>
    <row r="8617">
      <c r="A8617" s="3"/>
    </row>
    <row r="8618">
      <c r="A8618" s="3"/>
    </row>
    <row r="8619">
      <c r="A8619" s="3"/>
    </row>
    <row r="8620">
      <c r="A8620" s="3"/>
    </row>
    <row r="8621">
      <c r="A8621" s="3"/>
    </row>
    <row r="8622">
      <c r="A8622" s="3"/>
    </row>
    <row r="8623">
      <c r="A8623" s="3"/>
    </row>
    <row r="8624">
      <c r="A8624" s="6"/>
    </row>
    <row r="8626">
      <c r="A8626" s="3"/>
    </row>
    <row r="8627">
      <c r="A8627" s="3"/>
    </row>
    <row r="8628">
      <c r="A8628" s="3"/>
    </row>
    <row r="8629">
      <c r="A8629" s="3"/>
    </row>
    <row r="8630">
      <c r="A8630" s="3"/>
    </row>
    <row r="8631">
      <c r="A8631" s="3"/>
    </row>
    <row r="8632">
      <c r="A8632" s="3"/>
    </row>
    <row r="8633">
      <c r="A8633" s="3"/>
    </row>
    <row r="8634">
      <c r="A8634" s="3"/>
    </row>
    <row r="8635">
      <c r="A8635" s="6"/>
    </row>
    <row r="8637">
      <c r="A8637" s="3"/>
    </row>
    <row r="8638">
      <c r="A8638" s="3"/>
    </row>
    <row r="8639">
      <c r="A8639" s="3"/>
    </row>
    <row r="8640">
      <c r="A8640" s="3"/>
    </row>
    <row r="8641">
      <c r="A8641" s="3"/>
    </row>
    <row r="8642">
      <c r="A8642" s="3"/>
    </row>
    <row r="8643">
      <c r="A8643" s="3"/>
    </row>
    <row r="8644">
      <c r="A8644" s="3"/>
    </row>
    <row r="8645">
      <c r="A8645" s="3"/>
    </row>
    <row r="8646">
      <c r="A8646" s="6"/>
    </row>
    <row r="8648">
      <c r="A8648" s="3"/>
    </row>
    <row r="8649">
      <c r="A8649" s="3"/>
    </row>
    <row r="8650">
      <c r="A8650" s="3"/>
    </row>
    <row r="8651">
      <c r="A8651" s="3"/>
    </row>
    <row r="8652">
      <c r="A8652" s="3"/>
    </row>
    <row r="8653">
      <c r="A8653" s="3"/>
    </row>
    <row r="8654">
      <c r="A8654" s="3"/>
    </row>
    <row r="8655">
      <c r="A8655" s="3"/>
    </row>
    <row r="8656">
      <c r="A8656" s="3"/>
    </row>
    <row r="8657">
      <c r="A8657" s="6"/>
    </row>
    <row r="8659">
      <c r="A8659" s="3"/>
    </row>
    <row r="8660">
      <c r="A8660" s="3"/>
    </row>
    <row r="8661">
      <c r="A8661" s="3"/>
    </row>
    <row r="8662">
      <c r="A8662" s="3"/>
    </row>
    <row r="8663">
      <c r="A8663" s="3"/>
    </row>
    <row r="8664">
      <c r="A8664" s="3"/>
    </row>
    <row r="8665">
      <c r="A8665" s="3"/>
    </row>
    <row r="8666">
      <c r="A8666" s="3"/>
    </row>
    <row r="8667">
      <c r="A8667" s="3"/>
    </row>
    <row r="8668">
      <c r="A8668" s="6"/>
    </row>
    <row r="8670">
      <c r="A8670" s="3"/>
    </row>
    <row r="8671">
      <c r="A8671" s="3"/>
    </row>
    <row r="8672">
      <c r="A8672" s="3"/>
    </row>
    <row r="8673">
      <c r="A8673" s="3"/>
    </row>
    <row r="8674">
      <c r="A8674" s="3"/>
    </row>
    <row r="8675">
      <c r="A8675" s="3"/>
    </row>
    <row r="8676">
      <c r="A8676" s="3"/>
    </row>
    <row r="8677">
      <c r="A8677" s="3"/>
    </row>
    <row r="8678">
      <c r="A8678" s="3"/>
    </row>
    <row r="8679">
      <c r="A8679" s="6"/>
    </row>
    <row r="8681">
      <c r="A8681" s="3"/>
    </row>
    <row r="8682">
      <c r="A8682" s="3"/>
    </row>
    <row r="8683">
      <c r="A8683" s="3"/>
    </row>
    <row r="8684">
      <c r="A8684" s="3"/>
    </row>
    <row r="8685">
      <c r="A8685" s="3"/>
    </row>
    <row r="8686">
      <c r="A8686" s="3"/>
    </row>
    <row r="8687">
      <c r="A8687" s="3"/>
    </row>
    <row r="8688">
      <c r="A8688" s="3"/>
    </row>
    <row r="8689">
      <c r="A8689" s="3"/>
    </row>
    <row r="8690">
      <c r="A8690" s="3"/>
    </row>
    <row r="8691">
      <c r="A8691" s="3"/>
    </row>
    <row r="8692">
      <c r="A8692" s="3"/>
    </row>
    <row r="8693">
      <c r="A8693" s="3"/>
    </row>
    <row r="8694">
      <c r="A8694" s="3"/>
    </row>
    <row r="8695">
      <c r="A8695" s="6"/>
    </row>
    <row r="8697">
      <c r="A8697" s="3"/>
    </row>
    <row r="8698">
      <c r="A8698" s="3"/>
    </row>
    <row r="8699">
      <c r="A8699" s="3"/>
    </row>
    <row r="8700">
      <c r="A8700" s="3"/>
    </row>
    <row r="8701">
      <c r="A8701" s="3"/>
    </row>
    <row r="8702">
      <c r="A8702" s="3"/>
    </row>
    <row r="8703">
      <c r="A8703" s="3"/>
    </row>
    <row r="8704">
      <c r="A8704" s="3"/>
    </row>
    <row r="8705">
      <c r="A8705" s="3"/>
    </row>
    <row r="8706">
      <c r="A8706" s="6"/>
    </row>
    <row r="8708">
      <c r="A8708" s="3"/>
    </row>
    <row r="8709">
      <c r="A8709" s="3"/>
    </row>
    <row r="8710">
      <c r="A8710" s="3"/>
    </row>
    <row r="8711">
      <c r="A8711" s="3"/>
    </row>
    <row r="8712">
      <c r="A8712" s="3"/>
    </row>
    <row r="8713">
      <c r="A8713" s="3"/>
    </row>
    <row r="8714">
      <c r="A8714" s="3"/>
    </row>
    <row r="8715">
      <c r="A8715" s="3"/>
    </row>
    <row r="8716">
      <c r="A8716" s="3"/>
    </row>
    <row r="8717">
      <c r="A8717" s="6"/>
    </row>
    <row r="8719">
      <c r="A8719" s="3"/>
    </row>
    <row r="8720">
      <c r="A8720" s="3"/>
    </row>
    <row r="8721">
      <c r="A8721" s="3"/>
    </row>
    <row r="8722">
      <c r="A8722" s="3"/>
    </row>
    <row r="8723">
      <c r="A8723" s="3"/>
    </row>
    <row r="8724">
      <c r="A8724" s="3"/>
    </row>
    <row r="8725">
      <c r="A8725" s="3"/>
    </row>
    <row r="8726">
      <c r="A8726" s="3"/>
    </row>
    <row r="8727">
      <c r="A8727" s="3"/>
    </row>
    <row r="8728">
      <c r="A8728" s="6"/>
    </row>
    <row r="8730">
      <c r="A8730" s="3"/>
    </row>
    <row r="8731">
      <c r="A8731" s="3"/>
    </row>
    <row r="8732">
      <c r="A8732" s="3"/>
    </row>
    <row r="8733">
      <c r="A8733" s="3"/>
    </row>
    <row r="8734">
      <c r="A8734" s="3"/>
    </row>
    <row r="8735">
      <c r="A8735" s="3"/>
    </row>
    <row r="8736">
      <c r="A8736" s="3"/>
    </row>
    <row r="8737">
      <c r="A8737" s="3"/>
    </row>
    <row r="8738">
      <c r="A8738" s="3"/>
    </row>
    <row r="8739">
      <c r="A8739" s="3"/>
    </row>
    <row r="8740">
      <c r="A8740" s="6"/>
    </row>
    <row r="8742">
      <c r="A8742" s="3"/>
    </row>
    <row r="8743">
      <c r="A8743" s="3"/>
    </row>
    <row r="8744">
      <c r="A8744" s="3"/>
    </row>
    <row r="8745">
      <c r="A8745" s="3"/>
    </row>
    <row r="8746">
      <c r="A8746" s="3"/>
    </row>
    <row r="8747">
      <c r="A8747" s="3"/>
    </row>
    <row r="8748">
      <c r="A8748" s="3"/>
    </row>
    <row r="8749">
      <c r="A8749" s="3"/>
    </row>
    <row r="8750">
      <c r="A8750" s="3"/>
    </row>
    <row r="8751">
      <c r="A8751" s="6"/>
    </row>
    <row r="8753">
      <c r="A8753" s="3"/>
    </row>
    <row r="8754">
      <c r="A8754" s="3"/>
    </row>
    <row r="8755">
      <c r="A8755" s="3"/>
    </row>
    <row r="8756">
      <c r="A8756" s="3"/>
    </row>
    <row r="8757">
      <c r="A8757" s="3"/>
    </row>
    <row r="8758">
      <c r="A8758" s="3"/>
    </row>
    <row r="8759">
      <c r="A8759" s="3"/>
    </row>
    <row r="8760">
      <c r="A8760" s="3"/>
    </row>
    <row r="8761">
      <c r="A8761" s="3"/>
    </row>
    <row r="8762">
      <c r="A8762" s="6"/>
    </row>
    <row r="8764">
      <c r="A8764" s="3"/>
    </row>
    <row r="8765">
      <c r="A8765" s="3"/>
    </row>
    <row r="8766">
      <c r="A8766" s="3"/>
    </row>
    <row r="8767">
      <c r="A8767" s="3"/>
    </row>
    <row r="8768">
      <c r="A8768" s="3"/>
    </row>
    <row r="8769">
      <c r="A8769" s="3"/>
    </row>
    <row r="8770">
      <c r="A8770" s="3"/>
    </row>
    <row r="8771">
      <c r="A8771" s="3"/>
    </row>
    <row r="8772">
      <c r="A8772" s="3"/>
    </row>
    <row r="8773">
      <c r="A8773" s="6"/>
    </row>
    <row r="8775">
      <c r="A8775" s="3"/>
    </row>
    <row r="8776">
      <c r="A8776" s="3"/>
    </row>
    <row r="8777">
      <c r="A8777" s="3"/>
    </row>
    <row r="8778">
      <c r="A8778" s="3"/>
    </row>
    <row r="8779">
      <c r="A8779" s="3"/>
    </row>
    <row r="8780">
      <c r="A8780" s="3"/>
    </row>
    <row r="8781">
      <c r="A8781" s="3"/>
    </row>
    <row r="8782">
      <c r="A8782" s="3"/>
    </row>
    <row r="8783">
      <c r="A8783" s="3"/>
    </row>
    <row r="8784">
      <c r="A8784" s="6"/>
    </row>
    <row r="8786">
      <c r="A8786" s="3"/>
    </row>
    <row r="8787">
      <c r="A8787" s="3"/>
    </row>
    <row r="8788">
      <c r="A8788" s="3"/>
    </row>
    <row r="8789">
      <c r="A8789" s="3"/>
    </row>
    <row r="8790">
      <c r="A8790" s="3"/>
    </row>
    <row r="8791">
      <c r="A8791" s="3"/>
    </row>
    <row r="8792">
      <c r="A8792" s="3"/>
    </row>
    <row r="8793">
      <c r="A8793" s="3"/>
    </row>
    <row r="8794">
      <c r="A8794" s="3"/>
    </row>
    <row r="8795">
      <c r="A8795" s="6"/>
    </row>
    <row r="8797">
      <c r="A8797" s="3"/>
    </row>
    <row r="8798">
      <c r="A8798" s="3"/>
    </row>
    <row r="8799">
      <c r="A8799" s="3"/>
    </row>
    <row r="8800">
      <c r="A8800" s="3"/>
    </row>
    <row r="8801">
      <c r="A8801" s="3"/>
    </row>
    <row r="8802">
      <c r="A8802" s="3"/>
    </row>
    <row r="8803">
      <c r="A8803" s="3"/>
    </row>
    <row r="8804">
      <c r="A8804" s="3"/>
    </row>
    <row r="8805">
      <c r="A8805" s="3"/>
    </row>
    <row r="8806">
      <c r="A8806" s="6"/>
    </row>
    <row r="8808">
      <c r="A8808" s="3"/>
    </row>
    <row r="8809">
      <c r="A8809" s="3"/>
    </row>
    <row r="8810">
      <c r="A8810" s="3"/>
    </row>
    <row r="8811">
      <c r="A8811" s="3"/>
    </row>
    <row r="8812">
      <c r="A8812" s="3"/>
    </row>
    <row r="8813">
      <c r="A8813" s="3"/>
    </row>
    <row r="8814">
      <c r="A8814" s="3"/>
    </row>
    <row r="8815">
      <c r="A8815" s="3"/>
    </row>
    <row r="8816">
      <c r="A8816" s="3"/>
    </row>
    <row r="8817">
      <c r="A8817" s="7"/>
    </row>
    <row r="8819">
      <c r="A8819" s="3"/>
    </row>
    <row r="8820">
      <c r="A8820" s="3"/>
    </row>
    <row r="8821">
      <c r="A8821" s="3"/>
    </row>
    <row r="8822">
      <c r="A8822" s="3"/>
    </row>
    <row r="8823">
      <c r="A8823" s="3"/>
    </row>
    <row r="8824">
      <c r="A8824" s="3"/>
    </row>
    <row r="8825">
      <c r="A8825" s="3"/>
    </row>
    <row r="8826">
      <c r="A8826" s="3"/>
    </row>
    <row r="8827">
      <c r="A8827" s="3"/>
    </row>
    <row r="8828">
      <c r="A8828" s="6"/>
    </row>
    <row r="8830">
      <c r="A8830" s="3"/>
    </row>
    <row r="8831">
      <c r="A8831" s="3"/>
    </row>
    <row r="8832">
      <c r="A8832" s="3"/>
    </row>
    <row r="8833">
      <c r="A8833" s="3"/>
    </row>
    <row r="8834">
      <c r="A8834" s="3"/>
    </row>
    <row r="8835">
      <c r="A8835" s="3"/>
    </row>
    <row r="8836">
      <c r="A8836" s="3"/>
    </row>
    <row r="8837">
      <c r="A8837" s="3"/>
    </row>
    <row r="8838">
      <c r="A8838" s="3"/>
    </row>
    <row r="8839">
      <c r="A8839" s="7"/>
    </row>
    <row r="8841">
      <c r="A8841" s="3"/>
    </row>
    <row r="8842">
      <c r="A8842" s="3"/>
    </row>
    <row r="8843">
      <c r="A8843" s="3"/>
    </row>
    <row r="8844">
      <c r="A8844" s="3"/>
    </row>
    <row r="8845">
      <c r="A8845" s="3"/>
    </row>
    <row r="8846">
      <c r="A8846" s="3"/>
    </row>
    <row r="8847">
      <c r="A8847" s="3"/>
    </row>
    <row r="8848">
      <c r="A8848" s="3"/>
    </row>
    <row r="8849">
      <c r="A8849" s="3"/>
    </row>
    <row r="8850">
      <c r="A8850" s="6"/>
    </row>
    <row r="8852">
      <c r="A8852" s="3"/>
    </row>
    <row r="8853">
      <c r="A8853" s="3"/>
    </row>
    <row r="8854">
      <c r="A8854" s="3"/>
    </row>
    <row r="8855">
      <c r="A8855" s="3"/>
    </row>
    <row r="8856">
      <c r="A8856" s="3"/>
    </row>
    <row r="8857">
      <c r="A8857" s="3"/>
    </row>
    <row r="8858">
      <c r="A8858" s="3"/>
    </row>
    <row r="8859">
      <c r="A8859" s="3"/>
    </row>
    <row r="8860">
      <c r="A8860" s="3"/>
    </row>
    <row r="8861">
      <c r="A8861" s="3"/>
    </row>
    <row r="8862">
      <c r="A8862" s="3"/>
    </row>
    <row r="8863">
      <c r="A8863" s="3"/>
    </row>
    <row r="8864">
      <c r="A8864" s="3"/>
    </row>
    <row r="8865">
      <c r="A8865" s="3"/>
    </row>
    <row r="8866">
      <c r="A8866" s="6"/>
    </row>
    <row r="8868">
      <c r="A8868" s="3"/>
    </row>
    <row r="8869">
      <c r="A8869" s="3"/>
    </row>
    <row r="8870">
      <c r="A8870" s="3"/>
    </row>
    <row r="8871">
      <c r="A8871" s="3"/>
    </row>
    <row r="8872">
      <c r="A8872" s="3"/>
    </row>
    <row r="8873">
      <c r="A8873" s="3"/>
    </row>
    <row r="8874">
      <c r="A8874" s="3"/>
    </row>
    <row r="8875">
      <c r="A8875" s="3"/>
    </row>
    <row r="8876">
      <c r="A8876" s="3"/>
    </row>
    <row r="8877">
      <c r="A8877" s="6"/>
    </row>
    <row r="8879">
      <c r="A8879" s="3"/>
    </row>
    <row r="8880">
      <c r="A8880" s="3"/>
    </row>
    <row r="8881">
      <c r="A8881" s="3"/>
    </row>
    <row r="8882">
      <c r="A8882" s="3"/>
    </row>
    <row r="8883">
      <c r="A8883" s="3"/>
    </row>
    <row r="8884">
      <c r="A8884" s="3"/>
    </row>
    <row r="8885">
      <c r="A8885" s="3"/>
    </row>
    <row r="8886">
      <c r="A8886" s="3"/>
    </row>
    <row r="8887">
      <c r="A8887" s="3"/>
    </row>
    <row r="8888">
      <c r="A8888" s="6"/>
    </row>
    <row r="8890">
      <c r="A8890" s="3"/>
    </row>
    <row r="8891">
      <c r="A8891" s="3"/>
    </row>
    <row r="8892">
      <c r="A8892" s="3"/>
    </row>
    <row r="8893">
      <c r="A8893" s="3"/>
    </row>
    <row r="8894">
      <c r="A8894" s="3"/>
    </row>
    <row r="8895">
      <c r="A8895" s="3"/>
    </row>
    <row r="8896">
      <c r="A8896" s="3"/>
    </row>
    <row r="8897">
      <c r="A8897" s="3"/>
    </row>
    <row r="8898">
      <c r="A8898" s="3"/>
    </row>
    <row r="8899">
      <c r="A8899" s="6"/>
    </row>
    <row r="8901">
      <c r="A8901" s="3"/>
    </row>
    <row r="8902">
      <c r="A8902" s="3"/>
    </row>
    <row r="8903">
      <c r="A8903" s="3"/>
    </row>
    <row r="8904">
      <c r="A8904" s="3"/>
    </row>
    <row r="8905">
      <c r="A8905" s="3"/>
    </row>
    <row r="8906">
      <c r="A8906" s="3"/>
    </row>
    <row r="8907">
      <c r="A8907" s="3"/>
    </row>
    <row r="8908">
      <c r="A8908" s="3"/>
    </row>
    <row r="8909">
      <c r="A8909" s="3"/>
    </row>
    <row r="8910">
      <c r="A8910" s="7"/>
    </row>
    <row r="8912">
      <c r="A8912" s="3"/>
    </row>
    <row r="8913">
      <c r="A8913" s="3"/>
    </row>
    <row r="8914">
      <c r="A8914" s="3"/>
    </row>
    <row r="8915">
      <c r="A8915" s="3"/>
    </row>
    <row r="8916">
      <c r="A8916" s="3"/>
    </row>
    <row r="8917">
      <c r="A8917" s="3"/>
    </row>
    <row r="8918">
      <c r="A8918" s="3"/>
    </row>
    <row r="8919">
      <c r="A8919" s="3"/>
    </row>
    <row r="8920">
      <c r="A8920" s="3"/>
    </row>
    <row r="8921">
      <c r="A8921" s="3"/>
    </row>
    <row r="8922">
      <c r="A8922" s="6"/>
    </row>
    <row r="8924">
      <c r="A8924" s="3"/>
    </row>
    <row r="8925">
      <c r="A8925" s="3"/>
    </row>
    <row r="8926">
      <c r="A8926" s="3"/>
    </row>
    <row r="8927">
      <c r="A8927" s="3"/>
    </row>
    <row r="8928">
      <c r="A8928" s="3"/>
    </row>
    <row r="8929">
      <c r="A8929" s="3"/>
    </row>
    <row r="8930">
      <c r="A8930" s="3"/>
    </row>
    <row r="8931">
      <c r="A8931" s="3"/>
    </row>
    <row r="8932">
      <c r="A8932" s="3"/>
    </row>
    <row r="8933">
      <c r="A8933" s="6"/>
    </row>
    <row r="8935">
      <c r="A8935" s="3"/>
    </row>
    <row r="8936">
      <c r="A8936" s="3"/>
    </row>
    <row r="8937">
      <c r="A8937" s="3"/>
    </row>
    <row r="8938">
      <c r="A8938" s="3"/>
    </row>
    <row r="8939">
      <c r="A8939" s="3"/>
    </row>
    <row r="8940">
      <c r="A8940" s="3"/>
    </row>
    <row r="8941">
      <c r="A8941" s="3"/>
    </row>
    <row r="8942">
      <c r="A8942" s="3"/>
    </row>
    <row r="8943">
      <c r="A8943" s="3"/>
    </row>
    <row r="8944">
      <c r="A8944" s="6"/>
    </row>
    <row r="8946">
      <c r="A8946" s="3"/>
    </row>
    <row r="8947">
      <c r="A8947" s="3"/>
    </row>
    <row r="8948">
      <c r="A8948" s="3"/>
    </row>
    <row r="8949">
      <c r="A8949" s="3"/>
    </row>
    <row r="8950">
      <c r="A8950" s="3"/>
    </row>
    <row r="8951">
      <c r="A8951" s="3"/>
    </row>
    <row r="8952">
      <c r="A8952" s="3"/>
    </row>
    <row r="8953">
      <c r="A8953" s="3"/>
    </row>
    <row r="8954">
      <c r="A8954" s="3"/>
    </row>
    <row r="8955">
      <c r="A8955" s="3"/>
    </row>
    <row r="8956">
      <c r="A8956" s="6"/>
    </row>
    <row r="8958">
      <c r="A8958" s="3"/>
    </row>
    <row r="8959">
      <c r="A8959" s="3"/>
    </row>
    <row r="8960">
      <c r="A8960" s="3"/>
    </row>
    <row r="8961">
      <c r="A8961" s="3"/>
    </row>
    <row r="8962">
      <c r="A8962" s="3"/>
    </row>
    <row r="8963">
      <c r="A8963" s="3"/>
    </row>
    <row r="8964">
      <c r="A8964" s="3"/>
    </row>
    <row r="8965">
      <c r="A8965" s="3"/>
    </row>
    <row r="8966">
      <c r="A8966" s="3"/>
    </row>
    <row r="8967">
      <c r="A8967" s="6"/>
    </row>
    <row r="8969">
      <c r="A8969" s="3"/>
    </row>
    <row r="8970">
      <c r="A8970" s="3"/>
    </row>
    <row r="8971">
      <c r="A8971" s="3"/>
    </row>
    <row r="8972">
      <c r="A8972" s="3"/>
    </row>
    <row r="8973">
      <c r="A8973" s="3"/>
    </row>
    <row r="8974">
      <c r="A8974" s="3"/>
    </row>
    <row r="8975">
      <c r="A8975" s="3"/>
    </row>
    <row r="8976">
      <c r="A8976" s="3"/>
    </row>
    <row r="8977">
      <c r="A8977" s="3"/>
    </row>
    <row r="8978">
      <c r="A8978" s="6"/>
    </row>
    <row r="8980">
      <c r="A8980" s="3"/>
    </row>
    <row r="8981">
      <c r="A8981" s="3"/>
    </row>
    <row r="8982">
      <c r="A8982" s="3"/>
    </row>
    <row r="8983">
      <c r="A8983" s="3"/>
    </row>
    <row r="8984">
      <c r="A8984" s="3"/>
    </row>
    <row r="8985">
      <c r="A8985" s="3"/>
    </row>
    <row r="8986">
      <c r="A8986" s="3"/>
    </row>
    <row r="8987">
      <c r="A8987" s="3"/>
    </row>
    <row r="8988">
      <c r="A8988" s="3"/>
    </row>
    <row r="8989">
      <c r="A8989" s="7"/>
    </row>
    <row r="8991">
      <c r="A8991" s="3"/>
    </row>
    <row r="8992">
      <c r="A8992" s="3"/>
    </row>
    <row r="8993">
      <c r="A8993" s="3"/>
    </row>
    <row r="8994">
      <c r="A8994" s="3"/>
    </row>
    <row r="8995">
      <c r="A8995" s="3"/>
    </row>
    <row r="8996">
      <c r="A8996" s="3"/>
    </row>
    <row r="8997">
      <c r="A8997" s="3"/>
    </row>
    <row r="8998">
      <c r="A8998" s="3"/>
    </row>
    <row r="8999">
      <c r="A8999" s="3"/>
    </row>
    <row r="9000">
      <c r="A9000" s="6"/>
    </row>
    <row r="9002">
      <c r="A9002" s="3"/>
    </row>
    <row r="9003">
      <c r="A9003" s="3"/>
    </row>
    <row r="9004">
      <c r="A9004" s="3"/>
    </row>
    <row r="9005">
      <c r="A9005" s="3"/>
    </row>
    <row r="9006">
      <c r="A9006" s="3"/>
    </row>
    <row r="9007">
      <c r="A9007" s="3"/>
    </row>
    <row r="9008">
      <c r="A9008" s="3"/>
    </row>
    <row r="9009">
      <c r="A9009" s="3"/>
    </row>
    <row r="9010">
      <c r="A9010" s="3"/>
    </row>
    <row r="9011">
      <c r="A9011" s="3"/>
    </row>
    <row r="9012">
      <c r="A9012" s="6"/>
    </row>
    <row r="9014">
      <c r="A9014" s="3"/>
    </row>
    <row r="9015">
      <c r="A9015" s="3"/>
    </row>
    <row r="9016">
      <c r="A9016" s="3"/>
    </row>
    <row r="9017">
      <c r="A9017" s="3"/>
    </row>
    <row r="9018">
      <c r="A9018" s="3"/>
    </row>
    <row r="9019">
      <c r="A9019" s="3"/>
    </row>
    <row r="9020">
      <c r="A9020" s="3"/>
    </row>
    <row r="9021">
      <c r="A9021" s="3"/>
    </row>
    <row r="9022">
      <c r="A9022" s="3"/>
    </row>
    <row r="9023">
      <c r="A9023" s="6"/>
    </row>
    <row r="9025">
      <c r="A9025" s="3"/>
    </row>
    <row r="9026">
      <c r="A9026" s="3"/>
    </row>
    <row r="9027">
      <c r="A9027" s="3"/>
    </row>
    <row r="9028">
      <c r="A9028" s="3"/>
    </row>
    <row r="9029">
      <c r="A9029" s="3"/>
    </row>
    <row r="9030">
      <c r="A9030" s="3"/>
    </row>
    <row r="9031">
      <c r="A9031" s="3"/>
    </row>
    <row r="9032">
      <c r="A9032" s="3"/>
    </row>
    <row r="9033">
      <c r="A9033" s="3"/>
    </row>
    <row r="9034">
      <c r="A9034" s="6"/>
    </row>
    <row r="9036">
      <c r="A9036" s="3"/>
    </row>
    <row r="9037">
      <c r="A9037" s="3"/>
    </row>
    <row r="9038">
      <c r="A9038" s="3"/>
    </row>
    <row r="9039">
      <c r="A9039" s="3"/>
    </row>
    <row r="9040">
      <c r="A9040" s="3"/>
    </row>
    <row r="9041">
      <c r="A9041" s="3"/>
    </row>
    <row r="9042">
      <c r="A9042" s="3"/>
    </row>
    <row r="9043">
      <c r="A9043" s="3"/>
    </row>
    <row r="9044">
      <c r="A9044" s="3"/>
    </row>
    <row r="9045">
      <c r="A9045" s="3"/>
    </row>
    <row r="9046">
      <c r="A9046" s="7"/>
    </row>
    <row r="9048">
      <c r="A9048" s="3"/>
    </row>
    <row r="9049">
      <c r="A9049" s="3"/>
    </row>
    <row r="9050">
      <c r="A9050" s="3"/>
    </row>
    <row r="9051">
      <c r="A9051" s="3"/>
    </row>
    <row r="9052">
      <c r="A9052" s="3"/>
    </row>
    <row r="9053">
      <c r="A9053" s="3"/>
    </row>
    <row r="9054">
      <c r="A9054" s="3"/>
    </row>
    <row r="9055">
      <c r="A9055" s="3"/>
    </row>
    <row r="9056">
      <c r="A9056" s="3"/>
    </row>
    <row r="9057">
      <c r="A9057" s="6"/>
    </row>
    <row r="9059">
      <c r="A9059" s="3"/>
    </row>
    <row r="9060">
      <c r="A9060" s="3"/>
    </row>
    <row r="9061">
      <c r="A9061" s="3"/>
    </row>
    <row r="9062">
      <c r="A9062" s="3"/>
    </row>
    <row r="9063">
      <c r="A9063" s="3"/>
    </row>
    <row r="9064">
      <c r="A9064" s="3"/>
    </row>
    <row r="9065">
      <c r="A9065" s="3"/>
    </row>
    <row r="9066">
      <c r="A9066" s="3"/>
    </row>
    <row r="9067">
      <c r="A9067" s="3"/>
    </row>
    <row r="9068">
      <c r="A9068" s="7"/>
    </row>
    <row r="9070">
      <c r="A9070" s="3"/>
    </row>
    <row r="9071">
      <c r="A9071" s="3"/>
    </row>
    <row r="9072">
      <c r="A9072" s="3"/>
    </row>
    <row r="9073">
      <c r="A9073" s="3"/>
    </row>
    <row r="9074">
      <c r="A9074" s="3"/>
    </row>
    <row r="9075">
      <c r="A9075" s="3"/>
    </row>
    <row r="9076">
      <c r="A9076" s="3"/>
    </row>
    <row r="9077">
      <c r="A9077" s="3"/>
    </row>
    <row r="9078">
      <c r="A9078" s="3"/>
    </row>
    <row r="9079">
      <c r="A9079" s="6"/>
    </row>
    <row r="9081">
      <c r="A9081" s="3"/>
    </row>
    <row r="9082">
      <c r="A9082" s="3"/>
    </row>
    <row r="9083">
      <c r="A9083" s="3"/>
    </row>
    <row r="9084">
      <c r="A9084" s="3"/>
    </row>
    <row r="9085">
      <c r="A9085" s="3"/>
    </row>
    <row r="9086">
      <c r="A9086" s="3"/>
    </row>
    <row r="9087">
      <c r="A9087" s="3"/>
    </row>
    <row r="9088">
      <c r="A9088" s="3"/>
    </row>
    <row r="9089">
      <c r="A9089" s="3"/>
    </row>
    <row r="9090">
      <c r="A9090" s="3"/>
    </row>
    <row r="9091">
      <c r="A9091" s="3"/>
    </row>
    <row r="9092">
      <c r="A9092" s="3"/>
    </row>
    <row r="9093">
      <c r="A9093" s="3"/>
    </row>
    <row r="9094">
      <c r="A9094" s="3"/>
    </row>
    <row r="9095">
      <c r="A9095" s="6"/>
    </row>
    <row r="9097">
      <c r="A9097" s="3"/>
    </row>
    <row r="9098">
      <c r="A9098" s="3"/>
    </row>
    <row r="9099">
      <c r="A9099" s="3"/>
    </row>
    <row r="9100">
      <c r="A9100" s="3"/>
    </row>
    <row r="9101">
      <c r="A9101" s="3"/>
    </row>
    <row r="9102">
      <c r="A9102" s="3"/>
    </row>
    <row r="9103">
      <c r="A9103" s="3"/>
    </row>
    <row r="9104">
      <c r="A9104" s="3"/>
    </row>
    <row r="9105">
      <c r="A9105" s="3"/>
    </row>
    <row r="9106">
      <c r="A9106" s="6"/>
    </row>
    <row r="9108">
      <c r="A9108" s="3"/>
    </row>
    <row r="9109">
      <c r="A9109" s="3"/>
    </row>
    <row r="9110">
      <c r="A9110" s="3"/>
    </row>
    <row r="9111">
      <c r="A9111" s="3"/>
    </row>
    <row r="9112">
      <c r="A9112" s="3"/>
    </row>
    <row r="9113">
      <c r="A9113" s="3"/>
    </row>
    <row r="9114">
      <c r="A9114" s="3"/>
    </row>
    <row r="9115">
      <c r="A9115" s="3"/>
    </row>
    <row r="9116">
      <c r="A9116" s="3"/>
    </row>
    <row r="9117">
      <c r="A9117" s="7"/>
    </row>
    <row r="9119">
      <c r="A9119" s="3"/>
    </row>
    <row r="9120">
      <c r="A9120" s="3"/>
    </row>
    <row r="9121">
      <c r="A9121" s="3"/>
    </row>
    <row r="9122">
      <c r="A9122" s="3"/>
    </row>
    <row r="9123">
      <c r="A9123" s="3"/>
    </row>
    <row r="9124">
      <c r="A9124" s="3"/>
    </row>
    <row r="9125">
      <c r="A9125" s="3"/>
    </row>
    <row r="9126">
      <c r="A9126" s="3"/>
    </row>
    <row r="9127">
      <c r="A9127" s="3"/>
    </row>
    <row r="9128">
      <c r="A9128" s="6"/>
    </row>
    <row r="9130">
      <c r="A9130" s="3"/>
    </row>
    <row r="9131">
      <c r="A9131" s="3"/>
    </row>
    <row r="9132">
      <c r="A9132" s="3"/>
    </row>
    <row r="9133">
      <c r="A9133" s="3"/>
    </row>
    <row r="9134">
      <c r="A9134" s="3"/>
    </row>
    <row r="9135">
      <c r="A9135" s="3"/>
    </row>
    <row r="9136">
      <c r="A9136" s="3"/>
    </row>
    <row r="9137">
      <c r="A9137" s="3"/>
    </row>
    <row r="9138">
      <c r="A9138" s="3"/>
    </row>
    <row r="9139">
      <c r="A9139" s="6"/>
    </row>
    <row r="9141">
      <c r="A9141" s="3"/>
    </row>
    <row r="9142">
      <c r="A9142" s="3"/>
    </row>
    <row r="9143">
      <c r="A9143" s="3"/>
    </row>
    <row r="9144">
      <c r="A9144" s="3"/>
    </row>
    <row r="9145">
      <c r="A9145" s="3"/>
    </row>
    <row r="9146">
      <c r="A9146" s="3"/>
    </row>
    <row r="9147">
      <c r="A9147" s="3"/>
    </row>
    <row r="9148">
      <c r="A9148" s="3"/>
    </row>
    <row r="9149">
      <c r="A9149" s="3"/>
    </row>
    <row r="9150">
      <c r="A9150" s="6"/>
    </row>
    <row r="9152">
      <c r="A9152" s="3"/>
    </row>
    <row r="9153">
      <c r="A9153" s="3"/>
    </row>
    <row r="9154">
      <c r="A9154" s="3"/>
    </row>
    <row r="9155">
      <c r="A9155" s="3"/>
    </row>
    <row r="9156">
      <c r="A9156" s="3"/>
    </row>
    <row r="9157">
      <c r="A9157" s="3"/>
    </row>
    <row r="9158">
      <c r="A9158" s="3"/>
    </row>
    <row r="9159">
      <c r="A9159" s="3"/>
    </row>
    <row r="9160">
      <c r="A9160" s="3"/>
    </row>
    <row r="9161">
      <c r="A9161" s="6"/>
    </row>
    <row r="9163">
      <c r="A9163" s="3"/>
    </row>
    <row r="9164">
      <c r="A9164" s="3"/>
    </row>
    <row r="9165">
      <c r="A9165" s="3"/>
    </row>
    <row r="9166">
      <c r="A9166" s="3"/>
    </row>
    <row r="9167">
      <c r="A9167" s="3"/>
    </row>
    <row r="9168">
      <c r="A9168" s="3"/>
    </row>
    <row r="9169">
      <c r="A9169" s="3"/>
    </row>
    <row r="9170">
      <c r="A9170" s="3"/>
    </row>
    <row r="9171">
      <c r="A9171" s="3"/>
    </row>
    <row r="9172">
      <c r="A9172" s="7"/>
    </row>
    <row r="9174">
      <c r="A9174" s="3"/>
    </row>
    <row r="9175">
      <c r="A9175" s="3"/>
    </row>
    <row r="9176">
      <c r="A9176" s="3"/>
    </row>
    <row r="9177">
      <c r="A9177" s="3"/>
    </row>
    <row r="9178">
      <c r="A9178" s="3"/>
    </row>
    <row r="9179">
      <c r="A9179" s="3"/>
    </row>
    <row r="9180">
      <c r="A9180" s="3"/>
    </row>
    <row r="9181">
      <c r="A9181" s="3"/>
    </row>
    <row r="9182">
      <c r="A9182" s="3"/>
    </row>
    <row r="9183">
      <c r="A9183" s="6"/>
    </row>
    <row r="9185">
      <c r="A9185" s="3"/>
    </row>
    <row r="9186">
      <c r="A9186" s="3"/>
    </row>
    <row r="9187">
      <c r="A9187" s="3"/>
    </row>
    <row r="9188">
      <c r="A9188" s="3"/>
    </row>
    <row r="9189">
      <c r="A9189" s="3"/>
    </row>
    <row r="9190">
      <c r="A9190" s="3"/>
    </row>
    <row r="9191">
      <c r="A9191" s="3"/>
    </row>
    <row r="9192">
      <c r="A9192" s="3"/>
    </row>
    <row r="9193">
      <c r="A9193" s="3"/>
    </row>
    <row r="9194">
      <c r="A9194" s="6"/>
    </row>
    <row r="9196">
      <c r="A9196" s="3"/>
    </row>
    <row r="9197">
      <c r="A9197" s="3"/>
    </row>
    <row r="9198">
      <c r="A9198" s="3"/>
    </row>
    <row r="9199">
      <c r="A9199" s="3"/>
    </row>
    <row r="9200">
      <c r="A9200" s="3"/>
    </row>
    <row r="9201">
      <c r="A9201" s="3"/>
    </row>
    <row r="9202">
      <c r="A9202" s="3"/>
    </row>
    <row r="9203">
      <c r="A9203" s="3"/>
    </row>
    <row r="9204">
      <c r="A9204" s="3"/>
    </row>
    <row r="9205">
      <c r="A9205" s="7"/>
    </row>
    <row r="9207">
      <c r="A9207" s="3"/>
    </row>
    <row r="9208">
      <c r="A9208" s="3"/>
    </row>
    <row r="9209">
      <c r="A9209" s="3"/>
    </row>
    <row r="9210">
      <c r="A9210" s="3"/>
    </row>
    <row r="9211">
      <c r="A9211" s="3"/>
    </row>
    <row r="9212">
      <c r="A9212" s="3"/>
    </row>
    <row r="9213">
      <c r="A9213" s="3"/>
    </row>
    <row r="9214">
      <c r="A9214" s="3"/>
    </row>
    <row r="9215">
      <c r="A9215" s="3"/>
    </row>
    <row r="9216">
      <c r="A9216" s="7"/>
    </row>
    <row r="9218">
      <c r="A9218" s="3"/>
    </row>
    <row r="9219">
      <c r="A9219" s="3"/>
    </row>
    <row r="9220">
      <c r="A9220" s="3"/>
    </row>
    <row r="9221">
      <c r="A9221" s="3"/>
    </row>
    <row r="9222">
      <c r="A9222" s="3"/>
    </row>
    <row r="9223">
      <c r="A9223" s="3"/>
    </row>
    <row r="9224">
      <c r="A9224" s="3"/>
    </row>
    <row r="9225">
      <c r="A9225" s="3"/>
    </row>
    <row r="9226">
      <c r="A9226" s="3"/>
    </row>
    <row r="9227">
      <c r="A9227" s="6"/>
    </row>
    <row r="9229">
      <c r="A9229" s="3"/>
    </row>
    <row r="9230">
      <c r="A9230" s="3"/>
    </row>
    <row r="9231">
      <c r="A9231" s="3"/>
    </row>
    <row r="9232">
      <c r="A9232" s="3"/>
    </row>
    <row r="9233">
      <c r="A9233" s="3"/>
    </row>
    <row r="9234">
      <c r="A9234" s="3"/>
    </row>
    <row r="9235">
      <c r="A9235" s="3"/>
    </row>
    <row r="9236">
      <c r="A9236" s="3"/>
    </row>
    <row r="9237">
      <c r="A9237" s="3"/>
    </row>
    <row r="9238">
      <c r="A9238" s="6"/>
    </row>
    <row r="9240">
      <c r="A9240" s="3"/>
    </row>
    <row r="9241">
      <c r="A9241" s="3"/>
    </row>
    <row r="9242">
      <c r="A9242" s="3"/>
    </row>
    <row r="9243">
      <c r="A9243" s="3"/>
    </row>
    <row r="9244">
      <c r="A9244" s="3"/>
    </row>
    <row r="9245">
      <c r="A9245" s="3"/>
    </row>
    <row r="9246">
      <c r="A9246" s="3"/>
    </row>
    <row r="9247">
      <c r="A9247" s="3"/>
    </row>
    <row r="9248">
      <c r="A9248" s="3"/>
    </row>
    <row r="9249">
      <c r="A9249" s="3"/>
    </row>
    <row r="9250">
      <c r="A9250" s="6"/>
    </row>
    <row r="9252">
      <c r="A9252" s="3"/>
    </row>
    <row r="9253">
      <c r="A9253" s="3"/>
    </row>
    <row r="9254">
      <c r="A9254" s="3"/>
    </row>
    <row r="9255">
      <c r="A9255" s="3"/>
    </row>
    <row r="9256">
      <c r="A9256" s="3"/>
    </row>
    <row r="9257">
      <c r="A9257" s="3"/>
    </row>
    <row r="9258">
      <c r="A9258" s="3"/>
    </row>
    <row r="9259">
      <c r="A9259" s="3"/>
    </row>
    <row r="9260">
      <c r="A9260" s="3"/>
    </row>
    <row r="9261">
      <c r="A9261" s="6"/>
    </row>
    <row r="9263">
      <c r="A9263" s="3"/>
    </row>
    <row r="9264">
      <c r="A9264" s="3"/>
    </row>
    <row r="9265">
      <c r="A9265" s="3"/>
    </row>
    <row r="9266">
      <c r="A9266" s="3"/>
    </row>
    <row r="9267">
      <c r="A9267" s="3"/>
    </row>
    <row r="9268">
      <c r="A9268" s="3"/>
    </row>
    <row r="9269">
      <c r="A9269" s="3"/>
    </row>
    <row r="9270">
      <c r="A9270" s="3"/>
    </row>
    <row r="9271">
      <c r="A9271" s="3"/>
    </row>
    <row r="9272">
      <c r="A9272" s="6"/>
    </row>
    <row r="9274">
      <c r="A9274" s="3"/>
    </row>
    <row r="9275">
      <c r="A9275" s="3"/>
    </row>
    <row r="9276">
      <c r="A9276" s="3"/>
    </row>
    <row r="9277">
      <c r="A9277" s="3"/>
    </row>
    <row r="9278">
      <c r="A9278" s="3"/>
    </row>
    <row r="9279">
      <c r="A9279" s="3"/>
    </row>
    <row r="9280">
      <c r="A9280" s="3"/>
    </row>
    <row r="9281">
      <c r="A9281" s="3"/>
    </row>
    <row r="9282">
      <c r="A9282" s="3"/>
    </row>
    <row r="9283">
      <c r="A9283" s="3"/>
    </row>
    <row r="9284">
      <c r="A9284" s="7"/>
    </row>
    <row r="9286">
      <c r="A9286" s="3"/>
    </row>
    <row r="9287">
      <c r="A9287" s="3"/>
    </row>
    <row r="9288">
      <c r="A9288" s="3"/>
    </row>
    <row r="9289">
      <c r="A9289" s="3"/>
    </row>
    <row r="9290">
      <c r="A9290" s="3"/>
    </row>
    <row r="9291">
      <c r="A9291" s="3"/>
    </row>
    <row r="9292">
      <c r="A9292" s="3"/>
    </row>
    <row r="9293">
      <c r="A9293" s="3"/>
    </row>
    <row r="9294">
      <c r="A9294" s="3"/>
    </row>
    <row r="9295">
      <c r="A9295" s="6"/>
    </row>
    <row r="9297">
      <c r="A9297" s="3"/>
    </row>
    <row r="9298">
      <c r="A9298" s="3"/>
    </row>
    <row r="9299">
      <c r="A9299" s="3"/>
    </row>
    <row r="9300">
      <c r="A9300" s="3"/>
    </row>
    <row r="9301">
      <c r="A9301" s="3"/>
    </row>
    <row r="9302">
      <c r="A9302" s="3"/>
    </row>
    <row r="9303">
      <c r="A9303" s="3"/>
    </row>
    <row r="9304">
      <c r="A9304" s="3"/>
    </row>
    <row r="9305">
      <c r="A9305" s="3"/>
    </row>
    <row r="9306">
      <c r="A9306" s="7"/>
    </row>
    <row r="9308">
      <c r="A9308" s="3"/>
    </row>
    <row r="9309">
      <c r="A9309" s="3"/>
    </row>
    <row r="9310">
      <c r="A9310" s="3"/>
    </row>
    <row r="9311">
      <c r="A9311" s="3"/>
    </row>
    <row r="9312">
      <c r="A9312" s="3"/>
    </row>
    <row r="9313">
      <c r="A9313" s="3"/>
    </row>
    <row r="9314">
      <c r="A9314" s="3"/>
    </row>
    <row r="9315">
      <c r="A9315" s="3"/>
    </row>
    <row r="9316">
      <c r="A9316" s="3"/>
    </row>
    <row r="9317">
      <c r="A9317" s="6"/>
    </row>
    <row r="9319">
      <c r="A9319" s="3"/>
    </row>
    <row r="9320">
      <c r="A9320" s="3"/>
    </row>
    <row r="9321">
      <c r="A9321" s="3"/>
    </row>
    <row r="9322">
      <c r="A9322" s="3"/>
    </row>
    <row r="9323">
      <c r="A9323" s="3"/>
    </row>
    <row r="9324">
      <c r="A9324" s="3"/>
    </row>
    <row r="9325">
      <c r="A9325" s="3"/>
    </row>
    <row r="9326">
      <c r="A9326" s="3"/>
    </row>
    <row r="9327">
      <c r="A9327" s="3"/>
    </row>
    <row r="9328">
      <c r="A9328" s="6"/>
    </row>
    <row r="9330">
      <c r="A9330" s="3"/>
    </row>
    <row r="9331">
      <c r="A9331" s="3"/>
    </row>
    <row r="9332">
      <c r="A9332" s="3"/>
    </row>
    <row r="9333">
      <c r="A9333" s="3"/>
    </row>
    <row r="9334">
      <c r="A9334" s="3"/>
    </row>
    <row r="9335">
      <c r="A9335" s="3"/>
    </row>
    <row r="9336">
      <c r="A9336" s="3"/>
    </row>
    <row r="9337">
      <c r="A9337" s="3"/>
    </row>
    <row r="9338">
      <c r="A9338" s="3"/>
    </row>
    <row r="9339">
      <c r="A9339" s="6"/>
    </row>
    <row r="9341">
      <c r="A9341" s="3"/>
    </row>
    <row r="9342">
      <c r="A9342" s="3"/>
    </row>
    <row r="9343">
      <c r="A9343" s="3"/>
    </row>
    <row r="9344">
      <c r="A9344" s="3"/>
    </row>
    <row r="9345">
      <c r="A9345" s="3"/>
    </row>
    <row r="9346">
      <c r="A9346" s="3"/>
    </row>
    <row r="9347">
      <c r="A9347" s="3"/>
    </row>
    <row r="9348">
      <c r="A9348" s="3"/>
    </row>
    <row r="9349">
      <c r="A9349" s="3"/>
    </row>
    <row r="9350">
      <c r="A9350" s="6"/>
    </row>
    <row r="9352">
      <c r="A9352" s="3"/>
    </row>
    <row r="9353">
      <c r="A9353" s="3"/>
    </row>
    <row r="9354">
      <c r="A9354" s="3"/>
    </row>
    <row r="9355">
      <c r="A9355" s="3"/>
    </row>
    <row r="9356">
      <c r="A9356" s="3"/>
    </row>
    <row r="9357">
      <c r="A9357" s="3"/>
    </row>
    <row r="9358">
      <c r="A9358" s="3"/>
    </row>
    <row r="9359">
      <c r="A9359" s="3"/>
    </row>
    <row r="9360">
      <c r="A9360" s="3"/>
    </row>
    <row r="9361">
      <c r="A9361" s="3"/>
    </row>
    <row r="9362">
      <c r="A9362" s="6"/>
    </row>
    <row r="9364">
      <c r="A9364" s="3"/>
    </row>
    <row r="9365">
      <c r="A9365" s="3"/>
    </row>
    <row r="9366">
      <c r="A9366" s="3"/>
    </row>
    <row r="9367">
      <c r="A9367" s="3"/>
    </row>
    <row r="9368">
      <c r="A9368" s="3"/>
    </row>
    <row r="9369">
      <c r="A9369" s="3"/>
    </row>
    <row r="9370">
      <c r="A9370" s="3"/>
    </row>
    <row r="9371">
      <c r="A9371" s="3"/>
    </row>
    <row r="9372">
      <c r="A9372" s="3"/>
    </row>
    <row r="9373">
      <c r="A9373" s="6"/>
    </row>
    <row r="9375">
      <c r="A9375" s="3"/>
    </row>
    <row r="9376">
      <c r="A9376" s="3"/>
    </row>
    <row r="9377">
      <c r="A9377" s="3"/>
    </row>
    <row r="9378">
      <c r="A9378" s="3"/>
    </row>
    <row r="9379">
      <c r="A9379" s="3"/>
    </row>
    <row r="9380">
      <c r="A9380" s="3"/>
    </row>
    <row r="9381">
      <c r="A9381" s="3"/>
    </row>
    <row r="9382">
      <c r="A9382" s="3"/>
    </row>
    <row r="9383">
      <c r="A9383" s="3"/>
    </row>
    <row r="9384">
      <c r="A9384" s="6"/>
    </row>
    <row r="9386">
      <c r="A9386" s="3"/>
    </row>
    <row r="9387">
      <c r="A9387" s="3"/>
    </row>
    <row r="9388">
      <c r="A9388" s="3"/>
    </row>
    <row r="9389">
      <c r="A9389" s="3"/>
    </row>
    <row r="9390">
      <c r="A9390" s="3"/>
    </row>
    <row r="9391">
      <c r="A9391" s="3"/>
    </row>
    <row r="9392">
      <c r="A9392" s="3"/>
    </row>
    <row r="9393">
      <c r="A9393" s="3"/>
    </row>
    <row r="9394">
      <c r="A9394" s="3"/>
    </row>
    <row r="9395">
      <c r="A9395" s="6"/>
    </row>
    <row r="9397">
      <c r="A9397" s="3"/>
    </row>
    <row r="9398">
      <c r="A9398" s="3"/>
    </row>
    <row r="9399">
      <c r="A9399" s="3"/>
    </row>
    <row r="9400">
      <c r="A9400" s="3"/>
    </row>
    <row r="9401">
      <c r="A9401" s="3"/>
    </row>
    <row r="9402">
      <c r="A9402" s="3"/>
    </row>
    <row r="9403">
      <c r="A9403" s="3"/>
    </row>
    <row r="9404">
      <c r="A9404" s="3"/>
    </row>
    <row r="9405">
      <c r="A9405" s="3"/>
    </row>
    <row r="9406">
      <c r="A9406" s="3"/>
    </row>
    <row r="9407">
      <c r="A9407" s="3"/>
    </row>
    <row r="9408">
      <c r="A9408" s="3"/>
    </row>
    <row r="9409">
      <c r="A9409" s="3"/>
    </row>
    <row r="9410">
      <c r="A9410" s="3"/>
    </row>
    <row r="9411">
      <c r="A9411" s="3"/>
    </row>
    <row r="9412">
      <c r="A9412" s="6"/>
    </row>
    <row r="9414">
      <c r="A9414" s="3"/>
    </row>
    <row r="9415">
      <c r="A9415" s="3"/>
    </row>
    <row r="9416">
      <c r="A9416" s="3"/>
    </row>
    <row r="9417">
      <c r="A9417" s="3"/>
    </row>
    <row r="9418">
      <c r="A9418" s="3"/>
    </row>
    <row r="9419">
      <c r="A9419" s="3"/>
    </row>
    <row r="9420">
      <c r="A9420" s="3"/>
    </row>
    <row r="9421">
      <c r="A9421" s="3"/>
    </row>
    <row r="9422">
      <c r="A9422" s="3"/>
    </row>
    <row r="9423">
      <c r="A9423" s="6"/>
    </row>
    <row r="9425">
      <c r="A9425" s="3"/>
    </row>
    <row r="9426">
      <c r="A9426" s="3"/>
    </row>
    <row r="9427">
      <c r="A9427" s="3"/>
    </row>
    <row r="9428">
      <c r="A9428" s="3"/>
    </row>
    <row r="9429">
      <c r="A9429" s="3"/>
    </row>
    <row r="9430">
      <c r="A9430" s="3"/>
    </row>
    <row r="9431">
      <c r="A9431" s="3"/>
    </row>
    <row r="9432">
      <c r="A9432" s="3"/>
    </row>
    <row r="9433">
      <c r="A9433" s="3"/>
    </row>
    <row r="9434">
      <c r="A9434" s="3"/>
    </row>
    <row r="9435">
      <c r="A9435" s="3"/>
    </row>
    <row r="9436">
      <c r="A9436" s="3"/>
    </row>
    <row r="9437">
      <c r="A9437" s="3"/>
    </row>
    <row r="9438">
      <c r="A9438" s="3"/>
    </row>
    <row r="9439">
      <c r="A9439" s="7"/>
    </row>
    <row r="9441">
      <c r="A9441" s="3"/>
    </row>
    <row r="9442">
      <c r="A9442" s="3"/>
    </row>
    <row r="9443">
      <c r="A9443" s="3"/>
    </row>
    <row r="9444">
      <c r="A9444" s="3"/>
    </row>
    <row r="9445">
      <c r="A9445" s="3"/>
    </row>
    <row r="9446">
      <c r="A9446" s="3"/>
    </row>
    <row r="9447">
      <c r="A9447" s="3"/>
    </row>
    <row r="9448">
      <c r="A9448" s="3"/>
    </row>
    <row r="9449">
      <c r="A9449" s="3"/>
    </row>
    <row r="9450">
      <c r="A9450" s="6"/>
    </row>
    <row r="9452">
      <c r="A9452" s="3"/>
    </row>
    <row r="9453">
      <c r="A9453" s="3"/>
    </row>
    <row r="9454">
      <c r="A9454" s="3"/>
    </row>
    <row r="9455">
      <c r="A9455" s="3"/>
    </row>
    <row r="9456">
      <c r="A9456" s="3"/>
    </row>
    <row r="9457">
      <c r="A9457" s="3"/>
    </row>
    <row r="9458">
      <c r="A9458" s="3"/>
    </row>
    <row r="9459">
      <c r="A9459" s="3"/>
    </row>
    <row r="9460">
      <c r="A9460" s="3"/>
    </row>
    <row r="9461">
      <c r="A9461" s="6"/>
    </row>
    <row r="9463">
      <c r="A9463" s="3"/>
    </row>
    <row r="9464">
      <c r="A9464" s="3"/>
    </row>
    <row r="9465">
      <c r="A9465" s="3"/>
    </row>
    <row r="9466">
      <c r="A9466" s="3"/>
    </row>
    <row r="9467">
      <c r="A9467" s="3"/>
    </row>
    <row r="9468">
      <c r="A9468" s="3"/>
    </row>
    <row r="9469">
      <c r="A9469" s="3"/>
    </row>
    <row r="9470">
      <c r="A9470" s="3"/>
    </row>
    <row r="9471">
      <c r="A9471" s="3"/>
    </row>
    <row r="9472">
      <c r="A9472" s="6"/>
    </row>
    <row r="9474">
      <c r="A9474" s="3"/>
    </row>
    <row r="9475">
      <c r="A9475" s="3"/>
    </row>
    <row r="9476">
      <c r="A9476" s="3"/>
    </row>
    <row r="9477">
      <c r="A9477" s="3"/>
    </row>
    <row r="9478">
      <c r="A9478" s="3"/>
    </row>
    <row r="9479">
      <c r="A9479" s="3"/>
    </row>
    <row r="9480">
      <c r="A9480" s="3"/>
    </row>
    <row r="9481">
      <c r="A9481" s="3"/>
    </row>
    <row r="9482">
      <c r="A9482" s="3"/>
    </row>
    <row r="9483">
      <c r="A9483" s="6"/>
    </row>
    <row r="9485">
      <c r="A9485" s="3"/>
    </row>
    <row r="9486">
      <c r="A9486" s="3"/>
    </row>
    <row r="9487">
      <c r="A9487" s="3"/>
    </row>
    <row r="9488">
      <c r="A9488" s="3"/>
    </row>
    <row r="9489">
      <c r="A9489" s="3"/>
    </row>
    <row r="9490">
      <c r="A9490" s="3"/>
    </row>
    <row r="9491">
      <c r="A9491" s="3"/>
    </row>
    <row r="9492">
      <c r="A9492" s="3"/>
    </row>
    <row r="9493">
      <c r="A9493" s="3"/>
    </row>
    <row r="9494">
      <c r="A9494" s="3"/>
    </row>
    <row r="9495">
      <c r="A9495" s="6"/>
    </row>
    <row r="9497">
      <c r="A9497" s="3"/>
    </row>
    <row r="9498">
      <c r="A9498" s="3"/>
    </row>
    <row r="9499">
      <c r="A9499" s="3"/>
    </row>
    <row r="9500">
      <c r="A9500" s="3"/>
    </row>
    <row r="9501">
      <c r="A9501" s="3"/>
    </row>
    <row r="9502">
      <c r="A9502" s="3"/>
    </row>
    <row r="9503">
      <c r="A9503" s="3"/>
    </row>
    <row r="9504">
      <c r="A9504" s="3"/>
    </row>
    <row r="9505">
      <c r="A9505" s="3"/>
    </row>
    <row r="9506">
      <c r="A9506" s="3"/>
    </row>
    <row r="9507">
      <c r="A9507" s="3"/>
    </row>
    <row r="9508">
      <c r="A9508" s="3"/>
    </row>
    <row r="9509">
      <c r="A9509" s="3"/>
    </row>
    <row r="9510">
      <c r="A9510" s="3"/>
    </row>
    <row r="9511">
      <c r="A9511" s="3"/>
    </row>
    <row r="9512">
      <c r="A9512" s="7"/>
    </row>
    <row r="9514">
      <c r="A9514" s="3"/>
    </row>
    <row r="9515">
      <c r="A9515" s="3"/>
    </row>
    <row r="9516">
      <c r="A9516" s="3"/>
    </row>
    <row r="9517">
      <c r="A9517" s="3"/>
    </row>
    <row r="9518">
      <c r="A9518" s="3"/>
    </row>
    <row r="9519">
      <c r="A9519" s="3"/>
    </row>
    <row r="9520">
      <c r="A9520" s="3"/>
    </row>
    <row r="9521">
      <c r="A9521" s="3"/>
    </row>
    <row r="9522">
      <c r="A9522" s="3"/>
    </row>
    <row r="9523">
      <c r="A9523" s="6"/>
    </row>
    <row r="9525">
      <c r="A9525" s="3"/>
    </row>
    <row r="9526">
      <c r="A9526" s="3"/>
    </row>
    <row r="9527">
      <c r="A9527" s="3"/>
    </row>
    <row r="9528">
      <c r="A9528" s="3"/>
    </row>
    <row r="9529">
      <c r="A9529" s="3"/>
    </row>
    <row r="9530">
      <c r="A9530" s="3"/>
    </row>
    <row r="9531">
      <c r="A9531" s="3"/>
    </row>
    <row r="9532">
      <c r="A9532" s="3"/>
    </row>
    <row r="9533">
      <c r="A9533" s="3"/>
    </row>
    <row r="9534">
      <c r="A9534" s="3"/>
    </row>
    <row r="9535">
      <c r="A9535" s="7"/>
    </row>
    <row r="9537">
      <c r="A9537" s="3"/>
    </row>
    <row r="9538">
      <c r="A9538" s="3"/>
    </row>
    <row r="9539">
      <c r="A9539" s="3"/>
    </row>
    <row r="9540">
      <c r="A9540" s="3"/>
    </row>
    <row r="9541">
      <c r="A9541" s="3"/>
    </row>
    <row r="9542">
      <c r="A9542" s="3"/>
    </row>
    <row r="9543">
      <c r="A9543" s="3"/>
    </row>
    <row r="9544">
      <c r="A9544" s="3"/>
    </row>
    <row r="9545">
      <c r="A9545" s="3"/>
    </row>
    <row r="9546">
      <c r="A9546" s="6"/>
    </row>
    <row r="9548">
      <c r="A9548" s="3"/>
    </row>
    <row r="9549">
      <c r="A9549" s="3"/>
    </row>
    <row r="9550">
      <c r="A9550" s="3"/>
    </row>
    <row r="9551">
      <c r="A9551" s="3"/>
    </row>
    <row r="9552">
      <c r="A9552" s="3"/>
    </row>
    <row r="9553">
      <c r="A9553" s="3"/>
    </row>
    <row r="9554">
      <c r="A9554" s="3"/>
    </row>
    <row r="9555">
      <c r="A9555" s="3"/>
    </row>
    <row r="9556">
      <c r="A9556" s="3"/>
    </row>
    <row r="9557">
      <c r="A9557" s="6"/>
    </row>
    <row r="9559">
      <c r="A9559" s="3"/>
    </row>
    <row r="9560">
      <c r="A9560" s="3"/>
    </row>
    <row r="9561">
      <c r="A9561" s="3"/>
    </row>
    <row r="9562">
      <c r="A9562" s="3"/>
    </row>
    <row r="9563">
      <c r="A9563" s="3"/>
    </row>
    <row r="9564">
      <c r="A9564" s="3"/>
    </row>
    <row r="9565">
      <c r="A9565" s="3"/>
    </row>
    <row r="9566">
      <c r="A9566" s="3"/>
    </row>
    <row r="9567">
      <c r="A9567" s="3"/>
    </row>
    <row r="9568">
      <c r="A9568" s="6"/>
    </row>
    <row r="9570">
      <c r="A9570" s="3"/>
    </row>
    <row r="9571">
      <c r="A9571" s="3"/>
    </row>
    <row r="9572">
      <c r="A9572" s="3"/>
    </row>
    <row r="9573">
      <c r="A9573" s="3"/>
    </row>
    <row r="9574">
      <c r="A9574" s="3"/>
    </row>
    <row r="9575">
      <c r="A9575" s="3"/>
    </row>
    <row r="9576">
      <c r="A9576" s="3"/>
    </row>
    <row r="9577">
      <c r="A9577" s="3"/>
    </row>
    <row r="9578">
      <c r="A9578" s="3"/>
    </row>
    <row r="9579">
      <c r="A9579" s="6"/>
    </row>
    <row r="9581">
      <c r="A9581" s="3"/>
    </row>
    <row r="9582">
      <c r="A9582" s="3"/>
    </row>
    <row r="9583">
      <c r="A9583" s="3"/>
    </row>
    <row r="9584">
      <c r="A9584" s="3"/>
    </row>
    <row r="9585">
      <c r="A9585" s="3"/>
    </row>
    <row r="9586">
      <c r="A9586" s="3"/>
    </row>
    <row r="9587">
      <c r="A9587" s="3"/>
    </row>
    <row r="9588">
      <c r="A9588" s="3"/>
    </row>
    <row r="9589">
      <c r="A9589" s="3"/>
    </row>
    <row r="9590">
      <c r="A9590" s="3"/>
    </row>
    <row r="9591">
      <c r="A9591" s="6"/>
    </row>
    <row r="9593">
      <c r="A9593" s="3"/>
    </row>
    <row r="9594">
      <c r="A9594" s="3"/>
    </row>
    <row r="9595">
      <c r="A9595" s="3"/>
    </row>
    <row r="9596">
      <c r="A9596" s="3"/>
    </row>
    <row r="9597">
      <c r="A9597" s="3"/>
    </row>
    <row r="9598">
      <c r="A9598" s="3"/>
    </row>
    <row r="9599">
      <c r="A9599" s="3"/>
    </row>
    <row r="9600">
      <c r="A9600" s="3"/>
    </row>
    <row r="9601">
      <c r="A9601" s="3"/>
    </row>
    <row r="9602">
      <c r="A9602" s="7"/>
    </row>
    <row r="9604">
      <c r="A9604" s="3"/>
    </row>
    <row r="9605">
      <c r="A9605" s="3"/>
    </row>
    <row r="9606">
      <c r="A9606" s="3"/>
    </row>
    <row r="9607">
      <c r="A9607" s="3"/>
    </row>
    <row r="9608">
      <c r="A9608" s="3"/>
    </row>
    <row r="9609">
      <c r="A9609" s="3"/>
    </row>
    <row r="9610">
      <c r="A9610" s="3"/>
    </row>
    <row r="9611">
      <c r="A9611" s="3"/>
    </row>
    <row r="9612">
      <c r="A9612" s="3"/>
    </row>
    <row r="9613">
      <c r="A9613" s="7"/>
    </row>
    <row r="9615">
      <c r="A9615" s="3"/>
    </row>
    <row r="9616">
      <c r="A9616" s="3"/>
    </row>
    <row r="9617">
      <c r="A9617" s="3"/>
    </row>
    <row r="9618">
      <c r="A9618" s="3"/>
    </row>
    <row r="9619">
      <c r="A9619" s="3"/>
    </row>
    <row r="9620">
      <c r="A9620" s="3"/>
    </row>
    <row r="9621">
      <c r="A9621" s="3"/>
    </row>
    <row r="9622">
      <c r="A9622" s="3"/>
    </row>
    <row r="9623">
      <c r="A9623" s="3"/>
    </row>
    <row r="9624">
      <c r="A9624" s="6"/>
    </row>
    <row r="9626">
      <c r="A9626" s="3"/>
    </row>
    <row r="9627">
      <c r="A9627" s="3"/>
    </row>
    <row r="9628">
      <c r="A9628" s="3"/>
    </row>
    <row r="9629">
      <c r="A9629" s="3"/>
    </row>
    <row r="9630">
      <c r="A9630" s="3"/>
    </row>
    <row r="9631">
      <c r="A9631" s="3"/>
    </row>
    <row r="9632">
      <c r="A9632" s="3"/>
    </row>
    <row r="9633">
      <c r="A9633" s="3"/>
    </row>
    <row r="9634">
      <c r="A9634" s="3"/>
    </row>
    <row r="9635">
      <c r="A9635" s="7"/>
    </row>
    <row r="9637">
      <c r="A9637" s="3"/>
    </row>
    <row r="9638">
      <c r="A9638" s="3"/>
    </row>
    <row r="9639">
      <c r="A9639" s="3"/>
    </row>
    <row r="9640">
      <c r="A9640" s="3"/>
    </row>
    <row r="9641">
      <c r="A9641" s="3"/>
    </row>
    <row r="9642">
      <c r="A9642" s="3"/>
    </row>
    <row r="9643">
      <c r="A9643" s="3"/>
    </row>
    <row r="9644">
      <c r="A9644" s="3"/>
    </row>
    <row r="9645">
      <c r="A9645" s="3"/>
    </row>
    <row r="9646">
      <c r="A9646" s="7"/>
    </row>
    <row r="9648">
      <c r="A9648" s="3"/>
    </row>
    <row r="9649">
      <c r="A9649" s="3"/>
    </row>
    <row r="9650">
      <c r="A9650" s="3"/>
    </row>
    <row r="9651">
      <c r="A9651" s="3"/>
    </row>
    <row r="9652">
      <c r="A9652" s="3"/>
    </row>
    <row r="9653">
      <c r="A9653" s="3"/>
    </row>
    <row r="9654">
      <c r="A9654" s="3"/>
    </row>
    <row r="9655">
      <c r="A9655" s="3"/>
    </row>
    <row r="9656">
      <c r="A9656" s="3"/>
    </row>
    <row r="9657">
      <c r="A9657" s="6"/>
    </row>
    <row r="9659">
      <c r="A9659" s="3"/>
    </row>
    <row r="9660">
      <c r="A9660" s="3"/>
    </row>
    <row r="9661">
      <c r="A9661" s="3"/>
    </row>
    <row r="9662">
      <c r="A9662" s="3"/>
    </row>
    <row r="9663">
      <c r="A9663" s="3"/>
    </row>
    <row r="9664">
      <c r="A9664" s="3"/>
    </row>
    <row r="9665">
      <c r="A9665" s="3"/>
    </row>
    <row r="9666">
      <c r="A9666" s="3"/>
    </row>
    <row r="9667">
      <c r="A9667" s="3"/>
    </row>
    <row r="9668">
      <c r="A9668" s="3"/>
    </row>
    <row r="9669">
      <c r="A9669" s="3"/>
    </row>
    <row r="9670">
      <c r="A9670" s="3"/>
    </row>
    <row r="9671">
      <c r="A9671" s="3"/>
    </row>
    <row r="9672">
      <c r="A9672" s="3"/>
    </row>
    <row r="9673">
      <c r="A9673" s="6"/>
    </row>
    <row r="9675">
      <c r="A9675" s="3"/>
    </row>
    <row r="9676">
      <c r="A9676" s="3"/>
    </row>
    <row r="9677">
      <c r="A9677" s="3"/>
    </row>
    <row r="9678">
      <c r="A9678" s="3"/>
    </row>
    <row r="9679">
      <c r="A9679" s="3"/>
    </row>
    <row r="9680">
      <c r="A9680" s="3"/>
    </row>
    <row r="9681">
      <c r="A9681" s="3"/>
    </row>
    <row r="9682">
      <c r="A9682" s="3"/>
    </row>
    <row r="9683">
      <c r="A9683" s="3"/>
    </row>
    <row r="9684">
      <c r="A9684" s="7"/>
    </row>
    <row r="9686">
      <c r="A9686" s="3"/>
    </row>
    <row r="9687">
      <c r="A9687" s="3"/>
    </row>
    <row r="9688">
      <c r="A9688" s="3"/>
    </row>
    <row r="9689">
      <c r="A9689" s="3"/>
    </row>
    <row r="9690">
      <c r="A9690" s="3"/>
    </row>
    <row r="9691">
      <c r="A9691" s="3"/>
    </row>
    <row r="9692">
      <c r="A9692" s="3"/>
    </row>
    <row r="9693">
      <c r="A9693" s="3"/>
    </row>
    <row r="9694">
      <c r="A9694" s="3"/>
    </row>
    <row r="9695">
      <c r="A9695" s="7"/>
    </row>
    <row r="9697">
      <c r="A9697" s="3"/>
    </row>
    <row r="9698">
      <c r="A9698" s="3"/>
    </row>
    <row r="9699">
      <c r="A9699" s="3"/>
    </row>
    <row r="9700">
      <c r="A9700" s="3"/>
    </row>
    <row r="9701">
      <c r="A9701" s="3"/>
    </row>
    <row r="9702">
      <c r="A9702" s="3"/>
    </row>
    <row r="9703">
      <c r="A9703" s="3"/>
    </row>
    <row r="9704">
      <c r="A9704" s="3"/>
    </row>
    <row r="9705">
      <c r="A9705" s="3"/>
    </row>
    <row r="9706">
      <c r="A9706" s="7"/>
    </row>
    <row r="9708">
      <c r="A9708" s="3"/>
    </row>
    <row r="9709">
      <c r="A9709" s="3"/>
    </row>
    <row r="9710">
      <c r="A9710" s="3"/>
    </row>
    <row r="9711">
      <c r="A9711" s="3"/>
    </row>
    <row r="9712">
      <c r="A9712" s="3"/>
    </row>
    <row r="9713">
      <c r="A9713" s="3"/>
    </row>
    <row r="9714">
      <c r="A9714" s="3"/>
    </row>
    <row r="9715">
      <c r="A9715" s="3"/>
    </row>
    <row r="9716">
      <c r="A9716" s="3"/>
    </row>
    <row r="9717">
      <c r="A9717" s="6"/>
    </row>
    <row r="9719">
      <c r="A9719" s="3"/>
    </row>
    <row r="9720">
      <c r="A9720" s="3"/>
    </row>
    <row r="9721">
      <c r="A9721" s="3"/>
    </row>
    <row r="9722">
      <c r="A9722" s="3"/>
    </row>
    <row r="9723">
      <c r="A9723" s="3"/>
    </row>
    <row r="9724">
      <c r="A9724" s="3"/>
    </row>
    <row r="9725">
      <c r="A9725" s="3"/>
    </row>
    <row r="9726">
      <c r="A9726" s="3"/>
    </row>
    <row r="9727">
      <c r="A9727" s="3"/>
    </row>
    <row r="9728">
      <c r="A9728" s="7"/>
    </row>
    <row r="9730">
      <c r="A9730" s="3"/>
    </row>
    <row r="9731">
      <c r="A9731" s="3"/>
    </row>
    <row r="9732">
      <c r="A9732" s="3"/>
    </row>
    <row r="9733">
      <c r="A9733" s="3"/>
    </row>
    <row r="9734">
      <c r="A9734" s="3"/>
    </row>
    <row r="9735">
      <c r="A9735" s="3"/>
    </row>
    <row r="9736">
      <c r="A9736" s="3"/>
    </row>
    <row r="9737">
      <c r="A9737" s="3"/>
    </row>
    <row r="9738">
      <c r="A9738" s="3"/>
    </row>
    <row r="9739">
      <c r="A9739" s="7"/>
    </row>
    <row r="9741">
      <c r="A9741" s="3"/>
    </row>
    <row r="9742">
      <c r="A9742" s="3"/>
    </row>
    <row r="9743">
      <c r="A9743" s="3"/>
    </row>
    <row r="9744">
      <c r="A9744" s="3"/>
    </row>
    <row r="9745">
      <c r="A9745" s="3"/>
    </row>
    <row r="9746">
      <c r="A9746" s="3"/>
    </row>
    <row r="9747">
      <c r="A9747" s="3"/>
    </row>
    <row r="9748">
      <c r="A9748" s="3"/>
    </row>
    <row r="9749">
      <c r="A9749" s="3"/>
    </row>
    <row r="9750">
      <c r="A9750" s="6"/>
    </row>
    <row r="9752">
      <c r="A9752" s="3"/>
    </row>
    <row r="9753">
      <c r="A9753" s="3"/>
    </row>
    <row r="9754">
      <c r="A9754" s="3"/>
    </row>
    <row r="9755">
      <c r="A9755" s="3"/>
    </row>
    <row r="9756">
      <c r="A9756" s="3"/>
    </row>
    <row r="9757">
      <c r="A9757" s="3"/>
    </row>
    <row r="9758">
      <c r="A9758" s="3"/>
    </row>
    <row r="9759">
      <c r="A9759" s="3"/>
    </row>
    <row r="9760">
      <c r="A9760" s="3"/>
    </row>
    <row r="9761">
      <c r="A9761" s="6"/>
    </row>
    <row r="9763">
      <c r="A9763" s="3"/>
    </row>
    <row r="9764">
      <c r="A9764" s="3"/>
    </row>
    <row r="9765">
      <c r="A9765" s="3"/>
    </row>
    <row r="9766">
      <c r="A9766" s="3"/>
    </row>
    <row r="9767">
      <c r="A9767" s="3"/>
    </row>
    <row r="9768">
      <c r="A9768" s="3"/>
    </row>
    <row r="9769">
      <c r="A9769" s="3"/>
    </row>
    <row r="9770">
      <c r="A9770" s="3"/>
    </row>
    <row r="9771">
      <c r="A9771" s="3"/>
    </row>
    <row r="9772">
      <c r="A9772" s="3"/>
    </row>
    <row r="9773">
      <c r="A9773" s="6"/>
    </row>
    <row r="9775">
      <c r="A9775" s="3"/>
    </row>
    <row r="9776">
      <c r="A9776" s="3"/>
    </row>
    <row r="9777">
      <c r="A9777" s="3"/>
    </row>
    <row r="9778">
      <c r="A9778" s="3"/>
    </row>
    <row r="9779">
      <c r="A9779" s="3"/>
    </row>
    <row r="9780">
      <c r="A9780" s="3"/>
    </row>
    <row r="9781">
      <c r="A9781" s="3"/>
    </row>
    <row r="9782">
      <c r="A9782" s="3"/>
    </row>
    <row r="9783">
      <c r="A9783" s="3"/>
    </row>
    <row r="9784">
      <c r="A9784" s="6"/>
    </row>
    <row r="9786">
      <c r="A9786" s="3"/>
    </row>
    <row r="9787">
      <c r="A9787" s="3"/>
    </row>
    <row r="9788">
      <c r="A9788" s="3"/>
    </row>
    <row r="9789">
      <c r="A9789" s="3"/>
    </row>
    <row r="9790">
      <c r="A9790" s="3"/>
    </row>
    <row r="9791">
      <c r="A9791" s="3"/>
    </row>
    <row r="9792">
      <c r="A9792" s="3"/>
    </row>
    <row r="9793">
      <c r="A9793" s="3"/>
    </row>
    <row r="9794">
      <c r="A9794" s="3"/>
    </row>
    <row r="9795">
      <c r="A9795" s="3"/>
    </row>
    <row r="9796">
      <c r="A9796" s="7"/>
    </row>
    <row r="9798">
      <c r="A9798" s="3"/>
    </row>
    <row r="9799">
      <c r="A9799" s="3"/>
    </row>
    <row r="9800">
      <c r="A9800" s="3"/>
    </row>
    <row r="9801">
      <c r="A9801" s="3"/>
    </row>
    <row r="9802">
      <c r="A9802" s="3"/>
    </row>
    <row r="9803">
      <c r="A9803" s="3"/>
    </row>
    <row r="9804">
      <c r="A9804" s="3"/>
    </row>
    <row r="9805">
      <c r="A9805" s="3"/>
    </row>
    <row r="9806">
      <c r="A9806" s="3"/>
    </row>
    <row r="9807">
      <c r="A9807" s="7"/>
    </row>
    <row r="9809">
      <c r="A9809" s="3"/>
    </row>
    <row r="9810">
      <c r="A9810" s="3"/>
    </row>
    <row r="9811">
      <c r="A9811" s="3"/>
    </row>
    <row r="9812">
      <c r="A9812" s="3"/>
    </row>
    <row r="9813">
      <c r="A9813" s="3"/>
    </row>
    <row r="9814">
      <c r="A9814" s="3"/>
    </row>
    <row r="9815">
      <c r="A9815" s="3"/>
    </row>
    <row r="9816">
      <c r="A9816" s="3"/>
    </row>
    <row r="9817">
      <c r="A9817" s="3"/>
    </row>
    <row r="9818">
      <c r="A9818" s="7"/>
    </row>
    <row r="9820">
      <c r="A9820" s="3"/>
    </row>
    <row r="9821">
      <c r="A9821" s="3"/>
    </row>
    <row r="9822">
      <c r="A9822" s="3"/>
    </row>
    <row r="9823">
      <c r="A9823" s="3"/>
    </row>
    <row r="9824">
      <c r="A9824" s="3"/>
    </row>
    <row r="9825">
      <c r="A9825" s="3"/>
    </row>
    <row r="9826">
      <c r="A9826" s="3"/>
    </row>
    <row r="9827">
      <c r="A9827" s="3"/>
    </row>
    <row r="9828">
      <c r="A9828" s="3"/>
    </row>
    <row r="9829">
      <c r="A9829" s="6"/>
    </row>
    <row r="9831">
      <c r="A9831" s="3"/>
    </row>
    <row r="9832">
      <c r="A9832" s="3"/>
    </row>
    <row r="9833">
      <c r="A9833" s="3"/>
    </row>
    <row r="9834">
      <c r="A9834" s="3"/>
    </row>
    <row r="9835">
      <c r="A9835" s="3"/>
    </row>
    <row r="9836">
      <c r="A9836" s="3"/>
    </row>
    <row r="9837">
      <c r="A9837" s="3"/>
    </row>
    <row r="9838">
      <c r="A9838" s="3"/>
    </row>
    <row r="9839">
      <c r="A9839" s="3"/>
    </row>
    <row r="9840">
      <c r="A9840" s="7"/>
    </row>
    <row r="9842">
      <c r="A9842" s="3"/>
    </row>
    <row r="9843">
      <c r="A9843" s="3"/>
    </row>
    <row r="9844">
      <c r="A9844" s="3"/>
    </row>
    <row r="9845">
      <c r="A9845" s="3"/>
    </row>
    <row r="9846">
      <c r="A9846" s="3"/>
    </row>
    <row r="9847">
      <c r="A9847" s="3"/>
    </row>
    <row r="9848">
      <c r="A9848" s="3"/>
    </row>
    <row r="9849">
      <c r="A9849" s="3"/>
    </row>
    <row r="9850">
      <c r="A9850" s="3"/>
    </row>
    <row r="9851">
      <c r="A9851" s="6"/>
    </row>
    <row r="9853">
      <c r="A9853" s="3"/>
    </row>
    <row r="9854">
      <c r="A9854" s="3"/>
    </row>
    <row r="9855">
      <c r="A9855" s="3"/>
    </row>
    <row r="9856">
      <c r="A9856" s="3"/>
    </row>
    <row r="9857">
      <c r="A9857" s="3"/>
    </row>
    <row r="9858">
      <c r="A9858" s="3"/>
    </row>
    <row r="9859">
      <c r="A9859" s="3"/>
    </row>
    <row r="9860">
      <c r="A9860" s="3"/>
    </row>
    <row r="9861">
      <c r="A9861" s="3"/>
    </row>
    <row r="9862">
      <c r="A9862" s="6"/>
    </row>
    <row r="9864">
      <c r="A9864" s="3"/>
    </row>
    <row r="9865">
      <c r="A9865" s="3"/>
    </row>
    <row r="9866">
      <c r="A9866" s="3"/>
    </row>
    <row r="9867">
      <c r="A9867" s="3"/>
    </row>
    <row r="9868">
      <c r="A9868" s="3"/>
    </row>
    <row r="9869">
      <c r="A9869" s="3"/>
    </row>
    <row r="9870">
      <c r="A9870" s="3"/>
    </row>
    <row r="9871">
      <c r="A9871" s="3"/>
    </row>
    <row r="9872">
      <c r="A9872" s="3"/>
    </row>
    <row r="9873">
      <c r="A9873" s="6"/>
    </row>
    <row r="9875">
      <c r="A9875" s="3"/>
    </row>
    <row r="9876">
      <c r="A9876" s="3"/>
    </row>
    <row r="9877">
      <c r="A9877" s="3"/>
    </row>
    <row r="9878">
      <c r="A9878" s="3"/>
    </row>
    <row r="9879">
      <c r="A9879" s="3"/>
    </row>
    <row r="9880">
      <c r="A9880" s="3"/>
    </row>
    <row r="9881">
      <c r="A9881" s="3"/>
    </row>
    <row r="9882">
      <c r="A9882" s="3"/>
    </row>
    <row r="9883">
      <c r="A9883" s="3"/>
    </row>
    <row r="9884">
      <c r="A9884" s="6"/>
    </row>
    <row r="9886">
      <c r="A9886" s="3"/>
    </row>
    <row r="9887">
      <c r="A9887" s="3"/>
    </row>
    <row r="9888">
      <c r="A9888" s="3"/>
    </row>
    <row r="9889">
      <c r="A9889" s="3"/>
    </row>
    <row r="9890">
      <c r="A9890" s="3"/>
    </row>
    <row r="9891">
      <c r="A9891" s="3"/>
    </row>
    <row r="9892">
      <c r="A9892" s="3"/>
    </row>
    <row r="9893">
      <c r="A9893" s="3"/>
    </row>
    <row r="9894">
      <c r="A9894" s="3"/>
    </row>
    <row r="9895">
      <c r="A9895" s="7"/>
    </row>
    <row r="9897">
      <c r="A9897" s="3"/>
    </row>
    <row r="9898">
      <c r="A9898" s="3"/>
    </row>
    <row r="9899">
      <c r="A9899" s="3"/>
    </row>
    <row r="9900">
      <c r="A9900" s="3"/>
    </row>
    <row r="9901">
      <c r="A9901" s="3"/>
    </row>
    <row r="9902">
      <c r="A9902" s="3"/>
    </row>
    <row r="9903">
      <c r="A9903" s="3"/>
    </row>
    <row r="9904">
      <c r="A9904" s="3"/>
    </row>
    <row r="9905">
      <c r="A9905" s="3"/>
    </row>
    <row r="9906">
      <c r="A9906" s="7"/>
    </row>
    <row r="9908">
      <c r="A9908" s="3"/>
    </row>
    <row r="9909">
      <c r="A9909" s="3"/>
    </row>
    <row r="9910">
      <c r="A9910" s="3"/>
    </row>
    <row r="9911">
      <c r="A9911" s="3"/>
    </row>
    <row r="9912">
      <c r="A9912" s="3"/>
    </row>
    <row r="9913">
      <c r="A9913" s="3"/>
    </row>
    <row r="9914">
      <c r="A9914" s="3"/>
    </row>
    <row r="9915">
      <c r="A9915" s="3"/>
    </row>
    <row r="9916">
      <c r="A9916" s="3"/>
    </row>
    <row r="9917">
      <c r="A9917" s="6"/>
    </row>
    <row r="9919">
      <c r="A9919" s="3"/>
    </row>
    <row r="9920">
      <c r="A9920" s="3"/>
    </row>
    <row r="9921">
      <c r="A9921" s="3"/>
    </row>
    <row r="9922">
      <c r="A9922" s="3"/>
    </row>
    <row r="9923">
      <c r="A9923" s="3"/>
    </row>
    <row r="9924">
      <c r="A9924" s="3"/>
    </row>
    <row r="9925">
      <c r="A9925" s="3"/>
    </row>
    <row r="9926">
      <c r="A9926" s="3"/>
    </row>
    <row r="9927">
      <c r="A9927" s="3"/>
    </row>
    <row r="9928">
      <c r="A9928" s="6"/>
    </row>
    <row r="9930">
      <c r="A9930" s="3"/>
    </row>
    <row r="9931">
      <c r="A9931" s="3"/>
    </row>
    <row r="9932">
      <c r="A9932" s="3"/>
    </row>
    <row r="9933">
      <c r="A9933" s="3"/>
    </row>
    <row r="9934">
      <c r="A9934" s="3"/>
    </row>
    <row r="9935">
      <c r="A9935" s="3"/>
    </row>
    <row r="9936">
      <c r="A9936" s="3"/>
    </row>
    <row r="9937">
      <c r="A9937" s="3"/>
    </row>
    <row r="9938">
      <c r="A9938" s="3"/>
    </row>
    <row r="9939">
      <c r="A9939" s="6"/>
    </row>
    <row r="9941">
      <c r="A9941" s="3"/>
    </row>
    <row r="9942">
      <c r="A9942" s="3"/>
    </row>
    <row r="9943">
      <c r="A9943" s="3"/>
    </row>
    <row r="9944">
      <c r="A9944" s="3"/>
    </row>
    <row r="9945">
      <c r="A9945" s="3"/>
    </row>
    <row r="9946">
      <c r="A9946" s="3"/>
    </row>
    <row r="9947">
      <c r="A9947" s="3"/>
    </row>
    <row r="9948">
      <c r="A9948" s="3"/>
    </row>
    <row r="9949">
      <c r="A9949" s="3"/>
    </row>
    <row r="9950">
      <c r="A9950" s="7"/>
    </row>
    <row r="9952">
      <c r="A9952" s="3"/>
    </row>
    <row r="9953">
      <c r="A9953" s="3"/>
    </row>
    <row r="9954">
      <c r="A9954" s="3"/>
    </row>
    <row r="9955">
      <c r="A9955" s="3"/>
    </row>
    <row r="9956">
      <c r="A9956" s="3"/>
    </row>
    <row r="9957">
      <c r="A9957" s="3"/>
    </row>
    <row r="9958">
      <c r="A9958" s="3"/>
    </row>
    <row r="9959">
      <c r="A9959" s="3"/>
    </row>
    <row r="9960">
      <c r="A9960" s="3"/>
    </row>
    <row r="9961">
      <c r="A9961" s="6"/>
    </row>
    <row r="9963">
      <c r="A9963" s="3"/>
    </row>
    <row r="9964">
      <c r="A9964" s="3"/>
    </row>
    <row r="9965">
      <c r="A9965" s="3"/>
    </row>
    <row r="9966">
      <c r="A9966" s="3"/>
    </row>
    <row r="9967">
      <c r="A9967" s="3"/>
    </row>
    <row r="9968">
      <c r="A9968" s="3"/>
    </row>
    <row r="9969">
      <c r="A9969" s="3"/>
    </row>
    <row r="9970">
      <c r="A9970" s="3"/>
    </row>
    <row r="9971">
      <c r="A9971" s="3"/>
    </row>
    <row r="9972">
      <c r="A9972" s="6"/>
    </row>
    <row r="9974">
      <c r="A9974" s="3"/>
    </row>
    <row r="9975">
      <c r="A9975" s="3"/>
    </row>
    <row r="9976">
      <c r="A9976" s="3"/>
    </row>
    <row r="9977">
      <c r="A9977" s="3"/>
    </row>
    <row r="9978">
      <c r="A9978" s="3"/>
    </row>
    <row r="9979">
      <c r="A9979" s="3"/>
    </row>
    <row r="9980">
      <c r="A9980" s="3"/>
    </row>
    <row r="9981">
      <c r="A9981" s="3"/>
    </row>
    <row r="9982">
      <c r="A9982" s="3"/>
    </row>
    <row r="9983">
      <c r="A9983" s="7"/>
    </row>
    <row r="9985">
      <c r="A9985" s="3"/>
    </row>
    <row r="9986">
      <c r="A9986" s="3"/>
    </row>
    <row r="9987">
      <c r="A9987" s="3"/>
    </row>
    <row r="9988">
      <c r="A9988" s="3"/>
    </row>
    <row r="9989">
      <c r="A9989" s="3"/>
    </row>
    <row r="9990">
      <c r="A9990" s="3"/>
    </row>
    <row r="9991">
      <c r="A9991" s="3"/>
    </row>
    <row r="9992">
      <c r="A9992" s="3"/>
    </row>
    <row r="9993">
      <c r="A9993" s="3"/>
    </row>
    <row r="9994">
      <c r="A9994" s="6"/>
    </row>
    <row r="9996">
      <c r="A9996" s="3"/>
    </row>
    <row r="9997">
      <c r="A9997" s="3"/>
    </row>
    <row r="9998">
      <c r="A9998" s="3"/>
    </row>
    <row r="9999">
      <c r="A9999" s="3"/>
    </row>
    <row r="10000">
      <c r="A10000" s="3"/>
    </row>
    <row r="10001">
      <c r="A10001" s="3"/>
    </row>
    <row r="10002">
      <c r="A10002" s="3"/>
    </row>
    <row r="10003">
      <c r="A10003" s="3"/>
    </row>
    <row r="10004">
      <c r="A10004" s="3"/>
    </row>
    <row r="10005">
      <c r="A10005" s="3"/>
    </row>
    <row r="10006">
      <c r="A10006" s="3"/>
    </row>
    <row r="10007">
      <c r="A10007" s="3"/>
    </row>
    <row r="10008">
      <c r="A10008" s="3"/>
    </row>
    <row r="10009">
      <c r="A10009" s="3"/>
    </row>
    <row r="10010">
      <c r="A10010" s="6"/>
    </row>
    <row r="10012">
      <c r="A10012" s="3"/>
    </row>
    <row r="10013">
      <c r="A10013" s="3"/>
    </row>
    <row r="10014">
      <c r="A10014" s="3"/>
    </row>
    <row r="10015">
      <c r="A10015" s="3"/>
    </row>
    <row r="10016">
      <c r="A10016" s="3"/>
    </row>
    <row r="10017">
      <c r="A10017" s="3"/>
    </row>
    <row r="10018">
      <c r="A10018" s="3"/>
    </row>
    <row r="10019">
      <c r="A10019" s="3"/>
    </row>
    <row r="10020">
      <c r="A10020" s="3"/>
    </row>
    <row r="10021">
      <c r="A10021" s="3"/>
    </row>
    <row r="10022">
      <c r="A10022" s="7"/>
    </row>
    <row r="10024">
      <c r="A10024" s="3"/>
    </row>
    <row r="10025">
      <c r="A10025" s="3"/>
    </row>
    <row r="10026">
      <c r="A10026" s="3"/>
    </row>
    <row r="10027">
      <c r="A10027" s="3"/>
    </row>
    <row r="10028">
      <c r="A10028" s="3"/>
    </row>
    <row r="10029">
      <c r="A10029" s="3"/>
    </row>
    <row r="10030">
      <c r="A10030" s="3"/>
    </row>
    <row r="10031">
      <c r="A10031" s="3"/>
    </row>
    <row r="10032">
      <c r="A10032" s="3"/>
    </row>
    <row r="10033">
      <c r="A10033" s="3"/>
    </row>
    <row r="10034">
      <c r="A10034" s="7"/>
    </row>
    <row r="10036">
      <c r="A10036" s="3"/>
    </row>
    <row r="10037">
      <c r="A10037" s="3"/>
    </row>
    <row r="10038">
      <c r="A10038" s="3"/>
    </row>
    <row r="10039">
      <c r="A10039" s="3"/>
    </row>
    <row r="10040">
      <c r="A10040" s="3"/>
    </row>
    <row r="10041">
      <c r="A10041" s="3"/>
    </row>
    <row r="10042">
      <c r="A10042" s="3"/>
    </row>
    <row r="10043">
      <c r="A10043" s="3"/>
    </row>
    <row r="10044">
      <c r="A10044" s="3"/>
    </row>
    <row r="10045">
      <c r="A10045" s="7"/>
    </row>
    <row r="10047">
      <c r="A10047" s="3"/>
    </row>
    <row r="10048">
      <c r="A10048" s="3"/>
    </row>
    <row r="10049">
      <c r="A10049" s="3"/>
    </row>
    <row r="10050">
      <c r="A10050" s="3"/>
    </row>
    <row r="10051">
      <c r="A10051" s="3"/>
    </row>
    <row r="10052">
      <c r="A10052" s="3"/>
    </row>
    <row r="10053">
      <c r="A10053" s="3"/>
    </row>
    <row r="10054">
      <c r="A10054" s="3"/>
    </row>
    <row r="10055">
      <c r="A10055" s="3"/>
    </row>
    <row r="10056">
      <c r="A10056" s="7"/>
    </row>
    <row r="10058">
      <c r="A10058" s="3"/>
    </row>
    <row r="10059">
      <c r="A10059" s="3"/>
    </row>
    <row r="10060">
      <c r="A10060" s="3"/>
    </row>
    <row r="10061">
      <c r="A10061" s="3"/>
    </row>
    <row r="10062">
      <c r="A10062" s="3"/>
    </row>
    <row r="10063">
      <c r="A10063" s="3"/>
    </row>
    <row r="10064">
      <c r="A10064" s="3"/>
    </row>
    <row r="10065">
      <c r="A10065" s="3"/>
    </row>
    <row r="10066">
      <c r="A10066" s="3"/>
    </row>
    <row r="10067">
      <c r="A10067" s="3"/>
    </row>
    <row r="10068">
      <c r="A10068" s="7"/>
    </row>
    <row r="10070">
      <c r="A10070" s="3"/>
    </row>
    <row r="10071">
      <c r="A10071" s="3"/>
    </row>
    <row r="10072">
      <c r="A10072" s="3"/>
    </row>
    <row r="10073">
      <c r="A10073" s="3"/>
    </row>
    <row r="10074">
      <c r="A10074" s="3"/>
    </row>
    <row r="10075">
      <c r="A10075" s="3"/>
    </row>
    <row r="10076">
      <c r="A10076" s="3"/>
    </row>
    <row r="10077">
      <c r="A10077" s="3"/>
    </row>
    <row r="10078">
      <c r="A10078" s="3"/>
    </row>
    <row r="10079">
      <c r="A10079" s="7"/>
    </row>
    <row r="10081">
      <c r="A10081" s="3"/>
    </row>
    <row r="10082">
      <c r="A10082" s="3"/>
    </row>
    <row r="10083">
      <c r="A10083" s="3"/>
    </row>
    <row r="10084">
      <c r="A10084" s="3"/>
    </row>
    <row r="10085">
      <c r="A10085" s="3"/>
    </row>
    <row r="10086">
      <c r="A10086" s="3"/>
    </row>
    <row r="10087">
      <c r="A10087" s="3"/>
    </row>
    <row r="10088">
      <c r="A10088" s="3"/>
    </row>
    <row r="10089">
      <c r="A10089" s="3"/>
    </row>
    <row r="10090">
      <c r="A10090" s="7"/>
    </row>
    <row r="10092">
      <c r="A10092" s="3"/>
    </row>
    <row r="10093">
      <c r="A10093" s="3"/>
    </row>
    <row r="10094">
      <c r="A10094" s="3"/>
    </row>
    <row r="10095">
      <c r="A10095" s="3"/>
    </row>
    <row r="10096">
      <c r="A10096" s="3"/>
    </row>
    <row r="10097">
      <c r="A10097" s="3"/>
    </row>
    <row r="10098">
      <c r="A10098" s="3"/>
    </row>
    <row r="10099">
      <c r="A10099" s="3"/>
    </row>
    <row r="10100">
      <c r="A10100" s="3"/>
    </row>
    <row r="10101">
      <c r="A10101" s="3"/>
    </row>
    <row r="10102">
      <c r="A10102" s="7"/>
    </row>
    <row r="10104">
      <c r="A10104" s="3"/>
    </row>
    <row r="10105">
      <c r="A10105" s="3"/>
    </row>
    <row r="10106">
      <c r="A10106" s="3"/>
    </row>
    <row r="10107">
      <c r="A10107" s="3"/>
    </row>
    <row r="10108">
      <c r="A10108" s="3"/>
    </row>
    <row r="10109">
      <c r="A10109" s="3"/>
    </row>
    <row r="10110">
      <c r="A10110" s="3"/>
    </row>
    <row r="10111">
      <c r="A10111" s="3"/>
    </row>
    <row r="10112">
      <c r="A10112" s="3"/>
    </row>
    <row r="10113">
      <c r="A10113" s="6"/>
    </row>
    <row r="10115">
      <c r="A10115" s="3"/>
    </row>
    <row r="10116">
      <c r="A10116" s="3"/>
    </row>
    <row r="10117">
      <c r="A10117" s="3"/>
    </row>
    <row r="10118">
      <c r="A10118" s="3"/>
    </row>
    <row r="10119">
      <c r="A10119" s="3"/>
    </row>
    <row r="10120">
      <c r="A10120" s="3"/>
    </row>
    <row r="10121">
      <c r="A10121" s="3"/>
    </row>
    <row r="10122">
      <c r="A10122" s="3"/>
    </row>
    <row r="10123">
      <c r="A10123" s="3"/>
    </row>
    <row r="10124">
      <c r="A10124" s="6"/>
    </row>
    <row r="10126">
      <c r="A10126" s="3"/>
    </row>
    <row r="10127">
      <c r="A10127" s="3"/>
    </row>
    <row r="10128">
      <c r="A10128" s="3"/>
    </row>
    <row r="10129">
      <c r="A10129" s="3"/>
    </row>
    <row r="10130">
      <c r="A10130" s="3"/>
    </row>
    <row r="10131">
      <c r="A10131" s="3"/>
    </row>
    <row r="10132">
      <c r="A10132" s="3"/>
    </row>
    <row r="10133">
      <c r="A10133" s="3"/>
    </row>
    <row r="10134">
      <c r="A10134" s="3"/>
    </row>
    <row r="10135">
      <c r="A10135" s="6"/>
    </row>
    <row r="10137">
      <c r="A10137" s="3"/>
    </row>
    <row r="10138">
      <c r="A10138" s="3"/>
    </row>
    <row r="10139">
      <c r="A10139" s="3"/>
    </row>
    <row r="10140">
      <c r="A10140" s="3"/>
    </row>
    <row r="10141">
      <c r="A10141" s="3"/>
    </row>
    <row r="10142">
      <c r="A10142" s="3"/>
    </row>
    <row r="10143">
      <c r="A10143" s="3"/>
    </row>
    <row r="10144">
      <c r="A10144" s="3"/>
    </row>
    <row r="10145">
      <c r="A10145" s="3"/>
    </row>
    <row r="10146">
      <c r="A10146" s="7"/>
    </row>
    <row r="10148">
      <c r="A10148" s="3"/>
    </row>
    <row r="10149">
      <c r="A10149" s="3"/>
    </row>
    <row r="10150">
      <c r="A10150" s="3"/>
    </row>
    <row r="10151">
      <c r="A10151" s="3"/>
    </row>
    <row r="10152">
      <c r="A10152" s="3"/>
    </row>
    <row r="10153">
      <c r="A10153" s="3"/>
    </row>
    <row r="10154">
      <c r="A10154" s="3"/>
    </row>
    <row r="10155">
      <c r="A10155" s="3"/>
    </row>
    <row r="10156">
      <c r="A10156" s="3"/>
    </row>
    <row r="10157">
      <c r="A10157" s="6"/>
    </row>
    <row r="10159">
      <c r="A10159" s="3"/>
    </row>
    <row r="10160">
      <c r="A10160" s="3"/>
    </row>
    <row r="10161">
      <c r="A10161" s="3"/>
    </row>
    <row r="10162">
      <c r="A10162" s="3"/>
    </row>
    <row r="10163">
      <c r="A10163" s="3"/>
    </row>
    <row r="10164">
      <c r="A10164" s="3"/>
    </row>
    <row r="10165">
      <c r="A10165" s="3"/>
    </row>
    <row r="10166">
      <c r="A10166" s="3"/>
    </row>
    <row r="10167">
      <c r="A10167" s="3"/>
    </row>
    <row r="10168">
      <c r="A10168" s="7"/>
    </row>
    <row r="10170">
      <c r="A10170" s="3"/>
    </row>
    <row r="10171">
      <c r="A10171" s="3"/>
    </row>
    <row r="10172">
      <c r="A10172" s="3"/>
    </row>
    <row r="10173">
      <c r="A10173" s="3"/>
    </row>
    <row r="10174">
      <c r="A10174" s="3"/>
    </row>
    <row r="10175">
      <c r="A10175" s="3"/>
    </row>
    <row r="10176">
      <c r="A10176" s="3"/>
    </row>
    <row r="10177">
      <c r="A10177" s="3"/>
    </row>
    <row r="10178">
      <c r="A10178" s="3"/>
    </row>
    <row r="10179">
      <c r="A10179" s="6"/>
    </row>
    <row r="10181">
      <c r="A10181" s="3"/>
    </row>
    <row r="10182">
      <c r="A10182" s="3"/>
    </row>
    <row r="10183">
      <c r="A10183" s="3"/>
    </row>
    <row r="10184">
      <c r="A10184" s="3"/>
    </row>
    <row r="10185">
      <c r="A10185" s="3"/>
    </row>
    <row r="10186">
      <c r="A10186" s="3"/>
    </row>
    <row r="10187">
      <c r="A10187" s="3"/>
    </row>
    <row r="10188">
      <c r="A10188" s="3"/>
    </row>
    <row r="10189">
      <c r="A10189" s="3"/>
    </row>
    <row r="10190">
      <c r="A10190" s="7"/>
    </row>
    <row r="10192">
      <c r="A10192" s="3"/>
    </row>
    <row r="10193">
      <c r="A10193" s="3"/>
    </row>
    <row r="10194">
      <c r="A10194" s="3"/>
    </row>
    <row r="10195">
      <c r="A10195" s="3"/>
    </row>
    <row r="10196">
      <c r="A10196" s="3"/>
    </row>
    <row r="10197">
      <c r="A10197" s="3"/>
    </row>
    <row r="10198">
      <c r="A10198" s="3"/>
    </row>
    <row r="10199">
      <c r="A10199" s="3"/>
    </row>
    <row r="10200">
      <c r="A10200" s="3"/>
    </row>
    <row r="10201">
      <c r="A10201" s="7"/>
    </row>
    <row r="10203">
      <c r="A10203" s="3"/>
    </row>
    <row r="10204">
      <c r="A10204" s="3"/>
    </row>
    <row r="10205">
      <c r="A10205" s="3"/>
    </row>
    <row r="10206">
      <c r="A10206" s="3"/>
    </row>
    <row r="10207">
      <c r="A10207" s="3"/>
    </row>
    <row r="10208">
      <c r="A10208" s="3"/>
    </row>
    <row r="10209">
      <c r="A10209" s="3"/>
    </row>
    <row r="10210">
      <c r="A10210" s="3"/>
    </row>
    <row r="10211">
      <c r="A10211" s="3"/>
    </row>
    <row r="10212">
      <c r="A10212" s="6"/>
    </row>
    <row r="10214">
      <c r="A10214" s="3"/>
    </row>
    <row r="10215">
      <c r="A10215" s="3"/>
    </row>
    <row r="10216">
      <c r="A10216" s="3"/>
    </row>
    <row r="10217">
      <c r="A10217" s="3"/>
    </row>
    <row r="10218">
      <c r="A10218" s="3"/>
    </row>
    <row r="10219">
      <c r="A10219" s="3"/>
    </row>
    <row r="10220">
      <c r="A10220" s="3"/>
    </row>
    <row r="10221">
      <c r="A10221" s="3"/>
    </row>
    <row r="10222">
      <c r="A10222" s="3"/>
    </row>
    <row r="10223">
      <c r="A10223" s="7"/>
    </row>
    <row r="10225">
      <c r="A10225" s="3"/>
    </row>
    <row r="10226">
      <c r="A10226" s="3"/>
    </row>
    <row r="10227">
      <c r="A10227" s="3"/>
    </row>
    <row r="10228">
      <c r="A10228" s="3"/>
    </row>
    <row r="10229">
      <c r="A10229" s="3"/>
    </row>
    <row r="10230">
      <c r="A10230" s="3"/>
    </row>
    <row r="10231">
      <c r="A10231" s="3"/>
    </row>
    <row r="10232">
      <c r="A10232" s="3"/>
    </row>
    <row r="10233">
      <c r="A10233" s="3"/>
    </row>
    <row r="10234">
      <c r="A10234" s="6"/>
    </row>
    <row r="10236">
      <c r="A10236" s="3"/>
    </row>
    <row r="10237">
      <c r="A10237" s="3"/>
    </row>
    <row r="10238">
      <c r="A10238" s="3"/>
    </row>
    <row r="10239">
      <c r="A10239" s="3"/>
    </row>
    <row r="10240">
      <c r="A10240" s="3"/>
    </row>
    <row r="10241">
      <c r="A10241" s="3"/>
    </row>
    <row r="10242">
      <c r="A10242" s="3"/>
    </row>
    <row r="10243">
      <c r="A10243" s="3"/>
    </row>
    <row r="10244">
      <c r="A10244" s="3"/>
    </row>
    <row r="10245">
      <c r="A10245" s="6"/>
    </row>
    <row r="10247">
      <c r="A10247" s="3"/>
    </row>
    <row r="10248">
      <c r="A10248" s="3"/>
    </row>
    <row r="10249">
      <c r="A10249" s="3"/>
    </row>
    <row r="10250">
      <c r="A10250" s="3"/>
    </row>
    <row r="10251">
      <c r="A10251" s="3"/>
    </row>
    <row r="10252">
      <c r="A10252" s="3"/>
    </row>
    <row r="10253">
      <c r="A10253" s="3"/>
    </row>
    <row r="10254">
      <c r="A10254" s="3"/>
    </row>
    <row r="10255">
      <c r="A10255" s="3"/>
    </row>
    <row r="10256">
      <c r="A10256" s="3"/>
    </row>
    <row r="10257">
      <c r="A10257" s="7"/>
    </row>
    <row r="10259">
      <c r="A10259" s="3"/>
    </row>
    <row r="10260">
      <c r="A10260" s="3"/>
    </row>
    <row r="10261">
      <c r="A10261" s="3"/>
    </row>
    <row r="10262">
      <c r="A10262" s="3"/>
    </row>
    <row r="10263">
      <c r="A10263" s="3"/>
    </row>
    <row r="10264">
      <c r="A10264" s="3"/>
    </row>
    <row r="10265">
      <c r="A10265" s="3"/>
    </row>
    <row r="10266">
      <c r="A10266" s="3"/>
    </row>
    <row r="10267">
      <c r="A10267" s="3"/>
    </row>
    <row r="10268">
      <c r="A10268" s="7"/>
    </row>
    <row r="10270">
      <c r="A10270" s="3"/>
    </row>
    <row r="10271">
      <c r="A10271" s="3"/>
    </row>
    <row r="10272">
      <c r="A10272" s="3"/>
    </row>
    <row r="10273">
      <c r="A10273" s="3"/>
    </row>
    <row r="10274">
      <c r="A10274" s="3"/>
    </row>
    <row r="10275">
      <c r="A10275" s="3"/>
    </row>
    <row r="10276">
      <c r="A10276" s="3"/>
    </row>
    <row r="10277">
      <c r="A10277" s="3"/>
    </row>
    <row r="10278">
      <c r="A10278" s="3"/>
    </row>
    <row r="10279">
      <c r="A10279" s="7"/>
    </row>
    <row r="10281">
      <c r="A10281" s="3"/>
    </row>
    <row r="10282">
      <c r="A10282" s="3"/>
    </row>
    <row r="10283">
      <c r="A10283" s="3"/>
    </row>
    <row r="10284">
      <c r="A10284" s="3"/>
    </row>
    <row r="10285">
      <c r="A10285" s="3"/>
    </row>
    <row r="10286">
      <c r="A10286" s="3"/>
    </row>
    <row r="10287">
      <c r="A10287" s="3"/>
    </row>
    <row r="10288">
      <c r="A10288" s="3"/>
    </row>
    <row r="10289">
      <c r="A10289" s="3"/>
    </row>
    <row r="10290">
      <c r="A10290" s="6"/>
    </row>
    <row r="10292">
      <c r="A10292" s="3"/>
    </row>
    <row r="10293">
      <c r="A10293" s="3"/>
    </row>
    <row r="10294">
      <c r="A10294" s="3"/>
    </row>
    <row r="10295">
      <c r="A10295" s="3"/>
    </row>
    <row r="10296">
      <c r="A10296" s="3"/>
    </row>
    <row r="10297">
      <c r="A10297" s="3"/>
    </row>
    <row r="10298">
      <c r="A10298" s="3"/>
    </row>
    <row r="10299">
      <c r="A10299" s="3"/>
    </row>
    <row r="10300">
      <c r="A10300" s="3"/>
    </row>
    <row r="10301">
      <c r="A10301" s="3"/>
    </row>
    <row r="10302">
      <c r="A10302" s="7"/>
    </row>
    <row r="10304">
      <c r="A10304" s="3"/>
    </row>
    <row r="10305">
      <c r="A10305" s="3"/>
    </row>
    <row r="10306">
      <c r="A10306" s="3"/>
    </row>
    <row r="10307">
      <c r="A10307" s="3"/>
    </row>
    <row r="10308">
      <c r="A10308" s="3"/>
    </row>
    <row r="10309">
      <c r="A10309" s="3"/>
    </row>
    <row r="10310">
      <c r="A10310" s="3"/>
    </row>
    <row r="10311">
      <c r="A10311" s="3"/>
    </row>
    <row r="10312">
      <c r="A10312" s="3"/>
    </row>
    <row r="10313">
      <c r="A10313" s="6"/>
    </row>
    <row r="10315">
      <c r="A10315" s="3"/>
    </row>
    <row r="10316">
      <c r="A10316" s="3"/>
    </row>
    <row r="10317">
      <c r="A10317" s="3"/>
    </row>
    <row r="10318">
      <c r="A10318" s="3"/>
    </row>
    <row r="10319">
      <c r="A10319" s="3"/>
    </row>
    <row r="10320">
      <c r="A10320" s="3"/>
    </row>
    <row r="10321">
      <c r="A10321" s="3"/>
    </row>
    <row r="10322">
      <c r="A10322" s="3"/>
    </row>
    <row r="10323">
      <c r="A10323" s="3"/>
    </row>
    <row r="10324">
      <c r="A10324" s="3"/>
    </row>
    <row r="10325">
      <c r="A10325" s="6"/>
    </row>
    <row r="10327">
      <c r="A10327" s="3"/>
    </row>
    <row r="10328">
      <c r="A10328" s="3"/>
    </row>
    <row r="10329">
      <c r="A10329" s="3"/>
    </row>
    <row r="10330">
      <c r="A10330" s="3"/>
    </row>
    <row r="10331">
      <c r="A10331" s="3"/>
    </row>
    <row r="10332">
      <c r="A10332" s="3"/>
    </row>
    <row r="10333">
      <c r="A10333" s="3"/>
    </row>
    <row r="10334">
      <c r="A10334" s="3"/>
    </row>
    <row r="10335">
      <c r="A10335" s="3"/>
    </row>
    <row r="10336">
      <c r="A10336" s="7"/>
    </row>
    <row r="10338">
      <c r="A10338" s="3"/>
    </row>
    <row r="10339">
      <c r="A10339" s="3"/>
    </row>
    <row r="10340">
      <c r="A10340" s="3"/>
    </row>
    <row r="10341">
      <c r="A10341" s="3"/>
    </row>
    <row r="10342">
      <c r="A10342" s="3"/>
    </row>
    <row r="10343">
      <c r="A10343" s="3"/>
    </row>
    <row r="10344">
      <c r="A10344" s="3"/>
    </row>
    <row r="10345">
      <c r="A10345" s="3"/>
    </row>
    <row r="10346">
      <c r="A10346" s="3"/>
    </row>
    <row r="10347">
      <c r="A10347" s="6"/>
    </row>
    <row r="10349">
      <c r="A10349" s="3"/>
    </row>
    <row r="10350">
      <c r="A10350" s="3"/>
    </row>
    <row r="10351">
      <c r="A10351" s="3"/>
    </row>
    <row r="10352">
      <c r="A10352" s="3"/>
    </row>
    <row r="10353">
      <c r="A10353" s="3"/>
    </row>
    <row r="10354">
      <c r="A10354" s="3"/>
    </row>
    <row r="10355">
      <c r="A10355" s="3"/>
    </row>
    <row r="10356">
      <c r="A10356" s="3"/>
    </row>
    <row r="10357">
      <c r="A10357" s="3"/>
    </row>
    <row r="10358">
      <c r="A10358" s="7"/>
    </row>
    <row r="10360">
      <c r="A10360" s="3"/>
    </row>
    <row r="10361">
      <c r="A10361" s="3"/>
    </row>
    <row r="10362">
      <c r="A10362" s="3"/>
    </row>
    <row r="10363">
      <c r="A10363" s="3"/>
    </row>
    <row r="10364">
      <c r="A10364" s="3"/>
    </row>
    <row r="10365">
      <c r="A10365" s="3"/>
    </row>
    <row r="10366">
      <c r="A10366" s="3"/>
    </row>
    <row r="10367">
      <c r="A10367" s="3"/>
    </row>
    <row r="10368">
      <c r="A10368" s="3"/>
    </row>
    <row r="10369">
      <c r="A10369" s="6"/>
    </row>
    <row r="10371">
      <c r="A10371" s="3"/>
    </row>
    <row r="10372">
      <c r="A10372" s="3"/>
    </row>
    <row r="10373">
      <c r="A10373" s="3"/>
    </row>
    <row r="10374">
      <c r="A10374" s="3"/>
    </row>
    <row r="10375">
      <c r="A10375" s="3"/>
    </row>
    <row r="10376">
      <c r="A10376" s="3"/>
    </row>
    <row r="10377">
      <c r="A10377" s="3"/>
    </row>
    <row r="10378">
      <c r="A10378" s="3"/>
    </row>
    <row r="10379">
      <c r="A10379" s="3"/>
    </row>
    <row r="10380">
      <c r="A10380" s="6"/>
    </row>
    <row r="10382">
      <c r="A10382" s="3"/>
    </row>
    <row r="10383">
      <c r="A10383" s="3"/>
    </row>
    <row r="10384">
      <c r="A10384" s="3"/>
    </row>
    <row r="10385">
      <c r="A10385" s="3"/>
    </row>
    <row r="10386">
      <c r="A10386" s="3"/>
    </row>
    <row r="10387">
      <c r="A10387" s="3"/>
    </row>
    <row r="10388">
      <c r="A10388" s="3"/>
    </row>
    <row r="10389">
      <c r="A10389" s="3"/>
    </row>
    <row r="10390">
      <c r="A10390" s="3"/>
    </row>
    <row r="10391">
      <c r="A10391" s="7"/>
    </row>
    <row r="10393">
      <c r="A10393" s="3"/>
    </row>
    <row r="10394">
      <c r="A10394" s="3"/>
    </row>
    <row r="10395">
      <c r="A10395" s="3"/>
    </row>
    <row r="10396">
      <c r="A10396" s="3"/>
    </row>
    <row r="10397">
      <c r="A10397" s="3"/>
    </row>
    <row r="10398">
      <c r="A10398" s="3"/>
    </row>
    <row r="10399">
      <c r="A10399" s="3"/>
    </row>
    <row r="10400">
      <c r="A10400" s="3"/>
    </row>
    <row r="10401">
      <c r="A10401" s="3"/>
    </row>
    <row r="10402">
      <c r="A10402" s="6"/>
    </row>
    <row r="10404">
      <c r="A10404" s="3"/>
    </row>
    <row r="10405">
      <c r="A10405" s="3"/>
    </row>
    <row r="10406">
      <c r="A10406" s="3"/>
    </row>
    <row r="10407">
      <c r="A10407" s="3"/>
    </row>
    <row r="10408">
      <c r="A10408" s="3"/>
    </row>
    <row r="10409">
      <c r="A10409" s="3"/>
    </row>
    <row r="10410">
      <c r="A10410" s="3"/>
    </row>
    <row r="10411">
      <c r="A10411" s="3"/>
    </row>
    <row r="10412">
      <c r="A10412" s="3"/>
    </row>
    <row r="10413">
      <c r="A10413" s="6"/>
    </row>
    <row r="10415">
      <c r="A10415" s="3"/>
    </row>
    <row r="10416">
      <c r="A10416" s="3"/>
    </row>
    <row r="10417">
      <c r="A10417" s="3"/>
    </row>
    <row r="10418">
      <c r="A10418" s="3"/>
    </row>
    <row r="10419">
      <c r="A10419" s="3"/>
    </row>
    <row r="10420">
      <c r="A10420" s="3"/>
    </row>
    <row r="10421">
      <c r="A10421" s="3"/>
    </row>
    <row r="10422">
      <c r="A10422" s="3"/>
    </row>
    <row r="10423">
      <c r="A10423" s="3"/>
    </row>
    <row r="10424">
      <c r="A10424" s="6"/>
    </row>
    <row r="10426">
      <c r="A10426" s="3"/>
    </row>
    <row r="10427">
      <c r="A10427" s="3"/>
    </row>
    <row r="10428">
      <c r="A10428" s="3"/>
    </row>
    <row r="10429">
      <c r="A10429" s="3"/>
    </row>
    <row r="10430">
      <c r="A10430" s="3"/>
    </row>
    <row r="10431">
      <c r="A10431" s="3"/>
    </row>
    <row r="10432">
      <c r="A10432" s="3"/>
    </row>
    <row r="10433">
      <c r="A10433" s="3"/>
    </row>
    <row r="10434">
      <c r="A10434" s="3"/>
    </row>
    <row r="10435">
      <c r="A10435" s="7"/>
    </row>
    <row r="10437">
      <c r="A10437" s="3"/>
    </row>
    <row r="10438">
      <c r="A10438" s="3"/>
    </row>
    <row r="10439">
      <c r="A10439" s="3"/>
    </row>
    <row r="10440">
      <c r="A10440" s="3"/>
    </row>
    <row r="10441">
      <c r="A10441" s="3"/>
    </row>
    <row r="10442">
      <c r="A10442" s="3"/>
    </row>
    <row r="10443">
      <c r="A10443" s="3"/>
    </row>
    <row r="10444">
      <c r="A10444" s="3"/>
    </row>
    <row r="10445">
      <c r="A10445" s="3"/>
    </row>
    <row r="10446">
      <c r="A10446" s="6"/>
    </row>
    <row r="10448">
      <c r="A10448" s="3"/>
    </row>
    <row r="10449">
      <c r="A10449" s="3"/>
    </row>
    <row r="10450">
      <c r="A10450" s="3"/>
    </row>
    <row r="10451">
      <c r="A10451" s="3"/>
    </row>
    <row r="10452">
      <c r="A10452" s="3"/>
    </row>
    <row r="10453">
      <c r="A10453" s="3"/>
    </row>
    <row r="10454">
      <c r="A10454" s="3"/>
    </row>
    <row r="10455">
      <c r="A10455" s="3"/>
    </row>
    <row r="10456">
      <c r="A10456" s="3"/>
    </row>
    <row r="10457">
      <c r="A10457" s="6"/>
    </row>
    <row r="10459">
      <c r="A10459" s="3"/>
    </row>
    <row r="10460">
      <c r="A10460" s="3"/>
    </row>
    <row r="10461">
      <c r="A10461" s="3"/>
    </row>
    <row r="10462">
      <c r="A10462" s="3"/>
    </row>
    <row r="10463">
      <c r="A10463" s="3"/>
    </row>
    <row r="10464">
      <c r="A10464" s="3"/>
    </row>
    <row r="10465">
      <c r="A10465" s="3"/>
    </row>
    <row r="10466">
      <c r="A10466" s="3"/>
    </row>
    <row r="10467">
      <c r="A10467" s="3"/>
    </row>
    <row r="10468">
      <c r="A10468" s="7"/>
    </row>
    <row r="10470">
      <c r="A10470" s="3"/>
    </row>
    <row r="10471">
      <c r="A10471" s="3"/>
    </row>
    <row r="10472">
      <c r="A10472" s="3"/>
    </row>
    <row r="10473">
      <c r="A10473" s="3"/>
    </row>
    <row r="10474">
      <c r="A10474" s="3"/>
    </row>
    <row r="10475">
      <c r="A10475" s="3"/>
    </row>
    <row r="10476">
      <c r="A10476" s="3"/>
    </row>
    <row r="10477">
      <c r="A10477" s="3"/>
    </row>
    <row r="10478">
      <c r="A10478" s="3"/>
    </row>
    <row r="10479">
      <c r="A10479" s="6"/>
    </row>
    <row r="10481">
      <c r="A10481" s="3"/>
    </row>
    <row r="10482">
      <c r="A10482" s="3"/>
    </row>
    <row r="10483">
      <c r="A10483" s="3"/>
    </row>
    <row r="10484">
      <c r="A10484" s="3"/>
    </row>
    <row r="10485">
      <c r="A10485" s="3"/>
    </row>
    <row r="10486">
      <c r="A10486" s="3"/>
    </row>
    <row r="10487">
      <c r="A10487" s="3"/>
    </row>
    <row r="10488">
      <c r="A10488" s="3"/>
    </row>
    <row r="10489">
      <c r="A10489" s="3"/>
    </row>
    <row r="10490">
      <c r="A10490" s="3"/>
    </row>
    <row r="10491">
      <c r="A10491" s="3"/>
    </row>
    <row r="10492">
      <c r="A10492" s="3"/>
    </row>
    <row r="10493">
      <c r="A10493" s="3"/>
    </row>
    <row r="10494">
      <c r="A10494" s="3"/>
    </row>
    <row r="10495">
      <c r="A10495" s="6"/>
    </row>
    <row r="10497">
      <c r="A10497" s="3"/>
    </row>
    <row r="10498">
      <c r="A10498" s="3"/>
    </row>
    <row r="10499">
      <c r="A10499" s="3"/>
    </row>
    <row r="10500">
      <c r="A10500" s="3"/>
    </row>
    <row r="10501">
      <c r="A10501" s="3"/>
    </row>
    <row r="10502">
      <c r="A10502" s="3"/>
    </row>
    <row r="10503">
      <c r="A10503" s="3"/>
    </row>
    <row r="10504">
      <c r="A10504" s="3"/>
    </row>
    <row r="10505">
      <c r="A10505" s="3"/>
    </row>
    <row r="10506">
      <c r="A10506" s="6"/>
    </row>
    <row r="10508">
      <c r="A10508" s="3"/>
    </row>
    <row r="10509">
      <c r="A10509" s="3"/>
    </row>
    <row r="10510">
      <c r="A10510" s="3"/>
    </row>
    <row r="10511">
      <c r="A10511" s="3"/>
    </row>
    <row r="10512">
      <c r="A10512" s="3"/>
    </row>
    <row r="10513">
      <c r="A10513" s="3"/>
    </row>
    <row r="10514">
      <c r="A10514" s="3"/>
    </row>
    <row r="10515">
      <c r="A10515" s="3"/>
    </row>
    <row r="10516">
      <c r="A10516" s="3"/>
    </row>
    <row r="10517">
      <c r="A10517" s="7"/>
    </row>
    <row r="10519">
      <c r="A10519" s="3"/>
    </row>
    <row r="10520">
      <c r="A10520" s="3"/>
    </row>
    <row r="10521">
      <c r="A10521" s="3"/>
    </row>
    <row r="10522">
      <c r="A10522" s="3"/>
    </row>
    <row r="10523">
      <c r="A10523" s="3"/>
    </row>
    <row r="10524">
      <c r="A10524" s="3"/>
    </row>
    <row r="10525">
      <c r="A10525" s="3"/>
    </row>
    <row r="10526">
      <c r="A10526" s="3"/>
    </row>
    <row r="10527">
      <c r="A10527" s="3"/>
    </row>
    <row r="10528">
      <c r="A10528" s="7"/>
    </row>
    <row r="10530">
      <c r="A10530" s="3"/>
    </row>
    <row r="10531">
      <c r="A10531" s="3"/>
    </row>
    <row r="10532">
      <c r="A10532" s="3"/>
    </row>
    <row r="10533">
      <c r="A10533" s="3"/>
    </row>
    <row r="10534">
      <c r="A10534" s="3"/>
    </row>
    <row r="10535">
      <c r="A10535" s="3"/>
    </row>
    <row r="10536">
      <c r="A10536" s="3"/>
    </row>
    <row r="10537">
      <c r="A10537" s="3"/>
    </row>
    <row r="10538">
      <c r="A10538" s="3"/>
    </row>
    <row r="10539">
      <c r="A10539" s="6"/>
    </row>
    <row r="10541">
      <c r="A10541" s="3"/>
    </row>
    <row r="10542">
      <c r="A10542" s="3"/>
    </row>
    <row r="10543">
      <c r="A10543" s="3"/>
    </row>
    <row r="10544">
      <c r="A10544" s="3"/>
    </row>
    <row r="10545">
      <c r="A10545" s="3"/>
    </row>
    <row r="10546">
      <c r="A10546" s="3"/>
    </row>
    <row r="10547">
      <c r="A10547" s="3"/>
    </row>
    <row r="10548">
      <c r="A10548" s="3"/>
    </row>
    <row r="10549">
      <c r="A10549" s="3"/>
    </row>
    <row r="10550">
      <c r="A10550" s="3"/>
    </row>
    <row r="10551">
      <c r="A10551" s="7"/>
    </row>
    <row r="10553">
      <c r="A10553" s="3"/>
    </row>
    <row r="10554">
      <c r="A10554" s="3"/>
    </row>
    <row r="10555">
      <c r="A10555" s="3"/>
    </row>
    <row r="10556">
      <c r="A10556" s="3"/>
    </row>
    <row r="10557">
      <c r="A10557" s="3"/>
    </row>
    <row r="10558">
      <c r="A10558" s="3"/>
    </row>
    <row r="10559">
      <c r="A10559" s="3"/>
    </row>
    <row r="10560">
      <c r="A10560" s="3"/>
    </row>
    <row r="10561">
      <c r="A10561" s="3"/>
    </row>
    <row r="10562">
      <c r="A10562" s="6"/>
    </row>
    <row r="10564">
      <c r="A10564" s="3"/>
    </row>
    <row r="10565">
      <c r="A10565" s="3"/>
    </row>
    <row r="10566">
      <c r="A10566" s="3"/>
    </row>
    <row r="10567">
      <c r="A10567" s="3"/>
    </row>
    <row r="10568">
      <c r="A10568" s="3"/>
    </row>
    <row r="10569">
      <c r="A10569" s="3"/>
    </row>
    <row r="10570">
      <c r="A10570" s="3"/>
    </row>
    <row r="10571">
      <c r="A10571" s="3"/>
    </row>
    <row r="10572">
      <c r="A10572" s="3"/>
    </row>
    <row r="10573">
      <c r="A10573" s="7"/>
    </row>
    <row r="10575">
      <c r="A10575" s="3"/>
    </row>
    <row r="10576">
      <c r="A10576" s="3"/>
    </row>
    <row r="10577">
      <c r="A10577" s="3"/>
    </row>
    <row r="10578">
      <c r="A10578" s="3"/>
    </row>
    <row r="10579">
      <c r="A10579" s="3"/>
    </row>
    <row r="10580">
      <c r="A10580" s="3"/>
    </row>
    <row r="10581">
      <c r="A10581" s="3"/>
    </row>
    <row r="10582">
      <c r="A10582" s="3"/>
    </row>
    <row r="10583">
      <c r="A10583" s="3"/>
    </row>
    <row r="10584">
      <c r="A10584" s="6"/>
    </row>
    <row r="10586">
      <c r="A10586" s="3"/>
    </row>
    <row r="10587">
      <c r="A10587" s="3"/>
    </row>
    <row r="10588">
      <c r="A10588" s="3"/>
    </row>
    <row r="10589">
      <c r="A10589" s="3"/>
    </row>
    <row r="10590">
      <c r="A10590" s="3"/>
    </row>
    <row r="10591">
      <c r="A10591" s="3"/>
    </row>
    <row r="10592">
      <c r="A10592" s="3"/>
    </row>
    <row r="10593">
      <c r="A10593" s="3"/>
    </row>
    <row r="10594">
      <c r="A10594" s="3"/>
    </row>
    <row r="10595">
      <c r="A10595" s="7"/>
    </row>
    <row r="10597">
      <c r="A10597" s="3"/>
    </row>
    <row r="10598">
      <c r="A10598" s="3"/>
    </row>
    <row r="10599">
      <c r="A10599" s="3"/>
    </row>
    <row r="10600">
      <c r="A10600" s="3"/>
    </row>
    <row r="10601">
      <c r="A10601" s="3"/>
    </row>
    <row r="10602">
      <c r="A10602" s="3"/>
    </row>
    <row r="10603">
      <c r="A10603" s="3"/>
    </row>
    <row r="10604">
      <c r="A10604" s="3"/>
    </row>
    <row r="10605">
      <c r="A10605" s="3"/>
    </row>
    <row r="10606">
      <c r="A10606" s="7"/>
    </row>
    <row r="10608">
      <c r="A10608" s="3"/>
    </row>
    <row r="10609">
      <c r="A10609" s="3"/>
    </row>
    <row r="10610">
      <c r="A10610" s="3"/>
    </row>
    <row r="10611">
      <c r="A10611" s="3"/>
    </row>
    <row r="10612">
      <c r="A10612" s="3"/>
    </row>
    <row r="10613">
      <c r="A10613" s="3"/>
    </row>
    <row r="10614">
      <c r="A10614" s="3"/>
    </row>
    <row r="10615">
      <c r="A10615" s="3"/>
    </row>
    <row r="10616">
      <c r="A10616" s="3"/>
    </row>
    <row r="10617">
      <c r="A10617" s="7"/>
    </row>
    <row r="10619">
      <c r="A10619" s="3"/>
    </row>
    <row r="10620">
      <c r="A10620" s="3"/>
    </row>
    <row r="10621">
      <c r="A10621" s="3"/>
    </row>
    <row r="10622">
      <c r="A10622" s="3"/>
    </row>
    <row r="10623">
      <c r="A10623" s="3"/>
    </row>
    <row r="10624">
      <c r="A10624" s="3"/>
    </row>
    <row r="10625">
      <c r="A10625" s="3"/>
    </row>
    <row r="10626">
      <c r="A10626" s="3"/>
    </row>
    <row r="10627">
      <c r="A10627" s="3"/>
    </row>
    <row r="10628">
      <c r="A10628" s="6"/>
    </row>
    <row r="10630">
      <c r="A10630" s="3"/>
    </row>
    <row r="10631">
      <c r="A10631" s="3"/>
    </row>
    <row r="10632">
      <c r="A10632" s="3"/>
    </row>
    <row r="10633">
      <c r="A10633" s="3"/>
    </row>
    <row r="10634">
      <c r="A10634" s="3"/>
    </row>
    <row r="10635">
      <c r="A10635" s="3"/>
    </row>
    <row r="10636">
      <c r="A10636" s="3"/>
    </row>
    <row r="10637">
      <c r="A10637" s="3"/>
    </row>
    <row r="10638">
      <c r="A10638" s="3"/>
    </row>
    <row r="10639">
      <c r="A10639" s="6"/>
    </row>
    <row r="10641">
      <c r="A10641" s="3"/>
    </row>
    <row r="10642">
      <c r="A10642" s="3"/>
    </row>
    <row r="10643">
      <c r="A10643" s="3"/>
    </row>
    <row r="10644">
      <c r="A10644" s="3"/>
    </row>
    <row r="10645">
      <c r="A10645" s="3"/>
    </row>
    <row r="10646">
      <c r="A10646" s="3"/>
    </row>
    <row r="10647">
      <c r="A10647" s="3"/>
    </row>
    <row r="10648">
      <c r="A10648" s="3"/>
    </row>
    <row r="10649">
      <c r="A10649" s="3"/>
    </row>
    <row r="10650">
      <c r="A10650" s="7"/>
    </row>
    <row r="10652">
      <c r="A10652" s="3"/>
    </row>
    <row r="10653">
      <c r="A10653" s="3"/>
    </row>
    <row r="10654">
      <c r="A10654" s="3"/>
    </row>
    <row r="10655">
      <c r="A10655" s="3"/>
    </row>
    <row r="10656">
      <c r="A10656" s="3"/>
    </row>
    <row r="10657">
      <c r="A10657" s="3"/>
    </row>
    <row r="10658">
      <c r="A10658" s="3"/>
    </row>
    <row r="10659">
      <c r="A10659" s="3"/>
    </row>
    <row r="10660">
      <c r="A10660" s="3"/>
    </row>
    <row r="10661">
      <c r="A10661" s="3"/>
    </row>
    <row r="10662">
      <c r="A10662" s="6"/>
    </row>
    <row r="10664">
      <c r="A10664" s="3"/>
    </row>
    <row r="10665">
      <c r="A10665" s="3"/>
    </row>
    <row r="10666">
      <c r="A10666" s="3"/>
    </row>
    <row r="10667">
      <c r="A10667" s="3"/>
    </row>
    <row r="10668">
      <c r="A10668" s="3"/>
    </row>
    <row r="10669">
      <c r="A10669" s="3"/>
    </row>
    <row r="10670">
      <c r="A10670" s="3"/>
    </row>
    <row r="10671">
      <c r="A10671" s="3"/>
    </row>
    <row r="10672">
      <c r="A10672" s="3"/>
    </row>
    <row r="10673">
      <c r="A10673" s="6"/>
    </row>
    <row r="10675">
      <c r="A10675" s="3"/>
    </row>
    <row r="10676">
      <c r="A10676" s="3"/>
    </row>
    <row r="10677">
      <c r="A10677" s="3"/>
    </row>
    <row r="10678">
      <c r="A10678" s="3"/>
    </row>
    <row r="10679">
      <c r="A10679" s="3"/>
    </row>
    <row r="10680">
      <c r="A10680" s="3"/>
    </row>
    <row r="10681">
      <c r="A10681" s="3"/>
    </row>
    <row r="10682">
      <c r="A10682" s="3"/>
    </row>
    <row r="10683">
      <c r="A10683" s="3"/>
    </row>
    <row r="10684">
      <c r="A10684" s="3"/>
    </row>
    <row r="10685">
      <c r="A10685" s="6"/>
    </row>
    <row r="10687">
      <c r="A10687" s="3"/>
    </row>
    <row r="10688">
      <c r="A10688" s="3"/>
    </row>
    <row r="10689">
      <c r="A10689" s="3"/>
    </row>
    <row r="10690">
      <c r="A10690" s="3"/>
    </row>
    <row r="10691">
      <c r="A10691" s="3"/>
    </row>
    <row r="10692">
      <c r="A10692" s="3"/>
    </row>
    <row r="10693">
      <c r="A10693" s="3"/>
    </row>
    <row r="10694">
      <c r="A10694" s="3"/>
    </row>
    <row r="10695">
      <c r="A10695" s="3"/>
    </row>
    <row r="10696">
      <c r="A10696" s="7"/>
    </row>
    <row r="10698">
      <c r="A10698" s="3"/>
    </row>
    <row r="10699">
      <c r="A10699" s="3"/>
    </row>
    <row r="10700">
      <c r="A10700" s="3"/>
    </row>
    <row r="10701">
      <c r="A10701" s="3"/>
    </row>
    <row r="10702">
      <c r="A10702" s="3"/>
    </row>
    <row r="10703">
      <c r="A10703" s="3"/>
    </row>
    <row r="10704">
      <c r="A10704" s="3"/>
    </row>
    <row r="10705">
      <c r="A10705" s="3"/>
    </row>
    <row r="10706">
      <c r="A10706" s="3"/>
    </row>
    <row r="10707">
      <c r="A10707" s="3"/>
    </row>
    <row r="10708">
      <c r="A10708" s="6"/>
    </row>
    <row r="10710">
      <c r="A10710" s="3"/>
    </row>
    <row r="10711">
      <c r="A10711" s="3"/>
    </row>
    <row r="10712">
      <c r="A10712" s="3"/>
    </row>
    <row r="10713">
      <c r="A10713" s="3"/>
    </row>
    <row r="10714">
      <c r="A10714" s="3"/>
    </row>
    <row r="10715">
      <c r="A10715" s="3"/>
    </row>
    <row r="10716">
      <c r="A10716" s="3"/>
    </row>
    <row r="10717">
      <c r="A10717" s="3"/>
    </row>
    <row r="10718">
      <c r="A10718" s="3"/>
    </row>
    <row r="10719">
      <c r="A10719" s="3"/>
    </row>
    <row r="10720">
      <c r="A10720" s="7"/>
    </row>
    <row r="10722">
      <c r="A10722" s="3"/>
    </row>
    <row r="10723">
      <c r="A10723" s="3"/>
    </row>
    <row r="10724">
      <c r="A10724" s="3"/>
    </row>
    <row r="10725">
      <c r="A10725" s="3"/>
    </row>
    <row r="10726">
      <c r="A10726" s="3"/>
    </row>
    <row r="10727">
      <c r="A10727" s="3"/>
    </row>
    <row r="10728">
      <c r="A10728" s="3"/>
    </row>
    <row r="10729">
      <c r="A10729" s="3"/>
    </row>
    <row r="10730">
      <c r="A10730" s="3"/>
    </row>
    <row r="10731">
      <c r="A10731" s="6"/>
    </row>
    <row r="10733">
      <c r="A10733" s="3"/>
    </row>
    <row r="10734">
      <c r="A10734" s="3"/>
    </row>
    <row r="10735">
      <c r="A10735" s="3"/>
    </row>
    <row r="10736">
      <c r="A10736" s="3"/>
    </row>
    <row r="10737">
      <c r="A10737" s="3"/>
    </row>
    <row r="10738">
      <c r="A10738" s="3"/>
    </row>
    <row r="10739">
      <c r="A10739" s="3"/>
    </row>
    <row r="10740">
      <c r="A10740" s="3"/>
    </row>
    <row r="10741">
      <c r="A10741" s="3"/>
    </row>
    <row r="10742">
      <c r="A10742" s="7"/>
    </row>
    <row r="10744">
      <c r="A10744" s="3"/>
    </row>
    <row r="10745">
      <c r="A10745" s="3"/>
    </row>
    <row r="10746">
      <c r="A10746" s="3"/>
    </row>
    <row r="10747">
      <c r="A10747" s="3"/>
    </row>
    <row r="10748">
      <c r="A10748" s="3"/>
    </row>
    <row r="10749">
      <c r="A10749" s="3"/>
    </row>
    <row r="10750">
      <c r="A10750" s="3"/>
    </row>
    <row r="10751">
      <c r="A10751" s="3"/>
    </row>
    <row r="10752">
      <c r="A10752" s="3"/>
    </row>
    <row r="10753">
      <c r="A10753" s="3"/>
    </row>
    <row r="10754">
      <c r="A10754" s="6"/>
    </row>
    <row r="10756">
      <c r="A10756" s="3"/>
    </row>
    <row r="10757">
      <c r="A10757" s="3"/>
    </row>
    <row r="10758">
      <c r="A10758" s="3"/>
    </row>
    <row r="10759">
      <c r="A10759" s="3"/>
    </row>
    <row r="10760">
      <c r="A10760" s="3"/>
    </row>
    <row r="10761">
      <c r="A10761" s="3"/>
    </row>
    <row r="10762">
      <c r="A10762" s="3"/>
    </row>
    <row r="10763">
      <c r="A10763" s="3"/>
    </row>
    <row r="10764">
      <c r="A10764" s="3"/>
    </row>
    <row r="10765">
      <c r="A10765" s="6"/>
    </row>
    <row r="10767">
      <c r="A10767" s="3"/>
    </row>
    <row r="10768">
      <c r="A10768" s="3"/>
    </row>
    <row r="10769">
      <c r="A10769" s="3"/>
    </row>
    <row r="10770">
      <c r="A10770" s="3"/>
    </row>
    <row r="10771">
      <c r="A10771" s="3"/>
    </row>
    <row r="10772">
      <c r="A10772" s="3"/>
    </row>
    <row r="10773">
      <c r="A10773" s="3"/>
    </row>
    <row r="10774">
      <c r="A10774" s="3"/>
    </row>
    <row r="10775">
      <c r="A10775" s="3"/>
    </row>
    <row r="10776">
      <c r="A10776" s="7"/>
    </row>
    <row r="10778">
      <c r="A10778" s="3"/>
    </row>
    <row r="10779">
      <c r="A10779" s="3"/>
    </row>
    <row r="10780">
      <c r="A10780" s="3"/>
    </row>
    <row r="10781">
      <c r="A10781" s="3"/>
    </row>
    <row r="10782">
      <c r="A10782" s="3"/>
    </row>
    <row r="10783">
      <c r="A10783" s="3"/>
    </row>
    <row r="10784">
      <c r="A10784" s="3"/>
    </row>
    <row r="10785">
      <c r="A10785" s="3"/>
    </row>
    <row r="10786">
      <c r="A10786" s="3"/>
    </row>
    <row r="10787">
      <c r="A10787" s="6"/>
    </row>
    <row r="10789">
      <c r="A10789" s="3"/>
    </row>
    <row r="10790">
      <c r="A10790" s="3"/>
    </row>
    <row r="10791">
      <c r="A10791" s="3"/>
    </row>
    <row r="10792">
      <c r="A10792" s="3"/>
    </row>
    <row r="10793">
      <c r="A10793" s="3"/>
    </row>
    <row r="10794">
      <c r="A10794" s="3"/>
    </row>
    <row r="10795">
      <c r="A10795" s="3"/>
    </row>
    <row r="10796">
      <c r="A10796" s="3"/>
    </row>
    <row r="10797">
      <c r="A10797" s="3"/>
    </row>
    <row r="10798">
      <c r="A10798" s="7"/>
    </row>
    <row r="10800">
      <c r="A10800" s="3"/>
    </row>
    <row r="10801">
      <c r="A10801" s="3"/>
    </row>
    <row r="10802">
      <c r="A10802" s="3"/>
    </row>
    <row r="10803">
      <c r="A10803" s="3"/>
    </row>
    <row r="10804">
      <c r="A10804" s="3"/>
    </row>
    <row r="10805">
      <c r="A10805" s="3"/>
    </row>
    <row r="10806">
      <c r="A10806" s="3"/>
    </row>
    <row r="10807">
      <c r="A10807" s="3"/>
    </row>
    <row r="10808">
      <c r="A10808" s="3"/>
    </row>
    <row r="10809">
      <c r="A10809" s="7"/>
    </row>
    <row r="10811">
      <c r="A10811" s="3"/>
    </row>
    <row r="10812">
      <c r="A10812" s="3"/>
    </row>
    <row r="10813">
      <c r="A10813" s="3"/>
    </row>
    <row r="10814">
      <c r="A10814" s="3"/>
    </row>
    <row r="10815">
      <c r="A10815" s="3"/>
    </row>
    <row r="10816">
      <c r="A10816" s="3"/>
    </row>
    <row r="10817">
      <c r="A10817" s="3"/>
    </row>
    <row r="10818">
      <c r="A10818" s="3"/>
    </row>
    <row r="10819">
      <c r="A10819" s="3"/>
    </row>
    <row r="10820">
      <c r="A10820" s="6"/>
    </row>
    <row r="10822">
      <c r="A10822" s="3"/>
    </row>
    <row r="10823">
      <c r="A10823" s="3"/>
    </row>
    <row r="10824">
      <c r="A10824" s="3"/>
    </row>
    <row r="10825">
      <c r="A10825" s="3"/>
    </row>
    <row r="10826">
      <c r="A10826" s="3"/>
    </row>
    <row r="10827">
      <c r="A10827" s="3"/>
    </row>
    <row r="10828">
      <c r="A10828" s="3"/>
    </row>
    <row r="10829">
      <c r="A10829" s="3"/>
    </row>
    <row r="10830">
      <c r="A10830" s="3"/>
    </row>
    <row r="10831">
      <c r="A10831" s="7"/>
    </row>
    <row r="10833">
      <c r="A10833" s="3"/>
    </row>
    <row r="10834">
      <c r="A10834" s="3"/>
    </row>
    <row r="10835">
      <c r="A10835" s="3"/>
    </row>
    <row r="10836">
      <c r="A10836" s="3"/>
    </row>
    <row r="10837">
      <c r="A10837" s="3"/>
    </row>
    <row r="10838">
      <c r="A10838" s="3"/>
    </row>
    <row r="10839">
      <c r="A10839" s="3"/>
    </row>
    <row r="10840">
      <c r="A10840" s="3"/>
    </row>
    <row r="10841">
      <c r="A10841" s="3"/>
    </row>
    <row r="10842">
      <c r="A10842" s="3"/>
    </row>
    <row r="10843">
      <c r="A10843" s="6"/>
    </row>
    <row r="10845">
      <c r="A10845" s="3"/>
    </row>
    <row r="10846">
      <c r="A10846" s="3"/>
    </row>
    <row r="10847">
      <c r="A10847" s="3"/>
    </row>
    <row r="10848">
      <c r="A10848" s="3"/>
    </row>
    <row r="10849">
      <c r="A10849" s="3"/>
    </row>
    <row r="10850">
      <c r="A10850" s="3"/>
    </row>
    <row r="10851">
      <c r="A10851" s="3"/>
    </row>
    <row r="10852">
      <c r="A10852" s="3"/>
    </row>
    <row r="10853">
      <c r="A10853" s="3"/>
    </row>
    <row r="10854">
      <c r="A10854" s="6"/>
    </row>
    <row r="10856">
      <c r="A10856" s="3"/>
    </row>
    <row r="10857">
      <c r="A10857" s="3"/>
    </row>
    <row r="10858">
      <c r="A10858" s="3"/>
    </row>
    <row r="10859">
      <c r="A10859" s="3"/>
    </row>
    <row r="10860">
      <c r="A10860" s="3"/>
    </row>
    <row r="10861">
      <c r="A10861" s="3"/>
    </row>
    <row r="10862">
      <c r="A10862" s="3"/>
    </row>
    <row r="10863">
      <c r="A10863" s="3"/>
    </row>
    <row r="10864">
      <c r="A10864" s="3"/>
    </row>
    <row r="10865">
      <c r="A10865" s="7"/>
    </row>
    <row r="10867">
      <c r="A10867" s="3"/>
    </row>
    <row r="10868">
      <c r="A10868" s="3"/>
    </row>
    <row r="10869">
      <c r="A10869" s="3"/>
    </row>
    <row r="10870">
      <c r="A10870" s="3"/>
    </row>
    <row r="10871">
      <c r="A10871" s="3"/>
    </row>
    <row r="10872">
      <c r="A10872" s="3"/>
    </row>
    <row r="10873">
      <c r="A10873" s="3"/>
    </row>
    <row r="10874">
      <c r="A10874" s="3"/>
    </row>
    <row r="10875">
      <c r="A10875" s="3"/>
    </row>
    <row r="10876">
      <c r="A10876" s="7"/>
    </row>
    <row r="10878">
      <c r="A10878" s="3"/>
    </row>
    <row r="10879">
      <c r="A10879" s="3"/>
    </row>
    <row r="10880">
      <c r="A10880" s="3"/>
    </row>
    <row r="10881">
      <c r="A10881" s="3"/>
    </row>
    <row r="10882">
      <c r="A10882" s="3"/>
    </row>
    <row r="10883">
      <c r="A10883" s="3"/>
    </row>
    <row r="10884">
      <c r="A10884" s="3"/>
    </row>
    <row r="10885">
      <c r="A10885" s="3"/>
    </row>
    <row r="10886">
      <c r="A10886" s="3"/>
    </row>
    <row r="10887">
      <c r="A10887" s="6"/>
    </row>
    <row r="10889">
      <c r="A10889" s="3"/>
    </row>
    <row r="10890">
      <c r="A10890" s="3"/>
    </row>
    <row r="10891">
      <c r="A10891" s="3"/>
    </row>
    <row r="10892">
      <c r="A10892" s="3"/>
    </row>
    <row r="10893">
      <c r="A10893" s="3"/>
    </row>
    <row r="10894">
      <c r="A10894" s="3"/>
    </row>
    <row r="10895">
      <c r="A10895" s="3"/>
    </row>
    <row r="10896">
      <c r="A10896" s="3"/>
    </row>
    <row r="10897">
      <c r="A10897" s="3"/>
    </row>
    <row r="10898">
      <c r="A10898" s="7"/>
    </row>
    <row r="10900">
      <c r="A10900" s="3"/>
    </row>
    <row r="10901">
      <c r="A10901" s="3"/>
    </row>
    <row r="10902">
      <c r="A10902" s="3"/>
    </row>
    <row r="10903">
      <c r="A10903" s="3"/>
    </row>
    <row r="10904">
      <c r="A10904" s="3"/>
    </row>
    <row r="10905">
      <c r="A10905" s="3"/>
    </row>
    <row r="10906">
      <c r="A10906" s="3"/>
    </row>
    <row r="10907">
      <c r="A10907" s="3"/>
    </row>
    <row r="10908">
      <c r="A10908" s="3"/>
    </row>
    <row r="10909">
      <c r="A10909" s="6"/>
    </row>
    <row r="10911">
      <c r="A10911" s="3"/>
    </row>
    <row r="10912">
      <c r="A10912" s="3"/>
    </row>
    <row r="10913">
      <c r="A10913" s="3"/>
    </row>
    <row r="10914">
      <c r="A10914" s="3"/>
    </row>
    <row r="10915">
      <c r="A10915" s="3"/>
    </row>
    <row r="10916">
      <c r="A10916" s="3"/>
    </row>
    <row r="10917">
      <c r="A10917" s="3"/>
    </row>
    <row r="10918">
      <c r="A10918" s="3"/>
    </row>
    <row r="10919">
      <c r="A10919" s="3"/>
    </row>
    <row r="10920">
      <c r="A10920" s="6"/>
    </row>
    <row r="10922">
      <c r="A10922" s="3"/>
    </row>
    <row r="10923">
      <c r="A10923" s="3"/>
    </row>
    <row r="10924">
      <c r="A10924" s="3"/>
    </row>
    <row r="10925">
      <c r="A10925" s="3"/>
    </row>
    <row r="10926">
      <c r="A10926" s="3"/>
    </row>
    <row r="10927">
      <c r="A10927" s="3"/>
    </row>
    <row r="10928">
      <c r="A10928" s="3"/>
    </row>
    <row r="10929">
      <c r="A10929" s="3"/>
    </row>
    <row r="10930">
      <c r="A10930" s="3"/>
    </row>
    <row r="10931">
      <c r="A10931" s="6"/>
    </row>
    <row r="10933">
      <c r="A10933" s="3"/>
    </row>
    <row r="10934">
      <c r="A10934" s="3"/>
    </row>
    <row r="10935">
      <c r="A10935" s="3"/>
    </row>
    <row r="10936">
      <c r="A10936" s="3"/>
    </row>
    <row r="10937">
      <c r="A10937" s="3"/>
    </row>
    <row r="10938">
      <c r="A10938" s="3"/>
    </row>
    <row r="10939">
      <c r="A10939" s="3"/>
    </row>
    <row r="10940">
      <c r="A10940" s="3"/>
    </row>
    <row r="10941">
      <c r="A10941" s="3"/>
    </row>
    <row r="10942">
      <c r="A10942" s="6"/>
    </row>
    <row r="10944">
      <c r="A10944" s="3"/>
    </row>
    <row r="10945">
      <c r="A10945" s="3"/>
    </row>
    <row r="10946">
      <c r="A10946" s="3"/>
    </row>
    <row r="10947">
      <c r="A10947" s="3"/>
    </row>
    <row r="10948">
      <c r="A10948" s="3"/>
    </row>
    <row r="10949">
      <c r="A10949" s="3"/>
    </row>
    <row r="10950">
      <c r="A10950" s="3"/>
    </row>
    <row r="10951">
      <c r="A10951" s="3"/>
    </row>
    <row r="10952">
      <c r="A10952" s="3"/>
    </row>
    <row r="10953">
      <c r="A10953" s="7"/>
    </row>
    <row r="10955">
      <c r="A10955" s="3"/>
    </row>
    <row r="10956">
      <c r="A10956" s="3"/>
    </row>
    <row r="10957">
      <c r="A10957" s="3"/>
    </row>
    <row r="10958">
      <c r="A10958" s="3"/>
    </row>
    <row r="10959">
      <c r="A10959" s="3"/>
    </row>
    <row r="10960">
      <c r="A10960" s="3"/>
    </row>
    <row r="10961">
      <c r="A10961" s="3"/>
    </row>
    <row r="10962">
      <c r="A10962" s="3"/>
    </row>
    <row r="10963">
      <c r="A10963" s="3"/>
    </row>
    <row r="10964">
      <c r="A10964" s="6"/>
    </row>
    <row r="10966">
      <c r="A10966" s="3"/>
    </row>
    <row r="10967">
      <c r="A10967" s="3"/>
    </row>
    <row r="10968">
      <c r="A10968" s="3"/>
    </row>
    <row r="10969">
      <c r="A10969" s="3"/>
    </row>
    <row r="10970">
      <c r="A10970" s="3"/>
    </row>
    <row r="10971">
      <c r="A10971" s="3"/>
    </row>
    <row r="10972">
      <c r="A10972" s="3"/>
    </row>
    <row r="10973">
      <c r="A10973" s="3"/>
    </row>
    <row r="10974">
      <c r="A10974" s="3"/>
    </row>
    <row r="10975">
      <c r="A10975" s="7"/>
    </row>
    <row r="10977">
      <c r="A10977" s="3"/>
    </row>
    <row r="10978">
      <c r="A10978" s="3"/>
    </row>
    <row r="10979">
      <c r="A10979" s="3"/>
    </row>
    <row r="10980">
      <c r="A10980" s="3"/>
    </row>
    <row r="10981">
      <c r="A10981" s="3"/>
    </row>
    <row r="10982">
      <c r="A10982" s="3"/>
    </row>
    <row r="10983">
      <c r="A10983" s="3"/>
    </row>
    <row r="10984">
      <c r="A10984" s="3"/>
    </row>
    <row r="10985">
      <c r="A10985" s="3"/>
    </row>
    <row r="10986">
      <c r="A10986" s="6"/>
    </row>
    <row r="10988">
      <c r="A10988" s="3"/>
    </row>
    <row r="10989">
      <c r="A10989" s="3"/>
    </row>
    <row r="10990">
      <c r="A10990" s="3"/>
    </row>
    <row r="10991">
      <c r="A10991" s="3"/>
    </row>
    <row r="10992">
      <c r="A10992" s="3"/>
    </row>
    <row r="10993">
      <c r="A10993" s="3"/>
    </row>
    <row r="10994">
      <c r="A10994" s="3"/>
    </row>
    <row r="10995">
      <c r="A10995" s="3"/>
    </row>
    <row r="10996">
      <c r="A10996" s="3"/>
    </row>
    <row r="10997">
      <c r="A10997" s="6"/>
    </row>
    <row r="10999">
      <c r="A10999" s="3"/>
    </row>
    <row r="11000">
      <c r="A11000" s="3"/>
    </row>
    <row r="11001">
      <c r="A11001" s="3"/>
    </row>
    <row r="11002">
      <c r="A11002" s="3"/>
    </row>
    <row r="11003">
      <c r="A11003" s="3"/>
    </row>
    <row r="11004">
      <c r="A11004" s="3"/>
    </row>
    <row r="11005">
      <c r="A11005" s="3"/>
    </row>
    <row r="11006">
      <c r="A11006" s="3"/>
    </row>
    <row r="11007">
      <c r="A11007" s="3"/>
    </row>
    <row r="11008">
      <c r="A11008" s="6"/>
    </row>
    <row r="11010">
      <c r="A11010" s="3"/>
    </row>
    <row r="11011">
      <c r="A11011" s="3"/>
    </row>
    <row r="11012">
      <c r="A11012" s="3"/>
    </row>
    <row r="11013">
      <c r="A11013" s="3"/>
    </row>
    <row r="11014">
      <c r="A11014" s="3"/>
    </row>
    <row r="11015">
      <c r="A11015" s="3"/>
    </row>
    <row r="11016">
      <c r="A11016" s="3"/>
    </row>
    <row r="11017">
      <c r="A11017" s="3"/>
    </row>
    <row r="11018">
      <c r="A11018" s="3"/>
    </row>
    <row r="11019">
      <c r="A11019" s="7"/>
    </row>
    <row r="11021">
      <c r="A11021" s="3"/>
    </row>
    <row r="11022">
      <c r="A11022" s="3"/>
    </row>
    <row r="11023">
      <c r="A11023" s="3"/>
    </row>
    <row r="11024">
      <c r="A11024" s="3"/>
    </row>
    <row r="11025">
      <c r="A11025" s="3"/>
    </row>
    <row r="11026">
      <c r="A11026" s="3"/>
    </row>
    <row r="11027">
      <c r="A11027" s="3"/>
    </row>
    <row r="11028">
      <c r="A11028" s="3"/>
    </row>
    <row r="11029">
      <c r="A11029" s="3"/>
    </row>
    <row r="11030">
      <c r="A11030" s="7"/>
    </row>
    <row r="11032">
      <c r="A11032" s="3"/>
    </row>
    <row r="11033">
      <c r="A11033" s="3"/>
    </row>
    <row r="11034">
      <c r="A11034" s="3"/>
    </row>
    <row r="11035">
      <c r="A11035" s="3"/>
    </row>
    <row r="11036">
      <c r="A11036" s="3"/>
    </row>
    <row r="11037">
      <c r="A11037" s="3"/>
    </row>
    <row r="11038">
      <c r="A11038" s="3"/>
    </row>
    <row r="11039">
      <c r="A11039" s="3"/>
    </row>
    <row r="11040">
      <c r="A11040" s="3"/>
    </row>
    <row r="11041">
      <c r="A11041" s="7"/>
    </row>
    <row r="11043">
      <c r="A11043" s="3"/>
    </row>
    <row r="11044">
      <c r="A11044" s="3"/>
    </row>
    <row r="11045">
      <c r="A11045" s="3"/>
    </row>
    <row r="11046">
      <c r="A11046" s="3"/>
    </row>
    <row r="11047">
      <c r="A11047" s="3"/>
    </row>
    <row r="11048">
      <c r="A11048" s="3"/>
    </row>
    <row r="11049">
      <c r="A11049" s="3"/>
    </row>
    <row r="11050">
      <c r="A11050" s="3"/>
    </row>
    <row r="11051">
      <c r="A11051" s="3"/>
    </row>
    <row r="11052">
      <c r="A11052" s="7"/>
    </row>
    <row r="11054">
      <c r="A11054" s="3"/>
    </row>
    <row r="11055">
      <c r="A11055" s="3"/>
    </row>
    <row r="11056">
      <c r="A11056" s="3"/>
    </row>
    <row r="11057">
      <c r="A11057" s="3"/>
    </row>
    <row r="11058">
      <c r="A11058" s="3"/>
    </row>
    <row r="11059">
      <c r="A11059" s="3"/>
    </row>
    <row r="11060">
      <c r="A11060" s="3"/>
    </row>
    <row r="11061">
      <c r="A11061" s="3"/>
    </row>
    <row r="11062">
      <c r="A11062" s="3"/>
    </row>
    <row r="11063">
      <c r="A11063" s="7"/>
    </row>
    <row r="11065">
      <c r="A11065" s="3"/>
    </row>
    <row r="11066">
      <c r="A11066" s="3"/>
    </row>
    <row r="11067">
      <c r="A11067" s="3"/>
    </row>
    <row r="11068">
      <c r="A11068" s="3"/>
    </row>
    <row r="11069">
      <c r="A11069" s="3"/>
    </row>
    <row r="11070">
      <c r="A11070" s="3"/>
    </row>
    <row r="11071">
      <c r="A11071" s="3"/>
    </row>
    <row r="11072">
      <c r="A11072" s="3"/>
    </row>
    <row r="11073">
      <c r="A11073" s="3"/>
    </row>
    <row r="11074">
      <c r="A11074" s="6"/>
    </row>
    <row r="11076">
      <c r="A11076" s="3"/>
    </row>
    <row r="11077">
      <c r="A11077" s="3"/>
    </row>
    <row r="11078">
      <c r="A11078" s="3"/>
    </row>
    <row r="11079">
      <c r="A11079" s="3"/>
    </row>
    <row r="11080">
      <c r="A11080" s="3"/>
    </row>
    <row r="11081">
      <c r="A11081" s="3"/>
    </row>
    <row r="11082">
      <c r="A11082" s="3"/>
    </row>
    <row r="11083">
      <c r="A11083" s="3"/>
    </row>
    <row r="11084">
      <c r="A11084" s="3"/>
    </row>
    <row r="11085">
      <c r="A11085" s="6"/>
    </row>
    <row r="11087">
      <c r="A11087" s="3"/>
    </row>
    <row r="11088">
      <c r="A11088" s="3"/>
    </row>
    <row r="11089">
      <c r="A11089" s="3"/>
    </row>
    <row r="11090">
      <c r="A11090" s="3"/>
    </row>
    <row r="11091">
      <c r="A11091" s="3"/>
    </row>
    <row r="11092">
      <c r="A11092" s="3"/>
    </row>
    <row r="11093">
      <c r="A11093" s="3"/>
    </row>
    <row r="11094">
      <c r="A11094" s="3"/>
    </row>
    <row r="11095">
      <c r="A11095" s="3"/>
    </row>
    <row r="11096">
      <c r="A11096" s="6"/>
    </row>
    <row r="11098">
      <c r="A11098" s="3"/>
    </row>
    <row r="11099">
      <c r="A11099" s="3"/>
    </row>
    <row r="11100">
      <c r="A11100" s="3"/>
    </row>
    <row r="11101">
      <c r="A11101" s="3"/>
    </row>
    <row r="11102">
      <c r="A11102" s="3"/>
    </row>
    <row r="11103">
      <c r="A11103" s="3"/>
    </row>
    <row r="11104">
      <c r="A11104" s="3"/>
    </row>
    <row r="11105">
      <c r="A11105" s="3"/>
    </row>
    <row r="11106">
      <c r="A11106" s="3"/>
    </row>
    <row r="11107">
      <c r="A11107" s="3"/>
    </row>
    <row r="11108">
      <c r="A11108" s="3"/>
    </row>
    <row r="11109">
      <c r="A11109" s="3"/>
    </row>
    <row r="11110">
      <c r="A11110" s="3"/>
    </row>
    <row r="11111">
      <c r="A11111" s="3"/>
    </row>
    <row r="11112">
      <c r="A11112" s="6"/>
    </row>
    <row r="11114">
      <c r="A11114" s="3"/>
    </row>
    <row r="11115">
      <c r="A11115" s="3"/>
    </row>
    <row r="11116">
      <c r="A11116" s="3"/>
    </row>
    <row r="11117">
      <c r="A11117" s="3"/>
    </row>
    <row r="11118">
      <c r="A11118" s="3"/>
    </row>
    <row r="11119">
      <c r="A11119" s="3"/>
    </row>
    <row r="11120">
      <c r="A11120" s="3"/>
    </row>
    <row r="11121">
      <c r="A11121" s="3"/>
    </row>
    <row r="11122">
      <c r="A11122" s="3"/>
    </row>
    <row r="11123">
      <c r="A11123" s="6"/>
    </row>
    <row r="11125">
      <c r="A11125" s="3"/>
    </row>
    <row r="11126">
      <c r="A11126" s="3"/>
    </row>
    <row r="11127">
      <c r="A11127" s="3"/>
    </row>
    <row r="11128">
      <c r="A11128" s="3"/>
    </row>
    <row r="11129">
      <c r="A11129" s="3"/>
    </row>
    <row r="11130">
      <c r="A11130" s="3"/>
    </row>
    <row r="11131">
      <c r="A11131" s="3"/>
    </row>
    <row r="11132">
      <c r="A11132" s="3"/>
    </row>
    <row r="11133">
      <c r="A11133" s="3"/>
    </row>
    <row r="11134">
      <c r="A11134" s="7"/>
    </row>
    <row r="11136">
      <c r="A11136" s="3"/>
    </row>
    <row r="11137">
      <c r="A11137" s="3"/>
    </row>
    <row r="11138">
      <c r="A11138" s="3"/>
    </row>
    <row r="11139">
      <c r="A11139" s="3"/>
    </row>
    <row r="11140">
      <c r="A11140" s="3"/>
    </row>
    <row r="11141">
      <c r="A11141" s="3"/>
    </row>
    <row r="11142">
      <c r="A11142" s="3"/>
    </row>
    <row r="11143">
      <c r="A11143" s="3"/>
    </row>
    <row r="11144">
      <c r="A11144" s="3"/>
    </row>
    <row r="11145">
      <c r="A11145" s="7"/>
    </row>
    <row r="11147">
      <c r="A11147" s="3"/>
    </row>
    <row r="11148">
      <c r="A11148" s="3"/>
    </row>
    <row r="11149">
      <c r="A11149" s="3"/>
    </row>
    <row r="11150">
      <c r="A11150" s="3"/>
    </row>
    <row r="11151">
      <c r="A11151" s="3"/>
    </row>
    <row r="11152">
      <c r="A11152" s="3"/>
    </row>
    <row r="11153">
      <c r="A11153" s="3"/>
    </row>
    <row r="11154">
      <c r="A11154" s="3"/>
    </row>
    <row r="11155">
      <c r="A11155" s="3"/>
    </row>
    <row r="11156">
      <c r="A11156" s="6"/>
    </row>
    <row r="11158">
      <c r="A11158" s="3"/>
    </row>
    <row r="11159">
      <c r="A11159" s="3"/>
    </row>
    <row r="11160">
      <c r="A11160" s="3"/>
    </row>
    <row r="11161">
      <c r="A11161" s="3"/>
    </row>
    <row r="11162">
      <c r="A11162" s="3"/>
    </row>
    <row r="11163">
      <c r="A11163" s="3"/>
    </row>
    <row r="11164">
      <c r="A11164" s="3"/>
    </row>
    <row r="11165">
      <c r="A11165" s="3"/>
    </row>
    <row r="11166">
      <c r="A11166" s="3"/>
    </row>
    <row r="11167">
      <c r="A11167" s="7"/>
    </row>
    <row r="11169">
      <c r="A11169" s="3"/>
    </row>
    <row r="11170">
      <c r="A11170" s="3"/>
    </row>
    <row r="11171">
      <c r="A11171" s="3"/>
    </row>
    <row r="11172">
      <c r="A11172" s="3"/>
    </row>
    <row r="11173">
      <c r="A11173" s="3"/>
    </row>
    <row r="11174">
      <c r="A11174" s="3"/>
    </row>
    <row r="11175">
      <c r="A11175" s="3"/>
    </row>
    <row r="11176">
      <c r="A11176" s="3"/>
    </row>
    <row r="11177">
      <c r="A11177" s="3"/>
    </row>
    <row r="11178">
      <c r="A11178" s="7"/>
    </row>
    <row r="11180">
      <c r="A11180" s="3"/>
    </row>
    <row r="11181">
      <c r="A11181" s="3"/>
    </row>
    <row r="11182">
      <c r="A11182" s="3"/>
    </row>
    <row r="11183">
      <c r="A11183" s="3"/>
    </row>
    <row r="11184">
      <c r="A11184" s="3"/>
    </row>
    <row r="11185">
      <c r="A11185" s="3"/>
    </row>
    <row r="11186">
      <c r="A11186" s="3"/>
    </row>
    <row r="11187">
      <c r="A11187" s="3"/>
    </row>
    <row r="11188">
      <c r="A11188" s="3"/>
    </row>
    <row r="11189">
      <c r="A11189" s="6"/>
    </row>
    <row r="11191">
      <c r="A11191" s="3"/>
    </row>
    <row r="11192">
      <c r="A11192" s="3"/>
    </row>
    <row r="11193">
      <c r="A11193" s="3"/>
    </row>
    <row r="11194">
      <c r="A11194" s="3"/>
    </row>
    <row r="11195">
      <c r="A11195" s="3"/>
    </row>
    <row r="11196">
      <c r="A11196" s="3"/>
    </row>
    <row r="11197">
      <c r="A11197" s="3"/>
    </row>
    <row r="11198">
      <c r="A11198" s="3"/>
    </row>
    <row r="11199">
      <c r="A11199" s="3"/>
    </row>
    <row r="11200">
      <c r="A11200" s="7"/>
    </row>
    <row r="11202">
      <c r="A11202" s="3"/>
    </row>
    <row r="11203">
      <c r="A11203" s="3"/>
    </row>
    <row r="11204">
      <c r="A11204" s="3"/>
    </row>
    <row r="11205">
      <c r="A11205" s="3"/>
    </row>
    <row r="11206">
      <c r="A11206" s="3"/>
    </row>
    <row r="11207">
      <c r="A11207" s="3"/>
    </row>
    <row r="11208">
      <c r="A11208" s="3"/>
    </row>
    <row r="11209">
      <c r="A11209" s="3"/>
    </row>
    <row r="11210">
      <c r="A11210" s="3"/>
    </row>
    <row r="11211">
      <c r="A11211" s="6"/>
    </row>
    <row r="11213">
      <c r="A11213" s="3"/>
    </row>
    <row r="11214">
      <c r="A11214" s="3"/>
    </row>
    <row r="11215">
      <c r="A11215" s="3"/>
    </row>
    <row r="11216">
      <c r="A11216" s="3"/>
    </row>
    <row r="11217">
      <c r="A11217" s="3"/>
    </row>
    <row r="11218">
      <c r="A11218" s="3"/>
    </row>
    <row r="11219">
      <c r="A11219" s="3"/>
    </row>
    <row r="11220">
      <c r="A11220" s="3"/>
    </row>
    <row r="11221">
      <c r="A11221" s="3"/>
    </row>
    <row r="11222">
      <c r="A11222" s="6"/>
    </row>
    <row r="11224">
      <c r="A11224" s="3"/>
    </row>
    <row r="11225">
      <c r="A11225" s="3"/>
    </row>
    <row r="11226">
      <c r="A11226" s="3"/>
    </row>
    <row r="11227">
      <c r="A11227" s="3"/>
    </row>
    <row r="11228">
      <c r="A11228" s="3"/>
    </row>
    <row r="11229">
      <c r="A11229" s="3"/>
    </row>
    <row r="11230">
      <c r="A11230" s="3"/>
    </row>
    <row r="11231">
      <c r="A11231" s="3"/>
    </row>
    <row r="11232">
      <c r="A11232" s="3"/>
    </row>
    <row r="11233">
      <c r="A11233" s="7"/>
    </row>
    <row r="11235">
      <c r="A11235" s="3"/>
    </row>
    <row r="11236">
      <c r="A11236" s="3"/>
    </row>
    <row r="11237">
      <c r="A11237" s="3"/>
    </row>
    <row r="11238">
      <c r="A11238" s="3"/>
    </row>
    <row r="11239">
      <c r="A11239" s="3"/>
    </row>
    <row r="11240">
      <c r="A11240" s="3"/>
    </row>
    <row r="11241">
      <c r="A11241" s="3"/>
    </row>
    <row r="11242">
      <c r="A11242" s="3"/>
    </row>
    <row r="11243">
      <c r="A11243" s="3"/>
    </row>
    <row r="11244">
      <c r="A11244" s="6"/>
    </row>
    <row r="11246">
      <c r="A11246" s="3"/>
    </row>
    <row r="11247">
      <c r="A11247" s="3"/>
    </row>
    <row r="11248">
      <c r="A11248" s="3"/>
    </row>
    <row r="11249">
      <c r="A11249" s="3"/>
    </row>
    <row r="11250">
      <c r="A11250" s="3"/>
    </row>
    <row r="11251">
      <c r="A11251" s="3"/>
    </row>
    <row r="11252">
      <c r="A11252" s="3"/>
    </row>
    <row r="11253">
      <c r="A11253" s="3"/>
    </row>
    <row r="11254">
      <c r="A11254" s="3"/>
    </row>
    <row r="11255">
      <c r="A11255" s="3"/>
    </row>
    <row r="11256">
      <c r="A11256" s="7"/>
    </row>
    <row r="11258">
      <c r="A11258" s="3"/>
    </row>
    <row r="11259">
      <c r="A11259" s="3"/>
    </row>
    <row r="11260">
      <c r="A11260" s="3"/>
    </row>
    <row r="11261">
      <c r="A11261" s="3"/>
    </row>
    <row r="11262">
      <c r="A11262" s="3"/>
    </row>
    <row r="11263">
      <c r="A11263" s="3"/>
    </row>
    <row r="11264">
      <c r="A11264" s="3"/>
    </row>
    <row r="11265">
      <c r="A11265" s="3"/>
    </row>
    <row r="11266">
      <c r="A11266" s="3"/>
    </row>
    <row r="11267">
      <c r="A11267" s="7"/>
    </row>
    <row r="11269">
      <c r="A11269" s="3"/>
    </row>
    <row r="11270">
      <c r="A11270" s="3"/>
    </row>
    <row r="11271">
      <c r="A11271" s="3"/>
    </row>
    <row r="11272">
      <c r="A11272" s="3"/>
    </row>
    <row r="11273">
      <c r="A11273" s="3"/>
    </row>
    <row r="11274">
      <c r="A11274" s="3"/>
    </row>
    <row r="11275">
      <c r="A11275" s="3"/>
    </row>
    <row r="11276">
      <c r="A11276" s="3"/>
    </row>
    <row r="11277">
      <c r="A11277" s="3"/>
    </row>
    <row r="11278">
      <c r="A11278" s="3"/>
    </row>
    <row r="11279">
      <c r="A11279" s="6"/>
    </row>
    <row r="11281">
      <c r="A11281" s="3"/>
    </row>
    <row r="11282">
      <c r="A11282" s="3"/>
    </row>
    <row r="11283">
      <c r="A11283" s="3"/>
    </row>
    <row r="11284">
      <c r="A11284" s="3"/>
    </row>
    <row r="11285">
      <c r="A11285" s="3"/>
    </row>
    <row r="11286">
      <c r="A11286" s="3"/>
    </row>
    <row r="11287">
      <c r="A11287" s="3"/>
    </row>
    <row r="11288">
      <c r="A11288" s="3"/>
    </row>
    <row r="11289">
      <c r="A11289" s="3"/>
    </row>
    <row r="11290">
      <c r="A11290" s="7"/>
    </row>
    <row r="11292">
      <c r="A11292" s="3"/>
    </row>
    <row r="11293">
      <c r="A11293" s="3"/>
    </row>
    <row r="11294">
      <c r="A11294" s="3"/>
    </row>
    <row r="11295">
      <c r="A11295" s="3"/>
    </row>
    <row r="11296">
      <c r="A11296" s="3"/>
    </row>
    <row r="11297">
      <c r="A11297" s="3"/>
    </row>
    <row r="11298">
      <c r="A11298" s="3"/>
    </row>
    <row r="11299">
      <c r="A11299" s="3"/>
    </row>
    <row r="11300">
      <c r="A11300" s="3"/>
    </row>
    <row r="11301">
      <c r="A11301" s="6"/>
    </row>
    <row r="11303">
      <c r="A11303" s="3"/>
    </row>
    <row r="11304">
      <c r="A11304" s="3"/>
    </row>
    <row r="11305">
      <c r="A11305" s="3"/>
    </row>
    <row r="11306">
      <c r="A11306" s="3"/>
    </row>
    <row r="11307">
      <c r="A11307" s="3"/>
    </row>
    <row r="11308">
      <c r="A11308" s="3"/>
    </row>
    <row r="11309">
      <c r="A11309" s="3"/>
    </row>
    <row r="11310">
      <c r="A11310" s="3"/>
    </row>
    <row r="11311">
      <c r="A11311" s="3"/>
    </row>
    <row r="11312">
      <c r="A11312" s="7"/>
    </row>
    <row r="11314">
      <c r="A11314" s="3"/>
    </row>
    <row r="11315">
      <c r="A11315" s="3"/>
    </row>
    <row r="11316">
      <c r="A11316" s="3"/>
    </row>
    <row r="11317">
      <c r="A11317" s="3"/>
    </row>
    <row r="11318">
      <c r="A11318" s="3"/>
    </row>
    <row r="11319">
      <c r="A11319" s="3"/>
    </row>
    <row r="11320">
      <c r="A11320" s="3"/>
    </row>
    <row r="11321">
      <c r="A11321" s="3"/>
    </row>
    <row r="11322">
      <c r="A11322" s="3"/>
    </row>
    <row r="11323">
      <c r="A11323" s="7"/>
    </row>
    <row r="11325">
      <c r="A11325" s="3"/>
    </row>
    <row r="11326">
      <c r="A11326" s="3"/>
    </row>
    <row r="11327">
      <c r="A11327" s="3"/>
    </row>
    <row r="11328">
      <c r="A11328" s="3"/>
    </row>
    <row r="11329">
      <c r="A11329" s="3"/>
    </row>
    <row r="11330">
      <c r="A11330" s="3"/>
    </row>
    <row r="11331">
      <c r="A11331" s="3"/>
    </row>
    <row r="11332">
      <c r="A11332" s="3"/>
    </row>
    <row r="11333">
      <c r="A11333" s="3"/>
    </row>
    <row r="11334">
      <c r="A11334" s="7"/>
    </row>
    <row r="11336">
      <c r="A11336" s="3"/>
    </row>
    <row r="11337">
      <c r="A11337" s="3"/>
    </row>
    <row r="11338">
      <c r="A11338" s="3"/>
    </row>
    <row r="11339">
      <c r="A11339" s="3"/>
    </row>
    <row r="11340">
      <c r="A11340" s="3"/>
    </row>
    <row r="11341">
      <c r="A11341" s="3"/>
    </row>
    <row r="11342">
      <c r="A11342" s="3"/>
    </row>
    <row r="11343">
      <c r="A11343" s="3"/>
    </row>
    <row r="11344">
      <c r="A11344" s="3"/>
    </row>
    <row r="11345">
      <c r="A11345" s="7"/>
    </row>
    <row r="11347">
      <c r="A11347" s="3"/>
    </row>
    <row r="11348">
      <c r="A11348" s="3"/>
    </row>
    <row r="11349">
      <c r="A11349" s="3"/>
    </row>
    <row r="11350">
      <c r="A11350" s="3"/>
    </row>
    <row r="11351">
      <c r="A11351" s="3"/>
    </row>
    <row r="11352">
      <c r="A11352" s="3"/>
    </row>
    <row r="11353">
      <c r="A11353" s="3"/>
    </row>
    <row r="11354">
      <c r="A11354" s="3"/>
    </row>
    <row r="11355">
      <c r="A11355" s="3"/>
    </row>
    <row r="11356">
      <c r="A11356" s="6"/>
    </row>
    <row r="11358">
      <c r="A11358" s="3"/>
    </row>
    <row r="11359">
      <c r="A11359" s="3"/>
    </row>
    <row r="11360">
      <c r="A11360" s="3"/>
    </row>
    <row r="11361">
      <c r="A11361" s="3"/>
    </row>
    <row r="11362">
      <c r="A11362" s="3"/>
    </row>
    <row r="11363">
      <c r="A11363" s="3"/>
    </row>
    <row r="11364">
      <c r="A11364" s="3"/>
    </row>
    <row r="11365">
      <c r="A11365" s="3"/>
    </row>
    <row r="11366">
      <c r="A11366" s="3"/>
    </row>
    <row r="11367">
      <c r="A11367" s="7"/>
    </row>
    <row r="11369">
      <c r="A11369" s="3"/>
    </row>
    <row r="11370">
      <c r="A11370" s="3"/>
    </row>
    <row r="11371">
      <c r="A11371" s="3"/>
    </row>
    <row r="11372">
      <c r="A11372" s="3"/>
    </row>
    <row r="11373">
      <c r="A11373" s="3"/>
    </row>
    <row r="11374">
      <c r="A11374" s="3"/>
    </row>
    <row r="11375">
      <c r="A11375" s="3"/>
    </row>
    <row r="11376">
      <c r="A11376" s="3"/>
    </row>
    <row r="11377">
      <c r="A11377" s="3"/>
    </row>
    <row r="11378">
      <c r="A11378" s="3"/>
    </row>
    <row r="11379">
      <c r="A11379" s="6"/>
    </row>
    <row r="11381">
      <c r="A11381" s="3"/>
    </row>
    <row r="11382">
      <c r="A11382" s="3"/>
    </row>
    <row r="11383">
      <c r="A11383" s="3"/>
    </row>
    <row r="11384">
      <c r="A11384" s="3"/>
    </row>
    <row r="11385">
      <c r="A11385" s="3"/>
    </row>
    <row r="11386">
      <c r="A11386" s="3"/>
    </row>
    <row r="11387">
      <c r="A11387" s="3"/>
    </row>
    <row r="11388">
      <c r="A11388" s="3"/>
    </row>
    <row r="11389">
      <c r="A11389" s="3"/>
    </row>
    <row r="11390">
      <c r="A11390" s="6"/>
    </row>
    <row r="11392">
      <c r="A11392" s="3"/>
    </row>
    <row r="11393">
      <c r="A11393" s="3"/>
    </row>
    <row r="11394">
      <c r="A11394" s="3"/>
    </row>
    <row r="11395">
      <c r="A11395" s="3"/>
    </row>
    <row r="11396">
      <c r="A11396" s="3"/>
    </row>
    <row r="11397">
      <c r="A11397" s="3"/>
    </row>
    <row r="11398">
      <c r="A11398" s="3"/>
    </row>
    <row r="11399">
      <c r="A11399" s="3"/>
    </row>
    <row r="11400">
      <c r="A11400" s="3"/>
    </row>
    <row r="11401">
      <c r="A11401" s="7"/>
    </row>
    <row r="11403">
      <c r="A11403" s="3"/>
    </row>
    <row r="11404">
      <c r="A11404" s="3"/>
    </row>
    <row r="11405">
      <c r="A11405" s="3"/>
    </row>
    <row r="11406">
      <c r="A11406" s="3"/>
    </row>
    <row r="11407">
      <c r="A11407" s="3"/>
    </row>
    <row r="11408">
      <c r="A11408" s="3"/>
    </row>
    <row r="11409">
      <c r="A11409" s="3"/>
    </row>
    <row r="11410">
      <c r="A11410" s="3"/>
    </row>
    <row r="11411">
      <c r="A11411" s="3"/>
    </row>
    <row r="11412">
      <c r="A11412" s="3"/>
    </row>
    <row r="11413">
      <c r="A11413" s="7"/>
    </row>
    <row r="11415">
      <c r="A11415" s="3"/>
    </row>
    <row r="11416">
      <c r="A11416" s="3"/>
    </row>
    <row r="11417">
      <c r="A11417" s="3"/>
    </row>
    <row r="11418">
      <c r="A11418" s="3"/>
    </row>
    <row r="11419">
      <c r="A11419" s="3"/>
    </row>
    <row r="11420">
      <c r="A11420" s="3"/>
    </row>
    <row r="11421">
      <c r="A11421" s="3"/>
    </row>
    <row r="11422">
      <c r="A11422" s="3"/>
    </row>
    <row r="11423">
      <c r="A11423" s="3"/>
    </row>
    <row r="11424">
      <c r="A11424" s="7"/>
    </row>
    <row r="11426">
      <c r="A11426" s="3"/>
    </row>
    <row r="11427">
      <c r="A11427" s="3"/>
    </row>
    <row r="11428">
      <c r="A11428" s="3"/>
    </row>
    <row r="11429">
      <c r="A11429" s="3"/>
    </row>
    <row r="11430">
      <c r="A11430" s="3"/>
    </row>
    <row r="11431">
      <c r="A11431" s="3"/>
    </row>
    <row r="11432">
      <c r="A11432" s="3"/>
    </row>
    <row r="11433">
      <c r="A11433" s="3"/>
    </row>
    <row r="11434">
      <c r="A11434" s="3"/>
    </row>
    <row r="11435">
      <c r="A11435" s="6"/>
    </row>
    <row r="11437">
      <c r="A11437" s="3"/>
    </row>
    <row r="11438">
      <c r="A11438" s="3"/>
    </row>
    <row r="11439">
      <c r="A11439" s="3"/>
    </row>
    <row r="11440">
      <c r="A11440" s="3"/>
    </row>
    <row r="11441">
      <c r="A11441" s="3"/>
    </row>
    <row r="11442">
      <c r="A11442" s="3"/>
    </row>
    <row r="11443">
      <c r="A11443" s="3"/>
    </row>
    <row r="11444">
      <c r="A11444" s="3"/>
    </row>
    <row r="11445">
      <c r="A11445" s="3"/>
    </row>
    <row r="11446">
      <c r="A11446" s="7"/>
    </row>
    <row r="11448">
      <c r="A11448" s="3"/>
    </row>
    <row r="11449">
      <c r="A11449" s="3"/>
    </row>
    <row r="11450">
      <c r="A11450" s="3"/>
    </row>
    <row r="11451">
      <c r="A11451" s="3"/>
    </row>
    <row r="11452">
      <c r="A11452" s="3"/>
    </row>
    <row r="11453">
      <c r="A11453" s="3"/>
    </row>
    <row r="11454">
      <c r="A11454" s="3"/>
    </row>
    <row r="11455">
      <c r="A11455" s="3"/>
    </row>
    <row r="11456">
      <c r="A11456" s="3"/>
    </row>
    <row r="11457">
      <c r="A11457" s="6"/>
    </row>
    <row r="11459">
      <c r="A11459" s="3"/>
    </row>
    <row r="11460">
      <c r="A11460" s="3"/>
    </row>
    <row r="11461">
      <c r="A11461" s="3"/>
    </row>
    <row r="11462">
      <c r="A11462" s="3"/>
    </row>
    <row r="11463">
      <c r="A11463" s="3"/>
    </row>
    <row r="11464">
      <c r="A11464" s="3"/>
    </row>
    <row r="11465">
      <c r="A11465" s="3"/>
    </row>
    <row r="11466">
      <c r="A11466" s="3"/>
    </row>
    <row r="11467">
      <c r="A11467" s="3"/>
    </row>
    <row r="11468">
      <c r="A11468" s="7"/>
    </row>
    <row r="11470">
      <c r="A11470" s="3"/>
    </row>
    <row r="11471">
      <c r="A11471" s="3"/>
    </row>
    <row r="11472">
      <c r="A11472" s="3"/>
    </row>
    <row r="11473">
      <c r="A11473" s="3"/>
    </row>
    <row r="11474">
      <c r="A11474" s="3"/>
    </row>
    <row r="11475">
      <c r="A11475" s="3"/>
    </row>
    <row r="11476">
      <c r="A11476" s="3"/>
    </row>
    <row r="11477">
      <c r="A11477" s="3"/>
    </row>
    <row r="11478">
      <c r="A11478" s="3"/>
    </row>
    <row r="11479">
      <c r="A11479" s="6"/>
    </row>
    <row r="11481">
      <c r="A11481" s="3"/>
    </row>
    <row r="11482">
      <c r="A11482" s="3"/>
    </row>
    <row r="11483">
      <c r="A11483" s="3"/>
    </row>
    <row r="11484">
      <c r="A11484" s="3"/>
    </row>
    <row r="11485">
      <c r="A11485" s="3"/>
    </row>
    <row r="11486">
      <c r="A11486" s="3"/>
    </row>
    <row r="11487">
      <c r="A11487" s="3"/>
    </row>
    <row r="11488">
      <c r="A11488" s="3"/>
    </row>
    <row r="11489">
      <c r="A11489" s="3"/>
    </row>
    <row r="11490">
      <c r="A11490" s="7"/>
    </row>
    <row r="11492">
      <c r="A11492" s="3"/>
    </row>
    <row r="11493">
      <c r="A11493" s="3"/>
    </row>
    <row r="11494">
      <c r="A11494" s="3"/>
    </row>
    <row r="11495">
      <c r="A11495" s="3"/>
    </row>
    <row r="11496">
      <c r="A11496" s="3"/>
    </row>
    <row r="11497">
      <c r="A11497" s="3"/>
    </row>
    <row r="11498">
      <c r="A11498" s="3"/>
    </row>
    <row r="11499">
      <c r="A11499" s="3"/>
    </row>
    <row r="11500">
      <c r="A11500" s="3"/>
    </row>
    <row r="11501">
      <c r="A11501" s="6"/>
    </row>
    <row r="11503">
      <c r="A11503" s="3"/>
    </row>
    <row r="11504">
      <c r="A11504" s="3"/>
    </row>
    <row r="11505">
      <c r="A11505" s="3"/>
    </row>
    <row r="11506">
      <c r="A11506" s="3"/>
    </row>
    <row r="11507">
      <c r="A11507" s="3"/>
    </row>
    <row r="11508">
      <c r="A11508" s="3"/>
    </row>
    <row r="11509">
      <c r="A11509" s="3"/>
    </row>
    <row r="11510">
      <c r="A11510" s="3"/>
    </row>
    <row r="11511">
      <c r="A11511" s="3"/>
    </row>
    <row r="11512">
      <c r="A11512" s="7"/>
    </row>
    <row r="11514">
      <c r="A11514" s="3"/>
    </row>
    <row r="11515">
      <c r="A11515" s="3"/>
    </row>
    <row r="11516">
      <c r="A11516" s="3"/>
    </row>
    <row r="11517">
      <c r="A11517" s="3"/>
    </row>
    <row r="11518">
      <c r="A11518" s="3"/>
    </row>
    <row r="11519">
      <c r="A11519" s="3"/>
    </row>
    <row r="11520">
      <c r="A11520" s="3"/>
    </row>
    <row r="11521">
      <c r="A11521" s="3"/>
    </row>
    <row r="11522">
      <c r="A11522" s="3"/>
    </row>
    <row r="11523">
      <c r="A11523" s="7"/>
    </row>
    <row r="11525">
      <c r="A11525" s="3"/>
    </row>
    <row r="11526">
      <c r="A11526" s="3"/>
    </row>
    <row r="11527">
      <c r="A11527" s="3"/>
    </row>
    <row r="11528">
      <c r="A11528" s="3"/>
    </row>
    <row r="11529">
      <c r="A11529" s="3"/>
    </row>
    <row r="11530">
      <c r="A11530" s="3"/>
    </row>
    <row r="11531">
      <c r="A11531" s="3"/>
    </row>
    <row r="11532">
      <c r="A11532" s="3"/>
    </row>
    <row r="11533">
      <c r="A11533" s="3"/>
    </row>
    <row r="11534">
      <c r="A11534" s="7"/>
    </row>
    <row r="11536">
      <c r="A11536" s="3"/>
    </row>
    <row r="11537">
      <c r="A11537" s="3"/>
    </row>
    <row r="11538">
      <c r="A11538" s="3"/>
    </row>
    <row r="11539">
      <c r="A11539" s="3"/>
    </row>
    <row r="11540">
      <c r="A11540" s="3"/>
    </row>
    <row r="11541">
      <c r="A11541" s="3"/>
    </row>
    <row r="11542">
      <c r="A11542" s="3"/>
    </row>
    <row r="11543">
      <c r="A11543" s="3"/>
    </row>
    <row r="11544">
      <c r="A11544" s="3"/>
    </row>
    <row r="11545">
      <c r="A11545" s="7"/>
    </row>
    <row r="11547">
      <c r="A11547" s="3"/>
    </row>
    <row r="11548">
      <c r="A11548" s="3"/>
    </row>
    <row r="11549">
      <c r="A11549" s="3"/>
    </row>
    <row r="11550">
      <c r="A11550" s="3"/>
    </row>
    <row r="11551">
      <c r="A11551" s="3"/>
    </row>
    <row r="11552">
      <c r="A11552" s="3"/>
    </row>
    <row r="11553">
      <c r="A11553" s="3"/>
    </row>
    <row r="11554">
      <c r="A11554" s="3"/>
    </row>
    <row r="11555">
      <c r="A11555" s="3"/>
    </row>
    <row r="11556">
      <c r="A11556" s="7"/>
    </row>
    <row r="11558">
      <c r="A11558" s="3"/>
    </row>
    <row r="11559">
      <c r="A11559" s="3"/>
    </row>
    <row r="11560">
      <c r="A11560" s="3"/>
    </row>
    <row r="11561">
      <c r="A11561" s="3"/>
    </row>
    <row r="11562">
      <c r="A11562" s="3"/>
    </row>
    <row r="11563">
      <c r="A11563" s="3"/>
    </row>
    <row r="11564">
      <c r="A11564" s="3"/>
    </row>
    <row r="11565">
      <c r="A11565" s="3"/>
    </row>
    <row r="11566">
      <c r="A11566" s="3"/>
    </row>
    <row r="11567">
      <c r="A11567" s="6"/>
    </row>
    <row r="11569">
      <c r="A11569" s="3"/>
    </row>
    <row r="11570">
      <c r="A11570" s="3"/>
    </row>
    <row r="11571">
      <c r="A11571" s="3"/>
    </row>
    <row r="11572">
      <c r="A11572" s="3"/>
    </row>
    <row r="11573">
      <c r="A11573" s="3"/>
    </row>
    <row r="11574">
      <c r="A11574" s="3"/>
    </row>
    <row r="11575">
      <c r="A11575" s="3"/>
    </row>
    <row r="11576">
      <c r="A11576" s="3"/>
    </row>
    <row r="11577">
      <c r="A11577" s="3"/>
    </row>
    <row r="11578">
      <c r="A11578" s="7"/>
    </row>
    <row r="11580">
      <c r="A11580" s="3"/>
    </row>
    <row r="11581">
      <c r="A11581" s="3"/>
    </row>
    <row r="11582">
      <c r="A11582" s="3"/>
    </row>
    <row r="11583">
      <c r="A11583" s="3"/>
    </row>
    <row r="11584">
      <c r="A11584" s="3"/>
    </row>
    <row r="11585">
      <c r="A11585" s="3"/>
    </row>
    <row r="11586">
      <c r="A11586" s="3"/>
    </row>
    <row r="11587">
      <c r="A11587" s="3"/>
    </row>
    <row r="11588">
      <c r="A11588" s="3"/>
    </row>
    <row r="11589">
      <c r="A11589" s="7"/>
    </row>
    <row r="11591">
      <c r="A11591" s="3"/>
    </row>
    <row r="11592">
      <c r="A11592" s="3"/>
    </row>
    <row r="11593">
      <c r="A11593" s="3"/>
    </row>
    <row r="11594">
      <c r="A11594" s="3"/>
    </row>
    <row r="11595">
      <c r="A11595" s="3"/>
    </row>
    <row r="11596">
      <c r="A11596" s="3"/>
    </row>
    <row r="11597">
      <c r="A11597" s="3"/>
    </row>
    <row r="11598">
      <c r="A11598" s="3"/>
    </row>
    <row r="11599">
      <c r="A11599" s="3"/>
    </row>
    <row r="11600">
      <c r="A11600" s="6"/>
    </row>
    <row r="11602">
      <c r="A11602" s="3"/>
    </row>
    <row r="11603">
      <c r="A11603" s="3"/>
    </row>
    <row r="11604">
      <c r="A11604" s="3"/>
    </row>
    <row r="11605">
      <c r="A11605" s="3"/>
    </row>
    <row r="11606">
      <c r="A11606" s="3"/>
    </row>
    <row r="11607">
      <c r="A11607" s="3"/>
    </row>
    <row r="11608">
      <c r="A11608" s="3"/>
    </row>
    <row r="11609">
      <c r="A11609" s="3"/>
    </row>
    <row r="11610">
      <c r="A11610" s="3"/>
    </row>
    <row r="11611">
      <c r="A11611" s="7"/>
    </row>
    <row r="11613">
      <c r="A11613" s="3"/>
    </row>
    <row r="11614">
      <c r="A11614" s="3"/>
    </row>
    <row r="11615">
      <c r="A11615" s="3"/>
    </row>
    <row r="11616">
      <c r="A11616" s="3"/>
    </row>
    <row r="11617">
      <c r="A11617" s="3"/>
    </row>
    <row r="11618">
      <c r="A11618" s="3"/>
    </row>
    <row r="11619">
      <c r="A11619" s="3"/>
    </row>
    <row r="11620">
      <c r="A11620" s="3"/>
    </row>
    <row r="11621">
      <c r="A11621" s="3"/>
    </row>
    <row r="11622">
      <c r="A11622" s="6"/>
    </row>
    <row r="11624">
      <c r="A11624" s="3"/>
    </row>
    <row r="11625">
      <c r="A11625" s="3"/>
    </row>
    <row r="11626">
      <c r="A11626" s="3"/>
    </row>
    <row r="11627">
      <c r="A11627" s="3"/>
    </row>
    <row r="11628">
      <c r="A11628" s="3"/>
    </row>
    <row r="11629">
      <c r="A11629" s="3"/>
    </row>
    <row r="11630">
      <c r="A11630" s="3"/>
    </row>
    <row r="11631">
      <c r="A11631" s="3"/>
    </row>
    <row r="11632">
      <c r="A11632" s="3"/>
    </row>
    <row r="11633">
      <c r="A11633" s="6"/>
    </row>
    <row r="11635">
      <c r="A11635" s="3"/>
    </row>
    <row r="11636">
      <c r="A11636" s="3"/>
    </row>
    <row r="11637">
      <c r="A11637" s="3"/>
    </row>
    <row r="11638">
      <c r="A11638" s="3"/>
    </row>
    <row r="11639">
      <c r="A11639" s="3"/>
    </row>
    <row r="11640">
      <c r="A11640" s="3"/>
    </row>
    <row r="11641">
      <c r="A11641" s="3"/>
    </row>
    <row r="11642">
      <c r="A11642" s="3"/>
    </row>
    <row r="11643">
      <c r="A11643" s="3"/>
    </row>
    <row r="11644">
      <c r="A11644" s="6"/>
    </row>
    <row r="11646">
      <c r="A11646" s="3"/>
    </row>
    <row r="11647">
      <c r="A11647" s="3"/>
    </row>
    <row r="11648">
      <c r="A11648" s="3"/>
    </row>
    <row r="11649">
      <c r="A11649" s="3"/>
    </row>
    <row r="11650">
      <c r="A11650" s="3"/>
    </row>
    <row r="11651">
      <c r="A11651" s="3"/>
    </row>
    <row r="11652">
      <c r="A11652" s="3"/>
    </row>
    <row r="11653">
      <c r="A11653" s="3"/>
    </row>
    <row r="11654">
      <c r="A11654" s="3"/>
    </row>
    <row r="11655">
      <c r="A11655" s="6"/>
    </row>
    <row r="11657">
      <c r="A11657" s="3"/>
    </row>
    <row r="11658">
      <c r="A11658" s="3"/>
    </row>
    <row r="11659">
      <c r="A11659" s="3"/>
    </row>
    <row r="11660">
      <c r="A11660" s="3"/>
    </row>
    <row r="11661">
      <c r="A11661" s="3"/>
    </row>
    <row r="11662">
      <c r="A11662" s="3"/>
    </row>
    <row r="11663">
      <c r="A11663" s="3"/>
    </row>
    <row r="11664">
      <c r="A11664" s="3"/>
    </row>
    <row r="11665">
      <c r="A11665" s="3"/>
    </row>
    <row r="11666">
      <c r="A11666" s="7"/>
    </row>
    <row r="11668">
      <c r="A11668" s="3"/>
    </row>
    <row r="11669">
      <c r="A11669" s="3"/>
    </row>
    <row r="11670">
      <c r="A11670" s="3"/>
    </row>
    <row r="11671">
      <c r="A11671" s="3"/>
    </row>
    <row r="11672">
      <c r="A11672" s="3"/>
    </row>
    <row r="11673">
      <c r="A11673" s="3"/>
    </row>
    <row r="11674">
      <c r="A11674" s="3"/>
    </row>
    <row r="11675">
      <c r="A11675" s="3"/>
    </row>
    <row r="11676">
      <c r="A11676" s="3"/>
    </row>
    <row r="11677">
      <c r="A11677" s="7"/>
    </row>
    <row r="11679">
      <c r="A11679" s="3"/>
    </row>
    <row r="11680">
      <c r="A11680" s="3"/>
    </row>
    <row r="11681">
      <c r="A11681" s="3"/>
    </row>
    <row r="11682">
      <c r="A11682" s="3"/>
    </row>
    <row r="11683">
      <c r="A11683" s="3"/>
    </row>
    <row r="11684">
      <c r="A11684" s="3"/>
    </row>
    <row r="11685">
      <c r="A11685" s="3"/>
    </row>
    <row r="11686">
      <c r="A11686" s="3"/>
    </row>
    <row r="11687">
      <c r="A11687" s="3"/>
    </row>
    <row r="11688">
      <c r="A11688" s="7"/>
    </row>
    <row r="11690">
      <c r="A11690" s="3"/>
    </row>
    <row r="11691">
      <c r="A11691" s="3"/>
    </row>
    <row r="11692">
      <c r="A11692" s="3"/>
    </row>
    <row r="11693">
      <c r="A11693" s="3"/>
    </row>
    <row r="11694">
      <c r="A11694" s="3"/>
    </row>
    <row r="11695">
      <c r="A11695" s="3"/>
    </row>
    <row r="11696">
      <c r="A11696" s="3"/>
    </row>
    <row r="11697">
      <c r="A11697" s="3"/>
    </row>
    <row r="11698">
      <c r="A11698" s="3"/>
    </row>
    <row r="11699">
      <c r="A11699" s="7"/>
    </row>
    <row r="11701">
      <c r="A11701" s="3"/>
    </row>
    <row r="11702">
      <c r="A11702" s="3"/>
    </row>
    <row r="11703">
      <c r="A11703" s="3"/>
    </row>
    <row r="11704">
      <c r="A11704" s="3"/>
    </row>
    <row r="11705">
      <c r="A11705" s="3"/>
    </row>
    <row r="11706">
      <c r="A11706" s="3"/>
    </row>
    <row r="11707">
      <c r="A11707" s="3"/>
    </row>
    <row r="11708">
      <c r="A11708" s="3"/>
    </row>
    <row r="11709">
      <c r="A11709" s="3"/>
    </row>
    <row r="11710">
      <c r="A11710" s="7"/>
    </row>
    <row r="11712">
      <c r="A11712" s="3"/>
    </row>
    <row r="11713">
      <c r="A11713" s="3"/>
    </row>
    <row r="11714">
      <c r="A11714" s="3"/>
    </row>
    <row r="11715">
      <c r="A11715" s="3"/>
    </row>
    <row r="11716">
      <c r="A11716" s="3"/>
    </row>
    <row r="11717">
      <c r="A11717" s="3"/>
    </row>
    <row r="11718">
      <c r="A11718" s="3"/>
    </row>
    <row r="11719">
      <c r="A11719" s="3"/>
    </row>
    <row r="11720">
      <c r="A11720" s="3"/>
    </row>
    <row r="11721">
      <c r="A11721" s="7"/>
    </row>
    <row r="11723">
      <c r="A11723" s="3"/>
    </row>
    <row r="11724">
      <c r="A11724" s="3"/>
    </row>
    <row r="11725">
      <c r="A11725" s="3"/>
    </row>
    <row r="11726">
      <c r="A11726" s="3"/>
    </row>
    <row r="11727">
      <c r="A11727" s="3"/>
    </row>
    <row r="11728">
      <c r="A11728" s="3"/>
    </row>
    <row r="11729">
      <c r="A11729" s="3"/>
    </row>
    <row r="11730">
      <c r="A11730" s="3"/>
    </row>
    <row r="11731">
      <c r="A11731" s="3"/>
    </row>
    <row r="11732">
      <c r="A11732" s="7"/>
    </row>
    <row r="11734">
      <c r="A11734" s="3"/>
    </row>
    <row r="11735">
      <c r="A11735" s="3"/>
    </row>
    <row r="11736">
      <c r="A11736" s="3"/>
    </row>
    <row r="11737">
      <c r="A11737" s="3"/>
    </row>
    <row r="11738">
      <c r="A11738" s="3"/>
    </row>
    <row r="11739">
      <c r="A11739" s="3"/>
    </row>
    <row r="11740">
      <c r="A11740" s="3"/>
    </row>
    <row r="11741">
      <c r="A11741" s="3"/>
    </row>
    <row r="11742">
      <c r="A11742" s="3"/>
    </row>
    <row r="11743">
      <c r="A11743" s="6"/>
    </row>
    <row r="11745">
      <c r="A11745" s="3"/>
    </row>
    <row r="11746">
      <c r="A11746" s="3"/>
    </row>
    <row r="11747">
      <c r="A11747" s="3"/>
    </row>
    <row r="11748">
      <c r="A11748" s="3"/>
    </row>
    <row r="11749">
      <c r="A11749" s="3"/>
    </row>
    <row r="11750">
      <c r="A11750" s="3"/>
    </row>
    <row r="11751">
      <c r="A11751" s="3"/>
    </row>
    <row r="11752">
      <c r="A11752" s="3"/>
    </row>
    <row r="11753">
      <c r="A11753" s="3"/>
    </row>
    <row r="11754">
      <c r="A11754" s="7"/>
    </row>
    <row r="11756">
      <c r="A11756" s="3"/>
    </row>
    <row r="11757">
      <c r="A11757" s="3"/>
    </row>
    <row r="11758">
      <c r="A11758" s="3"/>
    </row>
    <row r="11759">
      <c r="A11759" s="3"/>
    </row>
    <row r="11760">
      <c r="A11760" s="3"/>
    </row>
    <row r="11761">
      <c r="A11761" s="3"/>
    </row>
    <row r="11762">
      <c r="A11762" s="3"/>
    </row>
    <row r="11763">
      <c r="A11763" s="3"/>
    </row>
    <row r="11764">
      <c r="A11764" s="3"/>
    </row>
    <row r="11765">
      <c r="A11765" s="7"/>
    </row>
    <row r="11767">
      <c r="A11767" s="3"/>
    </row>
    <row r="11768">
      <c r="A11768" s="3"/>
    </row>
    <row r="11769">
      <c r="A11769" s="3"/>
    </row>
    <row r="11770">
      <c r="A11770" s="3"/>
    </row>
    <row r="11771">
      <c r="A11771" s="3"/>
    </row>
    <row r="11772">
      <c r="A11772" s="3"/>
    </row>
    <row r="11773">
      <c r="A11773" s="3"/>
    </row>
    <row r="11774">
      <c r="A11774" s="3"/>
    </row>
    <row r="11775">
      <c r="A11775" s="3"/>
    </row>
    <row r="11776">
      <c r="A11776" s="6"/>
    </row>
    <row r="11778">
      <c r="A11778" s="3"/>
    </row>
    <row r="11779">
      <c r="A11779" s="3"/>
    </row>
    <row r="11780">
      <c r="A11780" s="3"/>
    </row>
    <row r="11781">
      <c r="A11781" s="3"/>
    </row>
    <row r="11782">
      <c r="A11782" s="3"/>
    </row>
    <row r="11783">
      <c r="A11783" s="3"/>
    </row>
    <row r="11784">
      <c r="A11784" s="3"/>
    </row>
    <row r="11785">
      <c r="A11785" s="3"/>
    </row>
    <row r="11786">
      <c r="A11786" s="3"/>
    </row>
    <row r="11787">
      <c r="A11787" s="6"/>
    </row>
    <row r="11789">
      <c r="A11789" s="3"/>
    </row>
    <row r="11790">
      <c r="A11790" s="3"/>
    </row>
    <row r="11791">
      <c r="A11791" s="3"/>
    </row>
    <row r="11792">
      <c r="A11792" s="3"/>
    </row>
    <row r="11793">
      <c r="A11793" s="3"/>
    </row>
    <row r="11794">
      <c r="A11794" s="3"/>
    </row>
    <row r="11795">
      <c r="A11795" s="3"/>
    </row>
    <row r="11796">
      <c r="A11796" s="3"/>
    </row>
    <row r="11797">
      <c r="A11797" s="3"/>
    </row>
    <row r="11798">
      <c r="A11798" s="6"/>
    </row>
    <row r="11800">
      <c r="A11800" s="3"/>
    </row>
    <row r="11801">
      <c r="A11801" s="3"/>
    </row>
    <row r="11802">
      <c r="A11802" s="3"/>
    </row>
    <row r="11803">
      <c r="A11803" s="3"/>
    </row>
    <row r="11804">
      <c r="A11804" s="3"/>
    </row>
    <row r="11805">
      <c r="A11805" s="3"/>
    </row>
    <row r="11806">
      <c r="A11806" s="3"/>
    </row>
    <row r="11807">
      <c r="A11807" s="3"/>
    </row>
    <row r="11808">
      <c r="A11808" s="3"/>
    </row>
    <row r="11809">
      <c r="A11809" s="6"/>
    </row>
    <row r="11811">
      <c r="A11811" s="3"/>
    </row>
    <row r="11812">
      <c r="A11812" s="3"/>
    </row>
    <row r="11813">
      <c r="A11813" s="3"/>
    </row>
    <row r="11814">
      <c r="A11814" s="3"/>
    </row>
    <row r="11815">
      <c r="A11815" s="3"/>
    </row>
    <row r="11816">
      <c r="A11816" s="3"/>
    </row>
    <row r="11817">
      <c r="A11817" s="3"/>
    </row>
    <row r="11818">
      <c r="A11818" s="3"/>
    </row>
    <row r="11819">
      <c r="A11819" s="3"/>
    </row>
    <row r="11820">
      <c r="A11820" s="7"/>
    </row>
    <row r="11822">
      <c r="A11822" s="3"/>
    </row>
    <row r="11823">
      <c r="A11823" s="3"/>
    </row>
    <row r="11824">
      <c r="A11824" s="3"/>
    </row>
    <row r="11825">
      <c r="A11825" s="3"/>
    </row>
    <row r="11826">
      <c r="A11826" s="3"/>
    </row>
    <row r="11827">
      <c r="A11827" s="3"/>
    </row>
    <row r="11828">
      <c r="A11828" s="3"/>
    </row>
    <row r="11829">
      <c r="A11829" s="3"/>
    </row>
    <row r="11830">
      <c r="A11830" s="3"/>
    </row>
    <row r="11831">
      <c r="A11831" s="6"/>
    </row>
    <row r="11833">
      <c r="A11833" s="3"/>
    </row>
    <row r="11834">
      <c r="A11834" s="3"/>
    </row>
    <row r="11835">
      <c r="A11835" s="3"/>
    </row>
    <row r="11836">
      <c r="A11836" s="3"/>
    </row>
    <row r="11837">
      <c r="A11837" s="3"/>
    </row>
    <row r="11838">
      <c r="A11838" s="3"/>
    </row>
    <row r="11839">
      <c r="A11839" s="3"/>
    </row>
    <row r="11840">
      <c r="A11840" s="3"/>
    </row>
    <row r="11841">
      <c r="A11841" s="3"/>
    </row>
    <row r="11842">
      <c r="A11842" s="7"/>
    </row>
    <row r="11844">
      <c r="A11844" s="3"/>
    </row>
    <row r="11845">
      <c r="A11845" s="3"/>
    </row>
    <row r="11846">
      <c r="A11846" s="3"/>
    </row>
    <row r="11847">
      <c r="A11847" s="3"/>
    </row>
    <row r="11848">
      <c r="A11848" s="3"/>
    </row>
    <row r="11849">
      <c r="A11849" s="3"/>
    </row>
    <row r="11850">
      <c r="A11850" s="3"/>
    </row>
    <row r="11851">
      <c r="A11851" s="3"/>
    </row>
    <row r="11852">
      <c r="A11852" s="3"/>
    </row>
    <row r="11853">
      <c r="A11853" s="7"/>
    </row>
    <row r="11855">
      <c r="A11855" s="3"/>
    </row>
    <row r="11856">
      <c r="A11856" s="3"/>
    </row>
    <row r="11857">
      <c r="A11857" s="3"/>
    </row>
    <row r="11858">
      <c r="A11858" s="3"/>
    </row>
    <row r="11859">
      <c r="A11859" s="3"/>
    </row>
    <row r="11860">
      <c r="A11860" s="3"/>
    </row>
    <row r="11861">
      <c r="A11861" s="3"/>
    </row>
    <row r="11862">
      <c r="A11862" s="3"/>
    </row>
    <row r="11863">
      <c r="A11863" s="3"/>
    </row>
    <row r="11864">
      <c r="A11864" s="7"/>
    </row>
    <row r="11866">
      <c r="A11866" s="3"/>
    </row>
    <row r="11867">
      <c r="A11867" s="3"/>
    </row>
    <row r="11868">
      <c r="A11868" s="3"/>
    </row>
    <row r="11869">
      <c r="A11869" s="3"/>
    </row>
    <row r="11870">
      <c r="A11870" s="3"/>
    </row>
    <row r="11871">
      <c r="A11871" s="3"/>
    </row>
    <row r="11872">
      <c r="A11872" s="3"/>
    </row>
    <row r="11873">
      <c r="A11873" s="3"/>
    </row>
    <row r="11874">
      <c r="A11874" s="3"/>
    </row>
    <row r="11875">
      <c r="A11875" s="6"/>
    </row>
    <row r="11877">
      <c r="A11877" s="3"/>
    </row>
    <row r="11878">
      <c r="A11878" s="3"/>
    </row>
    <row r="11879">
      <c r="A11879" s="3"/>
    </row>
    <row r="11880">
      <c r="A11880" s="3"/>
    </row>
    <row r="11881">
      <c r="A11881" s="3"/>
    </row>
    <row r="11882">
      <c r="A11882" s="3"/>
    </row>
    <row r="11883">
      <c r="A11883" s="3"/>
    </row>
    <row r="11884">
      <c r="A11884" s="3"/>
    </row>
    <row r="11885">
      <c r="A11885" s="3"/>
    </row>
    <row r="11886">
      <c r="A11886" s="7"/>
    </row>
    <row r="11888">
      <c r="A11888" s="3"/>
    </row>
    <row r="11889">
      <c r="A11889" s="3"/>
    </row>
    <row r="11890">
      <c r="A11890" s="3"/>
    </row>
    <row r="11891">
      <c r="A11891" s="3"/>
    </row>
    <row r="11892">
      <c r="A11892" s="3"/>
    </row>
    <row r="11893">
      <c r="A11893" s="3"/>
    </row>
    <row r="11894">
      <c r="A11894" s="3"/>
    </row>
    <row r="11895">
      <c r="A11895" s="3"/>
    </row>
    <row r="11896">
      <c r="A11896" s="3"/>
    </row>
    <row r="11897">
      <c r="A11897" s="6"/>
    </row>
    <row r="11899">
      <c r="A11899" s="3"/>
    </row>
    <row r="11900">
      <c r="A11900" s="3"/>
    </row>
    <row r="11901">
      <c r="A11901" s="3"/>
    </row>
    <row r="11902">
      <c r="A11902" s="3"/>
    </row>
    <row r="11903">
      <c r="A11903" s="3"/>
    </row>
    <row r="11904">
      <c r="A11904" s="3"/>
    </row>
    <row r="11905">
      <c r="A11905" s="3"/>
    </row>
    <row r="11906">
      <c r="A11906" s="3"/>
    </row>
    <row r="11907">
      <c r="A11907" s="3"/>
    </row>
    <row r="11908">
      <c r="A11908" s="7"/>
    </row>
    <row r="11910">
      <c r="A11910" s="3"/>
    </row>
    <row r="11911">
      <c r="A11911" s="3"/>
    </row>
    <row r="11912">
      <c r="A11912" s="3"/>
    </row>
    <row r="11913">
      <c r="A11913" s="3"/>
    </row>
    <row r="11914">
      <c r="A11914" s="3"/>
    </row>
    <row r="11915">
      <c r="A11915" s="3"/>
    </row>
    <row r="11916">
      <c r="A11916" s="3"/>
    </row>
    <row r="11917">
      <c r="A11917" s="3"/>
    </row>
    <row r="11918">
      <c r="A11918" s="3"/>
    </row>
    <row r="11919">
      <c r="A11919" s="7"/>
    </row>
    <row r="11921">
      <c r="A11921" s="3"/>
    </row>
    <row r="11922">
      <c r="A11922" s="3"/>
    </row>
    <row r="11923">
      <c r="A11923" s="3"/>
    </row>
    <row r="11924">
      <c r="A11924" s="3"/>
    </row>
    <row r="11925">
      <c r="A11925" s="3"/>
    </row>
    <row r="11926">
      <c r="A11926" s="3"/>
    </row>
    <row r="11927">
      <c r="A11927" s="3"/>
    </row>
    <row r="11928">
      <c r="A11928" s="3"/>
    </row>
    <row r="11929">
      <c r="A11929" s="3"/>
    </row>
    <row r="11930">
      <c r="A11930" s="7"/>
    </row>
    <row r="11932">
      <c r="A11932" s="3"/>
    </row>
    <row r="11933">
      <c r="A11933" s="3"/>
    </row>
    <row r="11934">
      <c r="A11934" s="3"/>
    </row>
    <row r="11935">
      <c r="A11935" s="3"/>
    </row>
    <row r="11936">
      <c r="A11936" s="3"/>
    </row>
    <row r="11937">
      <c r="A11937" s="3"/>
    </row>
    <row r="11938">
      <c r="A11938" s="3"/>
    </row>
    <row r="11939">
      <c r="A11939" s="3"/>
    </row>
    <row r="11940">
      <c r="A11940" s="3"/>
    </row>
    <row r="11941">
      <c r="A11941" s="3"/>
    </row>
    <row r="11942">
      <c r="A11942" s="6"/>
    </row>
    <row r="11944">
      <c r="A11944" s="3"/>
    </row>
    <row r="11945">
      <c r="A11945" s="3"/>
    </row>
    <row r="11946">
      <c r="A11946" s="3"/>
    </row>
    <row r="11947">
      <c r="A11947" s="3"/>
    </row>
    <row r="11948">
      <c r="A11948" s="3"/>
    </row>
    <row r="11949">
      <c r="A11949" s="3"/>
    </row>
    <row r="11950">
      <c r="A11950" s="3"/>
    </row>
    <row r="11951">
      <c r="A11951" s="3"/>
    </row>
    <row r="11952">
      <c r="A11952" s="3"/>
    </row>
    <row r="11953">
      <c r="A11953" s="6"/>
    </row>
    <row r="11955">
      <c r="A11955" s="3"/>
    </row>
    <row r="11956">
      <c r="A11956" s="3"/>
    </row>
    <row r="11957">
      <c r="A11957" s="3"/>
    </row>
    <row r="11958">
      <c r="A11958" s="3"/>
    </row>
    <row r="11959">
      <c r="A11959" s="3"/>
    </row>
    <row r="11960">
      <c r="A11960" s="3"/>
    </row>
    <row r="11961">
      <c r="A11961" s="3"/>
    </row>
    <row r="11962">
      <c r="A11962" s="3"/>
    </row>
    <row r="11963">
      <c r="A11963" s="3"/>
    </row>
    <row r="11964">
      <c r="A11964" s="3"/>
    </row>
    <row r="11965">
      <c r="A11965" s="6"/>
    </row>
    <row r="11967">
      <c r="A11967" s="3"/>
    </row>
    <row r="11968">
      <c r="A11968" s="3"/>
    </row>
    <row r="11969">
      <c r="A11969" s="3"/>
    </row>
    <row r="11970">
      <c r="A11970" s="3"/>
    </row>
    <row r="11971">
      <c r="A11971" s="3"/>
    </row>
    <row r="11972">
      <c r="A11972" s="3"/>
    </row>
    <row r="11973">
      <c r="A11973" s="3"/>
    </row>
    <row r="11974">
      <c r="A11974" s="3"/>
    </row>
    <row r="11975">
      <c r="A11975" s="3"/>
    </row>
    <row r="11976">
      <c r="A11976" s="6"/>
    </row>
    <row r="11978">
      <c r="A11978" s="3"/>
    </row>
    <row r="11979">
      <c r="A11979" s="3"/>
    </row>
    <row r="11980">
      <c r="A11980" s="3"/>
    </row>
    <row r="11981">
      <c r="A11981" s="3"/>
    </row>
    <row r="11982">
      <c r="A11982" s="3"/>
    </row>
    <row r="11983">
      <c r="A11983" s="3"/>
    </row>
    <row r="11984">
      <c r="A11984" s="3"/>
    </row>
    <row r="11985">
      <c r="A11985" s="3"/>
    </row>
    <row r="11986">
      <c r="A11986" s="3"/>
    </row>
    <row r="11987">
      <c r="A11987" s="6"/>
    </row>
    <row r="11989">
      <c r="A11989" s="3"/>
    </row>
    <row r="11990">
      <c r="A11990" s="3"/>
    </row>
    <row r="11991">
      <c r="A11991" s="3"/>
    </row>
    <row r="11992">
      <c r="A11992" s="3"/>
    </row>
    <row r="11993">
      <c r="A11993" s="3"/>
    </row>
    <row r="11994">
      <c r="A11994" s="3"/>
    </row>
    <row r="11995">
      <c r="A11995" s="3"/>
    </row>
    <row r="11996">
      <c r="A11996" s="3"/>
    </row>
    <row r="11997">
      <c r="A11997" s="3"/>
    </row>
    <row r="11998">
      <c r="A11998" s="7"/>
    </row>
    <row r="12000">
      <c r="A12000" s="3"/>
    </row>
    <row r="12001">
      <c r="A12001" s="3"/>
    </row>
    <row r="12002">
      <c r="A12002" s="3"/>
    </row>
    <row r="12003">
      <c r="A12003" s="3"/>
    </row>
    <row r="12004">
      <c r="A12004" s="3"/>
    </row>
    <row r="12005">
      <c r="A12005" s="3"/>
    </row>
    <row r="12006">
      <c r="A12006" s="3"/>
    </row>
    <row r="12007">
      <c r="A12007" s="3"/>
    </row>
    <row r="12008">
      <c r="A12008" s="3"/>
    </row>
    <row r="12009">
      <c r="A12009" s="6"/>
    </row>
    <row r="12011">
      <c r="A12011" s="3"/>
    </row>
    <row r="12012">
      <c r="A12012" s="3"/>
    </row>
    <row r="12013">
      <c r="A12013" s="3"/>
    </row>
    <row r="12014">
      <c r="A12014" s="3"/>
    </row>
    <row r="12015">
      <c r="A12015" s="3"/>
    </row>
    <row r="12016">
      <c r="A12016" s="3"/>
    </row>
    <row r="12017">
      <c r="A12017" s="3"/>
    </row>
    <row r="12018">
      <c r="A12018" s="3"/>
    </row>
    <row r="12019">
      <c r="A12019" s="3"/>
    </row>
    <row r="12020">
      <c r="A12020" s="6"/>
    </row>
    <row r="12022">
      <c r="A12022" s="3"/>
    </row>
    <row r="12023">
      <c r="A12023" s="3"/>
    </row>
    <row r="12024">
      <c r="A12024" s="3"/>
    </row>
    <row r="12025">
      <c r="A12025" s="3"/>
    </row>
    <row r="12026">
      <c r="A12026" s="3"/>
    </row>
    <row r="12027">
      <c r="A12027" s="3"/>
    </row>
    <row r="12028">
      <c r="A12028" s="3"/>
    </row>
    <row r="12029">
      <c r="A12029" s="3"/>
    </row>
    <row r="12030">
      <c r="A12030" s="3"/>
    </row>
    <row r="12031">
      <c r="A12031" s="6"/>
    </row>
    <row r="12033">
      <c r="A12033" s="3"/>
    </row>
    <row r="12034">
      <c r="A12034" s="3"/>
    </row>
    <row r="12035">
      <c r="A12035" s="3"/>
    </row>
    <row r="12036">
      <c r="A12036" s="3"/>
    </row>
    <row r="12037">
      <c r="A12037" s="3"/>
    </row>
    <row r="12038">
      <c r="A12038" s="3"/>
    </row>
    <row r="12039">
      <c r="A12039" s="3"/>
    </row>
    <row r="12040">
      <c r="A12040" s="3"/>
    </row>
    <row r="12041">
      <c r="A12041" s="3"/>
    </row>
    <row r="12042">
      <c r="A12042" s="7"/>
    </row>
    <row r="12044">
      <c r="A12044" s="3"/>
    </row>
    <row r="12045">
      <c r="A12045" s="3"/>
    </row>
    <row r="12046">
      <c r="A12046" s="3"/>
    </row>
    <row r="12047">
      <c r="A12047" s="3"/>
    </row>
    <row r="12048">
      <c r="A12048" s="3"/>
    </row>
    <row r="12049">
      <c r="A12049" s="3"/>
    </row>
    <row r="12050">
      <c r="A12050" s="3"/>
    </row>
    <row r="12051">
      <c r="A12051" s="3"/>
    </row>
    <row r="12052">
      <c r="A12052" s="3"/>
    </row>
    <row r="12053">
      <c r="A12053" s="6"/>
    </row>
    <row r="12055">
      <c r="A12055" s="3"/>
    </row>
    <row r="12056">
      <c r="A12056" s="3"/>
    </row>
    <row r="12057">
      <c r="A12057" s="3"/>
    </row>
    <row r="12058">
      <c r="A12058" s="3"/>
    </row>
    <row r="12059">
      <c r="A12059" s="3"/>
    </row>
    <row r="12060">
      <c r="A12060" s="3"/>
    </row>
    <row r="12061">
      <c r="A12061" s="3"/>
    </row>
    <row r="12062">
      <c r="A12062" s="3"/>
    </row>
    <row r="12063">
      <c r="A12063" s="3"/>
    </row>
    <row r="12064">
      <c r="A12064" s="6"/>
    </row>
    <row r="12066">
      <c r="A12066" s="3"/>
    </row>
    <row r="12067">
      <c r="A12067" s="3"/>
    </row>
    <row r="12068">
      <c r="A12068" s="3"/>
    </row>
    <row r="12069">
      <c r="A12069" s="3"/>
    </row>
    <row r="12070">
      <c r="A12070" s="3"/>
    </row>
    <row r="12071">
      <c r="A12071" s="3"/>
    </row>
    <row r="12072">
      <c r="A12072" s="3"/>
    </row>
    <row r="12073">
      <c r="A12073" s="3"/>
    </row>
    <row r="12074">
      <c r="A12074" s="3"/>
    </row>
    <row r="12075">
      <c r="A12075" s="7"/>
    </row>
    <row r="12077">
      <c r="A12077" s="3"/>
    </row>
    <row r="12078">
      <c r="A12078" s="3"/>
    </row>
    <row r="12079">
      <c r="A12079" s="3"/>
    </row>
    <row r="12080">
      <c r="A12080" s="3"/>
    </row>
    <row r="12081">
      <c r="A12081" s="3"/>
    </row>
    <row r="12082">
      <c r="A12082" s="3"/>
    </row>
    <row r="12083">
      <c r="A12083" s="3"/>
    </row>
    <row r="12084">
      <c r="A12084" s="3"/>
    </row>
    <row r="12085">
      <c r="A12085" s="3"/>
    </row>
    <row r="12086">
      <c r="A12086" s="7"/>
    </row>
    <row r="12088">
      <c r="A12088" s="3"/>
    </row>
    <row r="12089">
      <c r="A12089" s="3"/>
    </row>
    <row r="12090">
      <c r="A12090" s="3"/>
    </row>
    <row r="12091">
      <c r="A12091" s="3"/>
    </row>
    <row r="12092">
      <c r="A12092" s="3"/>
    </row>
    <row r="12093">
      <c r="A12093" s="3"/>
    </row>
    <row r="12094">
      <c r="A12094" s="3"/>
    </row>
    <row r="12095">
      <c r="A12095" s="3"/>
    </row>
    <row r="12096">
      <c r="A12096" s="3"/>
    </row>
    <row r="12097">
      <c r="A12097" s="7"/>
    </row>
    <row r="12099">
      <c r="A12099" s="3"/>
    </row>
    <row r="12100">
      <c r="A12100" s="3"/>
    </row>
    <row r="12101">
      <c r="A12101" s="3"/>
    </row>
    <row r="12102">
      <c r="A12102" s="3"/>
    </row>
    <row r="12103">
      <c r="A12103" s="3"/>
    </row>
    <row r="12104">
      <c r="A12104" s="3"/>
    </row>
    <row r="12105">
      <c r="A12105" s="3"/>
    </row>
    <row r="12106">
      <c r="A12106" s="3"/>
    </row>
    <row r="12107">
      <c r="A12107" s="3"/>
    </row>
    <row r="12108">
      <c r="A12108" s="7"/>
    </row>
    <row r="12110">
      <c r="A12110" s="3"/>
    </row>
    <row r="12111">
      <c r="A12111" s="3"/>
    </row>
    <row r="12112">
      <c r="A12112" s="3"/>
    </row>
    <row r="12113">
      <c r="A12113" s="3"/>
    </row>
    <row r="12114">
      <c r="A12114" s="3"/>
    </row>
    <row r="12115">
      <c r="A12115" s="3"/>
    </row>
    <row r="12116">
      <c r="A12116" s="3"/>
    </row>
    <row r="12117">
      <c r="A12117" s="3"/>
    </row>
    <row r="12118">
      <c r="A12118" s="3"/>
    </row>
    <row r="12119">
      <c r="A12119" s="7"/>
    </row>
    <row r="12121">
      <c r="A12121" s="3"/>
    </row>
    <row r="12122">
      <c r="A12122" s="3"/>
    </row>
    <row r="12123">
      <c r="A12123" s="3"/>
    </row>
    <row r="12124">
      <c r="A12124" s="3"/>
    </row>
    <row r="12125">
      <c r="A12125" s="3"/>
    </row>
    <row r="12126">
      <c r="A12126" s="3"/>
    </row>
    <row r="12127">
      <c r="A12127" s="3"/>
    </row>
    <row r="12128">
      <c r="A12128" s="3"/>
    </row>
    <row r="12129">
      <c r="A12129" s="3"/>
    </row>
    <row r="12130">
      <c r="A12130" s="7"/>
    </row>
    <row r="12132">
      <c r="A12132" s="3"/>
    </row>
    <row r="12133">
      <c r="A12133" s="3"/>
    </row>
    <row r="12134">
      <c r="A12134" s="3"/>
    </row>
    <row r="12135">
      <c r="A12135" s="3"/>
    </row>
    <row r="12136">
      <c r="A12136" s="3"/>
    </row>
    <row r="12137">
      <c r="A12137" s="3"/>
    </row>
    <row r="12138">
      <c r="A12138" s="3"/>
    </row>
    <row r="12139">
      <c r="A12139" s="3"/>
    </row>
    <row r="12140">
      <c r="A12140" s="3"/>
    </row>
    <row r="12141">
      <c r="A12141" s="6"/>
    </row>
    <row r="12143">
      <c r="A12143" s="3"/>
    </row>
    <row r="12144">
      <c r="A12144" s="3"/>
    </row>
    <row r="12145">
      <c r="A12145" s="3"/>
    </row>
    <row r="12146">
      <c r="A12146" s="3"/>
    </row>
    <row r="12147">
      <c r="A12147" s="3"/>
    </row>
    <row r="12148">
      <c r="A12148" s="3"/>
    </row>
    <row r="12149">
      <c r="A12149" s="3"/>
    </row>
    <row r="12150">
      <c r="A12150" s="3"/>
    </row>
    <row r="12151">
      <c r="A12151" s="3"/>
    </row>
    <row r="12152">
      <c r="A12152" s="7"/>
    </row>
    <row r="12154">
      <c r="A12154" s="3"/>
    </row>
    <row r="12155">
      <c r="A12155" s="3"/>
    </row>
    <row r="12156">
      <c r="A12156" s="3"/>
    </row>
    <row r="12157">
      <c r="A12157" s="3"/>
    </row>
    <row r="12158">
      <c r="A12158" s="3"/>
    </row>
    <row r="12159">
      <c r="A12159" s="3"/>
    </row>
    <row r="12160">
      <c r="A12160" s="3"/>
    </row>
    <row r="12161">
      <c r="A12161" s="3"/>
    </row>
    <row r="12162">
      <c r="A12162" s="3"/>
    </row>
    <row r="12163">
      <c r="A12163" s="7"/>
    </row>
    <row r="12165">
      <c r="A12165" s="3"/>
    </row>
    <row r="12166">
      <c r="A12166" s="3"/>
    </row>
    <row r="12167">
      <c r="A12167" s="3"/>
    </row>
    <row r="12168">
      <c r="A12168" s="3"/>
    </row>
    <row r="12169">
      <c r="A12169" s="3"/>
    </row>
    <row r="12170">
      <c r="A12170" s="3"/>
    </row>
    <row r="12171">
      <c r="A12171" s="3"/>
    </row>
    <row r="12172">
      <c r="A12172" s="3"/>
    </row>
    <row r="12173">
      <c r="A12173" s="3"/>
    </row>
    <row r="12174">
      <c r="A12174" s="6"/>
    </row>
    <row r="12176">
      <c r="A12176" s="3"/>
    </row>
    <row r="12177">
      <c r="A12177" s="3"/>
    </row>
    <row r="12178">
      <c r="A12178" s="3"/>
    </row>
    <row r="12179">
      <c r="A12179" s="3"/>
    </row>
    <row r="12180">
      <c r="A12180" s="3"/>
    </row>
    <row r="12181">
      <c r="A12181" s="3"/>
    </row>
    <row r="12182">
      <c r="A12182" s="3"/>
    </row>
    <row r="12183">
      <c r="A12183" s="3"/>
    </row>
    <row r="12184">
      <c r="A12184" s="3"/>
    </row>
    <row r="12185">
      <c r="A12185" s="7"/>
    </row>
    <row r="12187">
      <c r="A12187" s="3"/>
    </row>
    <row r="12188">
      <c r="A12188" s="3"/>
    </row>
    <row r="12189">
      <c r="A12189" s="3"/>
    </row>
    <row r="12190">
      <c r="A12190" s="3"/>
    </row>
    <row r="12191">
      <c r="A12191" s="3"/>
    </row>
    <row r="12192">
      <c r="A12192" s="3"/>
    </row>
    <row r="12193">
      <c r="A12193" s="3"/>
    </row>
    <row r="12194">
      <c r="A12194" s="3"/>
    </row>
    <row r="12195">
      <c r="A12195" s="3"/>
    </row>
    <row r="12196">
      <c r="A12196" s="6"/>
    </row>
    <row r="12198">
      <c r="A12198" s="3"/>
    </row>
    <row r="12199">
      <c r="A12199" s="3"/>
    </row>
    <row r="12200">
      <c r="A12200" s="3"/>
    </row>
    <row r="12201">
      <c r="A12201" s="3"/>
    </row>
    <row r="12202">
      <c r="A12202" s="3"/>
    </row>
    <row r="12203">
      <c r="A12203" s="3"/>
    </row>
    <row r="12204">
      <c r="A12204" s="3"/>
    </row>
    <row r="12205">
      <c r="A12205" s="3"/>
    </row>
    <row r="12206">
      <c r="A12206" s="3"/>
    </row>
    <row r="12207">
      <c r="A12207" s="7"/>
    </row>
    <row r="12209">
      <c r="A12209" s="3"/>
    </row>
    <row r="12210">
      <c r="A12210" s="3"/>
    </row>
    <row r="12211">
      <c r="A12211" s="3"/>
    </row>
    <row r="12212">
      <c r="A12212" s="3"/>
    </row>
    <row r="12213">
      <c r="A12213" s="3"/>
    </row>
    <row r="12214">
      <c r="A12214" s="3"/>
    </row>
    <row r="12215">
      <c r="A12215" s="3"/>
    </row>
    <row r="12216">
      <c r="A12216" s="3"/>
    </row>
    <row r="12217">
      <c r="A12217" s="3"/>
    </row>
    <row r="12218">
      <c r="A12218" s="7"/>
    </row>
    <row r="12220">
      <c r="A12220" s="3"/>
    </row>
    <row r="12221">
      <c r="A12221" s="3"/>
    </row>
    <row r="12222">
      <c r="A12222" s="3"/>
    </row>
    <row r="12223">
      <c r="A12223" s="3"/>
    </row>
    <row r="12224">
      <c r="A12224" s="3"/>
    </row>
    <row r="12225">
      <c r="A12225" s="3"/>
    </row>
    <row r="12226">
      <c r="A12226" s="3"/>
    </row>
    <row r="12227">
      <c r="A12227" s="3"/>
    </row>
    <row r="12228">
      <c r="A12228" s="3"/>
    </row>
    <row r="12229">
      <c r="A12229" s="7"/>
    </row>
    <row r="12231">
      <c r="A12231" s="3"/>
    </row>
    <row r="12232">
      <c r="A12232" s="3"/>
    </row>
    <row r="12233">
      <c r="A12233" s="3"/>
    </row>
    <row r="12234">
      <c r="A12234" s="3"/>
    </row>
    <row r="12235">
      <c r="A12235" s="3"/>
    </row>
    <row r="12236">
      <c r="A12236" s="3"/>
    </row>
    <row r="12237">
      <c r="A12237" s="3"/>
    </row>
    <row r="12238">
      <c r="A12238" s="3"/>
    </row>
    <row r="12239">
      <c r="A12239" s="3"/>
    </row>
    <row r="12240">
      <c r="A12240" s="6"/>
    </row>
    <row r="12242">
      <c r="A12242" s="3"/>
    </row>
    <row r="12243">
      <c r="A12243" s="3"/>
    </row>
    <row r="12244">
      <c r="A12244" s="3"/>
    </row>
    <row r="12245">
      <c r="A12245" s="3"/>
    </row>
    <row r="12246">
      <c r="A12246" s="3"/>
    </row>
    <row r="12247">
      <c r="A12247" s="3"/>
    </row>
    <row r="12248">
      <c r="A12248" s="3"/>
    </row>
    <row r="12249">
      <c r="A12249" s="3"/>
    </row>
    <row r="12250">
      <c r="A12250" s="3"/>
    </row>
    <row r="12251">
      <c r="A12251" s="6"/>
    </row>
    <row r="12253">
      <c r="A12253" s="3"/>
    </row>
    <row r="12254">
      <c r="A12254" s="3"/>
    </row>
    <row r="12255">
      <c r="A12255" s="3"/>
    </row>
    <row r="12256">
      <c r="A12256" s="3"/>
    </row>
    <row r="12257">
      <c r="A12257" s="3"/>
    </row>
    <row r="12258">
      <c r="A12258" s="3"/>
    </row>
    <row r="12259">
      <c r="A12259" s="3"/>
    </row>
    <row r="12260">
      <c r="A12260" s="3"/>
    </row>
    <row r="12261">
      <c r="A12261" s="3"/>
    </row>
    <row r="12262">
      <c r="A12262" s="3"/>
    </row>
    <row r="12263">
      <c r="A12263" s="6"/>
    </row>
    <row r="12265">
      <c r="A12265" s="3"/>
    </row>
    <row r="12266">
      <c r="A12266" s="3"/>
    </row>
    <row r="12267">
      <c r="A12267" s="3"/>
    </row>
    <row r="12268">
      <c r="A12268" s="3"/>
    </row>
    <row r="12269">
      <c r="A12269" s="3"/>
    </row>
    <row r="12270">
      <c r="A12270" s="3"/>
    </row>
    <row r="12271">
      <c r="A12271" s="3"/>
    </row>
    <row r="12272">
      <c r="A12272" s="3"/>
    </row>
    <row r="12273">
      <c r="A12273" s="3"/>
    </row>
    <row r="12274">
      <c r="A12274" s="7"/>
    </row>
    <row r="12276">
      <c r="A12276" s="3"/>
    </row>
    <row r="12277">
      <c r="A12277" s="3"/>
    </row>
    <row r="12278">
      <c r="A12278" s="3"/>
    </row>
    <row r="12279">
      <c r="A12279" s="3"/>
    </row>
    <row r="12280">
      <c r="A12280" s="3"/>
    </row>
    <row r="12281">
      <c r="A12281" s="3"/>
    </row>
    <row r="12282">
      <c r="A12282" s="3"/>
    </row>
    <row r="12283">
      <c r="A12283" s="3"/>
    </row>
    <row r="12284">
      <c r="A12284" s="3"/>
    </row>
    <row r="12285">
      <c r="A12285" s="6"/>
    </row>
    <row r="12287">
      <c r="A12287" s="3"/>
    </row>
    <row r="12288">
      <c r="A12288" s="3"/>
    </row>
    <row r="12289">
      <c r="A12289" s="3"/>
    </row>
    <row r="12290">
      <c r="A12290" s="3"/>
    </row>
    <row r="12291">
      <c r="A12291" s="3"/>
    </row>
    <row r="12292">
      <c r="A12292" s="3"/>
    </row>
    <row r="12293">
      <c r="A12293" s="3"/>
    </row>
    <row r="12294">
      <c r="A12294" s="3"/>
    </row>
    <row r="12295">
      <c r="A12295" s="3"/>
    </row>
    <row r="12296">
      <c r="A12296" s="6"/>
    </row>
    <row r="12298">
      <c r="A12298" s="3"/>
    </row>
    <row r="12299">
      <c r="A12299" s="3"/>
    </row>
    <row r="12300">
      <c r="A12300" s="3"/>
    </row>
    <row r="12301">
      <c r="A12301" s="3"/>
    </row>
    <row r="12302">
      <c r="A12302" s="3"/>
    </row>
    <row r="12303">
      <c r="A12303" s="3"/>
    </row>
    <row r="12304">
      <c r="A12304" s="3"/>
    </row>
    <row r="12305">
      <c r="A12305" s="3"/>
    </row>
    <row r="12306">
      <c r="A12306" s="3"/>
    </row>
    <row r="12307">
      <c r="A12307" s="6"/>
    </row>
    <row r="12309">
      <c r="A12309" s="3"/>
    </row>
    <row r="12310">
      <c r="A12310" s="3"/>
    </row>
    <row r="12311">
      <c r="A12311" s="3"/>
    </row>
    <row r="12312">
      <c r="A12312" s="3"/>
    </row>
    <row r="12313">
      <c r="A12313" s="3"/>
    </row>
    <row r="12314">
      <c r="A12314" s="3"/>
    </row>
    <row r="12315">
      <c r="A12315" s="3"/>
    </row>
    <row r="12316">
      <c r="A12316" s="3"/>
    </row>
    <row r="12317">
      <c r="A12317" s="3"/>
    </row>
    <row r="12318">
      <c r="A12318" s="6"/>
    </row>
    <row r="12320">
      <c r="A12320" s="3"/>
    </row>
    <row r="12321">
      <c r="A12321" s="3"/>
    </row>
    <row r="12322">
      <c r="A12322" s="3"/>
    </row>
    <row r="12323">
      <c r="A12323" s="3"/>
    </row>
    <row r="12324">
      <c r="A12324" s="3"/>
    </row>
    <row r="12325">
      <c r="A12325" s="3"/>
    </row>
    <row r="12326">
      <c r="A12326" s="3"/>
    </row>
    <row r="12327">
      <c r="A12327" s="3"/>
    </row>
    <row r="12328">
      <c r="A12328" s="3"/>
    </row>
    <row r="12329">
      <c r="A12329" s="7"/>
    </row>
    <row r="12331">
      <c r="A12331" s="3"/>
    </row>
    <row r="12332">
      <c r="A12332" s="3"/>
    </row>
    <row r="12333">
      <c r="A12333" s="3"/>
    </row>
    <row r="12334">
      <c r="A12334" s="3"/>
    </row>
    <row r="12335">
      <c r="A12335" s="3"/>
    </row>
    <row r="12336">
      <c r="A12336" s="3"/>
    </row>
    <row r="12337">
      <c r="A12337" s="3"/>
    </row>
    <row r="12338">
      <c r="A12338" s="3"/>
    </row>
    <row r="12339">
      <c r="A12339" s="3"/>
    </row>
    <row r="12340">
      <c r="A12340" s="7"/>
    </row>
    <row r="12342">
      <c r="A12342" s="3"/>
    </row>
    <row r="12343">
      <c r="A12343" s="3"/>
    </row>
    <row r="12344">
      <c r="A12344" s="3"/>
    </row>
    <row r="12345">
      <c r="A12345" s="3"/>
    </row>
    <row r="12346">
      <c r="A12346" s="3"/>
    </row>
    <row r="12347">
      <c r="A12347" s="3"/>
    </row>
    <row r="12348">
      <c r="A12348" s="3"/>
    </row>
    <row r="12349">
      <c r="A12349" s="3"/>
    </row>
    <row r="12350">
      <c r="A12350" s="3"/>
    </row>
    <row r="12351">
      <c r="A12351" s="6"/>
    </row>
    <row r="12353">
      <c r="A12353" s="3"/>
    </row>
    <row r="12354">
      <c r="A12354" s="3"/>
    </row>
    <row r="12355">
      <c r="A12355" s="3"/>
    </row>
    <row r="12356">
      <c r="A12356" s="3"/>
    </row>
    <row r="12357">
      <c r="A12357" s="3"/>
    </row>
    <row r="12358">
      <c r="A12358" s="3"/>
    </row>
    <row r="12359">
      <c r="A12359" s="3"/>
    </row>
    <row r="12360">
      <c r="A12360" s="3"/>
    </row>
    <row r="12361">
      <c r="A12361" s="3"/>
    </row>
    <row r="12362">
      <c r="A12362" s="7"/>
    </row>
    <row r="12364">
      <c r="A12364" s="3"/>
    </row>
    <row r="12365">
      <c r="A12365" s="3"/>
    </row>
    <row r="12366">
      <c r="A12366" s="3"/>
    </row>
    <row r="12367">
      <c r="A12367" s="3"/>
    </row>
    <row r="12368">
      <c r="A12368" s="3"/>
    </row>
    <row r="12369">
      <c r="A12369" s="3"/>
    </row>
    <row r="12370">
      <c r="A12370" s="3"/>
    </row>
    <row r="12371">
      <c r="A12371" s="3"/>
    </row>
    <row r="12372">
      <c r="A12372" s="3"/>
    </row>
    <row r="12373">
      <c r="A12373" s="7"/>
    </row>
    <row r="12375">
      <c r="A12375" s="3"/>
    </row>
    <row r="12376">
      <c r="A12376" s="3"/>
    </row>
    <row r="12377">
      <c r="A12377" s="3"/>
    </row>
    <row r="12378">
      <c r="A12378" s="3"/>
    </row>
    <row r="12379">
      <c r="A12379" s="3"/>
    </row>
    <row r="12380">
      <c r="A12380" s="3"/>
    </row>
    <row r="12381">
      <c r="A12381" s="3"/>
    </row>
    <row r="12382">
      <c r="A12382" s="3"/>
    </row>
    <row r="12383">
      <c r="A12383" s="3"/>
    </row>
    <row r="12384">
      <c r="A12384" s="7"/>
    </row>
    <row r="12386">
      <c r="A12386" s="3"/>
    </row>
    <row r="12387">
      <c r="A12387" s="3"/>
    </row>
    <row r="12388">
      <c r="A12388" s="3"/>
    </row>
    <row r="12389">
      <c r="A12389" s="3"/>
    </row>
    <row r="12390">
      <c r="A12390" s="3"/>
    </row>
    <row r="12391">
      <c r="A12391" s="3"/>
    </row>
    <row r="12392">
      <c r="A12392" s="3"/>
    </row>
    <row r="12393">
      <c r="A12393" s="3"/>
    </row>
    <row r="12394">
      <c r="A12394" s="3"/>
    </row>
    <row r="12395">
      <c r="A12395" s="3"/>
    </row>
    <row r="12396">
      <c r="A12396" s="6"/>
    </row>
    <row r="12398">
      <c r="A12398" s="3"/>
    </row>
    <row r="12399">
      <c r="A12399" s="3"/>
    </row>
    <row r="12400">
      <c r="A12400" s="3"/>
    </row>
    <row r="12401">
      <c r="A12401" s="3"/>
    </row>
    <row r="12402">
      <c r="A12402" s="3"/>
    </row>
    <row r="12403">
      <c r="A12403" s="3"/>
    </row>
    <row r="12404">
      <c r="A12404" s="3"/>
    </row>
    <row r="12405">
      <c r="A12405" s="3"/>
    </row>
    <row r="12406">
      <c r="A12406" s="3"/>
    </row>
    <row r="12407">
      <c r="A12407" s="7"/>
    </row>
    <row r="12409">
      <c r="A12409" s="3"/>
    </row>
    <row r="12410">
      <c r="A12410" s="3"/>
    </row>
    <row r="12411">
      <c r="A12411" s="3"/>
    </row>
    <row r="12412">
      <c r="A12412" s="3"/>
    </row>
    <row r="12413">
      <c r="A12413" s="3"/>
    </row>
    <row r="12414">
      <c r="A12414" s="3"/>
    </row>
    <row r="12415">
      <c r="A12415" s="3"/>
    </row>
    <row r="12416">
      <c r="A12416" s="3"/>
    </row>
    <row r="12417">
      <c r="A12417" s="3"/>
    </row>
    <row r="12418">
      <c r="A12418" s="7"/>
    </row>
    <row r="12420">
      <c r="A12420" s="3"/>
    </row>
    <row r="12421">
      <c r="A12421" s="3"/>
    </row>
    <row r="12422">
      <c r="A12422" s="3"/>
    </row>
    <row r="12423">
      <c r="A12423" s="3"/>
    </row>
    <row r="12424">
      <c r="A12424" s="3"/>
    </row>
    <row r="12425">
      <c r="A12425" s="3"/>
    </row>
    <row r="12426">
      <c r="A12426" s="3"/>
    </row>
    <row r="12427">
      <c r="A12427" s="3"/>
    </row>
    <row r="12428">
      <c r="A12428" s="3"/>
    </row>
    <row r="12429">
      <c r="A12429" s="6"/>
    </row>
    <row r="12431">
      <c r="A12431" s="3"/>
    </row>
    <row r="12432">
      <c r="A12432" s="3"/>
    </row>
    <row r="12433">
      <c r="A12433" s="3"/>
    </row>
    <row r="12434">
      <c r="A12434" s="3"/>
    </row>
    <row r="12435">
      <c r="A12435" s="3"/>
    </row>
    <row r="12436">
      <c r="A12436" s="3"/>
    </row>
    <row r="12437">
      <c r="A12437" s="3"/>
    </row>
    <row r="12438">
      <c r="A12438" s="3"/>
    </row>
    <row r="12439">
      <c r="A12439" s="3"/>
    </row>
    <row r="12440">
      <c r="A12440" s="7"/>
    </row>
    <row r="12442">
      <c r="A12442" s="3"/>
    </row>
    <row r="12443">
      <c r="A12443" s="3"/>
    </row>
    <row r="12444">
      <c r="A12444" s="3"/>
    </row>
    <row r="12445">
      <c r="A12445" s="3"/>
    </row>
    <row r="12446">
      <c r="A12446" s="3"/>
    </row>
    <row r="12447">
      <c r="A12447" s="3"/>
    </row>
    <row r="12448">
      <c r="A12448" s="3"/>
    </row>
    <row r="12449">
      <c r="A12449" s="3"/>
    </row>
    <row r="12450">
      <c r="A12450" s="3"/>
    </row>
    <row r="12451">
      <c r="A12451" s="6"/>
    </row>
    <row r="12453">
      <c r="A12453" s="3"/>
    </row>
    <row r="12454">
      <c r="A12454" s="3"/>
    </row>
    <row r="12455">
      <c r="A12455" s="3"/>
    </row>
    <row r="12456">
      <c r="A12456" s="3"/>
    </row>
    <row r="12457">
      <c r="A12457" s="3"/>
    </row>
    <row r="12458">
      <c r="A12458" s="3"/>
    </row>
    <row r="12459">
      <c r="A12459" s="3"/>
    </row>
    <row r="12460">
      <c r="A12460" s="3"/>
    </row>
    <row r="12461">
      <c r="A12461" s="3"/>
    </row>
    <row r="12462">
      <c r="A12462" s="7"/>
    </row>
    <row r="12464">
      <c r="A12464" s="3"/>
    </row>
    <row r="12465">
      <c r="A12465" s="3"/>
    </row>
    <row r="12466">
      <c r="A12466" s="3"/>
    </row>
    <row r="12467">
      <c r="A12467" s="3"/>
    </row>
    <row r="12468">
      <c r="A12468" s="3"/>
    </row>
    <row r="12469">
      <c r="A12469" s="3"/>
    </row>
    <row r="12470">
      <c r="A12470" s="3"/>
    </row>
    <row r="12471">
      <c r="A12471" s="3"/>
    </row>
    <row r="12472">
      <c r="A12472" s="3"/>
    </row>
    <row r="12473">
      <c r="A12473" s="7"/>
    </row>
    <row r="12475">
      <c r="A12475" s="3"/>
    </row>
    <row r="12476">
      <c r="A12476" s="3"/>
    </row>
    <row r="12477">
      <c r="A12477" s="3"/>
    </row>
    <row r="12478">
      <c r="A12478" s="3"/>
    </row>
    <row r="12479">
      <c r="A12479" s="3"/>
    </row>
    <row r="12480">
      <c r="A12480" s="3"/>
    </row>
    <row r="12481">
      <c r="A12481" s="3"/>
    </row>
    <row r="12482">
      <c r="A12482" s="3"/>
    </row>
    <row r="12483">
      <c r="A12483" s="3"/>
    </row>
    <row r="12484">
      <c r="A12484" s="6"/>
    </row>
    <row r="12486">
      <c r="A12486" s="3"/>
    </row>
    <row r="12487">
      <c r="A12487" s="3"/>
    </row>
    <row r="12488">
      <c r="A12488" s="3"/>
    </row>
    <row r="12489">
      <c r="A12489" s="3"/>
    </row>
    <row r="12490">
      <c r="A12490" s="3"/>
    </row>
    <row r="12491">
      <c r="A12491" s="3"/>
    </row>
    <row r="12492">
      <c r="A12492" s="3"/>
    </row>
    <row r="12493">
      <c r="A12493" s="3"/>
    </row>
    <row r="12494">
      <c r="A12494" s="3"/>
    </row>
    <row r="12495">
      <c r="A12495" s="6"/>
    </row>
    <row r="12497">
      <c r="A12497" s="3"/>
    </row>
    <row r="12498">
      <c r="A12498" s="3"/>
    </row>
    <row r="12499">
      <c r="A12499" s="3"/>
    </row>
    <row r="12500">
      <c r="A12500" s="3"/>
    </row>
    <row r="12501">
      <c r="A12501" s="3"/>
    </row>
    <row r="12502">
      <c r="A12502" s="3"/>
    </row>
    <row r="12503">
      <c r="A12503" s="3"/>
    </row>
    <row r="12504">
      <c r="A12504" s="3"/>
    </row>
    <row r="12505">
      <c r="A12505" s="3"/>
    </row>
    <row r="12506">
      <c r="A12506" s="7"/>
    </row>
    <row r="12508">
      <c r="A12508" s="3"/>
    </row>
    <row r="12509">
      <c r="A12509" s="3"/>
    </row>
    <row r="12510">
      <c r="A12510" s="3"/>
    </row>
    <row r="12511">
      <c r="A12511" s="3"/>
    </row>
    <row r="12512">
      <c r="A12512" s="3"/>
    </row>
    <row r="12513">
      <c r="A12513" s="3"/>
    </row>
    <row r="12514">
      <c r="A12514" s="3"/>
    </row>
    <row r="12515">
      <c r="A12515" s="3"/>
    </row>
    <row r="12516">
      <c r="A12516" s="3"/>
    </row>
    <row r="12517">
      <c r="A12517" s="7"/>
    </row>
    <row r="12519">
      <c r="A12519" s="3"/>
    </row>
    <row r="12520">
      <c r="A12520" s="3"/>
    </row>
    <row r="12521">
      <c r="A12521" s="3"/>
    </row>
    <row r="12522">
      <c r="A12522" s="3"/>
    </row>
    <row r="12523">
      <c r="A12523" s="3"/>
    </row>
    <row r="12524">
      <c r="A12524" s="3"/>
    </row>
    <row r="12525">
      <c r="A12525" s="3"/>
    </row>
    <row r="12526">
      <c r="A12526" s="3"/>
    </row>
    <row r="12527">
      <c r="A12527" s="3"/>
    </row>
    <row r="12528">
      <c r="A12528" s="3"/>
    </row>
    <row r="12529">
      <c r="A12529" s="7"/>
    </row>
    <row r="12531">
      <c r="A12531" s="3"/>
    </row>
    <row r="12532">
      <c r="A12532" s="3"/>
    </row>
    <row r="12533">
      <c r="A12533" s="3"/>
    </row>
    <row r="12534">
      <c r="A12534" s="3"/>
    </row>
    <row r="12535">
      <c r="A12535" s="3"/>
    </row>
    <row r="12536">
      <c r="A12536" s="3"/>
    </row>
    <row r="12537">
      <c r="A12537" s="3"/>
    </row>
    <row r="12538">
      <c r="A12538" s="3"/>
    </row>
    <row r="12539">
      <c r="A12539" s="3"/>
    </row>
    <row r="12540">
      <c r="A12540" s="6"/>
    </row>
    <row r="12542">
      <c r="A12542" s="3"/>
    </row>
    <row r="12543">
      <c r="A12543" s="3"/>
    </row>
    <row r="12544">
      <c r="A12544" s="3"/>
    </row>
    <row r="12545">
      <c r="A12545" s="3"/>
    </row>
    <row r="12546">
      <c r="A12546" s="3"/>
    </row>
    <row r="12547">
      <c r="A12547" s="3"/>
    </row>
    <row r="12548">
      <c r="A12548" s="3"/>
    </row>
    <row r="12549">
      <c r="A12549" s="3"/>
    </row>
    <row r="12550">
      <c r="A12550" s="3"/>
    </row>
    <row r="12551">
      <c r="A12551" s="7"/>
    </row>
    <row r="12553">
      <c r="A12553" s="3"/>
    </row>
    <row r="12554">
      <c r="A12554" s="3"/>
    </row>
    <row r="12555">
      <c r="A12555" s="3"/>
    </row>
    <row r="12556">
      <c r="A12556" s="3"/>
    </row>
    <row r="12557">
      <c r="A12557" s="3"/>
    </row>
    <row r="12558">
      <c r="A12558" s="3"/>
    </row>
    <row r="12559">
      <c r="A12559" s="3"/>
    </row>
    <row r="12560">
      <c r="A12560" s="3"/>
    </row>
    <row r="12561">
      <c r="A12561" s="3"/>
    </row>
    <row r="12562">
      <c r="A12562" s="6"/>
    </row>
    <row r="12564">
      <c r="A12564" s="3"/>
    </row>
    <row r="12565">
      <c r="A12565" s="3"/>
    </row>
    <row r="12566">
      <c r="A12566" s="3"/>
    </row>
    <row r="12567">
      <c r="A12567" s="3"/>
    </row>
    <row r="12568">
      <c r="A12568" s="3"/>
    </row>
    <row r="12569">
      <c r="A12569" s="3"/>
    </row>
    <row r="12570">
      <c r="A12570" s="3"/>
    </row>
    <row r="12571">
      <c r="A12571" s="3"/>
    </row>
    <row r="12572">
      <c r="A12572" s="3"/>
    </row>
    <row r="12573">
      <c r="A12573" s="3"/>
    </row>
    <row r="12574">
      <c r="A12574" s="7"/>
    </row>
    <row r="12576">
      <c r="A12576" s="3"/>
    </row>
    <row r="12577">
      <c r="A12577" s="3"/>
    </row>
    <row r="12578">
      <c r="A12578" s="3"/>
    </row>
    <row r="12579">
      <c r="A12579" s="3"/>
    </row>
    <row r="12580">
      <c r="A12580" s="3"/>
    </row>
    <row r="12581">
      <c r="A12581" s="3"/>
    </row>
    <row r="12582">
      <c r="A12582" s="3"/>
    </row>
    <row r="12583">
      <c r="A12583" s="3"/>
    </row>
    <row r="12584">
      <c r="A12584" s="3"/>
    </row>
    <row r="12585">
      <c r="A12585" s="7"/>
    </row>
    <row r="12587">
      <c r="A12587" s="3"/>
    </row>
    <row r="12588">
      <c r="A12588" s="3"/>
    </row>
    <row r="12589">
      <c r="A12589" s="3"/>
    </row>
    <row r="12590">
      <c r="A12590" s="3"/>
    </row>
    <row r="12591">
      <c r="A12591" s="3"/>
    </row>
    <row r="12592">
      <c r="A12592" s="3"/>
    </row>
    <row r="12593">
      <c r="A12593" s="3"/>
    </row>
    <row r="12594">
      <c r="A12594" s="3"/>
    </row>
    <row r="12595">
      <c r="A12595" s="3"/>
    </row>
    <row r="12596">
      <c r="A12596" s="7"/>
    </row>
    <row r="12598">
      <c r="A12598" s="3"/>
    </row>
    <row r="12599">
      <c r="A12599" s="3"/>
    </row>
    <row r="12600">
      <c r="A12600" s="3"/>
    </row>
    <row r="12601">
      <c r="A12601" s="3"/>
    </row>
    <row r="12602">
      <c r="A12602" s="3"/>
    </row>
    <row r="12603">
      <c r="A12603" s="3"/>
    </row>
    <row r="12604">
      <c r="A12604" s="3"/>
    </row>
    <row r="12605">
      <c r="A12605" s="3"/>
    </row>
    <row r="12606">
      <c r="A12606" s="3"/>
    </row>
    <row r="12607">
      <c r="A12607" s="6"/>
    </row>
    <row r="12609">
      <c r="A12609" s="3"/>
    </row>
    <row r="12610">
      <c r="A12610" s="3"/>
    </row>
    <row r="12611">
      <c r="A12611" s="3"/>
    </row>
    <row r="12612">
      <c r="A12612" s="3"/>
    </row>
    <row r="12613">
      <c r="A12613" s="3"/>
    </row>
    <row r="12614">
      <c r="A12614" s="3"/>
    </row>
    <row r="12615">
      <c r="A12615" s="3"/>
    </row>
    <row r="12616">
      <c r="A12616" s="3"/>
    </row>
    <row r="12617">
      <c r="A12617" s="3"/>
    </row>
    <row r="12618">
      <c r="A12618" s="7"/>
    </row>
    <row r="12620">
      <c r="A12620" s="3"/>
    </row>
    <row r="12621">
      <c r="A12621" s="3"/>
    </row>
    <row r="12622">
      <c r="A12622" s="3"/>
    </row>
    <row r="12623">
      <c r="A12623" s="3"/>
    </row>
    <row r="12624">
      <c r="A12624" s="3"/>
    </row>
    <row r="12625">
      <c r="A12625" s="3"/>
    </row>
    <row r="12626">
      <c r="A12626" s="3"/>
    </row>
    <row r="12627">
      <c r="A12627" s="3"/>
    </row>
    <row r="12628">
      <c r="A12628" s="3"/>
    </row>
    <row r="12629">
      <c r="A12629" s="7"/>
    </row>
    <row r="12631">
      <c r="A12631" s="3"/>
    </row>
    <row r="12632">
      <c r="A12632" s="3"/>
    </row>
    <row r="12633">
      <c r="A12633" s="3"/>
    </row>
    <row r="12634">
      <c r="A12634" s="3"/>
    </row>
    <row r="12635">
      <c r="A12635" s="3"/>
    </row>
    <row r="12636">
      <c r="A12636" s="3"/>
    </row>
    <row r="12637">
      <c r="A12637" s="3"/>
    </row>
    <row r="12638">
      <c r="A12638" s="3"/>
    </row>
    <row r="12639">
      <c r="A12639" s="3"/>
    </row>
    <row r="12640">
      <c r="A12640" s="7"/>
    </row>
    <row r="12642">
      <c r="A12642" s="3"/>
    </row>
    <row r="12643">
      <c r="A12643" s="3"/>
    </row>
    <row r="12644">
      <c r="A12644" s="3"/>
    </row>
    <row r="12645">
      <c r="A12645" s="3"/>
    </row>
    <row r="12646">
      <c r="A12646" s="3"/>
    </row>
    <row r="12647">
      <c r="A12647" s="3"/>
    </row>
    <row r="12648">
      <c r="A12648" s="3"/>
    </row>
    <row r="12649">
      <c r="A12649" s="3"/>
    </row>
    <row r="12650">
      <c r="A12650" s="3"/>
    </row>
    <row r="12651">
      <c r="A12651" s="7"/>
    </row>
    <row r="12653">
      <c r="A12653" s="3"/>
    </row>
    <row r="12654">
      <c r="A12654" s="3"/>
    </row>
    <row r="12655">
      <c r="A12655" s="3"/>
    </row>
    <row r="12656">
      <c r="A12656" s="3"/>
    </row>
    <row r="12657">
      <c r="A12657" s="3"/>
    </row>
    <row r="12658">
      <c r="A12658" s="3"/>
    </row>
    <row r="12659">
      <c r="A12659" s="3"/>
    </row>
    <row r="12660">
      <c r="A12660" s="3"/>
    </row>
    <row r="12661">
      <c r="A12661" s="3"/>
    </row>
    <row r="12662">
      <c r="A12662" s="7"/>
    </row>
    <row r="12664">
      <c r="A12664" s="3"/>
    </row>
    <row r="12665">
      <c r="A12665" s="3"/>
    </row>
    <row r="12666">
      <c r="A12666" s="3"/>
    </row>
    <row r="12667">
      <c r="A12667" s="3"/>
    </row>
    <row r="12668">
      <c r="A12668" s="3"/>
    </row>
    <row r="12669">
      <c r="A12669" s="3"/>
    </row>
    <row r="12670">
      <c r="A12670" s="3"/>
    </row>
    <row r="12671">
      <c r="A12671" s="3"/>
    </row>
    <row r="12672">
      <c r="A12672" s="3"/>
    </row>
    <row r="12673">
      <c r="A12673" s="6"/>
    </row>
    <row r="12675">
      <c r="A12675" s="3"/>
    </row>
    <row r="12676">
      <c r="A12676" s="3"/>
    </row>
    <row r="12677">
      <c r="A12677" s="3"/>
    </row>
    <row r="12678">
      <c r="A12678" s="3"/>
    </row>
    <row r="12679">
      <c r="A12679" s="3"/>
    </row>
    <row r="12680">
      <c r="A12680" s="3"/>
    </row>
    <row r="12681">
      <c r="A12681" s="3"/>
    </row>
    <row r="12682">
      <c r="A12682" s="3"/>
    </row>
    <row r="12683">
      <c r="A12683" s="3"/>
    </row>
    <row r="12684">
      <c r="A12684" s="7"/>
    </row>
    <row r="12686">
      <c r="A12686" s="3"/>
    </row>
    <row r="12687">
      <c r="A12687" s="3"/>
    </row>
    <row r="12688">
      <c r="A12688" s="3"/>
    </row>
    <row r="12689">
      <c r="A12689" s="3"/>
    </row>
    <row r="12690">
      <c r="A12690" s="3"/>
    </row>
    <row r="12691">
      <c r="A12691" s="3"/>
    </row>
    <row r="12692">
      <c r="A12692" s="3"/>
    </row>
    <row r="12693">
      <c r="A12693" s="3"/>
    </row>
    <row r="12694">
      <c r="A12694" s="3"/>
    </row>
    <row r="12695">
      <c r="A12695" s="7"/>
    </row>
    <row r="12697">
      <c r="A12697" s="3"/>
    </row>
    <row r="12698">
      <c r="A12698" s="3"/>
    </row>
    <row r="12699">
      <c r="A12699" s="3"/>
    </row>
    <row r="12700">
      <c r="A12700" s="3"/>
    </row>
    <row r="12701">
      <c r="A12701" s="3"/>
    </row>
    <row r="12702">
      <c r="A12702" s="3"/>
    </row>
    <row r="12703">
      <c r="A12703" s="3"/>
    </row>
    <row r="12704">
      <c r="A12704" s="3"/>
    </row>
    <row r="12705">
      <c r="A12705" s="3"/>
    </row>
    <row r="12706">
      <c r="A12706" s="7"/>
    </row>
    <row r="12708">
      <c r="A12708" s="3"/>
    </row>
    <row r="12709">
      <c r="A12709" s="3"/>
    </row>
    <row r="12710">
      <c r="A12710" s="3"/>
    </row>
    <row r="12711">
      <c r="A12711" s="3"/>
    </row>
    <row r="12712">
      <c r="A12712" s="3"/>
    </row>
    <row r="12713">
      <c r="A12713" s="3"/>
    </row>
    <row r="12714">
      <c r="A12714" s="3"/>
    </row>
    <row r="12715">
      <c r="A12715" s="3"/>
    </row>
    <row r="12716">
      <c r="A12716" s="3"/>
    </row>
    <row r="12717">
      <c r="A12717" s="6"/>
    </row>
    <row r="12719">
      <c r="A12719" s="3"/>
    </row>
    <row r="12720">
      <c r="A12720" s="3"/>
    </row>
    <row r="12721">
      <c r="A12721" s="3"/>
    </row>
    <row r="12722">
      <c r="A12722" s="3"/>
    </row>
    <row r="12723">
      <c r="A12723" s="3"/>
    </row>
    <row r="12724">
      <c r="A12724" s="3"/>
    </row>
    <row r="12725">
      <c r="A12725" s="3"/>
    </row>
    <row r="12726">
      <c r="A12726" s="3"/>
    </row>
    <row r="12727">
      <c r="A12727" s="3"/>
    </row>
    <row r="12728">
      <c r="A12728" s="6"/>
    </row>
    <row r="12730">
      <c r="A12730" s="3"/>
    </row>
    <row r="12731">
      <c r="A12731" s="3"/>
    </row>
    <row r="12732">
      <c r="A12732" s="3"/>
    </row>
    <row r="12733">
      <c r="A12733" s="3"/>
    </row>
    <row r="12734">
      <c r="A12734" s="3"/>
    </row>
    <row r="12735">
      <c r="A12735" s="3"/>
    </row>
    <row r="12736">
      <c r="A12736" s="3"/>
    </row>
    <row r="12737">
      <c r="A12737" s="3"/>
    </row>
    <row r="12738">
      <c r="A12738" s="3"/>
    </row>
    <row r="12739">
      <c r="A12739" s="7"/>
    </row>
    <row r="12741">
      <c r="A12741" s="3"/>
    </row>
    <row r="12742">
      <c r="A12742" s="3"/>
    </row>
    <row r="12743">
      <c r="A12743" s="3"/>
    </row>
    <row r="12744">
      <c r="A12744" s="3"/>
    </row>
    <row r="12745">
      <c r="A12745" s="3"/>
    </row>
    <row r="12746">
      <c r="A12746" s="3"/>
    </row>
    <row r="12747">
      <c r="A12747" s="3"/>
    </row>
    <row r="12748">
      <c r="A12748" s="3"/>
    </row>
    <row r="12749">
      <c r="A12749" s="3"/>
    </row>
    <row r="12750">
      <c r="A12750" s="6"/>
    </row>
    <row r="12752">
      <c r="A12752" s="3"/>
    </row>
    <row r="12753">
      <c r="A12753" s="3"/>
    </row>
    <row r="12754">
      <c r="A12754" s="3"/>
    </row>
    <row r="12755">
      <c r="A12755" s="3"/>
    </row>
    <row r="12756">
      <c r="A12756" s="3"/>
    </row>
    <row r="12757">
      <c r="A12757" s="3"/>
    </row>
    <row r="12758">
      <c r="A12758" s="3"/>
    </row>
    <row r="12759">
      <c r="A12759" s="3"/>
    </row>
    <row r="12760">
      <c r="A12760" s="3"/>
    </row>
    <row r="12761">
      <c r="A12761" s="3"/>
    </row>
    <row r="12762">
      <c r="A12762" s="7"/>
    </row>
    <row r="12764">
      <c r="A12764" s="3"/>
    </row>
    <row r="12765">
      <c r="A12765" s="3"/>
    </row>
    <row r="12766">
      <c r="A12766" s="3"/>
    </row>
    <row r="12767">
      <c r="A12767" s="3"/>
    </row>
    <row r="12768">
      <c r="A12768" s="3"/>
    </row>
    <row r="12769">
      <c r="A12769" s="3"/>
    </row>
    <row r="12770">
      <c r="A12770" s="3"/>
    </row>
    <row r="12771">
      <c r="A12771" s="3"/>
    </row>
    <row r="12772">
      <c r="A12772" s="3"/>
    </row>
    <row r="12773">
      <c r="A12773" s="7"/>
    </row>
    <row r="12775">
      <c r="A12775" s="3"/>
    </row>
    <row r="12776">
      <c r="A12776" s="3"/>
    </row>
    <row r="12777">
      <c r="A12777" s="3"/>
    </row>
    <row r="12778">
      <c r="A12778" s="3"/>
    </row>
    <row r="12779">
      <c r="A12779" s="3"/>
    </row>
    <row r="12780">
      <c r="A12780" s="3"/>
    </row>
    <row r="12781">
      <c r="A12781" s="3"/>
    </row>
    <row r="12782">
      <c r="A12782" s="3"/>
    </row>
    <row r="12783">
      <c r="A12783" s="3"/>
    </row>
    <row r="12784">
      <c r="A12784" s="6"/>
    </row>
    <row r="12786">
      <c r="A12786" s="3"/>
    </row>
    <row r="12787">
      <c r="A12787" s="3"/>
    </row>
    <row r="12788">
      <c r="A12788" s="3"/>
    </row>
    <row r="12789">
      <c r="A12789" s="3"/>
    </row>
    <row r="12790">
      <c r="A12790" s="3"/>
    </row>
    <row r="12791">
      <c r="A12791" s="3"/>
    </row>
    <row r="12792">
      <c r="A12792" s="3"/>
    </row>
    <row r="12793">
      <c r="A12793" s="3"/>
    </row>
    <row r="12794">
      <c r="A12794" s="3"/>
    </row>
    <row r="12795">
      <c r="A12795" s="7"/>
    </row>
    <row r="12797">
      <c r="A12797" s="3"/>
    </row>
    <row r="12798">
      <c r="A12798" s="3"/>
    </row>
    <row r="12799">
      <c r="A12799" s="3"/>
    </row>
    <row r="12800">
      <c r="A12800" s="3"/>
    </row>
    <row r="12801">
      <c r="A12801" s="3"/>
    </row>
    <row r="12802">
      <c r="A12802" s="3"/>
    </row>
    <row r="12803">
      <c r="A12803" s="3"/>
    </row>
    <row r="12804">
      <c r="A12804" s="3"/>
    </row>
    <row r="12805">
      <c r="A12805" s="3"/>
    </row>
    <row r="12806">
      <c r="A12806" s="6"/>
    </row>
    <row r="12808">
      <c r="A12808" s="3"/>
    </row>
    <row r="12809">
      <c r="A12809" s="3"/>
    </row>
    <row r="12810">
      <c r="A12810" s="3"/>
    </row>
    <row r="12811">
      <c r="A12811" s="3"/>
    </row>
    <row r="12812">
      <c r="A12812" s="3"/>
    </row>
    <row r="12813">
      <c r="A12813" s="3"/>
    </row>
    <row r="12814">
      <c r="A12814" s="3"/>
    </row>
    <row r="12815">
      <c r="A12815" s="3"/>
    </row>
    <row r="12816">
      <c r="A12816" s="3"/>
    </row>
    <row r="12817">
      <c r="A12817" s="6"/>
    </row>
    <row r="12819">
      <c r="A12819" s="3"/>
    </row>
    <row r="12820">
      <c r="A12820" s="3"/>
    </row>
    <row r="12821">
      <c r="A12821" s="3"/>
    </row>
    <row r="12822">
      <c r="A12822" s="3"/>
    </row>
    <row r="12823">
      <c r="A12823" s="3"/>
    </row>
    <row r="12824">
      <c r="A12824" s="3"/>
    </row>
    <row r="12825">
      <c r="A12825" s="3"/>
    </row>
    <row r="12826">
      <c r="A12826" s="3"/>
    </row>
    <row r="12827">
      <c r="A12827" s="3"/>
    </row>
    <row r="12828">
      <c r="A12828" s="6"/>
    </row>
    <row r="12830">
      <c r="A12830" s="3"/>
    </row>
    <row r="12831">
      <c r="A12831" s="3"/>
    </row>
    <row r="12832">
      <c r="A12832" s="3"/>
    </row>
    <row r="12833">
      <c r="A12833" s="3"/>
    </row>
    <row r="12834">
      <c r="A12834" s="3"/>
    </row>
    <row r="12835">
      <c r="A12835" s="3"/>
    </row>
    <row r="12836">
      <c r="A12836" s="3"/>
    </row>
    <row r="12837">
      <c r="A12837" s="3"/>
    </row>
    <row r="12838">
      <c r="A12838" s="3"/>
    </row>
    <row r="12839">
      <c r="A12839" s="6"/>
    </row>
    <row r="12841">
      <c r="A12841" s="3"/>
    </row>
    <row r="12842">
      <c r="A12842" s="3"/>
    </row>
    <row r="12843">
      <c r="A12843" s="3"/>
    </row>
    <row r="12844">
      <c r="A12844" s="3"/>
    </row>
    <row r="12845">
      <c r="A12845" s="3"/>
    </row>
    <row r="12846">
      <c r="A12846" s="3"/>
    </row>
    <row r="12847">
      <c r="A12847" s="3"/>
    </row>
    <row r="12848">
      <c r="A12848" s="3"/>
    </row>
    <row r="12849">
      <c r="A12849" s="3"/>
    </row>
    <row r="12850">
      <c r="A12850" s="7"/>
    </row>
    <row r="12852">
      <c r="A12852" s="3"/>
    </row>
    <row r="12853">
      <c r="A12853" s="3"/>
    </row>
    <row r="12854">
      <c r="A12854" s="3"/>
    </row>
    <row r="12855">
      <c r="A12855" s="3"/>
    </row>
    <row r="12856">
      <c r="A12856" s="3"/>
    </row>
    <row r="12857">
      <c r="A12857" s="3"/>
    </row>
    <row r="12858">
      <c r="A12858" s="3"/>
    </row>
    <row r="12859">
      <c r="A12859" s="3"/>
    </row>
    <row r="12860">
      <c r="A12860" s="3"/>
    </row>
    <row r="12861">
      <c r="A12861" s="6"/>
    </row>
    <row r="12863">
      <c r="A12863" s="3"/>
    </row>
    <row r="12864">
      <c r="A12864" s="3"/>
    </row>
    <row r="12865">
      <c r="A12865" s="3"/>
    </row>
    <row r="12866">
      <c r="A12866" s="3"/>
    </row>
    <row r="12867">
      <c r="A12867" s="3"/>
    </row>
    <row r="12868">
      <c r="A12868" s="3"/>
    </row>
    <row r="12869">
      <c r="A12869" s="3"/>
    </row>
    <row r="12870">
      <c r="A12870" s="3"/>
    </row>
    <row r="12871">
      <c r="A12871" s="3"/>
    </row>
    <row r="12872">
      <c r="A12872" s="7"/>
    </row>
    <row r="12874">
      <c r="A12874" s="3"/>
    </row>
    <row r="12875">
      <c r="A12875" s="3"/>
    </row>
    <row r="12876">
      <c r="A12876" s="3"/>
    </row>
    <row r="12877">
      <c r="A12877" s="3"/>
    </row>
    <row r="12878">
      <c r="A12878" s="3"/>
    </row>
    <row r="12879">
      <c r="A12879" s="3"/>
    </row>
    <row r="12880">
      <c r="A12880" s="3"/>
    </row>
    <row r="12881">
      <c r="A12881" s="3"/>
    </row>
    <row r="12882">
      <c r="A12882" s="3"/>
    </row>
    <row r="12883">
      <c r="A12883" s="6"/>
    </row>
    <row r="12885">
      <c r="A12885" s="3"/>
    </row>
    <row r="12886">
      <c r="A12886" s="3"/>
    </row>
    <row r="12887">
      <c r="A12887" s="3"/>
    </row>
    <row r="12888">
      <c r="A12888" s="3"/>
    </row>
    <row r="12889">
      <c r="A12889" s="3"/>
    </row>
    <row r="12890">
      <c r="A12890" s="3"/>
    </row>
    <row r="12891">
      <c r="A12891" s="3"/>
    </row>
    <row r="12892">
      <c r="A12892" s="3"/>
    </row>
    <row r="12893">
      <c r="A12893" s="3"/>
    </row>
    <row r="12894">
      <c r="A12894" s="6"/>
    </row>
    <row r="12896">
      <c r="A12896" s="3"/>
    </row>
    <row r="12897">
      <c r="A12897" s="3"/>
    </row>
    <row r="12898">
      <c r="A12898" s="3"/>
    </row>
    <row r="12899">
      <c r="A12899" s="3"/>
    </row>
    <row r="12900">
      <c r="A12900" s="3"/>
    </row>
    <row r="12901">
      <c r="A12901" s="3"/>
    </row>
    <row r="12902">
      <c r="A12902" s="3"/>
    </row>
    <row r="12903">
      <c r="A12903" s="3"/>
    </row>
    <row r="12904">
      <c r="A12904" s="3"/>
    </row>
    <row r="12905">
      <c r="A12905" s="7"/>
    </row>
    <row r="12907">
      <c r="A12907" s="3"/>
    </row>
    <row r="12908">
      <c r="A12908" s="3"/>
    </row>
    <row r="12909">
      <c r="A12909" s="3"/>
    </row>
    <row r="12910">
      <c r="A12910" s="3"/>
    </row>
    <row r="12911">
      <c r="A12911" s="3"/>
    </row>
    <row r="12912">
      <c r="A12912" s="3"/>
    </row>
    <row r="12913">
      <c r="A12913" s="3"/>
    </row>
    <row r="12914">
      <c r="A12914" s="3"/>
    </row>
    <row r="12915">
      <c r="A12915" s="3"/>
    </row>
    <row r="12916">
      <c r="A12916" s="7"/>
    </row>
    <row r="12918">
      <c r="A12918" s="3"/>
    </row>
    <row r="12919">
      <c r="A12919" s="3"/>
    </row>
    <row r="12920">
      <c r="A12920" s="3"/>
    </row>
    <row r="12921">
      <c r="A12921" s="3"/>
    </row>
    <row r="12922">
      <c r="A12922" s="3"/>
    </row>
    <row r="12923">
      <c r="A12923" s="3"/>
    </row>
    <row r="12924">
      <c r="A12924" s="3"/>
    </row>
    <row r="12925">
      <c r="A12925" s="3"/>
    </row>
    <row r="12926">
      <c r="A12926" s="3"/>
    </row>
    <row r="12927">
      <c r="A12927" s="3"/>
    </row>
    <row r="12928">
      <c r="A12928" s="7"/>
    </row>
    <row r="12930">
      <c r="A12930" s="3"/>
    </row>
    <row r="12931">
      <c r="A12931" s="3"/>
    </row>
    <row r="12932">
      <c r="A12932" s="3"/>
    </row>
    <row r="12933">
      <c r="A12933" s="3"/>
    </row>
    <row r="12934">
      <c r="A12934" s="3"/>
    </row>
    <row r="12935">
      <c r="A12935" s="3"/>
    </row>
    <row r="12936">
      <c r="A12936" s="3"/>
    </row>
    <row r="12937">
      <c r="A12937" s="3"/>
    </row>
    <row r="12938">
      <c r="A12938" s="3"/>
    </row>
    <row r="12939">
      <c r="A12939" s="6"/>
    </row>
    <row r="12941">
      <c r="A12941" s="3"/>
    </row>
    <row r="12942">
      <c r="A12942" s="3"/>
    </row>
    <row r="12943">
      <c r="A12943" s="3"/>
    </row>
    <row r="12944">
      <c r="A12944" s="3"/>
    </row>
    <row r="12945">
      <c r="A12945" s="3"/>
    </row>
    <row r="12946">
      <c r="A12946" s="3"/>
    </row>
    <row r="12947">
      <c r="A12947" s="3"/>
    </row>
    <row r="12948">
      <c r="A12948" s="3"/>
    </row>
    <row r="12949">
      <c r="A12949" s="3"/>
    </row>
    <row r="12950">
      <c r="A12950" s="7"/>
    </row>
    <row r="12952">
      <c r="A12952" s="3"/>
    </row>
    <row r="12953">
      <c r="A12953" s="3"/>
    </row>
    <row r="12954">
      <c r="A12954" s="3"/>
    </row>
    <row r="12955">
      <c r="A12955" s="3"/>
    </row>
    <row r="12956">
      <c r="A12956" s="3"/>
    </row>
    <row r="12957">
      <c r="A12957" s="3"/>
    </row>
    <row r="12958">
      <c r="A12958" s="3"/>
    </row>
    <row r="12959">
      <c r="A12959" s="3"/>
    </row>
    <row r="12960">
      <c r="A12960" s="3"/>
    </row>
    <row r="12961">
      <c r="A12961" s="3"/>
    </row>
    <row r="12962">
      <c r="A12962" s="7"/>
    </row>
    <row r="12964">
      <c r="A12964" s="3"/>
    </row>
    <row r="12965">
      <c r="A12965" s="3"/>
    </row>
    <row r="12966">
      <c r="A12966" s="3"/>
    </row>
    <row r="12967">
      <c r="A12967" s="3"/>
    </row>
    <row r="12968">
      <c r="A12968" s="3"/>
    </row>
    <row r="12969">
      <c r="A12969" s="3"/>
    </row>
    <row r="12970">
      <c r="A12970" s="3"/>
    </row>
    <row r="12971">
      <c r="A12971" s="3"/>
    </row>
    <row r="12972">
      <c r="A12972" s="3"/>
    </row>
    <row r="12973">
      <c r="A12973" s="6"/>
    </row>
    <row r="12975">
      <c r="A12975" s="3"/>
    </row>
    <row r="12976">
      <c r="A12976" s="3"/>
    </row>
    <row r="12977">
      <c r="A12977" s="3"/>
    </row>
    <row r="12978">
      <c r="A12978" s="3"/>
    </row>
    <row r="12979">
      <c r="A12979" s="3"/>
    </row>
    <row r="12980">
      <c r="A12980" s="3"/>
    </row>
    <row r="12981">
      <c r="A12981" s="3"/>
    </row>
    <row r="12982">
      <c r="A12982" s="3"/>
    </row>
    <row r="12983">
      <c r="A12983" s="3"/>
    </row>
    <row r="12984">
      <c r="A12984" s="6"/>
    </row>
    <row r="12986">
      <c r="A12986" s="3"/>
    </row>
    <row r="12987">
      <c r="A12987" s="3"/>
    </row>
    <row r="12988">
      <c r="A12988" s="3"/>
    </row>
    <row r="12989">
      <c r="A12989" s="3"/>
    </row>
    <row r="12990">
      <c r="A12990" s="3"/>
    </row>
    <row r="12991">
      <c r="A12991" s="3"/>
    </row>
    <row r="12992">
      <c r="A12992" s="3"/>
    </row>
    <row r="12993">
      <c r="A12993" s="3"/>
    </row>
    <row r="12994">
      <c r="A12994" s="3"/>
    </row>
    <row r="12995">
      <c r="A12995" s="6"/>
    </row>
    <row r="12997">
      <c r="A12997" s="3"/>
    </row>
    <row r="12998">
      <c r="A12998" s="3"/>
    </row>
    <row r="12999">
      <c r="A12999" s="3"/>
    </row>
    <row r="13000">
      <c r="A13000" s="3"/>
    </row>
    <row r="13001">
      <c r="A13001" s="3"/>
    </row>
    <row r="13002">
      <c r="A13002" s="3"/>
    </row>
    <row r="13003">
      <c r="A13003" s="3"/>
    </row>
    <row r="13004">
      <c r="A13004" s="3"/>
    </row>
    <row r="13005">
      <c r="A13005" s="3"/>
    </row>
    <row r="13006">
      <c r="A13006" s="6"/>
    </row>
    <row r="13008">
      <c r="A13008" s="3"/>
    </row>
    <row r="13009">
      <c r="A13009" s="3"/>
    </row>
    <row r="13010">
      <c r="A13010" s="3"/>
    </row>
    <row r="13011">
      <c r="A13011" s="3"/>
    </row>
    <row r="13012">
      <c r="A13012" s="3"/>
    </row>
    <row r="13013">
      <c r="A13013" s="3"/>
    </row>
    <row r="13014">
      <c r="A13014" s="3"/>
    </row>
    <row r="13015">
      <c r="A13015" s="3"/>
    </row>
    <row r="13016">
      <c r="A13016" s="3"/>
    </row>
    <row r="13017">
      <c r="A13017" s="7"/>
    </row>
    <row r="13019">
      <c r="A13019" s="3"/>
    </row>
    <row r="13020">
      <c r="A13020" s="3"/>
    </row>
    <row r="13021">
      <c r="A13021" s="3"/>
    </row>
    <row r="13022">
      <c r="A13022" s="3"/>
    </row>
    <row r="13023">
      <c r="A13023" s="3"/>
    </row>
    <row r="13024">
      <c r="A13024" s="3"/>
    </row>
    <row r="13025">
      <c r="A13025" s="3"/>
    </row>
    <row r="13026">
      <c r="A13026" s="3"/>
    </row>
    <row r="13027">
      <c r="A13027" s="3"/>
    </row>
    <row r="13028">
      <c r="A13028" s="7"/>
    </row>
    <row r="13030">
      <c r="A13030" s="3"/>
    </row>
    <row r="13031">
      <c r="A13031" s="3"/>
    </row>
    <row r="13032">
      <c r="A13032" s="3"/>
    </row>
    <row r="13033">
      <c r="A13033" s="3"/>
    </row>
    <row r="13034">
      <c r="A13034" s="3"/>
    </row>
    <row r="13035">
      <c r="A13035" s="3"/>
    </row>
    <row r="13036">
      <c r="A13036" s="3"/>
    </row>
    <row r="13037">
      <c r="A13037" s="3"/>
    </row>
    <row r="13038">
      <c r="A13038" s="3"/>
    </row>
    <row r="13039">
      <c r="A13039" s="6"/>
    </row>
    <row r="13041">
      <c r="A13041" s="3"/>
    </row>
    <row r="13042">
      <c r="A13042" s="3"/>
    </row>
    <row r="13043">
      <c r="A13043" s="3"/>
    </row>
    <row r="13044">
      <c r="A13044" s="3"/>
    </row>
    <row r="13045">
      <c r="A13045" s="3"/>
    </row>
    <row r="13046">
      <c r="A13046" s="3"/>
    </row>
    <row r="13047">
      <c r="A13047" s="3"/>
    </row>
    <row r="13048">
      <c r="A13048" s="3"/>
    </row>
    <row r="13049">
      <c r="A13049" s="3"/>
    </row>
    <row r="13050">
      <c r="A13050" s="6"/>
    </row>
    <row r="13052">
      <c r="A13052" s="3"/>
    </row>
    <row r="13053">
      <c r="A13053" s="3"/>
    </row>
    <row r="13054">
      <c r="A13054" s="3"/>
    </row>
    <row r="13055">
      <c r="A13055" s="3"/>
    </row>
    <row r="13056">
      <c r="A13056" s="3"/>
    </row>
    <row r="13057">
      <c r="A13057" s="3"/>
    </row>
    <row r="13058">
      <c r="A13058" s="3"/>
    </row>
    <row r="13059">
      <c r="A13059" s="3"/>
    </row>
    <row r="13060">
      <c r="A13060" s="3"/>
    </row>
    <row r="13061">
      <c r="A13061" s="7"/>
    </row>
    <row r="13063">
      <c r="A13063" s="3"/>
    </row>
    <row r="13064">
      <c r="A13064" s="3"/>
    </row>
    <row r="13065">
      <c r="A13065" s="3"/>
    </row>
    <row r="13066">
      <c r="A13066" s="3"/>
    </row>
    <row r="13067">
      <c r="A13067" s="3"/>
    </row>
    <row r="13068">
      <c r="A13068" s="3"/>
    </row>
    <row r="13069">
      <c r="A13069" s="3"/>
    </row>
    <row r="13070">
      <c r="A13070" s="3"/>
    </row>
    <row r="13071">
      <c r="A13071" s="3"/>
    </row>
    <row r="13072">
      <c r="A13072" s="7"/>
    </row>
    <row r="13074">
      <c r="A13074" s="3"/>
    </row>
    <row r="13075">
      <c r="A13075" s="3"/>
    </row>
    <row r="13076">
      <c r="A13076" s="3"/>
    </row>
    <row r="13077">
      <c r="A13077" s="3"/>
    </row>
    <row r="13078">
      <c r="A13078" s="3"/>
    </row>
    <row r="13079">
      <c r="A13079" s="3"/>
    </row>
    <row r="13080">
      <c r="A13080" s="3"/>
    </row>
    <row r="13081">
      <c r="A13081" s="3"/>
    </row>
    <row r="13082">
      <c r="A13082" s="3"/>
    </row>
    <row r="13083">
      <c r="A13083" s="6"/>
    </row>
    <row r="13085">
      <c r="A13085" s="3"/>
    </row>
    <row r="13086">
      <c r="A13086" s="3"/>
    </row>
    <row r="13087">
      <c r="A13087" s="3"/>
    </row>
    <row r="13088">
      <c r="A13088" s="3"/>
    </row>
    <row r="13089">
      <c r="A13089" s="3"/>
    </row>
    <row r="13090">
      <c r="A13090" s="3"/>
    </row>
    <row r="13091">
      <c r="A13091" s="3"/>
    </row>
    <row r="13092">
      <c r="A13092" s="3"/>
    </row>
    <row r="13093">
      <c r="A13093" s="3"/>
    </row>
    <row r="13094">
      <c r="A13094" s="6"/>
    </row>
    <row r="13096">
      <c r="A13096" s="3"/>
    </row>
    <row r="13097">
      <c r="A13097" s="3"/>
    </row>
    <row r="13098">
      <c r="A13098" s="3"/>
    </row>
    <row r="13099">
      <c r="A13099" s="3"/>
    </row>
    <row r="13100">
      <c r="A13100" s="3"/>
    </row>
    <row r="13101">
      <c r="A13101" s="3"/>
    </row>
    <row r="13102">
      <c r="A13102" s="3"/>
    </row>
    <row r="13103">
      <c r="A13103" s="3"/>
    </row>
    <row r="13104">
      <c r="A13104" s="3"/>
    </row>
    <row r="13105">
      <c r="A13105" s="3"/>
    </row>
    <row r="13106">
      <c r="A13106" s="6"/>
    </row>
    <row r="13108">
      <c r="A13108" s="3"/>
    </row>
    <row r="13109">
      <c r="A13109" s="3"/>
    </row>
    <row r="13110">
      <c r="A13110" s="3"/>
    </row>
    <row r="13111">
      <c r="A13111" s="3"/>
    </row>
    <row r="13112">
      <c r="A13112" s="3"/>
    </row>
    <row r="13113">
      <c r="A13113" s="3"/>
    </row>
    <row r="13114">
      <c r="A13114" s="3"/>
    </row>
    <row r="13115">
      <c r="A13115" s="3"/>
    </row>
    <row r="13116">
      <c r="A13116" s="3"/>
    </row>
    <row r="13117">
      <c r="A13117" s="3"/>
    </row>
    <row r="13118">
      <c r="A13118" s="6"/>
    </row>
    <row r="13120">
      <c r="A13120" s="3"/>
    </row>
    <row r="13121">
      <c r="A13121" s="3"/>
    </row>
    <row r="13122">
      <c r="A13122" s="3"/>
    </row>
    <row r="13123">
      <c r="A13123" s="3"/>
    </row>
    <row r="13124">
      <c r="A13124" s="3"/>
    </row>
    <row r="13125">
      <c r="A13125" s="3"/>
    </row>
    <row r="13126">
      <c r="A13126" s="3"/>
    </row>
    <row r="13127">
      <c r="A13127" s="3"/>
    </row>
    <row r="13128">
      <c r="A13128" s="3"/>
    </row>
    <row r="13129">
      <c r="A13129" s="7"/>
    </row>
    <row r="13131">
      <c r="A13131" s="3"/>
    </row>
    <row r="13132">
      <c r="A13132" s="3"/>
    </row>
    <row r="13133">
      <c r="A13133" s="3"/>
    </row>
    <row r="13134">
      <c r="A13134" s="3"/>
    </row>
    <row r="13135">
      <c r="A13135" s="3"/>
    </row>
    <row r="13136">
      <c r="A13136" s="3"/>
    </row>
    <row r="13137">
      <c r="A13137" s="3"/>
    </row>
    <row r="13138">
      <c r="A13138" s="3"/>
    </row>
    <row r="13139">
      <c r="A13139" s="3"/>
    </row>
    <row r="13140">
      <c r="A13140" s="3"/>
    </row>
    <row r="13141">
      <c r="A13141" s="6"/>
    </row>
    <row r="13143">
      <c r="A13143" s="3"/>
    </row>
    <row r="13144">
      <c r="A13144" s="3"/>
    </row>
    <row r="13145">
      <c r="A13145" s="3"/>
    </row>
    <row r="13146">
      <c r="A13146" s="3"/>
    </row>
    <row r="13147">
      <c r="A13147" s="3"/>
    </row>
    <row r="13148">
      <c r="A13148" s="3"/>
    </row>
    <row r="13149">
      <c r="A13149" s="3"/>
    </row>
    <row r="13150">
      <c r="A13150" s="3"/>
    </row>
    <row r="13151">
      <c r="A13151" s="3"/>
    </row>
    <row r="13152">
      <c r="A13152" s="6"/>
    </row>
    <row r="13154">
      <c r="A13154" s="3"/>
    </row>
    <row r="13155">
      <c r="A13155" s="3"/>
    </row>
    <row r="13156">
      <c r="A13156" s="3"/>
    </row>
    <row r="13157">
      <c r="A13157" s="3"/>
    </row>
    <row r="13158">
      <c r="A13158" s="3"/>
    </row>
    <row r="13159">
      <c r="A13159" s="3"/>
    </row>
    <row r="13160">
      <c r="A13160" s="3"/>
    </row>
    <row r="13161">
      <c r="A13161" s="3"/>
    </row>
    <row r="13162">
      <c r="A13162" s="3"/>
    </row>
    <row r="13163">
      <c r="A13163" s="7"/>
    </row>
    <row r="13165">
      <c r="A13165" s="3"/>
    </row>
    <row r="13166">
      <c r="A13166" s="3"/>
    </row>
    <row r="13167">
      <c r="A13167" s="3"/>
    </row>
    <row r="13168">
      <c r="A13168" s="3"/>
    </row>
    <row r="13169">
      <c r="A13169" s="3"/>
    </row>
    <row r="13170">
      <c r="A13170" s="3"/>
    </row>
    <row r="13171">
      <c r="A13171" s="3"/>
    </row>
    <row r="13172">
      <c r="A13172" s="3"/>
    </row>
    <row r="13173">
      <c r="A13173" s="3"/>
    </row>
    <row r="13174">
      <c r="A13174" s="7"/>
    </row>
    <row r="13176">
      <c r="A13176" s="3"/>
    </row>
    <row r="13177">
      <c r="A13177" s="3"/>
    </row>
    <row r="13178">
      <c r="A13178" s="3"/>
    </row>
    <row r="13179">
      <c r="A13179" s="3"/>
    </row>
    <row r="13180">
      <c r="A13180" s="3"/>
    </row>
    <row r="13181">
      <c r="A13181" s="3"/>
    </row>
    <row r="13182">
      <c r="A13182" s="3"/>
    </row>
    <row r="13183">
      <c r="A13183" s="3"/>
    </row>
    <row r="13184">
      <c r="A13184" s="3"/>
    </row>
    <row r="13185">
      <c r="A13185" s="3"/>
    </row>
    <row r="13186">
      <c r="A13186" s="6"/>
    </row>
    <row r="13188">
      <c r="A13188" s="3"/>
    </row>
    <row r="13189">
      <c r="A13189" s="3"/>
    </row>
    <row r="13190">
      <c r="A13190" s="3"/>
    </row>
    <row r="13191">
      <c r="A13191" s="3"/>
    </row>
    <row r="13192">
      <c r="A13192" s="3"/>
    </row>
    <row r="13193">
      <c r="A13193" s="3"/>
    </row>
    <row r="13194">
      <c r="A13194" s="3"/>
    </row>
    <row r="13195">
      <c r="A13195" s="3"/>
    </row>
    <row r="13196">
      <c r="A13196" s="3"/>
    </row>
    <row r="13197">
      <c r="A13197" s="7"/>
    </row>
    <row r="13199">
      <c r="A13199" s="3"/>
    </row>
    <row r="13200">
      <c r="A13200" s="3"/>
    </row>
    <row r="13201">
      <c r="A13201" s="3"/>
    </row>
    <row r="13202">
      <c r="A13202" s="3"/>
    </row>
    <row r="13203">
      <c r="A13203" s="3"/>
    </row>
    <row r="13204">
      <c r="A13204" s="3"/>
    </row>
    <row r="13205">
      <c r="A13205" s="3"/>
    </row>
    <row r="13206">
      <c r="A13206" s="3"/>
    </row>
    <row r="13207">
      <c r="A13207" s="3"/>
    </row>
    <row r="13208">
      <c r="A13208" s="7"/>
    </row>
    <row r="13210">
      <c r="A13210" s="3"/>
    </row>
    <row r="13211">
      <c r="A13211" s="3"/>
    </row>
    <row r="13212">
      <c r="A13212" s="3"/>
    </row>
    <row r="13213">
      <c r="A13213" s="3"/>
    </row>
    <row r="13214">
      <c r="A13214" s="3"/>
    </row>
    <row r="13215">
      <c r="A13215" s="3"/>
    </row>
    <row r="13216">
      <c r="A13216" s="3"/>
    </row>
    <row r="13217">
      <c r="A13217" s="3"/>
    </row>
    <row r="13218">
      <c r="A13218" s="3"/>
    </row>
    <row r="13219">
      <c r="A13219" s="6"/>
    </row>
    <row r="13221">
      <c r="A13221" s="3"/>
    </row>
    <row r="13222">
      <c r="A13222" s="3"/>
    </row>
    <row r="13223">
      <c r="A13223" s="3"/>
    </row>
    <row r="13224">
      <c r="A13224" s="3"/>
    </row>
    <row r="13225">
      <c r="A13225" s="3"/>
    </row>
    <row r="13226">
      <c r="A13226" s="3"/>
    </row>
    <row r="13227">
      <c r="A13227" s="3"/>
    </row>
    <row r="13228">
      <c r="A13228" s="3"/>
    </row>
    <row r="13229">
      <c r="A13229" s="3"/>
    </row>
    <row r="13230">
      <c r="A13230" s="7"/>
    </row>
    <row r="13232">
      <c r="A13232" s="3"/>
    </row>
    <row r="13233">
      <c r="A13233" s="3"/>
    </row>
    <row r="13234">
      <c r="A13234" s="3"/>
    </row>
    <row r="13235">
      <c r="A13235" s="3"/>
    </row>
    <row r="13236">
      <c r="A13236" s="3"/>
    </row>
    <row r="13237">
      <c r="A13237" s="3"/>
    </row>
    <row r="13238">
      <c r="A13238" s="3"/>
    </row>
    <row r="13239">
      <c r="A13239" s="3"/>
    </row>
    <row r="13240">
      <c r="A13240" s="3"/>
    </row>
    <row r="13241">
      <c r="A13241" s="6"/>
    </row>
    <row r="13243">
      <c r="A13243" s="3"/>
    </row>
    <row r="13244">
      <c r="A13244" s="3"/>
    </row>
    <row r="13245">
      <c r="A13245" s="3"/>
    </row>
    <row r="13246">
      <c r="A13246" s="3"/>
    </row>
    <row r="13247">
      <c r="A13247" s="3"/>
    </row>
    <row r="13248">
      <c r="A13248" s="3"/>
    </row>
    <row r="13249">
      <c r="A13249" s="3"/>
    </row>
    <row r="13250">
      <c r="A13250" s="3"/>
    </row>
    <row r="13251">
      <c r="A13251" s="3"/>
    </row>
    <row r="13252">
      <c r="A13252" s="6"/>
    </row>
    <row r="13254">
      <c r="A13254" s="3"/>
    </row>
    <row r="13255">
      <c r="A13255" s="3"/>
    </row>
    <row r="13256">
      <c r="A13256" s="3"/>
    </row>
    <row r="13257">
      <c r="A13257" s="3"/>
    </row>
    <row r="13258">
      <c r="A13258" s="3"/>
    </row>
    <row r="13259">
      <c r="A13259" s="3"/>
    </row>
    <row r="13260">
      <c r="A13260" s="3"/>
    </row>
    <row r="13261">
      <c r="A13261" s="3"/>
    </row>
    <row r="13262">
      <c r="A13262" s="3"/>
    </row>
    <row r="13263">
      <c r="A13263" s="3"/>
    </row>
    <row r="13264">
      <c r="A13264" s="6"/>
    </row>
    <row r="13266">
      <c r="A13266" s="3"/>
    </row>
    <row r="13267">
      <c r="A13267" s="3"/>
    </row>
    <row r="13268">
      <c r="A13268" s="3"/>
    </row>
    <row r="13269">
      <c r="A13269" s="3"/>
    </row>
    <row r="13270">
      <c r="A13270" s="3"/>
    </row>
    <row r="13271">
      <c r="A13271" s="3"/>
    </row>
    <row r="13272">
      <c r="A13272" s="3"/>
    </row>
    <row r="13273">
      <c r="A13273" s="3"/>
    </row>
    <row r="13274">
      <c r="A13274" s="3"/>
    </row>
    <row r="13275">
      <c r="A13275" s="6"/>
    </row>
    <row r="13277">
      <c r="A13277" s="3"/>
    </row>
    <row r="13278">
      <c r="A13278" s="3"/>
    </row>
    <row r="13279">
      <c r="A13279" s="3"/>
    </row>
    <row r="13280">
      <c r="A13280" s="3"/>
    </row>
    <row r="13281">
      <c r="A13281" s="3"/>
    </row>
    <row r="13282">
      <c r="A13282" s="3"/>
    </row>
    <row r="13283">
      <c r="A13283" s="3"/>
    </row>
    <row r="13284">
      <c r="A13284" s="3"/>
    </row>
    <row r="13285">
      <c r="A13285" s="3"/>
    </row>
    <row r="13286">
      <c r="A13286" s="6"/>
    </row>
    <row r="13288">
      <c r="A13288" s="3"/>
    </row>
    <row r="13289">
      <c r="A13289" s="3"/>
    </row>
    <row r="13290">
      <c r="A13290" s="3"/>
    </row>
    <row r="13291">
      <c r="A13291" s="3"/>
    </row>
    <row r="13292">
      <c r="A13292" s="3"/>
    </row>
    <row r="13293">
      <c r="A13293" s="3"/>
    </row>
    <row r="13294">
      <c r="A13294" s="3"/>
    </row>
    <row r="13295">
      <c r="A13295" s="3"/>
    </row>
    <row r="13296">
      <c r="A13296" s="3"/>
    </row>
    <row r="13297">
      <c r="A13297" s="7"/>
    </row>
    <row r="13299">
      <c r="A13299" s="3"/>
    </row>
    <row r="13300">
      <c r="A13300" s="3"/>
    </row>
    <row r="13301">
      <c r="A13301" s="3"/>
    </row>
    <row r="13302">
      <c r="A13302" s="3"/>
    </row>
    <row r="13303">
      <c r="A13303" s="3"/>
    </row>
    <row r="13304">
      <c r="A13304" s="3"/>
    </row>
    <row r="13305">
      <c r="A13305" s="3"/>
    </row>
    <row r="13306">
      <c r="A13306" s="3"/>
    </row>
    <row r="13307">
      <c r="A13307" s="3"/>
    </row>
    <row r="13308">
      <c r="A13308" s="6"/>
    </row>
    <row r="13310">
      <c r="A13310" s="3"/>
    </row>
    <row r="13311">
      <c r="A13311" s="3"/>
    </row>
    <row r="13312">
      <c r="A13312" s="3"/>
    </row>
    <row r="13313">
      <c r="A13313" s="3"/>
    </row>
    <row r="13314">
      <c r="A13314" s="3"/>
    </row>
    <row r="13315">
      <c r="A13315" s="3"/>
    </row>
    <row r="13316">
      <c r="A13316" s="3"/>
    </row>
    <row r="13317">
      <c r="A13317" s="3"/>
    </row>
    <row r="13318">
      <c r="A13318" s="3"/>
    </row>
    <row r="13319">
      <c r="A13319" s="7"/>
    </row>
    <row r="13321">
      <c r="A13321" s="3"/>
    </row>
    <row r="13322">
      <c r="A13322" s="3"/>
    </row>
    <row r="13323">
      <c r="A13323" s="3"/>
    </row>
    <row r="13324">
      <c r="A13324" s="3"/>
    </row>
    <row r="13325">
      <c r="A13325" s="3"/>
    </row>
    <row r="13326">
      <c r="A13326" s="3"/>
    </row>
    <row r="13327">
      <c r="A13327" s="3"/>
    </row>
    <row r="13328">
      <c r="A13328" s="3"/>
    </row>
    <row r="13329">
      <c r="A13329" s="3"/>
    </row>
    <row r="13330">
      <c r="A13330" s="7"/>
    </row>
    <row r="13332">
      <c r="A13332" s="3"/>
    </row>
    <row r="13333">
      <c r="A13333" s="3"/>
    </row>
    <row r="13334">
      <c r="A13334" s="3"/>
    </row>
    <row r="13335">
      <c r="A13335" s="3"/>
    </row>
    <row r="13336">
      <c r="A13336" s="3"/>
    </row>
    <row r="13337">
      <c r="A13337" s="3"/>
    </row>
    <row r="13338">
      <c r="A13338" s="3"/>
    </row>
    <row r="13339">
      <c r="A13339" s="3"/>
    </row>
    <row r="13340">
      <c r="A13340" s="3"/>
    </row>
    <row r="13341">
      <c r="A13341" s="6"/>
    </row>
    <row r="13343">
      <c r="A13343" s="3"/>
    </row>
    <row r="13344">
      <c r="A13344" s="3"/>
    </row>
    <row r="13345">
      <c r="A13345" s="3"/>
    </row>
    <row r="13346">
      <c r="A13346" s="3"/>
    </row>
    <row r="13347">
      <c r="A13347" s="3"/>
    </row>
    <row r="13348">
      <c r="A13348" s="3"/>
    </row>
    <row r="13349">
      <c r="A13349" s="3"/>
    </row>
    <row r="13350">
      <c r="A13350" s="3"/>
    </row>
    <row r="13351">
      <c r="A13351" s="3"/>
    </row>
    <row r="13352">
      <c r="A13352" s="7"/>
    </row>
    <row r="13354">
      <c r="A13354" s="3"/>
    </row>
    <row r="13355">
      <c r="A13355" s="3"/>
    </row>
    <row r="13356">
      <c r="A13356" s="3"/>
    </row>
    <row r="13357">
      <c r="A13357" s="3"/>
    </row>
    <row r="13358">
      <c r="A13358" s="3"/>
    </row>
    <row r="13359">
      <c r="A13359" s="3"/>
    </row>
    <row r="13360">
      <c r="A13360" s="3"/>
    </row>
    <row r="13361">
      <c r="A13361" s="3"/>
    </row>
    <row r="13362">
      <c r="A13362" s="3"/>
    </row>
    <row r="13363">
      <c r="A13363" s="3"/>
    </row>
    <row r="13364">
      <c r="A13364" s="7"/>
    </row>
    <row r="13366">
      <c r="A13366" s="3"/>
    </row>
    <row r="13367">
      <c r="A13367" s="3"/>
    </row>
    <row r="13368">
      <c r="A13368" s="3"/>
    </row>
    <row r="13369">
      <c r="A13369" s="3"/>
    </row>
    <row r="13370">
      <c r="A13370" s="3"/>
    </row>
    <row r="13371">
      <c r="A13371" s="3"/>
    </row>
    <row r="13372">
      <c r="A13372" s="3"/>
    </row>
    <row r="13373">
      <c r="A13373" s="3"/>
    </row>
    <row r="13374">
      <c r="A13374" s="3"/>
    </row>
    <row r="13375">
      <c r="A13375" s="6"/>
    </row>
    <row r="13377">
      <c r="A13377" s="3"/>
    </row>
    <row r="13378">
      <c r="A13378" s="3"/>
    </row>
    <row r="13379">
      <c r="A13379" s="3"/>
    </row>
    <row r="13380">
      <c r="A13380" s="3"/>
    </row>
    <row r="13381">
      <c r="A13381" s="3"/>
    </row>
    <row r="13382">
      <c r="A13382" s="3"/>
    </row>
    <row r="13383">
      <c r="A13383" s="3"/>
    </row>
    <row r="13384">
      <c r="A13384" s="3"/>
    </row>
    <row r="13385">
      <c r="A13385" s="3"/>
    </row>
    <row r="13386">
      <c r="A13386" s="6"/>
    </row>
    <row r="13388">
      <c r="A13388" s="3"/>
    </row>
    <row r="13389">
      <c r="A13389" s="3"/>
    </row>
    <row r="13390">
      <c r="A13390" s="3"/>
    </row>
    <row r="13391">
      <c r="A13391" s="3"/>
    </row>
    <row r="13392">
      <c r="A13392" s="3"/>
    </row>
    <row r="13393">
      <c r="A13393" s="3"/>
    </row>
    <row r="13394">
      <c r="A13394" s="3"/>
    </row>
    <row r="13395">
      <c r="A13395" s="3"/>
    </row>
    <row r="13396">
      <c r="A13396" s="3"/>
    </row>
    <row r="13397">
      <c r="A13397" s="6"/>
    </row>
    <row r="13399">
      <c r="A13399" s="3"/>
    </row>
    <row r="13400">
      <c r="A13400" s="3"/>
    </row>
    <row r="13401">
      <c r="A13401" s="3"/>
    </row>
    <row r="13402">
      <c r="A13402" s="3"/>
    </row>
    <row r="13403">
      <c r="A13403" s="3"/>
    </row>
    <row r="13404">
      <c r="A13404" s="3"/>
    </row>
    <row r="13405">
      <c r="A13405" s="3"/>
    </row>
    <row r="13406">
      <c r="A13406" s="3"/>
    </row>
    <row r="13407">
      <c r="A13407" s="3"/>
    </row>
    <row r="13408">
      <c r="A13408" s="7"/>
    </row>
    <row r="13410">
      <c r="A13410" s="3"/>
    </row>
    <row r="13411">
      <c r="A13411" s="3"/>
    </row>
    <row r="13412">
      <c r="A13412" s="3"/>
    </row>
    <row r="13413">
      <c r="A13413" s="3"/>
    </row>
    <row r="13414">
      <c r="A13414" s="3"/>
    </row>
    <row r="13415">
      <c r="A13415" s="3"/>
    </row>
    <row r="13416">
      <c r="A13416" s="3"/>
    </row>
    <row r="13417">
      <c r="A13417" s="3"/>
    </row>
    <row r="13418">
      <c r="A13418" s="3"/>
    </row>
    <row r="13419">
      <c r="A13419" s="6"/>
    </row>
    <row r="13421">
      <c r="A13421" s="3"/>
    </row>
    <row r="13422">
      <c r="A13422" s="3"/>
    </row>
    <row r="13423">
      <c r="A13423" s="3"/>
    </row>
    <row r="13424">
      <c r="A13424" s="3"/>
    </row>
    <row r="13425">
      <c r="A13425" s="3"/>
    </row>
    <row r="13426">
      <c r="A13426" s="3"/>
    </row>
    <row r="13427">
      <c r="A13427" s="3"/>
    </row>
    <row r="13428">
      <c r="A13428" s="3"/>
    </row>
    <row r="13429">
      <c r="A13429" s="3"/>
    </row>
    <row r="13430">
      <c r="A13430" s="7"/>
    </row>
    <row r="13432">
      <c r="A13432" s="3"/>
    </row>
    <row r="13433">
      <c r="A13433" s="3"/>
    </row>
    <row r="13434">
      <c r="A13434" s="3"/>
    </row>
    <row r="13435">
      <c r="A13435" s="3"/>
    </row>
    <row r="13436">
      <c r="A13436" s="3"/>
    </row>
    <row r="13437">
      <c r="A13437" s="3"/>
    </row>
    <row r="13438">
      <c r="A13438" s="3"/>
    </row>
    <row r="13439">
      <c r="A13439" s="3"/>
    </row>
    <row r="13440">
      <c r="A13440" s="3"/>
    </row>
    <row r="13441">
      <c r="A13441" s="6"/>
    </row>
    <row r="13443">
      <c r="A13443" s="3"/>
    </row>
    <row r="13444">
      <c r="A13444" s="3"/>
    </row>
    <row r="13445">
      <c r="A13445" s="3"/>
    </row>
    <row r="13446">
      <c r="A13446" s="3"/>
    </row>
    <row r="13447">
      <c r="A13447" s="3"/>
    </row>
    <row r="13448">
      <c r="A13448" s="3"/>
    </row>
    <row r="13449">
      <c r="A13449" s="3"/>
    </row>
    <row r="13450">
      <c r="A13450" s="3"/>
    </row>
    <row r="13451">
      <c r="A13451" s="3"/>
    </row>
    <row r="13452">
      <c r="A13452" s="3"/>
    </row>
    <row r="13453">
      <c r="A13453" s="6"/>
    </row>
    <row r="13455">
      <c r="A13455" s="3"/>
    </row>
    <row r="13456">
      <c r="A13456" s="3"/>
    </row>
    <row r="13457">
      <c r="A13457" s="3"/>
    </row>
    <row r="13458">
      <c r="A13458" s="3"/>
    </row>
    <row r="13459">
      <c r="A13459" s="3"/>
    </row>
    <row r="13460">
      <c r="A13460" s="3"/>
    </row>
    <row r="13461">
      <c r="A13461" s="3"/>
    </row>
    <row r="13462">
      <c r="A13462" s="3"/>
    </row>
    <row r="13463">
      <c r="A13463" s="3"/>
    </row>
    <row r="13464">
      <c r="A13464" s="7"/>
    </row>
    <row r="13466">
      <c r="A13466" s="3"/>
    </row>
    <row r="13467">
      <c r="A13467" s="3"/>
    </row>
    <row r="13468">
      <c r="A13468" s="3"/>
    </row>
    <row r="13469">
      <c r="A13469" s="3"/>
    </row>
    <row r="13470">
      <c r="A13470" s="3"/>
    </row>
    <row r="13471">
      <c r="A13471" s="3"/>
    </row>
    <row r="13472">
      <c r="A13472" s="3"/>
    </row>
    <row r="13473">
      <c r="A13473" s="3"/>
    </row>
    <row r="13474">
      <c r="A13474" s="3"/>
    </row>
    <row r="13475">
      <c r="A13475" s="7"/>
    </row>
    <row r="13477">
      <c r="A13477" s="3"/>
    </row>
    <row r="13478">
      <c r="A13478" s="3"/>
    </row>
    <row r="13479">
      <c r="A13479" s="3"/>
    </row>
    <row r="13480">
      <c r="A13480" s="3"/>
    </row>
    <row r="13481">
      <c r="A13481" s="3"/>
    </row>
    <row r="13482">
      <c r="A13482" s="3"/>
    </row>
    <row r="13483">
      <c r="A13483" s="3"/>
    </row>
    <row r="13484">
      <c r="A13484" s="3"/>
    </row>
    <row r="13485">
      <c r="A13485" s="3"/>
    </row>
    <row r="13486">
      <c r="A13486" s="6"/>
    </row>
    <row r="13488">
      <c r="A13488" s="3"/>
    </row>
    <row r="13489">
      <c r="A13489" s="3"/>
    </row>
    <row r="13490">
      <c r="A13490" s="3"/>
    </row>
    <row r="13491">
      <c r="A13491" s="3"/>
    </row>
    <row r="13492">
      <c r="A13492" s="3"/>
    </row>
    <row r="13493">
      <c r="A13493" s="3"/>
    </row>
    <row r="13494">
      <c r="A13494" s="3"/>
    </row>
    <row r="13495">
      <c r="A13495" s="3"/>
    </row>
    <row r="13496">
      <c r="A13496" s="3"/>
    </row>
    <row r="13497">
      <c r="A13497" s="6"/>
    </row>
    <row r="13499">
      <c r="A13499" s="3"/>
    </row>
    <row r="13500">
      <c r="A13500" s="3"/>
    </row>
    <row r="13501">
      <c r="A13501" s="3"/>
    </row>
    <row r="13502">
      <c r="A13502" s="3"/>
    </row>
    <row r="13503">
      <c r="A13503" s="3"/>
    </row>
    <row r="13504">
      <c r="A13504" s="3"/>
    </row>
    <row r="13505">
      <c r="A13505" s="3"/>
    </row>
    <row r="13506">
      <c r="A13506" s="3"/>
    </row>
    <row r="13507">
      <c r="A13507" s="3"/>
    </row>
    <row r="13508">
      <c r="A13508" s="6"/>
    </row>
    <row r="13510">
      <c r="A13510" s="3"/>
    </row>
    <row r="13511">
      <c r="A13511" s="3"/>
    </row>
    <row r="13512">
      <c r="A13512" s="3"/>
    </row>
    <row r="13513">
      <c r="A13513" s="3"/>
    </row>
    <row r="13514">
      <c r="A13514" s="3"/>
    </row>
    <row r="13515">
      <c r="A13515" s="3"/>
    </row>
    <row r="13516">
      <c r="A13516" s="3"/>
    </row>
    <row r="13517">
      <c r="A13517" s="3"/>
    </row>
    <row r="13518">
      <c r="A13518" s="3"/>
    </row>
    <row r="13519">
      <c r="A13519" s="7"/>
    </row>
    <row r="13521">
      <c r="A13521" s="3"/>
    </row>
    <row r="13522">
      <c r="A13522" s="3"/>
    </row>
    <row r="13523">
      <c r="A13523" s="3"/>
    </row>
    <row r="13524">
      <c r="A13524" s="3"/>
    </row>
    <row r="13525">
      <c r="A13525" s="3"/>
    </row>
    <row r="13526">
      <c r="A13526" s="3"/>
    </row>
    <row r="13527">
      <c r="A13527" s="3"/>
    </row>
    <row r="13528">
      <c r="A13528" s="3"/>
    </row>
    <row r="13529">
      <c r="A13529" s="3"/>
    </row>
    <row r="13530">
      <c r="A13530" s="6"/>
    </row>
    <row r="13532">
      <c r="A13532" s="3"/>
    </row>
    <row r="13533">
      <c r="A13533" s="3"/>
    </row>
    <row r="13534">
      <c r="A13534" s="3"/>
    </row>
    <row r="13535">
      <c r="A13535" s="3"/>
    </row>
    <row r="13536">
      <c r="A13536" s="3"/>
    </row>
    <row r="13537">
      <c r="A13537" s="3"/>
    </row>
    <row r="13538">
      <c r="A13538" s="3"/>
    </row>
    <row r="13539">
      <c r="A13539" s="3"/>
    </row>
    <row r="13540">
      <c r="A13540" s="3"/>
    </row>
    <row r="13541">
      <c r="A13541" s="7"/>
    </row>
    <row r="13543">
      <c r="A13543" s="3"/>
    </row>
    <row r="13544">
      <c r="A13544" s="3"/>
    </row>
    <row r="13545">
      <c r="A13545" s="3"/>
    </row>
    <row r="13546">
      <c r="A13546" s="3"/>
    </row>
    <row r="13547">
      <c r="A13547" s="3"/>
    </row>
    <row r="13548">
      <c r="A13548" s="3"/>
    </row>
    <row r="13549">
      <c r="A13549" s="3"/>
    </row>
    <row r="13550">
      <c r="A13550" s="3"/>
    </row>
    <row r="13551">
      <c r="A13551" s="3"/>
    </row>
    <row r="13552">
      <c r="A13552" s="3"/>
    </row>
    <row r="13553">
      <c r="A13553" s="7"/>
    </row>
    <row r="13555">
      <c r="A13555" s="3"/>
    </row>
    <row r="13556">
      <c r="A13556" s="3"/>
    </row>
    <row r="13557">
      <c r="A13557" s="3"/>
    </row>
    <row r="13558">
      <c r="A13558" s="3"/>
    </row>
    <row r="13559">
      <c r="A13559" s="3"/>
    </row>
    <row r="13560">
      <c r="A13560" s="3"/>
    </row>
    <row r="13561">
      <c r="A13561" s="3"/>
    </row>
    <row r="13562">
      <c r="A13562" s="3"/>
    </row>
    <row r="13563">
      <c r="A13563" s="3"/>
    </row>
    <row r="13564">
      <c r="A13564" s="7"/>
    </row>
    <row r="13566">
      <c r="A13566" s="3"/>
    </row>
    <row r="13567">
      <c r="A13567" s="3"/>
    </row>
    <row r="13568">
      <c r="A13568" s="3"/>
    </row>
    <row r="13569">
      <c r="A13569" s="3"/>
    </row>
    <row r="13570">
      <c r="A13570" s="3"/>
    </row>
    <row r="13571">
      <c r="A13571" s="3"/>
    </row>
    <row r="13572">
      <c r="A13572" s="3"/>
    </row>
    <row r="13573">
      <c r="A13573" s="3"/>
    </row>
    <row r="13574">
      <c r="A13574" s="3"/>
    </row>
    <row r="13575">
      <c r="A13575" s="3"/>
    </row>
    <row r="13576">
      <c r="A13576" s="6"/>
    </row>
    <row r="13578">
      <c r="A13578" s="3"/>
    </row>
    <row r="13579">
      <c r="A13579" s="3"/>
    </row>
    <row r="13580">
      <c r="A13580" s="3"/>
    </row>
    <row r="13581">
      <c r="A13581" s="3"/>
    </row>
    <row r="13582">
      <c r="A13582" s="3"/>
    </row>
    <row r="13583">
      <c r="A13583" s="3"/>
    </row>
    <row r="13584">
      <c r="A13584" s="3"/>
    </row>
    <row r="13585">
      <c r="A13585" s="3"/>
    </row>
    <row r="13586">
      <c r="A13586" s="3"/>
    </row>
    <row r="13587">
      <c r="A13587" s="7"/>
    </row>
    <row r="13589">
      <c r="A13589" s="3"/>
    </row>
    <row r="13590">
      <c r="A13590" s="3"/>
    </row>
    <row r="13591">
      <c r="A13591" s="3"/>
    </row>
    <row r="13592">
      <c r="A13592" s="3"/>
    </row>
    <row r="13593">
      <c r="A13593" s="3"/>
    </row>
    <row r="13594">
      <c r="A13594" s="3"/>
    </row>
    <row r="13595">
      <c r="A13595" s="3"/>
    </row>
    <row r="13596">
      <c r="A13596" s="3"/>
    </row>
    <row r="13597">
      <c r="A13597" s="3"/>
    </row>
    <row r="13598">
      <c r="A13598" s="7"/>
    </row>
    <row r="13600">
      <c r="A13600" s="3"/>
    </row>
    <row r="13601">
      <c r="A13601" s="3"/>
    </row>
    <row r="13602">
      <c r="A13602" s="3"/>
    </row>
    <row r="13603">
      <c r="A13603" s="3"/>
    </row>
    <row r="13604">
      <c r="A13604" s="3"/>
    </row>
    <row r="13605">
      <c r="A13605" s="3"/>
    </row>
    <row r="13606">
      <c r="A13606" s="3"/>
    </row>
    <row r="13607">
      <c r="A13607" s="3"/>
    </row>
    <row r="13608">
      <c r="A13608" s="3"/>
    </row>
    <row r="13609">
      <c r="A13609" s="7"/>
    </row>
    <row r="13611">
      <c r="A13611" s="3"/>
    </row>
    <row r="13612">
      <c r="A13612" s="3"/>
    </row>
    <row r="13613">
      <c r="A13613" s="3"/>
    </row>
    <row r="13614">
      <c r="A13614" s="3"/>
    </row>
    <row r="13615">
      <c r="A13615" s="3"/>
    </row>
    <row r="13616">
      <c r="A13616" s="3"/>
    </row>
    <row r="13617">
      <c r="A13617" s="3"/>
    </row>
    <row r="13618">
      <c r="A13618" s="3"/>
    </row>
    <row r="13619">
      <c r="A13619" s="3"/>
    </row>
    <row r="13620">
      <c r="A13620" s="7"/>
    </row>
    <row r="13622">
      <c r="A13622" s="3"/>
    </row>
    <row r="13623">
      <c r="A13623" s="3"/>
    </row>
    <row r="13624">
      <c r="A13624" s="3"/>
    </row>
    <row r="13625">
      <c r="A13625" s="3"/>
    </row>
    <row r="13626">
      <c r="A13626" s="3"/>
    </row>
    <row r="13627">
      <c r="A13627" s="3"/>
    </row>
    <row r="13628">
      <c r="A13628" s="3"/>
    </row>
    <row r="13629">
      <c r="A13629" s="3"/>
    </row>
    <row r="13630">
      <c r="A13630" s="3"/>
    </row>
    <row r="13631">
      <c r="A13631" s="3"/>
    </row>
    <row r="13632">
      <c r="A13632" s="6"/>
    </row>
    <row r="13634">
      <c r="A13634" s="3"/>
    </row>
    <row r="13635">
      <c r="A13635" s="3"/>
    </row>
    <row r="13636">
      <c r="A13636" s="3"/>
    </row>
    <row r="13637">
      <c r="A13637" s="3"/>
    </row>
    <row r="13638">
      <c r="A13638" s="3"/>
    </row>
    <row r="13639">
      <c r="A13639" s="3"/>
    </row>
    <row r="13640">
      <c r="A13640" s="3"/>
    </row>
    <row r="13641">
      <c r="A13641" s="3"/>
    </row>
    <row r="13642">
      <c r="A13642" s="3"/>
    </row>
    <row r="13643">
      <c r="A13643" s="6"/>
    </row>
    <row r="13645">
      <c r="A13645" s="3"/>
    </row>
    <row r="13646">
      <c r="A13646" s="3"/>
    </row>
    <row r="13647">
      <c r="A13647" s="3"/>
    </row>
    <row r="13648">
      <c r="A13648" s="3"/>
    </row>
    <row r="13649">
      <c r="A13649" s="3"/>
    </row>
    <row r="13650">
      <c r="A13650" s="3"/>
    </row>
    <row r="13651">
      <c r="A13651" s="3"/>
    </row>
    <row r="13652">
      <c r="A13652" s="3"/>
    </row>
    <row r="13653">
      <c r="A13653" s="3"/>
    </row>
    <row r="13654">
      <c r="A13654" s="6"/>
    </row>
    <row r="13656">
      <c r="A13656" s="3"/>
    </row>
    <row r="13657">
      <c r="A13657" s="3"/>
    </row>
    <row r="13658">
      <c r="A13658" s="3"/>
    </row>
    <row r="13659">
      <c r="A13659" s="3"/>
    </row>
    <row r="13660">
      <c r="A13660" s="3"/>
    </row>
    <row r="13661">
      <c r="A13661" s="3"/>
    </row>
    <row r="13662">
      <c r="A13662" s="3"/>
    </row>
    <row r="13663">
      <c r="A13663" s="3"/>
    </row>
    <row r="13664">
      <c r="A13664" s="3"/>
    </row>
    <row r="13665">
      <c r="A13665" s="7"/>
    </row>
    <row r="13667">
      <c r="A13667" s="3"/>
    </row>
    <row r="13668">
      <c r="A13668" s="3"/>
    </row>
    <row r="13669">
      <c r="A13669" s="3"/>
    </row>
    <row r="13670">
      <c r="A13670" s="3"/>
    </row>
    <row r="13671">
      <c r="A13671" s="3"/>
    </row>
    <row r="13672">
      <c r="A13672" s="3"/>
    </row>
    <row r="13673">
      <c r="A13673" s="3"/>
    </row>
    <row r="13674">
      <c r="A13674" s="3"/>
    </row>
    <row r="13675">
      <c r="A13675" s="3"/>
    </row>
    <row r="13676">
      <c r="A13676" s="7"/>
    </row>
    <row r="13678">
      <c r="A13678" s="3"/>
    </row>
    <row r="13679">
      <c r="A13679" s="3"/>
    </row>
    <row r="13680">
      <c r="A13680" s="3"/>
    </row>
    <row r="13681">
      <c r="A13681" s="3"/>
    </row>
    <row r="13682">
      <c r="A13682" s="3"/>
    </row>
    <row r="13683">
      <c r="A13683" s="3"/>
    </row>
    <row r="13684">
      <c r="A13684" s="3"/>
    </row>
    <row r="13685">
      <c r="A13685" s="3"/>
    </row>
    <row r="13686">
      <c r="A13686" s="3"/>
    </row>
    <row r="13687">
      <c r="A13687" s="6"/>
    </row>
    <row r="13689">
      <c r="A13689" s="3"/>
    </row>
    <row r="13690">
      <c r="A13690" s="3"/>
    </row>
    <row r="13691">
      <c r="A13691" s="3"/>
    </row>
    <row r="13692">
      <c r="A13692" s="3"/>
    </row>
    <row r="13693">
      <c r="A13693" s="3"/>
    </row>
    <row r="13694">
      <c r="A13694" s="3"/>
    </row>
    <row r="13695">
      <c r="A13695" s="3"/>
    </row>
    <row r="13696">
      <c r="A13696" s="3"/>
    </row>
    <row r="13697">
      <c r="A13697" s="3"/>
    </row>
    <row r="13698">
      <c r="A13698" s="6"/>
    </row>
    <row r="13700">
      <c r="A13700" s="3"/>
    </row>
    <row r="13701">
      <c r="A13701" s="3"/>
    </row>
    <row r="13702">
      <c r="A13702" s="3"/>
    </row>
    <row r="13703">
      <c r="A13703" s="3"/>
    </row>
    <row r="13704">
      <c r="A13704" s="3"/>
    </row>
    <row r="13705">
      <c r="A13705" s="3"/>
    </row>
    <row r="13706">
      <c r="A13706" s="3"/>
    </row>
    <row r="13707">
      <c r="A13707" s="3"/>
    </row>
    <row r="13708">
      <c r="A13708" s="3"/>
    </row>
    <row r="13709">
      <c r="A13709" s="6"/>
    </row>
    <row r="13711">
      <c r="A13711" s="3"/>
    </row>
    <row r="13712">
      <c r="A13712" s="3"/>
    </row>
    <row r="13713">
      <c r="A13713" s="3"/>
    </row>
    <row r="13714">
      <c r="A13714" s="3"/>
    </row>
    <row r="13715">
      <c r="A13715" s="3"/>
    </row>
    <row r="13716">
      <c r="A13716" s="3"/>
    </row>
    <row r="13717">
      <c r="A13717" s="3"/>
    </row>
    <row r="13718">
      <c r="A13718" s="3"/>
    </row>
    <row r="13719">
      <c r="A13719" s="3"/>
    </row>
    <row r="13720">
      <c r="A13720" s="6"/>
    </row>
    <row r="13722">
      <c r="A13722" s="3"/>
    </row>
    <row r="13723">
      <c r="A13723" s="3"/>
    </row>
    <row r="13724">
      <c r="A13724" s="3"/>
    </row>
    <row r="13725">
      <c r="A13725" s="3"/>
    </row>
    <row r="13726">
      <c r="A13726" s="3"/>
    </row>
    <row r="13727">
      <c r="A13727" s="3"/>
    </row>
    <row r="13728">
      <c r="A13728" s="3"/>
    </row>
    <row r="13729">
      <c r="A13729" s="3"/>
    </row>
    <row r="13730">
      <c r="A13730" s="3"/>
    </row>
    <row r="13731">
      <c r="A13731" s="6"/>
    </row>
    <row r="13733">
      <c r="A13733" s="3"/>
    </row>
    <row r="13734">
      <c r="A13734" s="3"/>
    </row>
    <row r="13735">
      <c r="A13735" s="3"/>
    </row>
    <row r="13736">
      <c r="A13736" s="3"/>
    </row>
    <row r="13737">
      <c r="A13737" s="3"/>
    </row>
    <row r="13738">
      <c r="A13738" s="3"/>
    </row>
    <row r="13739">
      <c r="A13739" s="3"/>
    </row>
    <row r="13740">
      <c r="A13740" s="3"/>
    </row>
    <row r="13741">
      <c r="A13741" s="3"/>
    </row>
    <row r="13742">
      <c r="A13742" s="6"/>
    </row>
    <row r="13744">
      <c r="A13744" s="3"/>
    </row>
    <row r="13745">
      <c r="A13745" s="3"/>
    </row>
    <row r="13746">
      <c r="A13746" s="3"/>
    </row>
    <row r="13747">
      <c r="A13747" s="3"/>
    </row>
    <row r="13748">
      <c r="A13748" s="3"/>
    </row>
    <row r="13749">
      <c r="A13749" s="3"/>
    </row>
    <row r="13750">
      <c r="A13750" s="3"/>
    </row>
    <row r="13751">
      <c r="A13751" s="3"/>
    </row>
    <row r="13752">
      <c r="A13752" s="3"/>
    </row>
    <row r="13753">
      <c r="A13753" s="3"/>
    </row>
    <row r="13754">
      <c r="A13754" s="6"/>
    </row>
    <row r="13756">
      <c r="A13756" s="3"/>
    </row>
    <row r="13757">
      <c r="A13757" s="3"/>
    </row>
    <row r="13758">
      <c r="A13758" s="3"/>
    </row>
    <row r="13759">
      <c r="A13759" s="3"/>
    </row>
    <row r="13760">
      <c r="A13760" s="3"/>
    </row>
    <row r="13761">
      <c r="A13761" s="3"/>
    </row>
    <row r="13762">
      <c r="A13762" s="3"/>
    </row>
    <row r="13763">
      <c r="A13763" s="3"/>
    </row>
    <row r="13764">
      <c r="A13764" s="3"/>
    </row>
    <row r="13765">
      <c r="A13765" s="7"/>
    </row>
    <row r="13767">
      <c r="A13767" s="3"/>
    </row>
    <row r="13768">
      <c r="A13768" s="3"/>
    </row>
    <row r="13769">
      <c r="A13769" s="3"/>
    </row>
    <row r="13770">
      <c r="A13770" s="3"/>
    </row>
    <row r="13771">
      <c r="A13771" s="3"/>
    </row>
    <row r="13772">
      <c r="A13772" s="3"/>
    </row>
    <row r="13773">
      <c r="A13773" s="3"/>
    </row>
    <row r="13774">
      <c r="A13774" s="3"/>
    </row>
    <row r="13775">
      <c r="A13775" s="3"/>
    </row>
    <row r="13776">
      <c r="A13776" s="3"/>
    </row>
    <row r="13777">
      <c r="A13777" s="6"/>
    </row>
    <row r="13779">
      <c r="A13779" s="3"/>
    </row>
    <row r="13780">
      <c r="A13780" s="3"/>
    </row>
    <row r="13781">
      <c r="A13781" s="3"/>
    </row>
    <row r="13782">
      <c r="A13782" s="3"/>
    </row>
    <row r="13783">
      <c r="A13783" s="3"/>
    </row>
    <row r="13784">
      <c r="A13784" s="3"/>
    </row>
    <row r="13785">
      <c r="A13785" s="3"/>
    </row>
    <row r="13786">
      <c r="A13786" s="3"/>
    </row>
    <row r="13787">
      <c r="A13787" s="3"/>
    </row>
    <row r="13788">
      <c r="A13788" s="7"/>
    </row>
    <row r="13790">
      <c r="A13790" s="3"/>
    </row>
    <row r="13791">
      <c r="A13791" s="3"/>
    </row>
    <row r="13792">
      <c r="A13792" s="3"/>
    </row>
    <row r="13793">
      <c r="A13793" s="3"/>
    </row>
    <row r="13794">
      <c r="A13794" s="3"/>
    </row>
    <row r="13795">
      <c r="A13795" s="3"/>
    </row>
    <row r="13796">
      <c r="A13796" s="3"/>
    </row>
    <row r="13797">
      <c r="A13797" s="3"/>
    </row>
    <row r="13798">
      <c r="A13798" s="3"/>
    </row>
    <row r="13799">
      <c r="A13799" s="7"/>
    </row>
    <row r="13801">
      <c r="A13801" s="3"/>
    </row>
    <row r="13802">
      <c r="A13802" s="3"/>
    </row>
    <row r="13803">
      <c r="A13803" s="3"/>
    </row>
    <row r="13804">
      <c r="A13804" s="3"/>
    </row>
    <row r="13805">
      <c r="A13805" s="3"/>
    </row>
    <row r="13806">
      <c r="A13806" s="3"/>
    </row>
    <row r="13807">
      <c r="A13807" s="3"/>
    </row>
    <row r="13808">
      <c r="A13808" s="3"/>
    </row>
    <row r="13809">
      <c r="A13809" s="3"/>
    </row>
    <row r="13810">
      <c r="A13810" s="7"/>
    </row>
    <row r="13812">
      <c r="A13812" s="3"/>
    </row>
    <row r="13813">
      <c r="A13813" s="3"/>
    </row>
    <row r="13814">
      <c r="A13814" s="3"/>
    </row>
    <row r="13815">
      <c r="A13815" s="3"/>
    </row>
    <row r="13816">
      <c r="A13816" s="3"/>
    </row>
    <row r="13817">
      <c r="A13817" s="3"/>
    </row>
    <row r="13818">
      <c r="A13818" s="3"/>
    </row>
    <row r="13819">
      <c r="A13819" s="3"/>
    </row>
    <row r="13820">
      <c r="A13820" s="3"/>
    </row>
    <row r="13821">
      <c r="A13821" s="7"/>
    </row>
    <row r="13823">
      <c r="A13823" s="3"/>
    </row>
    <row r="13824">
      <c r="A13824" s="3"/>
    </row>
    <row r="13825">
      <c r="A13825" s="3"/>
    </row>
    <row r="13826">
      <c r="A13826" s="3"/>
    </row>
    <row r="13827">
      <c r="A13827" s="3"/>
    </row>
    <row r="13828">
      <c r="A13828" s="3"/>
    </row>
    <row r="13829">
      <c r="A13829" s="3"/>
    </row>
    <row r="13830">
      <c r="A13830" s="3"/>
    </row>
    <row r="13831">
      <c r="A13831" s="3"/>
    </row>
    <row r="13832">
      <c r="A13832" s="6"/>
    </row>
    <row r="13834">
      <c r="A13834" s="3"/>
    </row>
    <row r="13835">
      <c r="A13835" s="3"/>
    </row>
    <row r="13836">
      <c r="A13836" s="3"/>
    </row>
    <row r="13837">
      <c r="A13837" s="3"/>
    </row>
    <row r="13838">
      <c r="A13838" s="3"/>
    </row>
    <row r="13839">
      <c r="A13839" s="3"/>
    </row>
    <row r="13840">
      <c r="A13840" s="3"/>
    </row>
    <row r="13841">
      <c r="A13841" s="3"/>
    </row>
    <row r="13842">
      <c r="A13842" s="3"/>
    </row>
    <row r="13843">
      <c r="A13843" s="3"/>
    </row>
    <row r="13844">
      <c r="A13844" s="7"/>
    </row>
    <row r="13846">
      <c r="A13846" s="3"/>
    </row>
    <row r="13847">
      <c r="A13847" s="3"/>
    </row>
    <row r="13848">
      <c r="A13848" s="3"/>
    </row>
    <row r="13849">
      <c r="A13849" s="3"/>
    </row>
    <row r="13850">
      <c r="A13850" s="3"/>
    </row>
    <row r="13851">
      <c r="A13851" s="3"/>
    </row>
    <row r="13852">
      <c r="A13852" s="3"/>
    </row>
    <row r="13853">
      <c r="A13853" s="3"/>
    </row>
    <row r="13854">
      <c r="A13854" s="3"/>
    </row>
    <row r="13855">
      <c r="A13855" s="6"/>
    </row>
    <row r="13857">
      <c r="A13857" s="3"/>
    </row>
    <row r="13858">
      <c r="A13858" s="3"/>
    </row>
    <row r="13859">
      <c r="A13859" s="3"/>
    </row>
    <row r="13860">
      <c r="A13860" s="3"/>
    </row>
    <row r="13861">
      <c r="A13861" s="3"/>
    </row>
    <row r="13862">
      <c r="A13862" s="3"/>
    </row>
    <row r="13863">
      <c r="A13863" s="3"/>
    </row>
    <row r="13864">
      <c r="A13864" s="3"/>
    </row>
    <row r="13865">
      <c r="A13865" s="3"/>
    </row>
    <row r="13866">
      <c r="A13866" s="6"/>
    </row>
    <row r="13868">
      <c r="A13868" s="3"/>
    </row>
    <row r="13869">
      <c r="A13869" s="3"/>
    </row>
    <row r="13870">
      <c r="A13870" s="3"/>
    </row>
    <row r="13871">
      <c r="A13871" s="3"/>
    </row>
    <row r="13872">
      <c r="A13872" s="3"/>
    </row>
    <row r="13873">
      <c r="A13873" s="3"/>
    </row>
    <row r="13874">
      <c r="A13874" s="3"/>
    </row>
    <row r="13875">
      <c r="A13875" s="3"/>
    </row>
    <row r="13876">
      <c r="A13876" s="3"/>
    </row>
    <row r="13877">
      <c r="A13877" s="6"/>
    </row>
    <row r="13879">
      <c r="A13879" s="3"/>
    </row>
    <row r="13880">
      <c r="A13880" s="3"/>
    </row>
    <row r="13881">
      <c r="A13881" s="3"/>
    </row>
    <row r="13882">
      <c r="A13882" s="3"/>
    </row>
    <row r="13883">
      <c r="A13883" s="3"/>
    </row>
    <row r="13884">
      <c r="A13884" s="3"/>
    </row>
    <row r="13885">
      <c r="A13885" s="3"/>
    </row>
    <row r="13886">
      <c r="A13886" s="3"/>
    </row>
    <row r="13887">
      <c r="A13887" s="3"/>
    </row>
    <row r="13888">
      <c r="A13888" s="7"/>
    </row>
    <row r="13890">
      <c r="A13890" s="3"/>
    </row>
    <row r="13891">
      <c r="A13891" s="3"/>
    </row>
    <row r="13892">
      <c r="A13892" s="3"/>
    </row>
    <row r="13893">
      <c r="A13893" s="3"/>
    </row>
    <row r="13894">
      <c r="A13894" s="3"/>
    </row>
    <row r="13895">
      <c r="A13895" s="3"/>
    </row>
    <row r="13896">
      <c r="A13896" s="3"/>
    </row>
    <row r="13897">
      <c r="A13897" s="3"/>
    </row>
    <row r="13898">
      <c r="A13898" s="3"/>
    </row>
    <row r="13899">
      <c r="A13899" s="7"/>
    </row>
    <row r="13901">
      <c r="A13901" s="3"/>
    </row>
    <row r="13902">
      <c r="A13902" s="3"/>
    </row>
    <row r="13903">
      <c r="A13903" s="3"/>
    </row>
    <row r="13904">
      <c r="A13904" s="3"/>
    </row>
    <row r="13905">
      <c r="A13905" s="3"/>
    </row>
    <row r="13906">
      <c r="A13906" s="3"/>
    </row>
    <row r="13907">
      <c r="A13907" s="3"/>
    </row>
    <row r="13908">
      <c r="A13908" s="3"/>
    </row>
    <row r="13909">
      <c r="A13909" s="3"/>
    </row>
    <row r="13910">
      <c r="A13910" s="7"/>
    </row>
    <row r="13912">
      <c r="A13912" s="3"/>
    </row>
    <row r="13913">
      <c r="A13913" s="3"/>
    </row>
    <row r="13914">
      <c r="A13914" s="3"/>
    </row>
    <row r="13915">
      <c r="A13915" s="3"/>
    </row>
    <row r="13916">
      <c r="A13916" s="3"/>
    </row>
    <row r="13917">
      <c r="A13917" s="3"/>
    </row>
    <row r="13918">
      <c r="A13918" s="3"/>
    </row>
    <row r="13919">
      <c r="A13919" s="3"/>
    </row>
    <row r="13920">
      <c r="A13920" s="3"/>
    </row>
    <row r="13921">
      <c r="A13921" s="7"/>
    </row>
    <row r="13923">
      <c r="A13923" s="3"/>
    </row>
    <row r="13924">
      <c r="A13924" s="3"/>
    </row>
    <row r="13925">
      <c r="A13925" s="3"/>
    </row>
    <row r="13926">
      <c r="A13926" s="3"/>
    </row>
    <row r="13927">
      <c r="A13927" s="3"/>
    </row>
    <row r="13928">
      <c r="A13928" s="3"/>
    </row>
    <row r="13929">
      <c r="A13929" s="3"/>
    </row>
    <row r="13930">
      <c r="A13930" s="3"/>
    </row>
    <row r="13931">
      <c r="A13931" s="3"/>
    </row>
    <row r="13932">
      <c r="A13932" s="3"/>
    </row>
    <row r="13933">
      <c r="A13933" s="6"/>
    </row>
    <row r="13935">
      <c r="A13935" s="3"/>
    </row>
    <row r="13936">
      <c r="A13936" s="3"/>
    </row>
    <row r="13937">
      <c r="A13937" s="3"/>
    </row>
    <row r="13938">
      <c r="A13938" s="3"/>
    </row>
    <row r="13939">
      <c r="A13939" s="3"/>
    </row>
    <row r="13940">
      <c r="A13940" s="3"/>
    </row>
    <row r="13941">
      <c r="A13941" s="3"/>
    </row>
    <row r="13942">
      <c r="A13942" s="3"/>
    </row>
    <row r="13943">
      <c r="A13943" s="3"/>
    </row>
    <row r="13944">
      <c r="A13944" s="7"/>
    </row>
    <row r="13946">
      <c r="A13946" s="3"/>
    </row>
    <row r="13947">
      <c r="A13947" s="3"/>
    </row>
    <row r="13948">
      <c r="A13948" s="3"/>
    </row>
    <row r="13949">
      <c r="A13949" s="3"/>
    </row>
    <row r="13950">
      <c r="A13950" s="3"/>
    </row>
    <row r="13951">
      <c r="A13951" s="3"/>
    </row>
    <row r="13952">
      <c r="A13952" s="3"/>
    </row>
    <row r="13953">
      <c r="A13953" s="3"/>
    </row>
    <row r="13954">
      <c r="A13954" s="3"/>
    </row>
    <row r="13955">
      <c r="A13955" s="7"/>
    </row>
    <row r="13957">
      <c r="A13957" s="3"/>
    </row>
    <row r="13958">
      <c r="A13958" s="3"/>
    </row>
    <row r="13959">
      <c r="A13959" s="3"/>
    </row>
    <row r="13960">
      <c r="A13960" s="3"/>
    </row>
    <row r="13961">
      <c r="A13961" s="3"/>
    </row>
    <row r="13962">
      <c r="A13962" s="3"/>
    </row>
    <row r="13963">
      <c r="A13963" s="3"/>
    </row>
    <row r="13964">
      <c r="A13964" s="3"/>
    </row>
    <row r="13965">
      <c r="A13965" s="3"/>
    </row>
    <row r="13966">
      <c r="A13966" s="6"/>
    </row>
    <row r="13968">
      <c r="A13968" s="3"/>
    </row>
    <row r="13969">
      <c r="A13969" s="3"/>
    </row>
    <row r="13970">
      <c r="A13970" s="3"/>
    </row>
    <row r="13971">
      <c r="A13971" s="3"/>
    </row>
    <row r="13972">
      <c r="A13972" s="3"/>
    </row>
    <row r="13973">
      <c r="A13973" s="3"/>
    </row>
    <row r="13974">
      <c r="A13974" s="3"/>
    </row>
    <row r="13975">
      <c r="A13975" s="3"/>
    </row>
    <row r="13976">
      <c r="A13976" s="3"/>
    </row>
    <row r="13977">
      <c r="A13977" s="3"/>
    </row>
    <row r="13978">
      <c r="A13978" s="6"/>
    </row>
    <row r="13980">
      <c r="A13980" s="3"/>
    </row>
    <row r="13981">
      <c r="A13981" s="3"/>
    </row>
    <row r="13982">
      <c r="A13982" s="3"/>
    </row>
    <row r="13983">
      <c r="A13983" s="3"/>
    </row>
    <row r="13984">
      <c r="A13984" s="3"/>
    </row>
    <row r="13985">
      <c r="A13985" s="3"/>
    </row>
    <row r="13986">
      <c r="A13986" s="3"/>
    </row>
    <row r="13987">
      <c r="A13987" s="3"/>
    </row>
    <row r="13988">
      <c r="A13988" s="3"/>
    </row>
    <row r="13989">
      <c r="A13989" s="7"/>
    </row>
    <row r="13991">
      <c r="A13991" s="3"/>
    </row>
    <row r="13992">
      <c r="A13992" s="3"/>
    </row>
    <row r="13993">
      <c r="A13993" s="3"/>
    </row>
    <row r="13994">
      <c r="A13994" s="3"/>
    </row>
    <row r="13995">
      <c r="A13995" s="3"/>
    </row>
    <row r="13996">
      <c r="A13996" s="3"/>
    </row>
    <row r="13997">
      <c r="A13997" s="3"/>
    </row>
    <row r="13998">
      <c r="A13998" s="3"/>
    </row>
    <row r="13999">
      <c r="A13999" s="3"/>
    </row>
    <row r="14000">
      <c r="A14000" s="3"/>
    </row>
    <row r="14001">
      <c r="A14001" s="7"/>
    </row>
    <row r="14003">
      <c r="A14003" s="3"/>
    </row>
    <row r="14004">
      <c r="A14004" s="3"/>
    </row>
    <row r="14005">
      <c r="A14005" s="3"/>
    </row>
    <row r="14006">
      <c r="A14006" s="3"/>
    </row>
    <row r="14007">
      <c r="A14007" s="3"/>
    </row>
    <row r="14008">
      <c r="A14008" s="3"/>
    </row>
    <row r="14009">
      <c r="A14009" s="3"/>
    </row>
    <row r="14010">
      <c r="A14010" s="3"/>
    </row>
    <row r="14011">
      <c r="A14011" s="3"/>
    </row>
    <row r="14012">
      <c r="A14012" s="7"/>
    </row>
    <row r="14014">
      <c r="A14014" s="3"/>
    </row>
    <row r="14015">
      <c r="A14015" s="3"/>
    </row>
    <row r="14016">
      <c r="A14016" s="3"/>
    </row>
    <row r="14017">
      <c r="A14017" s="3"/>
    </row>
    <row r="14018">
      <c r="A14018" s="3"/>
    </row>
    <row r="14019">
      <c r="A14019" s="3"/>
    </row>
    <row r="14020">
      <c r="A14020" s="3"/>
    </row>
    <row r="14021">
      <c r="A14021" s="3"/>
    </row>
    <row r="14022">
      <c r="A14022" s="3"/>
    </row>
    <row r="14023">
      <c r="A14023" s="7"/>
    </row>
    <row r="14025">
      <c r="A14025" s="3"/>
    </row>
    <row r="14026">
      <c r="A14026" s="3"/>
    </row>
    <row r="14027">
      <c r="A14027" s="3"/>
    </row>
    <row r="14028">
      <c r="A14028" s="3"/>
    </row>
    <row r="14029">
      <c r="A14029" s="3"/>
    </row>
    <row r="14030">
      <c r="A14030" s="3"/>
    </row>
    <row r="14031">
      <c r="A14031" s="3"/>
    </row>
    <row r="14032">
      <c r="A14032" s="3"/>
    </row>
    <row r="14033">
      <c r="A14033" s="3"/>
    </row>
    <row r="14034">
      <c r="A14034" s="7"/>
    </row>
    <row r="14036">
      <c r="A14036" s="3"/>
    </row>
    <row r="14037">
      <c r="A14037" s="3"/>
    </row>
    <row r="14038">
      <c r="A14038" s="3"/>
    </row>
    <row r="14039">
      <c r="A14039" s="3"/>
    </row>
    <row r="14040">
      <c r="A14040" s="3"/>
    </row>
    <row r="14041">
      <c r="A14041" s="3"/>
    </row>
    <row r="14042">
      <c r="A14042" s="3"/>
    </row>
    <row r="14043">
      <c r="A14043" s="3"/>
    </row>
    <row r="14044">
      <c r="A14044" s="3"/>
    </row>
    <row r="14045">
      <c r="A14045" s="6"/>
    </row>
    <row r="14047">
      <c r="A14047" s="3"/>
    </row>
    <row r="14048">
      <c r="A14048" s="3"/>
    </row>
    <row r="14049">
      <c r="A14049" s="3"/>
    </row>
    <row r="14050">
      <c r="A14050" s="3"/>
    </row>
    <row r="14051">
      <c r="A14051" s="3"/>
    </row>
    <row r="14052">
      <c r="A14052" s="3"/>
    </row>
    <row r="14053">
      <c r="A14053" s="3"/>
    </row>
    <row r="14054">
      <c r="A14054" s="3"/>
    </row>
    <row r="14055">
      <c r="A14055" s="3"/>
    </row>
    <row r="14056">
      <c r="A14056" s="6"/>
    </row>
    <row r="14058">
      <c r="A14058" s="3"/>
    </row>
    <row r="14059">
      <c r="A14059" s="3"/>
    </row>
    <row r="14060">
      <c r="A14060" s="3"/>
    </row>
    <row r="14061">
      <c r="A14061" s="3"/>
    </row>
    <row r="14062">
      <c r="A14062" s="3"/>
    </row>
    <row r="14063">
      <c r="A14063" s="3"/>
    </row>
    <row r="14064">
      <c r="A14064" s="3"/>
    </row>
    <row r="14065">
      <c r="A14065" s="3"/>
    </row>
    <row r="14066">
      <c r="A14066" s="3"/>
    </row>
    <row r="14067">
      <c r="A14067" s="6"/>
    </row>
    <row r="14069">
      <c r="A14069" s="3"/>
    </row>
    <row r="14070">
      <c r="A14070" s="3"/>
    </row>
    <row r="14071">
      <c r="A14071" s="3"/>
    </row>
    <row r="14072">
      <c r="A14072" s="3"/>
    </row>
    <row r="14073">
      <c r="A14073" s="3"/>
    </row>
    <row r="14074">
      <c r="A14074" s="3"/>
    </row>
    <row r="14075">
      <c r="A14075" s="3"/>
    </row>
    <row r="14076">
      <c r="A14076" s="3"/>
    </row>
    <row r="14077">
      <c r="A14077" s="3"/>
    </row>
    <row r="14078">
      <c r="A14078" s="3"/>
    </row>
    <row r="14079">
      <c r="A14079" s="3"/>
    </row>
    <row r="14080">
      <c r="A14080" s="3"/>
    </row>
    <row r="14081">
      <c r="A14081" s="3"/>
    </row>
    <row r="14082">
      <c r="A14082" s="3"/>
    </row>
    <row r="14083">
      <c r="A14083" s="3"/>
    </row>
    <row r="14084">
      <c r="A14084" s="6"/>
    </row>
    <row r="14086">
      <c r="A14086" s="3"/>
    </row>
    <row r="14087">
      <c r="A14087" s="3"/>
    </row>
    <row r="14088">
      <c r="A14088" s="3"/>
    </row>
    <row r="14089">
      <c r="A14089" s="3"/>
    </row>
    <row r="14090">
      <c r="A14090" s="3"/>
    </row>
    <row r="14091">
      <c r="A14091" s="3"/>
    </row>
    <row r="14092">
      <c r="A14092" s="3"/>
    </row>
    <row r="14093">
      <c r="A14093" s="3"/>
    </row>
    <row r="14094">
      <c r="A14094" s="3"/>
    </row>
    <row r="14095">
      <c r="A14095" s="6"/>
    </row>
    <row r="14097">
      <c r="A14097" s="3"/>
    </row>
    <row r="14098">
      <c r="A14098" s="3"/>
    </row>
    <row r="14099">
      <c r="A14099" s="3"/>
    </row>
    <row r="14100">
      <c r="A14100" s="3"/>
    </row>
    <row r="14101">
      <c r="A14101" s="3"/>
    </row>
    <row r="14102">
      <c r="A14102" s="3"/>
    </row>
    <row r="14103">
      <c r="A14103" s="3"/>
    </row>
    <row r="14104">
      <c r="A14104" s="3"/>
    </row>
    <row r="14105">
      <c r="A14105" s="3"/>
    </row>
    <row r="14106">
      <c r="A14106" s="6"/>
    </row>
    <row r="14108">
      <c r="A14108" s="3"/>
    </row>
    <row r="14109">
      <c r="A14109" s="3"/>
    </row>
    <row r="14110">
      <c r="A14110" s="3"/>
    </row>
    <row r="14111">
      <c r="A14111" s="3"/>
    </row>
    <row r="14112">
      <c r="A14112" s="3"/>
    </row>
    <row r="14113">
      <c r="A14113" s="3"/>
    </row>
    <row r="14114">
      <c r="A14114" s="3"/>
    </row>
    <row r="14115">
      <c r="A14115" s="3"/>
    </row>
    <row r="14116">
      <c r="A14116" s="3"/>
    </row>
    <row r="14117">
      <c r="A14117" s="6"/>
    </row>
    <row r="14119">
      <c r="A14119" s="3"/>
    </row>
    <row r="14120">
      <c r="A14120" s="3"/>
    </row>
    <row r="14121">
      <c r="A14121" s="3"/>
    </row>
    <row r="14122">
      <c r="A14122" s="3"/>
    </row>
    <row r="14123">
      <c r="A14123" s="3"/>
    </row>
    <row r="14124">
      <c r="A14124" s="3"/>
    </row>
    <row r="14125">
      <c r="A14125" s="3"/>
    </row>
    <row r="14126">
      <c r="A14126" s="3"/>
    </row>
    <row r="14127">
      <c r="A14127" s="3"/>
    </row>
    <row r="14128">
      <c r="A14128" s="6"/>
    </row>
    <row r="14130">
      <c r="A14130" s="3"/>
    </row>
    <row r="14131">
      <c r="A14131" s="3"/>
    </row>
    <row r="14132">
      <c r="A14132" s="3"/>
    </row>
    <row r="14133">
      <c r="A14133" s="3"/>
    </row>
    <row r="14134">
      <c r="A14134" s="3"/>
    </row>
    <row r="14135">
      <c r="A14135" s="3"/>
    </row>
    <row r="14136">
      <c r="A14136" s="3"/>
    </row>
    <row r="14137">
      <c r="A14137" s="3"/>
    </row>
    <row r="14138">
      <c r="A14138" s="3"/>
    </row>
    <row r="14139">
      <c r="A14139" s="7"/>
    </row>
    <row r="14141">
      <c r="A14141" s="3"/>
    </row>
    <row r="14142">
      <c r="A14142" s="3"/>
    </row>
    <row r="14143">
      <c r="A14143" s="3"/>
    </row>
    <row r="14144">
      <c r="A14144" s="3"/>
    </row>
    <row r="14145">
      <c r="A14145" s="3"/>
    </row>
    <row r="14146">
      <c r="A14146" s="3"/>
    </row>
    <row r="14147">
      <c r="A14147" s="3"/>
    </row>
    <row r="14148">
      <c r="A14148" s="3"/>
    </row>
    <row r="14149">
      <c r="A14149" s="3"/>
    </row>
    <row r="14150">
      <c r="A14150" s="7"/>
    </row>
    <row r="14152">
      <c r="A14152" s="3"/>
    </row>
    <row r="14153">
      <c r="A14153" s="3"/>
    </row>
    <row r="14154">
      <c r="A14154" s="3"/>
    </row>
    <row r="14155">
      <c r="A14155" s="3"/>
    </row>
    <row r="14156">
      <c r="A14156" s="3"/>
    </row>
    <row r="14157">
      <c r="A14157" s="3"/>
    </row>
    <row r="14158">
      <c r="A14158" s="3"/>
    </row>
    <row r="14159">
      <c r="A14159" s="3"/>
    </row>
    <row r="14160">
      <c r="A14160" s="3"/>
    </row>
    <row r="14161">
      <c r="A14161" s="6"/>
    </row>
    <row r="14163">
      <c r="A14163" s="3"/>
    </row>
    <row r="14164">
      <c r="A14164" s="3"/>
    </row>
    <row r="14165">
      <c r="A14165" s="3"/>
    </row>
    <row r="14166">
      <c r="A14166" s="3"/>
    </row>
    <row r="14167">
      <c r="A14167" s="3"/>
    </row>
    <row r="14168">
      <c r="A14168" s="3"/>
    </row>
    <row r="14169">
      <c r="A14169" s="3"/>
    </row>
    <row r="14170">
      <c r="A14170" s="3"/>
    </row>
    <row r="14171">
      <c r="A14171" s="3"/>
    </row>
    <row r="14172">
      <c r="A14172" s="3"/>
    </row>
    <row r="14173">
      <c r="A14173" s="7"/>
    </row>
    <row r="14175">
      <c r="A14175" s="3"/>
    </row>
    <row r="14176">
      <c r="A14176" s="3"/>
    </row>
    <row r="14177">
      <c r="A14177" s="3"/>
    </row>
    <row r="14178">
      <c r="A14178" s="3"/>
    </row>
    <row r="14179">
      <c r="A14179" s="3"/>
    </row>
    <row r="14180">
      <c r="A14180" s="3"/>
    </row>
    <row r="14181">
      <c r="A14181" s="3"/>
    </row>
    <row r="14182">
      <c r="A14182" s="3"/>
    </row>
    <row r="14183">
      <c r="A14183" s="3"/>
    </row>
    <row r="14184">
      <c r="A14184" s="6"/>
    </row>
    <row r="14186">
      <c r="A14186" s="3"/>
    </row>
    <row r="14187">
      <c r="A14187" s="3"/>
    </row>
    <row r="14188">
      <c r="A14188" s="3"/>
    </row>
    <row r="14189">
      <c r="A14189" s="3"/>
    </row>
    <row r="14190">
      <c r="A14190" s="3"/>
    </row>
    <row r="14191">
      <c r="A14191" s="3"/>
    </row>
    <row r="14192">
      <c r="A14192" s="3"/>
    </row>
    <row r="14193">
      <c r="A14193" s="3"/>
    </row>
    <row r="14194">
      <c r="A14194" s="3"/>
    </row>
    <row r="14195">
      <c r="A14195" s="3"/>
    </row>
    <row r="14196">
      <c r="A14196" s="6"/>
    </row>
    <row r="14198">
      <c r="A14198" s="3"/>
    </row>
    <row r="14199">
      <c r="A14199" s="3"/>
    </row>
    <row r="14200">
      <c r="A14200" s="3"/>
    </row>
    <row r="14201">
      <c r="A14201" s="3"/>
    </row>
    <row r="14202">
      <c r="A14202" s="3"/>
    </row>
    <row r="14203">
      <c r="A14203" s="3"/>
    </row>
    <row r="14204">
      <c r="A14204" s="3"/>
    </row>
    <row r="14205">
      <c r="A14205" s="3"/>
    </row>
    <row r="14206">
      <c r="A14206" s="3"/>
    </row>
    <row r="14207">
      <c r="A14207" s="6"/>
    </row>
    <row r="14209">
      <c r="A14209" s="3"/>
    </row>
    <row r="14210">
      <c r="A14210" s="3"/>
    </row>
    <row r="14211">
      <c r="A14211" s="3"/>
    </row>
    <row r="14212">
      <c r="A14212" s="3"/>
    </row>
    <row r="14213">
      <c r="A14213" s="3"/>
    </row>
    <row r="14214">
      <c r="A14214" s="3"/>
    </row>
    <row r="14215">
      <c r="A14215" s="3"/>
    </row>
    <row r="14216">
      <c r="A14216" s="3"/>
    </row>
    <row r="14217">
      <c r="A14217" s="3"/>
    </row>
    <row r="14218">
      <c r="A14218" s="7"/>
    </row>
    <row r="14220">
      <c r="A14220" s="3"/>
    </row>
    <row r="14221">
      <c r="A14221" s="3"/>
    </row>
    <row r="14222">
      <c r="A14222" s="3"/>
    </row>
    <row r="14223">
      <c r="A14223" s="3"/>
    </row>
    <row r="14224">
      <c r="A14224" s="3"/>
    </row>
    <row r="14225">
      <c r="A14225" s="3"/>
    </row>
    <row r="14226">
      <c r="A14226" s="3"/>
    </row>
    <row r="14227">
      <c r="A14227" s="3"/>
    </row>
    <row r="14228">
      <c r="A14228" s="3"/>
    </row>
    <row r="14229">
      <c r="A14229" s="3"/>
    </row>
    <row r="14230">
      <c r="A14230" s="3"/>
    </row>
    <row r="14231">
      <c r="A14231" s="3"/>
    </row>
    <row r="14232">
      <c r="A14232" s="3"/>
    </row>
    <row r="14233">
      <c r="A14233" s="3"/>
    </row>
    <row r="14234">
      <c r="A14234" s="7"/>
    </row>
    <row r="14236">
      <c r="A14236" s="3"/>
    </row>
    <row r="14237">
      <c r="A14237" s="3"/>
    </row>
    <row r="14238">
      <c r="A14238" s="3"/>
    </row>
    <row r="14239">
      <c r="A14239" s="3"/>
    </row>
    <row r="14240">
      <c r="A14240" s="3"/>
    </row>
    <row r="14241">
      <c r="A14241" s="3"/>
    </row>
    <row r="14242">
      <c r="A14242" s="3"/>
    </row>
    <row r="14243">
      <c r="A14243" s="3"/>
    </row>
    <row r="14244">
      <c r="A14244" s="3"/>
    </row>
    <row r="14245">
      <c r="A14245" s="7"/>
    </row>
    <row r="14247">
      <c r="A14247" s="3"/>
    </row>
    <row r="14248">
      <c r="A14248" s="3"/>
    </row>
    <row r="14249">
      <c r="A14249" s="3"/>
    </row>
    <row r="14250">
      <c r="A14250" s="3"/>
    </row>
    <row r="14251">
      <c r="A14251" s="3"/>
    </row>
    <row r="14252">
      <c r="A14252" s="3"/>
    </row>
    <row r="14253">
      <c r="A14253" s="3"/>
    </row>
    <row r="14254">
      <c r="A14254" s="3"/>
    </row>
    <row r="14255">
      <c r="A14255" s="3"/>
    </row>
    <row r="14256">
      <c r="A14256" s="6"/>
    </row>
    <row r="14258">
      <c r="A14258" s="3"/>
    </row>
    <row r="14259">
      <c r="A14259" s="3"/>
    </row>
    <row r="14260">
      <c r="A14260" s="3"/>
    </row>
    <row r="14261">
      <c r="A14261" s="3"/>
    </row>
    <row r="14262">
      <c r="A14262" s="3"/>
    </row>
    <row r="14263">
      <c r="A14263" s="3"/>
    </row>
    <row r="14264">
      <c r="A14264" s="3"/>
    </row>
    <row r="14265">
      <c r="A14265" s="3"/>
    </row>
    <row r="14266">
      <c r="A14266" s="3"/>
    </row>
    <row r="14267">
      <c r="A14267" s="6"/>
    </row>
    <row r="14269">
      <c r="A14269" s="3"/>
    </row>
    <row r="14270">
      <c r="A14270" s="3"/>
    </row>
    <row r="14271">
      <c r="A14271" s="3"/>
    </row>
    <row r="14272">
      <c r="A14272" s="3"/>
    </row>
    <row r="14273">
      <c r="A14273" s="3"/>
    </row>
    <row r="14274">
      <c r="A14274" s="3"/>
    </row>
    <row r="14275">
      <c r="A14275" s="3"/>
    </row>
    <row r="14276">
      <c r="A14276" s="3"/>
    </row>
    <row r="14277">
      <c r="A14277" s="3"/>
    </row>
    <row r="14278">
      <c r="A14278" s="6"/>
    </row>
    <row r="14280">
      <c r="A14280" s="3"/>
    </row>
    <row r="14281">
      <c r="A14281" s="3"/>
    </row>
    <row r="14282">
      <c r="A14282" s="3"/>
    </row>
    <row r="14283">
      <c r="A14283" s="3"/>
    </row>
    <row r="14284">
      <c r="A14284" s="3"/>
    </row>
    <row r="14285">
      <c r="A14285" s="3"/>
    </row>
    <row r="14286">
      <c r="A14286" s="3"/>
    </row>
    <row r="14287">
      <c r="A14287" s="3"/>
    </row>
    <row r="14288">
      <c r="A14288" s="3"/>
    </row>
    <row r="14289">
      <c r="A14289" s="6"/>
    </row>
    <row r="14291">
      <c r="A14291" s="3"/>
    </row>
    <row r="14292">
      <c r="A14292" s="3"/>
    </row>
    <row r="14293">
      <c r="A14293" s="3"/>
    </row>
    <row r="14294">
      <c r="A14294" s="3"/>
    </row>
    <row r="14295">
      <c r="A14295" s="3"/>
    </row>
    <row r="14296">
      <c r="A14296" s="3"/>
    </row>
    <row r="14297">
      <c r="A14297" s="3"/>
    </row>
    <row r="14298">
      <c r="A14298" s="3"/>
    </row>
    <row r="14299">
      <c r="A14299" s="3"/>
    </row>
    <row r="14300">
      <c r="A14300" s="6"/>
    </row>
    <row r="14302">
      <c r="A14302" s="3"/>
    </row>
    <row r="14303">
      <c r="A14303" s="3"/>
    </row>
    <row r="14304">
      <c r="A14304" s="3"/>
    </row>
    <row r="14305">
      <c r="A14305" s="3"/>
    </row>
    <row r="14306">
      <c r="A14306" s="3"/>
    </row>
    <row r="14307">
      <c r="A14307" s="3"/>
    </row>
    <row r="14308">
      <c r="A14308" s="3"/>
    </row>
    <row r="14309">
      <c r="A14309" s="3"/>
    </row>
    <row r="14310">
      <c r="A14310" s="3"/>
    </row>
    <row r="14311">
      <c r="A14311" s="3"/>
    </row>
    <row r="14312">
      <c r="A14312" s="3"/>
    </row>
    <row r="14313">
      <c r="A14313" s="3"/>
    </row>
    <row r="14314">
      <c r="A14314" s="3"/>
    </row>
    <row r="14315">
      <c r="A14315" s="3"/>
    </row>
    <row r="14316">
      <c r="A14316" s="3"/>
    </row>
    <row r="14317">
      <c r="A14317" s="6"/>
    </row>
    <row r="14319">
      <c r="A14319" s="3"/>
    </row>
    <row r="14320">
      <c r="A14320" s="3"/>
    </row>
    <row r="14321">
      <c r="A14321" s="3"/>
    </row>
    <row r="14322">
      <c r="A14322" s="3"/>
    </row>
    <row r="14323">
      <c r="A14323" s="3"/>
    </row>
    <row r="14324">
      <c r="A14324" s="3"/>
    </row>
    <row r="14325">
      <c r="A14325" s="3"/>
    </row>
    <row r="14326">
      <c r="A14326" s="3"/>
    </row>
    <row r="14327">
      <c r="A14327" s="3"/>
    </row>
    <row r="14328">
      <c r="A14328" s="7"/>
    </row>
    <row r="14330">
      <c r="A14330" s="3"/>
    </row>
    <row r="14331">
      <c r="A14331" s="3"/>
    </row>
    <row r="14332">
      <c r="A14332" s="3"/>
    </row>
    <row r="14333">
      <c r="A14333" s="3"/>
    </row>
    <row r="14334">
      <c r="A14334" s="3"/>
    </row>
    <row r="14335">
      <c r="A14335" s="3"/>
    </row>
    <row r="14336">
      <c r="A14336" s="3"/>
    </row>
    <row r="14337">
      <c r="A14337" s="3"/>
    </row>
    <row r="14338">
      <c r="A14338" s="3"/>
    </row>
    <row r="14339">
      <c r="A14339" s="7"/>
    </row>
    <row r="14341">
      <c r="A14341" s="3"/>
    </row>
    <row r="14342">
      <c r="A14342" s="3"/>
    </row>
    <row r="14343">
      <c r="A14343" s="3"/>
    </row>
    <row r="14344">
      <c r="A14344" s="3"/>
    </row>
    <row r="14345">
      <c r="A14345" s="3"/>
    </row>
    <row r="14346">
      <c r="A14346" s="3"/>
    </row>
    <row r="14347">
      <c r="A14347" s="3"/>
    </row>
    <row r="14348">
      <c r="A14348" s="3"/>
    </row>
    <row r="14349">
      <c r="A14349" s="3"/>
    </row>
    <row r="14350">
      <c r="A14350" s="6"/>
    </row>
    <row r="14352">
      <c r="A14352" s="3"/>
    </row>
    <row r="14353">
      <c r="A14353" s="3"/>
    </row>
    <row r="14354">
      <c r="A14354" s="3"/>
    </row>
    <row r="14355">
      <c r="A14355" s="3"/>
    </row>
    <row r="14356">
      <c r="A14356" s="3"/>
    </row>
    <row r="14357">
      <c r="A14357" s="3"/>
    </row>
    <row r="14358">
      <c r="A14358" s="3"/>
    </row>
    <row r="14359">
      <c r="A14359" s="3"/>
    </row>
    <row r="14360">
      <c r="A14360" s="3"/>
    </row>
    <row r="14361">
      <c r="A14361" s="6"/>
    </row>
    <row r="14363">
      <c r="A14363" s="3"/>
    </row>
    <row r="14364">
      <c r="A14364" s="3"/>
    </row>
    <row r="14365">
      <c r="A14365" s="3"/>
    </row>
    <row r="14366">
      <c r="A14366" s="3"/>
    </row>
    <row r="14367">
      <c r="A14367" s="3"/>
    </row>
    <row r="14368">
      <c r="A14368" s="3"/>
    </row>
    <row r="14369">
      <c r="A14369" s="3"/>
    </row>
    <row r="14370">
      <c r="A14370" s="3"/>
    </row>
    <row r="14371">
      <c r="A14371" s="3"/>
    </row>
    <row r="14372">
      <c r="A14372" s="6"/>
    </row>
    <row r="14374">
      <c r="A14374" s="3"/>
    </row>
    <row r="14375">
      <c r="A14375" s="3"/>
    </row>
    <row r="14376">
      <c r="A14376" s="3"/>
    </row>
    <row r="14377">
      <c r="A14377" s="3"/>
    </row>
    <row r="14378">
      <c r="A14378" s="3"/>
    </row>
    <row r="14379">
      <c r="A14379" s="3"/>
    </row>
    <row r="14380">
      <c r="A14380" s="3"/>
    </row>
    <row r="14381">
      <c r="A14381" s="3"/>
    </row>
    <row r="14382">
      <c r="A14382" s="3"/>
    </row>
    <row r="14383">
      <c r="A14383" s="3"/>
    </row>
    <row r="14384">
      <c r="A14384" s="6"/>
    </row>
    <row r="14386">
      <c r="A14386" s="3"/>
    </row>
    <row r="14387">
      <c r="A14387" s="3"/>
    </row>
    <row r="14388">
      <c r="A14388" s="3"/>
    </row>
    <row r="14389">
      <c r="A14389" s="3"/>
    </row>
    <row r="14390">
      <c r="A14390" s="3"/>
    </row>
    <row r="14391">
      <c r="A14391" s="3"/>
    </row>
    <row r="14392">
      <c r="A14392" s="3"/>
    </row>
    <row r="14393">
      <c r="A14393" s="3"/>
    </row>
    <row r="14394">
      <c r="A14394" s="3"/>
    </row>
    <row r="14395">
      <c r="A14395" s="7"/>
    </row>
    <row r="14397">
      <c r="A14397" s="3"/>
    </row>
    <row r="14398">
      <c r="A14398" s="3"/>
    </row>
    <row r="14399">
      <c r="A14399" s="3"/>
    </row>
    <row r="14400">
      <c r="A14400" s="3"/>
    </row>
    <row r="14401">
      <c r="A14401" s="3"/>
    </row>
    <row r="14402">
      <c r="A14402" s="3"/>
    </row>
    <row r="14403">
      <c r="A14403" s="3"/>
    </row>
    <row r="14404">
      <c r="A14404" s="3"/>
    </row>
    <row r="14405">
      <c r="A14405" s="3"/>
    </row>
    <row r="14406">
      <c r="A14406" s="6"/>
    </row>
    <row r="14408">
      <c r="A14408" s="3"/>
    </row>
    <row r="14409">
      <c r="A14409" s="3"/>
    </row>
    <row r="14410">
      <c r="A14410" s="3"/>
    </row>
    <row r="14411">
      <c r="A14411" s="3"/>
    </row>
    <row r="14412">
      <c r="A14412" s="3"/>
    </row>
    <row r="14413">
      <c r="A14413" s="3"/>
    </row>
    <row r="14414">
      <c r="A14414" s="3"/>
    </row>
    <row r="14415">
      <c r="A14415" s="3"/>
    </row>
    <row r="14416">
      <c r="A14416" s="3"/>
    </row>
    <row r="14417">
      <c r="A14417" s="6"/>
    </row>
    <row r="14419">
      <c r="A14419" s="3"/>
    </row>
    <row r="14420">
      <c r="A14420" s="3"/>
    </row>
    <row r="14421">
      <c r="A14421" s="3"/>
    </row>
    <row r="14422">
      <c r="A14422" s="3"/>
    </row>
    <row r="14423">
      <c r="A14423" s="3"/>
    </row>
    <row r="14424">
      <c r="A14424" s="3"/>
    </row>
    <row r="14425">
      <c r="A14425" s="3"/>
    </row>
    <row r="14426">
      <c r="A14426" s="3"/>
    </row>
    <row r="14427">
      <c r="A14427" s="3"/>
    </row>
    <row r="14428">
      <c r="A14428" s="7"/>
    </row>
    <row r="14430">
      <c r="A14430" s="3"/>
    </row>
    <row r="14431">
      <c r="A14431" s="3"/>
    </row>
    <row r="14432">
      <c r="A14432" s="3"/>
    </row>
    <row r="14433">
      <c r="A14433" s="3"/>
    </row>
    <row r="14434">
      <c r="A14434" s="3"/>
    </row>
    <row r="14435">
      <c r="A14435" s="3"/>
    </row>
    <row r="14436">
      <c r="A14436" s="3"/>
    </row>
    <row r="14437">
      <c r="A14437" s="3"/>
    </row>
    <row r="14438">
      <c r="A14438" s="3"/>
    </row>
    <row r="14439">
      <c r="A14439" s="6"/>
    </row>
    <row r="14441">
      <c r="A14441" s="3"/>
    </row>
    <row r="14442">
      <c r="A14442" s="3"/>
    </row>
    <row r="14443">
      <c r="A14443" s="3"/>
    </row>
    <row r="14444">
      <c r="A14444" s="3"/>
    </row>
    <row r="14445">
      <c r="A14445" s="3"/>
    </row>
    <row r="14446">
      <c r="A14446" s="3"/>
    </row>
    <row r="14447">
      <c r="A14447" s="3"/>
    </row>
    <row r="14448">
      <c r="A14448" s="3"/>
    </row>
    <row r="14449">
      <c r="A14449" s="3"/>
    </row>
    <row r="14450">
      <c r="A14450" s="6"/>
    </row>
    <row r="14452">
      <c r="A14452" s="3"/>
    </row>
    <row r="14453">
      <c r="A14453" s="3"/>
    </row>
    <row r="14454">
      <c r="A14454" s="3"/>
    </row>
    <row r="14455">
      <c r="A14455" s="3"/>
    </row>
    <row r="14456">
      <c r="A14456" s="3"/>
    </row>
    <row r="14457">
      <c r="A14457" s="3"/>
    </row>
    <row r="14458">
      <c r="A14458" s="3"/>
    </row>
    <row r="14459">
      <c r="A14459" s="3"/>
    </row>
    <row r="14460">
      <c r="A14460" s="3"/>
    </row>
    <row r="14461">
      <c r="A14461" s="7"/>
    </row>
    <row r="14463">
      <c r="A14463" s="3"/>
    </row>
    <row r="14464">
      <c r="A14464" s="3"/>
    </row>
    <row r="14465">
      <c r="A14465" s="3"/>
    </row>
    <row r="14466">
      <c r="A14466" s="3"/>
    </row>
    <row r="14467">
      <c r="A14467" s="3"/>
    </row>
    <row r="14468">
      <c r="A14468" s="3"/>
    </row>
    <row r="14469">
      <c r="A14469" s="3"/>
    </row>
    <row r="14470">
      <c r="A14470" s="3"/>
    </row>
    <row r="14471">
      <c r="A14471" s="3"/>
    </row>
    <row r="14472">
      <c r="A14472" s="3"/>
    </row>
    <row r="14473">
      <c r="A14473" s="6"/>
    </row>
    <row r="14475">
      <c r="A14475" s="3"/>
    </row>
    <row r="14476">
      <c r="A14476" s="3"/>
    </row>
    <row r="14477">
      <c r="A14477" s="3"/>
    </row>
    <row r="14478">
      <c r="A14478" s="3"/>
    </row>
    <row r="14479">
      <c r="A14479" s="3"/>
    </row>
    <row r="14480">
      <c r="A14480" s="3"/>
    </row>
    <row r="14481">
      <c r="A14481" s="3"/>
    </row>
    <row r="14482">
      <c r="A14482" s="3"/>
    </row>
    <row r="14483">
      <c r="A14483" s="3"/>
    </row>
    <row r="14484">
      <c r="A14484" s="3"/>
    </row>
    <row r="14485">
      <c r="A14485" s="7"/>
    </row>
    <row r="14487">
      <c r="A14487" s="3"/>
    </row>
    <row r="14488">
      <c r="A14488" s="3"/>
    </row>
    <row r="14489">
      <c r="A14489" s="3"/>
    </row>
    <row r="14490">
      <c r="A14490" s="3"/>
    </row>
    <row r="14491">
      <c r="A14491" s="3"/>
    </row>
    <row r="14492">
      <c r="A14492" s="3"/>
    </row>
    <row r="14493">
      <c r="A14493" s="3"/>
    </row>
    <row r="14494">
      <c r="A14494" s="3"/>
    </row>
    <row r="14495">
      <c r="A14495" s="3"/>
    </row>
    <row r="14496">
      <c r="A14496" s="7"/>
    </row>
    <row r="14498">
      <c r="A14498" s="3"/>
    </row>
    <row r="14499">
      <c r="A14499" s="3"/>
    </row>
    <row r="14500">
      <c r="A14500" s="3"/>
    </row>
    <row r="14501">
      <c r="A14501" s="3"/>
    </row>
    <row r="14502">
      <c r="A14502" s="3"/>
    </row>
    <row r="14503">
      <c r="A14503" s="3"/>
    </row>
    <row r="14504">
      <c r="A14504" s="3"/>
    </row>
    <row r="14505">
      <c r="A14505" s="3"/>
    </row>
    <row r="14506">
      <c r="A14506" s="3"/>
    </row>
    <row r="14507">
      <c r="A14507" s="7"/>
    </row>
    <row r="14509">
      <c r="A14509" s="3"/>
    </row>
    <row r="14510">
      <c r="A14510" s="3"/>
    </row>
    <row r="14511">
      <c r="A14511" s="3"/>
    </row>
    <row r="14512">
      <c r="A14512" s="3"/>
    </row>
    <row r="14513">
      <c r="A14513" s="3"/>
    </row>
    <row r="14514">
      <c r="A14514" s="3"/>
    </row>
    <row r="14515">
      <c r="A14515" s="3"/>
    </row>
    <row r="14516">
      <c r="A14516" s="3"/>
    </row>
    <row r="14517">
      <c r="A14517" s="3"/>
    </row>
    <row r="14518">
      <c r="A14518" s="7"/>
    </row>
    <row r="14520">
      <c r="A14520" s="3"/>
    </row>
    <row r="14521">
      <c r="A14521" s="3"/>
    </row>
    <row r="14522">
      <c r="A14522" s="3"/>
    </row>
    <row r="14523">
      <c r="A14523" s="3"/>
    </row>
    <row r="14524">
      <c r="A14524" s="3"/>
    </row>
    <row r="14525">
      <c r="A14525" s="3"/>
    </row>
    <row r="14526">
      <c r="A14526" s="3"/>
    </row>
    <row r="14527">
      <c r="A14527" s="3"/>
    </row>
    <row r="14528">
      <c r="A14528" s="3"/>
    </row>
    <row r="14529">
      <c r="A14529" s="6"/>
    </row>
    <row r="14531">
      <c r="A14531" s="3"/>
    </row>
    <row r="14532">
      <c r="A14532" s="3"/>
    </row>
    <row r="14533">
      <c r="A14533" s="3"/>
    </row>
    <row r="14534">
      <c r="A14534" s="3"/>
    </row>
    <row r="14535">
      <c r="A14535" s="3"/>
    </row>
    <row r="14536">
      <c r="A14536" s="3"/>
    </row>
    <row r="14537">
      <c r="A14537" s="3"/>
    </row>
    <row r="14538">
      <c r="A14538" s="3"/>
    </row>
    <row r="14539">
      <c r="A14539" s="3"/>
    </row>
    <row r="14540">
      <c r="A14540" s="6"/>
    </row>
    <row r="14542">
      <c r="A14542" s="3"/>
    </row>
    <row r="14543">
      <c r="A14543" s="3"/>
    </row>
    <row r="14544">
      <c r="A14544" s="3"/>
    </row>
    <row r="14545">
      <c r="A14545" s="3"/>
    </row>
    <row r="14546">
      <c r="A14546" s="3"/>
    </row>
    <row r="14547">
      <c r="A14547" s="3"/>
    </row>
    <row r="14548">
      <c r="A14548" s="3"/>
    </row>
    <row r="14549">
      <c r="A14549" s="3"/>
    </row>
    <row r="14550">
      <c r="A14550" s="3"/>
    </row>
    <row r="14551">
      <c r="A14551" s="6"/>
    </row>
    <row r="14553">
      <c r="A14553" s="3"/>
    </row>
    <row r="14554">
      <c r="A14554" s="3"/>
    </row>
    <row r="14555">
      <c r="A14555" s="3"/>
    </row>
    <row r="14556">
      <c r="A14556" s="3"/>
    </row>
    <row r="14557">
      <c r="A14557" s="3"/>
    </row>
    <row r="14558">
      <c r="A14558" s="3"/>
    </row>
    <row r="14559">
      <c r="A14559" s="3"/>
    </row>
    <row r="14560">
      <c r="A14560" s="3"/>
    </row>
    <row r="14561">
      <c r="A14561" s="3"/>
    </row>
    <row r="14562">
      <c r="A14562" s="6"/>
    </row>
    <row r="14564">
      <c r="A14564" s="3"/>
    </row>
    <row r="14565">
      <c r="A14565" s="3"/>
    </row>
    <row r="14566">
      <c r="A14566" s="3"/>
    </row>
    <row r="14567">
      <c r="A14567" s="3"/>
    </row>
    <row r="14568">
      <c r="A14568" s="3"/>
    </row>
    <row r="14569">
      <c r="A14569" s="3"/>
    </row>
    <row r="14570">
      <c r="A14570" s="3"/>
    </row>
    <row r="14571">
      <c r="A14571" s="3"/>
    </row>
    <row r="14572">
      <c r="A14572" s="3"/>
    </row>
    <row r="14573">
      <c r="A14573" s="7"/>
    </row>
    <row r="14575">
      <c r="A14575" s="3"/>
    </row>
    <row r="14576">
      <c r="A14576" s="3"/>
    </row>
    <row r="14577">
      <c r="A14577" s="3"/>
    </row>
    <row r="14578">
      <c r="A14578" s="3"/>
    </row>
    <row r="14579">
      <c r="A14579" s="3"/>
    </row>
    <row r="14580">
      <c r="A14580" s="3"/>
    </row>
    <row r="14581">
      <c r="A14581" s="3"/>
    </row>
    <row r="14582">
      <c r="A14582" s="3"/>
    </row>
    <row r="14583">
      <c r="A14583" s="3"/>
    </row>
    <row r="14584">
      <c r="A14584" s="3"/>
    </row>
    <row r="14585">
      <c r="A14585" s="3"/>
    </row>
    <row r="14586">
      <c r="A14586" s="3"/>
    </row>
    <row r="14587">
      <c r="A14587" s="3"/>
    </row>
    <row r="14588">
      <c r="A14588" s="3"/>
    </row>
    <row r="14589">
      <c r="A14589" s="7"/>
    </row>
    <row r="14591">
      <c r="A14591" s="3"/>
    </row>
    <row r="14592">
      <c r="A14592" s="3"/>
    </row>
    <row r="14593">
      <c r="A14593" s="3"/>
    </row>
    <row r="14594">
      <c r="A14594" s="3"/>
    </row>
    <row r="14595">
      <c r="A14595" s="3"/>
    </row>
    <row r="14596">
      <c r="A14596" s="3"/>
    </row>
    <row r="14597">
      <c r="A14597" s="3"/>
    </row>
    <row r="14598">
      <c r="A14598" s="3"/>
    </row>
    <row r="14599">
      <c r="A14599" s="3"/>
    </row>
    <row r="14600">
      <c r="A14600" s="6"/>
    </row>
    <row r="14602">
      <c r="A14602" s="3"/>
    </row>
    <row r="14603">
      <c r="A14603" s="3"/>
    </row>
    <row r="14604">
      <c r="A14604" s="3"/>
    </row>
    <row r="14605">
      <c r="A14605" s="3"/>
    </row>
    <row r="14606">
      <c r="A14606" s="3"/>
    </row>
    <row r="14607">
      <c r="A14607" s="3"/>
    </row>
    <row r="14608">
      <c r="A14608" s="3"/>
    </row>
    <row r="14609">
      <c r="A14609" s="3"/>
    </row>
    <row r="14610">
      <c r="A14610" s="3"/>
    </row>
    <row r="14611">
      <c r="A14611" s="6"/>
    </row>
    <row r="14613">
      <c r="A14613" s="3"/>
    </row>
    <row r="14614">
      <c r="A14614" s="3"/>
    </row>
    <row r="14615">
      <c r="A14615" s="3"/>
    </row>
    <row r="14616">
      <c r="A14616" s="3"/>
    </row>
    <row r="14617">
      <c r="A14617" s="3"/>
    </row>
    <row r="14618">
      <c r="A14618" s="3"/>
    </row>
    <row r="14619">
      <c r="A14619" s="3"/>
    </row>
    <row r="14620">
      <c r="A14620" s="3"/>
    </row>
    <row r="14621">
      <c r="A14621" s="3"/>
    </row>
    <row r="14622">
      <c r="A14622" s="6"/>
    </row>
    <row r="14624">
      <c r="A14624" s="3"/>
    </row>
    <row r="14625">
      <c r="A14625" s="3"/>
    </row>
    <row r="14626">
      <c r="A14626" s="3"/>
    </row>
    <row r="14627">
      <c r="A14627" s="3"/>
    </row>
    <row r="14628">
      <c r="A14628" s="3"/>
    </row>
    <row r="14629">
      <c r="A14629" s="3"/>
    </row>
    <row r="14630">
      <c r="A14630" s="3"/>
    </row>
    <row r="14631">
      <c r="A14631" s="3"/>
    </row>
    <row r="14632">
      <c r="A14632" s="3"/>
    </row>
    <row r="14633">
      <c r="A14633" s="6"/>
    </row>
    <row r="14635">
      <c r="A14635" s="3"/>
    </row>
    <row r="14636">
      <c r="A14636" s="3"/>
    </row>
    <row r="14637">
      <c r="A14637" s="3"/>
    </row>
    <row r="14638">
      <c r="A14638" s="3"/>
    </row>
    <row r="14639">
      <c r="A14639" s="3"/>
    </row>
    <row r="14640">
      <c r="A14640" s="3"/>
    </row>
    <row r="14641">
      <c r="A14641" s="3"/>
    </row>
    <row r="14642">
      <c r="A14642" s="3"/>
    </row>
    <row r="14643">
      <c r="A14643" s="3"/>
    </row>
    <row r="14644">
      <c r="A14644" s="3"/>
    </row>
    <row r="14645">
      <c r="A14645" s="6"/>
    </row>
    <row r="14647">
      <c r="A14647" s="3"/>
    </row>
    <row r="14648">
      <c r="A14648" s="3"/>
    </row>
    <row r="14649">
      <c r="A14649" s="3"/>
    </row>
    <row r="14650">
      <c r="A14650" s="3"/>
    </row>
    <row r="14651">
      <c r="A14651" s="3"/>
    </row>
    <row r="14652">
      <c r="A14652" s="3"/>
    </row>
    <row r="14653">
      <c r="A14653" s="3"/>
    </row>
    <row r="14654">
      <c r="A14654" s="3"/>
    </row>
    <row r="14655">
      <c r="A14655" s="3"/>
    </row>
    <row r="14656">
      <c r="A14656" s="3"/>
    </row>
    <row r="14657">
      <c r="A14657" s="6"/>
    </row>
    <row r="14659">
      <c r="A14659" s="3"/>
    </row>
    <row r="14660">
      <c r="A14660" s="3"/>
    </row>
    <row r="14661">
      <c r="A14661" s="3"/>
    </row>
    <row r="14662">
      <c r="A14662" s="3"/>
    </row>
    <row r="14663">
      <c r="A14663" s="3"/>
    </row>
    <row r="14664">
      <c r="A14664" s="3"/>
    </row>
    <row r="14665">
      <c r="A14665" s="3"/>
    </row>
    <row r="14666">
      <c r="A14666" s="3"/>
    </row>
    <row r="14667">
      <c r="A14667" s="3"/>
    </row>
    <row r="14668">
      <c r="A14668" s="6"/>
    </row>
    <row r="14670">
      <c r="A14670" s="3"/>
    </row>
    <row r="14671">
      <c r="A14671" s="3"/>
    </row>
    <row r="14672">
      <c r="A14672" s="3"/>
    </row>
    <row r="14673">
      <c r="A14673" s="3"/>
    </row>
    <row r="14674">
      <c r="A14674" s="3"/>
    </row>
    <row r="14675">
      <c r="A14675" s="3"/>
    </row>
    <row r="14676">
      <c r="A14676" s="3"/>
    </row>
    <row r="14677">
      <c r="A14677" s="3"/>
    </row>
    <row r="14678">
      <c r="A14678" s="3"/>
    </row>
    <row r="14679">
      <c r="A14679" s="6"/>
    </row>
    <row r="14681">
      <c r="A14681" s="3"/>
    </row>
    <row r="14682">
      <c r="A14682" s="3"/>
    </row>
    <row r="14683">
      <c r="A14683" s="3"/>
    </row>
    <row r="14684">
      <c r="A14684" s="3"/>
    </row>
    <row r="14685">
      <c r="A14685" s="3"/>
    </row>
    <row r="14686">
      <c r="A14686" s="3"/>
    </row>
    <row r="14687">
      <c r="A14687" s="3"/>
    </row>
    <row r="14688">
      <c r="A14688" s="3"/>
    </row>
    <row r="14689">
      <c r="A14689" s="3"/>
    </row>
    <row r="14690">
      <c r="A14690" s="3"/>
    </row>
    <row r="14691">
      <c r="A14691" s="6"/>
    </row>
    <row r="14693">
      <c r="A14693" s="3"/>
    </row>
    <row r="14694">
      <c r="A14694" s="3"/>
    </row>
    <row r="14695">
      <c r="A14695" s="3"/>
    </row>
    <row r="14696">
      <c r="A14696" s="3"/>
    </row>
    <row r="14697">
      <c r="A14697" s="3"/>
    </row>
    <row r="14698">
      <c r="A14698" s="3"/>
    </row>
    <row r="14699">
      <c r="A14699" s="3"/>
    </row>
    <row r="14700">
      <c r="A14700" s="3"/>
    </row>
    <row r="14701">
      <c r="A14701" s="3"/>
    </row>
    <row r="14702">
      <c r="A14702" s="3"/>
    </row>
    <row r="14703">
      <c r="A14703" s="7"/>
    </row>
    <row r="14705">
      <c r="A14705" s="3"/>
    </row>
    <row r="14706">
      <c r="A14706" s="3"/>
    </row>
    <row r="14707">
      <c r="A14707" s="3"/>
    </row>
    <row r="14708">
      <c r="A14708" s="3"/>
    </row>
    <row r="14709">
      <c r="A14709" s="3"/>
    </row>
    <row r="14710">
      <c r="A14710" s="3"/>
    </row>
    <row r="14711">
      <c r="A14711" s="3"/>
    </row>
    <row r="14712">
      <c r="A14712" s="3"/>
    </row>
    <row r="14713">
      <c r="A14713" s="3"/>
    </row>
    <row r="14714">
      <c r="A14714" s="7"/>
    </row>
    <row r="14716">
      <c r="A14716" s="3"/>
    </row>
    <row r="14717">
      <c r="A14717" s="3"/>
    </row>
    <row r="14718">
      <c r="A14718" s="3"/>
    </row>
    <row r="14719">
      <c r="A14719" s="3"/>
    </row>
    <row r="14720">
      <c r="A14720" s="3"/>
    </row>
    <row r="14721">
      <c r="A14721" s="3"/>
    </row>
    <row r="14722">
      <c r="A14722" s="3"/>
    </row>
    <row r="14723">
      <c r="A14723" s="3"/>
    </row>
    <row r="14724">
      <c r="A14724" s="3"/>
    </row>
    <row r="14725">
      <c r="A14725" s="6"/>
    </row>
    <row r="14727">
      <c r="A14727" s="3"/>
    </row>
    <row r="14728">
      <c r="A14728" s="3"/>
    </row>
    <row r="14729">
      <c r="A14729" s="3"/>
    </row>
    <row r="14730">
      <c r="A14730" s="3"/>
    </row>
    <row r="14731">
      <c r="A14731" s="3"/>
    </row>
    <row r="14732">
      <c r="A14732" s="3"/>
    </row>
    <row r="14733">
      <c r="A14733" s="3"/>
    </row>
    <row r="14734">
      <c r="A14734" s="3"/>
    </row>
    <row r="14735">
      <c r="A14735" s="3"/>
    </row>
    <row r="14736">
      <c r="A14736" s="6"/>
    </row>
    <row r="14738">
      <c r="A14738" s="3"/>
    </row>
    <row r="14739">
      <c r="A14739" s="3"/>
    </row>
    <row r="14740">
      <c r="A14740" s="3"/>
    </row>
    <row r="14741">
      <c r="A14741" s="3"/>
    </row>
    <row r="14742">
      <c r="A14742" s="3"/>
    </row>
    <row r="14743">
      <c r="A14743" s="3"/>
    </row>
    <row r="14744">
      <c r="A14744" s="3"/>
    </row>
    <row r="14745">
      <c r="A14745" s="3"/>
    </row>
    <row r="14746">
      <c r="A14746" s="3"/>
    </row>
    <row r="14747">
      <c r="A14747" s="6"/>
    </row>
    <row r="14749">
      <c r="A14749" s="3"/>
    </row>
    <row r="14750">
      <c r="A14750" s="3"/>
    </row>
    <row r="14751">
      <c r="A14751" s="3"/>
    </row>
    <row r="14752">
      <c r="A14752" s="3"/>
    </row>
    <row r="14753">
      <c r="A14753" s="3"/>
    </row>
    <row r="14754">
      <c r="A14754" s="3"/>
    </row>
    <row r="14755">
      <c r="A14755" s="3"/>
    </row>
    <row r="14756">
      <c r="A14756" s="3"/>
    </row>
    <row r="14757">
      <c r="A14757" s="3"/>
    </row>
    <row r="14758">
      <c r="A14758" s="6"/>
    </row>
    <row r="14760">
      <c r="A14760" s="3"/>
    </row>
    <row r="14761">
      <c r="A14761" s="3"/>
    </row>
    <row r="14762">
      <c r="A14762" s="3"/>
    </row>
    <row r="14763">
      <c r="A14763" s="3"/>
    </row>
    <row r="14764">
      <c r="A14764" s="3"/>
    </row>
    <row r="14765">
      <c r="A14765" s="3"/>
    </row>
    <row r="14766">
      <c r="A14766" s="3"/>
    </row>
    <row r="14767">
      <c r="A14767" s="3"/>
    </row>
    <row r="14768">
      <c r="A14768" s="3"/>
    </row>
    <row r="14769">
      <c r="A14769" s="6"/>
    </row>
    <row r="14771">
      <c r="A14771" s="3"/>
    </row>
    <row r="14772">
      <c r="A14772" s="3"/>
    </row>
    <row r="14773">
      <c r="A14773" s="3"/>
    </row>
    <row r="14774">
      <c r="A14774" s="3"/>
    </row>
    <row r="14775">
      <c r="A14775" s="3"/>
    </row>
    <row r="14776">
      <c r="A14776" s="3"/>
    </row>
    <row r="14777">
      <c r="A14777" s="3"/>
    </row>
    <row r="14778">
      <c r="A14778" s="3"/>
    </row>
    <row r="14779">
      <c r="A14779" s="3"/>
    </row>
    <row r="14780">
      <c r="A14780" s="6"/>
    </row>
    <row r="14782">
      <c r="A14782" s="3"/>
    </row>
    <row r="14783">
      <c r="A14783" s="3"/>
    </row>
    <row r="14784">
      <c r="A14784" s="3"/>
    </row>
    <row r="14785">
      <c r="A14785" s="3"/>
    </row>
    <row r="14786">
      <c r="A14786" s="3"/>
    </row>
    <row r="14787">
      <c r="A14787" s="3"/>
    </row>
    <row r="14788">
      <c r="A14788" s="3"/>
    </row>
    <row r="14789">
      <c r="A14789" s="3"/>
    </row>
    <row r="14790">
      <c r="A14790" s="3"/>
    </row>
    <row r="14791">
      <c r="A14791" s="6"/>
    </row>
    <row r="14793">
      <c r="A14793" s="3"/>
    </row>
    <row r="14794">
      <c r="A14794" s="3"/>
    </row>
    <row r="14795">
      <c r="A14795" s="3"/>
    </row>
    <row r="14796">
      <c r="A14796" s="3"/>
    </row>
    <row r="14797">
      <c r="A14797" s="3"/>
    </row>
    <row r="14798">
      <c r="A14798" s="3"/>
    </row>
    <row r="14799">
      <c r="A14799" s="3"/>
    </row>
    <row r="14800">
      <c r="A14800" s="3"/>
    </row>
    <row r="14801">
      <c r="A14801" s="3"/>
    </row>
    <row r="14802">
      <c r="A14802" s="6"/>
    </row>
    <row r="14804">
      <c r="A14804" s="3"/>
    </row>
    <row r="14805">
      <c r="A14805" s="3"/>
    </row>
    <row r="14806">
      <c r="A14806" s="3"/>
    </row>
    <row r="14807">
      <c r="A14807" s="3"/>
    </row>
    <row r="14808">
      <c r="A14808" s="3"/>
    </row>
    <row r="14809">
      <c r="A14809" s="3"/>
    </row>
    <row r="14810">
      <c r="A14810" s="3"/>
    </row>
    <row r="14811">
      <c r="A14811" s="3"/>
    </row>
    <row r="14812">
      <c r="A14812" s="3"/>
    </row>
    <row r="14813">
      <c r="A14813" s="7"/>
    </row>
    <row r="14815">
      <c r="A14815" s="3"/>
    </row>
    <row r="14816">
      <c r="A14816" s="3"/>
    </row>
    <row r="14817">
      <c r="A14817" s="3"/>
    </row>
    <row r="14818">
      <c r="A14818" s="3"/>
    </row>
    <row r="14819">
      <c r="A14819" s="3"/>
    </row>
    <row r="14820">
      <c r="A14820" s="3"/>
    </row>
    <row r="14821">
      <c r="A14821" s="3"/>
    </row>
    <row r="14822">
      <c r="A14822" s="3"/>
    </row>
    <row r="14823">
      <c r="A14823" s="3"/>
    </row>
    <row r="14824">
      <c r="A14824" s="7"/>
    </row>
    <row r="14826">
      <c r="A14826" s="3"/>
    </row>
    <row r="14827">
      <c r="A14827" s="3"/>
    </row>
    <row r="14828">
      <c r="A14828" s="3"/>
    </row>
    <row r="14829">
      <c r="A14829" s="3"/>
    </row>
    <row r="14830">
      <c r="A14830" s="3"/>
    </row>
    <row r="14831">
      <c r="A14831" s="3"/>
    </row>
    <row r="14832">
      <c r="A14832" s="3"/>
    </row>
    <row r="14833">
      <c r="A14833" s="3"/>
    </row>
    <row r="14834">
      <c r="A14834" s="3"/>
    </row>
    <row r="14835">
      <c r="A14835" s="7"/>
    </row>
    <row r="14837">
      <c r="A14837" s="3"/>
    </row>
    <row r="14838">
      <c r="A14838" s="3"/>
    </row>
    <row r="14839">
      <c r="A14839" s="3"/>
    </row>
    <row r="14840">
      <c r="A14840" s="3"/>
    </row>
    <row r="14841">
      <c r="A14841" s="3"/>
    </row>
    <row r="14842">
      <c r="A14842" s="3"/>
    </row>
    <row r="14843">
      <c r="A14843" s="3"/>
    </row>
    <row r="14844">
      <c r="A14844" s="3"/>
    </row>
    <row r="14845">
      <c r="A14845" s="3"/>
    </row>
    <row r="14846">
      <c r="A14846" s="7"/>
    </row>
    <row r="14848">
      <c r="A14848" s="3"/>
    </row>
    <row r="14849">
      <c r="A14849" s="3"/>
    </row>
    <row r="14850">
      <c r="A14850" s="3"/>
    </row>
    <row r="14851">
      <c r="A14851" s="3"/>
    </row>
    <row r="14852">
      <c r="A14852" s="3"/>
    </row>
    <row r="14853">
      <c r="A14853" s="3"/>
    </row>
    <row r="14854">
      <c r="A14854" s="3"/>
    </row>
    <row r="14855">
      <c r="A14855" s="3"/>
    </row>
    <row r="14856">
      <c r="A14856" s="3"/>
    </row>
    <row r="14857">
      <c r="A14857" s="6"/>
    </row>
    <row r="14859">
      <c r="A14859" s="3"/>
    </row>
    <row r="14860">
      <c r="A14860" s="3"/>
    </row>
    <row r="14861">
      <c r="A14861" s="3"/>
    </row>
    <row r="14862">
      <c r="A14862" s="3"/>
    </row>
    <row r="14863">
      <c r="A14863" s="3"/>
    </row>
    <row r="14864">
      <c r="A14864" s="3"/>
    </row>
    <row r="14865">
      <c r="A14865" s="3"/>
    </row>
    <row r="14866">
      <c r="A14866" s="3"/>
    </row>
    <row r="14867">
      <c r="A14867" s="3"/>
    </row>
    <row r="14868">
      <c r="A14868" s="6"/>
    </row>
    <row r="14870">
      <c r="A14870" s="3"/>
    </row>
    <row r="14871">
      <c r="A14871" s="3"/>
    </row>
    <row r="14872">
      <c r="A14872" s="3"/>
    </row>
    <row r="14873">
      <c r="A14873" s="3"/>
    </row>
    <row r="14874">
      <c r="A14874" s="3"/>
    </row>
    <row r="14875">
      <c r="A14875" s="3"/>
    </row>
    <row r="14876">
      <c r="A14876" s="3"/>
    </row>
    <row r="14877">
      <c r="A14877" s="3"/>
    </row>
    <row r="14878">
      <c r="A14878" s="3"/>
    </row>
    <row r="14879">
      <c r="A14879" s="6"/>
    </row>
    <row r="14881">
      <c r="A14881" s="3"/>
    </row>
    <row r="14882">
      <c r="A14882" s="3"/>
    </row>
    <row r="14883">
      <c r="A14883" s="3"/>
    </row>
    <row r="14884">
      <c r="A14884" s="3"/>
    </row>
    <row r="14885">
      <c r="A14885" s="3"/>
    </row>
    <row r="14886">
      <c r="A14886" s="3"/>
    </row>
    <row r="14887">
      <c r="A14887" s="3"/>
    </row>
    <row r="14888">
      <c r="A14888" s="3"/>
    </row>
    <row r="14889">
      <c r="A14889" s="3"/>
    </row>
    <row r="14890">
      <c r="A14890" s="7"/>
    </row>
    <row r="14892">
      <c r="A14892" s="3"/>
    </row>
    <row r="14893">
      <c r="A14893" s="3"/>
    </row>
    <row r="14894">
      <c r="A14894" s="3"/>
    </row>
    <row r="14895">
      <c r="A14895" s="3"/>
    </row>
    <row r="14896">
      <c r="A14896" s="3"/>
    </row>
    <row r="14897">
      <c r="A14897" s="3"/>
    </row>
    <row r="14898">
      <c r="A14898" s="3"/>
    </row>
    <row r="14899">
      <c r="A14899" s="3"/>
    </row>
    <row r="14900">
      <c r="A14900" s="3"/>
    </row>
    <row r="14901">
      <c r="A14901" s="7"/>
    </row>
    <row r="14903">
      <c r="A14903" s="3"/>
    </row>
    <row r="14904">
      <c r="A14904" s="3"/>
    </row>
    <row r="14905">
      <c r="A14905" s="3"/>
    </row>
    <row r="14906">
      <c r="A14906" s="3"/>
    </row>
    <row r="14907">
      <c r="A14907" s="3"/>
    </row>
    <row r="14908">
      <c r="A14908" s="3"/>
    </row>
    <row r="14909">
      <c r="A14909" s="3"/>
    </row>
    <row r="14910">
      <c r="A14910" s="3"/>
    </row>
    <row r="14911">
      <c r="A14911" s="3"/>
    </row>
    <row r="14912">
      <c r="A14912" s="6"/>
    </row>
    <row r="14914">
      <c r="A14914" s="3"/>
    </row>
    <row r="14915">
      <c r="A14915" s="3"/>
    </row>
    <row r="14916">
      <c r="A14916" s="3"/>
    </row>
    <row r="14917">
      <c r="A14917" s="3"/>
    </row>
    <row r="14918">
      <c r="A14918" s="3"/>
    </row>
    <row r="14919">
      <c r="A14919" s="3"/>
    </row>
    <row r="14920">
      <c r="A14920" s="3"/>
    </row>
    <row r="14921">
      <c r="A14921" s="3"/>
    </row>
    <row r="14922">
      <c r="A14922" s="3"/>
    </row>
    <row r="14923">
      <c r="A14923" s="3"/>
    </row>
    <row r="14924">
      <c r="A14924" s="3"/>
    </row>
    <row r="14925">
      <c r="A14925" s="3"/>
    </row>
    <row r="14926">
      <c r="A14926" s="3"/>
    </row>
    <row r="14927">
      <c r="A14927" s="3"/>
    </row>
    <row r="14928">
      <c r="A14928" s="6"/>
    </row>
    <row r="14930">
      <c r="A14930" s="3"/>
    </row>
    <row r="14931">
      <c r="A14931" s="3"/>
    </row>
    <row r="14932">
      <c r="A14932" s="3"/>
    </row>
    <row r="14933">
      <c r="A14933" s="3"/>
    </row>
    <row r="14934">
      <c r="A14934" s="3"/>
    </row>
    <row r="14935">
      <c r="A14935" s="3"/>
    </row>
    <row r="14936">
      <c r="A14936" s="3"/>
    </row>
    <row r="14937">
      <c r="A14937" s="3"/>
    </row>
    <row r="14938">
      <c r="A14938" s="3"/>
    </row>
    <row r="14939">
      <c r="A14939" s="6"/>
    </row>
    <row r="14941">
      <c r="A14941" s="3"/>
    </row>
    <row r="14942">
      <c r="A14942" s="3"/>
    </row>
    <row r="14943">
      <c r="A14943" s="3"/>
    </row>
    <row r="14944">
      <c r="A14944" s="3"/>
    </row>
    <row r="14945">
      <c r="A14945" s="3"/>
    </row>
    <row r="14946">
      <c r="A14946" s="3"/>
    </row>
    <row r="14947">
      <c r="A14947" s="3"/>
    </row>
    <row r="14948">
      <c r="A14948" s="3"/>
    </row>
    <row r="14949">
      <c r="A14949" s="3"/>
    </row>
    <row r="14950">
      <c r="A14950" s="6"/>
    </row>
    <row r="14952">
      <c r="A14952" s="3"/>
    </row>
    <row r="14953">
      <c r="A14953" s="3"/>
    </row>
    <row r="14954">
      <c r="A14954" s="3"/>
    </row>
    <row r="14955">
      <c r="A14955" s="3"/>
    </row>
    <row r="14956">
      <c r="A14956" s="3"/>
    </row>
    <row r="14957">
      <c r="A14957" s="3"/>
    </row>
    <row r="14958">
      <c r="A14958" s="3"/>
    </row>
    <row r="14959">
      <c r="A14959" s="3"/>
    </row>
    <row r="14960">
      <c r="A14960" s="3"/>
    </row>
    <row r="14961">
      <c r="A14961" s="6"/>
    </row>
    <row r="14963">
      <c r="A14963" s="3"/>
    </row>
    <row r="14964">
      <c r="A14964" s="3"/>
    </row>
    <row r="14965">
      <c r="A14965" s="3"/>
    </row>
    <row r="14966">
      <c r="A14966" s="3"/>
    </row>
    <row r="14967">
      <c r="A14967" s="3"/>
    </row>
    <row r="14968">
      <c r="A14968" s="3"/>
    </row>
    <row r="14969">
      <c r="A14969" s="3"/>
    </row>
    <row r="14970">
      <c r="A14970" s="3"/>
    </row>
    <row r="14971">
      <c r="A14971" s="3"/>
    </row>
    <row r="14972">
      <c r="A14972" s="6"/>
    </row>
    <row r="14974">
      <c r="A14974" s="3"/>
    </row>
    <row r="14975">
      <c r="A14975" s="3"/>
    </row>
    <row r="14976">
      <c r="A14976" s="3"/>
    </row>
    <row r="14977">
      <c r="A14977" s="3"/>
    </row>
    <row r="14978">
      <c r="A14978" s="3"/>
    </row>
    <row r="14979">
      <c r="A14979" s="3"/>
    </row>
    <row r="14980">
      <c r="A14980" s="3"/>
    </row>
    <row r="14981">
      <c r="A14981" s="3"/>
    </row>
    <row r="14982">
      <c r="A14982" s="3"/>
    </row>
    <row r="14983">
      <c r="A14983" s="3"/>
    </row>
    <row r="14984">
      <c r="A14984" s="7"/>
    </row>
    <row r="14986">
      <c r="A14986" s="3"/>
    </row>
    <row r="14987">
      <c r="A14987" s="3"/>
    </row>
    <row r="14988">
      <c r="A14988" s="3"/>
    </row>
    <row r="14989">
      <c r="A14989" s="3"/>
    </row>
    <row r="14990">
      <c r="A14990" s="3"/>
    </row>
    <row r="14991">
      <c r="A14991" s="3"/>
    </row>
    <row r="14992">
      <c r="A14992" s="3"/>
    </row>
    <row r="14993">
      <c r="A14993" s="3"/>
    </row>
    <row r="14994">
      <c r="A14994" s="3"/>
    </row>
    <row r="14995">
      <c r="A14995" s="7"/>
    </row>
    <row r="14997">
      <c r="A14997" s="3"/>
    </row>
    <row r="14998">
      <c r="A14998" s="3"/>
    </row>
    <row r="14999">
      <c r="A14999" s="3"/>
    </row>
    <row r="15000">
      <c r="A15000" s="3"/>
    </row>
    <row r="15001">
      <c r="A15001" s="3"/>
    </row>
    <row r="15002">
      <c r="A15002" s="3"/>
    </row>
    <row r="15003">
      <c r="A15003" s="3"/>
    </row>
    <row r="15004">
      <c r="A15004" s="3"/>
    </row>
    <row r="15005">
      <c r="A15005" s="3"/>
    </row>
    <row r="15006">
      <c r="A15006" s="6"/>
    </row>
    <row r="15008">
      <c r="A15008" s="3"/>
    </row>
    <row r="15009">
      <c r="A15009" s="3"/>
    </row>
    <row r="15010">
      <c r="A15010" s="3"/>
    </row>
    <row r="15011">
      <c r="A15011" s="3"/>
    </row>
    <row r="15012">
      <c r="A15012" s="3"/>
    </row>
    <row r="15013">
      <c r="A15013" s="3"/>
    </row>
    <row r="15014">
      <c r="A15014" s="3"/>
    </row>
    <row r="15015">
      <c r="A15015" s="3"/>
    </row>
    <row r="15016">
      <c r="A15016" s="3"/>
    </row>
    <row r="15017">
      <c r="A15017" s="6"/>
    </row>
    <row r="15019">
      <c r="A15019" s="3"/>
    </row>
    <row r="15020">
      <c r="A15020" s="3"/>
    </row>
    <row r="15021">
      <c r="A15021" s="3"/>
    </row>
    <row r="15022">
      <c r="A15022" s="3"/>
    </row>
    <row r="15023">
      <c r="A15023" s="3"/>
    </row>
    <row r="15024">
      <c r="A15024" s="3"/>
    </row>
    <row r="15025">
      <c r="A15025" s="3"/>
    </row>
    <row r="15026">
      <c r="A15026" s="3"/>
    </row>
    <row r="15027">
      <c r="A15027" s="3"/>
    </row>
    <row r="15028">
      <c r="A15028" s="6"/>
    </row>
    <row r="15030">
      <c r="A15030" s="3"/>
    </row>
    <row r="15031">
      <c r="A15031" s="3"/>
    </row>
    <row r="15032">
      <c r="A15032" s="3"/>
    </row>
    <row r="15033">
      <c r="A15033" s="3"/>
    </row>
    <row r="15034">
      <c r="A15034" s="3"/>
    </row>
    <row r="15035">
      <c r="A15035" s="3"/>
    </row>
    <row r="15036">
      <c r="A15036" s="3"/>
    </row>
    <row r="15037">
      <c r="A15037" s="3"/>
    </row>
    <row r="15038">
      <c r="A15038" s="3"/>
    </row>
    <row r="15039">
      <c r="A15039" s="7"/>
    </row>
    <row r="15041">
      <c r="A15041" s="3"/>
    </row>
    <row r="15042">
      <c r="A15042" s="3"/>
    </row>
    <row r="15043">
      <c r="A15043" s="3"/>
    </row>
    <row r="15044">
      <c r="A15044" s="3"/>
    </row>
    <row r="15045">
      <c r="A15045" s="3"/>
    </row>
    <row r="15046">
      <c r="A15046" s="3"/>
    </row>
    <row r="15047">
      <c r="A15047" s="3"/>
    </row>
    <row r="15048">
      <c r="A15048" s="3"/>
    </row>
    <row r="15049">
      <c r="A15049" s="3"/>
    </row>
    <row r="15050">
      <c r="A15050" s="6"/>
    </row>
    <row r="15052">
      <c r="A15052" s="3"/>
    </row>
    <row r="15053">
      <c r="A15053" s="3"/>
    </row>
    <row r="15054">
      <c r="A15054" s="3"/>
    </row>
    <row r="15055">
      <c r="A15055" s="3"/>
    </row>
    <row r="15056">
      <c r="A15056" s="3"/>
    </row>
    <row r="15057">
      <c r="A15057" s="3"/>
    </row>
    <row r="15058">
      <c r="A15058" s="3"/>
    </row>
    <row r="15059">
      <c r="A15059" s="3"/>
    </row>
    <row r="15060">
      <c r="A15060" s="3"/>
    </row>
    <row r="15061">
      <c r="A15061" s="6"/>
    </row>
    <row r="15063">
      <c r="A15063" s="3"/>
    </row>
    <row r="15064">
      <c r="A15064" s="3"/>
    </row>
    <row r="15065">
      <c r="A15065" s="3"/>
    </row>
    <row r="15066">
      <c r="A15066" s="3"/>
    </row>
    <row r="15067">
      <c r="A15067" s="3"/>
    </row>
    <row r="15068">
      <c r="A15068" s="3"/>
    </row>
    <row r="15069">
      <c r="A15069" s="3"/>
    </row>
    <row r="15070">
      <c r="A15070" s="3"/>
    </row>
    <row r="15071">
      <c r="A15071" s="3"/>
    </row>
    <row r="15072">
      <c r="A15072" s="6"/>
    </row>
    <row r="15074">
      <c r="A15074" s="3"/>
    </row>
    <row r="15075">
      <c r="A15075" s="3"/>
    </row>
    <row r="15076">
      <c r="A15076" s="3"/>
    </row>
    <row r="15077">
      <c r="A15077" s="3"/>
    </row>
    <row r="15078">
      <c r="A15078" s="3"/>
    </row>
    <row r="15079">
      <c r="A15079" s="3"/>
    </row>
    <row r="15080">
      <c r="A15080" s="3"/>
    </row>
    <row r="15081">
      <c r="A15081" s="3"/>
    </row>
    <row r="15082">
      <c r="A15082" s="3"/>
    </row>
    <row r="15083">
      <c r="A15083" s="6"/>
    </row>
    <row r="15085">
      <c r="A15085" s="3"/>
    </row>
    <row r="15086">
      <c r="A15086" s="3"/>
    </row>
    <row r="15087">
      <c r="A15087" s="3"/>
    </row>
    <row r="15088">
      <c r="A15088" s="3"/>
    </row>
    <row r="15089">
      <c r="A15089" s="3"/>
    </row>
    <row r="15090">
      <c r="A15090" s="3"/>
    </row>
    <row r="15091">
      <c r="A15091" s="3"/>
    </row>
    <row r="15092">
      <c r="A15092" s="3"/>
    </row>
    <row r="15093">
      <c r="A15093" s="3"/>
    </row>
    <row r="15094">
      <c r="A15094" s="7"/>
    </row>
    <row r="15096">
      <c r="A15096" s="3"/>
    </row>
    <row r="15097">
      <c r="A15097" s="3"/>
    </row>
    <row r="15098">
      <c r="A15098" s="3"/>
    </row>
    <row r="15099">
      <c r="A15099" s="3"/>
    </row>
    <row r="15100">
      <c r="A15100" s="3"/>
    </row>
    <row r="15101">
      <c r="A15101" s="3"/>
    </row>
    <row r="15102">
      <c r="A15102" s="3"/>
    </row>
    <row r="15103">
      <c r="A15103" s="3"/>
    </row>
    <row r="15104">
      <c r="A15104" s="3"/>
    </row>
    <row r="15105">
      <c r="A15105" s="6"/>
    </row>
    <row r="15107">
      <c r="A15107" s="3"/>
    </row>
    <row r="15108">
      <c r="A15108" s="3"/>
    </row>
    <row r="15109">
      <c r="A15109" s="3"/>
    </row>
    <row r="15110">
      <c r="A15110" s="3"/>
    </row>
    <row r="15111">
      <c r="A15111" s="3"/>
    </row>
    <row r="15112">
      <c r="A15112" s="3"/>
    </row>
    <row r="15113">
      <c r="A15113" s="3"/>
    </row>
    <row r="15114">
      <c r="A15114" s="3"/>
    </row>
    <row r="15115">
      <c r="A15115" s="3"/>
    </row>
    <row r="15116">
      <c r="A15116" s="7"/>
    </row>
    <row r="15118">
      <c r="A15118" s="3"/>
    </row>
    <row r="15119">
      <c r="A15119" s="3"/>
    </row>
    <row r="15120">
      <c r="A15120" s="3"/>
    </row>
    <row r="15121">
      <c r="A15121" s="3"/>
    </row>
    <row r="15122">
      <c r="A15122" s="3"/>
    </row>
    <row r="15123">
      <c r="A15123" s="3"/>
    </row>
    <row r="15124">
      <c r="A15124" s="3"/>
    </row>
    <row r="15125">
      <c r="A15125" s="3"/>
    </row>
    <row r="15126">
      <c r="A15126" s="3"/>
    </row>
    <row r="15127">
      <c r="A15127" s="3"/>
    </row>
    <row r="15128">
      <c r="A15128" s="3"/>
    </row>
    <row r="15129">
      <c r="A15129" s="3"/>
    </row>
    <row r="15130">
      <c r="A15130" s="3"/>
    </row>
    <row r="15131">
      <c r="A15131" s="3"/>
    </row>
    <row r="15132">
      <c r="A15132" s="6"/>
    </row>
    <row r="15134">
      <c r="A15134" s="3"/>
    </row>
    <row r="15135">
      <c r="A15135" s="3"/>
    </row>
    <row r="15136">
      <c r="A15136" s="3"/>
    </row>
    <row r="15137">
      <c r="A15137" s="3"/>
    </row>
    <row r="15138">
      <c r="A15138" s="3"/>
    </row>
    <row r="15139">
      <c r="A15139" s="3"/>
    </row>
    <row r="15140">
      <c r="A15140" s="3"/>
    </row>
    <row r="15141">
      <c r="A15141" s="3"/>
    </row>
    <row r="15142">
      <c r="A15142" s="3"/>
    </row>
    <row r="15143">
      <c r="A15143" s="6"/>
    </row>
    <row r="15145">
      <c r="A15145" s="3"/>
    </row>
    <row r="15146">
      <c r="A15146" s="3"/>
    </row>
    <row r="15147">
      <c r="A15147" s="3"/>
    </row>
    <row r="15148">
      <c r="A15148" s="3"/>
    </row>
    <row r="15149">
      <c r="A15149" s="3"/>
    </row>
    <row r="15150">
      <c r="A15150" s="3"/>
    </row>
    <row r="15151">
      <c r="A15151" s="3"/>
    </row>
    <row r="15152">
      <c r="A15152" s="3"/>
    </row>
    <row r="15153">
      <c r="A15153" s="3"/>
    </row>
    <row r="15154">
      <c r="A15154" s="6"/>
    </row>
    <row r="15156">
      <c r="A15156" s="3"/>
    </row>
    <row r="15157">
      <c r="A15157" s="3"/>
    </row>
    <row r="15158">
      <c r="A15158" s="3"/>
    </row>
    <row r="15159">
      <c r="A15159" s="3"/>
    </row>
    <row r="15160">
      <c r="A15160" s="3"/>
    </row>
    <row r="15161">
      <c r="A15161" s="3"/>
    </row>
    <row r="15162">
      <c r="A15162" s="3"/>
    </row>
    <row r="15163">
      <c r="A15163" s="3"/>
    </row>
    <row r="15164">
      <c r="A15164" s="3"/>
    </row>
    <row r="15165">
      <c r="A15165" s="6"/>
    </row>
    <row r="15167">
      <c r="A15167" s="3"/>
    </row>
    <row r="15168">
      <c r="A15168" s="3"/>
    </row>
    <row r="15169">
      <c r="A15169" s="3"/>
    </row>
    <row r="15170">
      <c r="A15170" s="3"/>
    </row>
    <row r="15171">
      <c r="A15171" s="3"/>
    </row>
    <row r="15172">
      <c r="A15172" s="3"/>
    </row>
    <row r="15173">
      <c r="A15173" s="3"/>
    </row>
    <row r="15174">
      <c r="A15174" s="3"/>
    </row>
    <row r="15175">
      <c r="A15175" s="3"/>
    </row>
    <row r="15176">
      <c r="A15176" s="6"/>
    </row>
    <row r="15178">
      <c r="A15178" s="3"/>
    </row>
    <row r="15179">
      <c r="A15179" s="3"/>
    </row>
    <row r="15180">
      <c r="A15180" s="3"/>
    </row>
    <row r="15181">
      <c r="A15181" s="3"/>
    </row>
    <row r="15182">
      <c r="A15182" s="3"/>
    </row>
    <row r="15183">
      <c r="A15183" s="3"/>
    </row>
    <row r="15184">
      <c r="A15184" s="3"/>
    </row>
    <row r="15185">
      <c r="A15185" s="3"/>
    </row>
    <row r="15186">
      <c r="A15186" s="3"/>
    </row>
    <row r="15187">
      <c r="A15187" s="6"/>
    </row>
    <row r="15189">
      <c r="A15189" s="3"/>
    </row>
    <row r="15190">
      <c r="A15190" s="3"/>
    </row>
    <row r="15191">
      <c r="A15191" s="3"/>
    </row>
    <row r="15192">
      <c r="A15192" s="3"/>
    </row>
    <row r="15193">
      <c r="A15193" s="3"/>
    </row>
    <row r="15194">
      <c r="A15194" s="3"/>
    </row>
    <row r="15195">
      <c r="A15195" s="3"/>
    </row>
    <row r="15196">
      <c r="A15196" s="3"/>
    </row>
    <row r="15197">
      <c r="A15197" s="3"/>
    </row>
    <row r="15198">
      <c r="A15198" s="6"/>
    </row>
    <row r="15200">
      <c r="A15200" s="3"/>
    </row>
    <row r="15201">
      <c r="A15201" s="3"/>
    </row>
    <row r="15202">
      <c r="A15202" s="3"/>
    </row>
    <row r="15203">
      <c r="A15203" s="3"/>
    </row>
    <row r="15204">
      <c r="A15204" s="3"/>
    </row>
    <row r="15205">
      <c r="A15205" s="3"/>
    </row>
    <row r="15206">
      <c r="A15206" s="3"/>
    </row>
    <row r="15207">
      <c r="A15207" s="3"/>
    </row>
    <row r="15208">
      <c r="A15208" s="3"/>
    </row>
    <row r="15209">
      <c r="A15209" s="6"/>
    </row>
    <row r="15211">
      <c r="A15211" s="3"/>
    </row>
    <row r="15212">
      <c r="A15212" s="3"/>
    </row>
    <row r="15213">
      <c r="A15213" s="3"/>
    </row>
    <row r="15214">
      <c r="A15214" s="3"/>
    </row>
    <row r="15215">
      <c r="A15215" s="3"/>
    </row>
    <row r="15216">
      <c r="A15216" s="3"/>
    </row>
    <row r="15217">
      <c r="A15217" s="3"/>
    </row>
    <row r="15218">
      <c r="A15218" s="3"/>
    </row>
    <row r="15219">
      <c r="A15219" s="3"/>
    </row>
    <row r="15220">
      <c r="A15220" s="6"/>
    </row>
    <row r="15222">
      <c r="A15222" s="3"/>
    </row>
    <row r="15223">
      <c r="A15223" s="3"/>
    </row>
    <row r="15224">
      <c r="A15224" s="3"/>
    </row>
    <row r="15225">
      <c r="A15225" s="3"/>
    </row>
    <row r="15226">
      <c r="A15226" s="3"/>
    </row>
    <row r="15227">
      <c r="A15227" s="3"/>
    </row>
    <row r="15228">
      <c r="A15228" s="3"/>
    </row>
    <row r="15229">
      <c r="A15229" s="3"/>
    </row>
    <row r="15230">
      <c r="A15230" s="3"/>
    </row>
    <row r="15231">
      <c r="A15231" s="3"/>
    </row>
    <row r="15232">
      <c r="A15232" s="7"/>
    </row>
    <row r="15234">
      <c r="A15234" s="3"/>
    </row>
    <row r="15235">
      <c r="A15235" s="3"/>
    </row>
    <row r="15236">
      <c r="A15236" s="3"/>
    </row>
    <row r="15237">
      <c r="A15237" s="3"/>
    </row>
    <row r="15238">
      <c r="A15238" s="3"/>
    </row>
    <row r="15239">
      <c r="A15239" s="3"/>
    </row>
    <row r="15240">
      <c r="A15240" s="3"/>
    </row>
    <row r="15241">
      <c r="A15241" s="3"/>
    </row>
    <row r="15242">
      <c r="A15242" s="3"/>
    </row>
    <row r="15243">
      <c r="A15243" s="7"/>
    </row>
    <row r="15245">
      <c r="A15245" s="3"/>
    </row>
    <row r="15246">
      <c r="A15246" s="3"/>
    </row>
    <row r="15247">
      <c r="A15247" s="3"/>
    </row>
    <row r="15248">
      <c r="A15248" s="3"/>
    </row>
    <row r="15249">
      <c r="A15249" s="3"/>
    </row>
    <row r="15250">
      <c r="A15250" s="3"/>
    </row>
    <row r="15251">
      <c r="A15251" s="3"/>
    </row>
    <row r="15252">
      <c r="A15252" s="3"/>
    </row>
    <row r="15253">
      <c r="A15253" s="3"/>
    </row>
    <row r="15254">
      <c r="A15254" s="6"/>
    </row>
    <row r="15256">
      <c r="A15256" s="3"/>
    </row>
    <row r="15257">
      <c r="A15257" s="3"/>
    </row>
    <row r="15258">
      <c r="A15258" s="3"/>
    </row>
    <row r="15259">
      <c r="A15259" s="3"/>
    </row>
    <row r="15260">
      <c r="A15260" s="3"/>
    </row>
    <row r="15261">
      <c r="A15261" s="3"/>
    </row>
    <row r="15262">
      <c r="A15262" s="3"/>
    </row>
    <row r="15263">
      <c r="A15263" s="3"/>
    </row>
    <row r="15264">
      <c r="A15264" s="3"/>
    </row>
    <row r="15265">
      <c r="A15265" s="6"/>
    </row>
    <row r="15267">
      <c r="A15267" s="3"/>
    </row>
    <row r="15268">
      <c r="A15268" s="3"/>
    </row>
    <row r="15269">
      <c r="A15269" s="3"/>
    </row>
    <row r="15270">
      <c r="A15270" s="3"/>
    </row>
    <row r="15271">
      <c r="A15271" s="3"/>
    </row>
    <row r="15272">
      <c r="A15272" s="3"/>
    </row>
    <row r="15273">
      <c r="A15273" s="3"/>
    </row>
    <row r="15274">
      <c r="A15274" s="3"/>
    </row>
    <row r="15275">
      <c r="A15275" s="3"/>
    </row>
    <row r="15276">
      <c r="A15276" s="3"/>
    </row>
    <row r="15277">
      <c r="A15277" s="6"/>
    </row>
    <row r="15279">
      <c r="A15279" s="3"/>
    </row>
    <row r="15280">
      <c r="A15280" s="3"/>
    </row>
    <row r="15281">
      <c r="A15281" s="3"/>
    </row>
    <row r="15282">
      <c r="A15282" s="3"/>
    </row>
    <row r="15283">
      <c r="A15283" s="3"/>
    </row>
    <row r="15284">
      <c r="A15284" s="3"/>
    </row>
    <row r="15285">
      <c r="A15285" s="3"/>
    </row>
    <row r="15286">
      <c r="A15286" s="3"/>
    </row>
    <row r="15287">
      <c r="A15287" s="3"/>
    </row>
    <row r="15288">
      <c r="A15288" s="7"/>
    </row>
    <row r="15290">
      <c r="A15290" s="3"/>
    </row>
    <row r="15291">
      <c r="A15291" s="3"/>
    </row>
    <row r="15292">
      <c r="A15292" s="3"/>
    </row>
    <row r="15293">
      <c r="A15293" s="3"/>
    </row>
    <row r="15294">
      <c r="A15294" s="3"/>
    </row>
    <row r="15295">
      <c r="A15295" s="3"/>
    </row>
    <row r="15296">
      <c r="A15296" s="3"/>
    </row>
    <row r="15297">
      <c r="A15297" s="3"/>
    </row>
    <row r="15298">
      <c r="A15298" s="3"/>
    </row>
    <row r="15299">
      <c r="A15299" s="6"/>
    </row>
    <row r="15301">
      <c r="A15301" s="3"/>
    </row>
    <row r="15302">
      <c r="A15302" s="3"/>
    </row>
    <row r="15303">
      <c r="A15303" s="3"/>
    </row>
    <row r="15304">
      <c r="A15304" s="3"/>
    </row>
    <row r="15305">
      <c r="A15305" s="3"/>
    </row>
    <row r="15306">
      <c r="A15306" s="3"/>
    </row>
    <row r="15307">
      <c r="A15307" s="3"/>
    </row>
    <row r="15308">
      <c r="A15308" s="3"/>
    </row>
    <row r="15309">
      <c r="A15309" s="3"/>
    </row>
    <row r="15310">
      <c r="A15310" s="7"/>
    </row>
    <row r="15312">
      <c r="A15312" s="3"/>
    </row>
    <row r="15313">
      <c r="A15313" s="3"/>
    </row>
    <row r="15314">
      <c r="A15314" s="3"/>
    </row>
    <row r="15315">
      <c r="A15315" s="3"/>
    </row>
    <row r="15316">
      <c r="A15316" s="3"/>
    </row>
    <row r="15317">
      <c r="A15317" s="3"/>
    </row>
    <row r="15318">
      <c r="A15318" s="3"/>
    </row>
    <row r="15319">
      <c r="A15319" s="3"/>
    </row>
    <row r="15320">
      <c r="A15320" s="3"/>
    </row>
    <row r="15321">
      <c r="A15321" s="6"/>
    </row>
    <row r="15323">
      <c r="A15323" s="3"/>
    </row>
    <row r="15324">
      <c r="A15324" s="3"/>
    </row>
    <row r="15325">
      <c r="A15325" s="3"/>
    </row>
    <row r="15326">
      <c r="A15326" s="3"/>
    </row>
    <row r="15327">
      <c r="A15327" s="3"/>
    </row>
    <row r="15328">
      <c r="A15328" s="3"/>
    </row>
    <row r="15329">
      <c r="A15329" s="3"/>
    </row>
    <row r="15330">
      <c r="A15330" s="3"/>
    </row>
    <row r="15331">
      <c r="A15331" s="3"/>
    </row>
    <row r="15332">
      <c r="A15332" s="7"/>
    </row>
    <row r="15334">
      <c r="A15334" s="3"/>
    </row>
    <row r="15335">
      <c r="A15335" s="3"/>
    </row>
    <row r="15336">
      <c r="A15336" s="3"/>
    </row>
    <row r="15337">
      <c r="A15337" s="3"/>
    </row>
    <row r="15338">
      <c r="A15338" s="3"/>
    </row>
    <row r="15339">
      <c r="A15339" s="3"/>
    </row>
    <row r="15340">
      <c r="A15340" s="3"/>
    </row>
    <row r="15341">
      <c r="A15341" s="3"/>
    </row>
    <row r="15342">
      <c r="A15342" s="3"/>
    </row>
    <row r="15343">
      <c r="A15343" s="3"/>
    </row>
    <row r="15344">
      <c r="A15344" s="7"/>
    </row>
    <row r="15346">
      <c r="A15346" s="3"/>
    </row>
    <row r="15347">
      <c r="A15347" s="3"/>
    </row>
    <row r="15348">
      <c r="A15348" s="3"/>
    </row>
    <row r="15349">
      <c r="A15349" s="3"/>
    </row>
    <row r="15350">
      <c r="A15350" s="3"/>
    </row>
    <row r="15351">
      <c r="A15351" s="3"/>
    </row>
    <row r="15352">
      <c r="A15352" s="3"/>
    </row>
    <row r="15353">
      <c r="A15353" s="3"/>
    </row>
    <row r="15354">
      <c r="A15354" s="3"/>
    </row>
    <row r="15355">
      <c r="A15355" s="6"/>
    </row>
    <row r="15357">
      <c r="A15357" s="3"/>
    </row>
    <row r="15358">
      <c r="A15358" s="3"/>
    </row>
    <row r="15359">
      <c r="A15359" s="3"/>
    </row>
    <row r="15360">
      <c r="A15360" s="3"/>
    </row>
    <row r="15361">
      <c r="A15361" s="3"/>
    </row>
    <row r="15362">
      <c r="A15362" s="3"/>
    </row>
    <row r="15363">
      <c r="A15363" s="3"/>
    </row>
    <row r="15364">
      <c r="A15364" s="3"/>
    </row>
    <row r="15365">
      <c r="A15365" s="3"/>
    </row>
    <row r="15366">
      <c r="A15366" s="6"/>
    </row>
    <row r="15368">
      <c r="A15368" s="3"/>
    </row>
    <row r="15369">
      <c r="A15369" s="3"/>
    </row>
    <row r="15370">
      <c r="A15370" s="3"/>
    </row>
    <row r="15371">
      <c r="A15371" s="3"/>
    </row>
    <row r="15372">
      <c r="A15372" s="3"/>
    </row>
    <row r="15373">
      <c r="A15373" s="3"/>
    </row>
    <row r="15374">
      <c r="A15374" s="3"/>
    </row>
    <row r="15375">
      <c r="A15375" s="3"/>
    </row>
    <row r="15376">
      <c r="A15376" s="3"/>
    </row>
    <row r="15377">
      <c r="A15377" s="6"/>
    </row>
    <row r="15379">
      <c r="A15379" s="3"/>
    </row>
    <row r="15380">
      <c r="A15380" s="3"/>
    </row>
    <row r="15381">
      <c r="A15381" s="3"/>
    </row>
    <row r="15382">
      <c r="A15382" s="3"/>
    </row>
    <row r="15383">
      <c r="A15383" s="3"/>
    </row>
    <row r="15384">
      <c r="A15384" s="3"/>
    </row>
    <row r="15385">
      <c r="A15385" s="3"/>
    </row>
    <row r="15386">
      <c r="A15386" s="3"/>
    </row>
    <row r="15387">
      <c r="A15387" s="3"/>
    </row>
    <row r="15388">
      <c r="A15388" s="6"/>
    </row>
    <row r="15390">
      <c r="A15390" s="3"/>
    </row>
    <row r="15391">
      <c r="A15391" s="3"/>
    </row>
    <row r="15392">
      <c r="A15392" s="3"/>
    </row>
    <row r="15393">
      <c r="A15393" s="3"/>
    </row>
    <row r="15394">
      <c r="A15394" s="3"/>
    </row>
    <row r="15395">
      <c r="A15395" s="3"/>
    </row>
    <row r="15396">
      <c r="A15396" s="3"/>
    </row>
    <row r="15397">
      <c r="A15397" s="3"/>
    </row>
    <row r="15398">
      <c r="A15398" s="3"/>
    </row>
    <row r="15399">
      <c r="A15399" s="6"/>
    </row>
    <row r="15401">
      <c r="A15401" s="3"/>
    </row>
    <row r="15402">
      <c r="A15402" s="3"/>
    </row>
    <row r="15403">
      <c r="A15403" s="3"/>
    </row>
    <row r="15404">
      <c r="A15404" s="3"/>
    </row>
    <row r="15405">
      <c r="A15405" s="3"/>
    </row>
    <row r="15406">
      <c r="A15406" s="3"/>
    </row>
    <row r="15407">
      <c r="A15407" s="3"/>
    </row>
    <row r="15408">
      <c r="A15408" s="3"/>
    </row>
    <row r="15409">
      <c r="A15409" s="3"/>
    </row>
    <row r="15410">
      <c r="A15410" s="6"/>
    </row>
    <row r="15412">
      <c r="A15412" s="3"/>
    </row>
    <row r="15413">
      <c r="A15413" s="3"/>
    </row>
    <row r="15414">
      <c r="A15414" s="3"/>
    </row>
    <row r="15415">
      <c r="A15415" s="3"/>
    </row>
    <row r="15416">
      <c r="A15416" s="3"/>
    </row>
    <row r="15417">
      <c r="A15417" s="3"/>
    </row>
    <row r="15418">
      <c r="A15418" s="3"/>
    </row>
    <row r="15419">
      <c r="A15419" s="3"/>
    </row>
    <row r="15420">
      <c r="A15420" s="3"/>
    </row>
    <row r="15421">
      <c r="A15421" s="6"/>
    </row>
    <row r="15423">
      <c r="A15423" s="3"/>
    </row>
    <row r="15424">
      <c r="A15424" s="3"/>
    </row>
    <row r="15425">
      <c r="A15425" s="3"/>
    </row>
    <row r="15426">
      <c r="A15426" s="3"/>
    </row>
    <row r="15427">
      <c r="A15427" s="3"/>
    </row>
    <row r="15428">
      <c r="A15428" s="3"/>
    </row>
    <row r="15429">
      <c r="A15429" s="3"/>
    </row>
    <row r="15430">
      <c r="A15430" s="3"/>
    </row>
    <row r="15431">
      <c r="A15431" s="3"/>
    </row>
    <row r="15432">
      <c r="A15432" s="6"/>
    </row>
    <row r="15434">
      <c r="A15434" s="3"/>
    </row>
    <row r="15435">
      <c r="A15435" s="3"/>
    </row>
    <row r="15436">
      <c r="A15436" s="3"/>
    </row>
    <row r="15437">
      <c r="A15437" s="3"/>
    </row>
    <row r="15438">
      <c r="A15438" s="3"/>
    </row>
    <row r="15439">
      <c r="A15439" s="3"/>
    </row>
    <row r="15440">
      <c r="A15440" s="3"/>
    </row>
    <row r="15441">
      <c r="A15441" s="3"/>
    </row>
    <row r="15442">
      <c r="A15442" s="3"/>
    </row>
    <row r="15443">
      <c r="A15443" s="6"/>
    </row>
    <row r="15445">
      <c r="A15445" s="3"/>
    </row>
    <row r="15446">
      <c r="A15446" s="3"/>
    </row>
    <row r="15447">
      <c r="A15447" s="3"/>
    </row>
    <row r="15448">
      <c r="A15448" s="3"/>
    </row>
    <row r="15449">
      <c r="A15449" s="3"/>
    </row>
    <row r="15450">
      <c r="A15450" s="3"/>
    </row>
    <row r="15451">
      <c r="A15451" s="3"/>
    </row>
    <row r="15452">
      <c r="A15452" s="3"/>
    </row>
    <row r="15453">
      <c r="A15453" s="3"/>
    </row>
    <row r="15454">
      <c r="A15454" s="6"/>
    </row>
    <row r="15456">
      <c r="A15456" s="3"/>
    </row>
    <row r="15457">
      <c r="A15457" s="3"/>
    </row>
    <row r="15458">
      <c r="A15458" s="3"/>
    </row>
    <row r="15459">
      <c r="A15459" s="3"/>
    </row>
    <row r="15460">
      <c r="A15460" s="3"/>
    </row>
    <row r="15461">
      <c r="A15461" s="3"/>
    </row>
    <row r="15462">
      <c r="A15462" s="3"/>
    </row>
    <row r="15463">
      <c r="A15463" s="3"/>
    </row>
    <row r="15464">
      <c r="A15464" s="3"/>
    </row>
    <row r="15465">
      <c r="A15465" s="3"/>
    </row>
    <row r="15466">
      <c r="A15466" s="6"/>
    </row>
    <row r="15468">
      <c r="A15468" s="3"/>
    </row>
    <row r="15469">
      <c r="A15469" s="3"/>
    </row>
    <row r="15470">
      <c r="A15470" s="3"/>
    </row>
    <row r="15471">
      <c r="A15471" s="3"/>
    </row>
    <row r="15472">
      <c r="A15472" s="3"/>
    </row>
    <row r="15473">
      <c r="A15473" s="3"/>
    </row>
    <row r="15474">
      <c r="A15474" s="3"/>
    </row>
    <row r="15475">
      <c r="A15475" s="3"/>
    </row>
    <row r="15476">
      <c r="A15476" s="3"/>
    </row>
    <row r="15477">
      <c r="A15477" s="7"/>
    </row>
    <row r="15479">
      <c r="A15479" s="3"/>
    </row>
    <row r="15480">
      <c r="A15480" s="3"/>
    </row>
    <row r="15481">
      <c r="A15481" s="3"/>
    </row>
    <row r="15482">
      <c r="A15482" s="3"/>
    </row>
    <row r="15483">
      <c r="A15483" s="3"/>
    </row>
    <row r="15484">
      <c r="A15484" s="3"/>
    </row>
    <row r="15485">
      <c r="A15485" s="3"/>
    </row>
    <row r="15486">
      <c r="A15486" s="3"/>
    </row>
    <row r="15487">
      <c r="A15487" s="3"/>
    </row>
    <row r="15488">
      <c r="A15488" s="6"/>
    </row>
    <row r="15490">
      <c r="A15490" s="3"/>
    </row>
    <row r="15491">
      <c r="A15491" s="3"/>
    </row>
    <row r="15492">
      <c r="A15492" s="3"/>
    </row>
    <row r="15493">
      <c r="A15493" s="3"/>
    </row>
    <row r="15494">
      <c r="A15494" s="3"/>
    </row>
    <row r="15495">
      <c r="A15495" s="3"/>
    </row>
    <row r="15496">
      <c r="A15496" s="3"/>
    </row>
    <row r="15497">
      <c r="A15497" s="3"/>
    </row>
    <row r="15498">
      <c r="A15498" s="3"/>
    </row>
    <row r="15499">
      <c r="A15499" s="3"/>
    </row>
    <row r="15500">
      <c r="A15500" s="3"/>
    </row>
    <row r="15501">
      <c r="A15501" s="3"/>
    </row>
    <row r="15502">
      <c r="A15502" s="3"/>
    </row>
    <row r="15503">
      <c r="A15503" s="3"/>
    </row>
    <row r="15504">
      <c r="A15504" s="6"/>
    </row>
    <row r="15506">
      <c r="A15506" s="3"/>
    </row>
    <row r="15507">
      <c r="A15507" s="3"/>
    </row>
    <row r="15508">
      <c r="A15508" s="3"/>
    </row>
    <row r="15509">
      <c r="A15509" s="3"/>
    </row>
    <row r="15510">
      <c r="A15510" s="3"/>
    </row>
    <row r="15511">
      <c r="A15511" s="3"/>
    </row>
    <row r="15512">
      <c r="A15512" s="3"/>
    </row>
    <row r="15513">
      <c r="A15513" s="3"/>
    </row>
    <row r="15514">
      <c r="A15514" s="3"/>
    </row>
    <row r="15515">
      <c r="A15515" s="6"/>
    </row>
    <row r="15517">
      <c r="A15517" s="3"/>
    </row>
    <row r="15518">
      <c r="A15518" s="3"/>
    </row>
    <row r="15519">
      <c r="A15519" s="3"/>
    </row>
    <row r="15520">
      <c r="A15520" s="3"/>
    </row>
    <row r="15521">
      <c r="A15521" s="3"/>
    </row>
    <row r="15522">
      <c r="A15522" s="3"/>
    </row>
    <row r="15523">
      <c r="A15523" s="3"/>
    </row>
    <row r="15524">
      <c r="A15524" s="3"/>
    </row>
    <row r="15525">
      <c r="A15525" s="3"/>
    </row>
    <row r="15526">
      <c r="A15526" s="6"/>
    </row>
    <row r="15528">
      <c r="A15528" s="3"/>
    </row>
    <row r="15529">
      <c r="A15529" s="3"/>
    </row>
    <row r="15530">
      <c r="A15530" s="3"/>
    </row>
    <row r="15531">
      <c r="A15531" s="3"/>
    </row>
    <row r="15532">
      <c r="A15532" s="3"/>
    </row>
    <row r="15533">
      <c r="A15533" s="3"/>
    </row>
    <row r="15534">
      <c r="A15534" s="3"/>
    </row>
    <row r="15535">
      <c r="A15535" s="3"/>
    </row>
    <row r="15536">
      <c r="A15536" s="3"/>
    </row>
    <row r="15537">
      <c r="A15537" s="6"/>
    </row>
    <row r="15539">
      <c r="A15539" s="3"/>
    </row>
    <row r="15540">
      <c r="A15540" s="3"/>
    </row>
    <row r="15541">
      <c r="A15541" s="3"/>
    </row>
    <row r="15542">
      <c r="A15542" s="3"/>
    </row>
    <row r="15543">
      <c r="A15543" s="3"/>
    </row>
    <row r="15544">
      <c r="A15544" s="3"/>
    </row>
    <row r="15545">
      <c r="A15545" s="3"/>
    </row>
    <row r="15546">
      <c r="A15546" s="3"/>
    </row>
    <row r="15547">
      <c r="A15547" s="3"/>
    </row>
    <row r="15548">
      <c r="A15548" s="6"/>
    </row>
    <row r="15550">
      <c r="A15550" s="3"/>
    </row>
    <row r="15551">
      <c r="A15551" s="3"/>
    </row>
    <row r="15552">
      <c r="A15552" s="3"/>
    </row>
    <row r="15553">
      <c r="A15553" s="3"/>
    </row>
    <row r="15554">
      <c r="A15554" s="3"/>
    </row>
    <row r="15555">
      <c r="A15555" s="3"/>
    </row>
    <row r="15556">
      <c r="A15556" s="3"/>
    </row>
    <row r="15557">
      <c r="A15557" s="3"/>
    </row>
    <row r="15558">
      <c r="A15558" s="3"/>
    </row>
    <row r="15559">
      <c r="A15559" s="6"/>
    </row>
    <row r="15561">
      <c r="A15561" s="3"/>
    </row>
    <row r="15562">
      <c r="A15562" s="3"/>
    </row>
    <row r="15563">
      <c r="A15563" s="3"/>
    </row>
    <row r="15564">
      <c r="A15564" s="3"/>
    </row>
    <row r="15565">
      <c r="A15565" s="3"/>
    </row>
    <row r="15566">
      <c r="A15566" s="3"/>
    </row>
    <row r="15567">
      <c r="A15567" s="3"/>
    </row>
    <row r="15568">
      <c r="A15568" s="3"/>
    </row>
    <row r="15569">
      <c r="A15569" s="3"/>
    </row>
    <row r="15570">
      <c r="A15570" s="6"/>
    </row>
    <row r="15572">
      <c r="A15572" s="3"/>
    </row>
    <row r="15573">
      <c r="A15573" s="3"/>
    </row>
    <row r="15574">
      <c r="A15574" s="3"/>
    </row>
    <row r="15575">
      <c r="A15575" s="3"/>
    </row>
    <row r="15576">
      <c r="A15576" s="3"/>
    </row>
    <row r="15577">
      <c r="A15577" s="3"/>
    </row>
    <row r="15578">
      <c r="A15578" s="3"/>
    </row>
    <row r="15579">
      <c r="A15579" s="3"/>
    </row>
    <row r="15580">
      <c r="A15580" s="3"/>
    </row>
    <row r="15581">
      <c r="A15581" s="6"/>
    </row>
    <row r="15583">
      <c r="A15583" s="3"/>
    </row>
    <row r="15584">
      <c r="A15584" s="3"/>
    </row>
    <row r="15585">
      <c r="A15585" s="3"/>
    </row>
    <row r="15586">
      <c r="A15586" s="3"/>
    </row>
    <row r="15587">
      <c r="A15587" s="3"/>
    </row>
    <row r="15588">
      <c r="A15588" s="3"/>
    </row>
    <row r="15589">
      <c r="A15589" s="3"/>
    </row>
    <row r="15590">
      <c r="A15590" s="3"/>
    </row>
    <row r="15591">
      <c r="A15591" s="3"/>
    </row>
    <row r="15592">
      <c r="A15592" s="3"/>
    </row>
    <row r="15593">
      <c r="A15593" s="6"/>
    </row>
    <row r="15595">
      <c r="A15595" s="3"/>
    </row>
    <row r="15596">
      <c r="A15596" s="3"/>
    </row>
    <row r="15597">
      <c r="A15597" s="3"/>
    </row>
    <row r="15598">
      <c r="A15598" s="3"/>
    </row>
    <row r="15599">
      <c r="A15599" s="3"/>
    </row>
    <row r="15600">
      <c r="A15600" s="3"/>
    </row>
    <row r="15601">
      <c r="A15601" s="3"/>
    </row>
    <row r="15602">
      <c r="A15602" s="3"/>
    </row>
    <row r="15603">
      <c r="A15603" s="3"/>
    </row>
    <row r="15604">
      <c r="A15604" s="6"/>
    </row>
    <row r="15606">
      <c r="A15606" s="3"/>
    </row>
    <row r="15607">
      <c r="A15607" s="3"/>
    </row>
    <row r="15608">
      <c r="A15608" s="3"/>
    </row>
    <row r="15609">
      <c r="A15609" s="3"/>
    </row>
    <row r="15610">
      <c r="A15610" s="3"/>
    </row>
    <row r="15611">
      <c r="A15611" s="3"/>
    </row>
    <row r="15612">
      <c r="A15612" s="3"/>
    </row>
    <row r="15613">
      <c r="A15613" s="3"/>
    </row>
    <row r="15614">
      <c r="A15614" s="3"/>
    </row>
    <row r="15615">
      <c r="A15615" s="7"/>
    </row>
    <row r="15617">
      <c r="A15617" s="3"/>
    </row>
    <row r="15618">
      <c r="A15618" s="3"/>
    </row>
    <row r="15619">
      <c r="A15619" s="3"/>
    </row>
    <row r="15620">
      <c r="A15620" s="3"/>
    </row>
    <row r="15621">
      <c r="A15621" s="3"/>
    </row>
    <row r="15622">
      <c r="A15622" s="3"/>
    </row>
    <row r="15623">
      <c r="A15623" s="3"/>
    </row>
    <row r="15624">
      <c r="A15624" s="3"/>
    </row>
    <row r="15625">
      <c r="A15625" s="3"/>
    </row>
    <row r="15626">
      <c r="A15626" s="6"/>
    </row>
    <row r="15628">
      <c r="A15628" s="3"/>
    </row>
    <row r="15629">
      <c r="A15629" s="3"/>
    </row>
    <row r="15630">
      <c r="A15630" s="3"/>
    </row>
    <row r="15631">
      <c r="A15631" s="3"/>
    </row>
    <row r="15632">
      <c r="A15632" s="3"/>
    </row>
    <row r="15633">
      <c r="A15633" s="3"/>
    </row>
    <row r="15634">
      <c r="A15634" s="3"/>
    </row>
    <row r="15635">
      <c r="A15635" s="3"/>
    </row>
    <row r="15636">
      <c r="A15636" s="3"/>
    </row>
    <row r="15637">
      <c r="A15637" s="6"/>
    </row>
    <row r="15639">
      <c r="A15639" s="3"/>
    </row>
    <row r="15640">
      <c r="A15640" s="3"/>
    </row>
    <row r="15641">
      <c r="A15641" s="3"/>
    </row>
    <row r="15642">
      <c r="A15642" s="3"/>
    </row>
    <row r="15643">
      <c r="A15643" s="3"/>
    </row>
    <row r="15644">
      <c r="A15644" s="3"/>
    </row>
    <row r="15645">
      <c r="A15645" s="3"/>
    </row>
    <row r="15646">
      <c r="A15646" s="3"/>
    </row>
    <row r="15647">
      <c r="A15647" s="3"/>
    </row>
    <row r="15648">
      <c r="A15648" s="6"/>
    </row>
    <row r="15650">
      <c r="A15650" s="3"/>
    </row>
    <row r="15651">
      <c r="A15651" s="3"/>
    </row>
    <row r="15652">
      <c r="A15652" s="3"/>
    </row>
    <row r="15653">
      <c r="A15653" s="3"/>
    </row>
    <row r="15654">
      <c r="A15654" s="3"/>
    </row>
    <row r="15655">
      <c r="A15655" s="3"/>
    </row>
    <row r="15656">
      <c r="A15656" s="3"/>
    </row>
    <row r="15657">
      <c r="A15657" s="3"/>
    </row>
    <row r="15658">
      <c r="A15658" s="3"/>
    </row>
    <row r="15659">
      <c r="A15659" s="3"/>
    </row>
    <row r="15660">
      <c r="A15660" s="6"/>
    </row>
    <row r="15662">
      <c r="A15662" s="3"/>
    </row>
    <row r="15663">
      <c r="A15663" s="3"/>
    </row>
    <row r="15664">
      <c r="A15664" s="3"/>
    </row>
    <row r="15665">
      <c r="A15665" s="3"/>
    </row>
    <row r="15666">
      <c r="A15666" s="3"/>
    </row>
    <row r="15667">
      <c r="A15667" s="3"/>
    </row>
    <row r="15668">
      <c r="A15668" s="3"/>
    </row>
    <row r="15669">
      <c r="A15669" s="3"/>
    </row>
    <row r="15670">
      <c r="A15670" s="3"/>
    </row>
    <row r="15671">
      <c r="A15671" s="3"/>
    </row>
    <row r="15672">
      <c r="A15672" s="6"/>
    </row>
    <row r="15674">
      <c r="A15674" s="3"/>
    </row>
    <row r="15675">
      <c r="A15675" s="3"/>
    </row>
    <row r="15676">
      <c r="A15676" s="3"/>
    </row>
    <row r="15677">
      <c r="A15677" s="3"/>
    </row>
    <row r="15678">
      <c r="A15678" s="3"/>
    </row>
    <row r="15679">
      <c r="A15679" s="3"/>
    </row>
    <row r="15680">
      <c r="A15680" s="3"/>
    </row>
    <row r="15681">
      <c r="A15681" s="3"/>
    </row>
    <row r="15682">
      <c r="A15682" s="3"/>
    </row>
    <row r="15683">
      <c r="A15683" s="6"/>
    </row>
    <row r="15685">
      <c r="A15685" s="3"/>
    </row>
    <row r="15686">
      <c r="A15686" s="3"/>
    </row>
    <row r="15687">
      <c r="A15687" s="3"/>
    </row>
    <row r="15688">
      <c r="A15688" s="3"/>
    </row>
    <row r="15689">
      <c r="A15689" s="3"/>
    </row>
    <row r="15690">
      <c r="A15690" s="3"/>
    </row>
    <row r="15691">
      <c r="A15691" s="3"/>
    </row>
    <row r="15692">
      <c r="A15692" s="3"/>
    </row>
    <row r="15693">
      <c r="A15693" s="3"/>
    </row>
    <row r="15694">
      <c r="A15694" s="6"/>
    </row>
    <row r="15696">
      <c r="A15696" s="3"/>
    </row>
    <row r="15697">
      <c r="A15697" s="3"/>
    </row>
    <row r="15698">
      <c r="A15698" s="3"/>
    </row>
    <row r="15699">
      <c r="A15699" s="3"/>
    </row>
    <row r="15700">
      <c r="A15700" s="3"/>
    </row>
    <row r="15701">
      <c r="A15701" s="3"/>
    </row>
    <row r="15702">
      <c r="A15702" s="3"/>
    </row>
    <row r="15703">
      <c r="A15703" s="3"/>
    </row>
    <row r="15704">
      <c r="A15704" s="3"/>
    </row>
    <row r="15705">
      <c r="A15705" s="3"/>
    </row>
    <row r="15706">
      <c r="A15706" s="6"/>
    </row>
    <row r="15708">
      <c r="A15708" s="3"/>
    </row>
    <row r="15709">
      <c r="A15709" s="3"/>
    </row>
    <row r="15710">
      <c r="A15710" s="3"/>
    </row>
    <row r="15711">
      <c r="A15711" s="3"/>
    </row>
    <row r="15712">
      <c r="A15712" s="3"/>
    </row>
    <row r="15713">
      <c r="A15713" s="3"/>
    </row>
    <row r="15714">
      <c r="A15714" s="3"/>
    </row>
    <row r="15715">
      <c r="A15715" s="3"/>
    </row>
    <row r="15716">
      <c r="A15716" s="3"/>
    </row>
    <row r="15717">
      <c r="A15717" s="7"/>
    </row>
    <row r="15719">
      <c r="A15719" s="3"/>
    </row>
    <row r="15720">
      <c r="A15720" s="3"/>
    </row>
    <row r="15721">
      <c r="A15721" s="3"/>
    </row>
    <row r="15722">
      <c r="A15722" s="3"/>
    </row>
    <row r="15723">
      <c r="A15723" s="3"/>
    </row>
    <row r="15724">
      <c r="A15724" s="3"/>
    </row>
    <row r="15725">
      <c r="A15725" s="3"/>
    </row>
    <row r="15726">
      <c r="A15726" s="3"/>
    </row>
    <row r="15727">
      <c r="A15727" s="3"/>
    </row>
    <row r="15728">
      <c r="A15728" s="6"/>
    </row>
    <row r="15730">
      <c r="A15730" s="3"/>
    </row>
    <row r="15731">
      <c r="A15731" s="3"/>
    </row>
    <row r="15732">
      <c r="A15732" s="3"/>
    </row>
    <row r="15733">
      <c r="A15733" s="3"/>
    </row>
    <row r="15734">
      <c r="A15734" s="3"/>
    </row>
    <row r="15735">
      <c r="A15735" s="3"/>
    </row>
    <row r="15736">
      <c r="A15736" s="3"/>
    </row>
    <row r="15737">
      <c r="A15737" s="3"/>
    </row>
    <row r="15738">
      <c r="A15738" s="3"/>
    </row>
    <row r="15739">
      <c r="A15739" s="3"/>
    </row>
    <row r="15740">
      <c r="A15740" s="6"/>
    </row>
    <row r="15742">
      <c r="A15742" s="3"/>
    </row>
    <row r="15743">
      <c r="A15743" s="3"/>
    </row>
    <row r="15744">
      <c r="A15744" s="3"/>
    </row>
    <row r="15745">
      <c r="A15745" s="3"/>
    </row>
    <row r="15746">
      <c r="A15746" s="3"/>
    </row>
    <row r="15747">
      <c r="A15747" s="3"/>
    </row>
    <row r="15748">
      <c r="A15748" s="3"/>
    </row>
    <row r="15749">
      <c r="A15749" s="3"/>
    </row>
    <row r="15750">
      <c r="A15750" s="3"/>
    </row>
    <row r="15751">
      <c r="A15751" s="6"/>
    </row>
    <row r="15753">
      <c r="A15753" s="3"/>
    </row>
    <row r="15754">
      <c r="A15754" s="3"/>
    </row>
    <row r="15755">
      <c r="A15755" s="3"/>
    </row>
    <row r="15756">
      <c r="A15756" s="3"/>
    </row>
    <row r="15757">
      <c r="A15757" s="3"/>
    </row>
    <row r="15758">
      <c r="A15758" s="3"/>
    </row>
    <row r="15759">
      <c r="A15759" s="3"/>
    </row>
    <row r="15760">
      <c r="A15760" s="3"/>
    </row>
    <row r="15761">
      <c r="A15761" s="3"/>
    </row>
    <row r="15762">
      <c r="A15762" s="6"/>
    </row>
    <row r="15764">
      <c r="A15764" s="3"/>
    </row>
    <row r="15765">
      <c r="A15765" s="3"/>
    </row>
    <row r="15766">
      <c r="A15766" s="3"/>
    </row>
    <row r="15767">
      <c r="A15767" s="3"/>
    </row>
    <row r="15768">
      <c r="A15768" s="3"/>
    </row>
    <row r="15769">
      <c r="A15769" s="3"/>
    </row>
    <row r="15770">
      <c r="A15770" s="3"/>
    </row>
    <row r="15771">
      <c r="A15771" s="3"/>
    </row>
    <row r="15772">
      <c r="A15772" s="3"/>
    </row>
    <row r="15773">
      <c r="A15773" s="6"/>
    </row>
    <row r="15775">
      <c r="A15775" s="3"/>
    </row>
    <row r="15776">
      <c r="A15776" s="3"/>
    </row>
    <row r="15777">
      <c r="A15777" s="3"/>
    </row>
    <row r="15778">
      <c r="A15778" s="3"/>
    </row>
    <row r="15779">
      <c r="A15779" s="3"/>
    </row>
    <row r="15780">
      <c r="A15780" s="3"/>
    </row>
    <row r="15781">
      <c r="A15781" s="3"/>
    </row>
    <row r="15782">
      <c r="A15782" s="3"/>
    </row>
    <row r="15783">
      <c r="A15783" s="3"/>
    </row>
    <row r="15784">
      <c r="A15784" s="6"/>
    </row>
    <row r="15786">
      <c r="A15786" s="3"/>
    </row>
    <row r="15787">
      <c r="A15787" s="3"/>
    </row>
    <row r="15788">
      <c r="A15788" s="3"/>
    </row>
    <row r="15789">
      <c r="A15789" s="3"/>
    </row>
    <row r="15790">
      <c r="A15790" s="3"/>
    </row>
    <row r="15791">
      <c r="A15791" s="3"/>
    </row>
    <row r="15792">
      <c r="A15792" s="3"/>
    </row>
    <row r="15793">
      <c r="A15793" s="3"/>
    </row>
    <row r="15794">
      <c r="A15794" s="3"/>
    </row>
    <row r="15795">
      <c r="A15795" s="6"/>
    </row>
    <row r="15797">
      <c r="A15797" s="3"/>
    </row>
    <row r="15798">
      <c r="A15798" s="3"/>
    </row>
    <row r="15799">
      <c r="A15799" s="3"/>
    </row>
    <row r="15800">
      <c r="A15800" s="3"/>
    </row>
    <row r="15801">
      <c r="A15801" s="3"/>
    </row>
    <row r="15802">
      <c r="A15802" s="3"/>
    </row>
    <row r="15803">
      <c r="A15803" s="3"/>
    </row>
    <row r="15804">
      <c r="A15804" s="3"/>
    </row>
    <row r="15805">
      <c r="A15805" s="3"/>
    </row>
    <row r="15806">
      <c r="A15806" s="7"/>
    </row>
    <row r="15808">
      <c r="A15808" s="3"/>
    </row>
    <row r="15809">
      <c r="A15809" s="3"/>
    </row>
    <row r="15810">
      <c r="A15810" s="3"/>
    </row>
    <row r="15811">
      <c r="A15811" s="3"/>
    </row>
    <row r="15812">
      <c r="A15812" s="3"/>
    </row>
    <row r="15813">
      <c r="A15813" s="3"/>
    </row>
    <row r="15814">
      <c r="A15814" s="3"/>
    </row>
    <row r="15815">
      <c r="A15815" s="3"/>
    </row>
    <row r="15816">
      <c r="A15816" s="3"/>
    </row>
    <row r="15817">
      <c r="A15817" s="3"/>
    </row>
    <row r="15818">
      <c r="A15818" s="3"/>
    </row>
    <row r="15819">
      <c r="A15819" s="3"/>
    </row>
    <row r="15820">
      <c r="A15820" s="3"/>
    </row>
    <row r="15821">
      <c r="A15821" s="3"/>
    </row>
    <row r="15822">
      <c r="A15822" s="6"/>
    </row>
    <row r="15824">
      <c r="A15824" s="3"/>
    </row>
    <row r="15825">
      <c r="A15825" s="3"/>
    </row>
    <row r="15826">
      <c r="A15826" s="3"/>
    </row>
    <row r="15827">
      <c r="A15827" s="3"/>
    </row>
    <row r="15828">
      <c r="A15828" s="3"/>
    </row>
    <row r="15829">
      <c r="A15829" s="3"/>
    </row>
    <row r="15830">
      <c r="A15830" s="3"/>
    </row>
    <row r="15831">
      <c r="A15831" s="3"/>
    </row>
    <row r="15832">
      <c r="A15832" s="3"/>
    </row>
    <row r="15833">
      <c r="A15833" s="6"/>
    </row>
    <row r="15835">
      <c r="A15835" s="3"/>
    </row>
    <row r="15836">
      <c r="A15836" s="3"/>
    </row>
    <row r="15837">
      <c r="A15837" s="3"/>
    </row>
    <row r="15838">
      <c r="A15838" s="3"/>
    </row>
    <row r="15839">
      <c r="A15839" s="3"/>
    </row>
    <row r="15840">
      <c r="A15840" s="3"/>
    </row>
    <row r="15841">
      <c r="A15841" s="3"/>
    </row>
    <row r="15842">
      <c r="A15842" s="3"/>
    </row>
    <row r="15843">
      <c r="A15843" s="3"/>
    </row>
    <row r="15844">
      <c r="A15844" s="7"/>
    </row>
    <row r="15846">
      <c r="A15846" s="3"/>
    </row>
    <row r="15847">
      <c r="A15847" s="3"/>
    </row>
    <row r="15848">
      <c r="A15848" s="3"/>
    </row>
    <row r="15849">
      <c r="A15849" s="3"/>
    </row>
    <row r="15850">
      <c r="A15850" s="3"/>
    </row>
    <row r="15851">
      <c r="A15851" s="3"/>
    </row>
    <row r="15852">
      <c r="A15852" s="3"/>
    </row>
    <row r="15853">
      <c r="A15853" s="3"/>
    </row>
    <row r="15854">
      <c r="A15854" s="3"/>
    </row>
    <row r="15855">
      <c r="A15855" s="6"/>
    </row>
    <row r="15857">
      <c r="A15857" s="3"/>
    </row>
    <row r="15858">
      <c r="A15858" s="3"/>
    </row>
    <row r="15859">
      <c r="A15859" s="3"/>
    </row>
    <row r="15860">
      <c r="A15860" s="3"/>
    </row>
    <row r="15861">
      <c r="A15861" s="3"/>
    </row>
    <row r="15862">
      <c r="A15862" s="3"/>
    </row>
    <row r="15863">
      <c r="A15863" s="3"/>
    </row>
    <row r="15864">
      <c r="A15864" s="3"/>
    </row>
    <row r="15865">
      <c r="A15865" s="3"/>
    </row>
    <row r="15866">
      <c r="A15866" s="6"/>
    </row>
    <row r="15868">
      <c r="A15868" s="3"/>
    </row>
    <row r="15869">
      <c r="A15869" s="3"/>
    </row>
    <row r="15870">
      <c r="A15870" s="3"/>
    </row>
    <row r="15871">
      <c r="A15871" s="3"/>
    </row>
    <row r="15872">
      <c r="A15872" s="3"/>
    </row>
    <row r="15873">
      <c r="A15873" s="3"/>
    </row>
    <row r="15874">
      <c r="A15874" s="3"/>
    </row>
    <row r="15875">
      <c r="A15875" s="3"/>
    </row>
    <row r="15876">
      <c r="A15876" s="3"/>
    </row>
    <row r="15877">
      <c r="A15877" s="3"/>
    </row>
    <row r="15878">
      <c r="A15878" s="3"/>
    </row>
    <row r="15879">
      <c r="A15879" s="3"/>
    </row>
    <row r="15880">
      <c r="A15880" s="3"/>
    </row>
    <row r="15881">
      <c r="A15881" s="3"/>
    </row>
    <row r="15882">
      <c r="A15882" s="6"/>
    </row>
    <row r="15884">
      <c r="A15884" s="3"/>
    </row>
    <row r="15885">
      <c r="A15885" s="3"/>
    </row>
    <row r="15886">
      <c r="A15886" s="3"/>
    </row>
    <row r="15887">
      <c r="A15887" s="3"/>
    </row>
    <row r="15888">
      <c r="A15888" s="3"/>
    </row>
    <row r="15889">
      <c r="A15889" s="3"/>
    </row>
    <row r="15890">
      <c r="A15890" s="3"/>
    </row>
    <row r="15891">
      <c r="A15891" s="3"/>
    </row>
    <row r="15892">
      <c r="A15892" s="3"/>
    </row>
    <row r="15893">
      <c r="A15893" s="6"/>
    </row>
    <row r="15895">
      <c r="A15895" s="3"/>
    </row>
    <row r="15896">
      <c r="A15896" s="3"/>
    </row>
    <row r="15897">
      <c r="A15897" s="3"/>
    </row>
    <row r="15898">
      <c r="A15898" s="3"/>
    </row>
    <row r="15899">
      <c r="A15899" s="3"/>
    </row>
    <row r="15900">
      <c r="A15900" s="3"/>
    </row>
    <row r="15901">
      <c r="A15901" s="3"/>
    </row>
    <row r="15902">
      <c r="A15902" s="3"/>
    </row>
    <row r="15903">
      <c r="A15903" s="3"/>
    </row>
    <row r="15904">
      <c r="A15904" s="3"/>
    </row>
    <row r="15905">
      <c r="A15905" s="3"/>
    </row>
    <row r="15906">
      <c r="A15906" s="3"/>
    </row>
    <row r="15907">
      <c r="A15907" s="3"/>
    </row>
    <row r="15908">
      <c r="A15908" s="3"/>
    </row>
    <row r="15909">
      <c r="A15909" s="6"/>
    </row>
    <row r="15911">
      <c r="A15911" s="3"/>
    </row>
    <row r="15912">
      <c r="A15912" s="3"/>
    </row>
    <row r="15913">
      <c r="A15913" s="3"/>
    </row>
    <row r="15914">
      <c r="A15914" s="3"/>
    </row>
    <row r="15915">
      <c r="A15915" s="3"/>
    </row>
    <row r="15916">
      <c r="A15916" s="3"/>
    </row>
    <row r="15917">
      <c r="A15917" s="3"/>
    </row>
    <row r="15918">
      <c r="A15918" s="3"/>
    </row>
    <row r="15919">
      <c r="A15919" s="3"/>
    </row>
    <row r="15920">
      <c r="A15920" s="3"/>
    </row>
    <row r="15921">
      <c r="A15921" s="3"/>
    </row>
    <row r="15922">
      <c r="A15922" s="3"/>
    </row>
    <row r="15923">
      <c r="A15923" s="3"/>
    </row>
    <row r="15924">
      <c r="A15924" s="3"/>
    </row>
    <row r="15925">
      <c r="A15925" s="6"/>
    </row>
    <row r="15927">
      <c r="A15927" s="3"/>
    </row>
    <row r="15928">
      <c r="A15928" s="3"/>
    </row>
    <row r="15929">
      <c r="A15929" s="3"/>
    </row>
    <row r="15930">
      <c r="A15930" s="3"/>
    </row>
    <row r="15931">
      <c r="A15931" s="3"/>
    </row>
    <row r="15932">
      <c r="A15932" s="3"/>
    </row>
    <row r="15933">
      <c r="A15933" s="3"/>
    </row>
    <row r="15934">
      <c r="A15934" s="3"/>
    </row>
    <row r="15935">
      <c r="A15935" s="3"/>
    </row>
    <row r="15936">
      <c r="A15936" s="6"/>
    </row>
    <row r="15938">
      <c r="A15938" s="3"/>
    </row>
    <row r="15939">
      <c r="A15939" s="3"/>
    </row>
    <row r="15940">
      <c r="A15940" s="3"/>
    </row>
    <row r="15941">
      <c r="A15941" s="3"/>
    </row>
    <row r="15942">
      <c r="A15942" s="3"/>
    </row>
    <row r="15943">
      <c r="A15943" s="3"/>
    </row>
    <row r="15944">
      <c r="A15944" s="3"/>
    </row>
    <row r="15945">
      <c r="A15945" s="3"/>
    </row>
    <row r="15946">
      <c r="A15946" s="3"/>
    </row>
    <row r="15947">
      <c r="A15947" s="3"/>
    </row>
    <row r="15948">
      <c r="A15948" s="3"/>
    </row>
    <row r="15949">
      <c r="A15949" s="3"/>
    </row>
    <row r="15950">
      <c r="A15950" s="3"/>
    </row>
    <row r="15951">
      <c r="A15951" s="3"/>
    </row>
    <row r="15952">
      <c r="A15952" s="6"/>
    </row>
    <row r="15954">
      <c r="A15954" s="3"/>
    </row>
    <row r="15955">
      <c r="A15955" s="3"/>
    </row>
    <row r="15956">
      <c r="A15956" s="3"/>
    </row>
    <row r="15957">
      <c r="A15957" s="3"/>
    </row>
    <row r="15958">
      <c r="A15958" s="3"/>
    </row>
    <row r="15959">
      <c r="A15959" s="3"/>
    </row>
    <row r="15960">
      <c r="A15960" s="3"/>
    </row>
    <row r="15961">
      <c r="A15961" s="3"/>
    </row>
    <row r="15962">
      <c r="A15962" s="3"/>
    </row>
    <row r="15963">
      <c r="A15963" s="6"/>
    </row>
    <row r="15965">
      <c r="A15965" s="3"/>
    </row>
    <row r="15966">
      <c r="A15966" s="3"/>
    </row>
    <row r="15967">
      <c r="A15967" s="3"/>
    </row>
    <row r="15968">
      <c r="A15968" s="3"/>
    </row>
    <row r="15969">
      <c r="A15969" s="3"/>
    </row>
    <row r="15970">
      <c r="A15970" s="3"/>
    </row>
    <row r="15971">
      <c r="A15971" s="3"/>
    </row>
    <row r="15972">
      <c r="A15972" s="3"/>
    </row>
    <row r="15973">
      <c r="A15973" s="3"/>
    </row>
    <row r="15974">
      <c r="A15974" s="6"/>
    </row>
    <row r="15976">
      <c r="A15976" s="3"/>
    </row>
    <row r="15977">
      <c r="A15977" s="3"/>
    </row>
    <row r="15978">
      <c r="A15978" s="3"/>
    </row>
    <row r="15979">
      <c r="A15979" s="3"/>
    </row>
    <row r="15980">
      <c r="A15980" s="3"/>
    </row>
    <row r="15981">
      <c r="A15981" s="3"/>
    </row>
    <row r="15982">
      <c r="A15982" s="3"/>
    </row>
    <row r="15983">
      <c r="A15983" s="3"/>
    </row>
    <row r="15984">
      <c r="A15984" s="3"/>
    </row>
    <row r="15985">
      <c r="A15985" s="7"/>
    </row>
    <row r="15987">
      <c r="A15987" s="3"/>
    </row>
    <row r="15988">
      <c r="A15988" s="3"/>
    </row>
    <row r="15989">
      <c r="A15989" s="3"/>
    </row>
    <row r="15990">
      <c r="A15990" s="3"/>
    </row>
    <row r="15991">
      <c r="A15991" s="3"/>
    </row>
    <row r="15992">
      <c r="A15992" s="3"/>
    </row>
    <row r="15993">
      <c r="A15993" s="3"/>
    </row>
    <row r="15994">
      <c r="A15994" s="3"/>
    </row>
    <row r="15995">
      <c r="A15995" s="3"/>
    </row>
    <row r="15996">
      <c r="A15996" s="6"/>
    </row>
    <row r="15998">
      <c r="A15998" s="3"/>
    </row>
    <row r="15999">
      <c r="A15999" s="3"/>
    </row>
    <row r="16000">
      <c r="A16000" s="3"/>
    </row>
    <row r="16001">
      <c r="A16001" s="3"/>
    </row>
    <row r="16002">
      <c r="A16002" s="3"/>
    </row>
    <row r="16003">
      <c r="A16003" s="3"/>
    </row>
    <row r="16004">
      <c r="A16004" s="3"/>
    </row>
    <row r="16005">
      <c r="A16005" s="3"/>
    </row>
    <row r="16006">
      <c r="A16006" s="3"/>
    </row>
    <row r="16007">
      <c r="A16007" s="6"/>
    </row>
    <row r="16009">
      <c r="A16009" s="3"/>
    </row>
    <row r="16010">
      <c r="A16010" s="3"/>
    </row>
    <row r="16011">
      <c r="A16011" s="3"/>
    </row>
    <row r="16012">
      <c r="A16012" s="3"/>
    </row>
    <row r="16013">
      <c r="A16013" s="3"/>
    </row>
    <row r="16014">
      <c r="A16014" s="3"/>
    </row>
    <row r="16015">
      <c r="A16015" s="3"/>
    </row>
    <row r="16016">
      <c r="A16016" s="3"/>
    </row>
    <row r="16017">
      <c r="A16017" s="3"/>
    </row>
    <row r="16018">
      <c r="A16018" s="6"/>
    </row>
    <row r="16020">
      <c r="A16020" s="3"/>
    </row>
    <row r="16021">
      <c r="A16021" s="3"/>
    </row>
    <row r="16022">
      <c r="A16022" s="3"/>
    </row>
    <row r="16023">
      <c r="A16023" s="3"/>
    </row>
    <row r="16024">
      <c r="A16024" s="3"/>
    </row>
    <row r="16025">
      <c r="A16025" s="3"/>
    </row>
    <row r="16026">
      <c r="A16026" s="3"/>
    </row>
    <row r="16027">
      <c r="A16027" s="3"/>
    </row>
    <row r="16028">
      <c r="A16028" s="3"/>
    </row>
    <row r="16029">
      <c r="A16029" s="6"/>
    </row>
    <row r="16031">
      <c r="A16031" s="3"/>
    </row>
    <row r="16032">
      <c r="A16032" s="3"/>
    </row>
    <row r="16033">
      <c r="A16033" s="3"/>
    </row>
    <row r="16034">
      <c r="A16034" s="3"/>
    </row>
    <row r="16035">
      <c r="A16035" s="3"/>
    </row>
    <row r="16036">
      <c r="A16036" s="3"/>
    </row>
    <row r="16037">
      <c r="A16037" s="3"/>
    </row>
    <row r="16038">
      <c r="A16038" s="3"/>
    </row>
    <row r="16039">
      <c r="A16039" s="3"/>
    </row>
    <row r="16040">
      <c r="A16040" s="6"/>
    </row>
    <row r="16042">
      <c r="A16042" s="3"/>
    </row>
    <row r="16043">
      <c r="A16043" s="3"/>
    </row>
    <row r="16044">
      <c r="A16044" s="3"/>
    </row>
    <row r="16045">
      <c r="A16045" s="3"/>
    </row>
    <row r="16046">
      <c r="A16046" s="3"/>
    </row>
    <row r="16047">
      <c r="A16047" s="3"/>
    </row>
    <row r="16048">
      <c r="A16048" s="3"/>
    </row>
    <row r="16049">
      <c r="A16049" s="3"/>
    </row>
    <row r="16050">
      <c r="A16050" s="3"/>
    </row>
    <row r="16051">
      <c r="A16051" s="6"/>
    </row>
    <row r="16053">
      <c r="A16053" s="3"/>
    </row>
    <row r="16054">
      <c r="A16054" s="3"/>
    </row>
    <row r="16055">
      <c r="A16055" s="3"/>
    </row>
    <row r="16056">
      <c r="A16056" s="3"/>
    </row>
    <row r="16057">
      <c r="A16057" s="3"/>
    </row>
    <row r="16058">
      <c r="A16058" s="3"/>
    </row>
    <row r="16059">
      <c r="A16059" s="3"/>
    </row>
    <row r="16060">
      <c r="A16060" s="3"/>
    </row>
    <row r="16061">
      <c r="A16061" s="3"/>
    </row>
    <row r="16062">
      <c r="A16062" s="6"/>
    </row>
    <row r="16064">
      <c r="A16064" s="3"/>
    </row>
    <row r="16065">
      <c r="A16065" s="3"/>
    </row>
    <row r="16066">
      <c r="A16066" s="3"/>
    </row>
    <row r="16067">
      <c r="A16067" s="3"/>
    </row>
    <row r="16068">
      <c r="A16068" s="3"/>
    </row>
    <row r="16069">
      <c r="A16069" s="3"/>
    </row>
    <row r="16070">
      <c r="A16070" s="3"/>
    </row>
    <row r="16071">
      <c r="A16071" s="3"/>
    </row>
    <row r="16072">
      <c r="A16072" s="3"/>
    </row>
    <row r="16073">
      <c r="A16073" s="3"/>
    </row>
    <row r="16074">
      <c r="A16074" s="3"/>
    </row>
    <row r="16075">
      <c r="A16075" s="3"/>
    </row>
    <row r="16076">
      <c r="A16076" s="3"/>
    </row>
    <row r="16077">
      <c r="A16077" s="3"/>
    </row>
    <row r="16078">
      <c r="A16078" s="6"/>
    </row>
    <row r="16080">
      <c r="A16080" s="3"/>
    </row>
    <row r="16081">
      <c r="A16081" s="3"/>
    </row>
    <row r="16082">
      <c r="A16082" s="3"/>
    </row>
    <row r="16083">
      <c r="A16083" s="3"/>
    </row>
    <row r="16084">
      <c r="A16084" s="3"/>
    </row>
    <row r="16085">
      <c r="A16085" s="3"/>
    </row>
    <row r="16086">
      <c r="A16086" s="3"/>
    </row>
    <row r="16087">
      <c r="A16087" s="3"/>
    </row>
    <row r="16088">
      <c r="A16088" s="3"/>
    </row>
    <row r="16089">
      <c r="A16089" s="6"/>
    </row>
    <row r="16091">
      <c r="A16091" s="3"/>
    </row>
    <row r="16092">
      <c r="A16092" s="3"/>
    </row>
    <row r="16093">
      <c r="A16093" s="3"/>
    </row>
    <row r="16094">
      <c r="A16094" s="3"/>
    </row>
    <row r="16095">
      <c r="A16095" s="3"/>
    </row>
    <row r="16096">
      <c r="A16096" s="3"/>
    </row>
    <row r="16097">
      <c r="A16097" s="3"/>
    </row>
    <row r="16098">
      <c r="A16098" s="3"/>
    </row>
    <row r="16099">
      <c r="A16099" s="3"/>
    </row>
    <row r="16100">
      <c r="A16100" s="6"/>
    </row>
    <row r="16102">
      <c r="A16102" s="3"/>
    </row>
    <row r="16103">
      <c r="A16103" s="3"/>
    </row>
    <row r="16104">
      <c r="A16104" s="3"/>
    </row>
    <row r="16105">
      <c r="A16105" s="3"/>
    </row>
    <row r="16106">
      <c r="A16106" s="3"/>
    </row>
    <row r="16107">
      <c r="A16107" s="3"/>
    </row>
    <row r="16108">
      <c r="A16108" s="3"/>
    </row>
    <row r="16109">
      <c r="A16109" s="3"/>
    </row>
    <row r="16110">
      <c r="A16110" s="3"/>
    </row>
    <row r="16111">
      <c r="A16111" s="6"/>
    </row>
    <row r="16113">
      <c r="A16113" s="3"/>
    </row>
    <row r="16114">
      <c r="A16114" s="3"/>
    </row>
    <row r="16115">
      <c r="A16115" s="3"/>
    </row>
    <row r="16116">
      <c r="A16116" s="3"/>
    </row>
    <row r="16117">
      <c r="A16117" s="3"/>
    </row>
    <row r="16118">
      <c r="A16118" s="3"/>
    </row>
    <row r="16119">
      <c r="A16119" s="3"/>
    </row>
    <row r="16120">
      <c r="A16120" s="3"/>
    </row>
    <row r="16121">
      <c r="A16121" s="3"/>
    </row>
    <row r="16122">
      <c r="A16122" s="6"/>
    </row>
    <row r="16124">
      <c r="A16124" s="3"/>
    </row>
    <row r="16125">
      <c r="A16125" s="3"/>
    </row>
    <row r="16126">
      <c r="A16126" s="3"/>
    </row>
    <row r="16127">
      <c r="A16127" s="3"/>
    </row>
    <row r="16128">
      <c r="A16128" s="3"/>
    </row>
    <row r="16129">
      <c r="A16129" s="3"/>
    </row>
    <row r="16130">
      <c r="A16130" s="3"/>
    </row>
    <row r="16131">
      <c r="A16131" s="3"/>
    </row>
    <row r="16132">
      <c r="A16132" s="3"/>
    </row>
    <row r="16133">
      <c r="A16133" s="7"/>
    </row>
    <row r="16135">
      <c r="A16135" s="3"/>
    </row>
    <row r="16136">
      <c r="A16136" s="3"/>
    </row>
    <row r="16137">
      <c r="A16137" s="3"/>
    </row>
    <row r="16138">
      <c r="A16138" s="3"/>
    </row>
    <row r="16139">
      <c r="A16139" s="3"/>
    </row>
    <row r="16140">
      <c r="A16140" s="3"/>
    </row>
    <row r="16141">
      <c r="A16141" s="3"/>
    </row>
    <row r="16142">
      <c r="A16142" s="3"/>
    </row>
    <row r="16143">
      <c r="A16143" s="3"/>
    </row>
    <row r="16144">
      <c r="A16144" s="6"/>
    </row>
    <row r="16146">
      <c r="A16146" s="3"/>
    </row>
    <row r="16147">
      <c r="A16147" s="3"/>
    </row>
    <row r="16148">
      <c r="A16148" s="3"/>
    </row>
    <row r="16149">
      <c r="A16149" s="3"/>
    </row>
    <row r="16150">
      <c r="A16150" s="3"/>
    </row>
    <row r="16151">
      <c r="A16151" s="3"/>
    </row>
    <row r="16152">
      <c r="A16152" s="3"/>
    </row>
    <row r="16153">
      <c r="A16153" s="3"/>
    </row>
    <row r="16154">
      <c r="A16154" s="3"/>
    </row>
    <row r="16155">
      <c r="A16155" s="6"/>
    </row>
    <row r="16157">
      <c r="A16157" s="3"/>
    </row>
    <row r="16158">
      <c r="A16158" s="3"/>
    </row>
    <row r="16159">
      <c r="A16159" s="3"/>
    </row>
    <row r="16160">
      <c r="A16160" s="3"/>
    </row>
    <row r="16161">
      <c r="A16161" s="3"/>
    </row>
    <row r="16162">
      <c r="A16162" s="3"/>
    </row>
    <row r="16163">
      <c r="A16163" s="3"/>
    </row>
    <row r="16164">
      <c r="A16164" s="3"/>
    </row>
    <row r="16165">
      <c r="A16165" s="3"/>
    </row>
    <row r="16166">
      <c r="A16166" s="6"/>
    </row>
    <row r="16168">
      <c r="A16168" s="3"/>
    </row>
    <row r="16169">
      <c r="A16169" s="3"/>
    </row>
    <row r="16170">
      <c r="A16170" s="3"/>
    </row>
    <row r="16171">
      <c r="A16171" s="3"/>
    </row>
    <row r="16172">
      <c r="A16172" s="3"/>
    </row>
    <row r="16173">
      <c r="A16173" s="3"/>
    </row>
    <row r="16174">
      <c r="A16174" s="3"/>
    </row>
    <row r="16175">
      <c r="A16175" s="3"/>
    </row>
    <row r="16176">
      <c r="A16176" s="3"/>
    </row>
    <row r="16177">
      <c r="A16177" s="6"/>
    </row>
    <row r="16179">
      <c r="A16179" s="3"/>
    </row>
    <row r="16180">
      <c r="A16180" s="3"/>
    </row>
    <row r="16181">
      <c r="A16181" s="3"/>
    </row>
    <row r="16182">
      <c r="A16182" s="3"/>
    </row>
    <row r="16183">
      <c r="A16183" s="3"/>
    </row>
    <row r="16184">
      <c r="A16184" s="3"/>
    </row>
    <row r="16185">
      <c r="A16185" s="3"/>
    </row>
    <row r="16186">
      <c r="A16186" s="3"/>
    </row>
    <row r="16187">
      <c r="A16187" s="3"/>
    </row>
    <row r="16188">
      <c r="A16188" s="6"/>
    </row>
    <row r="16190">
      <c r="A16190" s="3"/>
    </row>
    <row r="16191">
      <c r="A16191" s="3"/>
    </row>
    <row r="16192">
      <c r="A16192" s="3"/>
    </row>
    <row r="16193">
      <c r="A16193" s="3"/>
    </row>
    <row r="16194">
      <c r="A16194" s="3"/>
    </row>
    <row r="16195">
      <c r="A16195" s="3"/>
    </row>
    <row r="16196">
      <c r="A16196" s="3"/>
    </row>
    <row r="16197">
      <c r="A16197" s="3"/>
    </row>
    <row r="16198">
      <c r="A16198" s="3"/>
    </row>
    <row r="16199">
      <c r="A16199" s="6"/>
    </row>
    <row r="16201">
      <c r="A16201" s="3"/>
    </row>
    <row r="16202">
      <c r="A16202" s="3"/>
    </row>
    <row r="16203">
      <c r="A16203" s="3"/>
    </row>
    <row r="16204">
      <c r="A16204" s="3"/>
    </row>
    <row r="16205">
      <c r="A16205" s="3"/>
    </row>
    <row r="16206">
      <c r="A16206" s="3"/>
    </row>
    <row r="16207">
      <c r="A16207" s="3"/>
    </row>
    <row r="16208">
      <c r="A16208" s="3"/>
    </row>
    <row r="16209">
      <c r="A16209" s="3"/>
    </row>
    <row r="16210">
      <c r="A16210" s="7"/>
    </row>
    <row r="16212">
      <c r="A16212" s="3"/>
    </row>
    <row r="16213">
      <c r="A16213" s="3"/>
    </row>
    <row r="16214">
      <c r="A16214" s="3"/>
    </row>
    <row r="16215">
      <c r="A16215" s="3"/>
    </row>
    <row r="16216">
      <c r="A16216" s="3"/>
    </row>
    <row r="16217">
      <c r="A16217" s="3"/>
    </row>
    <row r="16218">
      <c r="A16218" s="3"/>
    </row>
    <row r="16219">
      <c r="A16219" s="3"/>
    </row>
    <row r="16220">
      <c r="A16220" s="3"/>
    </row>
    <row r="16221">
      <c r="A16221" s="6"/>
    </row>
    <row r="16223">
      <c r="A16223" s="3"/>
    </row>
    <row r="16224">
      <c r="A16224" s="3"/>
    </row>
    <row r="16225">
      <c r="A16225" s="3"/>
    </row>
    <row r="16226">
      <c r="A16226" s="3"/>
    </row>
    <row r="16227">
      <c r="A16227" s="3"/>
    </row>
    <row r="16228">
      <c r="A16228" s="3"/>
    </row>
    <row r="16229">
      <c r="A16229" s="3"/>
    </row>
    <row r="16230">
      <c r="A16230" s="3"/>
    </row>
    <row r="16231">
      <c r="A16231" s="3"/>
    </row>
    <row r="16232">
      <c r="A16232" s="3"/>
    </row>
    <row r="16233">
      <c r="A16233" s="3"/>
    </row>
    <row r="16234">
      <c r="A16234" s="3"/>
    </row>
    <row r="16235">
      <c r="A16235" s="3"/>
    </row>
    <row r="16236">
      <c r="A16236" s="3"/>
    </row>
    <row r="16237">
      <c r="A16237" s="6"/>
    </row>
    <row r="16239">
      <c r="A16239" s="3"/>
    </row>
    <row r="16240">
      <c r="A16240" s="3"/>
    </row>
    <row r="16241">
      <c r="A16241" s="3"/>
    </row>
    <row r="16242">
      <c r="A16242" s="3"/>
    </row>
    <row r="16243">
      <c r="A16243" s="3"/>
    </row>
    <row r="16244">
      <c r="A16244" s="3"/>
    </row>
    <row r="16245">
      <c r="A16245" s="3"/>
    </row>
    <row r="16246">
      <c r="A16246" s="3"/>
    </row>
    <row r="16247">
      <c r="A16247" s="3"/>
    </row>
    <row r="16248">
      <c r="A16248" s="3"/>
    </row>
    <row r="16249">
      <c r="A16249" s="6"/>
    </row>
    <row r="16251">
      <c r="A16251" s="3"/>
    </row>
    <row r="16252">
      <c r="A16252" s="3"/>
    </row>
    <row r="16253">
      <c r="A16253" s="3"/>
    </row>
    <row r="16254">
      <c r="A16254" s="3"/>
    </row>
    <row r="16255">
      <c r="A16255" s="3"/>
    </row>
    <row r="16256">
      <c r="A16256" s="3"/>
    </row>
    <row r="16257">
      <c r="A16257" s="3"/>
    </row>
    <row r="16258">
      <c r="A16258" s="3"/>
    </row>
    <row r="16259">
      <c r="A16259" s="3"/>
    </row>
    <row r="16260">
      <c r="A16260" s="3"/>
    </row>
    <row r="16261">
      <c r="A16261" s="3"/>
    </row>
    <row r="16262">
      <c r="A16262" s="3"/>
    </row>
    <row r="16263">
      <c r="A16263" s="3"/>
    </row>
    <row r="16264">
      <c r="A16264" s="3"/>
    </row>
    <row r="16265">
      <c r="A16265" s="6"/>
    </row>
    <row r="16267">
      <c r="A16267" s="3"/>
    </row>
    <row r="16268">
      <c r="A16268" s="3"/>
    </row>
    <row r="16269">
      <c r="A16269" s="3"/>
    </row>
    <row r="16270">
      <c r="A16270" s="3"/>
    </row>
    <row r="16271">
      <c r="A16271" s="3"/>
    </row>
    <row r="16272">
      <c r="A16272" s="3"/>
    </row>
    <row r="16273">
      <c r="A16273" s="3"/>
    </row>
    <row r="16274">
      <c r="A16274" s="3"/>
    </row>
    <row r="16275">
      <c r="A16275" s="3"/>
    </row>
    <row r="16276">
      <c r="A16276" s="7"/>
    </row>
    <row r="16278">
      <c r="A16278" s="3"/>
    </row>
    <row r="16279">
      <c r="A16279" s="3"/>
    </row>
    <row r="16280">
      <c r="A16280" s="3"/>
    </row>
    <row r="16281">
      <c r="A16281" s="3"/>
    </row>
    <row r="16282">
      <c r="A16282" s="3"/>
    </row>
    <row r="16283">
      <c r="A16283" s="3"/>
    </row>
    <row r="16284">
      <c r="A16284" s="3"/>
    </row>
    <row r="16285">
      <c r="A16285" s="3"/>
    </row>
    <row r="16286">
      <c r="A16286" s="3"/>
    </row>
    <row r="16287">
      <c r="A16287" s="3"/>
    </row>
    <row r="16288">
      <c r="A16288" s="3"/>
    </row>
    <row r="16289">
      <c r="A16289" s="3"/>
    </row>
    <row r="16290">
      <c r="A16290" s="3"/>
    </row>
    <row r="16291">
      <c r="A16291" s="3"/>
    </row>
    <row r="16292">
      <c r="A16292" s="7"/>
    </row>
    <row r="16294">
      <c r="A16294" s="3"/>
    </row>
    <row r="16295">
      <c r="A16295" s="3"/>
    </row>
    <row r="16296">
      <c r="A16296" s="3"/>
    </row>
    <row r="16297">
      <c r="A16297" s="3"/>
    </row>
    <row r="16298">
      <c r="A16298" s="3"/>
    </row>
    <row r="16299">
      <c r="A16299" s="3"/>
    </row>
    <row r="16300">
      <c r="A16300" s="3"/>
    </row>
    <row r="16301">
      <c r="A16301" s="3"/>
    </row>
    <row r="16302">
      <c r="A16302" s="3"/>
    </row>
    <row r="16303">
      <c r="A16303" s="3"/>
    </row>
    <row r="16304">
      <c r="A16304" s="3"/>
    </row>
    <row r="16305">
      <c r="A16305" s="3"/>
    </row>
    <row r="16306">
      <c r="A16306" s="3"/>
    </row>
    <row r="16307">
      <c r="A16307" s="3"/>
    </row>
    <row r="16308">
      <c r="A16308" s="6"/>
    </row>
    <row r="16310">
      <c r="A16310" s="3"/>
    </row>
    <row r="16311">
      <c r="A16311" s="3"/>
    </row>
    <row r="16312">
      <c r="A16312" s="3"/>
    </row>
    <row r="16313">
      <c r="A16313" s="3"/>
    </row>
    <row r="16314">
      <c r="A16314" s="3"/>
    </row>
    <row r="16315">
      <c r="A16315" s="3"/>
    </row>
    <row r="16316">
      <c r="A16316" s="3"/>
    </row>
    <row r="16317">
      <c r="A16317" s="3"/>
    </row>
    <row r="16318">
      <c r="A16318" s="3"/>
    </row>
    <row r="16319">
      <c r="A16319" s="6"/>
    </row>
    <row r="16321">
      <c r="A16321" s="3"/>
    </row>
    <row r="16322">
      <c r="A16322" s="3"/>
    </row>
    <row r="16323">
      <c r="A16323" s="3"/>
    </row>
    <row r="16324">
      <c r="A16324" s="3"/>
    </row>
    <row r="16325">
      <c r="A16325" s="3"/>
    </row>
    <row r="16326">
      <c r="A16326" s="3"/>
    </row>
    <row r="16327">
      <c r="A16327" s="3"/>
    </row>
    <row r="16328">
      <c r="A16328" s="3"/>
    </row>
    <row r="16329">
      <c r="A16329" s="3"/>
    </row>
    <row r="16330">
      <c r="A16330" s="3"/>
    </row>
    <row r="16331">
      <c r="A16331" s="3"/>
    </row>
    <row r="16332">
      <c r="A16332" s="3"/>
    </row>
    <row r="16333">
      <c r="A16333" s="3"/>
    </row>
    <row r="16334">
      <c r="A16334" s="3"/>
    </row>
    <row r="16335">
      <c r="A16335" s="6"/>
    </row>
    <row r="16337">
      <c r="A16337" s="3"/>
    </row>
    <row r="16338">
      <c r="A16338" s="3"/>
    </row>
    <row r="16339">
      <c r="A16339" s="3"/>
    </row>
    <row r="16340">
      <c r="A16340" s="3"/>
    </row>
    <row r="16341">
      <c r="A16341" s="3"/>
    </row>
    <row r="16342">
      <c r="A16342" s="3"/>
    </row>
    <row r="16343">
      <c r="A16343" s="3"/>
    </row>
    <row r="16344">
      <c r="A16344" s="3"/>
    </row>
    <row r="16345">
      <c r="A16345" s="3"/>
    </row>
    <row r="16346">
      <c r="A16346" s="3"/>
    </row>
    <row r="16347">
      <c r="A16347" s="3"/>
    </row>
    <row r="16348">
      <c r="A16348" s="3"/>
    </row>
    <row r="16349">
      <c r="A16349" s="3"/>
    </row>
    <row r="16350">
      <c r="A16350" s="3"/>
    </row>
    <row r="16351">
      <c r="A16351" s="7"/>
    </row>
    <row r="16353">
      <c r="A16353" s="3"/>
    </row>
    <row r="16354">
      <c r="A16354" s="3"/>
    </row>
    <row r="16355">
      <c r="A16355" s="3"/>
    </row>
    <row r="16356">
      <c r="A16356" s="3"/>
    </row>
    <row r="16357">
      <c r="A16357" s="3"/>
    </row>
    <row r="16358">
      <c r="A16358" s="3"/>
    </row>
    <row r="16359">
      <c r="A16359" s="3"/>
    </row>
    <row r="16360">
      <c r="A16360" s="3"/>
    </row>
    <row r="16361">
      <c r="A16361" s="3"/>
    </row>
    <row r="16362">
      <c r="A16362" s="3"/>
    </row>
    <row r="16363">
      <c r="A16363" s="3"/>
    </row>
    <row r="16364">
      <c r="A16364" s="3"/>
    </row>
    <row r="16365">
      <c r="A16365" s="3"/>
    </row>
    <row r="16366">
      <c r="A16366" s="3"/>
    </row>
    <row r="16367">
      <c r="A16367" s="7"/>
    </row>
    <row r="16369">
      <c r="A16369" s="3"/>
    </row>
    <row r="16370">
      <c r="A16370" s="3"/>
    </row>
    <row r="16371">
      <c r="A16371" s="3"/>
    </row>
    <row r="16372">
      <c r="A16372" s="3"/>
    </row>
    <row r="16373">
      <c r="A16373" s="3"/>
    </row>
    <row r="16374">
      <c r="A16374" s="3"/>
    </row>
    <row r="16375">
      <c r="A16375" s="3"/>
    </row>
    <row r="16376">
      <c r="A16376" s="3"/>
    </row>
    <row r="16377">
      <c r="A16377" s="3"/>
    </row>
    <row r="16378">
      <c r="A16378" s="3"/>
    </row>
    <row r="16379">
      <c r="A16379" s="3"/>
    </row>
    <row r="16380">
      <c r="A16380" s="3"/>
    </row>
    <row r="16381">
      <c r="A16381" s="3"/>
    </row>
    <row r="16382">
      <c r="A16382" s="3"/>
    </row>
    <row r="16383">
      <c r="A16383" s="6"/>
    </row>
    <row r="16385">
      <c r="A16385" s="3"/>
    </row>
    <row r="16386">
      <c r="A16386" s="3"/>
    </row>
    <row r="16387">
      <c r="A16387" s="3"/>
    </row>
    <row r="16388">
      <c r="A16388" s="3"/>
    </row>
    <row r="16389">
      <c r="A16389" s="3"/>
    </row>
    <row r="16390">
      <c r="A16390" s="3"/>
    </row>
    <row r="16391">
      <c r="A16391" s="3"/>
    </row>
    <row r="16392">
      <c r="A16392" s="3"/>
    </row>
    <row r="16393">
      <c r="A16393" s="3"/>
    </row>
    <row r="16394">
      <c r="A16394" s="3"/>
    </row>
    <row r="16395">
      <c r="A16395" s="3"/>
    </row>
    <row r="16396">
      <c r="A16396" s="3"/>
    </row>
    <row r="16397">
      <c r="A16397" s="3"/>
    </row>
    <row r="16398">
      <c r="A16398" s="3"/>
    </row>
    <row r="16399">
      <c r="A16399" s="7"/>
    </row>
    <row r="16401">
      <c r="A16401" s="3"/>
    </row>
    <row r="16402">
      <c r="A16402" s="3"/>
    </row>
    <row r="16403">
      <c r="A16403" s="3"/>
    </row>
    <row r="16404">
      <c r="A16404" s="3"/>
    </row>
    <row r="16405">
      <c r="A16405" s="3"/>
    </row>
    <row r="16406">
      <c r="A16406" s="3"/>
    </row>
    <row r="16407">
      <c r="A16407" s="3"/>
    </row>
    <row r="16408">
      <c r="A16408" s="3"/>
    </row>
    <row r="16409">
      <c r="A16409" s="3"/>
    </row>
    <row r="16410">
      <c r="A16410" s="3"/>
    </row>
    <row r="16411">
      <c r="A16411" s="3"/>
    </row>
    <row r="16412">
      <c r="A16412" s="3"/>
    </row>
    <row r="16413">
      <c r="A16413" s="3"/>
    </row>
    <row r="16414">
      <c r="A16414" s="3"/>
    </row>
    <row r="16415">
      <c r="A16415" s="6"/>
    </row>
    <row r="16417">
      <c r="A16417" s="3"/>
    </row>
    <row r="16418">
      <c r="A16418" s="3"/>
    </row>
    <row r="16419">
      <c r="A16419" s="3"/>
    </row>
    <row r="16420">
      <c r="A16420" s="3"/>
    </row>
    <row r="16421">
      <c r="A16421" s="3"/>
    </row>
    <row r="16422">
      <c r="A16422" s="3"/>
    </row>
    <row r="16423">
      <c r="A16423" s="3"/>
    </row>
    <row r="16424">
      <c r="A16424" s="3"/>
    </row>
    <row r="16425">
      <c r="A16425" s="3"/>
    </row>
    <row r="16426">
      <c r="A16426" s="6"/>
    </row>
    <row r="16428">
      <c r="A16428" s="3"/>
    </row>
    <row r="16429">
      <c r="A16429" s="3"/>
    </row>
    <row r="16430">
      <c r="A16430" s="3"/>
    </row>
    <row r="16431">
      <c r="A16431" s="3"/>
    </row>
    <row r="16432">
      <c r="A16432" s="3"/>
    </row>
    <row r="16433">
      <c r="A16433" s="3"/>
    </row>
    <row r="16434">
      <c r="A16434" s="3"/>
    </row>
    <row r="16435">
      <c r="A16435" s="3"/>
    </row>
    <row r="16436">
      <c r="A16436" s="3"/>
    </row>
    <row r="16437">
      <c r="A16437" s="6"/>
    </row>
    <row r="16439">
      <c r="A16439" s="3"/>
    </row>
    <row r="16440">
      <c r="A16440" s="3"/>
    </row>
    <row r="16441">
      <c r="A16441" s="3"/>
    </row>
    <row r="16442">
      <c r="A16442" s="3"/>
    </row>
    <row r="16443">
      <c r="A16443" s="3"/>
    </row>
    <row r="16444">
      <c r="A16444" s="3"/>
    </row>
    <row r="16445">
      <c r="A16445" s="3"/>
    </row>
    <row r="16446">
      <c r="A16446" s="3"/>
    </row>
    <row r="16447">
      <c r="A16447" s="3"/>
    </row>
    <row r="16448">
      <c r="A16448" s="3"/>
    </row>
    <row r="16449">
      <c r="A16449" s="3"/>
    </row>
    <row r="16450">
      <c r="A16450" s="3"/>
    </row>
    <row r="16451">
      <c r="A16451" s="3"/>
    </row>
    <row r="16452">
      <c r="A16452" s="3"/>
    </row>
    <row r="16453">
      <c r="A16453" s="6"/>
    </row>
    <row r="16455">
      <c r="A16455" s="3"/>
    </row>
    <row r="16456">
      <c r="A16456" s="3"/>
    </row>
    <row r="16457">
      <c r="A16457" s="3"/>
    </row>
    <row r="16458">
      <c r="A16458" s="3"/>
    </row>
    <row r="16459">
      <c r="A16459" s="3"/>
    </row>
    <row r="16460">
      <c r="A16460" s="3"/>
    </row>
    <row r="16461">
      <c r="A16461" s="3"/>
    </row>
    <row r="16462">
      <c r="A16462" s="3"/>
    </row>
    <row r="16463">
      <c r="A16463" s="3"/>
    </row>
    <row r="16464">
      <c r="A16464" s="6"/>
    </row>
    <row r="16466">
      <c r="A16466" s="3"/>
    </row>
    <row r="16467">
      <c r="A16467" s="3"/>
    </row>
    <row r="16468">
      <c r="A16468" s="3"/>
    </row>
    <row r="16469">
      <c r="A16469" s="3"/>
    </row>
    <row r="16470">
      <c r="A16470" s="3"/>
    </row>
    <row r="16471">
      <c r="A16471" s="3"/>
    </row>
    <row r="16472">
      <c r="A16472" s="3"/>
    </row>
    <row r="16473">
      <c r="A16473" s="3"/>
    </row>
    <row r="16474">
      <c r="A16474" s="3"/>
    </row>
    <row r="16475">
      <c r="A16475" s="3"/>
    </row>
    <row r="16476">
      <c r="A16476" s="3"/>
    </row>
    <row r="16477">
      <c r="A16477" s="3"/>
    </row>
    <row r="16478">
      <c r="A16478" s="3"/>
    </row>
    <row r="16479">
      <c r="A16479" s="3"/>
    </row>
    <row r="16480">
      <c r="A16480" s="7"/>
    </row>
    <row r="16482">
      <c r="A16482" s="3"/>
    </row>
    <row r="16483">
      <c r="A16483" s="3"/>
    </row>
    <row r="16484">
      <c r="A16484" s="3"/>
    </row>
    <row r="16485">
      <c r="A16485" s="3"/>
    </row>
    <row r="16486">
      <c r="A16486" s="3"/>
    </row>
    <row r="16487">
      <c r="A16487" s="3"/>
    </row>
    <row r="16488">
      <c r="A16488" s="3"/>
    </row>
    <row r="16489">
      <c r="A16489" s="3"/>
    </row>
    <row r="16490">
      <c r="A16490" s="3"/>
    </row>
    <row r="16491">
      <c r="A16491" s="7"/>
    </row>
    <row r="16493">
      <c r="A16493" s="3"/>
    </row>
    <row r="16494">
      <c r="A16494" s="3"/>
    </row>
    <row r="16495">
      <c r="A16495" s="3"/>
    </row>
    <row r="16496">
      <c r="A16496" s="3"/>
    </row>
    <row r="16497">
      <c r="A16497" s="3"/>
    </row>
    <row r="16498">
      <c r="A16498" s="3"/>
    </row>
    <row r="16499">
      <c r="A16499" s="3"/>
    </row>
    <row r="16500">
      <c r="A16500" s="3"/>
    </row>
    <row r="16501">
      <c r="A16501" s="3"/>
    </row>
    <row r="16502">
      <c r="A16502" s="3"/>
    </row>
    <row r="16503">
      <c r="A16503" s="6"/>
    </row>
    <row r="16505">
      <c r="A16505" s="3"/>
    </row>
    <row r="16506">
      <c r="A16506" s="3"/>
    </row>
    <row r="16507">
      <c r="A16507" s="3"/>
    </row>
    <row r="16508">
      <c r="A16508" s="3"/>
    </row>
    <row r="16509">
      <c r="A16509" s="3"/>
    </row>
    <row r="16510">
      <c r="A16510" s="3"/>
    </row>
    <row r="16511">
      <c r="A16511" s="3"/>
    </row>
    <row r="16512">
      <c r="A16512" s="3"/>
    </row>
    <row r="16513">
      <c r="A16513" s="3"/>
    </row>
    <row r="16514">
      <c r="A16514" s="6"/>
    </row>
    <row r="16516">
      <c r="A16516" s="3"/>
    </row>
    <row r="16517">
      <c r="A16517" s="3"/>
    </row>
    <row r="16518">
      <c r="A16518" s="3"/>
    </row>
    <row r="16519">
      <c r="A16519" s="3"/>
    </row>
    <row r="16520">
      <c r="A16520" s="3"/>
    </row>
    <row r="16521">
      <c r="A16521" s="3"/>
    </row>
    <row r="16522">
      <c r="A16522" s="3"/>
    </row>
    <row r="16523">
      <c r="A16523" s="3"/>
    </row>
    <row r="16524">
      <c r="A16524" s="3"/>
    </row>
    <row r="16525">
      <c r="A16525" s="3"/>
    </row>
    <row r="16526">
      <c r="A16526" s="3"/>
    </row>
    <row r="16527">
      <c r="A16527" s="3"/>
    </row>
    <row r="16528">
      <c r="A16528" s="3"/>
    </row>
    <row r="16529">
      <c r="A16529" s="3"/>
    </row>
    <row r="16530">
      <c r="A16530" s="3"/>
    </row>
    <row r="16531">
      <c r="A16531" s="6"/>
    </row>
    <row r="16533">
      <c r="A16533" s="3"/>
    </row>
    <row r="16534">
      <c r="A16534" s="3"/>
    </row>
    <row r="16535">
      <c r="A16535" s="3"/>
    </row>
    <row r="16536">
      <c r="A16536" s="3"/>
    </row>
    <row r="16537">
      <c r="A16537" s="3"/>
    </row>
    <row r="16538">
      <c r="A16538" s="3"/>
    </row>
    <row r="16539">
      <c r="A16539" s="3"/>
    </row>
    <row r="16540">
      <c r="A16540" s="3"/>
    </row>
    <row r="16541">
      <c r="A16541" s="3"/>
    </row>
    <row r="16542">
      <c r="A16542" s="6"/>
    </row>
    <row r="16544">
      <c r="A16544" s="3"/>
    </row>
    <row r="16545">
      <c r="A16545" s="3"/>
    </row>
    <row r="16546">
      <c r="A16546" s="3"/>
    </row>
    <row r="16547">
      <c r="A16547" s="3"/>
    </row>
    <row r="16548">
      <c r="A16548" s="3"/>
    </row>
    <row r="16549">
      <c r="A16549" s="3"/>
    </row>
    <row r="16550">
      <c r="A16550" s="3"/>
    </row>
    <row r="16551">
      <c r="A16551" s="3"/>
    </row>
    <row r="16552">
      <c r="A16552" s="3"/>
    </row>
    <row r="16553">
      <c r="A16553" s="3"/>
    </row>
    <row r="16554">
      <c r="A16554" s="3"/>
    </row>
    <row r="16555">
      <c r="A16555" s="3"/>
    </row>
    <row r="16556">
      <c r="A16556" s="3"/>
    </row>
    <row r="16557">
      <c r="A16557" s="3"/>
    </row>
    <row r="16558">
      <c r="A16558" s="6"/>
    </row>
    <row r="16560">
      <c r="A16560" s="3"/>
    </row>
    <row r="16561">
      <c r="A16561" s="3"/>
    </row>
    <row r="16562">
      <c r="A16562" s="3"/>
    </row>
    <row r="16563">
      <c r="A16563" s="3"/>
    </row>
    <row r="16564">
      <c r="A16564" s="3"/>
    </row>
    <row r="16565">
      <c r="A16565" s="3"/>
    </row>
    <row r="16566">
      <c r="A16566" s="3"/>
    </row>
    <row r="16567">
      <c r="A16567" s="3"/>
    </row>
    <row r="16568">
      <c r="A16568" s="3"/>
    </row>
    <row r="16569">
      <c r="A16569" s="6"/>
    </row>
    <row r="16571">
      <c r="A16571" s="3"/>
    </row>
    <row r="16572">
      <c r="A16572" s="3"/>
    </row>
    <row r="16573">
      <c r="A16573" s="3"/>
    </row>
    <row r="16574">
      <c r="A16574" s="3"/>
    </row>
    <row r="16575">
      <c r="A16575" s="3"/>
    </row>
    <row r="16576">
      <c r="A16576" s="3"/>
    </row>
    <row r="16577">
      <c r="A16577" s="3"/>
    </row>
    <row r="16578">
      <c r="A16578" s="3"/>
    </row>
    <row r="16579">
      <c r="A16579" s="3"/>
    </row>
    <row r="16580">
      <c r="A16580" s="6"/>
    </row>
    <row r="16582">
      <c r="A16582" s="3"/>
    </row>
    <row r="16583">
      <c r="A16583" s="3"/>
    </row>
    <row r="16584">
      <c r="A16584" s="3"/>
    </row>
    <row r="16585">
      <c r="A16585" s="3"/>
    </row>
    <row r="16586">
      <c r="A16586" s="3"/>
    </row>
    <row r="16587">
      <c r="A16587" s="3"/>
    </row>
    <row r="16588">
      <c r="A16588" s="3"/>
    </row>
    <row r="16589">
      <c r="A16589" s="3"/>
    </row>
    <row r="16590">
      <c r="A16590" s="3"/>
    </row>
    <row r="16591">
      <c r="A16591" s="3"/>
    </row>
    <row r="16592">
      <c r="A16592" s="3"/>
    </row>
    <row r="16593">
      <c r="A16593" s="3"/>
    </row>
    <row r="16594">
      <c r="A16594" s="3"/>
    </row>
    <row r="16595">
      <c r="A16595" s="3"/>
    </row>
    <row r="16596">
      <c r="A16596" s="6"/>
    </row>
    <row r="16598">
      <c r="A16598" s="3"/>
    </row>
    <row r="16599">
      <c r="A16599" s="3"/>
    </row>
    <row r="16600">
      <c r="A16600" s="3"/>
    </row>
    <row r="16601">
      <c r="A16601" s="3"/>
    </row>
    <row r="16602">
      <c r="A16602" s="3"/>
    </row>
    <row r="16603">
      <c r="A16603" s="3"/>
    </row>
    <row r="16604">
      <c r="A16604" s="3"/>
    </row>
    <row r="16605">
      <c r="A16605" s="3"/>
    </row>
    <row r="16606">
      <c r="A16606" s="3"/>
    </row>
    <row r="16607">
      <c r="A16607" s="6"/>
    </row>
    <row r="16609">
      <c r="A16609" s="3"/>
    </row>
    <row r="16610">
      <c r="A16610" s="3"/>
    </row>
    <row r="16611">
      <c r="A16611" s="3"/>
    </row>
    <row r="16612">
      <c r="A16612" s="3"/>
    </row>
    <row r="16613">
      <c r="A16613" s="3"/>
    </row>
    <row r="16614">
      <c r="A16614" s="3"/>
    </row>
    <row r="16615">
      <c r="A16615" s="3"/>
    </row>
    <row r="16616">
      <c r="A16616" s="3"/>
    </row>
    <row r="16617">
      <c r="A16617" s="3"/>
    </row>
    <row r="16618">
      <c r="A16618" s="3"/>
    </row>
    <row r="16619">
      <c r="A16619" s="3"/>
    </row>
    <row r="16620">
      <c r="A16620" s="3"/>
    </row>
    <row r="16621">
      <c r="A16621" s="3"/>
    </row>
    <row r="16622">
      <c r="A16622" s="3"/>
    </row>
    <row r="16623">
      <c r="A16623" s="6"/>
    </row>
    <row r="16625">
      <c r="A16625" s="3"/>
    </row>
    <row r="16626">
      <c r="A16626" s="3"/>
    </row>
    <row r="16627">
      <c r="A16627" s="3"/>
    </row>
    <row r="16628">
      <c r="A16628" s="3"/>
    </row>
    <row r="16629">
      <c r="A16629" s="3"/>
    </row>
    <row r="16630">
      <c r="A16630" s="3"/>
    </row>
    <row r="16631">
      <c r="A16631" s="3"/>
    </row>
    <row r="16632">
      <c r="A16632" s="3"/>
    </row>
    <row r="16633">
      <c r="A16633" s="3"/>
    </row>
    <row r="16634">
      <c r="A16634" s="6"/>
    </row>
    <row r="16636">
      <c r="A16636" s="3"/>
    </row>
    <row r="16637">
      <c r="A16637" s="3"/>
    </row>
    <row r="16638">
      <c r="A16638" s="3"/>
    </row>
    <row r="16639">
      <c r="A16639" s="3"/>
    </row>
    <row r="16640">
      <c r="A16640" s="3"/>
    </row>
    <row r="16641">
      <c r="A16641" s="3"/>
    </row>
    <row r="16642">
      <c r="A16642" s="3"/>
    </row>
    <row r="16643">
      <c r="A16643" s="3"/>
    </row>
    <row r="16644">
      <c r="A16644" s="3"/>
    </row>
    <row r="16645">
      <c r="A16645" s="3"/>
    </row>
    <row r="16646">
      <c r="A16646" s="3"/>
    </row>
    <row r="16647">
      <c r="A16647" s="3"/>
    </row>
    <row r="16648">
      <c r="A16648" s="3"/>
    </row>
    <row r="16649">
      <c r="A16649" s="3"/>
    </row>
    <row r="16650">
      <c r="A16650" s="6"/>
    </row>
    <row r="16652">
      <c r="A16652" s="3"/>
    </row>
    <row r="16653">
      <c r="A16653" s="3"/>
    </row>
    <row r="16654">
      <c r="A16654" s="3"/>
    </row>
    <row r="16655">
      <c r="A16655" s="3"/>
    </row>
    <row r="16656">
      <c r="A16656" s="3"/>
    </row>
    <row r="16657">
      <c r="A16657" s="3"/>
    </row>
    <row r="16658">
      <c r="A16658" s="3"/>
    </row>
    <row r="16659">
      <c r="A16659" s="3"/>
    </row>
    <row r="16660">
      <c r="A16660" s="3"/>
    </row>
    <row r="16661">
      <c r="A16661" s="7"/>
    </row>
    <row r="16663">
      <c r="A16663" s="3"/>
    </row>
    <row r="16664">
      <c r="A16664" s="3"/>
    </row>
    <row r="16665">
      <c r="A16665" s="3"/>
    </row>
    <row r="16666">
      <c r="A16666" s="3"/>
    </row>
    <row r="16667">
      <c r="A16667" s="3"/>
    </row>
    <row r="16668">
      <c r="A16668" s="3"/>
    </row>
    <row r="16669">
      <c r="A16669" s="3"/>
    </row>
    <row r="16670">
      <c r="A16670" s="3"/>
    </row>
    <row r="16671">
      <c r="A16671" s="3"/>
    </row>
    <row r="16672">
      <c r="A16672" s="6"/>
    </row>
    <row r="16674">
      <c r="A16674" s="3"/>
    </row>
    <row r="16675">
      <c r="A16675" s="3"/>
    </row>
    <row r="16676">
      <c r="A16676" s="3"/>
    </row>
    <row r="16677">
      <c r="A16677" s="3"/>
    </row>
    <row r="16678">
      <c r="A16678" s="3"/>
    </row>
    <row r="16679">
      <c r="A16679" s="3"/>
    </row>
    <row r="16680">
      <c r="A16680" s="3"/>
    </row>
    <row r="16681">
      <c r="A16681" s="3"/>
    </row>
    <row r="16682">
      <c r="A16682" s="3"/>
    </row>
    <row r="16683">
      <c r="A16683" s="3"/>
    </row>
    <row r="16684">
      <c r="A16684" s="3"/>
    </row>
    <row r="16685">
      <c r="A16685" s="3"/>
    </row>
    <row r="16686">
      <c r="A16686" s="3"/>
    </row>
    <row r="16687">
      <c r="A16687" s="3"/>
    </row>
    <row r="16688">
      <c r="A16688" s="7"/>
    </row>
    <row r="16690">
      <c r="A16690" s="3"/>
    </row>
    <row r="16691">
      <c r="A16691" s="3"/>
    </row>
    <row r="16692">
      <c r="A16692" s="3"/>
    </row>
    <row r="16693">
      <c r="A16693" s="3"/>
    </row>
    <row r="16694">
      <c r="A16694" s="3"/>
    </row>
    <row r="16695">
      <c r="A16695" s="3"/>
    </row>
    <row r="16696">
      <c r="A16696" s="3"/>
    </row>
    <row r="16697">
      <c r="A16697" s="3"/>
    </row>
    <row r="16698">
      <c r="A16698" s="3"/>
    </row>
    <row r="16699">
      <c r="A16699" s="3"/>
    </row>
    <row r="16700">
      <c r="A16700" s="3"/>
    </row>
    <row r="16701">
      <c r="A16701" s="3"/>
    </row>
    <row r="16702">
      <c r="A16702" s="3"/>
    </row>
    <row r="16703">
      <c r="A16703" s="3"/>
    </row>
    <row r="16704">
      <c r="A16704" s="6"/>
    </row>
    <row r="16706">
      <c r="A16706" s="3"/>
    </row>
    <row r="16707">
      <c r="A16707" s="3"/>
    </row>
    <row r="16708">
      <c r="A16708" s="3"/>
    </row>
    <row r="16709">
      <c r="A16709" s="3"/>
    </row>
    <row r="16710">
      <c r="A16710" s="3"/>
    </row>
    <row r="16711">
      <c r="A16711" s="3"/>
    </row>
    <row r="16712">
      <c r="A16712" s="3"/>
    </row>
    <row r="16713">
      <c r="A16713" s="3"/>
    </row>
    <row r="16714">
      <c r="A16714" s="3"/>
    </row>
    <row r="16715">
      <c r="A16715" s="3"/>
    </row>
    <row r="16716">
      <c r="A16716" s="3"/>
    </row>
    <row r="16717">
      <c r="A16717" s="3"/>
    </row>
    <row r="16718">
      <c r="A16718" s="3"/>
    </row>
    <row r="16719">
      <c r="A16719" s="3"/>
    </row>
    <row r="16720">
      <c r="A16720" s="6"/>
    </row>
    <row r="16722">
      <c r="A16722" s="3"/>
    </row>
    <row r="16723">
      <c r="A16723" s="3"/>
    </row>
    <row r="16724">
      <c r="A16724" s="3"/>
    </row>
    <row r="16725">
      <c r="A16725" s="3"/>
    </row>
    <row r="16726">
      <c r="A16726" s="3"/>
    </row>
    <row r="16727">
      <c r="A16727" s="3"/>
    </row>
    <row r="16728">
      <c r="A16728" s="3"/>
    </row>
    <row r="16729">
      <c r="A16729" s="3"/>
    </row>
    <row r="16730">
      <c r="A16730" s="3"/>
    </row>
    <row r="16731">
      <c r="A16731" s="3"/>
    </row>
    <row r="16732">
      <c r="A16732" s="3"/>
    </row>
    <row r="16733">
      <c r="A16733" s="3"/>
    </row>
    <row r="16734">
      <c r="A16734" s="3"/>
    </row>
    <row r="16735">
      <c r="A16735" s="3"/>
    </row>
    <row r="16736">
      <c r="A16736" s="7"/>
    </row>
    <row r="16738">
      <c r="A16738" s="3"/>
    </row>
    <row r="16739">
      <c r="A16739" s="3"/>
    </row>
    <row r="16740">
      <c r="A16740" s="3"/>
    </row>
    <row r="16741">
      <c r="A16741" s="3"/>
    </row>
    <row r="16742">
      <c r="A16742" s="3"/>
    </row>
    <row r="16743">
      <c r="A16743" s="3"/>
    </row>
    <row r="16744">
      <c r="A16744" s="3"/>
    </row>
    <row r="16745">
      <c r="A16745" s="3"/>
    </row>
    <row r="16746">
      <c r="A16746" s="3"/>
    </row>
    <row r="16747">
      <c r="A16747" s="3"/>
    </row>
    <row r="16748">
      <c r="A16748" s="3"/>
    </row>
    <row r="16749">
      <c r="A16749" s="3"/>
    </row>
    <row r="16750">
      <c r="A16750" s="3"/>
    </row>
    <row r="16751">
      <c r="A16751" s="3"/>
    </row>
    <row r="16752">
      <c r="A16752" s="6"/>
    </row>
    <row r="16754">
      <c r="A16754" s="3"/>
    </row>
    <row r="16755">
      <c r="A16755" s="3"/>
    </row>
    <row r="16756">
      <c r="A16756" s="3"/>
    </row>
    <row r="16757">
      <c r="A16757" s="3"/>
    </row>
    <row r="16758">
      <c r="A16758" s="3"/>
    </row>
    <row r="16759">
      <c r="A16759" s="3"/>
    </row>
    <row r="16760">
      <c r="A16760" s="3"/>
    </row>
    <row r="16761">
      <c r="A16761" s="3"/>
    </row>
    <row r="16762">
      <c r="A16762" s="3"/>
    </row>
    <row r="16763">
      <c r="A16763" s="3"/>
    </row>
    <row r="16764">
      <c r="A16764" s="3"/>
    </row>
    <row r="16765">
      <c r="A16765" s="3"/>
    </row>
    <row r="16766">
      <c r="A16766" s="3"/>
    </row>
    <row r="16767">
      <c r="A16767" s="3"/>
    </row>
    <row r="16768">
      <c r="A16768" s="6"/>
    </row>
    <row r="16770">
      <c r="A16770" s="3"/>
    </row>
    <row r="16771">
      <c r="A16771" s="3"/>
    </row>
    <row r="16772">
      <c r="A16772" s="3"/>
    </row>
    <row r="16773">
      <c r="A16773" s="3"/>
    </row>
    <row r="16774">
      <c r="A16774" s="3"/>
    </row>
    <row r="16775">
      <c r="A16775" s="3"/>
    </row>
    <row r="16776">
      <c r="A16776" s="3"/>
    </row>
    <row r="16777">
      <c r="A16777" s="3"/>
    </row>
    <row r="16778">
      <c r="A16778" s="3"/>
    </row>
    <row r="16779">
      <c r="A16779" s="3"/>
    </row>
    <row r="16780">
      <c r="A16780" s="3"/>
    </row>
    <row r="16781">
      <c r="A16781" s="3"/>
    </row>
    <row r="16782">
      <c r="A16782" s="3"/>
    </row>
    <row r="16783">
      <c r="A16783" s="3"/>
    </row>
    <row r="16784">
      <c r="A16784" s="6"/>
    </row>
    <row r="16786">
      <c r="A16786" s="3"/>
    </row>
    <row r="16787">
      <c r="A16787" s="3"/>
    </row>
    <row r="16788">
      <c r="A16788" s="3"/>
    </row>
    <row r="16789">
      <c r="A16789" s="3"/>
    </row>
    <row r="16790">
      <c r="A16790" s="3"/>
    </row>
    <row r="16791">
      <c r="A16791" s="3"/>
    </row>
    <row r="16792">
      <c r="A16792" s="3"/>
    </row>
    <row r="16793">
      <c r="A16793" s="3"/>
    </row>
    <row r="16794">
      <c r="A16794" s="3"/>
    </row>
    <row r="16795">
      <c r="A16795" s="3"/>
    </row>
    <row r="16796">
      <c r="A16796" s="3"/>
    </row>
    <row r="16797">
      <c r="A16797" s="3"/>
    </row>
    <row r="16798">
      <c r="A16798" s="3"/>
    </row>
    <row r="16799">
      <c r="A16799" s="3"/>
    </row>
    <row r="16800">
      <c r="A16800" s="6"/>
    </row>
    <row r="16802">
      <c r="A16802" s="3"/>
    </row>
    <row r="16803">
      <c r="A16803" s="3"/>
    </row>
    <row r="16804">
      <c r="A16804" s="3"/>
    </row>
    <row r="16805">
      <c r="A16805" s="3"/>
    </row>
    <row r="16806">
      <c r="A16806" s="3"/>
    </row>
    <row r="16807">
      <c r="A16807" s="3"/>
    </row>
    <row r="16808">
      <c r="A16808" s="3"/>
    </row>
    <row r="16809">
      <c r="A16809" s="3"/>
    </row>
    <row r="16810">
      <c r="A16810" s="3"/>
    </row>
    <row r="16811">
      <c r="A16811" s="3"/>
    </row>
    <row r="16812">
      <c r="A16812" s="3"/>
    </row>
    <row r="16813">
      <c r="A16813" s="3"/>
    </row>
    <row r="16814">
      <c r="A16814" s="3"/>
    </row>
    <row r="16815">
      <c r="A16815" s="3"/>
    </row>
    <row r="16816">
      <c r="A16816" s="7"/>
    </row>
    <row r="16818">
      <c r="A16818" s="3"/>
    </row>
    <row r="16819">
      <c r="A16819" s="3"/>
    </row>
    <row r="16820">
      <c r="A16820" s="3"/>
    </row>
    <row r="16821">
      <c r="A16821" s="3"/>
    </row>
    <row r="16822">
      <c r="A16822" s="3"/>
    </row>
    <row r="16823">
      <c r="A16823" s="3"/>
    </row>
    <row r="16824">
      <c r="A16824" s="3"/>
    </row>
    <row r="16825">
      <c r="A16825" s="3"/>
    </row>
    <row r="16826">
      <c r="A16826" s="3"/>
    </row>
    <row r="16827">
      <c r="A16827" s="7"/>
    </row>
    <row r="16829">
      <c r="A16829" s="3"/>
    </row>
    <row r="16830">
      <c r="A16830" s="3"/>
    </row>
    <row r="16831">
      <c r="A16831" s="3"/>
    </row>
    <row r="16832">
      <c r="A16832" s="3"/>
    </row>
    <row r="16833">
      <c r="A16833" s="3"/>
    </row>
    <row r="16834">
      <c r="A16834" s="3"/>
    </row>
    <row r="16835">
      <c r="A16835" s="3"/>
    </row>
    <row r="16836">
      <c r="A16836" s="3"/>
    </row>
    <row r="16837">
      <c r="A16837" s="3"/>
    </row>
    <row r="16838">
      <c r="A16838" s="7"/>
    </row>
    <row r="16840">
      <c r="A16840" s="3"/>
    </row>
    <row r="16841">
      <c r="A16841" s="3"/>
    </row>
    <row r="16842">
      <c r="A16842" s="3"/>
    </row>
    <row r="16843">
      <c r="A16843" s="3"/>
    </row>
    <row r="16844">
      <c r="A16844" s="3"/>
    </row>
    <row r="16845">
      <c r="A16845" s="3"/>
    </row>
    <row r="16846">
      <c r="A16846" s="3"/>
    </row>
    <row r="16847">
      <c r="A16847" s="3"/>
    </row>
    <row r="16848">
      <c r="A16848" s="3"/>
    </row>
    <row r="16849">
      <c r="A16849" s="3"/>
    </row>
    <row r="16850">
      <c r="A16850" s="3"/>
    </row>
    <row r="16851">
      <c r="A16851" s="3"/>
    </row>
    <row r="16852">
      <c r="A16852" s="3"/>
    </row>
    <row r="16853">
      <c r="A16853" s="3"/>
    </row>
    <row r="16854">
      <c r="A16854" s="6"/>
    </row>
    <row r="16856">
      <c r="A16856" s="3"/>
    </row>
    <row r="16857">
      <c r="A16857" s="3"/>
    </row>
    <row r="16858">
      <c r="A16858" s="3"/>
    </row>
    <row r="16859">
      <c r="A16859" s="3"/>
    </row>
    <row r="16860">
      <c r="A16860" s="3"/>
    </row>
    <row r="16861">
      <c r="A16861" s="3"/>
    </row>
    <row r="16862">
      <c r="A16862" s="3"/>
    </row>
    <row r="16863">
      <c r="A16863" s="3"/>
    </row>
    <row r="16864">
      <c r="A16864" s="3"/>
    </row>
    <row r="16865">
      <c r="A16865" s="6"/>
    </row>
    <row r="16867">
      <c r="A16867" s="3"/>
    </row>
    <row r="16868">
      <c r="A16868" s="3"/>
    </row>
    <row r="16869">
      <c r="A16869" s="3"/>
    </row>
    <row r="16870">
      <c r="A16870" s="3"/>
    </row>
    <row r="16871">
      <c r="A16871" s="3"/>
    </row>
    <row r="16872">
      <c r="A16872" s="3"/>
    </row>
    <row r="16873">
      <c r="A16873" s="3"/>
    </row>
    <row r="16874">
      <c r="A16874" s="3"/>
    </row>
    <row r="16875">
      <c r="A16875" s="3"/>
    </row>
    <row r="16876">
      <c r="A16876" s="3"/>
    </row>
    <row r="16877">
      <c r="A16877" s="3"/>
    </row>
    <row r="16878">
      <c r="A16878" s="3"/>
    </row>
    <row r="16879">
      <c r="A16879" s="3"/>
    </row>
    <row r="16880">
      <c r="A16880" s="3"/>
    </row>
    <row r="16881">
      <c r="A16881" s="6"/>
    </row>
    <row r="16883">
      <c r="A16883" s="3"/>
    </row>
    <row r="16884">
      <c r="A16884" s="3"/>
    </row>
    <row r="16885">
      <c r="A16885" s="3"/>
    </row>
    <row r="16886">
      <c r="A16886" s="3"/>
    </row>
    <row r="16887">
      <c r="A16887" s="3"/>
    </row>
    <row r="16888">
      <c r="A16888" s="3"/>
    </row>
    <row r="16889">
      <c r="A16889" s="3"/>
    </row>
    <row r="16890">
      <c r="A16890" s="3"/>
    </row>
    <row r="16891">
      <c r="A16891" s="3"/>
    </row>
    <row r="16892">
      <c r="A16892" s="3"/>
    </row>
    <row r="16893">
      <c r="A16893" s="3"/>
    </row>
    <row r="16894">
      <c r="A16894" s="3"/>
    </row>
    <row r="16895">
      <c r="A16895" s="3"/>
    </row>
    <row r="16896">
      <c r="A16896" s="3"/>
    </row>
    <row r="16897">
      <c r="A16897" s="6"/>
    </row>
    <row r="16899">
      <c r="A16899" s="3"/>
    </row>
    <row r="16900">
      <c r="A16900" s="3"/>
    </row>
    <row r="16901">
      <c r="A16901" s="3"/>
    </row>
    <row r="16902">
      <c r="A16902" s="3"/>
    </row>
    <row r="16903">
      <c r="A16903" s="3"/>
    </row>
    <row r="16904">
      <c r="A16904" s="3"/>
    </row>
    <row r="16905">
      <c r="A16905" s="3"/>
    </row>
    <row r="16906">
      <c r="A16906" s="3"/>
    </row>
    <row r="16907">
      <c r="A16907" s="3"/>
    </row>
    <row r="16908">
      <c r="A16908" s="6"/>
    </row>
    <row r="16910">
      <c r="A16910" s="3"/>
    </row>
    <row r="16911">
      <c r="A16911" s="3"/>
    </row>
    <row r="16912">
      <c r="A16912" s="3"/>
    </row>
    <row r="16913">
      <c r="A16913" s="3"/>
    </row>
    <row r="16914">
      <c r="A16914" s="3"/>
    </row>
    <row r="16915">
      <c r="A16915" s="3"/>
    </row>
    <row r="16916">
      <c r="A16916" s="3"/>
    </row>
    <row r="16917">
      <c r="A16917" s="3"/>
    </row>
    <row r="16918">
      <c r="A16918" s="3"/>
    </row>
    <row r="16919">
      <c r="A16919" s="3"/>
    </row>
    <row r="16920">
      <c r="A16920" s="3"/>
    </row>
    <row r="16921">
      <c r="A16921" s="3"/>
    </row>
    <row r="16922">
      <c r="A16922" s="3"/>
    </row>
    <row r="16923">
      <c r="A16923" s="3"/>
    </row>
    <row r="16924">
      <c r="A16924" s="6"/>
    </row>
    <row r="16926">
      <c r="A16926" s="3"/>
    </row>
    <row r="16927">
      <c r="A16927" s="3"/>
    </row>
    <row r="16928">
      <c r="A16928" s="3"/>
    </row>
    <row r="16929">
      <c r="A16929" s="3"/>
    </row>
    <row r="16930">
      <c r="A16930" s="3"/>
    </row>
    <row r="16931">
      <c r="A16931" s="3"/>
    </row>
    <row r="16932">
      <c r="A16932" s="3"/>
    </row>
    <row r="16933">
      <c r="A16933" s="3"/>
    </row>
    <row r="16934">
      <c r="A16934" s="3"/>
    </row>
    <row r="16935">
      <c r="A16935" s="6"/>
    </row>
    <row r="16937">
      <c r="A16937" s="3"/>
    </row>
    <row r="16938">
      <c r="A16938" s="3"/>
    </row>
    <row r="16939">
      <c r="A16939" s="3"/>
    </row>
    <row r="16940">
      <c r="A16940" s="3"/>
    </row>
    <row r="16941">
      <c r="A16941" s="3"/>
    </row>
    <row r="16942">
      <c r="A16942" s="3"/>
    </row>
    <row r="16943">
      <c r="A16943" s="3"/>
    </row>
    <row r="16944">
      <c r="A16944" s="3"/>
    </row>
    <row r="16945">
      <c r="A16945" s="3"/>
    </row>
    <row r="16946">
      <c r="A16946" s="6"/>
    </row>
    <row r="16948">
      <c r="A16948" s="3"/>
    </row>
    <row r="16949">
      <c r="A16949" s="3"/>
    </row>
    <row r="16950">
      <c r="A16950" s="3"/>
    </row>
    <row r="16951">
      <c r="A16951" s="3"/>
    </row>
    <row r="16952">
      <c r="A16952" s="3"/>
    </row>
    <row r="16953">
      <c r="A16953" s="3"/>
    </row>
    <row r="16954">
      <c r="A16954" s="3"/>
    </row>
    <row r="16955">
      <c r="A16955" s="3"/>
    </row>
    <row r="16956">
      <c r="A16956" s="3"/>
    </row>
    <row r="16957">
      <c r="A16957" s="3"/>
    </row>
    <row r="16958">
      <c r="A16958" s="3"/>
    </row>
    <row r="16959">
      <c r="A16959" s="3"/>
    </row>
    <row r="16960">
      <c r="A16960" s="3"/>
    </row>
    <row r="16961">
      <c r="A16961" s="3"/>
    </row>
    <row r="16962">
      <c r="A16962" s="6"/>
    </row>
    <row r="16964">
      <c r="A16964" s="3"/>
    </row>
    <row r="16965">
      <c r="A16965" s="3"/>
    </row>
    <row r="16966">
      <c r="A16966" s="3"/>
    </row>
    <row r="16967">
      <c r="A16967" s="3"/>
    </row>
    <row r="16968">
      <c r="A16968" s="3"/>
    </row>
    <row r="16969">
      <c r="A16969" s="3"/>
    </row>
    <row r="16970">
      <c r="A16970" s="3"/>
    </row>
    <row r="16971">
      <c r="A16971" s="3"/>
    </row>
    <row r="16972">
      <c r="A16972" s="3"/>
    </row>
    <row r="16973">
      <c r="A16973" s="3"/>
    </row>
    <row r="16974">
      <c r="A16974" s="3"/>
    </row>
    <row r="16975">
      <c r="A16975" s="3"/>
    </row>
    <row r="16976">
      <c r="A16976" s="3"/>
    </row>
    <row r="16977">
      <c r="A16977" s="3"/>
    </row>
    <row r="16978">
      <c r="A16978" s="6"/>
    </row>
    <row r="16980">
      <c r="A16980" s="3"/>
    </row>
    <row r="16981">
      <c r="A16981" s="3"/>
    </row>
    <row r="16982">
      <c r="A16982" s="3"/>
    </row>
    <row r="16983">
      <c r="A16983" s="3"/>
    </row>
    <row r="16984">
      <c r="A16984" s="3"/>
    </row>
    <row r="16985">
      <c r="A16985" s="3"/>
    </row>
    <row r="16986">
      <c r="A16986" s="3"/>
    </row>
    <row r="16987">
      <c r="A16987" s="3"/>
    </row>
    <row r="16988">
      <c r="A16988" s="3"/>
    </row>
    <row r="16989">
      <c r="A16989" s="3"/>
    </row>
    <row r="16990">
      <c r="A16990" s="3"/>
    </row>
    <row r="16991">
      <c r="A16991" s="3"/>
    </row>
    <row r="16992">
      <c r="A16992" s="3"/>
    </row>
    <row r="16993">
      <c r="A16993" s="3"/>
    </row>
    <row r="16994">
      <c r="A16994" s="7"/>
    </row>
    <row r="16996">
      <c r="A16996" s="3"/>
    </row>
    <row r="16997">
      <c r="A16997" s="3"/>
    </row>
    <row r="16998">
      <c r="A16998" s="3"/>
    </row>
    <row r="16999">
      <c r="A16999" s="3"/>
    </row>
    <row r="17000">
      <c r="A17000" s="3"/>
    </row>
    <row r="17001">
      <c r="A17001" s="3"/>
    </row>
    <row r="17002">
      <c r="A17002" s="3"/>
    </row>
    <row r="17003">
      <c r="A17003" s="3"/>
    </row>
    <row r="17004">
      <c r="A17004" s="3"/>
    </row>
    <row r="17005">
      <c r="A17005" s="3"/>
    </row>
    <row r="17006">
      <c r="A17006" s="3"/>
    </row>
    <row r="17007">
      <c r="A17007" s="3"/>
    </row>
    <row r="17008">
      <c r="A17008" s="3"/>
    </row>
    <row r="17009">
      <c r="A17009" s="3"/>
    </row>
    <row r="17010">
      <c r="A17010" s="6"/>
    </row>
    <row r="17012">
      <c r="A17012" s="3"/>
    </row>
    <row r="17013">
      <c r="A17013" s="3"/>
    </row>
    <row r="17014">
      <c r="A17014" s="3"/>
    </row>
    <row r="17015">
      <c r="A17015" s="3"/>
    </row>
    <row r="17016">
      <c r="A17016" s="3"/>
    </row>
    <row r="17017">
      <c r="A17017" s="3"/>
    </row>
    <row r="17018">
      <c r="A17018" s="3"/>
    </row>
    <row r="17019">
      <c r="A17019" s="3"/>
    </row>
    <row r="17020">
      <c r="A17020" s="3"/>
    </row>
    <row r="17021">
      <c r="A17021" s="3"/>
    </row>
    <row r="17022">
      <c r="A17022" s="3"/>
    </row>
    <row r="17023">
      <c r="A17023" s="3"/>
    </row>
    <row r="17024">
      <c r="A17024" s="3"/>
    </row>
    <row r="17025">
      <c r="A17025" s="3"/>
    </row>
    <row r="17026">
      <c r="A17026" s="6"/>
    </row>
    <row r="17028">
      <c r="A17028" s="3"/>
    </row>
    <row r="17029">
      <c r="A17029" s="3"/>
    </row>
    <row r="17030">
      <c r="A17030" s="3"/>
    </row>
    <row r="17031">
      <c r="A17031" s="3"/>
    </row>
    <row r="17032">
      <c r="A17032" s="3"/>
    </row>
    <row r="17033">
      <c r="A17033" s="3"/>
    </row>
    <row r="17034">
      <c r="A17034" s="3"/>
    </row>
    <row r="17035">
      <c r="A17035" s="3"/>
    </row>
    <row r="17036">
      <c r="A17036" s="3"/>
    </row>
    <row r="17037">
      <c r="A17037" s="3"/>
    </row>
    <row r="17038">
      <c r="A17038" s="3"/>
    </row>
    <row r="17039">
      <c r="A17039" s="3"/>
    </row>
    <row r="17040">
      <c r="A17040" s="3"/>
    </row>
    <row r="17041">
      <c r="A17041" s="3"/>
    </row>
    <row r="17042">
      <c r="A17042" s="6"/>
    </row>
    <row r="17044">
      <c r="A17044" s="3"/>
    </row>
    <row r="17045">
      <c r="A17045" s="3"/>
    </row>
    <row r="17046">
      <c r="A17046" s="3"/>
    </row>
    <row r="17047">
      <c r="A17047" s="3"/>
    </row>
    <row r="17048">
      <c r="A17048" s="3"/>
    </row>
    <row r="17049">
      <c r="A17049" s="3"/>
    </row>
    <row r="17050">
      <c r="A17050" s="3"/>
    </row>
    <row r="17051">
      <c r="A17051" s="3"/>
    </row>
    <row r="17052">
      <c r="A17052" s="3"/>
    </row>
    <row r="17053">
      <c r="A17053" s="3"/>
    </row>
    <row r="17054">
      <c r="A17054" s="3"/>
    </row>
    <row r="17055">
      <c r="A17055" s="3"/>
    </row>
    <row r="17056">
      <c r="A17056" s="3"/>
    </row>
    <row r="17057">
      <c r="A17057" s="3"/>
    </row>
    <row r="17058">
      <c r="A17058" s="6"/>
    </row>
    <row r="17060">
      <c r="A17060" s="3"/>
    </row>
    <row r="17061">
      <c r="A17061" s="3"/>
    </row>
    <row r="17062">
      <c r="A17062" s="3"/>
    </row>
    <row r="17063">
      <c r="A17063" s="3"/>
    </row>
    <row r="17064">
      <c r="A17064" s="3"/>
    </row>
    <row r="17065">
      <c r="A17065" s="3"/>
    </row>
    <row r="17066">
      <c r="A17066" s="3"/>
    </row>
    <row r="17067">
      <c r="A17067" s="3"/>
    </row>
    <row r="17068">
      <c r="A17068" s="3"/>
    </row>
    <row r="17069">
      <c r="A17069" s="3"/>
    </row>
    <row r="17070">
      <c r="A17070" s="3"/>
    </row>
    <row r="17071">
      <c r="A17071" s="3"/>
    </row>
    <row r="17072">
      <c r="A17072" s="3"/>
    </row>
    <row r="17073">
      <c r="A17073" s="3"/>
    </row>
    <row r="17074">
      <c r="A17074" s="7"/>
    </row>
    <row r="17076">
      <c r="A17076" s="3"/>
    </row>
    <row r="17077">
      <c r="A17077" s="3"/>
    </row>
    <row r="17078">
      <c r="A17078" s="3"/>
    </row>
    <row r="17079">
      <c r="A17079" s="3"/>
    </row>
    <row r="17080">
      <c r="A17080" s="3"/>
    </row>
    <row r="17081">
      <c r="A17081" s="3"/>
    </row>
    <row r="17082">
      <c r="A17082" s="3"/>
    </row>
    <row r="17083">
      <c r="A17083" s="3"/>
    </row>
    <row r="17084">
      <c r="A17084" s="3"/>
    </row>
    <row r="17085">
      <c r="A17085" s="3"/>
    </row>
    <row r="17086">
      <c r="A17086" s="3"/>
    </row>
    <row r="17087">
      <c r="A17087" s="3"/>
    </row>
    <row r="17088">
      <c r="A17088" s="3"/>
    </row>
    <row r="17089">
      <c r="A17089" s="3"/>
    </row>
    <row r="17090">
      <c r="A17090" s="6"/>
    </row>
    <row r="17092">
      <c r="A17092" s="3"/>
    </row>
    <row r="17093">
      <c r="A17093" s="3"/>
    </row>
    <row r="17094">
      <c r="A17094" s="3"/>
    </row>
    <row r="17095">
      <c r="A17095" s="3"/>
    </row>
    <row r="17096">
      <c r="A17096" s="3"/>
    </row>
    <row r="17097">
      <c r="A17097" s="3"/>
    </row>
    <row r="17098">
      <c r="A17098" s="3"/>
    </row>
    <row r="17099">
      <c r="A17099" s="3"/>
    </row>
    <row r="17100">
      <c r="A17100" s="3"/>
    </row>
    <row r="17101">
      <c r="A17101" s="3"/>
    </row>
    <row r="17102">
      <c r="A17102" s="3"/>
    </row>
    <row r="17103">
      <c r="A17103" s="3"/>
    </row>
    <row r="17104">
      <c r="A17104" s="3"/>
    </row>
    <row r="17105">
      <c r="A17105" s="3"/>
    </row>
    <row r="17106">
      <c r="A17106" s="3"/>
    </row>
    <row r="17107">
      <c r="A17107" s="6"/>
    </row>
    <row r="17109">
      <c r="A17109" s="3"/>
    </row>
    <row r="17110">
      <c r="A1711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4019</v>
      </c>
      <c r="B2" s="3">
        <v>0.9</v>
      </c>
      <c r="C2" s="3" t="s">
        <v>58</v>
      </c>
      <c r="D2" s="4">
        <v>45446.0</v>
      </c>
      <c r="E2" s="2">
        <v>230.0</v>
      </c>
      <c r="F2" s="3" t="s">
        <v>804</v>
      </c>
      <c r="G2" s="3" t="s">
        <v>799</v>
      </c>
      <c r="H2" s="3">
        <v>1.0</v>
      </c>
      <c r="I2" s="2">
        <f>IFERROR(vlookup(F2,'College Conference'!$B$1:$Z$1000 , 6,False),0)</f>
        <v>8</v>
      </c>
      <c r="J2" s="2">
        <f>IFERROR(vlookup(G2,'College Conference'!$B$1:$Z$1000 , 6,False),0)</f>
        <v>8</v>
      </c>
      <c r="K2" s="3" t="s">
        <v>442</v>
      </c>
      <c r="L2" s="2">
        <f>COUNTIF(J:J, "=0")</f>
        <v>110</v>
      </c>
    </row>
    <row r="3">
      <c r="A3" s="3" t="s">
        <v>2621</v>
      </c>
      <c r="B3" s="3">
        <v>0.85</v>
      </c>
      <c r="C3" s="3" t="s">
        <v>31</v>
      </c>
      <c r="D3" s="4">
        <v>45447.0</v>
      </c>
      <c r="E3" s="2">
        <v>308.0</v>
      </c>
      <c r="F3" s="3" t="s">
        <v>687</v>
      </c>
      <c r="G3" s="3" t="s">
        <v>514</v>
      </c>
      <c r="H3" s="3">
        <v>1.0</v>
      </c>
      <c r="I3" s="2">
        <f>IFERROR(vlookup(F3,'College Conference'!$B$1:$Z$1000 , 6,False),0)</f>
        <v>7</v>
      </c>
      <c r="J3" s="2">
        <f>IFERROR(vlookup(G3,'College Conference'!$B$1:$Z$1000 , 6,False),0)</f>
        <v>5</v>
      </c>
      <c r="K3" s="3" t="s">
        <v>619</v>
      </c>
      <c r="L3" s="2">
        <f>COUNTIF(J:J, "=1")</f>
        <v>96</v>
      </c>
    </row>
    <row r="4">
      <c r="A4" s="3" t="s">
        <v>3544</v>
      </c>
      <c r="B4" s="3">
        <v>0.93</v>
      </c>
      <c r="C4" s="3" t="s">
        <v>22</v>
      </c>
      <c r="D4" s="4">
        <v>45423.0</v>
      </c>
      <c r="E4" s="2">
        <v>217.0</v>
      </c>
      <c r="F4" s="3" t="s">
        <v>804</v>
      </c>
      <c r="G4" s="3" t="s">
        <v>689</v>
      </c>
      <c r="H4" s="3">
        <v>1.0</v>
      </c>
      <c r="I4" s="2">
        <f>IFERROR(vlookup(F4,'College Conference'!$B$1:$Z$1000 , 6,False),0)</f>
        <v>8</v>
      </c>
      <c r="J4" s="2">
        <f>IFERROR(vlookup(G4,'College Conference'!$B$1:$Z$1000 , 6,False),0)</f>
        <v>7</v>
      </c>
      <c r="K4" s="3" t="s">
        <v>15</v>
      </c>
      <c r="L4" s="2">
        <f>COUNTIF(J:J, "=2")</f>
        <v>46</v>
      </c>
    </row>
    <row r="5">
      <c r="A5" s="3" t="s">
        <v>556</v>
      </c>
      <c r="B5" s="3">
        <v>0.89</v>
      </c>
      <c r="C5" s="3" t="s">
        <v>58</v>
      </c>
      <c r="D5" s="4">
        <v>45448.0</v>
      </c>
      <c r="E5" s="2">
        <v>245.0</v>
      </c>
      <c r="F5" s="3" t="s">
        <v>309</v>
      </c>
      <c r="G5" s="3" t="s">
        <v>830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8</v>
      </c>
      <c r="K5" s="3" t="s">
        <v>20</v>
      </c>
      <c r="L5" s="2">
        <f>COUNTIF(J:J, "=3")</f>
        <v>137</v>
      </c>
    </row>
    <row r="6">
      <c r="A6" s="3" t="s">
        <v>2907</v>
      </c>
      <c r="B6" s="3">
        <v>0.86</v>
      </c>
      <c r="C6" s="3" t="s">
        <v>27</v>
      </c>
      <c r="D6" s="4">
        <v>45444.0</v>
      </c>
      <c r="E6" s="2">
        <v>180.0</v>
      </c>
      <c r="F6" s="3" t="s">
        <v>306</v>
      </c>
      <c r="G6" s="3" t="s">
        <v>621</v>
      </c>
      <c r="H6" s="3">
        <v>1.0</v>
      </c>
      <c r="I6" s="2">
        <f>IFERROR(vlookup(F6,'College Conference'!$B$1:$Z$1000 , 6,False),0)</f>
        <v>3</v>
      </c>
      <c r="J6" s="2">
        <f>IFERROR(vlookup(G6,'College Conference'!$B$1:$Z$1000 , 6,False),0)</f>
        <v>6</v>
      </c>
      <c r="K6" s="3" t="s">
        <v>25</v>
      </c>
      <c r="L6" s="2">
        <f>COUNTIF(J:J, "=4")</f>
        <v>89</v>
      </c>
    </row>
    <row r="7">
      <c r="A7" s="3" t="s">
        <v>3781</v>
      </c>
      <c r="B7" s="3">
        <v>0.87</v>
      </c>
      <c r="C7" s="3" t="s">
        <v>58</v>
      </c>
      <c r="D7" s="4">
        <v>45447.0</v>
      </c>
      <c r="E7" s="2">
        <v>220.0</v>
      </c>
      <c r="F7" s="3" t="s">
        <v>320</v>
      </c>
      <c r="G7" s="3" t="s">
        <v>808</v>
      </c>
      <c r="H7" s="3">
        <v>1.0</v>
      </c>
      <c r="I7" s="2">
        <f>IFERROR(vlookup(F7,'College Conference'!$B$1:$Z$1000 , 6,False),0)</f>
        <v>3</v>
      </c>
      <c r="J7" s="2">
        <f>IFERROR(vlookup(G7,'College Conference'!$B$1:$Z$1000 , 6,False),0)</f>
        <v>8</v>
      </c>
      <c r="K7" s="3" t="s">
        <v>141</v>
      </c>
      <c r="L7" s="2">
        <f>COUNTIF(J:J, "=5")</f>
        <v>141</v>
      </c>
    </row>
    <row r="8">
      <c r="A8" s="3" t="s">
        <v>305</v>
      </c>
      <c r="B8" s="3">
        <v>0.84</v>
      </c>
      <c r="C8" s="3" t="s">
        <v>78</v>
      </c>
      <c r="D8" s="4">
        <v>45445.0</v>
      </c>
      <c r="E8" s="2">
        <v>203.0</v>
      </c>
      <c r="F8" s="3" t="s">
        <v>306</v>
      </c>
      <c r="G8" s="3" t="s">
        <v>307</v>
      </c>
      <c r="H8" s="3">
        <v>1.0</v>
      </c>
      <c r="I8" s="2">
        <f>IFERROR(vlookup(F8,'College Conference'!$B$1:$Z$1000 , 6,False),0)</f>
        <v>3</v>
      </c>
      <c r="J8" s="2">
        <f>IFERROR(vlookup(G8,'College Conference'!$B$1:$Z$1000 , 6,False),0)</f>
        <v>0</v>
      </c>
      <c r="K8" s="3" t="s">
        <v>34</v>
      </c>
      <c r="L8" s="2">
        <f>COUNTIF(J:J, "=6")</f>
        <v>107</v>
      </c>
    </row>
    <row r="9">
      <c r="A9" s="3" t="s">
        <v>452</v>
      </c>
      <c r="B9" s="3" t="s">
        <v>11</v>
      </c>
      <c r="C9" s="3" t="s">
        <v>43</v>
      </c>
      <c r="D9" s="4">
        <v>45446.0</v>
      </c>
      <c r="E9" s="2">
        <v>280.0</v>
      </c>
      <c r="F9" s="3" t="s">
        <v>453</v>
      </c>
      <c r="G9" s="3" t="s">
        <v>269</v>
      </c>
      <c r="H9" s="3">
        <v>1.0</v>
      </c>
      <c r="I9" s="2">
        <f>IFERROR(vlookup(F9,'College Conference'!$B$1:$Z$1000 , 6,False),0)</f>
        <v>4</v>
      </c>
      <c r="J9" s="2">
        <f>IFERROR(vlookup(G9,'College Conference'!$B$1:$Z$1000 , 6,False),0)</f>
        <v>0</v>
      </c>
      <c r="K9" s="3" t="s">
        <v>36</v>
      </c>
      <c r="L9" s="2">
        <f>COUNTIF(J:J, "=7")</f>
        <v>124</v>
      </c>
    </row>
    <row r="10">
      <c r="A10" s="3" t="s">
        <v>3044</v>
      </c>
      <c r="B10" s="3" t="s">
        <v>11</v>
      </c>
      <c r="C10" s="3" t="s">
        <v>27</v>
      </c>
      <c r="D10" s="2" t="s">
        <v>72</v>
      </c>
      <c r="E10" s="2">
        <v>187.0</v>
      </c>
      <c r="F10" s="3" t="s">
        <v>904</v>
      </c>
      <c r="G10" s="3" t="s">
        <v>689</v>
      </c>
      <c r="H10" s="3">
        <v>1.0</v>
      </c>
      <c r="I10" s="2">
        <f>IFERROR(vlookup(F10,'College Conference'!$B$1:$Z$1000 , 6,False),0)</f>
        <v>9</v>
      </c>
      <c r="J10" s="2">
        <f>IFERROR(vlookup(G10,'College Conference'!$B$1:$Z$1000 , 6,False),0)</f>
        <v>7</v>
      </c>
      <c r="K10" s="3" t="s">
        <v>296</v>
      </c>
      <c r="L10" s="2">
        <f>COUNTIF(J:J, "=8")</f>
        <v>149</v>
      </c>
    </row>
    <row r="11">
      <c r="A11" s="3" t="s">
        <v>4061</v>
      </c>
      <c r="B11" s="3">
        <v>0.87</v>
      </c>
      <c r="C11" s="3" t="s">
        <v>22</v>
      </c>
      <c r="D11" s="2" t="s">
        <v>72</v>
      </c>
      <c r="E11" s="2">
        <v>235.0</v>
      </c>
      <c r="F11" s="3" t="s">
        <v>816</v>
      </c>
      <c r="G11" s="3" t="s">
        <v>890</v>
      </c>
      <c r="H11" s="3">
        <v>1.0</v>
      </c>
      <c r="I11" s="2">
        <f>IFERROR(vlookup(F11,'College Conference'!$B$1:$Z$1000 , 6,False),0)</f>
        <v>8</v>
      </c>
      <c r="J11" s="2">
        <f>IFERROR(vlookup(G11,'College Conference'!$B$1:$Z$1000 , 6,False),0)</f>
        <v>9</v>
      </c>
      <c r="K11" s="3" t="s">
        <v>46</v>
      </c>
      <c r="L11" s="2">
        <f>COUNTIF(J:J, "=9")</f>
        <v>62</v>
      </c>
    </row>
    <row r="12">
      <c r="A12" s="3" t="s">
        <v>4020</v>
      </c>
      <c r="B12" s="3">
        <v>0.92</v>
      </c>
      <c r="C12" s="3" t="s">
        <v>22</v>
      </c>
      <c r="D12" s="4">
        <v>45444.0</v>
      </c>
      <c r="E12" s="2">
        <v>220.0</v>
      </c>
      <c r="F12" s="3" t="s">
        <v>823</v>
      </c>
      <c r="G12" s="3" t="s">
        <v>774</v>
      </c>
      <c r="H12" s="3">
        <v>1.0</v>
      </c>
      <c r="I12" s="2">
        <f>IFERROR(vlookup(F12,'College Conference'!$B$1:$Z$1000 , 6,False),0)</f>
        <v>8</v>
      </c>
      <c r="J12" s="2">
        <f>IFERROR(vlookup(G12,'College Conference'!$B$1:$Z$1000 , 6,False),0)</f>
        <v>8</v>
      </c>
      <c r="K12" s="2" t="s">
        <v>135</v>
      </c>
      <c r="L12" s="2">
        <f>COUNTIF(J:J, "=10")</f>
        <v>32</v>
      </c>
    </row>
    <row r="13">
      <c r="A13" s="3" t="s">
        <v>228</v>
      </c>
      <c r="B13" s="3" t="s">
        <v>11</v>
      </c>
      <c r="C13" s="3" t="s">
        <v>22</v>
      </c>
      <c r="D13" s="4">
        <v>45423.0</v>
      </c>
      <c r="E13" s="2">
        <v>185.0</v>
      </c>
      <c r="F13" s="3" t="s">
        <v>301</v>
      </c>
      <c r="G13" s="3" t="s">
        <v>229</v>
      </c>
      <c r="H13" s="3">
        <v>1.0</v>
      </c>
      <c r="I13" s="2">
        <f>IFERROR(vlookup(F13,'College Conference'!$B$1:$Z$1000 , 6,False),0)</f>
        <v>3</v>
      </c>
      <c r="J13" s="2">
        <f>IFERROR(vlookup(G13,'College Conference'!$B$1:$Z$1000 , 6,False),0)</f>
        <v>2</v>
      </c>
      <c r="K13" s="2" t="s">
        <v>50</v>
      </c>
      <c r="L13" s="2">
        <f>COUNTIF(J:J, "=11")</f>
        <v>8</v>
      </c>
    </row>
    <row r="14">
      <c r="A14" s="3" t="s">
        <v>1547</v>
      </c>
      <c r="B14" s="3">
        <v>0.84</v>
      </c>
      <c r="C14" s="3" t="s">
        <v>31</v>
      </c>
      <c r="D14" s="4">
        <v>45447.0</v>
      </c>
      <c r="E14" s="2">
        <v>315.0</v>
      </c>
      <c r="F14" s="3" t="s">
        <v>404</v>
      </c>
      <c r="G14" s="3" t="s">
        <v>453</v>
      </c>
      <c r="H14" s="3">
        <v>1.0</v>
      </c>
      <c r="I14" s="2">
        <f>IFERROR(vlookup(F14,'College Conference'!$B$1:$Z$1000 , 6,False),0)</f>
        <v>3</v>
      </c>
      <c r="J14" s="2">
        <f>IFERROR(vlookup(G14,'College Conference'!$B$1:$Z$1000 , 6,False),0)</f>
        <v>4</v>
      </c>
    </row>
    <row r="15">
      <c r="A15" s="3" t="s">
        <v>4132</v>
      </c>
      <c r="B15" s="3">
        <v>0.8</v>
      </c>
      <c r="C15" s="3" t="s">
        <v>17</v>
      </c>
      <c r="D15" s="4">
        <v>45419.0</v>
      </c>
      <c r="E15" s="2">
        <v>176.0</v>
      </c>
      <c r="F15" s="3" t="s">
        <v>314</v>
      </c>
      <c r="G15" s="3" t="s">
        <v>892</v>
      </c>
      <c r="H15" s="3">
        <v>1.0</v>
      </c>
      <c r="I15" s="2">
        <f>IFERROR(vlookup(F15,'College Conference'!$B$1:$Z$1000 , 6,False),0)</f>
        <v>0</v>
      </c>
      <c r="J15" s="2">
        <f>IFERROR(vlookup(G15,'College Conference'!$B$1:$Z$1000 , 6,False),0)</f>
        <v>9</v>
      </c>
      <c r="K15" s="3" t="s">
        <v>442</v>
      </c>
      <c r="L15" s="1">
        <f>COUNTIF(I:I, "=0")</f>
        <v>121</v>
      </c>
    </row>
    <row r="16">
      <c r="A16" s="3" t="s">
        <v>66</v>
      </c>
      <c r="B16" s="3" t="s">
        <v>11</v>
      </c>
      <c r="C16" s="3" t="s">
        <v>17</v>
      </c>
      <c r="D16" s="4">
        <v>45446.0</v>
      </c>
      <c r="E16" s="2">
        <v>210.0</v>
      </c>
      <c r="F16" s="3" t="s">
        <v>67</v>
      </c>
      <c r="G16" s="3" t="s">
        <v>68</v>
      </c>
      <c r="H16" s="3">
        <v>1.0</v>
      </c>
      <c r="I16" s="2">
        <f>IFERROR(vlookup(F16,'College Conference'!$B$1:$Z$1000 , 6,False),0)</f>
        <v>0</v>
      </c>
      <c r="J16" s="2">
        <f>IFERROR(vlookup(G16,'College Conference'!$B$1:$Z$1000 , 6,False),0)</f>
        <v>0</v>
      </c>
      <c r="K16" s="3" t="s">
        <v>619</v>
      </c>
      <c r="L16" s="1">
        <f>COUNTIF(I:I, "=1")</f>
        <v>60</v>
      </c>
    </row>
    <row r="17">
      <c r="A17" s="3" t="s">
        <v>151</v>
      </c>
      <c r="B17" s="3" t="s">
        <v>11</v>
      </c>
      <c r="C17" s="3" t="s">
        <v>17</v>
      </c>
      <c r="D17" s="4">
        <v>45422.0</v>
      </c>
      <c r="E17" s="2">
        <v>175.0</v>
      </c>
      <c r="F17" s="3" t="s">
        <v>146</v>
      </c>
      <c r="G17" s="3" t="s">
        <v>152</v>
      </c>
      <c r="H17" s="3">
        <v>1.0</v>
      </c>
      <c r="I17" s="2">
        <f>IFERROR(vlookup(F17,'College Conference'!$B$1:$Z$1000 , 6,False),0)</f>
        <v>1</v>
      </c>
      <c r="J17" s="2">
        <f>IFERROR(vlookup(G17,'College Conference'!$B$1:$Z$1000 , 6,False),0)</f>
        <v>0</v>
      </c>
      <c r="K17" s="3" t="s">
        <v>15</v>
      </c>
      <c r="L17" s="1">
        <f>COUNTIF(I:I, "=2")</f>
        <v>44</v>
      </c>
    </row>
    <row r="18">
      <c r="A18" s="3" t="s">
        <v>2622</v>
      </c>
      <c r="B18" s="3">
        <v>0.9</v>
      </c>
      <c r="C18" s="3" t="s">
        <v>22</v>
      </c>
      <c r="D18" s="4">
        <v>45422.0</v>
      </c>
      <c r="E18" s="2">
        <v>213.0</v>
      </c>
      <c r="F18" s="3" t="s">
        <v>689</v>
      </c>
      <c r="G18" s="3" t="s">
        <v>530</v>
      </c>
      <c r="H18" s="3">
        <v>1.0</v>
      </c>
      <c r="I18" s="2">
        <f>IFERROR(vlookup(F18,'College Conference'!$B$1:$Z$1000 , 6,False),0)</f>
        <v>7</v>
      </c>
      <c r="J18" s="2">
        <f>IFERROR(vlookup(G18,'College Conference'!$B$1:$Z$1000 , 6,False),0)</f>
        <v>5</v>
      </c>
      <c r="K18" s="3" t="s">
        <v>20</v>
      </c>
      <c r="L18" s="1">
        <f>COUNTIF(I:I, "=3")</f>
        <v>209</v>
      </c>
    </row>
    <row r="19">
      <c r="A19" s="3" t="s">
        <v>3726</v>
      </c>
      <c r="B19" s="3">
        <v>0.76</v>
      </c>
      <c r="C19" s="3" t="s">
        <v>313</v>
      </c>
      <c r="D19" s="4">
        <v>45423.0</v>
      </c>
      <c r="E19" s="2">
        <v>165.0</v>
      </c>
      <c r="F19" s="3" t="s">
        <v>280</v>
      </c>
      <c r="G19" s="3" t="s">
        <v>843</v>
      </c>
      <c r="H19" s="3">
        <v>1.0</v>
      </c>
      <c r="I19" s="2">
        <f>IFERROR(vlookup(F19,'College Conference'!$B$1:$Z$1000 , 6,False),0)</f>
        <v>2</v>
      </c>
      <c r="J19" s="2">
        <f>IFERROR(vlookup(G19,'College Conference'!$B$1:$Z$1000 , 6,False),0)</f>
        <v>8</v>
      </c>
      <c r="K19" s="3" t="s">
        <v>25</v>
      </c>
      <c r="L19" s="1">
        <f>COUNTIF(I:I, "=4")</f>
        <v>52</v>
      </c>
    </row>
    <row r="20">
      <c r="A20" s="3" t="s">
        <v>1645</v>
      </c>
      <c r="B20" s="3">
        <v>0.84</v>
      </c>
      <c r="C20" s="3" t="s">
        <v>22</v>
      </c>
      <c r="D20" s="4">
        <v>45422.0</v>
      </c>
      <c r="E20" s="2">
        <v>194.0</v>
      </c>
      <c r="F20" s="3" t="s">
        <v>525</v>
      </c>
      <c r="G20" s="3" t="s">
        <v>298</v>
      </c>
      <c r="H20" s="3">
        <v>1.0</v>
      </c>
      <c r="I20" s="2">
        <f>IFERROR(vlookup(F20,'College Conference'!$B$1:$Z$1000 , 6,False),0)</f>
        <v>5</v>
      </c>
      <c r="J20" s="2">
        <f>IFERROR(vlookup(G20,'College Conference'!$B$1:$Z$1000 , 6,False),0)</f>
        <v>3</v>
      </c>
      <c r="K20" s="3" t="s">
        <v>141</v>
      </c>
      <c r="L20" s="1">
        <f>COUNTIF(I:I, "=5")</f>
        <v>142</v>
      </c>
    </row>
    <row r="21">
      <c r="A21" s="3" t="s">
        <v>1771</v>
      </c>
      <c r="B21" s="3">
        <v>0.98</v>
      </c>
      <c r="C21" s="3" t="s">
        <v>22</v>
      </c>
      <c r="D21" s="4">
        <v>45422.0</v>
      </c>
      <c r="E21" s="2">
        <v>190.0</v>
      </c>
      <c r="F21" s="3" t="s">
        <v>348</v>
      </c>
      <c r="G21" s="3" t="s">
        <v>510</v>
      </c>
      <c r="H21" s="3">
        <v>1.0</v>
      </c>
      <c r="I21" s="2">
        <f>IFERROR(vlookup(F21,'College Conference'!$B$1:$Z$1000 , 6,False),0)</f>
        <v>3</v>
      </c>
      <c r="J21" s="2">
        <f>IFERROR(vlookup(G21,'College Conference'!$B$1:$Z$1000 , 6,False),0)</f>
        <v>5</v>
      </c>
      <c r="K21" s="3" t="s">
        <v>34</v>
      </c>
      <c r="L21" s="1">
        <f>COUNTIF(I:I, "=6")</f>
        <v>47</v>
      </c>
    </row>
    <row r="22">
      <c r="A22" s="3" t="s">
        <v>1068</v>
      </c>
      <c r="B22" s="3" t="s">
        <v>11</v>
      </c>
      <c r="C22" s="3" t="s">
        <v>27</v>
      </c>
      <c r="D22" s="4">
        <v>45445.0</v>
      </c>
      <c r="E22" s="2">
        <v>175.0</v>
      </c>
      <c r="F22" s="3" t="s">
        <v>158</v>
      </c>
      <c r="G22" s="3" t="s">
        <v>514</v>
      </c>
      <c r="H22" s="3">
        <v>1.0</v>
      </c>
      <c r="I22" s="2">
        <f>IFERROR(vlookup(F22,'College Conference'!$B$1:$Z$1000 , 6,False),0)</f>
        <v>1</v>
      </c>
      <c r="J22" s="2">
        <f>IFERROR(vlookup(G22,'College Conference'!$B$1:$Z$1000 , 6,False),0)</f>
        <v>5</v>
      </c>
      <c r="K22" s="3" t="s">
        <v>36</v>
      </c>
      <c r="L22" s="1">
        <f>COUNTIF(I:I, "=7")</f>
        <v>146</v>
      </c>
    </row>
    <row r="23">
      <c r="A23" s="3" t="s">
        <v>153</v>
      </c>
      <c r="B23" s="3" t="s">
        <v>11</v>
      </c>
      <c r="C23" s="3" t="s">
        <v>22</v>
      </c>
      <c r="D23" s="4">
        <v>45422.0</v>
      </c>
      <c r="E23" s="2">
        <v>183.0</v>
      </c>
      <c r="F23" s="3" t="s">
        <v>133</v>
      </c>
      <c r="G23" s="3" t="s">
        <v>154</v>
      </c>
      <c r="H23" s="3">
        <v>1.0</v>
      </c>
      <c r="I23" s="2">
        <f>IFERROR(vlookup(F23,'College Conference'!$B$1:$Z$1000 , 6,False),0)</f>
        <v>1</v>
      </c>
      <c r="J23" s="2">
        <f>IFERROR(vlookup(G23,'College Conference'!$B$1:$Z$1000 , 6,False),0)</f>
        <v>0</v>
      </c>
      <c r="K23" s="3" t="s">
        <v>296</v>
      </c>
      <c r="L23" s="1">
        <f>COUNTIF(I:I, "=8")</f>
        <v>204</v>
      </c>
    </row>
    <row r="24">
      <c r="A24" s="3" t="s">
        <v>1997</v>
      </c>
      <c r="B24" s="3">
        <v>0.87</v>
      </c>
      <c r="C24" s="3" t="s">
        <v>63</v>
      </c>
      <c r="D24" s="4">
        <v>45444.0</v>
      </c>
      <c r="E24" s="2">
        <v>195.0</v>
      </c>
      <c r="F24" s="3" t="s">
        <v>306</v>
      </c>
      <c r="G24" s="3" t="s">
        <v>491</v>
      </c>
      <c r="H24" s="3">
        <v>1.0</v>
      </c>
      <c r="I24" s="2">
        <f>IFERROR(vlookup(F24,'College Conference'!$B$1:$Z$1000 , 6,False),0)</f>
        <v>3</v>
      </c>
      <c r="J24" s="2">
        <f>IFERROR(vlookup(G24,'College Conference'!$B$1:$Z$1000 , 6,False),0)</f>
        <v>4</v>
      </c>
      <c r="K24" s="3" t="s">
        <v>46</v>
      </c>
      <c r="L24" s="1">
        <f>COUNTIF(I:I, "=9")</f>
        <v>36</v>
      </c>
    </row>
    <row r="25">
      <c r="A25" s="3" t="s">
        <v>524</v>
      </c>
      <c r="B25" s="3" t="s">
        <v>11</v>
      </c>
      <c r="C25" s="3" t="s">
        <v>52</v>
      </c>
      <c r="D25" s="4">
        <v>45446.0</v>
      </c>
      <c r="E25" s="2">
        <v>205.0</v>
      </c>
      <c r="F25" s="3" t="s">
        <v>525</v>
      </c>
      <c r="G25" s="3" t="s">
        <v>269</v>
      </c>
      <c r="H25" s="3">
        <v>1.0</v>
      </c>
      <c r="I25" s="2">
        <f>IFERROR(vlookup(F25,'College Conference'!$B$1:$Z$1000 , 6,False),0)</f>
        <v>5</v>
      </c>
      <c r="J25" s="2">
        <f>IFERROR(vlookup(G25,'College Conference'!$B$1:$Z$1000 , 6,False),0)</f>
        <v>0</v>
      </c>
      <c r="K25" s="2" t="s">
        <v>135</v>
      </c>
      <c r="L25" s="1">
        <f>COUNTIF(I:I, "=10")</f>
        <v>23</v>
      </c>
    </row>
    <row r="26">
      <c r="A26" s="3" t="s">
        <v>2079</v>
      </c>
      <c r="B26" s="3" t="s">
        <v>11</v>
      </c>
      <c r="C26" s="3" t="s">
        <v>78</v>
      </c>
      <c r="D26" s="4">
        <v>45446.0</v>
      </c>
      <c r="E26" s="2">
        <v>205.0</v>
      </c>
      <c r="F26" s="3" t="s">
        <v>548</v>
      </c>
      <c r="G26" s="3" t="s">
        <v>444</v>
      </c>
      <c r="H26" s="3">
        <v>1.0</v>
      </c>
      <c r="I26" s="2">
        <f>IFERROR(vlookup(F26,'College Conference'!$B$1:$Z$1000 , 6,False),0)</f>
        <v>5</v>
      </c>
      <c r="J26" s="2">
        <f>IFERROR(vlookup(G26,'College Conference'!$B$1:$Z$1000 , 6,False),0)</f>
        <v>4</v>
      </c>
      <c r="K26" s="2" t="s">
        <v>50</v>
      </c>
      <c r="L26" s="1">
        <f>COUNTIF(I:I, "=11")</f>
        <v>17</v>
      </c>
    </row>
    <row r="27">
      <c r="A27" s="3" t="s">
        <v>3108</v>
      </c>
      <c r="B27" s="3">
        <v>0.78</v>
      </c>
      <c r="C27" s="3" t="s">
        <v>22</v>
      </c>
      <c r="D27" s="4">
        <v>45421.0</v>
      </c>
      <c r="E27" s="2">
        <v>175.0</v>
      </c>
      <c r="F27" s="3" t="s">
        <v>240</v>
      </c>
      <c r="G27" s="3" t="s">
        <v>823</v>
      </c>
      <c r="H27" s="3">
        <v>1.0</v>
      </c>
      <c r="I27" s="2">
        <f>IFERROR(vlookup(F27,'College Conference'!$B$1:$Z$1000 , 6,False),0)</f>
        <v>2</v>
      </c>
      <c r="J27" s="2">
        <f>IFERROR(vlookup(G27,'College Conference'!$B$1:$Z$1000 , 6,False),0)</f>
        <v>8</v>
      </c>
    </row>
    <row r="28">
      <c r="A28" s="3" t="s">
        <v>4263</v>
      </c>
      <c r="B28" s="3">
        <v>0.84</v>
      </c>
      <c r="C28" s="3" t="s">
        <v>63</v>
      </c>
      <c r="D28" s="4">
        <v>45445.0</v>
      </c>
      <c r="E28" s="2">
        <v>200.0</v>
      </c>
      <c r="F28" s="3" t="s">
        <v>772</v>
      </c>
      <c r="G28" s="3" t="s">
        <v>888</v>
      </c>
      <c r="H28" s="3">
        <v>1.0</v>
      </c>
      <c r="I28" s="2">
        <f>IFERROR(vlookup(F28,'College Conference'!$B$1:$Z$1000 , 6,False),0)</f>
        <v>8</v>
      </c>
      <c r="J28" s="2">
        <f>IFERROR(vlookup(G28,'College Conference'!$B$1:$Z$1000 , 6,False),0)</f>
        <v>9</v>
      </c>
    </row>
    <row r="29">
      <c r="A29" s="3" t="s">
        <v>4264</v>
      </c>
      <c r="B29" s="3">
        <v>0.84</v>
      </c>
      <c r="C29" s="3" t="s">
        <v>191</v>
      </c>
      <c r="D29" s="4">
        <v>45447.0</v>
      </c>
      <c r="E29" s="2">
        <v>225.0</v>
      </c>
      <c r="F29" s="3" t="s">
        <v>772</v>
      </c>
      <c r="G29" s="3" t="s">
        <v>888</v>
      </c>
      <c r="H29" s="3">
        <v>1.0</v>
      </c>
      <c r="I29" s="2">
        <f>IFERROR(vlookup(F29,'College Conference'!$B$1:$Z$1000 , 6,False),0)</f>
        <v>8</v>
      </c>
      <c r="J29" s="2">
        <f>IFERROR(vlookup(G29,'College Conference'!$B$1:$Z$1000 , 6,False),0)</f>
        <v>9</v>
      </c>
    </row>
    <row r="30">
      <c r="A30" s="3" t="s">
        <v>69</v>
      </c>
      <c r="B30" s="3" t="s">
        <v>11</v>
      </c>
      <c r="C30" s="3" t="s">
        <v>43</v>
      </c>
      <c r="D30" s="4">
        <v>45446.0</v>
      </c>
      <c r="E30" s="2">
        <v>285.0</v>
      </c>
      <c r="F30" s="3" t="s">
        <v>70</v>
      </c>
      <c r="G30" s="3" t="s">
        <v>39</v>
      </c>
      <c r="H30" s="3">
        <v>1.0</v>
      </c>
      <c r="I30" s="2">
        <f>IFERROR(vlookup(F30,'College Conference'!$B$1:$Z$1000 , 6,False),0)</f>
        <v>0</v>
      </c>
      <c r="J30" s="2">
        <f>IFERROR(vlookup(G30,'College Conference'!$B$1:$Z$1000 , 6,False),0)</f>
        <v>0</v>
      </c>
    </row>
    <row r="31">
      <c r="A31" s="3" t="s">
        <v>1998</v>
      </c>
      <c r="B31" s="3">
        <v>0.92</v>
      </c>
      <c r="C31" s="3" t="s">
        <v>58</v>
      </c>
      <c r="D31" s="4">
        <v>45449.0</v>
      </c>
      <c r="E31" s="2">
        <v>256.0</v>
      </c>
      <c r="F31" s="3" t="s">
        <v>372</v>
      </c>
      <c r="G31" s="3" t="s">
        <v>491</v>
      </c>
      <c r="H31" s="3">
        <v>1.0</v>
      </c>
      <c r="I31" s="2">
        <f>IFERROR(vlookup(F31,'College Conference'!$B$1:$Z$1000 , 6,False),0)</f>
        <v>3</v>
      </c>
      <c r="J31" s="2">
        <f>IFERROR(vlookup(G31,'College Conference'!$B$1:$Z$1000 , 6,False),0)</f>
        <v>4</v>
      </c>
    </row>
    <row r="32">
      <c r="A32" s="3" t="s">
        <v>4133</v>
      </c>
      <c r="B32" s="3">
        <v>0.78</v>
      </c>
      <c r="C32" s="3" t="s">
        <v>17</v>
      </c>
      <c r="D32" s="4">
        <v>45446.0</v>
      </c>
      <c r="E32" s="2">
        <v>205.0</v>
      </c>
      <c r="F32" s="3" t="s">
        <v>4134</v>
      </c>
      <c r="G32" s="3" t="s">
        <v>892</v>
      </c>
      <c r="H32" s="3">
        <v>1.0</v>
      </c>
      <c r="I32" s="2">
        <f>IFERROR(vlookup(F32,'College Conference'!$B$1:$Z$1000 , 6,False),0)</f>
        <v>0</v>
      </c>
      <c r="J32" s="2">
        <f>IFERROR(vlookup(G32,'College Conference'!$B$1:$Z$1000 , 6,False),0)</f>
        <v>9</v>
      </c>
    </row>
    <row r="33">
      <c r="A33" s="3" t="s">
        <v>3743</v>
      </c>
      <c r="B33" s="3">
        <v>0.77</v>
      </c>
      <c r="C33" s="3" t="s">
        <v>17</v>
      </c>
      <c r="D33" s="2" t="s">
        <v>72</v>
      </c>
      <c r="E33" s="2">
        <v>190.0</v>
      </c>
      <c r="F33" s="3" t="s">
        <v>779</v>
      </c>
      <c r="G33" s="3" t="s">
        <v>823</v>
      </c>
      <c r="H33" s="3">
        <v>1.0</v>
      </c>
      <c r="I33" s="2">
        <f>IFERROR(vlookup(F33,'College Conference'!$B$1:$Z$1000 , 6,False),0)</f>
        <v>8</v>
      </c>
      <c r="J33" s="2">
        <f>IFERROR(vlookup(G33,'College Conference'!$B$1:$Z$1000 , 6,False),0)</f>
        <v>8</v>
      </c>
    </row>
    <row r="34">
      <c r="A34" s="3" t="s">
        <v>2908</v>
      </c>
      <c r="B34" s="3">
        <v>0.89</v>
      </c>
      <c r="C34" s="3" t="s">
        <v>31</v>
      </c>
      <c r="D34" s="4">
        <v>45451.0</v>
      </c>
      <c r="E34" s="2">
        <v>348.0</v>
      </c>
      <c r="F34" s="3" t="s">
        <v>372</v>
      </c>
      <c r="G34" s="3" t="s">
        <v>638</v>
      </c>
      <c r="H34" s="3">
        <v>1.0</v>
      </c>
      <c r="I34" s="2">
        <f>IFERROR(vlookup(F34,'College Conference'!$B$1:$Z$1000 , 6,False),0)</f>
        <v>3</v>
      </c>
      <c r="J34" s="2">
        <f>IFERROR(vlookup(G34,'College Conference'!$B$1:$Z$1000 , 6,False),0)</f>
        <v>6</v>
      </c>
    </row>
    <row r="35">
      <c r="A35" s="3" t="s">
        <v>3359</v>
      </c>
      <c r="B35" s="3" t="s">
        <v>11</v>
      </c>
      <c r="C35" s="3" t="s">
        <v>286</v>
      </c>
      <c r="D35" s="4">
        <v>45446.0</v>
      </c>
      <c r="E35" s="2">
        <v>235.0</v>
      </c>
      <c r="F35" s="3" t="s">
        <v>453</v>
      </c>
      <c r="G35" s="3" t="s">
        <v>687</v>
      </c>
      <c r="H35" s="3">
        <v>1.0</v>
      </c>
      <c r="I35" s="2">
        <f>IFERROR(vlookup(F35,'College Conference'!$B$1:$Z$1000 , 6,False),0)</f>
        <v>4</v>
      </c>
      <c r="J35" s="2">
        <f>IFERROR(vlookup(G35,'College Conference'!$B$1:$Z$1000 , 6,False),0)</f>
        <v>7</v>
      </c>
    </row>
    <row r="36">
      <c r="A36" s="3" t="s">
        <v>2493</v>
      </c>
      <c r="B36" s="3" t="s">
        <v>11</v>
      </c>
      <c r="C36" s="3" t="s">
        <v>27</v>
      </c>
      <c r="D36" s="4">
        <v>45422.0</v>
      </c>
      <c r="E36" s="2">
        <v>180.0</v>
      </c>
      <c r="F36" s="3" t="s">
        <v>440</v>
      </c>
      <c r="G36" s="3" t="s">
        <v>525</v>
      </c>
      <c r="H36" s="3">
        <v>1.0</v>
      </c>
      <c r="I36" s="2">
        <f>IFERROR(vlookup(F36,'College Conference'!$B$1:$Z$1000 , 6,False),0)</f>
        <v>4</v>
      </c>
      <c r="J36" s="2">
        <f>IFERROR(vlookup(G36,'College Conference'!$B$1:$Z$1000 , 6,False),0)</f>
        <v>5</v>
      </c>
    </row>
    <row r="37">
      <c r="A37" s="3" t="s">
        <v>1602</v>
      </c>
      <c r="B37" s="3">
        <v>0.72</v>
      </c>
      <c r="C37" s="3" t="s">
        <v>52</v>
      </c>
      <c r="D37" s="4">
        <v>45422.0</v>
      </c>
      <c r="E37" s="2">
        <v>214.0</v>
      </c>
      <c r="F37" s="3" t="s">
        <v>440</v>
      </c>
      <c r="G37" s="3" t="s">
        <v>335</v>
      </c>
      <c r="H37" s="3">
        <v>1.0</v>
      </c>
      <c r="I37" s="2">
        <f>IFERROR(vlookup(F37,'College Conference'!$B$1:$Z$1000 , 6,False),0)</f>
        <v>4</v>
      </c>
      <c r="J37" s="2">
        <f>IFERROR(vlookup(G37,'College Conference'!$B$1:$Z$1000 , 6,False),0)</f>
        <v>3</v>
      </c>
    </row>
    <row r="38">
      <c r="A38" s="3" t="s">
        <v>1926</v>
      </c>
      <c r="B38" s="3" t="s">
        <v>11</v>
      </c>
      <c r="C38" s="3" t="s">
        <v>286</v>
      </c>
      <c r="D38" s="2" t="s">
        <v>72</v>
      </c>
      <c r="E38" s="2">
        <v>200.0</v>
      </c>
      <c r="F38" s="3" t="s">
        <v>316</v>
      </c>
      <c r="G38" s="3" t="s">
        <v>483</v>
      </c>
      <c r="H38" s="3">
        <v>1.0</v>
      </c>
      <c r="I38" s="2">
        <f>IFERROR(vlookup(F38,'College Conference'!$B$1:$Z$1000 , 6,False),0)</f>
        <v>0</v>
      </c>
      <c r="J38" s="2">
        <f>IFERROR(vlookup(G38,'College Conference'!$B$1:$Z$1000 , 6,False),0)</f>
        <v>4</v>
      </c>
    </row>
    <row r="39">
      <c r="A39" s="3" t="s">
        <v>2695</v>
      </c>
      <c r="B39" s="3">
        <v>0.9</v>
      </c>
      <c r="C39" s="3" t="s">
        <v>12</v>
      </c>
      <c r="D39" s="4">
        <v>45448.0</v>
      </c>
      <c r="E39" s="2">
        <v>250.0</v>
      </c>
      <c r="F39" s="3" t="s">
        <v>843</v>
      </c>
      <c r="G39" s="3" t="s">
        <v>568</v>
      </c>
      <c r="H39" s="3">
        <v>1.0</v>
      </c>
      <c r="I39" s="2">
        <f>IFERROR(vlookup(F39,'College Conference'!$B$1:$Z$1000 , 6,False),0)</f>
        <v>8</v>
      </c>
      <c r="J39" s="2">
        <f>IFERROR(vlookup(G39,'College Conference'!$B$1:$Z$1000 , 6,False),0)</f>
        <v>5</v>
      </c>
    </row>
    <row r="40">
      <c r="A40" s="3" t="s">
        <v>526</v>
      </c>
      <c r="B40" s="3">
        <v>0.86</v>
      </c>
      <c r="C40" s="3" t="s">
        <v>52</v>
      </c>
      <c r="D40" s="4">
        <v>45444.0</v>
      </c>
      <c r="E40" s="2">
        <v>240.0</v>
      </c>
      <c r="F40" s="3" t="s">
        <v>527</v>
      </c>
      <c r="G40" s="3" t="s">
        <v>293</v>
      </c>
      <c r="H40" s="3">
        <v>1.0</v>
      </c>
      <c r="I40" s="2">
        <f>IFERROR(vlookup(F40,'College Conference'!$B$1:$Z$1000 , 6,False),0)</f>
        <v>5</v>
      </c>
      <c r="J40" s="2">
        <f>IFERROR(vlookup(G40,'College Conference'!$B$1:$Z$1000 , 6,False),0)</f>
        <v>0</v>
      </c>
    </row>
    <row r="41">
      <c r="A41" s="3" t="s">
        <v>3657</v>
      </c>
      <c r="B41" s="3">
        <v>0.89</v>
      </c>
      <c r="C41" s="3" t="s">
        <v>43</v>
      </c>
      <c r="D41" s="4">
        <v>45447.0</v>
      </c>
      <c r="E41" s="2">
        <v>298.0</v>
      </c>
      <c r="F41" s="3" t="s">
        <v>1006</v>
      </c>
      <c r="G41" s="3" t="s">
        <v>804</v>
      </c>
      <c r="H41" s="3">
        <v>1.0</v>
      </c>
      <c r="I41" s="2">
        <f>IFERROR(vlookup(F41,'College Conference'!$B$1:$Z$1000 , 6,False),0)</f>
        <v>0</v>
      </c>
      <c r="J41" s="2">
        <f>IFERROR(vlookup(G41,'College Conference'!$B$1:$Z$1000 , 6,False),0)</f>
        <v>8</v>
      </c>
    </row>
    <row r="42">
      <c r="A42" s="3" t="s">
        <v>3782</v>
      </c>
      <c r="B42" s="3">
        <v>0.89</v>
      </c>
      <c r="C42" s="3" t="s">
        <v>63</v>
      </c>
      <c r="D42" s="4">
        <v>45445.0</v>
      </c>
      <c r="E42" s="2">
        <v>205.0</v>
      </c>
      <c r="F42" s="3" t="s">
        <v>325</v>
      </c>
      <c r="G42" s="3" t="s">
        <v>816</v>
      </c>
      <c r="H42" s="3">
        <v>1.0</v>
      </c>
      <c r="I42" s="2">
        <f>IFERROR(vlookup(F42,'College Conference'!$B$1:$Z$1000 , 6,False),0)</f>
        <v>3</v>
      </c>
      <c r="J42" s="2">
        <f>IFERROR(vlookup(G42,'College Conference'!$B$1:$Z$1000 , 6,False),0)</f>
        <v>8</v>
      </c>
    </row>
    <row r="43">
      <c r="A43" s="3" t="s">
        <v>2494</v>
      </c>
      <c r="B43" s="3">
        <v>0.87</v>
      </c>
      <c r="C43" s="3" t="s">
        <v>27</v>
      </c>
      <c r="D43" s="2" t="s">
        <v>72</v>
      </c>
      <c r="E43" s="2">
        <v>188.0</v>
      </c>
      <c r="F43" s="3" t="s">
        <v>450</v>
      </c>
      <c r="G43" s="3" t="s">
        <v>564</v>
      </c>
      <c r="H43" s="3">
        <v>1.0</v>
      </c>
      <c r="I43" s="2">
        <f>IFERROR(vlookup(F43,'College Conference'!$B$1:$Z$1000 , 6,False),0)</f>
        <v>4</v>
      </c>
      <c r="J43" s="2">
        <f>IFERROR(vlookup(G43,'College Conference'!$B$1:$Z$1000 , 6,False),0)</f>
        <v>5</v>
      </c>
    </row>
    <row r="44">
      <c r="A44" s="3" t="s">
        <v>3697</v>
      </c>
      <c r="B44" s="3">
        <v>0.79</v>
      </c>
      <c r="C44" s="3" t="s">
        <v>58</v>
      </c>
      <c r="D44" s="4">
        <v>45447.0</v>
      </c>
      <c r="E44" s="2">
        <v>249.0</v>
      </c>
      <c r="F44" s="3" t="s">
        <v>161</v>
      </c>
      <c r="G44" s="3" t="s">
        <v>811</v>
      </c>
      <c r="H44" s="3">
        <v>1.0</v>
      </c>
      <c r="I44" s="2">
        <f>IFERROR(vlookup(F44,'College Conference'!$B$1:$Z$1000 , 6,False),0)</f>
        <v>1</v>
      </c>
      <c r="J44" s="2">
        <f>IFERROR(vlookup(G44,'College Conference'!$B$1:$Z$1000 , 6,False),0)</f>
        <v>8</v>
      </c>
    </row>
    <row r="45">
      <c r="A45" s="3" t="s">
        <v>155</v>
      </c>
      <c r="B45" s="3">
        <v>0.86</v>
      </c>
      <c r="C45" s="3" t="s">
        <v>12</v>
      </c>
      <c r="D45" s="4">
        <v>45448.0</v>
      </c>
      <c r="E45" s="2">
        <v>280.0</v>
      </c>
      <c r="F45" s="3" t="s">
        <v>156</v>
      </c>
      <c r="G45" s="3" t="s">
        <v>39</v>
      </c>
      <c r="H45" s="3">
        <v>1.0</v>
      </c>
      <c r="I45" s="2">
        <f>IFERROR(vlookup(F45,'College Conference'!$B$1:$Z$1000 , 6,False),0)</f>
        <v>1</v>
      </c>
      <c r="J45" s="2">
        <f>IFERROR(vlookup(G45,'College Conference'!$B$1:$Z$1000 , 6,False),0)</f>
        <v>0</v>
      </c>
    </row>
    <row r="46">
      <c r="A46" s="3" t="s">
        <v>719</v>
      </c>
      <c r="B46" s="3">
        <v>0.9</v>
      </c>
      <c r="C46" s="3" t="s">
        <v>78</v>
      </c>
      <c r="D46" s="4">
        <v>45446.0</v>
      </c>
      <c r="E46" s="2">
        <v>242.0</v>
      </c>
      <c r="F46" s="3" t="s">
        <v>599</v>
      </c>
      <c r="G46" s="3" t="s">
        <v>631</v>
      </c>
      <c r="H46" s="3">
        <v>1.0</v>
      </c>
      <c r="I46" s="2">
        <f>IFERROR(vlookup(F46,'College Conference'!$B$1:$Z$1000 , 6,False),0)</f>
        <v>0</v>
      </c>
      <c r="J46" s="2">
        <f>IFERROR(vlookup(G46,'College Conference'!$B$1:$Z$1000 , 6,False),0)</f>
        <v>6</v>
      </c>
    </row>
    <row r="47">
      <c r="A47" s="3" t="s">
        <v>2268</v>
      </c>
      <c r="B47" s="3" t="s">
        <v>11</v>
      </c>
      <c r="C47" s="3" t="s">
        <v>27</v>
      </c>
      <c r="D47" s="4">
        <v>45422.0</v>
      </c>
      <c r="E47" s="2">
        <v>185.0</v>
      </c>
      <c r="F47" s="3" t="s">
        <v>373</v>
      </c>
      <c r="G47" s="3" t="s">
        <v>517</v>
      </c>
      <c r="H47" s="3">
        <v>1.0</v>
      </c>
      <c r="I47" s="2">
        <f>IFERROR(vlookup(F47,'College Conference'!$B$1:$Z$1000 , 6,False),0)</f>
        <v>0</v>
      </c>
      <c r="J47" s="2">
        <f>IFERROR(vlookup(G47,'College Conference'!$B$1:$Z$1000 , 6,False),0)</f>
        <v>5</v>
      </c>
    </row>
    <row r="48">
      <c r="A48" s="3" t="s">
        <v>2815</v>
      </c>
      <c r="B48" s="3">
        <v>0.74</v>
      </c>
      <c r="C48" s="3" t="s">
        <v>38</v>
      </c>
      <c r="D48" s="4">
        <v>45423.0</v>
      </c>
      <c r="E48" s="2">
        <v>155.0</v>
      </c>
      <c r="F48" s="3" t="s">
        <v>173</v>
      </c>
      <c r="G48" s="3" t="s">
        <v>621</v>
      </c>
      <c r="H48" s="3">
        <v>1.0</v>
      </c>
      <c r="I48" s="2">
        <f>IFERROR(vlookup(F48,'College Conference'!$B$1:$Z$1000 , 6,False),0)</f>
        <v>0</v>
      </c>
      <c r="J48" s="2">
        <f>IFERROR(vlookup(G48,'College Conference'!$B$1:$Z$1000 , 6,False),0)</f>
        <v>6</v>
      </c>
    </row>
    <row r="49">
      <c r="A49" s="3" t="s">
        <v>4307</v>
      </c>
      <c r="B49" s="3">
        <v>0.88</v>
      </c>
      <c r="C49" s="3" t="s">
        <v>31</v>
      </c>
      <c r="D49" s="4">
        <v>45449.0</v>
      </c>
      <c r="E49" s="2">
        <v>295.0</v>
      </c>
      <c r="F49" s="3" t="s">
        <v>325</v>
      </c>
      <c r="G49" s="3" t="s">
        <v>935</v>
      </c>
      <c r="H49" s="3">
        <v>1.0</v>
      </c>
      <c r="I49" s="2">
        <f>IFERROR(vlookup(F49,'College Conference'!$B$1:$Z$1000 , 6,False),0)</f>
        <v>3</v>
      </c>
      <c r="J49" s="2">
        <f>IFERROR(vlookup(G49,'College Conference'!$B$1:$Z$1000 , 6,False),0)</f>
        <v>10</v>
      </c>
    </row>
    <row r="50">
      <c r="A50" s="3" t="s">
        <v>1168</v>
      </c>
      <c r="B50" s="3">
        <v>0.9</v>
      </c>
      <c r="C50" s="3" t="s">
        <v>52</v>
      </c>
      <c r="D50" s="4">
        <v>45446.0</v>
      </c>
      <c r="E50" s="2">
        <v>240.0</v>
      </c>
      <c r="F50" s="3" t="s">
        <v>811</v>
      </c>
      <c r="G50" s="3" t="s">
        <v>171</v>
      </c>
      <c r="H50" s="3">
        <v>1.0</v>
      </c>
      <c r="I50" s="2">
        <f>IFERROR(vlookup(F50,'College Conference'!$B$1:$Z$1000 , 6,False),0)</f>
        <v>8</v>
      </c>
      <c r="J50" s="2">
        <f>IFERROR(vlookup(G50,'College Conference'!$B$1:$Z$1000 , 6,False),0)</f>
        <v>1</v>
      </c>
    </row>
    <row r="51">
      <c r="A51" s="3" t="s">
        <v>3946</v>
      </c>
      <c r="B51" s="3">
        <v>0.98</v>
      </c>
      <c r="C51" s="3" t="s">
        <v>17</v>
      </c>
      <c r="D51" s="2" t="s">
        <v>72</v>
      </c>
      <c r="E51" s="2">
        <v>175.0</v>
      </c>
      <c r="F51" s="3" t="s">
        <v>736</v>
      </c>
      <c r="G51" s="3" t="s">
        <v>811</v>
      </c>
      <c r="H51" s="3">
        <v>1.0</v>
      </c>
      <c r="I51" s="2">
        <f>IFERROR(vlookup(F51,'College Conference'!$B$1:$Z$1000 , 6,False),0)</f>
        <v>7</v>
      </c>
      <c r="J51" s="2">
        <f>IFERROR(vlookup(G51,'College Conference'!$B$1:$Z$1000 , 6,False),0)</f>
        <v>8</v>
      </c>
    </row>
    <row r="52">
      <c r="A52" s="3" t="s">
        <v>2531</v>
      </c>
      <c r="B52" s="3">
        <v>0.82</v>
      </c>
      <c r="C52" s="3" t="s">
        <v>43</v>
      </c>
      <c r="D52" s="4">
        <v>45449.0</v>
      </c>
      <c r="E52" s="2">
        <v>295.0</v>
      </c>
      <c r="F52" s="3" t="s">
        <v>527</v>
      </c>
      <c r="G52" s="3" t="s">
        <v>1081</v>
      </c>
      <c r="H52" s="3">
        <v>1.0</v>
      </c>
      <c r="I52" s="2">
        <f>IFERROR(vlookup(F52,'College Conference'!$B$1:$Z$1000 , 6,False),0)</f>
        <v>5</v>
      </c>
      <c r="J52" s="2">
        <f>IFERROR(vlookup(G52,'College Conference'!$B$1:$Z$1000 , 6,False),0)</f>
        <v>5</v>
      </c>
    </row>
    <row r="53">
      <c r="A53" s="3" t="s">
        <v>3253</v>
      </c>
      <c r="B53" s="3">
        <v>0.9</v>
      </c>
      <c r="C53" s="3" t="s">
        <v>17</v>
      </c>
      <c r="D53" s="4">
        <v>45445.0</v>
      </c>
      <c r="E53" s="2">
        <v>191.0</v>
      </c>
      <c r="F53" s="3" t="s">
        <v>335</v>
      </c>
      <c r="G53" s="3" t="s">
        <v>816</v>
      </c>
      <c r="H53" s="3">
        <v>1.0</v>
      </c>
      <c r="I53" s="2">
        <f>IFERROR(vlookup(F53,'College Conference'!$B$1:$Z$1000 , 6,False),0)</f>
        <v>3</v>
      </c>
      <c r="J53" s="2">
        <f>IFERROR(vlookup(G53,'College Conference'!$B$1:$Z$1000 , 6,False),0)</f>
        <v>8</v>
      </c>
    </row>
    <row r="54">
      <c r="A54" s="3" t="s">
        <v>4174</v>
      </c>
      <c r="B54" s="3">
        <v>0.87</v>
      </c>
      <c r="C54" s="3" t="s">
        <v>58</v>
      </c>
      <c r="D54" s="4">
        <v>45449.0</v>
      </c>
      <c r="E54" s="2">
        <v>260.0</v>
      </c>
      <c r="F54" s="3" t="s">
        <v>372</v>
      </c>
      <c r="G54" s="3" t="s">
        <v>1218</v>
      </c>
      <c r="H54" s="3">
        <v>1.0</v>
      </c>
      <c r="I54" s="2">
        <f>IFERROR(vlookup(F54,'College Conference'!$B$1:$Z$1000 , 6,False),0)</f>
        <v>3</v>
      </c>
      <c r="J54" s="2">
        <f>IFERROR(vlookup(G54,'College Conference'!$B$1:$Z$1000 , 6,False),0)</f>
        <v>9</v>
      </c>
    </row>
    <row r="55">
      <c r="A55" s="3" t="s">
        <v>1283</v>
      </c>
      <c r="B55" s="3">
        <v>0.88</v>
      </c>
      <c r="C55" s="3" t="s">
        <v>17</v>
      </c>
      <c r="D55" s="4">
        <v>45448.0</v>
      </c>
      <c r="E55" s="2">
        <v>200.0</v>
      </c>
      <c r="F55" s="3" t="s">
        <v>253</v>
      </c>
      <c r="G55" s="3" t="s">
        <v>400</v>
      </c>
      <c r="H55" s="3">
        <v>1.0</v>
      </c>
      <c r="I55" s="2">
        <f>IFERROR(vlookup(F55,'College Conference'!$B$1:$Z$1000 , 6,False),0)</f>
        <v>2</v>
      </c>
      <c r="J55" s="2">
        <f>IFERROR(vlookup(G55,'College Conference'!$B$1:$Z$1000 , 6,False),0)</f>
        <v>3</v>
      </c>
    </row>
    <row r="56">
      <c r="A56" s="3" t="s">
        <v>3425</v>
      </c>
      <c r="B56" s="3">
        <v>0.78</v>
      </c>
      <c r="C56" s="3" t="s">
        <v>43</v>
      </c>
      <c r="D56" s="4">
        <v>45446.0</v>
      </c>
      <c r="E56" s="2">
        <v>300.0</v>
      </c>
      <c r="F56" s="3" t="s">
        <v>610</v>
      </c>
      <c r="G56" s="3" t="s">
        <v>689</v>
      </c>
      <c r="H56" s="3">
        <v>1.0</v>
      </c>
      <c r="I56" s="2">
        <f>IFERROR(vlookup(F56,'College Conference'!$B$1:$Z$1000 , 6,False),0)</f>
        <v>6</v>
      </c>
      <c r="J56" s="2">
        <f>IFERROR(vlookup(G56,'College Conference'!$B$1:$Z$1000 , 6,False),0)</f>
        <v>7</v>
      </c>
    </row>
    <row r="57">
      <c r="A57" s="3" t="s">
        <v>2158</v>
      </c>
      <c r="B57" s="3">
        <v>0.83</v>
      </c>
      <c r="C57" s="3" t="s">
        <v>17</v>
      </c>
      <c r="D57" s="2" t="s">
        <v>72</v>
      </c>
      <c r="E57" s="2">
        <v>185.0</v>
      </c>
      <c r="F57" s="3" t="s">
        <v>693</v>
      </c>
      <c r="G57" s="3" t="s">
        <v>461</v>
      </c>
      <c r="H57" s="3">
        <v>1.0</v>
      </c>
      <c r="I57" s="2">
        <f>IFERROR(vlookup(F57,'College Conference'!$B$1:$Z$1000 , 6,False),0)</f>
        <v>7</v>
      </c>
      <c r="J57" s="2">
        <f>IFERROR(vlookup(G57,'College Conference'!$B$1:$Z$1000 , 6,False),0)</f>
        <v>4</v>
      </c>
    </row>
    <row r="58">
      <c r="A58" s="3" t="s">
        <v>1362</v>
      </c>
      <c r="B58" s="3">
        <v>0.85</v>
      </c>
      <c r="C58" s="3" t="s">
        <v>43</v>
      </c>
      <c r="D58" s="4">
        <v>45447.0</v>
      </c>
      <c r="E58" s="2">
        <v>305.0</v>
      </c>
      <c r="F58" s="3" t="s">
        <v>808</v>
      </c>
      <c r="G58" s="3" t="s">
        <v>229</v>
      </c>
      <c r="H58" s="3">
        <v>1.0</v>
      </c>
      <c r="I58" s="2">
        <f>IFERROR(vlookup(F58,'College Conference'!$B$1:$Z$1000 , 6,False),0)</f>
        <v>8</v>
      </c>
      <c r="J58" s="2">
        <f>IFERROR(vlookup(G58,'College Conference'!$B$1:$Z$1000 , 6,False),0)</f>
        <v>2</v>
      </c>
    </row>
    <row r="59">
      <c r="A59" s="3" t="s">
        <v>4021</v>
      </c>
      <c r="B59" s="3">
        <v>0.88</v>
      </c>
      <c r="C59" s="3" t="s">
        <v>27</v>
      </c>
      <c r="D59" s="4">
        <v>45444.0</v>
      </c>
      <c r="E59" s="2">
        <v>198.0</v>
      </c>
      <c r="F59" s="3" t="s">
        <v>776</v>
      </c>
      <c r="G59" s="3" t="s">
        <v>811</v>
      </c>
      <c r="H59" s="3">
        <v>1.0</v>
      </c>
      <c r="I59" s="2">
        <f>IFERROR(vlookup(F59,'College Conference'!$B$1:$Z$1000 , 6,False),0)</f>
        <v>8</v>
      </c>
      <c r="J59" s="2">
        <f>IFERROR(vlookup(G59,'College Conference'!$B$1:$Z$1000 , 6,False),0)</f>
        <v>8</v>
      </c>
    </row>
    <row r="60">
      <c r="A60" s="3" t="s">
        <v>2863</v>
      </c>
      <c r="B60" s="3">
        <v>0.85</v>
      </c>
      <c r="C60" s="3" t="s">
        <v>27</v>
      </c>
      <c r="D60" s="2" t="s">
        <v>72</v>
      </c>
      <c r="E60" s="2">
        <v>170.0</v>
      </c>
      <c r="F60" s="3" t="s">
        <v>240</v>
      </c>
      <c r="G60" s="3" t="s">
        <v>623</v>
      </c>
      <c r="H60" s="3">
        <v>1.0</v>
      </c>
      <c r="I60" s="2">
        <f>IFERROR(vlookup(F60,'College Conference'!$B$1:$Z$1000 , 6,False),0)</f>
        <v>2</v>
      </c>
      <c r="J60" s="2">
        <f>IFERROR(vlookup(G60,'College Conference'!$B$1:$Z$1000 , 6,False),0)</f>
        <v>6</v>
      </c>
    </row>
    <row r="61">
      <c r="A61" s="3" t="s">
        <v>2193</v>
      </c>
      <c r="B61" s="3">
        <v>0.82</v>
      </c>
      <c r="C61" s="3" t="s">
        <v>17</v>
      </c>
      <c r="D61" s="4">
        <v>45445.0</v>
      </c>
      <c r="E61" s="2">
        <v>185.0</v>
      </c>
      <c r="F61" s="3" t="s">
        <v>808</v>
      </c>
      <c r="G61" s="3" t="s">
        <v>444</v>
      </c>
      <c r="H61" s="3">
        <v>1.0</v>
      </c>
      <c r="I61" s="2">
        <f>IFERROR(vlookup(F61,'College Conference'!$B$1:$Z$1000 , 6,False),0)</f>
        <v>8</v>
      </c>
      <c r="J61" s="2">
        <f>IFERROR(vlookup(G61,'College Conference'!$B$1:$Z$1000 , 6,False),0)</f>
        <v>4</v>
      </c>
    </row>
    <row r="62">
      <c r="A62" s="3" t="s">
        <v>2408</v>
      </c>
      <c r="B62" s="3">
        <v>0.92</v>
      </c>
      <c r="C62" s="3" t="s">
        <v>52</v>
      </c>
      <c r="D62" s="4">
        <v>45444.0</v>
      </c>
      <c r="E62" s="2">
        <v>225.0</v>
      </c>
      <c r="F62" s="3" t="s">
        <v>298</v>
      </c>
      <c r="G62" s="3" t="s">
        <v>540</v>
      </c>
      <c r="H62" s="3">
        <v>1.0</v>
      </c>
      <c r="I62" s="2">
        <f>IFERROR(vlookup(F62,'College Conference'!$B$1:$Z$1000 , 6,False),0)</f>
        <v>3</v>
      </c>
      <c r="J62" s="2">
        <f>IFERROR(vlookup(G62,'College Conference'!$B$1:$Z$1000 , 6,False),0)</f>
        <v>5</v>
      </c>
    </row>
    <row r="63">
      <c r="A63" s="3" t="s">
        <v>308</v>
      </c>
      <c r="B63" s="3" t="s">
        <v>11</v>
      </c>
      <c r="C63" s="3" t="s">
        <v>31</v>
      </c>
      <c r="D63" s="4">
        <v>45449.0</v>
      </c>
      <c r="E63" s="2">
        <v>300.0</v>
      </c>
      <c r="F63" s="3" t="s">
        <v>298</v>
      </c>
      <c r="G63" s="3" t="s">
        <v>309</v>
      </c>
      <c r="H63" s="3">
        <v>1.0</v>
      </c>
      <c r="I63" s="2">
        <f>IFERROR(vlookup(F63,'College Conference'!$B$1:$Z$1000 , 6,False),0)</f>
        <v>3</v>
      </c>
      <c r="J63" s="2">
        <f>IFERROR(vlookup(G63,'College Conference'!$B$1:$Z$1000 , 6,False),0)</f>
        <v>0</v>
      </c>
    </row>
    <row r="64">
      <c r="A64" s="3" t="s">
        <v>2159</v>
      </c>
      <c r="B64" s="3">
        <v>0.87</v>
      </c>
      <c r="C64" s="3" t="s">
        <v>31</v>
      </c>
      <c r="D64" s="4">
        <v>45448.0</v>
      </c>
      <c r="E64" s="2">
        <v>278.0</v>
      </c>
      <c r="F64" s="3" t="s">
        <v>687</v>
      </c>
      <c r="G64" s="3" t="s">
        <v>503</v>
      </c>
      <c r="H64" s="3">
        <v>1.0</v>
      </c>
      <c r="I64" s="2">
        <f>IFERROR(vlookup(F64,'College Conference'!$B$1:$Z$1000 , 6,False),0)</f>
        <v>7</v>
      </c>
      <c r="J64" s="2">
        <f>IFERROR(vlookup(G64,'College Conference'!$B$1:$Z$1000 , 6,False),0)</f>
        <v>4</v>
      </c>
    </row>
    <row r="65">
      <c r="A65" s="3" t="s">
        <v>1999</v>
      </c>
      <c r="B65" s="3" t="s">
        <v>11</v>
      </c>
      <c r="C65" s="3" t="s">
        <v>22</v>
      </c>
      <c r="D65" s="4">
        <v>45422.0</v>
      </c>
      <c r="E65" s="2">
        <v>200.0</v>
      </c>
      <c r="F65" s="3" t="s">
        <v>311</v>
      </c>
      <c r="G65" s="3" t="s">
        <v>491</v>
      </c>
      <c r="H65" s="3">
        <v>1.0</v>
      </c>
      <c r="I65" s="2">
        <f>IFERROR(vlookup(F65,'College Conference'!$B$1:$Z$1000 , 6,False),0)</f>
        <v>3</v>
      </c>
      <c r="J65" s="2">
        <f>IFERROR(vlookup(G65,'College Conference'!$B$1:$Z$1000 , 6,False),0)</f>
        <v>4</v>
      </c>
    </row>
    <row r="66">
      <c r="A66" s="3" t="s">
        <v>310</v>
      </c>
      <c r="B66" s="3">
        <v>0.86</v>
      </c>
      <c r="C66" s="3" t="s">
        <v>27</v>
      </c>
      <c r="D66" s="2" t="s">
        <v>72</v>
      </c>
      <c r="E66" s="2">
        <v>175.0</v>
      </c>
      <c r="F66" s="3" t="s">
        <v>311</v>
      </c>
      <c r="G66" s="3" t="s">
        <v>269</v>
      </c>
      <c r="H66" s="3">
        <v>1.0</v>
      </c>
      <c r="I66" s="2">
        <f>IFERROR(vlookup(F66,'College Conference'!$B$1:$Z$1000 , 6,False),0)</f>
        <v>3</v>
      </c>
      <c r="J66" s="2">
        <f>IFERROR(vlookup(G66,'College Conference'!$B$1:$Z$1000 , 6,False),0)</f>
        <v>0</v>
      </c>
    </row>
    <row r="67">
      <c r="A67" s="3" t="s">
        <v>2696</v>
      </c>
      <c r="B67" s="3">
        <v>0.88</v>
      </c>
      <c r="C67" s="3" t="s">
        <v>63</v>
      </c>
      <c r="D67" s="4">
        <v>45445.0</v>
      </c>
      <c r="E67" s="2">
        <v>200.0</v>
      </c>
      <c r="F67" s="3" t="s">
        <v>823</v>
      </c>
      <c r="G67" s="3" t="s">
        <v>514</v>
      </c>
      <c r="H67" s="3">
        <v>1.0</v>
      </c>
      <c r="I67" s="2">
        <f>IFERROR(vlookup(F67,'College Conference'!$B$1:$Z$1000 , 6,False),0)</f>
        <v>8</v>
      </c>
      <c r="J67" s="2">
        <f>IFERROR(vlookup(G67,'College Conference'!$B$1:$Z$1000 , 6,False),0)</f>
        <v>5</v>
      </c>
    </row>
    <row r="68">
      <c r="A68" s="3" t="s">
        <v>3386</v>
      </c>
      <c r="B68" s="3">
        <v>0.91</v>
      </c>
      <c r="C68" s="3" t="s">
        <v>12</v>
      </c>
      <c r="D68" s="4">
        <v>45445.0</v>
      </c>
      <c r="E68" s="2">
        <v>270.0</v>
      </c>
      <c r="F68" s="3" t="s">
        <v>527</v>
      </c>
      <c r="G68" s="3" t="s">
        <v>687</v>
      </c>
      <c r="H68" s="3">
        <v>1.0</v>
      </c>
      <c r="I68" s="2">
        <f>IFERROR(vlookup(F68,'College Conference'!$B$1:$Z$1000 , 6,False),0)</f>
        <v>5</v>
      </c>
      <c r="J68" s="2">
        <f>IFERROR(vlookup(G68,'College Conference'!$B$1:$Z$1000 , 6,False),0)</f>
        <v>7</v>
      </c>
    </row>
    <row r="69">
      <c r="A69" s="3" t="s">
        <v>950</v>
      </c>
      <c r="B69" s="3">
        <v>0.88</v>
      </c>
      <c r="C69" s="3" t="s">
        <v>17</v>
      </c>
      <c r="D69" s="4">
        <v>45423.0</v>
      </c>
      <c r="E69" s="2">
        <v>184.0</v>
      </c>
      <c r="F69" s="3" t="s">
        <v>948</v>
      </c>
      <c r="G69" s="3" t="s">
        <v>125</v>
      </c>
      <c r="H69" s="3">
        <v>1.0</v>
      </c>
      <c r="I69" s="2">
        <f>IFERROR(vlookup(F69,'College Conference'!$B$1:$Z$1000 , 6,False),0)</f>
        <v>11</v>
      </c>
      <c r="J69" s="2">
        <f>IFERROR(vlookup(G69,'College Conference'!$B$1:$Z$1000 , 6,False),0)</f>
        <v>0</v>
      </c>
    </row>
    <row r="70">
      <c r="A70" s="3" t="s">
        <v>1817</v>
      </c>
      <c r="B70" s="3" t="s">
        <v>11</v>
      </c>
      <c r="C70" s="3" t="s">
        <v>120</v>
      </c>
      <c r="D70" s="4">
        <v>45448.0</v>
      </c>
      <c r="E70" s="2">
        <v>225.0</v>
      </c>
      <c r="F70" s="3" t="s">
        <v>772</v>
      </c>
      <c r="G70" s="3" t="s">
        <v>322</v>
      </c>
      <c r="H70" s="3">
        <v>1.0</v>
      </c>
      <c r="I70" s="2">
        <f>IFERROR(vlookup(F70,'College Conference'!$B$1:$Z$1000 , 6,False),0)</f>
        <v>8</v>
      </c>
      <c r="J70" s="2">
        <f>IFERROR(vlookup(G70,'College Conference'!$B$1:$Z$1000 , 6,False),0)</f>
        <v>3</v>
      </c>
    </row>
    <row r="71">
      <c r="A71" s="3" t="s">
        <v>1169</v>
      </c>
      <c r="B71" s="3">
        <v>0.84</v>
      </c>
      <c r="C71" s="3" t="s">
        <v>27</v>
      </c>
      <c r="D71" s="4">
        <v>45423.0</v>
      </c>
      <c r="E71" s="2">
        <v>175.0</v>
      </c>
      <c r="F71" s="3" t="s">
        <v>796</v>
      </c>
      <c r="G71" s="3" t="s">
        <v>143</v>
      </c>
      <c r="H71" s="3">
        <v>1.0</v>
      </c>
      <c r="I71" s="2">
        <f>IFERROR(vlookup(F71,'College Conference'!$B$1:$Z$1000 , 6,False),0)</f>
        <v>8</v>
      </c>
      <c r="J71" s="2">
        <f>IFERROR(vlookup(G71,'College Conference'!$B$1:$Z$1000 , 6,False),0)</f>
        <v>1</v>
      </c>
    </row>
    <row r="72">
      <c r="A72" s="3" t="s">
        <v>2816</v>
      </c>
      <c r="B72" s="3" t="s">
        <v>11</v>
      </c>
      <c r="C72" s="3" t="s">
        <v>52</v>
      </c>
      <c r="D72" s="4">
        <v>45444.0</v>
      </c>
      <c r="E72" s="2">
        <v>240.0</v>
      </c>
      <c r="F72" s="3" t="s">
        <v>316</v>
      </c>
      <c r="G72" s="3" t="s">
        <v>635</v>
      </c>
      <c r="H72" s="3">
        <v>1.0</v>
      </c>
      <c r="I72" s="2">
        <f>IFERROR(vlookup(F72,'College Conference'!$B$1:$Z$1000 , 6,False),0)</f>
        <v>0</v>
      </c>
      <c r="J72" s="2">
        <f>IFERROR(vlookup(G72,'College Conference'!$B$1:$Z$1000 , 6,False),0)</f>
        <v>6</v>
      </c>
    </row>
    <row r="73">
      <c r="A73" s="3" t="s">
        <v>250</v>
      </c>
      <c r="B73" s="3">
        <v>0.87</v>
      </c>
      <c r="C73" s="3" t="s">
        <v>17</v>
      </c>
      <c r="D73" s="4">
        <v>45447.0</v>
      </c>
      <c r="E73" s="2">
        <v>198.0</v>
      </c>
      <c r="F73" s="3" t="s">
        <v>106</v>
      </c>
      <c r="G73" s="3" t="s">
        <v>772</v>
      </c>
      <c r="H73" s="3">
        <v>1.0</v>
      </c>
      <c r="I73" s="2">
        <f>IFERROR(vlookup(F73,'College Conference'!$B$1:$Z$1000 , 6,False),0)</f>
        <v>0</v>
      </c>
      <c r="J73" s="2">
        <f>IFERROR(vlookup(G73,'College Conference'!$B$1:$Z$1000 , 6,False),0)</f>
        <v>8</v>
      </c>
    </row>
    <row r="74">
      <c r="A74" s="3" t="s">
        <v>1363</v>
      </c>
      <c r="B74" s="3">
        <v>0.83</v>
      </c>
      <c r="C74" s="3" t="s">
        <v>27</v>
      </c>
      <c r="D74" s="4">
        <v>45423.0</v>
      </c>
      <c r="E74" s="2">
        <v>160.0</v>
      </c>
      <c r="F74" s="3" t="s">
        <v>796</v>
      </c>
      <c r="G74" s="3" t="s">
        <v>280</v>
      </c>
      <c r="H74" s="3">
        <v>1.0</v>
      </c>
      <c r="I74" s="2">
        <f>IFERROR(vlookup(F74,'College Conference'!$B$1:$Z$1000 , 6,False),0)</f>
        <v>8</v>
      </c>
      <c r="J74" s="2">
        <f>IFERROR(vlookup(G74,'College Conference'!$B$1:$Z$1000 , 6,False),0)</f>
        <v>2</v>
      </c>
    </row>
    <row r="75">
      <c r="A75" s="3" t="s">
        <v>3658</v>
      </c>
      <c r="B75" s="3" t="s">
        <v>11</v>
      </c>
      <c r="C75" s="3" t="s">
        <v>17</v>
      </c>
      <c r="D75" s="4">
        <v>45422.0</v>
      </c>
      <c r="E75" s="2">
        <v>175.0</v>
      </c>
      <c r="F75" s="3" t="s">
        <v>597</v>
      </c>
      <c r="G75" s="3" t="s">
        <v>772</v>
      </c>
      <c r="H75" s="3">
        <v>1.0</v>
      </c>
      <c r="I75" s="2">
        <f>IFERROR(vlookup(F75,'College Conference'!$B$1:$Z$1000 , 6,False),0)</f>
        <v>0</v>
      </c>
      <c r="J75" s="2">
        <f>IFERROR(vlookup(G75,'College Conference'!$B$1:$Z$1000 , 6,False),0)</f>
        <v>8</v>
      </c>
    </row>
    <row r="76">
      <c r="A76" s="3" t="s">
        <v>1646</v>
      </c>
      <c r="B76" s="3">
        <v>0.87</v>
      </c>
      <c r="C76" s="3" t="s">
        <v>63</v>
      </c>
      <c r="D76" s="4">
        <v>45445.0</v>
      </c>
      <c r="E76" s="2">
        <v>190.0</v>
      </c>
      <c r="F76" s="3" t="s">
        <v>521</v>
      </c>
      <c r="G76" s="3" t="s">
        <v>322</v>
      </c>
      <c r="H76" s="3">
        <v>1.0</v>
      </c>
      <c r="I76" s="2">
        <f>IFERROR(vlookup(F76,'College Conference'!$B$1:$Z$1000 , 6,False),0)</f>
        <v>5</v>
      </c>
      <c r="J76" s="2">
        <f>IFERROR(vlookup(G76,'College Conference'!$B$1:$Z$1000 , 6,False),0)</f>
        <v>3</v>
      </c>
    </row>
    <row r="77">
      <c r="A77" s="3" t="s">
        <v>1170</v>
      </c>
      <c r="B77" s="3">
        <v>0.86</v>
      </c>
      <c r="C77" s="3" t="s">
        <v>12</v>
      </c>
      <c r="D77" s="4">
        <v>45448.0</v>
      </c>
      <c r="E77" s="2">
        <v>250.0</v>
      </c>
      <c r="F77" s="3" t="s">
        <v>808</v>
      </c>
      <c r="G77" s="3" t="s">
        <v>149</v>
      </c>
      <c r="H77" s="3">
        <v>1.0</v>
      </c>
      <c r="I77" s="2">
        <f>IFERROR(vlookup(F77,'College Conference'!$B$1:$Z$1000 , 6,False),0)</f>
        <v>8</v>
      </c>
      <c r="J77" s="2">
        <f>IFERROR(vlookup(G77,'College Conference'!$B$1:$Z$1000 , 6,False),0)</f>
        <v>1</v>
      </c>
    </row>
    <row r="78">
      <c r="A78" s="3" t="s">
        <v>3659</v>
      </c>
      <c r="B78" s="3" t="s">
        <v>11</v>
      </c>
      <c r="C78" s="3" t="s">
        <v>31</v>
      </c>
      <c r="D78" s="4">
        <v>45447.0</v>
      </c>
      <c r="E78" s="2">
        <v>260.0</v>
      </c>
      <c r="F78" s="3" t="s">
        <v>33</v>
      </c>
      <c r="G78" s="3" t="s">
        <v>772</v>
      </c>
      <c r="H78" s="3">
        <v>1.0</v>
      </c>
      <c r="I78" s="2">
        <f>IFERROR(vlookup(F78,'College Conference'!$B$1:$Z$1000 , 6,False),0)</f>
        <v>0</v>
      </c>
      <c r="J78" s="2">
        <f>IFERROR(vlookup(G78,'College Conference'!$B$1:$Z$1000 , 6,False),0)</f>
        <v>8</v>
      </c>
    </row>
    <row r="79">
      <c r="A79" s="3" t="s">
        <v>3545</v>
      </c>
      <c r="B79" s="3">
        <v>0.84</v>
      </c>
      <c r="C79" s="3" t="s">
        <v>27</v>
      </c>
      <c r="D79" s="4">
        <v>45445.0</v>
      </c>
      <c r="E79" s="2">
        <v>196.0</v>
      </c>
      <c r="F79" s="3" t="s">
        <v>796</v>
      </c>
      <c r="G79" s="3" t="s">
        <v>711</v>
      </c>
      <c r="H79" s="3">
        <v>1.0</v>
      </c>
      <c r="I79" s="2">
        <f>IFERROR(vlookup(F79,'College Conference'!$B$1:$Z$1000 , 6,False),0)</f>
        <v>8</v>
      </c>
      <c r="J79" s="2">
        <f>IFERROR(vlookup(G79,'College Conference'!$B$1:$Z$1000 , 6,False),0)</f>
        <v>7</v>
      </c>
    </row>
    <row r="80">
      <c r="A80" s="3" t="s">
        <v>1259</v>
      </c>
      <c r="B80" s="3">
        <v>0.75</v>
      </c>
      <c r="C80" s="3" t="s">
        <v>12</v>
      </c>
      <c r="D80" s="4">
        <v>45447.0</v>
      </c>
      <c r="E80" s="2">
        <v>260.0</v>
      </c>
      <c r="F80" s="3" t="s">
        <v>161</v>
      </c>
      <c r="G80" s="3" t="s">
        <v>251</v>
      </c>
      <c r="H80" s="3">
        <v>1.0</v>
      </c>
      <c r="I80" s="2">
        <f>IFERROR(vlookup(F80,'College Conference'!$B$1:$Z$1000 , 6,False),0)</f>
        <v>1</v>
      </c>
      <c r="J80" s="2">
        <f>IFERROR(vlookup(G80,'College Conference'!$B$1:$Z$1000 , 6,False),0)</f>
        <v>2</v>
      </c>
    </row>
    <row r="81">
      <c r="A81" s="3" t="s">
        <v>1742</v>
      </c>
      <c r="B81" s="3">
        <v>0.87</v>
      </c>
      <c r="C81" s="3" t="s">
        <v>17</v>
      </c>
      <c r="D81" s="2" t="s">
        <v>72</v>
      </c>
      <c r="E81" s="2">
        <v>185.0</v>
      </c>
      <c r="F81" s="3" t="s">
        <v>714</v>
      </c>
      <c r="G81" s="3" t="s">
        <v>322</v>
      </c>
      <c r="H81" s="3">
        <v>1.0</v>
      </c>
      <c r="I81" s="2">
        <f>IFERROR(vlookup(F81,'College Conference'!$B$1:$Z$1000 , 6,False),0)</f>
        <v>7</v>
      </c>
      <c r="J81" s="2">
        <f>IFERROR(vlookup(G81,'College Conference'!$B$1:$Z$1000 , 6,False),0)</f>
        <v>3</v>
      </c>
    </row>
    <row r="82">
      <c r="A82" s="3" t="s">
        <v>4213</v>
      </c>
      <c r="B82" s="3">
        <v>0.85</v>
      </c>
      <c r="C82" s="3" t="s">
        <v>52</v>
      </c>
      <c r="D82" s="4">
        <v>45444.0</v>
      </c>
      <c r="E82" s="2">
        <v>205.0</v>
      </c>
      <c r="F82" s="3" t="s">
        <v>564</v>
      </c>
      <c r="G82" s="3" t="s">
        <v>1218</v>
      </c>
      <c r="H82" s="3">
        <v>1.0</v>
      </c>
      <c r="I82" s="2">
        <f>IFERROR(vlookup(F82,'College Conference'!$B$1:$Z$1000 , 6,False),0)</f>
        <v>5</v>
      </c>
      <c r="J82" s="2">
        <f>IFERROR(vlookup(G82,'College Conference'!$B$1:$Z$1000 , 6,False),0)</f>
        <v>9</v>
      </c>
    </row>
    <row r="83">
      <c r="A83" s="3" t="s">
        <v>3005</v>
      </c>
      <c r="B83" s="3">
        <v>0.89</v>
      </c>
      <c r="C83" s="3" t="s">
        <v>78</v>
      </c>
      <c r="D83" s="4">
        <v>45449.0</v>
      </c>
      <c r="E83" s="2">
        <v>225.0</v>
      </c>
      <c r="F83" s="3" t="s">
        <v>621</v>
      </c>
      <c r="G83" s="3" t="s">
        <v>615</v>
      </c>
      <c r="H83" s="3">
        <v>1.0</v>
      </c>
      <c r="I83" s="2">
        <f>IFERROR(vlookup(F83,'College Conference'!$B$1:$Z$1000 , 6,False),0)</f>
        <v>6</v>
      </c>
      <c r="J83" s="2">
        <f>IFERROR(vlookup(G83,'College Conference'!$B$1:$Z$1000 , 6,False),0)</f>
        <v>6</v>
      </c>
    </row>
    <row r="84">
      <c r="A84" s="3" t="s">
        <v>2817</v>
      </c>
      <c r="B84" s="3" t="s">
        <v>11</v>
      </c>
      <c r="C84" s="3" t="s">
        <v>17</v>
      </c>
      <c r="D84" s="4">
        <v>45421.0</v>
      </c>
      <c r="E84" s="2">
        <v>175.0</v>
      </c>
      <c r="F84" s="3" t="s">
        <v>90</v>
      </c>
      <c r="G84" s="3" t="s">
        <v>626</v>
      </c>
      <c r="H84" s="3">
        <v>1.0</v>
      </c>
      <c r="I84" s="2">
        <f>IFERROR(vlookup(F84,'College Conference'!$B$1:$Z$1000 , 6,False),0)</f>
        <v>0</v>
      </c>
      <c r="J84" s="2">
        <f>IFERROR(vlookup(G84,'College Conference'!$B$1:$Z$1000 , 6,False),0)</f>
        <v>6</v>
      </c>
    </row>
    <row r="85">
      <c r="A85" s="3" t="s">
        <v>1171</v>
      </c>
      <c r="B85" s="3">
        <v>0.79</v>
      </c>
      <c r="C85" s="3" t="s">
        <v>58</v>
      </c>
      <c r="D85" s="4">
        <v>45449.0</v>
      </c>
      <c r="E85" s="2">
        <v>245.0</v>
      </c>
      <c r="F85" s="3" t="s">
        <v>781</v>
      </c>
      <c r="G85" s="3" t="s">
        <v>171</v>
      </c>
      <c r="H85" s="3">
        <v>1.0</v>
      </c>
      <c r="I85" s="2">
        <f>IFERROR(vlookup(F85,'College Conference'!$B$1:$Z$1000 , 6,False),0)</f>
        <v>8</v>
      </c>
      <c r="J85" s="2">
        <f>IFERROR(vlookup(G85,'College Conference'!$B$1:$Z$1000 , 6,False),0)</f>
        <v>1</v>
      </c>
    </row>
    <row r="86">
      <c r="A86" s="3" t="s">
        <v>2080</v>
      </c>
      <c r="B86" s="3">
        <v>0.86</v>
      </c>
      <c r="C86" s="3" t="s">
        <v>63</v>
      </c>
      <c r="D86" s="2" t="s">
        <v>72</v>
      </c>
      <c r="E86" s="2">
        <v>185.0</v>
      </c>
      <c r="F86" s="3" t="s">
        <v>517</v>
      </c>
      <c r="G86" s="3" t="s">
        <v>491</v>
      </c>
      <c r="H86" s="3">
        <v>1.0</v>
      </c>
      <c r="I86" s="2">
        <f>IFERROR(vlookup(F86,'College Conference'!$B$1:$Z$1000 , 6,False),0)</f>
        <v>5</v>
      </c>
      <c r="J86" s="2">
        <f>IFERROR(vlookup(G86,'College Conference'!$B$1:$Z$1000 , 6,False),0)</f>
        <v>4</v>
      </c>
    </row>
    <row r="87">
      <c r="A87" s="3" t="s">
        <v>21</v>
      </c>
      <c r="B87" s="3" t="s">
        <v>11</v>
      </c>
      <c r="C87" s="3" t="s">
        <v>22</v>
      </c>
      <c r="D87" s="4">
        <v>45421.0</v>
      </c>
      <c r="E87" s="2">
        <v>185.0</v>
      </c>
      <c r="F87" s="3" t="s">
        <v>951</v>
      </c>
      <c r="G87" s="3" t="s">
        <v>23</v>
      </c>
      <c r="H87" s="3">
        <v>1.0</v>
      </c>
      <c r="I87" s="2">
        <f>IFERROR(vlookup(F87,'College Conference'!$B$1:$Z$1000 , 6,False),0)</f>
        <v>11</v>
      </c>
      <c r="J87" s="2">
        <f>IFERROR(vlookup(G87,'College Conference'!$B$1:$Z$1000 , 6,False),0)</f>
        <v>0</v>
      </c>
    </row>
    <row r="88">
      <c r="A88" s="3" t="s">
        <v>312</v>
      </c>
      <c r="B88" s="3" t="s">
        <v>11</v>
      </c>
      <c r="C88" s="3" t="s">
        <v>313</v>
      </c>
      <c r="D88" s="4">
        <v>45445.0</v>
      </c>
      <c r="E88" s="2">
        <v>190.0</v>
      </c>
      <c r="F88" s="3" t="s">
        <v>298</v>
      </c>
      <c r="G88" s="3" t="s">
        <v>314</v>
      </c>
      <c r="H88" s="3">
        <v>1.0</v>
      </c>
      <c r="I88" s="2">
        <f>IFERROR(vlookup(F88,'College Conference'!$B$1:$Z$1000 , 6,False),0)</f>
        <v>3</v>
      </c>
      <c r="J88" s="2">
        <f>IFERROR(vlookup(G88,'College Conference'!$B$1:$Z$1000 , 6,False),0)</f>
        <v>0</v>
      </c>
    </row>
    <row r="89">
      <c r="A89" s="3" t="s">
        <v>3283</v>
      </c>
      <c r="B89" s="3">
        <v>0.87</v>
      </c>
      <c r="C89" s="3" t="s">
        <v>353</v>
      </c>
      <c r="D89" s="4">
        <v>45447.0</v>
      </c>
      <c r="E89" s="2">
        <v>248.0</v>
      </c>
      <c r="F89" s="3" t="s">
        <v>335</v>
      </c>
      <c r="G89" s="3" t="s">
        <v>693</v>
      </c>
      <c r="H89" s="3">
        <v>1.0</v>
      </c>
      <c r="I89" s="2">
        <f>IFERROR(vlookup(F89,'College Conference'!$B$1:$Z$1000 , 6,False),0)</f>
        <v>3</v>
      </c>
      <c r="J89" s="2">
        <f>IFERROR(vlookup(G89,'College Conference'!$B$1:$Z$1000 , 6,False),0)</f>
        <v>7</v>
      </c>
    </row>
    <row r="90">
      <c r="A90" s="3" t="s">
        <v>1136</v>
      </c>
      <c r="B90" s="3">
        <v>0.85</v>
      </c>
      <c r="C90" s="3" t="s">
        <v>78</v>
      </c>
      <c r="D90" s="4">
        <v>45445.0</v>
      </c>
      <c r="E90" s="2">
        <v>211.0</v>
      </c>
      <c r="F90" s="3" t="s">
        <v>736</v>
      </c>
      <c r="G90" s="3" t="s">
        <v>143</v>
      </c>
      <c r="H90" s="3">
        <v>1.0</v>
      </c>
      <c r="I90" s="2">
        <f>IFERROR(vlookup(F90,'College Conference'!$B$1:$Z$1000 , 6,False),0)</f>
        <v>7</v>
      </c>
      <c r="J90" s="2">
        <f>IFERROR(vlookup(G90,'College Conference'!$B$1:$Z$1000 , 6,False),0)</f>
        <v>1</v>
      </c>
    </row>
    <row r="91">
      <c r="A91" s="3" t="s">
        <v>3284</v>
      </c>
      <c r="B91" s="3">
        <v>0.86</v>
      </c>
      <c r="C91" s="3" t="s">
        <v>31</v>
      </c>
      <c r="D91" s="4">
        <v>45449.0</v>
      </c>
      <c r="E91" s="2">
        <v>337.0</v>
      </c>
      <c r="F91" s="3" t="s">
        <v>318</v>
      </c>
      <c r="G91" s="3" t="s">
        <v>689</v>
      </c>
      <c r="H91" s="3">
        <v>1.0</v>
      </c>
      <c r="I91" s="2">
        <f>IFERROR(vlookup(F91,'College Conference'!$B$1:$Z$1000 , 6,False),0)</f>
        <v>3</v>
      </c>
      <c r="J91" s="2">
        <f>IFERROR(vlookup(G91,'College Conference'!$B$1:$Z$1000 , 6,False),0)</f>
        <v>7</v>
      </c>
    </row>
    <row r="92">
      <c r="A92" s="3" t="s">
        <v>1647</v>
      </c>
      <c r="B92" s="3">
        <v>0.88</v>
      </c>
      <c r="C92" s="3" t="s">
        <v>17</v>
      </c>
      <c r="D92" s="2" t="s">
        <v>72</v>
      </c>
      <c r="E92" s="2">
        <v>180.0</v>
      </c>
      <c r="F92" s="3" t="s">
        <v>527</v>
      </c>
      <c r="G92" s="3" t="s">
        <v>372</v>
      </c>
      <c r="H92" s="3">
        <v>1.0</v>
      </c>
      <c r="I92" s="2">
        <f>IFERROR(vlookup(F92,'College Conference'!$B$1:$Z$1000 , 6,False),0)</f>
        <v>5</v>
      </c>
      <c r="J92" s="2">
        <f>IFERROR(vlookup(G92,'College Conference'!$B$1:$Z$1000 , 6,False),0)</f>
        <v>3</v>
      </c>
    </row>
    <row r="93">
      <c r="A93" s="3" t="s">
        <v>3947</v>
      </c>
      <c r="B93" s="3">
        <v>0.82</v>
      </c>
      <c r="C93" s="3" t="s">
        <v>78</v>
      </c>
      <c r="D93" s="4">
        <v>45446.0</v>
      </c>
      <c r="E93" s="2">
        <v>215.0</v>
      </c>
      <c r="F93" s="3" t="s">
        <v>695</v>
      </c>
      <c r="G93" s="3" t="s">
        <v>796</v>
      </c>
      <c r="H93" s="3">
        <v>1.0</v>
      </c>
      <c r="I93" s="2">
        <f>IFERROR(vlookup(F93,'College Conference'!$B$1:$Z$1000 , 6,False),0)</f>
        <v>7</v>
      </c>
      <c r="J93" s="2">
        <f>IFERROR(vlookup(G93,'College Conference'!$B$1:$Z$1000 , 6,False),0)</f>
        <v>8</v>
      </c>
    </row>
    <row r="94">
      <c r="A94" s="3" t="s">
        <v>2409</v>
      </c>
      <c r="B94" s="3">
        <v>0.82</v>
      </c>
      <c r="C94" s="3" t="s">
        <v>43</v>
      </c>
      <c r="D94" s="4">
        <v>45446.0</v>
      </c>
      <c r="E94" s="2">
        <v>300.0</v>
      </c>
      <c r="F94" s="3" t="s">
        <v>292</v>
      </c>
      <c r="G94" s="3" t="s">
        <v>510</v>
      </c>
      <c r="H94" s="3">
        <v>1.0</v>
      </c>
      <c r="I94" s="2">
        <f>IFERROR(vlookup(F94,'College Conference'!$B$1:$Z$1000 , 6,False),0)</f>
        <v>3</v>
      </c>
      <c r="J94" s="2">
        <f>IFERROR(vlookup(G94,'College Conference'!$B$1:$Z$1000 , 6,False),0)</f>
        <v>5</v>
      </c>
    </row>
    <row r="95">
      <c r="A95" s="3" t="s">
        <v>3285</v>
      </c>
      <c r="B95" s="3">
        <v>0.9</v>
      </c>
      <c r="C95" s="3" t="s">
        <v>17</v>
      </c>
      <c r="D95" s="2" t="s">
        <v>72</v>
      </c>
      <c r="E95" s="2">
        <v>182.0</v>
      </c>
      <c r="F95" s="3" t="s">
        <v>335</v>
      </c>
      <c r="G95" s="3" t="s">
        <v>693</v>
      </c>
      <c r="H95" s="3">
        <v>1.0</v>
      </c>
      <c r="I95" s="2">
        <f>IFERROR(vlookup(F95,'College Conference'!$B$1:$Z$1000 , 6,False),0)</f>
        <v>3</v>
      </c>
      <c r="J95" s="2">
        <f>IFERROR(vlookup(G95,'College Conference'!$B$1:$Z$1000 , 6,False),0)</f>
        <v>7</v>
      </c>
    </row>
    <row r="96">
      <c r="A96" s="3" t="s">
        <v>4308</v>
      </c>
      <c r="B96" s="3">
        <v>0.86</v>
      </c>
      <c r="C96" s="3" t="s">
        <v>17</v>
      </c>
      <c r="D96" s="4">
        <v>45422.0</v>
      </c>
      <c r="E96" s="2">
        <v>168.0</v>
      </c>
      <c r="F96" s="3" t="s">
        <v>335</v>
      </c>
      <c r="G96" s="3" t="s">
        <v>935</v>
      </c>
      <c r="H96" s="3">
        <v>1.0</v>
      </c>
      <c r="I96" s="2">
        <f>IFERROR(vlookup(F96,'College Conference'!$B$1:$Z$1000 , 6,False),0)</f>
        <v>3</v>
      </c>
      <c r="J96" s="2">
        <f>IFERROR(vlookup(G96,'College Conference'!$B$1:$Z$1000 , 6,False),0)</f>
        <v>10</v>
      </c>
    </row>
    <row r="97">
      <c r="A97" s="3" t="s">
        <v>2532</v>
      </c>
      <c r="B97" s="3">
        <v>0.9</v>
      </c>
      <c r="C97" s="3" t="s">
        <v>43</v>
      </c>
      <c r="D97" s="4">
        <v>45446.0</v>
      </c>
      <c r="E97" s="2">
        <v>285.0</v>
      </c>
      <c r="F97" s="3" t="s">
        <v>527</v>
      </c>
      <c r="G97" s="3" t="s">
        <v>564</v>
      </c>
      <c r="H97" s="3">
        <v>1.0</v>
      </c>
      <c r="I97" s="2">
        <f>IFERROR(vlookup(F97,'College Conference'!$B$1:$Z$1000 , 6,False),0)</f>
        <v>5</v>
      </c>
      <c r="J97" s="2">
        <f>IFERROR(vlookup(G97,'College Conference'!$B$1:$Z$1000 , 6,False),0)</f>
        <v>5</v>
      </c>
    </row>
    <row r="98">
      <c r="A98" s="3" t="s">
        <v>3113</v>
      </c>
      <c r="B98" s="3" t="s">
        <v>11</v>
      </c>
      <c r="C98" s="3" t="s">
        <v>17</v>
      </c>
      <c r="D98" s="4">
        <v>45446.0</v>
      </c>
      <c r="E98" s="2">
        <v>195.0</v>
      </c>
      <c r="F98" s="3" t="s">
        <v>816</v>
      </c>
      <c r="G98" s="3" t="s">
        <v>615</v>
      </c>
      <c r="H98" s="3">
        <v>1.0</v>
      </c>
      <c r="I98" s="2">
        <f>IFERROR(vlookup(F98,'College Conference'!$B$1:$Z$1000 , 6,False),0)</f>
        <v>8</v>
      </c>
      <c r="J98" s="2">
        <f>IFERROR(vlookup(G98,'College Conference'!$B$1:$Z$1000 , 6,False),0)</f>
        <v>6</v>
      </c>
    </row>
    <row r="99">
      <c r="A99" s="3" t="s">
        <v>1648</v>
      </c>
      <c r="B99" s="3">
        <v>0.85</v>
      </c>
      <c r="C99" s="3" t="s">
        <v>12</v>
      </c>
      <c r="D99" s="4">
        <v>45445.0</v>
      </c>
      <c r="E99" s="2">
        <v>256.0</v>
      </c>
      <c r="F99" s="3" t="s">
        <v>548</v>
      </c>
      <c r="G99" s="3" t="s">
        <v>289</v>
      </c>
      <c r="H99" s="3">
        <v>1.0</v>
      </c>
      <c r="I99" s="2">
        <f>IFERROR(vlookup(F99,'College Conference'!$B$1:$Z$1000 , 6,False),0)</f>
        <v>5</v>
      </c>
      <c r="J99" s="2">
        <f>IFERROR(vlookup(G99,'College Conference'!$B$1:$Z$1000 , 6,False),0)</f>
        <v>3</v>
      </c>
    </row>
    <row r="100">
      <c r="A100" s="3" t="s">
        <v>3618</v>
      </c>
      <c r="B100" s="3">
        <v>0.86</v>
      </c>
      <c r="C100" s="3" t="s">
        <v>22</v>
      </c>
      <c r="D100" s="4">
        <v>45423.0</v>
      </c>
      <c r="E100" s="2">
        <v>197.0</v>
      </c>
      <c r="F100" s="3" t="s">
        <v>924</v>
      </c>
      <c r="G100" s="3" t="s">
        <v>736</v>
      </c>
      <c r="H100" s="3">
        <v>1.0</v>
      </c>
      <c r="I100" s="2">
        <f>IFERROR(vlookup(F100,'College Conference'!$B$1:$Z$1000 , 6,False),0)</f>
        <v>10</v>
      </c>
      <c r="J100" s="2">
        <f>IFERROR(vlookup(G100,'College Conference'!$B$1:$Z$1000 , 6,False),0)</f>
        <v>7</v>
      </c>
    </row>
    <row r="101">
      <c r="A101" s="3" t="s">
        <v>696</v>
      </c>
      <c r="B101" s="3">
        <v>0.86</v>
      </c>
      <c r="C101" s="3" t="s">
        <v>43</v>
      </c>
      <c r="D101" s="4">
        <v>45446.0</v>
      </c>
      <c r="E101" s="2">
        <v>300.0</v>
      </c>
      <c r="F101" s="3" t="s">
        <v>691</v>
      </c>
      <c r="G101" s="3" t="s">
        <v>505</v>
      </c>
      <c r="H101" s="3">
        <v>1.0</v>
      </c>
      <c r="I101" s="2">
        <f>IFERROR(vlookup(F101,'College Conference'!$B$1:$Z$1000 , 6,False),0)</f>
        <v>7</v>
      </c>
      <c r="J101" s="2">
        <f>IFERROR(vlookup(G101,'College Conference'!$B$1:$Z$1000 , 6,False),0)</f>
        <v>0</v>
      </c>
    </row>
    <row r="102">
      <c r="A102" s="3" t="s">
        <v>697</v>
      </c>
      <c r="B102" s="3">
        <v>0.85</v>
      </c>
      <c r="C102" s="3" t="s">
        <v>22</v>
      </c>
      <c r="D102" s="4">
        <v>45422.0</v>
      </c>
      <c r="E102" s="2">
        <v>195.0</v>
      </c>
      <c r="F102" s="3" t="s">
        <v>691</v>
      </c>
      <c r="G102" s="3" t="s">
        <v>67</v>
      </c>
      <c r="H102" s="3">
        <v>1.0</v>
      </c>
      <c r="I102" s="2">
        <f>IFERROR(vlookup(F102,'College Conference'!$B$1:$Z$1000 , 6,False),0)</f>
        <v>7</v>
      </c>
      <c r="J102" s="2">
        <f>IFERROR(vlookup(G102,'College Conference'!$B$1:$Z$1000 , 6,False),0)</f>
        <v>0</v>
      </c>
    </row>
    <row r="103">
      <c r="A103" s="3" t="s">
        <v>1048</v>
      </c>
      <c r="B103" s="3">
        <v>0.87</v>
      </c>
      <c r="C103" s="3" t="s">
        <v>22</v>
      </c>
      <c r="D103" s="4">
        <v>45445.0</v>
      </c>
      <c r="E103" s="2">
        <v>225.0</v>
      </c>
      <c r="F103" s="3" t="s">
        <v>335</v>
      </c>
      <c r="G103" s="3" t="s">
        <v>222</v>
      </c>
      <c r="H103" s="3">
        <v>1.0</v>
      </c>
      <c r="I103" s="2">
        <f>IFERROR(vlookup(F103,'College Conference'!$B$1:$Z$1000 , 6,False),0)</f>
        <v>3</v>
      </c>
      <c r="J103" s="2">
        <f>IFERROR(vlookup(G103,'College Conference'!$B$1:$Z$1000 , 6,False),0)</f>
        <v>1</v>
      </c>
    </row>
    <row r="104">
      <c r="A104" s="3" t="s">
        <v>2602</v>
      </c>
      <c r="B104" s="3">
        <v>0.81</v>
      </c>
      <c r="C104" s="3" t="s">
        <v>31</v>
      </c>
      <c r="D104" s="4">
        <v>45450.0</v>
      </c>
      <c r="E104" s="2">
        <v>315.0</v>
      </c>
      <c r="F104" s="3" t="s">
        <v>527</v>
      </c>
      <c r="G104" s="3" t="s">
        <v>734</v>
      </c>
      <c r="H104" s="3">
        <v>1.0</v>
      </c>
      <c r="I104" s="2">
        <f>IFERROR(vlookup(F104,'College Conference'!$B$1:$Z$1000 , 6,False),0)</f>
        <v>5</v>
      </c>
      <c r="J104" s="2">
        <f>IFERROR(vlookup(G104,'College Conference'!$B$1:$Z$1000 , 6,False),0)</f>
        <v>7</v>
      </c>
    </row>
    <row r="105">
      <c r="A105" s="3" t="s">
        <v>1087</v>
      </c>
      <c r="B105" s="3">
        <v>0.89</v>
      </c>
      <c r="C105" s="3" t="s">
        <v>43</v>
      </c>
      <c r="D105" s="4">
        <v>45446.0</v>
      </c>
      <c r="E105" s="2">
        <v>316.0</v>
      </c>
      <c r="F105" s="3" t="s">
        <v>545</v>
      </c>
      <c r="G105" s="3" t="s">
        <v>133</v>
      </c>
      <c r="H105" s="3">
        <v>1.0</v>
      </c>
      <c r="I105" s="2">
        <f>IFERROR(vlookup(F105,'College Conference'!$B$1:$Z$1000 , 6,False),0)</f>
        <v>5</v>
      </c>
      <c r="J105" s="2">
        <f>IFERROR(vlookup(G105,'College Conference'!$B$1:$Z$1000 , 6,False),0)</f>
        <v>1</v>
      </c>
    </row>
    <row r="106">
      <c r="A106" s="3" t="s">
        <v>3873</v>
      </c>
      <c r="B106" s="3">
        <v>0.87</v>
      </c>
      <c r="C106" s="3" t="s">
        <v>52</v>
      </c>
      <c r="D106" s="4">
        <v>45445.0</v>
      </c>
      <c r="E106" s="2">
        <v>225.0</v>
      </c>
      <c r="F106" s="3" t="s">
        <v>545</v>
      </c>
      <c r="G106" s="3" t="s">
        <v>811</v>
      </c>
      <c r="H106" s="3">
        <v>1.0</v>
      </c>
      <c r="I106" s="2">
        <f>IFERROR(vlookup(F106,'College Conference'!$B$1:$Z$1000 , 6,False),0)</f>
        <v>5</v>
      </c>
      <c r="J106" s="2">
        <f>IFERROR(vlookup(G106,'College Conference'!$B$1:$Z$1000 , 6,False),0)</f>
        <v>8</v>
      </c>
    </row>
    <row r="107">
      <c r="A107" s="3" t="s">
        <v>2347</v>
      </c>
      <c r="B107" s="3">
        <v>0.78</v>
      </c>
      <c r="C107" s="3" t="s">
        <v>43</v>
      </c>
      <c r="D107" s="4">
        <v>45446.0</v>
      </c>
      <c r="E107" s="2">
        <v>281.0</v>
      </c>
      <c r="F107" s="3" t="s">
        <v>229</v>
      </c>
      <c r="G107" s="3" t="s">
        <v>514</v>
      </c>
      <c r="H107" s="3">
        <v>1.0</v>
      </c>
      <c r="I107" s="2">
        <f>IFERROR(vlookup(F107,'College Conference'!$B$1:$Z$1000 , 6,False),0)</f>
        <v>2</v>
      </c>
      <c r="J107" s="2">
        <f>IFERROR(vlookup(G107,'College Conference'!$B$1:$Z$1000 , 6,False),0)</f>
        <v>5</v>
      </c>
    </row>
    <row r="108">
      <c r="A108" s="3" t="s">
        <v>2985</v>
      </c>
      <c r="B108" s="3">
        <v>0.86</v>
      </c>
      <c r="C108" s="3" t="s">
        <v>27</v>
      </c>
      <c r="D108" s="2" t="s">
        <v>72</v>
      </c>
      <c r="E108" s="2">
        <v>185.0</v>
      </c>
      <c r="F108" s="3" t="s">
        <v>521</v>
      </c>
      <c r="G108" s="3" t="s">
        <v>623</v>
      </c>
      <c r="H108" s="3">
        <v>1.0</v>
      </c>
      <c r="I108" s="2">
        <f>IFERROR(vlookup(F108,'College Conference'!$B$1:$Z$1000 , 6,False),0)</f>
        <v>5</v>
      </c>
      <c r="J108" s="2">
        <f>IFERROR(vlookup(G108,'College Conference'!$B$1:$Z$1000 , 6,False),0)</f>
        <v>6</v>
      </c>
    </row>
    <row r="109">
      <c r="A109" s="3" t="s">
        <v>99</v>
      </c>
      <c r="B109" s="3">
        <v>0.84</v>
      </c>
      <c r="C109" s="3" t="s">
        <v>78</v>
      </c>
      <c r="D109" s="4">
        <v>45445.0</v>
      </c>
      <c r="E109" s="2">
        <v>215.0</v>
      </c>
      <c r="F109" s="3" t="s">
        <v>734</v>
      </c>
      <c r="G109" s="3" t="s">
        <v>621</v>
      </c>
      <c r="H109" s="3">
        <v>1.0</v>
      </c>
      <c r="I109" s="2">
        <f>IFERROR(vlookup(F109,'College Conference'!$B$1:$Z$1000 , 6,False),0)</f>
        <v>7</v>
      </c>
      <c r="J109" s="2">
        <f>IFERROR(vlookup(G109,'College Conference'!$B$1:$Z$1000 , 6,False),0)</f>
        <v>6</v>
      </c>
    </row>
    <row r="110">
      <c r="A110" s="3" t="s">
        <v>2269</v>
      </c>
      <c r="B110" s="3" t="s">
        <v>11</v>
      </c>
      <c r="C110" s="3" t="s">
        <v>105</v>
      </c>
      <c r="D110" s="4">
        <v>45445.0</v>
      </c>
      <c r="E110" s="2">
        <v>310.0</v>
      </c>
      <c r="F110" s="3" t="s">
        <v>382</v>
      </c>
      <c r="G110" s="3" t="s">
        <v>564</v>
      </c>
      <c r="H110" s="3">
        <v>1.0</v>
      </c>
      <c r="I110" s="2">
        <f>IFERROR(vlookup(F110,'College Conference'!$B$1:$Z$1000 , 6,False),0)</f>
        <v>0</v>
      </c>
      <c r="J110" s="2">
        <f>IFERROR(vlookup(G110,'College Conference'!$B$1:$Z$1000 , 6,False),0)</f>
        <v>5</v>
      </c>
    </row>
    <row r="111">
      <c r="A111" s="3" t="s">
        <v>3426</v>
      </c>
      <c r="B111" s="3">
        <v>0.83</v>
      </c>
      <c r="C111" s="3" t="s">
        <v>27</v>
      </c>
      <c r="D111" s="4">
        <v>45444.0</v>
      </c>
      <c r="E111" s="2">
        <v>183.0</v>
      </c>
      <c r="F111" s="3" t="s">
        <v>646</v>
      </c>
      <c r="G111" s="3" t="s">
        <v>693</v>
      </c>
      <c r="H111" s="3">
        <v>1.0</v>
      </c>
      <c r="I111" s="2">
        <f>IFERROR(vlookup(F111,'College Conference'!$B$1:$Z$1000 , 6,False),0)</f>
        <v>6</v>
      </c>
      <c r="J111" s="2">
        <f>IFERROR(vlookup(G111,'College Conference'!$B$1:$Z$1000 , 6,False),0)</f>
        <v>7</v>
      </c>
    </row>
    <row r="112">
      <c r="A112" s="3" t="s">
        <v>1507</v>
      </c>
      <c r="B112" s="3">
        <v>0.88</v>
      </c>
      <c r="C112" s="3" t="s">
        <v>17</v>
      </c>
      <c r="D112" s="4">
        <v>45446.0</v>
      </c>
      <c r="E112" s="2">
        <v>181.0</v>
      </c>
      <c r="F112" s="3" t="s">
        <v>289</v>
      </c>
      <c r="G112" s="3" t="s">
        <v>372</v>
      </c>
      <c r="H112" s="3">
        <v>1.0</v>
      </c>
      <c r="I112" s="2">
        <f>IFERROR(vlookup(F112,'College Conference'!$B$1:$Z$1000 , 6,False),0)</f>
        <v>3</v>
      </c>
      <c r="J112" s="2">
        <f>IFERROR(vlookup(G112,'College Conference'!$B$1:$Z$1000 , 6,False),0)</f>
        <v>3</v>
      </c>
    </row>
    <row r="113">
      <c r="A113" s="3" t="s">
        <v>4175</v>
      </c>
      <c r="B113" s="3">
        <v>0.85</v>
      </c>
      <c r="C113" s="3" t="s">
        <v>52</v>
      </c>
      <c r="D113" s="4">
        <v>45445.0</v>
      </c>
      <c r="E113" s="2">
        <v>200.0</v>
      </c>
      <c r="F113" s="3" t="s">
        <v>311</v>
      </c>
      <c r="G113" s="3" t="s">
        <v>892</v>
      </c>
      <c r="H113" s="3">
        <v>1.0</v>
      </c>
      <c r="I113" s="2">
        <f>IFERROR(vlookup(F113,'College Conference'!$B$1:$Z$1000 , 6,False),0)</f>
        <v>3</v>
      </c>
      <c r="J113" s="2">
        <f>IFERROR(vlookup(G113,'College Conference'!$B$1:$Z$1000 , 6,False),0)</f>
        <v>9</v>
      </c>
    </row>
    <row r="114">
      <c r="A114" s="3" t="s">
        <v>3546</v>
      </c>
      <c r="B114" s="3">
        <v>0.9</v>
      </c>
      <c r="C114" s="3" t="s">
        <v>58</v>
      </c>
      <c r="D114" s="4">
        <v>45448.0</v>
      </c>
      <c r="E114" s="2">
        <v>230.0</v>
      </c>
      <c r="F114" s="3" t="s">
        <v>783</v>
      </c>
      <c r="G114" s="3" t="s">
        <v>711</v>
      </c>
      <c r="H114" s="3">
        <v>1.0</v>
      </c>
      <c r="I114" s="2">
        <f>IFERROR(vlookup(F114,'College Conference'!$B$1:$Z$1000 , 6,False),0)</f>
        <v>8</v>
      </c>
      <c r="J114" s="2">
        <f>IFERROR(vlookup(G114,'College Conference'!$B$1:$Z$1000 , 6,False),0)</f>
        <v>7</v>
      </c>
    </row>
    <row r="115">
      <c r="A115" s="3" t="s">
        <v>1289</v>
      </c>
      <c r="B115" s="3" t="s">
        <v>11</v>
      </c>
      <c r="C115" s="3" t="s">
        <v>52</v>
      </c>
      <c r="D115" s="2" t="s">
        <v>72</v>
      </c>
      <c r="E115" s="2">
        <v>218.0</v>
      </c>
      <c r="F115" s="3" t="s">
        <v>453</v>
      </c>
      <c r="G115" s="3" t="s">
        <v>280</v>
      </c>
      <c r="H115" s="3">
        <v>1.0</v>
      </c>
      <c r="I115" s="2">
        <f>IFERROR(vlookup(F115,'College Conference'!$B$1:$Z$1000 , 6,False),0)</f>
        <v>4</v>
      </c>
      <c r="J115" s="2">
        <f>IFERROR(vlookup(G115,'College Conference'!$B$1:$Z$1000 , 6,False),0)</f>
        <v>2</v>
      </c>
    </row>
    <row r="116">
      <c r="A116" s="3" t="s">
        <v>4245</v>
      </c>
      <c r="B116" s="3">
        <v>0.84</v>
      </c>
      <c r="C116" s="3" t="s">
        <v>22</v>
      </c>
      <c r="D116" s="4">
        <v>45423.0</v>
      </c>
      <c r="E116" s="2">
        <v>170.0</v>
      </c>
      <c r="F116" s="3" t="s">
        <v>685</v>
      </c>
      <c r="G116" s="3" t="s">
        <v>904</v>
      </c>
      <c r="H116" s="3">
        <v>1.0</v>
      </c>
      <c r="I116" s="2">
        <f>IFERROR(vlookup(F116,'College Conference'!$B$1:$Z$1000 , 6,False),0)</f>
        <v>7</v>
      </c>
      <c r="J116" s="2">
        <f>IFERROR(vlookup(G116,'College Conference'!$B$1:$Z$1000 , 6,False),0)</f>
        <v>9</v>
      </c>
    </row>
    <row r="117">
      <c r="A117" s="3" t="s">
        <v>1014</v>
      </c>
      <c r="B117" s="3">
        <v>0.77</v>
      </c>
      <c r="C117" s="3" t="s">
        <v>12</v>
      </c>
      <c r="D117" s="4">
        <v>45447.0</v>
      </c>
      <c r="E117" s="2">
        <v>275.0</v>
      </c>
      <c r="F117" s="3" t="s">
        <v>158</v>
      </c>
      <c r="G117" s="3" t="s">
        <v>171</v>
      </c>
      <c r="H117" s="3">
        <v>1.0</v>
      </c>
      <c r="I117" s="2">
        <f>IFERROR(vlookup(F117,'College Conference'!$B$1:$Z$1000 , 6,False),0)</f>
        <v>1</v>
      </c>
      <c r="J117" s="2">
        <f>IFERROR(vlookup(G117,'College Conference'!$B$1:$Z$1000 , 6,False),0)</f>
        <v>1</v>
      </c>
    </row>
    <row r="118">
      <c r="A118" s="3" t="s">
        <v>2986</v>
      </c>
      <c r="B118" s="3">
        <v>0.89</v>
      </c>
      <c r="C118" s="3" t="s">
        <v>78</v>
      </c>
      <c r="D118" s="4">
        <v>45446.0</v>
      </c>
      <c r="E118" s="2">
        <v>218.0</v>
      </c>
      <c r="F118" s="3" t="s">
        <v>548</v>
      </c>
      <c r="G118" s="3" t="s">
        <v>643</v>
      </c>
      <c r="H118" s="3">
        <v>1.0</v>
      </c>
      <c r="I118" s="2">
        <f>IFERROR(vlookup(F118,'College Conference'!$B$1:$Z$1000 , 6,False),0)</f>
        <v>5</v>
      </c>
      <c r="J118" s="2">
        <f>IFERROR(vlookup(G118,'College Conference'!$B$1:$Z$1000 , 6,False),0)</f>
        <v>6</v>
      </c>
    </row>
    <row r="119">
      <c r="A119" s="3" t="s">
        <v>4095</v>
      </c>
      <c r="B119" s="3">
        <v>0.8</v>
      </c>
      <c r="C119" s="3" t="s">
        <v>12</v>
      </c>
      <c r="D119" s="4">
        <v>45445.0</v>
      </c>
      <c r="E119" s="2">
        <v>330.0</v>
      </c>
      <c r="F119" s="3" t="s">
        <v>906</v>
      </c>
      <c r="G119" s="3" t="s">
        <v>796</v>
      </c>
      <c r="H119" s="3">
        <v>1.0</v>
      </c>
      <c r="I119" s="2">
        <f>IFERROR(vlookup(F119,'College Conference'!$B$1:$Z$1000 , 6,False),0)</f>
        <v>9</v>
      </c>
      <c r="J119" s="2">
        <f>IFERROR(vlookup(G119,'College Conference'!$B$1:$Z$1000 , 6,False),0)</f>
        <v>8</v>
      </c>
    </row>
    <row r="120">
      <c r="A120" s="3" t="s">
        <v>3027</v>
      </c>
      <c r="B120" s="3">
        <v>0.81</v>
      </c>
      <c r="C120" s="3" t="s">
        <v>52</v>
      </c>
      <c r="D120" s="2" t="s">
        <v>72</v>
      </c>
      <c r="E120" s="2">
        <v>210.0</v>
      </c>
      <c r="F120" s="3" t="s">
        <v>663</v>
      </c>
      <c r="G120" s="3" t="s">
        <v>626</v>
      </c>
      <c r="H120" s="3">
        <v>1.0</v>
      </c>
      <c r="I120" s="2">
        <f>IFERROR(vlookup(F120,'College Conference'!$B$1:$Z$1000 , 6,False),0)</f>
        <v>6</v>
      </c>
      <c r="J120" s="2">
        <f>IFERROR(vlookup(G120,'College Conference'!$B$1:$Z$1000 , 6,False),0)</f>
        <v>6</v>
      </c>
    </row>
    <row r="121">
      <c r="A121" s="3" t="s">
        <v>1049</v>
      </c>
      <c r="B121" s="3" t="s">
        <v>11</v>
      </c>
      <c r="C121" s="3" t="s">
        <v>198</v>
      </c>
      <c r="D121" s="4">
        <v>45444.0</v>
      </c>
      <c r="E121" s="2">
        <v>200.0</v>
      </c>
      <c r="F121" s="3" t="s">
        <v>311</v>
      </c>
      <c r="G121" s="3" t="s">
        <v>149</v>
      </c>
      <c r="H121" s="3">
        <v>1.0</v>
      </c>
      <c r="I121" s="2">
        <f>IFERROR(vlookup(F121,'College Conference'!$B$1:$Z$1000 , 6,False),0)</f>
        <v>3</v>
      </c>
      <c r="J121" s="2">
        <f>IFERROR(vlookup(G121,'College Conference'!$B$1:$Z$1000 , 6,False),0)</f>
        <v>1</v>
      </c>
    </row>
    <row r="122">
      <c r="A122" s="3" t="s">
        <v>1015</v>
      </c>
      <c r="B122" s="3">
        <v>0.77</v>
      </c>
      <c r="C122" s="3" t="s">
        <v>43</v>
      </c>
      <c r="D122" s="4">
        <v>45446.0</v>
      </c>
      <c r="E122" s="2">
        <v>280.0</v>
      </c>
      <c r="F122" s="3" t="s">
        <v>133</v>
      </c>
      <c r="G122" s="3" t="s">
        <v>171</v>
      </c>
      <c r="H122" s="3">
        <v>1.0</v>
      </c>
      <c r="I122" s="2">
        <f>IFERROR(vlookup(F122,'College Conference'!$B$1:$Z$1000 , 6,False),0)</f>
        <v>1</v>
      </c>
      <c r="J122" s="2">
        <f>IFERROR(vlookup(G122,'College Conference'!$B$1:$Z$1000 , 6,False),0)</f>
        <v>1</v>
      </c>
    </row>
    <row r="123">
      <c r="A123" s="3" t="s">
        <v>3114</v>
      </c>
      <c r="B123" s="3">
        <v>0.87</v>
      </c>
      <c r="C123" s="3" t="s">
        <v>31</v>
      </c>
      <c r="D123" s="4">
        <v>45448.0</v>
      </c>
      <c r="E123" s="2">
        <v>320.0</v>
      </c>
      <c r="F123" s="3" t="s">
        <v>772</v>
      </c>
      <c r="G123" s="3" t="s">
        <v>638</v>
      </c>
      <c r="H123" s="3">
        <v>1.0</v>
      </c>
      <c r="I123" s="2">
        <f>IFERROR(vlookup(F123,'College Conference'!$B$1:$Z$1000 , 6,False),0)</f>
        <v>8</v>
      </c>
      <c r="J123" s="2">
        <f>IFERROR(vlookup(G123,'College Conference'!$B$1:$Z$1000 , 6,False),0)</f>
        <v>6</v>
      </c>
    </row>
    <row r="124">
      <c r="A124" s="3" t="s">
        <v>232</v>
      </c>
      <c r="B124" s="3" t="s">
        <v>11</v>
      </c>
      <c r="C124" s="3" t="s">
        <v>17</v>
      </c>
      <c r="D124" s="2" t="s">
        <v>72</v>
      </c>
      <c r="E124" s="2">
        <v>170.0</v>
      </c>
      <c r="F124" s="3" t="s">
        <v>233</v>
      </c>
      <c r="G124" s="3" t="s">
        <v>234</v>
      </c>
      <c r="H124" s="3">
        <v>1.0</v>
      </c>
      <c r="I124" s="2">
        <f>IFERROR(vlookup(F124,'College Conference'!$B$1:$Z$1000 , 6,False),0)</f>
        <v>2</v>
      </c>
      <c r="J124" s="2">
        <f>IFERROR(vlookup(G124,'College Conference'!$B$1:$Z$1000 , 6,False),0)</f>
        <v>0</v>
      </c>
    </row>
    <row r="125">
      <c r="A125" s="3" t="s">
        <v>3193</v>
      </c>
      <c r="B125" s="3" t="s">
        <v>11</v>
      </c>
      <c r="C125" s="3" t="s">
        <v>31</v>
      </c>
      <c r="D125" s="4">
        <v>45447.0</v>
      </c>
      <c r="E125" s="2">
        <v>295.0</v>
      </c>
      <c r="F125" s="3" t="s">
        <v>578</v>
      </c>
      <c r="G125" s="3" t="s">
        <v>734</v>
      </c>
      <c r="H125" s="3">
        <v>1.0</v>
      </c>
      <c r="I125" s="2">
        <f>IFERROR(vlookup(F125,'College Conference'!$B$1:$Z$1000 , 6,False),0)</f>
        <v>0</v>
      </c>
      <c r="J125" s="2">
        <f>IFERROR(vlookup(G125,'College Conference'!$B$1:$Z$1000 , 6,False),0)</f>
        <v>7</v>
      </c>
    </row>
    <row r="126">
      <c r="A126" s="3" t="s">
        <v>2909</v>
      </c>
      <c r="B126" s="3">
        <v>0.88</v>
      </c>
      <c r="C126" s="3" t="s">
        <v>12</v>
      </c>
      <c r="D126" s="4">
        <v>45445.0</v>
      </c>
      <c r="E126" s="2">
        <v>288.0</v>
      </c>
      <c r="F126" s="3" t="s">
        <v>295</v>
      </c>
      <c r="G126" s="3" t="s">
        <v>613</v>
      </c>
      <c r="H126" s="3">
        <v>1.0</v>
      </c>
      <c r="I126" s="2">
        <f>IFERROR(vlookup(F126,'College Conference'!$B$1:$Z$1000 , 6,False),0)</f>
        <v>3</v>
      </c>
      <c r="J126" s="2">
        <f>IFERROR(vlookup(G126,'College Conference'!$B$1:$Z$1000 , 6,False),0)</f>
        <v>6</v>
      </c>
    </row>
    <row r="127">
      <c r="A127" s="3" t="s">
        <v>3055</v>
      </c>
      <c r="B127" s="3">
        <v>0.94</v>
      </c>
      <c r="C127" s="3" t="s">
        <v>22</v>
      </c>
      <c r="D127" s="4">
        <v>45423.0</v>
      </c>
      <c r="E127" s="2">
        <v>227.0</v>
      </c>
      <c r="F127" s="3" t="s">
        <v>701</v>
      </c>
      <c r="G127" s="3" t="s">
        <v>635</v>
      </c>
      <c r="H127" s="3">
        <v>1.0</v>
      </c>
      <c r="I127" s="2">
        <f>IFERROR(vlookup(F127,'College Conference'!$B$1:$Z$1000 , 6,False),0)</f>
        <v>7</v>
      </c>
      <c r="J127" s="2">
        <f>IFERROR(vlookup(G127,'College Conference'!$B$1:$Z$1000 , 6,False),0)</f>
        <v>6</v>
      </c>
    </row>
    <row r="128">
      <c r="A128" s="3" t="s">
        <v>2958</v>
      </c>
      <c r="B128" s="3">
        <v>0.83</v>
      </c>
      <c r="C128" s="3" t="s">
        <v>52</v>
      </c>
      <c r="D128" s="4">
        <v>45445.0</v>
      </c>
      <c r="E128" s="2">
        <v>210.0</v>
      </c>
      <c r="F128" s="3" t="s">
        <v>483</v>
      </c>
      <c r="G128" s="3" t="s">
        <v>635</v>
      </c>
      <c r="H128" s="3">
        <v>1.0</v>
      </c>
      <c r="I128" s="2">
        <f>IFERROR(vlookup(F128,'College Conference'!$B$1:$Z$1000 , 6,False),0)</f>
        <v>4</v>
      </c>
      <c r="J128" s="2">
        <f>IFERROR(vlookup(G128,'College Conference'!$B$1:$Z$1000 , 6,False),0)</f>
        <v>6</v>
      </c>
    </row>
    <row r="129">
      <c r="A129" s="3" t="s">
        <v>1927</v>
      </c>
      <c r="B129" s="3" t="s">
        <v>11</v>
      </c>
      <c r="C129" s="3" t="s">
        <v>17</v>
      </c>
      <c r="D129" s="4">
        <v>45423.0</v>
      </c>
      <c r="E129" s="2">
        <v>165.0</v>
      </c>
      <c r="F129" s="3" t="s">
        <v>578</v>
      </c>
      <c r="G129" s="3" t="s">
        <v>444</v>
      </c>
      <c r="H129" s="3">
        <v>1.0</v>
      </c>
      <c r="I129" s="2">
        <f>IFERROR(vlookup(F129,'College Conference'!$B$1:$Z$1000 , 6,False),0)</f>
        <v>0</v>
      </c>
      <c r="J129" s="2">
        <f>IFERROR(vlookup(G129,'College Conference'!$B$1:$Z$1000 , 6,False),0)</f>
        <v>4</v>
      </c>
    </row>
    <row r="130">
      <c r="A130" s="3" t="s">
        <v>2225</v>
      </c>
      <c r="B130" s="3">
        <v>0.82</v>
      </c>
      <c r="C130" s="3" t="s">
        <v>78</v>
      </c>
      <c r="D130" s="4">
        <v>45447.0</v>
      </c>
      <c r="E130" s="2">
        <v>205.0</v>
      </c>
      <c r="F130" s="3" t="s">
        <v>935</v>
      </c>
      <c r="G130" s="3" t="s">
        <v>446</v>
      </c>
      <c r="H130" s="3">
        <v>1.0</v>
      </c>
      <c r="I130" s="2">
        <f>IFERROR(vlookup(F130,'College Conference'!$B$1:$Z$1000 , 6,False),0)</f>
        <v>10</v>
      </c>
      <c r="J130" s="2">
        <f>IFERROR(vlookup(G130,'College Conference'!$B$1:$Z$1000 , 6,False),0)</f>
        <v>4</v>
      </c>
    </row>
    <row r="131">
      <c r="A131" s="3" t="s">
        <v>2000</v>
      </c>
      <c r="B131" s="3">
        <v>0.93</v>
      </c>
      <c r="C131" s="3" t="s">
        <v>12</v>
      </c>
      <c r="D131" s="4">
        <v>45445.0</v>
      </c>
      <c r="E131" s="2">
        <v>306.0</v>
      </c>
      <c r="F131" s="3" t="s">
        <v>335</v>
      </c>
      <c r="G131" s="3" t="s">
        <v>444</v>
      </c>
      <c r="H131" s="3">
        <v>1.0</v>
      </c>
      <c r="I131" s="2">
        <f>IFERROR(vlookup(F131,'College Conference'!$B$1:$Z$1000 , 6,False),0)</f>
        <v>3</v>
      </c>
      <c r="J131" s="2">
        <f>IFERROR(vlookup(G131,'College Conference'!$B$1:$Z$1000 , 6,False),0)</f>
        <v>4</v>
      </c>
    </row>
    <row r="132">
      <c r="A132" s="3" t="s">
        <v>315</v>
      </c>
      <c r="B132" s="3">
        <v>0.86</v>
      </c>
      <c r="C132" s="3" t="s">
        <v>274</v>
      </c>
      <c r="D132" s="4">
        <v>45444.0</v>
      </c>
      <c r="E132" s="2">
        <v>232.0</v>
      </c>
      <c r="F132" s="3" t="s">
        <v>301</v>
      </c>
      <c r="G132" s="3" t="s">
        <v>316</v>
      </c>
      <c r="H132" s="3">
        <v>1.0</v>
      </c>
      <c r="I132" s="2">
        <f>IFERROR(vlookup(F132,'College Conference'!$B$1:$Z$1000 , 6,False),0)</f>
        <v>3</v>
      </c>
      <c r="J132" s="2">
        <f>IFERROR(vlookup(G132,'College Conference'!$B$1:$Z$1000 , 6,False),0)</f>
        <v>0</v>
      </c>
    </row>
    <row r="133">
      <c r="A133" s="3" t="s">
        <v>3387</v>
      </c>
      <c r="B133" s="3">
        <v>0.87</v>
      </c>
      <c r="C133" s="3" t="s">
        <v>52</v>
      </c>
      <c r="D133" s="2" t="s">
        <v>72</v>
      </c>
      <c r="E133" s="2">
        <v>200.0</v>
      </c>
      <c r="F133" s="3" t="s">
        <v>532</v>
      </c>
      <c r="G133" s="3" t="s">
        <v>693</v>
      </c>
      <c r="H133" s="3">
        <v>1.0</v>
      </c>
      <c r="I133" s="2">
        <f>IFERROR(vlookup(F133,'College Conference'!$B$1:$Z$1000 , 6,False),0)</f>
        <v>5</v>
      </c>
      <c r="J133" s="2">
        <f>IFERROR(vlookup(G133,'College Conference'!$B$1:$Z$1000 , 6,False),0)</f>
        <v>7</v>
      </c>
    </row>
    <row r="134">
      <c r="A134" s="3" t="s">
        <v>4265</v>
      </c>
      <c r="B134" s="3">
        <v>0.85</v>
      </c>
      <c r="C134" s="3" t="s">
        <v>191</v>
      </c>
      <c r="D134" s="4">
        <v>45444.0</v>
      </c>
      <c r="E134" s="2">
        <v>210.0</v>
      </c>
      <c r="F134" s="3" t="s">
        <v>772</v>
      </c>
      <c r="G134" s="3" t="s">
        <v>888</v>
      </c>
      <c r="H134" s="3">
        <v>1.0</v>
      </c>
      <c r="I134" s="2">
        <f>IFERROR(vlookup(F134,'College Conference'!$B$1:$Z$1000 , 6,False),0)</f>
        <v>8</v>
      </c>
      <c r="J134" s="2">
        <f>IFERROR(vlookup(G134,'College Conference'!$B$1:$Z$1000 , 6,False),0)</f>
        <v>9</v>
      </c>
    </row>
    <row r="135">
      <c r="A135" s="3" t="s">
        <v>1172</v>
      </c>
      <c r="B135" s="3">
        <v>0.8</v>
      </c>
      <c r="C135" s="3" t="s">
        <v>63</v>
      </c>
      <c r="D135" s="4">
        <v>45423.0</v>
      </c>
      <c r="E135" s="2">
        <v>175.0</v>
      </c>
      <c r="F135" s="3" t="s">
        <v>776</v>
      </c>
      <c r="G135" s="3" t="s">
        <v>143</v>
      </c>
      <c r="H135" s="3">
        <v>1.0</v>
      </c>
      <c r="I135" s="2">
        <f>IFERROR(vlookup(F135,'College Conference'!$B$1:$Z$1000 , 6,False),0)</f>
        <v>8</v>
      </c>
      <c r="J135" s="2">
        <f>IFERROR(vlookup(G135,'College Conference'!$B$1:$Z$1000 , 6,False),0)</f>
        <v>1</v>
      </c>
    </row>
    <row r="136">
      <c r="A136" s="3" t="s">
        <v>1603</v>
      </c>
      <c r="B136" s="3">
        <v>0.83</v>
      </c>
      <c r="C136" s="3" t="s">
        <v>63</v>
      </c>
      <c r="D136" s="4">
        <v>45422.0</v>
      </c>
      <c r="E136" s="2">
        <v>177.0</v>
      </c>
      <c r="F136" s="3" t="s">
        <v>444</v>
      </c>
      <c r="G136" s="3" t="s">
        <v>306</v>
      </c>
      <c r="H136" s="3">
        <v>1.0</v>
      </c>
      <c r="I136" s="2">
        <f>IFERROR(vlookup(F136,'College Conference'!$B$1:$Z$1000 , 6,False),0)</f>
        <v>4</v>
      </c>
      <c r="J136" s="2">
        <f>IFERROR(vlookup(G136,'College Conference'!$B$1:$Z$1000 , 6,False),0)</f>
        <v>3</v>
      </c>
    </row>
    <row r="137">
      <c r="A137" s="3" t="s">
        <v>2160</v>
      </c>
      <c r="B137" s="3">
        <v>0.87</v>
      </c>
      <c r="C137" s="3" t="s">
        <v>22</v>
      </c>
      <c r="D137" s="4">
        <v>45423.0</v>
      </c>
      <c r="E137" s="2">
        <v>225.0</v>
      </c>
      <c r="F137" s="3" t="s">
        <v>691</v>
      </c>
      <c r="G137" s="3" t="s">
        <v>491</v>
      </c>
      <c r="H137" s="3">
        <v>1.0</v>
      </c>
      <c r="I137" s="2">
        <f>IFERROR(vlookup(F137,'College Conference'!$B$1:$Z$1000 , 6,False),0)</f>
        <v>7</v>
      </c>
      <c r="J137" s="2">
        <f>IFERROR(vlookup(G137,'College Conference'!$B$1:$Z$1000 , 6,False),0)</f>
        <v>4</v>
      </c>
    </row>
    <row r="138">
      <c r="A138" s="3" t="s">
        <v>4246</v>
      </c>
      <c r="B138" s="3">
        <v>0.85</v>
      </c>
      <c r="C138" s="3" t="s">
        <v>63</v>
      </c>
      <c r="D138" s="4">
        <v>45444.0</v>
      </c>
      <c r="E138" s="2">
        <v>200.0</v>
      </c>
      <c r="F138" s="3" t="s">
        <v>691</v>
      </c>
      <c r="G138" s="3" t="s">
        <v>892</v>
      </c>
      <c r="H138" s="3">
        <v>1.0</v>
      </c>
      <c r="I138" s="2">
        <f>IFERROR(vlookup(F138,'College Conference'!$B$1:$Z$1000 , 6,False),0)</f>
        <v>7</v>
      </c>
      <c r="J138" s="2">
        <f>IFERROR(vlookup(G138,'College Conference'!$B$1:$Z$1000 , 6,False),0)</f>
        <v>9</v>
      </c>
    </row>
    <row r="139">
      <c r="A139" s="3" t="s">
        <v>2410</v>
      </c>
      <c r="B139" s="3">
        <v>0.9</v>
      </c>
      <c r="C139" s="3" t="s">
        <v>17</v>
      </c>
      <c r="D139" s="2" t="s">
        <v>72</v>
      </c>
      <c r="E139" s="2">
        <v>179.0</v>
      </c>
      <c r="F139" s="3" t="s">
        <v>372</v>
      </c>
      <c r="G139" s="3" t="s">
        <v>540</v>
      </c>
      <c r="H139" s="3">
        <v>1.0</v>
      </c>
      <c r="I139" s="2">
        <f>IFERROR(vlookup(F139,'College Conference'!$B$1:$Z$1000 , 6,False),0)</f>
        <v>3</v>
      </c>
      <c r="J139" s="2">
        <f>IFERROR(vlookup(G139,'College Conference'!$B$1:$Z$1000 , 6,False),0)</f>
        <v>5</v>
      </c>
    </row>
    <row r="140">
      <c r="A140" s="3" t="s">
        <v>1818</v>
      </c>
      <c r="B140" s="3">
        <v>0.9</v>
      </c>
      <c r="C140" s="3" t="s">
        <v>27</v>
      </c>
      <c r="D140" s="2" t="s">
        <v>72</v>
      </c>
      <c r="E140" s="2">
        <v>175.0</v>
      </c>
      <c r="F140" s="3" t="s">
        <v>843</v>
      </c>
      <c r="G140" s="3" t="s">
        <v>298</v>
      </c>
      <c r="H140" s="3">
        <v>1.0</v>
      </c>
      <c r="I140" s="2">
        <f>IFERROR(vlookup(F140,'College Conference'!$B$1:$Z$1000 , 6,False),0)</f>
        <v>8</v>
      </c>
      <c r="J140" s="2">
        <f>IFERROR(vlookup(G140,'College Conference'!$B$1:$Z$1000 , 6,False),0)</f>
        <v>3</v>
      </c>
    </row>
    <row r="141">
      <c r="A141" s="3" t="s">
        <v>4022</v>
      </c>
      <c r="B141" s="3">
        <v>0.88</v>
      </c>
      <c r="C141" s="3" t="s">
        <v>12</v>
      </c>
      <c r="D141" s="4">
        <v>45446.0</v>
      </c>
      <c r="E141" s="2">
        <v>305.0</v>
      </c>
      <c r="F141" s="3" t="s">
        <v>804</v>
      </c>
      <c r="G141" s="3" t="s">
        <v>823</v>
      </c>
      <c r="H141" s="3">
        <v>1.0</v>
      </c>
      <c r="I141" s="2">
        <f>IFERROR(vlookup(F141,'College Conference'!$B$1:$Z$1000 , 6,False),0)</f>
        <v>8</v>
      </c>
      <c r="J141" s="2">
        <f>IFERROR(vlookup(G141,'College Conference'!$B$1:$Z$1000 , 6,False),0)</f>
        <v>8</v>
      </c>
    </row>
    <row r="142">
      <c r="A142" s="3" t="s">
        <v>3948</v>
      </c>
      <c r="B142" s="3">
        <v>0.92</v>
      </c>
      <c r="C142" s="3" t="s">
        <v>58</v>
      </c>
      <c r="D142" s="4">
        <v>45446.0</v>
      </c>
      <c r="E142" s="2">
        <v>263.0</v>
      </c>
      <c r="F142" s="3" t="s">
        <v>689</v>
      </c>
      <c r="G142" s="3" t="s">
        <v>796</v>
      </c>
      <c r="H142" s="3">
        <v>1.0</v>
      </c>
      <c r="I142" s="2">
        <f>IFERROR(vlookup(F142,'College Conference'!$B$1:$Z$1000 , 6,False),0)</f>
        <v>7</v>
      </c>
      <c r="J142" s="2">
        <f>IFERROR(vlookup(G142,'College Conference'!$B$1:$Z$1000 , 6,False),0)</f>
        <v>8</v>
      </c>
    </row>
    <row r="143">
      <c r="A143" s="3" t="s">
        <v>2001</v>
      </c>
      <c r="B143" s="3">
        <v>0.86</v>
      </c>
      <c r="C143" s="3" t="s">
        <v>43</v>
      </c>
      <c r="D143" s="4">
        <v>45447.0</v>
      </c>
      <c r="E143" s="2">
        <v>350.0</v>
      </c>
      <c r="F143" s="3" t="s">
        <v>298</v>
      </c>
      <c r="G143" s="3" t="s">
        <v>491</v>
      </c>
      <c r="H143" s="3">
        <v>1.0</v>
      </c>
      <c r="I143" s="2">
        <f>IFERROR(vlookup(F143,'College Conference'!$B$1:$Z$1000 , 6,False),0)</f>
        <v>3</v>
      </c>
      <c r="J143" s="2">
        <f>IFERROR(vlookup(G143,'College Conference'!$B$1:$Z$1000 , 6,False),0)</f>
        <v>4</v>
      </c>
    </row>
    <row r="144">
      <c r="A144" s="3" t="s">
        <v>1407</v>
      </c>
      <c r="B144" s="3" t="s">
        <v>11</v>
      </c>
      <c r="C144" s="3" t="s">
        <v>120</v>
      </c>
      <c r="D144" s="4">
        <v>45446.0</v>
      </c>
      <c r="E144" s="2">
        <v>242.0</v>
      </c>
      <c r="F144" s="3" t="s">
        <v>32</v>
      </c>
      <c r="G144" s="3" t="s">
        <v>318</v>
      </c>
      <c r="H144" s="3">
        <v>1.0</v>
      </c>
      <c r="I144" s="2">
        <f>IFERROR(vlookup(F144,'College Conference'!$B$1:$Z$1000 , 6,False),0)</f>
        <v>0</v>
      </c>
      <c r="J144" s="2">
        <f>IFERROR(vlookup(G144,'College Conference'!$B$1:$Z$1000 , 6,False),0)</f>
        <v>3</v>
      </c>
    </row>
    <row r="145">
      <c r="A145" s="3" t="s">
        <v>3286</v>
      </c>
      <c r="B145" s="3">
        <v>0.89</v>
      </c>
      <c r="C145" s="3" t="s">
        <v>78</v>
      </c>
      <c r="D145" s="4">
        <v>45446.0</v>
      </c>
      <c r="E145" s="2">
        <v>215.0</v>
      </c>
      <c r="F145" s="3" t="s">
        <v>348</v>
      </c>
      <c r="G145" s="3" t="s">
        <v>740</v>
      </c>
      <c r="H145" s="3">
        <v>1.0</v>
      </c>
      <c r="I145" s="2">
        <f>IFERROR(vlookup(F145,'College Conference'!$B$1:$Z$1000 , 6,False),0)</f>
        <v>3</v>
      </c>
      <c r="J145" s="2">
        <f>IFERROR(vlookup(G145,'College Conference'!$B$1:$Z$1000 , 6,False),0)</f>
        <v>7</v>
      </c>
    </row>
    <row r="146">
      <c r="A146" s="3" t="s">
        <v>1173</v>
      </c>
      <c r="B146" s="3">
        <v>0.86</v>
      </c>
      <c r="C146" s="3" t="s">
        <v>63</v>
      </c>
      <c r="D146" s="2" t="s">
        <v>72</v>
      </c>
      <c r="E146" s="2">
        <v>190.0</v>
      </c>
      <c r="F146" s="3" t="s">
        <v>783</v>
      </c>
      <c r="G146" s="3" t="s">
        <v>133</v>
      </c>
      <c r="H146" s="3">
        <v>1.0</v>
      </c>
      <c r="I146" s="2">
        <f>IFERROR(vlookup(F146,'College Conference'!$B$1:$Z$1000 , 6,False),0)</f>
        <v>8</v>
      </c>
      <c r="J146" s="2">
        <f>IFERROR(vlookup(G146,'College Conference'!$B$1:$Z$1000 , 6,False),0)</f>
        <v>1</v>
      </c>
    </row>
    <row r="147">
      <c r="A147" s="3" t="s">
        <v>993</v>
      </c>
      <c r="B147" s="3">
        <v>0.85</v>
      </c>
      <c r="C147" s="3" t="s">
        <v>12</v>
      </c>
      <c r="D147" s="4">
        <v>45446.0</v>
      </c>
      <c r="E147" s="2">
        <v>340.0</v>
      </c>
      <c r="F147" s="3" t="s">
        <v>106</v>
      </c>
      <c r="G147" s="3" t="s">
        <v>149</v>
      </c>
      <c r="H147" s="3">
        <v>1.0</v>
      </c>
      <c r="I147" s="2">
        <f>IFERROR(vlookup(F147,'College Conference'!$B$1:$Z$1000 , 6,False),0)</f>
        <v>0</v>
      </c>
      <c r="J147" s="2">
        <f>IFERROR(vlookup(G147,'College Conference'!$B$1:$Z$1000 , 6,False),0)</f>
        <v>1</v>
      </c>
    </row>
    <row r="148">
      <c r="A148" s="3" t="s">
        <v>3478</v>
      </c>
      <c r="B148" s="3">
        <v>0.82</v>
      </c>
      <c r="C148" s="3" t="s">
        <v>27</v>
      </c>
      <c r="D148" s="4">
        <v>45422.0</v>
      </c>
      <c r="E148" s="2">
        <v>183.0</v>
      </c>
      <c r="F148" s="3" t="s">
        <v>693</v>
      </c>
      <c r="G148" s="3" t="s">
        <v>705</v>
      </c>
      <c r="H148" s="3">
        <v>1.0</v>
      </c>
      <c r="I148" s="2">
        <f>IFERROR(vlookup(F148,'College Conference'!$B$1:$Z$1000 , 6,False),0)</f>
        <v>7</v>
      </c>
      <c r="J148" s="2">
        <f>IFERROR(vlookup(G148,'College Conference'!$B$1:$Z$1000 , 6,False),0)</f>
        <v>7</v>
      </c>
    </row>
    <row r="149">
      <c r="A149" s="3" t="s">
        <v>4266</v>
      </c>
      <c r="B149" s="3">
        <v>0.88</v>
      </c>
      <c r="C149" s="3" t="s">
        <v>63</v>
      </c>
      <c r="D149" s="2" t="s">
        <v>72</v>
      </c>
      <c r="E149" s="2">
        <v>200.0</v>
      </c>
      <c r="F149" s="3" t="s">
        <v>774</v>
      </c>
      <c r="G149" s="3" t="s">
        <v>906</v>
      </c>
      <c r="H149" s="3">
        <v>1.0</v>
      </c>
      <c r="I149" s="2">
        <f>IFERROR(vlookup(F149,'College Conference'!$B$1:$Z$1000 , 6,False),0)</f>
        <v>8</v>
      </c>
      <c r="J149" s="2">
        <f>IFERROR(vlookup(G149,'College Conference'!$B$1:$Z$1000 , 6,False),0)</f>
        <v>9</v>
      </c>
    </row>
    <row r="150">
      <c r="A150" s="3" t="s">
        <v>3547</v>
      </c>
      <c r="B150" s="3">
        <v>0.87</v>
      </c>
      <c r="C150" s="3" t="s">
        <v>58</v>
      </c>
      <c r="D150" s="4">
        <v>45447.0</v>
      </c>
      <c r="E150" s="2">
        <v>265.0</v>
      </c>
      <c r="F150" s="3" t="s">
        <v>783</v>
      </c>
      <c r="G150" s="3" t="s">
        <v>734</v>
      </c>
      <c r="H150" s="3">
        <v>1.0</v>
      </c>
      <c r="I150" s="2">
        <f>IFERROR(vlookup(F150,'College Conference'!$B$1:$Z$1000 , 6,False),0)</f>
        <v>8</v>
      </c>
      <c r="J150" s="2">
        <f>IFERROR(vlookup(G150,'College Conference'!$B$1:$Z$1000 , 6,False),0)</f>
        <v>7</v>
      </c>
    </row>
    <row r="151">
      <c r="A151" s="3" t="s">
        <v>1649</v>
      </c>
      <c r="B151" s="3">
        <v>0.9</v>
      </c>
      <c r="C151" s="3" t="s">
        <v>17</v>
      </c>
      <c r="D151" s="4">
        <v>45422.0</v>
      </c>
      <c r="E151" s="2">
        <v>170.0</v>
      </c>
      <c r="F151" s="3" t="s">
        <v>510</v>
      </c>
      <c r="G151" s="3" t="s">
        <v>404</v>
      </c>
      <c r="H151" s="3">
        <v>1.0</v>
      </c>
      <c r="I151" s="2">
        <f>IFERROR(vlookup(F151,'College Conference'!$B$1:$Z$1000 , 6,False),0)</f>
        <v>5</v>
      </c>
      <c r="J151" s="2">
        <f>IFERROR(vlookup(G151,'College Conference'!$B$1:$Z$1000 , 6,False),0)</f>
        <v>3</v>
      </c>
    </row>
    <row r="152">
      <c r="A152" s="3" t="s">
        <v>1650</v>
      </c>
      <c r="B152" s="3">
        <v>0.89</v>
      </c>
      <c r="C152" s="3" t="s">
        <v>17</v>
      </c>
      <c r="D152" s="4">
        <v>45444.0</v>
      </c>
      <c r="E152" s="2">
        <v>195.0</v>
      </c>
      <c r="F152" s="3" t="s">
        <v>527</v>
      </c>
      <c r="G152" s="3" t="s">
        <v>348</v>
      </c>
      <c r="H152" s="3">
        <v>1.0</v>
      </c>
      <c r="I152" s="2">
        <f>IFERROR(vlookup(F152,'College Conference'!$B$1:$Z$1000 , 6,False),0)</f>
        <v>5</v>
      </c>
      <c r="J152" s="2">
        <f>IFERROR(vlookup(G152,'College Conference'!$B$1:$Z$1000 , 6,False),0)</f>
        <v>3</v>
      </c>
    </row>
    <row r="153">
      <c r="A153" s="3" t="s">
        <v>3874</v>
      </c>
      <c r="B153" s="3">
        <v>0.93</v>
      </c>
      <c r="C153" s="3" t="s">
        <v>52</v>
      </c>
      <c r="D153" s="4">
        <v>45449.0</v>
      </c>
      <c r="E153" s="2">
        <v>205.0</v>
      </c>
      <c r="F153" s="3" t="s">
        <v>527</v>
      </c>
      <c r="G153" s="3" t="s">
        <v>811</v>
      </c>
      <c r="H153" s="3">
        <v>1.0</v>
      </c>
      <c r="I153" s="2">
        <f>IFERROR(vlookup(F153,'College Conference'!$B$1:$Z$1000 , 6,False),0)</f>
        <v>5</v>
      </c>
      <c r="J153" s="2">
        <f>IFERROR(vlookup(G153,'College Conference'!$B$1:$Z$1000 , 6,False),0)</f>
        <v>8</v>
      </c>
    </row>
    <row r="154">
      <c r="A154" s="3" t="s">
        <v>528</v>
      </c>
      <c r="B154" s="3">
        <v>0.84</v>
      </c>
      <c r="C154" s="3" t="s">
        <v>17</v>
      </c>
      <c r="D154" s="4">
        <v>45421.0</v>
      </c>
      <c r="E154" s="2">
        <v>152.0</v>
      </c>
      <c r="F154" s="3" t="s">
        <v>514</v>
      </c>
      <c r="G154" s="3" t="s">
        <v>117</v>
      </c>
      <c r="H154" s="3">
        <v>1.0</v>
      </c>
      <c r="I154" s="2">
        <f>IFERROR(vlookup(F154,'College Conference'!$B$1:$Z$1000 , 6,False),0)</f>
        <v>5</v>
      </c>
      <c r="J154" s="2">
        <f>IFERROR(vlookup(G154,'College Conference'!$B$1:$Z$1000 , 6,False),0)</f>
        <v>0</v>
      </c>
    </row>
    <row r="155">
      <c r="A155" s="3" t="s">
        <v>3056</v>
      </c>
      <c r="B155" s="3">
        <v>0.84</v>
      </c>
      <c r="C155" s="3" t="s">
        <v>31</v>
      </c>
      <c r="D155" s="4">
        <v>45449.0</v>
      </c>
      <c r="E155" s="2">
        <v>345.0</v>
      </c>
      <c r="F155" s="3" t="s">
        <v>685</v>
      </c>
      <c r="G155" s="3" t="s">
        <v>631</v>
      </c>
      <c r="H155" s="3">
        <v>1.0</v>
      </c>
      <c r="I155" s="2">
        <f>IFERROR(vlookup(F155,'College Conference'!$B$1:$Z$1000 , 6,False),0)</f>
        <v>7</v>
      </c>
      <c r="J155" s="2">
        <f>IFERROR(vlookup(G155,'College Conference'!$B$1:$Z$1000 , 6,False),0)</f>
        <v>6</v>
      </c>
    </row>
    <row r="156">
      <c r="A156" s="3" t="s">
        <v>1793</v>
      </c>
      <c r="B156" s="3">
        <v>0.95</v>
      </c>
      <c r="C156" s="3" t="s">
        <v>12</v>
      </c>
      <c r="D156" s="4">
        <v>45447.0</v>
      </c>
      <c r="E156" s="2">
        <v>299.0</v>
      </c>
      <c r="F156" s="3" t="s">
        <v>325</v>
      </c>
      <c r="G156" s="3" t="s">
        <v>816</v>
      </c>
      <c r="H156" s="3">
        <v>1.0</v>
      </c>
      <c r="I156" s="2">
        <f>IFERROR(vlookup(F156,'College Conference'!$B$1:$Z$1000 , 6,False),0)</f>
        <v>3</v>
      </c>
      <c r="J156" s="2">
        <f>IFERROR(vlookup(G156,'College Conference'!$B$1:$Z$1000 , 6,False),0)</f>
        <v>8</v>
      </c>
    </row>
    <row r="157">
      <c r="A157" s="3" t="s">
        <v>4413</v>
      </c>
      <c r="B157" s="3">
        <v>0.86</v>
      </c>
      <c r="C157" s="3" t="s">
        <v>17</v>
      </c>
      <c r="D157" s="2" t="s">
        <v>72</v>
      </c>
      <c r="E157" s="2">
        <v>195.0</v>
      </c>
      <c r="F157" s="3" t="s">
        <v>951</v>
      </c>
      <c r="G157" s="3" t="s">
        <v>948</v>
      </c>
      <c r="H157" s="3">
        <v>1.0</v>
      </c>
      <c r="I157" s="2">
        <f>IFERROR(vlookup(F157,'College Conference'!$B$1:$Z$1000 , 6,False),0)</f>
        <v>11</v>
      </c>
      <c r="J157" s="2">
        <f>IFERROR(vlookup(G157,'College Conference'!$B$1:$Z$1000 , 6,False),0)</f>
        <v>11</v>
      </c>
    </row>
    <row r="158">
      <c r="A158" s="3" t="s">
        <v>1262</v>
      </c>
      <c r="B158" s="3">
        <v>0.8</v>
      </c>
      <c r="C158" s="3" t="s">
        <v>17</v>
      </c>
      <c r="D158" s="4">
        <v>45446.0</v>
      </c>
      <c r="E158" s="2">
        <v>205.0</v>
      </c>
      <c r="F158" s="3" t="s">
        <v>282</v>
      </c>
      <c r="G158" s="3" t="s">
        <v>253</v>
      </c>
      <c r="H158" s="3">
        <v>1.0</v>
      </c>
      <c r="I158" s="2">
        <f>IFERROR(vlookup(F158,'College Conference'!$B$1:$Z$1000 , 6,False),0)</f>
        <v>2</v>
      </c>
      <c r="J158" s="2">
        <f>IFERROR(vlookup(G158,'College Conference'!$B$1:$Z$1000 , 6,False),0)</f>
        <v>2</v>
      </c>
    </row>
    <row r="159">
      <c r="A159" s="3" t="s">
        <v>317</v>
      </c>
      <c r="B159" s="3">
        <v>0.9</v>
      </c>
      <c r="C159" s="3" t="s">
        <v>17</v>
      </c>
      <c r="D159" s="4">
        <v>45444.0</v>
      </c>
      <c r="E159" s="2">
        <v>183.0</v>
      </c>
      <c r="F159" s="3" t="s">
        <v>318</v>
      </c>
      <c r="G159" s="3" t="s">
        <v>39</v>
      </c>
      <c r="H159" s="3">
        <v>1.0</v>
      </c>
      <c r="I159" s="2">
        <f>IFERROR(vlookup(F159,'College Conference'!$B$1:$Z$1000 , 6,False),0)</f>
        <v>3</v>
      </c>
      <c r="J159" s="2">
        <f>IFERROR(vlookup(G159,'College Conference'!$B$1:$Z$1000 , 6,False),0)</f>
        <v>0</v>
      </c>
    </row>
    <row r="160">
      <c r="A160" s="3" t="s">
        <v>4023</v>
      </c>
      <c r="B160" s="3">
        <v>0.87</v>
      </c>
      <c r="C160" s="3" t="s">
        <v>12</v>
      </c>
      <c r="D160" s="4">
        <v>45448.0</v>
      </c>
      <c r="E160" s="2">
        <v>250.0</v>
      </c>
      <c r="F160" s="3" t="s">
        <v>816</v>
      </c>
      <c r="G160" s="3" t="s">
        <v>781</v>
      </c>
      <c r="H160" s="3">
        <v>1.0</v>
      </c>
      <c r="I160" s="2">
        <f>IFERROR(vlookup(F160,'College Conference'!$B$1:$Z$1000 , 6,False),0)</f>
        <v>8</v>
      </c>
      <c r="J160" s="2">
        <f>IFERROR(vlookup(G160,'College Conference'!$B$1:$Z$1000 , 6,False),0)</f>
        <v>8</v>
      </c>
    </row>
    <row r="161">
      <c r="A161" s="3" t="s">
        <v>1101</v>
      </c>
      <c r="B161" s="3">
        <v>0.83</v>
      </c>
      <c r="C161" s="3" t="s">
        <v>63</v>
      </c>
      <c r="D161" s="4">
        <v>45444.0</v>
      </c>
      <c r="E161" s="2">
        <v>209.0</v>
      </c>
      <c r="F161" s="3" t="s">
        <v>143</v>
      </c>
      <c r="G161" s="3" t="s">
        <v>772</v>
      </c>
      <c r="H161" s="3">
        <v>1.0</v>
      </c>
      <c r="I161" s="2">
        <f>IFERROR(vlookup(F161,'College Conference'!$B$1:$Z$1000 , 6,False),0)</f>
        <v>1</v>
      </c>
      <c r="J161" s="2">
        <f>IFERROR(vlookup(G161,'College Conference'!$B$1:$Z$1000 , 6,False),0)</f>
        <v>8</v>
      </c>
    </row>
    <row r="162">
      <c r="A162" s="3" t="s">
        <v>71</v>
      </c>
      <c r="B162" s="3" t="s">
        <v>11</v>
      </c>
      <c r="C162" s="3" t="s">
        <v>12</v>
      </c>
      <c r="D162" s="2" t="s">
        <v>72</v>
      </c>
      <c r="E162" s="2">
        <v>275.0</v>
      </c>
      <c r="F162" s="3" t="s">
        <v>73</v>
      </c>
      <c r="G162" s="3" t="s">
        <v>29</v>
      </c>
      <c r="H162" s="3">
        <v>1.0</v>
      </c>
      <c r="I162" s="2">
        <f>IFERROR(vlookup(F162,'College Conference'!$B$1:$Z$1000 , 6,False),0)</f>
        <v>0</v>
      </c>
      <c r="J162" s="2">
        <f>IFERROR(vlookup(G162,'College Conference'!$B$1:$Z$1000 , 6,False),0)</f>
        <v>0</v>
      </c>
    </row>
    <row r="163">
      <c r="A163" s="3" t="s">
        <v>2411</v>
      </c>
      <c r="B163" s="3">
        <v>0.88</v>
      </c>
      <c r="C163" s="3" t="s">
        <v>12</v>
      </c>
      <c r="D163" s="4">
        <v>45446.0</v>
      </c>
      <c r="E163" s="2">
        <v>300.0</v>
      </c>
      <c r="F163" s="3" t="s">
        <v>292</v>
      </c>
      <c r="G163" s="3" t="s">
        <v>564</v>
      </c>
      <c r="H163" s="3">
        <v>1.0</v>
      </c>
      <c r="I163" s="2">
        <f>IFERROR(vlookup(F163,'College Conference'!$B$1:$Z$1000 , 6,False),0)</f>
        <v>3</v>
      </c>
      <c r="J163" s="2">
        <f>IFERROR(vlookup(G163,'College Conference'!$B$1:$Z$1000 , 6,False),0)</f>
        <v>5</v>
      </c>
    </row>
    <row r="164">
      <c r="A164" s="3" t="s">
        <v>3287</v>
      </c>
      <c r="B164" s="3">
        <v>0.88</v>
      </c>
      <c r="C164" s="3" t="s">
        <v>43</v>
      </c>
      <c r="D164" s="4">
        <v>45446.0</v>
      </c>
      <c r="E164" s="2">
        <v>326.0</v>
      </c>
      <c r="F164" s="3" t="s">
        <v>306</v>
      </c>
      <c r="G164" s="3" t="s">
        <v>711</v>
      </c>
      <c r="H164" s="3">
        <v>1.0</v>
      </c>
      <c r="I164" s="2">
        <f>IFERROR(vlookup(F164,'College Conference'!$B$1:$Z$1000 , 6,False),0)</f>
        <v>3</v>
      </c>
      <c r="J164" s="2">
        <f>IFERROR(vlookup(G164,'College Conference'!$B$1:$Z$1000 , 6,False),0)</f>
        <v>7</v>
      </c>
    </row>
    <row r="165">
      <c r="A165" s="3" t="s">
        <v>454</v>
      </c>
      <c r="B165" s="3">
        <v>0.81</v>
      </c>
      <c r="C165" s="3" t="s">
        <v>78</v>
      </c>
      <c r="D165" s="4">
        <v>45444.0</v>
      </c>
      <c r="E165" s="2">
        <v>200.0</v>
      </c>
      <c r="F165" s="3" t="s">
        <v>455</v>
      </c>
      <c r="G165" s="3" t="s">
        <v>49</v>
      </c>
      <c r="H165" s="3">
        <v>1.0</v>
      </c>
      <c r="I165" s="2">
        <f>IFERROR(vlookup(F165,'College Conference'!$B$1:$Z$1000 , 6,False),0)</f>
        <v>4</v>
      </c>
      <c r="J165" s="2">
        <f>IFERROR(vlookup(G165,'College Conference'!$B$1:$Z$1000 , 6,False),0)</f>
        <v>0</v>
      </c>
    </row>
    <row r="166">
      <c r="A166" s="3" t="s">
        <v>1337</v>
      </c>
      <c r="B166" s="3">
        <v>0.84</v>
      </c>
      <c r="C166" s="3" t="s">
        <v>22</v>
      </c>
      <c r="D166" s="2" t="s">
        <v>72</v>
      </c>
      <c r="E166" s="2">
        <v>210.0</v>
      </c>
      <c r="F166" s="3" t="s">
        <v>691</v>
      </c>
      <c r="G166" s="3" t="s">
        <v>236</v>
      </c>
      <c r="H166" s="3">
        <v>1.0</v>
      </c>
      <c r="I166" s="2">
        <f>IFERROR(vlookup(F166,'College Conference'!$B$1:$Z$1000 , 6,False),0)</f>
        <v>7</v>
      </c>
      <c r="J166" s="2">
        <f>IFERROR(vlookup(G166,'College Conference'!$B$1:$Z$1000 , 6,False),0)</f>
        <v>2</v>
      </c>
    </row>
    <row r="167">
      <c r="A167" s="3" t="s">
        <v>2412</v>
      </c>
      <c r="B167" s="3">
        <v>0.9</v>
      </c>
      <c r="C167" s="3" t="s">
        <v>22</v>
      </c>
      <c r="D167" s="4">
        <v>45422.0</v>
      </c>
      <c r="E167" s="2">
        <v>210.0</v>
      </c>
      <c r="F167" s="3" t="s">
        <v>295</v>
      </c>
      <c r="G167" s="3" t="s">
        <v>568</v>
      </c>
      <c r="H167" s="3">
        <v>1.0</v>
      </c>
      <c r="I167" s="2">
        <f>IFERROR(vlookup(F167,'College Conference'!$B$1:$Z$1000 , 6,False),0)</f>
        <v>3</v>
      </c>
      <c r="J167" s="2">
        <f>IFERROR(vlookup(G167,'College Conference'!$B$1:$Z$1000 , 6,False),0)</f>
        <v>5</v>
      </c>
    </row>
    <row r="168">
      <c r="A168" s="3" t="s">
        <v>1953</v>
      </c>
      <c r="B168" s="3">
        <v>0.81</v>
      </c>
      <c r="C168" s="3" t="s">
        <v>78</v>
      </c>
      <c r="D168" s="4">
        <v>45445.0</v>
      </c>
      <c r="E168" s="2">
        <v>195.0</v>
      </c>
      <c r="F168" s="3" t="s">
        <v>139</v>
      </c>
      <c r="G168" s="3" t="s">
        <v>483</v>
      </c>
      <c r="H168" s="3">
        <v>1.0</v>
      </c>
      <c r="I168" s="2">
        <f>IFERROR(vlookup(F168,'College Conference'!$B$1:$Z$1000 , 6,False),0)</f>
        <v>1</v>
      </c>
      <c r="J168" s="2">
        <f>IFERROR(vlookup(G168,'College Conference'!$B$1:$Z$1000 , 6,False),0)</f>
        <v>4</v>
      </c>
    </row>
    <row r="169">
      <c r="A169" s="3" t="s">
        <v>1842</v>
      </c>
      <c r="B169" s="3">
        <v>0.87</v>
      </c>
      <c r="C169" s="3" t="s">
        <v>12</v>
      </c>
      <c r="D169" s="4">
        <v>45447.0</v>
      </c>
      <c r="E169" s="2">
        <v>300.0</v>
      </c>
      <c r="F169" s="3" t="s">
        <v>318</v>
      </c>
      <c r="G169" s="3" t="s">
        <v>623</v>
      </c>
      <c r="H169" s="3">
        <v>1.0</v>
      </c>
      <c r="I169" s="2">
        <f>IFERROR(vlookup(F169,'College Conference'!$B$1:$Z$1000 , 6,False),0)</f>
        <v>3</v>
      </c>
      <c r="J169" s="2">
        <f>IFERROR(vlookup(G169,'College Conference'!$B$1:$Z$1000 , 6,False),0)</f>
        <v>6</v>
      </c>
    </row>
    <row r="170">
      <c r="A170" s="3" t="s">
        <v>1303</v>
      </c>
      <c r="B170" s="3">
        <v>0.8</v>
      </c>
      <c r="C170" s="3" t="s">
        <v>78</v>
      </c>
      <c r="D170" s="2" t="s">
        <v>72</v>
      </c>
      <c r="E170" s="2">
        <v>190.0</v>
      </c>
      <c r="F170" s="3" t="s">
        <v>510</v>
      </c>
      <c r="G170" s="3" t="s">
        <v>246</v>
      </c>
      <c r="H170" s="3">
        <v>1.0</v>
      </c>
      <c r="I170" s="2">
        <f>IFERROR(vlookup(F170,'College Conference'!$B$1:$Z$1000 , 6,False),0)</f>
        <v>5</v>
      </c>
      <c r="J170" s="2">
        <f>IFERROR(vlookup(G170,'College Conference'!$B$1:$Z$1000 , 6,False),0)</f>
        <v>2</v>
      </c>
    </row>
    <row r="171">
      <c r="A171" s="3" t="s">
        <v>1418</v>
      </c>
      <c r="B171" s="3">
        <v>0.83</v>
      </c>
      <c r="C171" s="3" t="s">
        <v>120</v>
      </c>
      <c r="D171" s="4">
        <v>45450.0</v>
      </c>
      <c r="E171" s="2">
        <v>243.0</v>
      </c>
      <c r="F171" s="3" t="s">
        <v>318</v>
      </c>
      <c r="G171" s="3" t="s">
        <v>711</v>
      </c>
      <c r="H171" s="3">
        <v>1.0</v>
      </c>
      <c r="I171" s="2">
        <f>IFERROR(vlookup(F171,'College Conference'!$B$1:$Z$1000 , 6,False),0)</f>
        <v>3</v>
      </c>
      <c r="J171" s="2">
        <f>IFERROR(vlookup(G171,'College Conference'!$B$1:$Z$1000 , 6,False),0)</f>
        <v>7</v>
      </c>
    </row>
    <row r="172">
      <c r="A172" s="3" t="s">
        <v>3548</v>
      </c>
      <c r="B172" s="3">
        <v>0.89</v>
      </c>
      <c r="C172" s="3" t="s">
        <v>12</v>
      </c>
      <c r="D172" s="4">
        <v>45448.0</v>
      </c>
      <c r="E172" s="2">
        <v>262.0</v>
      </c>
      <c r="F172" s="3" t="s">
        <v>843</v>
      </c>
      <c r="G172" s="3" t="s">
        <v>701</v>
      </c>
      <c r="H172" s="3">
        <v>1.0</v>
      </c>
      <c r="I172" s="2">
        <f>IFERROR(vlookup(F172,'College Conference'!$B$1:$Z$1000 , 6,False),0)</f>
        <v>8</v>
      </c>
      <c r="J172" s="2">
        <f>IFERROR(vlookup(G172,'College Conference'!$B$1:$Z$1000 , 6,False),0)</f>
        <v>7</v>
      </c>
    </row>
    <row r="173">
      <c r="A173" s="3" t="s">
        <v>3660</v>
      </c>
      <c r="B173" s="3" t="s">
        <v>11</v>
      </c>
      <c r="C173" s="3" t="s">
        <v>12</v>
      </c>
      <c r="D173" s="4">
        <v>45446.0</v>
      </c>
      <c r="E173" s="2">
        <v>295.0</v>
      </c>
      <c r="F173" s="3" t="s">
        <v>90</v>
      </c>
      <c r="G173" s="3" t="s">
        <v>806</v>
      </c>
      <c r="H173" s="3">
        <v>1.0</v>
      </c>
      <c r="I173" s="2">
        <f>IFERROR(vlookup(F173,'College Conference'!$B$1:$Z$1000 , 6,False),0)</f>
        <v>0</v>
      </c>
      <c r="J173" s="2">
        <f>IFERROR(vlookup(G173,'College Conference'!$B$1:$Z$1000 , 6,False),0)</f>
        <v>8</v>
      </c>
    </row>
    <row r="174">
      <c r="A174" s="3" t="s">
        <v>2796</v>
      </c>
      <c r="B174" s="3">
        <v>0.83</v>
      </c>
      <c r="C174" s="3" t="s">
        <v>12</v>
      </c>
      <c r="D174" s="4">
        <v>45447.0</v>
      </c>
      <c r="E174" s="2">
        <v>265.0</v>
      </c>
      <c r="F174" s="3" t="s">
        <v>948</v>
      </c>
      <c r="G174" s="3" t="s">
        <v>519</v>
      </c>
      <c r="H174" s="3">
        <v>1.0</v>
      </c>
      <c r="I174" s="2">
        <f>IFERROR(vlookup(F174,'College Conference'!$B$1:$Z$1000 , 6,False),0)</f>
        <v>11</v>
      </c>
      <c r="J174" s="2">
        <f>IFERROR(vlookup(G174,'College Conference'!$B$1:$Z$1000 , 6,False),0)</f>
        <v>5</v>
      </c>
    </row>
    <row r="175">
      <c r="A175" s="3" t="s">
        <v>2818</v>
      </c>
      <c r="B175" s="3" t="s">
        <v>11</v>
      </c>
      <c r="C175" s="3" t="s">
        <v>12</v>
      </c>
      <c r="D175" s="4">
        <v>45445.0</v>
      </c>
      <c r="E175" s="2">
        <v>230.0</v>
      </c>
      <c r="F175" s="3" t="s">
        <v>2819</v>
      </c>
      <c r="G175" s="3" t="s">
        <v>615</v>
      </c>
      <c r="H175" s="3">
        <v>1.0</v>
      </c>
      <c r="I175" s="2">
        <f>IFERROR(vlookup(F175,'College Conference'!$B$1:$Z$1000 , 6,False),0)</f>
        <v>0</v>
      </c>
      <c r="J175" s="2">
        <f>IFERROR(vlookup(G175,'College Conference'!$B$1:$Z$1000 , 6,False),0)</f>
        <v>6</v>
      </c>
    </row>
    <row r="176">
      <c r="A176" s="3" t="s">
        <v>1604</v>
      </c>
      <c r="B176" s="3">
        <v>0.81</v>
      </c>
      <c r="C176" s="3" t="s">
        <v>12</v>
      </c>
      <c r="D176" s="4">
        <v>45444.0</v>
      </c>
      <c r="E176" s="2">
        <v>295.0</v>
      </c>
      <c r="F176" s="3" t="s">
        <v>453</v>
      </c>
      <c r="G176" s="3" t="s">
        <v>400</v>
      </c>
      <c r="H176" s="3">
        <v>1.0</v>
      </c>
      <c r="I176" s="2">
        <f>IFERROR(vlookup(F176,'College Conference'!$B$1:$Z$1000 , 6,False),0)</f>
        <v>4</v>
      </c>
      <c r="J176" s="2">
        <f>IFERROR(vlookup(G176,'College Conference'!$B$1:$Z$1000 , 6,False),0)</f>
        <v>3</v>
      </c>
    </row>
    <row r="177">
      <c r="A177" s="3" t="s">
        <v>3155</v>
      </c>
      <c r="B177" s="3" t="s">
        <v>11</v>
      </c>
      <c r="C177" s="3" t="s">
        <v>12</v>
      </c>
      <c r="D177" s="4">
        <v>45444.0</v>
      </c>
      <c r="E177" s="2">
        <v>260.0</v>
      </c>
      <c r="F177" s="3" t="s">
        <v>896</v>
      </c>
      <c r="G177" s="3" t="s">
        <v>621</v>
      </c>
      <c r="H177" s="3">
        <v>1.0</v>
      </c>
      <c r="I177" s="2">
        <f>IFERROR(vlookup(F177,'College Conference'!$B$1:$Z$1000 , 6,False),0)</f>
        <v>9</v>
      </c>
      <c r="J177" s="2">
        <f>IFERROR(vlookup(G177,'College Conference'!$B$1:$Z$1000 , 6,False),0)</f>
        <v>6</v>
      </c>
    </row>
    <row r="178">
      <c r="A178" s="3" t="s">
        <v>2081</v>
      </c>
      <c r="B178" s="3">
        <v>0.86</v>
      </c>
      <c r="C178" s="3" t="s">
        <v>27</v>
      </c>
      <c r="D178" s="2" t="s">
        <v>72</v>
      </c>
      <c r="E178" s="2">
        <v>185.0</v>
      </c>
      <c r="F178" s="3" t="s">
        <v>514</v>
      </c>
      <c r="G178" s="3" t="s">
        <v>450</v>
      </c>
      <c r="H178" s="3">
        <v>1.0</v>
      </c>
      <c r="I178" s="2">
        <f>IFERROR(vlookup(F178,'College Conference'!$B$1:$Z$1000 , 6,False),0)</f>
        <v>5</v>
      </c>
      <c r="J178" s="2">
        <f>IFERROR(vlookup(G178,'College Conference'!$B$1:$Z$1000 , 6,False),0)</f>
        <v>4</v>
      </c>
    </row>
    <row r="179">
      <c r="A179" s="3" t="s">
        <v>1819</v>
      </c>
      <c r="B179" s="3">
        <v>0.94</v>
      </c>
      <c r="C179" s="3" t="s">
        <v>63</v>
      </c>
      <c r="D179" s="4">
        <v>45423.0</v>
      </c>
      <c r="E179" s="2">
        <v>212.0</v>
      </c>
      <c r="F179" s="3" t="s">
        <v>830</v>
      </c>
      <c r="G179" s="3" t="s">
        <v>311</v>
      </c>
      <c r="H179" s="3">
        <v>1.0</v>
      </c>
      <c r="I179" s="2">
        <f>IFERROR(vlookup(F179,'College Conference'!$B$1:$Z$1000 , 6,False),0)</f>
        <v>8</v>
      </c>
      <c r="J179" s="2">
        <f>IFERROR(vlookup(G179,'College Conference'!$B$1:$Z$1000 , 6,False),0)</f>
        <v>3</v>
      </c>
    </row>
    <row r="180">
      <c r="A180" s="3" t="s">
        <v>3388</v>
      </c>
      <c r="B180" s="3">
        <v>0.83</v>
      </c>
      <c r="C180" s="3" t="s">
        <v>31</v>
      </c>
      <c r="D180" s="4">
        <v>45448.0</v>
      </c>
      <c r="E180" s="2">
        <v>290.0</v>
      </c>
      <c r="F180" s="3" t="s">
        <v>514</v>
      </c>
      <c r="G180" s="3" t="s">
        <v>711</v>
      </c>
      <c r="H180" s="3">
        <v>1.0</v>
      </c>
      <c r="I180" s="2">
        <f>IFERROR(vlookup(F180,'College Conference'!$B$1:$Z$1000 , 6,False),0)</f>
        <v>5</v>
      </c>
      <c r="J180" s="2">
        <f>IFERROR(vlookup(G180,'College Conference'!$B$1:$Z$1000 , 6,False),0)</f>
        <v>7</v>
      </c>
    </row>
    <row r="181">
      <c r="A181" s="3" t="s">
        <v>3479</v>
      </c>
      <c r="B181" s="3">
        <v>0.9</v>
      </c>
      <c r="C181" s="3" t="s">
        <v>22</v>
      </c>
      <c r="D181" s="2" t="s">
        <v>72</v>
      </c>
      <c r="E181" s="2">
        <v>217.0</v>
      </c>
      <c r="F181" s="3" t="s">
        <v>714</v>
      </c>
      <c r="G181" s="3" t="s">
        <v>705</v>
      </c>
      <c r="H181" s="3">
        <v>1.0</v>
      </c>
      <c r="I181" s="2">
        <f>IFERROR(vlookup(F181,'College Conference'!$B$1:$Z$1000 , 6,False),0)</f>
        <v>7</v>
      </c>
      <c r="J181" s="2">
        <f>IFERROR(vlookup(G181,'College Conference'!$B$1:$Z$1000 , 6,False),0)</f>
        <v>7</v>
      </c>
    </row>
    <row r="182">
      <c r="A182" s="3" t="s">
        <v>529</v>
      </c>
      <c r="B182" s="3">
        <v>0.82</v>
      </c>
      <c r="C182" s="3" t="s">
        <v>17</v>
      </c>
      <c r="D182" s="4">
        <v>45446.0</v>
      </c>
      <c r="E182" s="2">
        <v>200.0</v>
      </c>
      <c r="F182" s="3" t="s">
        <v>530</v>
      </c>
      <c r="G182" s="3" t="s">
        <v>328</v>
      </c>
      <c r="H182" s="3">
        <v>1.0</v>
      </c>
      <c r="I182" s="2">
        <f>IFERROR(vlookup(F182,'College Conference'!$B$1:$Z$1000 , 6,False),0)</f>
        <v>5</v>
      </c>
      <c r="J182" s="2">
        <f>IFERROR(vlookup(G182,'College Conference'!$B$1:$Z$1000 , 6,False),0)</f>
        <v>0</v>
      </c>
    </row>
    <row r="183">
      <c r="A183" s="3" t="s">
        <v>2383</v>
      </c>
      <c r="B183" s="3">
        <v>0.92</v>
      </c>
      <c r="C183" s="3" t="s">
        <v>17</v>
      </c>
      <c r="D183" s="4">
        <v>45445.0</v>
      </c>
      <c r="E183" s="2">
        <v>210.0</v>
      </c>
      <c r="F183" s="3" t="s">
        <v>689</v>
      </c>
      <c r="G183" s="3" t="s">
        <v>623</v>
      </c>
      <c r="H183" s="3">
        <v>1.0</v>
      </c>
      <c r="I183" s="2">
        <f>IFERROR(vlookup(F183,'College Conference'!$B$1:$Z$1000 , 6,False),0)</f>
        <v>7</v>
      </c>
      <c r="J183" s="2">
        <f>IFERROR(vlookup(G183,'College Conference'!$B$1:$Z$1000 , 6,False),0)</f>
        <v>6</v>
      </c>
    </row>
    <row r="184">
      <c r="A184" s="3" t="s">
        <v>2082</v>
      </c>
      <c r="B184" s="3">
        <v>0.82</v>
      </c>
      <c r="C184" s="3" t="s">
        <v>31</v>
      </c>
      <c r="D184" s="4">
        <v>45448.0</v>
      </c>
      <c r="E184" s="2">
        <v>265.0</v>
      </c>
      <c r="F184" s="3" t="s">
        <v>514</v>
      </c>
      <c r="G184" s="3" t="s">
        <v>444</v>
      </c>
      <c r="H184" s="3">
        <v>1.0</v>
      </c>
      <c r="I184" s="2">
        <f>IFERROR(vlookup(F184,'College Conference'!$B$1:$Z$1000 , 6,False),0)</f>
        <v>5</v>
      </c>
      <c r="J184" s="2">
        <f>IFERROR(vlookup(G184,'College Conference'!$B$1:$Z$1000 , 6,False),0)</f>
        <v>4</v>
      </c>
    </row>
    <row r="185">
      <c r="A185" s="3" t="s">
        <v>2130</v>
      </c>
      <c r="B185" s="3">
        <v>0.82</v>
      </c>
      <c r="C185" s="3" t="s">
        <v>52</v>
      </c>
      <c r="D185" s="4">
        <v>45423.0</v>
      </c>
      <c r="E185" s="2">
        <v>205.0</v>
      </c>
      <c r="F185" s="3" t="s">
        <v>635</v>
      </c>
      <c r="G185" s="3" t="s">
        <v>453</v>
      </c>
      <c r="H185" s="3">
        <v>1.0</v>
      </c>
      <c r="I185" s="2">
        <f>IFERROR(vlookup(F185,'College Conference'!$B$1:$Z$1000 , 6,False),0)</f>
        <v>6</v>
      </c>
      <c r="J185" s="2">
        <f>IFERROR(vlookup(G185,'College Conference'!$B$1:$Z$1000 , 6,False),0)</f>
        <v>4</v>
      </c>
    </row>
    <row r="186">
      <c r="A186" s="3" t="s">
        <v>1743</v>
      </c>
      <c r="B186" s="3">
        <v>0.87</v>
      </c>
      <c r="C186" s="3" t="s">
        <v>27</v>
      </c>
      <c r="D186" s="4">
        <v>45423.0</v>
      </c>
      <c r="E186" s="2">
        <v>188.0</v>
      </c>
      <c r="F186" s="3" t="s">
        <v>689</v>
      </c>
      <c r="G186" s="3" t="s">
        <v>311</v>
      </c>
      <c r="H186" s="3">
        <v>1.0</v>
      </c>
      <c r="I186" s="2">
        <f>IFERROR(vlookup(F186,'College Conference'!$B$1:$Z$1000 , 6,False),0)</f>
        <v>7</v>
      </c>
      <c r="J186" s="2">
        <f>IFERROR(vlookup(G186,'College Conference'!$B$1:$Z$1000 , 6,False),0)</f>
        <v>3</v>
      </c>
    </row>
    <row r="187">
      <c r="A187" s="3" t="s">
        <v>4232</v>
      </c>
      <c r="B187" s="3">
        <v>0.85</v>
      </c>
      <c r="C187" s="3" t="s">
        <v>120</v>
      </c>
      <c r="D187" s="4">
        <v>45447.0</v>
      </c>
      <c r="E187" s="2">
        <v>215.0</v>
      </c>
      <c r="F187" s="3" t="s">
        <v>635</v>
      </c>
      <c r="G187" s="3" t="s">
        <v>892</v>
      </c>
      <c r="H187" s="3">
        <v>1.0</v>
      </c>
      <c r="I187" s="2">
        <f>IFERROR(vlookup(F187,'College Conference'!$B$1:$Z$1000 , 6,False),0)</f>
        <v>6</v>
      </c>
      <c r="J187" s="2">
        <f>IFERROR(vlookup(G187,'College Conference'!$B$1:$Z$1000 , 6,False),0)</f>
        <v>9</v>
      </c>
    </row>
    <row r="188">
      <c r="A188" s="3" t="s">
        <v>2623</v>
      </c>
      <c r="B188" s="3">
        <v>0.88</v>
      </c>
      <c r="C188" s="3" t="s">
        <v>52</v>
      </c>
      <c r="D188" s="4">
        <v>45444.0</v>
      </c>
      <c r="E188" s="2">
        <v>203.0</v>
      </c>
      <c r="F188" s="3" t="s">
        <v>714</v>
      </c>
      <c r="G188" s="3" t="s">
        <v>525</v>
      </c>
      <c r="H188" s="3">
        <v>1.0</v>
      </c>
      <c r="I188" s="2">
        <f>IFERROR(vlookup(F188,'College Conference'!$B$1:$Z$1000 , 6,False),0)</f>
        <v>7</v>
      </c>
      <c r="J188" s="2">
        <f>IFERROR(vlookup(G188,'College Conference'!$B$1:$Z$1000 , 6,False),0)</f>
        <v>5</v>
      </c>
    </row>
    <row r="189">
      <c r="A189" s="3" t="s">
        <v>319</v>
      </c>
      <c r="B189" s="3">
        <v>0.91</v>
      </c>
      <c r="C189" s="3" t="s">
        <v>31</v>
      </c>
      <c r="D189" s="4">
        <v>45447.0</v>
      </c>
      <c r="E189" s="2">
        <v>300.0</v>
      </c>
      <c r="F189" s="3" t="s">
        <v>320</v>
      </c>
      <c r="G189" s="3" t="s">
        <v>118</v>
      </c>
      <c r="H189" s="3">
        <v>1.0</v>
      </c>
      <c r="I189" s="2">
        <f>IFERROR(vlookup(F189,'College Conference'!$B$1:$Z$1000 , 6,False),0)</f>
        <v>3</v>
      </c>
      <c r="J189" s="2">
        <f>IFERROR(vlookup(G189,'College Conference'!$B$1:$Z$1000 , 6,False),0)</f>
        <v>0</v>
      </c>
    </row>
    <row r="190">
      <c r="A190" s="3" t="s">
        <v>1744</v>
      </c>
      <c r="B190" s="3">
        <v>0.91</v>
      </c>
      <c r="C190" s="3" t="s">
        <v>17</v>
      </c>
      <c r="D190" s="2" t="s">
        <v>72</v>
      </c>
      <c r="E190" s="2">
        <v>165.0</v>
      </c>
      <c r="F190" s="3" t="s">
        <v>687</v>
      </c>
      <c r="G190" s="3" t="s">
        <v>325</v>
      </c>
      <c r="H190" s="3">
        <v>1.0</v>
      </c>
      <c r="I190" s="2">
        <f>IFERROR(vlookup(F190,'College Conference'!$B$1:$Z$1000 , 6,False),0)</f>
        <v>7</v>
      </c>
      <c r="J190" s="2">
        <f>IFERROR(vlookup(G190,'College Conference'!$B$1:$Z$1000 , 6,False),0)</f>
        <v>3</v>
      </c>
    </row>
    <row r="191">
      <c r="A191" s="3" t="s">
        <v>2697</v>
      </c>
      <c r="B191" s="3">
        <v>0.89</v>
      </c>
      <c r="C191" s="3" t="s">
        <v>17</v>
      </c>
      <c r="D191" s="4">
        <v>45444.0</v>
      </c>
      <c r="E191" s="2">
        <v>190.0</v>
      </c>
      <c r="F191" s="3" t="s">
        <v>806</v>
      </c>
      <c r="G191" s="3" t="s">
        <v>514</v>
      </c>
      <c r="H191" s="3">
        <v>1.0</v>
      </c>
      <c r="I191" s="2">
        <f>IFERROR(vlookup(F191,'College Conference'!$B$1:$Z$1000 , 6,False),0)</f>
        <v>8</v>
      </c>
      <c r="J191" s="2">
        <f>IFERROR(vlookup(G191,'College Conference'!$B$1:$Z$1000 , 6,False),0)</f>
        <v>5</v>
      </c>
    </row>
    <row r="192">
      <c r="A192" s="3" t="s">
        <v>4024</v>
      </c>
      <c r="B192" s="3">
        <v>0.91</v>
      </c>
      <c r="C192" s="3" t="s">
        <v>22</v>
      </c>
      <c r="D192" s="4">
        <v>45422.0</v>
      </c>
      <c r="E192" s="2">
        <v>175.0</v>
      </c>
      <c r="F192" s="3" t="s">
        <v>806</v>
      </c>
      <c r="G192" s="3" t="s">
        <v>781</v>
      </c>
      <c r="H192" s="3">
        <v>1.0</v>
      </c>
      <c r="I192" s="2">
        <f>IFERROR(vlookup(F192,'College Conference'!$B$1:$Z$1000 , 6,False),0)</f>
        <v>8</v>
      </c>
      <c r="J192" s="2">
        <f>IFERROR(vlookup(G192,'College Conference'!$B$1:$Z$1000 , 6,False),0)</f>
        <v>8</v>
      </c>
    </row>
    <row r="193">
      <c r="A193" s="3" t="s">
        <v>509</v>
      </c>
      <c r="B193" s="3">
        <v>0.88</v>
      </c>
      <c r="C193" s="3" t="s">
        <v>52</v>
      </c>
      <c r="D193" s="4">
        <v>45446.0</v>
      </c>
      <c r="E193" s="2">
        <v>225.0</v>
      </c>
      <c r="F193" s="3" t="s">
        <v>517</v>
      </c>
      <c r="G193" s="3" t="s">
        <v>510</v>
      </c>
      <c r="H193" s="3">
        <v>1.0</v>
      </c>
      <c r="I193" s="2">
        <f>IFERROR(vlookup(F193,'College Conference'!$B$1:$Z$1000 , 6,False),0)</f>
        <v>5</v>
      </c>
      <c r="J193" s="2">
        <f>IFERROR(vlookup(G193,'College Conference'!$B$1:$Z$1000 , 6,False),0)</f>
        <v>5</v>
      </c>
    </row>
    <row r="194">
      <c r="A194" s="3" t="s">
        <v>3783</v>
      </c>
      <c r="B194" s="3">
        <v>0.89</v>
      </c>
      <c r="C194" s="3" t="s">
        <v>17</v>
      </c>
      <c r="D194" s="4">
        <v>45448.0</v>
      </c>
      <c r="E194" s="2">
        <v>200.0</v>
      </c>
      <c r="F194" s="3" t="s">
        <v>320</v>
      </c>
      <c r="G194" s="3" t="s">
        <v>781</v>
      </c>
      <c r="H194" s="3">
        <v>1.0</v>
      </c>
      <c r="I194" s="2">
        <f>IFERROR(vlookup(F194,'College Conference'!$B$1:$Z$1000 , 6,False),0)</f>
        <v>3</v>
      </c>
      <c r="J194" s="2">
        <f>IFERROR(vlookup(G194,'College Conference'!$B$1:$Z$1000 , 6,False),0)</f>
        <v>8</v>
      </c>
    </row>
    <row r="195">
      <c r="A195" s="3" t="s">
        <v>3610</v>
      </c>
      <c r="B195" s="3">
        <v>0.79</v>
      </c>
      <c r="C195" s="3" t="s">
        <v>17</v>
      </c>
      <c r="D195" s="4">
        <v>45445.0</v>
      </c>
      <c r="E195" s="2">
        <v>214.0</v>
      </c>
      <c r="F195" s="3" t="s">
        <v>888</v>
      </c>
      <c r="G195" s="3" t="s">
        <v>736</v>
      </c>
      <c r="H195" s="3">
        <v>1.0</v>
      </c>
      <c r="I195" s="2">
        <f>IFERROR(vlookup(F195,'College Conference'!$B$1:$Z$1000 , 6,False),0)</f>
        <v>9</v>
      </c>
      <c r="J195" s="2">
        <f>IFERROR(vlookup(G195,'College Conference'!$B$1:$Z$1000 , 6,False),0)</f>
        <v>7</v>
      </c>
    </row>
    <row r="196">
      <c r="A196" s="3" t="s">
        <v>4176</v>
      </c>
      <c r="B196" s="3">
        <v>0.96</v>
      </c>
      <c r="C196" s="3" t="s">
        <v>43</v>
      </c>
      <c r="D196" s="4">
        <v>45446.0</v>
      </c>
      <c r="E196" s="2">
        <v>290.0</v>
      </c>
      <c r="F196" s="3" t="s">
        <v>292</v>
      </c>
      <c r="G196" s="3" t="s">
        <v>904</v>
      </c>
      <c r="H196" s="3">
        <v>1.0</v>
      </c>
      <c r="I196" s="2">
        <f>IFERROR(vlookup(F196,'College Conference'!$B$1:$Z$1000 , 6,False),0)</f>
        <v>3</v>
      </c>
      <c r="J196" s="2">
        <f>IFERROR(vlookup(G196,'College Conference'!$B$1:$Z$1000 , 6,False),0)</f>
        <v>9</v>
      </c>
    </row>
    <row r="197">
      <c r="A197" s="3" t="s">
        <v>2987</v>
      </c>
      <c r="B197" s="3">
        <v>0.88</v>
      </c>
      <c r="C197" s="3" t="s">
        <v>27</v>
      </c>
      <c r="D197" s="4">
        <v>45423.0</v>
      </c>
      <c r="E197" s="2">
        <v>176.0</v>
      </c>
      <c r="F197" s="3" t="s">
        <v>525</v>
      </c>
      <c r="G197" s="3" t="s">
        <v>613</v>
      </c>
      <c r="H197" s="3">
        <v>1.0</v>
      </c>
      <c r="I197" s="2">
        <f>IFERROR(vlookup(F197,'College Conference'!$B$1:$Z$1000 , 6,False),0)</f>
        <v>5</v>
      </c>
      <c r="J197" s="2">
        <f>IFERROR(vlookup(G197,'College Conference'!$B$1:$Z$1000 , 6,False),0)</f>
        <v>6</v>
      </c>
    </row>
    <row r="198">
      <c r="A198" s="3" t="s">
        <v>2002</v>
      </c>
      <c r="B198" s="3">
        <v>0.91</v>
      </c>
      <c r="C198" s="3" t="s">
        <v>27</v>
      </c>
      <c r="D198" s="4">
        <v>45422.0</v>
      </c>
      <c r="E198" s="2">
        <v>186.0</v>
      </c>
      <c r="F198" s="3" t="s">
        <v>298</v>
      </c>
      <c r="G198" s="3" t="s">
        <v>455</v>
      </c>
      <c r="H198" s="3">
        <v>1.0</v>
      </c>
      <c r="I198" s="2">
        <f>IFERROR(vlookup(F198,'College Conference'!$B$1:$Z$1000 , 6,False),0)</f>
        <v>3</v>
      </c>
      <c r="J198" s="2">
        <f>IFERROR(vlookup(G198,'College Conference'!$B$1:$Z$1000 , 6,False),0)</f>
        <v>4</v>
      </c>
    </row>
    <row r="199">
      <c r="A199" s="3" t="s">
        <v>4025</v>
      </c>
      <c r="B199" s="3">
        <v>0.89</v>
      </c>
      <c r="C199" s="3" t="s">
        <v>31</v>
      </c>
      <c r="D199" s="4">
        <v>45448.0</v>
      </c>
      <c r="E199" s="2">
        <v>291.0</v>
      </c>
      <c r="F199" s="3" t="s">
        <v>781</v>
      </c>
      <c r="G199" s="3" t="s">
        <v>783</v>
      </c>
      <c r="H199" s="3">
        <v>1.0</v>
      </c>
      <c r="I199" s="2">
        <f>IFERROR(vlookup(F199,'College Conference'!$B$1:$Z$1000 , 6,False),0)</f>
        <v>8</v>
      </c>
      <c r="J199" s="2">
        <f>IFERROR(vlookup(G199,'College Conference'!$B$1:$Z$1000 , 6,False),0)</f>
        <v>8</v>
      </c>
    </row>
    <row r="200">
      <c r="A200" s="3" t="s">
        <v>1508</v>
      </c>
      <c r="B200" s="3">
        <v>0.9</v>
      </c>
      <c r="C200" s="3" t="s">
        <v>17</v>
      </c>
      <c r="D200" s="4">
        <v>45446.0</v>
      </c>
      <c r="E200" s="2">
        <v>195.0</v>
      </c>
      <c r="F200" s="3" t="s">
        <v>325</v>
      </c>
      <c r="G200" s="3" t="s">
        <v>335</v>
      </c>
      <c r="H200" s="3">
        <v>1.0</v>
      </c>
      <c r="I200" s="2">
        <f>IFERROR(vlookup(F200,'College Conference'!$B$1:$Z$1000 , 6,False),0)</f>
        <v>3</v>
      </c>
      <c r="J200" s="2">
        <f>IFERROR(vlookup(G200,'College Conference'!$B$1:$Z$1000 , 6,False),0)</f>
        <v>3</v>
      </c>
    </row>
    <row r="201">
      <c r="A201" s="3" t="s">
        <v>392</v>
      </c>
      <c r="B201" s="3">
        <v>0.88</v>
      </c>
      <c r="C201" s="3" t="s">
        <v>52</v>
      </c>
      <c r="D201" s="2" t="s">
        <v>72</v>
      </c>
      <c r="E201" s="2">
        <v>235.0</v>
      </c>
      <c r="F201" s="3" t="s">
        <v>783</v>
      </c>
      <c r="G201" s="3" t="s">
        <v>714</v>
      </c>
      <c r="H201" s="3">
        <v>1.0</v>
      </c>
      <c r="I201" s="2">
        <f>IFERROR(vlookup(F201,'College Conference'!$B$1:$Z$1000 , 6,False),0)</f>
        <v>8</v>
      </c>
      <c r="J201" s="2">
        <f>IFERROR(vlookup(G201,'College Conference'!$B$1:$Z$1000 , 6,False),0)</f>
        <v>7</v>
      </c>
    </row>
    <row r="202">
      <c r="A202" s="3" t="s">
        <v>1088</v>
      </c>
      <c r="B202" s="3">
        <v>0.84</v>
      </c>
      <c r="C202" s="3" t="s">
        <v>31</v>
      </c>
      <c r="D202" s="4">
        <v>45450.0</v>
      </c>
      <c r="E202" s="2">
        <v>311.0</v>
      </c>
      <c r="F202" s="3" t="s">
        <v>545</v>
      </c>
      <c r="G202" s="3" t="s">
        <v>143</v>
      </c>
      <c r="H202" s="3">
        <v>1.0</v>
      </c>
      <c r="I202" s="2">
        <f>IFERROR(vlookup(F202,'College Conference'!$B$1:$Z$1000 , 6,False),0)</f>
        <v>5</v>
      </c>
      <c r="J202" s="2">
        <f>IFERROR(vlookup(G202,'College Conference'!$B$1:$Z$1000 , 6,False),0)</f>
        <v>1</v>
      </c>
    </row>
    <row r="203">
      <c r="A203" s="3" t="s">
        <v>3459</v>
      </c>
      <c r="B203" s="3">
        <v>0.88</v>
      </c>
      <c r="C203" s="3" t="s">
        <v>12</v>
      </c>
      <c r="D203" s="4">
        <v>45448.0</v>
      </c>
      <c r="E203" s="2">
        <v>300.0</v>
      </c>
      <c r="F203" s="3" t="s">
        <v>796</v>
      </c>
      <c r="G203" s="3" t="s">
        <v>714</v>
      </c>
      <c r="H203" s="3">
        <v>1.0</v>
      </c>
      <c r="I203" s="2">
        <f>IFERROR(vlookup(F203,'College Conference'!$B$1:$Z$1000 , 6,False),0)</f>
        <v>8</v>
      </c>
      <c r="J203" s="2">
        <f>IFERROR(vlookup(G203,'College Conference'!$B$1:$Z$1000 , 6,False),0)</f>
        <v>7</v>
      </c>
    </row>
    <row r="204">
      <c r="A204" s="3" t="s">
        <v>1274</v>
      </c>
      <c r="B204" s="3">
        <v>0.87</v>
      </c>
      <c r="C204" s="3" t="s">
        <v>120</v>
      </c>
      <c r="D204" s="4">
        <v>45446.0</v>
      </c>
      <c r="E204" s="2">
        <v>245.0</v>
      </c>
      <c r="F204" s="3" t="s">
        <v>325</v>
      </c>
      <c r="G204" s="3" t="s">
        <v>251</v>
      </c>
      <c r="H204" s="3">
        <v>1.0</v>
      </c>
      <c r="I204" s="2">
        <f>IFERROR(vlookup(F204,'College Conference'!$B$1:$Z$1000 , 6,False),0)</f>
        <v>3</v>
      </c>
      <c r="J204" s="2">
        <f>IFERROR(vlookup(G204,'College Conference'!$B$1:$Z$1000 , 6,False),0)</f>
        <v>2</v>
      </c>
    </row>
    <row r="205">
      <c r="A205" s="3" t="s">
        <v>2083</v>
      </c>
      <c r="B205" s="3">
        <v>0.85</v>
      </c>
      <c r="C205" s="3" t="s">
        <v>52</v>
      </c>
      <c r="D205" s="4">
        <v>45444.0</v>
      </c>
      <c r="E205" s="2">
        <v>220.0</v>
      </c>
      <c r="F205" s="3" t="s">
        <v>530</v>
      </c>
      <c r="G205" s="3" t="s">
        <v>450</v>
      </c>
      <c r="H205" s="3">
        <v>1.0</v>
      </c>
      <c r="I205" s="2">
        <f>IFERROR(vlookup(F205,'College Conference'!$B$1:$Z$1000 , 6,False),0)</f>
        <v>5</v>
      </c>
      <c r="J205" s="2">
        <f>IFERROR(vlookup(G205,'College Conference'!$B$1:$Z$1000 , 6,False),0)</f>
        <v>4</v>
      </c>
    </row>
    <row r="206">
      <c r="A206" s="3" t="s">
        <v>1928</v>
      </c>
      <c r="B206" s="3" t="s">
        <v>11</v>
      </c>
      <c r="C206" s="3" t="s">
        <v>43</v>
      </c>
      <c r="D206" s="4">
        <v>45446.0</v>
      </c>
      <c r="E206" s="2">
        <v>315.0</v>
      </c>
      <c r="F206" s="3" t="s">
        <v>271</v>
      </c>
      <c r="G206" s="3" t="s">
        <v>444</v>
      </c>
      <c r="H206" s="3">
        <v>1.0</v>
      </c>
      <c r="I206" s="2">
        <f>IFERROR(vlookup(F206,'College Conference'!$B$1:$Z$1000 , 6,False),0)</f>
        <v>0</v>
      </c>
      <c r="J206" s="2">
        <f>IFERROR(vlookup(G206,'College Conference'!$B$1:$Z$1000 , 6,False),0)</f>
        <v>4</v>
      </c>
    </row>
    <row r="207">
      <c r="A207" s="3" t="s">
        <v>2413</v>
      </c>
      <c r="B207" s="3">
        <v>0.85</v>
      </c>
      <c r="C207" s="3" t="s">
        <v>78</v>
      </c>
      <c r="D207" s="4">
        <v>45445.0</v>
      </c>
      <c r="E207" s="2">
        <v>215.0</v>
      </c>
      <c r="F207" s="3" t="s">
        <v>400</v>
      </c>
      <c r="G207" s="3" t="s">
        <v>540</v>
      </c>
      <c r="H207" s="3">
        <v>1.0</v>
      </c>
      <c r="I207" s="2">
        <f>IFERROR(vlookup(F207,'College Conference'!$B$1:$Z$1000 , 6,False),0)</f>
        <v>3</v>
      </c>
      <c r="J207" s="2">
        <f>IFERROR(vlookup(G207,'College Conference'!$B$1:$Z$1000 , 6,False),0)</f>
        <v>5</v>
      </c>
    </row>
    <row r="208">
      <c r="A208" s="3" t="s">
        <v>4288</v>
      </c>
      <c r="B208" s="3" t="s">
        <v>11</v>
      </c>
      <c r="C208" s="3" t="s">
        <v>12</v>
      </c>
      <c r="D208" s="4">
        <v>45445.0</v>
      </c>
      <c r="E208" s="2">
        <v>300.0</v>
      </c>
      <c r="F208" s="3" t="s">
        <v>1428</v>
      </c>
      <c r="G208" s="3" t="s">
        <v>924</v>
      </c>
      <c r="H208" s="3">
        <v>1.0</v>
      </c>
      <c r="I208" s="2">
        <f>IFERROR(vlookup(F208,'College Conference'!$B$1:$Z$1000 , 6,False),0)</f>
        <v>0</v>
      </c>
      <c r="J208" s="2">
        <f>IFERROR(vlookup(G208,'College Conference'!$B$1:$Z$1000 , 6,False),0)</f>
        <v>10</v>
      </c>
    </row>
    <row r="209">
      <c r="A209" s="3" t="s">
        <v>1050</v>
      </c>
      <c r="B209" s="3">
        <v>0.92</v>
      </c>
      <c r="C209" s="3" t="s">
        <v>58</v>
      </c>
      <c r="D209" s="4">
        <v>45447.0</v>
      </c>
      <c r="E209" s="2">
        <v>245.0</v>
      </c>
      <c r="F209" s="3" t="s">
        <v>400</v>
      </c>
      <c r="G209" s="3" t="s">
        <v>143</v>
      </c>
      <c r="H209" s="3">
        <v>1.0</v>
      </c>
      <c r="I209" s="2">
        <f>IFERROR(vlookup(F209,'College Conference'!$B$1:$Z$1000 , 6,False),0)</f>
        <v>3</v>
      </c>
      <c r="J209" s="2">
        <f>IFERROR(vlookup(G209,'College Conference'!$B$1:$Z$1000 , 6,False),0)</f>
        <v>1</v>
      </c>
    </row>
    <row r="210">
      <c r="A210" s="3" t="s">
        <v>4026</v>
      </c>
      <c r="B210" s="3">
        <v>0.87</v>
      </c>
      <c r="C210" s="3" t="s">
        <v>17</v>
      </c>
      <c r="D210" s="4">
        <v>45423.0</v>
      </c>
      <c r="E210" s="2">
        <v>185.0</v>
      </c>
      <c r="F210" s="3" t="s">
        <v>816</v>
      </c>
      <c r="G210" s="3" t="s">
        <v>776</v>
      </c>
      <c r="H210" s="3">
        <v>1.0</v>
      </c>
      <c r="I210" s="2">
        <f>IFERROR(vlookup(F210,'College Conference'!$B$1:$Z$1000 , 6,False),0)</f>
        <v>8</v>
      </c>
      <c r="J210" s="2">
        <f>IFERROR(vlookup(G210,'College Conference'!$B$1:$Z$1000 , 6,False),0)</f>
        <v>8</v>
      </c>
    </row>
    <row r="211">
      <c r="A211" s="3" t="s">
        <v>3549</v>
      </c>
      <c r="B211" s="3">
        <v>0.88</v>
      </c>
      <c r="C211" s="3" t="s">
        <v>43</v>
      </c>
      <c r="D211" s="4">
        <v>45446.0</v>
      </c>
      <c r="E211" s="2">
        <v>279.0</v>
      </c>
      <c r="F211" s="3" t="s">
        <v>781</v>
      </c>
      <c r="G211" s="3" t="s">
        <v>714</v>
      </c>
      <c r="H211" s="3">
        <v>1.0</v>
      </c>
      <c r="I211" s="2">
        <f>IFERROR(vlookup(F211,'College Conference'!$B$1:$Z$1000 , 6,False),0)</f>
        <v>8</v>
      </c>
      <c r="J211" s="2">
        <f>IFERROR(vlookup(G211,'College Conference'!$B$1:$Z$1000 , 6,False),0)</f>
        <v>7</v>
      </c>
    </row>
    <row r="212">
      <c r="A212" s="3" t="s">
        <v>3057</v>
      </c>
      <c r="B212" s="3">
        <v>0.89</v>
      </c>
      <c r="C212" s="3" t="s">
        <v>52</v>
      </c>
      <c r="D212" s="4">
        <v>45445.0</v>
      </c>
      <c r="E212" s="2">
        <v>225.0</v>
      </c>
      <c r="F212" s="3" t="s">
        <v>695</v>
      </c>
      <c r="G212" s="3" t="s">
        <v>610</v>
      </c>
      <c r="H212" s="3">
        <v>1.0</v>
      </c>
      <c r="I212" s="2">
        <f>IFERROR(vlookup(F212,'College Conference'!$B$1:$Z$1000 , 6,False),0)</f>
        <v>7</v>
      </c>
      <c r="J212" s="2">
        <f>IFERROR(vlookup(G212,'College Conference'!$B$1:$Z$1000 , 6,False),0)</f>
        <v>6</v>
      </c>
    </row>
    <row r="213">
      <c r="A213" s="3" t="s">
        <v>4203</v>
      </c>
      <c r="B213" s="3">
        <v>0.83</v>
      </c>
      <c r="C213" s="3" t="s">
        <v>12</v>
      </c>
      <c r="D213" s="4">
        <v>45449.0</v>
      </c>
      <c r="E213" s="2">
        <v>250.0</v>
      </c>
      <c r="F213" s="3" t="s">
        <v>472</v>
      </c>
      <c r="G213" s="3" t="s">
        <v>904</v>
      </c>
      <c r="H213" s="3">
        <v>1.0</v>
      </c>
      <c r="I213" s="2">
        <f>IFERROR(vlookup(F213,'College Conference'!$B$1:$Z$1000 , 6,False),0)</f>
        <v>4</v>
      </c>
      <c r="J213" s="2">
        <f>IFERROR(vlookup(G213,'College Conference'!$B$1:$Z$1000 , 6,False),0)</f>
        <v>9</v>
      </c>
    </row>
    <row r="214">
      <c r="A214" s="3" t="s">
        <v>4027</v>
      </c>
      <c r="B214" s="3">
        <v>0.89</v>
      </c>
      <c r="C214" s="3" t="s">
        <v>63</v>
      </c>
      <c r="D214" s="4">
        <v>45445.0</v>
      </c>
      <c r="E214" s="2">
        <v>175.0</v>
      </c>
      <c r="F214" s="3" t="s">
        <v>843</v>
      </c>
      <c r="G214" s="3" t="s">
        <v>811</v>
      </c>
      <c r="H214" s="3">
        <v>1.0</v>
      </c>
      <c r="I214" s="2">
        <f>IFERROR(vlookup(F214,'College Conference'!$B$1:$Z$1000 , 6,False),0)</f>
        <v>8</v>
      </c>
      <c r="J214" s="2">
        <f>IFERROR(vlookup(G214,'College Conference'!$B$1:$Z$1000 , 6,False),0)</f>
        <v>8</v>
      </c>
    </row>
    <row r="215">
      <c r="A215" s="3" t="s">
        <v>3550</v>
      </c>
      <c r="B215" s="3">
        <v>0.88</v>
      </c>
      <c r="C215" s="3" t="s">
        <v>27</v>
      </c>
      <c r="D215" s="4">
        <v>45444.0</v>
      </c>
      <c r="E215" s="2">
        <v>196.0</v>
      </c>
      <c r="F215" s="3" t="s">
        <v>843</v>
      </c>
      <c r="G215" s="3" t="s">
        <v>701</v>
      </c>
      <c r="H215" s="3">
        <v>1.0</v>
      </c>
      <c r="I215" s="2">
        <f>IFERROR(vlookup(F215,'College Conference'!$B$1:$Z$1000 , 6,False),0)</f>
        <v>8</v>
      </c>
      <c r="J215" s="2">
        <f>IFERROR(vlookup(G215,'College Conference'!$B$1:$Z$1000 , 6,False),0)</f>
        <v>7</v>
      </c>
    </row>
    <row r="216">
      <c r="A216" s="3" t="s">
        <v>3949</v>
      </c>
      <c r="B216" s="3">
        <v>0.79</v>
      </c>
      <c r="C216" s="3" t="s">
        <v>22</v>
      </c>
      <c r="D216" s="4">
        <v>45423.0</v>
      </c>
      <c r="E216" s="2">
        <v>202.0</v>
      </c>
      <c r="F216" s="3" t="s">
        <v>705</v>
      </c>
      <c r="G216" s="3" t="s">
        <v>776</v>
      </c>
      <c r="H216" s="3">
        <v>1.0</v>
      </c>
      <c r="I216" s="2">
        <f>IFERROR(vlookup(F216,'College Conference'!$B$1:$Z$1000 , 6,False),0)</f>
        <v>7</v>
      </c>
      <c r="J216" s="2">
        <f>IFERROR(vlookup(G216,'College Conference'!$B$1:$Z$1000 , 6,False),0)</f>
        <v>8</v>
      </c>
    </row>
    <row r="217">
      <c r="A217" s="3" t="s">
        <v>3480</v>
      </c>
      <c r="B217" s="3">
        <v>0.86</v>
      </c>
      <c r="C217" s="3" t="s">
        <v>120</v>
      </c>
      <c r="D217" s="4">
        <v>45449.0</v>
      </c>
      <c r="E217" s="2">
        <v>245.0</v>
      </c>
      <c r="F217" s="3" t="s">
        <v>711</v>
      </c>
      <c r="G217" s="3" t="s">
        <v>736</v>
      </c>
      <c r="H217" s="3">
        <v>1.0</v>
      </c>
      <c r="I217" s="2">
        <f>IFERROR(vlookup(F217,'College Conference'!$B$1:$Z$1000 , 6,False),0)</f>
        <v>7</v>
      </c>
      <c r="J217" s="2">
        <f>IFERROR(vlookup(G217,'College Conference'!$B$1:$Z$1000 , 6,False),0)</f>
        <v>7</v>
      </c>
    </row>
    <row r="218">
      <c r="A218" s="3" t="s">
        <v>1929</v>
      </c>
      <c r="B218" s="3" t="s">
        <v>11</v>
      </c>
      <c r="C218" s="3" t="s">
        <v>12</v>
      </c>
      <c r="D218" s="4">
        <v>45446.0</v>
      </c>
      <c r="E218" s="2">
        <v>290.0</v>
      </c>
      <c r="F218" s="3" t="s">
        <v>115</v>
      </c>
      <c r="G218" s="3" t="s">
        <v>453</v>
      </c>
      <c r="H218" s="3">
        <v>1.0</v>
      </c>
      <c r="I218" s="2">
        <f>IFERROR(vlookup(F218,'College Conference'!$B$1:$Z$1000 , 6,False),0)</f>
        <v>0</v>
      </c>
      <c r="J218" s="2">
        <f>IFERROR(vlookup(G218,'College Conference'!$B$1:$Z$1000 , 6,False),0)</f>
        <v>4</v>
      </c>
    </row>
    <row r="219">
      <c r="A219" s="3" t="s">
        <v>1253</v>
      </c>
      <c r="B219" s="3">
        <v>0.81</v>
      </c>
      <c r="C219" s="3" t="s">
        <v>258</v>
      </c>
      <c r="D219" s="4">
        <v>45446.0</v>
      </c>
      <c r="E219" s="2">
        <v>190.0</v>
      </c>
      <c r="F219" s="3" t="s">
        <v>121</v>
      </c>
      <c r="G219" s="3" t="s">
        <v>238</v>
      </c>
      <c r="H219" s="3">
        <v>1.0</v>
      </c>
      <c r="I219" s="2">
        <f>IFERROR(vlookup(F219,'College Conference'!$B$1:$Z$1000 , 6,False),0)</f>
        <v>0</v>
      </c>
      <c r="J219" s="2">
        <f>IFERROR(vlookup(G219,'College Conference'!$B$1:$Z$1000 , 6,False),0)</f>
        <v>2</v>
      </c>
    </row>
    <row r="220">
      <c r="A220" s="3" t="s">
        <v>2084</v>
      </c>
      <c r="B220" s="3">
        <v>0.86</v>
      </c>
      <c r="C220" s="3" t="s">
        <v>31</v>
      </c>
      <c r="D220" s="4">
        <v>45450.0</v>
      </c>
      <c r="E220" s="2">
        <v>240.0</v>
      </c>
      <c r="F220" s="3" t="s">
        <v>517</v>
      </c>
      <c r="G220" s="3" t="s">
        <v>450</v>
      </c>
      <c r="H220" s="3">
        <v>1.0</v>
      </c>
      <c r="I220" s="2">
        <f>IFERROR(vlookup(F220,'College Conference'!$B$1:$Z$1000 , 6,False),0)</f>
        <v>5</v>
      </c>
      <c r="J220" s="2">
        <f>IFERROR(vlookup(G220,'College Conference'!$B$1:$Z$1000 , 6,False),0)</f>
        <v>4</v>
      </c>
    </row>
    <row r="221">
      <c r="A221" s="3" t="s">
        <v>2217</v>
      </c>
      <c r="B221" s="3" t="s">
        <v>11</v>
      </c>
      <c r="C221" s="3" t="s">
        <v>12</v>
      </c>
      <c r="D221" s="4">
        <v>45444.0</v>
      </c>
      <c r="E221" s="2">
        <v>276.0</v>
      </c>
      <c r="F221" s="3" t="s">
        <v>888</v>
      </c>
      <c r="G221" s="3" t="s">
        <v>444</v>
      </c>
      <c r="H221" s="3">
        <v>1.0</v>
      </c>
      <c r="I221" s="2">
        <f>IFERROR(vlookup(F221,'College Conference'!$B$1:$Z$1000 , 6,False),0)</f>
        <v>9</v>
      </c>
      <c r="J221" s="2">
        <f>IFERROR(vlookup(G221,'College Conference'!$B$1:$Z$1000 , 6,False),0)</f>
        <v>4</v>
      </c>
    </row>
    <row r="222">
      <c r="A222" s="3" t="s">
        <v>2414</v>
      </c>
      <c r="B222" s="3">
        <v>0.95</v>
      </c>
      <c r="C222" s="3" t="s">
        <v>43</v>
      </c>
      <c r="D222" s="4">
        <v>45449.0</v>
      </c>
      <c r="E222" s="2">
        <v>300.0</v>
      </c>
      <c r="F222" s="3" t="s">
        <v>335</v>
      </c>
      <c r="G222" s="3" t="s">
        <v>540</v>
      </c>
      <c r="H222" s="3">
        <v>1.0</v>
      </c>
      <c r="I222" s="2">
        <f>IFERROR(vlookup(F222,'College Conference'!$B$1:$Z$1000 , 6,False),0)</f>
        <v>3</v>
      </c>
      <c r="J222" s="2">
        <f>IFERROR(vlookup(G222,'College Conference'!$B$1:$Z$1000 , 6,False),0)</f>
        <v>5</v>
      </c>
    </row>
    <row r="223">
      <c r="A223" s="3" t="s">
        <v>3389</v>
      </c>
      <c r="B223" s="3">
        <v>0.92</v>
      </c>
      <c r="C223" s="3" t="s">
        <v>12</v>
      </c>
      <c r="D223" s="4">
        <v>45446.0</v>
      </c>
      <c r="E223" s="2">
        <v>250.0</v>
      </c>
      <c r="F223" s="3" t="s">
        <v>525</v>
      </c>
      <c r="G223" s="3" t="s">
        <v>714</v>
      </c>
      <c r="H223" s="3">
        <v>1.0</v>
      </c>
      <c r="I223" s="2">
        <f>IFERROR(vlookup(F223,'College Conference'!$B$1:$Z$1000 , 6,False),0)</f>
        <v>5</v>
      </c>
      <c r="J223" s="2">
        <f>IFERROR(vlookup(G223,'College Conference'!$B$1:$Z$1000 , 6,False),0)</f>
        <v>7</v>
      </c>
    </row>
    <row r="224">
      <c r="A224" s="3" t="s">
        <v>2606</v>
      </c>
      <c r="B224" s="3">
        <v>0.89</v>
      </c>
      <c r="C224" s="3" t="s">
        <v>22</v>
      </c>
      <c r="D224" s="2" t="s">
        <v>72</v>
      </c>
      <c r="E224" s="2">
        <v>205.0</v>
      </c>
      <c r="F224" s="3" t="s">
        <v>229</v>
      </c>
      <c r="G224" s="3" t="s">
        <v>711</v>
      </c>
      <c r="H224" s="3">
        <v>1.0</v>
      </c>
      <c r="I224" s="2">
        <f>IFERROR(vlookup(F224,'College Conference'!$B$1:$Z$1000 , 6,False),0)</f>
        <v>2</v>
      </c>
      <c r="J224" s="2">
        <f>IFERROR(vlookup(G224,'College Conference'!$B$1:$Z$1000 , 6,False),0)</f>
        <v>7</v>
      </c>
    </row>
    <row r="225">
      <c r="A225" s="3" t="s">
        <v>3661</v>
      </c>
      <c r="B225" s="3" t="s">
        <v>11</v>
      </c>
      <c r="C225" s="3" t="s">
        <v>31</v>
      </c>
      <c r="D225" s="4">
        <v>45449.0</v>
      </c>
      <c r="E225" s="2">
        <v>308.0</v>
      </c>
      <c r="F225" s="3" t="s">
        <v>590</v>
      </c>
      <c r="G225" s="3" t="s">
        <v>774</v>
      </c>
      <c r="H225" s="3">
        <v>1.0</v>
      </c>
      <c r="I225" s="2">
        <f>IFERROR(vlookup(F225,'College Conference'!$B$1:$Z$1000 , 6,False),0)</f>
        <v>0</v>
      </c>
      <c r="J225" s="2">
        <f>IFERROR(vlookup(G225,'College Conference'!$B$1:$Z$1000 , 6,False),0)</f>
        <v>8</v>
      </c>
    </row>
    <row r="226">
      <c r="A226" s="3" t="s">
        <v>2415</v>
      </c>
      <c r="B226" s="3">
        <v>0.88</v>
      </c>
      <c r="C226" s="3" t="s">
        <v>120</v>
      </c>
      <c r="D226" s="4">
        <v>45450.0</v>
      </c>
      <c r="E226" s="2">
        <v>240.0</v>
      </c>
      <c r="F226" s="3" t="s">
        <v>320</v>
      </c>
      <c r="G226" s="3" t="s">
        <v>519</v>
      </c>
      <c r="H226" s="3">
        <v>1.0</v>
      </c>
      <c r="I226" s="2">
        <f>IFERROR(vlookup(F226,'College Conference'!$B$1:$Z$1000 , 6,False),0)</f>
        <v>3</v>
      </c>
      <c r="J226" s="2">
        <f>IFERROR(vlookup(G226,'College Conference'!$B$1:$Z$1000 , 6,False),0)</f>
        <v>5</v>
      </c>
    </row>
    <row r="227">
      <c r="A227" s="3" t="s">
        <v>2864</v>
      </c>
      <c r="B227" s="3">
        <v>0.82</v>
      </c>
      <c r="C227" s="3" t="s">
        <v>27</v>
      </c>
      <c r="D227" s="4">
        <v>45421.0</v>
      </c>
      <c r="E227" s="2">
        <v>190.0</v>
      </c>
      <c r="F227" s="3" t="s">
        <v>229</v>
      </c>
      <c r="G227" s="3" t="s">
        <v>635</v>
      </c>
      <c r="H227" s="3">
        <v>1.0</v>
      </c>
      <c r="I227" s="2">
        <f>IFERROR(vlookup(F227,'College Conference'!$B$1:$Z$1000 , 6,False),0)</f>
        <v>2</v>
      </c>
      <c r="J227" s="2">
        <f>IFERROR(vlookup(G227,'College Conference'!$B$1:$Z$1000 , 6,False),0)</f>
        <v>6</v>
      </c>
    </row>
    <row r="228">
      <c r="A228" s="3" t="s">
        <v>1413</v>
      </c>
      <c r="B228" s="3">
        <v>0.83</v>
      </c>
      <c r="C228" s="3" t="s">
        <v>63</v>
      </c>
      <c r="D228" s="4">
        <v>45422.0</v>
      </c>
      <c r="E228" s="2">
        <v>185.0</v>
      </c>
      <c r="F228" s="3" t="s">
        <v>295</v>
      </c>
      <c r="G228" s="3" t="s">
        <v>613</v>
      </c>
      <c r="H228" s="3">
        <v>1.0</v>
      </c>
      <c r="I228" s="2">
        <f>IFERROR(vlookup(F228,'College Conference'!$B$1:$Z$1000 , 6,False),0)</f>
        <v>3</v>
      </c>
      <c r="J228" s="2">
        <f>IFERROR(vlookup(G228,'College Conference'!$B$1:$Z$1000 , 6,False),0)</f>
        <v>6</v>
      </c>
    </row>
    <row r="229">
      <c r="A229" s="3" t="s">
        <v>2765</v>
      </c>
      <c r="B229" s="3">
        <v>0.75</v>
      </c>
      <c r="C229" s="3" t="s">
        <v>78</v>
      </c>
      <c r="D229" s="4">
        <v>45444.0</v>
      </c>
      <c r="E229" s="2">
        <v>190.0</v>
      </c>
      <c r="F229" s="3" t="s">
        <v>888</v>
      </c>
      <c r="G229" s="3" t="s">
        <v>548</v>
      </c>
      <c r="H229" s="3">
        <v>1.0</v>
      </c>
      <c r="I229" s="2">
        <f>IFERROR(vlookup(F229,'College Conference'!$B$1:$Z$1000 , 6,False),0)</f>
        <v>9</v>
      </c>
      <c r="J229" s="2">
        <f>IFERROR(vlookup(G229,'College Conference'!$B$1:$Z$1000 , 6,False),0)</f>
        <v>5</v>
      </c>
    </row>
    <row r="230">
      <c r="A230" s="3" t="s">
        <v>2624</v>
      </c>
      <c r="B230" s="3">
        <v>0.9</v>
      </c>
      <c r="C230" s="3" t="s">
        <v>22</v>
      </c>
      <c r="D230" s="4">
        <v>45422.0</v>
      </c>
      <c r="E230" s="2">
        <v>187.0</v>
      </c>
      <c r="F230" s="3" t="s">
        <v>689</v>
      </c>
      <c r="G230" s="3" t="s">
        <v>564</v>
      </c>
      <c r="H230" s="3">
        <v>1.0</v>
      </c>
      <c r="I230" s="2">
        <f>IFERROR(vlookup(F230,'College Conference'!$B$1:$Z$1000 , 6,False),0)</f>
        <v>7</v>
      </c>
      <c r="J230" s="2">
        <f>IFERROR(vlookup(G230,'College Conference'!$B$1:$Z$1000 , 6,False),0)</f>
        <v>5</v>
      </c>
    </row>
    <row r="231">
      <c r="A231" s="3" t="s">
        <v>4349</v>
      </c>
      <c r="B231" s="3">
        <v>0.87</v>
      </c>
      <c r="C231" s="3" t="s">
        <v>17</v>
      </c>
      <c r="D231" s="4">
        <v>45444.0</v>
      </c>
      <c r="E231" s="2">
        <v>180.0</v>
      </c>
      <c r="F231" s="3" t="s">
        <v>804</v>
      </c>
      <c r="G231" s="3" t="s">
        <v>922</v>
      </c>
      <c r="H231" s="3">
        <v>1.0</v>
      </c>
      <c r="I231" s="2">
        <f>IFERROR(vlookup(F231,'College Conference'!$B$1:$Z$1000 , 6,False),0)</f>
        <v>8</v>
      </c>
      <c r="J231" s="2">
        <f>IFERROR(vlookup(G231,'College Conference'!$B$1:$Z$1000 , 6,False),0)</f>
        <v>10</v>
      </c>
    </row>
    <row r="232">
      <c r="A232" s="3" t="s">
        <v>2416</v>
      </c>
      <c r="B232" s="3">
        <v>0.89</v>
      </c>
      <c r="C232" s="3" t="s">
        <v>52</v>
      </c>
      <c r="D232" s="4">
        <v>45444.0</v>
      </c>
      <c r="E232" s="2">
        <v>200.0</v>
      </c>
      <c r="F232" s="3" t="s">
        <v>295</v>
      </c>
      <c r="G232" s="3" t="s">
        <v>548</v>
      </c>
      <c r="H232" s="3">
        <v>1.0</v>
      </c>
      <c r="I232" s="2">
        <f>IFERROR(vlookup(F232,'College Conference'!$B$1:$Z$1000 , 6,False),0)</f>
        <v>3</v>
      </c>
      <c r="J232" s="2">
        <f>IFERROR(vlookup(G232,'College Conference'!$B$1:$Z$1000 , 6,False),0)</f>
        <v>5</v>
      </c>
    </row>
    <row r="233">
      <c r="A233" s="3" t="s">
        <v>1408</v>
      </c>
      <c r="B233" s="3" t="s">
        <v>11</v>
      </c>
      <c r="C233" s="3" t="s">
        <v>27</v>
      </c>
      <c r="D233" s="4">
        <v>45446.0</v>
      </c>
      <c r="E233" s="2">
        <v>190.0</v>
      </c>
      <c r="F233" s="3" t="s">
        <v>108</v>
      </c>
      <c r="G233" s="3" t="s">
        <v>306</v>
      </c>
      <c r="H233" s="3">
        <v>1.0</v>
      </c>
      <c r="I233" s="2">
        <f>IFERROR(vlookup(F233,'College Conference'!$B$1:$Z$1000 , 6,False),0)</f>
        <v>0</v>
      </c>
      <c r="J233" s="2">
        <f>IFERROR(vlookup(G233,'College Conference'!$B$1:$Z$1000 , 6,False),0)</f>
        <v>3</v>
      </c>
    </row>
    <row r="234">
      <c r="A234" s="3" t="s">
        <v>3288</v>
      </c>
      <c r="B234" s="3">
        <v>0.92</v>
      </c>
      <c r="C234" s="3" t="s">
        <v>27</v>
      </c>
      <c r="D234" s="4">
        <v>45444.0</v>
      </c>
      <c r="E234" s="2">
        <v>197.0</v>
      </c>
      <c r="F234" s="3" t="s">
        <v>322</v>
      </c>
      <c r="G234" s="3" t="s">
        <v>711</v>
      </c>
      <c r="H234" s="3">
        <v>1.0</v>
      </c>
      <c r="I234" s="2">
        <f>IFERROR(vlookup(F234,'College Conference'!$B$1:$Z$1000 , 6,False),0)</f>
        <v>3</v>
      </c>
      <c r="J234" s="2">
        <f>IFERROR(vlookup(G234,'College Conference'!$B$1:$Z$1000 , 6,False),0)</f>
        <v>7</v>
      </c>
    </row>
    <row r="235">
      <c r="A235" s="3" t="s">
        <v>4214</v>
      </c>
      <c r="B235" s="3">
        <v>0.78</v>
      </c>
      <c r="C235" s="3" t="s">
        <v>27</v>
      </c>
      <c r="D235" s="4">
        <v>45444.0</v>
      </c>
      <c r="E235" s="2">
        <v>175.0</v>
      </c>
      <c r="F235" s="3" t="s">
        <v>530</v>
      </c>
      <c r="G235" s="3" t="s">
        <v>888</v>
      </c>
      <c r="H235" s="3">
        <v>1.0</v>
      </c>
      <c r="I235" s="2">
        <f>IFERROR(vlookup(F235,'College Conference'!$B$1:$Z$1000 , 6,False),0)</f>
        <v>5</v>
      </c>
      <c r="J235" s="2">
        <f>IFERROR(vlookup(G235,'College Conference'!$B$1:$Z$1000 , 6,False),0)</f>
        <v>9</v>
      </c>
    </row>
    <row r="236">
      <c r="A236" s="3" t="s">
        <v>4028</v>
      </c>
      <c r="B236" s="3">
        <v>0.98</v>
      </c>
      <c r="C236" s="3" t="s">
        <v>58</v>
      </c>
      <c r="D236" s="4">
        <v>45447.0</v>
      </c>
      <c r="E236" s="2">
        <v>250.0</v>
      </c>
      <c r="F236" s="3" t="s">
        <v>796</v>
      </c>
      <c r="G236" s="3" t="s">
        <v>804</v>
      </c>
      <c r="H236" s="3">
        <v>1.0</v>
      </c>
      <c r="I236" s="2">
        <f>IFERROR(vlookup(F236,'College Conference'!$B$1:$Z$1000 , 6,False),0)</f>
        <v>8</v>
      </c>
      <c r="J236" s="2">
        <f>IFERROR(vlookup(G236,'College Conference'!$B$1:$Z$1000 , 6,False),0)</f>
        <v>8</v>
      </c>
    </row>
    <row r="237">
      <c r="A237" s="3" t="s">
        <v>4177</v>
      </c>
      <c r="B237" s="3">
        <v>0.8</v>
      </c>
      <c r="C237" s="3" t="s">
        <v>52</v>
      </c>
      <c r="D237" s="4">
        <v>45446.0</v>
      </c>
      <c r="E237" s="2">
        <v>220.0</v>
      </c>
      <c r="F237" s="3" t="s">
        <v>404</v>
      </c>
      <c r="G237" s="3" t="s">
        <v>894</v>
      </c>
      <c r="H237" s="3">
        <v>1.0</v>
      </c>
      <c r="I237" s="2">
        <f>IFERROR(vlookup(F237,'College Conference'!$B$1:$Z$1000 , 6,False),0)</f>
        <v>3</v>
      </c>
      <c r="J237" s="2">
        <f>IFERROR(vlookup(G237,'College Conference'!$B$1:$Z$1000 , 6,False),0)</f>
        <v>9</v>
      </c>
    </row>
    <row r="238">
      <c r="A238" s="3" t="s">
        <v>2820</v>
      </c>
      <c r="B238" s="3" t="s">
        <v>11</v>
      </c>
      <c r="C238" s="3" t="s">
        <v>17</v>
      </c>
      <c r="D238" s="4">
        <v>45422.0</v>
      </c>
      <c r="E238" s="2">
        <v>180.0</v>
      </c>
      <c r="F238" s="3" t="s">
        <v>2821</v>
      </c>
      <c r="G238" s="3" t="s">
        <v>615</v>
      </c>
      <c r="H238" s="3">
        <v>1.0</v>
      </c>
      <c r="I238" s="2">
        <f>IFERROR(vlookup(F238,'College Conference'!$B$1:$Z$1000 , 6,False),0)</f>
        <v>0</v>
      </c>
      <c r="J238" s="2">
        <f>IFERROR(vlookup(G238,'College Conference'!$B$1:$Z$1000 , 6,False),0)</f>
        <v>6</v>
      </c>
    </row>
    <row r="239">
      <c r="A239" s="3" t="s">
        <v>2047</v>
      </c>
      <c r="B239" s="3">
        <v>0.81</v>
      </c>
      <c r="C239" s="3" t="s">
        <v>78</v>
      </c>
      <c r="D239" s="2" t="s">
        <v>72</v>
      </c>
      <c r="E239" s="2">
        <v>189.0</v>
      </c>
      <c r="F239" s="3" t="s">
        <v>444</v>
      </c>
      <c r="G239" s="3" t="s">
        <v>461</v>
      </c>
      <c r="H239" s="3">
        <v>1.0</v>
      </c>
      <c r="I239" s="2">
        <f>IFERROR(vlookup(F239,'College Conference'!$B$1:$Z$1000 , 6,False),0)</f>
        <v>4</v>
      </c>
      <c r="J239" s="2">
        <f>IFERROR(vlookup(G239,'College Conference'!$B$1:$Z$1000 , 6,False),0)</f>
        <v>4</v>
      </c>
    </row>
    <row r="240">
      <c r="A240" s="3" t="s">
        <v>1745</v>
      </c>
      <c r="B240" s="3">
        <v>0.87</v>
      </c>
      <c r="C240" s="3" t="s">
        <v>78</v>
      </c>
      <c r="D240" s="4">
        <v>45449.0</v>
      </c>
      <c r="E240" s="2">
        <v>200.0</v>
      </c>
      <c r="F240" s="3" t="s">
        <v>736</v>
      </c>
      <c r="G240" s="3" t="s">
        <v>372</v>
      </c>
      <c r="H240" s="3">
        <v>1.0</v>
      </c>
      <c r="I240" s="2">
        <f>IFERROR(vlookup(F240,'College Conference'!$B$1:$Z$1000 , 6,False),0)</f>
        <v>7</v>
      </c>
      <c r="J240" s="2">
        <f>IFERROR(vlookup(G240,'College Conference'!$B$1:$Z$1000 , 6,False),0)</f>
        <v>3</v>
      </c>
    </row>
    <row r="241">
      <c r="A241" s="3" t="s">
        <v>3481</v>
      </c>
      <c r="B241" s="3">
        <v>0.88</v>
      </c>
      <c r="C241" s="3" t="s">
        <v>27</v>
      </c>
      <c r="D241" s="4">
        <v>45423.0</v>
      </c>
      <c r="E241" s="2">
        <v>181.0</v>
      </c>
      <c r="F241" s="3" t="s">
        <v>689</v>
      </c>
      <c r="G241" s="3" t="s">
        <v>687</v>
      </c>
      <c r="H241" s="3">
        <v>1.0</v>
      </c>
      <c r="I241" s="2">
        <f>IFERROR(vlookup(F241,'College Conference'!$B$1:$Z$1000 , 6,False),0)</f>
        <v>7</v>
      </c>
      <c r="J241" s="2">
        <f>IFERROR(vlookup(G241,'College Conference'!$B$1:$Z$1000 , 6,False),0)</f>
        <v>7</v>
      </c>
    </row>
    <row r="242">
      <c r="A242" s="3" t="s">
        <v>2698</v>
      </c>
      <c r="B242" s="3">
        <v>0.83</v>
      </c>
      <c r="C242" s="3" t="s">
        <v>43</v>
      </c>
      <c r="D242" s="4">
        <v>45449.0</v>
      </c>
      <c r="E242" s="2">
        <v>285.0</v>
      </c>
      <c r="F242" s="3" t="s">
        <v>811</v>
      </c>
      <c r="G242" s="3" t="s">
        <v>519</v>
      </c>
      <c r="H242" s="3">
        <v>1.0</v>
      </c>
      <c r="I242" s="2">
        <f>IFERROR(vlookup(F242,'College Conference'!$B$1:$Z$1000 , 6,False),0)</f>
        <v>8</v>
      </c>
      <c r="J242" s="2">
        <f>IFERROR(vlookup(G242,'College Conference'!$B$1:$Z$1000 , 6,False),0)</f>
        <v>5</v>
      </c>
    </row>
    <row r="243">
      <c r="A243" s="3" t="s">
        <v>2417</v>
      </c>
      <c r="B243" s="3">
        <v>0.86</v>
      </c>
      <c r="C243" s="3" t="s">
        <v>27</v>
      </c>
      <c r="D243" s="4">
        <v>45446.0</v>
      </c>
      <c r="E243" s="2">
        <v>195.0</v>
      </c>
      <c r="F243" s="3" t="s">
        <v>322</v>
      </c>
      <c r="G243" s="3" t="s">
        <v>527</v>
      </c>
      <c r="H243" s="3">
        <v>1.0</v>
      </c>
      <c r="I243" s="2">
        <f>IFERROR(vlookup(F243,'College Conference'!$B$1:$Z$1000 , 6,False),0)</f>
        <v>3</v>
      </c>
      <c r="J243" s="2">
        <f>IFERROR(vlookup(G243,'College Conference'!$B$1:$Z$1000 , 6,False),0)</f>
        <v>5</v>
      </c>
    </row>
    <row r="244">
      <c r="A244" s="3" t="s">
        <v>321</v>
      </c>
      <c r="B244" s="3">
        <v>0.92</v>
      </c>
      <c r="C244" s="3" t="s">
        <v>78</v>
      </c>
      <c r="D244" s="4">
        <v>45422.0</v>
      </c>
      <c r="E244" s="2">
        <v>200.0</v>
      </c>
      <c r="F244" s="3" t="s">
        <v>322</v>
      </c>
      <c r="G244" s="3" t="s">
        <v>323</v>
      </c>
      <c r="H244" s="3">
        <v>1.0</v>
      </c>
      <c r="I244" s="2">
        <f>IFERROR(vlookup(F244,'College Conference'!$B$1:$Z$1000 , 6,False),0)</f>
        <v>3</v>
      </c>
      <c r="J244" s="2">
        <f>IFERROR(vlookup(G244,'College Conference'!$B$1:$Z$1000 , 6,False),0)</f>
        <v>0</v>
      </c>
    </row>
    <row r="245">
      <c r="A245" s="3" t="s">
        <v>2270</v>
      </c>
      <c r="B245" s="3">
        <v>0.88</v>
      </c>
      <c r="C245" s="3" t="s">
        <v>191</v>
      </c>
      <c r="D245" s="4">
        <v>45445.0</v>
      </c>
      <c r="E245" s="2">
        <v>205.0</v>
      </c>
      <c r="F245" s="3" t="s">
        <v>599</v>
      </c>
      <c r="G245" s="3" t="s">
        <v>525</v>
      </c>
      <c r="H245" s="3">
        <v>1.0</v>
      </c>
      <c r="I245" s="2">
        <f>IFERROR(vlookup(F245,'College Conference'!$B$1:$Z$1000 , 6,False),0)</f>
        <v>0</v>
      </c>
      <c r="J245" s="2">
        <f>IFERROR(vlookup(G245,'College Conference'!$B$1:$Z$1000 , 6,False),0)</f>
        <v>5</v>
      </c>
    </row>
    <row r="246">
      <c r="A246" s="3" t="s">
        <v>2003</v>
      </c>
      <c r="B246" s="3">
        <v>0.84</v>
      </c>
      <c r="C246" s="3" t="s">
        <v>27</v>
      </c>
      <c r="D246" s="4">
        <v>45445.0</v>
      </c>
      <c r="E246" s="2">
        <v>180.0</v>
      </c>
      <c r="F246" s="3" t="s">
        <v>289</v>
      </c>
      <c r="G246" s="3" t="s">
        <v>498</v>
      </c>
      <c r="H246" s="3">
        <v>1.0</v>
      </c>
      <c r="I246" s="2">
        <f>IFERROR(vlookup(F246,'College Conference'!$B$1:$Z$1000 , 6,False),0)</f>
        <v>3</v>
      </c>
      <c r="J246" s="2">
        <f>IFERROR(vlookup(G246,'College Conference'!$B$1:$Z$1000 , 6,False),0)</f>
        <v>4</v>
      </c>
    </row>
    <row r="247">
      <c r="A247" s="3" t="s">
        <v>1174</v>
      </c>
      <c r="B247" s="3">
        <v>0.79</v>
      </c>
      <c r="C247" s="3" t="s">
        <v>78</v>
      </c>
      <c r="D247" s="4">
        <v>45444.0</v>
      </c>
      <c r="E247" s="2">
        <v>190.0</v>
      </c>
      <c r="F247" s="3" t="s">
        <v>772</v>
      </c>
      <c r="G247" s="3" t="s">
        <v>156</v>
      </c>
      <c r="H247" s="3">
        <v>1.0</v>
      </c>
      <c r="I247" s="2">
        <f>IFERROR(vlookup(F247,'College Conference'!$B$1:$Z$1000 , 6,False),0)</f>
        <v>8</v>
      </c>
      <c r="J247" s="2">
        <f>IFERROR(vlookup(G247,'College Conference'!$B$1:$Z$1000 , 6,False),0)</f>
        <v>1</v>
      </c>
    </row>
    <row r="248">
      <c r="A248" s="3" t="s">
        <v>1016</v>
      </c>
      <c r="B248" s="3">
        <v>0.81</v>
      </c>
      <c r="C248" s="3" t="s">
        <v>31</v>
      </c>
      <c r="D248" s="4">
        <v>45447.0</v>
      </c>
      <c r="E248" s="2">
        <v>265.0</v>
      </c>
      <c r="F248" s="3" t="s">
        <v>161</v>
      </c>
      <c r="G248" s="3" t="s">
        <v>133</v>
      </c>
      <c r="H248" s="3">
        <v>1.0</v>
      </c>
      <c r="I248" s="2">
        <f>IFERROR(vlookup(F248,'College Conference'!$B$1:$Z$1000 , 6,False),0)</f>
        <v>1</v>
      </c>
      <c r="J248" s="2">
        <f>IFERROR(vlookup(G248,'College Conference'!$B$1:$Z$1000 , 6,False),0)</f>
        <v>1</v>
      </c>
    </row>
    <row r="249">
      <c r="A249" s="3" t="s">
        <v>994</v>
      </c>
      <c r="B249" s="3" t="s">
        <v>11</v>
      </c>
      <c r="C249" s="3" t="s">
        <v>120</v>
      </c>
      <c r="D249" s="4">
        <v>45446.0</v>
      </c>
      <c r="E249" s="2">
        <v>249.0</v>
      </c>
      <c r="F249" s="3" t="s">
        <v>241</v>
      </c>
      <c r="G249" s="3" t="s">
        <v>158</v>
      </c>
      <c r="H249" s="3">
        <v>1.0</v>
      </c>
      <c r="I249" s="2">
        <f>IFERROR(vlookup(F249,'College Conference'!$B$1:$Z$1000 , 6,False),0)</f>
        <v>0</v>
      </c>
      <c r="J249" s="2">
        <f>IFERROR(vlookup(G249,'College Conference'!$B$1:$Z$1000 , 6,False),0)</f>
        <v>1</v>
      </c>
    </row>
    <row r="250">
      <c r="A250" s="3" t="s">
        <v>2418</v>
      </c>
      <c r="B250" s="3">
        <v>0.93</v>
      </c>
      <c r="C250" s="3" t="s">
        <v>78</v>
      </c>
      <c r="D250" s="4">
        <v>45445.0</v>
      </c>
      <c r="E250" s="2">
        <v>195.0</v>
      </c>
      <c r="F250" s="3" t="s">
        <v>348</v>
      </c>
      <c r="G250" s="3" t="s">
        <v>527</v>
      </c>
      <c r="H250" s="3">
        <v>1.0</v>
      </c>
      <c r="I250" s="2">
        <f>IFERROR(vlookup(F250,'College Conference'!$B$1:$Z$1000 , 6,False),0)</f>
        <v>3</v>
      </c>
      <c r="J250" s="2">
        <f>IFERROR(vlookup(G250,'College Conference'!$B$1:$Z$1000 , 6,False),0)</f>
        <v>5</v>
      </c>
    </row>
    <row r="251">
      <c r="A251" s="3" t="s">
        <v>3390</v>
      </c>
      <c r="B251" s="3">
        <v>0.78</v>
      </c>
      <c r="C251" s="3" t="s">
        <v>27</v>
      </c>
      <c r="D251" s="4">
        <v>45422.0</v>
      </c>
      <c r="E251" s="2">
        <v>170.0</v>
      </c>
      <c r="F251" s="3" t="s">
        <v>521</v>
      </c>
      <c r="G251" s="3" t="s">
        <v>685</v>
      </c>
      <c r="H251" s="3">
        <v>1.0</v>
      </c>
      <c r="I251" s="2">
        <f>IFERROR(vlookup(F251,'College Conference'!$B$1:$Z$1000 , 6,False),0)</f>
        <v>5</v>
      </c>
      <c r="J251" s="2">
        <f>IFERROR(vlookup(G251,'College Conference'!$B$1:$Z$1000 , 6,False),0)</f>
        <v>7</v>
      </c>
    </row>
    <row r="252">
      <c r="A252" s="3" t="s">
        <v>4370</v>
      </c>
      <c r="B252" s="3" t="s">
        <v>11</v>
      </c>
      <c r="C252" s="3" t="s">
        <v>17</v>
      </c>
      <c r="D252" s="4">
        <v>45421.0</v>
      </c>
      <c r="E252" s="2">
        <v>170.0</v>
      </c>
      <c r="F252" s="3" t="s">
        <v>80</v>
      </c>
      <c r="G252" s="3" t="s">
        <v>948</v>
      </c>
      <c r="H252" s="3">
        <v>1.0</v>
      </c>
      <c r="I252" s="2">
        <f>IFERROR(vlookup(F252,'College Conference'!$B$1:$Z$1000 , 6,False),0)</f>
        <v>0</v>
      </c>
      <c r="J252" s="2">
        <f>IFERROR(vlookup(G252,'College Conference'!$B$1:$Z$1000 , 6,False),0)</f>
        <v>11</v>
      </c>
    </row>
    <row r="253">
      <c r="A253" s="3" t="s">
        <v>531</v>
      </c>
      <c r="B253" s="3">
        <v>0.86</v>
      </c>
      <c r="C253" s="3" t="s">
        <v>120</v>
      </c>
      <c r="D253" s="4">
        <v>45446.0</v>
      </c>
      <c r="E253" s="2">
        <v>245.0</v>
      </c>
      <c r="F253" s="3" t="s">
        <v>532</v>
      </c>
      <c r="G253" s="3" t="s">
        <v>338</v>
      </c>
      <c r="H253" s="3">
        <v>1.0</v>
      </c>
      <c r="I253" s="2">
        <f>IFERROR(vlookup(F253,'College Conference'!$B$1:$Z$1000 , 6,False),0)</f>
        <v>5</v>
      </c>
      <c r="J253" s="2">
        <f>IFERROR(vlookup(G253,'College Conference'!$B$1:$Z$1000 , 6,False),0)</f>
        <v>0</v>
      </c>
    </row>
    <row r="254">
      <c r="A254" s="3" t="s">
        <v>3289</v>
      </c>
      <c r="B254" s="3">
        <v>0.89</v>
      </c>
      <c r="C254" s="3" t="s">
        <v>31</v>
      </c>
      <c r="D254" s="4">
        <v>45450.0</v>
      </c>
      <c r="E254" s="2">
        <v>310.0</v>
      </c>
      <c r="F254" s="3" t="s">
        <v>292</v>
      </c>
      <c r="G254" s="3" t="s">
        <v>693</v>
      </c>
      <c r="H254" s="3">
        <v>1.0</v>
      </c>
      <c r="I254" s="2">
        <f>IFERROR(vlookup(F254,'College Conference'!$B$1:$Z$1000 , 6,False),0)</f>
        <v>3</v>
      </c>
      <c r="J254" s="2">
        <f>IFERROR(vlookup(G254,'College Conference'!$B$1:$Z$1000 , 6,False),0)</f>
        <v>7</v>
      </c>
    </row>
    <row r="255">
      <c r="A255" s="3" t="s">
        <v>1746</v>
      </c>
      <c r="B255" s="3">
        <v>0.88</v>
      </c>
      <c r="C255" s="3" t="s">
        <v>22</v>
      </c>
      <c r="D255" s="4">
        <v>45422.0</v>
      </c>
      <c r="E255" s="2">
        <v>185.0</v>
      </c>
      <c r="F255" s="3" t="s">
        <v>693</v>
      </c>
      <c r="G255" s="3" t="s">
        <v>404</v>
      </c>
      <c r="H255" s="3">
        <v>1.0</v>
      </c>
      <c r="I255" s="2">
        <f>IFERROR(vlookup(F255,'College Conference'!$B$1:$Z$1000 , 6,False),0)</f>
        <v>7</v>
      </c>
      <c r="J255" s="2">
        <f>IFERROR(vlookup(G255,'College Conference'!$B$1:$Z$1000 , 6,False),0)</f>
        <v>3</v>
      </c>
    </row>
    <row r="256">
      <c r="A256" s="3" t="s">
        <v>4381</v>
      </c>
      <c r="B256" s="3">
        <v>0.82</v>
      </c>
      <c r="C256" s="3" t="s">
        <v>27</v>
      </c>
      <c r="D256" s="4">
        <v>45422.0</v>
      </c>
      <c r="E256" s="2">
        <v>165.0</v>
      </c>
      <c r="F256" s="3" t="s">
        <v>158</v>
      </c>
      <c r="G256" s="3" t="s">
        <v>948</v>
      </c>
      <c r="H256" s="3">
        <v>1.0</v>
      </c>
      <c r="I256" s="2">
        <f>IFERROR(vlookup(F256,'College Conference'!$B$1:$Z$1000 , 6,False),0)</f>
        <v>1</v>
      </c>
      <c r="J256" s="2">
        <f>IFERROR(vlookup(G256,'College Conference'!$B$1:$Z$1000 , 6,False),0)</f>
        <v>11</v>
      </c>
    </row>
    <row r="257">
      <c r="A257" s="3" t="s">
        <v>2699</v>
      </c>
      <c r="B257" s="3">
        <v>0.89</v>
      </c>
      <c r="C257" s="3" t="s">
        <v>22</v>
      </c>
      <c r="D257" s="4">
        <v>45422.0</v>
      </c>
      <c r="E257" s="2">
        <v>190.0</v>
      </c>
      <c r="F257" s="3" t="s">
        <v>811</v>
      </c>
      <c r="G257" s="3" t="s">
        <v>540</v>
      </c>
      <c r="H257" s="3">
        <v>1.0</v>
      </c>
      <c r="I257" s="2">
        <f>IFERROR(vlookup(F257,'College Conference'!$B$1:$Z$1000 , 6,False),0)</f>
        <v>8</v>
      </c>
      <c r="J257" s="2">
        <f>IFERROR(vlookup(G257,'College Conference'!$B$1:$Z$1000 , 6,False),0)</f>
        <v>5</v>
      </c>
    </row>
    <row r="258">
      <c r="A258" s="3" t="s">
        <v>4029</v>
      </c>
      <c r="B258" s="3">
        <v>0.88</v>
      </c>
      <c r="C258" s="3" t="s">
        <v>27</v>
      </c>
      <c r="D258" s="4">
        <v>45444.0</v>
      </c>
      <c r="E258" s="2">
        <v>165.0</v>
      </c>
      <c r="F258" s="3" t="s">
        <v>781</v>
      </c>
      <c r="G258" s="3" t="s">
        <v>783</v>
      </c>
      <c r="H258" s="3">
        <v>1.0</v>
      </c>
      <c r="I258" s="2">
        <f>IFERROR(vlookup(F258,'College Conference'!$B$1:$Z$1000 , 6,False),0)</f>
        <v>8</v>
      </c>
      <c r="J258" s="2">
        <f>IFERROR(vlookup(G258,'College Conference'!$B$1:$Z$1000 , 6,False),0)</f>
        <v>8</v>
      </c>
    </row>
    <row r="259">
      <c r="A259" s="3" t="s">
        <v>3427</v>
      </c>
      <c r="B259" s="3">
        <v>0.88</v>
      </c>
      <c r="C259" s="3" t="s">
        <v>17</v>
      </c>
      <c r="D259" s="4">
        <v>45422.0</v>
      </c>
      <c r="E259" s="2">
        <v>180.0</v>
      </c>
      <c r="F259" s="3" t="s">
        <v>626</v>
      </c>
      <c r="G259" s="3" t="s">
        <v>693</v>
      </c>
      <c r="H259" s="3">
        <v>1.0</v>
      </c>
      <c r="I259" s="2">
        <f>IFERROR(vlookup(F259,'College Conference'!$B$1:$Z$1000 , 6,False),0)</f>
        <v>6</v>
      </c>
      <c r="J259" s="2">
        <f>IFERROR(vlookup(G259,'College Conference'!$B$1:$Z$1000 , 6,False),0)</f>
        <v>7</v>
      </c>
    </row>
    <row r="260">
      <c r="A260" s="3" t="s">
        <v>2322</v>
      </c>
      <c r="B260" s="3">
        <v>0.76</v>
      </c>
      <c r="C260" s="3" t="s">
        <v>22</v>
      </c>
      <c r="D260" s="4">
        <v>45423.0</v>
      </c>
      <c r="E260" s="2">
        <v>190.0</v>
      </c>
      <c r="F260" s="3" t="s">
        <v>158</v>
      </c>
      <c r="G260" s="3" t="s">
        <v>1081</v>
      </c>
      <c r="H260" s="3">
        <v>1.0</v>
      </c>
      <c r="I260" s="2">
        <f>IFERROR(vlookup(F260,'College Conference'!$B$1:$Z$1000 , 6,False),0)</f>
        <v>1</v>
      </c>
      <c r="J260" s="2">
        <f>IFERROR(vlookup(G260,'College Conference'!$B$1:$Z$1000 , 6,False),0)</f>
        <v>5</v>
      </c>
    </row>
    <row r="261">
      <c r="A261" s="3" t="s">
        <v>1605</v>
      </c>
      <c r="B261" s="3">
        <v>0.88</v>
      </c>
      <c r="C261" s="3" t="s">
        <v>17</v>
      </c>
      <c r="D261" s="4">
        <v>45444.0</v>
      </c>
      <c r="E261" s="2">
        <v>190.0</v>
      </c>
      <c r="F261" s="3" t="s">
        <v>453</v>
      </c>
      <c r="G261" s="3" t="s">
        <v>318</v>
      </c>
      <c r="H261" s="3">
        <v>1.0</v>
      </c>
      <c r="I261" s="2">
        <f>IFERROR(vlookup(F261,'College Conference'!$B$1:$Z$1000 , 6,False),0)</f>
        <v>4</v>
      </c>
      <c r="J261" s="2">
        <f>IFERROR(vlookup(G261,'College Conference'!$B$1:$Z$1000 , 6,False),0)</f>
        <v>3</v>
      </c>
    </row>
    <row r="262">
      <c r="A262" s="3" t="s">
        <v>4215</v>
      </c>
      <c r="B262" s="3">
        <v>0.87</v>
      </c>
      <c r="C262" s="3" t="s">
        <v>27</v>
      </c>
      <c r="D262" s="4">
        <v>45423.0</v>
      </c>
      <c r="E262" s="2">
        <v>187.0</v>
      </c>
      <c r="F262" s="3" t="s">
        <v>568</v>
      </c>
      <c r="G262" s="3" t="s">
        <v>892</v>
      </c>
      <c r="H262" s="3">
        <v>1.0</v>
      </c>
      <c r="I262" s="2">
        <f>IFERROR(vlookup(F262,'College Conference'!$B$1:$Z$1000 , 6,False),0)</f>
        <v>5</v>
      </c>
      <c r="J262" s="2">
        <f>IFERROR(vlookup(G262,'College Conference'!$B$1:$Z$1000 , 6,False),0)</f>
        <v>9</v>
      </c>
    </row>
    <row r="263">
      <c r="A263" s="3" t="s">
        <v>1874</v>
      </c>
      <c r="B263" s="3">
        <v>0.8</v>
      </c>
      <c r="C263" s="3" t="s">
        <v>12</v>
      </c>
      <c r="D263" s="4">
        <v>45449.0</v>
      </c>
      <c r="E263" s="2">
        <v>275.0</v>
      </c>
      <c r="F263" s="3" t="s">
        <v>890</v>
      </c>
      <c r="G263" s="3" t="s">
        <v>322</v>
      </c>
      <c r="H263" s="3">
        <v>1.0</v>
      </c>
      <c r="I263" s="2">
        <f>IFERROR(vlookup(F263,'College Conference'!$B$1:$Z$1000 , 6,False),0)</f>
        <v>9</v>
      </c>
      <c r="J263" s="2">
        <f>IFERROR(vlookup(G263,'College Conference'!$B$1:$Z$1000 , 6,False),0)</f>
        <v>3</v>
      </c>
    </row>
    <row r="264">
      <c r="A264" s="3" t="s">
        <v>2271</v>
      </c>
      <c r="B264" s="3" t="s">
        <v>11</v>
      </c>
      <c r="C264" s="3" t="s">
        <v>43</v>
      </c>
      <c r="D264" s="4">
        <v>45448.0</v>
      </c>
      <c r="E264" s="2">
        <v>300.0</v>
      </c>
      <c r="F264" s="3" t="s">
        <v>249</v>
      </c>
      <c r="G264" s="3" t="s">
        <v>514</v>
      </c>
      <c r="H264" s="3">
        <v>1.0</v>
      </c>
      <c r="I264" s="2">
        <f>IFERROR(vlookup(F264,'College Conference'!$B$1:$Z$1000 , 6,False),0)</f>
        <v>0</v>
      </c>
      <c r="J264" s="2">
        <f>IFERROR(vlookup(G264,'College Conference'!$B$1:$Z$1000 , 6,False),0)</f>
        <v>5</v>
      </c>
    </row>
    <row r="265">
      <c r="A265" s="3" t="s">
        <v>324</v>
      </c>
      <c r="B265" s="3">
        <v>0.73</v>
      </c>
      <c r="C265" s="3" t="s">
        <v>198</v>
      </c>
      <c r="D265" s="4">
        <v>45446.0</v>
      </c>
      <c r="E265" s="2">
        <v>225.0</v>
      </c>
      <c r="F265" s="3" t="s">
        <v>325</v>
      </c>
      <c r="G265" s="3" t="s">
        <v>39</v>
      </c>
      <c r="H265" s="3">
        <v>1.0</v>
      </c>
      <c r="I265" s="2">
        <f>IFERROR(vlookup(F265,'College Conference'!$B$1:$Z$1000 , 6,False),0)</f>
        <v>3</v>
      </c>
      <c r="J265" s="2">
        <f>IFERROR(vlookup(G265,'College Conference'!$B$1:$Z$1000 , 6,False),0)</f>
        <v>0</v>
      </c>
    </row>
    <row r="266">
      <c r="A266" s="3" t="s">
        <v>3194</v>
      </c>
      <c r="B266" s="3" t="s">
        <v>11</v>
      </c>
      <c r="C266" s="3" t="s">
        <v>31</v>
      </c>
      <c r="D266" s="4">
        <v>45447.0</v>
      </c>
      <c r="E266" s="2">
        <v>280.0</v>
      </c>
      <c r="F266" s="3" t="s">
        <v>254</v>
      </c>
      <c r="G266" s="3" t="s">
        <v>718</v>
      </c>
      <c r="H266" s="3">
        <v>1.0</v>
      </c>
      <c r="I266" s="2">
        <f>IFERROR(vlookup(F266,'College Conference'!$B$1:$Z$1000 , 6,False),0)</f>
        <v>0</v>
      </c>
      <c r="J266" s="2">
        <f>IFERROR(vlookup(G266,'College Conference'!$B$1:$Z$1000 , 6,False),0)</f>
        <v>7</v>
      </c>
    </row>
    <row r="267">
      <c r="A267" s="3" t="s">
        <v>243</v>
      </c>
      <c r="B267" s="3" t="s">
        <v>11</v>
      </c>
      <c r="C267" s="3" t="s">
        <v>198</v>
      </c>
      <c r="D267" s="4">
        <v>45423.0</v>
      </c>
      <c r="E267" s="2">
        <v>170.0</v>
      </c>
      <c r="F267" s="3" t="s">
        <v>192</v>
      </c>
      <c r="G267" s="3" t="s">
        <v>922</v>
      </c>
      <c r="H267" s="3">
        <v>1.0</v>
      </c>
      <c r="I267" s="2">
        <f>IFERROR(vlookup(F267,'College Conference'!$B$1:$Z$1000 , 6,False),0)</f>
        <v>0</v>
      </c>
      <c r="J267" s="2">
        <f>IFERROR(vlookup(G267,'College Conference'!$B$1:$Z$1000 , 6,False),0)</f>
        <v>10</v>
      </c>
    </row>
    <row r="268">
      <c r="A268" s="3" t="s">
        <v>2533</v>
      </c>
      <c r="B268" s="3">
        <v>0.8</v>
      </c>
      <c r="C268" s="3" t="s">
        <v>52</v>
      </c>
      <c r="D268" s="4">
        <v>45422.0</v>
      </c>
      <c r="E268" s="2">
        <v>215.0</v>
      </c>
      <c r="F268" s="3" t="s">
        <v>525</v>
      </c>
      <c r="G268" s="3" t="s">
        <v>512</v>
      </c>
      <c r="H268" s="3">
        <v>1.0</v>
      </c>
      <c r="I268" s="2">
        <f>IFERROR(vlookup(F268,'College Conference'!$B$1:$Z$1000 , 6,False),0)</f>
        <v>5</v>
      </c>
      <c r="J268" s="2">
        <f>IFERROR(vlookup(G268,'College Conference'!$B$1:$Z$1000 , 6,False),0)</f>
        <v>5</v>
      </c>
    </row>
    <row r="269">
      <c r="A269" s="3" t="s">
        <v>1930</v>
      </c>
      <c r="B269" s="3" t="s">
        <v>11</v>
      </c>
      <c r="C269" s="3" t="s">
        <v>43</v>
      </c>
      <c r="D269" s="4">
        <v>45446.0</v>
      </c>
      <c r="E269" s="2">
        <v>295.0</v>
      </c>
      <c r="F269" s="3" t="s">
        <v>73</v>
      </c>
      <c r="G269" s="3" t="s">
        <v>461</v>
      </c>
      <c r="H269" s="3">
        <v>1.0</v>
      </c>
      <c r="I269" s="2">
        <f>IFERROR(vlookup(F269,'College Conference'!$B$1:$Z$1000 , 6,False),0)</f>
        <v>0</v>
      </c>
      <c r="J269" s="2">
        <f>IFERROR(vlookup(G269,'College Conference'!$B$1:$Z$1000 , 6,False),0)</f>
        <v>4</v>
      </c>
    </row>
    <row r="270">
      <c r="A270" s="3" t="s">
        <v>3551</v>
      </c>
      <c r="B270" s="3">
        <v>0.87</v>
      </c>
      <c r="C270" s="3" t="s">
        <v>58</v>
      </c>
      <c r="D270" s="4">
        <v>45446.0</v>
      </c>
      <c r="E270" s="2">
        <v>260.0</v>
      </c>
      <c r="F270" s="3" t="s">
        <v>816</v>
      </c>
      <c r="G270" s="3" t="s">
        <v>691</v>
      </c>
      <c r="H270" s="3">
        <v>1.0</v>
      </c>
      <c r="I270" s="2">
        <f>IFERROR(vlookup(F270,'College Conference'!$B$1:$Z$1000 , 6,False),0)</f>
        <v>8</v>
      </c>
      <c r="J270" s="2">
        <f>IFERROR(vlookup(G270,'College Conference'!$B$1:$Z$1000 , 6,False),0)</f>
        <v>7</v>
      </c>
    </row>
    <row r="271">
      <c r="A271" s="3" t="s">
        <v>3360</v>
      </c>
      <c r="B271" s="3">
        <v>0.8</v>
      </c>
      <c r="C271" s="3" t="s">
        <v>52</v>
      </c>
      <c r="D271" s="4">
        <v>45444.0</v>
      </c>
      <c r="E271" s="2">
        <v>210.0</v>
      </c>
      <c r="F271" s="3" t="s">
        <v>483</v>
      </c>
      <c r="G271" s="3" t="s">
        <v>695</v>
      </c>
      <c r="H271" s="3">
        <v>1.0</v>
      </c>
      <c r="I271" s="2">
        <f>IFERROR(vlookup(F271,'College Conference'!$B$1:$Z$1000 , 6,False),0)</f>
        <v>4</v>
      </c>
      <c r="J271" s="2">
        <f>IFERROR(vlookup(G271,'College Conference'!$B$1:$Z$1000 , 6,False),0)</f>
        <v>7</v>
      </c>
    </row>
    <row r="272">
      <c r="A272" s="3" t="s">
        <v>3115</v>
      </c>
      <c r="B272" s="3">
        <v>0.9</v>
      </c>
      <c r="C272" s="3" t="s">
        <v>63</v>
      </c>
      <c r="D272" s="4">
        <v>45445.0</v>
      </c>
      <c r="E272" s="2">
        <v>195.0</v>
      </c>
      <c r="F272" s="3" t="s">
        <v>783</v>
      </c>
      <c r="G272" s="3" t="s">
        <v>623</v>
      </c>
      <c r="H272" s="3">
        <v>1.0</v>
      </c>
      <c r="I272" s="2">
        <f>IFERROR(vlookup(F272,'College Conference'!$B$1:$Z$1000 , 6,False),0)</f>
        <v>8</v>
      </c>
      <c r="J272" s="2">
        <f>IFERROR(vlookup(G272,'College Conference'!$B$1:$Z$1000 , 6,False),0)</f>
        <v>6</v>
      </c>
    </row>
    <row r="273">
      <c r="A273" s="3" t="s">
        <v>2534</v>
      </c>
      <c r="B273" s="3">
        <v>0.82</v>
      </c>
      <c r="C273" s="3" t="s">
        <v>31</v>
      </c>
      <c r="D273" s="4">
        <v>45450.0</v>
      </c>
      <c r="E273" s="2">
        <v>265.0</v>
      </c>
      <c r="F273" s="3" t="s">
        <v>530</v>
      </c>
      <c r="G273" s="3" t="s">
        <v>512</v>
      </c>
      <c r="H273" s="3">
        <v>1.0</v>
      </c>
      <c r="I273" s="2">
        <f>IFERROR(vlookup(F273,'College Conference'!$B$1:$Z$1000 , 6,False),0)</f>
        <v>5</v>
      </c>
      <c r="J273" s="2">
        <f>IFERROR(vlookup(G273,'College Conference'!$B$1:$Z$1000 , 6,False),0)</f>
        <v>5</v>
      </c>
    </row>
    <row r="274">
      <c r="A274" s="3" t="s">
        <v>2272</v>
      </c>
      <c r="B274" s="3">
        <v>0.89</v>
      </c>
      <c r="C274" s="3" t="s">
        <v>63</v>
      </c>
      <c r="D274" s="4">
        <v>45446.0</v>
      </c>
      <c r="E274" s="2">
        <v>195.0</v>
      </c>
      <c r="F274" s="3" t="s">
        <v>361</v>
      </c>
      <c r="G274" s="3" t="s">
        <v>545</v>
      </c>
      <c r="H274" s="3">
        <v>1.0</v>
      </c>
      <c r="I274" s="2">
        <f>IFERROR(vlookup(F274,'College Conference'!$B$1:$Z$1000 , 6,False),0)</f>
        <v>0</v>
      </c>
      <c r="J274" s="2">
        <f>IFERROR(vlookup(G274,'College Conference'!$B$1:$Z$1000 , 6,False),0)</f>
        <v>5</v>
      </c>
    </row>
    <row r="275">
      <c r="A275" s="3" t="s">
        <v>4135</v>
      </c>
      <c r="B275" s="3" t="s">
        <v>11</v>
      </c>
      <c r="C275" s="3" t="s">
        <v>78</v>
      </c>
      <c r="D275" s="2" t="s">
        <v>72</v>
      </c>
      <c r="E275" s="2">
        <v>185.0</v>
      </c>
      <c r="F275" s="3" t="s">
        <v>4136</v>
      </c>
      <c r="G275" s="3" t="s">
        <v>890</v>
      </c>
      <c r="H275" s="3">
        <v>1.0</v>
      </c>
      <c r="I275" s="2">
        <f>IFERROR(vlookup(F275,'College Conference'!$B$1:$Z$1000 , 6,False),0)</f>
        <v>0</v>
      </c>
      <c r="J275" s="2">
        <f>IFERROR(vlookup(G275,'College Conference'!$B$1:$Z$1000 , 6,False),0)</f>
        <v>9</v>
      </c>
    </row>
    <row r="276">
      <c r="A276" s="3" t="s">
        <v>3361</v>
      </c>
      <c r="B276" s="3">
        <v>0.78</v>
      </c>
      <c r="C276" s="3" t="s">
        <v>43</v>
      </c>
      <c r="D276" s="4">
        <v>45446.0</v>
      </c>
      <c r="E276" s="2">
        <v>330.0</v>
      </c>
      <c r="F276" s="3" t="s">
        <v>453</v>
      </c>
      <c r="G276" s="3" t="s">
        <v>685</v>
      </c>
      <c r="H276" s="3">
        <v>1.0</v>
      </c>
      <c r="I276" s="2">
        <f>IFERROR(vlookup(F276,'College Conference'!$B$1:$Z$1000 , 6,False),0)</f>
        <v>4</v>
      </c>
      <c r="J276" s="2">
        <f>IFERROR(vlookup(G276,'College Conference'!$B$1:$Z$1000 , 6,False),0)</f>
        <v>7</v>
      </c>
    </row>
    <row r="277">
      <c r="A277" s="3" t="s">
        <v>1894</v>
      </c>
      <c r="B277" s="3">
        <v>0.9</v>
      </c>
      <c r="C277" s="3" t="s">
        <v>22</v>
      </c>
      <c r="D277" s="4">
        <v>45422.0</v>
      </c>
      <c r="E277" s="2">
        <v>205.0</v>
      </c>
      <c r="F277" s="3" t="s">
        <v>711</v>
      </c>
      <c r="G277" s="3" t="s">
        <v>951</v>
      </c>
      <c r="H277" s="3">
        <v>1.0</v>
      </c>
      <c r="I277" s="2">
        <f>IFERROR(vlookup(F277,'College Conference'!$B$1:$Z$1000 , 6,False),0)</f>
        <v>7</v>
      </c>
      <c r="J277" s="2">
        <f>IFERROR(vlookup(G277,'College Conference'!$B$1:$Z$1000 , 6,False),0)</f>
        <v>11</v>
      </c>
    </row>
    <row r="278">
      <c r="A278" s="3" t="s">
        <v>3290</v>
      </c>
      <c r="B278" s="3">
        <v>0.85</v>
      </c>
      <c r="C278" s="3" t="s">
        <v>198</v>
      </c>
      <c r="D278" s="2" t="s">
        <v>72</v>
      </c>
      <c r="E278" s="2">
        <v>183.0</v>
      </c>
      <c r="F278" s="3" t="s">
        <v>335</v>
      </c>
      <c r="G278" s="3" t="s">
        <v>693</v>
      </c>
      <c r="H278" s="3">
        <v>1.0</v>
      </c>
      <c r="I278" s="2">
        <f>IFERROR(vlookup(F278,'College Conference'!$B$1:$Z$1000 , 6,False),0)</f>
        <v>3</v>
      </c>
      <c r="J278" s="2">
        <f>IFERROR(vlookup(G278,'College Conference'!$B$1:$Z$1000 , 6,False),0)</f>
        <v>7</v>
      </c>
    </row>
    <row r="279">
      <c r="A279" s="3" t="s">
        <v>1747</v>
      </c>
      <c r="B279" s="3">
        <v>0.86</v>
      </c>
      <c r="C279" s="3" t="s">
        <v>63</v>
      </c>
      <c r="D279" s="2" t="s">
        <v>72</v>
      </c>
      <c r="E279" s="2">
        <v>187.0</v>
      </c>
      <c r="F279" s="3" t="s">
        <v>711</v>
      </c>
      <c r="G279" s="3" t="s">
        <v>298</v>
      </c>
      <c r="H279" s="3">
        <v>1.0</v>
      </c>
      <c r="I279" s="2">
        <f>IFERROR(vlookup(F279,'College Conference'!$B$1:$Z$1000 , 6,False),0)</f>
        <v>7</v>
      </c>
      <c r="J279" s="2">
        <f>IFERROR(vlookup(G279,'College Conference'!$B$1:$Z$1000 , 6,False),0)</f>
        <v>3</v>
      </c>
    </row>
    <row r="280">
      <c r="A280" s="3" t="s">
        <v>2625</v>
      </c>
      <c r="B280" s="3">
        <v>0.83</v>
      </c>
      <c r="C280" s="3" t="s">
        <v>12</v>
      </c>
      <c r="D280" s="4">
        <v>45447.0</v>
      </c>
      <c r="E280" s="2">
        <v>282.0</v>
      </c>
      <c r="F280" s="3" t="s">
        <v>711</v>
      </c>
      <c r="G280" s="3" t="s">
        <v>525</v>
      </c>
      <c r="H280" s="3">
        <v>1.0</v>
      </c>
      <c r="I280" s="2">
        <f>IFERROR(vlookup(F280,'College Conference'!$B$1:$Z$1000 , 6,False),0)</f>
        <v>7</v>
      </c>
      <c r="J280" s="2">
        <f>IFERROR(vlookup(G280,'College Conference'!$B$1:$Z$1000 , 6,False),0)</f>
        <v>5</v>
      </c>
    </row>
    <row r="281">
      <c r="A281" s="3" t="s">
        <v>1748</v>
      </c>
      <c r="B281" s="3">
        <v>0.88</v>
      </c>
      <c r="C281" s="3" t="s">
        <v>58</v>
      </c>
      <c r="D281" s="4">
        <v>45446.0</v>
      </c>
      <c r="E281" s="2">
        <v>245.0</v>
      </c>
      <c r="F281" s="3" t="s">
        <v>711</v>
      </c>
      <c r="G281" s="3" t="s">
        <v>400</v>
      </c>
      <c r="H281" s="3">
        <v>1.0</v>
      </c>
      <c r="I281" s="2">
        <f>IFERROR(vlookup(F281,'College Conference'!$B$1:$Z$1000 , 6,False),0)</f>
        <v>7</v>
      </c>
      <c r="J281" s="2">
        <f>IFERROR(vlookup(G281,'College Conference'!$B$1:$Z$1000 , 6,False),0)</f>
        <v>3</v>
      </c>
    </row>
    <row r="282">
      <c r="A282" s="3" t="s">
        <v>1651</v>
      </c>
      <c r="B282" s="3">
        <v>0.9</v>
      </c>
      <c r="C282" s="3" t="s">
        <v>78</v>
      </c>
      <c r="D282" s="4">
        <v>45446.0</v>
      </c>
      <c r="E282" s="2">
        <v>180.0</v>
      </c>
      <c r="F282" s="3" t="s">
        <v>527</v>
      </c>
      <c r="G282" s="3" t="s">
        <v>295</v>
      </c>
      <c r="H282" s="3">
        <v>1.0</v>
      </c>
      <c r="I282" s="2">
        <f>IFERROR(vlookup(F282,'College Conference'!$B$1:$Z$1000 , 6,False),0)</f>
        <v>5</v>
      </c>
      <c r="J282" s="2">
        <f>IFERROR(vlookup(G282,'College Conference'!$B$1:$Z$1000 , 6,False),0)</f>
        <v>3</v>
      </c>
    </row>
    <row r="283">
      <c r="A283" s="3" t="s">
        <v>3391</v>
      </c>
      <c r="B283" s="3">
        <v>0.89</v>
      </c>
      <c r="C283" s="3" t="s">
        <v>27</v>
      </c>
      <c r="D283" s="4">
        <v>45423.0</v>
      </c>
      <c r="E283" s="2">
        <v>168.0</v>
      </c>
      <c r="F283" s="3" t="s">
        <v>525</v>
      </c>
      <c r="G283" s="3" t="s">
        <v>714</v>
      </c>
      <c r="H283" s="3">
        <v>1.0</v>
      </c>
      <c r="I283" s="2">
        <f>IFERROR(vlookup(F283,'College Conference'!$B$1:$Z$1000 , 6,False),0)</f>
        <v>5</v>
      </c>
      <c r="J283" s="2">
        <f>IFERROR(vlookup(G283,'College Conference'!$B$1:$Z$1000 , 6,False),0)</f>
        <v>7</v>
      </c>
    </row>
    <row r="284">
      <c r="A284" s="3" t="s">
        <v>3552</v>
      </c>
      <c r="B284" s="3">
        <v>0.89</v>
      </c>
      <c r="C284" s="3" t="s">
        <v>12</v>
      </c>
      <c r="D284" s="4">
        <v>45447.0</v>
      </c>
      <c r="E284" s="2">
        <v>245.0</v>
      </c>
      <c r="F284" s="3" t="s">
        <v>783</v>
      </c>
      <c r="G284" s="3" t="s">
        <v>714</v>
      </c>
      <c r="H284" s="3">
        <v>1.0</v>
      </c>
      <c r="I284" s="2">
        <f>IFERROR(vlookup(F284,'College Conference'!$B$1:$Z$1000 , 6,False),0)</f>
        <v>8</v>
      </c>
      <c r="J284" s="2">
        <f>IFERROR(vlookup(G284,'College Conference'!$B$1:$Z$1000 , 6,False),0)</f>
        <v>7</v>
      </c>
    </row>
    <row r="285">
      <c r="A285" s="3" t="s">
        <v>3611</v>
      </c>
      <c r="B285" s="3">
        <v>0.89</v>
      </c>
      <c r="C285" s="3" t="s">
        <v>27</v>
      </c>
      <c r="D285" s="2" t="s">
        <v>72</v>
      </c>
      <c r="E285" s="2">
        <v>181.0</v>
      </c>
      <c r="F285" s="3" t="s">
        <v>892</v>
      </c>
      <c r="G285" s="3" t="s">
        <v>687</v>
      </c>
      <c r="H285" s="3">
        <v>1.0</v>
      </c>
      <c r="I285" s="2">
        <f>IFERROR(vlookup(F285,'College Conference'!$B$1:$Z$1000 , 6,False),0)</f>
        <v>9</v>
      </c>
      <c r="J285" s="2">
        <f>IFERROR(vlookup(G285,'College Conference'!$B$1:$Z$1000 , 6,False),0)</f>
        <v>7</v>
      </c>
    </row>
    <row r="286">
      <c r="A286" s="3" t="s">
        <v>1137</v>
      </c>
      <c r="B286" s="3">
        <v>0.9</v>
      </c>
      <c r="C286" s="3" t="s">
        <v>58</v>
      </c>
      <c r="D286" s="4">
        <v>45446.0</v>
      </c>
      <c r="E286" s="2">
        <v>267.0</v>
      </c>
      <c r="F286" s="3" t="s">
        <v>1131</v>
      </c>
      <c r="G286" s="3" t="s">
        <v>156</v>
      </c>
      <c r="H286" s="3">
        <v>1.0</v>
      </c>
      <c r="I286" s="2">
        <f>IFERROR(vlookup(F286,'College Conference'!$B$1:$Z$1000 , 6,False),0)</f>
        <v>7</v>
      </c>
      <c r="J286" s="2">
        <f>IFERROR(vlookup(G286,'College Conference'!$B$1:$Z$1000 , 6,False),0)</f>
        <v>1</v>
      </c>
    </row>
    <row r="287">
      <c r="A287" s="3" t="s">
        <v>1652</v>
      </c>
      <c r="B287" s="3">
        <v>0.88</v>
      </c>
      <c r="C287" s="3" t="s">
        <v>58</v>
      </c>
      <c r="D287" s="4">
        <v>45445.0</v>
      </c>
      <c r="E287" s="2">
        <v>221.0</v>
      </c>
      <c r="F287" s="3" t="s">
        <v>564</v>
      </c>
      <c r="G287" s="3" t="s">
        <v>404</v>
      </c>
      <c r="H287" s="3">
        <v>1.0</v>
      </c>
      <c r="I287" s="2">
        <f>IFERROR(vlookup(F287,'College Conference'!$B$1:$Z$1000 , 6,False),0)</f>
        <v>5</v>
      </c>
      <c r="J287" s="2">
        <f>IFERROR(vlookup(G287,'College Conference'!$B$1:$Z$1000 , 6,False),0)</f>
        <v>3</v>
      </c>
    </row>
    <row r="288">
      <c r="A288" s="3" t="s">
        <v>2662</v>
      </c>
      <c r="B288" s="3">
        <v>0.86</v>
      </c>
      <c r="C288" s="3" t="s">
        <v>12</v>
      </c>
      <c r="D288" s="4">
        <v>45445.0</v>
      </c>
      <c r="E288" s="2">
        <v>315.0</v>
      </c>
      <c r="F288" s="3" t="s">
        <v>510</v>
      </c>
      <c r="G288" s="3" t="s">
        <v>830</v>
      </c>
      <c r="H288" s="3">
        <v>1.0</v>
      </c>
      <c r="I288" s="2">
        <f>IFERROR(vlookup(F288,'College Conference'!$B$1:$Z$1000 , 6,False),0)</f>
        <v>5</v>
      </c>
      <c r="J288" s="2">
        <f>IFERROR(vlookup(G288,'College Conference'!$B$1:$Z$1000 , 6,False),0)</f>
        <v>8</v>
      </c>
    </row>
    <row r="289">
      <c r="A289" s="3" t="s">
        <v>2766</v>
      </c>
      <c r="B289" s="3">
        <v>0.91</v>
      </c>
      <c r="C289" s="3" t="s">
        <v>31</v>
      </c>
      <c r="D289" s="4">
        <v>45447.0</v>
      </c>
      <c r="E289" s="2">
        <v>285.0</v>
      </c>
      <c r="F289" s="3" t="s">
        <v>890</v>
      </c>
      <c r="G289" s="3" t="s">
        <v>519</v>
      </c>
      <c r="H289" s="3">
        <v>1.0</v>
      </c>
      <c r="I289" s="2">
        <f>IFERROR(vlookup(F289,'College Conference'!$B$1:$Z$1000 , 6,False),0)</f>
        <v>9</v>
      </c>
      <c r="J289" s="2">
        <f>IFERROR(vlookup(G289,'College Conference'!$B$1:$Z$1000 , 6,False),0)</f>
        <v>5</v>
      </c>
    </row>
    <row r="290">
      <c r="A290" s="3" t="s">
        <v>2419</v>
      </c>
      <c r="B290" s="3">
        <v>0.85</v>
      </c>
      <c r="C290" s="3" t="s">
        <v>43</v>
      </c>
      <c r="D290" s="4">
        <v>45447.0</v>
      </c>
      <c r="E290" s="2">
        <v>295.0</v>
      </c>
      <c r="F290" s="3" t="s">
        <v>301</v>
      </c>
      <c r="G290" s="3" t="s">
        <v>532</v>
      </c>
      <c r="H290" s="3">
        <v>1.0</v>
      </c>
      <c r="I290" s="2">
        <f>IFERROR(vlookup(F290,'College Conference'!$B$1:$Z$1000 , 6,False),0)</f>
        <v>3</v>
      </c>
      <c r="J290" s="2">
        <f>IFERROR(vlookup(G290,'College Conference'!$B$1:$Z$1000 , 6,False),0)</f>
        <v>5</v>
      </c>
    </row>
    <row r="291">
      <c r="A291" s="3" t="s">
        <v>784</v>
      </c>
      <c r="B291" s="3">
        <v>0.85</v>
      </c>
      <c r="C291" s="3" t="s">
        <v>58</v>
      </c>
      <c r="D291" s="4">
        <v>45446.0</v>
      </c>
      <c r="E291" s="2">
        <v>252.0</v>
      </c>
      <c r="F291" s="3" t="s">
        <v>774</v>
      </c>
      <c r="G291" s="3" t="s">
        <v>467</v>
      </c>
      <c r="H291" s="3">
        <v>1.0</v>
      </c>
      <c r="I291" s="2">
        <f>IFERROR(vlookup(F291,'College Conference'!$B$1:$Z$1000 , 6,False),0)</f>
        <v>8</v>
      </c>
      <c r="J291" s="2">
        <f>IFERROR(vlookup(G291,'College Conference'!$B$1:$Z$1000 , 6,False),0)</f>
        <v>0</v>
      </c>
    </row>
    <row r="292">
      <c r="A292" s="3" t="s">
        <v>1875</v>
      </c>
      <c r="B292" s="3">
        <v>0.8</v>
      </c>
      <c r="C292" s="3" t="s">
        <v>12</v>
      </c>
      <c r="D292" s="4">
        <v>45446.0</v>
      </c>
      <c r="E292" s="2">
        <v>300.0</v>
      </c>
      <c r="F292" s="3" t="s">
        <v>906</v>
      </c>
      <c r="G292" s="3" t="s">
        <v>320</v>
      </c>
      <c r="H292" s="3">
        <v>1.0</v>
      </c>
      <c r="I292" s="2">
        <f>IFERROR(vlookup(F292,'College Conference'!$B$1:$Z$1000 , 6,False),0)</f>
        <v>9</v>
      </c>
      <c r="J292" s="2">
        <f>IFERROR(vlookup(G292,'College Conference'!$B$1:$Z$1000 , 6,False),0)</f>
        <v>3</v>
      </c>
    </row>
    <row r="293">
      <c r="A293" s="3" t="s">
        <v>326</v>
      </c>
      <c r="B293" s="3" t="s">
        <v>11</v>
      </c>
      <c r="C293" s="3" t="s">
        <v>313</v>
      </c>
      <c r="D293" s="4">
        <v>45444.0</v>
      </c>
      <c r="E293" s="2">
        <v>210.0</v>
      </c>
      <c r="F293" s="3" t="s">
        <v>311</v>
      </c>
      <c r="G293" s="3" t="s">
        <v>137</v>
      </c>
      <c r="H293" s="3">
        <v>1.0</v>
      </c>
      <c r="I293" s="2">
        <f>IFERROR(vlookup(F293,'College Conference'!$B$1:$Z$1000 , 6,False),0)</f>
        <v>3</v>
      </c>
      <c r="J293" s="2">
        <f>IFERROR(vlookup(G293,'College Conference'!$B$1:$Z$1000 , 6,False),0)</f>
        <v>0</v>
      </c>
    </row>
    <row r="294">
      <c r="A294" s="3" t="s">
        <v>4233</v>
      </c>
      <c r="B294" s="3">
        <v>0.76</v>
      </c>
      <c r="C294" s="3" t="s">
        <v>43</v>
      </c>
      <c r="D294" s="4">
        <v>45447.0</v>
      </c>
      <c r="E294" s="2">
        <v>314.0</v>
      </c>
      <c r="F294" s="3" t="s">
        <v>638</v>
      </c>
      <c r="G294" s="3" t="s">
        <v>906</v>
      </c>
      <c r="H294" s="3">
        <v>1.0</v>
      </c>
      <c r="I294" s="2">
        <f>IFERROR(vlookup(F294,'College Conference'!$B$1:$Z$1000 , 6,False),0)</f>
        <v>6</v>
      </c>
      <c r="J294" s="2">
        <f>IFERROR(vlookup(G294,'College Conference'!$B$1:$Z$1000 , 6,False),0)</f>
        <v>9</v>
      </c>
    </row>
    <row r="295">
      <c r="A295" s="3" t="s">
        <v>785</v>
      </c>
      <c r="B295" s="3">
        <v>0.85</v>
      </c>
      <c r="C295" s="3" t="s">
        <v>43</v>
      </c>
      <c r="D295" s="4">
        <v>45447.0</v>
      </c>
      <c r="E295" s="2">
        <v>320.0</v>
      </c>
      <c r="F295" s="3" t="s">
        <v>774</v>
      </c>
      <c r="G295" s="3" t="s">
        <v>786</v>
      </c>
      <c r="H295" s="3">
        <v>1.0</v>
      </c>
      <c r="I295" s="2">
        <f>IFERROR(vlookup(F295,'College Conference'!$B$1:$Z$1000 , 6,False),0)</f>
        <v>8</v>
      </c>
      <c r="J295" s="2">
        <f>IFERROR(vlookup(G295,'College Conference'!$B$1:$Z$1000 , 6,False),0)</f>
        <v>0</v>
      </c>
    </row>
    <row r="296">
      <c r="A296" s="3" t="s">
        <v>903</v>
      </c>
      <c r="B296" s="3">
        <v>0.88</v>
      </c>
      <c r="C296" s="3" t="s">
        <v>63</v>
      </c>
      <c r="D296" s="4">
        <v>45445.0</v>
      </c>
      <c r="E296" s="2">
        <v>202.0</v>
      </c>
      <c r="F296" s="3" t="s">
        <v>55</v>
      </c>
      <c r="G296" s="3" t="s">
        <v>685</v>
      </c>
      <c r="H296" s="3">
        <v>1.0</v>
      </c>
      <c r="I296" s="2">
        <f>IFERROR(vlookup(F296,'College Conference'!$B$1:$Z$1000 , 6,False),0)</f>
        <v>0</v>
      </c>
      <c r="J296" s="2">
        <f>IFERROR(vlookup(G296,'College Conference'!$B$1:$Z$1000 , 6,False),0)</f>
        <v>7</v>
      </c>
    </row>
    <row r="297">
      <c r="A297" s="3" t="s">
        <v>1882</v>
      </c>
      <c r="B297" s="3" t="s">
        <v>11</v>
      </c>
      <c r="C297" s="3" t="s">
        <v>78</v>
      </c>
      <c r="D297" s="4">
        <v>45447.0</v>
      </c>
      <c r="E297" s="2">
        <v>190.0</v>
      </c>
      <c r="F297" s="3" t="s">
        <v>311</v>
      </c>
      <c r="G297" s="3" t="s">
        <v>453</v>
      </c>
      <c r="H297" s="3">
        <v>1.0</v>
      </c>
      <c r="I297" s="2">
        <f>IFERROR(vlookup(F297,'College Conference'!$B$1:$Z$1000 , 6,False),0)</f>
        <v>3</v>
      </c>
      <c r="J297" s="2">
        <f>IFERROR(vlookup(G297,'College Conference'!$B$1:$Z$1000 , 6,False),0)</f>
        <v>4</v>
      </c>
    </row>
    <row r="298">
      <c r="A298" s="3" t="s">
        <v>3619</v>
      </c>
      <c r="B298" s="3">
        <v>0.87</v>
      </c>
      <c r="C298" s="3" t="s">
        <v>120</v>
      </c>
      <c r="D298" s="4">
        <v>45450.0</v>
      </c>
      <c r="E298" s="2">
        <v>242.0</v>
      </c>
      <c r="F298" s="3" t="s">
        <v>924</v>
      </c>
      <c r="G298" s="3" t="s">
        <v>718</v>
      </c>
      <c r="H298" s="3">
        <v>1.0</v>
      </c>
      <c r="I298" s="2">
        <f>IFERROR(vlookup(F298,'College Conference'!$B$1:$Z$1000 , 6,False),0)</f>
        <v>10</v>
      </c>
      <c r="J298" s="2">
        <f>IFERROR(vlookup(G298,'College Conference'!$B$1:$Z$1000 , 6,False),0)</f>
        <v>7</v>
      </c>
    </row>
    <row r="299">
      <c r="A299" s="3" t="s">
        <v>2495</v>
      </c>
      <c r="B299" s="3">
        <v>0.79</v>
      </c>
      <c r="C299" s="3" t="s">
        <v>12</v>
      </c>
      <c r="D299" s="4">
        <v>45449.0</v>
      </c>
      <c r="E299" s="2">
        <v>235.0</v>
      </c>
      <c r="F299" s="3" t="s">
        <v>450</v>
      </c>
      <c r="G299" s="3" t="s">
        <v>519</v>
      </c>
      <c r="H299" s="3">
        <v>1.0</v>
      </c>
      <c r="I299" s="2">
        <f>IFERROR(vlookup(F299,'College Conference'!$B$1:$Z$1000 , 6,False),0)</f>
        <v>4</v>
      </c>
      <c r="J299" s="2">
        <f>IFERROR(vlookup(G299,'College Conference'!$B$1:$Z$1000 , 6,False),0)</f>
        <v>5</v>
      </c>
    </row>
    <row r="300">
      <c r="A300" s="3" t="s">
        <v>3058</v>
      </c>
      <c r="B300" s="3">
        <v>0.86</v>
      </c>
      <c r="C300" s="3" t="s">
        <v>22</v>
      </c>
      <c r="D300" s="4">
        <v>45420.0</v>
      </c>
      <c r="E300" s="2">
        <v>217.0</v>
      </c>
      <c r="F300" s="3" t="s">
        <v>691</v>
      </c>
      <c r="G300" s="3" t="s">
        <v>638</v>
      </c>
      <c r="H300" s="3">
        <v>1.0</v>
      </c>
      <c r="I300" s="2">
        <f>IFERROR(vlookup(F300,'College Conference'!$B$1:$Z$1000 , 6,False),0)</f>
        <v>7</v>
      </c>
      <c r="J300" s="2">
        <f>IFERROR(vlookup(G300,'College Conference'!$B$1:$Z$1000 , 6,False),0)</f>
        <v>6</v>
      </c>
    </row>
    <row r="301">
      <c r="A301" s="3" t="s">
        <v>1509</v>
      </c>
      <c r="B301" s="3" t="s">
        <v>11</v>
      </c>
      <c r="C301" s="3" t="s">
        <v>286</v>
      </c>
      <c r="D301" s="4">
        <v>45422.0</v>
      </c>
      <c r="E301" s="2">
        <v>190.0</v>
      </c>
      <c r="F301" s="3" t="s">
        <v>325</v>
      </c>
      <c r="G301" s="3" t="s">
        <v>404</v>
      </c>
      <c r="H301" s="3">
        <v>1.0</v>
      </c>
      <c r="I301" s="2">
        <f>IFERROR(vlookup(F301,'College Conference'!$B$1:$Z$1000 , 6,False),0)</f>
        <v>3</v>
      </c>
      <c r="J301" s="2">
        <f>IFERROR(vlookup(G301,'College Conference'!$B$1:$Z$1000 , 6,False),0)</f>
        <v>3</v>
      </c>
    </row>
    <row r="302">
      <c r="A302" s="3" t="s">
        <v>2779</v>
      </c>
      <c r="B302" s="3">
        <v>0.78</v>
      </c>
      <c r="C302" s="3" t="s">
        <v>31</v>
      </c>
      <c r="D302" s="4">
        <v>45448.0</v>
      </c>
      <c r="E302" s="2">
        <v>255.0</v>
      </c>
      <c r="F302" s="3" t="s">
        <v>935</v>
      </c>
      <c r="G302" s="3" t="s">
        <v>564</v>
      </c>
      <c r="H302" s="3">
        <v>1.0</v>
      </c>
      <c r="I302" s="2">
        <f>IFERROR(vlookup(F302,'College Conference'!$B$1:$Z$1000 , 6,False),0)</f>
        <v>10</v>
      </c>
      <c r="J302" s="2">
        <f>IFERROR(vlookup(G302,'College Conference'!$B$1:$Z$1000 , 6,False),0)</f>
        <v>5</v>
      </c>
    </row>
    <row r="303">
      <c r="A303" s="3" t="s">
        <v>3875</v>
      </c>
      <c r="B303" s="3">
        <v>0.83</v>
      </c>
      <c r="C303" s="3" t="s">
        <v>12</v>
      </c>
      <c r="D303" s="4">
        <v>45447.0</v>
      </c>
      <c r="E303" s="2">
        <v>272.0</v>
      </c>
      <c r="F303" s="3" t="s">
        <v>519</v>
      </c>
      <c r="G303" s="3" t="s">
        <v>816</v>
      </c>
      <c r="H303" s="3">
        <v>1.0</v>
      </c>
      <c r="I303" s="2">
        <f>IFERROR(vlookup(F303,'College Conference'!$B$1:$Z$1000 , 6,False),0)</f>
        <v>5</v>
      </c>
      <c r="J303" s="2">
        <f>IFERROR(vlookup(G303,'College Conference'!$B$1:$Z$1000 , 6,False),0)</f>
        <v>8</v>
      </c>
    </row>
    <row r="304">
      <c r="A304" s="3" t="s">
        <v>3784</v>
      </c>
      <c r="B304" s="3">
        <v>0.81</v>
      </c>
      <c r="C304" s="3" t="s">
        <v>12</v>
      </c>
      <c r="D304" s="4">
        <v>45446.0</v>
      </c>
      <c r="E304" s="2">
        <v>307.0</v>
      </c>
      <c r="F304" s="3" t="s">
        <v>301</v>
      </c>
      <c r="G304" s="3" t="s">
        <v>772</v>
      </c>
      <c r="H304" s="3">
        <v>1.0</v>
      </c>
      <c r="I304" s="2">
        <f>IFERROR(vlookup(F304,'College Conference'!$B$1:$Z$1000 , 6,False),0)</f>
        <v>3</v>
      </c>
      <c r="J304" s="2">
        <f>IFERROR(vlookup(G304,'College Conference'!$B$1:$Z$1000 , 6,False),0)</f>
        <v>8</v>
      </c>
    </row>
    <row r="305">
      <c r="A305" s="3" t="s">
        <v>1820</v>
      </c>
      <c r="B305" s="3">
        <v>0.88</v>
      </c>
      <c r="C305" s="3" t="s">
        <v>27</v>
      </c>
      <c r="D305" s="4">
        <v>45444.0</v>
      </c>
      <c r="E305" s="2">
        <v>180.0</v>
      </c>
      <c r="F305" s="3" t="s">
        <v>843</v>
      </c>
      <c r="G305" s="3" t="s">
        <v>295</v>
      </c>
      <c r="H305" s="3">
        <v>1.0</v>
      </c>
      <c r="I305" s="2">
        <f>IFERROR(vlookup(F305,'College Conference'!$B$1:$Z$1000 , 6,False),0)</f>
        <v>8</v>
      </c>
      <c r="J305" s="2">
        <f>IFERROR(vlookup(G305,'College Conference'!$B$1:$Z$1000 , 6,False),0)</f>
        <v>3</v>
      </c>
    </row>
    <row r="306">
      <c r="A306" s="3" t="s">
        <v>2865</v>
      </c>
      <c r="B306" s="3" t="s">
        <v>11</v>
      </c>
      <c r="C306" s="3" t="s">
        <v>17</v>
      </c>
      <c r="D306" s="4">
        <v>45446.0</v>
      </c>
      <c r="E306" s="2">
        <v>215.0</v>
      </c>
      <c r="F306" s="3" t="s">
        <v>253</v>
      </c>
      <c r="G306" s="3" t="s">
        <v>635</v>
      </c>
      <c r="H306" s="3">
        <v>1.0</v>
      </c>
      <c r="I306" s="2">
        <f>IFERROR(vlookup(F306,'College Conference'!$B$1:$Z$1000 , 6,False),0)</f>
        <v>2</v>
      </c>
      <c r="J306" s="2">
        <f>IFERROR(vlookup(G306,'College Conference'!$B$1:$Z$1000 , 6,False),0)</f>
        <v>6</v>
      </c>
    </row>
    <row r="307">
      <c r="A307" s="3" t="s">
        <v>4137</v>
      </c>
      <c r="B307" s="3">
        <v>0.8</v>
      </c>
      <c r="C307" s="3" t="s">
        <v>38</v>
      </c>
      <c r="D307" s="4">
        <v>45423.0</v>
      </c>
      <c r="E307" s="2">
        <v>165.0</v>
      </c>
      <c r="F307" s="3" t="s">
        <v>41</v>
      </c>
      <c r="G307" s="3" t="s">
        <v>906</v>
      </c>
      <c r="H307" s="3">
        <v>1.0</v>
      </c>
      <c r="I307" s="2">
        <f>IFERROR(vlookup(F307,'College Conference'!$B$1:$Z$1000 , 6,False),0)</f>
        <v>0</v>
      </c>
      <c r="J307" s="2">
        <f>IFERROR(vlookup(G307,'College Conference'!$B$1:$Z$1000 , 6,False),0)</f>
        <v>9</v>
      </c>
    </row>
    <row r="308">
      <c r="A308" s="3" t="s">
        <v>995</v>
      </c>
      <c r="B308" s="3" t="s">
        <v>11</v>
      </c>
      <c r="C308" s="3" t="s">
        <v>120</v>
      </c>
      <c r="D308" s="4">
        <v>45446.0</v>
      </c>
      <c r="E308" s="2">
        <v>210.0</v>
      </c>
      <c r="F308" s="3" t="s">
        <v>241</v>
      </c>
      <c r="G308" s="3" t="s">
        <v>143</v>
      </c>
      <c r="H308" s="3">
        <v>1.0</v>
      </c>
      <c r="I308" s="2">
        <f>IFERROR(vlookup(F308,'College Conference'!$B$1:$Z$1000 , 6,False),0)</f>
        <v>0</v>
      </c>
      <c r="J308" s="2">
        <f>IFERROR(vlookup(G308,'College Conference'!$B$1:$Z$1000 , 6,False),0)</f>
        <v>1</v>
      </c>
    </row>
    <row r="309">
      <c r="A309" s="3" t="s">
        <v>1364</v>
      </c>
      <c r="B309" s="3">
        <v>0.85</v>
      </c>
      <c r="C309" s="3" t="s">
        <v>27</v>
      </c>
      <c r="D309" s="2" t="s">
        <v>72</v>
      </c>
      <c r="E309" s="2">
        <v>180.0</v>
      </c>
      <c r="F309" s="3" t="s">
        <v>823</v>
      </c>
      <c r="G309" s="3" t="s">
        <v>244</v>
      </c>
      <c r="H309" s="3">
        <v>1.0</v>
      </c>
      <c r="I309" s="2">
        <f>IFERROR(vlookup(F309,'College Conference'!$B$1:$Z$1000 , 6,False),0)</f>
        <v>8</v>
      </c>
      <c r="J309" s="2">
        <f>IFERROR(vlookup(G309,'College Conference'!$B$1:$Z$1000 , 6,False),0)</f>
        <v>2</v>
      </c>
    </row>
    <row r="310">
      <c r="A310" s="3" t="s">
        <v>2085</v>
      </c>
      <c r="B310" s="3">
        <v>0.8</v>
      </c>
      <c r="C310" s="3" t="s">
        <v>52</v>
      </c>
      <c r="D310" s="4">
        <v>45445.0</v>
      </c>
      <c r="E310" s="2">
        <v>255.0</v>
      </c>
      <c r="F310" s="3" t="s">
        <v>540</v>
      </c>
      <c r="G310" s="3" t="s">
        <v>453</v>
      </c>
      <c r="H310" s="3">
        <v>1.0</v>
      </c>
      <c r="I310" s="2">
        <f>IFERROR(vlookup(F310,'College Conference'!$B$1:$Z$1000 , 6,False),0)</f>
        <v>5</v>
      </c>
      <c r="J310" s="2">
        <f>IFERROR(vlookup(G310,'College Conference'!$B$1:$Z$1000 , 6,False),0)</f>
        <v>4</v>
      </c>
    </row>
    <row r="311">
      <c r="A311" s="3" t="s">
        <v>2988</v>
      </c>
      <c r="B311" s="3" t="s">
        <v>11</v>
      </c>
      <c r="C311" s="3" t="s">
        <v>17</v>
      </c>
      <c r="D311" s="4">
        <v>45444.0</v>
      </c>
      <c r="E311" s="2">
        <v>185.0</v>
      </c>
      <c r="F311" s="3" t="s">
        <v>525</v>
      </c>
      <c r="G311" s="3" t="s">
        <v>626</v>
      </c>
      <c r="H311" s="3">
        <v>1.0</v>
      </c>
      <c r="I311" s="2">
        <f>IFERROR(vlookup(F311,'College Conference'!$B$1:$Z$1000 , 6,False),0)</f>
        <v>5</v>
      </c>
      <c r="J311" s="2">
        <f>IFERROR(vlookup(G311,'College Conference'!$B$1:$Z$1000 , 6,False),0)</f>
        <v>6</v>
      </c>
    </row>
    <row r="312">
      <c r="A312" s="3" t="s">
        <v>2194</v>
      </c>
      <c r="B312" s="3">
        <v>0.86</v>
      </c>
      <c r="C312" s="3" t="s">
        <v>43</v>
      </c>
      <c r="D312" s="4">
        <v>45447.0</v>
      </c>
      <c r="E312" s="2">
        <v>345.0</v>
      </c>
      <c r="F312" s="3" t="s">
        <v>799</v>
      </c>
      <c r="G312" s="3" t="s">
        <v>480</v>
      </c>
      <c r="H312" s="3">
        <v>1.0</v>
      </c>
      <c r="I312" s="2">
        <f>IFERROR(vlookup(F312,'College Conference'!$B$1:$Z$1000 , 6,False),0)</f>
        <v>8</v>
      </c>
      <c r="J312" s="2">
        <f>IFERROR(vlookup(G312,'College Conference'!$B$1:$Z$1000 , 6,False),0)</f>
        <v>4</v>
      </c>
    </row>
    <row r="313">
      <c r="A313" s="3" t="s">
        <v>1138</v>
      </c>
      <c r="B313" s="3">
        <v>0.83</v>
      </c>
      <c r="C313" s="3" t="s">
        <v>27</v>
      </c>
      <c r="D313" s="2" t="s">
        <v>72</v>
      </c>
      <c r="E313" s="2">
        <v>180.0</v>
      </c>
      <c r="F313" s="3" t="s">
        <v>736</v>
      </c>
      <c r="G313" s="3" t="s">
        <v>222</v>
      </c>
      <c r="H313" s="3">
        <v>1.0</v>
      </c>
      <c r="I313" s="2">
        <f>IFERROR(vlookup(F313,'College Conference'!$B$1:$Z$1000 , 6,False),0)</f>
        <v>7</v>
      </c>
      <c r="J313" s="2">
        <f>IFERROR(vlookup(G313,'College Conference'!$B$1:$Z$1000 , 6,False),0)</f>
        <v>1</v>
      </c>
    </row>
    <row r="314">
      <c r="A314" s="3" t="s">
        <v>3482</v>
      </c>
      <c r="B314" s="3">
        <v>0.87</v>
      </c>
      <c r="C314" s="3" t="s">
        <v>63</v>
      </c>
      <c r="D314" s="2" t="s">
        <v>72</v>
      </c>
      <c r="E314" s="2">
        <v>165.0</v>
      </c>
      <c r="F314" s="3" t="s">
        <v>685</v>
      </c>
      <c r="G314" s="3" t="s">
        <v>687</v>
      </c>
      <c r="H314" s="3">
        <v>1.0</v>
      </c>
      <c r="I314" s="2">
        <f>IFERROR(vlookup(F314,'College Conference'!$B$1:$Z$1000 , 6,False),0)</f>
        <v>7</v>
      </c>
      <c r="J314" s="2">
        <f>IFERROR(vlookup(G314,'College Conference'!$B$1:$Z$1000 , 6,False),0)</f>
        <v>7</v>
      </c>
    </row>
    <row r="315">
      <c r="A315" s="3" t="s">
        <v>1304</v>
      </c>
      <c r="B315" s="3" t="s">
        <v>11</v>
      </c>
      <c r="C315" s="3" t="s">
        <v>78</v>
      </c>
      <c r="D315" s="2" t="s">
        <v>72</v>
      </c>
      <c r="E315" s="2">
        <v>193.0</v>
      </c>
      <c r="F315" s="3" t="s">
        <v>568</v>
      </c>
      <c r="G315" s="3" t="s">
        <v>231</v>
      </c>
      <c r="H315" s="3">
        <v>1.0</v>
      </c>
      <c r="I315" s="2">
        <f>IFERROR(vlookup(F315,'College Conference'!$B$1:$Z$1000 , 6,False),0)</f>
        <v>5</v>
      </c>
      <c r="J315" s="2">
        <f>IFERROR(vlookup(G315,'College Conference'!$B$1:$Z$1000 , 6,False),0)</f>
        <v>2</v>
      </c>
    </row>
    <row r="316">
      <c r="A316" s="3" t="s">
        <v>2131</v>
      </c>
      <c r="B316" s="3">
        <v>0.85</v>
      </c>
      <c r="C316" s="3" t="s">
        <v>17</v>
      </c>
      <c r="D316" s="4">
        <v>45446.0</v>
      </c>
      <c r="E316" s="2">
        <v>204.0</v>
      </c>
      <c r="F316" s="3" t="s">
        <v>643</v>
      </c>
      <c r="G316" s="3" t="s">
        <v>444</v>
      </c>
      <c r="H316" s="3">
        <v>1.0</v>
      </c>
      <c r="I316" s="2">
        <f>IFERROR(vlookup(F316,'College Conference'!$B$1:$Z$1000 , 6,False),0)</f>
        <v>6</v>
      </c>
      <c r="J316" s="2">
        <f>IFERROR(vlookup(G316,'College Conference'!$B$1:$Z$1000 , 6,False),0)</f>
        <v>4</v>
      </c>
    </row>
    <row r="317">
      <c r="A317" s="3" t="s">
        <v>923</v>
      </c>
      <c r="B317" s="3">
        <v>0.85</v>
      </c>
      <c r="C317" s="3" t="s">
        <v>27</v>
      </c>
      <c r="D317" s="4">
        <v>45423.0</v>
      </c>
      <c r="E317" s="2">
        <v>180.0</v>
      </c>
      <c r="F317" s="3" t="s">
        <v>924</v>
      </c>
      <c r="G317" s="3" t="s">
        <v>152</v>
      </c>
      <c r="H317" s="3">
        <v>1.0</v>
      </c>
      <c r="I317" s="2">
        <f>IFERROR(vlookup(F317,'College Conference'!$B$1:$Z$1000 , 6,False),0)</f>
        <v>10</v>
      </c>
      <c r="J317" s="2">
        <f>IFERROR(vlookup(G317,'College Conference'!$B$1:$Z$1000 , 6,False),0)</f>
        <v>0</v>
      </c>
    </row>
    <row r="318">
      <c r="A318" s="3" t="s">
        <v>3291</v>
      </c>
      <c r="B318" s="3">
        <v>0.91</v>
      </c>
      <c r="C318" s="3" t="s">
        <v>22</v>
      </c>
      <c r="D318" s="4">
        <v>45423.0</v>
      </c>
      <c r="E318" s="2">
        <v>190.0</v>
      </c>
      <c r="F318" s="3" t="s">
        <v>325</v>
      </c>
      <c r="G318" s="3" t="s">
        <v>693</v>
      </c>
      <c r="H318" s="3">
        <v>1.0</v>
      </c>
      <c r="I318" s="2">
        <f>IFERROR(vlookup(F318,'College Conference'!$B$1:$Z$1000 , 6,False),0)</f>
        <v>3</v>
      </c>
      <c r="J318" s="2">
        <f>IFERROR(vlookup(G318,'College Conference'!$B$1:$Z$1000 , 6,False),0)</f>
        <v>7</v>
      </c>
    </row>
    <row r="319">
      <c r="A319" s="3" t="s">
        <v>4289</v>
      </c>
      <c r="B319" s="3" t="s">
        <v>11</v>
      </c>
      <c r="C319" s="3" t="s">
        <v>43</v>
      </c>
      <c r="D319" s="4">
        <v>45446.0</v>
      </c>
      <c r="E319" s="2">
        <v>285.0</v>
      </c>
      <c r="F319" s="3" t="s">
        <v>4290</v>
      </c>
      <c r="G319" s="3" t="s">
        <v>922</v>
      </c>
      <c r="H319" s="3">
        <v>1.0</v>
      </c>
      <c r="I319" s="2">
        <f>IFERROR(vlookup(F319,'College Conference'!$B$1:$Z$1000 , 6,False),0)</f>
        <v>0</v>
      </c>
      <c r="J319" s="2">
        <f>IFERROR(vlookup(G319,'College Conference'!$B$1:$Z$1000 , 6,False),0)</f>
        <v>10</v>
      </c>
    </row>
    <row r="320">
      <c r="A320" s="3" t="s">
        <v>2535</v>
      </c>
      <c r="B320" s="3">
        <v>0.86</v>
      </c>
      <c r="C320" s="3" t="s">
        <v>31</v>
      </c>
      <c r="D320" s="4">
        <v>45448.0</v>
      </c>
      <c r="E320" s="2">
        <v>305.0</v>
      </c>
      <c r="F320" s="3" t="s">
        <v>521</v>
      </c>
      <c r="G320" s="3" t="s">
        <v>527</v>
      </c>
      <c r="H320" s="3">
        <v>1.0</v>
      </c>
      <c r="I320" s="2">
        <f>IFERROR(vlookup(F320,'College Conference'!$B$1:$Z$1000 , 6,False),0)</f>
        <v>5</v>
      </c>
      <c r="J320" s="2">
        <f>IFERROR(vlookup(G320,'College Conference'!$B$1:$Z$1000 , 6,False),0)</f>
        <v>5</v>
      </c>
    </row>
    <row r="321">
      <c r="A321" s="3" t="s">
        <v>1365</v>
      </c>
      <c r="B321" s="3">
        <v>0.91</v>
      </c>
      <c r="C321" s="3" t="s">
        <v>43</v>
      </c>
      <c r="D321" s="4">
        <v>45447.0</v>
      </c>
      <c r="E321" s="2">
        <v>320.0</v>
      </c>
      <c r="F321" s="3" t="s">
        <v>804</v>
      </c>
      <c r="G321" s="3" t="s">
        <v>251</v>
      </c>
      <c r="H321" s="3">
        <v>1.0</v>
      </c>
      <c r="I321" s="2">
        <f>IFERROR(vlookup(F321,'College Conference'!$B$1:$Z$1000 , 6,False),0)</f>
        <v>8</v>
      </c>
      <c r="J321" s="2">
        <f>IFERROR(vlookup(G321,'College Conference'!$B$1:$Z$1000 , 6,False),0)</f>
        <v>2</v>
      </c>
    </row>
    <row r="322">
      <c r="A322" s="3" t="s">
        <v>1876</v>
      </c>
      <c r="B322" s="3">
        <v>0.9</v>
      </c>
      <c r="C322" s="3" t="s">
        <v>22</v>
      </c>
      <c r="D322" s="4">
        <v>45422.0</v>
      </c>
      <c r="E322" s="2">
        <v>215.0</v>
      </c>
      <c r="F322" s="3" t="s">
        <v>896</v>
      </c>
      <c r="G322" s="3" t="s">
        <v>306</v>
      </c>
      <c r="H322" s="3">
        <v>1.0</v>
      </c>
      <c r="I322" s="2">
        <f>IFERROR(vlookup(F322,'College Conference'!$B$1:$Z$1000 , 6,False),0)</f>
        <v>9</v>
      </c>
      <c r="J322" s="2">
        <f>IFERROR(vlookup(G322,'College Conference'!$B$1:$Z$1000 , 6,False),0)</f>
        <v>3</v>
      </c>
    </row>
    <row r="323">
      <c r="A323" s="3" t="s">
        <v>4030</v>
      </c>
      <c r="B323" s="3">
        <v>0.88</v>
      </c>
      <c r="C323" s="3" t="s">
        <v>12</v>
      </c>
      <c r="D323" s="4">
        <v>45448.0</v>
      </c>
      <c r="E323" s="2">
        <v>330.0</v>
      </c>
      <c r="F323" s="3" t="s">
        <v>816</v>
      </c>
      <c r="G323" s="3" t="s">
        <v>781</v>
      </c>
      <c r="H323" s="3">
        <v>1.0</v>
      </c>
      <c r="I323" s="2">
        <f>IFERROR(vlookup(F323,'College Conference'!$B$1:$Z$1000 , 6,False),0)</f>
        <v>8</v>
      </c>
      <c r="J323" s="2">
        <f>IFERROR(vlookup(G323,'College Conference'!$B$1:$Z$1000 , 6,False),0)</f>
        <v>8</v>
      </c>
    </row>
    <row r="324">
      <c r="A324" s="3" t="s">
        <v>1051</v>
      </c>
      <c r="B324" s="3" t="s">
        <v>11</v>
      </c>
      <c r="C324" s="3" t="s">
        <v>12</v>
      </c>
      <c r="D324" s="4">
        <v>45448.0</v>
      </c>
      <c r="E324" s="2">
        <v>240.0</v>
      </c>
      <c r="F324" s="3" t="s">
        <v>325</v>
      </c>
      <c r="G324" s="3" t="s">
        <v>161</v>
      </c>
      <c r="H324" s="3">
        <v>1.0</v>
      </c>
      <c r="I324" s="2">
        <f>IFERROR(vlookup(F324,'College Conference'!$B$1:$Z$1000 , 6,False),0)</f>
        <v>3</v>
      </c>
      <c r="J324" s="2">
        <f>IFERROR(vlookup(G324,'College Conference'!$B$1:$Z$1000 , 6,False),0)</f>
        <v>1</v>
      </c>
    </row>
    <row r="325">
      <c r="A325" s="3" t="s">
        <v>1749</v>
      </c>
      <c r="B325" s="3">
        <v>0.9</v>
      </c>
      <c r="C325" s="3" t="s">
        <v>58</v>
      </c>
      <c r="D325" s="4">
        <v>45449.0</v>
      </c>
      <c r="E325" s="2">
        <v>225.0</v>
      </c>
      <c r="F325" s="3" t="s">
        <v>711</v>
      </c>
      <c r="G325" s="3" t="s">
        <v>404</v>
      </c>
      <c r="H325" s="3">
        <v>1.0</v>
      </c>
      <c r="I325" s="2">
        <f>IFERROR(vlookup(F325,'College Conference'!$B$1:$Z$1000 , 6,False),0)</f>
        <v>7</v>
      </c>
      <c r="J325" s="2">
        <f>IFERROR(vlookup(G325,'College Conference'!$B$1:$Z$1000 , 6,False),0)</f>
        <v>3</v>
      </c>
    </row>
    <row r="326">
      <c r="A326" s="3" t="s">
        <v>996</v>
      </c>
      <c r="B326" s="3">
        <v>0.83</v>
      </c>
      <c r="C326" s="3" t="s">
        <v>12</v>
      </c>
      <c r="D326" s="4">
        <v>45445.0</v>
      </c>
      <c r="E326" s="2">
        <v>290.0</v>
      </c>
      <c r="F326" s="3" t="s">
        <v>777</v>
      </c>
      <c r="G326" s="3" t="s">
        <v>143</v>
      </c>
      <c r="H326" s="3">
        <v>1.0</v>
      </c>
      <c r="I326" s="2">
        <f>IFERROR(vlookup(F326,'College Conference'!$B$1:$Z$1000 , 6,False),0)</f>
        <v>0</v>
      </c>
      <c r="J326" s="2">
        <f>IFERROR(vlookup(G326,'College Conference'!$B$1:$Z$1000 , 6,False),0)</f>
        <v>1</v>
      </c>
    </row>
    <row r="327">
      <c r="A327" s="3" t="s">
        <v>327</v>
      </c>
      <c r="B327" s="3" t="s">
        <v>11</v>
      </c>
      <c r="C327" s="3" t="s">
        <v>63</v>
      </c>
      <c r="D327" s="4">
        <v>45444.0</v>
      </c>
      <c r="E327" s="2">
        <v>205.0</v>
      </c>
      <c r="F327" s="3" t="s">
        <v>320</v>
      </c>
      <c r="G327" s="3" t="s">
        <v>328</v>
      </c>
      <c r="H327" s="3">
        <v>1.0</v>
      </c>
      <c r="I327" s="2">
        <f>IFERROR(vlookup(F327,'College Conference'!$B$1:$Z$1000 , 6,False),0)</f>
        <v>3</v>
      </c>
      <c r="J327" s="2">
        <f>IFERROR(vlookup(G327,'College Conference'!$B$1:$Z$1000 , 6,False),0)</f>
        <v>0</v>
      </c>
    </row>
    <row r="328">
      <c r="A328" s="3" t="s">
        <v>3913</v>
      </c>
      <c r="B328" s="3">
        <v>0.89</v>
      </c>
      <c r="C328" s="3" t="s">
        <v>58</v>
      </c>
      <c r="D328" s="4">
        <v>45445.0</v>
      </c>
      <c r="E328" s="2">
        <v>215.0</v>
      </c>
      <c r="F328" s="3" t="s">
        <v>615</v>
      </c>
      <c r="G328" s="3" t="s">
        <v>783</v>
      </c>
      <c r="H328" s="3">
        <v>1.0</v>
      </c>
      <c r="I328" s="2">
        <f>IFERROR(vlookup(F328,'College Conference'!$B$1:$Z$1000 , 6,False),0)</f>
        <v>6</v>
      </c>
      <c r="J328" s="2">
        <f>IFERROR(vlookup(G328,'College Conference'!$B$1:$Z$1000 , 6,False),0)</f>
        <v>8</v>
      </c>
    </row>
    <row r="329">
      <c r="A329" s="3" t="s">
        <v>3914</v>
      </c>
      <c r="B329" s="3">
        <v>0.89</v>
      </c>
      <c r="C329" s="3" t="s">
        <v>58</v>
      </c>
      <c r="D329" s="4">
        <v>45445.0</v>
      </c>
      <c r="E329" s="2">
        <v>215.0</v>
      </c>
      <c r="F329" s="3" t="s">
        <v>615</v>
      </c>
      <c r="G329" s="3" t="s">
        <v>783</v>
      </c>
      <c r="H329" s="3">
        <v>1.0</v>
      </c>
      <c r="I329" s="2">
        <f>IFERROR(vlookup(F329,'College Conference'!$B$1:$Z$1000 , 6,False),0)</f>
        <v>6</v>
      </c>
      <c r="J329" s="2">
        <f>IFERROR(vlookup(G329,'College Conference'!$B$1:$Z$1000 , 6,False),0)</f>
        <v>8</v>
      </c>
    </row>
    <row r="330">
      <c r="A330" s="3" t="s">
        <v>1175</v>
      </c>
      <c r="B330" s="3">
        <v>0.87</v>
      </c>
      <c r="C330" s="3" t="s">
        <v>52</v>
      </c>
      <c r="D330" s="4">
        <v>45446.0</v>
      </c>
      <c r="E330" s="2">
        <v>220.0</v>
      </c>
      <c r="F330" s="3" t="s">
        <v>811</v>
      </c>
      <c r="G330" s="3" t="s">
        <v>143</v>
      </c>
      <c r="H330" s="3">
        <v>1.0</v>
      </c>
      <c r="I330" s="2">
        <f>IFERROR(vlookup(F330,'College Conference'!$B$1:$Z$1000 , 6,False),0)</f>
        <v>8</v>
      </c>
      <c r="J330" s="2">
        <f>IFERROR(vlookup(G330,'College Conference'!$B$1:$Z$1000 , 6,False),0)</f>
        <v>1</v>
      </c>
    </row>
    <row r="331">
      <c r="A331" s="3" t="s">
        <v>1017</v>
      </c>
      <c r="B331" s="3">
        <v>0.84</v>
      </c>
      <c r="C331" s="3" t="s">
        <v>22</v>
      </c>
      <c r="D331" s="4">
        <v>45420.0</v>
      </c>
      <c r="E331" s="2">
        <v>190.0</v>
      </c>
      <c r="F331" s="3" t="s">
        <v>158</v>
      </c>
      <c r="G331" s="3" t="s">
        <v>139</v>
      </c>
      <c r="H331" s="3">
        <v>1.0</v>
      </c>
      <c r="I331" s="2">
        <f>IFERROR(vlookup(F331,'College Conference'!$B$1:$Z$1000 , 6,False),0)</f>
        <v>1</v>
      </c>
      <c r="J331" s="2">
        <f>IFERROR(vlookup(G331,'College Conference'!$B$1:$Z$1000 , 6,False),0)</f>
        <v>1</v>
      </c>
    </row>
    <row r="332">
      <c r="A332" s="3" t="s">
        <v>2910</v>
      </c>
      <c r="B332" s="3">
        <v>0.88</v>
      </c>
      <c r="C332" s="3" t="s">
        <v>58</v>
      </c>
      <c r="D332" s="4">
        <v>45447.0</v>
      </c>
      <c r="E332" s="2">
        <v>230.0</v>
      </c>
      <c r="F332" s="3" t="s">
        <v>311</v>
      </c>
      <c r="G332" s="3" t="s">
        <v>638</v>
      </c>
      <c r="H332" s="3">
        <v>1.0</v>
      </c>
      <c r="I332" s="2">
        <f>IFERROR(vlookup(F332,'College Conference'!$B$1:$Z$1000 , 6,False),0)</f>
        <v>3</v>
      </c>
      <c r="J332" s="2">
        <f>IFERROR(vlookup(G332,'College Conference'!$B$1:$Z$1000 , 6,False),0)</f>
        <v>6</v>
      </c>
    </row>
    <row r="333">
      <c r="A333" s="3" t="s">
        <v>4350</v>
      </c>
      <c r="B333" s="3">
        <v>0.86</v>
      </c>
      <c r="C333" s="3" t="s">
        <v>63</v>
      </c>
      <c r="D333" s="4">
        <v>45445.0</v>
      </c>
      <c r="E333" s="2">
        <v>187.0</v>
      </c>
      <c r="F333" s="3" t="s">
        <v>830</v>
      </c>
      <c r="G333" s="3" t="s">
        <v>922</v>
      </c>
      <c r="H333" s="3">
        <v>1.0</v>
      </c>
      <c r="I333" s="2">
        <f>IFERROR(vlookup(F333,'College Conference'!$B$1:$Z$1000 , 6,False),0)</f>
        <v>8</v>
      </c>
      <c r="J333" s="2">
        <f>IFERROR(vlookup(G333,'College Conference'!$B$1:$Z$1000 , 6,False),0)</f>
        <v>10</v>
      </c>
    </row>
    <row r="334">
      <c r="A334" s="3" t="s">
        <v>3116</v>
      </c>
      <c r="B334" s="3">
        <v>0.8</v>
      </c>
      <c r="C334" s="3" t="s">
        <v>52</v>
      </c>
      <c r="D334" s="4">
        <v>45445.0</v>
      </c>
      <c r="E334" s="2">
        <v>215.0</v>
      </c>
      <c r="F334" s="3" t="s">
        <v>808</v>
      </c>
      <c r="G334" s="3" t="s">
        <v>626</v>
      </c>
      <c r="H334" s="3">
        <v>1.0</v>
      </c>
      <c r="I334" s="2">
        <f>IFERROR(vlookup(F334,'College Conference'!$B$1:$Z$1000 , 6,False),0)</f>
        <v>8</v>
      </c>
      <c r="J334" s="2">
        <f>IFERROR(vlookup(G334,'College Conference'!$B$1:$Z$1000 , 6,False),0)</f>
        <v>6</v>
      </c>
    </row>
    <row r="335">
      <c r="A335" s="3" t="s">
        <v>1366</v>
      </c>
      <c r="B335" s="3">
        <v>0.82</v>
      </c>
      <c r="C335" s="3" t="s">
        <v>120</v>
      </c>
      <c r="D335" s="4">
        <v>45446.0</v>
      </c>
      <c r="E335" s="2">
        <v>241.0</v>
      </c>
      <c r="F335" s="3" t="s">
        <v>774</v>
      </c>
      <c r="G335" s="3" t="s">
        <v>236</v>
      </c>
      <c r="H335" s="3">
        <v>1.0</v>
      </c>
      <c r="I335" s="2">
        <f>IFERROR(vlookup(F335,'College Conference'!$B$1:$Z$1000 , 6,False),0)</f>
        <v>8</v>
      </c>
      <c r="J335" s="2">
        <f>IFERROR(vlookup(G335,'College Conference'!$B$1:$Z$1000 , 6,False),0)</f>
        <v>2</v>
      </c>
    </row>
    <row r="336">
      <c r="A336" s="3" t="s">
        <v>1704</v>
      </c>
      <c r="B336" s="3">
        <v>0.76</v>
      </c>
      <c r="C336" s="3" t="s">
        <v>31</v>
      </c>
      <c r="D336" s="4">
        <v>45447.0</v>
      </c>
      <c r="E336" s="2">
        <v>301.0</v>
      </c>
      <c r="F336" s="3" t="s">
        <v>615</v>
      </c>
      <c r="G336" s="3" t="s">
        <v>301</v>
      </c>
      <c r="H336" s="3">
        <v>1.0</v>
      </c>
      <c r="I336" s="2">
        <f>IFERROR(vlookup(F336,'College Conference'!$B$1:$Z$1000 , 6,False),0)</f>
        <v>6</v>
      </c>
      <c r="J336" s="2">
        <f>IFERROR(vlookup(G336,'College Conference'!$B$1:$Z$1000 , 6,False),0)</f>
        <v>3</v>
      </c>
    </row>
    <row r="337">
      <c r="A337" s="3" t="s">
        <v>1888</v>
      </c>
      <c r="B337" s="3">
        <v>0.75</v>
      </c>
      <c r="C337" s="3" t="s">
        <v>198</v>
      </c>
      <c r="D337" s="4">
        <v>45445.0</v>
      </c>
      <c r="E337" s="2">
        <v>225.0</v>
      </c>
      <c r="F337" s="3" t="s">
        <v>922</v>
      </c>
      <c r="G337" s="3" t="s">
        <v>311</v>
      </c>
      <c r="H337" s="3">
        <v>1.0</v>
      </c>
      <c r="I337" s="2">
        <f>IFERROR(vlookup(F337,'College Conference'!$B$1:$Z$1000 , 6,False),0)</f>
        <v>10</v>
      </c>
      <c r="J337" s="2">
        <f>IFERROR(vlookup(G337,'College Conference'!$B$1:$Z$1000 , 6,False),0)</f>
        <v>3</v>
      </c>
    </row>
    <row r="338">
      <c r="A338" s="3" t="s">
        <v>2231</v>
      </c>
      <c r="B338" s="3">
        <v>0.83</v>
      </c>
      <c r="C338" s="3" t="s">
        <v>17</v>
      </c>
      <c r="D338" s="4">
        <v>45417.0</v>
      </c>
      <c r="E338" s="2">
        <v>142.0</v>
      </c>
      <c r="F338" s="3" t="s">
        <v>951</v>
      </c>
      <c r="G338" s="3" t="s">
        <v>453</v>
      </c>
      <c r="H338" s="3">
        <v>1.0</v>
      </c>
      <c r="I338" s="2">
        <f>IFERROR(vlookup(F338,'College Conference'!$B$1:$Z$1000 , 6,False),0)</f>
        <v>11</v>
      </c>
      <c r="J338" s="2">
        <f>IFERROR(vlookup(G338,'College Conference'!$B$1:$Z$1000 , 6,False),0)</f>
        <v>4</v>
      </c>
    </row>
    <row r="339">
      <c r="A339" s="3" t="s">
        <v>3156</v>
      </c>
      <c r="B339" s="3">
        <v>0.83</v>
      </c>
      <c r="C339" s="3" t="s">
        <v>43</v>
      </c>
      <c r="D339" s="4">
        <v>45445.0</v>
      </c>
      <c r="E339" s="2">
        <v>300.0</v>
      </c>
      <c r="F339" s="3" t="s">
        <v>892</v>
      </c>
      <c r="G339" s="3" t="s">
        <v>623</v>
      </c>
      <c r="H339" s="3">
        <v>1.0</v>
      </c>
      <c r="I339" s="2">
        <f>IFERROR(vlookup(F339,'College Conference'!$B$1:$Z$1000 , 6,False),0)</f>
        <v>9</v>
      </c>
      <c r="J339" s="2">
        <f>IFERROR(vlookup(G339,'College Conference'!$B$1:$Z$1000 , 6,False),0)</f>
        <v>6</v>
      </c>
    </row>
    <row r="340">
      <c r="A340" s="3" t="s">
        <v>2767</v>
      </c>
      <c r="B340" s="3">
        <v>0.82</v>
      </c>
      <c r="C340" s="3" t="s">
        <v>43</v>
      </c>
      <c r="D340" s="4">
        <v>45447.0</v>
      </c>
      <c r="E340" s="2">
        <v>255.0</v>
      </c>
      <c r="F340" s="3" t="s">
        <v>892</v>
      </c>
      <c r="G340" s="3" t="s">
        <v>540</v>
      </c>
      <c r="H340" s="3">
        <v>1.0</v>
      </c>
      <c r="I340" s="2">
        <f>IFERROR(vlookup(F340,'College Conference'!$B$1:$Z$1000 , 6,False),0)</f>
        <v>9</v>
      </c>
      <c r="J340" s="2">
        <f>IFERROR(vlookup(G340,'College Conference'!$B$1:$Z$1000 , 6,False),0)</f>
        <v>5</v>
      </c>
    </row>
    <row r="341">
      <c r="A341" s="3" t="s">
        <v>4271</v>
      </c>
      <c r="B341" s="3">
        <v>0.79</v>
      </c>
      <c r="C341" s="3" t="s">
        <v>17</v>
      </c>
      <c r="D341" s="4">
        <v>45420.0</v>
      </c>
      <c r="E341" s="2">
        <v>170.0</v>
      </c>
      <c r="F341" s="3" t="s">
        <v>890</v>
      </c>
      <c r="G341" s="3" t="s">
        <v>900</v>
      </c>
      <c r="H341" s="3">
        <v>1.0</v>
      </c>
      <c r="I341" s="2">
        <f>IFERROR(vlookup(F341,'College Conference'!$B$1:$Z$1000 , 6,False),0)</f>
        <v>9</v>
      </c>
      <c r="J341" s="2">
        <f>IFERROR(vlookup(G341,'College Conference'!$B$1:$Z$1000 , 6,False),0)</f>
        <v>9</v>
      </c>
    </row>
    <row r="342">
      <c r="A342" s="3" t="s">
        <v>787</v>
      </c>
      <c r="B342" s="3" t="s">
        <v>11</v>
      </c>
      <c r="C342" s="3" t="s">
        <v>43</v>
      </c>
      <c r="D342" s="4">
        <v>45446.0</v>
      </c>
      <c r="E342" s="2">
        <v>315.0</v>
      </c>
      <c r="F342" s="3" t="s">
        <v>774</v>
      </c>
      <c r="G342" s="3" t="s">
        <v>505</v>
      </c>
      <c r="H342" s="3">
        <v>1.0</v>
      </c>
      <c r="I342" s="2">
        <f>IFERROR(vlookup(F342,'College Conference'!$B$1:$Z$1000 , 6,False),0)</f>
        <v>8</v>
      </c>
      <c r="J342" s="2">
        <f>IFERROR(vlookup(G342,'College Conference'!$B$1:$Z$1000 , 6,False),0)</f>
        <v>0</v>
      </c>
    </row>
    <row r="343">
      <c r="A343" s="3" t="s">
        <v>4164</v>
      </c>
      <c r="B343" s="3">
        <v>0.8</v>
      </c>
      <c r="C343" s="3" t="s">
        <v>27</v>
      </c>
      <c r="D343" s="4">
        <v>45445.0</v>
      </c>
      <c r="E343" s="2">
        <v>180.0</v>
      </c>
      <c r="F343" s="3" t="s">
        <v>236</v>
      </c>
      <c r="G343" s="3" t="s">
        <v>888</v>
      </c>
      <c r="H343" s="3">
        <v>1.0</v>
      </c>
      <c r="I343" s="2">
        <f>IFERROR(vlookup(F343,'College Conference'!$B$1:$Z$1000 , 6,False),0)</f>
        <v>2</v>
      </c>
      <c r="J343" s="2">
        <f>IFERROR(vlookup(G343,'College Conference'!$B$1:$Z$1000 , 6,False),0)</f>
        <v>9</v>
      </c>
    </row>
    <row r="344">
      <c r="A344" s="3" t="s">
        <v>3059</v>
      </c>
      <c r="B344" s="3">
        <v>0.84</v>
      </c>
      <c r="C344" s="3" t="s">
        <v>17</v>
      </c>
      <c r="D344" s="4">
        <v>45446.0</v>
      </c>
      <c r="E344" s="2">
        <v>190.0</v>
      </c>
      <c r="F344" s="3" t="s">
        <v>685</v>
      </c>
      <c r="G344" s="3" t="s">
        <v>635</v>
      </c>
      <c r="H344" s="3">
        <v>1.0</v>
      </c>
      <c r="I344" s="2">
        <f>IFERROR(vlookup(F344,'College Conference'!$B$1:$Z$1000 , 6,False),0)</f>
        <v>7</v>
      </c>
      <c r="J344" s="2">
        <f>IFERROR(vlookup(G344,'College Conference'!$B$1:$Z$1000 , 6,False),0)</f>
        <v>6</v>
      </c>
    </row>
    <row r="345">
      <c r="A345" s="3" t="s">
        <v>3662</v>
      </c>
      <c r="B345" s="3">
        <v>0.88</v>
      </c>
      <c r="C345" s="3" t="s">
        <v>12</v>
      </c>
      <c r="D345" s="4">
        <v>45447.0</v>
      </c>
      <c r="E345" s="2">
        <v>280.0</v>
      </c>
      <c r="F345" s="3" t="s">
        <v>1428</v>
      </c>
      <c r="G345" s="3" t="s">
        <v>783</v>
      </c>
      <c r="H345" s="3">
        <v>1.0</v>
      </c>
      <c r="I345" s="2">
        <f>IFERROR(vlookup(F345,'College Conference'!$B$1:$Z$1000 , 6,False),0)</f>
        <v>0</v>
      </c>
      <c r="J345" s="2">
        <f>IFERROR(vlookup(G345,'College Conference'!$B$1:$Z$1000 , 6,False),0)</f>
        <v>8</v>
      </c>
    </row>
    <row r="346">
      <c r="A346" s="3" t="s">
        <v>329</v>
      </c>
      <c r="B346" s="3">
        <v>0.84</v>
      </c>
      <c r="C346" s="3" t="s">
        <v>12</v>
      </c>
      <c r="D346" s="4">
        <v>45450.0</v>
      </c>
      <c r="E346" s="2">
        <v>275.0</v>
      </c>
      <c r="F346" s="3" t="s">
        <v>320</v>
      </c>
      <c r="G346" s="3" t="s">
        <v>112</v>
      </c>
      <c r="H346" s="3">
        <v>1.0</v>
      </c>
      <c r="I346" s="2">
        <f>IFERROR(vlookup(F346,'College Conference'!$B$1:$Z$1000 , 6,False),0)</f>
        <v>3</v>
      </c>
      <c r="J346" s="2">
        <f>IFERROR(vlookup(G346,'College Conference'!$B$1:$Z$1000 , 6,False),0)</f>
        <v>0</v>
      </c>
    </row>
    <row r="347">
      <c r="A347" s="3" t="s">
        <v>3117</v>
      </c>
      <c r="B347" s="3">
        <v>0.78</v>
      </c>
      <c r="C347" s="3" t="s">
        <v>22</v>
      </c>
      <c r="D347" s="4">
        <v>45422.0</v>
      </c>
      <c r="E347" s="2">
        <v>185.0</v>
      </c>
      <c r="F347" s="3" t="s">
        <v>772</v>
      </c>
      <c r="G347" s="3" t="s">
        <v>631</v>
      </c>
      <c r="H347" s="3">
        <v>1.0</v>
      </c>
      <c r="I347" s="2">
        <f>IFERROR(vlookup(F347,'College Conference'!$B$1:$Z$1000 , 6,False),0)</f>
        <v>8</v>
      </c>
      <c r="J347" s="2">
        <f>IFERROR(vlookup(G347,'College Conference'!$B$1:$Z$1000 , 6,False),0)</f>
        <v>6</v>
      </c>
    </row>
    <row r="348">
      <c r="A348" s="3" t="s">
        <v>1176</v>
      </c>
      <c r="B348" s="3">
        <v>0.85</v>
      </c>
      <c r="C348" s="3" t="s">
        <v>43</v>
      </c>
      <c r="D348" s="4">
        <v>45446.0</v>
      </c>
      <c r="E348" s="2">
        <v>280.0</v>
      </c>
      <c r="F348" s="3" t="s">
        <v>799</v>
      </c>
      <c r="G348" s="3" t="s">
        <v>156</v>
      </c>
      <c r="H348" s="3">
        <v>1.0</v>
      </c>
      <c r="I348" s="2">
        <f>IFERROR(vlookup(F348,'College Conference'!$B$1:$Z$1000 , 6,False),0)</f>
        <v>8</v>
      </c>
      <c r="J348" s="2">
        <f>IFERROR(vlookup(G348,'College Conference'!$B$1:$Z$1000 , 6,False),0)</f>
        <v>1</v>
      </c>
    </row>
    <row r="349">
      <c r="A349" s="3" t="s">
        <v>1510</v>
      </c>
      <c r="B349" s="3">
        <v>0.9</v>
      </c>
      <c r="C349" s="3" t="s">
        <v>27</v>
      </c>
      <c r="D349" s="4">
        <v>45445.0</v>
      </c>
      <c r="E349" s="2">
        <v>180.0</v>
      </c>
      <c r="F349" s="3" t="s">
        <v>404</v>
      </c>
      <c r="G349" s="3" t="s">
        <v>306</v>
      </c>
      <c r="H349" s="3">
        <v>1.0</v>
      </c>
      <c r="I349" s="2">
        <f>IFERROR(vlookup(F349,'College Conference'!$B$1:$Z$1000 , 6,False),0)</f>
        <v>3</v>
      </c>
      <c r="J349" s="2">
        <f>IFERROR(vlookup(G349,'College Conference'!$B$1:$Z$1000 , 6,False),0)</f>
        <v>3</v>
      </c>
    </row>
    <row r="350">
      <c r="A350" s="3" t="s">
        <v>1511</v>
      </c>
      <c r="B350" s="3">
        <v>0.86</v>
      </c>
      <c r="C350" s="3" t="s">
        <v>52</v>
      </c>
      <c r="D350" s="4">
        <v>45444.0</v>
      </c>
      <c r="E350" s="2">
        <v>205.0</v>
      </c>
      <c r="F350" s="3" t="s">
        <v>318</v>
      </c>
      <c r="G350" s="3" t="s">
        <v>295</v>
      </c>
      <c r="H350" s="3">
        <v>1.0</v>
      </c>
      <c r="I350" s="2">
        <f>IFERROR(vlookup(F350,'College Conference'!$B$1:$Z$1000 , 6,False),0)</f>
        <v>3</v>
      </c>
      <c r="J350" s="2">
        <f>IFERROR(vlookup(G350,'College Conference'!$B$1:$Z$1000 , 6,False),0)</f>
        <v>3</v>
      </c>
    </row>
    <row r="351">
      <c r="A351" s="3" t="s">
        <v>1457</v>
      </c>
      <c r="B351" s="3">
        <v>0.79</v>
      </c>
      <c r="C351" s="3" t="s">
        <v>120</v>
      </c>
      <c r="D351" s="4">
        <v>45449.0</v>
      </c>
      <c r="E351" s="2">
        <v>215.0</v>
      </c>
      <c r="F351" s="3" t="s">
        <v>229</v>
      </c>
      <c r="G351" s="3" t="s">
        <v>289</v>
      </c>
      <c r="H351" s="3">
        <v>1.0</v>
      </c>
      <c r="I351" s="2">
        <f>IFERROR(vlookup(F351,'College Conference'!$B$1:$Z$1000 , 6,False),0)</f>
        <v>2</v>
      </c>
      <c r="J351" s="2">
        <f>IFERROR(vlookup(G351,'College Conference'!$B$1:$Z$1000 , 6,False),0)</f>
        <v>3</v>
      </c>
    </row>
    <row r="352">
      <c r="A352" s="3" t="s">
        <v>1512</v>
      </c>
      <c r="B352" s="3">
        <v>0.9</v>
      </c>
      <c r="C352" s="3" t="s">
        <v>52</v>
      </c>
      <c r="D352" s="4">
        <v>45445.0</v>
      </c>
      <c r="E352" s="2">
        <v>197.0</v>
      </c>
      <c r="F352" s="3" t="s">
        <v>348</v>
      </c>
      <c r="G352" s="3" t="s">
        <v>289</v>
      </c>
      <c r="H352" s="3">
        <v>1.0</v>
      </c>
      <c r="I352" s="2">
        <f>IFERROR(vlookup(F352,'College Conference'!$B$1:$Z$1000 , 6,False),0)</f>
        <v>3</v>
      </c>
      <c r="J352" s="2">
        <f>IFERROR(vlookup(G352,'College Conference'!$B$1:$Z$1000 , 6,False),0)</f>
        <v>3</v>
      </c>
    </row>
    <row r="353">
      <c r="A353" s="3" t="s">
        <v>3950</v>
      </c>
      <c r="B353" s="3">
        <v>0.89</v>
      </c>
      <c r="C353" s="3" t="s">
        <v>52</v>
      </c>
      <c r="D353" s="4">
        <v>45444.0</v>
      </c>
      <c r="E353" s="2">
        <v>220.0</v>
      </c>
      <c r="F353" s="3" t="s">
        <v>736</v>
      </c>
      <c r="G353" s="3" t="s">
        <v>776</v>
      </c>
      <c r="H353" s="3">
        <v>1.0</v>
      </c>
      <c r="I353" s="2">
        <f>IFERROR(vlookup(F353,'College Conference'!$B$1:$Z$1000 , 6,False),0)</f>
        <v>7</v>
      </c>
      <c r="J353" s="2">
        <f>IFERROR(vlookup(G353,'College Conference'!$B$1:$Z$1000 , 6,False),0)</f>
        <v>8</v>
      </c>
    </row>
    <row r="354">
      <c r="A354" s="3" t="s">
        <v>235</v>
      </c>
      <c r="B354" s="3">
        <v>0.8</v>
      </c>
      <c r="C354" s="3" t="s">
        <v>17</v>
      </c>
      <c r="D354" s="4">
        <v>45421.0</v>
      </c>
      <c r="E354" s="2">
        <v>165.0</v>
      </c>
      <c r="F354" s="3" t="s">
        <v>236</v>
      </c>
      <c r="G354" s="3" t="s">
        <v>73</v>
      </c>
      <c r="H354" s="3">
        <v>1.0</v>
      </c>
      <c r="I354" s="2">
        <f>IFERROR(vlookup(F354,'College Conference'!$B$1:$Z$1000 , 6,False),0)</f>
        <v>2</v>
      </c>
      <c r="J354" s="2">
        <f>IFERROR(vlookup(G354,'College Conference'!$B$1:$Z$1000 , 6,False),0)</f>
        <v>0</v>
      </c>
    </row>
    <row r="355">
      <c r="A355" s="3" t="s">
        <v>1089</v>
      </c>
      <c r="B355" s="3">
        <v>0.89</v>
      </c>
      <c r="C355" s="3" t="s">
        <v>78</v>
      </c>
      <c r="D355" s="4">
        <v>45449.0</v>
      </c>
      <c r="E355" s="2">
        <v>234.0</v>
      </c>
      <c r="F355" s="3" t="s">
        <v>532</v>
      </c>
      <c r="G355" s="3" t="s">
        <v>171</v>
      </c>
      <c r="H355" s="3">
        <v>1.0</v>
      </c>
      <c r="I355" s="2">
        <f>IFERROR(vlookup(F355,'College Conference'!$B$1:$Z$1000 , 6,False),0)</f>
        <v>5</v>
      </c>
      <c r="J355" s="2">
        <f>IFERROR(vlookup(G355,'College Conference'!$B$1:$Z$1000 , 6,False),0)</f>
        <v>1</v>
      </c>
    </row>
    <row r="356">
      <c r="A356" s="3" t="s">
        <v>2911</v>
      </c>
      <c r="B356" s="3">
        <v>0.8</v>
      </c>
      <c r="C356" s="3" t="s">
        <v>43</v>
      </c>
      <c r="D356" s="4">
        <v>45446.0</v>
      </c>
      <c r="E356" s="2">
        <v>305.0</v>
      </c>
      <c r="F356" s="3" t="s">
        <v>298</v>
      </c>
      <c r="G356" s="3" t="s">
        <v>638</v>
      </c>
      <c r="H356" s="3">
        <v>1.0</v>
      </c>
      <c r="I356" s="2">
        <f>IFERROR(vlookup(F356,'College Conference'!$B$1:$Z$1000 , 6,False),0)</f>
        <v>3</v>
      </c>
      <c r="J356" s="2">
        <f>IFERROR(vlookup(G356,'College Conference'!$B$1:$Z$1000 , 6,False),0)</f>
        <v>6</v>
      </c>
    </row>
    <row r="357">
      <c r="A357" s="3" t="s">
        <v>1177</v>
      </c>
      <c r="B357" s="3">
        <v>0.89</v>
      </c>
      <c r="C357" s="3" t="s">
        <v>52</v>
      </c>
      <c r="D357" s="4">
        <v>45446.0</v>
      </c>
      <c r="E357" s="2">
        <v>220.0</v>
      </c>
      <c r="F357" s="3" t="s">
        <v>816</v>
      </c>
      <c r="G357" s="3" t="s">
        <v>143</v>
      </c>
      <c r="H357" s="3">
        <v>1.0</v>
      </c>
      <c r="I357" s="2">
        <f>IFERROR(vlookup(F357,'College Conference'!$B$1:$Z$1000 , 6,False),0)</f>
        <v>8</v>
      </c>
      <c r="J357" s="2">
        <f>IFERROR(vlookup(G357,'College Conference'!$B$1:$Z$1000 , 6,False),0)</f>
        <v>1</v>
      </c>
    </row>
    <row r="358">
      <c r="A358" s="3" t="s">
        <v>3686</v>
      </c>
      <c r="B358" s="3" t="s">
        <v>11</v>
      </c>
      <c r="C358" s="3" t="s">
        <v>17</v>
      </c>
      <c r="D358" s="4">
        <v>45423.0</v>
      </c>
      <c r="E358" s="2">
        <v>190.0</v>
      </c>
      <c r="F358" s="3" t="s">
        <v>772</v>
      </c>
      <c r="G358" s="3" t="s">
        <v>861</v>
      </c>
      <c r="H358" s="3">
        <v>1.0</v>
      </c>
      <c r="I358" s="2">
        <f>IFERROR(vlookup(F358,'College Conference'!$B$1:$Z$1000 , 6,False),0)</f>
        <v>8</v>
      </c>
      <c r="J358" s="2">
        <f>IFERROR(vlookup(G358,'College Conference'!$B$1:$Z$1000 , 6,False),0)</f>
        <v>8</v>
      </c>
    </row>
    <row r="359">
      <c r="A359" s="3" t="s">
        <v>2822</v>
      </c>
      <c r="B359" s="3" t="s">
        <v>11</v>
      </c>
      <c r="C359" s="3" t="s">
        <v>43</v>
      </c>
      <c r="D359" s="4">
        <v>45448.0</v>
      </c>
      <c r="E359" s="2">
        <v>300.0</v>
      </c>
      <c r="F359" s="3" t="s">
        <v>499</v>
      </c>
      <c r="G359" s="3" t="s">
        <v>635</v>
      </c>
      <c r="H359" s="3">
        <v>1.0</v>
      </c>
      <c r="I359" s="2">
        <f>IFERROR(vlookup(F359,'College Conference'!$B$1:$Z$1000 , 6,False),0)</f>
        <v>0</v>
      </c>
      <c r="J359" s="2">
        <f>IFERROR(vlookup(G359,'College Conference'!$B$1:$Z$1000 , 6,False),0)</f>
        <v>6</v>
      </c>
    </row>
    <row r="360">
      <c r="A360" s="3" t="s">
        <v>1367</v>
      </c>
      <c r="B360" s="3">
        <v>0.91</v>
      </c>
      <c r="C360" s="3" t="s">
        <v>17</v>
      </c>
      <c r="D360" s="4">
        <v>45444.0</v>
      </c>
      <c r="E360" s="2">
        <v>210.0</v>
      </c>
      <c r="F360" s="3" t="s">
        <v>804</v>
      </c>
      <c r="G360" s="3" t="s">
        <v>251</v>
      </c>
      <c r="H360" s="3">
        <v>1.0</v>
      </c>
      <c r="I360" s="2">
        <f>IFERROR(vlookup(F360,'College Conference'!$B$1:$Z$1000 , 6,False),0)</f>
        <v>8</v>
      </c>
      <c r="J360" s="2">
        <f>IFERROR(vlookup(G360,'College Conference'!$B$1:$Z$1000 , 6,False),0)</f>
        <v>2</v>
      </c>
    </row>
    <row r="361">
      <c r="A361" s="3" t="s">
        <v>1052</v>
      </c>
      <c r="B361" s="3">
        <v>0.76</v>
      </c>
      <c r="C361" s="3" t="s">
        <v>22</v>
      </c>
      <c r="D361" s="2" t="s">
        <v>72</v>
      </c>
      <c r="E361" s="2">
        <v>184.0</v>
      </c>
      <c r="F361" s="3" t="s">
        <v>289</v>
      </c>
      <c r="G361" s="3" t="s">
        <v>156</v>
      </c>
      <c r="H361" s="3">
        <v>1.0</v>
      </c>
      <c r="I361" s="2">
        <f>IFERROR(vlookup(F361,'College Conference'!$B$1:$Z$1000 , 6,False),0)</f>
        <v>3</v>
      </c>
      <c r="J361" s="2">
        <f>IFERROR(vlookup(G361,'College Conference'!$B$1:$Z$1000 , 6,False),0)</f>
        <v>1</v>
      </c>
    </row>
    <row r="362">
      <c r="A362" s="3" t="s">
        <v>3727</v>
      </c>
      <c r="B362" s="3" t="s">
        <v>11</v>
      </c>
      <c r="C362" s="3" t="s">
        <v>313</v>
      </c>
      <c r="D362" s="2" t="s">
        <v>72</v>
      </c>
      <c r="E362" s="2">
        <v>183.0</v>
      </c>
      <c r="F362" s="3" t="s">
        <v>231</v>
      </c>
      <c r="G362" s="3" t="s">
        <v>796</v>
      </c>
      <c r="H362" s="3">
        <v>1.0</v>
      </c>
      <c r="I362" s="2">
        <f>IFERROR(vlookup(F362,'College Conference'!$B$1:$Z$1000 , 6,False),0)</f>
        <v>2</v>
      </c>
      <c r="J362" s="2">
        <f>IFERROR(vlookup(G362,'College Conference'!$B$1:$Z$1000 , 6,False),0)</f>
        <v>8</v>
      </c>
    </row>
    <row r="363">
      <c r="A363" s="3" t="s">
        <v>1513</v>
      </c>
      <c r="B363" s="3">
        <v>0.81</v>
      </c>
      <c r="C363" s="3" t="s">
        <v>78</v>
      </c>
      <c r="D363" s="2" t="s">
        <v>72</v>
      </c>
      <c r="E363" s="2">
        <v>198.0</v>
      </c>
      <c r="F363" s="3" t="s">
        <v>311</v>
      </c>
      <c r="G363" s="3" t="s">
        <v>289</v>
      </c>
      <c r="H363" s="3">
        <v>1.0</v>
      </c>
      <c r="I363" s="2">
        <f>IFERROR(vlookup(F363,'College Conference'!$B$1:$Z$1000 , 6,False),0)</f>
        <v>3</v>
      </c>
      <c r="J363" s="2">
        <f>IFERROR(vlookup(G363,'College Conference'!$B$1:$Z$1000 , 6,False),0)</f>
        <v>3</v>
      </c>
    </row>
    <row r="364">
      <c r="A364" s="3" t="s">
        <v>2536</v>
      </c>
      <c r="B364" s="3">
        <v>0.92</v>
      </c>
      <c r="C364" s="3" t="s">
        <v>17</v>
      </c>
      <c r="D364" s="2" t="s">
        <v>72</v>
      </c>
      <c r="E364" s="2">
        <v>178.0</v>
      </c>
      <c r="F364" s="3" t="s">
        <v>512</v>
      </c>
      <c r="G364" s="3" t="s">
        <v>521</v>
      </c>
      <c r="H364" s="3">
        <v>1.0</v>
      </c>
      <c r="I364" s="2">
        <f>IFERROR(vlookup(F364,'College Conference'!$B$1:$Z$1000 , 6,False),0)</f>
        <v>5</v>
      </c>
      <c r="J364" s="2">
        <f>IFERROR(vlookup(G364,'College Conference'!$B$1:$Z$1000 , 6,False),0)</f>
        <v>5</v>
      </c>
    </row>
    <row r="365">
      <c r="A365" s="3" t="s">
        <v>1514</v>
      </c>
      <c r="B365" s="3" t="s">
        <v>11</v>
      </c>
      <c r="C365" s="3" t="s">
        <v>12</v>
      </c>
      <c r="D365" s="4">
        <v>45448.0</v>
      </c>
      <c r="E365" s="2">
        <v>290.0</v>
      </c>
      <c r="F365" s="3" t="s">
        <v>322</v>
      </c>
      <c r="G365" s="3" t="s">
        <v>289</v>
      </c>
      <c r="H365" s="3">
        <v>1.0</v>
      </c>
      <c r="I365" s="2">
        <f>IFERROR(vlookup(F365,'College Conference'!$B$1:$Z$1000 , 6,False),0)</f>
        <v>3</v>
      </c>
      <c r="J365" s="2">
        <f>IFERROR(vlookup(G365,'College Conference'!$B$1:$Z$1000 , 6,False),0)</f>
        <v>3</v>
      </c>
    </row>
    <row r="366">
      <c r="A366" s="3" t="s">
        <v>1877</v>
      </c>
      <c r="B366" s="3">
        <v>0.79</v>
      </c>
      <c r="C366" s="3" t="s">
        <v>43</v>
      </c>
      <c r="D366" s="4">
        <v>45447.0</v>
      </c>
      <c r="E366" s="2">
        <v>300.0</v>
      </c>
      <c r="F366" s="3" t="s">
        <v>892</v>
      </c>
      <c r="G366" s="3" t="s">
        <v>311</v>
      </c>
      <c r="H366" s="3">
        <v>1.0</v>
      </c>
      <c r="I366" s="2">
        <f>IFERROR(vlookup(F366,'College Conference'!$B$1:$Z$1000 , 6,False),0)</f>
        <v>9</v>
      </c>
      <c r="J366" s="2">
        <f>IFERROR(vlookup(G366,'College Conference'!$B$1:$Z$1000 , 6,False),0)</f>
        <v>3</v>
      </c>
    </row>
    <row r="367">
      <c r="A367" s="3" t="s">
        <v>622</v>
      </c>
      <c r="B367" s="3">
        <v>0.84</v>
      </c>
      <c r="C367" s="3" t="s">
        <v>43</v>
      </c>
      <c r="D367" s="4">
        <v>45449.0</v>
      </c>
      <c r="E367" s="2">
        <v>286.0</v>
      </c>
      <c r="F367" s="3" t="s">
        <v>623</v>
      </c>
      <c r="G367" s="3" t="s">
        <v>39</v>
      </c>
      <c r="H367" s="3">
        <v>1.0</v>
      </c>
      <c r="I367" s="2">
        <f>IFERROR(vlookup(F367,'College Conference'!$B$1:$Z$1000 , 6,False),0)</f>
        <v>6</v>
      </c>
      <c r="J367" s="2">
        <f>IFERROR(vlookup(G367,'College Conference'!$B$1:$Z$1000 , 6,False),0)</f>
        <v>0</v>
      </c>
    </row>
    <row r="368">
      <c r="A368" s="3" t="s">
        <v>2004</v>
      </c>
      <c r="B368" s="3">
        <v>0.86</v>
      </c>
      <c r="C368" s="3" t="s">
        <v>52</v>
      </c>
      <c r="D368" s="4">
        <v>45445.0</v>
      </c>
      <c r="E368" s="2">
        <v>245.0</v>
      </c>
      <c r="F368" s="3" t="s">
        <v>400</v>
      </c>
      <c r="G368" s="3" t="s">
        <v>461</v>
      </c>
      <c r="H368" s="3">
        <v>1.0</v>
      </c>
      <c r="I368" s="2">
        <f>IFERROR(vlookup(F368,'College Conference'!$B$1:$Z$1000 , 6,False),0)</f>
        <v>3</v>
      </c>
      <c r="J368" s="2">
        <f>IFERROR(vlookup(G368,'College Conference'!$B$1:$Z$1000 , 6,False),0)</f>
        <v>4</v>
      </c>
    </row>
    <row r="369">
      <c r="A369" s="3" t="s">
        <v>3292</v>
      </c>
      <c r="B369" s="3">
        <v>0.88</v>
      </c>
      <c r="C369" s="3" t="s">
        <v>17</v>
      </c>
      <c r="D369" s="4">
        <v>45422.0</v>
      </c>
      <c r="E369" s="2">
        <v>167.0</v>
      </c>
      <c r="F369" s="3" t="s">
        <v>311</v>
      </c>
      <c r="G369" s="3" t="s">
        <v>693</v>
      </c>
      <c r="H369" s="3">
        <v>1.0</v>
      </c>
      <c r="I369" s="2">
        <f>IFERROR(vlookup(F369,'College Conference'!$B$1:$Z$1000 , 6,False),0)</f>
        <v>3</v>
      </c>
      <c r="J369" s="2">
        <f>IFERROR(vlookup(G369,'College Conference'!$B$1:$Z$1000 , 6,False),0)</f>
        <v>7</v>
      </c>
    </row>
    <row r="370">
      <c r="A370" s="3" t="s">
        <v>3620</v>
      </c>
      <c r="B370" s="3">
        <v>0.9</v>
      </c>
      <c r="C370" s="3" t="s">
        <v>27</v>
      </c>
      <c r="D370" s="4">
        <v>45422.0</v>
      </c>
      <c r="E370" s="2">
        <v>187.0</v>
      </c>
      <c r="F370" s="3" t="s">
        <v>924</v>
      </c>
      <c r="G370" s="3" t="s">
        <v>711</v>
      </c>
      <c r="H370" s="3">
        <v>1.0</v>
      </c>
      <c r="I370" s="2">
        <f>IFERROR(vlookup(F370,'College Conference'!$B$1:$Z$1000 , 6,False),0)</f>
        <v>10</v>
      </c>
      <c r="J370" s="2">
        <f>IFERROR(vlookup(G370,'College Conference'!$B$1:$Z$1000 , 6,False),0)</f>
        <v>7</v>
      </c>
    </row>
    <row r="371">
      <c r="A371" s="3" t="s">
        <v>4031</v>
      </c>
      <c r="B371" s="3">
        <v>0.89</v>
      </c>
      <c r="C371" s="3" t="s">
        <v>31</v>
      </c>
      <c r="D371" s="4">
        <v>45447.0</v>
      </c>
      <c r="E371" s="2">
        <v>305.0</v>
      </c>
      <c r="F371" s="3" t="s">
        <v>808</v>
      </c>
      <c r="G371" s="3" t="s">
        <v>783</v>
      </c>
      <c r="H371" s="3">
        <v>1.0</v>
      </c>
      <c r="I371" s="2">
        <f>IFERROR(vlookup(F371,'College Conference'!$B$1:$Z$1000 , 6,False),0)</f>
        <v>8</v>
      </c>
      <c r="J371" s="2">
        <f>IFERROR(vlookup(G371,'College Conference'!$B$1:$Z$1000 , 6,False),0)</f>
        <v>8</v>
      </c>
    </row>
    <row r="372">
      <c r="A372" s="3" t="s">
        <v>1409</v>
      </c>
      <c r="B372" s="3">
        <v>0.78</v>
      </c>
      <c r="C372" s="3" t="s">
        <v>12</v>
      </c>
      <c r="D372" s="4">
        <v>45446.0</v>
      </c>
      <c r="E372" s="2">
        <v>285.0</v>
      </c>
      <c r="F372" s="3" t="s">
        <v>777</v>
      </c>
      <c r="G372" s="3" t="s">
        <v>301</v>
      </c>
      <c r="H372" s="3">
        <v>1.0</v>
      </c>
      <c r="I372" s="2">
        <f>IFERROR(vlookup(F372,'College Conference'!$B$1:$Z$1000 , 6,False),0)</f>
        <v>0</v>
      </c>
      <c r="J372" s="2">
        <f>IFERROR(vlookup(G372,'College Conference'!$B$1:$Z$1000 , 6,False),0)</f>
        <v>3</v>
      </c>
    </row>
    <row r="373">
      <c r="A373" s="3" t="s">
        <v>1653</v>
      </c>
      <c r="B373" s="3">
        <v>0.94</v>
      </c>
      <c r="C373" s="3" t="s">
        <v>27</v>
      </c>
      <c r="D373" s="4">
        <v>45445.0</v>
      </c>
      <c r="E373" s="2">
        <v>195.0</v>
      </c>
      <c r="F373" s="3" t="s">
        <v>532</v>
      </c>
      <c r="G373" s="3" t="s">
        <v>295</v>
      </c>
      <c r="H373" s="3">
        <v>1.0</v>
      </c>
      <c r="I373" s="2">
        <f>IFERROR(vlookup(F373,'College Conference'!$B$1:$Z$1000 , 6,False),0)</f>
        <v>5</v>
      </c>
      <c r="J373" s="2">
        <f>IFERROR(vlookup(G373,'College Conference'!$B$1:$Z$1000 , 6,False),0)</f>
        <v>3</v>
      </c>
    </row>
    <row r="374">
      <c r="A374" s="3" t="s">
        <v>74</v>
      </c>
      <c r="B374" s="3">
        <v>0.75</v>
      </c>
      <c r="C374" s="3" t="s">
        <v>27</v>
      </c>
      <c r="D374" s="4">
        <v>45423.0</v>
      </c>
      <c r="E374" s="2">
        <v>198.0</v>
      </c>
      <c r="F374" s="3" t="s">
        <v>75</v>
      </c>
      <c r="G374" s="3" t="s">
        <v>76</v>
      </c>
      <c r="H374" s="3">
        <v>1.0</v>
      </c>
      <c r="I374" s="2">
        <f>IFERROR(vlookup(F374,'College Conference'!$B$1:$Z$1000 , 6,False),0)</f>
        <v>0</v>
      </c>
      <c r="J374" s="2">
        <f>IFERROR(vlookup(G374,'College Conference'!$B$1:$Z$1000 , 6,False),0)</f>
        <v>0</v>
      </c>
    </row>
    <row r="375">
      <c r="A375" s="3" t="s">
        <v>2912</v>
      </c>
      <c r="B375" s="3">
        <v>0.86</v>
      </c>
      <c r="C375" s="3" t="s">
        <v>22</v>
      </c>
      <c r="D375" s="2" t="s">
        <v>72</v>
      </c>
      <c r="E375" s="2">
        <v>210.0</v>
      </c>
      <c r="F375" s="3" t="s">
        <v>320</v>
      </c>
      <c r="G375" s="3" t="s">
        <v>631</v>
      </c>
      <c r="H375" s="3">
        <v>1.0</v>
      </c>
      <c r="I375" s="2">
        <f>IFERROR(vlookup(F375,'College Conference'!$B$1:$Z$1000 , 6,False),0)</f>
        <v>3</v>
      </c>
      <c r="J375" s="2">
        <f>IFERROR(vlookup(G375,'College Conference'!$B$1:$Z$1000 , 6,False),0)</f>
        <v>6</v>
      </c>
    </row>
    <row r="376">
      <c r="A376" s="3" t="s">
        <v>1515</v>
      </c>
      <c r="B376" s="3">
        <v>0.94</v>
      </c>
      <c r="C376" s="3" t="s">
        <v>17</v>
      </c>
      <c r="D376" s="2" t="s">
        <v>72</v>
      </c>
      <c r="E376" s="2">
        <v>200.0</v>
      </c>
      <c r="F376" s="3" t="s">
        <v>292</v>
      </c>
      <c r="G376" s="3" t="s">
        <v>325</v>
      </c>
      <c r="H376" s="3">
        <v>1.0</v>
      </c>
      <c r="I376" s="2">
        <f>IFERROR(vlookup(F376,'College Conference'!$B$1:$Z$1000 , 6,False),0)</f>
        <v>3</v>
      </c>
      <c r="J376" s="2">
        <f>IFERROR(vlookup(G376,'College Conference'!$B$1:$Z$1000 , 6,False),0)</f>
        <v>3</v>
      </c>
    </row>
    <row r="377">
      <c r="A377" s="3" t="s">
        <v>1705</v>
      </c>
      <c r="B377" s="3" t="s">
        <v>11</v>
      </c>
      <c r="C377" s="3" t="s">
        <v>198</v>
      </c>
      <c r="D377" s="4">
        <v>45444.0</v>
      </c>
      <c r="E377" s="2">
        <v>188.0</v>
      </c>
      <c r="F377" s="3" t="s">
        <v>623</v>
      </c>
      <c r="G377" s="3" t="s">
        <v>301</v>
      </c>
      <c r="H377" s="3">
        <v>1.0</v>
      </c>
      <c r="I377" s="2">
        <f>IFERROR(vlookup(F377,'College Conference'!$B$1:$Z$1000 , 6,False),0)</f>
        <v>6</v>
      </c>
      <c r="J377" s="2">
        <f>IFERROR(vlookup(G377,'College Conference'!$B$1:$Z$1000 , 6,False),0)</f>
        <v>3</v>
      </c>
    </row>
    <row r="378">
      <c r="A378" s="3" t="s">
        <v>4338</v>
      </c>
      <c r="B378" s="3">
        <v>0.84</v>
      </c>
      <c r="C378" s="3" t="s">
        <v>17</v>
      </c>
      <c r="D378" s="4">
        <v>45423.0</v>
      </c>
      <c r="E378" s="2">
        <v>178.0</v>
      </c>
      <c r="F378" s="3" t="s">
        <v>718</v>
      </c>
      <c r="G378" s="3" t="s">
        <v>935</v>
      </c>
      <c r="H378" s="3">
        <v>1.0</v>
      </c>
      <c r="I378" s="2">
        <f>IFERROR(vlookup(F378,'College Conference'!$B$1:$Z$1000 , 6,False),0)</f>
        <v>7</v>
      </c>
      <c r="J378" s="2">
        <f>IFERROR(vlookup(G378,'College Conference'!$B$1:$Z$1000 , 6,False),0)</f>
        <v>10</v>
      </c>
    </row>
    <row r="379">
      <c r="A379" s="3" t="s">
        <v>1852</v>
      </c>
      <c r="B379" s="3">
        <v>0.89</v>
      </c>
      <c r="C379" s="3" t="s">
        <v>78</v>
      </c>
      <c r="D379" s="4">
        <v>45446.0</v>
      </c>
      <c r="E379" s="2">
        <v>210.0</v>
      </c>
      <c r="F379" s="3" t="s">
        <v>292</v>
      </c>
      <c r="G379" s="3" t="s">
        <v>525</v>
      </c>
      <c r="H379" s="3">
        <v>1.0</v>
      </c>
      <c r="I379" s="2">
        <f>IFERROR(vlookup(F379,'College Conference'!$B$1:$Z$1000 , 6,False),0)</f>
        <v>3</v>
      </c>
      <c r="J379" s="2">
        <f>IFERROR(vlookup(G379,'College Conference'!$B$1:$Z$1000 , 6,False),0)</f>
        <v>5</v>
      </c>
    </row>
    <row r="380">
      <c r="A380" s="3" t="s">
        <v>1679</v>
      </c>
      <c r="B380" s="3">
        <v>0.89</v>
      </c>
      <c r="C380" s="3" t="s">
        <v>22</v>
      </c>
      <c r="D380" s="4">
        <v>45421.0</v>
      </c>
      <c r="E380" s="2">
        <v>190.0</v>
      </c>
      <c r="F380" s="3" t="s">
        <v>400</v>
      </c>
      <c r="G380" s="3" t="s">
        <v>613</v>
      </c>
      <c r="H380" s="3">
        <v>1.0</v>
      </c>
      <c r="I380" s="2">
        <f>IFERROR(vlookup(F380,'College Conference'!$B$1:$Z$1000 , 6,False),0)</f>
        <v>3</v>
      </c>
      <c r="J380" s="2">
        <f>IFERROR(vlookup(G380,'College Conference'!$B$1:$Z$1000 , 6,False),0)</f>
        <v>6</v>
      </c>
    </row>
    <row r="381">
      <c r="A381" s="3" t="s">
        <v>3392</v>
      </c>
      <c r="B381" s="3">
        <v>0.78</v>
      </c>
      <c r="C381" s="3" t="s">
        <v>31</v>
      </c>
      <c r="D381" s="4">
        <v>45450.0</v>
      </c>
      <c r="E381" s="2">
        <v>300.0</v>
      </c>
      <c r="F381" s="3" t="s">
        <v>512</v>
      </c>
      <c r="G381" s="3" t="s">
        <v>685</v>
      </c>
      <c r="H381" s="3">
        <v>1.0</v>
      </c>
      <c r="I381" s="2">
        <f>IFERROR(vlookup(F381,'College Conference'!$B$1:$Z$1000 , 6,False),0)</f>
        <v>5</v>
      </c>
      <c r="J381" s="2">
        <f>IFERROR(vlookup(G381,'College Conference'!$B$1:$Z$1000 , 6,False),0)</f>
        <v>7</v>
      </c>
    </row>
    <row r="382">
      <c r="A382" s="3" t="s">
        <v>1962</v>
      </c>
      <c r="B382" s="3">
        <v>0.81</v>
      </c>
      <c r="C382" s="3" t="s">
        <v>27</v>
      </c>
      <c r="D382" s="4">
        <v>45444.0</v>
      </c>
      <c r="E382" s="2">
        <v>208.0</v>
      </c>
      <c r="F382" s="3" t="s">
        <v>251</v>
      </c>
      <c r="G382" s="3" t="s">
        <v>450</v>
      </c>
      <c r="H382" s="3">
        <v>1.0</v>
      </c>
      <c r="I382" s="2">
        <f>IFERROR(vlookup(F382,'College Conference'!$B$1:$Z$1000 , 6,False),0)</f>
        <v>2</v>
      </c>
      <c r="J382" s="2">
        <f>IFERROR(vlookup(G382,'College Conference'!$B$1:$Z$1000 , 6,False),0)</f>
        <v>4</v>
      </c>
    </row>
    <row r="383">
      <c r="A383" s="3" t="s">
        <v>3553</v>
      </c>
      <c r="B383" s="3" t="s">
        <v>11</v>
      </c>
      <c r="C383" s="3" t="s">
        <v>313</v>
      </c>
      <c r="D383" s="4">
        <v>45422.0</v>
      </c>
      <c r="E383" s="2">
        <v>185.0</v>
      </c>
      <c r="F383" s="3" t="s">
        <v>830</v>
      </c>
      <c r="G383" s="3" t="s">
        <v>687</v>
      </c>
      <c r="H383" s="3">
        <v>1.0</v>
      </c>
      <c r="I383" s="2">
        <f>IFERROR(vlookup(F383,'College Conference'!$B$1:$Z$1000 , 6,False),0)</f>
        <v>8</v>
      </c>
      <c r="J383" s="2">
        <f>IFERROR(vlookup(G383,'College Conference'!$B$1:$Z$1000 , 6,False),0)</f>
        <v>7</v>
      </c>
    </row>
    <row r="384">
      <c r="A384" s="3" t="s">
        <v>2780</v>
      </c>
      <c r="B384" s="3">
        <v>0.88</v>
      </c>
      <c r="C384" s="3" t="s">
        <v>12</v>
      </c>
      <c r="D384" s="4">
        <v>45447.0</v>
      </c>
      <c r="E384" s="2">
        <v>245.0</v>
      </c>
      <c r="F384" s="3" t="s">
        <v>935</v>
      </c>
      <c r="G384" s="3" t="s">
        <v>564</v>
      </c>
      <c r="H384" s="3">
        <v>1.0</v>
      </c>
      <c r="I384" s="2">
        <f>IFERROR(vlookup(F384,'College Conference'!$B$1:$Z$1000 , 6,False),0)</f>
        <v>10</v>
      </c>
      <c r="J384" s="2">
        <f>IFERROR(vlookup(G384,'College Conference'!$B$1:$Z$1000 , 6,False),0)</f>
        <v>5</v>
      </c>
    </row>
    <row r="385">
      <c r="A385" s="3" t="s">
        <v>4115</v>
      </c>
      <c r="B385" s="3">
        <v>0.75</v>
      </c>
      <c r="C385" s="3" t="s">
        <v>313</v>
      </c>
      <c r="D385" s="4">
        <v>45445.0</v>
      </c>
      <c r="E385" s="2">
        <v>193.0</v>
      </c>
      <c r="F385" s="3" t="s">
        <v>948</v>
      </c>
      <c r="G385" s="3" t="s">
        <v>781</v>
      </c>
      <c r="H385" s="3">
        <v>1.0</v>
      </c>
      <c r="I385" s="2">
        <f>IFERROR(vlookup(F385,'College Conference'!$B$1:$Z$1000 , 6,False),0)</f>
        <v>11</v>
      </c>
      <c r="J385" s="2">
        <f>IFERROR(vlookup(G385,'College Conference'!$B$1:$Z$1000 , 6,False),0)</f>
        <v>8</v>
      </c>
    </row>
    <row r="386">
      <c r="A386" s="3" t="s">
        <v>3915</v>
      </c>
      <c r="B386" s="3" t="s">
        <v>11</v>
      </c>
      <c r="C386" s="3" t="s">
        <v>198</v>
      </c>
      <c r="D386" s="4">
        <v>45449.0</v>
      </c>
      <c r="E386" s="2">
        <v>225.0</v>
      </c>
      <c r="F386" s="3" t="s">
        <v>631</v>
      </c>
      <c r="G386" s="3" t="s">
        <v>781</v>
      </c>
      <c r="H386" s="3">
        <v>1.0</v>
      </c>
      <c r="I386" s="2">
        <f>IFERROR(vlookup(F386,'College Conference'!$B$1:$Z$1000 , 6,False),0)</f>
        <v>6</v>
      </c>
      <c r="J386" s="2">
        <f>IFERROR(vlookup(G386,'College Conference'!$B$1:$Z$1000 , 6,False),0)</f>
        <v>8</v>
      </c>
    </row>
    <row r="387">
      <c r="A387" s="3" t="s">
        <v>4032</v>
      </c>
      <c r="B387" s="3">
        <v>0.9</v>
      </c>
      <c r="C387" s="3" t="s">
        <v>120</v>
      </c>
      <c r="D387" s="4">
        <v>45447.0</v>
      </c>
      <c r="E387" s="2">
        <v>230.0</v>
      </c>
      <c r="F387" s="3" t="s">
        <v>772</v>
      </c>
      <c r="G387" s="3" t="s">
        <v>799</v>
      </c>
      <c r="H387" s="3">
        <v>1.0</v>
      </c>
      <c r="I387" s="2">
        <f>IFERROR(vlookup(F387,'College Conference'!$B$1:$Z$1000 , 6,False),0)</f>
        <v>8</v>
      </c>
      <c r="J387" s="2">
        <f>IFERROR(vlookup(G387,'College Conference'!$B$1:$Z$1000 , 6,False),0)</f>
        <v>8</v>
      </c>
    </row>
    <row r="388">
      <c r="A388" s="3" t="s">
        <v>1606</v>
      </c>
      <c r="B388" s="3">
        <v>0.73</v>
      </c>
      <c r="C388" s="3" t="s">
        <v>313</v>
      </c>
      <c r="D388" s="4">
        <v>45423.0</v>
      </c>
      <c r="E388" s="2">
        <v>195.0</v>
      </c>
      <c r="F388" s="3" t="s">
        <v>498</v>
      </c>
      <c r="G388" s="3" t="s">
        <v>311</v>
      </c>
      <c r="H388" s="3">
        <v>1.0</v>
      </c>
      <c r="I388" s="2">
        <f>IFERROR(vlookup(F388,'College Conference'!$B$1:$Z$1000 , 6,False),0)</f>
        <v>4</v>
      </c>
      <c r="J388" s="2">
        <f>IFERROR(vlookup(G388,'College Conference'!$B$1:$Z$1000 , 6,False),0)</f>
        <v>3</v>
      </c>
    </row>
    <row r="389">
      <c r="A389" s="3" t="s">
        <v>1516</v>
      </c>
      <c r="B389" s="3">
        <v>0.9</v>
      </c>
      <c r="C389" s="3" t="s">
        <v>63</v>
      </c>
      <c r="D389" s="4">
        <v>45423.0</v>
      </c>
      <c r="E389" s="2">
        <v>195.0</v>
      </c>
      <c r="F389" s="3" t="s">
        <v>301</v>
      </c>
      <c r="G389" s="3" t="s">
        <v>404</v>
      </c>
      <c r="H389" s="3">
        <v>1.0</v>
      </c>
      <c r="I389" s="2">
        <f>IFERROR(vlookup(F389,'College Conference'!$B$1:$Z$1000 , 6,False),0)</f>
        <v>3</v>
      </c>
      <c r="J389" s="2">
        <f>IFERROR(vlookup(G389,'College Conference'!$B$1:$Z$1000 , 6,False),0)</f>
        <v>3</v>
      </c>
    </row>
    <row r="390">
      <c r="A390" s="3" t="s">
        <v>3663</v>
      </c>
      <c r="B390" s="3">
        <v>0.89</v>
      </c>
      <c r="C390" s="3" t="s">
        <v>27</v>
      </c>
      <c r="D390" s="4">
        <v>45444.0</v>
      </c>
      <c r="E390" s="2">
        <v>180.0</v>
      </c>
      <c r="F390" s="3" t="s">
        <v>89</v>
      </c>
      <c r="G390" s="3" t="s">
        <v>816</v>
      </c>
      <c r="H390" s="3">
        <v>1.0</v>
      </c>
      <c r="I390" s="2">
        <f>IFERROR(vlookup(F390,'College Conference'!$B$1:$Z$1000 , 6,False),0)</f>
        <v>0</v>
      </c>
      <c r="J390" s="2">
        <f>IFERROR(vlookup(G390,'College Conference'!$B$1:$Z$1000 , 6,False),0)</f>
        <v>8</v>
      </c>
    </row>
    <row r="391">
      <c r="A391" s="3" t="s">
        <v>1305</v>
      </c>
      <c r="B391" s="3">
        <v>0.85</v>
      </c>
      <c r="C391" s="3" t="s">
        <v>17</v>
      </c>
      <c r="D391" s="4">
        <v>45423.0</v>
      </c>
      <c r="E391" s="2">
        <v>170.0</v>
      </c>
      <c r="F391" s="3" t="s">
        <v>564</v>
      </c>
      <c r="G391" s="3" t="s">
        <v>253</v>
      </c>
      <c r="H391" s="3">
        <v>1.0</v>
      </c>
      <c r="I391" s="2">
        <f>IFERROR(vlookup(F391,'College Conference'!$B$1:$Z$1000 , 6,False),0)</f>
        <v>5</v>
      </c>
      <c r="J391" s="2">
        <f>IFERROR(vlookup(G391,'College Conference'!$B$1:$Z$1000 , 6,False),0)</f>
        <v>2</v>
      </c>
    </row>
    <row r="392">
      <c r="A392" s="3" t="s">
        <v>1263</v>
      </c>
      <c r="B392" s="3">
        <v>0.84</v>
      </c>
      <c r="C392" s="3" t="s">
        <v>17</v>
      </c>
      <c r="D392" s="4">
        <v>45446.0</v>
      </c>
      <c r="E392" s="2">
        <v>195.0</v>
      </c>
      <c r="F392" s="3" t="s">
        <v>282</v>
      </c>
      <c r="G392" s="3" t="s">
        <v>240</v>
      </c>
      <c r="H392" s="3">
        <v>1.0</v>
      </c>
      <c r="I392" s="2">
        <f>IFERROR(vlookup(F392,'College Conference'!$B$1:$Z$1000 , 6,False),0)</f>
        <v>2</v>
      </c>
      <c r="J392" s="2">
        <f>IFERROR(vlookup(G392,'College Conference'!$B$1:$Z$1000 , 6,False),0)</f>
        <v>2</v>
      </c>
    </row>
    <row r="393">
      <c r="A393" s="3" t="s">
        <v>698</v>
      </c>
      <c r="B393" s="3" t="s">
        <v>11</v>
      </c>
      <c r="C393" s="3" t="s">
        <v>78</v>
      </c>
      <c r="D393" s="4">
        <v>45446.0</v>
      </c>
      <c r="E393" s="2">
        <v>200.0</v>
      </c>
      <c r="F393" s="3" t="s">
        <v>693</v>
      </c>
      <c r="G393" s="3" t="s">
        <v>699</v>
      </c>
      <c r="H393" s="3">
        <v>1.0</v>
      </c>
      <c r="I393" s="2">
        <f>IFERROR(vlookup(F393,'College Conference'!$B$1:$Z$1000 , 6,False),0)</f>
        <v>7</v>
      </c>
      <c r="J393" s="2">
        <f>IFERROR(vlookup(G393,'College Conference'!$B$1:$Z$1000 , 6,False),0)</f>
        <v>0</v>
      </c>
    </row>
    <row r="394">
      <c r="A394" s="3" t="s">
        <v>1517</v>
      </c>
      <c r="B394" s="3">
        <v>0.89</v>
      </c>
      <c r="C394" s="3" t="s">
        <v>17</v>
      </c>
      <c r="D394" s="4">
        <v>45446.0</v>
      </c>
      <c r="E394" s="2">
        <v>210.0</v>
      </c>
      <c r="F394" s="3" t="s">
        <v>311</v>
      </c>
      <c r="G394" s="3" t="s">
        <v>404</v>
      </c>
      <c r="H394" s="3">
        <v>1.0</v>
      </c>
      <c r="I394" s="2">
        <f>IFERROR(vlookup(F394,'College Conference'!$B$1:$Z$1000 , 6,False),0)</f>
        <v>3</v>
      </c>
      <c r="J394" s="2">
        <f>IFERROR(vlookup(G394,'College Conference'!$B$1:$Z$1000 , 6,False),0)</f>
        <v>3</v>
      </c>
    </row>
    <row r="395">
      <c r="A395" s="3" t="s">
        <v>1518</v>
      </c>
      <c r="B395" s="3">
        <v>0.94</v>
      </c>
      <c r="C395" s="3" t="s">
        <v>12</v>
      </c>
      <c r="D395" s="2" t="s">
        <v>72</v>
      </c>
      <c r="E395" s="2">
        <v>280.0</v>
      </c>
      <c r="F395" s="3" t="s">
        <v>289</v>
      </c>
      <c r="G395" s="3" t="s">
        <v>295</v>
      </c>
      <c r="H395" s="3">
        <v>1.0</v>
      </c>
      <c r="I395" s="2">
        <f>IFERROR(vlookup(F395,'College Conference'!$B$1:$Z$1000 , 6,False),0)</f>
        <v>3</v>
      </c>
      <c r="J395" s="2">
        <f>IFERROR(vlookup(G395,'College Conference'!$B$1:$Z$1000 , 6,False),0)</f>
        <v>3</v>
      </c>
    </row>
    <row r="396">
      <c r="A396" s="3" t="s">
        <v>1410</v>
      </c>
      <c r="B396" s="3">
        <v>0.89</v>
      </c>
      <c r="C396" s="3" t="s">
        <v>43</v>
      </c>
      <c r="D396" s="4">
        <v>45447.0</v>
      </c>
      <c r="E396" s="2">
        <v>326.0</v>
      </c>
      <c r="F396" s="3" t="s">
        <v>32</v>
      </c>
      <c r="G396" s="3" t="s">
        <v>295</v>
      </c>
      <c r="H396" s="3">
        <v>1.0</v>
      </c>
      <c r="I396" s="2">
        <f>IFERROR(vlookup(F396,'College Conference'!$B$1:$Z$1000 , 6,False),0)</f>
        <v>0</v>
      </c>
      <c r="J396" s="2">
        <f>IFERROR(vlookup(G396,'College Conference'!$B$1:$Z$1000 , 6,False),0)</f>
        <v>3</v>
      </c>
    </row>
    <row r="397">
      <c r="A397" s="3" t="s">
        <v>2132</v>
      </c>
      <c r="B397" s="3">
        <v>0.83</v>
      </c>
      <c r="C397" s="3" t="s">
        <v>12</v>
      </c>
      <c r="D397" s="4">
        <v>45445.0</v>
      </c>
      <c r="E397" s="2">
        <v>300.0</v>
      </c>
      <c r="F397" s="3" t="s">
        <v>621</v>
      </c>
      <c r="G397" s="3" t="s">
        <v>444</v>
      </c>
      <c r="H397" s="3">
        <v>1.0</v>
      </c>
      <c r="I397" s="2">
        <f>IFERROR(vlookup(F397,'College Conference'!$B$1:$Z$1000 , 6,False),0)</f>
        <v>6</v>
      </c>
      <c r="J397" s="2">
        <f>IFERROR(vlookup(G397,'College Conference'!$B$1:$Z$1000 , 6,False),0)</f>
        <v>4</v>
      </c>
    </row>
    <row r="398">
      <c r="A398" s="3" t="s">
        <v>4216</v>
      </c>
      <c r="B398" s="3">
        <v>0.83</v>
      </c>
      <c r="C398" s="3" t="s">
        <v>12</v>
      </c>
      <c r="D398" s="4">
        <v>45446.0</v>
      </c>
      <c r="E398" s="2">
        <v>250.0</v>
      </c>
      <c r="F398" s="3" t="s">
        <v>519</v>
      </c>
      <c r="G398" s="3" t="s">
        <v>888</v>
      </c>
      <c r="H398" s="3">
        <v>1.0</v>
      </c>
      <c r="I398" s="2">
        <f>IFERROR(vlookup(F398,'College Conference'!$B$1:$Z$1000 , 6,False),0)</f>
        <v>5</v>
      </c>
      <c r="J398" s="2">
        <f>IFERROR(vlookup(G398,'College Conference'!$B$1:$Z$1000 , 6,False),0)</f>
        <v>9</v>
      </c>
    </row>
    <row r="399">
      <c r="A399" s="3" t="s">
        <v>2086</v>
      </c>
      <c r="B399" s="3">
        <v>0.86</v>
      </c>
      <c r="C399" s="3" t="s">
        <v>17</v>
      </c>
      <c r="D399" s="2" t="s">
        <v>72</v>
      </c>
      <c r="E399" s="2">
        <v>170.0</v>
      </c>
      <c r="F399" s="3" t="s">
        <v>540</v>
      </c>
      <c r="G399" s="3" t="s">
        <v>483</v>
      </c>
      <c r="H399" s="3">
        <v>1.0</v>
      </c>
      <c r="I399" s="2">
        <f>IFERROR(vlookup(F399,'College Conference'!$B$1:$Z$1000 , 6,False),0)</f>
        <v>5</v>
      </c>
      <c r="J399" s="2">
        <f>IFERROR(vlookup(G399,'College Conference'!$B$1:$Z$1000 , 6,False),0)</f>
        <v>4</v>
      </c>
    </row>
    <row r="400">
      <c r="A400" s="3" t="s">
        <v>3554</v>
      </c>
      <c r="B400" s="3">
        <v>0.86</v>
      </c>
      <c r="C400" s="3" t="s">
        <v>43</v>
      </c>
      <c r="D400" s="4">
        <v>45446.0</v>
      </c>
      <c r="E400" s="2">
        <v>340.0</v>
      </c>
      <c r="F400" s="3" t="s">
        <v>781</v>
      </c>
      <c r="G400" s="3" t="s">
        <v>714</v>
      </c>
      <c r="H400" s="3">
        <v>1.0</v>
      </c>
      <c r="I400" s="2">
        <f>IFERROR(vlookup(F400,'College Conference'!$B$1:$Z$1000 , 6,False),0)</f>
        <v>8</v>
      </c>
      <c r="J400" s="2">
        <f>IFERROR(vlookup(G400,'College Conference'!$B$1:$Z$1000 , 6,False),0)</f>
        <v>7</v>
      </c>
    </row>
    <row r="401">
      <c r="A401" s="3" t="s">
        <v>3555</v>
      </c>
      <c r="B401" s="3">
        <v>0.88</v>
      </c>
      <c r="C401" s="3" t="s">
        <v>27</v>
      </c>
      <c r="D401" s="4">
        <v>45445.0</v>
      </c>
      <c r="E401" s="2">
        <v>180.0</v>
      </c>
      <c r="F401" s="3" t="s">
        <v>808</v>
      </c>
      <c r="G401" s="3" t="s">
        <v>740</v>
      </c>
      <c r="H401" s="3">
        <v>1.0</v>
      </c>
      <c r="I401" s="2">
        <f>IFERROR(vlookup(F401,'College Conference'!$B$1:$Z$1000 , 6,False),0)</f>
        <v>8</v>
      </c>
      <c r="J401" s="2">
        <f>IFERROR(vlookup(G401,'College Conference'!$B$1:$Z$1000 , 6,False),0)</f>
        <v>7</v>
      </c>
    </row>
    <row r="402">
      <c r="A402" s="3" t="s">
        <v>1519</v>
      </c>
      <c r="B402" s="3">
        <v>0.91</v>
      </c>
      <c r="C402" s="3" t="s">
        <v>120</v>
      </c>
      <c r="D402" s="4">
        <v>45445.0</v>
      </c>
      <c r="E402" s="2">
        <v>285.0</v>
      </c>
      <c r="F402" s="3" t="s">
        <v>322</v>
      </c>
      <c r="G402" s="3" t="s">
        <v>404</v>
      </c>
      <c r="H402" s="3">
        <v>1.0</v>
      </c>
      <c r="I402" s="2">
        <f>IFERROR(vlookup(F402,'College Conference'!$B$1:$Z$1000 , 6,False),0)</f>
        <v>3</v>
      </c>
      <c r="J402" s="2">
        <f>IFERROR(vlookup(G402,'College Conference'!$B$1:$Z$1000 , 6,False),0)</f>
        <v>3</v>
      </c>
    </row>
    <row r="403">
      <c r="A403" s="3" t="s">
        <v>4033</v>
      </c>
      <c r="B403" s="3">
        <v>0.92</v>
      </c>
      <c r="C403" s="3" t="s">
        <v>27</v>
      </c>
      <c r="D403" s="4">
        <v>45423.0</v>
      </c>
      <c r="E403" s="2">
        <v>193.0</v>
      </c>
      <c r="F403" s="3" t="s">
        <v>783</v>
      </c>
      <c r="G403" s="3" t="s">
        <v>1167</v>
      </c>
      <c r="H403" s="3">
        <v>1.0</v>
      </c>
      <c r="I403" s="2">
        <f>IFERROR(vlookup(F403,'College Conference'!$B$1:$Z$1000 , 6,False),0)</f>
        <v>8</v>
      </c>
      <c r="J403" s="2">
        <f>IFERROR(vlookup(G403,'College Conference'!$B$1:$Z$1000 , 6,False),0)</f>
        <v>8</v>
      </c>
    </row>
    <row r="404">
      <c r="A404" s="3" t="s">
        <v>4034</v>
      </c>
      <c r="B404" s="3">
        <v>0.94</v>
      </c>
      <c r="C404" s="3" t="s">
        <v>17</v>
      </c>
      <c r="D404" s="4">
        <v>45446.0</v>
      </c>
      <c r="E404" s="2">
        <v>205.0</v>
      </c>
      <c r="F404" s="3" t="s">
        <v>783</v>
      </c>
      <c r="G404" s="3" t="s">
        <v>781</v>
      </c>
      <c r="H404" s="3">
        <v>1.0</v>
      </c>
      <c r="I404" s="2">
        <f>IFERROR(vlookup(F404,'College Conference'!$B$1:$Z$1000 , 6,False),0)</f>
        <v>8</v>
      </c>
      <c r="J404" s="2">
        <f>IFERROR(vlookup(G404,'College Conference'!$B$1:$Z$1000 , 6,False),0)</f>
        <v>8</v>
      </c>
    </row>
    <row r="405">
      <c r="A405" s="3" t="s">
        <v>1520</v>
      </c>
      <c r="B405" s="3">
        <v>0.9</v>
      </c>
      <c r="C405" s="3" t="s">
        <v>63</v>
      </c>
      <c r="D405" s="4">
        <v>45445.0</v>
      </c>
      <c r="E405" s="2">
        <v>205.0</v>
      </c>
      <c r="F405" s="3" t="s">
        <v>292</v>
      </c>
      <c r="G405" s="3" t="s">
        <v>400</v>
      </c>
      <c r="H405" s="3">
        <v>1.0</v>
      </c>
      <c r="I405" s="2">
        <f>IFERROR(vlookup(F405,'College Conference'!$B$1:$Z$1000 , 6,False),0)</f>
        <v>3</v>
      </c>
      <c r="J405" s="2">
        <f>IFERROR(vlookup(G405,'College Conference'!$B$1:$Z$1000 , 6,False),0)</f>
        <v>3</v>
      </c>
    </row>
    <row r="406">
      <c r="A406" s="3" t="s">
        <v>2700</v>
      </c>
      <c r="B406" s="3">
        <v>0.88</v>
      </c>
      <c r="C406" s="3" t="s">
        <v>52</v>
      </c>
      <c r="D406" s="4">
        <v>45445.0</v>
      </c>
      <c r="E406" s="2">
        <v>225.0</v>
      </c>
      <c r="F406" s="3" t="s">
        <v>816</v>
      </c>
      <c r="G406" s="3" t="s">
        <v>517</v>
      </c>
      <c r="H406" s="3">
        <v>1.0</v>
      </c>
      <c r="I406" s="2">
        <f>IFERROR(vlookup(F406,'College Conference'!$B$1:$Z$1000 , 6,False),0)</f>
        <v>8</v>
      </c>
      <c r="J406" s="2">
        <f>IFERROR(vlookup(G406,'College Conference'!$B$1:$Z$1000 , 6,False),0)</f>
        <v>5</v>
      </c>
    </row>
    <row r="407">
      <c r="A407" s="3" t="s">
        <v>1889</v>
      </c>
      <c r="B407" s="3">
        <v>0.8</v>
      </c>
      <c r="C407" s="3" t="s">
        <v>198</v>
      </c>
      <c r="D407" s="4">
        <v>45445.0</v>
      </c>
      <c r="E407" s="2">
        <v>175.0</v>
      </c>
      <c r="F407" s="3" t="s">
        <v>924</v>
      </c>
      <c r="G407" s="3" t="s">
        <v>295</v>
      </c>
      <c r="H407" s="3">
        <v>1.0</v>
      </c>
      <c r="I407" s="2">
        <f>IFERROR(vlookup(F407,'College Conference'!$B$1:$Z$1000 , 6,False),0)</f>
        <v>10</v>
      </c>
      <c r="J407" s="2">
        <f>IFERROR(vlookup(G407,'College Conference'!$B$1:$Z$1000 , 6,False),0)</f>
        <v>3</v>
      </c>
    </row>
    <row r="408">
      <c r="A408" s="3" t="s">
        <v>1139</v>
      </c>
      <c r="B408" s="3">
        <v>0.87</v>
      </c>
      <c r="C408" s="3" t="s">
        <v>78</v>
      </c>
      <c r="D408" s="4">
        <v>45444.0</v>
      </c>
      <c r="E408" s="2">
        <v>204.0</v>
      </c>
      <c r="F408" s="3" t="s">
        <v>691</v>
      </c>
      <c r="G408" s="3" t="s">
        <v>202</v>
      </c>
      <c r="H408" s="3">
        <v>1.0</v>
      </c>
      <c r="I408" s="2">
        <f>IFERROR(vlookup(F408,'College Conference'!$B$1:$Z$1000 , 6,False),0)</f>
        <v>7</v>
      </c>
      <c r="J408" s="2">
        <f>IFERROR(vlookup(G408,'College Conference'!$B$1:$Z$1000 , 6,False),0)</f>
        <v>1</v>
      </c>
    </row>
    <row r="409">
      <c r="A409" s="3" t="s">
        <v>2420</v>
      </c>
      <c r="B409" s="3">
        <v>0.9</v>
      </c>
      <c r="C409" s="3" t="s">
        <v>12</v>
      </c>
      <c r="D409" s="4">
        <v>45448.0</v>
      </c>
      <c r="E409" s="2">
        <v>292.0</v>
      </c>
      <c r="F409" s="3" t="s">
        <v>322</v>
      </c>
      <c r="G409" s="3" t="s">
        <v>510</v>
      </c>
      <c r="H409" s="3">
        <v>1.0</v>
      </c>
      <c r="I409" s="2">
        <f>IFERROR(vlookup(F409,'College Conference'!$B$1:$Z$1000 , 6,False),0)</f>
        <v>3</v>
      </c>
      <c r="J409" s="2">
        <f>IFERROR(vlookup(G409,'College Conference'!$B$1:$Z$1000 , 6,False),0)</f>
        <v>5</v>
      </c>
    </row>
    <row r="410">
      <c r="A410" s="3" t="s">
        <v>1521</v>
      </c>
      <c r="B410" s="3">
        <v>0.91</v>
      </c>
      <c r="C410" s="3" t="s">
        <v>27</v>
      </c>
      <c r="D410" s="4">
        <v>45445.0</v>
      </c>
      <c r="E410" s="2">
        <v>180.0</v>
      </c>
      <c r="F410" s="3" t="s">
        <v>295</v>
      </c>
      <c r="G410" s="3" t="s">
        <v>400</v>
      </c>
      <c r="H410" s="3">
        <v>1.0</v>
      </c>
      <c r="I410" s="2">
        <f>IFERROR(vlookup(F410,'College Conference'!$B$1:$Z$1000 , 6,False),0)</f>
        <v>3</v>
      </c>
      <c r="J410" s="2">
        <f>IFERROR(vlookup(G410,'College Conference'!$B$1:$Z$1000 , 6,False),0)</f>
        <v>3</v>
      </c>
    </row>
    <row r="411">
      <c r="A411" s="3" t="s">
        <v>2323</v>
      </c>
      <c r="B411" s="3">
        <v>0.89</v>
      </c>
      <c r="C411" s="3" t="s">
        <v>63</v>
      </c>
      <c r="D411" s="4">
        <v>45422.0</v>
      </c>
      <c r="E411" s="2">
        <v>195.0</v>
      </c>
      <c r="F411" s="3" t="s">
        <v>143</v>
      </c>
      <c r="G411" s="3" t="s">
        <v>527</v>
      </c>
      <c r="H411" s="3">
        <v>1.0</v>
      </c>
      <c r="I411" s="2">
        <f>IFERROR(vlookup(F411,'College Conference'!$B$1:$Z$1000 , 6,False),0)</f>
        <v>1</v>
      </c>
      <c r="J411" s="2">
        <f>IFERROR(vlookup(G411,'College Conference'!$B$1:$Z$1000 , 6,False),0)</f>
        <v>5</v>
      </c>
    </row>
    <row r="412">
      <c r="A412" s="3" t="s">
        <v>1750</v>
      </c>
      <c r="B412" s="3">
        <v>0.88</v>
      </c>
      <c r="C412" s="3" t="s">
        <v>38</v>
      </c>
      <c r="D412" s="4">
        <v>45446.0</v>
      </c>
      <c r="E412" s="2">
        <v>215.0</v>
      </c>
      <c r="F412" s="3" t="s">
        <v>705</v>
      </c>
      <c r="G412" s="3" t="s">
        <v>295</v>
      </c>
      <c r="H412" s="3">
        <v>1.0</v>
      </c>
      <c r="I412" s="2">
        <f>IFERROR(vlookup(F412,'College Conference'!$B$1:$Z$1000 , 6,False),0)</f>
        <v>7</v>
      </c>
      <c r="J412" s="2">
        <f>IFERROR(vlookup(G412,'College Conference'!$B$1:$Z$1000 , 6,False),0)</f>
        <v>3</v>
      </c>
    </row>
    <row r="413">
      <c r="A413" s="3" t="s">
        <v>3876</v>
      </c>
      <c r="B413" s="3">
        <v>0.88</v>
      </c>
      <c r="C413" s="3" t="s">
        <v>17</v>
      </c>
      <c r="D413" s="4">
        <v>45444.0</v>
      </c>
      <c r="E413" s="2">
        <v>200.0</v>
      </c>
      <c r="F413" s="3" t="s">
        <v>527</v>
      </c>
      <c r="G413" s="3" t="s">
        <v>776</v>
      </c>
      <c r="H413" s="3">
        <v>1.0</v>
      </c>
      <c r="I413" s="2">
        <f>IFERROR(vlookup(F413,'College Conference'!$B$1:$Z$1000 , 6,False),0)</f>
        <v>5</v>
      </c>
      <c r="J413" s="2">
        <f>IFERROR(vlookup(G413,'College Conference'!$B$1:$Z$1000 , 6,False),0)</f>
        <v>8</v>
      </c>
    </row>
    <row r="414">
      <c r="A414" s="3" t="s">
        <v>1018</v>
      </c>
      <c r="B414" s="3">
        <v>0.82</v>
      </c>
      <c r="C414" s="3" t="s">
        <v>12</v>
      </c>
      <c r="D414" s="4">
        <v>45446.0</v>
      </c>
      <c r="E414" s="2">
        <v>290.0</v>
      </c>
      <c r="F414" s="3" t="s">
        <v>143</v>
      </c>
      <c r="G414" s="3" t="s">
        <v>202</v>
      </c>
      <c r="H414" s="3">
        <v>1.0</v>
      </c>
      <c r="I414" s="2">
        <f>IFERROR(vlookup(F414,'College Conference'!$B$1:$Z$1000 , 6,False),0)</f>
        <v>1</v>
      </c>
      <c r="J414" s="2">
        <f>IFERROR(vlookup(G414,'College Conference'!$B$1:$Z$1000 , 6,False),0)</f>
        <v>1</v>
      </c>
    </row>
    <row r="415">
      <c r="A415" s="3" t="s">
        <v>330</v>
      </c>
      <c r="B415" s="3">
        <v>0.78</v>
      </c>
      <c r="C415" s="3" t="s">
        <v>78</v>
      </c>
      <c r="D415" s="4">
        <v>45423.0</v>
      </c>
      <c r="E415" s="2">
        <v>185.0</v>
      </c>
      <c r="F415" s="3" t="s">
        <v>322</v>
      </c>
      <c r="G415" s="3" t="s">
        <v>331</v>
      </c>
      <c r="H415" s="3">
        <v>1.0</v>
      </c>
      <c r="I415" s="2">
        <f>IFERROR(vlookup(F415,'College Conference'!$B$1:$Z$1000 , 6,False),0)</f>
        <v>3</v>
      </c>
      <c r="J415" s="2">
        <f>IFERROR(vlookup(G415,'College Conference'!$B$1:$Z$1000 , 6,False),0)</f>
        <v>0</v>
      </c>
    </row>
    <row r="416">
      <c r="A416" s="3" t="s">
        <v>2496</v>
      </c>
      <c r="B416" s="3">
        <v>0.83</v>
      </c>
      <c r="C416" s="3" t="s">
        <v>52</v>
      </c>
      <c r="D416" s="4">
        <v>45445.0</v>
      </c>
      <c r="E416" s="2">
        <v>210.0</v>
      </c>
      <c r="F416" s="3" t="s">
        <v>480</v>
      </c>
      <c r="G416" s="3" t="s">
        <v>514</v>
      </c>
      <c r="H416" s="3">
        <v>1.0</v>
      </c>
      <c r="I416" s="2">
        <f>IFERROR(vlookup(F416,'College Conference'!$B$1:$Z$1000 , 6,False),0)</f>
        <v>4</v>
      </c>
      <c r="J416" s="2">
        <f>IFERROR(vlookup(G416,'College Conference'!$B$1:$Z$1000 , 6,False),0)</f>
        <v>5</v>
      </c>
    </row>
    <row r="417">
      <c r="A417" s="3" t="s">
        <v>4178</v>
      </c>
      <c r="B417" s="3">
        <v>0.92</v>
      </c>
      <c r="C417" s="3" t="s">
        <v>17</v>
      </c>
      <c r="D417" s="4">
        <v>45444.0</v>
      </c>
      <c r="E417" s="2">
        <v>223.0</v>
      </c>
      <c r="F417" s="3" t="s">
        <v>295</v>
      </c>
      <c r="G417" s="3" t="s">
        <v>888</v>
      </c>
      <c r="H417" s="3">
        <v>1.0</v>
      </c>
      <c r="I417" s="2">
        <f>IFERROR(vlookup(F417,'College Conference'!$B$1:$Z$1000 , 6,False),0)</f>
        <v>3</v>
      </c>
      <c r="J417" s="2">
        <f>IFERROR(vlookup(G417,'College Conference'!$B$1:$Z$1000 , 6,False),0)</f>
        <v>9</v>
      </c>
    </row>
    <row r="418">
      <c r="A418" s="3" t="s">
        <v>456</v>
      </c>
      <c r="B418" s="3">
        <v>0.76</v>
      </c>
      <c r="C418" s="3" t="s">
        <v>43</v>
      </c>
      <c r="D418" s="4">
        <v>45446.0</v>
      </c>
      <c r="E418" s="2">
        <v>331.0</v>
      </c>
      <c r="F418" s="3" t="s">
        <v>450</v>
      </c>
      <c r="G418" s="3" t="s">
        <v>39</v>
      </c>
      <c r="H418" s="3">
        <v>1.0</v>
      </c>
      <c r="I418" s="2">
        <f>IFERROR(vlookup(F418,'College Conference'!$B$1:$Z$1000 , 6,False),0)</f>
        <v>4</v>
      </c>
      <c r="J418" s="2">
        <f>IFERROR(vlookup(G418,'College Conference'!$B$1:$Z$1000 , 6,False),0)</f>
        <v>0</v>
      </c>
    </row>
    <row r="419">
      <c r="A419" s="3" t="s">
        <v>1522</v>
      </c>
      <c r="B419" s="3">
        <v>0.89</v>
      </c>
      <c r="C419" s="3" t="s">
        <v>22</v>
      </c>
      <c r="D419" s="4">
        <v>45444.0</v>
      </c>
      <c r="E419" s="2">
        <v>195.0</v>
      </c>
      <c r="F419" s="3" t="s">
        <v>292</v>
      </c>
      <c r="G419" s="3" t="s">
        <v>318</v>
      </c>
      <c r="H419" s="3">
        <v>1.0</v>
      </c>
      <c r="I419" s="2">
        <f>IFERROR(vlookup(F419,'College Conference'!$B$1:$Z$1000 , 6,False),0)</f>
        <v>3</v>
      </c>
      <c r="J419" s="2">
        <f>IFERROR(vlookup(G419,'College Conference'!$B$1:$Z$1000 , 6,False),0)</f>
        <v>3</v>
      </c>
    </row>
    <row r="420">
      <c r="A420" s="3" t="s">
        <v>2421</v>
      </c>
      <c r="B420" s="3">
        <v>0.9</v>
      </c>
      <c r="C420" s="3" t="s">
        <v>17</v>
      </c>
      <c r="D420" s="4">
        <v>45444.0</v>
      </c>
      <c r="E420" s="2">
        <v>196.0</v>
      </c>
      <c r="F420" s="3" t="s">
        <v>325</v>
      </c>
      <c r="G420" s="3" t="s">
        <v>510</v>
      </c>
      <c r="H420" s="3">
        <v>1.0</v>
      </c>
      <c r="I420" s="2">
        <f>IFERROR(vlookup(F420,'College Conference'!$B$1:$Z$1000 , 6,False),0)</f>
        <v>3</v>
      </c>
      <c r="J420" s="2">
        <f>IFERROR(vlookup(G420,'College Conference'!$B$1:$Z$1000 , 6,False),0)</f>
        <v>5</v>
      </c>
    </row>
    <row r="421">
      <c r="A421" s="3" t="s">
        <v>4035</v>
      </c>
      <c r="B421" s="3">
        <v>0.92</v>
      </c>
      <c r="C421" s="3" t="s">
        <v>22</v>
      </c>
      <c r="D421" s="4">
        <v>45421.0</v>
      </c>
      <c r="E421" s="2">
        <v>170.0</v>
      </c>
      <c r="F421" s="3" t="s">
        <v>781</v>
      </c>
      <c r="G421" s="3" t="s">
        <v>811</v>
      </c>
      <c r="H421" s="3">
        <v>1.0</v>
      </c>
      <c r="I421" s="2">
        <f>IFERROR(vlookup(F421,'College Conference'!$B$1:$Z$1000 , 6,False),0)</f>
        <v>8</v>
      </c>
      <c r="J421" s="2">
        <f>IFERROR(vlookup(G421,'College Conference'!$B$1:$Z$1000 , 6,False),0)</f>
        <v>8</v>
      </c>
    </row>
    <row r="422">
      <c r="A422" s="3" t="s">
        <v>2065</v>
      </c>
      <c r="B422" s="3" t="s">
        <v>11</v>
      </c>
      <c r="C422" s="3" t="s">
        <v>58</v>
      </c>
      <c r="D422" s="4">
        <v>45448.0</v>
      </c>
      <c r="E422" s="2">
        <v>250.0</v>
      </c>
      <c r="F422" s="3" t="s">
        <v>80</v>
      </c>
      <c r="G422" s="3" t="s">
        <v>512</v>
      </c>
      <c r="H422" s="3">
        <v>1.0</v>
      </c>
      <c r="I422" s="2">
        <f>IFERROR(vlookup(F422,'College Conference'!$B$1:$Z$1000 , 6,False),0)</f>
        <v>0</v>
      </c>
      <c r="J422" s="2">
        <f>IFERROR(vlookup(G422,'College Conference'!$B$1:$Z$1000 , 6,False),0)</f>
        <v>5</v>
      </c>
    </row>
    <row r="423">
      <c r="A423" s="3" t="s">
        <v>1607</v>
      </c>
      <c r="B423" s="3">
        <v>0.89</v>
      </c>
      <c r="C423" s="3" t="s">
        <v>17</v>
      </c>
      <c r="D423" s="4">
        <v>45445.0</v>
      </c>
      <c r="E423" s="2">
        <v>210.0</v>
      </c>
      <c r="F423" s="3" t="s">
        <v>480</v>
      </c>
      <c r="G423" s="3" t="s">
        <v>295</v>
      </c>
      <c r="H423" s="3">
        <v>1.0</v>
      </c>
      <c r="I423" s="2">
        <f>IFERROR(vlookup(F423,'College Conference'!$B$1:$Z$1000 , 6,False),0)</f>
        <v>4</v>
      </c>
      <c r="J423" s="2">
        <f>IFERROR(vlookup(G423,'College Conference'!$B$1:$Z$1000 , 6,False),0)</f>
        <v>3</v>
      </c>
    </row>
    <row r="424">
      <c r="A424" s="3" t="s">
        <v>700</v>
      </c>
      <c r="B424" s="3">
        <v>0.79</v>
      </c>
      <c r="C424" s="3" t="s">
        <v>52</v>
      </c>
      <c r="D424" s="4">
        <v>45446.0</v>
      </c>
      <c r="E424" s="2">
        <v>217.0</v>
      </c>
      <c r="F424" s="3" t="s">
        <v>701</v>
      </c>
      <c r="G424" s="3" t="s">
        <v>499</v>
      </c>
      <c r="H424" s="3">
        <v>1.0</v>
      </c>
      <c r="I424" s="2">
        <f>IFERROR(vlookup(F424,'College Conference'!$B$1:$Z$1000 , 6,False),0)</f>
        <v>7</v>
      </c>
      <c r="J424" s="2">
        <f>IFERROR(vlookup(G424,'College Conference'!$B$1:$Z$1000 , 6,False),0)</f>
        <v>0</v>
      </c>
    </row>
    <row r="425">
      <c r="A425" s="3" t="s">
        <v>1388</v>
      </c>
      <c r="B425" s="3">
        <v>0.83</v>
      </c>
      <c r="C425" s="3" t="s">
        <v>31</v>
      </c>
      <c r="D425" s="4">
        <v>45447.0</v>
      </c>
      <c r="E425" s="2">
        <v>306.0</v>
      </c>
      <c r="F425" s="3" t="s">
        <v>896</v>
      </c>
      <c r="G425" s="3" t="s">
        <v>244</v>
      </c>
      <c r="H425" s="3">
        <v>1.0</v>
      </c>
      <c r="I425" s="2">
        <f>IFERROR(vlookup(F425,'College Conference'!$B$1:$Z$1000 , 6,False),0)</f>
        <v>9</v>
      </c>
      <c r="J425" s="2">
        <f>IFERROR(vlookup(G425,'College Conference'!$B$1:$Z$1000 , 6,False),0)</f>
        <v>2</v>
      </c>
    </row>
    <row r="426">
      <c r="A426" s="3" t="s">
        <v>1821</v>
      </c>
      <c r="B426" s="3">
        <v>0.9</v>
      </c>
      <c r="C426" s="3" t="s">
        <v>17</v>
      </c>
      <c r="D426" s="4">
        <v>45446.0</v>
      </c>
      <c r="E426" s="2">
        <v>220.0</v>
      </c>
      <c r="F426" s="3" t="s">
        <v>811</v>
      </c>
      <c r="G426" s="3" t="s">
        <v>298</v>
      </c>
      <c r="H426" s="3">
        <v>1.0</v>
      </c>
      <c r="I426" s="2">
        <f>IFERROR(vlookup(F426,'College Conference'!$B$1:$Z$1000 , 6,False),0)</f>
        <v>8</v>
      </c>
      <c r="J426" s="2">
        <f>IFERROR(vlookup(G426,'College Conference'!$B$1:$Z$1000 , 6,False),0)</f>
        <v>3</v>
      </c>
    </row>
    <row r="427">
      <c r="A427" s="3" t="s">
        <v>1275</v>
      </c>
      <c r="B427" s="3">
        <v>0.88</v>
      </c>
      <c r="C427" s="3" t="s">
        <v>17</v>
      </c>
      <c r="D427" s="4">
        <v>45449.0</v>
      </c>
      <c r="E427" s="2">
        <v>215.0</v>
      </c>
      <c r="F427" s="3" t="s">
        <v>306</v>
      </c>
      <c r="G427" s="3" t="s">
        <v>236</v>
      </c>
      <c r="H427" s="3">
        <v>1.0</v>
      </c>
      <c r="I427" s="2">
        <f>IFERROR(vlookup(F427,'College Conference'!$B$1:$Z$1000 , 6,False),0)</f>
        <v>3</v>
      </c>
      <c r="J427" s="2">
        <f>IFERROR(vlookup(G427,'College Conference'!$B$1:$Z$1000 , 6,False),0)</f>
        <v>2</v>
      </c>
    </row>
    <row r="428">
      <c r="A428" s="3" t="s">
        <v>3157</v>
      </c>
      <c r="B428" s="3">
        <v>0.86</v>
      </c>
      <c r="C428" s="3" t="s">
        <v>31</v>
      </c>
      <c r="D428" s="4">
        <v>45448.0</v>
      </c>
      <c r="E428" s="2">
        <v>327.0</v>
      </c>
      <c r="F428" s="3" t="s">
        <v>896</v>
      </c>
      <c r="G428" s="3" t="s">
        <v>646</v>
      </c>
      <c r="H428" s="3">
        <v>1.0</v>
      </c>
      <c r="I428" s="2">
        <f>IFERROR(vlookup(F428,'College Conference'!$B$1:$Z$1000 , 6,False),0)</f>
        <v>9</v>
      </c>
      <c r="J428" s="2">
        <f>IFERROR(vlookup(G428,'College Conference'!$B$1:$Z$1000 , 6,False),0)</f>
        <v>6</v>
      </c>
    </row>
    <row r="429">
      <c r="A429" s="3" t="s">
        <v>3293</v>
      </c>
      <c r="B429" s="3">
        <v>0.89</v>
      </c>
      <c r="C429" s="3" t="s">
        <v>22</v>
      </c>
      <c r="D429" s="4">
        <v>45422.0</v>
      </c>
      <c r="E429" s="2">
        <v>183.0</v>
      </c>
      <c r="F429" s="3" t="s">
        <v>404</v>
      </c>
      <c r="G429" s="3" t="s">
        <v>714</v>
      </c>
      <c r="H429" s="3">
        <v>1.0</v>
      </c>
      <c r="I429" s="2">
        <f>IFERROR(vlookup(F429,'College Conference'!$B$1:$Z$1000 , 6,False),0)</f>
        <v>3</v>
      </c>
      <c r="J429" s="2">
        <f>IFERROR(vlookup(G429,'College Conference'!$B$1:$Z$1000 , 6,False),0)</f>
        <v>7</v>
      </c>
    </row>
    <row r="430">
      <c r="A430" s="3" t="s">
        <v>3785</v>
      </c>
      <c r="B430" s="3">
        <v>0.89</v>
      </c>
      <c r="C430" s="3" t="s">
        <v>52</v>
      </c>
      <c r="D430" s="4">
        <v>45448.0</v>
      </c>
      <c r="E430" s="2">
        <v>216.0</v>
      </c>
      <c r="F430" s="3" t="s">
        <v>322</v>
      </c>
      <c r="G430" s="3" t="s">
        <v>811</v>
      </c>
      <c r="H430" s="3">
        <v>1.0</v>
      </c>
      <c r="I430" s="2">
        <f>IFERROR(vlookup(F430,'College Conference'!$B$1:$Z$1000 , 6,False),0)</f>
        <v>3</v>
      </c>
      <c r="J430" s="2">
        <f>IFERROR(vlookup(G430,'College Conference'!$B$1:$Z$1000 , 6,False),0)</f>
        <v>8</v>
      </c>
    </row>
    <row r="431">
      <c r="A431" s="3" t="s">
        <v>3195</v>
      </c>
      <c r="B431" s="3">
        <v>0.9</v>
      </c>
      <c r="C431" s="3" t="s">
        <v>17</v>
      </c>
      <c r="D431" s="4">
        <v>45445.0</v>
      </c>
      <c r="E431" s="2">
        <v>175.0</v>
      </c>
      <c r="F431" s="3" t="s">
        <v>117</v>
      </c>
      <c r="G431" s="3" t="s">
        <v>687</v>
      </c>
      <c r="H431" s="3">
        <v>1.0</v>
      </c>
      <c r="I431" s="2">
        <f>IFERROR(vlookup(F431,'College Conference'!$B$1:$Z$1000 , 6,False),0)</f>
        <v>0</v>
      </c>
      <c r="J431" s="2">
        <f>IFERROR(vlookup(G431,'College Conference'!$B$1:$Z$1000 , 6,False),0)</f>
        <v>7</v>
      </c>
    </row>
    <row r="432">
      <c r="A432" s="3" t="s">
        <v>788</v>
      </c>
      <c r="B432" s="3">
        <v>0.8</v>
      </c>
      <c r="C432" s="3" t="s">
        <v>63</v>
      </c>
      <c r="D432" s="4">
        <v>45444.0</v>
      </c>
      <c r="E432" s="2">
        <v>193.0</v>
      </c>
      <c r="F432" s="3" t="s">
        <v>774</v>
      </c>
      <c r="G432" s="3" t="s">
        <v>277</v>
      </c>
      <c r="H432" s="3">
        <v>1.0</v>
      </c>
      <c r="I432" s="2">
        <f>IFERROR(vlookup(F432,'College Conference'!$B$1:$Z$1000 , 6,False),0)</f>
        <v>8</v>
      </c>
      <c r="J432" s="2">
        <f>IFERROR(vlookup(G432,'College Conference'!$B$1:$Z$1000 , 6,False),0)</f>
        <v>0</v>
      </c>
    </row>
    <row r="433">
      <c r="A433" s="3" t="s">
        <v>1090</v>
      </c>
      <c r="B433" s="3">
        <v>0.86</v>
      </c>
      <c r="C433" s="3" t="s">
        <v>17</v>
      </c>
      <c r="D433" s="2" t="s">
        <v>72</v>
      </c>
      <c r="E433" s="2">
        <v>190.0</v>
      </c>
      <c r="F433" s="3" t="s">
        <v>530</v>
      </c>
      <c r="G433" s="3" t="s">
        <v>171</v>
      </c>
      <c r="H433" s="3">
        <v>1.0</v>
      </c>
      <c r="I433" s="2">
        <f>IFERROR(vlookup(F433,'College Conference'!$B$1:$Z$1000 , 6,False),0)</f>
        <v>5</v>
      </c>
      <c r="J433" s="2">
        <f>IFERROR(vlookup(G433,'College Conference'!$B$1:$Z$1000 , 6,False),0)</f>
        <v>1</v>
      </c>
    </row>
    <row r="434">
      <c r="A434" s="3" t="s">
        <v>1178</v>
      </c>
      <c r="B434" s="3">
        <v>0.85</v>
      </c>
      <c r="C434" s="3" t="s">
        <v>17</v>
      </c>
      <c r="D434" s="4">
        <v>45447.0</v>
      </c>
      <c r="E434" s="2">
        <v>200.0</v>
      </c>
      <c r="F434" s="3" t="s">
        <v>772</v>
      </c>
      <c r="G434" s="3" t="s">
        <v>171</v>
      </c>
      <c r="H434" s="3">
        <v>1.0</v>
      </c>
      <c r="I434" s="2">
        <f>IFERROR(vlookup(F434,'College Conference'!$B$1:$Z$1000 , 6,False),0)</f>
        <v>8</v>
      </c>
      <c r="J434" s="2">
        <f>IFERROR(vlookup(G434,'College Conference'!$B$1:$Z$1000 , 6,False),0)</f>
        <v>1</v>
      </c>
    </row>
    <row r="435">
      <c r="A435" s="3" t="s">
        <v>3786</v>
      </c>
      <c r="B435" s="3">
        <v>0.88</v>
      </c>
      <c r="C435" s="3" t="s">
        <v>52</v>
      </c>
      <c r="D435" s="2" t="s">
        <v>72</v>
      </c>
      <c r="E435" s="2">
        <v>243.0</v>
      </c>
      <c r="F435" s="3" t="s">
        <v>325</v>
      </c>
      <c r="G435" s="3" t="s">
        <v>811</v>
      </c>
      <c r="H435" s="3">
        <v>1.0</v>
      </c>
      <c r="I435" s="2">
        <f>IFERROR(vlookup(F435,'College Conference'!$B$1:$Z$1000 , 6,False),0)</f>
        <v>3</v>
      </c>
      <c r="J435" s="2">
        <f>IFERROR(vlookup(G435,'College Conference'!$B$1:$Z$1000 , 6,False),0)</f>
        <v>8</v>
      </c>
    </row>
    <row r="436">
      <c r="A436" s="3" t="s">
        <v>1822</v>
      </c>
      <c r="B436" s="3">
        <v>0.89</v>
      </c>
      <c r="C436" s="3" t="s">
        <v>22</v>
      </c>
      <c r="D436" s="4">
        <v>45422.0</v>
      </c>
      <c r="E436" s="2">
        <v>208.0</v>
      </c>
      <c r="F436" s="3" t="s">
        <v>804</v>
      </c>
      <c r="G436" s="3" t="s">
        <v>295</v>
      </c>
      <c r="H436" s="3">
        <v>1.0</v>
      </c>
      <c r="I436" s="2">
        <f>IFERROR(vlookup(F436,'College Conference'!$B$1:$Z$1000 , 6,False),0)</f>
        <v>8</v>
      </c>
      <c r="J436" s="2">
        <f>IFERROR(vlookup(G436,'College Conference'!$B$1:$Z$1000 , 6,False),0)</f>
        <v>3</v>
      </c>
    </row>
    <row r="437">
      <c r="A437" s="3" t="s">
        <v>1019</v>
      </c>
      <c r="B437" s="3">
        <v>0.8</v>
      </c>
      <c r="C437" s="3" t="s">
        <v>78</v>
      </c>
      <c r="D437" s="4">
        <v>45446.0</v>
      </c>
      <c r="E437" s="2">
        <v>180.0</v>
      </c>
      <c r="F437" s="3" t="s">
        <v>158</v>
      </c>
      <c r="G437" s="3" t="s">
        <v>161</v>
      </c>
      <c r="H437" s="3">
        <v>1.0</v>
      </c>
      <c r="I437" s="2">
        <f>IFERROR(vlookup(F437,'College Conference'!$B$1:$Z$1000 , 6,False),0)</f>
        <v>1</v>
      </c>
      <c r="J437" s="2">
        <f>IFERROR(vlookup(G437,'College Conference'!$B$1:$Z$1000 , 6,False),0)</f>
        <v>1</v>
      </c>
    </row>
    <row r="438">
      <c r="A438" s="3" t="s">
        <v>3877</v>
      </c>
      <c r="B438" s="3">
        <v>0.89</v>
      </c>
      <c r="C438" s="3" t="s">
        <v>22</v>
      </c>
      <c r="D438" s="4">
        <v>45421.0</v>
      </c>
      <c r="E438" s="2">
        <v>171.0</v>
      </c>
      <c r="F438" s="3" t="s">
        <v>512</v>
      </c>
      <c r="G438" s="3" t="s">
        <v>799</v>
      </c>
      <c r="H438" s="3">
        <v>1.0</v>
      </c>
      <c r="I438" s="2">
        <f>IFERROR(vlookup(F438,'College Conference'!$B$1:$Z$1000 , 6,False),0)</f>
        <v>5</v>
      </c>
      <c r="J438" s="2">
        <f>IFERROR(vlookup(G438,'College Conference'!$B$1:$Z$1000 , 6,False),0)</f>
        <v>8</v>
      </c>
    </row>
    <row r="439">
      <c r="A439" s="3" t="s">
        <v>1523</v>
      </c>
      <c r="B439" s="3">
        <v>0.9</v>
      </c>
      <c r="C439" s="3" t="s">
        <v>27</v>
      </c>
      <c r="D439" s="4">
        <v>45423.0</v>
      </c>
      <c r="E439" s="2">
        <v>185.0</v>
      </c>
      <c r="F439" s="3" t="s">
        <v>400</v>
      </c>
      <c r="G439" s="3" t="s">
        <v>295</v>
      </c>
      <c r="H439" s="3">
        <v>1.0</v>
      </c>
      <c r="I439" s="2">
        <f>IFERROR(vlookup(F439,'College Conference'!$B$1:$Z$1000 , 6,False),0)</f>
        <v>3</v>
      </c>
      <c r="J439" s="2">
        <f>IFERROR(vlookup(G439,'College Conference'!$B$1:$Z$1000 , 6,False),0)</f>
        <v>3</v>
      </c>
    </row>
    <row r="440">
      <c r="A440" s="3" t="s">
        <v>4314</v>
      </c>
      <c r="B440" s="3" t="s">
        <v>11</v>
      </c>
      <c r="C440" s="3" t="s">
        <v>313</v>
      </c>
      <c r="D440" s="4">
        <v>45420.0</v>
      </c>
      <c r="E440" s="2">
        <v>150.0</v>
      </c>
      <c r="F440" s="3" t="s">
        <v>453</v>
      </c>
      <c r="G440" s="3" t="s">
        <v>924</v>
      </c>
      <c r="H440" s="3">
        <v>1.0</v>
      </c>
      <c r="I440" s="2">
        <f>IFERROR(vlookup(F440,'College Conference'!$B$1:$Z$1000 , 6,False),0)</f>
        <v>4</v>
      </c>
      <c r="J440" s="2">
        <f>IFERROR(vlookup(G440,'College Conference'!$B$1:$Z$1000 , 6,False),0)</f>
        <v>10</v>
      </c>
    </row>
    <row r="441">
      <c r="A441" s="3" t="s">
        <v>3556</v>
      </c>
      <c r="B441" s="3">
        <v>0.92</v>
      </c>
      <c r="C441" s="3" t="s">
        <v>22</v>
      </c>
      <c r="D441" s="2" t="s">
        <v>72</v>
      </c>
      <c r="E441" s="2">
        <v>209.0</v>
      </c>
      <c r="F441" s="3" t="s">
        <v>781</v>
      </c>
      <c r="G441" s="3" t="s">
        <v>689</v>
      </c>
      <c r="H441" s="3">
        <v>1.0</v>
      </c>
      <c r="I441" s="2">
        <f>IFERROR(vlookup(F441,'College Conference'!$B$1:$Z$1000 , 6,False),0)</f>
        <v>8</v>
      </c>
      <c r="J441" s="2">
        <f>IFERROR(vlookup(G441,'College Conference'!$B$1:$Z$1000 , 6,False),0)</f>
        <v>7</v>
      </c>
    </row>
    <row r="442">
      <c r="A442" s="3" t="s">
        <v>1276</v>
      </c>
      <c r="B442" s="3">
        <v>0.75</v>
      </c>
      <c r="C442" s="3" t="s">
        <v>78</v>
      </c>
      <c r="D442" s="4">
        <v>45446.0</v>
      </c>
      <c r="E442" s="2">
        <v>210.0</v>
      </c>
      <c r="F442" s="3" t="s">
        <v>325</v>
      </c>
      <c r="G442" s="3" t="s">
        <v>244</v>
      </c>
      <c r="H442" s="3">
        <v>1.0</v>
      </c>
      <c r="I442" s="2">
        <f>IFERROR(vlookup(F442,'College Conference'!$B$1:$Z$1000 , 6,False),0)</f>
        <v>3</v>
      </c>
      <c r="J442" s="2">
        <f>IFERROR(vlookup(G442,'College Conference'!$B$1:$Z$1000 , 6,False),0)</f>
        <v>2</v>
      </c>
    </row>
    <row r="443">
      <c r="A443" s="3" t="s">
        <v>332</v>
      </c>
      <c r="B443" s="3">
        <v>0.87</v>
      </c>
      <c r="C443" s="3" t="s">
        <v>31</v>
      </c>
      <c r="D443" s="4">
        <v>45448.0</v>
      </c>
      <c r="E443" s="2">
        <v>325.0</v>
      </c>
      <c r="F443" s="3" t="s">
        <v>298</v>
      </c>
      <c r="G443" s="3" t="s">
        <v>173</v>
      </c>
      <c r="H443" s="3">
        <v>1.0</v>
      </c>
      <c r="I443" s="2">
        <f>IFERROR(vlookup(F443,'College Conference'!$B$1:$Z$1000 , 6,False),0)</f>
        <v>3</v>
      </c>
      <c r="J443" s="2">
        <f>IFERROR(vlookup(G443,'College Conference'!$B$1:$Z$1000 , 6,False),0)</f>
        <v>0</v>
      </c>
    </row>
    <row r="444">
      <c r="A444" s="3" t="s">
        <v>2422</v>
      </c>
      <c r="B444" s="3">
        <v>0.89</v>
      </c>
      <c r="C444" s="3" t="s">
        <v>120</v>
      </c>
      <c r="D444" s="4">
        <v>45447.0</v>
      </c>
      <c r="E444" s="2">
        <v>216.0</v>
      </c>
      <c r="F444" s="3" t="s">
        <v>348</v>
      </c>
      <c r="G444" s="3" t="s">
        <v>510</v>
      </c>
      <c r="H444" s="3">
        <v>1.0</v>
      </c>
      <c r="I444" s="2">
        <f>IFERROR(vlookup(F444,'College Conference'!$B$1:$Z$1000 , 6,False),0)</f>
        <v>3</v>
      </c>
      <c r="J444" s="2">
        <f>IFERROR(vlookup(G444,'College Conference'!$B$1:$Z$1000 , 6,False),0)</f>
        <v>5</v>
      </c>
    </row>
    <row r="445">
      <c r="A445" s="3" t="s">
        <v>2989</v>
      </c>
      <c r="B445" s="3">
        <v>0.9</v>
      </c>
      <c r="C445" s="3" t="s">
        <v>43</v>
      </c>
      <c r="D445" s="4">
        <v>45447.0</v>
      </c>
      <c r="E445" s="2">
        <v>275.0</v>
      </c>
      <c r="F445" s="3" t="s">
        <v>512</v>
      </c>
      <c r="G445" s="3" t="s">
        <v>646</v>
      </c>
      <c r="H445" s="3">
        <v>1.0</v>
      </c>
      <c r="I445" s="2">
        <f>IFERROR(vlookup(F445,'College Conference'!$B$1:$Z$1000 , 6,False),0)</f>
        <v>5</v>
      </c>
      <c r="J445" s="2">
        <f>IFERROR(vlookup(G445,'College Conference'!$B$1:$Z$1000 , 6,False),0)</f>
        <v>6</v>
      </c>
    </row>
    <row r="446">
      <c r="A446" s="3" t="s">
        <v>2087</v>
      </c>
      <c r="B446" s="3">
        <v>0.82</v>
      </c>
      <c r="C446" s="3" t="s">
        <v>78</v>
      </c>
      <c r="D446" s="4">
        <v>45445.0</v>
      </c>
      <c r="E446" s="2">
        <v>195.0</v>
      </c>
      <c r="F446" s="3" t="s">
        <v>519</v>
      </c>
      <c r="G446" s="3" t="s">
        <v>503</v>
      </c>
      <c r="H446" s="3">
        <v>1.0</v>
      </c>
      <c r="I446" s="2">
        <f>IFERROR(vlookup(F446,'College Conference'!$B$1:$Z$1000 , 6,False),0)</f>
        <v>5</v>
      </c>
      <c r="J446" s="2">
        <f>IFERROR(vlookup(G446,'College Conference'!$B$1:$Z$1000 , 6,False),0)</f>
        <v>4</v>
      </c>
    </row>
    <row r="447">
      <c r="A447" s="3" t="s">
        <v>1524</v>
      </c>
      <c r="B447" s="3">
        <v>0.91</v>
      </c>
      <c r="C447" s="3" t="s">
        <v>27</v>
      </c>
      <c r="D447" s="2" t="s">
        <v>72</v>
      </c>
      <c r="E447" s="2">
        <v>170.0</v>
      </c>
      <c r="F447" s="3" t="s">
        <v>292</v>
      </c>
      <c r="G447" s="3" t="s">
        <v>348</v>
      </c>
      <c r="H447" s="3">
        <v>1.0</v>
      </c>
      <c r="I447" s="2">
        <f>IFERROR(vlookup(F447,'College Conference'!$B$1:$Z$1000 , 6,False),0)</f>
        <v>3</v>
      </c>
      <c r="J447" s="2">
        <f>IFERROR(vlookup(G447,'College Conference'!$B$1:$Z$1000 , 6,False),0)</f>
        <v>3</v>
      </c>
    </row>
    <row r="448">
      <c r="A448" s="3" t="s">
        <v>1525</v>
      </c>
      <c r="B448" s="3">
        <v>0.9</v>
      </c>
      <c r="C448" s="3" t="s">
        <v>17</v>
      </c>
      <c r="D448" s="4">
        <v>45447.0</v>
      </c>
      <c r="E448" s="2">
        <v>220.0</v>
      </c>
      <c r="F448" s="3" t="s">
        <v>292</v>
      </c>
      <c r="G448" s="3" t="s">
        <v>311</v>
      </c>
      <c r="H448" s="3">
        <v>1.0</v>
      </c>
      <c r="I448" s="2">
        <f>IFERROR(vlookup(F448,'College Conference'!$B$1:$Z$1000 , 6,False),0)</f>
        <v>3</v>
      </c>
      <c r="J448" s="2">
        <f>IFERROR(vlookup(G448,'College Conference'!$B$1:$Z$1000 , 6,False),0)</f>
        <v>3</v>
      </c>
    </row>
    <row r="449">
      <c r="A449" s="3" t="s">
        <v>2005</v>
      </c>
      <c r="B449" s="3">
        <v>0.87</v>
      </c>
      <c r="C449" s="3" t="s">
        <v>12</v>
      </c>
      <c r="D449" s="4">
        <v>45447.0</v>
      </c>
      <c r="E449" s="2">
        <v>250.0</v>
      </c>
      <c r="F449" s="3" t="s">
        <v>322</v>
      </c>
      <c r="G449" s="3" t="s">
        <v>491</v>
      </c>
      <c r="H449" s="3">
        <v>1.0</v>
      </c>
      <c r="I449" s="2">
        <f>IFERROR(vlookup(F449,'College Conference'!$B$1:$Z$1000 , 6,False),0)</f>
        <v>3</v>
      </c>
      <c r="J449" s="2">
        <f>IFERROR(vlookup(G449,'College Conference'!$B$1:$Z$1000 , 6,False),0)</f>
        <v>4</v>
      </c>
    </row>
    <row r="450">
      <c r="A450" s="3" t="s">
        <v>2990</v>
      </c>
      <c r="B450" s="3">
        <v>0.78</v>
      </c>
      <c r="C450" s="3" t="s">
        <v>31</v>
      </c>
      <c r="D450" s="4">
        <v>45449.0</v>
      </c>
      <c r="E450" s="2">
        <v>320.0</v>
      </c>
      <c r="F450" s="3" t="s">
        <v>540</v>
      </c>
      <c r="G450" s="3" t="s">
        <v>631</v>
      </c>
      <c r="H450" s="3">
        <v>1.0</v>
      </c>
      <c r="I450" s="2">
        <f>IFERROR(vlookup(F450,'College Conference'!$B$1:$Z$1000 , 6,False),0)</f>
        <v>5</v>
      </c>
      <c r="J450" s="2">
        <f>IFERROR(vlookup(G450,'College Conference'!$B$1:$Z$1000 , 6,False),0)</f>
        <v>6</v>
      </c>
    </row>
    <row r="451">
      <c r="A451" s="3" t="s">
        <v>3787</v>
      </c>
      <c r="B451" s="3">
        <v>0.87</v>
      </c>
      <c r="C451" s="3" t="s">
        <v>17</v>
      </c>
      <c r="D451" s="4">
        <v>45445.0</v>
      </c>
      <c r="E451" s="2">
        <v>180.0</v>
      </c>
      <c r="F451" s="3" t="s">
        <v>298</v>
      </c>
      <c r="G451" s="3" t="s">
        <v>774</v>
      </c>
      <c r="H451" s="3">
        <v>1.0</v>
      </c>
      <c r="I451" s="2">
        <f>IFERROR(vlookup(F451,'College Conference'!$B$1:$Z$1000 , 6,False),0)</f>
        <v>3</v>
      </c>
      <c r="J451" s="2">
        <f>IFERROR(vlookup(G451,'College Conference'!$B$1:$Z$1000 , 6,False),0)</f>
        <v>8</v>
      </c>
    </row>
    <row r="452">
      <c r="A452" s="3" t="s">
        <v>1823</v>
      </c>
      <c r="B452" s="3">
        <v>0.94</v>
      </c>
      <c r="C452" s="3" t="s">
        <v>120</v>
      </c>
      <c r="D452" s="4">
        <v>45447.0</v>
      </c>
      <c r="E452" s="2">
        <v>245.0</v>
      </c>
      <c r="F452" s="3" t="s">
        <v>811</v>
      </c>
      <c r="G452" s="3" t="s">
        <v>404</v>
      </c>
      <c r="H452" s="3">
        <v>1.0</v>
      </c>
      <c r="I452" s="2">
        <f>IFERROR(vlookup(F452,'College Conference'!$B$1:$Z$1000 , 6,False),0)</f>
        <v>8</v>
      </c>
      <c r="J452" s="2">
        <f>IFERROR(vlookup(G452,'College Conference'!$B$1:$Z$1000 , 6,False),0)</f>
        <v>3</v>
      </c>
    </row>
    <row r="453">
      <c r="A453" s="3" t="s">
        <v>761</v>
      </c>
      <c r="B453" s="3">
        <v>0.96</v>
      </c>
      <c r="C453" s="3" t="s">
        <v>78</v>
      </c>
      <c r="D453" s="4">
        <v>45447.0</v>
      </c>
      <c r="E453" s="2">
        <v>200.0</v>
      </c>
      <c r="F453" s="3" t="s">
        <v>861</v>
      </c>
      <c r="G453" s="3" t="s">
        <v>703</v>
      </c>
      <c r="H453" s="3">
        <v>1.0</v>
      </c>
      <c r="I453" s="2">
        <f>IFERROR(vlookup(F453,'College Conference'!$B$1:$Z$1000 , 6,False),0)</f>
        <v>8</v>
      </c>
      <c r="J453" s="2">
        <f>IFERROR(vlookup(G453,'College Conference'!$B$1:$Z$1000 , 6,False),0)</f>
        <v>7</v>
      </c>
    </row>
    <row r="454">
      <c r="A454" s="3" t="s">
        <v>3878</v>
      </c>
      <c r="B454" s="3">
        <v>0.94</v>
      </c>
      <c r="C454" s="3" t="s">
        <v>58</v>
      </c>
      <c r="D454" s="4">
        <v>45448.0</v>
      </c>
      <c r="E454" s="2">
        <v>235.0</v>
      </c>
      <c r="F454" s="3" t="s">
        <v>564</v>
      </c>
      <c r="G454" s="3" t="s">
        <v>816</v>
      </c>
      <c r="H454" s="3">
        <v>1.0</v>
      </c>
      <c r="I454" s="2">
        <f>IFERROR(vlookup(F454,'College Conference'!$B$1:$Z$1000 , 6,False),0)</f>
        <v>5</v>
      </c>
      <c r="J454" s="2">
        <f>IFERROR(vlookup(G454,'College Conference'!$B$1:$Z$1000 , 6,False),0)</f>
        <v>8</v>
      </c>
    </row>
    <row r="455">
      <c r="A455" s="3" t="s">
        <v>1380</v>
      </c>
      <c r="B455" s="3">
        <v>0.82</v>
      </c>
      <c r="C455" s="3" t="s">
        <v>63</v>
      </c>
      <c r="D455" s="4">
        <v>45444.0</v>
      </c>
      <c r="E455" s="2">
        <v>197.0</v>
      </c>
      <c r="F455" s="3" t="s">
        <v>231</v>
      </c>
      <c r="G455" s="3" t="s">
        <v>514</v>
      </c>
      <c r="H455" s="3">
        <v>1.0</v>
      </c>
      <c r="I455" s="2">
        <f>IFERROR(vlookup(F455,'College Conference'!$B$1:$Z$1000 , 6,False),0)</f>
        <v>2</v>
      </c>
      <c r="J455" s="2">
        <f>IFERROR(vlookup(G455,'College Conference'!$B$1:$Z$1000 , 6,False),0)</f>
        <v>5</v>
      </c>
    </row>
    <row r="456">
      <c r="A456" s="3" t="s">
        <v>3951</v>
      </c>
      <c r="B456" s="3">
        <v>0.89</v>
      </c>
      <c r="C456" s="3" t="s">
        <v>22</v>
      </c>
      <c r="D456" s="4">
        <v>45422.0</v>
      </c>
      <c r="E456" s="2">
        <v>195.0</v>
      </c>
      <c r="F456" s="3" t="s">
        <v>1131</v>
      </c>
      <c r="G456" s="3" t="s">
        <v>811</v>
      </c>
      <c r="H456" s="3">
        <v>1.0</v>
      </c>
      <c r="I456" s="2">
        <f>IFERROR(vlookup(F456,'College Conference'!$B$1:$Z$1000 , 6,False),0)</f>
        <v>7</v>
      </c>
      <c r="J456" s="2">
        <f>IFERROR(vlookup(G456,'College Conference'!$B$1:$Z$1000 , 6,False),0)</f>
        <v>8</v>
      </c>
    </row>
    <row r="457">
      <c r="A457" s="3" t="s">
        <v>2006</v>
      </c>
      <c r="B457" s="3">
        <v>0.83</v>
      </c>
      <c r="C457" s="3" t="s">
        <v>27</v>
      </c>
      <c r="D457" s="4">
        <v>45445.0</v>
      </c>
      <c r="E457" s="2">
        <v>194.0</v>
      </c>
      <c r="F457" s="3" t="s">
        <v>311</v>
      </c>
      <c r="G457" s="3" t="s">
        <v>472</v>
      </c>
      <c r="H457" s="3">
        <v>1.0</v>
      </c>
      <c r="I457" s="2">
        <f>IFERROR(vlookup(F457,'College Conference'!$B$1:$Z$1000 , 6,False),0)</f>
        <v>3</v>
      </c>
      <c r="J457" s="2">
        <f>IFERROR(vlookup(G457,'College Conference'!$B$1:$Z$1000 , 6,False),0)</f>
        <v>4</v>
      </c>
    </row>
    <row r="458">
      <c r="A458" s="3" t="s">
        <v>1608</v>
      </c>
      <c r="B458" s="3">
        <v>0.89</v>
      </c>
      <c r="C458" s="3" t="s">
        <v>63</v>
      </c>
      <c r="D458" s="4">
        <v>45444.0</v>
      </c>
      <c r="E458" s="2">
        <v>188.0</v>
      </c>
      <c r="F458" s="3" t="s">
        <v>480</v>
      </c>
      <c r="G458" s="3" t="s">
        <v>295</v>
      </c>
      <c r="H458" s="3">
        <v>1.0</v>
      </c>
      <c r="I458" s="2">
        <f>IFERROR(vlookup(F458,'College Conference'!$B$1:$Z$1000 , 6,False),0)</f>
        <v>4</v>
      </c>
      <c r="J458" s="2">
        <f>IFERROR(vlookup(G458,'College Conference'!$B$1:$Z$1000 , 6,False),0)</f>
        <v>3</v>
      </c>
    </row>
    <row r="459">
      <c r="A459" s="3" t="s">
        <v>773</v>
      </c>
      <c r="B459" s="3">
        <v>0.87</v>
      </c>
      <c r="C459" s="3" t="s">
        <v>27</v>
      </c>
      <c r="D459" s="4">
        <v>45444.0</v>
      </c>
      <c r="E459" s="2">
        <v>170.0</v>
      </c>
      <c r="F459" s="3" t="s">
        <v>325</v>
      </c>
      <c r="G459" s="3" t="s">
        <v>774</v>
      </c>
      <c r="H459" s="3">
        <v>1.0</v>
      </c>
      <c r="I459" s="2">
        <f>IFERROR(vlookup(F459,'College Conference'!$B$1:$Z$1000 , 6,False),0)</f>
        <v>3</v>
      </c>
      <c r="J459" s="2">
        <f>IFERROR(vlookup(G459,'College Conference'!$B$1:$Z$1000 , 6,False),0)</f>
        <v>8</v>
      </c>
    </row>
    <row r="460">
      <c r="A460" s="3" t="s">
        <v>2423</v>
      </c>
      <c r="B460" s="3">
        <v>0.89</v>
      </c>
      <c r="C460" s="3" t="s">
        <v>78</v>
      </c>
      <c r="D460" s="4">
        <v>45448.0</v>
      </c>
      <c r="E460" s="2">
        <v>228.0</v>
      </c>
      <c r="F460" s="3" t="s">
        <v>325</v>
      </c>
      <c r="G460" s="3" t="s">
        <v>527</v>
      </c>
      <c r="H460" s="3">
        <v>1.0</v>
      </c>
      <c r="I460" s="2">
        <f>IFERROR(vlookup(F460,'College Conference'!$B$1:$Z$1000 , 6,False),0)</f>
        <v>3</v>
      </c>
      <c r="J460" s="2">
        <f>IFERROR(vlookup(G460,'College Conference'!$B$1:$Z$1000 , 6,False),0)</f>
        <v>5</v>
      </c>
    </row>
    <row r="461">
      <c r="A461" s="3" t="s">
        <v>2966</v>
      </c>
      <c r="B461" s="3">
        <v>0.77</v>
      </c>
      <c r="C461" s="3" t="s">
        <v>52</v>
      </c>
      <c r="D461" s="4">
        <v>45445.0</v>
      </c>
      <c r="E461" s="2">
        <v>178.0</v>
      </c>
      <c r="F461" s="3" t="s">
        <v>610</v>
      </c>
      <c r="G461" s="3" t="s">
        <v>621</v>
      </c>
      <c r="H461" s="3">
        <v>1.0</v>
      </c>
      <c r="I461" s="2">
        <f>IFERROR(vlookup(F461,'College Conference'!$B$1:$Z$1000 , 6,False),0)</f>
        <v>6</v>
      </c>
      <c r="J461" s="2">
        <f>IFERROR(vlookup(G461,'College Conference'!$B$1:$Z$1000 , 6,False),0)</f>
        <v>6</v>
      </c>
    </row>
    <row r="462">
      <c r="A462" s="3" t="s">
        <v>3788</v>
      </c>
      <c r="B462" s="3">
        <v>0.88</v>
      </c>
      <c r="C462" s="3" t="s">
        <v>27</v>
      </c>
      <c r="D462" s="4">
        <v>45446.0</v>
      </c>
      <c r="E462" s="2">
        <v>211.0</v>
      </c>
      <c r="F462" s="3" t="s">
        <v>292</v>
      </c>
      <c r="G462" s="3" t="s">
        <v>799</v>
      </c>
      <c r="H462" s="3">
        <v>1.0</v>
      </c>
      <c r="I462" s="2">
        <f>IFERROR(vlookup(F462,'College Conference'!$B$1:$Z$1000 , 6,False),0)</f>
        <v>3</v>
      </c>
      <c r="J462" s="2">
        <f>IFERROR(vlookup(G462,'College Conference'!$B$1:$Z$1000 , 6,False),0)</f>
        <v>8</v>
      </c>
    </row>
    <row r="463">
      <c r="A463" s="3" t="s">
        <v>1526</v>
      </c>
      <c r="B463" s="3">
        <v>0.93</v>
      </c>
      <c r="C463" s="3" t="s">
        <v>120</v>
      </c>
      <c r="D463" s="4">
        <v>45447.0</v>
      </c>
      <c r="E463" s="2">
        <v>230.0</v>
      </c>
      <c r="F463" s="3" t="s">
        <v>325</v>
      </c>
      <c r="G463" s="3" t="s">
        <v>335</v>
      </c>
      <c r="H463" s="3">
        <v>1.0</v>
      </c>
      <c r="I463" s="2">
        <f>IFERROR(vlookup(F463,'College Conference'!$B$1:$Z$1000 , 6,False),0)</f>
        <v>3</v>
      </c>
      <c r="J463" s="2">
        <f>IFERROR(vlookup(G463,'College Conference'!$B$1:$Z$1000 , 6,False),0)</f>
        <v>3</v>
      </c>
    </row>
    <row r="464">
      <c r="A464" s="3" t="s">
        <v>2424</v>
      </c>
      <c r="B464" s="3">
        <v>0.93</v>
      </c>
      <c r="C464" s="3" t="s">
        <v>31</v>
      </c>
      <c r="D464" s="4">
        <v>45450.0</v>
      </c>
      <c r="E464" s="2">
        <v>309.0</v>
      </c>
      <c r="F464" s="3" t="s">
        <v>325</v>
      </c>
      <c r="G464" s="3" t="s">
        <v>512</v>
      </c>
      <c r="H464" s="3">
        <v>1.0</v>
      </c>
      <c r="I464" s="2">
        <f>IFERROR(vlookup(F464,'College Conference'!$B$1:$Z$1000 , 6,False),0)</f>
        <v>3</v>
      </c>
      <c r="J464" s="2">
        <f>IFERROR(vlookup(G464,'College Conference'!$B$1:$Z$1000 , 6,False),0)</f>
        <v>5</v>
      </c>
    </row>
    <row r="465">
      <c r="A465" s="3" t="s">
        <v>1527</v>
      </c>
      <c r="B465" s="3">
        <v>0.94</v>
      </c>
      <c r="C465" s="3" t="s">
        <v>52</v>
      </c>
      <c r="D465" s="4">
        <v>45448.0</v>
      </c>
      <c r="E465" s="2">
        <v>232.0</v>
      </c>
      <c r="F465" s="3" t="s">
        <v>325</v>
      </c>
      <c r="G465" s="3" t="s">
        <v>400</v>
      </c>
      <c r="H465" s="3">
        <v>1.0</v>
      </c>
      <c r="I465" s="2">
        <f>IFERROR(vlookup(F465,'College Conference'!$B$1:$Z$1000 , 6,False),0)</f>
        <v>3</v>
      </c>
      <c r="J465" s="2">
        <f>IFERROR(vlookup(G465,'College Conference'!$B$1:$Z$1000 , 6,False),0)</f>
        <v>3</v>
      </c>
    </row>
    <row r="466">
      <c r="A466" s="3" t="s">
        <v>4116</v>
      </c>
      <c r="B466" s="3">
        <v>0.77</v>
      </c>
      <c r="C466" s="3" t="s">
        <v>43</v>
      </c>
      <c r="D466" s="4">
        <v>45446.0</v>
      </c>
      <c r="E466" s="2">
        <v>300.0</v>
      </c>
      <c r="F466" s="3" t="s">
        <v>948</v>
      </c>
      <c r="G466" s="3" t="s">
        <v>799</v>
      </c>
      <c r="H466" s="3">
        <v>1.0</v>
      </c>
      <c r="I466" s="2">
        <f>IFERROR(vlookup(F466,'College Conference'!$B$1:$Z$1000 , 6,False),0)</f>
        <v>11</v>
      </c>
      <c r="J466" s="2">
        <f>IFERROR(vlookup(G466,'College Conference'!$B$1:$Z$1000 , 6,False),0)</f>
        <v>8</v>
      </c>
    </row>
    <row r="467">
      <c r="A467" s="3" t="s">
        <v>1179</v>
      </c>
      <c r="B467" s="3" t="s">
        <v>11</v>
      </c>
      <c r="C467" s="3" t="s">
        <v>22</v>
      </c>
      <c r="D467" s="4">
        <v>45419.0</v>
      </c>
      <c r="E467" s="2">
        <v>185.0</v>
      </c>
      <c r="F467" s="3" t="s">
        <v>781</v>
      </c>
      <c r="G467" s="3" t="s">
        <v>171</v>
      </c>
      <c r="H467" s="3">
        <v>1.0</v>
      </c>
      <c r="I467" s="2">
        <f>IFERROR(vlookup(F467,'College Conference'!$B$1:$Z$1000 , 6,False),0)</f>
        <v>8</v>
      </c>
      <c r="J467" s="2">
        <f>IFERROR(vlookup(G467,'College Conference'!$B$1:$Z$1000 , 6,False),0)</f>
        <v>1</v>
      </c>
    </row>
    <row r="468">
      <c r="A468" s="3" t="s">
        <v>2007</v>
      </c>
      <c r="B468" s="3">
        <v>0.94</v>
      </c>
      <c r="C468" s="3" t="s">
        <v>52</v>
      </c>
      <c r="D468" s="4">
        <v>45448.0</v>
      </c>
      <c r="E468" s="2">
        <v>243.0</v>
      </c>
      <c r="F468" s="3" t="s">
        <v>325</v>
      </c>
      <c r="G468" s="3" t="s">
        <v>453</v>
      </c>
      <c r="H468" s="3">
        <v>1.0</v>
      </c>
      <c r="I468" s="2">
        <f>IFERROR(vlookup(F468,'College Conference'!$B$1:$Z$1000 , 6,False),0)</f>
        <v>3</v>
      </c>
      <c r="J468" s="2">
        <f>IFERROR(vlookup(G468,'College Conference'!$B$1:$Z$1000 , 6,False),0)</f>
        <v>4</v>
      </c>
    </row>
    <row r="469">
      <c r="A469" s="3" t="s">
        <v>3060</v>
      </c>
      <c r="B469" s="3">
        <v>0.84</v>
      </c>
      <c r="C469" s="3" t="s">
        <v>17</v>
      </c>
      <c r="D469" s="4">
        <v>45444.0</v>
      </c>
      <c r="E469" s="2">
        <v>185.0</v>
      </c>
      <c r="F469" s="3" t="s">
        <v>711</v>
      </c>
      <c r="G469" s="3" t="s">
        <v>631</v>
      </c>
      <c r="H469" s="3">
        <v>1.0</v>
      </c>
      <c r="I469" s="2">
        <f>IFERROR(vlookup(F469,'College Conference'!$B$1:$Z$1000 , 6,False),0)</f>
        <v>7</v>
      </c>
      <c r="J469" s="2">
        <f>IFERROR(vlookup(G469,'College Conference'!$B$1:$Z$1000 , 6,False),0)</f>
        <v>6</v>
      </c>
    </row>
    <row r="470">
      <c r="A470" s="3" t="s">
        <v>1150</v>
      </c>
      <c r="B470" s="3">
        <v>0.8</v>
      </c>
      <c r="C470" s="3" t="s">
        <v>43</v>
      </c>
      <c r="D470" s="4">
        <v>45446.0</v>
      </c>
      <c r="E470" s="2">
        <v>265.0</v>
      </c>
      <c r="F470" s="3" t="s">
        <v>976</v>
      </c>
      <c r="G470" s="3" t="s">
        <v>808</v>
      </c>
      <c r="H470" s="3">
        <v>1.0</v>
      </c>
      <c r="I470" s="2">
        <f>IFERROR(vlookup(F470,'College Conference'!$B$1:$Z$1000 , 6,False),0)</f>
        <v>1</v>
      </c>
      <c r="J470" s="2">
        <f>IFERROR(vlookup(G470,'College Conference'!$B$1:$Z$1000 , 6,False),0)</f>
        <v>8</v>
      </c>
    </row>
    <row r="471">
      <c r="A471" s="3" t="s">
        <v>1528</v>
      </c>
      <c r="B471" s="3">
        <v>0.9</v>
      </c>
      <c r="C471" s="3" t="s">
        <v>63</v>
      </c>
      <c r="D471" s="4">
        <v>45423.0</v>
      </c>
      <c r="E471" s="2">
        <v>205.0</v>
      </c>
      <c r="F471" s="3" t="s">
        <v>400</v>
      </c>
      <c r="G471" s="3" t="s">
        <v>295</v>
      </c>
      <c r="H471" s="3">
        <v>1.0</v>
      </c>
      <c r="I471" s="2">
        <f>IFERROR(vlookup(F471,'College Conference'!$B$1:$Z$1000 , 6,False),0)</f>
        <v>3</v>
      </c>
      <c r="J471" s="2">
        <f>IFERROR(vlookup(G471,'College Conference'!$B$1:$Z$1000 , 6,False),0)</f>
        <v>3</v>
      </c>
    </row>
    <row r="472">
      <c r="A472" s="3" t="s">
        <v>1140</v>
      </c>
      <c r="B472" s="3">
        <v>0.86</v>
      </c>
      <c r="C472" s="3" t="s">
        <v>22</v>
      </c>
      <c r="D472" s="4">
        <v>45445.0</v>
      </c>
      <c r="E472" s="2">
        <v>220.0</v>
      </c>
      <c r="F472" s="3" t="s">
        <v>687</v>
      </c>
      <c r="G472" s="3" t="s">
        <v>149</v>
      </c>
      <c r="H472" s="3">
        <v>1.0</v>
      </c>
      <c r="I472" s="2">
        <f>IFERROR(vlookup(F472,'College Conference'!$B$1:$Z$1000 , 6,False),0)</f>
        <v>7</v>
      </c>
      <c r="J472" s="2">
        <f>IFERROR(vlookup(G472,'College Conference'!$B$1:$Z$1000 , 6,False),0)</f>
        <v>1</v>
      </c>
    </row>
    <row r="473">
      <c r="A473" s="3" t="s">
        <v>2913</v>
      </c>
      <c r="B473" s="3" t="s">
        <v>11</v>
      </c>
      <c r="C473" s="3" t="s">
        <v>17</v>
      </c>
      <c r="D473" s="4">
        <v>45445.0</v>
      </c>
      <c r="E473" s="2">
        <v>193.0</v>
      </c>
      <c r="F473" s="3" t="s">
        <v>292</v>
      </c>
      <c r="G473" s="3" t="s">
        <v>635</v>
      </c>
      <c r="H473" s="3">
        <v>1.0</v>
      </c>
      <c r="I473" s="2">
        <f>IFERROR(vlookup(F473,'College Conference'!$B$1:$Z$1000 , 6,False),0)</f>
        <v>3</v>
      </c>
      <c r="J473" s="2">
        <f>IFERROR(vlookup(G473,'College Conference'!$B$1:$Z$1000 , 6,False),0)</f>
        <v>6</v>
      </c>
    </row>
    <row r="474">
      <c r="A474" s="3" t="s">
        <v>1529</v>
      </c>
      <c r="B474" s="3">
        <v>0.91</v>
      </c>
      <c r="C474" s="3" t="s">
        <v>31</v>
      </c>
      <c r="D474" s="4">
        <v>45448.0</v>
      </c>
      <c r="E474" s="2">
        <v>317.0</v>
      </c>
      <c r="F474" s="3" t="s">
        <v>301</v>
      </c>
      <c r="G474" s="3" t="s">
        <v>325</v>
      </c>
      <c r="H474" s="3">
        <v>1.0</v>
      </c>
      <c r="I474" s="2">
        <f>IFERROR(vlookup(F474,'College Conference'!$B$1:$Z$1000 , 6,False),0)</f>
        <v>3</v>
      </c>
      <c r="J474" s="2">
        <f>IFERROR(vlookup(G474,'College Conference'!$B$1:$Z$1000 , 6,False),0)</f>
        <v>3</v>
      </c>
    </row>
    <row r="475">
      <c r="A475" s="3" t="s">
        <v>3789</v>
      </c>
      <c r="B475" s="3">
        <v>0.9</v>
      </c>
      <c r="C475" s="3" t="s">
        <v>27</v>
      </c>
      <c r="D475" s="4">
        <v>45444.0</v>
      </c>
      <c r="E475" s="2">
        <v>176.0</v>
      </c>
      <c r="F475" s="3" t="s">
        <v>372</v>
      </c>
      <c r="G475" s="3" t="s">
        <v>811</v>
      </c>
      <c r="H475" s="3">
        <v>1.0</v>
      </c>
      <c r="I475" s="2">
        <f>IFERROR(vlookup(F475,'College Conference'!$B$1:$Z$1000 , 6,False),0)</f>
        <v>3</v>
      </c>
      <c r="J475" s="2">
        <f>IFERROR(vlookup(G475,'College Conference'!$B$1:$Z$1000 , 6,False),0)</f>
        <v>8</v>
      </c>
    </row>
    <row r="476">
      <c r="A476" s="3" t="s">
        <v>1180</v>
      </c>
      <c r="B476" s="3" t="s">
        <v>11</v>
      </c>
      <c r="C476" s="3" t="s">
        <v>17</v>
      </c>
      <c r="D476" s="2" t="s">
        <v>72</v>
      </c>
      <c r="E476" s="2">
        <v>170.0</v>
      </c>
      <c r="F476" s="3" t="s">
        <v>781</v>
      </c>
      <c r="G476" s="3" t="s">
        <v>171</v>
      </c>
      <c r="H476" s="3">
        <v>1.0</v>
      </c>
      <c r="I476" s="2">
        <f>IFERROR(vlookup(F476,'College Conference'!$B$1:$Z$1000 , 6,False),0)</f>
        <v>8</v>
      </c>
      <c r="J476" s="2">
        <f>IFERROR(vlookup(G476,'College Conference'!$B$1:$Z$1000 , 6,False),0)</f>
        <v>1</v>
      </c>
    </row>
    <row r="477">
      <c r="A477" s="3" t="s">
        <v>1751</v>
      </c>
      <c r="B477" s="3">
        <v>0.89</v>
      </c>
      <c r="C477" s="3" t="s">
        <v>22</v>
      </c>
      <c r="D477" s="4">
        <v>45420.0</v>
      </c>
      <c r="E477" s="2">
        <v>175.0</v>
      </c>
      <c r="F477" s="3" t="s">
        <v>1131</v>
      </c>
      <c r="G477" s="3" t="s">
        <v>289</v>
      </c>
      <c r="H477" s="3">
        <v>1.0</v>
      </c>
      <c r="I477" s="2">
        <f>IFERROR(vlookup(F477,'College Conference'!$B$1:$Z$1000 , 6,False),0)</f>
        <v>7</v>
      </c>
      <c r="J477" s="2">
        <f>IFERROR(vlookup(G477,'College Conference'!$B$1:$Z$1000 , 6,False),0)</f>
        <v>3</v>
      </c>
    </row>
    <row r="478">
      <c r="A478" s="3" t="s">
        <v>3557</v>
      </c>
      <c r="B478" s="3">
        <v>0.87</v>
      </c>
      <c r="C478" s="3" t="s">
        <v>17</v>
      </c>
      <c r="D478" s="2" t="s">
        <v>72</v>
      </c>
      <c r="E478" s="2">
        <v>165.0</v>
      </c>
      <c r="F478" s="3" t="s">
        <v>796</v>
      </c>
      <c r="G478" s="3" t="s">
        <v>718</v>
      </c>
      <c r="H478" s="3">
        <v>1.0</v>
      </c>
      <c r="I478" s="2">
        <f>IFERROR(vlookup(F478,'College Conference'!$B$1:$Z$1000 , 6,False),0)</f>
        <v>8</v>
      </c>
      <c r="J478" s="2">
        <f>IFERROR(vlookup(G478,'College Conference'!$B$1:$Z$1000 , 6,False),0)</f>
        <v>7</v>
      </c>
    </row>
    <row r="479">
      <c r="A479" s="3" t="s">
        <v>2797</v>
      </c>
      <c r="B479" s="3">
        <v>0.88</v>
      </c>
      <c r="C479" s="3" t="s">
        <v>78</v>
      </c>
      <c r="D479" s="2" t="s">
        <v>72</v>
      </c>
      <c r="E479" s="2">
        <v>190.0</v>
      </c>
      <c r="F479" s="3" t="s">
        <v>948</v>
      </c>
      <c r="G479" s="3" t="s">
        <v>530</v>
      </c>
      <c r="H479" s="3">
        <v>1.0</v>
      </c>
      <c r="I479" s="2">
        <f>IFERROR(vlookup(F479,'College Conference'!$B$1:$Z$1000 , 6,False),0)</f>
        <v>11</v>
      </c>
      <c r="J479" s="2">
        <f>IFERROR(vlookup(G479,'College Conference'!$B$1:$Z$1000 , 6,False),0)</f>
        <v>5</v>
      </c>
    </row>
    <row r="480">
      <c r="A480" s="3" t="s">
        <v>1108</v>
      </c>
      <c r="B480" s="3">
        <v>0.89</v>
      </c>
      <c r="C480" s="3" t="s">
        <v>27</v>
      </c>
      <c r="D480" s="4">
        <v>45444.0</v>
      </c>
      <c r="E480" s="2">
        <v>187.0</v>
      </c>
      <c r="F480" s="3" t="s">
        <v>161</v>
      </c>
      <c r="G480" s="3" t="s">
        <v>783</v>
      </c>
      <c r="H480" s="3">
        <v>1.0</v>
      </c>
      <c r="I480" s="2">
        <f>IFERROR(vlookup(F480,'College Conference'!$B$1:$Z$1000 , 6,False),0)</f>
        <v>1</v>
      </c>
      <c r="J480" s="2">
        <f>IFERROR(vlookup(G480,'College Conference'!$B$1:$Z$1000 , 6,False),0)</f>
        <v>8</v>
      </c>
    </row>
    <row r="481">
      <c r="A481" s="3" t="s">
        <v>1931</v>
      </c>
      <c r="B481" s="3" t="s">
        <v>11</v>
      </c>
      <c r="C481" s="3" t="s">
        <v>43</v>
      </c>
      <c r="D481" s="4">
        <v>45446.0</v>
      </c>
      <c r="E481" s="2">
        <v>315.0</v>
      </c>
      <c r="F481" s="3" t="s">
        <v>29</v>
      </c>
      <c r="G481" s="3" t="s">
        <v>472</v>
      </c>
      <c r="H481" s="3">
        <v>1.0</v>
      </c>
      <c r="I481" s="2">
        <f>IFERROR(vlookup(F481,'College Conference'!$B$1:$Z$1000 , 6,False),0)</f>
        <v>0</v>
      </c>
      <c r="J481" s="2">
        <f>IFERROR(vlookup(G481,'College Conference'!$B$1:$Z$1000 , 6,False),0)</f>
        <v>4</v>
      </c>
    </row>
    <row r="482">
      <c r="A482" s="3" t="s">
        <v>1654</v>
      </c>
      <c r="B482" s="3">
        <v>0.85</v>
      </c>
      <c r="C482" s="3" t="s">
        <v>31</v>
      </c>
      <c r="D482" s="4">
        <v>45449.0</v>
      </c>
      <c r="E482" s="2">
        <v>275.0</v>
      </c>
      <c r="F482" s="3" t="s">
        <v>564</v>
      </c>
      <c r="G482" s="3" t="s">
        <v>372</v>
      </c>
      <c r="H482" s="3">
        <v>1.0</v>
      </c>
      <c r="I482" s="2">
        <f>IFERROR(vlookup(F482,'College Conference'!$B$1:$Z$1000 , 6,False),0)</f>
        <v>5</v>
      </c>
      <c r="J482" s="2">
        <f>IFERROR(vlookup(G482,'College Conference'!$B$1:$Z$1000 , 6,False),0)</f>
        <v>3</v>
      </c>
    </row>
    <row r="483">
      <c r="A483" s="3" t="s">
        <v>828</v>
      </c>
      <c r="B483" s="3">
        <v>0.86</v>
      </c>
      <c r="C483" s="3" t="s">
        <v>27</v>
      </c>
      <c r="D483" s="4">
        <v>45422.0</v>
      </c>
      <c r="E483" s="2">
        <v>185.0</v>
      </c>
      <c r="F483" s="3" t="s">
        <v>404</v>
      </c>
      <c r="G483" s="3" t="s">
        <v>491</v>
      </c>
      <c r="H483" s="3">
        <v>1.0</v>
      </c>
      <c r="I483" s="2">
        <f>IFERROR(vlookup(F483,'College Conference'!$B$1:$Z$1000 , 6,False),0)</f>
        <v>3</v>
      </c>
      <c r="J483" s="2">
        <f>IFERROR(vlookup(G483,'College Conference'!$B$1:$Z$1000 , 6,False),0)</f>
        <v>4</v>
      </c>
    </row>
    <row r="484">
      <c r="A484" s="3" t="s">
        <v>1458</v>
      </c>
      <c r="B484" s="3">
        <v>0.9</v>
      </c>
      <c r="C484" s="3" t="s">
        <v>52</v>
      </c>
      <c r="D484" s="2" t="s">
        <v>72</v>
      </c>
      <c r="E484" s="2">
        <v>188.0</v>
      </c>
      <c r="F484" s="3" t="s">
        <v>240</v>
      </c>
      <c r="G484" s="3" t="s">
        <v>404</v>
      </c>
      <c r="H484" s="3">
        <v>1.0</v>
      </c>
      <c r="I484" s="2">
        <f>IFERROR(vlookup(F484,'College Conference'!$B$1:$Z$1000 , 6,False),0)</f>
        <v>2</v>
      </c>
      <c r="J484" s="2">
        <f>IFERROR(vlookup(G484,'College Conference'!$B$1:$Z$1000 , 6,False),0)</f>
        <v>3</v>
      </c>
    </row>
    <row r="485">
      <c r="A485" s="3" t="s">
        <v>2853</v>
      </c>
      <c r="B485" s="3">
        <v>0.85</v>
      </c>
      <c r="C485" s="3" t="s">
        <v>43</v>
      </c>
      <c r="D485" s="4">
        <v>45445.0</v>
      </c>
      <c r="E485" s="2">
        <v>275.0</v>
      </c>
      <c r="F485" s="3" t="s">
        <v>222</v>
      </c>
      <c r="G485" s="3" t="s">
        <v>615</v>
      </c>
      <c r="H485" s="3">
        <v>1.0</v>
      </c>
      <c r="I485" s="2">
        <f>IFERROR(vlookup(F485,'College Conference'!$B$1:$Z$1000 , 6,False),0)</f>
        <v>1</v>
      </c>
      <c r="J485" s="2">
        <f>IFERROR(vlookup(G485,'College Conference'!$B$1:$Z$1000 , 6,False),0)</f>
        <v>6</v>
      </c>
    </row>
    <row r="486">
      <c r="A486" s="3" t="s">
        <v>1752</v>
      </c>
      <c r="B486" s="3">
        <v>0.86</v>
      </c>
      <c r="C486" s="3" t="s">
        <v>27</v>
      </c>
      <c r="D486" s="4">
        <v>45445.0</v>
      </c>
      <c r="E486" s="2">
        <v>194.0</v>
      </c>
      <c r="F486" s="3" t="s">
        <v>687</v>
      </c>
      <c r="G486" s="3" t="s">
        <v>372</v>
      </c>
      <c r="H486" s="3">
        <v>1.0</v>
      </c>
      <c r="I486" s="2">
        <f>IFERROR(vlookup(F486,'College Conference'!$B$1:$Z$1000 , 6,False),0)</f>
        <v>7</v>
      </c>
      <c r="J486" s="2">
        <f>IFERROR(vlookup(G486,'College Conference'!$B$1:$Z$1000 , 6,False),0)</f>
        <v>3</v>
      </c>
    </row>
    <row r="487">
      <c r="A487" s="3" t="s">
        <v>1824</v>
      </c>
      <c r="B487" s="3">
        <v>0.96</v>
      </c>
      <c r="C487" s="3" t="s">
        <v>78</v>
      </c>
      <c r="D487" s="4">
        <v>45446.0</v>
      </c>
      <c r="E487" s="2">
        <v>215.0</v>
      </c>
      <c r="F487" s="3" t="s">
        <v>811</v>
      </c>
      <c r="G487" s="3" t="s">
        <v>404</v>
      </c>
      <c r="H487" s="3">
        <v>1.0</v>
      </c>
      <c r="I487" s="2">
        <f>IFERROR(vlookup(F487,'College Conference'!$B$1:$Z$1000 , 6,False),0)</f>
        <v>8</v>
      </c>
      <c r="J487" s="2">
        <f>IFERROR(vlookup(G487,'College Conference'!$B$1:$Z$1000 , 6,False),0)</f>
        <v>3</v>
      </c>
    </row>
    <row r="488">
      <c r="A488" s="3" t="s">
        <v>952</v>
      </c>
      <c r="B488" s="3">
        <v>0.84</v>
      </c>
      <c r="C488" s="3" t="s">
        <v>17</v>
      </c>
      <c r="D488" s="4">
        <v>45422.0</v>
      </c>
      <c r="E488" s="2">
        <v>197.0</v>
      </c>
      <c r="F488" s="3" t="s">
        <v>948</v>
      </c>
      <c r="G488" s="3" t="s">
        <v>953</v>
      </c>
      <c r="H488" s="3">
        <v>1.0</v>
      </c>
      <c r="I488" s="2">
        <f>IFERROR(vlookup(F488,'College Conference'!$B$1:$Z$1000 , 6,False),0)</f>
        <v>11</v>
      </c>
      <c r="J488" s="2">
        <f>IFERROR(vlookup(G488,'College Conference'!$B$1:$Z$1000 , 6,False),0)</f>
        <v>0</v>
      </c>
    </row>
    <row r="489">
      <c r="A489" s="3" t="s">
        <v>3118</v>
      </c>
      <c r="B489" s="3">
        <v>0.85</v>
      </c>
      <c r="C489" s="3" t="s">
        <v>12</v>
      </c>
      <c r="D489" s="4">
        <v>45448.0</v>
      </c>
      <c r="E489" s="2">
        <v>295.0</v>
      </c>
      <c r="F489" s="3" t="s">
        <v>804</v>
      </c>
      <c r="G489" s="3" t="s">
        <v>631</v>
      </c>
      <c r="H489" s="3">
        <v>1.0</v>
      </c>
      <c r="I489" s="2">
        <f>IFERROR(vlookup(F489,'College Conference'!$B$1:$Z$1000 , 6,False),0)</f>
        <v>8</v>
      </c>
      <c r="J489" s="2">
        <f>IFERROR(vlookup(G489,'College Conference'!$B$1:$Z$1000 , 6,False),0)</f>
        <v>6</v>
      </c>
    </row>
    <row r="490">
      <c r="A490" s="3" t="s">
        <v>1277</v>
      </c>
      <c r="B490" s="3">
        <v>0.9</v>
      </c>
      <c r="C490" s="3" t="s">
        <v>17</v>
      </c>
      <c r="D490" s="4">
        <v>45444.0</v>
      </c>
      <c r="E490" s="2">
        <v>175.0</v>
      </c>
      <c r="F490" s="3" t="s">
        <v>295</v>
      </c>
      <c r="G490" s="3" t="s">
        <v>251</v>
      </c>
      <c r="H490" s="3">
        <v>1.0</v>
      </c>
      <c r="I490" s="2">
        <f>IFERROR(vlookup(F490,'College Conference'!$B$1:$Z$1000 , 6,False),0)</f>
        <v>3</v>
      </c>
      <c r="J490" s="2">
        <f>IFERROR(vlookup(G490,'College Conference'!$B$1:$Z$1000 , 6,False),0)</f>
        <v>2</v>
      </c>
    </row>
    <row r="491">
      <c r="A491" s="3" t="s">
        <v>624</v>
      </c>
      <c r="B491" s="3">
        <v>0.84</v>
      </c>
      <c r="C491" s="3" t="s">
        <v>38</v>
      </c>
      <c r="D491" s="4">
        <v>45446.0</v>
      </c>
      <c r="E491" s="2">
        <v>180.0</v>
      </c>
      <c r="F491" s="3" t="s">
        <v>621</v>
      </c>
      <c r="G491" s="3" t="s">
        <v>29</v>
      </c>
      <c r="H491" s="3">
        <v>1.0</v>
      </c>
      <c r="I491" s="2">
        <f>IFERROR(vlookup(F491,'College Conference'!$B$1:$Z$1000 , 6,False),0)</f>
        <v>6</v>
      </c>
      <c r="J491" s="2">
        <f>IFERROR(vlookup(G491,'College Conference'!$B$1:$Z$1000 , 6,False),0)</f>
        <v>0</v>
      </c>
    </row>
    <row r="492">
      <c r="A492" s="3" t="s">
        <v>1825</v>
      </c>
      <c r="B492" s="3">
        <v>0.9</v>
      </c>
      <c r="C492" s="3" t="s">
        <v>17</v>
      </c>
      <c r="D492" s="2" t="s">
        <v>72</v>
      </c>
      <c r="E492" s="2">
        <v>190.0</v>
      </c>
      <c r="F492" s="3" t="s">
        <v>861</v>
      </c>
      <c r="G492" s="3" t="s">
        <v>311</v>
      </c>
      <c r="H492" s="3">
        <v>1.0</v>
      </c>
      <c r="I492" s="2">
        <f>IFERROR(vlookup(F492,'College Conference'!$B$1:$Z$1000 , 6,False),0)</f>
        <v>8</v>
      </c>
      <c r="J492" s="2">
        <f>IFERROR(vlookup(G492,'College Conference'!$B$1:$Z$1000 , 6,False),0)</f>
        <v>3</v>
      </c>
    </row>
    <row r="493">
      <c r="A493" s="3" t="s">
        <v>997</v>
      </c>
      <c r="B493" s="3" t="s">
        <v>11</v>
      </c>
      <c r="C493" s="3" t="s">
        <v>17</v>
      </c>
      <c r="D493" s="4">
        <v>45446.0</v>
      </c>
      <c r="E493" s="2">
        <v>210.0</v>
      </c>
      <c r="F493" s="3" t="s">
        <v>998</v>
      </c>
      <c r="G493" s="3" t="s">
        <v>171</v>
      </c>
      <c r="H493" s="3">
        <v>1.0</v>
      </c>
      <c r="I493" s="2">
        <f>IFERROR(vlookup(F493,'College Conference'!$B$1:$Z$1000 , 6,False),0)</f>
        <v>0</v>
      </c>
      <c r="J493" s="2">
        <f>IFERROR(vlookup(G493,'College Conference'!$B$1:$Z$1000 , 6,False),0)</f>
        <v>1</v>
      </c>
    </row>
    <row r="494">
      <c r="A494" s="3" t="s">
        <v>138</v>
      </c>
      <c r="B494" s="3">
        <v>0.88</v>
      </c>
      <c r="C494" s="3" t="s">
        <v>78</v>
      </c>
      <c r="D494" s="4">
        <v>45445.0</v>
      </c>
      <c r="E494" s="2">
        <v>184.0</v>
      </c>
      <c r="F494" s="3" t="s">
        <v>951</v>
      </c>
      <c r="G494" s="3" t="s">
        <v>139</v>
      </c>
      <c r="H494" s="3">
        <v>1.0</v>
      </c>
      <c r="I494" s="2">
        <f>IFERROR(vlookup(F494,'College Conference'!$B$1:$Z$1000 , 6,False),0)</f>
        <v>11</v>
      </c>
      <c r="J494" s="2">
        <f>IFERROR(vlookup(G494,'College Conference'!$B$1:$Z$1000 , 6,False),0)</f>
        <v>1</v>
      </c>
    </row>
    <row r="495">
      <c r="A495" s="3" t="s">
        <v>1338</v>
      </c>
      <c r="B495" s="3">
        <v>0.87</v>
      </c>
      <c r="C495" s="3" t="s">
        <v>63</v>
      </c>
      <c r="D495" s="4">
        <v>45446.0</v>
      </c>
      <c r="E495" s="2">
        <v>185.0</v>
      </c>
      <c r="F495" s="3" t="s">
        <v>685</v>
      </c>
      <c r="G495" s="3" t="s">
        <v>251</v>
      </c>
      <c r="H495" s="3">
        <v>1.0</v>
      </c>
      <c r="I495" s="2">
        <f>IFERROR(vlookup(F495,'College Conference'!$B$1:$Z$1000 , 6,False),0)</f>
        <v>7</v>
      </c>
      <c r="J495" s="2">
        <f>IFERROR(vlookup(G495,'College Conference'!$B$1:$Z$1000 , 6,False),0)</f>
        <v>2</v>
      </c>
    </row>
    <row r="496">
      <c r="A496" s="3" t="s">
        <v>457</v>
      </c>
      <c r="B496" s="3">
        <v>0.83</v>
      </c>
      <c r="C496" s="3" t="s">
        <v>52</v>
      </c>
      <c r="D496" s="2" t="s">
        <v>72</v>
      </c>
      <c r="E496" s="2">
        <v>235.0</v>
      </c>
      <c r="F496" s="3" t="s">
        <v>446</v>
      </c>
      <c r="G496" s="3" t="s">
        <v>458</v>
      </c>
      <c r="H496" s="3">
        <v>1.0</v>
      </c>
      <c r="I496" s="2">
        <f>IFERROR(vlookup(F496,'College Conference'!$B$1:$Z$1000 , 6,False),0)</f>
        <v>4</v>
      </c>
      <c r="J496" s="2">
        <f>IFERROR(vlookup(G496,'College Conference'!$B$1:$Z$1000 , 6,False),0)</f>
        <v>0</v>
      </c>
    </row>
    <row r="497">
      <c r="A497" s="3" t="s">
        <v>1091</v>
      </c>
      <c r="B497" s="3">
        <v>0.85</v>
      </c>
      <c r="C497" s="3" t="s">
        <v>27</v>
      </c>
      <c r="D497" s="2" t="s">
        <v>72</v>
      </c>
      <c r="E497" s="2">
        <v>170.0</v>
      </c>
      <c r="F497" s="3" t="s">
        <v>530</v>
      </c>
      <c r="G497" s="3" t="s">
        <v>143</v>
      </c>
      <c r="H497" s="3">
        <v>1.0</v>
      </c>
      <c r="I497" s="2">
        <f>IFERROR(vlookup(F497,'College Conference'!$B$1:$Z$1000 , 6,False),0)</f>
        <v>5</v>
      </c>
      <c r="J497" s="2">
        <f>IFERROR(vlookup(G497,'College Conference'!$B$1:$Z$1000 , 6,False),0)</f>
        <v>1</v>
      </c>
    </row>
    <row r="498">
      <c r="A498" s="3" t="s">
        <v>3879</v>
      </c>
      <c r="B498" s="3">
        <v>0.81</v>
      </c>
      <c r="C498" s="3" t="s">
        <v>27</v>
      </c>
      <c r="D498" s="2" t="s">
        <v>72</v>
      </c>
      <c r="E498" s="2">
        <v>175.0</v>
      </c>
      <c r="F498" s="3" t="s">
        <v>512</v>
      </c>
      <c r="G498" s="3" t="s">
        <v>811</v>
      </c>
      <c r="H498" s="3">
        <v>1.0</v>
      </c>
      <c r="I498" s="2">
        <f>IFERROR(vlookup(F498,'College Conference'!$B$1:$Z$1000 , 6,False),0)</f>
        <v>5</v>
      </c>
      <c r="J498" s="2">
        <f>IFERROR(vlookup(G498,'College Conference'!$B$1:$Z$1000 , 6,False),0)</f>
        <v>8</v>
      </c>
    </row>
    <row r="499">
      <c r="A499" s="3" t="s">
        <v>77</v>
      </c>
      <c r="B499" s="3">
        <v>0.87</v>
      </c>
      <c r="C499" s="3" t="s">
        <v>78</v>
      </c>
      <c r="D499" s="4">
        <v>45423.0</v>
      </c>
      <c r="E499" s="2">
        <v>210.0</v>
      </c>
      <c r="F499" s="3" t="s">
        <v>79</v>
      </c>
      <c r="G499" s="3" t="s">
        <v>80</v>
      </c>
      <c r="H499" s="3">
        <v>1.0</v>
      </c>
      <c r="I499" s="2">
        <f>IFERROR(vlookup(F499,'College Conference'!$B$1:$Z$1000 , 6,False),0)</f>
        <v>0</v>
      </c>
      <c r="J499" s="2">
        <f>IFERROR(vlookup(G499,'College Conference'!$B$1:$Z$1000 , 6,False),0)</f>
        <v>0</v>
      </c>
    </row>
    <row r="500">
      <c r="A500" s="3" t="s">
        <v>4315</v>
      </c>
      <c r="B500" s="3">
        <v>0.84</v>
      </c>
      <c r="C500" s="3" t="s">
        <v>12</v>
      </c>
      <c r="D500" s="4">
        <v>45447.0</v>
      </c>
      <c r="E500" s="2">
        <v>265.0</v>
      </c>
      <c r="F500" s="3" t="s">
        <v>455</v>
      </c>
      <c r="G500" s="3" t="s">
        <v>935</v>
      </c>
      <c r="H500" s="3">
        <v>1.0</v>
      </c>
      <c r="I500" s="2">
        <f>IFERROR(vlookup(F500,'College Conference'!$B$1:$Z$1000 , 6,False),0)</f>
        <v>4</v>
      </c>
      <c r="J500" s="2">
        <f>IFERROR(vlookup(G500,'College Conference'!$B$1:$Z$1000 , 6,False),0)</f>
        <v>10</v>
      </c>
    </row>
    <row r="501">
      <c r="A501" s="3" t="s">
        <v>1306</v>
      </c>
      <c r="B501" s="3">
        <v>0.84</v>
      </c>
      <c r="C501" s="3" t="s">
        <v>22</v>
      </c>
      <c r="D501" s="4">
        <v>45444.0</v>
      </c>
      <c r="E501" s="2">
        <v>220.0</v>
      </c>
      <c r="F501" s="3" t="s">
        <v>517</v>
      </c>
      <c r="G501" s="3" t="s">
        <v>251</v>
      </c>
      <c r="H501" s="3">
        <v>1.0</v>
      </c>
      <c r="I501" s="2">
        <f>IFERROR(vlookup(F501,'College Conference'!$B$1:$Z$1000 , 6,False),0)</f>
        <v>5</v>
      </c>
      <c r="J501" s="2">
        <f>IFERROR(vlookup(G501,'College Conference'!$B$1:$Z$1000 , 6,False),0)</f>
        <v>2</v>
      </c>
    </row>
    <row r="502">
      <c r="A502" s="3" t="s">
        <v>2626</v>
      </c>
      <c r="B502" s="3">
        <v>0.9</v>
      </c>
      <c r="C502" s="3" t="s">
        <v>12</v>
      </c>
      <c r="D502" s="4">
        <v>45445.0</v>
      </c>
      <c r="E502" s="2">
        <v>308.0</v>
      </c>
      <c r="F502" s="3" t="s">
        <v>714</v>
      </c>
      <c r="G502" s="3" t="s">
        <v>527</v>
      </c>
      <c r="H502" s="3">
        <v>1.0</v>
      </c>
      <c r="I502" s="2">
        <f>IFERROR(vlookup(F502,'College Conference'!$B$1:$Z$1000 , 6,False),0)</f>
        <v>7</v>
      </c>
      <c r="J502" s="2">
        <f>IFERROR(vlookup(G502,'College Conference'!$B$1:$Z$1000 , 6,False),0)</f>
        <v>5</v>
      </c>
    </row>
    <row r="503">
      <c r="A503" s="3" t="s">
        <v>2425</v>
      </c>
      <c r="B503" s="3">
        <v>0.86</v>
      </c>
      <c r="C503" s="3" t="s">
        <v>22</v>
      </c>
      <c r="D503" s="2" t="s">
        <v>72</v>
      </c>
      <c r="E503" s="2">
        <v>220.0</v>
      </c>
      <c r="F503" s="3" t="s">
        <v>320</v>
      </c>
      <c r="G503" s="3" t="s">
        <v>532</v>
      </c>
      <c r="H503" s="3">
        <v>1.0</v>
      </c>
      <c r="I503" s="2">
        <f>IFERROR(vlookup(F503,'College Conference'!$B$1:$Z$1000 , 6,False),0)</f>
        <v>3</v>
      </c>
      <c r="J503" s="2">
        <f>IFERROR(vlookup(G503,'College Conference'!$B$1:$Z$1000 , 6,False),0)</f>
        <v>5</v>
      </c>
    </row>
    <row r="504">
      <c r="A504" s="3" t="s">
        <v>2588</v>
      </c>
      <c r="B504" s="3">
        <v>0.85</v>
      </c>
      <c r="C504" s="3" t="s">
        <v>17</v>
      </c>
      <c r="D504" s="4">
        <v>45446.0</v>
      </c>
      <c r="E504" s="2">
        <v>185.0</v>
      </c>
      <c r="F504" s="3" t="s">
        <v>525</v>
      </c>
      <c r="G504" s="3" t="s">
        <v>808</v>
      </c>
      <c r="H504" s="3">
        <v>1.0</v>
      </c>
      <c r="I504" s="2">
        <f>IFERROR(vlookup(F504,'College Conference'!$B$1:$Z$1000 , 6,False),0)</f>
        <v>5</v>
      </c>
      <c r="J504" s="2">
        <f>IFERROR(vlookup(G504,'College Conference'!$B$1:$Z$1000 , 6,False),0)</f>
        <v>8</v>
      </c>
    </row>
    <row r="505">
      <c r="A505" s="3" t="s">
        <v>4036</v>
      </c>
      <c r="B505" s="3">
        <v>0.88</v>
      </c>
      <c r="C505" s="3" t="s">
        <v>43</v>
      </c>
      <c r="D505" s="4">
        <v>45449.0</v>
      </c>
      <c r="E505" s="2">
        <v>341.0</v>
      </c>
      <c r="F505" s="3" t="s">
        <v>830</v>
      </c>
      <c r="G505" s="3" t="s">
        <v>806</v>
      </c>
      <c r="H505" s="3">
        <v>1.0</v>
      </c>
      <c r="I505" s="2">
        <f>IFERROR(vlookup(F505,'College Conference'!$B$1:$Z$1000 , 6,False),0)</f>
        <v>8</v>
      </c>
      <c r="J505" s="2">
        <f>IFERROR(vlookup(G505,'College Conference'!$B$1:$Z$1000 , 6,False),0)</f>
        <v>8</v>
      </c>
    </row>
    <row r="506">
      <c r="A506" s="3" t="s">
        <v>2701</v>
      </c>
      <c r="B506" s="3">
        <v>0.88</v>
      </c>
      <c r="C506" s="3" t="s">
        <v>12</v>
      </c>
      <c r="D506" s="4">
        <v>45447.0</v>
      </c>
      <c r="E506" s="2">
        <v>275.0</v>
      </c>
      <c r="F506" s="3" t="s">
        <v>783</v>
      </c>
      <c r="G506" s="3" t="s">
        <v>530</v>
      </c>
      <c r="H506" s="3">
        <v>1.0</v>
      </c>
      <c r="I506" s="2">
        <f>IFERROR(vlookup(F506,'College Conference'!$B$1:$Z$1000 , 6,False),0)</f>
        <v>8</v>
      </c>
      <c r="J506" s="2">
        <f>IFERROR(vlookup(G506,'College Conference'!$B$1:$Z$1000 , 6,False),0)</f>
        <v>5</v>
      </c>
    </row>
    <row r="507">
      <c r="A507" s="3" t="s">
        <v>1706</v>
      </c>
      <c r="B507" s="3">
        <v>0.9</v>
      </c>
      <c r="C507" s="3" t="s">
        <v>12</v>
      </c>
      <c r="D507" s="4">
        <v>45446.0</v>
      </c>
      <c r="E507" s="2">
        <v>312.0</v>
      </c>
      <c r="F507" s="3" t="s">
        <v>646</v>
      </c>
      <c r="G507" s="3" t="s">
        <v>372</v>
      </c>
      <c r="H507" s="3">
        <v>1.0</v>
      </c>
      <c r="I507" s="2">
        <f>IFERROR(vlookup(F507,'College Conference'!$B$1:$Z$1000 , 6,False),0)</f>
        <v>6</v>
      </c>
      <c r="J507" s="2">
        <f>IFERROR(vlookup(G507,'College Conference'!$B$1:$Z$1000 , 6,False),0)</f>
        <v>3</v>
      </c>
    </row>
    <row r="508">
      <c r="A508" s="3" t="s">
        <v>1290</v>
      </c>
      <c r="B508" s="3" t="s">
        <v>11</v>
      </c>
      <c r="C508" s="3" t="s">
        <v>63</v>
      </c>
      <c r="D508" s="4">
        <v>45445.0</v>
      </c>
      <c r="E508" s="2">
        <v>196.0</v>
      </c>
      <c r="F508" s="3" t="s">
        <v>503</v>
      </c>
      <c r="G508" s="3" t="s">
        <v>280</v>
      </c>
      <c r="H508" s="3">
        <v>1.0</v>
      </c>
      <c r="I508" s="2">
        <f>IFERROR(vlookup(F508,'College Conference'!$B$1:$Z$1000 , 6,False),0)</f>
        <v>4</v>
      </c>
      <c r="J508" s="2">
        <f>IFERROR(vlookup(G508,'College Conference'!$B$1:$Z$1000 , 6,False),0)</f>
        <v>2</v>
      </c>
    </row>
    <row r="509">
      <c r="A509" s="3" t="s">
        <v>4138</v>
      </c>
      <c r="B509" s="3">
        <v>0.86</v>
      </c>
      <c r="C509" s="3" t="s">
        <v>27</v>
      </c>
      <c r="D509" s="4">
        <v>45444.0</v>
      </c>
      <c r="E509" s="2">
        <v>185.0</v>
      </c>
      <c r="F509" s="3" t="s">
        <v>382</v>
      </c>
      <c r="G509" s="3" t="s">
        <v>888</v>
      </c>
      <c r="H509" s="3">
        <v>1.0</v>
      </c>
      <c r="I509" s="2">
        <f>IFERROR(vlookup(F509,'College Conference'!$B$1:$Z$1000 , 6,False),0)</f>
        <v>0</v>
      </c>
      <c r="J509" s="2">
        <f>IFERROR(vlookup(G509,'College Conference'!$B$1:$Z$1000 , 6,False),0)</f>
        <v>9</v>
      </c>
    </row>
    <row r="510">
      <c r="A510" s="3" t="s">
        <v>3061</v>
      </c>
      <c r="B510" s="3" t="s">
        <v>11</v>
      </c>
      <c r="C510" s="3" t="s">
        <v>313</v>
      </c>
      <c r="D510" s="4">
        <v>45444.0</v>
      </c>
      <c r="E510" s="2">
        <v>170.0</v>
      </c>
      <c r="F510" s="3" t="s">
        <v>714</v>
      </c>
      <c r="G510" s="3" t="s">
        <v>631</v>
      </c>
      <c r="H510" s="3">
        <v>1.0</v>
      </c>
      <c r="I510" s="2">
        <f>IFERROR(vlookup(F510,'College Conference'!$B$1:$Z$1000 , 6,False),0)</f>
        <v>7</v>
      </c>
      <c r="J510" s="2">
        <f>IFERROR(vlookup(G510,'College Conference'!$B$1:$Z$1000 , 6,False),0)</f>
        <v>6</v>
      </c>
    </row>
    <row r="511">
      <c r="A511" s="3" t="s">
        <v>1181</v>
      </c>
      <c r="B511" s="3" t="s">
        <v>11</v>
      </c>
      <c r="C511" s="3" t="s">
        <v>31</v>
      </c>
      <c r="D511" s="4">
        <v>45451.0</v>
      </c>
      <c r="E511" s="2">
        <v>300.0</v>
      </c>
      <c r="F511" s="3" t="s">
        <v>781</v>
      </c>
      <c r="G511" s="3" t="s">
        <v>171</v>
      </c>
      <c r="H511" s="3">
        <v>1.0</v>
      </c>
      <c r="I511" s="2">
        <f>IFERROR(vlookup(F511,'College Conference'!$B$1:$Z$1000 , 6,False),0)</f>
        <v>8</v>
      </c>
      <c r="J511" s="2">
        <f>IFERROR(vlookup(G511,'College Conference'!$B$1:$Z$1000 , 6,False),0)</f>
        <v>1</v>
      </c>
    </row>
    <row r="512">
      <c r="A512" s="3" t="s">
        <v>2537</v>
      </c>
      <c r="B512" s="3">
        <v>0.8</v>
      </c>
      <c r="C512" s="3" t="s">
        <v>52</v>
      </c>
      <c r="D512" s="4">
        <v>45446.0</v>
      </c>
      <c r="E512" s="2">
        <v>233.0</v>
      </c>
      <c r="F512" s="3" t="s">
        <v>545</v>
      </c>
      <c r="G512" s="3" t="s">
        <v>530</v>
      </c>
      <c r="H512" s="3">
        <v>1.0</v>
      </c>
      <c r="I512" s="2">
        <f>IFERROR(vlookup(F512,'College Conference'!$B$1:$Z$1000 , 6,False),0)</f>
        <v>5</v>
      </c>
      <c r="J512" s="2">
        <f>IFERROR(vlookup(G512,'College Conference'!$B$1:$Z$1000 , 6,False),0)</f>
        <v>5</v>
      </c>
    </row>
    <row r="513">
      <c r="A513" s="3" t="s">
        <v>3880</v>
      </c>
      <c r="B513" s="3">
        <v>0.84</v>
      </c>
      <c r="C513" s="3" t="s">
        <v>12</v>
      </c>
      <c r="D513" s="4">
        <v>45445.0</v>
      </c>
      <c r="E513" s="2">
        <v>275.0</v>
      </c>
      <c r="F513" s="3" t="s">
        <v>517</v>
      </c>
      <c r="G513" s="3" t="s">
        <v>811</v>
      </c>
      <c r="H513" s="3">
        <v>1.0</v>
      </c>
      <c r="I513" s="2">
        <f>IFERROR(vlookup(F513,'College Conference'!$B$1:$Z$1000 , 6,False),0)</f>
        <v>5</v>
      </c>
      <c r="J513" s="2">
        <f>IFERROR(vlookup(G513,'College Conference'!$B$1:$Z$1000 , 6,False),0)</f>
        <v>8</v>
      </c>
    </row>
    <row r="514">
      <c r="A514" s="3" t="s">
        <v>3698</v>
      </c>
      <c r="B514" s="3">
        <v>0.9</v>
      </c>
      <c r="C514" s="3" t="s">
        <v>22</v>
      </c>
      <c r="D514" s="4">
        <v>45423.0</v>
      </c>
      <c r="E514" s="2">
        <v>180.0</v>
      </c>
      <c r="F514" s="3" t="s">
        <v>222</v>
      </c>
      <c r="G514" s="3" t="s">
        <v>776</v>
      </c>
      <c r="H514" s="3">
        <v>1.0</v>
      </c>
      <c r="I514" s="2">
        <f>IFERROR(vlookup(F514,'College Conference'!$B$1:$Z$1000 , 6,False),0)</f>
        <v>1</v>
      </c>
      <c r="J514" s="2">
        <f>IFERROR(vlookup(G514,'College Conference'!$B$1:$Z$1000 , 6,False),0)</f>
        <v>8</v>
      </c>
    </row>
    <row r="515">
      <c r="A515" s="3" t="s">
        <v>2702</v>
      </c>
      <c r="B515" s="3">
        <v>0.85</v>
      </c>
      <c r="C515" s="3" t="s">
        <v>31</v>
      </c>
      <c r="D515" s="4">
        <v>45450.0</v>
      </c>
      <c r="E515" s="2">
        <v>300.0</v>
      </c>
      <c r="F515" s="3" t="s">
        <v>811</v>
      </c>
      <c r="G515" s="3" t="s">
        <v>532</v>
      </c>
      <c r="H515" s="3">
        <v>1.0</v>
      </c>
      <c r="I515" s="2">
        <f>IFERROR(vlookup(F515,'College Conference'!$B$1:$Z$1000 , 6,False),0)</f>
        <v>8</v>
      </c>
      <c r="J515" s="2">
        <f>IFERROR(vlookup(G515,'College Conference'!$B$1:$Z$1000 , 6,False),0)</f>
        <v>5</v>
      </c>
    </row>
    <row r="516">
      <c r="A516" s="3" t="s">
        <v>3790</v>
      </c>
      <c r="B516" s="3">
        <v>0.82</v>
      </c>
      <c r="C516" s="3" t="s">
        <v>27</v>
      </c>
      <c r="D516" s="4">
        <v>45444.0</v>
      </c>
      <c r="E516" s="2">
        <v>165.0</v>
      </c>
      <c r="F516" s="3" t="s">
        <v>306</v>
      </c>
      <c r="G516" s="3" t="s">
        <v>1167</v>
      </c>
      <c r="H516" s="3">
        <v>1.0</v>
      </c>
      <c r="I516" s="2">
        <f>IFERROR(vlookup(F516,'College Conference'!$B$1:$Z$1000 , 6,False),0)</f>
        <v>3</v>
      </c>
      <c r="J516" s="2">
        <f>IFERROR(vlookup(G516,'College Conference'!$B$1:$Z$1000 , 6,False),0)</f>
        <v>8</v>
      </c>
    </row>
    <row r="517">
      <c r="A517" s="3" t="s">
        <v>1530</v>
      </c>
      <c r="B517" s="3">
        <v>0.9</v>
      </c>
      <c r="C517" s="3" t="s">
        <v>22</v>
      </c>
      <c r="D517" s="4">
        <v>45448.0</v>
      </c>
      <c r="E517" s="2">
        <v>227.0</v>
      </c>
      <c r="F517" s="3" t="s">
        <v>298</v>
      </c>
      <c r="G517" s="3" t="s">
        <v>306</v>
      </c>
      <c r="H517" s="3">
        <v>1.0</v>
      </c>
      <c r="I517" s="2">
        <f>IFERROR(vlookup(F517,'College Conference'!$B$1:$Z$1000 , 6,False),0)</f>
        <v>3</v>
      </c>
      <c r="J517" s="2">
        <f>IFERROR(vlookup(G517,'College Conference'!$B$1:$Z$1000 , 6,False),0)</f>
        <v>3</v>
      </c>
    </row>
    <row r="518">
      <c r="A518" s="3" t="s">
        <v>1141</v>
      </c>
      <c r="B518" s="3">
        <v>0.87</v>
      </c>
      <c r="C518" s="3" t="s">
        <v>52</v>
      </c>
      <c r="D518" s="4">
        <v>45445.0</v>
      </c>
      <c r="E518" s="2">
        <v>218.0</v>
      </c>
      <c r="F518" s="3" t="s">
        <v>689</v>
      </c>
      <c r="G518" s="3" t="s">
        <v>149</v>
      </c>
      <c r="H518" s="3">
        <v>1.0</v>
      </c>
      <c r="I518" s="2">
        <f>IFERROR(vlookup(F518,'College Conference'!$B$1:$Z$1000 , 6,False),0)</f>
        <v>7</v>
      </c>
      <c r="J518" s="2">
        <f>IFERROR(vlookup(G518,'College Conference'!$B$1:$Z$1000 , 6,False),0)</f>
        <v>1</v>
      </c>
    </row>
    <row r="519">
      <c r="A519" s="3" t="s">
        <v>1092</v>
      </c>
      <c r="B519" s="3">
        <v>0.85</v>
      </c>
      <c r="C519" s="3" t="s">
        <v>31</v>
      </c>
      <c r="D519" s="4">
        <v>45448.0</v>
      </c>
      <c r="E519" s="2">
        <v>295.0</v>
      </c>
      <c r="F519" s="3" t="s">
        <v>532</v>
      </c>
      <c r="G519" s="3" t="s">
        <v>202</v>
      </c>
      <c r="H519" s="3">
        <v>1.0</v>
      </c>
      <c r="I519" s="2">
        <f>IFERROR(vlookup(F519,'College Conference'!$B$1:$Z$1000 , 6,False),0)</f>
        <v>5</v>
      </c>
      <c r="J519" s="2">
        <f>IFERROR(vlookup(G519,'College Conference'!$B$1:$Z$1000 , 6,False),0)</f>
        <v>1</v>
      </c>
    </row>
    <row r="520">
      <c r="A520" s="3" t="s">
        <v>1182</v>
      </c>
      <c r="B520" s="3" t="s">
        <v>11</v>
      </c>
      <c r="C520" s="3" t="s">
        <v>120</v>
      </c>
      <c r="D520" s="4">
        <v>45447.0</v>
      </c>
      <c r="E520" s="2">
        <v>220.0</v>
      </c>
      <c r="F520" s="3" t="s">
        <v>781</v>
      </c>
      <c r="G520" s="3" t="s">
        <v>171</v>
      </c>
      <c r="H520" s="3">
        <v>1.0</v>
      </c>
      <c r="I520" s="2">
        <f>IFERROR(vlookup(F520,'College Conference'!$B$1:$Z$1000 , 6,False),0)</f>
        <v>8</v>
      </c>
      <c r="J520" s="2">
        <f>IFERROR(vlookup(G520,'College Conference'!$B$1:$Z$1000 , 6,False),0)</f>
        <v>1</v>
      </c>
    </row>
    <row r="521">
      <c r="A521" s="3" t="s">
        <v>2497</v>
      </c>
      <c r="B521" s="3">
        <v>0.9</v>
      </c>
      <c r="C521" s="3" t="s">
        <v>22</v>
      </c>
      <c r="D521" s="4">
        <v>45421.0</v>
      </c>
      <c r="E521" s="2">
        <v>200.0</v>
      </c>
      <c r="F521" s="3" t="s">
        <v>480</v>
      </c>
      <c r="G521" s="3" t="s">
        <v>564</v>
      </c>
      <c r="H521" s="3">
        <v>1.0</v>
      </c>
      <c r="I521" s="2">
        <f>IFERROR(vlookup(F521,'College Conference'!$B$1:$Z$1000 , 6,False),0)</f>
        <v>4</v>
      </c>
      <c r="J521" s="2">
        <f>IFERROR(vlookup(G521,'College Conference'!$B$1:$Z$1000 , 6,False),0)</f>
        <v>5</v>
      </c>
    </row>
    <row r="522">
      <c r="A522" s="3" t="s">
        <v>1826</v>
      </c>
      <c r="B522" s="3">
        <v>0.86</v>
      </c>
      <c r="C522" s="3" t="s">
        <v>78</v>
      </c>
      <c r="D522" s="4">
        <v>45446.0</v>
      </c>
      <c r="E522" s="2">
        <v>197.0</v>
      </c>
      <c r="F522" s="3" t="s">
        <v>779</v>
      </c>
      <c r="G522" s="3" t="s">
        <v>306</v>
      </c>
      <c r="H522" s="3">
        <v>1.0</v>
      </c>
      <c r="I522" s="2">
        <f>IFERROR(vlookup(F522,'College Conference'!$B$1:$Z$1000 , 6,False),0)</f>
        <v>8</v>
      </c>
      <c r="J522" s="2">
        <f>IFERROR(vlookup(G522,'College Conference'!$B$1:$Z$1000 , 6,False),0)</f>
        <v>3</v>
      </c>
    </row>
    <row r="523">
      <c r="A523" s="3" t="s">
        <v>3393</v>
      </c>
      <c r="B523" s="3">
        <v>0.86</v>
      </c>
      <c r="C523" s="3" t="s">
        <v>58</v>
      </c>
      <c r="D523" s="4">
        <v>45446.0</v>
      </c>
      <c r="E523" s="2">
        <v>230.0</v>
      </c>
      <c r="F523" s="3" t="s">
        <v>530</v>
      </c>
      <c r="G523" s="3" t="s">
        <v>718</v>
      </c>
      <c r="H523" s="3">
        <v>1.0</v>
      </c>
      <c r="I523" s="2">
        <f>IFERROR(vlookup(F523,'College Conference'!$B$1:$Z$1000 , 6,False),0)</f>
        <v>5</v>
      </c>
      <c r="J523" s="2">
        <f>IFERROR(vlookup(G523,'College Conference'!$B$1:$Z$1000 , 6,False),0)</f>
        <v>7</v>
      </c>
    </row>
    <row r="524">
      <c r="A524" s="3" t="s">
        <v>4267</v>
      </c>
      <c r="B524" s="3">
        <v>0.9</v>
      </c>
      <c r="C524" s="3" t="s">
        <v>27</v>
      </c>
      <c r="D524" s="4">
        <v>45420.0</v>
      </c>
      <c r="E524" s="2">
        <v>173.0</v>
      </c>
      <c r="F524" s="3" t="s">
        <v>830</v>
      </c>
      <c r="G524" s="3" t="s">
        <v>1218</v>
      </c>
      <c r="H524" s="3">
        <v>1.0</v>
      </c>
      <c r="I524" s="2">
        <f>IFERROR(vlookup(F524,'College Conference'!$B$1:$Z$1000 , 6,False),0)</f>
        <v>8</v>
      </c>
      <c r="J524" s="2">
        <f>IFERROR(vlookup(G524,'College Conference'!$B$1:$Z$1000 , 6,False),0)</f>
        <v>9</v>
      </c>
    </row>
    <row r="525">
      <c r="A525" s="3" t="s">
        <v>3558</v>
      </c>
      <c r="B525" s="3">
        <v>0.85</v>
      </c>
      <c r="C525" s="3" t="s">
        <v>78</v>
      </c>
      <c r="D525" s="4">
        <v>45447.0</v>
      </c>
      <c r="E525" s="2">
        <v>215.0</v>
      </c>
      <c r="F525" s="3" t="s">
        <v>830</v>
      </c>
      <c r="G525" s="3" t="s">
        <v>740</v>
      </c>
      <c r="H525" s="3">
        <v>1.0</v>
      </c>
      <c r="I525" s="2">
        <f>IFERROR(vlookup(F525,'College Conference'!$B$1:$Z$1000 , 6,False),0)</f>
        <v>8</v>
      </c>
      <c r="J525" s="2">
        <f>IFERROR(vlookup(G525,'College Conference'!$B$1:$Z$1000 , 6,False),0)</f>
        <v>7</v>
      </c>
    </row>
    <row r="526">
      <c r="A526" s="3" t="s">
        <v>4351</v>
      </c>
      <c r="B526" s="3">
        <v>0.85</v>
      </c>
      <c r="C526" s="3" t="s">
        <v>27</v>
      </c>
      <c r="D526" s="4">
        <v>45423.0</v>
      </c>
      <c r="E526" s="2">
        <v>180.0</v>
      </c>
      <c r="F526" s="3" t="s">
        <v>830</v>
      </c>
      <c r="G526" s="3" t="s">
        <v>922</v>
      </c>
      <c r="H526" s="3">
        <v>1.0</v>
      </c>
      <c r="I526" s="2">
        <f>IFERROR(vlookup(F526,'College Conference'!$B$1:$Z$1000 , 6,False),0)</f>
        <v>8</v>
      </c>
      <c r="J526" s="2">
        <f>IFERROR(vlookup(G526,'College Conference'!$B$1:$Z$1000 , 6,False),0)</f>
        <v>10</v>
      </c>
    </row>
    <row r="527">
      <c r="A527" s="3" t="s">
        <v>2823</v>
      </c>
      <c r="B527" s="3">
        <v>0.85</v>
      </c>
      <c r="C527" s="3" t="s">
        <v>63</v>
      </c>
      <c r="D527" s="4">
        <v>45444.0</v>
      </c>
      <c r="E527" s="2">
        <v>183.0</v>
      </c>
      <c r="F527" s="3" t="s">
        <v>79</v>
      </c>
      <c r="G527" s="3" t="s">
        <v>646</v>
      </c>
      <c r="H527" s="3">
        <v>1.0</v>
      </c>
      <c r="I527" s="2">
        <f>IFERROR(vlookup(F527,'College Conference'!$B$1:$Z$1000 , 6,False),0)</f>
        <v>0</v>
      </c>
      <c r="J527" s="2">
        <f>IFERROR(vlookup(G527,'College Conference'!$B$1:$Z$1000 , 6,False),0)</f>
        <v>6</v>
      </c>
    </row>
    <row r="528">
      <c r="A528" s="3" t="s">
        <v>459</v>
      </c>
      <c r="B528" s="3">
        <v>0.78</v>
      </c>
      <c r="C528" s="3" t="s">
        <v>58</v>
      </c>
      <c r="D528" s="4">
        <v>45445.0</v>
      </c>
      <c r="E528" s="2">
        <v>240.0</v>
      </c>
      <c r="F528" s="3" t="s">
        <v>446</v>
      </c>
      <c r="G528" s="3" t="s">
        <v>14</v>
      </c>
      <c r="H528" s="3">
        <v>1.0</v>
      </c>
      <c r="I528" s="2">
        <f>IFERROR(vlookup(F528,'College Conference'!$B$1:$Z$1000 , 6,False),0)</f>
        <v>4</v>
      </c>
      <c r="J528" s="2">
        <f>IFERROR(vlookup(G528,'College Conference'!$B$1:$Z$1000 , 6,False),0)</f>
        <v>0</v>
      </c>
    </row>
    <row r="529">
      <c r="A529" s="3" t="s">
        <v>1963</v>
      </c>
      <c r="B529" s="3" t="s">
        <v>11</v>
      </c>
      <c r="C529" s="3" t="s">
        <v>198</v>
      </c>
      <c r="D529" s="4">
        <v>45446.0</v>
      </c>
      <c r="E529" s="2">
        <v>160.0</v>
      </c>
      <c r="F529" s="3" t="s">
        <v>236</v>
      </c>
      <c r="G529" s="3" t="s">
        <v>461</v>
      </c>
      <c r="H529" s="3">
        <v>1.0</v>
      </c>
      <c r="I529" s="2">
        <f>IFERROR(vlookup(F529,'College Conference'!$B$1:$Z$1000 , 6,False),0)</f>
        <v>2</v>
      </c>
      <c r="J529" s="2">
        <f>IFERROR(vlookup(G529,'College Conference'!$B$1:$Z$1000 , 6,False),0)</f>
        <v>4</v>
      </c>
    </row>
    <row r="530">
      <c r="A530" s="3" t="s">
        <v>3559</v>
      </c>
      <c r="B530" s="3">
        <v>0.86</v>
      </c>
      <c r="C530" s="3" t="s">
        <v>52</v>
      </c>
      <c r="D530" s="4">
        <v>45445.0</v>
      </c>
      <c r="E530" s="2">
        <v>220.0</v>
      </c>
      <c r="F530" s="3" t="s">
        <v>806</v>
      </c>
      <c r="G530" s="3" t="s">
        <v>693</v>
      </c>
      <c r="H530" s="3">
        <v>1.0</v>
      </c>
      <c r="I530" s="2">
        <f>IFERROR(vlookup(F530,'College Conference'!$B$1:$Z$1000 , 6,False),0)</f>
        <v>8</v>
      </c>
      <c r="J530" s="2">
        <f>IFERROR(vlookup(G530,'College Conference'!$B$1:$Z$1000 , 6,False),0)</f>
        <v>7</v>
      </c>
    </row>
    <row r="531">
      <c r="A531" s="3" t="s">
        <v>2138</v>
      </c>
      <c r="B531" s="3">
        <v>0.84</v>
      </c>
      <c r="C531" s="3" t="s">
        <v>63</v>
      </c>
      <c r="D531" s="4">
        <v>45423.0</v>
      </c>
      <c r="E531" s="2">
        <v>190.0</v>
      </c>
      <c r="F531" s="3" t="s">
        <v>450</v>
      </c>
      <c r="G531" s="3" t="s">
        <v>693</v>
      </c>
      <c r="H531" s="3">
        <v>1.0</v>
      </c>
      <c r="I531" s="2">
        <f>IFERROR(vlookup(F531,'College Conference'!$B$1:$Z$1000 , 6,False),0)</f>
        <v>4</v>
      </c>
      <c r="J531" s="2">
        <f>IFERROR(vlookup(G531,'College Conference'!$B$1:$Z$1000 , 6,False),0)</f>
        <v>7</v>
      </c>
    </row>
    <row r="532">
      <c r="A532" s="3" t="s">
        <v>2627</v>
      </c>
      <c r="B532" s="3">
        <v>0.91</v>
      </c>
      <c r="C532" s="3" t="s">
        <v>43</v>
      </c>
      <c r="D532" s="4">
        <v>45447.0</v>
      </c>
      <c r="E532" s="2">
        <v>295.0</v>
      </c>
      <c r="F532" s="3" t="s">
        <v>693</v>
      </c>
      <c r="G532" s="3" t="s">
        <v>564</v>
      </c>
      <c r="H532" s="3">
        <v>1.0</v>
      </c>
      <c r="I532" s="2">
        <f>IFERROR(vlookup(F532,'College Conference'!$B$1:$Z$1000 , 6,False),0)</f>
        <v>7</v>
      </c>
      <c r="J532" s="2">
        <f>IFERROR(vlookup(G532,'College Conference'!$B$1:$Z$1000 , 6,False),0)</f>
        <v>5</v>
      </c>
    </row>
    <row r="533">
      <c r="A533" s="3" t="s">
        <v>1655</v>
      </c>
      <c r="B533" s="3">
        <v>0.9</v>
      </c>
      <c r="C533" s="3" t="s">
        <v>27</v>
      </c>
      <c r="D533" s="2" t="s">
        <v>72</v>
      </c>
      <c r="E533" s="2">
        <v>195.0</v>
      </c>
      <c r="F533" s="3" t="s">
        <v>525</v>
      </c>
      <c r="G533" s="3" t="s">
        <v>311</v>
      </c>
      <c r="H533" s="3">
        <v>1.0</v>
      </c>
      <c r="I533" s="2">
        <f>IFERROR(vlookup(F533,'College Conference'!$B$1:$Z$1000 , 6,False),0)</f>
        <v>5</v>
      </c>
      <c r="J533" s="2">
        <f>IFERROR(vlookup(G533,'College Conference'!$B$1:$Z$1000 , 6,False),0)</f>
        <v>3</v>
      </c>
    </row>
    <row r="534">
      <c r="A534" s="3" t="s">
        <v>1609</v>
      </c>
      <c r="B534" s="3">
        <v>0.9</v>
      </c>
      <c r="C534" s="3" t="s">
        <v>22</v>
      </c>
      <c r="D534" s="4">
        <v>45422.0</v>
      </c>
      <c r="E534" s="2">
        <v>184.0</v>
      </c>
      <c r="F534" s="3" t="s">
        <v>480</v>
      </c>
      <c r="G534" s="3" t="s">
        <v>348</v>
      </c>
      <c r="H534" s="3">
        <v>1.0</v>
      </c>
      <c r="I534" s="2">
        <f>IFERROR(vlookup(F534,'College Conference'!$B$1:$Z$1000 , 6,False),0)</f>
        <v>4</v>
      </c>
      <c r="J534" s="2">
        <f>IFERROR(vlookup(G534,'College Conference'!$B$1:$Z$1000 , 6,False),0)</f>
        <v>3</v>
      </c>
    </row>
    <row r="535">
      <c r="A535" s="3" t="s">
        <v>2008</v>
      </c>
      <c r="B535" s="3">
        <v>0.84</v>
      </c>
      <c r="C535" s="3" t="s">
        <v>31</v>
      </c>
      <c r="D535" s="4">
        <v>45448.0</v>
      </c>
      <c r="E535" s="2">
        <v>305.0</v>
      </c>
      <c r="F535" s="3" t="s">
        <v>311</v>
      </c>
      <c r="G535" s="3" t="s">
        <v>448</v>
      </c>
      <c r="H535" s="3">
        <v>1.0</v>
      </c>
      <c r="I535" s="2">
        <f>IFERROR(vlookup(F535,'College Conference'!$B$1:$Z$1000 , 6,False),0)</f>
        <v>3</v>
      </c>
      <c r="J535" s="2">
        <f>IFERROR(vlookup(G535,'College Conference'!$B$1:$Z$1000 , 6,False),0)</f>
        <v>4</v>
      </c>
    </row>
    <row r="536">
      <c r="A536" s="3" t="s">
        <v>2009</v>
      </c>
      <c r="B536" s="3">
        <v>0.83</v>
      </c>
      <c r="C536" s="3" t="s">
        <v>43</v>
      </c>
      <c r="D536" s="4">
        <v>45444.0</v>
      </c>
      <c r="E536" s="2">
        <v>336.0</v>
      </c>
      <c r="F536" s="3" t="s">
        <v>404</v>
      </c>
      <c r="G536" s="3" t="s">
        <v>448</v>
      </c>
      <c r="H536" s="3">
        <v>1.0</v>
      </c>
      <c r="I536" s="2">
        <f>IFERROR(vlookup(F536,'College Conference'!$B$1:$Z$1000 , 6,False),0)</f>
        <v>3</v>
      </c>
      <c r="J536" s="2">
        <f>IFERROR(vlookup(G536,'College Conference'!$B$1:$Z$1000 , 6,False),0)</f>
        <v>4</v>
      </c>
    </row>
    <row r="537">
      <c r="A537" s="3" t="s">
        <v>4302</v>
      </c>
      <c r="B537" s="3">
        <v>0.85</v>
      </c>
      <c r="C537" s="3" t="s">
        <v>43</v>
      </c>
      <c r="D537" s="4">
        <v>45447.0</v>
      </c>
      <c r="E537" s="2">
        <v>241.0</v>
      </c>
      <c r="F537" s="3" t="s">
        <v>139</v>
      </c>
      <c r="G537" s="3" t="s">
        <v>935</v>
      </c>
      <c r="H537" s="3">
        <v>1.0</v>
      </c>
      <c r="I537" s="2">
        <f>IFERROR(vlookup(F537,'College Conference'!$B$1:$Z$1000 , 6,False),0)</f>
        <v>1</v>
      </c>
      <c r="J537" s="2">
        <f>IFERROR(vlookup(G537,'College Conference'!$B$1:$Z$1000 , 6,False),0)</f>
        <v>10</v>
      </c>
    </row>
    <row r="538">
      <c r="A538" s="3" t="s">
        <v>1678</v>
      </c>
      <c r="B538" s="3">
        <v>0.91</v>
      </c>
      <c r="C538" s="3" t="s">
        <v>63</v>
      </c>
      <c r="D538" s="4">
        <v>45445.0</v>
      </c>
      <c r="E538" s="2">
        <v>225.0</v>
      </c>
      <c r="F538" s="3" t="s">
        <v>289</v>
      </c>
      <c r="G538" s="3" t="s">
        <v>517</v>
      </c>
      <c r="H538" s="3">
        <v>1.0</v>
      </c>
      <c r="I538" s="2">
        <f>IFERROR(vlookup(F538,'College Conference'!$B$1:$Z$1000 , 6,False),0)</f>
        <v>3</v>
      </c>
      <c r="J538" s="2">
        <f>IFERROR(vlookup(G538,'College Conference'!$B$1:$Z$1000 , 6,False),0)</f>
        <v>5</v>
      </c>
    </row>
    <row r="539">
      <c r="A539" s="3" t="s">
        <v>1610</v>
      </c>
      <c r="B539" s="3">
        <v>0.9</v>
      </c>
      <c r="C539" s="3" t="s">
        <v>17</v>
      </c>
      <c r="D539" s="4">
        <v>45444.0</v>
      </c>
      <c r="E539" s="2">
        <v>204.0</v>
      </c>
      <c r="F539" s="3" t="s">
        <v>440</v>
      </c>
      <c r="G539" s="3" t="s">
        <v>318</v>
      </c>
      <c r="H539" s="3">
        <v>1.0</v>
      </c>
      <c r="I539" s="2">
        <f>IFERROR(vlookup(F539,'College Conference'!$B$1:$Z$1000 , 6,False),0)</f>
        <v>4</v>
      </c>
      <c r="J539" s="2">
        <f>IFERROR(vlookup(G539,'College Conference'!$B$1:$Z$1000 , 6,False),0)</f>
        <v>3</v>
      </c>
    </row>
    <row r="540">
      <c r="A540" s="3" t="s">
        <v>1666</v>
      </c>
      <c r="B540" s="3">
        <v>0.86</v>
      </c>
      <c r="C540" s="3" t="s">
        <v>27</v>
      </c>
      <c r="D540" s="4">
        <v>45445.0</v>
      </c>
      <c r="E540" s="2">
        <v>192.0</v>
      </c>
      <c r="F540" s="3" t="s">
        <v>322</v>
      </c>
      <c r="G540" s="3" t="s">
        <v>708</v>
      </c>
      <c r="H540" s="3">
        <v>1.0</v>
      </c>
      <c r="I540" s="2">
        <f>IFERROR(vlookup(F540,'College Conference'!$B$1:$Z$1000 , 6,False),0)</f>
        <v>3</v>
      </c>
      <c r="J540" s="2">
        <f>IFERROR(vlookup(G540,'College Conference'!$B$1:$Z$1000 , 6,False),0)</f>
        <v>7</v>
      </c>
    </row>
    <row r="541">
      <c r="A541" s="3" t="s">
        <v>1611</v>
      </c>
      <c r="B541" s="3">
        <v>0.81</v>
      </c>
      <c r="C541" s="3" t="s">
        <v>52</v>
      </c>
      <c r="D541" s="4">
        <v>45423.0</v>
      </c>
      <c r="E541" s="2">
        <v>224.0</v>
      </c>
      <c r="F541" s="3" t="s">
        <v>461</v>
      </c>
      <c r="G541" s="3" t="s">
        <v>372</v>
      </c>
      <c r="H541" s="3">
        <v>1.0</v>
      </c>
      <c r="I541" s="2">
        <f>IFERROR(vlookup(F541,'College Conference'!$B$1:$Z$1000 , 6,False),0)</f>
        <v>4</v>
      </c>
      <c r="J541" s="2">
        <f>IFERROR(vlookup(G541,'College Conference'!$B$1:$Z$1000 , 6,False),0)</f>
        <v>3</v>
      </c>
    </row>
    <row r="542">
      <c r="A542" s="3" t="s">
        <v>2426</v>
      </c>
      <c r="B542" s="3">
        <v>0.91</v>
      </c>
      <c r="C542" s="3" t="s">
        <v>52</v>
      </c>
      <c r="D542" s="4">
        <v>45446.0</v>
      </c>
      <c r="E542" s="2">
        <v>215.0</v>
      </c>
      <c r="F542" s="3" t="s">
        <v>348</v>
      </c>
      <c r="G542" s="3" t="s">
        <v>545</v>
      </c>
      <c r="H542" s="3">
        <v>1.0</v>
      </c>
      <c r="I542" s="2">
        <f>IFERROR(vlookup(F542,'College Conference'!$B$1:$Z$1000 , 6,False),0)</f>
        <v>3</v>
      </c>
      <c r="J542" s="2">
        <f>IFERROR(vlookup(G542,'College Conference'!$B$1:$Z$1000 , 6,False),0)</f>
        <v>5</v>
      </c>
    </row>
    <row r="543">
      <c r="A543" s="3" t="s">
        <v>3881</v>
      </c>
      <c r="B543" s="3">
        <v>0.89</v>
      </c>
      <c r="C543" s="3" t="s">
        <v>17</v>
      </c>
      <c r="D543" s="4">
        <v>45444.0</v>
      </c>
      <c r="E543" s="2">
        <v>170.0</v>
      </c>
      <c r="F543" s="3" t="s">
        <v>510</v>
      </c>
      <c r="G543" s="3" t="s">
        <v>783</v>
      </c>
      <c r="H543" s="3">
        <v>1.0</v>
      </c>
      <c r="I543" s="2">
        <f>IFERROR(vlookup(F543,'College Conference'!$B$1:$Z$1000 , 6,False),0)</f>
        <v>5</v>
      </c>
      <c r="J543" s="2">
        <f>IFERROR(vlookup(G543,'College Conference'!$B$1:$Z$1000 , 6,False),0)</f>
        <v>8</v>
      </c>
    </row>
    <row r="544">
      <c r="A544" s="3" t="s">
        <v>3791</v>
      </c>
      <c r="B544" s="3">
        <v>0.94</v>
      </c>
      <c r="C544" s="3" t="s">
        <v>17</v>
      </c>
      <c r="D544" s="4">
        <v>45423.0</v>
      </c>
      <c r="E544" s="2">
        <v>178.0</v>
      </c>
      <c r="F544" s="3" t="s">
        <v>372</v>
      </c>
      <c r="G544" s="3" t="s">
        <v>811</v>
      </c>
      <c r="H544" s="3">
        <v>1.0</v>
      </c>
      <c r="I544" s="2">
        <f>IFERROR(vlookup(F544,'College Conference'!$B$1:$Z$1000 , 6,False),0)</f>
        <v>3</v>
      </c>
      <c r="J544" s="2">
        <f>IFERROR(vlookup(G544,'College Conference'!$B$1:$Z$1000 , 6,False),0)</f>
        <v>8</v>
      </c>
    </row>
    <row r="545">
      <c r="A545" s="3" t="s">
        <v>2427</v>
      </c>
      <c r="B545" s="3">
        <v>0.9</v>
      </c>
      <c r="C545" s="3" t="s">
        <v>17</v>
      </c>
      <c r="D545" s="4">
        <v>45444.0</v>
      </c>
      <c r="E545" s="2">
        <v>186.0</v>
      </c>
      <c r="F545" s="3" t="s">
        <v>322</v>
      </c>
      <c r="G545" s="3" t="s">
        <v>510</v>
      </c>
      <c r="H545" s="3">
        <v>1.0</v>
      </c>
      <c r="I545" s="2">
        <f>IFERROR(vlookup(F545,'College Conference'!$B$1:$Z$1000 , 6,False),0)</f>
        <v>3</v>
      </c>
      <c r="J545" s="2">
        <f>IFERROR(vlookup(G545,'College Conference'!$B$1:$Z$1000 , 6,False),0)</f>
        <v>5</v>
      </c>
    </row>
    <row r="546">
      <c r="A546" s="3" t="s">
        <v>2538</v>
      </c>
      <c r="B546" s="3">
        <v>0.83</v>
      </c>
      <c r="C546" s="3" t="s">
        <v>31</v>
      </c>
      <c r="D546" s="4">
        <v>45450.0</v>
      </c>
      <c r="E546" s="2">
        <v>291.0</v>
      </c>
      <c r="F546" s="3" t="s">
        <v>532</v>
      </c>
      <c r="G546" s="3" t="s">
        <v>519</v>
      </c>
      <c r="H546" s="3">
        <v>1.0</v>
      </c>
      <c r="I546" s="2">
        <f>IFERROR(vlookup(F546,'College Conference'!$B$1:$Z$1000 , 6,False),0)</f>
        <v>5</v>
      </c>
      <c r="J546" s="2">
        <f>IFERROR(vlookup(G546,'College Conference'!$B$1:$Z$1000 , 6,False),0)</f>
        <v>5</v>
      </c>
    </row>
    <row r="547">
      <c r="A547" s="3" t="s">
        <v>2539</v>
      </c>
      <c r="B547" s="3">
        <v>0.89</v>
      </c>
      <c r="C547" s="3" t="s">
        <v>17</v>
      </c>
      <c r="D547" s="4">
        <v>45445.0</v>
      </c>
      <c r="E547" s="2">
        <v>180.0</v>
      </c>
      <c r="F547" s="3" t="s">
        <v>548</v>
      </c>
      <c r="G547" s="3" t="s">
        <v>512</v>
      </c>
      <c r="H547" s="3">
        <v>1.0</v>
      </c>
      <c r="I547" s="2">
        <f>IFERROR(vlookup(F547,'College Conference'!$B$1:$Z$1000 , 6,False),0)</f>
        <v>5</v>
      </c>
      <c r="J547" s="2">
        <f>IFERROR(vlookup(G547,'College Conference'!$B$1:$Z$1000 , 6,False),0)</f>
        <v>5</v>
      </c>
    </row>
    <row r="548">
      <c r="A548" s="3" t="s">
        <v>2428</v>
      </c>
      <c r="B548" s="3">
        <v>0.89</v>
      </c>
      <c r="C548" s="3" t="s">
        <v>17</v>
      </c>
      <c r="D548" s="4">
        <v>45444.0</v>
      </c>
      <c r="E548" s="2">
        <v>180.0</v>
      </c>
      <c r="F548" s="3" t="s">
        <v>404</v>
      </c>
      <c r="G548" s="3" t="s">
        <v>517</v>
      </c>
      <c r="H548" s="3">
        <v>1.0</v>
      </c>
      <c r="I548" s="2">
        <f>IFERROR(vlookup(F548,'College Conference'!$B$1:$Z$1000 , 6,False),0)</f>
        <v>3</v>
      </c>
      <c r="J548" s="2">
        <f>IFERROR(vlookup(G548,'College Conference'!$B$1:$Z$1000 , 6,False),0)</f>
        <v>5</v>
      </c>
    </row>
    <row r="549">
      <c r="A549" s="3" t="s">
        <v>4303</v>
      </c>
      <c r="B549" s="3">
        <v>0.8</v>
      </c>
      <c r="C549" s="3" t="s">
        <v>17</v>
      </c>
      <c r="D549" s="4">
        <v>45422.0</v>
      </c>
      <c r="E549" s="2">
        <v>183.0</v>
      </c>
      <c r="F549" s="3" t="s">
        <v>133</v>
      </c>
      <c r="G549" s="3" t="s">
        <v>922</v>
      </c>
      <c r="H549" s="3">
        <v>1.0</v>
      </c>
      <c r="I549" s="2">
        <f>IFERROR(vlookup(F549,'College Conference'!$B$1:$Z$1000 , 6,False),0)</f>
        <v>1</v>
      </c>
      <c r="J549" s="2">
        <f>IFERROR(vlookup(G549,'College Conference'!$B$1:$Z$1000 , 6,False),0)</f>
        <v>10</v>
      </c>
    </row>
    <row r="550">
      <c r="A550" s="3" t="s">
        <v>1183</v>
      </c>
      <c r="B550" s="3">
        <v>0.9</v>
      </c>
      <c r="C550" s="3" t="s">
        <v>27</v>
      </c>
      <c r="D550" s="2" t="s">
        <v>72</v>
      </c>
      <c r="E550" s="2">
        <v>187.0</v>
      </c>
      <c r="F550" s="3" t="s">
        <v>830</v>
      </c>
      <c r="G550" s="3" t="s">
        <v>171</v>
      </c>
      <c r="H550" s="3">
        <v>1.0</v>
      </c>
      <c r="I550" s="2">
        <f>IFERROR(vlookup(F550,'College Conference'!$B$1:$Z$1000 , 6,False),0)</f>
        <v>8</v>
      </c>
      <c r="J550" s="2">
        <f>IFERROR(vlookup(G550,'College Conference'!$B$1:$Z$1000 , 6,False),0)</f>
        <v>1</v>
      </c>
    </row>
    <row r="551">
      <c r="A551" s="3" t="s">
        <v>2703</v>
      </c>
      <c r="B551" s="3">
        <v>0.89</v>
      </c>
      <c r="C551" s="3" t="s">
        <v>52</v>
      </c>
      <c r="D551" s="2" t="s">
        <v>72</v>
      </c>
      <c r="E551" s="2">
        <v>190.0</v>
      </c>
      <c r="F551" s="3" t="s">
        <v>830</v>
      </c>
      <c r="G551" s="3" t="s">
        <v>530</v>
      </c>
      <c r="H551" s="3">
        <v>1.0</v>
      </c>
      <c r="I551" s="2">
        <f>IFERROR(vlookup(F551,'College Conference'!$B$1:$Z$1000 , 6,False),0)</f>
        <v>8</v>
      </c>
      <c r="J551" s="2">
        <f>IFERROR(vlookup(G551,'College Conference'!$B$1:$Z$1000 , 6,False),0)</f>
        <v>5</v>
      </c>
    </row>
    <row r="552">
      <c r="A552" s="3" t="s">
        <v>4106</v>
      </c>
      <c r="B552" s="3">
        <v>0.88</v>
      </c>
      <c r="C552" s="3" t="s">
        <v>31</v>
      </c>
      <c r="D552" s="4">
        <v>45449.0</v>
      </c>
      <c r="E552" s="2">
        <v>295.0</v>
      </c>
      <c r="F552" s="3" t="s">
        <v>924</v>
      </c>
      <c r="G552" s="3" t="s">
        <v>806</v>
      </c>
      <c r="H552" s="3">
        <v>1.0</v>
      </c>
      <c r="I552" s="2">
        <f>IFERROR(vlookup(F552,'College Conference'!$B$1:$Z$1000 , 6,False),0)</f>
        <v>10</v>
      </c>
      <c r="J552" s="2">
        <f>IFERROR(vlookup(G552,'College Conference'!$B$1:$Z$1000 , 6,False),0)</f>
        <v>8</v>
      </c>
    </row>
    <row r="553">
      <c r="A553" s="3" t="s">
        <v>1321</v>
      </c>
      <c r="B553" s="3">
        <v>0.86</v>
      </c>
      <c r="C553" s="3" t="s">
        <v>27</v>
      </c>
      <c r="D553" s="4">
        <v>45423.0</v>
      </c>
      <c r="E553" s="2">
        <v>177.0</v>
      </c>
      <c r="F553" s="3" t="s">
        <v>621</v>
      </c>
      <c r="G553" s="3" t="s">
        <v>251</v>
      </c>
      <c r="H553" s="3">
        <v>1.0</v>
      </c>
      <c r="I553" s="2">
        <f>IFERROR(vlookup(F553,'College Conference'!$B$1:$Z$1000 , 6,False),0)</f>
        <v>6</v>
      </c>
      <c r="J553" s="2">
        <f>IFERROR(vlookup(G553,'College Conference'!$B$1:$Z$1000 , 6,False),0)</f>
        <v>2</v>
      </c>
    </row>
    <row r="554">
      <c r="A554" s="3" t="s">
        <v>3394</v>
      </c>
      <c r="B554" s="3">
        <v>0.89</v>
      </c>
      <c r="C554" s="3" t="s">
        <v>17</v>
      </c>
      <c r="D554" s="4">
        <v>45423.0</v>
      </c>
      <c r="E554" s="2">
        <v>175.0</v>
      </c>
      <c r="F554" s="3" t="s">
        <v>525</v>
      </c>
      <c r="G554" s="3" t="s">
        <v>689</v>
      </c>
      <c r="H554" s="3">
        <v>1.0</v>
      </c>
      <c r="I554" s="2">
        <f>IFERROR(vlookup(F554,'College Conference'!$B$1:$Z$1000 , 6,False),0)</f>
        <v>5</v>
      </c>
      <c r="J554" s="2">
        <f>IFERROR(vlookup(G554,'College Conference'!$B$1:$Z$1000 , 6,False),0)</f>
        <v>7</v>
      </c>
    </row>
    <row r="555">
      <c r="A555" s="3" t="s">
        <v>3792</v>
      </c>
      <c r="B555" s="3">
        <v>1.0</v>
      </c>
      <c r="C555" s="3" t="s">
        <v>78</v>
      </c>
      <c r="D555" s="4">
        <v>45444.0</v>
      </c>
      <c r="E555" s="2">
        <v>210.0</v>
      </c>
      <c r="F555" s="3" t="s">
        <v>372</v>
      </c>
      <c r="G555" s="3" t="s">
        <v>811</v>
      </c>
      <c r="H555" s="3">
        <v>1.0</v>
      </c>
      <c r="I555" s="2">
        <f>IFERROR(vlookup(F555,'College Conference'!$B$1:$Z$1000 , 6,False),0)</f>
        <v>3</v>
      </c>
      <c r="J555" s="2">
        <f>IFERROR(vlookup(G555,'College Conference'!$B$1:$Z$1000 , 6,False),0)</f>
        <v>8</v>
      </c>
    </row>
    <row r="556">
      <c r="A556" s="3" t="s">
        <v>3728</v>
      </c>
      <c r="B556" s="3" t="s">
        <v>11</v>
      </c>
      <c r="C556" s="3" t="s">
        <v>313</v>
      </c>
      <c r="D556" s="4">
        <v>45446.0</v>
      </c>
      <c r="E556" s="2">
        <v>205.0</v>
      </c>
      <c r="F556" s="3" t="s">
        <v>282</v>
      </c>
      <c r="G556" s="3" t="s">
        <v>806</v>
      </c>
      <c r="H556" s="3">
        <v>1.0</v>
      </c>
      <c r="I556" s="2">
        <f>IFERROR(vlookup(F556,'College Conference'!$B$1:$Z$1000 , 6,False),0)</f>
        <v>2</v>
      </c>
      <c r="J556" s="2">
        <f>IFERROR(vlookup(G556,'College Conference'!$B$1:$Z$1000 , 6,False),0)</f>
        <v>8</v>
      </c>
    </row>
    <row r="557">
      <c r="A557" s="3" t="s">
        <v>3952</v>
      </c>
      <c r="B557" s="3">
        <v>0.88</v>
      </c>
      <c r="C557" s="3" t="s">
        <v>12</v>
      </c>
      <c r="D557" s="4">
        <v>45445.0</v>
      </c>
      <c r="E557" s="2">
        <v>290.0</v>
      </c>
      <c r="F557" s="3" t="s">
        <v>703</v>
      </c>
      <c r="G557" s="3" t="s">
        <v>806</v>
      </c>
      <c r="H557" s="3">
        <v>1.0</v>
      </c>
      <c r="I557" s="2">
        <f>IFERROR(vlookup(F557,'College Conference'!$B$1:$Z$1000 , 6,False),0)</f>
        <v>7</v>
      </c>
      <c r="J557" s="2">
        <f>IFERROR(vlookup(G557,'College Conference'!$B$1:$Z$1000 , 6,False),0)</f>
        <v>8</v>
      </c>
    </row>
    <row r="558">
      <c r="A558" s="3" t="s">
        <v>1392</v>
      </c>
      <c r="B558" s="3">
        <v>0.88</v>
      </c>
      <c r="C558" s="3" t="s">
        <v>27</v>
      </c>
      <c r="D558" s="4">
        <v>45444.0</v>
      </c>
      <c r="E558" s="2">
        <v>180.0</v>
      </c>
      <c r="F558" s="3" t="s">
        <v>924</v>
      </c>
      <c r="G558" s="3" t="s">
        <v>229</v>
      </c>
      <c r="H558" s="3">
        <v>1.0</v>
      </c>
      <c r="I558" s="2">
        <f>IFERROR(vlookup(F558,'College Conference'!$B$1:$Z$1000 , 6,False),0)</f>
        <v>10</v>
      </c>
      <c r="J558" s="2">
        <f>IFERROR(vlookup(G558,'College Conference'!$B$1:$Z$1000 , 6,False),0)</f>
        <v>2</v>
      </c>
    </row>
    <row r="559">
      <c r="A559" s="3" t="s">
        <v>3395</v>
      </c>
      <c r="B559" s="3">
        <v>0.9</v>
      </c>
      <c r="C559" s="3" t="s">
        <v>58</v>
      </c>
      <c r="D559" s="4">
        <v>45449.0</v>
      </c>
      <c r="E559" s="2">
        <v>260.0</v>
      </c>
      <c r="F559" s="3" t="s">
        <v>545</v>
      </c>
      <c r="G559" s="3" t="s">
        <v>734</v>
      </c>
      <c r="H559" s="3">
        <v>1.0</v>
      </c>
      <c r="I559" s="2">
        <f>IFERROR(vlookup(F559,'College Conference'!$B$1:$Z$1000 , 6,False),0)</f>
        <v>5</v>
      </c>
      <c r="J559" s="2">
        <f>IFERROR(vlookup(G559,'College Conference'!$B$1:$Z$1000 , 6,False),0)</f>
        <v>7</v>
      </c>
    </row>
    <row r="560">
      <c r="A560" s="3" t="s">
        <v>1753</v>
      </c>
      <c r="B560" s="3">
        <v>0.88</v>
      </c>
      <c r="C560" s="3" t="s">
        <v>22</v>
      </c>
      <c r="D560" s="4">
        <v>45422.0</v>
      </c>
      <c r="E560" s="2">
        <v>200.0</v>
      </c>
      <c r="F560" s="3" t="s">
        <v>695</v>
      </c>
      <c r="G560" s="3" t="s">
        <v>318</v>
      </c>
      <c r="H560" s="3">
        <v>1.0</v>
      </c>
      <c r="I560" s="2">
        <f>IFERROR(vlookup(F560,'College Conference'!$B$1:$Z$1000 , 6,False),0)</f>
        <v>7</v>
      </c>
      <c r="J560" s="2">
        <f>IFERROR(vlookup(G560,'College Conference'!$B$1:$Z$1000 , 6,False),0)</f>
        <v>3</v>
      </c>
    </row>
    <row r="561">
      <c r="A561" s="3" t="s">
        <v>2226</v>
      </c>
      <c r="B561" s="3">
        <v>0.82</v>
      </c>
      <c r="C561" s="3" t="s">
        <v>27</v>
      </c>
      <c r="D561" s="4">
        <v>45444.0</v>
      </c>
      <c r="E561" s="2">
        <v>185.0</v>
      </c>
      <c r="F561" s="3" t="s">
        <v>922</v>
      </c>
      <c r="G561" s="3" t="s">
        <v>446</v>
      </c>
      <c r="H561" s="3">
        <v>1.0</v>
      </c>
      <c r="I561" s="2">
        <f>IFERROR(vlookup(F561,'College Conference'!$B$1:$Z$1000 , 6,False),0)</f>
        <v>10</v>
      </c>
      <c r="J561" s="2">
        <f>IFERROR(vlookup(G561,'College Conference'!$B$1:$Z$1000 , 6,False),0)</f>
        <v>4</v>
      </c>
    </row>
    <row r="562">
      <c r="A562" s="3" t="s">
        <v>3362</v>
      </c>
      <c r="B562" s="3">
        <v>0.87</v>
      </c>
      <c r="C562" s="3" t="s">
        <v>78</v>
      </c>
      <c r="D562" s="4">
        <v>45444.0</v>
      </c>
      <c r="E562" s="2">
        <v>192.0</v>
      </c>
      <c r="F562" s="3" t="s">
        <v>503</v>
      </c>
      <c r="G562" s="3" t="s">
        <v>691</v>
      </c>
      <c r="H562" s="3">
        <v>1.0</v>
      </c>
      <c r="I562" s="2">
        <f>IFERROR(vlookup(F562,'College Conference'!$B$1:$Z$1000 , 6,False),0)</f>
        <v>4</v>
      </c>
      <c r="J562" s="2">
        <f>IFERROR(vlookup(G562,'College Conference'!$B$1:$Z$1000 , 6,False),0)</f>
        <v>7</v>
      </c>
    </row>
    <row r="563">
      <c r="A563" s="3" t="s">
        <v>2216</v>
      </c>
      <c r="B563" s="3">
        <v>0.8</v>
      </c>
      <c r="C563" s="3" t="s">
        <v>78</v>
      </c>
      <c r="D563" s="4">
        <v>45445.0</v>
      </c>
      <c r="E563" s="2">
        <v>200.0</v>
      </c>
      <c r="F563" s="3" t="s">
        <v>525</v>
      </c>
      <c r="G563" s="3" t="s">
        <v>890</v>
      </c>
      <c r="H563" s="3">
        <v>1.0</v>
      </c>
      <c r="I563" s="2">
        <f>IFERROR(vlookup(F563,'College Conference'!$B$1:$Z$1000 , 6,False),0)</f>
        <v>5</v>
      </c>
      <c r="J563" s="2">
        <f>IFERROR(vlookup(G563,'College Conference'!$B$1:$Z$1000 , 6,False),0)</f>
        <v>9</v>
      </c>
    </row>
    <row r="564">
      <c r="A564" s="3" t="s">
        <v>4093</v>
      </c>
      <c r="B564" s="3">
        <v>0.91</v>
      </c>
      <c r="C564" s="3" t="s">
        <v>12</v>
      </c>
      <c r="D564" s="4">
        <v>45448.0</v>
      </c>
      <c r="E564" s="2">
        <v>280.0</v>
      </c>
      <c r="F564" s="3" t="s">
        <v>322</v>
      </c>
      <c r="G564" s="3" t="s">
        <v>906</v>
      </c>
      <c r="H564" s="3">
        <v>1.0</v>
      </c>
      <c r="I564" s="2">
        <f>IFERROR(vlookup(F564,'College Conference'!$B$1:$Z$1000 , 6,False),0)</f>
        <v>3</v>
      </c>
      <c r="J564" s="2">
        <f>IFERROR(vlookup(G564,'College Conference'!$B$1:$Z$1000 , 6,False),0)</f>
        <v>9</v>
      </c>
    </row>
    <row r="565">
      <c r="A565" s="3" t="s">
        <v>3664</v>
      </c>
      <c r="B565" s="3">
        <v>0.9</v>
      </c>
      <c r="C565" s="3" t="s">
        <v>31</v>
      </c>
      <c r="D565" s="4">
        <v>45449.0</v>
      </c>
      <c r="E565" s="2">
        <v>315.0</v>
      </c>
      <c r="F565" s="3" t="s">
        <v>76</v>
      </c>
      <c r="G565" s="3" t="s">
        <v>808</v>
      </c>
      <c r="H565" s="3">
        <v>1.0</v>
      </c>
      <c r="I565" s="2">
        <f>IFERROR(vlookup(F565,'College Conference'!$B$1:$Z$1000 , 6,False),0)</f>
        <v>0</v>
      </c>
      <c r="J565" s="2">
        <f>IFERROR(vlookup(G565,'College Conference'!$B$1:$Z$1000 , 6,False),0)</f>
        <v>8</v>
      </c>
    </row>
    <row r="566">
      <c r="A566" s="3" t="s">
        <v>1296</v>
      </c>
      <c r="B566" s="3">
        <v>0.88</v>
      </c>
      <c r="C566" s="3" t="s">
        <v>22</v>
      </c>
      <c r="D566" s="4">
        <v>45423.0</v>
      </c>
      <c r="E566" s="2">
        <v>205.0</v>
      </c>
      <c r="F566" s="3" t="s">
        <v>806</v>
      </c>
      <c r="G566" s="3" t="s">
        <v>514</v>
      </c>
      <c r="H566" s="3">
        <v>1.0</v>
      </c>
      <c r="I566" s="2">
        <f>IFERROR(vlookup(F566,'College Conference'!$B$1:$Z$1000 , 6,False),0)</f>
        <v>8</v>
      </c>
      <c r="J566" s="2">
        <f>IFERROR(vlookup(G566,'College Conference'!$B$1:$Z$1000 , 6,False),0)</f>
        <v>5</v>
      </c>
    </row>
    <row r="567">
      <c r="A567" s="3" t="s">
        <v>1459</v>
      </c>
      <c r="B567" s="3">
        <v>0.91</v>
      </c>
      <c r="C567" s="3" t="s">
        <v>63</v>
      </c>
      <c r="D567" s="2" t="s">
        <v>72</v>
      </c>
      <c r="E567" s="2">
        <v>180.0</v>
      </c>
      <c r="F567" s="3" t="s">
        <v>240</v>
      </c>
      <c r="G567" s="3" t="s">
        <v>318</v>
      </c>
      <c r="H567" s="3">
        <v>1.0</v>
      </c>
      <c r="I567" s="2">
        <f>IFERROR(vlookup(F567,'College Conference'!$B$1:$Z$1000 , 6,False),0)</f>
        <v>2</v>
      </c>
      <c r="J567" s="2">
        <f>IFERROR(vlookup(G567,'College Conference'!$B$1:$Z$1000 , 6,False),0)</f>
        <v>3</v>
      </c>
    </row>
    <row r="568">
      <c r="A568" s="3" t="s">
        <v>3483</v>
      </c>
      <c r="B568" s="3">
        <v>0.86</v>
      </c>
      <c r="C568" s="3" t="s">
        <v>17</v>
      </c>
      <c r="D568" s="4">
        <v>45444.0</v>
      </c>
      <c r="E568" s="2">
        <v>210.0</v>
      </c>
      <c r="F568" s="3" t="s">
        <v>701</v>
      </c>
      <c r="G568" s="3" t="s">
        <v>691</v>
      </c>
      <c r="H568" s="3">
        <v>1.0</v>
      </c>
      <c r="I568" s="2">
        <f>IFERROR(vlookup(F568,'College Conference'!$B$1:$Z$1000 , 6,False),0)</f>
        <v>7</v>
      </c>
      <c r="J568" s="2">
        <f>IFERROR(vlookup(G568,'College Conference'!$B$1:$Z$1000 , 6,False),0)</f>
        <v>7</v>
      </c>
    </row>
    <row r="569">
      <c r="A569" s="3" t="s">
        <v>3560</v>
      </c>
      <c r="B569" s="3">
        <v>0.9</v>
      </c>
      <c r="C569" s="3" t="s">
        <v>17</v>
      </c>
      <c r="D569" s="4">
        <v>45446.0</v>
      </c>
      <c r="E569" s="2">
        <v>200.0</v>
      </c>
      <c r="F569" s="3" t="s">
        <v>796</v>
      </c>
      <c r="G569" s="3" t="s">
        <v>708</v>
      </c>
      <c r="H569" s="3">
        <v>1.0</v>
      </c>
      <c r="I569" s="2">
        <f>IFERROR(vlookup(F569,'College Conference'!$B$1:$Z$1000 , 6,False),0)</f>
        <v>8</v>
      </c>
      <c r="J569" s="2">
        <f>IFERROR(vlookup(G569,'College Conference'!$B$1:$Z$1000 , 6,False),0)</f>
        <v>7</v>
      </c>
    </row>
    <row r="570">
      <c r="A570" s="3" t="s">
        <v>1184</v>
      </c>
      <c r="B570" s="3">
        <v>0.83</v>
      </c>
      <c r="C570" s="3" t="s">
        <v>17</v>
      </c>
      <c r="D570" s="4">
        <v>45445.0</v>
      </c>
      <c r="E570" s="2">
        <v>200.0</v>
      </c>
      <c r="F570" s="3" t="s">
        <v>796</v>
      </c>
      <c r="G570" s="3" t="s">
        <v>158</v>
      </c>
      <c r="H570" s="3">
        <v>1.0</v>
      </c>
      <c r="I570" s="2">
        <f>IFERROR(vlookup(F570,'College Conference'!$B$1:$Z$1000 , 6,False),0)</f>
        <v>8</v>
      </c>
      <c r="J570" s="2">
        <f>IFERROR(vlookup(G570,'College Conference'!$B$1:$Z$1000 , 6,False),0)</f>
        <v>1</v>
      </c>
    </row>
    <row r="571">
      <c r="A571" s="3" t="s">
        <v>702</v>
      </c>
      <c r="B571" s="3">
        <v>0.88</v>
      </c>
      <c r="C571" s="3" t="s">
        <v>120</v>
      </c>
      <c r="D571" s="4">
        <v>45449.0</v>
      </c>
      <c r="E571" s="2">
        <v>261.0</v>
      </c>
      <c r="F571" s="3" t="s">
        <v>703</v>
      </c>
      <c r="G571" s="3" t="s">
        <v>323</v>
      </c>
      <c r="H571" s="3">
        <v>1.0</v>
      </c>
      <c r="I571" s="2">
        <f>IFERROR(vlookup(F571,'College Conference'!$B$1:$Z$1000 , 6,False),0)</f>
        <v>7</v>
      </c>
      <c r="J571" s="2">
        <f>IFERROR(vlookup(G571,'College Conference'!$B$1:$Z$1000 , 6,False),0)</f>
        <v>0</v>
      </c>
    </row>
    <row r="572">
      <c r="A572" s="3" t="s">
        <v>2704</v>
      </c>
      <c r="B572" s="3">
        <v>0.89</v>
      </c>
      <c r="C572" s="3" t="s">
        <v>17</v>
      </c>
      <c r="D572" s="4">
        <v>45446.0</v>
      </c>
      <c r="E572" s="2">
        <v>205.0</v>
      </c>
      <c r="F572" s="3" t="s">
        <v>811</v>
      </c>
      <c r="G572" s="3" t="s">
        <v>540</v>
      </c>
      <c r="H572" s="3">
        <v>1.0</v>
      </c>
      <c r="I572" s="2">
        <f>IFERROR(vlookup(F572,'College Conference'!$B$1:$Z$1000 , 6,False),0)</f>
        <v>8</v>
      </c>
      <c r="J572" s="2">
        <f>IFERROR(vlookup(G572,'College Conference'!$B$1:$Z$1000 , 6,False),0)</f>
        <v>5</v>
      </c>
    </row>
    <row r="573">
      <c r="A573" s="3" t="s">
        <v>999</v>
      </c>
      <c r="B573" s="3" t="s">
        <v>11</v>
      </c>
      <c r="C573" s="3" t="s">
        <v>38</v>
      </c>
      <c r="D573" s="2" t="s">
        <v>72</v>
      </c>
      <c r="E573" s="2">
        <v>225.0</v>
      </c>
      <c r="F573" s="3" t="s">
        <v>55</v>
      </c>
      <c r="G573" s="3" t="s">
        <v>156</v>
      </c>
      <c r="H573" s="3">
        <v>1.0</v>
      </c>
      <c r="I573" s="2">
        <f>IFERROR(vlookup(F573,'College Conference'!$B$1:$Z$1000 , 6,False),0)</f>
        <v>0</v>
      </c>
      <c r="J573" s="2">
        <f>IFERROR(vlookup(G573,'College Conference'!$B$1:$Z$1000 , 6,False),0)</f>
        <v>1</v>
      </c>
    </row>
    <row r="574">
      <c r="A574" s="3" t="s">
        <v>2824</v>
      </c>
      <c r="B574" s="3" t="s">
        <v>11</v>
      </c>
      <c r="C574" s="3" t="s">
        <v>286</v>
      </c>
      <c r="D574" s="2" t="s">
        <v>72</v>
      </c>
      <c r="E574" s="2">
        <v>250.0</v>
      </c>
      <c r="F574" s="3" t="s">
        <v>299</v>
      </c>
      <c r="G574" s="3" t="s">
        <v>635</v>
      </c>
      <c r="H574" s="3">
        <v>1.0</v>
      </c>
      <c r="I574" s="2">
        <f>IFERROR(vlookup(F574,'College Conference'!$B$1:$Z$1000 , 6,False),0)</f>
        <v>0</v>
      </c>
      <c r="J574" s="2">
        <f>IFERROR(vlookup(G574,'College Conference'!$B$1:$Z$1000 , 6,False),0)</f>
        <v>6</v>
      </c>
    </row>
    <row r="575">
      <c r="A575" s="3" t="s">
        <v>887</v>
      </c>
      <c r="B575" s="3">
        <v>0.85</v>
      </c>
      <c r="C575" s="3" t="s">
        <v>12</v>
      </c>
      <c r="D575" s="4">
        <v>45447.0</v>
      </c>
      <c r="E575" s="2">
        <v>290.0</v>
      </c>
      <c r="F575" s="3" t="s">
        <v>888</v>
      </c>
      <c r="G575" s="3" t="s">
        <v>107</v>
      </c>
      <c r="H575" s="3">
        <v>1.0</v>
      </c>
      <c r="I575" s="2">
        <f>IFERROR(vlookup(F575,'College Conference'!$B$1:$Z$1000 , 6,False),0)</f>
        <v>9</v>
      </c>
      <c r="J575" s="2">
        <f>IFERROR(vlookup(G575,'College Conference'!$B$1:$Z$1000 , 6,False),0)</f>
        <v>0</v>
      </c>
    </row>
    <row r="576">
      <c r="A576" s="3" t="s">
        <v>4139</v>
      </c>
      <c r="B576" s="3" t="s">
        <v>11</v>
      </c>
      <c r="C576" s="3" t="s">
        <v>27</v>
      </c>
      <c r="D576" s="2" t="s">
        <v>82</v>
      </c>
      <c r="E576" s="2">
        <v>0.0</v>
      </c>
      <c r="F576" s="3" t="s">
        <v>382</v>
      </c>
      <c r="G576" s="3" t="s">
        <v>888</v>
      </c>
      <c r="H576" s="3">
        <v>1.0</v>
      </c>
      <c r="I576" s="2">
        <f>IFERROR(vlookup(F576,'College Conference'!$B$1:$Z$1000 , 6,False),0)</f>
        <v>0</v>
      </c>
      <c r="J576" s="2">
        <f>IFERROR(vlookup(G576,'College Conference'!$B$1:$Z$1000 , 6,False),0)</f>
        <v>9</v>
      </c>
    </row>
    <row r="577">
      <c r="A577" s="3" t="s">
        <v>3882</v>
      </c>
      <c r="B577" s="3">
        <v>0.9</v>
      </c>
      <c r="C577" s="3" t="s">
        <v>17</v>
      </c>
      <c r="D577" s="4">
        <v>45445.0</v>
      </c>
      <c r="E577" s="2">
        <v>204.0</v>
      </c>
      <c r="F577" s="3" t="s">
        <v>512</v>
      </c>
      <c r="G577" s="3" t="s">
        <v>811</v>
      </c>
      <c r="H577" s="3">
        <v>1.0</v>
      </c>
      <c r="I577" s="2">
        <f>IFERROR(vlookup(F577,'College Conference'!$B$1:$Z$1000 , 6,False),0)</f>
        <v>5</v>
      </c>
      <c r="J577" s="2">
        <f>IFERROR(vlookup(G577,'College Conference'!$B$1:$Z$1000 , 6,False),0)</f>
        <v>8</v>
      </c>
    </row>
    <row r="578">
      <c r="A578" s="3" t="s">
        <v>81</v>
      </c>
      <c r="B578" s="3">
        <v>0.8</v>
      </c>
      <c r="C578" s="3" t="s">
        <v>22</v>
      </c>
      <c r="D578" s="2" t="s">
        <v>82</v>
      </c>
      <c r="E578" s="2">
        <v>0.0</v>
      </c>
      <c r="F578" s="3" t="s">
        <v>83</v>
      </c>
      <c r="G578" s="3" t="s">
        <v>39</v>
      </c>
      <c r="H578" s="3">
        <v>1.0</v>
      </c>
      <c r="I578" s="2">
        <f>IFERROR(vlookup(F578,'College Conference'!$B$1:$Z$1000 , 6,False),0)</f>
        <v>0</v>
      </c>
      <c r="J578" s="2">
        <f>IFERROR(vlookup(G578,'College Conference'!$B$1:$Z$1000 , 6,False),0)</f>
        <v>0</v>
      </c>
    </row>
    <row r="579">
      <c r="A579" s="3" t="s">
        <v>4382</v>
      </c>
      <c r="B579" s="3">
        <v>0.88</v>
      </c>
      <c r="C579" s="3" t="s">
        <v>63</v>
      </c>
      <c r="D579" s="4">
        <v>45423.0</v>
      </c>
      <c r="E579" s="2">
        <v>205.0</v>
      </c>
      <c r="F579" s="3" t="s">
        <v>171</v>
      </c>
      <c r="G579" s="3" t="s">
        <v>948</v>
      </c>
      <c r="H579" s="3">
        <v>1.0</v>
      </c>
      <c r="I579" s="2">
        <f>IFERROR(vlookup(F579,'College Conference'!$B$1:$Z$1000 , 6,False),0)</f>
        <v>1</v>
      </c>
      <c r="J579" s="2">
        <f>IFERROR(vlookup(G579,'College Conference'!$B$1:$Z$1000 , 6,False),0)</f>
        <v>11</v>
      </c>
    </row>
    <row r="580">
      <c r="A580" s="3" t="s">
        <v>925</v>
      </c>
      <c r="B580" s="3">
        <v>0.82</v>
      </c>
      <c r="C580" s="3" t="s">
        <v>12</v>
      </c>
      <c r="D580" s="4">
        <v>45446.0</v>
      </c>
      <c r="E580" s="2">
        <v>295.0</v>
      </c>
      <c r="F580" s="3" t="s">
        <v>922</v>
      </c>
      <c r="G580" s="3" t="s">
        <v>926</v>
      </c>
      <c r="H580" s="3">
        <v>1.0</v>
      </c>
      <c r="I580" s="2">
        <f>IFERROR(vlookup(F580,'College Conference'!$B$1:$Z$1000 , 6,False),0)</f>
        <v>10</v>
      </c>
      <c r="J580" s="2">
        <f>IFERROR(vlookup(G580,'College Conference'!$B$1:$Z$1000 , 6,False),0)</f>
        <v>0</v>
      </c>
    </row>
    <row r="581">
      <c r="A581" s="3" t="s">
        <v>1612</v>
      </c>
      <c r="B581" s="3">
        <v>0.92</v>
      </c>
      <c r="C581" s="3" t="s">
        <v>43</v>
      </c>
      <c r="D581" s="4">
        <v>45448.0</v>
      </c>
      <c r="E581" s="2">
        <v>330.0</v>
      </c>
      <c r="F581" s="3" t="s">
        <v>480</v>
      </c>
      <c r="G581" s="3" t="s">
        <v>348</v>
      </c>
      <c r="H581" s="3">
        <v>1.0</v>
      </c>
      <c r="I581" s="2">
        <f>IFERROR(vlookup(F581,'College Conference'!$B$1:$Z$1000 , 6,False),0)</f>
        <v>4</v>
      </c>
      <c r="J581" s="2">
        <f>IFERROR(vlookup(G581,'College Conference'!$B$1:$Z$1000 , 6,False),0)</f>
        <v>3</v>
      </c>
    </row>
    <row r="582">
      <c r="A582" s="3" t="s">
        <v>1754</v>
      </c>
      <c r="B582" s="3">
        <v>0.88</v>
      </c>
      <c r="C582" s="3" t="s">
        <v>27</v>
      </c>
      <c r="D582" s="4">
        <v>45422.0</v>
      </c>
      <c r="E582" s="2">
        <v>195.0</v>
      </c>
      <c r="F582" s="3" t="s">
        <v>701</v>
      </c>
      <c r="G582" s="3" t="s">
        <v>372</v>
      </c>
      <c r="H582" s="3">
        <v>1.0</v>
      </c>
      <c r="I582" s="2">
        <f>IFERROR(vlookup(F582,'College Conference'!$B$1:$Z$1000 , 6,False),0)</f>
        <v>7</v>
      </c>
      <c r="J582" s="2">
        <f>IFERROR(vlookup(G582,'College Conference'!$B$1:$Z$1000 , 6,False),0)</f>
        <v>3</v>
      </c>
    </row>
    <row r="583">
      <c r="A583" s="3" t="s">
        <v>4217</v>
      </c>
      <c r="B583" s="3">
        <v>0.86</v>
      </c>
      <c r="C583" s="3" t="s">
        <v>17</v>
      </c>
      <c r="D583" s="4">
        <v>45422.0</v>
      </c>
      <c r="E583" s="2">
        <v>180.0</v>
      </c>
      <c r="F583" s="3" t="s">
        <v>519</v>
      </c>
      <c r="G583" s="3" t="s">
        <v>904</v>
      </c>
      <c r="H583" s="3">
        <v>1.0</v>
      </c>
      <c r="I583" s="2">
        <f>IFERROR(vlookup(F583,'College Conference'!$B$1:$Z$1000 , 6,False),0)</f>
        <v>5</v>
      </c>
      <c r="J583" s="2">
        <f>IFERROR(vlookup(G583,'College Conference'!$B$1:$Z$1000 , 6,False),0)</f>
        <v>9</v>
      </c>
    </row>
    <row r="584">
      <c r="A584" s="3" t="s">
        <v>1368</v>
      </c>
      <c r="B584" s="3">
        <v>0.87</v>
      </c>
      <c r="C584" s="3" t="s">
        <v>12</v>
      </c>
      <c r="D584" s="4">
        <v>45447.0</v>
      </c>
      <c r="E584" s="2">
        <v>242.0</v>
      </c>
      <c r="F584" s="3" t="s">
        <v>799</v>
      </c>
      <c r="G584" s="3" t="s">
        <v>282</v>
      </c>
      <c r="H584" s="3">
        <v>1.0</v>
      </c>
      <c r="I584" s="2">
        <f>IFERROR(vlookup(F584,'College Conference'!$B$1:$Z$1000 , 6,False),0)</f>
        <v>8</v>
      </c>
      <c r="J584" s="2">
        <f>IFERROR(vlookup(G584,'College Conference'!$B$1:$Z$1000 , 6,False),0)</f>
        <v>2</v>
      </c>
    </row>
    <row r="585">
      <c r="A585" s="3" t="s">
        <v>2048</v>
      </c>
      <c r="B585" s="3">
        <v>0.79</v>
      </c>
      <c r="C585" s="3" t="s">
        <v>27</v>
      </c>
      <c r="D585" s="4">
        <v>45421.0</v>
      </c>
      <c r="E585" s="2">
        <v>172.0</v>
      </c>
      <c r="F585" s="3" t="s">
        <v>480</v>
      </c>
      <c r="G585" s="3" t="s">
        <v>491</v>
      </c>
      <c r="H585" s="3">
        <v>1.0</v>
      </c>
      <c r="I585" s="2">
        <f>IFERROR(vlookup(F585,'College Conference'!$B$1:$Z$1000 , 6,False),0)</f>
        <v>4</v>
      </c>
      <c r="J585" s="2">
        <f>IFERROR(vlookup(G585,'College Conference'!$B$1:$Z$1000 , 6,False),0)</f>
        <v>4</v>
      </c>
    </row>
    <row r="586">
      <c r="A586" s="3" t="s">
        <v>1964</v>
      </c>
      <c r="B586" s="3">
        <v>0.83</v>
      </c>
      <c r="C586" s="3" t="s">
        <v>78</v>
      </c>
      <c r="D586" s="4">
        <v>45446.0</v>
      </c>
      <c r="E586" s="2">
        <v>230.0</v>
      </c>
      <c r="F586" s="3" t="s">
        <v>229</v>
      </c>
      <c r="G586" s="3" t="s">
        <v>483</v>
      </c>
      <c r="H586" s="3">
        <v>1.0</v>
      </c>
      <c r="I586" s="2">
        <f>IFERROR(vlookup(F586,'College Conference'!$B$1:$Z$1000 , 6,False),0)</f>
        <v>2</v>
      </c>
      <c r="J586" s="2">
        <f>IFERROR(vlookup(G586,'College Conference'!$B$1:$Z$1000 , 6,False),0)</f>
        <v>4</v>
      </c>
    </row>
    <row r="587">
      <c r="A587" s="3" t="s">
        <v>3396</v>
      </c>
      <c r="B587" s="3">
        <v>0.89</v>
      </c>
      <c r="C587" s="3" t="s">
        <v>52</v>
      </c>
      <c r="D587" s="2" t="s">
        <v>72</v>
      </c>
      <c r="E587" s="2">
        <v>215.0</v>
      </c>
      <c r="F587" s="3" t="s">
        <v>510</v>
      </c>
      <c r="G587" s="3" t="s">
        <v>689</v>
      </c>
      <c r="H587" s="3">
        <v>1.0</v>
      </c>
      <c r="I587" s="2">
        <f>IFERROR(vlookup(F587,'College Conference'!$B$1:$Z$1000 , 6,False),0)</f>
        <v>5</v>
      </c>
      <c r="J587" s="2">
        <f>IFERROR(vlookup(G587,'College Conference'!$B$1:$Z$1000 , 6,False),0)</f>
        <v>7</v>
      </c>
    </row>
    <row r="588">
      <c r="A588" s="3" t="s">
        <v>2581</v>
      </c>
      <c r="B588" s="3">
        <v>0.91</v>
      </c>
      <c r="C588" s="3" t="s">
        <v>12</v>
      </c>
      <c r="D588" s="2" t="s">
        <v>72</v>
      </c>
      <c r="E588" s="2">
        <v>285.0</v>
      </c>
      <c r="F588" s="3" t="s">
        <v>638</v>
      </c>
      <c r="G588" s="3" t="s">
        <v>548</v>
      </c>
      <c r="H588" s="3">
        <v>1.0</v>
      </c>
      <c r="I588" s="2">
        <f>IFERROR(vlookup(F588,'College Conference'!$B$1:$Z$1000 , 6,False),0)</f>
        <v>6</v>
      </c>
      <c r="J588" s="2">
        <f>IFERROR(vlookup(G588,'College Conference'!$B$1:$Z$1000 , 6,False),0)</f>
        <v>5</v>
      </c>
    </row>
    <row r="589">
      <c r="A589" s="3" t="s">
        <v>3665</v>
      </c>
      <c r="B589" s="3" t="s">
        <v>11</v>
      </c>
      <c r="C589" s="3" t="s">
        <v>198</v>
      </c>
      <c r="D589" s="2" t="s">
        <v>72</v>
      </c>
      <c r="E589" s="2">
        <v>160.0</v>
      </c>
      <c r="F589" s="3" t="s">
        <v>23</v>
      </c>
      <c r="G589" s="3" t="s">
        <v>776</v>
      </c>
      <c r="H589" s="3">
        <v>1.0</v>
      </c>
      <c r="I589" s="2">
        <f>IFERROR(vlookup(F589,'College Conference'!$B$1:$Z$1000 , 6,False),0)</f>
        <v>0</v>
      </c>
      <c r="J589" s="2">
        <f>IFERROR(vlookup(G589,'College Conference'!$B$1:$Z$1000 , 6,False),0)</f>
        <v>8</v>
      </c>
    </row>
    <row r="590">
      <c r="A590" s="3" t="s">
        <v>1339</v>
      </c>
      <c r="B590" s="3">
        <v>0.87</v>
      </c>
      <c r="C590" s="3" t="s">
        <v>17</v>
      </c>
      <c r="D590" s="4">
        <v>45444.0</v>
      </c>
      <c r="E590" s="2">
        <v>175.0</v>
      </c>
      <c r="F590" s="3" t="s">
        <v>736</v>
      </c>
      <c r="G590" s="3" t="s">
        <v>251</v>
      </c>
      <c r="H590" s="3">
        <v>1.0</v>
      </c>
      <c r="I590" s="2">
        <f>IFERROR(vlookup(F590,'College Conference'!$B$1:$Z$1000 , 6,False),0)</f>
        <v>7</v>
      </c>
      <c r="J590" s="2">
        <f>IFERROR(vlookup(G590,'College Conference'!$B$1:$Z$1000 , 6,False),0)</f>
        <v>2</v>
      </c>
    </row>
    <row r="591">
      <c r="A591" s="3" t="s">
        <v>84</v>
      </c>
      <c r="B591" s="3" t="s">
        <v>11</v>
      </c>
      <c r="C591" s="3" t="s">
        <v>43</v>
      </c>
      <c r="D591" s="4">
        <v>45446.0</v>
      </c>
      <c r="E591" s="2">
        <v>280.0</v>
      </c>
      <c r="F591" s="3" t="s">
        <v>83</v>
      </c>
      <c r="G591" s="3" t="s">
        <v>18</v>
      </c>
      <c r="H591" s="3">
        <v>1.0</v>
      </c>
      <c r="I591" s="2">
        <f>IFERROR(vlookup(F591,'College Conference'!$B$1:$Z$1000 , 6,False),0)</f>
        <v>0</v>
      </c>
      <c r="J591" s="2">
        <f>IFERROR(vlookup(G591,'College Conference'!$B$1:$Z$1000 , 6,False),0)</f>
        <v>0</v>
      </c>
    </row>
    <row r="592">
      <c r="A592" s="3" t="s">
        <v>4352</v>
      </c>
      <c r="B592" s="3">
        <v>0.94</v>
      </c>
      <c r="C592" s="3" t="s">
        <v>63</v>
      </c>
      <c r="D592" s="4">
        <v>45444.0</v>
      </c>
      <c r="E592" s="2">
        <v>185.0</v>
      </c>
      <c r="F592" s="3" t="s">
        <v>861</v>
      </c>
      <c r="G592" s="3" t="s">
        <v>924</v>
      </c>
      <c r="H592" s="3">
        <v>1.0</v>
      </c>
      <c r="I592" s="2">
        <f>IFERROR(vlookup(F592,'College Conference'!$B$1:$Z$1000 , 6,False),0)</f>
        <v>8</v>
      </c>
      <c r="J592" s="2">
        <f>IFERROR(vlookup(G592,'College Conference'!$B$1:$Z$1000 , 6,False),0)</f>
        <v>10</v>
      </c>
    </row>
    <row r="593">
      <c r="A593" s="3" t="s">
        <v>3294</v>
      </c>
      <c r="B593" s="3">
        <v>0.89</v>
      </c>
      <c r="C593" s="3" t="s">
        <v>63</v>
      </c>
      <c r="D593" s="2" t="s">
        <v>72</v>
      </c>
      <c r="E593" s="2">
        <v>190.0</v>
      </c>
      <c r="F593" s="3" t="s">
        <v>372</v>
      </c>
      <c r="G593" s="3" t="s">
        <v>1131</v>
      </c>
      <c r="H593" s="3">
        <v>1.0</v>
      </c>
      <c r="I593" s="2">
        <f>IFERROR(vlookup(F593,'College Conference'!$B$1:$Z$1000 , 6,False),0)</f>
        <v>3</v>
      </c>
      <c r="J593" s="2">
        <f>IFERROR(vlookup(G593,'College Conference'!$B$1:$Z$1000 , 6,False),0)</f>
        <v>7</v>
      </c>
    </row>
    <row r="594">
      <c r="A594" s="3" t="s">
        <v>1755</v>
      </c>
      <c r="B594" s="3">
        <v>0.88</v>
      </c>
      <c r="C594" s="3" t="s">
        <v>12</v>
      </c>
      <c r="D594" s="4">
        <v>45447.0</v>
      </c>
      <c r="E594" s="2">
        <v>235.0</v>
      </c>
      <c r="F594" s="3" t="s">
        <v>708</v>
      </c>
      <c r="G594" s="3" t="s">
        <v>318</v>
      </c>
      <c r="H594" s="3">
        <v>1.0</v>
      </c>
      <c r="I594" s="2">
        <f>IFERROR(vlookup(F594,'College Conference'!$B$1:$Z$1000 , 6,False),0)</f>
        <v>7</v>
      </c>
      <c r="J594" s="2">
        <f>IFERROR(vlookup(G594,'College Conference'!$B$1:$Z$1000 , 6,False),0)</f>
        <v>3</v>
      </c>
    </row>
    <row r="595">
      <c r="A595" s="3" t="s">
        <v>4402</v>
      </c>
      <c r="B595" s="3">
        <v>0.85</v>
      </c>
      <c r="C595" s="3" t="s">
        <v>12</v>
      </c>
      <c r="D595" s="4">
        <v>45449.0</v>
      </c>
      <c r="E595" s="2">
        <v>275.0</v>
      </c>
      <c r="F595" s="3" t="s">
        <v>705</v>
      </c>
      <c r="G595" s="3" t="s">
        <v>948</v>
      </c>
      <c r="H595" s="3">
        <v>1.0</v>
      </c>
      <c r="I595" s="2">
        <f>IFERROR(vlookup(F595,'College Conference'!$B$1:$Z$1000 , 6,False),0)</f>
        <v>7</v>
      </c>
      <c r="J595" s="2">
        <f>IFERROR(vlookup(G595,'College Conference'!$B$1:$Z$1000 , 6,False),0)</f>
        <v>11</v>
      </c>
    </row>
    <row r="596">
      <c r="A596" s="3" t="s">
        <v>3561</v>
      </c>
      <c r="B596" s="3">
        <v>0.91</v>
      </c>
      <c r="C596" s="3" t="s">
        <v>52</v>
      </c>
      <c r="D596" s="4">
        <v>45446.0</v>
      </c>
      <c r="E596" s="2">
        <v>238.0</v>
      </c>
      <c r="F596" s="3" t="s">
        <v>776</v>
      </c>
      <c r="G596" s="3" t="s">
        <v>734</v>
      </c>
      <c r="H596" s="3">
        <v>1.0</v>
      </c>
      <c r="I596" s="2">
        <f>IFERROR(vlookup(F596,'College Conference'!$B$1:$Z$1000 , 6,False),0)</f>
        <v>8</v>
      </c>
      <c r="J596" s="2">
        <f>IFERROR(vlookup(G596,'College Conference'!$B$1:$Z$1000 , 6,False),0)</f>
        <v>7</v>
      </c>
    </row>
    <row r="597">
      <c r="A597" s="3" t="s">
        <v>1460</v>
      </c>
      <c r="B597" s="3">
        <v>0.78</v>
      </c>
      <c r="C597" s="3" t="s">
        <v>421</v>
      </c>
      <c r="D597" s="4">
        <v>45447.0</v>
      </c>
      <c r="E597" s="2">
        <v>298.0</v>
      </c>
      <c r="F597" s="3" t="s">
        <v>229</v>
      </c>
      <c r="G597" s="3" t="s">
        <v>289</v>
      </c>
      <c r="H597" s="3">
        <v>1.0</v>
      </c>
      <c r="I597" s="2">
        <f>IFERROR(vlookup(F597,'College Conference'!$B$1:$Z$1000 , 6,False),0)</f>
        <v>2</v>
      </c>
      <c r="J597" s="2">
        <f>IFERROR(vlookup(G597,'College Conference'!$B$1:$Z$1000 , 6,False),0)</f>
        <v>3</v>
      </c>
    </row>
    <row r="598">
      <c r="A598" s="3" t="s">
        <v>4165</v>
      </c>
      <c r="B598" s="3">
        <v>0.78</v>
      </c>
      <c r="C598" s="3" t="s">
        <v>27</v>
      </c>
      <c r="D598" s="4">
        <v>45444.0</v>
      </c>
      <c r="E598" s="2">
        <v>170.0</v>
      </c>
      <c r="F598" s="3" t="s">
        <v>236</v>
      </c>
      <c r="G598" s="3" t="s">
        <v>1218</v>
      </c>
      <c r="H598" s="3">
        <v>1.0</v>
      </c>
      <c r="I598" s="2">
        <f>IFERROR(vlookup(F598,'College Conference'!$B$1:$Z$1000 , 6,False),0)</f>
        <v>2</v>
      </c>
      <c r="J598" s="2">
        <f>IFERROR(vlookup(G598,'College Conference'!$B$1:$Z$1000 , 6,False),0)</f>
        <v>9</v>
      </c>
    </row>
    <row r="599">
      <c r="A599" s="3" t="s">
        <v>1656</v>
      </c>
      <c r="B599" s="3">
        <v>0.85</v>
      </c>
      <c r="C599" s="3" t="s">
        <v>120</v>
      </c>
      <c r="D599" s="4">
        <v>45450.0</v>
      </c>
      <c r="E599" s="2">
        <v>235.0</v>
      </c>
      <c r="F599" s="3" t="s">
        <v>510</v>
      </c>
      <c r="G599" s="3" t="s">
        <v>298</v>
      </c>
      <c r="H599" s="3">
        <v>1.0</v>
      </c>
      <c r="I599" s="2">
        <f>IFERROR(vlookup(F599,'College Conference'!$B$1:$Z$1000 , 6,False),0)</f>
        <v>5</v>
      </c>
      <c r="J599" s="2">
        <f>IFERROR(vlookup(G599,'College Conference'!$B$1:$Z$1000 , 6,False),0)</f>
        <v>3</v>
      </c>
    </row>
    <row r="600">
      <c r="A600" s="3" t="s">
        <v>1020</v>
      </c>
      <c r="B600" s="3" t="s">
        <v>11</v>
      </c>
      <c r="C600" s="3" t="s">
        <v>58</v>
      </c>
      <c r="D600" s="4">
        <v>45444.0</v>
      </c>
      <c r="E600" s="2">
        <v>225.0</v>
      </c>
      <c r="F600" s="3" t="s">
        <v>171</v>
      </c>
      <c r="G600" s="3" t="s">
        <v>158</v>
      </c>
      <c r="H600" s="3">
        <v>1.0</v>
      </c>
      <c r="I600" s="2">
        <f>IFERROR(vlookup(F600,'College Conference'!$B$1:$Z$1000 , 6,False),0)</f>
        <v>1</v>
      </c>
      <c r="J600" s="2">
        <f>IFERROR(vlookup(G600,'College Conference'!$B$1:$Z$1000 , 6,False),0)</f>
        <v>1</v>
      </c>
    </row>
    <row r="601">
      <c r="A601" s="3" t="s">
        <v>2854</v>
      </c>
      <c r="B601" s="3" t="s">
        <v>11</v>
      </c>
      <c r="C601" s="3" t="s">
        <v>58</v>
      </c>
      <c r="D601" s="4">
        <v>45445.0</v>
      </c>
      <c r="E601" s="2">
        <v>235.0</v>
      </c>
      <c r="F601" s="3" t="s">
        <v>171</v>
      </c>
      <c r="G601" s="3" t="s">
        <v>635</v>
      </c>
      <c r="H601" s="3">
        <v>1.0</v>
      </c>
      <c r="I601" s="2">
        <f>IFERROR(vlookup(F601,'College Conference'!$B$1:$Z$1000 , 6,False),0)</f>
        <v>1</v>
      </c>
      <c r="J601" s="2">
        <f>IFERROR(vlookup(G601,'College Conference'!$B$1:$Z$1000 , 6,False),0)</f>
        <v>6</v>
      </c>
    </row>
    <row r="602">
      <c r="A602" s="3" t="s">
        <v>1443</v>
      </c>
      <c r="B602" s="3">
        <v>0.92</v>
      </c>
      <c r="C602" s="3" t="s">
        <v>12</v>
      </c>
      <c r="D602" s="4">
        <v>45449.0</v>
      </c>
      <c r="E602" s="2">
        <v>280.0</v>
      </c>
      <c r="F602" s="3" t="s">
        <v>143</v>
      </c>
      <c r="G602" s="3" t="s">
        <v>372</v>
      </c>
      <c r="H602" s="3">
        <v>1.0</v>
      </c>
      <c r="I602" s="2">
        <f>IFERROR(vlookup(F602,'College Conference'!$B$1:$Z$1000 , 6,False),0)</f>
        <v>1</v>
      </c>
      <c r="J602" s="2">
        <f>IFERROR(vlookup(G602,'College Conference'!$B$1:$Z$1000 , 6,False),0)</f>
        <v>3</v>
      </c>
    </row>
    <row r="603">
      <c r="A603" s="3" t="s">
        <v>2540</v>
      </c>
      <c r="B603" s="3">
        <v>0.9</v>
      </c>
      <c r="C603" s="3" t="s">
        <v>63</v>
      </c>
      <c r="D603" s="4">
        <v>45444.0</v>
      </c>
      <c r="E603" s="2">
        <v>190.0</v>
      </c>
      <c r="F603" s="3" t="s">
        <v>512</v>
      </c>
      <c r="G603" s="3" t="s">
        <v>564</v>
      </c>
      <c r="H603" s="3">
        <v>1.0</v>
      </c>
      <c r="I603" s="2">
        <f>IFERROR(vlookup(F603,'College Conference'!$B$1:$Z$1000 , 6,False),0)</f>
        <v>5</v>
      </c>
      <c r="J603" s="2">
        <f>IFERROR(vlookup(G603,'College Conference'!$B$1:$Z$1000 , 6,False),0)</f>
        <v>5</v>
      </c>
    </row>
    <row r="604">
      <c r="A604" s="3" t="s">
        <v>3699</v>
      </c>
      <c r="B604" s="3">
        <v>0.9</v>
      </c>
      <c r="C604" s="3" t="s">
        <v>52</v>
      </c>
      <c r="D604" s="4">
        <v>45444.0</v>
      </c>
      <c r="E604" s="2">
        <v>225.0</v>
      </c>
      <c r="F604" s="3" t="s">
        <v>143</v>
      </c>
      <c r="G604" s="3" t="s">
        <v>783</v>
      </c>
      <c r="H604" s="3">
        <v>1.0</v>
      </c>
      <c r="I604" s="2">
        <f>IFERROR(vlookup(F604,'College Conference'!$B$1:$Z$1000 , 6,False),0)</f>
        <v>1</v>
      </c>
      <c r="J604" s="2">
        <f>IFERROR(vlookup(G604,'College Conference'!$B$1:$Z$1000 , 6,False),0)</f>
        <v>8</v>
      </c>
    </row>
    <row r="605">
      <c r="A605" s="3" t="s">
        <v>2324</v>
      </c>
      <c r="B605" s="3">
        <v>0.88</v>
      </c>
      <c r="C605" s="3" t="s">
        <v>22</v>
      </c>
      <c r="D605" s="4">
        <v>45444.0</v>
      </c>
      <c r="E605" s="2">
        <v>175.0</v>
      </c>
      <c r="F605" s="3" t="s">
        <v>161</v>
      </c>
      <c r="G605" s="3" t="s">
        <v>527</v>
      </c>
      <c r="H605" s="3">
        <v>1.0</v>
      </c>
      <c r="I605" s="2">
        <f>IFERROR(vlookup(F605,'College Conference'!$B$1:$Z$1000 , 6,False),0)</f>
        <v>1</v>
      </c>
      <c r="J605" s="2">
        <f>IFERROR(vlookup(G605,'College Conference'!$B$1:$Z$1000 , 6,False),0)</f>
        <v>5</v>
      </c>
    </row>
    <row r="606">
      <c r="A606" s="3" t="s">
        <v>1707</v>
      </c>
      <c r="B606" s="3" t="s">
        <v>11</v>
      </c>
      <c r="C606" s="3" t="s">
        <v>286</v>
      </c>
      <c r="D606" s="4">
        <v>45446.0</v>
      </c>
      <c r="E606" s="2">
        <v>215.0</v>
      </c>
      <c r="F606" s="3" t="s">
        <v>635</v>
      </c>
      <c r="G606" s="3" t="s">
        <v>295</v>
      </c>
      <c r="H606" s="3">
        <v>1.0</v>
      </c>
      <c r="I606" s="2">
        <f>IFERROR(vlookup(F606,'College Conference'!$B$1:$Z$1000 , 6,False),0)</f>
        <v>6</v>
      </c>
      <c r="J606" s="2">
        <f>IFERROR(vlookup(G606,'College Conference'!$B$1:$Z$1000 , 6,False),0)</f>
        <v>3</v>
      </c>
    </row>
    <row r="607">
      <c r="A607" s="3" t="s">
        <v>1313</v>
      </c>
      <c r="B607" s="3">
        <v>0.85</v>
      </c>
      <c r="C607" s="3" t="s">
        <v>78</v>
      </c>
      <c r="D607" s="4">
        <v>45446.0</v>
      </c>
      <c r="E607" s="2">
        <v>190.0</v>
      </c>
      <c r="F607" s="3" t="s">
        <v>231</v>
      </c>
      <c r="G607" s="3" t="s">
        <v>568</v>
      </c>
      <c r="H607" s="3">
        <v>1.0</v>
      </c>
      <c r="I607" s="2">
        <f>IFERROR(vlookup(F607,'College Conference'!$B$1:$Z$1000 , 6,False),0)</f>
        <v>2</v>
      </c>
      <c r="J607" s="2">
        <f>IFERROR(vlookup(G607,'College Conference'!$B$1:$Z$1000 , 6,False),0)</f>
        <v>5</v>
      </c>
    </row>
    <row r="608">
      <c r="A608" s="3" t="s">
        <v>4364</v>
      </c>
      <c r="B608" s="3">
        <v>0.77</v>
      </c>
      <c r="C608" s="3" t="s">
        <v>31</v>
      </c>
      <c r="D608" s="4">
        <v>45448.0</v>
      </c>
      <c r="E608" s="2">
        <v>295.0</v>
      </c>
      <c r="F608" s="3" t="s">
        <v>900</v>
      </c>
      <c r="G608" s="3" t="s">
        <v>935</v>
      </c>
      <c r="H608" s="3">
        <v>1.0</v>
      </c>
      <c r="I608" s="2">
        <f>IFERROR(vlookup(F608,'College Conference'!$B$1:$Z$1000 , 6,False),0)</f>
        <v>9</v>
      </c>
      <c r="J608" s="2">
        <f>IFERROR(vlookup(G608,'College Conference'!$B$1:$Z$1000 , 6,False),0)</f>
        <v>10</v>
      </c>
    </row>
    <row r="609">
      <c r="A609" s="3" t="s">
        <v>2049</v>
      </c>
      <c r="B609" s="3">
        <v>0.83</v>
      </c>
      <c r="C609" s="3" t="s">
        <v>17</v>
      </c>
      <c r="D609" s="4">
        <v>45447.0</v>
      </c>
      <c r="E609" s="2">
        <v>210.0</v>
      </c>
      <c r="F609" s="3" t="s">
        <v>446</v>
      </c>
      <c r="G609" s="3" t="s">
        <v>498</v>
      </c>
      <c r="H609" s="3">
        <v>1.0</v>
      </c>
      <c r="I609" s="2">
        <f>IFERROR(vlookup(F609,'College Conference'!$B$1:$Z$1000 , 6,False),0)</f>
        <v>4</v>
      </c>
      <c r="J609" s="2">
        <f>IFERROR(vlookup(G609,'College Conference'!$B$1:$Z$1000 , 6,False),0)</f>
        <v>4</v>
      </c>
    </row>
    <row r="610">
      <c r="A610" s="3" t="s">
        <v>1444</v>
      </c>
      <c r="B610" s="3">
        <v>0.88</v>
      </c>
      <c r="C610" s="3" t="s">
        <v>27</v>
      </c>
      <c r="D610" s="4">
        <v>45444.0</v>
      </c>
      <c r="E610" s="2">
        <v>175.0</v>
      </c>
      <c r="F610" s="3" t="s">
        <v>161</v>
      </c>
      <c r="G610" s="3" t="s">
        <v>372</v>
      </c>
      <c r="H610" s="3">
        <v>1.0</v>
      </c>
      <c r="I610" s="2">
        <f>IFERROR(vlookup(F610,'College Conference'!$B$1:$Z$1000 , 6,False),0)</f>
        <v>1</v>
      </c>
      <c r="J610" s="2">
        <f>IFERROR(vlookup(G610,'College Conference'!$B$1:$Z$1000 , 6,False),0)</f>
        <v>3</v>
      </c>
    </row>
    <row r="611">
      <c r="A611" s="3" t="s">
        <v>2348</v>
      </c>
      <c r="B611" s="3">
        <v>0.89</v>
      </c>
      <c r="C611" s="3" t="s">
        <v>274</v>
      </c>
      <c r="D611" s="2" t="s">
        <v>72</v>
      </c>
      <c r="E611" s="2">
        <v>220.0</v>
      </c>
      <c r="F611" s="3" t="s">
        <v>236</v>
      </c>
      <c r="G611" s="3" t="s">
        <v>568</v>
      </c>
      <c r="H611" s="3">
        <v>1.0</v>
      </c>
      <c r="I611" s="2">
        <f>IFERROR(vlookup(F611,'College Conference'!$B$1:$Z$1000 , 6,False),0)</f>
        <v>2</v>
      </c>
      <c r="J611" s="2">
        <f>IFERROR(vlookup(G611,'College Conference'!$B$1:$Z$1000 , 6,False),0)</f>
        <v>5</v>
      </c>
    </row>
    <row r="612">
      <c r="A612" s="3" t="s">
        <v>1638</v>
      </c>
      <c r="B612" s="3">
        <v>0.89</v>
      </c>
      <c r="C612" s="3" t="s">
        <v>17</v>
      </c>
      <c r="D612" s="4">
        <v>45449.0</v>
      </c>
      <c r="E612" s="2">
        <v>190.0</v>
      </c>
      <c r="F612" s="3" t="s">
        <v>143</v>
      </c>
      <c r="G612" s="3" t="s">
        <v>568</v>
      </c>
      <c r="H612" s="3">
        <v>1.0</v>
      </c>
      <c r="I612" s="2">
        <f>IFERROR(vlookup(F612,'College Conference'!$B$1:$Z$1000 , 6,False),0)</f>
        <v>1</v>
      </c>
      <c r="J612" s="2">
        <f>IFERROR(vlookup(G612,'College Conference'!$B$1:$Z$1000 , 6,False),0)</f>
        <v>5</v>
      </c>
    </row>
    <row r="613">
      <c r="A613" s="3" t="s">
        <v>3729</v>
      </c>
      <c r="B613" s="3">
        <v>0.78</v>
      </c>
      <c r="C613" s="3" t="s">
        <v>27</v>
      </c>
      <c r="D613" s="4">
        <v>45423.0</v>
      </c>
      <c r="E613" s="2">
        <v>165.0</v>
      </c>
      <c r="F613" s="3" t="s">
        <v>253</v>
      </c>
      <c r="G613" s="3" t="s">
        <v>1167</v>
      </c>
      <c r="H613" s="3">
        <v>1.0</v>
      </c>
      <c r="I613" s="2">
        <f>IFERROR(vlookup(F613,'College Conference'!$B$1:$Z$1000 , 6,False),0)</f>
        <v>2</v>
      </c>
      <c r="J613" s="2">
        <f>IFERROR(vlookup(G613,'College Conference'!$B$1:$Z$1000 , 6,False),0)</f>
        <v>8</v>
      </c>
    </row>
    <row r="614">
      <c r="A614" s="3" t="s">
        <v>4353</v>
      </c>
      <c r="B614" s="3">
        <v>0.85</v>
      </c>
      <c r="C614" s="3" t="s">
        <v>12</v>
      </c>
      <c r="D614" s="4">
        <v>45449.0</v>
      </c>
      <c r="E614" s="2">
        <v>270.0</v>
      </c>
      <c r="F614" s="3" t="s">
        <v>799</v>
      </c>
      <c r="G614" s="3" t="s">
        <v>922</v>
      </c>
      <c r="H614" s="3">
        <v>1.0</v>
      </c>
      <c r="I614" s="2">
        <f>IFERROR(vlookup(F614,'College Conference'!$B$1:$Z$1000 , 6,False),0)</f>
        <v>8</v>
      </c>
      <c r="J614" s="2">
        <f>IFERROR(vlookup(G614,'College Conference'!$B$1:$Z$1000 , 6,False),0)</f>
        <v>10</v>
      </c>
    </row>
    <row r="615">
      <c r="A615" s="3" t="s">
        <v>2273</v>
      </c>
      <c r="B615" s="3" t="s">
        <v>11</v>
      </c>
      <c r="C615" s="3" t="s">
        <v>27</v>
      </c>
      <c r="D615" s="2" t="s">
        <v>72</v>
      </c>
      <c r="E615" s="2">
        <v>188.0</v>
      </c>
      <c r="F615" s="3" t="s">
        <v>75</v>
      </c>
      <c r="G615" s="3" t="s">
        <v>525</v>
      </c>
      <c r="H615" s="3">
        <v>1.0</v>
      </c>
      <c r="I615" s="2">
        <f>IFERROR(vlookup(F615,'College Conference'!$B$1:$Z$1000 , 6,False),0)</f>
        <v>0</v>
      </c>
      <c r="J615" s="2">
        <f>IFERROR(vlookup(G615,'College Conference'!$B$1:$Z$1000 , 6,False),0)</f>
        <v>5</v>
      </c>
    </row>
    <row r="616">
      <c r="A616" s="3" t="s">
        <v>3883</v>
      </c>
      <c r="B616" s="3">
        <v>0.9</v>
      </c>
      <c r="C616" s="3" t="s">
        <v>63</v>
      </c>
      <c r="D616" s="4">
        <v>45444.0</v>
      </c>
      <c r="E616" s="2">
        <v>193.0</v>
      </c>
      <c r="F616" s="3" t="s">
        <v>512</v>
      </c>
      <c r="G616" s="3" t="s">
        <v>781</v>
      </c>
      <c r="H616" s="3">
        <v>1.0</v>
      </c>
      <c r="I616" s="2">
        <f>IFERROR(vlookup(F616,'College Conference'!$B$1:$Z$1000 , 6,False),0)</f>
        <v>5</v>
      </c>
      <c r="J616" s="2">
        <f>IFERROR(vlookup(G616,'College Conference'!$B$1:$Z$1000 , 6,False),0)</f>
        <v>8</v>
      </c>
    </row>
    <row r="617">
      <c r="A617" s="3" t="s">
        <v>4037</v>
      </c>
      <c r="B617" s="3">
        <v>0.88</v>
      </c>
      <c r="C617" s="3" t="s">
        <v>17</v>
      </c>
      <c r="D617" s="4">
        <v>45444.0</v>
      </c>
      <c r="E617" s="2">
        <v>190.0</v>
      </c>
      <c r="F617" s="3" t="s">
        <v>776</v>
      </c>
      <c r="G617" s="3" t="s">
        <v>811</v>
      </c>
      <c r="H617" s="3">
        <v>1.0</v>
      </c>
      <c r="I617" s="2">
        <f>IFERROR(vlookup(F617,'College Conference'!$B$1:$Z$1000 , 6,False),0)</f>
        <v>8</v>
      </c>
      <c r="J617" s="2">
        <f>IFERROR(vlookup(G617,'College Conference'!$B$1:$Z$1000 , 6,False),0)</f>
        <v>8</v>
      </c>
    </row>
    <row r="618">
      <c r="A618" s="3" t="s">
        <v>2349</v>
      </c>
      <c r="B618" s="3">
        <v>0.88</v>
      </c>
      <c r="C618" s="3" t="s">
        <v>58</v>
      </c>
      <c r="D618" s="4">
        <v>45446.0</v>
      </c>
      <c r="E618" s="2">
        <v>245.0</v>
      </c>
      <c r="F618" s="3" t="s">
        <v>236</v>
      </c>
      <c r="G618" s="3" t="s">
        <v>514</v>
      </c>
      <c r="H618" s="3">
        <v>1.0</v>
      </c>
      <c r="I618" s="2">
        <f>IFERROR(vlookup(F618,'College Conference'!$B$1:$Z$1000 , 6,False),0)</f>
        <v>2</v>
      </c>
      <c r="J618" s="2">
        <f>IFERROR(vlookup(G618,'College Conference'!$B$1:$Z$1000 , 6,False),0)</f>
        <v>5</v>
      </c>
    </row>
    <row r="619">
      <c r="A619" s="3" t="s">
        <v>1359</v>
      </c>
      <c r="B619" s="3">
        <v>0.9</v>
      </c>
      <c r="C619" s="3" t="s">
        <v>78</v>
      </c>
      <c r="D619" s="4">
        <v>45446.0</v>
      </c>
      <c r="E619" s="2">
        <v>207.0</v>
      </c>
      <c r="F619" s="3" t="s">
        <v>289</v>
      </c>
      <c r="G619" s="3" t="s">
        <v>774</v>
      </c>
      <c r="H619" s="3">
        <v>1.0</v>
      </c>
      <c r="I619" s="2">
        <f>IFERROR(vlookup(F619,'College Conference'!$B$1:$Z$1000 , 6,False),0)</f>
        <v>3</v>
      </c>
      <c r="J619" s="2">
        <f>IFERROR(vlookup(G619,'College Conference'!$B$1:$Z$1000 , 6,False),0)</f>
        <v>8</v>
      </c>
    </row>
    <row r="620">
      <c r="A620" s="3" t="s">
        <v>4158</v>
      </c>
      <c r="B620" s="3">
        <v>0.74</v>
      </c>
      <c r="C620" s="3" t="s">
        <v>27</v>
      </c>
      <c r="D620" s="4">
        <v>45423.0</v>
      </c>
      <c r="E620" s="2">
        <v>175.0</v>
      </c>
      <c r="F620" s="3" t="s">
        <v>161</v>
      </c>
      <c r="G620" s="3" t="s">
        <v>890</v>
      </c>
      <c r="H620" s="3">
        <v>1.0</v>
      </c>
      <c r="I620" s="2">
        <f>IFERROR(vlookup(F620,'College Conference'!$B$1:$Z$1000 , 6,False),0)</f>
        <v>1</v>
      </c>
      <c r="J620" s="2">
        <f>IFERROR(vlookup(G620,'College Conference'!$B$1:$Z$1000 , 6,False),0)</f>
        <v>9</v>
      </c>
    </row>
    <row r="621">
      <c r="A621" s="3" t="s">
        <v>3884</v>
      </c>
      <c r="B621" s="3">
        <v>0.94</v>
      </c>
      <c r="C621" s="3" t="s">
        <v>27</v>
      </c>
      <c r="D621" s="4">
        <v>45423.0</v>
      </c>
      <c r="E621" s="2">
        <v>182.0</v>
      </c>
      <c r="F621" s="3" t="s">
        <v>532</v>
      </c>
      <c r="G621" s="3" t="s">
        <v>843</v>
      </c>
      <c r="H621" s="3">
        <v>1.0</v>
      </c>
      <c r="I621" s="2">
        <f>IFERROR(vlookup(F621,'College Conference'!$B$1:$Z$1000 , 6,False),0)</f>
        <v>5</v>
      </c>
      <c r="J621" s="2">
        <f>IFERROR(vlookup(G621,'College Conference'!$B$1:$Z$1000 , 6,False),0)</f>
        <v>8</v>
      </c>
    </row>
    <row r="622">
      <c r="A622" s="3" t="s">
        <v>3562</v>
      </c>
      <c r="B622" s="3">
        <v>0.83</v>
      </c>
      <c r="C622" s="3" t="s">
        <v>17</v>
      </c>
      <c r="D622" s="4">
        <v>45447.0</v>
      </c>
      <c r="E622" s="2">
        <v>194.0</v>
      </c>
      <c r="F622" s="3" t="s">
        <v>772</v>
      </c>
      <c r="G622" s="3" t="s">
        <v>689</v>
      </c>
      <c r="H622" s="3">
        <v>1.0</v>
      </c>
      <c r="I622" s="2">
        <f>IFERROR(vlookup(F622,'College Conference'!$B$1:$Z$1000 , 6,False),0)</f>
        <v>8</v>
      </c>
      <c r="J622" s="2">
        <f>IFERROR(vlookup(G622,'College Conference'!$B$1:$Z$1000 , 6,False),0)</f>
        <v>7</v>
      </c>
    </row>
    <row r="623">
      <c r="A623" s="3" t="s">
        <v>1445</v>
      </c>
      <c r="B623" s="3">
        <v>0.93</v>
      </c>
      <c r="C623" s="3" t="s">
        <v>17</v>
      </c>
      <c r="D623" s="4">
        <v>45446.0</v>
      </c>
      <c r="E623" s="2">
        <v>210.0</v>
      </c>
      <c r="F623" s="3" t="s">
        <v>161</v>
      </c>
      <c r="G623" s="3" t="s">
        <v>335</v>
      </c>
      <c r="H623" s="3">
        <v>1.0</v>
      </c>
      <c r="I623" s="2">
        <f>IFERROR(vlookup(F623,'College Conference'!$B$1:$Z$1000 , 6,False),0)</f>
        <v>1</v>
      </c>
      <c r="J623" s="2">
        <f>IFERROR(vlookup(G623,'College Conference'!$B$1:$Z$1000 , 6,False),0)</f>
        <v>3</v>
      </c>
    </row>
    <row r="624">
      <c r="A624" s="3" t="s">
        <v>390</v>
      </c>
      <c r="B624" s="3">
        <v>0.91</v>
      </c>
      <c r="C624" s="3" t="s">
        <v>52</v>
      </c>
      <c r="D624" s="2" t="s">
        <v>72</v>
      </c>
      <c r="E624" s="2">
        <v>224.0</v>
      </c>
      <c r="F624" s="3" t="s">
        <v>361</v>
      </c>
      <c r="G624" s="3" t="s">
        <v>693</v>
      </c>
      <c r="H624" s="3">
        <v>1.0</v>
      </c>
      <c r="I624" s="2">
        <f>IFERROR(vlookup(F624,'College Conference'!$B$1:$Z$1000 , 6,False),0)</f>
        <v>0</v>
      </c>
      <c r="J624" s="2">
        <f>IFERROR(vlookup(G624,'College Conference'!$B$1:$Z$1000 , 6,False),0)</f>
        <v>7</v>
      </c>
    </row>
    <row r="625">
      <c r="A625" s="3" t="s">
        <v>3621</v>
      </c>
      <c r="B625" s="3">
        <v>0.88</v>
      </c>
      <c r="C625" s="3" t="s">
        <v>63</v>
      </c>
      <c r="D625" s="4">
        <v>45446.0</v>
      </c>
      <c r="E625" s="2">
        <v>185.0</v>
      </c>
      <c r="F625" s="3" t="s">
        <v>924</v>
      </c>
      <c r="G625" s="3" t="s">
        <v>711</v>
      </c>
      <c r="H625" s="3">
        <v>1.0</v>
      </c>
      <c r="I625" s="2">
        <f>IFERROR(vlookup(F625,'College Conference'!$B$1:$Z$1000 , 6,False),0)</f>
        <v>10</v>
      </c>
      <c r="J625" s="2">
        <f>IFERROR(vlookup(G625,'College Conference'!$B$1:$Z$1000 , 6,False),0)</f>
        <v>7</v>
      </c>
    </row>
    <row r="626">
      <c r="A626" s="3" t="s">
        <v>2866</v>
      </c>
      <c r="B626" s="3">
        <v>0.89</v>
      </c>
      <c r="C626" s="3" t="s">
        <v>22</v>
      </c>
      <c r="D626" s="4">
        <v>45422.0</v>
      </c>
      <c r="E626" s="2">
        <v>186.0</v>
      </c>
      <c r="F626" s="3" t="s">
        <v>238</v>
      </c>
      <c r="G626" s="3" t="s">
        <v>621</v>
      </c>
      <c r="H626" s="3">
        <v>1.0</v>
      </c>
      <c r="I626" s="2">
        <f>IFERROR(vlookup(F626,'College Conference'!$B$1:$Z$1000 , 6,False),0)</f>
        <v>2</v>
      </c>
      <c r="J626" s="2">
        <f>IFERROR(vlookup(G626,'College Conference'!$B$1:$Z$1000 , 6,False),0)</f>
        <v>6</v>
      </c>
    </row>
    <row r="627">
      <c r="A627" s="3" t="s">
        <v>1756</v>
      </c>
      <c r="B627" s="3">
        <v>0.85</v>
      </c>
      <c r="C627" s="3" t="s">
        <v>52</v>
      </c>
      <c r="D627" s="4">
        <v>45447.0</v>
      </c>
      <c r="E627" s="2">
        <v>245.0</v>
      </c>
      <c r="F627" s="3" t="s">
        <v>701</v>
      </c>
      <c r="G627" s="3" t="s">
        <v>289</v>
      </c>
      <c r="H627" s="3">
        <v>1.0</v>
      </c>
      <c r="I627" s="2">
        <f>IFERROR(vlookup(F627,'College Conference'!$B$1:$Z$1000 , 6,False),0)</f>
        <v>7</v>
      </c>
      <c r="J627" s="2">
        <f>IFERROR(vlookup(G627,'College Conference'!$B$1:$Z$1000 , 6,False),0)</f>
        <v>3</v>
      </c>
    </row>
    <row r="628">
      <c r="A628" s="3" t="s">
        <v>2195</v>
      </c>
      <c r="B628" s="3">
        <v>0.86</v>
      </c>
      <c r="C628" s="3" t="s">
        <v>52</v>
      </c>
      <c r="D628" s="4">
        <v>45445.0</v>
      </c>
      <c r="E628" s="2">
        <v>223.0</v>
      </c>
      <c r="F628" s="3" t="s">
        <v>774</v>
      </c>
      <c r="G628" s="3" t="s">
        <v>491</v>
      </c>
      <c r="H628" s="3">
        <v>1.0</v>
      </c>
      <c r="I628" s="2">
        <f>IFERROR(vlookup(F628,'College Conference'!$B$1:$Z$1000 , 6,False),0)</f>
        <v>8</v>
      </c>
      <c r="J628" s="2">
        <f>IFERROR(vlookup(G628,'College Conference'!$B$1:$Z$1000 , 6,False),0)</f>
        <v>4</v>
      </c>
    </row>
    <row r="629">
      <c r="A629" s="3" t="s">
        <v>3484</v>
      </c>
      <c r="B629" s="3">
        <v>0.87</v>
      </c>
      <c r="C629" s="3" t="s">
        <v>27</v>
      </c>
      <c r="D629" s="4">
        <v>45422.0</v>
      </c>
      <c r="E629" s="2">
        <v>155.0</v>
      </c>
      <c r="F629" s="3" t="s">
        <v>687</v>
      </c>
      <c r="G629" s="3" t="s">
        <v>689</v>
      </c>
      <c r="H629" s="3">
        <v>1.0</v>
      </c>
      <c r="I629" s="2">
        <f>IFERROR(vlookup(F629,'College Conference'!$B$1:$Z$1000 , 6,False),0)</f>
        <v>7</v>
      </c>
      <c r="J629" s="2">
        <f>IFERROR(vlookup(G629,'College Conference'!$B$1:$Z$1000 , 6,False),0)</f>
        <v>7</v>
      </c>
    </row>
    <row r="630">
      <c r="A630" s="3" t="s">
        <v>3397</v>
      </c>
      <c r="B630" s="3">
        <v>0.92</v>
      </c>
      <c r="C630" s="3" t="s">
        <v>17</v>
      </c>
      <c r="D630" s="4">
        <v>45449.0</v>
      </c>
      <c r="E630" s="2">
        <v>224.0</v>
      </c>
      <c r="F630" s="3" t="s">
        <v>527</v>
      </c>
      <c r="G630" s="3" t="s">
        <v>689</v>
      </c>
      <c r="H630" s="3">
        <v>1.0</v>
      </c>
      <c r="I630" s="2">
        <f>IFERROR(vlookup(F630,'College Conference'!$B$1:$Z$1000 , 6,False),0)</f>
        <v>5</v>
      </c>
      <c r="J630" s="2">
        <f>IFERROR(vlookup(G630,'College Conference'!$B$1:$Z$1000 , 6,False),0)</f>
        <v>7</v>
      </c>
    </row>
    <row r="631">
      <c r="A631" s="3" t="s">
        <v>3428</v>
      </c>
      <c r="B631" s="3">
        <v>0.88</v>
      </c>
      <c r="C631" s="3" t="s">
        <v>58</v>
      </c>
      <c r="D631" s="4">
        <v>45447.0</v>
      </c>
      <c r="E631" s="2">
        <v>260.0</v>
      </c>
      <c r="F631" s="3" t="s">
        <v>617</v>
      </c>
      <c r="G631" s="3" t="s">
        <v>714</v>
      </c>
      <c r="H631" s="3">
        <v>1.0</v>
      </c>
      <c r="I631" s="2">
        <f>IFERROR(vlookup(F631,'College Conference'!$B$1:$Z$1000 , 6,False),0)</f>
        <v>6</v>
      </c>
      <c r="J631" s="2">
        <f>IFERROR(vlookup(G631,'College Conference'!$B$1:$Z$1000 , 6,False),0)</f>
        <v>7</v>
      </c>
    </row>
    <row r="632">
      <c r="A632" s="3" t="s">
        <v>2768</v>
      </c>
      <c r="B632" s="3">
        <v>0.92</v>
      </c>
      <c r="C632" s="3" t="s">
        <v>17</v>
      </c>
      <c r="D632" s="4">
        <v>45422.0</v>
      </c>
      <c r="E632" s="2">
        <v>175.0</v>
      </c>
      <c r="F632" s="3" t="s">
        <v>900</v>
      </c>
      <c r="G632" s="3" t="s">
        <v>530</v>
      </c>
      <c r="H632" s="3">
        <v>1.0</v>
      </c>
      <c r="I632" s="2">
        <f>IFERROR(vlookup(F632,'College Conference'!$B$1:$Z$1000 , 6,False),0)</f>
        <v>9</v>
      </c>
      <c r="J632" s="2">
        <f>IFERROR(vlookup(G632,'College Conference'!$B$1:$Z$1000 , 6,False),0)</f>
        <v>5</v>
      </c>
    </row>
    <row r="633">
      <c r="A633" s="3" t="s">
        <v>486</v>
      </c>
      <c r="B633" s="3" t="s">
        <v>11</v>
      </c>
      <c r="C633" s="3" t="s">
        <v>17</v>
      </c>
      <c r="D633" s="4">
        <v>45444.0</v>
      </c>
      <c r="E633" s="2">
        <v>185.0</v>
      </c>
      <c r="F633" s="3" t="s">
        <v>441</v>
      </c>
      <c r="G633" s="3" t="s">
        <v>483</v>
      </c>
      <c r="H633" s="3">
        <v>1.0</v>
      </c>
      <c r="I633" s="2">
        <f>IFERROR(vlookup(F633,'College Conference'!$B$1:$Z$1000 , 6,False),0)</f>
        <v>0</v>
      </c>
      <c r="J633" s="2">
        <f>IFERROR(vlookup(G633,'College Conference'!$B$1:$Z$1000 , 6,False),0)</f>
        <v>4</v>
      </c>
    </row>
    <row r="634">
      <c r="A634" s="3" t="s">
        <v>237</v>
      </c>
      <c r="B634" s="3">
        <v>0.86</v>
      </c>
      <c r="C634" s="3" t="s">
        <v>43</v>
      </c>
      <c r="D634" s="4">
        <v>45448.0</v>
      </c>
      <c r="E634" s="2">
        <v>290.0</v>
      </c>
      <c r="F634" s="3" t="s">
        <v>238</v>
      </c>
      <c r="G634" s="3" t="s">
        <v>56</v>
      </c>
      <c r="H634" s="3">
        <v>1.0</v>
      </c>
      <c r="I634" s="2">
        <f>IFERROR(vlookup(F634,'College Conference'!$B$1:$Z$1000 , 6,False),0)</f>
        <v>2</v>
      </c>
      <c r="J634" s="2">
        <f>IFERROR(vlookup(G634,'College Conference'!$B$1:$Z$1000 , 6,False),0)</f>
        <v>0</v>
      </c>
    </row>
    <row r="635">
      <c r="A635" s="3" t="s">
        <v>1613</v>
      </c>
      <c r="B635" s="3">
        <v>0.91</v>
      </c>
      <c r="C635" s="3" t="s">
        <v>31</v>
      </c>
      <c r="D635" s="4">
        <v>45451.0</v>
      </c>
      <c r="E635" s="2">
        <v>372.0</v>
      </c>
      <c r="F635" s="3" t="s">
        <v>480</v>
      </c>
      <c r="G635" s="3" t="s">
        <v>348</v>
      </c>
      <c r="H635" s="3">
        <v>1.0</v>
      </c>
      <c r="I635" s="2">
        <f>IFERROR(vlookup(F635,'College Conference'!$B$1:$Z$1000 , 6,False),0)</f>
        <v>4</v>
      </c>
      <c r="J635" s="2">
        <f>IFERROR(vlookup(G635,'College Conference'!$B$1:$Z$1000 , 6,False),0)</f>
        <v>3</v>
      </c>
    </row>
    <row r="636">
      <c r="A636" s="3" t="s">
        <v>4383</v>
      </c>
      <c r="B636" s="3" t="s">
        <v>11</v>
      </c>
      <c r="C636" s="3" t="s">
        <v>52</v>
      </c>
      <c r="D636" s="4">
        <v>45445.0</v>
      </c>
      <c r="E636" s="2">
        <v>225.0</v>
      </c>
      <c r="F636" s="3" t="s">
        <v>171</v>
      </c>
      <c r="G636" s="3" t="s">
        <v>948</v>
      </c>
      <c r="H636" s="3">
        <v>1.0</v>
      </c>
      <c r="I636" s="2">
        <f>IFERROR(vlookup(F636,'College Conference'!$B$1:$Z$1000 , 6,False),0)</f>
        <v>1</v>
      </c>
      <c r="J636" s="2">
        <f>IFERROR(vlookup(G636,'College Conference'!$B$1:$Z$1000 , 6,False),0)</f>
        <v>11</v>
      </c>
    </row>
    <row r="637">
      <c r="A637" s="3" t="s">
        <v>1757</v>
      </c>
      <c r="B637" s="3">
        <v>0.9</v>
      </c>
      <c r="C637" s="3" t="s">
        <v>43</v>
      </c>
      <c r="D637" s="4">
        <v>45447.0</v>
      </c>
      <c r="E637" s="2">
        <v>305.0</v>
      </c>
      <c r="F637" s="3" t="s">
        <v>734</v>
      </c>
      <c r="G637" s="3" t="s">
        <v>372</v>
      </c>
      <c r="H637" s="3">
        <v>1.0</v>
      </c>
      <c r="I637" s="2">
        <f>IFERROR(vlookup(F637,'College Conference'!$B$1:$Z$1000 , 6,False),0)</f>
        <v>7</v>
      </c>
      <c r="J637" s="2">
        <f>IFERROR(vlookup(G637,'College Conference'!$B$1:$Z$1000 , 6,False),0)</f>
        <v>3</v>
      </c>
    </row>
    <row r="638">
      <c r="A638" s="3" t="s">
        <v>1053</v>
      </c>
      <c r="B638" s="3">
        <v>0.87</v>
      </c>
      <c r="C638" s="3" t="s">
        <v>27</v>
      </c>
      <c r="D638" s="4">
        <v>45423.0</v>
      </c>
      <c r="E638" s="2">
        <v>187.0</v>
      </c>
      <c r="F638" s="3" t="s">
        <v>404</v>
      </c>
      <c r="G638" s="3" t="s">
        <v>161</v>
      </c>
      <c r="H638" s="3">
        <v>1.0</v>
      </c>
      <c r="I638" s="2">
        <f>IFERROR(vlookup(F638,'College Conference'!$B$1:$Z$1000 , 6,False),0)</f>
        <v>3</v>
      </c>
      <c r="J638" s="2">
        <f>IFERROR(vlookup(G638,'College Conference'!$B$1:$Z$1000 , 6,False),0)</f>
        <v>1</v>
      </c>
    </row>
    <row r="639">
      <c r="A639" s="3" t="s">
        <v>1185</v>
      </c>
      <c r="B639" s="3">
        <v>0.86</v>
      </c>
      <c r="C639" s="3" t="s">
        <v>52</v>
      </c>
      <c r="D639" s="4">
        <v>45447.0</v>
      </c>
      <c r="E639" s="2">
        <v>225.0</v>
      </c>
      <c r="F639" s="3" t="s">
        <v>799</v>
      </c>
      <c r="G639" s="3" t="s">
        <v>161</v>
      </c>
      <c r="H639" s="3">
        <v>1.0</v>
      </c>
      <c r="I639" s="2">
        <f>IFERROR(vlookup(F639,'College Conference'!$B$1:$Z$1000 , 6,False),0)</f>
        <v>8</v>
      </c>
      <c r="J639" s="2">
        <f>IFERROR(vlookup(G639,'College Conference'!$B$1:$Z$1000 , 6,False),0)</f>
        <v>1</v>
      </c>
    </row>
    <row r="640">
      <c r="A640" s="3" t="s">
        <v>3119</v>
      </c>
      <c r="B640" s="3">
        <v>0.87</v>
      </c>
      <c r="C640" s="3" t="s">
        <v>17</v>
      </c>
      <c r="D640" s="4">
        <v>45446.0</v>
      </c>
      <c r="E640" s="2">
        <v>200.0</v>
      </c>
      <c r="F640" s="3" t="s">
        <v>799</v>
      </c>
      <c r="G640" s="3" t="s">
        <v>631</v>
      </c>
      <c r="H640" s="3">
        <v>1.0</v>
      </c>
      <c r="I640" s="2">
        <f>IFERROR(vlookup(F640,'College Conference'!$B$1:$Z$1000 , 6,False),0)</f>
        <v>8</v>
      </c>
      <c r="J640" s="2">
        <f>IFERROR(vlookup(G640,'College Conference'!$B$1:$Z$1000 , 6,False),0)</f>
        <v>6</v>
      </c>
    </row>
    <row r="641">
      <c r="A641" s="3" t="s">
        <v>1827</v>
      </c>
      <c r="B641" s="3">
        <v>0.89</v>
      </c>
      <c r="C641" s="3" t="s">
        <v>12</v>
      </c>
      <c r="D641" s="4">
        <v>45447.0</v>
      </c>
      <c r="E641" s="2">
        <v>279.0</v>
      </c>
      <c r="F641" s="3" t="s">
        <v>843</v>
      </c>
      <c r="G641" s="3" t="s">
        <v>306</v>
      </c>
      <c r="H641" s="3">
        <v>1.0</v>
      </c>
      <c r="I641" s="2">
        <f>IFERROR(vlookup(F641,'College Conference'!$B$1:$Z$1000 , 6,False),0)</f>
        <v>8</v>
      </c>
      <c r="J641" s="2">
        <f>IFERROR(vlookup(G641,'College Conference'!$B$1:$Z$1000 , 6,False),0)</f>
        <v>3</v>
      </c>
    </row>
    <row r="642">
      <c r="A642" s="3" t="s">
        <v>3563</v>
      </c>
      <c r="B642" s="3">
        <v>0.85</v>
      </c>
      <c r="C642" s="3" t="s">
        <v>120</v>
      </c>
      <c r="D642" s="4">
        <v>45448.0</v>
      </c>
      <c r="E642" s="2">
        <v>220.0</v>
      </c>
      <c r="F642" s="3" t="s">
        <v>799</v>
      </c>
      <c r="G642" s="3" t="s">
        <v>693</v>
      </c>
      <c r="H642" s="3">
        <v>1.0</v>
      </c>
      <c r="I642" s="2">
        <f>IFERROR(vlookup(F642,'College Conference'!$B$1:$Z$1000 , 6,False),0)</f>
        <v>8</v>
      </c>
      <c r="J642" s="2">
        <f>IFERROR(vlookup(G642,'College Conference'!$B$1:$Z$1000 , 6,False),0)</f>
        <v>7</v>
      </c>
    </row>
    <row r="643">
      <c r="A643" s="3" t="s">
        <v>1215</v>
      </c>
      <c r="B643" s="3">
        <v>0.8</v>
      </c>
      <c r="C643" s="3" t="s">
        <v>12</v>
      </c>
      <c r="D643" s="4">
        <v>45449.0</v>
      </c>
      <c r="E643" s="2">
        <v>290.0</v>
      </c>
      <c r="F643" s="3" t="s">
        <v>906</v>
      </c>
      <c r="G643" s="3" t="s">
        <v>171</v>
      </c>
      <c r="H643" s="3">
        <v>1.0</v>
      </c>
      <c r="I643" s="2">
        <f>IFERROR(vlookup(F643,'College Conference'!$B$1:$Z$1000 , 6,False),0)</f>
        <v>9</v>
      </c>
      <c r="J643" s="2">
        <f>IFERROR(vlookup(G643,'College Conference'!$B$1:$Z$1000 , 6,False),0)</f>
        <v>1</v>
      </c>
    </row>
    <row r="644">
      <c r="A644" s="3" t="s">
        <v>3622</v>
      </c>
      <c r="B644" s="3">
        <v>0.96</v>
      </c>
      <c r="C644" s="3" t="s">
        <v>52</v>
      </c>
      <c r="D644" s="4">
        <v>45446.0</v>
      </c>
      <c r="E644" s="2">
        <v>215.0</v>
      </c>
      <c r="F644" s="3" t="s">
        <v>924</v>
      </c>
      <c r="G644" s="3" t="s">
        <v>736</v>
      </c>
      <c r="H644" s="3">
        <v>1.0</v>
      </c>
      <c r="I644" s="2">
        <f>IFERROR(vlookup(F644,'College Conference'!$B$1:$Z$1000 , 6,False),0)</f>
        <v>10</v>
      </c>
      <c r="J644" s="2">
        <f>IFERROR(vlookup(G644,'College Conference'!$B$1:$Z$1000 , 6,False),0)</f>
        <v>7</v>
      </c>
    </row>
    <row r="645">
      <c r="A645" s="3" t="s">
        <v>3295</v>
      </c>
      <c r="B645" s="3">
        <v>0.89</v>
      </c>
      <c r="C645" s="3" t="s">
        <v>63</v>
      </c>
      <c r="D645" s="4">
        <v>45422.0</v>
      </c>
      <c r="E645" s="2">
        <v>171.0</v>
      </c>
      <c r="F645" s="3" t="s">
        <v>322</v>
      </c>
      <c r="G645" s="3" t="s">
        <v>711</v>
      </c>
      <c r="H645" s="3">
        <v>1.0</v>
      </c>
      <c r="I645" s="2">
        <f>IFERROR(vlookup(F645,'College Conference'!$B$1:$Z$1000 , 6,False),0)</f>
        <v>3</v>
      </c>
      <c r="J645" s="2">
        <f>IFERROR(vlookup(G645,'College Conference'!$B$1:$Z$1000 , 6,False),0)</f>
        <v>7</v>
      </c>
    </row>
    <row r="646">
      <c r="A646" s="3" t="s">
        <v>2628</v>
      </c>
      <c r="B646" s="3" t="s">
        <v>11</v>
      </c>
      <c r="C646" s="3" t="s">
        <v>313</v>
      </c>
      <c r="D646" s="4">
        <v>45445.0</v>
      </c>
      <c r="E646" s="2">
        <v>220.0</v>
      </c>
      <c r="F646" s="3" t="s">
        <v>689</v>
      </c>
      <c r="G646" s="3" t="s">
        <v>525</v>
      </c>
      <c r="H646" s="3">
        <v>1.0</v>
      </c>
      <c r="I646" s="2">
        <f>IFERROR(vlookup(F646,'College Conference'!$B$1:$Z$1000 , 6,False),0)</f>
        <v>7</v>
      </c>
      <c r="J646" s="2">
        <f>IFERROR(vlookup(G646,'College Conference'!$B$1:$Z$1000 , 6,False),0)</f>
        <v>5</v>
      </c>
    </row>
    <row r="647">
      <c r="A647" s="3" t="s">
        <v>2050</v>
      </c>
      <c r="B647" s="3" t="s">
        <v>11</v>
      </c>
      <c r="C647" s="3" t="s">
        <v>313</v>
      </c>
      <c r="D647" s="2" t="s">
        <v>72</v>
      </c>
      <c r="E647" s="2">
        <v>185.0</v>
      </c>
      <c r="F647" s="3" t="s">
        <v>448</v>
      </c>
      <c r="G647" s="3" t="s">
        <v>450</v>
      </c>
      <c r="H647" s="3">
        <v>1.0</v>
      </c>
      <c r="I647" s="2">
        <f>IFERROR(vlookup(F647,'College Conference'!$B$1:$Z$1000 , 6,False),0)</f>
        <v>4</v>
      </c>
      <c r="J647" s="2">
        <f>IFERROR(vlookup(G647,'College Conference'!$B$1:$Z$1000 , 6,False),0)</f>
        <v>4</v>
      </c>
    </row>
    <row r="648">
      <c r="A648" s="3" t="s">
        <v>954</v>
      </c>
      <c r="B648" s="3">
        <v>0.85</v>
      </c>
      <c r="C648" s="3" t="s">
        <v>17</v>
      </c>
      <c r="D648" s="4">
        <v>45423.0</v>
      </c>
      <c r="E648" s="2">
        <v>181.0</v>
      </c>
      <c r="F648" s="3" t="s">
        <v>948</v>
      </c>
      <c r="G648" s="3" t="s">
        <v>307</v>
      </c>
      <c r="H648" s="3">
        <v>1.0</v>
      </c>
      <c r="I648" s="2">
        <f>IFERROR(vlookup(F648,'College Conference'!$B$1:$Z$1000 , 6,False),0)</f>
        <v>11</v>
      </c>
      <c r="J648" s="2">
        <f>IFERROR(vlookup(G648,'College Conference'!$B$1:$Z$1000 , 6,False),0)</f>
        <v>0</v>
      </c>
    </row>
    <row r="649">
      <c r="A649" s="3" t="s">
        <v>3205</v>
      </c>
      <c r="B649" s="3" t="s">
        <v>11</v>
      </c>
      <c r="C649" s="3" t="s">
        <v>58</v>
      </c>
      <c r="D649" s="4">
        <v>45445.0</v>
      </c>
      <c r="E649" s="2">
        <v>250.0</v>
      </c>
      <c r="F649" s="3" t="s">
        <v>689</v>
      </c>
      <c r="G649" s="3" t="s">
        <v>922</v>
      </c>
      <c r="H649" s="3">
        <v>1.0</v>
      </c>
      <c r="I649" s="2">
        <f>IFERROR(vlookup(F649,'College Conference'!$B$1:$Z$1000 , 6,False),0)</f>
        <v>7</v>
      </c>
      <c r="J649" s="2">
        <f>IFERROR(vlookup(G649,'College Conference'!$B$1:$Z$1000 , 6,False),0)</f>
        <v>10</v>
      </c>
    </row>
    <row r="650">
      <c r="A650" s="3" t="s">
        <v>2429</v>
      </c>
      <c r="B650" s="3">
        <v>0.86</v>
      </c>
      <c r="C650" s="3" t="s">
        <v>120</v>
      </c>
      <c r="D650" s="4">
        <v>45450.0</v>
      </c>
      <c r="E650" s="2">
        <v>255.0</v>
      </c>
      <c r="F650" s="3" t="s">
        <v>335</v>
      </c>
      <c r="G650" s="3" t="s">
        <v>564</v>
      </c>
      <c r="H650" s="3">
        <v>1.0</v>
      </c>
      <c r="I650" s="2">
        <f>IFERROR(vlookup(F650,'College Conference'!$B$1:$Z$1000 , 6,False),0)</f>
        <v>3</v>
      </c>
      <c r="J650" s="2">
        <f>IFERROR(vlookup(G650,'College Conference'!$B$1:$Z$1000 , 6,False),0)</f>
        <v>5</v>
      </c>
    </row>
    <row r="651">
      <c r="A651" s="3" t="s">
        <v>3098</v>
      </c>
      <c r="B651" s="3">
        <v>0.89</v>
      </c>
      <c r="C651" s="3" t="s">
        <v>78</v>
      </c>
      <c r="D651" s="4">
        <v>45444.0</v>
      </c>
      <c r="E651" s="2">
        <v>194.0</v>
      </c>
      <c r="F651" s="3" t="s">
        <v>335</v>
      </c>
      <c r="G651" s="3" t="s">
        <v>816</v>
      </c>
      <c r="H651" s="3">
        <v>1.0</v>
      </c>
      <c r="I651" s="2">
        <f>IFERROR(vlookup(F651,'College Conference'!$B$1:$Z$1000 , 6,False),0)</f>
        <v>3</v>
      </c>
      <c r="J651" s="2">
        <f>IFERROR(vlookup(G651,'College Conference'!$B$1:$Z$1000 , 6,False),0)</f>
        <v>8</v>
      </c>
    </row>
    <row r="652">
      <c r="A652" s="3" t="s">
        <v>4140</v>
      </c>
      <c r="B652" s="3" t="s">
        <v>11</v>
      </c>
      <c r="C652" s="3" t="s">
        <v>191</v>
      </c>
      <c r="D652" s="4">
        <v>45444.0</v>
      </c>
      <c r="E652" s="2">
        <v>195.0</v>
      </c>
      <c r="F652" s="3" t="s">
        <v>32</v>
      </c>
      <c r="G652" s="3" t="s">
        <v>894</v>
      </c>
      <c r="H652" s="3">
        <v>1.0</v>
      </c>
      <c r="I652" s="2">
        <f>IFERROR(vlookup(F652,'College Conference'!$B$1:$Z$1000 , 6,False),0)</f>
        <v>0</v>
      </c>
      <c r="J652" s="2">
        <f>IFERROR(vlookup(G652,'College Conference'!$B$1:$Z$1000 , 6,False),0)</f>
        <v>9</v>
      </c>
    </row>
    <row r="653">
      <c r="A653" s="3" t="s">
        <v>2629</v>
      </c>
      <c r="B653" s="3">
        <v>0.89</v>
      </c>
      <c r="C653" s="3" t="s">
        <v>31</v>
      </c>
      <c r="D653" s="4">
        <v>45453.0</v>
      </c>
      <c r="E653" s="2">
        <v>325.0</v>
      </c>
      <c r="F653" s="3" t="s">
        <v>705</v>
      </c>
      <c r="G653" s="3" t="s">
        <v>510</v>
      </c>
      <c r="H653" s="3">
        <v>1.0</v>
      </c>
      <c r="I653" s="2">
        <f>IFERROR(vlookup(F653,'College Conference'!$B$1:$Z$1000 , 6,False),0)</f>
        <v>7</v>
      </c>
      <c r="J653" s="2">
        <f>IFERROR(vlookup(G653,'College Conference'!$B$1:$Z$1000 , 6,False),0)</f>
        <v>5</v>
      </c>
    </row>
    <row r="654">
      <c r="A654" s="3" t="s">
        <v>4038</v>
      </c>
      <c r="B654" s="3">
        <v>0.89</v>
      </c>
      <c r="C654" s="3" t="s">
        <v>27</v>
      </c>
      <c r="D654" s="4">
        <v>45423.0</v>
      </c>
      <c r="E654" s="2">
        <v>185.0</v>
      </c>
      <c r="F654" s="3" t="s">
        <v>774</v>
      </c>
      <c r="G654" s="3" t="s">
        <v>823</v>
      </c>
      <c r="H654" s="3">
        <v>1.0</v>
      </c>
      <c r="I654" s="2">
        <f>IFERROR(vlookup(F654,'College Conference'!$B$1:$Z$1000 , 6,False),0)</f>
        <v>8</v>
      </c>
      <c r="J654" s="2">
        <f>IFERROR(vlookup(G654,'College Conference'!$B$1:$Z$1000 , 6,False),0)</f>
        <v>8</v>
      </c>
    </row>
    <row r="655">
      <c r="A655" s="3" t="s">
        <v>3793</v>
      </c>
      <c r="B655" s="3">
        <v>0.89</v>
      </c>
      <c r="C655" s="3" t="s">
        <v>17</v>
      </c>
      <c r="D655" s="2" t="s">
        <v>72</v>
      </c>
      <c r="E655" s="2">
        <v>179.0</v>
      </c>
      <c r="F655" s="3" t="s">
        <v>295</v>
      </c>
      <c r="G655" s="3" t="s">
        <v>816</v>
      </c>
      <c r="H655" s="3">
        <v>1.0</v>
      </c>
      <c r="I655" s="2">
        <f>IFERROR(vlookup(F655,'College Conference'!$B$1:$Z$1000 , 6,False),0)</f>
        <v>3</v>
      </c>
      <c r="J655" s="2">
        <f>IFERROR(vlookup(G655,'College Conference'!$B$1:$Z$1000 , 6,False),0)</f>
        <v>8</v>
      </c>
    </row>
    <row r="656">
      <c r="A656" s="3" t="s">
        <v>533</v>
      </c>
      <c r="B656" s="3">
        <v>0.87</v>
      </c>
      <c r="C656" s="3" t="s">
        <v>22</v>
      </c>
      <c r="D656" s="4">
        <v>45446.0</v>
      </c>
      <c r="E656" s="2">
        <v>210.0</v>
      </c>
      <c r="F656" s="3" t="s">
        <v>514</v>
      </c>
      <c r="G656" s="3" t="s">
        <v>89</v>
      </c>
      <c r="H656" s="3">
        <v>1.0</v>
      </c>
      <c r="I656" s="2">
        <f>IFERROR(vlookup(F656,'College Conference'!$B$1:$Z$1000 , 6,False),0)</f>
        <v>5</v>
      </c>
      <c r="J656" s="2">
        <f>IFERROR(vlookup(G656,'College Conference'!$B$1:$Z$1000 , 6,False),0)</f>
        <v>0</v>
      </c>
    </row>
    <row r="657">
      <c r="A657" s="3" t="s">
        <v>4039</v>
      </c>
      <c r="B657" s="3">
        <v>0.88</v>
      </c>
      <c r="C657" s="3" t="s">
        <v>12</v>
      </c>
      <c r="D657" s="4">
        <v>45445.0</v>
      </c>
      <c r="E657" s="2">
        <v>321.0</v>
      </c>
      <c r="F657" s="3" t="s">
        <v>776</v>
      </c>
      <c r="G657" s="3" t="s">
        <v>781</v>
      </c>
      <c r="H657" s="3">
        <v>1.0</v>
      </c>
      <c r="I657" s="2">
        <f>IFERROR(vlookup(F657,'College Conference'!$B$1:$Z$1000 , 6,False),0)</f>
        <v>8</v>
      </c>
      <c r="J657" s="2">
        <f>IFERROR(vlookup(G657,'College Conference'!$B$1:$Z$1000 , 6,False),0)</f>
        <v>8</v>
      </c>
    </row>
    <row r="658">
      <c r="A658" s="3" t="s">
        <v>4107</v>
      </c>
      <c r="B658" s="3">
        <v>0.77</v>
      </c>
      <c r="C658" s="3" t="s">
        <v>12</v>
      </c>
      <c r="D658" s="4">
        <v>45445.0</v>
      </c>
      <c r="E658" s="2">
        <v>300.0</v>
      </c>
      <c r="F658" s="3" t="s">
        <v>922</v>
      </c>
      <c r="G658" s="3" t="s">
        <v>861</v>
      </c>
      <c r="H658" s="3">
        <v>1.0</v>
      </c>
      <c r="I658" s="2">
        <f>IFERROR(vlookup(F658,'College Conference'!$B$1:$Z$1000 , 6,False),0)</f>
        <v>10</v>
      </c>
      <c r="J658" s="2">
        <f>IFERROR(vlookup(G658,'College Conference'!$B$1:$Z$1000 , 6,False),0)</f>
        <v>8</v>
      </c>
    </row>
    <row r="659">
      <c r="A659" s="3" t="s">
        <v>1878</v>
      </c>
      <c r="B659" s="3">
        <v>0.9</v>
      </c>
      <c r="C659" s="3" t="s">
        <v>31</v>
      </c>
      <c r="D659" s="4">
        <v>45448.0</v>
      </c>
      <c r="E659" s="2">
        <v>305.0</v>
      </c>
      <c r="F659" s="3" t="s">
        <v>894</v>
      </c>
      <c r="G659" s="3" t="s">
        <v>295</v>
      </c>
      <c r="H659" s="3">
        <v>1.0</v>
      </c>
      <c r="I659" s="2">
        <f>IFERROR(vlookup(F659,'College Conference'!$B$1:$Z$1000 , 6,False),0)</f>
        <v>9</v>
      </c>
      <c r="J659" s="2">
        <f>IFERROR(vlookup(G659,'College Conference'!$B$1:$Z$1000 , 6,False),0)</f>
        <v>3</v>
      </c>
    </row>
    <row r="660">
      <c r="A660" s="3" t="s">
        <v>2769</v>
      </c>
      <c r="B660" s="3" t="s">
        <v>11</v>
      </c>
      <c r="C660" s="3" t="s">
        <v>43</v>
      </c>
      <c r="D660" s="4">
        <v>45450.0</v>
      </c>
      <c r="E660" s="2">
        <v>290.0</v>
      </c>
      <c r="F660" s="3" t="s">
        <v>904</v>
      </c>
      <c r="G660" s="3" t="s">
        <v>510</v>
      </c>
      <c r="H660" s="3">
        <v>1.0</v>
      </c>
      <c r="I660" s="2">
        <f>IFERROR(vlookup(F660,'College Conference'!$B$1:$Z$1000 , 6,False),0)</f>
        <v>9</v>
      </c>
      <c r="J660" s="2">
        <f>IFERROR(vlookup(G660,'College Conference'!$B$1:$Z$1000 , 6,False),0)</f>
        <v>5</v>
      </c>
    </row>
    <row r="661">
      <c r="A661" s="3" t="s">
        <v>1682</v>
      </c>
      <c r="B661" s="3" t="s">
        <v>11</v>
      </c>
      <c r="C661" s="3" t="s">
        <v>38</v>
      </c>
      <c r="D661" s="4">
        <v>45444.0</v>
      </c>
      <c r="E661" s="2">
        <v>170.0</v>
      </c>
      <c r="F661" s="3" t="s">
        <v>375</v>
      </c>
      <c r="G661" s="3" t="s">
        <v>503</v>
      </c>
      <c r="H661" s="3">
        <v>1.0</v>
      </c>
      <c r="I661" s="2">
        <f>IFERROR(vlookup(F661,'College Conference'!$B$1:$Z$1000 , 6,False),0)</f>
        <v>0</v>
      </c>
      <c r="J661" s="2">
        <f>IFERROR(vlookup(G661,'College Conference'!$B$1:$Z$1000 , 6,False),0)</f>
        <v>4</v>
      </c>
    </row>
    <row r="662">
      <c r="A662" s="3" t="s">
        <v>1000</v>
      </c>
      <c r="B662" s="3" t="s">
        <v>11</v>
      </c>
      <c r="C662" s="3" t="s">
        <v>43</v>
      </c>
      <c r="D662" s="4">
        <v>45447.0</v>
      </c>
      <c r="E662" s="2">
        <v>290.0</v>
      </c>
      <c r="F662" s="3" t="s">
        <v>169</v>
      </c>
      <c r="G662" s="3" t="s">
        <v>222</v>
      </c>
      <c r="H662" s="3">
        <v>1.0</v>
      </c>
      <c r="I662" s="2">
        <f>IFERROR(vlookup(F662,'College Conference'!$B$1:$Z$1000 , 6,False),0)</f>
        <v>0</v>
      </c>
      <c r="J662" s="2">
        <f>IFERROR(vlookup(G662,'College Conference'!$B$1:$Z$1000 , 6,False),0)</f>
        <v>1</v>
      </c>
    </row>
    <row r="663">
      <c r="A663" s="3" t="s">
        <v>1021</v>
      </c>
      <c r="B663" s="3">
        <v>0.81</v>
      </c>
      <c r="C663" s="3" t="s">
        <v>52</v>
      </c>
      <c r="D663" s="4">
        <v>45444.0</v>
      </c>
      <c r="E663" s="2">
        <v>230.0</v>
      </c>
      <c r="F663" s="3" t="s">
        <v>171</v>
      </c>
      <c r="G663" s="3" t="s">
        <v>976</v>
      </c>
      <c r="H663" s="3">
        <v>1.0</v>
      </c>
      <c r="I663" s="2">
        <f>IFERROR(vlookup(F663,'College Conference'!$B$1:$Z$1000 , 6,False),0)</f>
        <v>1</v>
      </c>
      <c r="J663" s="2">
        <f>IFERROR(vlookup(G663,'College Conference'!$B$1:$Z$1000 , 6,False),0)</f>
        <v>1</v>
      </c>
    </row>
    <row r="664">
      <c r="A664" s="3" t="s">
        <v>1022</v>
      </c>
      <c r="B664" s="3">
        <v>0.82</v>
      </c>
      <c r="C664" s="3" t="s">
        <v>43</v>
      </c>
      <c r="D664" s="4">
        <v>45446.0</v>
      </c>
      <c r="E664" s="2">
        <v>275.0</v>
      </c>
      <c r="F664" s="3" t="s">
        <v>171</v>
      </c>
      <c r="G664" s="3" t="s">
        <v>976</v>
      </c>
      <c r="H664" s="3">
        <v>1.0</v>
      </c>
      <c r="I664" s="2">
        <f>IFERROR(vlookup(F664,'College Conference'!$B$1:$Z$1000 , 6,False),0)</f>
        <v>1</v>
      </c>
      <c r="J664" s="2">
        <f>IFERROR(vlookup(G664,'College Conference'!$B$1:$Z$1000 , 6,False),0)</f>
        <v>1</v>
      </c>
    </row>
    <row r="665">
      <c r="A665" s="3" t="s">
        <v>1023</v>
      </c>
      <c r="B665" s="3">
        <v>0.84</v>
      </c>
      <c r="C665" s="3" t="s">
        <v>17</v>
      </c>
      <c r="D665" s="4">
        <v>45421.0</v>
      </c>
      <c r="E665" s="2">
        <v>180.0</v>
      </c>
      <c r="F665" s="3" t="s">
        <v>171</v>
      </c>
      <c r="G665" s="3" t="s">
        <v>976</v>
      </c>
      <c r="H665" s="3">
        <v>1.0</v>
      </c>
      <c r="I665" s="2">
        <f>IFERROR(vlookup(F665,'College Conference'!$B$1:$Z$1000 , 6,False),0)</f>
        <v>1</v>
      </c>
      <c r="J665" s="2">
        <f>IFERROR(vlookup(G665,'College Conference'!$B$1:$Z$1000 , 6,False),0)</f>
        <v>1</v>
      </c>
    </row>
    <row r="666">
      <c r="A666" s="3" t="s">
        <v>1855</v>
      </c>
      <c r="B666" s="3">
        <v>0.89</v>
      </c>
      <c r="C666" s="3" t="s">
        <v>12</v>
      </c>
      <c r="D666" s="4">
        <v>45446.0</v>
      </c>
      <c r="E666" s="2">
        <v>240.0</v>
      </c>
      <c r="F666" s="3" t="s">
        <v>564</v>
      </c>
      <c r="G666" s="3" t="s">
        <v>896</v>
      </c>
      <c r="H666" s="3">
        <v>1.0</v>
      </c>
      <c r="I666" s="2">
        <f>IFERROR(vlookup(F666,'College Conference'!$B$1:$Z$1000 , 6,False),0)</f>
        <v>5</v>
      </c>
      <c r="J666" s="2">
        <f>IFERROR(vlookup(G666,'College Conference'!$B$1:$Z$1000 , 6,False),0)</f>
        <v>9</v>
      </c>
    </row>
    <row r="667">
      <c r="A667" s="3" t="s">
        <v>1828</v>
      </c>
      <c r="B667" s="3">
        <v>0.89</v>
      </c>
      <c r="C667" s="3" t="s">
        <v>12</v>
      </c>
      <c r="D667" s="4">
        <v>45449.0</v>
      </c>
      <c r="E667" s="2">
        <v>320.0</v>
      </c>
      <c r="F667" s="3" t="s">
        <v>781</v>
      </c>
      <c r="G667" s="3" t="s">
        <v>322</v>
      </c>
      <c r="H667" s="3">
        <v>1.0</v>
      </c>
      <c r="I667" s="2">
        <f>IFERROR(vlookup(F667,'College Conference'!$B$1:$Z$1000 , 6,False),0)</f>
        <v>8</v>
      </c>
      <c r="J667" s="2">
        <f>IFERROR(vlookup(G667,'College Conference'!$B$1:$Z$1000 , 6,False),0)</f>
        <v>3</v>
      </c>
    </row>
    <row r="668">
      <c r="A668" s="3" t="s">
        <v>2196</v>
      </c>
      <c r="B668" s="3">
        <v>0.77</v>
      </c>
      <c r="C668" s="3" t="s">
        <v>313</v>
      </c>
      <c r="D668" s="2" t="s">
        <v>72</v>
      </c>
      <c r="E668" s="2">
        <v>178.0</v>
      </c>
      <c r="F668" s="3" t="s">
        <v>806</v>
      </c>
      <c r="G668" s="3" t="s">
        <v>483</v>
      </c>
      <c r="H668" s="3">
        <v>1.0</v>
      </c>
      <c r="I668" s="2">
        <f>IFERROR(vlookup(F668,'College Conference'!$B$1:$Z$1000 , 6,False),0)</f>
        <v>8</v>
      </c>
      <c r="J668" s="2">
        <f>IFERROR(vlookup(G668,'College Conference'!$B$1:$Z$1000 , 6,False),0)</f>
        <v>4</v>
      </c>
    </row>
    <row r="669">
      <c r="A669" s="3" t="s">
        <v>2991</v>
      </c>
      <c r="B669" s="3">
        <v>0.94</v>
      </c>
      <c r="C669" s="3" t="s">
        <v>12</v>
      </c>
      <c r="D669" s="4">
        <v>45445.0</v>
      </c>
      <c r="E669" s="2">
        <v>285.0</v>
      </c>
      <c r="F669" s="3" t="s">
        <v>564</v>
      </c>
      <c r="G669" s="3" t="s">
        <v>646</v>
      </c>
      <c r="H669" s="3">
        <v>1.0</v>
      </c>
      <c r="I669" s="2">
        <f>IFERROR(vlookup(F669,'College Conference'!$B$1:$Z$1000 , 6,False),0)</f>
        <v>5</v>
      </c>
      <c r="J669" s="2">
        <f>IFERROR(vlookup(G669,'College Conference'!$B$1:$Z$1000 , 6,False),0)</f>
        <v>6</v>
      </c>
    </row>
    <row r="670">
      <c r="A670" s="3" t="s">
        <v>4218</v>
      </c>
      <c r="B670" s="3">
        <v>0.9</v>
      </c>
      <c r="C670" s="3" t="s">
        <v>22</v>
      </c>
      <c r="D670" s="4">
        <v>45422.0</v>
      </c>
      <c r="E670" s="2">
        <v>186.0</v>
      </c>
      <c r="F670" s="3" t="s">
        <v>564</v>
      </c>
      <c r="G670" s="3" t="s">
        <v>1218</v>
      </c>
      <c r="H670" s="3">
        <v>1.0</v>
      </c>
      <c r="I670" s="2">
        <f>IFERROR(vlookup(F670,'College Conference'!$B$1:$Z$1000 , 6,False),0)</f>
        <v>5</v>
      </c>
      <c r="J670" s="2">
        <f>IFERROR(vlookup(G670,'College Conference'!$B$1:$Z$1000 , 6,False),0)</f>
        <v>9</v>
      </c>
    </row>
    <row r="671">
      <c r="A671" s="3" t="s">
        <v>4204</v>
      </c>
      <c r="B671" s="3" t="s">
        <v>11</v>
      </c>
      <c r="C671" s="3" t="s">
        <v>63</v>
      </c>
      <c r="D671" s="2" t="s">
        <v>72</v>
      </c>
      <c r="E671" s="2">
        <v>197.0</v>
      </c>
      <c r="F671" s="3" t="s">
        <v>480</v>
      </c>
      <c r="G671" s="3" t="s">
        <v>900</v>
      </c>
      <c r="H671" s="3">
        <v>1.0</v>
      </c>
      <c r="I671" s="2">
        <f>IFERROR(vlookup(F671,'College Conference'!$B$1:$Z$1000 , 6,False),0)</f>
        <v>4</v>
      </c>
      <c r="J671" s="2">
        <f>IFERROR(vlookup(G671,'College Conference'!$B$1:$Z$1000 , 6,False),0)</f>
        <v>9</v>
      </c>
    </row>
    <row r="672">
      <c r="A672" s="3" t="s">
        <v>3666</v>
      </c>
      <c r="B672" s="3" t="s">
        <v>11</v>
      </c>
      <c r="C672" s="3" t="s">
        <v>27</v>
      </c>
      <c r="D672" s="2" t="s">
        <v>72</v>
      </c>
      <c r="E672" s="2">
        <v>180.0</v>
      </c>
      <c r="F672" s="3" t="s">
        <v>182</v>
      </c>
      <c r="G672" s="3" t="s">
        <v>776</v>
      </c>
      <c r="H672" s="3">
        <v>1.0</v>
      </c>
      <c r="I672" s="2">
        <f>IFERROR(vlookup(F672,'College Conference'!$B$1:$Z$1000 , 6,False),0)</f>
        <v>0</v>
      </c>
      <c r="J672" s="2">
        <f>IFERROR(vlookup(G672,'College Conference'!$B$1:$Z$1000 , 6,False),0)</f>
        <v>8</v>
      </c>
    </row>
    <row r="673">
      <c r="A673" s="3" t="s">
        <v>1093</v>
      </c>
      <c r="B673" s="3">
        <v>0.77</v>
      </c>
      <c r="C673" s="3" t="s">
        <v>78</v>
      </c>
      <c r="D673" s="4">
        <v>45421.0</v>
      </c>
      <c r="E673" s="2">
        <v>193.0</v>
      </c>
      <c r="F673" s="3" t="s">
        <v>514</v>
      </c>
      <c r="G673" s="3" t="s">
        <v>222</v>
      </c>
      <c r="H673" s="3">
        <v>1.0</v>
      </c>
      <c r="I673" s="2">
        <f>IFERROR(vlookup(F673,'College Conference'!$B$1:$Z$1000 , 6,False),0)</f>
        <v>5</v>
      </c>
      <c r="J673" s="2">
        <f>IFERROR(vlookup(G673,'College Conference'!$B$1:$Z$1000 , 6,False),0)</f>
        <v>1</v>
      </c>
    </row>
    <row r="674">
      <c r="A674" s="3" t="s">
        <v>1657</v>
      </c>
      <c r="B674" s="3">
        <v>0.89</v>
      </c>
      <c r="C674" s="3" t="s">
        <v>12</v>
      </c>
      <c r="D674" s="4">
        <v>45444.0</v>
      </c>
      <c r="E674" s="2">
        <v>295.0</v>
      </c>
      <c r="F674" s="3" t="s">
        <v>532</v>
      </c>
      <c r="G674" s="3" t="s">
        <v>289</v>
      </c>
      <c r="H674" s="3">
        <v>1.0</v>
      </c>
      <c r="I674" s="2">
        <f>IFERROR(vlookup(F674,'College Conference'!$B$1:$Z$1000 , 6,False),0)</f>
        <v>5</v>
      </c>
      <c r="J674" s="2">
        <f>IFERROR(vlookup(G674,'College Conference'!$B$1:$Z$1000 , 6,False),0)</f>
        <v>3</v>
      </c>
    </row>
    <row r="675">
      <c r="A675" s="3" t="s">
        <v>1186</v>
      </c>
      <c r="B675" s="3">
        <v>0.84</v>
      </c>
      <c r="C675" s="3" t="s">
        <v>12</v>
      </c>
      <c r="D675" s="4">
        <v>45446.0</v>
      </c>
      <c r="E675" s="2">
        <v>250.0</v>
      </c>
      <c r="F675" s="3" t="s">
        <v>783</v>
      </c>
      <c r="G675" s="3" t="s">
        <v>222</v>
      </c>
      <c r="H675" s="3">
        <v>1.0</v>
      </c>
      <c r="I675" s="2">
        <f>IFERROR(vlookup(F675,'College Conference'!$B$1:$Z$1000 , 6,False),0)</f>
        <v>8</v>
      </c>
      <c r="J675" s="2">
        <f>IFERROR(vlookup(G675,'College Conference'!$B$1:$Z$1000 , 6,False),0)</f>
        <v>1</v>
      </c>
    </row>
    <row r="676">
      <c r="A676" s="3" t="s">
        <v>333</v>
      </c>
      <c r="B676" s="3">
        <v>0.89</v>
      </c>
      <c r="C676" s="3" t="s">
        <v>120</v>
      </c>
      <c r="D676" s="4">
        <v>45445.0</v>
      </c>
      <c r="E676" s="2">
        <v>207.0</v>
      </c>
      <c r="F676" s="3" t="s">
        <v>318</v>
      </c>
      <c r="G676" s="3" t="s">
        <v>39</v>
      </c>
      <c r="H676" s="3">
        <v>1.0</v>
      </c>
      <c r="I676" s="2">
        <f>IFERROR(vlookup(F676,'College Conference'!$B$1:$Z$1000 , 6,False),0)</f>
        <v>3</v>
      </c>
      <c r="J676" s="2">
        <f>IFERROR(vlookup(G676,'College Conference'!$B$1:$Z$1000 , 6,False),0)</f>
        <v>0</v>
      </c>
    </row>
    <row r="677">
      <c r="A677" s="3" t="s">
        <v>1419</v>
      </c>
      <c r="B677" s="3">
        <v>0.8</v>
      </c>
      <c r="C677" s="3" t="s">
        <v>78</v>
      </c>
      <c r="D677" s="4">
        <v>45445.0</v>
      </c>
      <c r="E677" s="2">
        <v>205.0</v>
      </c>
      <c r="F677" s="3" t="s">
        <v>318</v>
      </c>
      <c r="G677" s="3" t="s">
        <v>691</v>
      </c>
      <c r="H677" s="3">
        <v>1.0</v>
      </c>
      <c r="I677" s="2">
        <f>IFERROR(vlookup(F677,'College Conference'!$B$1:$Z$1000 , 6,False),0)</f>
        <v>3</v>
      </c>
      <c r="J677" s="2">
        <f>IFERROR(vlookup(G677,'College Conference'!$B$1:$Z$1000 , 6,False),0)</f>
        <v>7</v>
      </c>
    </row>
    <row r="678">
      <c r="A678" s="3" t="s">
        <v>1216</v>
      </c>
      <c r="B678" s="3" t="s">
        <v>11</v>
      </c>
      <c r="C678" s="3" t="s">
        <v>43</v>
      </c>
      <c r="D678" s="4">
        <v>45447.0</v>
      </c>
      <c r="E678" s="2">
        <v>300.0</v>
      </c>
      <c r="F678" s="3" t="s">
        <v>894</v>
      </c>
      <c r="G678" s="3" t="s">
        <v>976</v>
      </c>
      <c r="H678" s="3">
        <v>1.0</v>
      </c>
      <c r="I678" s="2">
        <f>IFERROR(vlookup(F678,'College Conference'!$B$1:$Z$1000 , 6,False),0)</f>
        <v>9</v>
      </c>
      <c r="J678" s="2">
        <f>IFERROR(vlookup(G678,'College Conference'!$B$1:$Z$1000 , 6,False),0)</f>
        <v>1</v>
      </c>
    </row>
    <row r="679">
      <c r="A679" s="3" t="s">
        <v>1829</v>
      </c>
      <c r="B679" s="3">
        <v>0.88</v>
      </c>
      <c r="C679" s="3" t="s">
        <v>52</v>
      </c>
      <c r="D679" s="4">
        <v>45446.0</v>
      </c>
      <c r="E679" s="2">
        <v>220.0</v>
      </c>
      <c r="F679" s="3" t="s">
        <v>816</v>
      </c>
      <c r="G679" s="3" t="s">
        <v>298</v>
      </c>
      <c r="H679" s="3">
        <v>1.0</v>
      </c>
      <c r="I679" s="2">
        <f>IFERROR(vlookup(F679,'College Conference'!$B$1:$Z$1000 , 6,False),0)</f>
        <v>8</v>
      </c>
      <c r="J679" s="2">
        <f>IFERROR(vlookup(G679,'College Conference'!$B$1:$Z$1000 , 6,False),0)</f>
        <v>3</v>
      </c>
    </row>
    <row r="680">
      <c r="A680" s="3" t="s">
        <v>2161</v>
      </c>
      <c r="B680" s="3">
        <v>0.83</v>
      </c>
      <c r="C680" s="3" t="s">
        <v>43</v>
      </c>
      <c r="D680" s="4">
        <v>45446.0</v>
      </c>
      <c r="E680" s="2">
        <v>340.0</v>
      </c>
      <c r="F680" s="3" t="s">
        <v>689</v>
      </c>
      <c r="G680" s="3" t="s">
        <v>491</v>
      </c>
      <c r="H680" s="3">
        <v>1.0</v>
      </c>
      <c r="I680" s="2">
        <f>IFERROR(vlookup(F680,'College Conference'!$B$1:$Z$1000 , 6,False),0)</f>
        <v>7</v>
      </c>
      <c r="J680" s="2">
        <f>IFERROR(vlookup(G680,'College Conference'!$B$1:$Z$1000 , 6,False),0)</f>
        <v>4</v>
      </c>
    </row>
    <row r="681">
      <c r="A681" s="3" t="s">
        <v>3120</v>
      </c>
      <c r="B681" s="3">
        <v>0.87</v>
      </c>
      <c r="C681" s="3" t="s">
        <v>22</v>
      </c>
      <c r="D681" s="4">
        <v>45421.0</v>
      </c>
      <c r="E681" s="2">
        <v>203.0</v>
      </c>
      <c r="F681" s="3" t="s">
        <v>816</v>
      </c>
      <c r="G681" s="3" t="s">
        <v>623</v>
      </c>
      <c r="H681" s="3">
        <v>1.0</v>
      </c>
      <c r="I681" s="2">
        <f>IFERROR(vlookup(F681,'College Conference'!$B$1:$Z$1000 , 6,False),0)</f>
        <v>8</v>
      </c>
      <c r="J681" s="2">
        <f>IFERROR(vlookup(G681,'College Conference'!$B$1:$Z$1000 , 6,False),0)</f>
        <v>6</v>
      </c>
    </row>
    <row r="682">
      <c r="A682" s="3" t="s">
        <v>3121</v>
      </c>
      <c r="B682" s="3">
        <v>0.87</v>
      </c>
      <c r="C682" s="3" t="s">
        <v>17</v>
      </c>
      <c r="D682" s="4">
        <v>45422.0</v>
      </c>
      <c r="E682" s="2">
        <v>175.0</v>
      </c>
      <c r="F682" s="3" t="s">
        <v>796</v>
      </c>
      <c r="G682" s="3" t="s">
        <v>646</v>
      </c>
      <c r="H682" s="3">
        <v>1.0</v>
      </c>
      <c r="I682" s="2">
        <f>IFERROR(vlookup(F682,'College Conference'!$B$1:$Z$1000 , 6,False),0)</f>
        <v>8</v>
      </c>
      <c r="J682" s="2">
        <f>IFERROR(vlookup(G682,'College Conference'!$B$1:$Z$1000 , 6,False),0)</f>
        <v>6</v>
      </c>
    </row>
    <row r="683">
      <c r="A683" s="3" t="s">
        <v>4234</v>
      </c>
      <c r="B683" s="3">
        <v>0.76</v>
      </c>
      <c r="C683" s="3" t="s">
        <v>43</v>
      </c>
      <c r="D683" s="4">
        <v>45445.0</v>
      </c>
      <c r="E683" s="2">
        <v>319.0</v>
      </c>
      <c r="F683" s="3" t="s">
        <v>621</v>
      </c>
      <c r="G683" s="3" t="s">
        <v>888</v>
      </c>
      <c r="H683" s="3">
        <v>1.0</v>
      </c>
      <c r="I683" s="2">
        <f>IFERROR(vlookup(F683,'College Conference'!$B$1:$Z$1000 , 6,False),0)</f>
        <v>6</v>
      </c>
      <c r="J683" s="2">
        <f>IFERROR(vlookup(G683,'College Conference'!$B$1:$Z$1000 , 6,False),0)</f>
        <v>9</v>
      </c>
    </row>
    <row r="684">
      <c r="A684" s="3" t="s">
        <v>1369</v>
      </c>
      <c r="B684" s="3">
        <v>0.9</v>
      </c>
      <c r="C684" s="3" t="s">
        <v>52</v>
      </c>
      <c r="D684" s="4">
        <v>45448.0</v>
      </c>
      <c r="E684" s="2">
        <v>205.0</v>
      </c>
      <c r="F684" s="3" t="s">
        <v>1167</v>
      </c>
      <c r="G684" s="3" t="s">
        <v>238</v>
      </c>
      <c r="H684" s="3">
        <v>1.0</v>
      </c>
      <c r="I684" s="2">
        <f>IFERROR(vlookup(F684,'College Conference'!$B$1:$Z$1000 , 6,False),0)</f>
        <v>8</v>
      </c>
      <c r="J684" s="2">
        <f>IFERROR(vlookup(G684,'College Conference'!$B$1:$Z$1000 , 6,False),0)</f>
        <v>2</v>
      </c>
    </row>
    <row r="685">
      <c r="A685" s="3" t="s">
        <v>2162</v>
      </c>
      <c r="B685" s="3">
        <v>0.97</v>
      </c>
      <c r="C685" s="3" t="s">
        <v>22</v>
      </c>
      <c r="D685" s="4">
        <v>45422.0</v>
      </c>
      <c r="E685" s="2">
        <v>199.0</v>
      </c>
      <c r="F685" s="3" t="s">
        <v>689</v>
      </c>
      <c r="G685" s="3" t="s">
        <v>503</v>
      </c>
      <c r="H685" s="3">
        <v>1.0</v>
      </c>
      <c r="I685" s="2">
        <f>IFERROR(vlookup(F685,'College Conference'!$B$1:$Z$1000 , 6,False),0)</f>
        <v>7</v>
      </c>
      <c r="J685" s="2">
        <f>IFERROR(vlookup(G685,'College Conference'!$B$1:$Z$1000 , 6,False),0)</f>
        <v>4</v>
      </c>
    </row>
    <row r="686">
      <c r="A686" s="3" t="s">
        <v>1124</v>
      </c>
      <c r="B686" s="3">
        <v>0.84</v>
      </c>
      <c r="C686" s="3" t="s">
        <v>78</v>
      </c>
      <c r="D686" s="2" t="s">
        <v>72</v>
      </c>
      <c r="E686" s="2">
        <v>210.0</v>
      </c>
      <c r="F686" s="3" t="s">
        <v>976</v>
      </c>
      <c r="G686" s="3" t="s">
        <v>440</v>
      </c>
      <c r="H686" s="3">
        <v>1.0</v>
      </c>
      <c r="I686" s="2">
        <f>IFERROR(vlookup(F686,'College Conference'!$B$1:$Z$1000 , 6,False),0)</f>
        <v>1</v>
      </c>
      <c r="J686" s="2">
        <f>IFERROR(vlookup(G686,'College Conference'!$B$1:$Z$1000 , 6,False),0)</f>
        <v>4</v>
      </c>
    </row>
    <row r="687">
      <c r="A687" s="3" t="s">
        <v>1187</v>
      </c>
      <c r="B687" s="3">
        <v>0.9</v>
      </c>
      <c r="C687" s="3" t="s">
        <v>22</v>
      </c>
      <c r="D687" s="4">
        <v>45422.0</v>
      </c>
      <c r="E687" s="2">
        <v>185.0</v>
      </c>
      <c r="F687" s="3" t="s">
        <v>811</v>
      </c>
      <c r="G687" s="3" t="s">
        <v>202</v>
      </c>
      <c r="H687" s="3">
        <v>1.0</v>
      </c>
      <c r="I687" s="2">
        <f>IFERROR(vlookup(F687,'College Conference'!$B$1:$Z$1000 , 6,False),0)</f>
        <v>8</v>
      </c>
      <c r="J687" s="2">
        <f>IFERROR(vlookup(G687,'College Conference'!$B$1:$Z$1000 , 6,False),0)</f>
        <v>1</v>
      </c>
    </row>
    <row r="688">
      <c r="A688" s="3" t="s">
        <v>4040</v>
      </c>
      <c r="B688" s="3">
        <v>0.87</v>
      </c>
      <c r="C688" s="3" t="s">
        <v>43</v>
      </c>
      <c r="D688" s="4">
        <v>45448.0</v>
      </c>
      <c r="E688" s="2">
        <v>315.0</v>
      </c>
      <c r="F688" s="3" t="s">
        <v>811</v>
      </c>
      <c r="G688" s="3" t="s">
        <v>783</v>
      </c>
      <c r="H688" s="3">
        <v>1.0</v>
      </c>
      <c r="I688" s="2">
        <f>IFERROR(vlookup(F688,'College Conference'!$B$1:$Z$1000 , 6,False),0)</f>
        <v>8</v>
      </c>
      <c r="J688" s="2">
        <f>IFERROR(vlookup(G688,'College Conference'!$B$1:$Z$1000 , 6,False),0)</f>
        <v>8</v>
      </c>
    </row>
    <row r="689">
      <c r="A689" s="3" t="s">
        <v>1024</v>
      </c>
      <c r="B689" s="3">
        <v>0.82</v>
      </c>
      <c r="C689" s="3" t="s">
        <v>22</v>
      </c>
      <c r="D689" s="4">
        <v>45419.0</v>
      </c>
      <c r="E689" s="2">
        <v>170.0</v>
      </c>
      <c r="F689" s="3" t="s">
        <v>146</v>
      </c>
      <c r="G689" s="3" t="s">
        <v>143</v>
      </c>
      <c r="H689" s="3">
        <v>1.0</v>
      </c>
      <c r="I689" s="2">
        <f>IFERROR(vlookup(F689,'College Conference'!$B$1:$Z$1000 , 6,False),0)</f>
        <v>1</v>
      </c>
      <c r="J689" s="2">
        <f>IFERROR(vlookup(G689,'College Conference'!$B$1:$Z$1000 , 6,False),0)</f>
        <v>1</v>
      </c>
    </row>
    <row r="690">
      <c r="A690" s="3" t="s">
        <v>625</v>
      </c>
      <c r="B690" s="3" t="s">
        <v>11</v>
      </c>
      <c r="C690" s="3" t="s">
        <v>52</v>
      </c>
      <c r="D690" s="4">
        <v>45444.0</v>
      </c>
      <c r="E690" s="2">
        <v>201.0</v>
      </c>
      <c r="F690" s="3" t="s">
        <v>626</v>
      </c>
      <c r="G690" s="3" t="s">
        <v>366</v>
      </c>
      <c r="H690" s="3">
        <v>1.0</v>
      </c>
      <c r="I690" s="2">
        <f>IFERROR(vlookup(F690,'College Conference'!$B$1:$Z$1000 , 6,False),0)</f>
        <v>6</v>
      </c>
      <c r="J690" s="2">
        <f>IFERROR(vlookup(G690,'College Conference'!$B$1:$Z$1000 , 6,False),0)</f>
        <v>0</v>
      </c>
    </row>
    <row r="691">
      <c r="A691" s="3" t="s">
        <v>4141</v>
      </c>
      <c r="B691" s="3">
        <v>0.82</v>
      </c>
      <c r="C691" s="3" t="s">
        <v>415</v>
      </c>
      <c r="D691" s="4">
        <v>45444.0</v>
      </c>
      <c r="E691" s="2">
        <v>295.0</v>
      </c>
      <c r="F691" s="3" t="s">
        <v>41</v>
      </c>
      <c r="G691" s="3" t="s">
        <v>1218</v>
      </c>
      <c r="H691" s="3">
        <v>1.0</v>
      </c>
      <c r="I691" s="2">
        <f>IFERROR(vlookup(F691,'College Conference'!$B$1:$Z$1000 , 6,False),0)</f>
        <v>0</v>
      </c>
      <c r="J691" s="2">
        <f>IFERROR(vlookup(G691,'College Conference'!$B$1:$Z$1000 , 6,False),0)</f>
        <v>9</v>
      </c>
    </row>
    <row r="692">
      <c r="A692" s="3" t="s">
        <v>4142</v>
      </c>
      <c r="B692" s="3" t="s">
        <v>11</v>
      </c>
      <c r="C692" s="3" t="s">
        <v>12</v>
      </c>
      <c r="D692" s="4">
        <v>45444.0</v>
      </c>
      <c r="E692" s="2">
        <v>300.0</v>
      </c>
      <c r="F692" s="3" t="s">
        <v>75</v>
      </c>
      <c r="G692" s="3" t="s">
        <v>1218</v>
      </c>
      <c r="H692" s="3">
        <v>1.0</v>
      </c>
      <c r="I692" s="2">
        <f>IFERROR(vlookup(F692,'College Conference'!$B$1:$Z$1000 , 6,False),0)</f>
        <v>0</v>
      </c>
      <c r="J692" s="2">
        <f>IFERROR(vlookup(G692,'College Conference'!$B$1:$Z$1000 , 6,False),0)</f>
        <v>9</v>
      </c>
    </row>
    <row r="693">
      <c r="A693" s="3" t="s">
        <v>1370</v>
      </c>
      <c r="B693" s="3" t="s">
        <v>11</v>
      </c>
      <c r="C693" s="3" t="s">
        <v>198</v>
      </c>
      <c r="D693" s="4">
        <v>45423.0</v>
      </c>
      <c r="E693" s="2">
        <v>196.0</v>
      </c>
      <c r="F693" s="3" t="s">
        <v>774</v>
      </c>
      <c r="G693" s="3" t="s">
        <v>282</v>
      </c>
      <c r="H693" s="3">
        <v>1.0</v>
      </c>
      <c r="I693" s="2">
        <f>IFERROR(vlookup(F693,'College Conference'!$B$1:$Z$1000 , 6,False),0)</f>
        <v>8</v>
      </c>
      <c r="J693" s="2">
        <f>IFERROR(vlookup(G693,'College Conference'!$B$1:$Z$1000 , 6,False),0)</f>
        <v>2</v>
      </c>
    </row>
    <row r="694">
      <c r="A694" s="3" t="s">
        <v>2163</v>
      </c>
      <c r="B694" s="3">
        <v>0.83</v>
      </c>
      <c r="C694" s="3" t="s">
        <v>27</v>
      </c>
      <c r="D694" s="4">
        <v>45423.0</v>
      </c>
      <c r="E694" s="2">
        <v>180.0</v>
      </c>
      <c r="F694" s="3" t="s">
        <v>740</v>
      </c>
      <c r="G694" s="3" t="s">
        <v>498</v>
      </c>
      <c r="H694" s="3">
        <v>1.0</v>
      </c>
      <c r="I694" s="2">
        <f>IFERROR(vlookup(F694,'College Conference'!$B$1:$Z$1000 , 6,False),0)</f>
        <v>7</v>
      </c>
      <c r="J694" s="2">
        <f>IFERROR(vlookup(G694,'College Conference'!$B$1:$Z$1000 , 6,False),0)</f>
        <v>4</v>
      </c>
    </row>
    <row r="695">
      <c r="A695" s="3" t="s">
        <v>2430</v>
      </c>
      <c r="B695" s="3">
        <v>0.89</v>
      </c>
      <c r="C695" s="3" t="s">
        <v>52</v>
      </c>
      <c r="D695" s="4">
        <v>45445.0</v>
      </c>
      <c r="E695" s="2">
        <v>215.0</v>
      </c>
      <c r="F695" s="3" t="s">
        <v>372</v>
      </c>
      <c r="G695" s="3" t="s">
        <v>540</v>
      </c>
      <c r="H695" s="3">
        <v>1.0</v>
      </c>
      <c r="I695" s="2">
        <f>IFERROR(vlookup(F695,'College Conference'!$B$1:$Z$1000 , 6,False),0)</f>
        <v>3</v>
      </c>
      <c r="J695" s="2">
        <f>IFERROR(vlookup(G695,'College Conference'!$B$1:$Z$1000 , 6,False),0)</f>
        <v>5</v>
      </c>
    </row>
    <row r="696">
      <c r="A696" s="3" t="s">
        <v>2672</v>
      </c>
      <c r="B696" s="3">
        <v>0.88</v>
      </c>
      <c r="C696" s="3" t="s">
        <v>27</v>
      </c>
      <c r="D696" s="4">
        <v>45421.0</v>
      </c>
      <c r="E696" s="2">
        <v>160.0</v>
      </c>
      <c r="F696" s="3" t="s">
        <v>890</v>
      </c>
      <c r="G696" s="3" t="s">
        <v>806</v>
      </c>
      <c r="H696" s="3">
        <v>1.0</v>
      </c>
      <c r="I696" s="2">
        <f>IFERROR(vlookup(F696,'College Conference'!$B$1:$Z$1000 , 6,False),0)</f>
        <v>9</v>
      </c>
      <c r="J696" s="2">
        <f>IFERROR(vlookup(G696,'College Conference'!$B$1:$Z$1000 , 6,False),0)</f>
        <v>8</v>
      </c>
    </row>
    <row r="697">
      <c r="A697" s="3" t="s">
        <v>3700</v>
      </c>
      <c r="B697" s="3">
        <v>0.74</v>
      </c>
      <c r="C697" s="3" t="s">
        <v>12</v>
      </c>
      <c r="D697" s="4">
        <v>45447.0</v>
      </c>
      <c r="E697" s="2">
        <v>255.0</v>
      </c>
      <c r="F697" s="3" t="s">
        <v>133</v>
      </c>
      <c r="G697" s="3" t="s">
        <v>811</v>
      </c>
      <c r="H697" s="3">
        <v>1.0</v>
      </c>
      <c r="I697" s="2">
        <f>IFERROR(vlookup(F697,'College Conference'!$B$1:$Z$1000 , 6,False),0)</f>
        <v>1</v>
      </c>
      <c r="J697" s="2">
        <f>IFERROR(vlookup(G697,'College Conference'!$B$1:$Z$1000 , 6,False),0)</f>
        <v>8</v>
      </c>
    </row>
    <row r="698">
      <c r="A698" s="3" t="s">
        <v>1156</v>
      </c>
      <c r="B698" s="3">
        <v>0.88</v>
      </c>
      <c r="C698" s="3" t="s">
        <v>120</v>
      </c>
      <c r="D698" s="4">
        <v>45448.0</v>
      </c>
      <c r="E698" s="2">
        <v>230.0</v>
      </c>
      <c r="F698" s="3" t="s">
        <v>976</v>
      </c>
      <c r="G698" s="3" t="s">
        <v>525</v>
      </c>
      <c r="H698" s="3">
        <v>1.0</v>
      </c>
      <c r="I698" s="2">
        <f>IFERROR(vlookup(F698,'College Conference'!$B$1:$Z$1000 , 6,False),0)</f>
        <v>1</v>
      </c>
      <c r="J698" s="2">
        <f>IFERROR(vlookup(G698,'College Conference'!$B$1:$Z$1000 , 6,False),0)</f>
        <v>5</v>
      </c>
    </row>
    <row r="699">
      <c r="A699" s="3" t="s">
        <v>2274</v>
      </c>
      <c r="B699" s="3" t="s">
        <v>11</v>
      </c>
      <c r="C699" s="3" t="s">
        <v>38</v>
      </c>
      <c r="D699" s="4">
        <v>45445.0</v>
      </c>
      <c r="E699" s="2">
        <v>195.0</v>
      </c>
      <c r="F699" s="3" t="s">
        <v>314</v>
      </c>
      <c r="G699" s="3" t="s">
        <v>540</v>
      </c>
      <c r="H699" s="3">
        <v>1.0</v>
      </c>
      <c r="I699" s="2">
        <f>IFERROR(vlookup(F699,'College Conference'!$B$1:$Z$1000 , 6,False),0)</f>
        <v>0</v>
      </c>
      <c r="J699" s="2">
        <f>IFERROR(vlookup(G699,'College Conference'!$B$1:$Z$1000 , 6,False),0)</f>
        <v>5</v>
      </c>
    </row>
    <row r="700">
      <c r="A700" s="3" t="s">
        <v>2855</v>
      </c>
      <c r="B700" s="3">
        <v>0.76</v>
      </c>
      <c r="C700" s="3" t="s">
        <v>27</v>
      </c>
      <c r="D700" s="4">
        <v>45422.0</v>
      </c>
      <c r="E700" s="2">
        <v>170.0</v>
      </c>
      <c r="F700" s="3" t="s">
        <v>158</v>
      </c>
      <c r="G700" s="3" t="s">
        <v>615</v>
      </c>
      <c r="H700" s="3">
        <v>1.0</v>
      </c>
      <c r="I700" s="2">
        <f>IFERROR(vlookup(F700,'College Conference'!$B$1:$Z$1000 , 6,False),0)</f>
        <v>1</v>
      </c>
      <c r="J700" s="2">
        <f>IFERROR(vlookup(G700,'College Conference'!$B$1:$Z$1000 , 6,False),0)</f>
        <v>6</v>
      </c>
    </row>
    <row r="701">
      <c r="A701" s="3" t="s">
        <v>534</v>
      </c>
      <c r="B701" s="3">
        <v>0.84</v>
      </c>
      <c r="C701" s="3" t="s">
        <v>52</v>
      </c>
      <c r="D701" s="4">
        <v>45447.0</v>
      </c>
      <c r="E701" s="2">
        <v>230.0</v>
      </c>
      <c r="F701" s="3" t="s">
        <v>512</v>
      </c>
      <c r="G701" s="3" t="s">
        <v>106</v>
      </c>
      <c r="H701" s="3">
        <v>1.0</v>
      </c>
      <c r="I701" s="2">
        <f>IFERROR(vlookup(F701,'College Conference'!$B$1:$Z$1000 , 6,False),0)</f>
        <v>5</v>
      </c>
      <c r="J701" s="2">
        <f>IFERROR(vlookup(G701,'College Conference'!$B$1:$Z$1000 , 6,False),0)</f>
        <v>0</v>
      </c>
    </row>
    <row r="702">
      <c r="A702" s="3" t="s">
        <v>1025</v>
      </c>
      <c r="B702" s="3">
        <v>0.85</v>
      </c>
      <c r="C702" s="3" t="s">
        <v>22</v>
      </c>
      <c r="D702" s="4">
        <v>45444.0</v>
      </c>
      <c r="E702" s="2">
        <v>205.0</v>
      </c>
      <c r="F702" s="3" t="s">
        <v>171</v>
      </c>
      <c r="G702" s="3" t="s">
        <v>976</v>
      </c>
      <c r="H702" s="3">
        <v>1.0</v>
      </c>
      <c r="I702" s="2">
        <f>IFERROR(vlookup(F702,'College Conference'!$B$1:$Z$1000 , 6,False),0)</f>
        <v>1</v>
      </c>
      <c r="J702" s="2">
        <f>IFERROR(vlookup(G702,'College Conference'!$B$1:$Z$1000 , 6,False),0)</f>
        <v>1</v>
      </c>
    </row>
    <row r="703">
      <c r="A703" s="3" t="s">
        <v>1658</v>
      </c>
      <c r="B703" s="3">
        <v>0.89</v>
      </c>
      <c r="C703" s="3" t="s">
        <v>63</v>
      </c>
      <c r="D703" s="4">
        <v>45421.0</v>
      </c>
      <c r="E703" s="2">
        <v>201.0</v>
      </c>
      <c r="F703" s="3" t="s">
        <v>521</v>
      </c>
      <c r="G703" s="3" t="s">
        <v>404</v>
      </c>
      <c r="H703" s="3">
        <v>1.0</v>
      </c>
      <c r="I703" s="2">
        <f>IFERROR(vlookup(F703,'College Conference'!$B$1:$Z$1000 , 6,False),0)</f>
        <v>5</v>
      </c>
      <c r="J703" s="2">
        <f>IFERROR(vlookup(G703,'College Conference'!$B$1:$Z$1000 , 6,False),0)</f>
        <v>3</v>
      </c>
    </row>
    <row r="704">
      <c r="A704" s="3" t="s">
        <v>535</v>
      </c>
      <c r="B704" s="3">
        <v>0.86</v>
      </c>
      <c r="C704" s="3" t="s">
        <v>17</v>
      </c>
      <c r="D704" s="4">
        <v>45448.0</v>
      </c>
      <c r="E704" s="2">
        <v>210.0</v>
      </c>
      <c r="F704" s="3" t="s">
        <v>521</v>
      </c>
      <c r="G704" s="3" t="s">
        <v>271</v>
      </c>
      <c r="H704" s="3">
        <v>1.0</v>
      </c>
      <c r="I704" s="2">
        <f>IFERROR(vlookup(F704,'College Conference'!$B$1:$Z$1000 , 6,False),0)</f>
        <v>5</v>
      </c>
      <c r="J704" s="2">
        <f>IFERROR(vlookup(G704,'College Conference'!$B$1:$Z$1000 , 6,False),0)</f>
        <v>0</v>
      </c>
    </row>
    <row r="705">
      <c r="A705" s="3" t="s">
        <v>3794</v>
      </c>
      <c r="B705" s="3">
        <v>0.88</v>
      </c>
      <c r="C705" s="3" t="s">
        <v>78</v>
      </c>
      <c r="D705" s="4">
        <v>45444.0</v>
      </c>
      <c r="E705" s="2">
        <v>207.0</v>
      </c>
      <c r="F705" s="3" t="s">
        <v>322</v>
      </c>
      <c r="G705" s="3" t="s">
        <v>781</v>
      </c>
      <c r="H705" s="3">
        <v>1.0</v>
      </c>
      <c r="I705" s="2">
        <f>IFERROR(vlookup(F705,'College Conference'!$B$1:$Z$1000 , 6,False),0)</f>
        <v>3</v>
      </c>
      <c r="J705" s="2">
        <f>IFERROR(vlookup(G705,'College Conference'!$B$1:$Z$1000 , 6,False),0)</f>
        <v>8</v>
      </c>
    </row>
    <row r="706">
      <c r="A706" s="3" t="s">
        <v>4179</v>
      </c>
      <c r="B706" s="3">
        <v>0.87</v>
      </c>
      <c r="C706" s="3" t="s">
        <v>43</v>
      </c>
      <c r="D706" s="4">
        <v>45445.0</v>
      </c>
      <c r="E706" s="2">
        <v>290.0</v>
      </c>
      <c r="F706" s="3" t="s">
        <v>318</v>
      </c>
      <c r="G706" s="3" t="s">
        <v>890</v>
      </c>
      <c r="H706" s="3">
        <v>1.0</v>
      </c>
      <c r="I706" s="2">
        <f>IFERROR(vlookup(F706,'College Conference'!$B$1:$Z$1000 , 6,False),0)</f>
        <v>3</v>
      </c>
      <c r="J706" s="2">
        <f>IFERROR(vlookup(G706,'College Conference'!$B$1:$Z$1000 , 6,False),0)</f>
        <v>9</v>
      </c>
    </row>
    <row r="707">
      <c r="A707" s="3" t="s">
        <v>4041</v>
      </c>
      <c r="B707" s="3">
        <v>0.82</v>
      </c>
      <c r="C707" s="3" t="s">
        <v>313</v>
      </c>
      <c r="D707" s="4">
        <v>45446.0</v>
      </c>
      <c r="E707" s="2">
        <v>205.0</v>
      </c>
      <c r="F707" s="3" t="s">
        <v>811</v>
      </c>
      <c r="G707" s="3" t="s">
        <v>843</v>
      </c>
      <c r="H707" s="3">
        <v>1.0</v>
      </c>
      <c r="I707" s="2">
        <f>IFERROR(vlookup(F707,'College Conference'!$B$1:$Z$1000 , 6,False),0)</f>
        <v>8</v>
      </c>
      <c r="J707" s="2">
        <f>IFERROR(vlookup(G707,'College Conference'!$B$1:$Z$1000 , 6,False),0)</f>
        <v>8</v>
      </c>
    </row>
    <row r="708">
      <c r="A708" s="3" t="s">
        <v>4309</v>
      </c>
      <c r="B708" s="3">
        <v>0.87</v>
      </c>
      <c r="C708" s="3" t="s">
        <v>52</v>
      </c>
      <c r="D708" s="4">
        <v>45446.0</v>
      </c>
      <c r="E708" s="2">
        <v>240.0</v>
      </c>
      <c r="F708" s="3" t="s">
        <v>306</v>
      </c>
      <c r="G708" s="3" t="s">
        <v>935</v>
      </c>
      <c r="H708" s="3">
        <v>1.0</v>
      </c>
      <c r="I708" s="2">
        <f>IFERROR(vlookup(F708,'College Conference'!$B$1:$Z$1000 , 6,False),0)</f>
        <v>3</v>
      </c>
      <c r="J708" s="2">
        <f>IFERROR(vlookup(G708,'College Conference'!$B$1:$Z$1000 , 6,False),0)</f>
        <v>10</v>
      </c>
    </row>
    <row r="709">
      <c r="A709" s="3" t="s">
        <v>4247</v>
      </c>
      <c r="B709" s="3">
        <v>0.88</v>
      </c>
      <c r="C709" s="3" t="s">
        <v>78</v>
      </c>
      <c r="D709" s="4">
        <v>45446.0</v>
      </c>
      <c r="E709" s="2">
        <v>180.0</v>
      </c>
      <c r="F709" s="3" t="s">
        <v>685</v>
      </c>
      <c r="G709" s="3" t="s">
        <v>894</v>
      </c>
      <c r="H709" s="3">
        <v>1.0</v>
      </c>
      <c r="I709" s="2">
        <f>IFERROR(vlookup(F709,'College Conference'!$B$1:$Z$1000 , 6,False),0)</f>
        <v>7</v>
      </c>
      <c r="J709" s="2">
        <f>IFERROR(vlookup(G709,'College Conference'!$B$1:$Z$1000 , 6,False),0)</f>
        <v>9</v>
      </c>
    </row>
    <row r="710">
      <c r="A710" s="3" t="s">
        <v>4248</v>
      </c>
      <c r="B710" s="3">
        <v>0.89</v>
      </c>
      <c r="C710" s="3" t="s">
        <v>58</v>
      </c>
      <c r="D710" s="4">
        <v>45445.0</v>
      </c>
      <c r="E710" s="2">
        <v>235.0</v>
      </c>
      <c r="F710" s="3" t="s">
        <v>687</v>
      </c>
      <c r="G710" s="3" t="s">
        <v>892</v>
      </c>
      <c r="H710" s="3">
        <v>1.0</v>
      </c>
      <c r="I710" s="2">
        <f>IFERROR(vlookup(F710,'College Conference'!$B$1:$Z$1000 , 6,False),0)</f>
        <v>7</v>
      </c>
      <c r="J710" s="2">
        <f>IFERROR(vlookup(G710,'College Conference'!$B$1:$Z$1000 , 6,False),0)</f>
        <v>9</v>
      </c>
    </row>
    <row r="711">
      <c r="A711" s="3" t="s">
        <v>3667</v>
      </c>
      <c r="B711" s="3" t="s">
        <v>11</v>
      </c>
      <c r="C711" s="3" t="s">
        <v>198</v>
      </c>
      <c r="D711" s="2" t="s">
        <v>72</v>
      </c>
      <c r="E711" s="2">
        <v>215.0</v>
      </c>
      <c r="F711" s="3" t="s">
        <v>140</v>
      </c>
      <c r="G711" s="3" t="s">
        <v>816</v>
      </c>
      <c r="H711" s="3">
        <v>1.0</v>
      </c>
      <c r="I711" s="2">
        <f>IFERROR(vlookup(F711,'College Conference'!$B$1:$Z$1000 , 6,False),0)</f>
        <v>0</v>
      </c>
      <c r="J711" s="2">
        <f>IFERROR(vlookup(G711,'College Conference'!$B$1:$Z$1000 , 6,False),0)</f>
        <v>8</v>
      </c>
    </row>
    <row r="712">
      <c r="A712" s="3" t="s">
        <v>2630</v>
      </c>
      <c r="B712" s="3">
        <v>0.83</v>
      </c>
      <c r="C712" s="3" t="s">
        <v>17</v>
      </c>
      <c r="D712" s="4">
        <v>45448.0</v>
      </c>
      <c r="E712" s="2">
        <v>225.0</v>
      </c>
      <c r="F712" s="3" t="s">
        <v>740</v>
      </c>
      <c r="G712" s="3" t="s">
        <v>545</v>
      </c>
      <c r="H712" s="3">
        <v>1.0</v>
      </c>
      <c r="I712" s="2">
        <f>IFERROR(vlookup(F712,'College Conference'!$B$1:$Z$1000 , 6,False),0)</f>
        <v>7</v>
      </c>
      <c r="J712" s="2">
        <f>IFERROR(vlookup(G712,'College Conference'!$B$1:$Z$1000 , 6,False),0)</f>
        <v>5</v>
      </c>
    </row>
    <row r="713">
      <c r="A713" s="3" t="s">
        <v>1531</v>
      </c>
      <c r="B713" s="3">
        <v>0.88</v>
      </c>
      <c r="C713" s="3" t="s">
        <v>12</v>
      </c>
      <c r="D713" s="4">
        <v>45447.0</v>
      </c>
      <c r="E713" s="2">
        <v>270.0</v>
      </c>
      <c r="F713" s="3" t="s">
        <v>322</v>
      </c>
      <c r="G713" s="3" t="s">
        <v>306</v>
      </c>
      <c r="H713" s="3">
        <v>1.0</v>
      </c>
      <c r="I713" s="2">
        <f>IFERROR(vlookup(F713,'College Conference'!$B$1:$Z$1000 , 6,False),0)</f>
        <v>3</v>
      </c>
      <c r="J713" s="2">
        <f>IFERROR(vlookup(G713,'College Conference'!$B$1:$Z$1000 , 6,False),0)</f>
        <v>3</v>
      </c>
    </row>
    <row r="714">
      <c r="A714" s="3" t="s">
        <v>1188</v>
      </c>
      <c r="B714" s="3">
        <v>0.91</v>
      </c>
      <c r="C714" s="3" t="s">
        <v>120</v>
      </c>
      <c r="D714" s="4">
        <v>45449.0</v>
      </c>
      <c r="E714" s="2">
        <v>239.0</v>
      </c>
      <c r="F714" s="3" t="s">
        <v>776</v>
      </c>
      <c r="G714" s="3" t="s">
        <v>202</v>
      </c>
      <c r="H714" s="3">
        <v>1.0</v>
      </c>
      <c r="I714" s="2">
        <f>IFERROR(vlookup(F714,'College Conference'!$B$1:$Z$1000 , 6,False),0)</f>
        <v>8</v>
      </c>
      <c r="J714" s="2">
        <f>IFERROR(vlookup(G714,'College Conference'!$B$1:$Z$1000 , 6,False),0)</f>
        <v>1</v>
      </c>
    </row>
    <row r="715">
      <c r="A715" s="3" t="s">
        <v>1532</v>
      </c>
      <c r="B715" s="3">
        <v>0.88</v>
      </c>
      <c r="C715" s="3" t="s">
        <v>78</v>
      </c>
      <c r="D715" s="4">
        <v>45447.0</v>
      </c>
      <c r="E715" s="2">
        <v>200.0</v>
      </c>
      <c r="F715" s="3" t="s">
        <v>320</v>
      </c>
      <c r="G715" s="3" t="s">
        <v>322</v>
      </c>
      <c r="H715" s="3">
        <v>1.0</v>
      </c>
      <c r="I715" s="2">
        <f>IFERROR(vlookup(F715,'College Conference'!$B$1:$Z$1000 , 6,False),0)</f>
        <v>3</v>
      </c>
      <c r="J715" s="2">
        <f>IFERROR(vlookup(G715,'College Conference'!$B$1:$Z$1000 , 6,False),0)</f>
        <v>3</v>
      </c>
    </row>
    <row r="716">
      <c r="A716" s="3" t="s">
        <v>2591</v>
      </c>
      <c r="B716" s="3">
        <v>0.91</v>
      </c>
      <c r="C716" s="3" t="s">
        <v>78</v>
      </c>
      <c r="D716" s="4">
        <v>45445.0</v>
      </c>
      <c r="E716" s="2">
        <v>200.0</v>
      </c>
      <c r="F716" s="3" t="s">
        <v>811</v>
      </c>
      <c r="G716" s="3" t="s">
        <v>736</v>
      </c>
      <c r="H716" s="3">
        <v>1.0</v>
      </c>
      <c r="I716" s="2">
        <f>IFERROR(vlookup(F716,'College Conference'!$B$1:$Z$1000 , 6,False),0)</f>
        <v>8</v>
      </c>
      <c r="J716" s="2">
        <f>IFERROR(vlookup(G716,'College Conference'!$B$1:$Z$1000 , 6,False),0)</f>
        <v>7</v>
      </c>
    </row>
    <row r="717">
      <c r="A717" s="3" t="s">
        <v>1371</v>
      </c>
      <c r="B717" s="3">
        <v>0.85</v>
      </c>
      <c r="C717" s="3" t="s">
        <v>52</v>
      </c>
      <c r="D717" s="4">
        <v>45445.0</v>
      </c>
      <c r="E717" s="2">
        <v>226.0</v>
      </c>
      <c r="F717" s="3" t="s">
        <v>774</v>
      </c>
      <c r="G717" s="3" t="s">
        <v>236</v>
      </c>
      <c r="H717" s="3">
        <v>1.0</v>
      </c>
      <c r="I717" s="2">
        <f>IFERROR(vlookup(F717,'College Conference'!$B$1:$Z$1000 , 6,False),0)</f>
        <v>8</v>
      </c>
      <c r="J717" s="2">
        <f>IFERROR(vlookup(G717,'College Conference'!$B$1:$Z$1000 , 6,False),0)</f>
        <v>2</v>
      </c>
    </row>
    <row r="718">
      <c r="A718" s="3" t="s">
        <v>2825</v>
      </c>
      <c r="B718" s="3" t="s">
        <v>11</v>
      </c>
      <c r="C718" s="3" t="s">
        <v>31</v>
      </c>
      <c r="D718" s="4">
        <v>45447.0</v>
      </c>
      <c r="E718" s="2">
        <v>300.0</v>
      </c>
      <c r="F718" s="3" t="s">
        <v>1440</v>
      </c>
      <c r="G718" s="3" t="s">
        <v>635</v>
      </c>
      <c r="H718" s="3">
        <v>1.0</v>
      </c>
      <c r="I718" s="2">
        <f>IFERROR(vlookup(F718,'College Conference'!$B$1:$Z$1000 , 6,False),0)</f>
        <v>0</v>
      </c>
      <c r="J718" s="2">
        <f>IFERROR(vlookup(G718,'College Conference'!$B$1:$Z$1000 , 6,False),0)</f>
        <v>6</v>
      </c>
    </row>
    <row r="719">
      <c r="A719" s="3" t="s">
        <v>1533</v>
      </c>
      <c r="B719" s="3">
        <v>0.9</v>
      </c>
      <c r="C719" s="3" t="s">
        <v>27</v>
      </c>
      <c r="D719" s="2" t="s">
        <v>72</v>
      </c>
      <c r="E719" s="2">
        <v>180.0</v>
      </c>
      <c r="F719" s="3" t="s">
        <v>320</v>
      </c>
      <c r="G719" s="3" t="s">
        <v>289</v>
      </c>
      <c r="H719" s="3">
        <v>1.0</v>
      </c>
      <c r="I719" s="2">
        <f>IFERROR(vlookup(F719,'College Conference'!$B$1:$Z$1000 , 6,False),0)</f>
        <v>3</v>
      </c>
      <c r="J719" s="2">
        <f>IFERROR(vlookup(G719,'College Conference'!$B$1:$Z$1000 , 6,False),0)</f>
        <v>3</v>
      </c>
    </row>
    <row r="720">
      <c r="A720" s="3" t="s">
        <v>1322</v>
      </c>
      <c r="B720" s="3">
        <v>0.84</v>
      </c>
      <c r="C720" s="3" t="s">
        <v>12</v>
      </c>
      <c r="D720" s="4">
        <v>45449.0</v>
      </c>
      <c r="E720" s="2">
        <v>260.0</v>
      </c>
      <c r="F720" s="3" t="s">
        <v>621</v>
      </c>
      <c r="G720" s="3" t="s">
        <v>251</v>
      </c>
      <c r="H720" s="3">
        <v>1.0</v>
      </c>
      <c r="I720" s="2">
        <f>IFERROR(vlookup(F720,'College Conference'!$B$1:$Z$1000 , 6,False),0)</f>
        <v>6</v>
      </c>
      <c r="J720" s="2">
        <f>IFERROR(vlookup(G720,'College Conference'!$B$1:$Z$1000 , 6,False),0)</f>
        <v>2</v>
      </c>
    </row>
    <row r="721">
      <c r="A721" s="3" t="s">
        <v>3564</v>
      </c>
      <c r="B721" s="3">
        <v>0.87</v>
      </c>
      <c r="C721" s="3" t="s">
        <v>12</v>
      </c>
      <c r="D721" s="4">
        <v>45449.0</v>
      </c>
      <c r="E721" s="2">
        <v>230.0</v>
      </c>
      <c r="F721" s="3" t="s">
        <v>799</v>
      </c>
      <c r="G721" s="3" t="s">
        <v>705</v>
      </c>
      <c r="H721" s="3">
        <v>1.0</v>
      </c>
      <c r="I721" s="2">
        <f>IFERROR(vlookup(F721,'College Conference'!$B$1:$Z$1000 , 6,False),0)</f>
        <v>8</v>
      </c>
      <c r="J721" s="2">
        <f>IFERROR(vlookup(G721,'College Conference'!$B$1:$Z$1000 , 6,False),0)</f>
        <v>7</v>
      </c>
    </row>
    <row r="722">
      <c r="A722" s="3" t="s">
        <v>4354</v>
      </c>
      <c r="B722" s="3">
        <v>0.88</v>
      </c>
      <c r="C722" s="3" t="s">
        <v>78</v>
      </c>
      <c r="D722" s="4">
        <v>45423.0</v>
      </c>
      <c r="E722" s="2">
        <v>192.0</v>
      </c>
      <c r="F722" s="3" t="s">
        <v>804</v>
      </c>
      <c r="G722" s="3" t="s">
        <v>935</v>
      </c>
      <c r="H722" s="3">
        <v>1.0</v>
      </c>
      <c r="I722" s="2">
        <f>IFERROR(vlookup(F722,'College Conference'!$B$1:$Z$1000 , 6,False),0)</f>
        <v>8</v>
      </c>
      <c r="J722" s="2">
        <f>IFERROR(vlookup(G722,'College Conference'!$B$1:$Z$1000 , 6,False),0)</f>
        <v>10</v>
      </c>
    </row>
    <row r="723">
      <c r="A723" s="3" t="s">
        <v>4268</v>
      </c>
      <c r="B723" s="3" t="s">
        <v>11</v>
      </c>
      <c r="C723" s="3" t="s">
        <v>22</v>
      </c>
      <c r="D723" s="4">
        <v>45422.0</v>
      </c>
      <c r="E723" s="2">
        <v>190.0</v>
      </c>
      <c r="F723" s="3" t="s">
        <v>774</v>
      </c>
      <c r="G723" s="3" t="s">
        <v>890</v>
      </c>
      <c r="H723" s="3">
        <v>1.0</v>
      </c>
      <c r="I723" s="2">
        <f>IFERROR(vlookup(F723,'College Conference'!$B$1:$Z$1000 , 6,False),0)</f>
        <v>8</v>
      </c>
      <c r="J723" s="2">
        <f>IFERROR(vlookup(G723,'College Conference'!$B$1:$Z$1000 , 6,False),0)</f>
        <v>9</v>
      </c>
    </row>
    <row r="724">
      <c r="A724" s="3" t="s">
        <v>732</v>
      </c>
      <c r="B724" s="3" t="s">
        <v>11</v>
      </c>
      <c r="C724" s="3" t="s">
        <v>198</v>
      </c>
      <c r="D724" s="4">
        <v>45445.0</v>
      </c>
      <c r="E724" s="2">
        <v>215.0</v>
      </c>
      <c r="F724" s="3" t="s">
        <v>192</v>
      </c>
      <c r="G724" s="3" t="s">
        <v>631</v>
      </c>
      <c r="H724" s="3">
        <v>1.0</v>
      </c>
      <c r="I724" s="2">
        <f>IFERROR(vlookup(F724,'College Conference'!$B$1:$Z$1000 , 6,False),0)</f>
        <v>0</v>
      </c>
      <c r="J724" s="2">
        <f>IFERROR(vlookup(G724,'College Conference'!$B$1:$Z$1000 , 6,False),0)</f>
        <v>6</v>
      </c>
    </row>
    <row r="725">
      <c r="A725" s="3" t="s">
        <v>4042</v>
      </c>
      <c r="B725" s="3">
        <v>0.89</v>
      </c>
      <c r="C725" s="3" t="s">
        <v>17</v>
      </c>
      <c r="D725" s="4">
        <v>45446.0</v>
      </c>
      <c r="E725" s="2">
        <v>197.0</v>
      </c>
      <c r="F725" s="3" t="s">
        <v>783</v>
      </c>
      <c r="G725" s="3" t="s">
        <v>1167</v>
      </c>
      <c r="H725" s="3">
        <v>1.0</v>
      </c>
      <c r="I725" s="2">
        <f>IFERROR(vlookup(F725,'College Conference'!$B$1:$Z$1000 , 6,False),0)</f>
        <v>8</v>
      </c>
      <c r="J725" s="2">
        <f>IFERROR(vlookup(G725,'College Conference'!$B$1:$Z$1000 , 6,False),0)</f>
        <v>8</v>
      </c>
    </row>
    <row r="726">
      <c r="A726" s="3" t="s">
        <v>3062</v>
      </c>
      <c r="B726" s="3">
        <v>0.85</v>
      </c>
      <c r="C726" s="3" t="s">
        <v>120</v>
      </c>
      <c r="D726" s="4">
        <v>45447.0</v>
      </c>
      <c r="E726" s="2">
        <v>240.0</v>
      </c>
      <c r="F726" s="3" t="s">
        <v>689</v>
      </c>
      <c r="G726" s="3" t="s">
        <v>623</v>
      </c>
      <c r="H726" s="3">
        <v>1.0</v>
      </c>
      <c r="I726" s="2">
        <f>IFERROR(vlookup(F726,'College Conference'!$B$1:$Z$1000 , 6,False),0)</f>
        <v>7</v>
      </c>
      <c r="J726" s="2">
        <f>IFERROR(vlookup(G726,'College Conference'!$B$1:$Z$1000 , 6,False),0)</f>
        <v>6</v>
      </c>
    </row>
    <row r="727">
      <c r="A727" s="3" t="s">
        <v>4166</v>
      </c>
      <c r="B727" s="3">
        <v>0.78</v>
      </c>
      <c r="C727" s="3" t="s">
        <v>17</v>
      </c>
      <c r="D727" s="4">
        <v>45422.0</v>
      </c>
      <c r="E727" s="2">
        <v>175.0</v>
      </c>
      <c r="F727" s="3" t="s">
        <v>251</v>
      </c>
      <c r="G727" s="3" t="s">
        <v>890</v>
      </c>
      <c r="H727" s="3">
        <v>1.0</v>
      </c>
      <c r="I727" s="2">
        <f>IFERROR(vlookup(F727,'College Conference'!$B$1:$Z$1000 , 6,False),0)</f>
        <v>2</v>
      </c>
      <c r="J727" s="2">
        <f>IFERROR(vlookup(G727,'College Conference'!$B$1:$Z$1000 , 6,False),0)</f>
        <v>9</v>
      </c>
    </row>
    <row r="728">
      <c r="A728" s="3" t="s">
        <v>2275</v>
      </c>
      <c r="B728" s="3">
        <v>0.73</v>
      </c>
      <c r="C728" s="3" t="s">
        <v>120</v>
      </c>
      <c r="D728" s="4">
        <v>45446.0</v>
      </c>
      <c r="E728" s="2">
        <v>270.0</v>
      </c>
      <c r="F728" s="3" t="s">
        <v>121</v>
      </c>
      <c r="G728" s="3" t="s">
        <v>545</v>
      </c>
      <c r="H728" s="3">
        <v>1.0</v>
      </c>
      <c r="I728" s="2">
        <f>IFERROR(vlookup(F728,'College Conference'!$B$1:$Z$1000 , 6,False),0)</f>
        <v>0</v>
      </c>
      <c r="J728" s="2">
        <f>IFERROR(vlookup(G728,'College Conference'!$B$1:$Z$1000 , 6,False),0)</f>
        <v>5</v>
      </c>
    </row>
    <row r="729">
      <c r="A729" s="3" t="s">
        <v>3063</v>
      </c>
      <c r="B729" s="3">
        <v>0.88</v>
      </c>
      <c r="C729" s="3" t="s">
        <v>17</v>
      </c>
      <c r="D729" s="4">
        <v>45447.0</v>
      </c>
      <c r="E729" s="2">
        <v>224.0</v>
      </c>
      <c r="F729" s="3" t="s">
        <v>703</v>
      </c>
      <c r="G729" s="3" t="s">
        <v>643</v>
      </c>
      <c r="H729" s="3">
        <v>1.0</v>
      </c>
      <c r="I729" s="2">
        <f>IFERROR(vlookup(F729,'College Conference'!$B$1:$Z$1000 , 6,False),0)</f>
        <v>7</v>
      </c>
      <c r="J729" s="2">
        <f>IFERROR(vlookup(G729,'College Conference'!$B$1:$Z$1000 , 6,False),0)</f>
        <v>6</v>
      </c>
    </row>
    <row r="730">
      <c r="A730" s="3" t="s">
        <v>789</v>
      </c>
      <c r="B730" s="3" t="s">
        <v>11</v>
      </c>
      <c r="C730" s="3" t="s">
        <v>52</v>
      </c>
      <c r="D730" s="4">
        <v>45446.0</v>
      </c>
      <c r="E730" s="2">
        <v>218.0</v>
      </c>
      <c r="F730" s="3" t="s">
        <v>774</v>
      </c>
      <c r="G730" s="3" t="s">
        <v>269</v>
      </c>
      <c r="H730" s="3">
        <v>1.0</v>
      </c>
      <c r="I730" s="2">
        <f>IFERROR(vlookup(F730,'College Conference'!$B$1:$Z$1000 , 6,False),0)</f>
        <v>8</v>
      </c>
      <c r="J730" s="2">
        <f>IFERROR(vlookup(G730,'College Conference'!$B$1:$Z$1000 , 6,False),0)</f>
        <v>0</v>
      </c>
    </row>
    <row r="731">
      <c r="A731" s="3" t="s">
        <v>4371</v>
      </c>
      <c r="B731" s="3">
        <v>0.93</v>
      </c>
      <c r="C731" s="3" t="s">
        <v>78</v>
      </c>
      <c r="D731" s="4">
        <v>45446.0</v>
      </c>
      <c r="E731" s="2">
        <v>220.0</v>
      </c>
      <c r="F731" s="3" t="s">
        <v>80</v>
      </c>
      <c r="G731" s="3" t="s">
        <v>948</v>
      </c>
      <c r="H731" s="3">
        <v>1.0</v>
      </c>
      <c r="I731" s="2">
        <f>IFERROR(vlookup(F731,'College Conference'!$B$1:$Z$1000 , 6,False),0)</f>
        <v>0</v>
      </c>
      <c r="J731" s="2">
        <f>IFERROR(vlookup(G731,'College Conference'!$B$1:$Z$1000 , 6,False),0)</f>
        <v>11</v>
      </c>
    </row>
    <row r="732">
      <c r="A732" s="3" t="s">
        <v>1830</v>
      </c>
      <c r="B732" s="3">
        <v>0.89</v>
      </c>
      <c r="C732" s="3" t="s">
        <v>27</v>
      </c>
      <c r="D732" s="4">
        <v>45445.0</v>
      </c>
      <c r="E732" s="2">
        <v>187.0</v>
      </c>
      <c r="F732" s="3" t="s">
        <v>843</v>
      </c>
      <c r="G732" s="3" t="s">
        <v>335</v>
      </c>
      <c r="H732" s="3">
        <v>1.0</v>
      </c>
      <c r="I732" s="2">
        <f>IFERROR(vlookup(F732,'College Conference'!$B$1:$Z$1000 , 6,False),0)</f>
        <v>8</v>
      </c>
      <c r="J732" s="2">
        <f>IFERROR(vlookup(G732,'College Conference'!$B$1:$Z$1000 , 6,False),0)</f>
        <v>3</v>
      </c>
    </row>
    <row r="733">
      <c r="A733" s="3" t="s">
        <v>1026</v>
      </c>
      <c r="B733" s="3">
        <v>0.81</v>
      </c>
      <c r="C733" s="3" t="s">
        <v>31</v>
      </c>
      <c r="D733" s="4">
        <v>45448.0</v>
      </c>
      <c r="E733" s="2">
        <v>285.0</v>
      </c>
      <c r="F733" s="3" t="s">
        <v>171</v>
      </c>
      <c r="G733" s="3" t="s">
        <v>976</v>
      </c>
      <c r="H733" s="3">
        <v>1.0</v>
      </c>
      <c r="I733" s="2">
        <f>IFERROR(vlookup(F733,'College Conference'!$B$1:$Z$1000 , 6,False),0)</f>
        <v>1</v>
      </c>
      <c r="J733" s="2">
        <f>IFERROR(vlookup(G733,'College Conference'!$B$1:$Z$1000 , 6,False),0)</f>
        <v>1</v>
      </c>
    </row>
    <row r="734">
      <c r="A734" s="3" t="s">
        <v>3196</v>
      </c>
      <c r="B734" s="3" t="s">
        <v>11</v>
      </c>
      <c r="C734" s="3" t="s">
        <v>274</v>
      </c>
      <c r="D734" s="4">
        <v>45445.0</v>
      </c>
      <c r="E734" s="2">
        <v>219.0</v>
      </c>
      <c r="F734" s="3" t="s">
        <v>1431</v>
      </c>
      <c r="G734" s="3" t="s">
        <v>685</v>
      </c>
      <c r="H734" s="3">
        <v>1.0</v>
      </c>
      <c r="I734" s="2">
        <f>IFERROR(vlookup(F734,'College Conference'!$B$1:$Z$1000 , 6,False),0)</f>
        <v>0</v>
      </c>
      <c r="J734" s="2">
        <f>IFERROR(vlookup(G734,'College Conference'!$B$1:$Z$1000 , 6,False),0)</f>
        <v>7</v>
      </c>
    </row>
    <row r="735">
      <c r="A735" s="3" t="s">
        <v>790</v>
      </c>
      <c r="B735" s="3" t="s">
        <v>11</v>
      </c>
      <c r="C735" s="3" t="s">
        <v>22</v>
      </c>
      <c r="D735" s="2" t="s">
        <v>72</v>
      </c>
      <c r="E735" s="2">
        <v>220.0</v>
      </c>
      <c r="F735" s="3" t="s">
        <v>774</v>
      </c>
      <c r="G735" s="3" t="s">
        <v>165</v>
      </c>
      <c r="H735" s="3">
        <v>1.0</v>
      </c>
      <c r="I735" s="2">
        <f>IFERROR(vlookup(F735,'College Conference'!$B$1:$Z$1000 , 6,False),0)</f>
        <v>8</v>
      </c>
      <c r="J735" s="2">
        <f>IFERROR(vlookup(G735,'College Conference'!$B$1:$Z$1000 , 6,False),0)</f>
        <v>0</v>
      </c>
    </row>
    <row r="736">
      <c r="A736" s="3" t="s">
        <v>1027</v>
      </c>
      <c r="B736" s="3">
        <v>0.82</v>
      </c>
      <c r="C736" s="3" t="s">
        <v>38</v>
      </c>
      <c r="D736" s="4">
        <v>45444.0</v>
      </c>
      <c r="E736" s="2">
        <v>161.0</v>
      </c>
      <c r="F736" s="3" t="s">
        <v>171</v>
      </c>
      <c r="G736" s="3" t="s">
        <v>976</v>
      </c>
      <c r="H736" s="3">
        <v>1.0</v>
      </c>
      <c r="I736" s="2">
        <f>IFERROR(vlookup(F736,'College Conference'!$B$1:$Z$1000 , 6,False),0)</f>
        <v>1</v>
      </c>
      <c r="J736" s="2">
        <f>IFERROR(vlookup(G736,'College Conference'!$B$1:$Z$1000 , 6,False),0)</f>
        <v>1</v>
      </c>
    </row>
    <row r="737">
      <c r="A737" s="3" t="s">
        <v>1189</v>
      </c>
      <c r="B737" s="3">
        <v>0.88</v>
      </c>
      <c r="C737" s="3" t="s">
        <v>12</v>
      </c>
      <c r="D737" s="4">
        <v>45447.0</v>
      </c>
      <c r="E737" s="2">
        <v>240.0</v>
      </c>
      <c r="F737" s="3" t="s">
        <v>783</v>
      </c>
      <c r="G737" s="3" t="s">
        <v>158</v>
      </c>
      <c r="H737" s="3">
        <v>1.0</v>
      </c>
      <c r="I737" s="2">
        <f>IFERROR(vlookup(F737,'College Conference'!$B$1:$Z$1000 , 6,False),0)</f>
        <v>8</v>
      </c>
      <c r="J737" s="2">
        <f>IFERROR(vlookup(G737,'College Conference'!$B$1:$Z$1000 , 6,False),0)</f>
        <v>1</v>
      </c>
    </row>
    <row r="738">
      <c r="A738" s="3" t="s">
        <v>1028</v>
      </c>
      <c r="B738" s="3">
        <v>0.91</v>
      </c>
      <c r="C738" s="3" t="s">
        <v>78</v>
      </c>
      <c r="D738" s="4">
        <v>45446.0</v>
      </c>
      <c r="E738" s="2">
        <v>188.0</v>
      </c>
      <c r="F738" s="3" t="s">
        <v>171</v>
      </c>
      <c r="G738" s="3" t="s">
        <v>976</v>
      </c>
      <c r="H738" s="3">
        <v>1.0</v>
      </c>
      <c r="I738" s="2">
        <f>IFERROR(vlookup(F738,'College Conference'!$B$1:$Z$1000 , 6,False),0)</f>
        <v>1</v>
      </c>
      <c r="J738" s="2">
        <f>IFERROR(vlookup(G738,'College Conference'!$B$1:$Z$1000 , 6,False),0)</f>
        <v>1</v>
      </c>
    </row>
    <row r="739">
      <c r="A739" s="3" t="s">
        <v>4180</v>
      </c>
      <c r="B739" s="3">
        <v>0.97</v>
      </c>
      <c r="C739" s="3" t="s">
        <v>63</v>
      </c>
      <c r="D739" s="4">
        <v>45445.0</v>
      </c>
      <c r="E739" s="2">
        <v>204.0</v>
      </c>
      <c r="F739" s="3" t="s">
        <v>335</v>
      </c>
      <c r="G739" s="3" t="s">
        <v>896</v>
      </c>
      <c r="H739" s="3">
        <v>1.0</v>
      </c>
      <c r="I739" s="2">
        <f>IFERROR(vlookup(F739,'College Conference'!$B$1:$Z$1000 , 6,False),0)</f>
        <v>3</v>
      </c>
      <c r="J739" s="2">
        <f>IFERROR(vlookup(G739,'College Conference'!$B$1:$Z$1000 , 6,False),0)</f>
        <v>9</v>
      </c>
    </row>
    <row r="740">
      <c r="A740" s="3" t="s">
        <v>3296</v>
      </c>
      <c r="B740" s="3">
        <v>0.92</v>
      </c>
      <c r="C740" s="3" t="s">
        <v>63</v>
      </c>
      <c r="D740" s="4">
        <v>45444.0</v>
      </c>
      <c r="E740" s="2">
        <v>206.0</v>
      </c>
      <c r="F740" s="3" t="s">
        <v>335</v>
      </c>
      <c r="G740" s="3" t="s">
        <v>693</v>
      </c>
      <c r="H740" s="3">
        <v>1.0</v>
      </c>
      <c r="I740" s="2">
        <f>IFERROR(vlookup(F740,'College Conference'!$B$1:$Z$1000 , 6,False),0)</f>
        <v>3</v>
      </c>
      <c r="J740" s="2">
        <f>IFERROR(vlookup(G740,'College Conference'!$B$1:$Z$1000 , 6,False),0)</f>
        <v>7</v>
      </c>
    </row>
    <row r="741">
      <c r="A741" s="3" t="s">
        <v>1614</v>
      </c>
      <c r="B741" s="3">
        <v>0.81</v>
      </c>
      <c r="C741" s="3" t="s">
        <v>78</v>
      </c>
      <c r="D741" s="2" t="s">
        <v>72</v>
      </c>
      <c r="E741" s="2">
        <v>200.0</v>
      </c>
      <c r="F741" s="3" t="s">
        <v>461</v>
      </c>
      <c r="G741" s="3" t="s">
        <v>298</v>
      </c>
      <c r="H741" s="3">
        <v>1.0</v>
      </c>
      <c r="I741" s="2">
        <f>IFERROR(vlookup(F741,'College Conference'!$B$1:$Z$1000 , 6,False),0)</f>
        <v>4</v>
      </c>
      <c r="J741" s="2">
        <f>IFERROR(vlookup(G741,'College Conference'!$B$1:$Z$1000 , 6,False),0)</f>
        <v>3</v>
      </c>
    </row>
    <row r="742">
      <c r="A742" s="3" t="s">
        <v>1142</v>
      </c>
      <c r="B742" s="3">
        <v>0.88</v>
      </c>
      <c r="C742" s="3" t="s">
        <v>17</v>
      </c>
      <c r="D742" s="4">
        <v>45422.0</v>
      </c>
      <c r="E742" s="2">
        <v>160.0</v>
      </c>
      <c r="F742" s="3" t="s">
        <v>734</v>
      </c>
      <c r="G742" s="3" t="s">
        <v>156</v>
      </c>
      <c r="H742" s="3">
        <v>1.0</v>
      </c>
      <c r="I742" s="2">
        <f>IFERROR(vlookup(F742,'College Conference'!$B$1:$Z$1000 , 6,False),0)</f>
        <v>7</v>
      </c>
      <c r="J742" s="2">
        <f>IFERROR(vlookup(G742,'College Conference'!$B$1:$Z$1000 , 6,False),0)</f>
        <v>1</v>
      </c>
    </row>
    <row r="743">
      <c r="A743" s="3" t="s">
        <v>1831</v>
      </c>
      <c r="B743" s="3">
        <v>0.89</v>
      </c>
      <c r="C743" s="3" t="s">
        <v>27</v>
      </c>
      <c r="D743" s="2" t="s">
        <v>72</v>
      </c>
      <c r="E743" s="2">
        <v>170.0</v>
      </c>
      <c r="F743" s="3" t="s">
        <v>781</v>
      </c>
      <c r="G743" s="3" t="s">
        <v>322</v>
      </c>
      <c r="H743" s="3">
        <v>1.0</v>
      </c>
      <c r="I743" s="2">
        <f>IFERROR(vlookup(F743,'College Conference'!$B$1:$Z$1000 , 6,False),0)</f>
        <v>8</v>
      </c>
      <c r="J743" s="2">
        <f>IFERROR(vlookup(G743,'College Conference'!$B$1:$Z$1000 , 6,False),0)</f>
        <v>3</v>
      </c>
    </row>
    <row r="744">
      <c r="A744" s="3" t="s">
        <v>1190</v>
      </c>
      <c r="B744" s="3">
        <v>0.94</v>
      </c>
      <c r="C744" s="3" t="s">
        <v>52</v>
      </c>
      <c r="D744" s="4">
        <v>45445.0</v>
      </c>
      <c r="E744" s="2">
        <v>235.0</v>
      </c>
      <c r="F744" s="3" t="s">
        <v>811</v>
      </c>
      <c r="G744" s="3" t="s">
        <v>156</v>
      </c>
      <c r="H744" s="3">
        <v>1.0</v>
      </c>
      <c r="I744" s="2">
        <f>IFERROR(vlookup(F744,'College Conference'!$B$1:$Z$1000 , 6,False),0)</f>
        <v>8</v>
      </c>
      <c r="J744" s="2">
        <f>IFERROR(vlookup(G744,'College Conference'!$B$1:$Z$1000 , 6,False),0)</f>
        <v>1</v>
      </c>
    </row>
    <row r="745">
      <c r="A745" s="3" t="s">
        <v>1029</v>
      </c>
      <c r="B745" s="3" t="s">
        <v>11</v>
      </c>
      <c r="C745" s="3" t="s">
        <v>17</v>
      </c>
      <c r="D745" s="4">
        <v>45445.0</v>
      </c>
      <c r="E745" s="2">
        <v>185.0</v>
      </c>
      <c r="F745" s="3" t="s">
        <v>171</v>
      </c>
      <c r="G745" s="3" t="s">
        <v>133</v>
      </c>
      <c r="H745" s="3">
        <v>1.0</v>
      </c>
      <c r="I745" s="2">
        <f>IFERROR(vlookup(F745,'College Conference'!$B$1:$Z$1000 , 6,False),0)</f>
        <v>1</v>
      </c>
      <c r="J745" s="2">
        <f>IFERROR(vlookup(G745,'College Conference'!$B$1:$Z$1000 , 6,False),0)</f>
        <v>1</v>
      </c>
    </row>
    <row r="746">
      <c r="A746" s="3" t="s">
        <v>2010</v>
      </c>
      <c r="B746" s="3" t="s">
        <v>11</v>
      </c>
      <c r="C746" s="3" t="s">
        <v>286</v>
      </c>
      <c r="D746" s="4">
        <v>45422.0</v>
      </c>
      <c r="E746" s="2">
        <v>210.0</v>
      </c>
      <c r="F746" s="3" t="s">
        <v>372</v>
      </c>
      <c r="G746" s="3" t="s">
        <v>461</v>
      </c>
      <c r="H746" s="3">
        <v>1.0</v>
      </c>
      <c r="I746" s="2">
        <f>IFERROR(vlookup(F746,'College Conference'!$B$1:$Z$1000 , 6,False),0)</f>
        <v>3</v>
      </c>
      <c r="J746" s="2">
        <f>IFERROR(vlookup(G746,'College Conference'!$B$1:$Z$1000 , 6,False),0)</f>
        <v>4</v>
      </c>
    </row>
    <row r="747">
      <c r="A747" s="3" t="s">
        <v>704</v>
      </c>
      <c r="B747" s="3">
        <v>0.85</v>
      </c>
      <c r="C747" s="3" t="s">
        <v>78</v>
      </c>
      <c r="D747" s="4">
        <v>45447.0</v>
      </c>
      <c r="E747" s="2">
        <v>195.0</v>
      </c>
      <c r="F747" s="3" t="s">
        <v>705</v>
      </c>
      <c r="G747" s="3" t="s">
        <v>102</v>
      </c>
      <c r="H747" s="3">
        <v>1.0</v>
      </c>
      <c r="I747" s="2">
        <f>IFERROR(vlookup(F747,'College Conference'!$B$1:$Z$1000 , 6,False),0)</f>
        <v>7</v>
      </c>
      <c r="J747" s="2">
        <f>IFERROR(vlookup(G747,'College Conference'!$B$1:$Z$1000 , 6,False),0)</f>
        <v>0</v>
      </c>
    </row>
    <row r="748">
      <c r="A748" s="3" t="s">
        <v>2705</v>
      </c>
      <c r="B748" s="3">
        <v>0.87</v>
      </c>
      <c r="C748" s="3" t="s">
        <v>17</v>
      </c>
      <c r="D748" s="4">
        <v>45444.0</v>
      </c>
      <c r="E748" s="2">
        <v>185.0</v>
      </c>
      <c r="F748" s="3" t="s">
        <v>806</v>
      </c>
      <c r="G748" s="3" t="s">
        <v>519</v>
      </c>
      <c r="H748" s="3">
        <v>1.0</v>
      </c>
      <c r="I748" s="2">
        <f>IFERROR(vlookup(F748,'College Conference'!$B$1:$Z$1000 , 6,False),0)</f>
        <v>8</v>
      </c>
      <c r="J748" s="2">
        <f>IFERROR(vlookup(G748,'College Conference'!$B$1:$Z$1000 , 6,False),0)</f>
        <v>5</v>
      </c>
    </row>
    <row r="749">
      <c r="A749" s="3" t="s">
        <v>3795</v>
      </c>
      <c r="B749" s="3">
        <v>0.9</v>
      </c>
      <c r="C749" s="3" t="s">
        <v>17</v>
      </c>
      <c r="D749" s="2" t="s">
        <v>72</v>
      </c>
      <c r="E749" s="2">
        <v>192.0</v>
      </c>
      <c r="F749" s="3" t="s">
        <v>348</v>
      </c>
      <c r="G749" s="3" t="s">
        <v>796</v>
      </c>
      <c r="H749" s="3">
        <v>1.0</v>
      </c>
      <c r="I749" s="2">
        <f>IFERROR(vlookup(F749,'College Conference'!$B$1:$Z$1000 , 6,False),0)</f>
        <v>3</v>
      </c>
      <c r="J749" s="2">
        <f>IFERROR(vlookup(G749,'College Conference'!$B$1:$Z$1000 , 6,False),0)</f>
        <v>8</v>
      </c>
    </row>
    <row r="750">
      <c r="A750" s="3" t="s">
        <v>2325</v>
      </c>
      <c r="B750" s="3">
        <v>0.86</v>
      </c>
      <c r="C750" s="3" t="s">
        <v>31</v>
      </c>
      <c r="D750" s="4">
        <v>45447.0</v>
      </c>
      <c r="E750" s="2">
        <v>280.0</v>
      </c>
      <c r="F750" s="3" t="s">
        <v>202</v>
      </c>
      <c r="G750" s="3" t="s">
        <v>527</v>
      </c>
      <c r="H750" s="3">
        <v>1.0</v>
      </c>
      <c r="I750" s="2">
        <f>IFERROR(vlookup(F750,'College Conference'!$B$1:$Z$1000 , 6,False),0)</f>
        <v>1</v>
      </c>
      <c r="J750" s="2">
        <f>IFERROR(vlookup(G750,'College Conference'!$B$1:$Z$1000 , 6,False),0)</f>
        <v>5</v>
      </c>
    </row>
    <row r="751">
      <c r="A751" s="3" t="s">
        <v>2164</v>
      </c>
      <c r="B751" s="3">
        <v>0.84</v>
      </c>
      <c r="C751" s="3" t="s">
        <v>63</v>
      </c>
      <c r="D751" s="4">
        <v>45422.0</v>
      </c>
      <c r="E751" s="2">
        <v>170.0</v>
      </c>
      <c r="F751" s="3" t="s">
        <v>718</v>
      </c>
      <c r="G751" s="3" t="s">
        <v>455</v>
      </c>
      <c r="H751" s="3">
        <v>1.0</v>
      </c>
      <c r="I751" s="2">
        <f>IFERROR(vlookup(F751,'College Conference'!$B$1:$Z$1000 , 6,False),0)</f>
        <v>7</v>
      </c>
      <c r="J751" s="2">
        <f>IFERROR(vlookup(G751,'College Conference'!$B$1:$Z$1000 , 6,False),0)</f>
        <v>4</v>
      </c>
    </row>
    <row r="752">
      <c r="A752" s="3" t="s">
        <v>3885</v>
      </c>
      <c r="B752" s="3">
        <v>0.88</v>
      </c>
      <c r="C752" s="3" t="s">
        <v>12</v>
      </c>
      <c r="D752" s="4">
        <v>45446.0</v>
      </c>
      <c r="E752" s="2">
        <v>277.0</v>
      </c>
      <c r="F752" s="3" t="s">
        <v>564</v>
      </c>
      <c r="G752" s="3" t="s">
        <v>811</v>
      </c>
      <c r="H752" s="3">
        <v>1.0</v>
      </c>
      <c r="I752" s="2">
        <f>IFERROR(vlookup(F752,'College Conference'!$B$1:$Z$1000 , 6,False),0)</f>
        <v>5</v>
      </c>
      <c r="J752" s="2">
        <f>IFERROR(vlookup(G752,'College Conference'!$B$1:$Z$1000 , 6,False),0)</f>
        <v>8</v>
      </c>
    </row>
    <row r="753">
      <c r="A753" s="3" t="s">
        <v>1534</v>
      </c>
      <c r="B753" s="3">
        <v>0.92</v>
      </c>
      <c r="C753" s="3" t="s">
        <v>78</v>
      </c>
      <c r="D753" s="4">
        <v>45447.0</v>
      </c>
      <c r="E753" s="2">
        <v>216.0</v>
      </c>
      <c r="F753" s="3" t="s">
        <v>295</v>
      </c>
      <c r="G753" s="3" t="s">
        <v>320</v>
      </c>
      <c r="H753" s="3">
        <v>1.0</v>
      </c>
      <c r="I753" s="2">
        <f>IFERROR(vlookup(F753,'College Conference'!$B$1:$Z$1000 , 6,False),0)</f>
        <v>3</v>
      </c>
      <c r="J753" s="2">
        <f>IFERROR(vlookup(G753,'College Conference'!$B$1:$Z$1000 , 6,False),0)</f>
        <v>3</v>
      </c>
    </row>
    <row r="754">
      <c r="A754" s="3" t="s">
        <v>3161</v>
      </c>
      <c r="B754" s="3">
        <v>0.87</v>
      </c>
      <c r="C754" s="3" t="s">
        <v>63</v>
      </c>
      <c r="D754" s="2" t="s">
        <v>72</v>
      </c>
      <c r="E754" s="2">
        <v>189.0</v>
      </c>
      <c r="F754" s="3" t="s">
        <v>924</v>
      </c>
      <c r="G754" s="3" t="s">
        <v>626</v>
      </c>
      <c r="H754" s="3">
        <v>1.0</v>
      </c>
      <c r="I754" s="2">
        <f>IFERROR(vlookup(F754,'College Conference'!$B$1:$Z$1000 , 6,False),0)</f>
        <v>10</v>
      </c>
      <c r="J754" s="2">
        <f>IFERROR(vlookup(G754,'College Conference'!$B$1:$Z$1000 , 6,False),0)</f>
        <v>6</v>
      </c>
    </row>
    <row r="755">
      <c r="A755" s="3" t="s">
        <v>1307</v>
      </c>
      <c r="B755" s="3">
        <v>0.87</v>
      </c>
      <c r="C755" s="3" t="s">
        <v>120</v>
      </c>
      <c r="D755" s="4">
        <v>45448.0</v>
      </c>
      <c r="E755" s="2">
        <v>260.0</v>
      </c>
      <c r="F755" s="3" t="s">
        <v>525</v>
      </c>
      <c r="G755" s="3" t="s">
        <v>251</v>
      </c>
      <c r="H755" s="3">
        <v>1.0</v>
      </c>
      <c r="I755" s="2">
        <f>IFERROR(vlookup(F755,'College Conference'!$B$1:$Z$1000 , 6,False),0)</f>
        <v>5</v>
      </c>
      <c r="J755" s="2">
        <f>IFERROR(vlookup(G755,'College Conference'!$B$1:$Z$1000 , 6,False),0)</f>
        <v>2</v>
      </c>
    </row>
    <row r="756">
      <c r="A756" s="3" t="s">
        <v>3088</v>
      </c>
      <c r="B756" s="3">
        <v>0.87</v>
      </c>
      <c r="C756" s="3" t="s">
        <v>17</v>
      </c>
      <c r="D756" s="2" t="s">
        <v>72</v>
      </c>
      <c r="E756" s="2">
        <v>170.0</v>
      </c>
      <c r="F756" s="3" t="s">
        <v>623</v>
      </c>
      <c r="G756" s="3" t="s">
        <v>740</v>
      </c>
      <c r="H756" s="3">
        <v>1.0</v>
      </c>
      <c r="I756" s="2">
        <f>IFERROR(vlookup(F756,'College Conference'!$B$1:$Z$1000 , 6,False),0)</f>
        <v>6</v>
      </c>
      <c r="J756" s="2">
        <f>IFERROR(vlookup(G756,'College Conference'!$B$1:$Z$1000 , 6,False),0)</f>
        <v>7</v>
      </c>
    </row>
    <row r="757">
      <c r="A757" s="3" t="s">
        <v>1030</v>
      </c>
      <c r="B757" s="3">
        <v>0.79</v>
      </c>
      <c r="C757" s="3" t="s">
        <v>17</v>
      </c>
      <c r="D757" s="4">
        <v>45448.0</v>
      </c>
      <c r="E757" s="2">
        <v>215.0</v>
      </c>
      <c r="F757" s="3" t="s">
        <v>171</v>
      </c>
      <c r="G757" s="3" t="s">
        <v>133</v>
      </c>
      <c r="H757" s="3">
        <v>1.0</v>
      </c>
      <c r="I757" s="2">
        <f>IFERROR(vlookup(F757,'College Conference'!$B$1:$Z$1000 , 6,False),0)</f>
        <v>1</v>
      </c>
      <c r="J757" s="2">
        <f>IFERROR(vlookup(G757,'College Conference'!$B$1:$Z$1000 , 6,False),0)</f>
        <v>1</v>
      </c>
    </row>
    <row r="758">
      <c r="A758" s="3" t="s">
        <v>1879</v>
      </c>
      <c r="B758" s="3">
        <v>0.9</v>
      </c>
      <c r="C758" s="3" t="s">
        <v>31</v>
      </c>
      <c r="D758" s="4">
        <v>45449.0</v>
      </c>
      <c r="E758" s="2">
        <v>305.0</v>
      </c>
      <c r="F758" s="3" t="s">
        <v>890</v>
      </c>
      <c r="G758" s="3" t="s">
        <v>404</v>
      </c>
      <c r="H758" s="3">
        <v>1.0</v>
      </c>
      <c r="I758" s="2">
        <f>IFERROR(vlookup(F758,'College Conference'!$B$1:$Z$1000 , 6,False),0)</f>
        <v>9</v>
      </c>
      <c r="J758" s="2">
        <f>IFERROR(vlookup(G758,'College Conference'!$B$1:$Z$1000 , 6,False),0)</f>
        <v>3</v>
      </c>
    </row>
    <row r="759">
      <c r="A759" s="3" t="s">
        <v>1191</v>
      </c>
      <c r="B759" s="3">
        <v>0.86</v>
      </c>
      <c r="C759" s="3" t="s">
        <v>52</v>
      </c>
      <c r="D759" s="4">
        <v>45445.0</v>
      </c>
      <c r="E759" s="2">
        <v>215.0</v>
      </c>
      <c r="F759" s="3" t="s">
        <v>776</v>
      </c>
      <c r="G759" s="3" t="s">
        <v>202</v>
      </c>
      <c r="H759" s="3">
        <v>1.0</v>
      </c>
      <c r="I759" s="2">
        <f>IFERROR(vlookup(F759,'College Conference'!$B$1:$Z$1000 , 6,False),0)</f>
        <v>8</v>
      </c>
      <c r="J759" s="2">
        <f>IFERROR(vlookup(G759,'College Conference'!$B$1:$Z$1000 , 6,False),0)</f>
        <v>1</v>
      </c>
    </row>
    <row r="760">
      <c r="A760" s="3" t="s">
        <v>2914</v>
      </c>
      <c r="B760" s="3">
        <v>0.86</v>
      </c>
      <c r="C760" s="3" t="s">
        <v>27</v>
      </c>
      <c r="D760" s="2" t="s">
        <v>72</v>
      </c>
      <c r="E760" s="2">
        <v>195.0</v>
      </c>
      <c r="F760" s="3" t="s">
        <v>318</v>
      </c>
      <c r="G760" s="3" t="s">
        <v>631</v>
      </c>
      <c r="H760" s="3">
        <v>1.0</v>
      </c>
      <c r="I760" s="2">
        <f>IFERROR(vlookup(F760,'College Conference'!$B$1:$Z$1000 , 6,False),0)</f>
        <v>3</v>
      </c>
      <c r="J760" s="2">
        <f>IFERROR(vlookup(G760,'College Conference'!$B$1:$Z$1000 , 6,False),0)</f>
        <v>6</v>
      </c>
    </row>
    <row r="761">
      <c r="A761" s="3" t="s">
        <v>2826</v>
      </c>
      <c r="B761" s="3" t="s">
        <v>11</v>
      </c>
      <c r="C761" s="3" t="s">
        <v>111</v>
      </c>
      <c r="D761" s="2" t="s">
        <v>72</v>
      </c>
      <c r="E761" s="2">
        <v>190.0</v>
      </c>
      <c r="F761" s="3" t="s">
        <v>169</v>
      </c>
      <c r="G761" s="3" t="s">
        <v>615</v>
      </c>
      <c r="H761" s="3">
        <v>1.0</v>
      </c>
      <c r="I761" s="2">
        <f>IFERROR(vlookup(F761,'College Conference'!$B$1:$Z$1000 , 6,False),0)</f>
        <v>0</v>
      </c>
      <c r="J761" s="2">
        <f>IFERROR(vlookup(G761,'College Conference'!$B$1:$Z$1000 , 6,False),0)</f>
        <v>6</v>
      </c>
    </row>
    <row r="762">
      <c r="A762" s="3" t="s">
        <v>2915</v>
      </c>
      <c r="B762" s="3">
        <v>0.87</v>
      </c>
      <c r="C762" s="3" t="s">
        <v>17</v>
      </c>
      <c r="D762" s="4">
        <v>45423.0</v>
      </c>
      <c r="E762" s="2">
        <v>178.0</v>
      </c>
      <c r="F762" s="3" t="s">
        <v>289</v>
      </c>
      <c r="G762" s="3" t="s">
        <v>615</v>
      </c>
      <c r="H762" s="3">
        <v>1.0</v>
      </c>
      <c r="I762" s="2">
        <f>IFERROR(vlookup(F762,'College Conference'!$B$1:$Z$1000 , 6,False),0)</f>
        <v>3</v>
      </c>
      <c r="J762" s="2">
        <f>IFERROR(vlookup(G762,'College Conference'!$B$1:$Z$1000 , 6,False),0)</f>
        <v>6</v>
      </c>
    </row>
    <row r="763">
      <c r="A763" s="3" t="s">
        <v>4339</v>
      </c>
      <c r="B763" s="3" t="s">
        <v>11</v>
      </c>
      <c r="C763" s="3" t="s">
        <v>38</v>
      </c>
      <c r="D763" s="4">
        <v>45423.0</v>
      </c>
      <c r="E763" s="2">
        <v>185.0</v>
      </c>
      <c r="F763" s="3" t="s">
        <v>687</v>
      </c>
      <c r="G763" s="3" t="s">
        <v>922</v>
      </c>
      <c r="H763" s="3">
        <v>1.0</v>
      </c>
      <c r="I763" s="2">
        <f>IFERROR(vlookup(F763,'College Conference'!$B$1:$Z$1000 , 6,False),0)</f>
        <v>7</v>
      </c>
      <c r="J763" s="2">
        <f>IFERROR(vlookup(G763,'College Conference'!$B$1:$Z$1000 , 6,False),0)</f>
        <v>10</v>
      </c>
    </row>
    <row r="764">
      <c r="A764" s="3" t="s">
        <v>1535</v>
      </c>
      <c r="B764" s="3">
        <v>0.9</v>
      </c>
      <c r="C764" s="3" t="s">
        <v>58</v>
      </c>
      <c r="D764" s="4">
        <v>45450.0</v>
      </c>
      <c r="E764" s="2">
        <v>273.0</v>
      </c>
      <c r="F764" s="3" t="s">
        <v>295</v>
      </c>
      <c r="G764" s="3" t="s">
        <v>400</v>
      </c>
      <c r="H764" s="3">
        <v>1.0</v>
      </c>
      <c r="I764" s="2">
        <f>IFERROR(vlookup(F764,'College Conference'!$B$1:$Z$1000 , 6,False),0)</f>
        <v>3</v>
      </c>
      <c r="J764" s="2">
        <f>IFERROR(vlookup(G764,'College Conference'!$B$1:$Z$1000 , 6,False),0)</f>
        <v>3</v>
      </c>
    </row>
    <row r="765">
      <c r="A765" s="3" t="s">
        <v>3886</v>
      </c>
      <c r="B765" s="3">
        <v>0.9</v>
      </c>
      <c r="C765" s="3" t="s">
        <v>27</v>
      </c>
      <c r="D765" s="4">
        <v>45444.0</v>
      </c>
      <c r="E765" s="2">
        <v>185.0</v>
      </c>
      <c r="F765" s="3" t="s">
        <v>527</v>
      </c>
      <c r="G765" s="3" t="s">
        <v>816</v>
      </c>
      <c r="H765" s="3">
        <v>1.0</v>
      </c>
      <c r="I765" s="2">
        <f>IFERROR(vlookup(F765,'College Conference'!$B$1:$Z$1000 , 6,False),0)</f>
        <v>5</v>
      </c>
      <c r="J765" s="2">
        <f>IFERROR(vlookup(G765,'College Conference'!$B$1:$Z$1000 , 6,False),0)</f>
        <v>8</v>
      </c>
    </row>
    <row r="766">
      <c r="A766" s="3" t="s">
        <v>1308</v>
      </c>
      <c r="B766" s="3">
        <v>0.79</v>
      </c>
      <c r="C766" s="3" t="s">
        <v>31</v>
      </c>
      <c r="D766" s="4">
        <v>45448.0</v>
      </c>
      <c r="E766" s="2">
        <v>307.0</v>
      </c>
      <c r="F766" s="3" t="s">
        <v>540</v>
      </c>
      <c r="G766" s="3" t="s">
        <v>251</v>
      </c>
      <c r="H766" s="3">
        <v>1.0</v>
      </c>
      <c r="I766" s="2">
        <f>IFERROR(vlookup(F766,'College Conference'!$B$1:$Z$1000 , 6,False),0)</f>
        <v>5</v>
      </c>
      <c r="J766" s="2">
        <f>IFERROR(vlookup(G766,'College Conference'!$B$1:$Z$1000 , 6,False),0)</f>
        <v>2</v>
      </c>
    </row>
    <row r="767">
      <c r="A767" s="3" t="s">
        <v>536</v>
      </c>
      <c r="B767" s="3" t="s">
        <v>11</v>
      </c>
      <c r="C767" s="3" t="s">
        <v>63</v>
      </c>
      <c r="D767" s="4">
        <v>45444.0</v>
      </c>
      <c r="E767" s="2">
        <v>195.0</v>
      </c>
      <c r="F767" s="3" t="s">
        <v>514</v>
      </c>
      <c r="G767" s="3" t="s">
        <v>152</v>
      </c>
      <c r="H767" s="3">
        <v>1.0</v>
      </c>
      <c r="I767" s="2">
        <f>IFERROR(vlookup(F767,'College Conference'!$B$1:$Z$1000 , 6,False),0)</f>
        <v>5</v>
      </c>
      <c r="J767" s="2">
        <f>IFERROR(vlookup(G767,'College Conference'!$B$1:$Z$1000 , 6,False),0)</f>
        <v>0</v>
      </c>
    </row>
    <row r="768">
      <c r="A768" s="3" t="s">
        <v>1031</v>
      </c>
      <c r="B768" s="3" t="s">
        <v>11</v>
      </c>
      <c r="C768" s="3" t="s">
        <v>31</v>
      </c>
      <c r="D768" s="4">
        <v>45450.0</v>
      </c>
      <c r="E768" s="2">
        <v>300.0</v>
      </c>
      <c r="F768" s="3" t="s">
        <v>976</v>
      </c>
      <c r="G768" s="3" t="s">
        <v>171</v>
      </c>
      <c r="H768" s="3">
        <v>1.0</v>
      </c>
      <c r="I768" s="2">
        <f>IFERROR(vlookup(F768,'College Conference'!$B$1:$Z$1000 , 6,False),0)</f>
        <v>1</v>
      </c>
      <c r="J768" s="2">
        <f>IFERROR(vlookup(G768,'College Conference'!$B$1:$Z$1000 , 6,False),0)</f>
        <v>1</v>
      </c>
    </row>
    <row r="769">
      <c r="A769" s="3" t="s">
        <v>1192</v>
      </c>
      <c r="B769" s="3">
        <v>0.93</v>
      </c>
      <c r="C769" s="3" t="s">
        <v>63</v>
      </c>
      <c r="D769" s="4">
        <v>45445.0</v>
      </c>
      <c r="E769" s="2">
        <v>200.0</v>
      </c>
      <c r="F769" s="3" t="s">
        <v>811</v>
      </c>
      <c r="G769" s="3" t="s">
        <v>133</v>
      </c>
      <c r="H769" s="3">
        <v>1.0</v>
      </c>
      <c r="I769" s="2">
        <f>IFERROR(vlookup(F769,'College Conference'!$B$1:$Z$1000 , 6,False),0)</f>
        <v>8</v>
      </c>
      <c r="J769" s="2">
        <f>IFERROR(vlookup(G769,'College Conference'!$B$1:$Z$1000 , 6,False),0)</f>
        <v>1</v>
      </c>
    </row>
    <row r="770">
      <c r="A770" s="3" t="s">
        <v>627</v>
      </c>
      <c r="B770" s="3" t="s">
        <v>11</v>
      </c>
      <c r="C770" s="3" t="s">
        <v>43</v>
      </c>
      <c r="D770" s="4">
        <v>45446.0</v>
      </c>
      <c r="E770" s="2">
        <v>305.0</v>
      </c>
      <c r="F770" s="3" t="s">
        <v>613</v>
      </c>
      <c r="G770" s="3" t="s">
        <v>628</v>
      </c>
      <c r="H770" s="3">
        <v>1.0</v>
      </c>
      <c r="I770" s="2">
        <f>IFERROR(vlookup(F770,'College Conference'!$B$1:$Z$1000 , 6,False),0)</f>
        <v>6</v>
      </c>
      <c r="J770" s="2">
        <f>IFERROR(vlookup(G770,'College Conference'!$B$1:$Z$1000 , 6,False),0)</f>
        <v>0</v>
      </c>
    </row>
    <row r="771">
      <c r="A771" s="3" t="s">
        <v>2431</v>
      </c>
      <c r="B771" s="3">
        <v>0.87</v>
      </c>
      <c r="C771" s="3" t="s">
        <v>52</v>
      </c>
      <c r="D771" s="4">
        <v>45445.0</v>
      </c>
      <c r="E771" s="2">
        <v>240.0</v>
      </c>
      <c r="F771" s="3" t="s">
        <v>306</v>
      </c>
      <c r="G771" s="3" t="s">
        <v>510</v>
      </c>
      <c r="H771" s="3">
        <v>1.0</v>
      </c>
      <c r="I771" s="2">
        <f>IFERROR(vlookup(F771,'College Conference'!$B$1:$Z$1000 , 6,False),0)</f>
        <v>3</v>
      </c>
      <c r="J771" s="2">
        <f>IFERROR(vlookup(G771,'College Conference'!$B$1:$Z$1000 , 6,False),0)</f>
        <v>5</v>
      </c>
    </row>
    <row r="772">
      <c r="A772" s="3" t="s">
        <v>4167</v>
      </c>
      <c r="B772" s="3">
        <v>0.78</v>
      </c>
      <c r="C772" s="3" t="s">
        <v>17</v>
      </c>
      <c r="D772" s="4">
        <v>45446.0</v>
      </c>
      <c r="E772" s="2">
        <v>170.0</v>
      </c>
      <c r="F772" s="3" t="s">
        <v>244</v>
      </c>
      <c r="G772" s="3" t="s">
        <v>890</v>
      </c>
      <c r="H772" s="3">
        <v>1.0</v>
      </c>
      <c r="I772" s="2">
        <f>IFERROR(vlookup(F772,'College Conference'!$B$1:$Z$1000 , 6,False),0)</f>
        <v>2</v>
      </c>
      <c r="J772" s="2">
        <f>IFERROR(vlookup(G772,'College Conference'!$B$1:$Z$1000 , 6,False),0)</f>
        <v>9</v>
      </c>
    </row>
    <row r="773">
      <c r="A773" s="3" t="s">
        <v>2706</v>
      </c>
      <c r="B773" s="3">
        <v>0.86</v>
      </c>
      <c r="C773" s="3" t="s">
        <v>43</v>
      </c>
      <c r="D773" s="4">
        <v>45448.0</v>
      </c>
      <c r="E773" s="2">
        <v>322.0</v>
      </c>
      <c r="F773" s="3" t="s">
        <v>804</v>
      </c>
      <c r="G773" s="3" t="s">
        <v>527</v>
      </c>
      <c r="H773" s="3">
        <v>1.0</v>
      </c>
      <c r="I773" s="2">
        <f>IFERROR(vlookup(F773,'College Conference'!$B$1:$Z$1000 , 6,False),0)</f>
        <v>8</v>
      </c>
      <c r="J773" s="2">
        <f>IFERROR(vlookup(G773,'College Conference'!$B$1:$Z$1000 , 6,False),0)</f>
        <v>5</v>
      </c>
    </row>
    <row r="774">
      <c r="A774" s="3" t="s">
        <v>3429</v>
      </c>
      <c r="B774" s="3">
        <v>0.75</v>
      </c>
      <c r="C774" s="3" t="s">
        <v>120</v>
      </c>
      <c r="D774" s="4">
        <v>45447.0</v>
      </c>
      <c r="E774" s="2">
        <v>213.0</v>
      </c>
      <c r="F774" s="3" t="s">
        <v>626</v>
      </c>
      <c r="G774" s="3" t="s">
        <v>695</v>
      </c>
      <c r="H774" s="3">
        <v>1.0</v>
      </c>
      <c r="I774" s="2">
        <f>IFERROR(vlookup(F774,'College Conference'!$B$1:$Z$1000 , 6,False),0)</f>
        <v>6</v>
      </c>
      <c r="J774" s="2">
        <f>IFERROR(vlookup(G774,'College Conference'!$B$1:$Z$1000 , 6,False),0)</f>
        <v>7</v>
      </c>
    </row>
    <row r="775">
      <c r="A775" s="3" t="s">
        <v>16</v>
      </c>
      <c r="B775" s="3" t="s">
        <v>11</v>
      </c>
      <c r="C775" s="3" t="s">
        <v>78</v>
      </c>
      <c r="D775" s="4">
        <v>45447.0</v>
      </c>
      <c r="E775" s="2">
        <v>206.0</v>
      </c>
      <c r="F775" s="3" t="s">
        <v>783</v>
      </c>
      <c r="G775" s="3" t="s">
        <v>18</v>
      </c>
      <c r="H775" s="3">
        <v>1.0</v>
      </c>
      <c r="I775" s="2">
        <f>IFERROR(vlookup(F775,'College Conference'!$B$1:$Z$1000 , 6,False),0)</f>
        <v>8</v>
      </c>
      <c r="J775" s="2">
        <f>IFERROR(vlookup(G775,'College Conference'!$B$1:$Z$1000 , 6,False),0)</f>
        <v>0</v>
      </c>
    </row>
    <row r="776">
      <c r="A776" s="3" t="s">
        <v>1032</v>
      </c>
      <c r="B776" s="3">
        <v>0.84</v>
      </c>
      <c r="C776" s="3" t="s">
        <v>43</v>
      </c>
      <c r="D776" s="4">
        <v>45447.0</v>
      </c>
      <c r="E776" s="2">
        <v>275.0</v>
      </c>
      <c r="F776" s="3" t="s">
        <v>202</v>
      </c>
      <c r="G776" s="3" t="s">
        <v>171</v>
      </c>
      <c r="H776" s="3">
        <v>1.0</v>
      </c>
      <c r="I776" s="2">
        <f>IFERROR(vlookup(F776,'College Conference'!$B$1:$Z$1000 , 6,False),0)</f>
        <v>1</v>
      </c>
      <c r="J776" s="2">
        <f>IFERROR(vlookup(G776,'College Conference'!$B$1:$Z$1000 , 6,False),0)</f>
        <v>1</v>
      </c>
    </row>
    <row r="777">
      <c r="A777" s="3" t="s">
        <v>2631</v>
      </c>
      <c r="B777" s="3">
        <v>0.86</v>
      </c>
      <c r="C777" s="3" t="s">
        <v>52</v>
      </c>
      <c r="D777" s="4">
        <v>45445.0</v>
      </c>
      <c r="E777" s="2">
        <v>230.0</v>
      </c>
      <c r="F777" s="3" t="s">
        <v>1131</v>
      </c>
      <c r="G777" s="3" t="s">
        <v>545</v>
      </c>
      <c r="H777" s="3">
        <v>1.0</v>
      </c>
      <c r="I777" s="2">
        <f>IFERROR(vlookup(F777,'College Conference'!$B$1:$Z$1000 , 6,False),0)</f>
        <v>7</v>
      </c>
      <c r="J777" s="2">
        <f>IFERROR(vlookup(G777,'College Conference'!$B$1:$Z$1000 , 6,False),0)</f>
        <v>5</v>
      </c>
    </row>
    <row r="778">
      <c r="A778" s="3" t="s">
        <v>706</v>
      </c>
      <c r="B778" s="3">
        <v>0.87</v>
      </c>
      <c r="C778" s="3" t="s">
        <v>12</v>
      </c>
      <c r="D778" s="2" t="s">
        <v>72</v>
      </c>
      <c r="E778" s="2">
        <v>308.0</v>
      </c>
      <c r="F778" s="3" t="s">
        <v>689</v>
      </c>
      <c r="G778" s="3" t="s">
        <v>39</v>
      </c>
      <c r="H778" s="3">
        <v>1.0</v>
      </c>
      <c r="I778" s="2">
        <f>IFERROR(vlookup(F778,'College Conference'!$B$1:$Z$1000 , 6,False),0)</f>
        <v>7</v>
      </c>
      <c r="J778" s="2">
        <f>IFERROR(vlookup(G778,'College Conference'!$B$1:$Z$1000 , 6,False),0)</f>
        <v>0</v>
      </c>
    </row>
    <row r="779">
      <c r="A779" s="3" t="s">
        <v>4043</v>
      </c>
      <c r="B779" s="3">
        <v>0.87</v>
      </c>
      <c r="C779" s="3" t="s">
        <v>17</v>
      </c>
      <c r="D779" s="2" t="s">
        <v>72</v>
      </c>
      <c r="E779" s="2">
        <v>185.0</v>
      </c>
      <c r="F779" s="3" t="s">
        <v>779</v>
      </c>
      <c r="G779" s="3" t="s">
        <v>823</v>
      </c>
      <c r="H779" s="3">
        <v>1.0</v>
      </c>
      <c r="I779" s="2">
        <f>IFERROR(vlookup(F779,'College Conference'!$B$1:$Z$1000 , 6,False),0)</f>
        <v>8</v>
      </c>
      <c r="J779" s="2">
        <f>IFERROR(vlookup(G779,'College Conference'!$B$1:$Z$1000 , 6,False),0)</f>
        <v>8</v>
      </c>
    </row>
    <row r="780">
      <c r="A780" s="3" t="s">
        <v>4096</v>
      </c>
      <c r="B780" s="3">
        <v>0.89</v>
      </c>
      <c r="C780" s="3" t="s">
        <v>17</v>
      </c>
      <c r="D780" s="2" t="s">
        <v>72</v>
      </c>
      <c r="E780" s="2">
        <v>180.0</v>
      </c>
      <c r="F780" s="3" t="s">
        <v>890</v>
      </c>
      <c r="G780" s="3" t="s">
        <v>804</v>
      </c>
      <c r="H780" s="3">
        <v>1.0</v>
      </c>
      <c r="I780" s="2">
        <f>IFERROR(vlookup(F780,'College Conference'!$B$1:$Z$1000 , 6,False),0)</f>
        <v>9</v>
      </c>
      <c r="J780" s="2">
        <f>IFERROR(vlookup(G780,'College Conference'!$B$1:$Z$1000 , 6,False),0)</f>
        <v>8</v>
      </c>
    </row>
    <row r="781">
      <c r="A781" s="3" t="s">
        <v>3796</v>
      </c>
      <c r="B781" s="3" t="s">
        <v>11</v>
      </c>
      <c r="C781" s="3" t="s">
        <v>313</v>
      </c>
      <c r="D781" s="4">
        <v>45445.0</v>
      </c>
      <c r="E781" s="2">
        <v>200.0</v>
      </c>
      <c r="F781" s="3" t="s">
        <v>400</v>
      </c>
      <c r="G781" s="3" t="s">
        <v>1167</v>
      </c>
      <c r="H781" s="3">
        <v>1.0</v>
      </c>
      <c r="I781" s="2">
        <f>IFERROR(vlookup(F781,'College Conference'!$B$1:$Z$1000 , 6,False),0)</f>
        <v>3</v>
      </c>
      <c r="J781" s="2">
        <f>IFERROR(vlookup(G781,'College Conference'!$B$1:$Z$1000 , 6,False),0)</f>
        <v>8</v>
      </c>
    </row>
    <row r="782">
      <c r="A782" s="3" t="s">
        <v>3239</v>
      </c>
      <c r="B782" s="3">
        <v>0.89</v>
      </c>
      <c r="C782" s="3" t="s">
        <v>17</v>
      </c>
      <c r="D782" s="2" t="s">
        <v>72</v>
      </c>
      <c r="E782" s="2">
        <v>175.0</v>
      </c>
      <c r="F782" s="3" t="s">
        <v>251</v>
      </c>
      <c r="G782" s="3" t="s">
        <v>736</v>
      </c>
      <c r="H782" s="3">
        <v>1.0</v>
      </c>
      <c r="I782" s="2">
        <f>IFERROR(vlookup(F782,'College Conference'!$B$1:$Z$1000 , 6,False),0)</f>
        <v>2</v>
      </c>
      <c r="J782" s="2">
        <f>IFERROR(vlookup(G782,'College Conference'!$B$1:$Z$1000 , 6,False),0)</f>
        <v>7</v>
      </c>
    </row>
    <row r="783">
      <c r="A783" s="3" t="s">
        <v>889</v>
      </c>
      <c r="B783" s="3">
        <v>0.74</v>
      </c>
      <c r="C783" s="3" t="s">
        <v>63</v>
      </c>
      <c r="D783" s="2" t="s">
        <v>72</v>
      </c>
      <c r="E783" s="2">
        <v>173.0</v>
      </c>
      <c r="F783" s="3" t="s">
        <v>890</v>
      </c>
      <c r="G783" s="3" t="s">
        <v>699</v>
      </c>
      <c r="H783" s="3">
        <v>1.0</v>
      </c>
      <c r="I783" s="2">
        <f>IFERROR(vlookup(F783,'College Conference'!$B$1:$Z$1000 , 6,False),0)</f>
        <v>9</v>
      </c>
      <c r="J783" s="2">
        <f>IFERROR(vlookup(G783,'College Conference'!$B$1:$Z$1000 , 6,False),0)</f>
        <v>0</v>
      </c>
    </row>
    <row r="784">
      <c r="A784" s="3" t="s">
        <v>2707</v>
      </c>
      <c r="B784" s="3">
        <v>0.92</v>
      </c>
      <c r="C784" s="3" t="s">
        <v>58</v>
      </c>
      <c r="D784" s="4">
        <v>45448.0</v>
      </c>
      <c r="E784" s="2">
        <v>245.0</v>
      </c>
      <c r="F784" s="3" t="s">
        <v>811</v>
      </c>
      <c r="G784" s="3" t="s">
        <v>530</v>
      </c>
      <c r="H784" s="3">
        <v>1.0</v>
      </c>
      <c r="I784" s="2">
        <f>IFERROR(vlookup(F784,'College Conference'!$B$1:$Z$1000 , 6,False),0)</f>
        <v>8</v>
      </c>
      <c r="J784" s="2">
        <f>IFERROR(vlookup(G784,'College Conference'!$B$1:$Z$1000 , 6,False),0)</f>
        <v>5</v>
      </c>
    </row>
    <row r="785">
      <c r="A785" s="3" t="s">
        <v>2632</v>
      </c>
      <c r="B785" s="3">
        <v>0.9</v>
      </c>
      <c r="C785" s="3" t="s">
        <v>22</v>
      </c>
      <c r="D785" s="4">
        <v>45444.0</v>
      </c>
      <c r="E785" s="2">
        <v>235.0</v>
      </c>
      <c r="F785" s="3" t="s">
        <v>734</v>
      </c>
      <c r="G785" s="3" t="s">
        <v>1081</v>
      </c>
      <c r="H785" s="3">
        <v>1.0</v>
      </c>
      <c r="I785" s="2">
        <f>IFERROR(vlookup(F785,'College Conference'!$B$1:$Z$1000 , 6,False),0)</f>
        <v>7</v>
      </c>
      <c r="J785" s="2">
        <f>IFERROR(vlookup(G785,'College Conference'!$B$1:$Z$1000 , 6,False),0)</f>
        <v>5</v>
      </c>
    </row>
    <row r="786">
      <c r="A786" s="3" t="s">
        <v>791</v>
      </c>
      <c r="B786" s="3">
        <v>0.79</v>
      </c>
      <c r="C786" s="3" t="s">
        <v>12</v>
      </c>
      <c r="D786" s="4">
        <v>45444.0</v>
      </c>
      <c r="E786" s="2">
        <v>264.0</v>
      </c>
      <c r="F786" s="3" t="s">
        <v>774</v>
      </c>
      <c r="G786" s="3" t="s">
        <v>505</v>
      </c>
      <c r="H786" s="3">
        <v>1.0</v>
      </c>
      <c r="I786" s="2">
        <f>IFERROR(vlookup(F786,'College Conference'!$B$1:$Z$1000 , 6,False),0)</f>
        <v>8</v>
      </c>
      <c r="J786" s="2">
        <f>IFERROR(vlookup(G786,'College Conference'!$B$1:$Z$1000 , 6,False),0)</f>
        <v>0</v>
      </c>
    </row>
    <row r="787">
      <c r="A787" s="3" t="s">
        <v>1033</v>
      </c>
      <c r="B787" s="3">
        <v>0.88</v>
      </c>
      <c r="C787" s="3" t="s">
        <v>27</v>
      </c>
      <c r="D787" s="2" t="s">
        <v>72</v>
      </c>
      <c r="E787" s="2">
        <v>175.0</v>
      </c>
      <c r="F787" s="3" t="s">
        <v>143</v>
      </c>
      <c r="G787" s="3" t="s">
        <v>156</v>
      </c>
      <c r="H787" s="3">
        <v>1.0</v>
      </c>
      <c r="I787" s="2">
        <f>IFERROR(vlookup(F787,'College Conference'!$B$1:$Z$1000 , 6,False),0)</f>
        <v>1</v>
      </c>
      <c r="J787" s="2">
        <f>IFERROR(vlookup(G787,'College Conference'!$B$1:$Z$1000 , 6,False),0)</f>
        <v>1</v>
      </c>
    </row>
    <row r="788">
      <c r="A788" s="3" t="s">
        <v>2276</v>
      </c>
      <c r="B788" s="3" t="s">
        <v>11</v>
      </c>
      <c r="C788" s="3" t="s">
        <v>43</v>
      </c>
      <c r="D788" s="4">
        <v>45448.0</v>
      </c>
      <c r="E788" s="2">
        <v>315.0</v>
      </c>
      <c r="F788" s="3" t="s">
        <v>2277</v>
      </c>
      <c r="G788" s="3" t="s">
        <v>568</v>
      </c>
      <c r="H788" s="3">
        <v>1.0</v>
      </c>
      <c r="I788" s="2">
        <f>IFERROR(vlookup(F788,'College Conference'!$B$1:$Z$1000 , 6,False),0)</f>
        <v>0</v>
      </c>
      <c r="J788" s="2">
        <f>IFERROR(vlookup(G788,'College Conference'!$B$1:$Z$1000 , 6,False),0)</f>
        <v>5</v>
      </c>
    </row>
    <row r="789">
      <c r="A789" s="3" t="s">
        <v>2011</v>
      </c>
      <c r="B789" s="3">
        <v>0.89</v>
      </c>
      <c r="C789" s="3" t="s">
        <v>52</v>
      </c>
      <c r="D789" s="4">
        <v>45444.0</v>
      </c>
      <c r="E789" s="2">
        <v>200.0</v>
      </c>
      <c r="F789" s="3" t="s">
        <v>318</v>
      </c>
      <c r="G789" s="3" t="s">
        <v>498</v>
      </c>
      <c r="H789" s="3">
        <v>1.0</v>
      </c>
      <c r="I789" s="2">
        <f>IFERROR(vlookup(F789,'College Conference'!$B$1:$Z$1000 , 6,False),0)</f>
        <v>3</v>
      </c>
      <c r="J789" s="2">
        <f>IFERROR(vlookup(G789,'College Conference'!$B$1:$Z$1000 , 6,False),0)</f>
        <v>4</v>
      </c>
    </row>
    <row r="790">
      <c r="A790" s="3" t="s">
        <v>1001</v>
      </c>
      <c r="B790" s="3">
        <v>0.78</v>
      </c>
      <c r="C790" s="3" t="s">
        <v>52</v>
      </c>
      <c r="D790" s="4">
        <v>45445.0</v>
      </c>
      <c r="E790" s="2">
        <v>205.0</v>
      </c>
      <c r="F790" s="3" t="s">
        <v>121</v>
      </c>
      <c r="G790" s="3" t="s">
        <v>139</v>
      </c>
      <c r="H790" s="3">
        <v>1.0</v>
      </c>
      <c r="I790" s="2">
        <f>IFERROR(vlookup(F790,'College Conference'!$B$1:$Z$1000 , 6,False),0)</f>
        <v>0</v>
      </c>
      <c r="J790" s="2">
        <f>IFERROR(vlookup(G790,'College Conference'!$B$1:$Z$1000 , 6,False),0)</f>
        <v>1</v>
      </c>
    </row>
    <row r="791">
      <c r="A791" s="3" t="s">
        <v>3953</v>
      </c>
      <c r="B791" s="3">
        <v>0.84</v>
      </c>
      <c r="C791" s="3" t="s">
        <v>58</v>
      </c>
      <c r="D791" s="4">
        <v>45447.0</v>
      </c>
      <c r="E791" s="2">
        <v>285.0</v>
      </c>
      <c r="F791" s="3" t="s">
        <v>734</v>
      </c>
      <c r="G791" s="3" t="s">
        <v>774</v>
      </c>
      <c r="H791" s="3">
        <v>1.0</v>
      </c>
      <c r="I791" s="2">
        <f>IFERROR(vlookup(F791,'College Conference'!$B$1:$Z$1000 , 6,False),0)</f>
        <v>7</v>
      </c>
      <c r="J791" s="2">
        <f>IFERROR(vlookup(G791,'College Conference'!$B$1:$Z$1000 , 6,False),0)</f>
        <v>8</v>
      </c>
    </row>
    <row r="792">
      <c r="A792" s="3" t="s">
        <v>2165</v>
      </c>
      <c r="B792" s="3">
        <v>0.86</v>
      </c>
      <c r="C792" s="3" t="s">
        <v>22</v>
      </c>
      <c r="D792" s="2" t="s">
        <v>72</v>
      </c>
      <c r="E792" s="2">
        <v>210.0</v>
      </c>
      <c r="F792" s="3" t="s">
        <v>695</v>
      </c>
      <c r="G792" s="3" t="s">
        <v>461</v>
      </c>
      <c r="H792" s="3">
        <v>1.0</v>
      </c>
      <c r="I792" s="2">
        <f>IFERROR(vlookup(F792,'College Conference'!$B$1:$Z$1000 , 6,False),0)</f>
        <v>7</v>
      </c>
      <c r="J792" s="2">
        <f>IFERROR(vlookup(G792,'College Conference'!$B$1:$Z$1000 , 6,False),0)</f>
        <v>4</v>
      </c>
    </row>
    <row r="793">
      <c r="A793" s="3" t="s">
        <v>460</v>
      </c>
      <c r="B793" s="3">
        <v>0.82</v>
      </c>
      <c r="C793" s="3" t="s">
        <v>31</v>
      </c>
      <c r="D793" s="4">
        <v>45447.0</v>
      </c>
      <c r="E793" s="2">
        <v>280.0</v>
      </c>
      <c r="F793" s="3" t="s">
        <v>461</v>
      </c>
      <c r="G793" s="3" t="s">
        <v>462</v>
      </c>
      <c r="H793" s="3">
        <v>1.0</v>
      </c>
      <c r="I793" s="2">
        <f>IFERROR(vlookup(F793,'College Conference'!$B$1:$Z$1000 , 6,False),0)</f>
        <v>4</v>
      </c>
      <c r="J793" s="2">
        <f>IFERROR(vlookup(G793,'College Conference'!$B$1:$Z$1000 , 6,False),0)</f>
        <v>0</v>
      </c>
    </row>
    <row r="794">
      <c r="A794" s="3" t="s">
        <v>3485</v>
      </c>
      <c r="B794" s="3">
        <v>0.89</v>
      </c>
      <c r="C794" s="3" t="s">
        <v>52</v>
      </c>
      <c r="D794" s="4">
        <v>45447.0</v>
      </c>
      <c r="E794" s="2">
        <v>200.0</v>
      </c>
      <c r="F794" s="3" t="s">
        <v>705</v>
      </c>
      <c r="G794" s="3" t="s">
        <v>701</v>
      </c>
      <c r="H794" s="3">
        <v>1.0</v>
      </c>
      <c r="I794" s="2">
        <f>IFERROR(vlookup(F794,'College Conference'!$B$1:$Z$1000 , 6,False),0)</f>
        <v>7</v>
      </c>
      <c r="J794" s="2">
        <f>IFERROR(vlookup(G794,'College Conference'!$B$1:$Z$1000 , 6,False),0)</f>
        <v>7</v>
      </c>
    </row>
    <row r="795">
      <c r="A795" s="3" t="s">
        <v>3565</v>
      </c>
      <c r="B795" s="3">
        <v>0.84</v>
      </c>
      <c r="C795" s="3" t="s">
        <v>17</v>
      </c>
      <c r="D795" s="4">
        <v>45446.0</v>
      </c>
      <c r="E795" s="2">
        <v>200.0</v>
      </c>
      <c r="F795" s="3" t="s">
        <v>799</v>
      </c>
      <c r="G795" s="3" t="s">
        <v>740</v>
      </c>
      <c r="H795" s="3">
        <v>1.0</v>
      </c>
      <c r="I795" s="2">
        <f>IFERROR(vlookup(F795,'College Conference'!$B$1:$Z$1000 , 6,False),0)</f>
        <v>8</v>
      </c>
      <c r="J795" s="2">
        <f>IFERROR(vlookup(G795,'College Conference'!$B$1:$Z$1000 , 6,False),0)</f>
        <v>7</v>
      </c>
    </row>
    <row r="796">
      <c r="A796" s="3" t="s">
        <v>891</v>
      </c>
      <c r="B796" s="3" t="s">
        <v>11</v>
      </c>
      <c r="C796" s="3" t="s">
        <v>52</v>
      </c>
      <c r="D796" s="2" t="s">
        <v>72</v>
      </c>
      <c r="E796" s="2">
        <v>228.0</v>
      </c>
      <c r="F796" s="3" t="s">
        <v>892</v>
      </c>
      <c r="G796" s="3" t="s">
        <v>39</v>
      </c>
      <c r="H796" s="3">
        <v>1.0</v>
      </c>
      <c r="I796" s="2">
        <f>IFERROR(vlookup(F796,'College Conference'!$B$1:$Z$1000 , 6,False),0)</f>
        <v>9</v>
      </c>
      <c r="J796" s="2">
        <f>IFERROR(vlookup(G796,'College Conference'!$B$1:$Z$1000 , 6,False),0)</f>
        <v>0</v>
      </c>
    </row>
    <row r="797">
      <c r="A797" s="3" t="s">
        <v>3197</v>
      </c>
      <c r="B797" s="3">
        <v>0.88</v>
      </c>
      <c r="C797" s="3" t="s">
        <v>27</v>
      </c>
      <c r="D797" s="4">
        <v>45446.0</v>
      </c>
      <c r="E797" s="2">
        <v>205.0</v>
      </c>
      <c r="F797" s="3" t="s">
        <v>1242</v>
      </c>
      <c r="G797" s="3" t="s">
        <v>740</v>
      </c>
      <c r="H797" s="3">
        <v>1.0</v>
      </c>
      <c r="I797" s="2">
        <f>IFERROR(vlookup(F797,'College Conference'!$B$1:$Z$1000 , 6,False),0)</f>
        <v>0</v>
      </c>
      <c r="J797" s="2">
        <f>IFERROR(vlookup(G797,'College Conference'!$B$1:$Z$1000 , 6,False),0)</f>
        <v>7</v>
      </c>
    </row>
    <row r="798">
      <c r="A798" s="3" t="s">
        <v>1193</v>
      </c>
      <c r="B798" s="3">
        <v>0.88</v>
      </c>
      <c r="C798" s="3" t="s">
        <v>17</v>
      </c>
      <c r="D798" s="4">
        <v>45444.0</v>
      </c>
      <c r="E798" s="2">
        <v>165.0</v>
      </c>
      <c r="F798" s="3" t="s">
        <v>799</v>
      </c>
      <c r="G798" s="3" t="s">
        <v>149</v>
      </c>
      <c r="H798" s="3">
        <v>1.0</v>
      </c>
      <c r="I798" s="2">
        <f>IFERROR(vlookup(F798,'College Conference'!$B$1:$Z$1000 , 6,False),0)</f>
        <v>8</v>
      </c>
      <c r="J798" s="2">
        <f>IFERROR(vlookup(G798,'College Conference'!$B$1:$Z$1000 , 6,False),0)</f>
        <v>1</v>
      </c>
    </row>
    <row r="799">
      <c r="A799" s="3" t="s">
        <v>3954</v>
      </c>
      <c r="B799" s="3">
        <v>0.94</v>
      </c>
      <c r="C799" s="3" t="s">
        <v>43</v>
      </c>
      <c r="D799" s="4">
        <v>45447.0</v>
      </c>
      <c r="E799" s="2">
        <v>275.0</v>
      </c>
      <c r="F799" s="3" t="s">
        <v>705</v>
      </c>
      <c r="G799" s="3" t="s">
        <v>830</v>
      </c>
      <c r="H799" s="3">
        <v>1.0</v>
      </c>
      <c r="I799" s="2">
        <f>IFERROR(vlookup(F799,'College Conference'!$B$1:$Z$1000 , 6,False),0)</f>
        <v>7</v>
      </c>
      <c r="J799" s="2">
        <f>IFERROR(vlookup(G799,'College Conference'!$B$1:$Z$1000 , 6,False),0)</f>
        <v>8</v>
      </c>
    </row>
    <row r="800">
      <c r="A800" s="3" t="s">
        <v>2133</v>
      </c>
      <c r="B800" s="3">
        <v>0.9</v>
      </c>
      <c r="C800" s="3" t="s">
        <v>17</v>
      </c>
      <c r="D800" s="4">
        <v>45447.0</v>
      </c>
      <c r="E800" s="2">
        <v>215.0</v>
      </c>
      <c r="F800" s="3" t="s">
        <v>617</v>
      </c>
      <c r="G800" s="3" t="s">
        <v>472</v>
      </c>
      <c r="H800" s="3">
        <v>1.0</v>
      </c>
      <c r="I800" s="2">
        <f>IFERROR(vlookup(F800,'College Conference'!$B$1:$Z$1000 , 6,False),0)</f>
        <v>6</v>
      </c>
      <c r="J800" s="2">
        <f>IFERROR(vlookup(G800,'College Conference'!$B$1:$Z$1000 , 6,False),0)</f>
        <v>4</v>
      </c>
    </row>
    <row r="801">
      <c r="A801" s="3" t="s">
        <v>2350</v>
      </c>
      <c r="B801" s="3">
        <v>0.8</v>
      </c>
      <c r="C801" s="3" t="s">
        <v>31</v>
      </c>
      <c r="D801" s="4">
        <v>45449.0</v>
      </c>
      <c r="E801" s="2">
        <v>275.0</v>
      </c>
      <c r="F801" s="3" t="s">
        <v>229</v>
      </c>
      <c r="G801" s="3" t="s">
        <v>514</v>
      </c>
      <c r="H801" s="3">
        <v>1.0</v>
      </c>
      <c r="I801" s="2">
        <f>IFERROR(vlookup(F801,'College Conference'!$B$1:$Z$1000 , 6,False),0)</f>
        <v>2</v>
      </c>
      <c r="J801" s="2">
        <f>IFERROR(vlookup(G801,'College Conference'!$B$1:$Z$1000 , 6,False),0)</f>
        <v>5</v>
      </c>
    </row>
    <row r="802">
      <c r="A802" s="3" t="s">
        <v>2992</v>
      </c>
      <c r="B802" s="3">
        <v>0.82</v>
      </c>
      <c r="C802" s="3" t="s">
        <v>12</v>
      </c>
      <c r="D802" s="4">
        <v>45447.0</v>
      </c>
      <c r="E802" s="2">
        <v>280.0</v>
      </c>
      <c r="F802" s="3" t="s">
        <v>512</v>
      </c>
      <c r="G802" s="3" t="s">
        <v>638</v>
      </c>
      <c r="H802" s="3">
        <v>1.0</v>
      </c>
      <c r="I802" s="2">
        <f>IFERROR(vlookup(F802,'College Conference'!$B$1:$Z$1000 , 6,False),0)</f>
        <v>5</v>
      </c>
      <c r="J802" s="2">
        <f>IFERROR(vlookup(G802,'College Conference'!$B$1:$Z$1000 , 6,False),0)</f>
        <v>6</v>
      </c>
    </row>
    <row r="803">
      <c r="A803" s="3" t="s">
        <v>3955</v>
      </c>
      <c r="B803" s="3">
        <v>0.88</v>
      </c>
      <c r="C803" s="3" t="s">
        <v>31</v>
      </c>
      <c r="D803" s="4">
        <v>45450.0</v>
      </c>
      <c r="E803" s="2">
        <v>295.0</v>
      </c>
      <c r="F803" s="3" t="s">
        <v>705</v>
      </c>
      <c r="G803" s="3" t="s">
        <v>811</v>
      </c>
      <c r="H803" s="3">
        <v>1.0</v>
      </c>
      <c r="I803" s="2">
        <f>IFERROR(vlookup(F803,'College Conference'!$B$1:$Z$1000 , 6,False),0)</f>
        <v>7</v>
      </c>
      <c r="J803" s="2">
        <f>IFERROR(vlookup(G803,'College Conference'!$B$1:$Z$1000 , 6,False),0)</f>
        <v>8</v>
      </c>
    </row>
    <row r="804">
      <c r="A804" s="3" t="s">
        <v>3566</v>
      </c>
      <c r="B804" s="3">
        <v>0.89</v>
      </c>
      <c r="C804" s="3" t="s">
        <v>12</v>
      </c>
      <c r="D804" s="4">
        <v>45449.0</v>
      </c>
      <c r="E804" s="2">
        <v>270.0</v>
      </c>
      <c r="F804" s="3" t="s">
        <v>811</v>
      </c>
      <c r="G804" s="3" t="s">
        <v>714</v>
      </c>
      <c r="H804" s="3">
        <v>1.0</v>
      </c>
      <c r="I804" s="2">
        <f>IFERROR(vlookup(F804,'College Conference'!$B$1:$Z$1000 , 6,False),0)</f>
        <v>8</v>
      </c>
      <c r="J804" s="2">
        <f>IFERROR(vlookup(G804,'College Conference'!$B$1:$Z$1000 , 6,False),0)</f>
        <v>7</v>
      </c>
    </row>
    <row r="805">
      <c r="A805" s="3" t="s">
        <v>2278</v>
      </c>
      <c r="B805" s="3" t="s">
        <v>11</v>
      </c>
      <c r="C805" s="3" t="s">
        <v>31</v>
      </c>
      <c r="D805" s="4">
        <v>45448.0</v>
      </c>
      <c r="E805" s="2">
        <v>310.0</v>
      </c>
      <c r="F805" s="3" t="s">
        <v>309</v>
      </c>
      <c r="G805" s="3" t="s">
        <v>519</v>
      </c>
      <c r="H805" s="3">
        <v>1.0</v>
      </c>
      <c r="I805" s="2">
        <f>IFERROR(vlookup(F805,'College Conference'!$B$1:$Z$1000 , 6,False),0)</f>
        <v>0</v>
      </c>
      <c r="J805" s="2">
        <f>IFERROR(vlookup(G805,'College Conference'!$B$1:$Z$1000 , 6,False),0)</f>
        <v>5</v>
      </c>
    </row>
    <row r="806">
      <c r="A806" s="3" t="s">
        <v>3887</v>
      </c>
      <c r="B806" s="3">
        <v>0.85</v>
      </c>
      <c r="C806" s="3" t="s">
        <v>31</v>
      </c>
      <c r="D806" s="4">
        <v>45450.0</v>
      </c>
      <c r="E806" s="2">
        <v>330.0</v>
      </c>
      <c r="F806" s="3" t="s">
        <v>532</v>
      </c>
      <c r="G806" s="3" t="s">
        <v>816</v>
      </c>
      <c r="H806" s="3">
        <v>1.0</v>
      </c>
      <c r="I806" s="2">
        <f>IFERROR(vlookup(F806,'College Conference'!$B$1:$Z$1000 , 6,False),0)</f>
        <v>5</v>
      </c>
      <c r="J806" s="2">
        <f>IFERROR(vlookup(G806,'College Conference'!$B$1:$Z$1000 , 6,False),0)</f>
        <v>8</v>
      </c>
    </row>
    <row r="807">
      <c r="A807" s="3" t="s">
        <v>1758</v>
      </c>
      <c r="B807" s="3">
        <v>0.82</v>
      </c>
      <c r="C807" s="3" t="s">
        <v>22</v>
      </c>
      <c r="D807" s="4">
        <v>45423.0</v>
      </c>
      <c r="E807" s="2">
        <v>190.0</v>
      </c>
      <c r="F807" s="3" t="s">
        <v>740</v>
      </c>
      <c r="G807" s="3" t="s">
        <v>301</v>
      </c>
      <c r="H807" s="3">
        <v>1.0</v>
      </c>
      <c r="I807" s="2">
        <f>IFERROR(vlookup(F807,'College Conference'!$B$1:$Z$1000 , 6,False),0)</f>
        <v>7</v>
      </c>
      <c r="J807" s="2">
        <f>IFERROR(vlookup(G807,'College Conference'!$B$1:$Z$1000 , 6,False),0)</f>
        <v>3</v>
      </c>
    </row>
    <row r="808">
      <c r="A808" s="3" t="s">
        <v>2993</v>
      </c>
      <c r="B808" s="3">
        <v>0.9</v>
      </c>
      <c r="C808" s="3" t="s">
        <v>17</v>
      </c>
      <c r="D808" s="4">
        <v>45446.0</v>
      </c>
      <c r="E808" s="2">
        <v>180.0</v>
      </c>
      <c r="F808" s="3" t="s">
        <v>521</v>
      </c>
      <c r="G808" s="3" t="s">
        <v>621</v>
      </c>
      <c r="H808" s="3">
        <v>1.0</v>
      </c>
      <c r="I808" s="2">
        <f>IFERROR(vlookup(F808,'College Conference'!$B$1:$Z$1000 , 6,False),0)</f>
        <v>5</v>
      </c>
      <c r="J808" s="2">
        <f>IFERROR(vlookup(G808,'College Conference'!$B$1:$Z$1000 , 6,False),0)</f>
        <v>6</v>
      </c>
    </row>
    <row r="809">
      <c r="A809" s="3" t="s">
        <v>2088</v>
      </c>
      <c r="B809" s="3">
        <v>0.86</v>
      </c>
      <c r="C809" s="3" t="s">
        <v>17</v>
      </c>
      <c r="D809" s="2" t="s">
        <v>72</v>
      </c>
      <c r="E809" s="2">
        <v>160.0</v>
      </c>
      <c r="F809" s="3" t="s">
        <v>568</v>
      </c>
      <c r="G809" s="3" t="s">
        <v>455</v>
      </c>
      <c r="H809" s="3">
        <v>1.0</v>
      </c>
      <c r="I809" s="2">
        <f>IFERROR(vlookup(F809,'College Conference'!$B$1:$Z$1000 , 6,False),0)</f>
        <v>5</v>
      </c>
      <c r="J809" s="2">
        <f>IFERROR(vlookup(G809,'College Conference'!$B$1:$Z$1000 , 6,False),0)</f>
        <v>4</v>
      </c>
    </row>
    <row r="810">
      <c r="A810" s="3" t="s">
        <v>537</v>
      </c>
      <c r="B810" s="3">
        <v>0.9</v>
      </c>
      <c r="C810" s="3" t="s">
        <v>58</v>
      </c>
      <c r="D810" s="4">
        <v>45447.0</v>
      </c>
      <c r="E810" s="2">
        <v>220.0</v>
      </c>
      <c r="F810" s="3" t="s">
        <v>514</v>
      </c>
      <c r="G810" s="3" t="s">
        <v>80</v>
      </c>
      <c r="H810" s="3">
        <v>1.0</v>
      </c>
      <c r="I810" s="2">
        <f>IFERROR(vlookup(F810,'College Conference'!$B$1:$Z$1000 , 6,False),0)</f>
        <v>5</v>
      </c>
      <c r="J810" s="2">
        <f>IFERROR(vlookup(G810,'College Conference'!$B$1:$Z$1000 , 6,False),0)</f>
        <v>0</v>
      </c>
    </row>
    <row r="811">
      <c r="A811" s="3" t="s">
        <v>334</v>
      </c>
      <c r="B811" s="3" t="s">
        <v>11</v>
      </c>
      <c r="C811" s="3" t="s">
        <v>63</v>
      </c>
      <c r="D811" s="4">
        <v>45444.0</v>
      </c>
      <c r="E811" s="2">
        <v>204.0</v>
      </c>
      <c r="F811" s="3" t="s">
        <v>335</v>
      </c>
      <c r="G811" s="3" t="s">
        <v>144</v>
      </c>
      <c r="H811" s="3">
        <v>1.0</v>
      </c>
      <c r="I811" s="2">
        <f>IFERROR(vlookup(F811,'College Conference'!$B$1:$Z$1000 , 6,False),0)</f>
        <v>3</v>
      </c>
      <c r="J811" s="2">
        <f>IFERROR(vlookup(G811,'College Conference'!$B$1:$Z$1000 , 6,False),0)</f>
        <v>0</v>
      </c>
    </row>
    <row r="812">
      <c r="A812" s="3" t="s">
        <v>1194</v>
      </c>
      <c r="B812" s="3">
        <v>0.84</v>
      </c>
      <c r="C812" s="3" t="s">
        <v>58</v>
      </c>
      <c r="D812" s="2" t="s">
        <v>72</v>
      </c>
      <c r="E812" s="2">
        <v>248.0</v>
      </c>
      <c r="F812" s="3" t="s">
        <v>808</v>
      </c>
      <c r="G812" s="3" t="s">
        <v>976</v>
      </c>
      <c r="H812" s="3">
        <v>1.0</v>
      </c>
      <c r="I812" s="2">
        <f>IFERROR(vlookup(F812,'College Conference'!$B$1:$Z$1000 , 6,False),0)</f>
        <v>8</v>
      </c>
      <c r="J812" s="2">
        <f>IFERROR(vlookup(G812,'College Conference'!$B$1:$Z$1000 , 6,False),0)</f>
        <v>1</v>
      </c>
    </row>
    <row r="813">
      <c r="A813" s="3" t="s">
        <v>3064</v>
      </c>
      <c r="B813" s="3">
        <v>0.88</v>
      </c>
      <c r="C813" s="3" t="s">
        <v>52</v>
      </c>
      <c r="D813" s="4">
        <v>45445.0</v>
      </c>
      <c r="E813" s="2">
        <v>225.0</v>
      </c>
      <c r="F813" s="3" t="s">
        <v>689</v>
      </c>
      <c r="G813" s="3" t="s">
        <v>623</v>
      </c>
      <c r="H813" s="3">
        <v>1.0</v>
      </c>
      <c r="I813" s="2">
        <f>IFERROR(vlookup(F813,'College Conference'!$B$1:$Z$1000 , 6,False),0)</f>
        <v>7</v>
      </c>
      <c r="J813" s="2">
        <f>IFERROR(vlookup(G813,'College Conference'!$B$1:$Z$1000 , 6,False),0)</f>
        <v>6</v>
      </c>
    </row>
    <row r="814">
      <c r="A814" s="3" t="s">
        <v>4044</v>
      </c>
      <c r="B814" s="3">
        <v>0.87</v>
      </c>
      <c r="C814" s="3" t="s">
        <v>78</v>
      </c>
      <c r="D814" s="4">
        <v>45446.0</v>
      </c>
      <c r="E814" s="2">
        <v>218.0</v>
      </c>
      <c r="F814" s="3" t="s">
        <v>774</v>
      </c>
      <c r="G814" s="3" t="s">
        <v>776</v>
      </c>
      <c r="H814" s="3">
        <v>1.0</v>
      </c>
      <c r="I814" s="2">
        <f>IFERROR(vlookup(F814,'College Conference'!$B$1:$Z$1000 , 6,False),0)</f>
        <v>8</v>
      </c>
      <c r="J814" s="2">
        <f>IFERROR(vlookup(G814,'College Conference'!$B$1:$Z$1000 , 6,False),0)</f>
        <v>8</v>
      </c>
    </row>
    <row r="815">
      <c r="A815" s="3" t="s">
        <v>3104</v>
      </c>
      <c r="B815" s="3" t="s">
        <v>11</v>
      </c>
      <c r="C815" s="3" t="s">
        <v>43</v>
      </c>
      <c r="D815" s="4">
        <v>45448.0</v>
      </c>
      <c r="E815" s="2">
        <v>332.0</v>
      </c>
      <c r="F815" s="3" t="s">
        <v>106</v>
      </c>
      <c r="G815" s="3" t="s">
        <v>816</v>
      </c>
      <c r="H815" s="3">
        <v>1.0</v>
      </c>
      <c r="I815" s="2">
        <f>IFERROR(vlookup(F815,'College Conference'!$B$1:$Z$1000 , 6,False),0)</f>
        <v>0</v>
      </c>
      <c r="J815" s="2">
        <f>IFERROR(vlookup(G815,'College Conference'!$B$1:$Z$1000 , 6,False),0)</f>
        <v>8</v>
      </c>
    </row>
    <row r="816">
      <c r="A816" s="3" t="s">
        <v>2994</v>
      </c>
      <c r="B816" s="3">
        <v>0.85</v>
      </c>
      <c r="C816" s="3" t="s">
        <v>17</v>
      </c>
      <c r="D816" s="4">
        <v>45423.0</v>
      </c>
      <c r="E816" s="2">
        <v>170.0</v>
      </c>
      <c r="F816" s="3" t="s">
        <v>512</v>
      </c>
      <c r="G816" s="3" t="s">
        <v>613</v>
      </c>
      <c r="H816" s="3">
        <v>1.0</v>
      </c>
      <c r="I816" s="2">
        <f>IFERROR(vlookup(F816,'College Conference'!$B$1:$Z$1000 , 6,False),0)</f>
        <v>5</v>
      </c>
      <c r="J816" s="2">
        <f>IFERROR(vlookup(G816,'College Conference'!$B$1:$Z$1000 , 6,False),0)</f>
        <v>6</v>
      </c>
    </row>
    <row r="817">
      <c r="A817" s="3" t="s">
        <v>2326</v>
      </c>
      <c r="B817" s="3">
        <v>0.75</v>
      </c>
      <c r="C817" s="3" t="s">
        <v>27</v>
      </c>
      <c r="D817" s="4">
        <v>45422.0</v>
      </c>
      <c r="E817" s="2">
        <v>170.0</v>
      </c>
      <c r="F817" s="3" t="s">
        <v>161</v>
      </c>
      <c r="G817" s="3" t="s">
        <v>519</v>
      </c>
      <c r="H817" s="3">
        <v>1.0</v>
      </c>
      <c r="I817" s="2">
        <f>IFERROR(vlookup(F817,'College Conference'!$B$1:$Z$1000 , 6,False),0)</f>
        <v>1</v>
      </c>
      <c r="J817" s="2">
        <f>IFERROR(vlookup(G817,'College Conference'!$B$1:$Z$1000 , 6,False),0)</f>
        <v>5</v>
      </c>
    </row>
    <row r="818">
      <c r="A818" s="3" t="s">
        <v>2279</v>
      </c>
      <c r="B818" s="3" t="s">
        <v>11</v>
      </c>
      <c r="C818" s="3" t="s">
        <v>63</v>
      </c>
      <c r="D818" s="4">
        <v>45445.0</v>
      </c>
      <c r="E818" s="2">
        <v>215.0</v>
      </c>
      <c r="F818" s="3" t="s">
        <v>314</v>
      </c>
      <c r="G818" s="3" t="s">
        <v>527</v>
      </c>
      <c r="H818" s="3">
        <v>1.0</v>
      </c>
      <c r="I818" s="2">
        <f>IFERROR(vlookup(F818,'College Conference'!$B$1:$Z$1000 , 6,False),0)</f>
        <v>0</v>
      </c>
      <c r="J818" s="2">
        <f>IFERROR(vlookup(G818,'College Conference'!$B$1:$Z$1000 , 6,False),0)</f>
        <v>5</v>
      </c>
    </row>
    <row r="819">
      <c r="A819" s="3" t="s">
        <v>2708</v>
      </c>
      <c r="B819" s="3">
        <v>0.89</v>
      </c>
      <c r="C819" s="3" t="s">
        <v>63</v>
      </c>
      <c r="D819" s="4">
        <v>45447.0</v>
      </c>
      <c r="E819" s="2">
        <v>200.0</v>
      </c>
      <c r="F819" s="3" t="s">
        <v>843</v>
      </c>
      <c r="G819" s="3" t="s">
        <v>514</v>
      </c>
      <c r="H819" s="3">
        <v>1.0</v>
      </c>
      <c r="I819" s="2">
        <f>IFERROR(vlookup(F819,'College Conference'!$B$1:$Z$1000 , 6,False),0)</f>
        <v>8</v>
      </c>
      <c r="J819" s="2">
        <f>IFERROR(vlookup(G819,'College Conference'!$B$1:$Z$1000 , 6,False),0)</f>
        <v>5</v>
      </c>
    </row>
    <row r="820">
      <c r="A820" s="3" t="s">
        <v>2280</v>
      </c>
      <c r="B820" s="3" t="s">
        <v>11</v>
      </c>
      <c r="C820" s="3" t="s">
        <v>17</v>
      </c>
      <c r="D820" s="4">
        <v>45444.0</v>
      </c>
      <c r="E820" s="2">
        <v>180.0</v>
      </c>
      <c r="F820" s="3" t="s">
        <v>398</v>
      </c>
      <c r="G820" s="3" t="s">
        <v>525</v>
      </c>
      <c r="H820" s="3">
        <v>1.0</v>
      </c>
      <c r="I820" s="2">
        <f>IFERROR(vlookup(F820,'College Conference'!$B$1:$Z$1000 , 6,False),0)</f>
        <v>0</v>
      </c>
      <c r="J820" s="2">
        <f>IFERROR(vlookup(G820,'College Conference'!$B$1:$Z$1000 , 6,False),0)</f>
        <v>5</v>
      </c>
    </row>
    <row r="821">
      <c r="A821" s="3" t="s">
        <v>1323</v>
      </c>
      <c r="B821" s="3">
        <v>0.83</v>
      </c>
      <c r="C821" s="3" t="s">
        <v>78</v>
      </c>
      <c r="D821" s="4">
        <v>45444.0</v>
      </c>
      <c r="E821" s="2">
        <v>210.0</v>
      </c>
      <c r="F821" s="3" t="s">
        <v>631</v>
      </c>
      <c r="G821" s="3" t="s">
        <v>238</v>
      </c>
      <c r="H821" s="3">
        <v>1.0</v>
      </c>
      <c r="I821" s="2">
        <f>IFERROR(vlookup(F821,'College Conference'!$B$1:$Z$1000 , 6,False),0)</f>
        <v>6</v>
      </c>
      <c r="J821" s="2">
        <f>IFERROR(vlookup(G821,'College Conference'!$B$1:$Z$1000 , 6,False),0)</f>
        <v>2</v>
      </c>
    </row>
    <row r="822">
      <c r="A822" s="3" t="s">
        <v>1832</v>
      </c>
      <c r="B822" s="3">
        <v>1.0</v>
      </c>
      <c r="C822" s="3" t="s">
        <v>78</v>
      </c>
      <c r="D822" s="4">
        <v>45446.0</v>
      </c>
      <c r="E822" s="2">
        <v>206.0</v>
      </c>
      <c r="F822" s="3" t="s">
        <v>843</v>
      </c>
      <c r="G822" s="3" t="s">
        <v>335</v>
      </c>
      <c r="H822" s="3">
        <v>1.0</v>
      </c>
      <c r="I822" s="2">
        <f>IFERROR(vlookup(F822,'College Conference'!$B$1:$Z$1000 , 6,False),0)</f>
        <v>8</v>
      </c>
      <c r="J822" s="2">
        <f>IFERROR(vlookup(G822,'College Conference'!$B$1:$Z$1000 , 6,False),0)</f>
        <v>3</v>
      </c>
    </row>
    <row r="823">
      <c r="A823" s="3" t="s">
        <v>3916</v>
      </c>
      <c r="B823" s="3">
        <v>0.88</v>
      </c>
      <c r="C823" s="3" t="s">
        <v>52</v>
      </c>
      <c r="D823" s="4">
        <v>45444.0</v>
      </c>
      <c r="E823" s="2">
        <v>205.0</v>
      </c>
      <c r="F823" s="3" t="s">
        <v>617</v>
      </c>
      <c r="G823" s="3" t="s">
        <v>776</v>
      </c>
      <c r="H823" s="3">
        <v>1.0</v>
      </c>
      <c r="I823" s="2">
        <f>IFERROR(vlookup(F823,'College Conference'!$B$1:$Z$1000 , 6,False),0)</f>
        <v>6</v>
      </c>
      <c r="J823" s="2">
        <f>IFERROR(vlookup(G823,'College Conference'!$B$1:$Z$1000 , 6,False),0)</f>
        <v>8</v>
      </c>
    </row>
    <row r="824">
      <c r="A824" s="3" t="s">
        <v>4330</v>
      </c>
      <c r="B824" s="3">
        <v>0.77</v>
      </c>
      <c r="C824" s="3" t="s">
        <v>43</v>
      </c>
      <c r="D824" s="4">
        <v>45446.0</v>
      </c>
      <c r="E824" s="2">
        <v>318.0</v>
      </c>
      <c r="F824" s="3" t="s">
        <v>626</v>
      </c>
      <c r="G824" s="3" t="s">
        <v>922</v>
      </c>
      <c r="H824" s="3">
        <v>1.0</v>
      </c>
      <c r="I824" s="2">
        <f>IFERROR(vlookup(F824,'College Conference'!$B$1:$Z$1000 , 6,False),0)</f>
        <v>6</v>
      </c>
      <c r="J824" s="2">
        <f>IFERROR(vlookup(G824,'College Conference'!$B$1:$Z$1000 , 6,False),0)</f>
        <v>10</v>
      </c>
    </row>
    <row r="825">
      <c r="A825" s="3" t="s">
        <v>3888</v>
      </c>
      <c r="B825" s="3">
        <v>0.87</v>
      </c>
      <c r="C825" s="3" t="s">
        <v>27</v>
      </c>
      <c r="D825" s="2" t="s">
        <v>72</v>
      </c>
      <c r="E825" s="2">
        <v>190.0</v>
      </c>
      <c r="F825" s="3" t="s">
        <v>517</v>
      </c>
      <c r="G825" s="3" t="s">
        <v>823</v>
      </c>
      <c r="H825" s="3">
        <v>1.0</v>
      </c>
      <c r="I825" s="2">
        <f>IFERROR(vlookup(F825,'College Conference'!$B$1:$Z$1000 , 6,False),0)</f>
        <v>5</v>
      </c>
      <c r="J825" s="2">
        <f>IFERROR(vlookup(G825,'College Conference'!$B$1:$Z$1000 , 6,False),0)</f>
        <v>8</v>
      </c>
    </row>
    <row r="826">
      <c r="A826" s="3" t="s">
        <v>3158</v>
      </c>
      <c r="B826" s="3">
        <v>0.84</v>
      </c>
      <c r="C826" s="3" t="s">
        <v>78</v>
      </c>
      <c r="D826" s="4">
        <v>45444.0</v>
      </c>
      <c r="E826" s="2">
        <v>180.0</v>
      </c>
      <c r="F826" s="3" t="s">
        <v>888</v>
      </c>
      <c r="G826" s="3" t="s">
        <v>615</v>
      </c>
      <c r="H826" s="3">
        <v>1.0</v>
      </c>
      <c r="I826" s="2">
        <f>IFERROR(vlookup(F826,'College Conference'!$B$1:$Z$1000 , 6,False),0)</f>
        <v>9</v>
      </c>
      <c r="J826" s="2">
        <f>IFERROR(vlookup(G826,'College Conference'!$B$1:$Z$1000 , 6,False),0)</f>
        <v>6</v>
      </c>
    </row>
    <row r="827">
      <c r="A827" s="3" t="s">
        <v>3486</v>
      </c>
      <c r="B827" s="3">
        <v>0.87</v>
      </c>
      <c r="C827" s="3" t="s">
        <v>78</v>
      </c>
      <c r="D827" s="4">
        <v>45446.0</v>
      </c>
      <c r="E827" s="2">
        <v>227.0</v>
      </c>
      <c r="F827" s="3" t="s">
        <v>703</v>
      </c>
      <c r="G827" s="3" t="s">
        <v>711</v>
      </c>
      <c r="H827" s="3">
        <v>1.0</v>
      </c>
      <c r="I827" s="2">
        <f>IFERROR(vlookup(F827,'College Conference'!$B$1:$Z$1000 , 6,False),0)</f>
        <v>7</v>
      </c>
      <c r="J827" s="2">
        <f>IFERROR(vlookup(G827,'College Conference'!$B$1:$Z$1000 , 6,False),0)</f>
        <v>7</v>
      </c>
    </row>
    <row r="828">
      <c r="A828" s="3" t="s">
        <v>3487</v>
      </c>
      <c r="B828" s="3">
        <v>0.87</v>
      </c>
      <c r="C828" s="3" t="s">
        <v>17</v>
      </c>
      <c r="D828" s="4">
        <v>45446.0</v>
      </c>
      <c r="E828" s="2">
        <v>205.0</v>
      </c>
      <c r="F828" s="3" t="s">
        <v>703</v>
      </c>
      <c r="G828" s="3" t="s">
        <v>714</v>
      </c>
      <c r="H828" s="3">
        <v>1.0</v>
      </c>
      <c r="I828" s="2">
        <f>IFERROR(vlookup(F828,'College Conference'!$B$1:$Z$1000 , 6,False),0)</f>
        <v>7</v>
      </c>
      <c r="J828" s="2">
        <f>IFERROR(vlookup(G828,'College Conference'!$B$1:$Z$1000 , 6,False),0)</f>
        <v>7</v>
      </c>
    </row>
    <row r="829">
      <c r="A829" s="3" t="s">
        <v>2633</v>
      </c>
      <c r="B829" s="3">
        <v>0.88</v>
      </c>
      <c r="C829" s="3" t="s">
        <v>78</v>
      </c>
      <c r="D829" s="4">
        <v>45445.0</v>
      </c>
      <c r="E829" s="2">
        <v>205.0</v>
      </c>
      <c r="F829" s="3" t="s">
        <v>705</v>
      </c>
      <c r="G829" s="3" t="s">
        <v>519</v>
      </c>
      <c r="H829" s="3">
        <v>1.0</v>
      </c>
      <c r="I829" s="2">
        <f>IFERROR(vlookup(F829,'College Conference'!$B$1:$Z$1000 , 6,False),0)</f>
        <v>7</v>
      </c>
      <c r="J829" s="2">
        <f>IFERROR(vlookup(G829,'College Conference'!$B$1:$Z$1000 , 6,False),0)</f>
        <v>5</v>
      </c>
    </row>
    <row r="830">
      <c r="A830" s="3" t="s">
        <v>3488</v>
      </c>
      <c r="B830" s="3">
        <v>0.88</v>
      </c>
      <c r="C830" s="3" t="s">
        <v>31</v>
      </c>
      <c r="D830" s="4">
        <v>45447.0</v>
      </c>
      <c r="E830" s="2">
        <v>297.0</v>
      </c>
      <c r="F830" s="3" t="s">
        <v>705</v>
      </c>
      <c r="G830" s="3" t="s">
        <v>693</v>
      </c>
      <c r="H830" s="3">
        <v>1.0</v>
      </c>
      <c r="I830" s="2">
        <f>IFERROR(vlookup(F830,'College Conference'!$B$1:$Z$1000 , 6,False),0)</f>
        <v>7</v>
      </c>
      <c r="J830" s="2">
        <f>IFERROR(vlookup(G830,'College Conference'!$B$1:$Z$1000 , 6,False),0)</f>
        <v>7</v>
      </c>
    </row>
    <row r="831">
      <c r="A831" s="3" t="s">
        <v>336</v>
      </c>
      <c r="B831" s="3">
        <v>0.84</v>
      </c>
      <c r="C831" s="3" t="s">
        <v>52</v>
      </c>
      <c r="D831" s="4">
        <v>45444.0</v>
      </c>
      <c r="E831" s="2">
        <v>235.0</v>
      </c>
      <c r="F831" s="3" t="s">
        <v>335</v>
      </c>
      <c r="G831" s="3" t="s">
        <v>144</v>
      </c>
      <c r="H831" s="3">
        <v>1.0</v>
      </c>
      <c r="I831" s="2">
        <f>IFERROR(vlookup(F831,'College Conference'!$B$1:$Z$1000 , 6,False),0)</f>
        <v>3</v>
      </c>
      <c r="J831" s="2">
        <f>IFERROR(vlookup(G831,'College Conference'!$B$1:$Z$1000 , 6,False),0)</f>
        <v>0</v>
      </c>
    </row>
    <row r="832">
      <c r="A832" s="3" t="s">
        <v>4291</v>
      </c>
      <c r="B832" s="3" t="s">
        <v>11</v>
      </c>
      <c r="C832" s="3" t="s">
        <v>198</v>
      </c>
      <c r="D832" s="4">
        <v>45423.0</v>
      </c>
      <c r="E832" s="2">
        <v>198.0</v>
      </c>
      <c r="F832" s="3" t="s">
        <v>1428</v>
      </c>
      <c r="G832" s="3" t="s">
        <v>924</v>
      </c>
      <c r="H832" s="3">
        <v>1.0</v>
      </c>
      <c r="I832" s="2">
        <f>IFERROR(vlookup(F832,'College Conference'!$B$1:$Z$1000 , 6,False),0)</f>
        <v>0</v>
      </c>
      <c r="J832" s="2">
        <f>IFERROR(vlookup(G832,'College Conference'!$B$1:$Z$1000 , 6,False),0)</f>
        <v>10</v>
      </c>
    </row>
    <row r="833">
      <c r="A833" s="3" t="s">
        <v>85</v>
      </c>
      <c r="B833" s="3" t="s">
        <v>11</v>
      </c>
      <c r="C833" s="3" t="s">
        <v>52</v>
      </c>
      <c r="D833" s="4">
        <v>45423.0</v>
      </c>
      <c r="E833" s="2">
        <v>218.0</v>
      </c>
      <c r="F833" s="3" t="s">
        <v>86</v>
      </c>
      <c r="G833" s="3" t="s">
        <v>87</v>
      </c>
      <c r="H833" s="3">
        <v>1.0</v>
      </c>
      <c r="I833" s="2">
        <f>IFERROR(vlookup(F833,'College Conference'!$B$1:$Z$1000 , 6,False),0)</f>
        <v>0</v>
      </c>
      <c r="J833" s="2">
        <f>IFERROR(vlookup(G833,'College Conference'!$B$1:$Z$1000 , 6,False),0)</f>
        <v>0</v>
      </c>
    </row>
    <row r="834">
      <c r="A834" s="3" t="s">
        <v>3668</v>
      </c>
      <c r="B834" s="3" t="s">
        <v>11</v>
      </c>
      <c r="C834" s="3" t="s">
        <v>313</v>
      </c>
      <c r="D834" s="4">
        <v>45420.0</v>
      </c>
      <c r="E834" s="2">
        <v>189.0</v>
      </c>
      <c r="F834" s="3" t="s">
        <v>33</v>
      </c>
      <c r="G834" s="3" t="s">
        <v>816</v>
      </c>
      <c r="H834" s="3">
        <v>1.0</v>
      </c>
      <c r="I834" s="2">
        <f>IFERROR(vlookup(F834,'College Conference'!$B$1:$Z$1000 , 6,False),0)</f>
        <v>0</v>
      </c>
      <c r="J834" s="2">
        <f>IFERROR(vlookup(G834,'College Conference'!$B$1:$Z$1000 , 6,False),0)</f>
        <v>8</v>
      </c>
    </row>
    <row r="835">
      <c r="A835" s="3" t="s">
        <v>707</v>
      </c>
      <c r="B835" s="3">
        <v>0.86</v>
      </c>
      <c r="C835" s="3" t="s">
        <v>27</v>
      </c>
      <c r="D835" s="4">
        <v>45422.0</v>
      </c>
      <c r="E835" s="2">
        <v>170.0</v>
      </c>
      <c r="F835" s="3" t="s">
        <v>708</v>
      </c>
      <c r="G835" s="3" t="s">
        <v>674</v>
      </c>
      <c r="H835" s="3">
        <v>1.0</v>
      </c>
      <c r="I835" s="2">
        <f>IFERROR(vlookup(F835,'College Conference'!$B$1:$Z$1000 , 6,False),0)</f>
        <v>7</v>
      </c>
      <c r="J835" s="2">
        <f>IFERROR(vlookup(G835,'College Conference'!$B$1:$Z$1000 , 6,False),0)</f>
        <v>0</v>
      </c>
    </row>
    <row r="836">
      <c r="A836" s="3" t="s">
        <v>4292</v>
      </c>
      <c r="B836" s="3">
        <v>0.75</v>
      </c>
      <c r="C836" s="3" t="s">
        <v>274</v>
      </c>
      <c r="D836" s="4">
        <v>45444.0</v>
      </c>
      <c r="E836" s="2">
        <v>225.0</v>
      </c>
      <c r="F836" s="3" t="s">
        <v>1242</v>
      </c>
      <c r="G836" s="3" t="s">
        <v>922</v>
      </c>
      <c r="H836" s="3">
        <v>1.0</v>
      </c>
      <c r="I836" s="2">
        <f>IFERROR(vlookup(F836,'College Conference'!$B$1:$Z$1000 , 6,False),0)</f>
        <v>0</v>
      </c>
      <c r="J836" s="2">
        <f>IFERROR(vlookup(G836,'College Conference'!$B$1:$Z$1000 , 6,False),0)</f>
        <v>10</v>
      </c>
    </row>
    <row r="837">
      <c r="A837" s="3" t="s">
        <v>4143</v>
      </c>
      <c r="B837" s="3" t="s">
        <v>11</v>
      </c>
      <c r="C837" s="3" t="s">
        <v>120</v>
      </c>
      <c r="D837" s="4">
        <v>45445.0</v>
      </c>
      <c r="E837" s="2">
        <v>220.0</v>
      </c>
      <c r="F837" s="3" t="s">
        <v>1242</v>
      </c>
      <c r="G837" s="3" t="s">
        <v>1218</v>
      </c>
      <c r="H837" s="3">
        <v>1.0</v>
      </c>
      <c r="I837" s="2">
        <f>IFERROR(vlookup(F837,'College Conference'!$B$1:$Z$1000 , 6,False),0)</f>
        <v>0</v>
      </c>
      <c r="J837" s="2">
        <f>IFERROR(vlookup(G837,'College Conference'!$B$1:$Z$1000 , 6,False),0)</f>
        <v>9</v>
      </c>
    </row>
    <row r="838">
      <c r="A838" s="3" t="s">
        <v>3489</v>
      </c>
      <c r="B838" s="3">
        <v>0.83</v>
      </c>
      <c r="C838" s="3" t="s">
        <v>43</v>
      </c>
      <c r="D838" s="4">
        <v>45447.0</v>
      </c>
      <c r="E838" s="2">
        <v>282.0</v>
      </c>
      <c r="F838" s="3" t="s">
        <v>714</v>
      </c>
      <c r="G838" s="3" t="s">
        <v>701</v>
      </c>
      <c r="H838" s="3">
        <v>1.0</v>
      </c>
      <c r="I838" s="2">
        <f>IFERROR(vlookup(F838,'College Conference'!$B$1:$Z$1000 , 6,False),0)</f>
        <v>7</v>
      </c>
      <c r="J838" s="2">
        <f>IFERROR(vlookup(G838,'College Conference'!$B$1:$Z$1000 , 6,False),0)</f>
        <v>7</v>
      </c>
    </row>
    <row r="839">
      <c r="A839" s="3" t="s">
        <v>3797</v>
      </c>
      <c r="B839" s="3">
        <v>0.89</v>
      </c>
      <c r="C839" s="3" t="s">
        <v>52</v>
      </c>
      <c r="D839" s="4">
        <v>45444.0</v>
      </c>
      <c r="E839" s="2">
        <v>220.0</v>
      </c>
      <c r="F839" s="3" t="s">
        <v>311</v>
      </c>
      <c r="G839" s="3" t="s">
        <v>799</v>
      </c>
      <c r="H839" s="3">
        <v>1.0</v>
      </c>
      <c r="I839" s="2">
        <f>IFERROR(vlookup(F839,'College Conference'!$B$1:$Z$1000 , 6,False),0)</f>
        <v>3</v>
      </c>
      <c r="J839" s="2">
        <f>IFERROR(vlookup(G839,'College Conference'!$B$1:$Z$1000 , 6,False),0)</f>
        <v>8</v>
      </c>
    </row>
    <row r="840">
      <c r="A840" s="3" t="s">
        <v>3612</v>
      </c>
      <c r="B840" s="3">
        <v>0.89</v>
      </c>
      <c r="C840" s="3" t="s">
        <v>22</v>
      </c>
      <c r="D840" s="4">
        <v>45422.0</v>
      </c>
      <c r="E840" s="2">
        <v>185.0</v>
      </c>
      <c r="F840" s="3" t="s">
        <v>1218</v>
      </c>
      <c r="G840" s="3" t="s">
        <v>740</v>
      </c>
      <c r="H840" s="3">
        <v>1.0</v>
      </c>
      <c r="I840" s="2">
        <f>IFERROR(vlookup(F840,'College Conference'!$B$1:$Z$1000 , 6,False),0)</f>
        <v>9</v>
      </c>
      <c r="J840" s="2">
        <f>IFERROR(vlookup(G840,'College Conference'!$B$1:$Z$1000 , 6,False),0)</f>
        <v>7</v>
      </c>
    </row>
    <row r="841">
      <c r="A841" s="3" t="s">
        <v>3798</v>
      </c>
      <c r="B841" s="3">
        <v>0.9</v>
      </c>
      <c r="C841" s="3" t="s">
        <v>52</v>
      </c>
      <c r="D841" s="4">
        <v>45446.0</v>
      </c>
      <c r="E841" s="2">
        <v>232.0</v>
      </c>
      <c r="F841" s="3" t="s">
        <v>306</v>
      </c>
      <c r="G841" s="3" t="s">
        <v>774</v>
      </c>
      <c r="H841" s="3">
        <v>1.0</v>
      </c>
      <c r="I841" s="2">
        <f>IFERROR(vlookup(F841,'College Conference'!$B$1:$Z$1000 , 6,False),0)</f>
        <v>3</v>
      </c>
      <c r="J841" s="2">
        <f>IFERROR(vlookup(G841,'College Conference'!$B$1:$Z$1000 , 6,False),0)</f>
        <v>8</v>
      </c>
    </row>
    <row r="842">
      <c r="A842" s="3" t="s">
        <v>3065</v>
      </c>
      <c r="B842" s="3">
        <v>0.85</v>
      </c>
      <c r="C842" s="3" t="s">
        <v>43</v>
      </c>
      <c r="D842" s="4">
        <v>45446.0</v>
      </c>
      <c r="E842" s="2">
        <v>314.0</v>
      </c>
      <c r="F842" s="3" t="s">
        <v>689</v>
      </c>
      <c r="G842" s="3" t="s">
        <v>621</v>
      </c>
      <c r="H842" s="3">
        <v>1.0</v>
      </c>
      <c r="I842" s="2">
        <f>IFERROR(vlookup(F842,'College Conference'!$B$1:$Z$1000 , 6,False),0)</f>
        <v>7</v>
      </c>
      <c r="J842" s="2">
        <f>IFERROR(vlookup(G842,'College Conference'!$B$1:$Z$1000 , 6,False),0)</f>
        <v>6</v>
      </c>
    </row>
    <row r="843">
      <c r="A843" s="3" t="s">
        <v>489</v>
      </c>
      <c r="B843" s="3">
        <v>0.84</v>
      </c>
      <c r="C843" s="3" t="s">
        <v>63</v>
      </c>
      <c r="D843" s="4">
        <v>45444.0</v>
      </c>
      <c r="E843" s="2">
        <v>180.0</v>
      </c>
      <c r="F843" s="3" t="s">
        <v>73</v>
      </c>
      <c r="G843" s="3" t="s">
        <v>510</v>
      </c>
      <c r="H843" s="3">
        <v>1.0</v>
      </c>
      <c r="I843" s="2">
        <f>IFERROR(vlookup(F843,'College Conference'!$B$1:$Z$1000 , 6,False),0)</f>
        <v>0</v>
      </c>
      <c r="J843" s="2">
        <f>IFERROR(vlookup(G843,'College Conference'!$B$1:$Z$1000 , 6,False),0)</f>
        <v>5</v>
      </c>
    </row>
    <row r="844">
      <c r="A844" s="3" t="s">
        <v>2916</v>
      </c>
      <c r="B844" s="3">
        <v>0.87</v>
      </c>
      <c r="C844" s="3" t="s">
        <v>58</v>
      </c>
      <c r="D844" s="4">
        <v>45447.0</v>
      </c>
      <c r="E844" s="2">
        <v>220.0</v>
      </c>
      <c r="F844" s="3" t="s">
        <v>289</v>
      </c>
      <c r="G844" s="3" t="s">
        <v>643</v>
      </c>
      <c r="H844" s="3">
        <v>1.0</v>
      </c>
      <c r="I844" s="2">
        <f>IFERROR(vlookup(F844,'College Conference'!$B$1:$Z$1000 , 6,False),0)</f>
        <v>3</v>
      </c>
      <c r="J844" s="2">
        <f>IFERROR(vlookup(G844,'College Conference'!$B$1:$Z$1000 , 6,False),0)</f>
        <v>6</v>
      </c>
    </row>
    <row r="845">
      <c r="A845" s="3" t="s">
        <v>1569</v>
      </c>
      <c r="B845" s="3">
        <v>0.86</v>
      </c>
      <c r="C845" s="3" t="s">
        <v>63</v>
      </c>
      <c r="D845" s="4">
        <v>45444.0</v>
      </c>
      <c r="E845" s="2">
        <v>207.0</v>
      </c>
      <c r="F845" s="3" t="s">
        <v>703</v>
      </c>
      <c r="G845" s="3" t="s">
        <v>643</v>
      </c>
      <c r="H845" s="3">
        <v>1.0</v>
      </c>
      <c r="I845" s="2">
        <f>IFERROR(vlookup(F845,'College Conference'!$B$1:$Z$1000 , 6,False),0)</f>
        <v>7</v>
      </c>
      <c r="J845" s="2">
        <f>IFERROR(vlookup(G845,'College Conference'!$B$1:$Z$1000 , 6,False),0)</f>
        <v>6</v>
      </c>
    </row>
    <row r="846">
      <c r="A846" s="3" t="s">
        <v>1932</v>
      </c>
      <c r="B846" s="3">
        <v>0.81</v>
      </c>
      <c r="C846" s="3" t="s">
        <v>31</v>
      </c>
      <c r="D846" s="4">
        <v>45448.0</v>
      </c>
      <c r="E846" s="2">
        <v>308.0</v>
      </c>
      <c r="F846" s="3" t="s">
        <v>363</v>
      </c>
      <c r="G846" s="3" t="s">
        <v>444</v>
      </c>
      <c r="H846" s="3">
        <v>1.0</v>
      </c>
      <c r="I846" s="2">
        <f>IFERROR(vlookup(F846,'College Conference'!$B$1:$Z$1000 , 6,False),0)</f>
        <v>0</v>
      </c>
      <c r="J846" s="2">
        <f>IFERROR(vlookup(G846,'College Conference'!$B$1:$Z$1000 , 6,False),0)</f>
        <v>4</v>
      </c>
    </row>
    <row r="847">
      <c r="A847" s="3" t="s">
        <v>2709</v>
      </c>
      <c r="B847" s="3">
        <v>0.9</v>
      </c>
      <c r="C847" s="3" t="s">
        <v>78</v>
      </c>
      <c r="D847" s="4">
        <v>45445.0</v>
      </c>
      <c r="E847" s="2">
        <v>205.0</v>
      </c>
      <c r="F847" s="3" t="s">
        <v>816</v>
      </c>
      <c r="G847" s="3" t="s">
        <v>517</v>
      </c>
      <c r="H847" s="3">
        <v>1.0</v>
      </c>
      <c r="I847" s="2">
        <f>IFERROR(vlookup(F847,'College Conference'!$B$1:$Z$1000 , 6,False),0)</f>
        <v>8</v>
      </c>
      <c r="J847" s="2">
        <f>IFERROR(vlookup(G847,'College Conference'!$B$1:$Z$1000 , 6,False),0)</f>
        <v>5</v>
      </c>
    </row>
    <row r="848">
      <c r="A848" s="3" t="s">
        <v>1759</v>
      </c>
      <c r="B848" s="3">
        <v>0.89</v>
      </c>
      <c r="C848" s="3" t="s">
        <v>17</v>
      </c>
      <c r="D848" s="4">
        <v>45422.0</v>
      </c>
      <c r="E848" s="2">
        <v>180.0</v>
      </c>
      <c r="F848" s="3" t="s">
        <v>691</v>
      </c>
      <c r="G848" s="3" t="s">
        <v>306</v>
      </c>
      <c r="H848" s="3">
        <v>1.0</v>
      </c>
      <c r="I848" s="2">
        <f>IFERROR(vlookup(F848,'College Conference'!$B$1:$Z$1000 , 6,False),0)</f>
        <v>7</v>
      </c>
      <c r="J848" s="2">
        <f>IFERROR(vlookup(G848,'College Conference'!$B$1:$Z$1000 , 6,False),0)</f>
        <v>3</v>
      </c>
    </row>
    <row r="849">
      <c r="A849" s="3" t="s">
        <v>3956</v>
      </c>
      <c r="B849" s="3">
        <v>0.88</v>
      </c>
      <c r="C849" s="3" t="s">
        <v>12</v>
      </c>
      <c r="D849" s="4">
        <v>45445.0</v>
      </c>
      <c r="E849" s="2">
        <v>310.0</v>
      </c>
      <c r="F849" s="3" t="s">
        <v>685</v>
      </c>
      <c r="G849" s="3" t="s">
        <v>783</v>
      </c>
      <c r="H849" s="3">
        <v>1.0</v>
      </c>
      <c r="I849" s="2">
        <f>IFERROR(vlookup(F849,'College Conference'!$B$1:$Z$1000 , 6,False),0)</f>
        <v>7</v>
      </c>
      <c r="J849" s="2">
        <f>IFERROR(vlookup(G849,'College Conference'!$B$1:$Z$1000 , 6,False),0)</f>
        <v>8</v>
      </c>
    </row>
    <row r="850">
      <c r="A850" s="3" t="s">
        <v>1760</v>
      </c>
      <c r="B850" s="3">
        <v>0.88</v>
      </c>
      <c r="C850" s="3" t="s">
        <v>52</v>
      </c>
      <c r="D850" s="2" t="s">
        <v>72</v>
      </c>
      <c r="E850" s="2">
        <v>220.0</v>
      </c>
      <c r="F850" s="3" t="s">
        <v>701</v>
      </c>
      <c r="G850" s="3" t="s">
        <v>322</v>
      </c>
      <c r="H850" s="3">
        <v>1.0</v>
      </c>
      <c r="I850" s="2">
        <f>IFERROR(vlookup(F850,'College Conference'!$B$1:$Z$1000 , 6,False),0)</f>
        <v>7</v>
      </c>
      <c r="J850" s="2">
        <f>IFERROR(vlookup(G850,'College Conference'!$B$1:$Z$1000 , 6,False),0)</f>
        <v>3</v>
      </c>
    </row>
    <row r="851">
      <c r="A851" s="3" t="s">
        <v>2145</v>
      </c>
      <c r="B851" s="3">
        <v>0.88</v>
      </c>
      <c r="C851" s="3" t="s">
        <v>17</v>
      </c>
      <c r="D851" s="4">
        <v>45446.0</v>
      </c>
      <c r="E851" s="2">
        <v>210.0</v>
      </c>
      <c r="F851" s="3" t="s">
        <v>701</v>
      </c>
      <c r="G851" s="3" t="s">
        <v>693</v>
      </c>
      <c r="H851" s="3">
        <v>1.0</v>
      </c>
      <c r="I851" s="2">
        <f>IFERROR(vlookup(F851,'College Conference'!$B$1:$Z$1000 , 6,False),0)</f>
        <v>7</v>
      </c>
      <c r="J851" s="2">
        <f>IFERROR(vlookup(G851,'College Conference'!$B$1:$Z$1000 , 6,False),0)</f>
        <v>7</v>
      </c>
    </row>
    <row r="852">
      <c r="A852" s="3" t="s">
        <v>3623</v>
      </c>
      <c r="B852" s="3">
        <v>0.72</v>
      </c>
      <c r="C852" s="3" t="s">
        <v>286</v>
      </c>
      <c r="D852" s="4">
        <v>45446.0</v>
      </c>
      <c r="E852" s="2">
        <v>250.0</v>
      </c>
      <c r="F852" s="3" t="s">
        <v>922</v>
      </c>
      <c r="G852" s="3" t="s">
        <v>685</v>
      </c>
      <c r="H852" s="3">
        <v>1.0</v>
      </c>
      <c r="I852" s="2">
        <f>IFERROR(vlookup(F852,'College Conference'!$B$1:$Z$1000 , 6,False),0)</f>
        <v>10</v>
      </c>
      <c r="J852" s="2">
        <f>IFERROR(vlookup(G852,'College Conference'!$B$1:$Z$1000 , 6,False),0)</f>
        <v>7</v>
      </c>
    </row>
    <row r="853">
      <c r="A853" s="3" t="s">
        <v>1143</v>
      </c>
      <c r="B853" s="3">
        <v>0.89</v>
      </c>
      <c r="C853" s="3" t="s">
        <v>58</v>
      </c>
      <c r="D853" s="4">
        <v>45447.0</v>
      </c>
      <c r="E853" s="2">
        <v>245.0</v>
      </c>
      <c r="F853" s="3" t="s">
        <v>1131</v>
      </c>
      <c r="G853" s="3" t="s">
        <v>156</v>
      </c>
      <c r="H853" s="3">
        <v>1.0</v>
      </c>
      <c r="I853" s="2">
        <f>IFERROR(vlookup(F853,'College Conference'!$B$1:$Z$1000 , 6,False),0)</f>
        <v>7</v>
      </c>
      <c r="J853" s="2">
        <f>IFERROR(vlookup(G853,'College Conference'!$B$1:$Z$1000 , 6,False),0)</f>
        <v>1</v>
      </c>
    </row>
    <row r="854">
      <c r="A854" s="3" t="s">
        <v>629</v>
      </c>
      <c r="B854" s="3">
        <v>0.76</v>
      </c>
      <c r="C854" s="3" t="s">
        <v>31</v>
      </c>
      <c r="D854" s="4">
        <v>45448.0</v>
      </c>
      <c r="E854" s="2">
        <v>285.0</v>
      </c>
      <c r="F854" s="3" t="s">
        <v>626</v>
      </c>
      <c r="G854" s="3" t="s">
        <v>48</v>
      </c>
      <c r="H854" s="3">
        <v>1.0</v>
      </c>
      <c r="I854" s="2">
        <f>IFERROR(vlookup(F854,'College Conference'!$B$1:$Z$1000 , 6,False),0)</f>
        <v>6</v>
      </c>
      <c r="J854" s="2">
        <f>IFERROR(vlookup(G854,'College Conference'!$B$1:$Z$1000 , 6,False),0)</f>
        <v>0</v>
      </c>
    </row>
    <row r="855">
      <c r="A855" s="3" t="s">
        <v>1222</v>
      </c>
      <c r="B855" s="3">
        <v>0.89</v>
      </c>
      <c r="C855" s="3" t="s">
        <v>31</v>
      </c>
      <c r="D855" s="4">
        <v>45450.0</v>
      </c>
      <c r="E855" s="2">
        <v>300.0</v>
      </c>
      <c r="F855" s="3" t="s">
        <v>948</v>
      </c>
      <c r="G855" s="3" t="s">
        <v>139</v>
      </c>
      <c r="H855" s="3">
        <v>1.0</v>
      </c>
      <c r="I855" s="2">
        <f>IFERROR(vlookup(F855,'College Conference'!$B$1:$Z$1000 , 6,False),0)</f>
        <v>11</v>
      </c>
      <c r="J855" s="2">
        <f>IFERROR(vlookup(G855,'College Conference'!$B$1:$Z$1000 , 6,False),0)</f>
        <v>1</v>
      </c>
    </row>
    <row r="856">
      <c r="A856" s="3" t="s">
        <v>1223</v>
      </c>
      <c r="B856" s="3">
        <v>0.8</v>
      </c>
      <c r="C856" s="3" t="s">
        <v>12</v>
      </c>
      <c r="D856" s="4">
        <v>45445.0</v>
      </c>
      <c r="E856" s="2">
        <v>236.0</v>
      </c>
      <c r="F856" s="3" t="s">
        <v>948</v>
      </c>
      <c r="G856" s="3" t="s">
        <v>139</v>
      </c>
      <c r="H856" s="3">
        <v>1.0</v>
      </c>
      <c r="I856" s="2">
        <f>IFERROR(vlookup(F856,'College Conference'!$B$1:$Z$1000 , 6,False),0)</f>
        <v>11</v>
      </c>
      <c r="J856" s="2">
        <f>IFERROR(vlookup(G856,'College Conference'!$B$1:$Z$1000 , 6,False),0)</f>
        <v>1</v>
      </c>
    </row>
    <row r="857">
      <c r="A857" s="3" t="s">
        <v>239</v>
      </c>
      <c r="B857" s="3">
        <v>0.79</v>
      </c>
      <c r="C857" s="3" t="s">
        <v>12</v>
      </c>
      <c r="D857" s="4">
        <v>45444.0</v>
      </c>
      <c r="E857" s="2">
        <v>286.0</v>
      </c>
      <c r="F857" s="3" t="s">
        <v>240</v>
      </c>
      <c r="G857" s="3" t="s">
        <v>241</v>
      </c>
      <c r="H857" s="3">
        <v>1.0</v>
      </c>
      <c r="I857" s="2">
        <f>IFERROR(vlookup(F857,'College Conference'!$B$1:$Z$1000 , 6,False),0)</f>
        <v>2</v>
      </c>
      <c r="J857" s="2">
        <f>IFERROR(vlookup(G857,'College Conference'!$B$1:$Z$1000 , 6,False),0)</f>
        <v>0</v>
      </c>
    </row>
    <row r="858">
      <c r="A858" s="3" t="s">
        <v>3799</v>
      </c>
      <c r="B858" s="3">
        <v>0.9</v>
      </c>
      <c r="C858" s="3" t="s">
        <v>58</v>
      </c>
      <c r="D858" s="4">
        <v>45447.0</v>
      </c>
      <c r="E858" s="2">
        <v>240.0</v>
      </c>
      <c r="F858" s="3" t="s">
        <v>348</v>
      </c>
      <c r="G858" s="3" t="s">
        <v>799</v>
      </c>
      <c r="H858" s="3">
        <v>1.0</v>
      </c>
      <c r="I858" s="2">
        <f>IFERROR(vlookup(F858,'College Conference'!$B$1:$Z$1000 , 6,False),0)</f>
        <v>3</v>
      </c>
      <c r="J858" s="2">
        <f>IFERROR(vlookup(G858,'College Conference'!$B$1:$Z$1000 , 6,False),0)</f>
        <v>8</v>
      </c>
    </row>
    <row r="859">
      <c r="A859" s="3" t="s">
        <v>1034</v>
      </c>
      <c r="B859" s="3">
        <v>0.76</v>
      </c>
      <c r="C859" s="3" t="s">
        <v>78</v>
      </c>
      <c r="D859" s="2" t="s">
        <v>72</v>
      </c>
      <c r="E859" s="2">
        <v>175.0</v>
      </c>
      <c r="F859" s="3" t="s">
        <v>143</v>
      </c>
      <c r="G859" s="3" t="s">
        <v>133</v>
      </c>
      <c r="H859" s="3">
        <v>1.0</v>
      </c>
      <c r="I859" s="2">
        <f>IFERROR(vlookup(F859,'College Conference'!$B$1:$Z$1000 , 6,False),0)</f>
        <v>1</v>
      </c>
      <c r="J859" s="2">
        <f>IFERROR(vlookup(G859,'College Conference'!$B$1:$Z$1000 , 6,False),0)</f>
        <v>1</v>
      </c>
    </row>
    <row r="860">
      <c r="A860" s="3" t="s">
        <v>4249</v>
      </c>
      <c r="B860" s="3">
        <v>0.8</v>
      </c>
      <c r="C860" s="3" t="s">
        <v>27</v>
      </c>
      <c r="D860" s="4">
        <v>45422.0</v>
      </c>
      <c r="E860" s="2">
        <v>156.0</v>
      </c>
      <c r="F860" s="3" t="s">
        <v>740</v>
      </c>
      <c r="G860" s="3" t="s">
        <v>894</v>
      </c>
      <c r="H860" s="3">
        <v>1.0</v>
      </c>
      <c r="I860" s="2">
        <f>IFERROR(vlookup(F860,'College Conference'!$B$1:$Z$1000 , 6,False),0)</f>
        <v>7</v>
      </c>
      <c r="J860" s="2">
        <f>IFERROR(vlookup(G860,'College Conference'!$B$1:$Z$1000 , 6,False),0)</f>
        <v>9</v>
      </c>
    </row>
    <row r="861">
      <c r="A861" s="3" t="s">
        <v>3490</v>
      </c>
      <c r="B861" s="3">
        <v>0.83</v>
      </c>
      <c r="C861" s="3" t="s">
        <v>120</v>
      </c>
      <c r="D861" s="4">
        <v>45447.0</v>
      </c>
      <c r="E861" s="2">
        <v>220.0</v>
      </c>
      <c r="F861" s="3" t="s">
        <v>740</v>
      </c>
      <c r="G861" s="3" t="s">
        <v>711</v>
      </c>
      <c r="H861" s="3">
        <v>1.0</v>
      </c>
      <c r="I861" s="2">
        <f>IFERROR(vlookup(F861,'College Conference'!$B$1:$Z$1000 , 6,False),0)</f>
        <v>7</v>
      </c>
      <c r="J861" s="2">
        <f>IFERROR(vlookup(G861,'College Conference'!$B$1:$Z$1000 , 6,False),0)</f>
        <v>7</v>
      </c>
    </row>
    <row r="862">
      <c r="A862" s="3" t="s">
        <v>2089</v>
      </c>
      <c r="B862" s="3">
        <v>0.82</v>
      </c>
      <c r="C862" s="3" t="s">
        <v>17</v>
      </c>
      <c r="D862" s="2" t="s">
        <v>72</v>
      </c>
      <c r="E862" s="2">
        <v>180.0</v>
      </c>
      <c r="F862" s="3" t="s">
        <v>530</v>
      </c>
      <c r="G862" s="3" t="s">
        <v>444</v>
      </c>
      <c r="H862" s="3">
        <v>1.0</v>
      </c>
      <c r="I862" s="2">
        <f>IFERROR(vlookup(F862,'College Conference'!$B$1:$Z$1000 , 6,False),0)</f>
        <v>5</v>
      </c>
      <c r="J862" s="2">
        <f>IFERROR(vlookup(G862,'College Conference'!$B$1:$Z$1000 , 6,False),0)</f>
        <v>4</v>
      </c>
    </row>
    <row r="863">
      <c r="A863" s="3" t="s">
        <v>3430</v>
      </c>
      <c r="B863" s="3">
        <v>0.83</v>
      </c>
      <c r="C863" s="3" t="s">
        <v>63</v>
      </c>
      <c r="D863" s="4">
        <v>45444.0</v>
      </c>
      <c r="E863" s="2">
        <v>200.0</v>
      </c>
      <c r="F863" s="3" t="s">
        <v>631</v>
      </c>
      <c r="G863" s="3" t="s">
        <v>687</v>
      </c>
      <c r="H863" s="3">
        <v>1.0</v>
      </c>
      <c r="I863" s="2">
        <f>IFERROR(vlookup(F863,'College Conference'!$B$1:$Z$1000 , 6,False),0)</f>
        <v>6</v>
      </c>
      <c r="J863" s="2">
        <f>IFERROR(vlookup(G863,'College Conference'!$B$1:$Z$1000 , 6,False),0)</f>
        <v>7</v>
      </c>
    </row>
    <row r="864">
      <c r="A864" s="3" t="s">
        <v>4365</v>
      </c>
      <c r="B864" s="3">
        <v>0.76</v>
      </c>
      <c r="C864" s="3" t="s">
        <v>63</v>
      </c>
      <c r="D864" s="4">
        <v>45445.0</v>
      </c>
      <c r="E864" s="2">
        <v>177.0</v>
      </c>
      <c r="F864" s="3" t="s">
        <v>935</v>
      </c>
      <c r="G864" s="3" t="s">
        <v>922</v>
      </c>
      <c r="H864" s="3">
        <v>1.0</v>
      </c>
      <c r="I864" s="2">
        <f>IFERROR(vlookup(F864,'College Conference'!$B$1:$Z$1000 , 6,False),0)</f>
        <v>10</v>
      </c>
      <c r="J864" s="2">
        <f>IFERROR(vlookup(G864,'College Conference'!$B$1:$Z$1000 , 6,False),0)</f>
        <v>10</v>
      </c>
    </row>
    <row r="865">
      <c r="A865" s="3" t="s">
        <v>927</v>
      </c>
      <c r="B865" s="3" t="s">
        <v>11</v>
      </c>
      <c r="C865" s="3" t="s">
        <v>17</v>
      </c>
      <c r="D865" s="4">
        <v>45445.0</v>
      </c>
      <c r="E865" s="2">
        <v>200.0</v>
      </c>
      <c r="F865" s="3" t="s">
        <v>922</v>
      </c>
      <c r="G865" s="3" t="s">
        <v>254</v>
      </c>
      <c r="H865" s="3">
        <v>1.0</v>
      </c>
      <c r="I865" s="2">
        <f>IFERROR(vlookup(F865,'College Conference'!$B$1:$Z$1000 , 6,False),0)</f>
        <v>10</v>
      </c>
      <c r="J865" s="2">
        <f>IFERROR(vlookup(G865,'College Conference'!$B$1:$Z$1000 , 6,False),0)</f>
        <v>0</v>
      </c>
    </row>
    <row r="866">
      <c r="A866" s="3" t="s">
        <v>3028</v>
      </c>
      <c r="B866" s="3">
        <v>0.82</v>
      </c>
      <c r="C866" s="3" t="s">
        <v>63</v>
      </c>
      <c r="D866" s="4">
        <v>45421.0</v>
      </c>
      <c r="E866" s="2">
        <v>180.0</v>
      </c>
      <c r="F866" s="3" t="s">
        <v>615</v>
      </c>
      <c r="G866" s="3" t="s">
        <v>613</v>
      </c>
      <c r="H866" s="3">
        <v>1.0</v>
      </c>
      <c r="I866" s="2">
        <f>IFERROR(vlookup(F866,'College Conference'!$B$1:$Z$1000 , 6,False),0)</f>
        <v>6</v>
      </c>
      <c r="J866" s="2">
        <f>IFERROR(vlookup(G866,'College Conference'!$B$1:$Z$1000 , 6,False),0)</f>
        <v>6</v>
      </c>
    </row>
    <row r="867">
      <c r="A867" s="3" t="s">
        <v>3669</v>
      </c>
      <c r="B867" s="3" t="s">
        <v>11</v>
      </c>
      <c r="C867" s="3" t="s">
        <v>120</v>
      </c>
      <c r="D867" s="4">
        <v>45448.0</v>
      </c>
      <c r="E867" s="2">
        <v>250.0</v>
      </c>
      <c r="F867" s="3" t="s">
        <v>1240</v>
      </c>
      <c r="G867" s="3" t="s">
        <v>779</v>
      </c>
      <c r="H867" s="3">
        <v>1.0</v>
      </c>
      <c r="I867" s="2">
        <f>IFERROR(vlookup(F867,'College Conference'!$B$1:$Z$1000 , 6,False),0)</f>
        <v>0</v>
      </c>
      <c r="J867" s="2">
        <f>IFERROR(vlookup(G867,'College Conference'!$B$1:$Z$1000 , 6,False),0)</f>
        <v>8</v>
      </c>
    </row>
    <row r="868">
      <c r="A868" s="3" t="s">
        <v>1288</v>
      </c>
      <c r="B868" s="3">
        <v>0.82</v>
      </c>
      <c r="C868" s="3" t="s">
        <v>78</v>
      </c>
      <c r="D868" s="2" t="s">
        <v>72</v>
      </c>
      <c r="E868" s="2">
        <v>196.0</v>
      </c>
      <c r="F868" s="3" t="s">
        <v>453</v>
      </c>
      <c r="G868" s="3" t="s">
        <v>444</v>
      </c>
      <c r="H868" s="3">
        <v>1.0</v>
      </c>
      <c r="I868" s="2">
        <f>IFERROR(vlookup(F868,'College Conference'!$B$1:$Z$1000 , 6,False),0)</f>
        <v>4</v>
      </c>
      <c r="J868" s="2">
        <f>IFERROR(vlookup(G868,'College Conference'!$B$1:$Z$1000 , 6,False),0)</f>
        <v>4</v>
      </c>
    </row>
    <row r="869">
      <c r="A869" s="3" t="s">
        <v>4159</v>
      </c>
      <c r="B869" s="3">
        <v>0.83</v>
      </c>
      <c r="C869" s="3" t="s">
        <v>22</v>
      </c>
      <c r="D869" s="4">
        <v>45422.0</v>
      </c>
      <c r="E869" s="2">
        <v>200.0</v>
      </c>
      <c r="F869" s="3" t="s">
        <v>143</v>
      </c>
      <c r="G869" s="3" t="s">
        <v>906</v>
      </c>
      <c r="H869" s="3">
        <v>1.0</v>
      </c>
      <c r="I869" s="2">
        <f>IFERROR(vlookup(F869,'College Conference'!$B$1:$Z$1000 , 6,False),0)</f>
        <v>1</v>
      </c>
      <c r="J869" s="2">
        <f>IFERROR(vlookup(G869,'College Conference'!$B$1:$Z$1000 , 6,False),0)</f>
        <v>9</v>
      </c>
    </row>
    <row r="870">
      <c r="A870" s="3" t="s">
        <v>2634</v>
      </c>
      <c r="B870" s="3">
        <v>0.79</v>
      </c>
      <c r="C870" s="3" t="s">
        <v>22</v>
      </c>
      <c r="D870" s="4">
        <v>45423.0</v>
      </c>
      <c r="E870" s="2">
        <v>237.0</v>
      </c>
      <c r="F870" s="3" t="s">
        <v>1131</v>
      </c>
      <c r="G870" s="3" t="s">
        <v>1081</v>
      </c>
      <c r="H870" s="3">
        <v>1.0</v>
      </c>
      <c r="I870" s="2">
        <f>IFERROR(vlookup(F870,'College Conference'!$B$1:$Z$1000 , 6,False),0)</f>
        <v>7</v>
      </c>
      <c r="J870" s="2">
        <f>IFERROR(vlookup(G870,'College Conference'!$B$1:$Z$1000 , 6,False),0)</f>
        <v>5</v>
      </c>
    </row>
    <row r="871">
      <c r="A871" s="3" t="s">
        <v>3122</v>
      </c>
      <c r="B871" s="3">
        <v>0.84</v>
      </c>
      <c r="C871" s="3" t="s">
        <v>43</v>
      </c>
      <c r="D871" s="4">
        <v>45448.0</v>
      </c>
      <c r="E871" s="2">
        <v>305.0</v>
      </c>
      <c r="F871" s="3" t="s">
        <v>808</v>
      </c>
      <c r="G871" s="3" t="s">
        <v>623</v>
      </c>
      <c r="H871" s="3">
        <v>1.0</v>
      </c>
      <c r="I871" s="2">
        <f>IFERROR(vlookup(F871,'College Conference'!$B$1:$Z$1000 , 6,False),0)</f>
        <v>8</v>
      </c>
      <c r="J871" s="2">
        <f>IFERROR(vlookup(G871,'College Conference'!$B$1:$Z$1000 , 6,False),0)</f>
        <v>6</v>
      </c>
    </row>
    <row r="872">
      <c r="A872" s="3" t="s">
        <v>709</v>
      </c>
      <c r="B872" s="3">
        <v>0.83</v>
      </c>
      <c r="C872" s="3" t="s">
        <v>78</v>
      </c>
      <c r="D872" s="4">
        <v>45446.0</v>
      </c>
      <c r="E872" s="2">
        <v>188.0</v>
      </c>
      <c r="F872" s="3" t="s">
        <v>691</v>
      </c>
      <c r="G872" s="3" t="s">
        <v>375</v>
      </c>
      <c r="H872" s="3">
        <v>1.0</v>
      </c>
      <c r="I872" s="2">
        <f>IFERROR(vlookup(F872,'College Conference'!$B$1:$Z$1000 , 6,False),0)</f>
        <v>7</v>
      </c>
      <c r="J872" s="2">
        <f>IFERROR(vlookup(G872,'College Conference'!$B$1:$Z$1000 , 6,False),0)</f>
        <v>0</v>
      </c>
    </row>
    <row r="873">
      <c r="A873" s="3" t="s">
        <v>1536</v>
      </c>
      <c r="B873" s="3">
        <v>0.92</v>
      </c>
      <c r="C873" s="3" t="s">
        <v>17</v>
      </c>
      <c r="D873" s="4">
        <v>45446.0</v>
      </c>
      <c r="E873" s="2">
        <v>202.0</v>
      </c>
      <c r="F873" s="3" t="s">
        <v>372</v>
      </c>
      <c r="G873" s="3" t="s">
        <v>400</v>
      </c>
      <c r="H873" s="3">
        <v>1.0</v>
      </c>
      <c r="I873" s="2">
        <f>IFERROR(vlookup(F873,'College Conference'!$B$1:$Z$1000 , 6,False),0)</f>
        <v>3</v>
      </c>
      <c r="J873" s="2">
        <f>IFERROR(vlookup(G873,'College Conference'!$B$1:$Z$1000 , 6,False),0)</f>
        <v>3</v>
      </c>
    </row>
    <row r="874">
      <c r="A874" s="3" t="s">
        <v>88</v>
      </c>
      <c r="B874" s="3">
        <v>0.85</v>
      </c>
      <c r="C874" s="3" t="s">
        <v>78</v>
      </c>
      <c r="D874" s="4">
        <v>45446.0</v>
      </c>
      <c r="E874" s="2">
        <v>195.0</v>
      </c>
      <c r="F874" s="3" t="s">
        <v>89</v>
      </c>
      <c r="G874" s="3" t="s">
        <v>90</v>
      </c>
      <c r="H874" s="3">
        <v>1.0</v>
      </c>
      <c r="I874" s="2">
        <f>IFERROR(vlookup(F874,'College Conference'!$B$1:$Z$1000 , 6,False),0)</f>
        <v>0</v>
      </c>
      <c r="J874" s="2">
        <f>IFERROR(vlookup(G874,'College Conference'!$B$1:$Z$1000 , 6,False),0)</f>
        <v>0</v>
      </c>
    </row>
    <row r="875">
      <c r="A875" s="3" t="s">
        <v>3198</v>
      </c>
      <c r="B875" s="3">
        <v>0.88</v>
      </c>
      <c r="C875" s="3" t="s">
        <v>12</v>
      </c>
      <c r="D875" s="4">
        <v>45446.0</v>
      </c>
      <c r="E875" s="2">
        <v>290.0</v>
      </c>
      <c r="F875" s="3" t="s">
        <v>48</v>
      </c>
      <c r="G875" s="3" t="s">
        <v>695</v>
      </c>
      <c r="H875" s="3">
        <v>1.0</v>
      </c>
      <c r="I875" s="2">
        <f>IFERROR(vlookup(F875,'College Conference'!$B$1:$Z$1000 , 6,False),0)</f>
        <v>0</v>
      </c>
      <c r="J875" s="2">
        <f>IFERROR(vlookup(G875,'College Conference'!$B$1:$Z$1000 , 6,False),0)</f>
        <v>7</v>
      </c>
    </row>
    <row r="876">
      <c r="A876" s="3" t="s">
        <v>4181</v>
      </c>
      <c r="B876" s="3">
        <v>0.92</v>
      </c>
      <c r="C876" s="3" t="s">
        <v>17</v>
      </c>
      <c r="D876" s="4">
        <v>45445.0</v>
      </c>
      <c r="E876" s="2">
        <v>206.0</v>
      </c>
      <c r="F876" s="3" t="s">
        <v>335</v>
      </c>
      <c r="G876" s="3" t="s">
        <v>896</v>
      </c>
      <c r="H876" s="3">
        <v>1.0</v>
      </c>
      <c r="I876" s="2">
        <f>IFERROR(vlookup(F876,'College Conference'!$B$1:$Z$1000 , 6,False),0)</f>
        <v>3</v>
      </c>
      <c r="J876" s="2">
        <f>IFERROR(vlookup(G876,'College Conference'!$B$1:$Z$1000 , 6,False),0)</f>
        <v>9</v>
      </c>
    </row>
    <row r="877">
      <c r="A877" s="3" t="s">
        <v>1496</v>
      </c>
      <c r="B877" s="3">
        <v>0.9</v>
      </c>
      <c r="C877" s="3" t="s">
        <v>120</v>
      </c>
      <c r="D877" s="4">
        <v>45449.0</v>
      </c>
      <c r="E877" s="2">
        <v>235.0</v>
      </c>
      <c r="F877" s="3" t="s">
        <v>372</v>
      </c>
      <c r="G877" s="3" t="s">
        <v>318</v>
      </c>
      <c r="H877" s="3">
        <v>1.0</v>
      </c>
      <c r="I877" s="2">
        <f>IFERROR(vlookup(F877,'College Conference'!$B$1:$Z$1000 , 6,False),0)</f>
        <v>3</v>
      </c>
      <c r="J877" s="2">
        <f>IFERROR(vlookup(G877,'College Conference'!$B$1:$Z$1000 , 6,False),0)</f>
        <v>3</v>
      </c>
    </row>
    <row r="878">
      <c r="A878" s="3" t="s">
        <v>4293</v>
      </c>
      <c r="B878" s="3">
        <v>0.77</v>
      </c>
      <c r="C878" s="3" t="s">
        <v>421</v>
      </c>
      <c r="D878" s="4">
        <v>45448.0</v>
      </c>
      <c r="E878" s="2">
        <v>325.0</v>
      </c>
      <c r="F878" s="3" t="s">
        <v>786</v>
      </c>
      <c r="G878" s="3" t="s">
        <v>922</v>
      </c>
      <c r="H878" s="3">
        <v>1.0</v>
      </c>
      <c r="I878" s="2">
        <f>IFERROR(vlookup(F878,'College Conference'!$B$1:$Z$1000 , 6,False),0)</f>
        <v>0</v>
      </c>
      <c r="J878" s="2">
        <f>IFERROR(vlookup(G878,'College Conference'!$B$1:$Z$1000 , 6,False),0)</f>
        <v>10</v>
      </c>
    </row>
    <row r="879">
      <c r="A879" s="3" t="s">
        <v>1309</v>
      </c>
      <c r="B879" s="3">
        <v>0.79</v>
      </c>
      <c r="C879" s="3" t="s">
        <v>63</v>
      </c>
      <c r="D879" s="2" t="s">
        <v>72</v>
      </c>
      <c r="E879" s="2">
        <v>175.0</v>
      </c>
      <c r="F879" s="3" t="s">
        <v>521</v>
      </c>
      <c r="G879" s="3" t="s">
        <v>282</v>
      </c>
      <c r="H879" s="3">
        <v>1.0</v>
      </c>
      <c r="I879" s="2">
        <f>IFERROR(vlookup(F879,'College Conference'!$B$1:$Z$1000 , 6,False),0)</f>
        <v>5</v>
      </c>
      <c r="J879" s="2">
        <f>IFERROR(vlookup(G879,'College Conference'!$B$1:$Z$1000 , 6,False),0)</f>
        <v>2</v>
      </c>
    </row>
    <row r="880">
      <c r="A880" s="3" t="s">
        <v>1094</v>
      </c>
      <c r="B880" s="3">
        <v>0.83</v>
      </c>
      <c r="C880" s="3" t="s">
        <v>63</v>
      </c>
      <c r="D880" s="4">
        <v>45444.0</v>
      </c>
      <c r="E880" s="2">
        <v>185.0</v>
      </c>
      <c r="F880" s="3" t="s">
        <v>521</v>
      </c>
      <c r="G880" s="3" t="s">
        <v>143</v>
      </c>
      <c r="H880" s="3">
        <v>1.0</v>
      </c>
      <c r="I880" s="2">
        <f>IFERROR(vlookup(F880,'College Conference'!$B$1:$Z$1000 , 6,False),0)</f>
        <v>5</v>
      </c>
      <c r="J880" s="2">
        <f>IFERROR(vlookup(G880,'College Conference'!$B$1:$Z$1000 , 6,False),0)</f>
        <v>1</v>
      </c>
    </row>
    <row r="881">
      <c r="A881" s="3" t="s">
        <v>1067</v>
      </c>
      <c r="B881" s="3" t="s">
        <v>11</v>
      </c>
      <c r="C881" s="3" t="s">
        <v>63</v>
      </c>
      <c r="D881" s="2" t="s">
        <v>72</v>
      </c>
      <c r="E881" s="2">
        <v>190.0</v>
      </c>
      <c r="F881" s="3" t="s">
        <v>453</v>
      </c>
      <c r="G881" s="3" t="s">
        <v>158</v>
      </c>
      <c r="H881" s="3">
        <v>1.0</v>
      </c>
      <c r="I881" s="2">
        <f>IFERROR(vlookup(F881,'College Conference'!$B$1:$Z$1000 , 6,False),0)</f>
        <v>4</v>
      </c>
      <c r="J881" s="2">
        <f>IFERROR(vlookup(G881,'College Conference'!$B$1:$Z$1000 , 6,False),0)</f>
        <v>1</v>
      </c>
    </row>
    <row r="882">
      <c r="A882" s="3" t="s">
        <v>509</v>
      </c>
      <c r="B882" s="3">
        <v>0.88</v>
      </c>
      <c r="C882" s="3" t="s">
        <v>52</v>
      </c>
      <c r="D882" s="4">
        <v>45446.0</v>
      </c>
      <c r="E882" s="2">
        <v>225.0</v>
      </c>
      <c r="F882" s="3" t="s">
        <v>796</v>
      </c>
      <c r="G882" s="3" t="s">
        <v>517</v>
      </c>
      <c r="H882" s="3">
        <v>1.0</v>
      </c>
      <c r="I882" s="2">
        <f>IFERROR(vlookup(F882,'College Conference'!$B$1:$Z$1000 , 6,False),0)</f>
        <v>8</v>
      </c>
      <c r="J882" s="2">
        <f>IFERROR(vlookup(G882,'College Conference'!$B$1:$Z$1000 , 6,False),0)</f>
        <v>5</v>
      </c>
    </row>
    <row r="883">
      <c r="A883" s="3" t="s">
        <v>3123</v>
      </c>
      <c r="B883" s="3">
        <v>0.81</v>
      </c>
      <c r="C883" s="3" t="s">
        <v>31</v>
      </c>
      <c r="D883" s="4">
        <v>45447.0</v>
      </c>
      <c r="E883" s="2">
        <v>321.0</v>
      </c>
      <c r="F883" s="3" t="s">
        <v>796</v>
      </c>
      <c r="G883" s="3" t="s">
        <v>643</v>
      </c>
      <c r="H883" s="3">
        <v>1.0</v>
      </c>
      <c r="I883" s="2">
        <f>IFERROR(vlookup(F883,'College Conference'!$B$1:$Z$1000 , 6,False),0)</f>
        <v>8</v>
      </c>
      <c r="J883" s="2">
        <f>IFERROR(vlookup(G883,'College Conference'!$B$1:$Z$1000 , 6,False),0)</f>
        <v>6</v>
      </c>
    </row>
    <row r="884">
      <c r="A884" s="3" t="s">
        <v>2281</v>
      </c>
      <c r="B884" s="3" t="s">
        <v>11</v>
      </c>
      <c r="C884" s="3" t="s">
        <v>313</v>
      </c>
      <c r="D884" s="4">
        <v>45446.0</v>
      </c>
      <c r="E884" s="2">
        <v>225.0</v>
      </c>
      <c r="F884" s="3" t="s">
        <v>494</v>
      </c>
      <c r="G884" s="3" t="s">
        <v>568</v>
      </c>
      <c r="H884" s="3">
        <v>1.0</v>
      </c>
      <c r="I884" s="2">
        <f>IFERROR(vlookup(F884,'College Conference'!$B$1:$Z$1000 , 6,False),0)</f>
        <v>0</v>
      </c>
      <c r="J884" s="2">
        <f>IFERROR(vlookup(G884,'College Conference'!$B$1:$Z$1000 , 6,False),0)</f>
        <v>5</v>
      </c>
    </row>
    <row r="885">
      <c r="A885" s="3" t="s">
        <v>710</v>
      </c>
      <c r="B885" s="3">
        <v>0.84</v>
      </c>
      <c r="C885" s="3" t="s">
        <v>43</v>
      </c>
      <c r="D885" s="4">
        <v>45444.0</v>
      </c>
      <c r="E885" s="2">
        <v>270.0</v>
      </c>
      <c r="F885" s="3" t="s">
        <v>711</v>
      </c>
      <c r="G885" s="3" t="s">
        <v>712</v>
      </c>
      <c r="H885" s="3">
        <v>1.0</v>
      </c>
      <c r="I885" s="2">
        <f>IFERROR(vlookup(F885,'College Conference'!$B$1:$Z$1000 , 6,False),0)</f>
        <v>7</v>
      </c>
      <c r="J885" s="2">
        <f>IFERROR(vlookup(G885,'College Conference'!$B$1:$Z$1000 , 6,False),0)</f>
        <v>0</v>
      </c>
    </row>
    <row r="886">
      <c r="A886" s="3" t="s">
        <v>2995</v>
      </c>
      <c r="B886" s="3">
        <v>0.81</v>
      </c>
      <c r="C886" s="3" t="s">
        <v>43</v>
      </c>
      <c r="D886" s="4">
        <v>45445.0</v>
      </c>
      <c r="E886" s="2">
        <v>300.0</v>
      </c>
      <c r="F886" s="3" t="s">
        <v>510</v>
      </c>
      <c r="G886" s="3" t="s">
        <v>643</v>
      </c>
      <c r="H886" s="3">
        <v>1.0</v>
      </c>
      <c r="I886" s="2">
        <f>IFERROR(vlookup(F886,'College Conference'!$B$1:$Z$1000 , 6,False),0)</f>
        <v>5</v>
      </c>
      <c r="J886" s="2">
        <f>IFERROR(vlookup(G886,'College Conference'!$B$1:$Z$1000 , 6,False),0)</f>
        <v>6</v>
      </c>
    </row>
    <row r="887">
      <c r="A887" s="3" t="s">
        <v>1372</v>
      </c>
      <c r="B887" s="3">
        <v>0.82</v>
      </c>
      <c r="C887" s="3" t="s">
        <v>78</v>
      </c>
      <c r="D887" s="4">
        <v>45445.0</v>
      </c>
      <c r="E887" s="2">
        <v>205.0</v>
      </c>
      <c r="F887" s="3" t="s">
        <v>808</v>
      </c>
      <c r="G887" s="3" t="s">
        <v>229</v>
      </c>
      <c r="H887" s="3">
        <v>1.0</v>
      </c>
      <c r="I887" s="2">
        <f>IFERROR(vlookup(F887,'College Conference'!$B$1:$Z$1000 , 6,False),0)</f>
        <v>8</v>
      </c>
      <c r="J887" s="2">
        <f>IFERROR(vlookup(G887,'College Conference'!$B$1:$Z$1000 , 6,False),0)</f>
        <v>2</v>
      </c>
    </row>
    <row r="888">
      <c r="A888" s="3" t="s">
        <v>2710</v>
      </c>
      <c r="B888" s="3">
        <v>0.87</v>
      </c>
      <c r="C888" s="3" t="s">
        <v>63</v>
      </c>
      <c r="D888" s="4">
        <v>45444.0</v>
      </c>
      <c r="E888" s="2">
        <v>201.0</v>
      </c>
      <c r="F888" s="3" t="s">
        <v>783</v>
      </c>
      <c r="G888" s="3" t="s">
        <v>530</v>
      </c>
      <c r="H888" s="3">
        <v>1.0</v>
      </c>
      <c r="I888" s="2">
        <f>IFERROR(vlookup(F888,'College Conference'!$B$1:$Z$1000 , 6,False),0)</f>
        <v>8</v>
      </c>
      <c r="J888" s="2">
        <f>IFERROR(vlookup(G888,'College Conference'!$B$1:$Z$1000 , 6,False),0)</f>
        <v>5</v>
      </c>
    </row>
    <row r="889">
      <c r="A889" s="3" t="s">
        <v>4045</v>
      </c>
      <c r="B889" s="3">
        <v>0.8</v>
      </c>
      <c r="C889" s="3" t="s">
        <v>198</v>
      </c>
      <c r="D889" s="4">
        <v>45445.0</v>
      </c>
      <c r="E889" s="2">
        <v>180.0</v>
      </c>
      <c r="F889" s="3" t="s">
        <v>783</v>
      </c>
      <c r="G889" s="3" t="s">
        <v>861</v>
      </c>
      <c r="H889" s="3">
        <v>1.0</v>
      </c>
      <c r="I889" s="2">
        <f>IFERROR(vlookup(F889,'College Conference'!$B$1:$Z$1000 , 6,False),0)</f>
        <v>8</v>
      </c>
      <c r="J889" s="2">
        <f>IFERROR(vlookup(G889,'College Conference'!$B$1:$Z$1000 , 6,False),0)</f>
        <v>8</v>
      </c>
    </row>
    <row r="890">
      <c r="A890" s="3" t="s">
        <v>4250</v>
      </c>
      <c r="B890" s="3">
        <v>0.85</v>
      </c>
      <c r="C890" s="3" t="s">
        <v>78</v>
      </c>
      <c r="D890" s="4">
        <v>45423.0</v>
      </c>
      <c r="E890" s="2">
        <v>186.0</v>
      </c>
      <c r="F890" s="3" t="s">
        <v>711</v>
      </c>
      <c r="G890" s="3" t="s">
        <v>896</v>
      </c>
      <c r="H890" s="3">
        <v>1.0</v>
      </c>
      <c r="I890" s="2">
        <f>IFERROR(vlookup(F890,'College Conference'!$B$1:$Z$1000 , 6,False),0)</f>
        <v>7</v>
      </c>
      <c r="J890" s="2">
        <f>IFERROR(vlookup(G890,'College Conference'!$B$1:$Z$1000 , 6,False),0)</f>
        <v>9</v>
      </c>
    </row>
    <row r="891">
      <c r="A891" s="3" t="s">
        <v>2480</v>
      </c>
      <c r="B891" s="3">
        <v>0.95</v>
      </c>
      <c r="C891" s="3" t="s">
        <v>52</v>
      </c>
      <c r="D891" s="4">
        <v>45447.0</v>
      </c>
      <c r="E891" s="2">
        <v>236.0</v>
      </c>
      <c r="F891" s="3" t="s">
        <v>525</v>
      </c>
      <c r="G891" s="3" t="s">
        <v>796</v>
      </c>
      <c r="H891" s="3">
        <v>1.0</v>
      </c>
      <c r="I891" s="2">
        <f>IFERROR(vlookup(F891,'College Conference'!$B$1:$Z$1000 , 6,False),0)</f>
        <v>5</v>
      </c>
      <c r="J891" s="2">
        <f>IFERROR(vlookup(G891,'College Conference'!$B$1:$Z$1000 , 6,False),0)</f>
        <v>8</v>
      </c>
    </row>
    <row r="892">
      <c r="A892" s="3" t="s">
        <v>3199</v>
      </c>
      <c r="B892" s="3">
        <v>0.93</v>
      </c>
      <c r="C892" s="3" t="s">
        <v>58</v>
      </c>
      <c r="D892" s="4">
        <v>45447.0</v>
      </c>
      <c r="E892" s="2">
        <v>247.0</v>
      </c>
      <c r="F892" s="3" t="s">
        <v>49</v>
      </c>
      <c r="G892" s="3" t="s">
        <v>689</v>
      </c>
      <c r="H892" s="3">
        <v>1.0</v>
      </c>
      <c r="I892" s="2">
        <f>IFERROR(vlookup(F892,'College Conference'!$B$1:$Z$1000 , 6,False),0)</f>
        <v>0</v>
      </c>
      <c r="J892" s="2">
        <f>IFERROR(vlookup(G892,'College Conference'!$B$1:$Z$1000 , 6,False),0)</f>
        <v>7</v>
      </c>
    </row>
    <row r="893">
      <c r="A893" s="3" t="s">
        <v>1468</v>
      </c>
      <c r="B893" s="3">
        <v>0.8</v>
      </c>
      <c r="C893" s="3" t="s">
        <v>52</v>
      </c>
      <c r="D893" s="2" t="s">
        <v>72</v>
      </c>
      <c r="E893" s="2">
        <v>225.0</v>
      </c>
      <c r="F893" s="3" t="s">
        <v>811</v>
      </c>
      <c r="G893" s="3" t="s">
        <v>404</v>
      </c>
      <c r="H893" s="3">
        <v>1.0</v>
      </c>
      <c r="I893" s="2">
        <f>IFERROR(vlookup(F893,'College Conference'!$B$1:$Z$1000 , 6,False),0)</f>
        <v>8</v>
      </c>
      <c r="J893" s="2">
        <f>IFERROR(vlookup(G893,'College Conference'!$B$1:$Z$1000 , 6,False),0)</f>
        <v>3</v>
      </c>
    </row>
    <row r="894">
      <c r="A894" s="3" t="s">
        <v>2022</v>
      </c>
      <c r="B894" s="3">
        <v>0.84</v>
      </c>
      <c r="C894" s="3" t="s">
        <v>31</v>
      </c>
      <c r="D894" s="4">
        <v>45450.0</v>
      </c>
      <c r="E894" s="2">
        <v>330.0</v>
      </c>
      <c r="F894" s="3" t="s">
        <v>450</v>
      </c>
      <c r="G894" s="3" t="s">
        <v>808</v>
      </c>
      <c r="H894" s="3">
        <v>1.0</v>
      </c>
      <c r="I894" s="2">
        <f>IFERROR(vlookup(F894,'College Conference'!$B$1:$Z$1000 , 6,False),0)</f>
        <v>4</v>
      </c>
      <c r="J894" s="2">
        <f>IFERROR(vlookup(G894,'College Conference'!$B$1:$Z$1000 , 6,False),0)</f>
        <v>8</v>
      </c>
    </row>
    <row r="895">
      <c r="A895" s="3" t="s">
        <v>538</v>
      </c>
      <c r="B895" s="3">
        <v>0.84</v>
      </c>
      <c r="C895" s="3" t="s">
        <v>22</v>
      </c>
      <c r="D895" s="2" t="s">
        <v>72</v>
      </c>
      <c r="E895" s="2">
        <v>200.0</v>
      </c>
      <c r="F895" s="3" t="s">
        <v>517</v>
      </c>
      <c r="G895" s="3" t="s">
        <v>241</v>
      </c>
      <c r="H895" s="3">
        <v>1.0</v>
      </c>
      <c r="I895" s="2">
        <f>IFERROR(vlookup(F895,'College Conference'!$B$1:$Z$1000 , 6,False),0)</f>
        <v>5</v>
      </c>
      <c r="J895" s="2">
        <f>IFERROR(vlookup(G895,'College Conference'!$B$1:$Z$1000 , 6,False),0)</f>
        <v>0</v>
      </c>
    </row>
    <row r="896">
      <c r="A896" s="3" t="s">
        <v>3454</v>
      </c>
      <c r="B896" s="3">
        <v>0.88</v>
      </c>
      <c r="C896" s="3" t="s">
        <v>78</v>
      </c>
      <c r="D896" s="4">
        <v>45448.0</v>
      </c>
      <c r="E896" s="2">
        <v>212.0</v>
      </c>
      <c r="F896" s="3" t="s">
        <v>823</v>
      </c>
      <c r="G896" s="3" t="s">
        <v>734</v>
      </c>
      <c r="H896" s="3">
        <v>1.0</v>
      </c>
      <c r="I896" s="2">
        <f>IFERROR(vlookup(F896,'College Conference'!$B$1:$Z$1000 , 6,False),0)</f>
        <v>8</v>
      </c>
      <c r="J896" s="2">
        <f>IFERROR(vlookup(G896,'College Conference'!$B$1:$Z$1000 , 6,False),0)</f>
        <v>7</v>
      </c>
    </row>
    <row r="897">
      <c r="A897" s="3" t="s">
        <v>3297</v>
      </c>
      <c r="B897" s="3">
        <v>0.87</v>
      </c>
      <c r="C897" s="3" t="s">
        <v>63</v>
      </c>
      <c r="D897" s="2" t="s">
        <v>72</v>
      </c>
      <c r="E897" s="2">
        <v>212.0</v>
      </c>
      <c r="F897" s="3" t="s">
        <v>301</v>
      </c>
      <c r="G897" s="3" t="s">
        <v>695</v>
      </c>
      <c r="H897" s="3">
        <v>1.0</v>
      </c>
      <c r="I897" s="2">
        <f>IFERROR(vlookup(F897,'College Conference'!$B$1:$Z$1000 , 6,False),0)</f>
        <v>3</v>
      </c>
      <c r="J897" s="2">
        <f>IFERROR(vlookup(G897,'College Conference'!$B$1:$Z$1000 , 6,False),0)</f>
        <v>7</v>
      </c>
    </row>
    <row r="898">
      <c r="A898" s="3" t="s">
        <v>3800</v>
      </c>
      <c r="B898" s="3">
        <v>0.87</v>
      </c>
      <c r="C898" s="3" t="s">
        <v>17</v>
      </c>
      <c r="D898" s="4">
        <v>45446.0</v>
      </c>
      <c r="E898" s="2">
        <v>190.0</v>
      </c>
      <c r="F898" s="3" t="s">
        <v>322</v>
      </c>
      <c r="G898" s="3" t="s">
        <v>823</v>
      </c>
      <c r="H898" s="3">
        <v>1.0</v>
      </c>
      <c r="I898" s="2">
        <f>IFERROR(vlookup(F898,'College Conference'!$B$1:$Z$1000 , 6,False),0)</f>
        <v>3</v>
      </c>
      <c r="J898" s="2">
        <f>IFERROR(vlookup(G898,'College Conference'!$B$1:$Z$1000 , 6,False),0)</f>
        <v>8</v>
      </c>
    </row>
    <row r="899">
      <c r="A899" s="3" t="s">
        <v>1278</v>
      </c>
      <c r="B899" s="3">
        <v>0.85</v>
      </c>
      <c r="C899" s="3" t="s">
        <v>17</v>
      </c>
      <c r="D899" s="4">
        <v>45447.0</v>
      </c>
      <c r="E899" s="2">
        <v>217.0</v>
      </c>
      <c r="F899" s="3" t="s">
        <v>301</v>
      </c>
      <c r="G899" s="3" t="s">
        <v>282</v>
      </c>
      <c r="H899" s="3">
        <v>1.0</v>
      </c>
      <c r="I899" s="2">
        <f>IFERROR(vlookup(F899,'College Conference'!$B$1:$Z$1000 , 6,False),0)</f>
        <v>3</v>
      </c>
      <c r="J899" s="2">
        <f>IFERROR(vlookup(G899,'College Conference'!$B$1:$Z$1000 , 6,False),0)</f>
        <v>2</v>
      </c>
    </row>
    <row r="900">
      <c r="A900" s="3" t="s">
        <v>3801</v>
      </c>
      <c r="B900" s="3">
        <v>0.9</v>
      </c>
      <c r="C900" s="3" t="s">
        <v>38</v>
      </c>
      <c r="D900" s="4">
        <v>45419.0</v>
      </c>
      <c r="E900" s="2">
        <v>189.0</v>
      </c>
      <c r="F900" s="3" t="s">
        <v>322</v>
      </c>
      <c r="G900" s="3" t="s">
        <v>774</v>
      </c>
      <c r="H900" s="3">
        <v>1.0</v>
      </c>
      <c r="I900" s="2">
        <f>IFERROR(vlookup(F900,'College Conference'!$B$1:$Z$1000 , 6,False),0)</f>
        <v>3</v>
      </c>
      <c r="J900" s="2">
        <f>IFERROR(vlookup(G900,'College Conference'!$B$1:$Z$1000 , 6,False),0)</f>
        <v>8</v>
      </c>
    </row>
    <row r="901">
      <c r="A901" s="3" t="s">
        <v>2432</v>
      </c>
      <c r="B901" s="3">
        <v>0.91</v>
      </c>
      <c r="C901" s="3" t="s">
        <v>17</v>
      </c>
      <c r="D901" s="2" t="s">
        <v>72</v>
      </c>
      <c r="E901" s="2">
        <v>198.0</v>
      </c>
      <c r="F901" s="3" t="s">
        <v>301</v>
      </c>
      <c r="G901" s="3" t="s">
        <v>527</v>
      </c>
      <c r="H901" s="3">
        <v>1.0</v>
      </c>
      <c r="I901" s="2">
        <f>IFERROR(vlookup(F901,'College Conference'!$B$1:$Z$1000 , 6,False),0)</f>
        <v>3</v>
      </c>
      <c r="J901" s="2">
        <f>IFERROR(vlookup(G901,'College Conference'!$B$1:$Z$1000 , 6,False),0)</f>
        <v>5</v>
      </c>
    </row>
    <row r="902">
      <c r="A902" s="3" t="s">
        <v>3802</v>
      </c>
      <c r="B902" s="3">
        <v>0.81</v>
      </c>
      <c r="C902" s="3" t="s">
        <v>12</v>
      </c>
      <c r="D902" s="4">
        <v>45448.0</v>
      </c>
      <c r="E902" s="2">
        <v>265.0</v>
      </c>
      <c r="F902" s="3" t="s">
        <v>301</v>
      </c>
      <c r="G902" s="3" t="s">
        <v>806</v>
      </c>
      <c r="H902" s="3">
        <v>1.0</v>
      </c>
      <c r="I902" s="2">
        <f>IFERROR(vlookup(F902,'College Conference'!$B$1:$Z$1000 , 6,False),0)</f>
        <v>3</v>
      </c>
      <c r="J902" s="2">
        <f>IFERROR(vlookup(G902,'College Conference'!$B$1:$Z$1000 , 6,False),0)</f>
        <v>8</v>
      </c>
    </row>
    <row r="903">
      <c r="A903" s="3" t="s">
        <v>1633</v>
      </c>
      <c r="B903" s="3">
        <v>0.79</v>
      </c>
      <c r="C903" s="3" t="s">
        <v>27</v>
      </c>
      <c r="D903" s="4">
        <v>45444.0</v>
      </c>
      <c r="E903" s="2">
        <v>180.0</v>
      </c>
      <c r="F903" s="3" t="s">
        <v>301</v>
      </c>
      <c r="G903" s="3" t="s">
        <v>1081</v>
      </c>
      <c r="H903" s="3">
        <v>1.0</v>
      </c>
      <c r="I903" s="2">
        <f>IFERROR(vlookup(F903,'College Conference'!$B$1:$Z$1000 , 6,False),0)</f>
        <v>3</v>
      </c>
      <c r="J903" s="2">
        <f>IFERROR(vlookup(G903,'College Conference'!$B$1:$Z$1000 , 6,False),0)</f>
        <v>5</v>
      </c>
    </row>
    <row r="904">
      <c r="A904" s="3" t="s">
        <v>2012</v>
      </c>
      <c r="B904" s="3">
        <v>0.85</v>
      </c>
      <c r="C904" s="3" t="s">
        <v>12</v>
      </c>
      <c r="D904" s="4">
        <v>45445.0</v>
      </c>
      <c r="E904" s="2">
        <v>305.0</v>
      </c>
      <c r="F904" s="3" t="s">
        <v>301</v>
      </c>
      <c r="G904" s="3" t="s">
        <v>453</v>
      </c>
      <c r="H904" s="3">
        <v>1.0</v>
      </c>
      <c r="I904" s="2">
        <f>IFERROR(vlookup(F904,'College Conference'!$B$1:$Z$1000 , 6,False),0)</f>
        <v>3</v>
      </c>
      <c r="J904" s="2">
        <f>IFERROR(vlookup(G904,'College Conference'!$B$1:$Z$1000 , 6,False),0)</f>
        <v>4</v>
      </c>
    </row>
    <row r="905">
      <c r="A905" s="3" t="s">
        <v>1833</v>
      </c>
      <c r="B905" s="3">
        <v>0.76</v>
      </c>
      <c r="C905" s="3" t="s">
        <v>27</v>
      </c>
      <c r="D905" s="4">
        <v>45420.0</v>
      </c>
      <c r="E905" s="2">
        <v>192.0</v>
      </c>
      <c r="F905" s="3" t="s">
        <v>774</v>
      </c>
      <c r="G905" s="3" t="s">
        <v>292</v>
      </c>
      <c r="H905" s="3">
        <v>1.0</v>
      </c>
      <c r="I905" s="2">
        <f>IFERROR(vlookup(F905,'College Conference'!$B$1:$Z$1000 , 6,False),0)</f>
        <v>8</v>
      </c>
      <c r="J905" s="2">
        <f>IFERROR(vlookup(G905,'College Conference'!$B$1:$Z$1000 , 6,False),0)</f>
        <v>3</v>
      </c>
    </row>
    <row r="906">
      <c r="A906" s="3" t="s">
        <v>2996</v>
      </c>
      <c r="B906" s="3">
        <v>0.88</v>
      </c>
      <c r="C906" s="3" t="s">
        <v>31</v>
      </c>
      <c r="D906" s="4">
        <v>45447.0</v>
      </c>
      <c r="E906" s="2">
        <v>313.0</v>
      </c>
      <c r="F906" s="3" t="s">
        <v>525</v>
      </c>
      <c r="G906" s="3" t="s">
        <v>635</v>
      </c>
      <c r="H906" s="3">
        <v>1.0</v>
      </c>
      <c r="I906" s="2">
        <f>IFERROR(vlookup(F906,'College Conference'!$B$1:$Z$1000 , 6,False),0)</f>
        <v>5</v>
      </c>
      <c r="J906" s="2">
        <f>IFERROR(vlookup(G906,'College Conference'!$B$1:$Z$1000 , 6,False),0)</f>
        <v>6</v>
      </c>
    </row>
    <row r="907">
      <c r="A907" s="3" t="s">
        <v>1537</v>
      </c>
      <c r="B907" s="3">
        <v>0.9</v>
      </c>
      <c r="C907" s="3" t="s">
        <v>63</v>
      </c>
      <c r="D907" s="4">
        <v>45421.0</v>
      </c>
      <c r="E907" s="2">
        <v>193.0</v>
      </c>
      <c r="F907" s="3" t="s">
        <v>322</v>
      </c>
      <c r="G907" s="3" t="s">
        <v>404</v>
      </c>
      <c r="H907" s="3">
        <v>1.0</v>
      </c>
      <c r="I907" s="2">
        <f>IFERROR(vlookup(F907,'College Conference'!$B$1:$Z$1000 , 6,False),0)</f>
        <v>3</v>
      </c>
      <c r="J907" s="2">
        <f>IFERROR(vlookup(G907,'College Conference'!$B$1:$Z$1000 , 6,False),0)</f>
        <v>3</v>
      </c>
    </row>
    <row r="908">
      <c r="A908" s="3" t="s">
        <v>337</v>
      </c>
      <c r="B908" s="3">
        <v>0.82</v>
      </c>
      <c r="C908" s="3" t="s">
        <v>52</v>
      </c>
      <c r="D908" s="4">
        <v>45444.0</v>
      </c>
      <c r="E908" s="2">
        <v>235.0</v>
      </c>
      <c r="F908" s="3" t="s">
        <v>335</v>
      </c>
      <c r="G908" s="3" t="s">
        <v>338</v>
      </c>
      <c r="H908" s="3">
        <v>1.0</v>
      </c>
      <c r="I908" s="2">
        <f>IFERROR(vlookup(F908,'College Conference'!$B$1:$Z$1000 , 6,False),0)</f>
        <v>3</v>
      </c>
      <c r="J908" s="2">
        <f>IFERROR(vlookup(G908,'College Conference'!$B$1:$Z$1000 , 6,False),0)</f>
        <v>0</v>
      </c>
    </row>
    <row r="909">
      <c r="A909" s="3" t="s">
        <v>1224</v>
      </c>
      <c r="B909" s="3">
        <v>0.9</v>
      </c>
      <c r="C909" s="3" t="s">
        <v>78</v>
      </c>
      <c r="D909" s="4">
        <v>45447.0</v>
      </c>
      <c r="E909" s="2">
        <v>208.0</v>
      </c>
      <c r="F909" s="3" t="s">
        <v>948</v>
      </c>
      <c r="G909" s="3" t="s">
        <v>143</v>
      </c>
      <c r="H909" s="3">
        <v>1.0</v>
      </c>
      <c r="I909" s="2">
        <f>IFERROR(vlookup(F909,'College Conference'!$B$1:$Z$1000 , 6,False),0)</f>
        <v>11</v>
      </c>
      <c r="J909" s="2">
        <f>IFERROR(vlookup(G909,'College Conference'!$B$1:$Z$1000 , 6,False),0)</f>
        <v>1</v>
      </c>
    </row>
    <row r="910">
      <c r="A910" s="3" t="s">
        <v>1225</v>
      </c>
      <c r="B910" s="3">
        <v>0.9</v>
      </c>
      <c r="C910" s="3" t="s">
        <v>31</v>
      </c>
      <c r="D910" s="4">
        <v>45448.0</v>
      </c>
      <c r="E910" s="2">
        <v>275.0</v>
      </c>
      <c r="F910" s="3" t="s">
        <v>948</v>
      </c>
      <c r="G910" s="3" t="s">
        <v>133</v>
      </c>
      <c r="H910" s="3">
        <v>1.0</v>
      </c>
      <c r="I910" s="2">
        <f>IFERROR(vlookup(F910,'College Conference'!$B$1:$Z$1000 , 6,False),0)</f>
        <v>11</v>
      </c>
      <c r="J910" s="2">
        <f>IFERROR(vlookup(G910,'College Conference'!$B$1:$Z$1000 , 6,False),0)</f>
        <v>1</v>
      </c>
    </row>
    <row r="911">
      <c r="A911" s="3" t="s">
        <v>3124</v>
      </c>
      <c r="B911" s="3">
        <v>0.86</v>
      </c>
      <c r="C911" s="3" t="s">
        <v>31</v>
      </c>
      <c r="D911" s="4">
        <v>45447.0</v>
      </c>
      <c r="E911" s="2">
        <v>273.0</v>
      </c>
      <c r="F911" s="3" t="s">
        <v>861</v>
      </c>
      <c r="G911" s="3" t="s">
        <v>613</v>
      </c>
      <c r="H911" s="3">
        <v>1.0</v>
      </c>
      <c r="I911" s="2">
        <f>IFERROR(vlookup(F911,'College Conference'!$B$1:$Z$1000 , 6,False),0)</f>
        <v>8</v>
      </c>
      <c r="J911" s="2">
        <f>IFERROR(vlookup(G911,'College Conference'!$B$1:$Z$1000 , 6,False),0)</f>
        <v>6</v>
      </c>
    </row>
    <row r="912">
      <c r="A912" s="3" t="s">
        <v>3889</v>
      </c>
      <c r="B912" s="3">
        <v>0.88</v>
      </c>
      <c r="C912" s="3" t="s">
        <v>52</v>
      </c>
      <c r="D912" s="4">
        <v>45423.0</v>
      </c>
      <c r="E912" s="2">
        <v>220.0</v>
      </c>
      <c r="F912" s="3" t="s">
        <v>527</v>
      </c>
      <c r="G912" s="3" t="s">
        <v>843</v>
      </c>
      <c r="H912" s="3">
        <v>1.0</v>
      </c>
      <c r="I912" s="2">
        <f>IFERROR(vlookup(F912,'College Conference'!$B$1:$Z$1000 , 6,False),0)</f>
        <v>5</v>
      </c>
      <c r="J912" s="2">
        <f>IFERROR(vlookup(G912,'College Conference'!$B$1:$Z$1000 , 6,False),0)</f>
        <v>8</v>
      </c>
    </row>
    <row r="913">
      <c r="A913" s="3" t="s">
        <v>2327</v>
      </c>
      <c r="B913" s="3">
        <v>0.83</v>
      </c>
      <c r="C913" s="3" t="s">
        <v>43</v>
      </c>
      <c r="D913" s="4">
        <v>45447.0</v>
      </c>
      <c r="E913" s="2">
        <v>287.0</v>
      </c>
      <c r="F913" s="3" t="s">
        <v>222</v>
      </c>
      <c r="G913" s="3" t="s">
        <v>519</v>
      </c>
      <c r="H913" s="3">
        <v>1.0</v>
      </c>
      <c r="I913" s="2">
        <f>IFERROR(vlookup(F913,'College Conference'!$B$1:$Z$1000 , 6,False),0)</f>
        <v>1</v>
      </c>
      <c r="J913" s="2">
        <f>IFERROR(vlookup(G913,'College Conference'!$B$1:$Z$1000 , 6,False),0)</f>
        <v>5</v>
      </c>
    </row>
    <row r="914">
      <c r="A914" s="3" t="s">
        <v>3803</v>
      </c>
      <c r="B914" s="3">
        <v>0.89</v>
      </c>
      <c r="C914" s="3" t="s">
        <v>12</v>
      </c>
      <c r="D914" s="4">
        <v>45446.0</v>
      </c>
      <c r="E914" s="2">
        <v>290.0</v>
      </c>
      <c r="F914" s="3" t="s">
        <v>404</v>
      </c>
      <c r="G914" s="3" t="s">
        <v>774</v>
      </c>
      <c r="H914" s="3">
        <v>1.0</v>
      </c>
      <c r="I914" s="2">
        <f>IFERROR(vlookup(F914,'College Conference'!$B$1:$Z$1000 , 6,False),0)</f>
        <v>3</v>
      </c>
      <c r="J914" s="2">
        <f>IFERROR(vlookup(G914,'College Conference'!$B$1:$Z$1000 , 6,False),0)</f>
        <v>8</v>
      </c>
    </row>
    <row r="915">
      <c r="A915" s="3" t="s">
        <v>3804</v>
      </c>
      <c r="B915" s="3">
        <v>0.87</v>
      </c>
      <c r="C915" s="3" t="s">
        <v>12</v>
      </c>
      <c r="D915" s="4">
        <v>45448.0</v>
      </c>
      <c r="E915" s="2">
        <v>312.0</v>
      </c>
      <c r="F915" s="3" t="s">
        <v>404</v>
      </c>
      <c r="G915" s="3" t="s">
        <v>774</v>
      </c>
      <c r="H915" s="3">
        <v>1.0</v>
      </c>
      <c r="I915" s="2">
        <f>IFERROR(vlookup(F915,'College Conference'!$B$1:$Z$1000 , 6,False),0)</f>
        <v>3</v>
      </c>
      <c r="J915" s="2">
        <f>IFERROR(vlookup(G915,'College Conference'!$B$1:$Z$1000 , 6,False),0)</f>
        <v>8</v>
      </c>
    </row>
    <row r="916">
      <c r="A916" s="3" t="s">
        <v>3331</v>
      </c>
      <c r="B916" s="3">
        <v>0.89</v>
      </c>
      <c r="C916" s="3" t="s">
        <v>12</v>
      </c>
      <c r="D916" s="4">
        <v>45447.0</v>
      </c>
      <c r="E916" s="2">
        <v>280.0</v>
      </c>
      <c r="F916" s="3" t="s">
        <v>1131</v>
      </c>
      <c r="G916" s="3" t="s">
        <v>861</v>
      </c>
      <c r="H916" s="3">
        <v>1.0</v>
      </c>
      <c r="I916" s="2">
        <f>IFERROR(vlookup(F916,'College Conference'!$B$1:$Z$1000 , 6,False),0)</f>
        <v>7</v>
      </c>
      <c r="J916" s="2">
        <f>IFERROR(vlookup(G916,'College Conference'!$B$1:$Z$1000 , 6,False),0)</f>
        <v>8</v>
      </c>
    </row>
    <row r="917">
      <c r="A917" s="3" t="s">
        <v>1659</v>
      </c>
      <c r="B917" s="3">
        <v>0.95</v>
      </c>
      <c r="C917" s="3" t="s">
        <v>22</v>
      </c>
      <c r="D917" s="4">
        <v>45423.0</v>
      </c>
      <c r="E917" s="2">
        <v>212.0</v>
      </c>
      <c r="F917" s="3" t="s">
        <v>564</v>
      </c>
      <c r="G917" s="3" t="s">
        <v>404</v>
      </c>
      <c r="H917" s="3">
        <v>1.0</v>
      </c>
      <c r="I917" s="2">
        <f>IFERROR(vlookup(F917,'College Conference'!$B$1:$Z$1000 , 6,False),0)</f>
        <v>5</v>
      </c>
      <c r="J917" s="2">
        <f>IFERROR(vlookup(G917,'College Conference'!$B$1:$Z$1000 , 6,False),0)</f>
        <v>3</v>
      </c>
    </row>
    <row r="918">
      <c r="A918" s="3" t="s">
        <v>1660</v>
      </c>
      <c r="B918" s="3">
        <v>0.81</v>
      </c>
      <c r="C918" s="3" t="s">
        <v>17</v>
      </c>
      <c r="D918" s="4">
        <v>45423.0</v>
      </c>
      <c r="E918" s="2">
        <v>184.0</v>
      </c>
      <c r="F918" s="3" t="s">
        <v>521</v>
      </c>
      <c r="G918" s="3" t="s">
        <v>335</v>
      </c>
      <c r="H918" s="3">
        <v>1.0</v>
      </c>
      <c r="I918" s="2">
        <f>IFERROR(vlookup(F918,'College Conference'!$B$1:$Z$1000 , 6,False),0)</f>
        <v>5</v>
      </c>
      <c r="J918" s="2">
        <f>IFERROR(vlookup(G918,'College Conference'!$B$1:$Z$1000 , 6,False),0)</f>
        <v>3</v>
      </c>
    </row>
    <row r="919">
      <c r="A919" s="3" t="s">
        <v>3298</v>
      </c>
      <c r="B919" s="3">
        <v>0.88</v>
      </c>
      <c r="C919" s="3" t="s">
        <v>52</v>
      </c>
      <c r="D919" s="4">
        <v>45445.0</v>
      </c>
      <c r="E919" s="2">
        <v>239.0</v>
      </c>
      <c r="F919" s="3" t="s">
        <v>404</v>
      </c>
      <c r="G919" s="3" t="s">
        <v>687</v>
      </c>
      <c r="H919" s="3">
        <v>1.0</v>
      </c>
      <c r="I919" s="2">
        <f>IFERROR(vlookup(F919,'College Conference'!$B$1:$Z$1000 , 6,False),0)</f>
        <v>3</v>
      </c>
      <c r="J919" s="2">
        <f>IFERROR(vlookup(G919,'College Conference'!$B$1:$Z$1000 , 6,False),0)</f>
        <v>7</v>
      </c>
    </row>
    <row r="920">
      <c r="A920" s="3" t="s">
        <v>1056</v>
      </c>
      <c r="B920" s="3">
        <v>0.91</v>
      </c>
      <c r="C920" s="3" t="s">
        <v>31</v>
      </c>
      <c r="D920" s="4">
        <v>45446.0</v>
      </c>
      <c r="E920" s="2">
        <v>326.0</v>
      </c>
      <c r="F920" s="3" t="s">
        <v>222</v>
      </c>
      <c r="G920" s="3" t="s">
        <v>530</v>
      </c>
      <c r="H920" s="3">
        <v>1.0</v>
      </c>
      <c r="I920" s="2">
        <f>IFERROR(vlookup(F920,'College Conference'!$B$1:$Z$1000 , 6,False),0)</f>
        <v>1</v>
      </c>
      <c r="J920" s="2">
        <f>IFERROR(vlookup(G920,'College Conference'!$B$1:$Z$1000 , 6,False),0)</f>
        <v>5</v>
      </c>
    </row>
    <row r="921">
      <c r="A921" s="3" t="s">
        <v>3029</v>
      </c>
      <c r="B921" s="3">
        <v>0.86</v>
      </c>
      <c r="C921" s="3" t="s">
        <v>17</v>
      </c>
      <c r="D921" s="4">
        <v>45444.0</v>
      </c>
      <c r="E921" s="2">
        <v>193.0</v>
      </c>
      <c r="F921" s="3" t="s">
        <v>638</v>
      </c>
      <c r="G921" s="3" t="s">
        <v>626</v>
      </c>
      <c r="H921" s="3">
        <v>1.0</v>
      </c>
      <c r="I921" s="2">
        <f>IFERROR(vlookup(F921,'College Conference'!$B$1:$Z$1000 , 6,False),0)</f>
        <v>6</v>
      </c>
      <c r="J921" s="2">
        <f>IFERROR(vlookup(G921,'College Conference'!$B$1:$Z$1000 , 6,False),0)</f>
        <v>6</v>
      </c>
    </row>
    <row r="922">
      <c r="A922" s="3" t="s">
        <v>2197</v>
      </c>
      <c r="B922" s="3">
        <v>0.9</v>
      </c>
      <c r="C922" s="3" t="s">
        <v>63</v>
      </c>
      <c r="D922" s="2" t="s">
        <v>72</v>
      </c>
      <c r="E922" s="2">
        <v>200.0</v>
      </c>
      <c r="F922" s="3" t="s">
        <v>772</v>
      </c>
      <c r="G922" s="3" t="s">
        <v>453</v>
      </c>
      <c r="H922" s="3">
        <v>1.0</v>
      </c>
      <c r="I922" s="2">
        <f>IFERROR(vlookup(F922,'College Conference'!$B$1:$Z$1000 , 6,False),0)</f>
        <v>8</v>
      </c>
      <c r="J922" s="2">
        <f>IFERROR(vlookup(G922,'College Conference'!$B$1:$Z$1000 , 6,False),0)</f>
        <v>4</v>
      </c>
    </row>
    <row r="923">
      <c r="A923" s="3" t="s">
        <v>2997</v>
      </c>
      <c r="B923" s="3">
        <v>0.87</v>
      </c>
      <c r="C923" s="3" t="s">
        <v>52</v>
      </c>
      <c r="D923" s="2" t="s">
        <v>72</v>
      </c>
      <c r="E923" s="2">
        <v>208.0</v>
      </c>
      <c r="F923" s="3" t="s">
        <v>517</v>
      </c>
      <c r="G923" s="3" t="s">
        <v>610</v>
      </c>
      <c r="H923" s="3">
        <v>1.0</v>
      </c>
      <c r="I923" s="2">
        <f>IFERROR(vlookup(F923,'College Conference'!$B$1:$Z$1000 , 6,False),0)</f>
        <v>5</v>
      </c>
      <c r="J923" s="2">
        <f>IFERROR(vlookup(G923,'College Conference'!$B$1:$Z$1000 , 6,False),0)</f>
        <v>6</v>
      </c>
    </row>
    <row r="924">
      <c r="A924" s="3" t="s">
        <v>2867</v>
      </c>
      <c r="B924" s="3">
        <v>0.77</v>
      </c>
      <c r="C924" s="3" t="s">
        <v>52</v>
      </c>
      <c r="D924" s="4">
        <v>45446.0</v>
      </c>
      <c r="E924" s="2">
        <v>210.0</v>
      </c>
      <c r="F924" s="3" t="s">
        <v>240</v>
      </c>
      <c r="G924" s="3" t="s">
        <v>610</v>
      </c>
      <c r="H924" s="3">
        <v>1.0</v>
      </c>
      <c r="I924" s="2">
        <f>IFERROR(vlookup(F924,'College Conference'!$B$1:$Z$1000 , 6,False),0)</f>
        <v>2</v>
      </c>
      <c r="J924" s="2">
        <f>IFERROR(vlookup(G924,'College Conference'!$B$1:$Z$1000 , 6,False),0)</f>
        <v>6</v>
      </c>
    </row>
    <row r="925">
      <c r="A925" s="3" t="s">
        <v>4046</v>
      </c>
      <c r="B925" s="3">
        <v>0.95</v>
      </c>
      <c r="C925" s="3" t="s">
        <v>58</v>
      </c>
      <c r="D925" s="4">
        <v>45447.0</v>
      </c>
      <c r="E925" s="2">
        <v>265.0</v>
      </c>
      <c r="F925" s="3" t="s">
        <v>776</v>
      </c>
      <c r="G925" s="3" t="s">
        <v>783</v>
      </c>
      <c r="H925" s="3">
        <v>1.0</v>
      </c>
      <c r="I925" s="2">
        <f>IFERROR(vlookup(F925,'College Conference'!$B$1:$Z$1000 , 6,False),0)</f>
        <v>8</v>
      </c>
      <c r="J925" s="2">
        <f>IFERROR(vlookup(G925,'College Conference'!$B$1:$Z$1000 , 6,False),0)</f>
        <v>8</v>
      </c>
    </row>
    <row r="926">
      <c r="A926" s="3" t="s">
        <v>2282</v>
      </c>
      <c r="B926" s="3">
        <v>0.8</v>
      </c>
      <c r="C926" s="3" t="s">
        <v>52</v>
      </c>
      <c r="D926" s="4">
        <v>45446.0</v>
      </c>
      <c r="E926" s="2">
        <v>220.0</v>
      </c>
      <c r="F926" s="3" t="s">
        <v>494</v>
      </c>
      <c r="G926" s="3" t="s">
        <v>521</v>
      </c>
      <c r="H926" s="3">
        <v>1.0</v>
      </c>
      <c r="I926" s="2">
        <f>IFERROR(vlookup(F926,'College Conference'!$B$1:$Z$1000 , 6,False),0)</f>
        <v>0</v>
      </c>
      <c r="J926" s="2">
        <f>IFERROR(vlookup(G926,'College Conference'!$B$1:$Z$1000 , 6,False),0)</f>
        <v>5</v>
      </c>
    </row>
    <row r="927">
      <c r="A927" s="3" t="s">
        <v>2959</v>
      </c>
      <c r="B927" s="3">
        <v>0.84</v>
      </c>
      <c r="C927" s="3" t="s">
        <v>12</v>
      </c>
      <c r="D927" s="4">
        <v>45447.0</v>
      </c>
      <c r="E927" s="2">
        <v>232.0</v>
      </c>
      <c r="F927" s="3" t="s">
        <v>453</v>
      </c>
      <c r="G927" s="3" t="s">
        <v>621</v>
      </c>
      <c r="H927" s="3">
        <v>1.0</v>
      </c>
      <c r="I927" s="2">
        <f>IFERROR(vlookup(F927,'College Conference'!$B$1:$Z$1000 , 6,False),0)</f>
        <v>4</v>
      </c>
      <c r="J927" s="2">
        <f>IFERROR(vlookup(G927,'College Conference'!$B$1:$Z$1000 , 6,False),0)</f>
        <v>6</v>
      </c>
    </row>
    <row r="928">
      <c r="A928" s="3" t="s">
        <v>2433</v>
      </c>
      <c r="B928" s="3">
        <v>0.88</v>
      </c>
      <c r="C928" s="3" t="s">
        <v>63</v>
      </c>
      <c r="D928" s="4">
        <v>45444.0</v>
      </c>
      <c r="E928" s="2">
        <v>175.0</v>
      </c>
      <c r="F928" s="3" t="s">
        <v>289</v>
      </c>
      <c r="G928" s="3" t="s">
        <v>564</v>
      </c>
      <c r="H928" s="3">
        <v>1.0</v>
      </c>
      <c r="I928" s="2">
        <f>IFERROR(vlookup(F928,'College Conference'!$B$1:$Z$1000 , 6,False),0)</f>
        <v>3</v>
      </c>
      <c r="J928" s="2">
        <f>IFERROR(vlookup(G928,'College Conference'!$B$1:$Z$1000 , 6,False),0)</f>
        <v>5</v>
      </c>
    </row>
    <row r="929">
      <c r="A929" s="3" t="s">
        <v>2711</v>
      </c>
      <c r="B929" s="3">
        <v>0.89</v>
      </c>
      <c r="C929" s="3" t="s">
        <v>52</v>
      </c>
      <c r="D929" s="4">
        <v>45444.0</v>
      </c>
      <c r="E929" s="2">
        <v>200.0</v>
      </c>
      <c r="F929" s="3" t="s">
        <v>796</v>
      </c>
      <c r="G929" s="3" t="s">
        <v>510</v>
      </c>
      <c r="H929" s="3">
        <v>1.0</v>
      </c>
      <c r="I929" s="2">
        <f>IFERROR(vlookup(F929,'College Conference'!$B$1:$Z$1000 , 6,False),0)</f>
        <v>8</v>
      </c>
      <c r="J929" s="2">
        <f>IFERROR(vlookup(G929,'College Conference'!$B$1:$Z$1000 , 6,False),0)</f>
        <v>5</v>
      </c>
    </row>
    <row r="930">
      <c r="A930" s="3" t="s">
        <v>1933</v>
      </c>
      <c r="B930" s="3" t="s">
        <v>11</v>
      </c>
      <c r="C930" s="3" t="s">
        <v>43</v>
      </c>
      <c r="D930" s="4">
        <v>45447.0</v>
      </c>
      <c r="E930" s="2">
        <v>290.0</v>
      </c>
      <c r="F930" s="3" t="s">
        <v>271</v>
      </c>
      <c r="G930" s="3" t="s">
        <v>483</v>
      </c>
      <c r="H930" s="3">
        <v>1.0</v>
      </c>
      <c r="I930" s="2">
        <f>IFERROR(vlookup(F930,'College Conference'!$B$1:$Z$1000 , 6,False),0)</f>
        <v>0</v>
      </c>
      <c r="J930" s="2">
        <f>IFERROR(vlookup(G930,'College Conference'!$B$1:$Z$1000 , 6,False),0)</f>
        <v>4</v>
      </c>
    </row>
    <row r="931">
      <c r="A931" s="3" t="s">
        <v>3957</v>
      </c>
      <c r="B931" s="3">
        <v>0.89</v>
      </c>
      <c r="C931" s="3" t="s">
        <v>17</v>
      </c>
      <c r="D931" s="4">
        <v>45447.0</v>
      </c>
      <c r="E931" s="2">
        <v>185.0</v>
      </c>
      <c r="F931" s="3" t="s">
        <v>685</v>
      </c>
      <c r="G931" s="3" t="s">
        <v>783</v>
      </c>
      <c r="H931" s="3">
        <v>1.0</v>
      </c>
      <c r="I931" s="2">
        <f>IFERROR(vlookup(F931,'College Conference'!$B$1:$Z$1000 , 6,False),0)</f>
        <v>7</v>
      </c>
      <c r="J931" s="2">
        <f>IFERROR(vlookup(G931,'College Conference'!$B$1:$Z$1000 , 6,False),0)</f>
        <v>8</v>
      </c>
    </row>
    <row r="932">
      <c r="A932" s="3" t="s">
        <v>463</v>
      </c>
      <c r="B932" s="3">
        <v>0.81</v>
      </c>
      <c r="C932" s="3" t="s">
        <v>63</v>
      </c>
      <c r="D932" s="4">
        <v>45446.0</v>
      </c>
      <c r="E932" s="2">
        <v>222.0</v>
      </c>
      <c r="F932" s="3" t="s">
        <v>448</v>
      </c>
      <c r="G932" s="3" t="s">
        <v>39</v>
      </c>
      <c r="H932" s="3">
        <v>1.0</v>
      </c>
      <c r="I932" s="2">
        <f>IFERROR(vlookup(F932,'College Conference'!$B$1:$Z$1000 , 6,False),0)</f>
        <v>4</v>
      </c>
      <c r="J932" s="2">
        <f>IFERROR(vlookup(G932,'College Conference'!$B$1:$Z$1000 , 6,False),0)</f>
        <v>0</v>
      </c>
    </row>
    <row r="933">
      <c r="A933" s="3" t="s">
        <v>464</v>
      </c>
      <c r="B933" s="3">
        <v>0.77</v>
      </c>
      <c r="C933" s="3" t="s">
        <v>120</v>
      </c>
      <c r="D933" s="4">
        <v>45447.0</v>
      </c>
      <c r="E933" s="2">
        <v>230.0</v>
      </c>
      <c r="F933" s="3" t="s">
        <v>446</v>
      </c>
      <c r="G933" s="3" t="s">
        <v>14</v>
      </c>
      <c r="H933" s="3">
        <v>1.0</v>
      </c>
      <c r="I933" s="2">
        <f>IFERROR(vlookup(F933,'College Conference'!$B$1:$Z$1000 , 6,False),0)</f>
        <v>4</v>
      </c>
      <c r="J933" s="2">
        <f>IFERROR(vlookup(G933,'College Conference'!$B$1:$Z$1000 , 6,False),0)</f>
        <v>0</v>
      </c>
    </row>
    <row r="934">
      <c r="A934" s="3" t="s">
        <v>792</v>
      </c>
      <c r="B934" s="3">
        <v>0.86</v>
      </c>
      <c r="C934" s="3" t="s">
        <v>17</v>
      </c>
      <c r="D934" s="4">
        <v>45445.0</v>
      </c>
      <c r="E934" s="2">
        <v>198.0</v>
      </c>
      <c r="F934" s="3" t="s">
        <v>774</v>
      </c>
      <c r="G934" s="3" t="s">
        <v>39</v>
      </c>
      <c r="H934" s="3">
        <v>1.0</v>
      </c>
      <c r="I934" s="2">
        <f>IFERROR(vlookup(F934,'College Conference'!$B$1:$Z$1000 , 6,False),0)</f>
        <v>8</v>
      </c>
      <c r="J934" s="2">
        <f>IFERROR(vlookup(G934,'College Conference'!$B$1:$Z$1000 , 6,False),0)</f>
        <v>0</v>
      </c>
    </row>
    <row r="935">
      <c r="A935" s="3" t="s">
        <v>4047</v>
      </c>
      <c r="B935" s="3">
        <v>0.88</v>
      </c>
      <c r="C935" s="3" t="s">
        <v>58</v>
      </c>
      <c r="D935" s="4">
        <v>45446.0</v>
      </c>
      <c r="E935" s="2">
        <v>248.0</v>
      </c>
      <c r="F935" s="3" t="s">
        <v>783</v>
      </c>
      <c r="G935" s="3" t="s">
        <v>774</v>
      </c>
      <c r="H935" s="3">
        <v>1.0</v>
      </c>
      <c r="I935" s="2">
        <f>IFERROR(vlookup(F935,'College Conference'!$B$1:$Z$1000 , 6,False),0)</f>
        <v>8</v>
      </c>
      <c r="J935" s="2">
        <f>IFERROR(vlookup(G935,'College Conference'!$B$1:$Z$1000 , 6,False),0)</f>
        <v>8</v>
      </c>
    </row>
    <row r="936">
      <c r="A936" s="3" t="s">
        <v>1761</v>
      </c>
      <c r="B936" s="3">
        <v>0.98</v>
      </c>
      <c r="C936" s="3" t="s">
        <v>22</v>
      </c>
      <c r="D936" s="4">
        <v>45421.0</v>
      </c>
      <c r="E936" s="2">
        <v>191.0</v>
      </c>
      <c r="F936" s="3" t="s">
        <v>711</v>
      </c>
      <c r="G936" s="3" t="s">
        <v>325</v>
      </c>
      <c r="H936" s="3">
        <v>1.0</v>
      </c>
      <c r="I936" s="2">
        <f>IFERROR(vlookup(F936,'College Conference'!$B$1:$Z$1000 , 6,False),0)</f>
        <v>7</v>
      </c>
      <c r="J936" s="2">
        <f>IFERROR(vlookup(G936,'College Conference'!$B$1:$Z$1000 , 6,False),0)</f>
        <v>3</v>
      </c>
    </row>
    <row r="937">
      <c r="A937" s="3" t="s">
        <v>4097</v>
      </c>
      <c r="B937" s="3">
        <v>0.87</v>
      </c>
      <c r="C937" s="3" t="s">
        <v>17</v>
      </c>
      <c r="D937" s="2" t="s">
        <v>72</v>
      </c>
      <c r="E937" s="2">
        <v>180.0</v>
      </c>
      <c r="F937" s="3" t="s">
        <v>1218</v>
      </c>
      <c r="G937" s="3" t="s">
        <v>816</v>
      </c>
      <c r="H937" s="3">
        <v>1.0</v>
      </c>
      <c r="I937" s="2">
        <f>IFERROR(vlookup(F937,'College Conference'!$B$1:$Z$1000 , 6,False),0)</f>
        <v>9</v>
      </c>
      <c r="J937" s="2">
        <f>IFERROR(vlookup(G937,'College Conference'!$B$1:$Z$1000 , 6,False),0)</f>
        <v>8</v>
      </c>
    </row>
    <row r="938">
      <c r="A938" s="3" t="s">
        <v>1538</v>
      </c>
      <c r="B938" s="3">
        <v>0.94</v>
      </c>
      <c r="C938" s="3" t="s">
        <v>78</v>
      </c>
      <c r="D938" s="4">
        <v>45444.0</v>
      </c>
      <c r="E938" s="2">
        <v>198.0</v>
      </c>
      <c r="F938" s="3" t="s">
        <v>372</v>
      </c>
      <c r="G938" s="3" t="s">
        <v>318</v>
      </c>
      <c r="H938" s="3">
        <v>1.0</v>
      </c>
      <c r="I938" s="2">
        <f>IFERROR(vlookup(F938,'College Conference'!$B$1:$Z$1000 , 6,False),0)</f>
        <v>3</v>
      </c>
      <c r="J938" s="2">
        <f>IFERROR(vlookup(G938,'College Conference'!$B$1:$Z$1000 , 6,False),0)</f>
        <v>3</v>
      </c>
    </row>
    <row r="939">
      <c r="A939" s="3" t="s">
        <v>4235</v>
      </c>
      <c r="B939" s="3">
        <v>0.79</v>
      </c>
      <c r="C939" s="3" t="s">
        <v>52</v>
      </c>
      <c r="D939" s="4">
        <v>45445.0</v>
      </c>
      <c r="E939" s="2">
        <v>222.0</v>
      </c>
      <c r="F939" s="3" t="s">
        <v>626</v>
      </c>
      <c r="G939" s="3" t="s">
        <v>890</v>
      </c>
      <c r="H939" s="3">
        <v>1.0</v>
      </c>
      <c r="I939" s="2">
        <f>IFERROR(vlookup(F939,'College Conference'!$B$1:$Z$1000 , 6,False),0)</f>
        <v>6</v>
      </c>
      <c r="J939" s="2">
        <f>IFERROR(vlookup(G939,'College Conference'!$B$1:$Z$1000 , 6,False),0)</f>
        <v>9</v>
      </c>
    </row>
    <row r="940">
      <c r="A940" s="3" t="s">
        <v>3240</v>
      </c>
      <c r="B940" s="3">
        <v>0.87</v>
      </c>
      <c r="C940" s="3" t="s">
        <v>78</v>
      </c>
      <c r="D940" s="4">
        <v>45446.0</v>
      </c>
      <c r="E940" s="2">
        <v>215.0</v>
      </c>
      <c r="F940" s="3" t="s">
        <v>251</v>
      </c>
      <c r="G940" s="3" t="s">
        <v>711</v>
      </c>
      <c r="H940" s="3">
        <v>1.0</v>
      </c>
      <c r="I940" s="2">
        <f>IFERROR(vlookup(F940,'College Conference'!$B$1:$Z$1000 , 6,False),0)</f>
        <v>2</v>
      </c>
      <c r="J940" s="2">
        <f>IFERROR(vlookup(G940,'College Conference'!$B$1:$Z$1000 , 6,False),0)</f>
        <v>7</v>
      </c>
    </row>
    <row r="941">
      <c r="A941" s="3" t="s">
        <v>4048</v>
      </c>
      <c r="B941" s="3">
        <v>0.87</v>
      </c>
      <c r="C941" s="3" t="s">
        <v>12</v>
      </c>
      <c r="D941" s="4">
        <v>45445.0</v>
      </c>
      <c r="E941" s="2">
        <v>316.0</v>
      </c>
      <c r="F941" s="3" t="s">
        <v>861</v>
      </c>
      <c r="G941" s="3" t="s">
        <v>772</v>
      </c>
      <c r="H941" s="3">
        <v>1.0</v>
      </c>
      <c r="I941" s="2">
        <f>IFERROR(vlookup(F941,'College Conference'!$B$1:$Z$1000 , 6,False),0)</f>
        <v>8</v>
      </c>
      <c r="J941" s="2">
        <f>IFERROR(vlookup(G941,'College Conference'!$B$1:$Z$1000 , 6,False),0)</f>
        <v>8</v>
      </c>
    </row>
    <row r="942">
      <c r="A942" s="3" t="s">
        <v>793</v>
      </c>
      <c r="B942" s="3">
        <v>0.86</v>
      </c>
      <c r="C942" s="3" t="s">
        <v>17</v>
      </c>
      <c r="D942" s="4">
        <v>45444.0</v>
      </c>
      <c r="E942" s="2">
        <v>184.0</v>
      </c>
      <c r="F942" s="3" t="s">
        <v>774</v>
      </c>
      <c r="G942" s="3" t="s">
        <v>39</v>
      </c>
      <c r="H942" s="3">
        <v>1.0</v>
      </c>
      <c r="I942" s="2">
        <f>IFERROR(vlookup(F942,'College Conference'!$B$1:$Z$1000 , 6,False),0)</f>
        <v>8</v>
      </c>
      <c r="J942" s="2">
        <f>IFERROR(vlookup(G942,'College Conference'!$B$1:$Z$1000 , 6,False),0)</f>
        <v>0</v>
      </c>
    </row>
    <row r="943">
      <c r="A943" s="3" t="s">
        <v>1373</v>
      </c>
      <c r="B943" s="3">
        <v>0.83</v>
      </c>
      <c r="C943" s="3" t="s">
        <v>17</v>
      </c>
      <c r="D943" s="4">
        <v>45447.0</v>
      </c>
      <c r="E943" s="2">
        <v>212.0</v>
      </c>
      <c r="F943" s="3" t="s">
        <v>774</v>
      </c>
      <c r="G943" s="3" t="s">
        <v>236</v>
      </c>
      <c r="H943" s="3">
        <v>1.0</v>
      </c>
      <c r="I943" s="2">
        <f>IFERROR(vlookup(F943,'College Conference'!$B$1:$Z$1000 , 6,False),0)</f>
        <v>8</v>
      </c>
      <c r="J943" s="2">
        <f>IFERROR(vlookup(G943,'College Conference'!$B$1:$Z$1000 , 6,False),0)</f>
        <v>2</v>
      </c>
    </row>
    <row r="944">
      <c r="A944" s="3" t="s">
        <v>2582</v>
      </c>
      <c r="B944" s="3" t="s">
        <v>11</v>
      </c>
      <c r="C944" s="3" t="s">
        <v>52</v>
      </c>
      <c r="D944" s="4">
        <v>45445.0</v>
      </c>
      <c r="E944" s="2">
        <v>205.0</v>
      </c>
      <c r="F944" s="3" t="s">
        <v>1325</v>
      </c>
      <c r="G944" s="3" t="s">
        <v>564</v>
      </c>
      <c r="H944" s="3">
        <v>1.0</v>
      </c>
      <c r="I944" s="2">
        <f>IFERROR(vlookup(F944,'College Conference'!$B$1:$Z$1000 , 6,False),0)</f>
        <v>6</v>
      </c>
      <c r="J944" s="2">
        <f>IFERROR(vlookup(G944,'College Conference'!$B$1:$Z$1000 , 6,False),0)</f>
        <v>5</v>
      </c>
    </row>
    <row r="945">
      <c r="A945" s="3" t="s">
        <v>2434</v>
      </c>
      <c r="B945" s="3">
        <v>0.85</v>
      </c>
      <c r="C945" s="3" t="s">
        <v>120</v>
      </c>
      <c r="D945" s="4">
        <v>45451.0</v>
      </c>
      <c r="E945" s="2">
        <v>232.0</v>
      </c>
      <c r="F945" s="3" t="s">
        <v>289</v>
      </c>
      <c r="G945" s="3" t="s">
        <v>527</v>
      </c>
      <c r="H945" s="3">
        <v>1.0</v>
      </c>
      <c r="I945" s="2">
        <f>IFERROR(vlookup(F945,'College Conference'!$B$1:$Z$1000 , 6,False),0)</f>
        <v>3</v>
      </c>
      <c r="J945" s="2">
        <f>IFERROR(vlookup(G945,'College Conference'!$B$1:$Z$1000 , 6,False),0)</f>
        <v>5</v>
      </c>
    </row>
    <row r="946">
      <c r="A946" s="3" t="s">
        <v>1539</v>
      </c>
      <c r="B946" s="3">
        <v>0.88</v>
      </c>
      <c r="C946" s="3" t="s">
        <v>31</v>
      </c>
      <c r="D946" s="4">
        <v>45448.0</v>
      </c>
      <c r="E946" s="2">
        <v>320.0</v>
      </c>
      <c r="F946" s="3" t="s">
        <v>348</v>
      </c>
      <c r="G946" s="3" t="s">
        <v>298</v>
      </c>
      <c r="H946" s="3">
        <v>1.0</v>
      </c>
      <c r="I946" s="2">
        <f>IFERROR(vlookup(F946,'College Conference'!$B$1:$Z$1000 , 6,False),0)</f>
        <v>3</v>
      </c>
      <c r="J946" s="2">
        <f>IFERROR(vlookup(G946,'College Conference'!$B$1:$Z$1000 , 6,False),0)</f>
        <v>3</v>
      </c>
    </row>
    <row r="947">
      <c r="A947" s="3" t="s">
        <v>1762</v>
      </c>
      <c r="B947" s="3">
        <v>0.92</v>
      </c>
      <c r="C947" s="3" t="s">
        <v>52</v>
      </c>
      <c r="D947" s="4">
        <v>45444.0</v>
      </c>
      <c r="E947" s="2">
        <v>234.0</v>
      </c>
      <c r="F947" s="3" t="s">
        <v>703</v>
      </c>
      <c r="G947" s="3" t="s">
        <v>301</v>
      </c>
      <c r="H947" s="3">
        <v>1.0</v>
      </c>
      <c r="I947" s="2">
        <f>IFERROR(vlookup(F947,'College Conference'!$B$1:$Z$1000 , 6,False),0)</f>
        <v>7</v>
      </c>
      <c r="J947" s="2">
        <f>IFERROR(vlookup(G947,'College Conference'!$B$1:$Z$1000 , 6,False),0)</f>
        <v>3</v>
      </c>
    </row>
    <row r="948">
      <c r="A948" s="3" t="s">
        <v>1144</v>
      </c>
      <c r="B948" s="3">
        <v>0.78</v>
      </c>
      <c r="C948" s="3" t="s">
        <v>31</v>
      </c>
      <c r="D948" s="4">
        <v>45448.0</v>
      </c>
      <c r="E948" s="2">
        <v>320.0</v>
      </c>
      <c r="F948" s="3" t="s">
        <v>693</v>
      </c>
      <c r="G948" s="3" t="s">
        <v>149</v>
      </c>
      <c r="H948" s="3">
        <v>1.0</v>
      </c>
      <c r="I948" s="2">
        <f>IFERROR(vlookup(F948,'College Conference'!$B$1:$Z$1000 , 6,False),0)</f>
        <v>7</v>
      </c>
      <c r="J948" s="2">
        <f>IFERROR(vlookup(G948,'College Conference'!$B$1:$Z$1000 , 6,False),0)</f>
        <v>1</v>
      </c>
    </row>
    <row r="949">
      <c r="A949" s="3" t="s">
        <v>2917</v>
      </c>
      <c r="B949" s="3">
        <v>0.94</v>
      </c>
      <c r="C949" s="3" t="s">
        <v>52</v>
      </c>
      <c r="D949" s="4">
        <v>45446.0</v>
      </c>
      <c r="E949" s="2">
        <v>233.0</v>
      </c>
      <c r="F949" s="3" t="s">
        <v>325</v>
      </c>
      <c r="G949" s="3" t="s">
        <v>617</v>
      </c>
      <c r="H949" s="3">
        <v>1.0</v>
      </c>
      <c r="I949" s="2">
        <f>IFERROR(vlookup(F949,'College Conference'!$B$1:$Z$1000 , 6,False),0)</f>
        <v>3</v>
      </c>
      <c r="J949" s="2">
        <f>IFERROR(vlookup(G949,'College Conference'!$B$1:$Z$1000 , 6,False),0)</f>
        <v>6</v>
      </c>
    </row>
    <row r="950">
      <c r="A950" s="3" t="s">
        <v>3299</v>
      </c>
      <c r="B950" s="3">
        <v>0.95</v>
      </c>
      <c r="C950" s="3" t="s">
        <v>31</v>
      </c>
      <c r="D950" s="4">
        <v>45448.0</v>
      </c>
      <c r="E950" s="2">
        <v>287.0</v>
      </c>
      <c r="F950" s="3" t="s">
        <v>325</v>
      </c>
      <c r="G950" s="3" t="s">
        <v>711</v>
      </c>
      <c r="H950" s="3">
        <v>1.0</v>
      </c>
      <c r="I950" s="2">
        <f>IFERROR(vlookup(F950,'College Conference'!$B$1:$Z$1000 , 6,False),0)</f>
        <v>3</v>
      </c>
      <c r="J950" s="2">
        <f>IFERROR(vlookup(G950,'College Conference'!$B$1:$Z$1000 , 6,False),0)</f>
        <v>7</v>
      </c>
    </row>
    <row r="951">
      <c r="A951" s="3" t="s">
        <v>1715</v>
      </c>
      <c r="B951" s="3" t="s">
        <v>11</v>
      </c>
      <c r="C951" s="3" t="s">
        <v>313</v>
      </c>
      <c r="D951" s="4">
        <v>45444.0</v>
      </c>
      <c r="E951" s="2">
        <v>180.0</v>
      </c>
      <c r="F951" s="3" t="s">
        <v>643</v>
      </c>
      <c r="G951" s="3" t="s">
        <v>613</v>
      </c>
      <c r="H951" s="3">
        <v>1.0</v>
      </c>
      <c r="I951" s="2">
        <f>IFERROR(vlookup(F951,'College Conference'!$B$1:$Z$1000 , 6,False),0)</f>
        <v>6</v>
      </c>
      <c r="J951" s="2">
        <f>IFERROR(vlookup(G951,'College Conference'!$B$1:$Z$1000 , 6,False),0)</f>
        <v>6</v>
      </c>
    </row>
    <row r="952">
      <c r="A952" s="3" t="s">
        <v>1965</v>
      </c>
      <c r="B952" s="3">
        <v>0.85</v>
      </c>
      <c r="C952" s="3" t="s">
        <v>78</v>
      </c>
      <c r="D952" s="4">
        <v>45446.0</v>
      </c>
      <c r="E952" s="2">
        <v>208.0</v>
      </c>
      <c r="F952" s="3" t="s">
        <v>253</v>
      </c>
      <c r="G952" s="3" t="s">
        <v>491</v>
      </c>
      <c r="H952" s="3">
        <v>1.0</v>
      </c>
      <c r="I952" s="2">
        <f>IFERROR(vlookup(F952,'College Conference'!$B$1:$Z$1000 , 6,False),0)</f>
        <v>2</v>
      </c>
      <c r="J952" s="2">
        <f>IFERROR(vlookup(G952,'College Conference'!$B$1:$Z$1000 , 6,False),0)</f>
        <v>4</v>
      </c>
    </row>
    <row r="953">
      <c r="A953" s="3" t="s">
        <v>1540</v>
      </c>
      <c r="B953" s="3">
        <v>0.87</v>
      </c>
      <c r="C953" s="3" t="s">
        <v>120</v>
      </c>
      <c r="D953" s="4">
        <v>45446.0</v>
      </c>
      <c r="E953" s="2">
        <v>235.0</v>
      </c>
      <c r="F953" s="3" t="s">
        <v>289</v>
      </c>
      <c r="G953" s="3" t="s">
        <v>372</v>
      </c>
      <c r="H953" s="3">
        <v>1.0</v>
      </c>
      <c r="I953" s="2">
        <f>IFERROR(vlookup(F953,'College Conference'!$B$1:$Z$1000 , 6,False),0)</f>
        <v>3</v>
      </c>
      <c r="J953" s="2">
        <f>IFERROR(vlookup(G953,'College Conference'!$B$1:$Z$1000 , 6,False),0)</f>
        <v>3</v>
      </c>
    </row>
    <row r="954">
      <c r="A954" s="3" t="s">
        <v>2827</v>
      </c>
      <c r="B954" s="3">
        <v>0.81</v>
      </c>
      <c r="C954" s="3" t="s">
        <v>63</v>
      </c>
      <c r="D954" s="2" t="s">
        <v>72</v>
      </c>
      <c r="E954" s="2">
        <v>190.0</v>
      </c>
      <c r="F954" s="3" t="s">
        <v>117</v>
      </c>
      <c r="G954" s="3" t="s">
        <v>615</v>
      </c>
      <c r="H954" s="3">
        <v>1.0</v>
      </c>
      <c r="I954" s="2">
        <f>IFERROR(vlookup(F954,'College Conference'!$B$1:$Z$1000 , 6,False),0)</f>
        <v>0</v>
      </c>
      <c r="J954" s="2">
        <f>IFERROR(vlookup(G954,'College Conference'!$B$1:$Z$1000 , 6,False),0)</f>
        <v>6</v>
      </c>
    </row>
    <row r="955">
      <c r="A955" s="3" t="s">
        <v>3701</v>
      </c>
      <c r="B955" s="3">
        <v>0.89</v>
      </c>
      <c r="C955" s="3" t="s">
        <v>52</v>
      </c>
      <c r="D955" s="4">
        <v>45445.0</v>
      </c>
      <c r="E955" s="2">
        <v>230.0</v>
      </c>
      <c r="F955" s="3" t="s">
        <v>149</v>
      </c>
      <c r="G955" s="3" t="s">
        <v>799</v>
      </c>
      <c r="H955" s="3">
        <v>1.0</v>
      </c>
      <c r="I955" s="2">
        <f>IFERROR(vlookup(F955,'College Conference'!$B$1:$Z$1000 , 6,False),0)</f>
        <v>1</v>
      </c>
      <c r="J955" s="2">
        <f>IFERROR(vlookup(G955,'College Conference'!$B$1:$Z$1000 , 6,False),0)</f>
        <v>8</v>
      </c>
    </row>
    <row r="956">
      <c r="A956" s="3" t="s">
        <v>3066</v>
      </c>
      <c r="B956" s="3">
        <v>0.87</v>
      </c>
      <c r="C956" s="3" t="s">
        <v>63</v>
      </c>
      <c r="D956" s="4">
        <v>45444.0</v>
      </c>
      <c r="E956" s="2">
        <v>200.0</v>
      </c>
      <c r="F956" s="3" t="s">
        <v>685</v>
      </c>
      <c r="G956" s="3" t="s">
        <v>646</v>
      </c>
      <c r="H956" s="3">
        <v>1.0</v>
      </c>
      <c r="I956" s="2">
        <f>IFERROR(vlookup(F956,'College Conference'!$B$1:$Z$1000 , 6,False),0)</f>
        <v>7</v>
      </c>
      <c r="J956" s="2">
        <f>IFERROR(vlookup(G956,'College Conference'!$B$1:$Z$1000 , 6,False),0)</f>
        <v>6</v>
      </c>
    </row>
    <row r="957">
      <c r="A957" s="3" t="s">
        <v>1834</v>
      </c>
      <c r="B957" s="3">
        <v>0.88</v>
      </c>
      <c r="C957" s="3" t="s">
        <v>78</v>
      </c>
      <c r="D957" s="4">
        <v>45447.0</v>
      </c>
      <c r="E957" s="2">
        <v>210.0</v>
      </c>
      <c r="F957" s="3" t="s">
        <v>843</v>
      </c>
      <c r="G957" s="3" t="s">
        <v>348</v>
      </c>
      <c r="H957" s="3">
        <v>1.0</v>
      </c>
      <c r="I957" s="2">
        <f>IFERROR(vlookup(F957,'College Conference'!$B$1:$Z$1000 , 6,False),0)</f>
        <v>8</v>
      </c>
      <c r="J957" s="2">
        <f>IFERROR(vlookup(G957,'College Conference'!$B$1:$Z$1000 , 6,False),0)</f>
        <v>3</v>
      </c>
    </row>
    <row r="958">
      <c r="A958" s="3" t="s">
        <v>2090</v>
      </c>
      <c r="B958" s="3" t="s">
        <v>11</v>
      </c>
      <c r="C958" s="3" t="s">
        <v>17</v>
      </c>
      <c r="D958" s="4">
        <v>45446.0</v>
      </c>
      <c r="E958" s="2">
        <v>205.0</v>
      </c>
      <c r="F958" s="3" t="s">
        <v>517</v>
      </c>
      <c r="G958" s="3" t="s">
        <v>450</v>
      </c>
      <c r="H958" s="3">
        <v>1.0</v>
      </c>
      <c r="I958" s="2">
        <f>IFERROR(vlookup(F958,'College Conference'!$B$1:$Z$1000 , 6,False),0)</f>
        <v>5</v>
      </c>
      <c r="J958" s="2">
        <f>IFERROR(vlookup(G958,'College Conference'!$B$1:$Z$1000 , 6,False),0)</f>
        <v>4</v>
      </c>
    </row>
    <row r="959">
      <c r="A959" s="3" t="s">
        <v>4219</v>
      </c>
      <c r="B959" s="3">
        <v>0.77</v>
      </c>
      <c r="C959" s="3" t="s">
        <v>22</v>
      </c>
      <c r="D959" s="4">
        <v>45422.0</v>
      </c>
      <c r="E959" s="2">
        <v>190.0</v>
      </c>
      <c r="F959" s="3" t="s">
        <v>517</v>
      </c>
      <c r="G959" s="3" t="s">
        <v>892</v>
      </c>
      <c r="H959" s="3">
        <v>1.0</v>
      </c>
      <c r="I959" s="2">
        <f>IFERROR(vlookup(F959,'College Conference'!$B$1:$Z$1000 , 6,False),0)</f>
        <v>5</v>
      </c>
      <c r="J959" s="2">
        <f>IFERROR(vlookup(G959,'College Conference'!$B$1:$Z$1000 , 6,False),0)</f>
        <v>9</v>
      </c>
    </row>
    <row r="960">
      <c r="A960" s="3" t="s">
        <v>3125</v>
      </c>
      <c r="B960" s="3">
        <v>0.87</v>
      </c>
      <c r="C960" s="3" t="s">
        <v>52</v>
      </c>
      <c r="D960" s="4">
        <v>45444.0</v>
      </c>
      <c r="E960" s="2">
        <v>230.0</v>
      </c>
      <c r="F960" s="3" t="s">
        <v>806</v>
      </c>
      <c r="G960" s="3" t="s">
        <v>643</v>
      </c>
      <c r="H960" s="3">
        <v>1.0</v>
      </c>
      <c r="I960" s="2">
        <f>IFERROR(vlookup(F960,'College Conference'!$B$1:$Z$1000 , 6,False),0)</f>
        <v>8</v>
      </c>
      <c r="J960" s="2">
        <f>IFERROR(vlookup(G960,'College Conference'!$B$1:$Z$1000 , 6,False),0)</f>
        <v>6</v>
      </c>
    </row>
    <row r="961">
      <c r="A961" s="3" t="s">
        <v>1374</v>
      </c>
      <c r="B961" s="3">
        <v>0.9</v>
      </c>
      <c r="C961" s="3" t="s">
        <v>22</v>
      </c>
      <c r="D961" s="4">
        <v>45445.0</v>
      </c>
      <c r="E961" s="2">
        <v>225.0</v>
      </c>
      <c r="F961" s="3" t="s">
        <v>796</v>
      </c>
      <c r="G961" s="3" t="s">
        <v>253</v>
      </c>
      <c r="H961" s="3">
        <v>1.0</v>
      </c>
      <c r="I961" s="2">
        <f>IFERROR(vlookup(F961,'College Conference'!$B$1:$Z$1000 , 6,False),0)</f>
        <v>8</v>
      </c>
      <c r="J961" s="2">
        <f>IFERROR(vlookup(G961,'College Conference'!$B$1:$Z$1000 , 6,False),0)</f>
        <v>2</v>
      </c>
    </row>
    <row r="962">
      <c r="A962" s="3" t="s">
        <v>2091</v>
      </c>
      <c r="B962" s="3">
        <v>0.85</v>
      </c>
      <c r="C962" s="3" t="s">
        <v>17</v>
      </c>
      <c r="D962" s="4">
        <v>45445.0</v>
      </c>
      <c r="E962" s="2">
        <v>195.0</v>
      </c>
      <c r="F962" s="3" t="s">
        <v>510</v>
      </c>
      <c r="G962" s="3" t="s">
        <v>461</v>
      </c>
      <c r="H962" s="3">
        <v>1.0</v>
      </c>
      <c r="I962" s="2">
        <f>IFERROR(vlookup(F962,'College Conference'!$B$1:$Z$1000 , 6,False),0)</f>
        <v>5</v>
      </c>
      <c r="J962" s="2">
        <f>IFERROR(vlookup(G962,'College Conference'!$B$1:$Z$1000 , 6,False),0)</f>
        <v>4</v>
      </c>
    </row>
    <row r="963">
      <c r="A963" s="3" t="s">
        <v>1661</v>
      </c>
      <c r="B963" s="3">
        <v>0.92</v>
      </c>
      <c r="C963" s="3" t="s">
        <v>78</v>
      </c>
      <c r="D963" s="4">
        <v>45423.0</v>
      </c>
      <c r="E963" s="2">
        <v>186.0</v>
      </c>
      <c r="F963" s="3" t="s">
        <v>510</v>
      </c>
      <c r="G963" s="3" t="s">
        <v>372</v>
      </c>
      <c r="H963" s="3">
        <v>1.0</v>
      </c>
      <c r="I963" s="2">
        <f>IFERROR(vlookup(F963,'College Conference'!$B$1:$Z$1000 , 6,False),0)</f>
        <v>5</v>
      </c>
      <c r="J963" s="2">
        <f>IFERROR(vlookup(G963,'College Conference'!$B$1:$Z$1000 , 6,False),0)</f>
        <v>3</v>
      </c>
    </row>
    <row r="964">
      <c r="A964" s="3" t="s">
        <v>3300</v>
      </c>
      <c r="B964" s="3">
        <v>0.9</v>
      </c>
      <c r="C964" s="3" t="s">
        <v>22</v>
      </c>
      <c r="D964" s="4">
        <v>45423.0</v>
      </c>
      <c r="E964" s="2">
        <v>220.0</v>
      </c>
      <c r="F964" s="3" t="s">
        <v>298</v>
      </c>
      <c r="G964" s="3" t="s">
        <v>687</v>
      </c>
      <c r="H964" s="3">
        <v>1.0</v>
      </c>
      <c r="I964" s="2">
        <f>IFERROR(vlookup(F964,'College Conference'!$B$1:$Z$1000 , 6,False),0)</f>
        <v>3</v>
      </c>
      <c r="J964" s="2">
        <f>IFERROR(vlookup(G964,'College Conference'!$B$1:$Z$1000 , 6,False),0)</f>
        <v>7</v>
      </c>
    </row>
    <row r="965">
      <c r="A965" s="3" t="s">
        <v>1934</v>
      </c>
      <c r="B965" s="3" t="s">
        <v>11</v>
      </c>
      <c r="C965" s="3" t="s">
        <v>27</v>
      </c>
      <c r="D965" s="4">
        <v>45444.0</v>
      </c>
      <c r="E965" s="2">
        <v>172.0</v>
      </c>
      <c r="F965" s="3" t="s">
        <v>67</v>
      </c>
      <c r="G965" s="3" t="s">
        <v>483</v>
      </c>
      <c r="H965" s="3">
        <v>1.0</v>
      </c>
      <c r="I965" s="2">
        <f>IFERROR(vlookup(F965,'College Conference'!$B$1:$Z$1000 , 6,False),0)</f>
        <v>0</v>
      </c>
      <c r="J965" s="2">
        <f>IFERROR(vlookup(G965,'College Conference'!$B$1:$Z$1000 , 6,False),0)</f>
        <v>4</v>
      </c>
    </row>
    <row r="966">
      <c r="A966" s="3" t="s">
        <v>351</v>
      </c>
      <c r="B966" s="3">
        <v>0.87</v>
      </c>
      <c r="C966" s="3" t="s">
        <v>52</v>
      </c>
      <c r="D966" s="4">
        <v>45446.0</v>
      </c>
      <c r="E966" s="2">
        <v>208.0</v>
      </c>
      <c r="F966" s="3" t="s">
        <v>241</v>
      </c>
      <c r="G966" s="3" t="s">
        <v>519</v>
      </c>
      <c r="H966" s="3">
        <v>1.0</v>
      </c>
      <c r="I966" s="2">
        <f>IFERROR(vlookup(F966,'College Conference'!$B$1:$Z$1000 , 6,False),0)</f>
        <v>0</v>
      </c>
      <c r="J966" s="2">
        <f>IFERROR(vlookup(G966,'College Conference'!$B$1:$Z$1000 , 6,False),0)</f>
        <v>5</v>
      </c>
    </row>
    <row r="967">
      <c r="A967" s="3" t="s">
        <v>1145</v>
      </c>
      <c r="B967" s="3">
        <v>0.86</v>
      </c>
      <c r="C967" s="3" t="s">
        <v>27</v>
      </c>
      <c r="D967" s="4">
        <v>45445.0</v>
      </c>
      <c r="E967" s="2">
        <v>171.0</v>
      </c>
      <c r="F967" s="3" t="s">
        <v>734</v>
      </c>
      <c r="G967" s="3" t="s">
        <v>976</v>
      </c>
      <c r="H967" s="3">
        <v>1.0</v>
      </c>
      <c r="I967" s="2">
        <f>IFERROR(vlookup(F967,'College Conference'!$B$1:$Z$1000 , 6,False),0)</f>
        <v>7</v>
      </c>
      <c r="J967" s="2">
        <f>IFERROR(vlookup(G967,'College Conference'!$B$1:$Z$1000 , 6,False),0)</f>
        <v>1</v>
      </c>
    </row>
    <row r="968">
      <c r="A968" s="3" t="s">
        <v>1340</v>
      </c>
      <c r="B968" s="3">
        <v>0.82</v>
      </c>
      <c r="C968" s="3" t="s">
        <v>12</v>
      </c>
      <c r="D968" s="4">
        <v>45445.0</v>
      </c>
      <c r="E968" s="2">
        <v>291.0</v>
      </c>
      <c r="F968" s="3" t="s">
        <v>740</v>
      </c>
      <c r="G968" s="3" t="s">
        <v>251</v>
      </c>
      <c r="H968" s="3">
        <v>1.0</v>
      </c>
      <c r="I968" s="2">
        <f>IFERROR(vlookup(F968,'College Conference'!$B$1:$Z$1000 , 6,False),0)</f>
        <v>7</v>
      </c>
      <c r="J968" s="2">
        <f>IFERROR(vlookup(G968,'College Conference'!$B$1:$Z$1000 , 6,False),0)</f>
        <v>2</v>
      </c>
    </row>
    <row r="969">
      <c r="A969" s="3" t="s">
        <v>893</v>
      </c>
      <c r="B969" s="3">
        <v>0.83</v>
      </c>
      <c r="C969" s="3" t="s">
        <v>58</v>
      </c>
      <c r="D969" s="4">
        <v>45448.0</v>
      </c>
      <c r="E969" s="2">
        <v>235.0</v>
      </c>
      <c r="F969" s="3" t="s">
        <v>894</v>
      </c>
      <c r="G969" s="3" t="s">
        <v>39</v>
      </c>
      <c r="H969" s="3">
        <v>1.0</v>
      </c>
      <c r="I969" s="2">
        <f>IFERROR(vlookup(F969,'College Conference'!$B$1:$Z$1000 , 6,False),0)</f>
        <v>9</v>
      </c>
      <c r="J969" s="2">
        <f>IFERROR(vlookup(G969,'College Conference'!$B$1:$Z$1000 , 6,False),0)</f>
        <v>0</v>
      </c>
    </row>
    <row r="970">
      <c r="A970" s="3" t="s">
        <v>4355</v>
      </c>
      <c r="B970" s="3">
        <v>0.92</v>
      </c>
      <c r="C970" s="3" t="s">
        <v>63</v>
      </c>
      <c r="D970" s="4">
        <v>45444.0</v>
      </c>
      <c r="E970" s="2">
        <v>204.0</v>
      </c>
      <c r="F970" s="3" t="s">
        <v>804</v>
      </c>
      <c r="G970" s="3" t="s">
        <v>922</v>
      </c>
      <c r="H970" s="3">
        <v>1.0</v>
      </c>
      <c r="I970" s="2">
        <f>IFERROR(vlookup(F970,'College Conference'!$B$1:$Z$1000 , 6,False),0)</f>
        <v>8</v>
      </c>
      <c r="J970" s="2">
        <f>IFERROR(vlookup(G970,'College Conference'!$B$1:$Z$1000 , 6,False),0)</f>
        <v>10</v>
      </c>
    </row>
    <row r="971">
      <c r="A971" s="3" t="s">
        <v>1002</v>
      </c>
      <c r="B971" s="3" t="s">
        <v>11</v>
      </c>
      <c r="C971" s="3" t="s">
        <v>12</v>
      </c>
      <c r="D971" s="4">
        <v>45447.0</v>
      </c>
      <c r="E971" s="2">
        <v>260.0</v>
      </c>
      <c r="F971" s="3" t="s">
        <v>192</v>
      </c>
      <c r="G971" s="3" t="s">
        <v>139</v>
      </c>
      <c r="H971" s="3">
        <v>1.0</v>
      </c>
      <c r="I971" s="2">
        <f>IFERROR(vlookup(F971,'College Conference'!$B$1:$Z$1000 , 6,False),0)</f>
        <v>0</v>
      </c>
      <c r="J971" s="2">
        <f>IFERROR(vlookup(G971,'College Conference'!$B$1:$Z$1000 , 6,False),0)</f>
        <v>1</v>
      </c>
    </row>
    <row r="972">
      <c r="A972" s="3" t="s">
        <v>4251</v>
      </c>
      <c r="B972" s="3">
        <v>0.81</v>
      </c>
      <c r="C972" s="3" t="s">
        <v>52</v>
      </c>
      <c r="D972" s="4">
        <v>45446.0</v>
      </c>
      <c r="E972" s="2">
        <v>220.0</v>
      </c>
      <c r="F972" s="3" t="s">
        <v>711</v>
      </c>
      <c r="G972" s="3" t="s">
        <v>894</v>
      </c>
      <c r="H972" s="3">
        <v>1.0</v>
      </c>
      <c r="I972" s="2">
        <f>IFERROR(vlookup(F972,'College Conference'!$B$1:$Z$1000 , 6,False),0)</f>
        <v>7</v>
      </c>
      <c r="J972" s="2">
        <f>IFERROR(vlookup(G972,'College Conference'!$B$1:$Z$1000 , 6,False),0)</f>
        <v>9</v>
      </c>
    </row>
    <row r="973">
      <c r="A973" s="3" t="s">
        <v>1890</v>
      </c>
      <c r="B973" s="3">
        <v>0.88</v>
      </c>
      <c r="C973" s="3" t="s">
        <v>27</v>
      </c>
      <c r="D973" s="4">
        <v>45445.0</v>
      </c>
      <c r="E973" s="2">
        <v>0.0</v>
      </c>
      <c r="F973" s="3" t="s">
        <v>935</v>
      </c>
      <c r="G973" s="3" t="s">
        <v>301</v>
      </c>
      <c r="H973" s="3">
        <v>1.0</v>
      </c>
      <c r="I973" s="2">
        <f>IFERROR(vlookup(F973,'College Conference'!$B$1:$Z$1000 , 6,False),0)</f>
        <v>10</v>
      </c>
      <c r="J973" s="2">
        <f>IFERROR(vlookup(G973,'College Conference'!$B$1:$Z$1000 , 6,False),0)</f>
        <v>3</v>
      </c>
    </row>
    <row r="974">
      <c r="A974" s="3" t="s">
        <v>1541</v>
      </c>
      <c r="B974" s="3">
        <v>0.98</v>
      </c>
      <c r="C974" s="3" t="s">
        <v>27</v>
      </c>
      <c r="D974" s="4">
        <v>45445.0</v>
      </c>
      <c r="E974" s="2">
        <v>192.0</v>
      </c>
      <c r="F974" s="3" t="s">
        <v>295</v>
      </c>
      <c r="G974" s="3" t="s">
        <v>325</v>
      </c>
      <c r="H974" s="3">
        <v>1.0</v>
      </c>
      <c r="I974" s="2">
        <f>IFERROR(vlookup(F974,'College Conference'!$B$1:$Z$1000 , 6,False),0)</f>
        <v>3</v>
      </c>
      <c r="J974" s="2">
        <f>IFERROR(vlookup(G974,'College Conference'!$B$1:$Z$1000 , 6,False),0)</f>
        <v>3</v>
      </c>
    </row>
    <row r="975">
      <c r="A975" s="3" t="s">
        <v>2198</v>
      </c>
      <c r="B975" s="3">
        <v>0.85</v>
      </c>
      <c r="C975" s="3" t="s">
        <v>12</v>
      </c>
      <c r="D975" s="4">
        <v>45446.0</v>
      </c>
      <c r="E975" s="2">
        <v>292.0</v>
      </c>
      <c r="F975" s="3" t="s">
        <v>774</v>
      </c>
      <c r="G975" s="3" t="s">
        <v>491</v>
      </c>
      <c r="H975" s="3">
        <v>1.0</v>
      </c>
      <c r="I975" s="2">
        <f>IFERROR(vlookup(F975,'College Conference'!$B$1:$Z$1000 , 6,False),0)</f>
        <v>8</v>
      </c>
      <c r="J975" s="2">
        <f>IFERROR(vlookup(G975,'College Conference'!$B$1:$Z$1000 , 6,False),0)</f>
        <v>4</v>
      </c>
    </row>
    <row r="976">
      <c r="A976" s="3" t="s">
        <v>3067</v>
      </c>
      <c r="B976" s="3">
        <v>0.84</v>
      </c>
      <c r="C976" s="3" t="s">
        <v>43</v>
      </c>
      <c r="D976" s="4">
        <v>45449.0</v>
      </c>
      <c r="E976" s="2">
        <v>296.0</v>
      </c>
      <c r="F976" s="3" t="s">
        <v>691</v>
      </c>
      <c r="G976" s="3" t="s">
        <v>643</v>
      </c>
      <c r="H976" s="3">
        <v>1.0</v>
      </c>
      <c r="I976" s="2">
        <f>IFERROR(vlookup(F976,'College Conference'!$B$1:$Z$1000 , 6,False),0)</f>
        <v>7</v>
      </c>
      <c r="J976" s="2">
        <f>IFERROR(vlookup(G976,'College Conference'!$B$1:$Z$1000 , 6,False),0)</f>
        <v>6</v>
      </c>
    </row>
    <row r="977">
      <c r="A977" s="3" t="s">
        <v>2283</v>
      </c>
      <c r="B977" s="3" t="s">
        <v>11</v>
      </c>
      <c r="C977" s="3" t="s">
        <v>31</v>
      </c>
      <c r="D977" s="4">
        <v>45450.0</v>
      </c>
      <c r="E977" s="2">
        <v>300.0</v>
      </c>
      <c r="F977" s="3" t="s">
        <v>2284</v>
      </c>
      <c r="G977" s="3" t="s">
        <v>527</v>
      </c>
      <c r="H977" s="3">
        <v>1.0</v>
      </c>
      <c r="I977" s="2">
        <f>IFERROR(vlookup(F977,'College Conference'!$B$1:$Z$1000 , 6,False),0)</f>
        <v>0</v>
      </c>
      <c r="J977" s="2">
        <f>IFERROR(vlookup(G977,'College Conference'!$B$1:$Z$1000 , 6,False),0)</f>
        <v>5</v>
      </c>
    </row>
    <row r="978">
      <c r="A978" s="3" t="s">
        <v>2092</v>
      </c>
      <c r="B978" s="3">
        <v>0.88</v>
      </c>
      <c r="C978" s="3" t="s">
        <v>78</v>
      </c>
      <c r="D978" s="4">
        <v>45446.0</v>
      </c>
      <c r="E978" s="2">
        <v>205.0</v>
      </c>
      <c r="F978" s="3" t="s">
        <v>545</v>
      </c>
      <c r="G978" s="3" t="s">
        <v>472</v>
      </c>
      <c r="H978" s="3">
        <v>1.0</v>
      </c>
      <c r="I978" s="2">
        <f>IFERROR(vlookup(F978,'College Conference'!$B$1:$Z$1000 , 6,False),0)</f>
        <v>5</v>
      </c>
      <c r="J978" s="2">
        <f>IFERROR(vlookup(G978,'College Conference'!$B$1:$Z$1000 , 6,False),0)</f>
        <v>4</v>
      </c>
    </row>
    <row r="979">
      <c r="A979" s="3" t="s">
        <v>3200</v>
      </c>
      <c r="B979" s="3">
        <v>0.78</v>
      </c>
      <c r="C979" s="3" t="s">
        <v>279</v>
      </c>
      <c r="D979" s="4">
        <v>45445.0</v>
      </c>
      <c r="E979" s="2">
        <v>240.0</v>
      </c>
      <c r="F979" s="3" t="s">
        <v>1428</v>
      </c>
      <c r="G979" s="3" t="s">
        <v>685</v>
      </c>
      <c r="H979" s="3">
        <v>1.0</v>
      </c>
      <c r="I979" s="2">
        <f>IFERROR(vlookup(F979,'College Conference'!$B$1:$Z$1000 , 6,False),0)</f>
        <v>0</v>
      </c>
      <c r="J979" s="2">
        <f>IFERROR(vlookup(G979,'College Conference'!$B$1:$Z$1000 , 6,False),0)</f>
        <v>7</v>
      </c>
    </row>
    <row r="980">
      <c r="A980" s="3" t="s">
        <v>1935</v>
      </c>
      <c r="B980" s="3" t="s">
        <v>11</v>
      </c>
      <c r="C980" s="3" t="s">
        <v>52</v>
      </c>
      <c r="D980" s="4">
        <v>45444.0</v>
      </c>
      <c r="E980" s="2">
        <v>233.0</v>
      </c>
      <c r="F980" s="3" t="s">
        <v>33</v>
      </c>
      <c r="G980" s="3" t="s">
        <v>498</v>
      </c>
      <c r="H980" s="3">
        <v>1.0</v>
      </c>
      <c r="I980" s="2">
        <f>IFERROR(vlookup(F980,'College Conference'!$B$1:$Z$1000 , 6,False),0)</f>
        <v>0</v>
      </c>
      <c r="J980" s="2">
        <f>IFERROR(vlookup(G980,'College Conference'!$B$1:$Z$1000 , 6,False),0)</f>
        <v>4</v>
      </c>
    </row>
    <row r="981">
      <c r="A981" s="3" t="s">
        <v>2828</v>
      </c>
      <c r="B981" s="3" t="s">
        <v>11</v>
      </c>
      <c r="C981" s="3" t="s">
        <v>12</v>
      </c>
      <c r="D981" s="2" t="s">
        <v>72</v>
      </c>
      <c r="E981" s="2">
        <v>276.0</v>
      </c>
      <c r="F981" s="3" t="s">
        <v>407</v>
      </c>
      <c r="G981" s="3" t="s">
        <v>635</v>
      </c>
      <c r="H981" s="3">
        <v>1.0</v>
      </c>
      <c r="I981" s="2">
        <f>IFERROR(vlookup(F981,'College Conference'!$B$1:$Z$1000 , 6,False),0)</f>
        <v>0</v>
      </c>
      <c r="J981" s="2">
        <f>IFERROR(vlookup(G981,'College Conference'!$B$1:$Z$1000 , 6,False),0)</f>
        <v>6</v>
      </c>
    </row>
    <row r="982">
      <c r="A982" s="3" t="s">
        <v>895</v>
      </c>
      <c r="B982" s="3" t="s">
        <v>11</v>
      </c>
      <c r="C982" s="3" t="s">
        <v>27</v>
      </c>
      <c r="D982" s="4">
        <v>45446.0</v>
      </c>
      <c r="E982" s="2">
        <v>175.0</v>
      </c>
      <c r="F982" s="3" t="s">
        <v>896</v>
      </c>
      <c r="G982" s="3" t="s">
        <v>897</v>
      </c>
      <c r="H982" s="3">
        <v>1.0</v>
      </c>
      <c r="I982" s="2">
        <f>IFERROR(vlookup(F982,'College Conference'!$B$1:$Z$1000 , 6,False),0)</f>
        <v>9</v>
      </c>
      <c r="J982" s="2">
        <f>IFERROR(vlookup(G982,'College Conference'!$B$1:$Z$1000 , 6,False),0)</f>
        <v>0</v>
      </c>
    </row>
    <row r="983">
      <c r="A983" s="3" t="s">
        <v>2435</v>
      </c>
      <c r="B983" s="3">
        <v>0.75</v>
      </c>
      <c r="C983" s="3" t="s">
        <v>17</v>
      </c>
      <c r="D983" s="2" t="s">
        <v>72</v>
      </c>
      <c r="E983" s="2">
        <v>173.0</v>
      </c>
      <c r="F983" s="3" t="s">
        <v>404</v>
      </c>
      <c r="G983" s="3" t="s">
        <v>540</v>
      </c>
      <c r="H983" s="3">
        <v>1.0</v>
      </c>
      <c r="I983" s="2">
        <f>IFERROR(vlookup(F983,'College Conference'!$B$1:$Z$1000 , 6,False),0)</f>
        <v>3</v>
      </c>
      <c r="J983" s="2">
        <f>IFERROR(vlookup(G983,'College Conference'!$B$1:$Z$1000 , 6,False),0)</f>
        <v>5</v>
      </c>
    </row>
    <row r="984">
      <c r="A984" s="3" t="s">
        <v>3670</v>
      </c>
      <c r="B984" s="3">
        <v>0.88</v>
      </c>
      <c r="C984" s="3" t="s">
        <v>27</v>
      </c>
      <c r="D984" s="4">
        <v>45422.0</v>
      </c>
      <c r="E984" s="2">
        <v>170.0</v>
      </c>
      <c r="F984" s="3" t="s">
        <v>169</v>
      </c>
      <c r="G984" s="3" t="s">
        <v>806</v>
      </c>
      <c r="H984" s="3">
        <v>1.0</v>
      </c>
      <c r="I984" s="2">
        <f>IFERROR(vlookup(F984,'College Conference'!$B$1:$Z$1000 , 6,False),0)</f>
        <v>0</v>
      </c>
      <c r="J984" s="2">
        <f>IFERROR(vlookup(G984,'College Conference'!$B$1:$Z$1000 , 6,False),0)</f>
        <v>8</v>
      </c>
    </row>
    <row r="985">
      <c r="A985" s="3" t="s">
        <v>1936</v>
      </c>
      <c r="B985" s="3" t="s">
        <v>11</v>
      </c>
      <c r="C985" s="3" t="s">
        <v>31</v>
      </c>
      <c r="D985" s="4">
        <v>45448.0</v>
      </c>
      <c r="E985" s="2">
        <v>275.0</v>
      </c>
      <c r="F985" s="3" t="s">
        <v>102</v>
      </c>
      <c r="G985" s="3" t="s">
        <v>446</v>
      </c>
      <c r="H985" s="3">
        <v>1.0</v>
      </c>
      <c r="I985" s="2">
        <f>IFERROR(vlookup(F985,'College Conference'!$B$1:$Z$1000 , 6,False),0)</f>
        <v>0</v>
      </c>
      <c r="J985" s="2">
        <f>IFERROR(vlookup(G985,'College Conference'!$B$1:$Z$1000 , 6,False),0)</f>
        <v>4</v>
      </c>
    </row>
    <row r="986">
      <c r="A986" s="3" t="s">
        <v>2594</v>
      </c>
      <c r="B986" s="3">
        <v>0.87</v>
      </c>
      <c r="C986" s="3" t="s">
        <v>17</v>
      </c>
      <c r="D986" s="4">
        <v>45423.0</v>
      </c>
      <c r="E986" s="2">
        <v>195.0</v>
      </c>
      <c r="F986" s="3" t="s">
        <v>781</v>
      </c>
      <c r="G986" s="3" t="s">
        <v>689</v>
      </c>
      <c r="H986" s="3">
        <v>1.0</v>
      </c>
      <c r="I986" s="2">
        <f>IFERROR(vlookup(F986,'College Conference'!$B$1:$Z$1000 , 6,False),0)</f>
        <v>8</v>
      </c>
      <c r="J986" s="2">
        <f>IFERROR(vlookup(G986,'College Conference'!$B$1:$Z$1000 , 6,False),0)</f>
        <v>7</v>
      </c>
    </row>
    <row r="987">
      <c r="A987" s="3" t="s">
        <v>955</v>
      </c>
      <c r="B987" s="3">
        <v>0.88</v>
      </c>
      <c r="C987" s="3" t="s">
        <v>63</v>
      </c>
      <c r="D987" s="4">
        <v>45444.0</v>
      </c>
      <c r="E987" s="2">
        <v>202.0</v>
      </c>
      <c r="F987" s="3" t="s">
        <v>948</v>
      </c>
      <c r="G987" s="3" t="s">
        <v>307</v>
      </c>
      <c r="H987" s="3">
        <v>1.0</v>
      </c>
      <c r="I987" s="2">
        <f>IFERROR(vlookup(F987,'College Conference'!$B$1:$Z$1000 , 6,False),0)</f>
        <v>11</v>
      </c>
      <c r="J987" s="2">
        <f>IFERROR(vlookup(G987,'College Conference'!$B$1:$Z$1000 , 6,False),0)</f>
        <v>0</v>
      </c>
    </row>
    <row r="988">
      <c r="A988" s="3" t="s">
        <v>2671</v>
      </c>
      <c r="B988" s="3">
        <v>0.84</v>
      </c>
      <c r="C988" s="3" t="s">
        <v>43</v>
      </c>
      <c r="D988" s="4">
        <v>45446.0</v>
      </c>
      <c r="E988" s="2">
        <v>300.0</v>
      </c>
      <c r="F988" s="3" t="s">
        <v>894</v>
      </c>
      <c r="G988" s="3" t="s">
        <v>823</v>
      </c>
      <c r="H988" s="3">
        <v>1.0</v>
      </c>
      <c r="I988" s="2">
        <f>IFERROR(vlookup(F988,'College Conference'!$B$1:$Z$1000 , 6,False),0)</f>
        <v>9</v>
      </c>
      <c r="J988" s="2">
        <f>IFERROR(vlookup(G988,'College Conference'!$B$1:$Z$1000 , 6,False),0)</f>
        <v>8</v>
      </c>
    </row>
    <row r="989">
      <c r="A989" s="3" t="s">
        <v>3126</v>
      </c>
      <c r="B989" s="3">
        <v>0.87</v>
      </c>
      <c r="C989" s="3" t="s">
        <v>12</v>
      </c>
      <c r="D989" s="4">
        <v>45445.0</v>
      </c>
      <c r="E989" s="2">
        <v>295.0</v>
      </c>
      <c r="F989" s="3" t="s">
        <v>806</v>
      </c>
      <c r="G989" s="3" t="s">
        <v>643</v>
      </c>
      <c r="H989" s="3">
        <v>1.0</v>
      </c>
      <c r="I989" s="2">
        <f>IFERROR(vlookup(F989,'College Conference'!$B$1:$Z$1000 , 6,False),0)</f>
        <v>8</v>
      </c>
      <c r="J989" s="2">
        <f>IFERROR(vlookup(G989,'College Conference'!$B$1:$Z$1000 , 6,False),0)</f>
        <v>6</v>
      </c>
    </row>
    <row r="990">
      <c r="A990" s="3" t="s">
        <v>1264</v>
      </c>
      <c r="B990" s="3">
        <v>0.8</v>
      </c>
      <c r="C990" s="3" t="s">
        <v>52</v>
      </c>
      <c r="D990" s="4">
        <v>45445.0</v>
      </c>
      <c r="E990" s="2">
        <v>215.0</v>
      </c>
      <c r="F990" s="3" t="s">
        <v>229</v>
      </c>
      <c r="G990" s="3" t="s">
        <v>251</v>
      </c>
      <c r="H990" s="3">
        <v>1.0</v>
      </c>
      <c r="I990" s="2">
        <f>IFERROR(vlookup(F990,'College Conference'!$B$1:$Z$1000 , 6,False),0)</f>
        <v>2</v>
      </c>
      <c r="J990" s="2">
        <f>IFERROR(vlookup(G990,'College Conference'!$B$1:$Z$1000 , 6,False),0)</f>
        <v>2</v>
      </c>
    </row>
    <row r="991">
      <c r="A991" s="3" t="s">
        <v>4269</v>
      </c>
      <c r="B991" s="3">
        <v>0.85</v>
      </c>
      <c r="C991" s="3" t="s">
        <v>17</v>
      </c>
      <c r="D991" s="4">
        <v>45444.0</v>
      </c>
      <c r="E991" s="2">
        <v>198.0</v>
      </c>
      <c r="F991" s="3" t="s">
        <v>774</v>
      </c>
      <c r="G991" s="3" t="s">
        <v>894</v>
      </c>
      <c r="H991" s="3">
        <v>1.0</v>
      </c>
      <c r="I991" s="2">
        <f>IFERROR(vlookup(F991,'College Conference'!$B$1:$Z$1000 , 6,False),0)</f>
        <v>8</v>
      </c>
      <c r="J991" s="2">
        <f>IFERROR(vlookup(G991,'College Conference'!$B$1:$Z$1000 , 6,False),0)</f>
        <v>9</v>
      </c>
    </row>
    <row r="992">
      <c r="A992" s="3" t="s">
        <v>2712</v>
      </c>
      <c r="B992" s="3">
        <v>0.88</v>
      </c>
      <c r="C992" s="3" t="s">
        <v>12</v>
      </c>
      <c r="D992" s="4">
        <v>45446.0</v>
      </c>
      <c r="E992" s="2">
        <v>285.0</v>
      </c>
      <c r="F992" s="3" t="s">
        <v>806</v>
      </c>
      <c r="G992" s="3" t="s">
        <v>521</v>
      </c>
      <c r="H992" s="3">
        <v>1.0</v>
      </c>
      <c r="I992" s="2">
        <f>IFERROR(vlookup(F992,'College Conference'!$B$1:$Z$1000 , 6,False),0)</f>
        <v>8</v>
      </c>
      <c r="J992" s="2">
        <f>IFERROR(vlookup(G992,'College Conference'!$B$1:$Z$1000 , 6,False),0)</f>
        <v>5</v>
      </c>
    </row>
    <row r="993">
      <c r="A993" s="3" t="s">
        <v>1937</v>
      </c>
      <c r="B993" s="3" t="s">
        <v>11</v>
      </c>
      <c r="C993" s="3" t="s">
        <v>43</v>
      </c>
      <c r="D993" s="4">
        <v>45449.0</v>
      </c>
      <c r="E993" s="2">
        <v>240.0</v>
      </c>
      <c r="F993" s="3" t="s">
        <v>1405</v>
      </c>
      <c r="G993" s="3" t="s">
        <v>444</v>
      </c>
      <c r="H993" s="3">
        <v>1.0</v>
      </c>
      <c r="I993" s="2">
        <f>IFERROR(vlookup(F993,'College Conference'!$B$1:$Z$1000 , 6,False),0)</f>
        <v>0</v>
      </c>
      <c r="J993" s="2">
        <f>IFERROR(vlookup(G993,'College Conference'!$B$1:$Z$1000 , 6,False),0)</f>
        <v>4</v>
      </c>
    </row>
    <row r="994">
      <c r="A994" s="3" t="s">
        <v>3068</v>
      </c>
      <c r="B994" s="3">
        <v>0.87</v>
      </c>
      <c r="C994" s="3" t="s">
        <v>52</v>
      </c>
      <c r="D994" s="4">
        <v>45447.0</v>
      </c>
      <c r="E994" s="2">
        <v>220.0</v>
      </c>
      <c r="F994" s="3" t="s">
        <v>740</v>
      </c>
      <c r="G994" s="3" t="s">
        <v>621</v>
      </c>
      <c r="H994" s="3">
        <v>1.0</v>
      </c>
      <c r="I994" s="2">
        <f>IFERROR(vlookup(F994,'College Conference'!$B$1:$Z$1000 , 6,False),0)</f>
        <v>7</v>
      </c>
      <c r="J994" s="2">
        <f>IFERROR(vlookup(G994,'College Conference'!$B$1:$Z$1000 , 6,False),0)</f>
        <v>6</v>
      </c>
    </row>
    <row r="995">
      <c r="A995" s="3" t="s">
        <v>2199</v>
      </c>
      <c r="B995" s="3">
        <v>0.85</v>
      </c>
      <c r="C995" s="3" t="s">
        <v>22</v>
      </c>
      <c r="D995" s="4">
        <v>45422.0</v>
      </c>
      <c r="E995" s="2">
        <v>170.0</v>
      </c>
      <c r="F995" s="3" t="s">
        <v>823</v>
      </c>
      <c r="G995" s="3" t="s">
        <v>453</v>
      </c>
      <c r="H995" s="3">
        <v>1.0</v>
      </c>
      <c r="I995" s="2">
        <f>IFERROR(vlookup(F995,'College Conference'!$B$1:$Z$1000 , 6,False),0)</f>
        <v>8</v>
      </c>
      <c r="J995" s="2">
        <f>IFERROR(vlookup(G995,'College Conference'!$B$1:$Z$1000 , 6,False),0)</f>
        <v>4</v>
      </c>
    </row>
    <row r="996">
      <c r="A996" s="3" t="s">
        <v>157</v>
      </c>
      <c r="B996" s="3">
        <v>0.78</v>
      </c>
      <c r="C996" s="3" t="s">
        <v>58</v>
      </c>
      <c r="D996" s="4">
        <v>45446.0</v>
      </c>
      <c r="E996" s="2">
        <v>235.0</v>
      </c>
      <c r="F996" s="3" t="s">
        <v>158</v>
      </c>
      <c r="G996" s="3" t="s">
        <v>159</v>
      </c>
      <c r="H996" s="3">
        <v>1.0</v>
      </c>
      <c r="I996" s="2">
        <f>IFERROR(vlookup(F996,'College Conference'!$B$1:$Z$1000 , 6,False),0)</f>
        <v>1</v>
      </c>
      <c r="J996" s="2">
        <f>IFERROR(vlookup(G996,'College Conference'!$B$1:$Z$1000 , 6,False),0)</f>
        <v>0</v>
      </c>
    </row>
    <row r="997">
      <c r="A997" s="3" t="s">
        <v>4316</v>
      </c>
      <c r="B997" s="3">
        <v>0.78</v>
      </c>
      <c r="C997" s="3" t="s">
        <v>17</v>
      </c>
      <c r="D997" s="4">
        <v>45448.0</v>
      </c>
      <c r="E997" s="2">
        <v>210.0</v>
      </c>
      <c r="F997" s="3" t="s">
        <v>455</v>
      </c>
      <c r="G997" s="3" t="s">
        <v>935</v>
      </c>
      <c r="H997" s="3">
        <v>1.0</v>
      </c>
      <c r="I997" s="2">
        <f>IFERROR(vlookup(F997,'College Conference'!$B$1:$Z$1000 , 6,False),0)</f>
        <v>4</v>
      </c>
      <c r="J997" s="2">
        <f>IFERROR(vlookup(G997,'College Conference'!$B$1:$Z$1000 , 6,False),0)</f>
        <v>10</v>
      </c>
    </row>
    <row r="998">
      <c r="A998" s="3" t="s">
        <v>2998</v>
      </c>
      <c r="B998" s="3">
        <v>0.85</v>
      </c>
      <c r="C998" s="3" t="s">
        <v>27</v>
      </c>
      <c r="D998" s="4">
        <v>45422.0</v>
      </c>
      <c r="E998" s="2">
        <v>180.0</v>
      </c>
      <c r="F998" s="3" t="s">
        <v>564</v>
      </c>
      <c r="G998" s="3" t="s">
        <v>613</v>
      </c>
      <c r="H998" s="3">
        <v>1.0</v>
      </c>
      <c r="I998" s="2">
        <f>IFERROR(vlookup(F998,'College Conference'!$B$1:$Z$1000 , 6,False),0)</f>
        <v>5</v>
      </c>
      <c r="J998" s="2">
        <f>IFERROR(vlookup(G998,'College Conference'!$B$1:$Z$1000 , 6,False),0)</f>
        <v>6</v>
      </c>
    </row>
    <row r="999">
      <c r="A999" s="3" t="s">
        <v>2713</v>
      </c>
      <c r="B999" s="3">
        <v>0.9</v>
      </c>
      <c r="C999" s="3" t="s">
        <v>22</v>
      </c>
      <c r="D999" s="4">
        <v>45423.0</v>
      </c>
      <c r="E999" s="2">
        <v>196.0</v>
      </c>
      <c r="F999" s="3" t="s">
        <v>816</v>
      </c>
      <c r="G999" s="3" t="s">
        <v>514</v>
      </c>
      <c r="H999" s="3">
        <v>1.0</v>
      </c>
      <c r="I999" s="2">
        <f>IFERROR(vlookup(F999,'College Conference'!$B$1:$Z$1000 , 6,False),0)</f>
        <v>8</v>
      </c>
      <c r="J999" s="2">
        <f>IFERROR(vlookup(G999,'College Conference'!$B$1:$Z$1000 , 6,False),0)</f>
        <v>5</v>
      </c>
    </row>
    <row r="1000">
      <c r="A1000" s="3" t="s">
        <v>443</v>
      </c>
      <c r="B1000" s="3" t="s">
        <v>11</v>
      </c>
      <c r="C1000" s="3" t="s">
        <v>27</v>
      </c>
      <c r="D1000" s="4">
        <v>45444.0</v>
      </c>
      <c r="E1000" s="2">
        <v>200.0</v>
      </c>
      <c r="F1000" s="3" t="s">
        <v>246</v>
      </c>
      <c r="G1000" s="3" t="s">
        <v>444</v>
      </c>
      <c r="H1000" s="3">
        <v>1.0</v>
      </c>
      <c r="I1000" s="2">
        <f>IFERROR(vlookup(F1000,'College Conference'!$B$1:$Z$1000 , 6,False),0)</f>
        <v>2</v>
      </c>
      <c r="J1000" s="2">
        <f>IFERROR(vlookup(G1000,'College Conference'!$B$1:$Z$1000 , 6,False),0)</f>
        <v>4</v>
      </c>
    </row>
    <row r="1001">
      <c r="A1001" s="3" t="s">
        <v>2051</v>
      </c>
      <c r="B1001" s="3" t="s">
        <v>11</v>
      </c>
      <c r="C1001" s="3" t="s">
        <v>286</v>
      </c>
      <c r="D1001" s="4">
        <v>45444.0</v>
      </c>
      <c r="E1001" s="2">
        <v>215.0</v>
      </c>
      <c r="F1001" s="3" t="s">
        <v>446</v>
      </c>
      <c r="G1001" s="3" t="s">
        <v>472</v>
      </c>
      <c r="H1001" s="3">
        <v>1.0</v>
      </c>
      <c r="I1001" s="2">
        <f>IFERROR(vlookup(F1001,'College Conference'!$B$1:$Z$1000 , 6,False),0)</f>
        <v>4</v>
      </c>
      <c r="J1001" s="2">
        <f>IFERROR(vlookup(G1001,'College Conference'!$B$1:$Z$1000 , 6,False),0)</f>
        <v>4</v>
      </c>
    </row>
    <row r="1002">
      <c r="A1002" s="3" t="s">
        <v>2999</v>
      </c>
      <c r="B1002" s="3">
        <v>0.92</v>
      </c>
      <c r="C1002" s="3" t="s">
        <v>22</v>
      </c>
      <c r="D1002" s="2" t="s">
        <v>72</v>
      </c>
      <c r="E1002" s="2">
        <v>200.0</v>
      </c>
      <c r="F1002" s="3" t="s">
        <v>512</v>
      </c>
      <c r="G1002" s="3" t="s">
        <v>646</v>
      </c>
      <c r="H1002" s="3">
        <v>1.0</v>
      </c>
      <c r="I1002" s="2">
        <f>IFERROR(vlookup(F1002,'College Conference'!$B$1:$Z$1000 , 6,False),0)</f>
        <v>5</v>
      </c>
      <c r="J1002" s="2">
        <f>IFERROR(vlookup(G1002,'College Conference'!$B$1:$Z$1000 , 6,False),0)</f>
        <v>6</v>
      </c>
    </row>
    <row r="1003">
      <c r="A1003" s="3" t="s">
        <v>1299</v>
      </c>
      <c r="B1003" s="3">
        <v>0.85</v>
      </c>
      <c r="C1003" s="3" t="s">
        <v>78</v>
      </c>
      <c r="D1003" s="4">
        <v>45448.0</v>
      </c>
      <c r="E1003" s="2">
        <v>210.0</v>
      </c>
      <c r="F1003" s="3" t="s">
        <v>540</v>
      </c>
      <c r="G1003" s="3" t="s">
        <v>512</v>
      </c>
      <c r="H1003" s="3">
        <v>1.0</v>
      </c>
      <c r="I1003" s="2">
        <f>IFERROR(vlookup(F1003,'College Conference'!$B$1:$Z$1000 , 6,False),0)</f>
        <v>5</v>
      </c>
      <c r="J1003" s="2">
        <f>IFERROR(vlookup(G1003,'College Conference'!$B$1:$Z$1000 , 6,False),0)</f>
        <v>5</v>
      </c>
    </row>
    <row r="1004">
      <c r="A1004" s="3" t="s">
        <v>1054</v>
      </c>
      <c r="B1004" s="3">
        <v>0.9</v>
      </c>
      <c r="C1004" s="3" t="s">
        <v>17</v>
      </c>
      <c r="D1004" s="4">
        <v>45444.0</v>
      </c>
      <c r="E1004" s="2">
        <v>182.0</v>
      </c>
      <c r="F1004" s="3" t="s">
        <v>325</v>
      </c>
      <c r="G1004" s="3" t="s">
        <v>158</v>
      </c>
      <c r="H1004" s="3">
        <v>1.0</v>
      </c>
      <c r="I1004" s="2">
        <f>IFERROR(vlookup(F1004,'College Conference'!$B$1:$Z$1000 , 6,False),0)</f>
        <v>3</v>
      </c>
      <c r="J1004" s="2">
        <f>IFERROR(vlookup(G1004,'College Conference'!$B$1:$Z$1000 , 6,False),0)</f>
        <v>1</v>
      </c>
    </row>
    <row r="1005">
      <c r="A1005" s="3" t="s">
        <v>2052</v>
      </c>
      <c r="B1005" s="3">
        <v>0.81</v>
      </c>
      <c r="C1005" s="3" t="s">
        <v>12</v>
      </c>
      <c r="D1005" s="4">
        <v>45445.0</v>
      </c>
      <c r="E1005" s="2">
        <v>266.0</v>
      </c>
      <c r="F1005" s="3" t="s">
        <v>480</v>
      </c>
      <c r="G1005" s="3" t="s">
        <v>444</v>
      </c>
      <c r="H1005" s="3">
        <v>1.0</v>
      </c>
      <c r="I1005" s="2">
        <f>IFERROR(vlookup(F1005,'College Conference'!$B$1:$Z$1000 , 6,False),0)</f>
        <v>4</v>
      </c>
      <c r="J1005" s="2">
        <f>IFERROR(vlookup(G1005,'College Conference'!$B$1:$Z$1000 , 6,False),0)</f>
        <v>4</v>
      </c>
    </row>
    <row r="1006">
      <c r="A1006" s="3" t="s">
        <v>2541</v>
      </c>
      <c r="B1006" s="3">
        <v>0.9</v>
      </c>
      <c r="C1006" s="3" t="s">
        <v>17</v>
      </c>
      <c r="D1006" s="4">
        <v>45445.0</v>
      </c>
      <c r="E1006" s="2">
        <v>186.0</v>
      </c>
      <c r="F1006" s="3" t="s">
        <v>525</v>
      </c>
      <c r="G1006" s="3" t="s">
        <v>540</v>
      </c>
      <c r="H1006" s="3">
        <v>1.0</v>
      </c>
      <c r="I1006" s="2">
        <f>IFERROR(vlookup(F1006,'College Conference'!$B$1:$Z$1000 , 6,False),0)</f>
        <v>5</v>
      </c>
      <c r="J1006" s="2">
        <f>IFERROR(vlookup(G1006,'College Conference'!$B$1:$Z$1000 , 6,False),0)</f>
        <v>5</v>
      </c>
    </row>
    <row r="1007">
      <c r="A1007" s="3" t="s">
        <v>3491</v>
      </c>
      <c r="B1007" s="3">
        <v>0.86</v>
      </c>
      <c r="C1007" s="3" t="s">
        <v>22</v>
      </c>
      <c r="D1007" s="4">
        <v>45423.0</v>
      </c>
      <c r="E1007" s="2">
        <v>190.0</v>
      </c>
      <c r="F1007" s="3" t="s">
        <v>687</v>
      </c>
      <c r="G1007" s="3" t="s">
        <v>711</v>
      </c>
      <c r="H1007" s="3">
        <v>1.0</v>
      </c>
      <c r="I1007" s="2">
        <f>IFERROR(vlookup(F1007,'College Conference'!$B$1:$Z$1000 , 6,False),0)</f>
        <v>7</v>
      </c>
      <c r="J1007" s="2">
        <f>IFERROR(vlookup(G1007,'College Conference'!$B$1:$Z$1000 , 6,False),0)</f>
        <v>7</v>
      </c>
    </row>
    <row r="1008">
      <c r="A1008" s="3" t="s">
        <v>4270</v>
      </c>
      <c r="B1008" s="3">
        <v>0.87</v>
      </c>
      <c r="C1008" s="3" t="s">
        <v>120</v>
      </c>
      <c r="D1008" s="4">
        <v>45447.0</v>
      </c>
      <c r="E1008" s="2">
        <v>225.0</v>
      </c>
      <c r="F1008" s="3" t="s">
        <v>779</v>
      </c>
      <c r="G1008" s="3" t="s">
        <v>894</v>
      </c>
      <c r="H1008" s="3">
        <v>1.0</v>
      </c>
      <c r="I1008" s="2">
        <f>IFERROR(vlookup(F1008,'College Conference'!$B$1:$Z$1000 , 6,False),0)</f>
        <v>8</v>
      </c>
      <c r="J1008" s="2">
        <f>IFERROR(vlookup(G1008,'College Conference'!$B$1:$Z$1000 , 6,False),0)</f>
        <v>9</v>
      </c>
    </row>
    <row r="1009">
      <c r="A1009" s="3" t="s">
        <v>2542</v>
      </c>
      <c r="B1009" s="3">
        <v>0.88</v>
      </c>
      <c r="C1009" s="3" t="s">
        <v>353</v>
      </c>
      <c r="D1009" s="4">
        <v>45446.0</v>
      </c>
      <c r="E1009" s="2">
        <v>240.0</v>
      </c>
      <c r="F1009" s="3" t="s">
        <v>568</v>
      </c>
      <c r="G1009" s="3" t="s">
        <v>525</v>
      </c>
      <c r="H1009" s="3">
        <v>1.0</v>
      </c>
      <c r="I1009" s="2">
        <f>IFERROR(vlookup(F1009,'College Conference'!$B$1:$Z$1000 , 6,False),0)</f>
        <v>5</v>
      </c>
      <c r="J1009" s="2">
        <f>IFERROR(vlookup(G1009,'College Conference'!$B$1:$Z$1000 , 6,False),0)</f>
        <v>5</v>
      </c>
    </row>
    <row r="1010">
      <c r="A1010" s="3" t="s">
        <v>3431</v>
      </c>
      <c r="B1010" s="3">
        <v>0.9</v>
      </c>
      <c r="C1010" s="3" t="s">
        <v>17</v>
      </c>
      <c r="D1010" s="2" t="s">
        <v>72</v>
      </c>
      <c r="E1010" s="2">
        <v>190.0</v>
      </c>
      <c r="F1010" s="3" t="s">
        <v>631</v>
      </c>
      <c r="G1010" s="3" t="s">
        <v>691</v>
      </c>
      <c r="H1010" s="3">
        <v>1.0</v>
      </c>
      <c r="I1010" s="2">
        <f>IFERROR(vlookup(F1010,'College Conference'!$B$1:$Z$1000 , 6,False),0)</f>
        <v>6</v>
      </c>
      <c r="J1010" s="2">
        <f>IFERROR(vlookup(G1010,'College Conference'!$B$1:$Z$1000 , 6,False),0)</f>
        <v>7</v>
      </c>
    </row>
    <row r="1011">
      <c r="A1011" s="3" t="s">
        <v>2476</v>
      </c>
      <c r="B1011" s="3" t="s">
        <v>11</v>
      </c>
      <c r="C1011" s="3" t="s">
        <v>78</v>
      </c>
      <c r="D1011" s="2" t="s">
        <v>72</v>
      </c>
      <c r="E1011" s="2">
        <v>205.0</v>
      </c>
      <c r="F1011" s="3" t="s">
        <v>564</v>
      </c>
      <c r="G1011" s="3" t="s">
        <v>888</v>
      </c>
      <c r="H1011" s="3">
        <v>1.0</v>
      </c>
      <c r="I1011" s="2">
        <f>IFERROR(vlookup(F1011,'College Conference'!$B$1:$Z$1000 , 6,False),0)</f>
        <v>5</v>
      </c>
      <c r="J1011" s="2">
        <f>IFERROR(vlookup(G1011,'College Conference'!$B$1:$Z$1000 , 6,False),0)</f>
        <v>9</v>
      </c>
    </row>
    <row r="1012">
      <c r="A1012" s="3" t="s">
        <v>3492</v>
      </c>
      <c r="B1012" s="3">
        <v>0.88</v>
      </c>
      <c r="C1012" s="3" t="s">
        <v>31</v>
      </c>
      <c r="D1012" s="4">
        <v>45448.0</v>
      </c>
      <c r="E1012" s="2">
        <v>311.0</v>
      </c>
      <c r="F1012" s="3" t="s">
        <v>703</v>
      </c>
      <c r="G1012" s="3" t="s">
        <v>711</v>
      </c>
      <c r="H1012" s="3">
        <v>1.0</v>
      </c>
      <c r="I1012" s="2">
        <f>IFERROR(vlookup(F1012,'College Conference'!$B$1:$Z$1000 , 6,False),0)</f>
        <v>7</v>
      </c>
      <c r="J1012" s="2">
        <f>IFERROR(vlookup(G1012,'College Conference'!$B$1:$Z$1000 , 6,False),0)</f>
        <v>7</v>
      </c>
    </row>
    <row r="1013">
      <c r="A1013" s="3" t="s">
        <v>1146</v>
      </c>
      <c r="B1013" s="3">
        <v>0.92</v>
      </c>
      <c r="C1013" s="3" t="s">
        <v>63</v>
      </c>
      <c r="D1013" s="4">
        <v>45422.0</v>
      </c>
      <c r="E1013" s="2">
        <v>173.0</v>
      </c>
      <c r="F1013" s="3" t="s">
        <v>714</v>
      </c>
      <c r="G1013" s="3" t="s">
        <v>158</v>
      </c>
      <c r="H1013" s="3">
        <v>1.0</v>
      </c>
      <c r="I1013" s="2">
        <f>IFERROR(vlookup(F1013,'College Conference'!$B$1:$Z$1000 , 6,False),0)</f>
        <v>7</v>
      </c>
      <c r="J1013" s="2">
        <f>IFERROR(vlookup(G1013,'College Conference'!$B$1:$Z$1000 , 6,False),0)</f>
        <v>1</v>
      </c>
    </row>
    <row r="1014">
      <c r="A1014" s="3" t="s">
        <v>713</v>
      </c>
      <c r="B1014" s="3">
        <v>0.96</v>
      </c>
      <c r="C1014" s="3" t="s">
        <v>17</v>
      </c>
      <c r="D1014" s="4">
        <v>45444.0</v>
      </c>
      <c r="E1014" s="2">
        <v>175.0</v>
      </c>
      <c r="F1014" s="3" t="s">
        <v>714</v>
      </c>
      <c r="G1014" s="3" t="s">
        <v>39</v>
      </c>
      <c r="H1014" s="3">
        <v>1.0</v>
      </c>
      <c r="I1014" s="2">
        <f>IFERROR(vlookup(F1014,'College Conference'!$B$1:$Z$1000 , 6,False),0)</f>
        <v>7</v>
      </c>
      <c r="J1014" s="2">
        <f>IFERROR(vlookup(G1014,'College Conference'!$B$1:$Z$1000 , 6,False),0)</f>
        <v>0</v>
      </c>
    </row>
    <row r="1015">
      <c r="A1015" s="3" t="s">
        <v>4325</v>
      </c>
      <c r="B1015" s="3">
        <v>0.85</v>
      </c>
      <c r="C1015" s="3" t="s">
        <v>63</v>
      </c>
      <c r="D1015" s="4">
        <v>45445.0</v>
      </c>
      <c r="E1015" s="2">
        <v>185.0</v>
      </c>
      <c r="F1015" s="3" t="s">
        <v>510</v>
      </c>
      <c r="G1015" s="3" t="s">
        <v>922</v>
      </c>
      <c r="H1015" s="3">
        <v>1.0</v>
      </c>
      <c r="I1015" s="2">
        <f>IFERROR(vlookup(F1015,'College Conference'!$B$1:$Z$1000 , 6,False),0)</f>
        <v>5</v>
      </c>
      <c r="J1015" s="2">
        <f>IFERROR(vlookup(G1015,'College Conference'!$B$1:$Z$1000 , 6,False),0)</f>
        <v>10</v>
      </c>
    </row>
    <row r="1016">
      <c r="A1016" s="3" t="s">
        <v>4252</v>
      </c>
      <c r="B1016" s="3">
        <v>0.85</v>
      </c>
      <c r="C1016" s="3" t="s">
        <v>58</v>
      </c>
      <c r="D1016" s="4">
        <v>45445.0</v>
      </c>
      <c r="E1016" s="2">
        <v>204.0</v>
      </c>
      <c r="F1016" s="3" t="s">
        <v>740</v>
      </c>
      <c r="G1016" s="3" t="s">
        <v>894</v>
      </c>
      <c r="H1016" s="3">
        <v>1.0</v>
      </c>
      <c r="I1016" s="2">
        <f>IFERROR(vlookup(F1016,'College Conference'!$B$1:$Z$1000 , 6,False),0)</f>
        <v>7</v>
      </c>
      <c r="J1016" s="2">
        <f>IFERROR(vlookup(G1016,'College Conference'!$B$1:$Z$1000 , 6,False),0)</f>
        <v>9</v>
      </c>
    </row>
    <row r="1017">
      <c r="A1017" s="3" t="s">
        <v>2543</v>
      </c>
      <c r="B1017" s="3" t="s">
        <v>11</v>
      </c>
      <c r="C1017" s="3" t="s">
        <v>38</v>
      </c>
      <c r="D1017" s="4">
        <v>45422.0</v>
      </c>
      <c r="E1017" s="2">
        <v>160.0</v>
      </c>
      <c r="F1017" s="3" t="s">
        <v>514</v>
      </c>
      <c r="G1017" s="3" t="s">
        <v>519</v>
      </c>
      <c r="H1017" s="3">
        <v>1.0</v>
      </c>
      <c r="I1017" s="2">
        <f>IFERROR(vlookup(F1017,'College Conference'!$B$1:$Z$1000 , 6,False),0)</f>
        <v>5</v>
      </c>
      <c r="J1017" s="2">
        <f>IFERROR(vlookup(G1017,'College Conference'!$B$1:$Z$1000 , 6,False),0)</f>
        <v>5</v>
      </c>
    </row>
    <row r="1018">
      <c r="A1018" s="3" t="s">
        <v>1095</v>
      </c>
      <c r="B1018" s="3">
        <v>0.87</v>
      </c>
      <c r="C1018" s="3" t="s">
        <v>17</v>
      </c>
      <c r="D1018" s="4">
        <v>45445.0</v>
      </c>
      <c r="E1018" s="2">
        <v>180.0</v>
      </c>
      <c r="F1018" s="3" t="s">
        <v>527</v>
      </c>
      <c r="G1018" s="3" t="s">
        <v>222</v>
      </c>
      <c r="H1018" s="3">
        <v>1.0</v>
      </c>
      <c r="I1018" s="2">
        <f>IFERROR(vlookup(F1018,'College Conference'!$B$1:$Z$1000 , 6,False),0)</f>
        <v>5</v>
      </c>
      <c r="J1018" s="2">
        <f>IFERROR(vlookup(G1018,'College Conference'!$B$1:$Z$1000 , 6,False),0)</f>
        <v>1</v>
      </c>
    </row>
    <row r="1019">
      <c r="A1019" s="3" t="s">
        <v>3958</v>
      </c>
      <c r="B1019" s="3">
        <v>0.84</v>
      </c>
      <c r="C1019" s="3" t="s">
        <v>52</v>
      </c>
      <c r="D1019" s="4">
        <v>45445.0</v>
      </c>
      <c r="E1019" s="2">
        <v>230.0</v>
      </c>
      <c r="F1019" s="3" t="s">
        <v>714</v>
      </c>
      <c r="G1019" s="3" t="s">
        <v>774</v>
      </c>
      <c r="H1019" s="3">
        <v>1.0</v>
      </c>
      <c r="I1019" s="2">
        <f>IFERROR(vlookup(F1019,'College Conference'!$B$1:$Z$1000 , 6,False),0)</f>
        <v>7</v>
      </c>
      <c r="J1019" s="2">
        <f>IFERROR(vlookup(G1019,'College Conference'!$B$1:$Z$1000 , 6,False),0)</f>
        <v>8</v>
      </c>
    </row>
    <row r="1020">
      <c r="A1020" s="3" t="s">
        <v>1195</v>
      </c>
      <c r="B1020" s="3">
        <v>0.89</v>
      </c>
      <c r="C1020" s="3" t="s">
        <v>52</v>
      </c>
      <c r="D1020" s="2" t="s">
        <v>72</v>
      </c>
      <c r="E1020" s="2">
        <v>235.0</v>
      </c>
      <c r="F1020" s="3" t="s">
        <v>776</v>
      </c>
      <c r="G1020" s="3" t="s">
        <v>158</v>
      </c>
      <c r="H1020" s="3">
        <v>1.0</v>
      </c>
      <c r="I1020" s="2">
        <f>IFERROR(vlookup(F1020,'College Conference'!$B$1:$Z$1000 , 6,False),0)</f>
        <v>8</v>
      </c>
      <c r="J1020" s="2">
        <f>IFERROR(vlookup(G1020,'College Conference'!$B$1:$Z$1000 , 6,False),0)</f>
        <v>1</v>
      </c>
    </row>
    <row r="1021">
      <c r="A1021" s="3" t="s">
        <v>794</v>
      </c>
      <c r="B1021" s="3">
        <v>0.75</v>
      </c>
      <c r="C1021" s="3" t="s">
        <v>120</v>
      </c>
      <c r="D1021" s="4">
        <v>45447.0</v>
      </c>
      <c r="E1021" s="2">
        <v>261.0</v>
      </c>
      <c r="F1021" s="3" t="s">
        <v>774</v>
      </c>
      <c r="G1021" s="3" t="s">
        <v>241</v>
      </c>
      <c r="H1021" s="3">
        <v>1.0</v>
      </c>
      <c r="I1021" s="2">
        <f>IFERROR(vlookup(F1021,'College Conference'!$B$1:$Z$1000 , 6,False),0)</f>
        <v>8</v>
      </c>
      <c r="J1021" s="2">
        <f>IFERROR(vlookup(G1021,'College Conference'!$B$1:$Z$1000 , 6,False),0)</f>
        <v>0</v>
      </c>
    </row>
    <row r="1022">
      <c r="A1022" s="3" t="s">
        <v>1542</v>
      </c>
      <c r="B1022" s="3">
        <v>0.89</v>
      </c>
      <c r="C1022" s="3" t="s">
        <v>27</v>
      </c>
      <c r="D1022" s="2" t="s">
        <v>72</v>
      </c>
      <c r="E1022" s="2">
        <v>170.0</v>
      </c>
      <c r="F1022" s="3" t="s">
        <v>325</v>
      </c>
      <c r="G1022" s="3" t="s">
        <v>311</v>
      </c>
      <c r="H1022" s="3">
        <v>1.0</v>
      </c>
      <c r="I1022" s="2">
        <f>IFERROR(vlookup(F1022,'College Conference'!$B$1:$Z$1000 , 6,False),0)</f>
        <v>3</v>
      </c>
      <c r="J1022" s="2">
        <f>IFERROR(vlookup(G1022,'College Conference'!$B$1:$Z$1000 , 6,False),0)</f>
        <v>3</v>
      </c>
    </row>
    <row r="1023">
      <c r="A1023" s="3" t="s">
        <v>4236</v>
      </c>
      <c r="B1023" s="3">
        <v>0.83</v>
      </c>
      <c r="C1023" s="3" t="s">
        <v>63</v>
      </c>
      <c r="D1023" s="4">
        <v>45421.0</v>
      </c>
      <c r="E1023" s="2">
        <v>165.0</v>
      </c>
      <c r="F1023" s="3" t="s">
        <v>615</v>
      </c>
      <c r="G1023" s="3" t="s">
        <v>890</v>
      </c>
      <c r="H1023" s="3">
        <v>1.0</v>
      </c>
      <c r="I1023" s="2">
        <f>IFERROR(vlookup(F1023,'College Conference'!$B$1:$Z$1000 , 6,False),0)</f>
        <v>6</v>
      </c>
      <c r="J1023" s="2">
        <f>IFERROR(vlookup(G1023,'College Conference'!$B$1:$Z$1000 , 6,False),0)</f>
        <v>9</v>
      </c>
    </row>
    <row r="1024">
      <c r="A1024" s="3" t="s">
        <v>2918</v>
      </c>
      <c r="B1024" s="3">
        <v>0.94</v>
      </c>
      <c r="C1024" s="3" t="s">
        <v>52</v>
      </c>
      <c r="D1024" s="4">
        <v>45445.0</v>
      </c>
      <c r="E1024" s="2">
        <v>215.0</v>
      </c>
      <c r="F1024" s="3" t="s">
        <v>298</v>
      </c>
      <c r="G1024" s="3" t="s">
        <v>623</v>
      </c>
      <c r="H1024" s="3">
        <v>1.0</v>
      </c>
      <c r="I1024" s="2">
        <f>IFERROR(vlookup(F1024,'College Conference'!$B$1:$Z$1000 , 6,False),0)</f>
        <v>3</v>
      </c>
      <c r="J1024" s="2">
        <f>IFERROR(vlookup(G1024,'College Conference'!$B$1:$Z$1000 , 6,False),0)</f>
        <v>6</v>
      </c>
    </row>
    <row r="1025">
      <c r="A1025" s="3" t="s">
        <v>339</v>
      </c>
      <c r="B1025" s="3">
        <v>0.88</v>
      </c>
      <c r="C1025" s="3" t="s">
        <v>58</v>
      </c>
      <c r="D1025" s="4">
        <v>45446.0</v>
      </c>
      <c r="E1025" s="2">
        <v>250.0</v>
      </c>
      <c r="F1025" s="3" t="s">
        <v>320</v>
      </c>
      <c r="G1025" s="3" t="s">
        <v>39</v>
      </c>
      <c r="H1025" s="3">
        <v>1.0</v>
      </c>
      <c r="I1025" s="2">
        <f>IFERROR(vlookup(F1025,'College Conference'!$B$1:$Z$1000 , 6,False),0)</f>
        <v>3</v>
      </c>
      <c r="J1025" s="2">
        <f>IFERROR(vlookup(G1025,'College Conference'!$B$1:$Z$1000 , 6,False),0)</f>
        <v>0</v>
      </c>
    </row>
    <row r="1026">
      <c r="A1026" s="3" t="s">
        <v>956</v>
      </c>
      <c r="B1026" s="3">
        <v>0.83</v>
      </c>
      <c r="C1026" s="3" t="s">
        <v>43</v>
      </c>
      <c r="D1026" s="4">
        <v>45448.0</v>
      </c>
      <c r="E1026" s="2">
        <v>298.0</v>
      </c>
      <c r="F1026" s="3" t="s">
        <v>948</v>
      </c>
      <c r="G1026" s="3" t="s">
        <v>140</v>
      </c>
      <c r="H1026" s="3">
        <v>1.0</v>
      </c>
      <c r="I1026" s="2">
        <f>IFERROR(vlookup(F1026,'College Conference'!$B$1:$Z$1000 , 6,False),0)</f>
        <v>11</v>
      </c>
      <c r="J1026" s="2">
        <f>IFERROR(vlookup(G1026,'College Conference'!$B$1:$Z$1000 , 6,False),0)</f>
        <v>0</v>
      </c>
    </row>
    <row r="1027">
      <c r="A1027" s="3" t="s">
        <v>795</v>
      </c>
      <c r="B1027" s="3">
        <v>0.82</v>
      </c>
      <c r="C1027" s="3" t="s">
        <v>22</v>
      </c>
      <c r="D1027" s="4">
        <v>45422.0</v>
      </c>
      <c r="E1027" s="2">
        <v>195.0</v>
      </c>
      <c r="F1027" s="3" t="s">
        <v>796</v>
      </c>
      <c r="G1027" s="3" t="s">
        <v>384</v>
      </c>
      <c r="H1027" s="3">
        <v>1.0</v>
      </c>
      <c r="I1027" s="2">
        <f>IFERROR(vlookup(F1027,'College Conference'!$B$1:$Z$1000 , 6,False),0)</f>
        <v>8</v>
      </c>
      <c r="J1027" s="2">
        <f>IFERROR(vlookup(G1027,'College Conference'!$B$1:$Z$1000 , 6,False),0)</f>
        <v>0</v>
      </c>
    </row>
    <row r="1028">
      <c r="A1028" s="3" t="s">
        <v>2436</v>
      </c>
      <c r="B1028" s="3">
        <v>0.88</v>
      </c>
      <c r="C1028" s="3" t="s">
        <v>52</v>
      </c>
      <c r="D1028" s="4">
        <v>45445.0</v>
      </c>
      <c r="E1028" s="2">
        <v>218.0</v>
      </c>
      <c r="F1028" s="3" t="s">
        <v>335</v>
      </c>
      <c r="G1028" s="3" t="s">
        <v>564</v>
      </c>
      <c r="H1028" s="3">
        <v>1.0</v>
      </c>
      <c r="I1028" s="2">
        <f>IFERROR(vlookup(F1028,'College Conference'!$B$1:$Z$1000 , 6,False),0)</f>
        <v>3</v>
      </c>
      <c r="J1028" s="2">
        <f>IFERROR(vlookup(G1028,'College Conference'!$B$1:$Z$1000 , 6,False),0)</f>
        <v>5</v>
      </c>
    </row>
    <row r="1029">
      <c r="A1029" s="3" t="s">
        <v>3959</v>
      </c>
      <c r="B1029" s="3">
        <v>0.91</v>
      </c>
      <c r="C1029" s="3" t="s">
        <v>78</v>
      </c>
      <c r="D1029" s="4">
        <v>45445.0</v>
      </c>
      <c r="E1029" s="2">
        <v>215.0</v>
      </c>
      <c r="F1029" s="3" t="s">
        <v>689</v>
      </c>
      <c r="G1029" s="3" t="s">
        <v>816</v>
      </c>
      <c r="H1029" s="3">
        <v>1.0</v>
      </c>
      <c r="I1029" s="2">
        <f>IFERROR(vlookup(F1029,'College Conference'!$B$1:$Z$1000 , 6,False),0)</f>
        <v>7</v>
      </c>
      <c r="J1029" s="2">
        <f>IFERROR(vlookup(G1029,'College Conference'!$B$1:$Z$1000 , 6,False),0)</f>
        <v>8</v>
      </c>
    </row>
    <row r="1030">
      <c r="A1030" s="3" t="s">
        <v>3960</v>
      </c>
      <c r="B1030" s="3">
        <v>0.88</v>
      </c>
      <c r="C1030" s="3" t="s">
        <v>52</v>
      </c>
      <c r="D1030" s="4">
        <v>45445.0</v>
      </c>
      <c r="E1030" s="2">
        <v>215.0</v>
      </c>
      <c r="F1030" s="3" t="s">
        <v>736</v>
      </c>
      <c r="G1030" s="3" t="s">
        <v>861</v>
      </c>
      <c r="H1030" s="3">
        <v>1.0</v>
      </c>
      <c r="I1030" s="2">
        <f>IFERROR(vlookup(F1030,'College Conference'!$B$1:$Z$1000 , 6,False),0)</f>
        <v>7</v>
      </c>
      <c r="J1030" s="2">
        <f>IFERROR(vlookup(G1030,'College Conference'!$B$1:$Z$1000 , 6,False),0)</f>
        <v>8</v>
      </c>
    </row>
    <row r="1031">
      <c r="A1031" s="3" t="s">
        <v>526</v>
      </c>
      <c r="B1031" s="3">
        <v>0.86</v>
      </c>
      <c r="C1031" s="3" t="s">
        <v>52</v>
      </c>
      <c r="D1031" s="4">
        <v>45444.0</v>
      </c>
      <c r="E1031" s="2">
        <v>240.0</v>
      </c>
      <c r="F1031" s="3" t="s">
        <v>311</v>
      </c>
      <c r="G1031" s="3" t="s">
        <v>527</v>
      </c>
      <c r="H1031" s="3">
        <v>1.0</v>
      </c>
      <c r="I1031" s="2">
        <f>IFERROR(vlookup(F1031,'College Conference'!$B$1:$Z$1000 , 6,False),0)</f>
        <v>3</v>
      </c>
      <c r="J1031" s="2">
        <f>IFERROR(vlookup(G1031,'College Conference'!$B$1:$Z$1000 , 6,False),0)</f>
        <v>5</v>
      </c>
    </row>
    <row r="1032">
      <c r="A1032" s="3" t="s">
        <v>3985</v>
      </c>
      <c r="B1032" s="3">
        <v>0.86</v>
      </c>
      <c r="C1032" s="3" t="s">
        <v>63</v>
      </c>
      <c r="D1032" s="4">
        <v>45445.0</v>
      </c>
      <c r="E1032" s="2">
        <v>220.0</v>
      </c>
      <c r="F1032" s="3" t="s">
        <v>772</v>
      </c>
      <c r="G1032" s="3" t="s">
        <v>890</v>
      </c>
      <c r="H1032" s="3">
        <v>1.0</v>
      </c>
      <c r="I1032" s="2">
        <f>IFERROR(vlookup(F1032,'College Conference'!$B$1:$Z$1000 , 6,False),0)</f>
        <v>8</v>
      </c>
      <c r="J1032" s="2">
        <f>IFERROR(vlookup(G1032,'College Conference'!$B$1:$Z$1000 , 6,False),0)</f>
        <v>9</v>
      </c>
    </row>
    <row r="1033">
      <c r="A1033" s="3" t="s">
        <v>2675</v>
      </c>
      <c r="B1033" s="3">
        <v>0.9</v>
      </c>
      <c r="C1033" s="3" t="s">
        <v>17</v>
      </c>
      <c r="D1033" s="4">
        <v>45444.0</v>
      </c>
      <c r="E1033" s="2">
        <v>195.0</v>
      </c>
      <c r="F1033" s="3" t="s">
        <v>701</v>
      </c>
      <c r="G1033" s="3" t="s">
        <v>774</v>
      </c>
      <c r="H1033" s="3">
        <v>1.0</v>
      </c>
      <c r="I1033" s="2">
        <f>IFERROR(vlookup(F1033,'College Conference'!$B$1:$Z$1000 , 6,False),0)</f>
        <v>7</v>
      </c>
      <c r="J1033" s="2">
        <f>IFERROR(vlookup(G1033,'College Conference'!$B$1:$Z$1000 , 6,False),0)</f>
        <v>8</v>
      </c>
    </row>
    <row r="1034">
      <c r="A1034" s="3" t="s">
        <v>2166</v>
      </c>
      <c r="B1034" s="3">
        <v>0.83</v>
      </c>
      <c r="C1034" s="3" t="s">
        <v>12</v>
      </c>
      <c r="D1034" s="4">
        <v>45447.0</v>
      </c>
      <c r="E1034" s="2">
        <v>300.0</v>
      </c>
      <c r="F1034" s="3" t="s">
        <v>701</v>
      </c>
      <c r="G1034" s="3" t="s">
        <v>483</v>
      </c>
      <c r="H1034" s="3">
        <v>1.0</v>
      </c>
      <c r="I1034" s="2">
        <f>IFERROR(vlookup(F1034,'College Conference'!$B$1:$Z$1000 , 6,False),0)</f>
        <v>7</v>
      </c>
      <c r="J1034" s="2">
        <f>IFERROR(vlookup(G1034,'College Conference'!$B$1:$Z$1000 , 6,False),0)</f>
        <v>4</v>
      </c>
    </row>
    <row r="1035">
      <c r="A1035" s="3" t="s">
        <v>91</v>
      </c>
      <c r="B1035" s="3">
        <v>0.86</v>
      </c>
      <c r="C1035" s="3" t="s">
        <v>43</v>
      </c>
      <c r="D1035" s="4">
        <v>45448.0</v>
      </c>
      <c r="E1035" s="2">
        <v>305.0</v>
      </c>
      <c r="F1035" s="3" t="s">
        <v>18</v>
      </c>
      <c r="G1035" s="3" t="s">
        <v>29</v>
      </c>
      <c r="H1035" s="3">
        <v>1.0</v>
      </c>
      <c r="I1035" s="2">
        <f>IFERROR(vlookup(F1035,'College Conference'!$B$1:$Z$1000 , 6,False),0)</f>
        <v>0</v>
      </c>
      <c r="J1035" s="2">
        <f>IFERROR(vlookup(G1035,'College Conference'!$B$1:$Z$1000 , 6,False),0)</f>
        <v>0</v>
      </c>
    </row>
    <row r="1036">
      <c r="A1036" s="3" t="s">
        <v>539</v>
      </c>
      <c r="B1036" s="3">
        <v>0.83</v>
      </c>
      <c r="C1036" s="3" t="s">
        <v>17</v>
      </c>
      <c r="D1036" s="4">
        <v>45420.0</v>
      </c>
      <c r="E1036" s="2">
        <v>150.0</v>
      </c>
      <c r="F1036" s="3" t="s">
        <v>540</v>
      </c>
      <c r="G1036" s="3" t="s">
        <v>241</v>
      </c>
      <c r="H1036" s="3">
        <v>1.0</v>
      </c>
      <c r="I1036" s="2">
        <f>IFERROR(vlookup(F1036,'College Conference'!$B$1:$Z$1000 , 6,False),0)</f>
        <v>5</v>
      </c>
      <c r="J1036" s="2">
        <f>IFERROR(vlookup(G1036,'College Conference'!$B$1:$Z$1000 , 6,False),0)</f>
        <v>0</v>
      </c>
    </row>
    <row r="1037">
      <c r="A1037" s="3" t="s">
        <v>3730</v>
      </c>
      <c r="B1037" s="3">
        <v>0.76</v>
      </c>
      <c r="C1037" s="3" t="s">
        <v>52</v>
      </c>
      <c r="D1037" s="4">
        <v>45446.0</v>
      </c>
      <c r="E1037" s="2">
        <v>194.0</v>
      </c>
      <c r="F1037" s="3" t="s">
        <v>236</v>
      </c>
      <c r="G1037" s="3" t="s">
        <v>774</v>
      </c>
      <c r="H1037" s="3">
        <v>1.0</v>
      </c>
      <c r="I1037" s="2">
        <f>IFERROR(vlookup(F1037,'College Conference'!$B$1:$Z$1000 , 6,False),0)</f>
        <v>2</v>
      </c>
      <c r="J1037" s="2">
        <f>IFERROR(vlookup(G1037,'College Conference'!$B$1:$Z$1000 , 6,False),0)</f>
        <v>8</v>
      </c>
    </row>
    <row r="1038">
      <c r="A1038" s="3" t="s">
        <v>3201</v>
      </c>
      <c r="B1038" s="3" t="s">
        <v>11</v>
      </c>
      <c r="C1038" s="3" t="s">
        <v>43</v>
      </c>
      <c r="D1038" s="4">
        <v>45446.0</v>
      </c>
      <c r="E1038" s="2">
        <v>295.0</v>
      </c>
      <c r="F1038" s="3" t="s">
        <v>1006</v>
      </c>
      <c r="G1038" s="3" t="s">
        <v>685</v>
      </c>
      <c r="H1038" s="3">
        <v>1.0</v>
      </c>
      <c r="I1038" s="2">
        <f>IFERROR(vlookup(F1038,'College Conference'!$B$1:$Z$1000 , 6,False),0)</f>
        <v>0</v>
      </c>
      <c r="J1038" s="2">
        <f>IFERROR(vlookup(G1038,'College Conference'!$B$1:$Z$1000 , 6,False),0)</f>
        <v>7</v>
      </c>
    </row>
    <row r="1039">
      <c r="A1039" s="3" t="s">
        <v>4310</v>
      </c>
      <c r="B1039" s="3">
        <v>0.92</v>
      </c>
      <c r="C1039" s="3" t="s">
        <v>12</v>
      </c>
      <c r="D1039" s="4">
        <v>45446.0</v>
      </c>
      <c r="E1039" s="2">
        <v>270.0</v>
      </c>
      <c r="F1039" s="3" t="s">
        <v>301</v>
      </c>
      <c r="G1039" s="3" t="s">
        <v>922</v>
      </c>
      <c r="H1039" s="3">
        <v>1.0</v>
      </c>
      <c r="I1039" s="2">
        <f>IFERROR(vlookup(F1039,'College Conference'!$B$1:$Z$1000 , 6,False),0)</f>
        <v>3</v>
      </c>
      <c r="J1039" s="2">
        <f>IFERROR(vlookup(G1039,'College Conference'!$B$1:$Z$1000 , 6,False),0)</f>
        <v>10</v>
      </c>
    </row>
    <row r="1040">
      <c r="A1040" s="3" t="s">
        <v>4220</v>
      </c>
      <c r="B1040" s="3">
        <v>0.86</v>
      </c>
      <c r="C1040" s="3" t="s">
        <v>22</v>
      </c>
      <c r="D1040" s="4">
        <v>45422.0</v>
      </c>
      <c r="E1040" s="2">
        <v>185.0</v>
      </c>
      <c r="F1040" s="3" t="s">
        <v>525</v>
      </c>
      <c r="G1040" s="3" t="s">
        <v>892</v>
      </c>
      <c r="H1040" s="3">
        <v>1.0</v>
      </c>
      <c r="I1040" s="2">
        <f>IFERROR(vlookup(F1040,'College Conference'!$B$1:$Z$1000 , 6,False),0)</f>
        <v>5</v>
      </c>
      <c r="J1040" s="2">
        <f>IFERROR(vlookup(G1040,'College Conference'!$B$1:$Z$1000 , 6,False),0)</f>
        <v>9</v>
      </c>
    </row>
    <row r="1041">
      <c r="A1041" s="3" t="s">
        <v>3000</v>
      </c>
      <c r="B1041" s="3">
        <v>0.81</v>
      </c>
      <c r="C1041" s="3" t="s">
        <v>63</v>
      </c>
      <c r="D1041" s="4">
        <v>45422.0</v>
      </c>
      <c r="E1041" s="2">
        <v>184.0</v>
      </c>
      <c r="F1041" s="3" t="s">
        <v>517</v>
      </c>
      <c r="G1041" s="3" t="s">
        <v>643</v>
      </c>
      <c r="H1041" s="3">
        <v>1.0</v>
      </c>
      <c r="I1041" s="2">
        <f>IFERROR(vlookup(F1041,'College Conference'!$B$1:$Z$1000 , 6,False),0)</f>
        <v>5</v>
      </c>
      <c r="J1041" s="2">
        <f>IFERROR(vlookup(G1041,'College Conference'!$B$1:$Z$1000 , 6,False),0)</f>
        <v>6</v>
      </c>
    </row>
    <row r="1042">
      <c r="A1042" s="3" t="s">
        <v>1817</v>
      </c>
      <c r="B1042" s="3" t="s">
        <v>11</v>
      </c>
      <c r="C1042" s="3" t="s">
        <v>120</v>
      </c>
      <c r="D1042" s="4">
        <v>45448.0</v>
      </c>
      <c r="E1042" s="2">
        <v>225.0</v>
      </c>
      <c r="F1042" s="3" t="s">
        <v>3671</v>
      </c>
      <c r="G1042" s="3" t="s">
        <v>772</v>
      </c>
      <c r="H1042" s="3">
        <v>1.0</v>
      </c>
      <c r="I1042" s="2">
        <f>IFERROR(vlookup(F1042,'College Conference'!$B$1:$Z$1000 , 6,False),0)</f>
        <v>0</v>
      </c>
      <c r="J1042" s="2">
        <f>IFERROR(vlookup(G1042,'College Conference'!$B$1:$Z$1000 , 6,False),0)</f>
        <v>8</v>
      </c>
    </row>
    <row r="1043">
      <c r="A1043" s="3" t="s">
        <v>465</v>
      </c>
      <c r="B1043" s="3">
        <v>0.8</v>
      </c>
      <c r="C1043" s="3" t="s">
        <v>421</v>
      </c>
      <c r="D1043" s="4">
        <v>45446.0</v>
      </c>
      <c r="E1043" s="2">
        <v>315.0</v>
      </c>
      <c r="F1043" s="3" t="s">
        <v>450</v>
      </c>
      <c r="G1043" s="3" t="s">
        <v>39</v>
      </c>
      <c r="H1043" s="3">
        <v>1.0</v>
      </c>
      <c r="I1043" s="2">
        <f>IFERROR(vlookup(F1043,'College Conference'!$B$1:$Z$1000 , 6,False),0)</f>
        <v>4</v>
      </c>
      <c r="J1043" s="2">
        <f>IFERROR(vlookup(G1043,'College Conference'!$B$1:$Z$1000 , 6,False),0)</f>
        <v>0</v>
      </c>
    </row>
    <row r="1044">
      <c r="A1044" s="3" t="s">
        <v>1055</v>
      </c>
      <c r="B1044" s="3">
        <v>0.95</v>
      </c>
      <c r="C1044" s="3" t="s">
        <v>78</v>
      </c>
      <c r="D1044" s="4">
        <v>45448.0</v>
      </c>
      <c r="E1044" s="2">
        <v>220.0</v>
      </c>
      <c r="F1044" s="3" t="s">
        <v>298</v>
      </c>
      <c r="G1044" s="3" t="s">
        <v>149</v>
      </c>
      <c r="H1044" s="3">
        <v>1.0</v>
      </c>
      <c r="I1044" s="2">
        <f>IFERROR(vlookup(F1044,'College Conference'!$B$1:$Z$1000 , 6,False),0)</f>
        <v>3</v>
      </c>
      <c r="J1044" s="2">
        <f>IFERROR(vlookup(G1044,'College Conference'!$B$1:$Z$1000 , 6,False),0)</f>
        <v>1</v>
      </c>
    </row>
    <row r="1045">
      <c r="A1045" s="3" t="s">
        <v>2600</v>
      </c>
      <c r="B1045" s="3">
        <v>0.88</v>
      </c>
      <c r="C1045" s="3" t="s">
        <v>17</v>
      </c>
      <c r="D1045" s="4">
        <v>45446.0</v>
      </c>
      <c r="E1045" s="2">
        <v>175.0</v>
      </c>
      <c r="F1045" s="3" t="s">
        <v>714</v>
      </c>
      <c r="G1045" s="3" t="s">
        <v>687</v>
      </c>
      <c r="H1045" s="3">
        <v>1.0</v>
      </c>
      <c r="I1045" s="2">
        <f>IFERROR(vlookup(F1045,'College Conference'!$B$1:$Z$1000 , 6,False),0)</f>
        <v>7</v>
      </c>
      <c r="J1045" s="2">
        <f>IFERROR(vlookup(G1045,'College Conference'!$B$1:$Z$1000 , 6,False),0)</f>
        <v>7</v>
      </c>
    </row>
    <row r="1046">
      <c r="A1046" s="3" t="s">
        <v>2714</v>
      </c>
      <c r="B1046" s="3">
        <v>0.96</v>
      </c>
      <c r="C1046" s="3" t="s">
        <v>31</v>
      </c>
      <c r="D1046" s="4">
        <v>45448.0</v>
      </c>
      <c r="E1046" s="2">
        <v>317.0</v>
      </c>
      <c r="F1046" s="3" t="s">
        <v>781</v>
      </c>
      <c r="G1046" s="3" t="s">
        <v>1081</v>
      </c>
      <c r="H1046" s="3">
        <v>1.0</v>
      </c>
      <c r="I1046" s="2">
        <f>IFERROR(vlookup(F1046,'College Conference'!$B$1:$Z$1000 , 6,False),0)</f>
        <v>8</v>
      </c>
      <c r="J1046" s="2">
        <f>IFERROR(vlookup(G1046,'College Conference'!$B$1:$Z$1000 , 6,False),0)</f>
        <v>5</v>
      </c>
    </row>
    <row r="1047">
      <c r="A1047" s="3" t="s">
        <v>242</v>
      </c>
      <c r="B1047" s="3">
        <v>0.82</v>
      </c>
      <c r="C1047" s="3" t="s">
        <v>27</v>
      </c>
      <c r="D1047" s="4">
        <v>45445.0</v>
      </c>
      <c r="E1047" s="2">
        <v>175.0</v>
      </c>
      <c r="F1047" s="3" t="s">
        <v>229</v>
      </c>
      <c r="G1047" s="3" t="s">
        <v>112</v>
      </c>
      <c r="H1047" s="3">
        <v>1.0</v>
      </c>
      <c r="I1047" s="2">
        <f>IFERROR(vlookup(F1047,'College Conference'!$B$1:$Z$1000 , 6,False),0)</f>
        <v>2</v>
      </c>
      <c r="J1047" s="2">
        <f>IFERROR(vlookup(G1047,'College Conference'!$B$1:$Z$1000 , 6,False),0)</f>
        <v>0</v>
      </c>
    </row>
    <row r="1048">
      <c r="A1048" s="3" t="s">
        <v>3567</v>
      </c>
      <c r="B1048" s="3">
        <v>0.92</v>
      </c>
      <c r="C1048" s="3" t="s">
        <v>43</v>
      </c>
      <c r="D1048" s="4">
        <v>45446.0</v>
      </c>
      <c r="E1048" s="2">
        <v>323.0</v>
      </c>
      <c r="F1048" s="3" t="s">
        <v>1167</v>
      </c>
      <c r="G1048" s="3" t="s">
        <v>689</v>
      </c>
      <c r="H1048" s="3">
        <v>1.0</v>
      </c>
      <c r="I1048" s="2">
        <f>IFERROR(vlookup(F1048,'College Conference'!$B$1:$Z$1000 , 6,False),0)</f>
        <v>8</v>
      </c>
      <c r="J1048" s="2">
        <f>IFERROR(vlookup(G1048,'College Conference'!$B$1:$Z$1000 , 6,False),0)</f>
        <v>7</v>
      </c>
    </row>
    <row r="1049">
      <c r="A1049" s="3" t="s">
        <v>2919</v>
      </c>
      <c r="B1049" s="3">
        <v>0.9</v>
      </c>
      <c r="C1049" s="3" t="s">
        <v>52</v>
      </c>
      <c r="D1049" s="4">
        <v>45446.0</v>
      </c>
      <c r="E1049" s="2">
        <v>230.0</v>
      </c>
      <c r="F1049" s="3" t="s">
        <v>289</v>
      </c>
      <c r="G1049" s="3" t="s">
        <v>623</v>
      </c>
      <c r="H1049" s="3">
        <v>1.0</v>
      </c>
      <c r="I1049" s="2">
        <f>IFERROR(vlookup(F1049,'College Conference'!$B$1:$Z$1000 , 6,False),0)</f>
        <v>3</v>
      </c>
      <c r="J1049" s="2">
        <f>IFERROR(vlookup(G1049,'College Conference'!$B$1:$Z$1000 , 6,False),0)</f>
        <v>6</v>
      </c>
    </row>
    <row r="1050">
      <c r="A1050" s="3" t="s">
        <v>3961</v>
      </c>
      <c r="B1050" s="3">
        <v>0.85</v>
      </c>
      <c r="C1050" s="3" t="s">
        <v>22</v>
      </c>
      <c r="D1050" s="4">
        <v>45423.0</v>
      </c>
      <c r="E1050" s="2">
        <v>215.0</v>
      </c>
      <c r="F1050" s="3" t="s">
        <v>701</v>
      </c>
      <c r="G1050" s="3" t="s">
        <v>774</v>
      </c>
      <c r="H1050" s="3">
        <v>1.0</v>
      </c>
      <c r="I1050" s="2">
        <f>IFERROR(vlookup(F1050,'College Conference'!$B$1:$Z$1000 , 6,False),0)</f>
        <v>7</v>
      </c>
      <c r="J1050" s="2">
        <f>IFERROR(vlookup(G1050,'College Conference'!$B$1:$Z$1000 , 6,False),0)</f>
        <v>8</v>
      </c>
    </row>
    <row r="1051">
      <c r="A1051" s="3" t="s">
        <v>1543</v>
      </c>
      <c r="B1051" s="3" t="s">
        <v>11</v>
      </c>
      <c r="C1051" s="3" t="s">
        <v>63</v>
      </c>
      <c r="D1051" s="2" t="s">
        <v>72</v>
      </c>
      <c r="E1051" s="2">
        <v>192.0</v>
      </c>
      <c r="F1051" s="3" t="s">
        <v>311</v>
      </c>
      <c r="G1051" s="3" t="s">
        <v>306</v>
      </c>
      <c r="H1051" s="3">
        <v>1.0</v>
      </c>
      <c r="I1051" s="2">
        <f>IFERROR(vlookup(F1051,'College Conference'!$B$1:$Z$1000 , 6,False),0)</f>
        <v>3</v>
      </c>
      <c r="J1051" s="2">
        <f>IFERROR(vlookup(G1051,'College Conference'!$B$1:$Z$1000 , 6,False),0)</f>
        <v>3</v>
      </c>
    </row>
    <row r="1052">
      <c r="A1052" s="3" t="s">
        <v>466</v>
      </c>
      <c r="B1052" s="3">
        <v>0.8</v>
      </c>
      <c r="C1052" s="3" t="s">
        <v>52</v>
      </c>
      <c r="D1052" s="4">
        <v>45446.0</v>
      </c>
      <c r="E1052" s="2">
        <v>230.0</v>
      </c>
      <c r="F1052" s="3" t="s">
        <v>461</v>
      </c>
      <c r="G1052" s="3" t="s">
        <v>467</v>
      </c>
      <c r="H1052" s="3">
        <v>1.0</v>
      </c>
      <c r="I1052" s="2">
        <f>IFERROR(vlookup(F1052,'College Conference'!$B$1:$Z$1000 , 6,False),0)</f>
        <v>4</v>
      </c>
      <c r="J1052" s="2">
        <f>IFERROR(vlookup(G1052,'College Conference'!$B$1:$Z$1000 , 6,False),0)</f>
        <v>0</v>
      </c>
    </row>
    <row r="1053">
      <c r="A1053" s="3" t="s">
        <v>3069</v>
      </c>
      <c r="B1053" s="3">
        <v>0.88</v>
      </c>
      <c r="C1053" s="3" t="s">
        <v>12</v>
      </c>
      <c r="D1053" s="2" t="s">
        <v>72</v>
      </c>
      <c r="E1053" s="2">
        <v>300.0</v>
      </c>
      <c r="F1053" s="3" t="s">
        <v>701</v>
      </c>
      <c r="G1053" s="3" t="s">
        <v>643</v>
      </c>
      <c r="H1053" s="3">
        <v>1.0</v>
      </c>
      <c r="I1053" s="2">
        <f>IFERROR(vlookup(F1053,'College Conference'!$B$1:$Z$1000 , 6,False),0)</f>
        <v>7</v>
      </c>
      <c r="J1053" s="2">
        <f>IFERROR(vlookup(G1053,'College Conference'!$B$1:$Z$1000 , 6,False),0)</f>
        <v>6</v>
      </c>
    </row>
    <row r="1054">
      <c r="A1054" s="3" t="s">
        <v>797</v>
      </c>
      <c r="B1054" s="3">
        <v>0.84</v>
      </c>
      <c r="C1054" s="3" t="s">
        <v>27</v>
      </c>
      <c r="D1054" s="4">
        <v>45423.0</v>
      </c>
      <c r="E1054" s="2">
        <v>182.0</v>
      </c>
      <c r="F1054" s="3" t="s">
        <v>774</v>
      </c>
      <c r="G1054" s="3" t="s">
        <v>361</v>
      </c>
      <c r="H1054" s="3">
        <v>1.0</v>
      </c>
      <c r="I1054" s="2">
        <f>IFERROR(vlookup(F1054,'College Conference'!$B$1:$Z$1000 , 6,False),0)</f>
        <v>8</v>
      </c>
      <c r="J1054" s="2">
        <f>IFERROR(vlookup(G1054,'College Conference'!$B$1:$Z$1000 , 6,False),0)</f>
        <v>0</v>
      </c>
    </row>
    <row r="1055">
      <c r="A1055" s="3" t="s">
        <v>2134</v>
      </c>
      <c r="B1055" s="3">
        <v>0.87</v>
      </c>
      <c r="C1055" s="3" t="s">
        <v>78</v>
      </c>
      <c r="D1055" s="2" t="s">
        <v>72</v>
      </c>
      <c r="E1055" s="2">
        <v>184.0</v>
      </c>
      <c r="F1055" s="3" t="s">
        <v>621</v>
      </c>
      <c r="G1055" s="3" t="s">
        <v>446</v>
      </c>
      <c r="H1055" s="3">
        <v>1.0</v>
      </c>
      <c r="I1055" s="2">
        <f>IFERROR(vlookup(F1055,'College Conference'!$B$1:$Z$1000 , 6,False),0)</f>
        <v>6</v>
      </c>
      <c r="J1055" s="2">
        <f>IFERROR(vlookup(G1055,'College Conference'!$B$1:$Z$1000 , 6,False),0)</f>
        <v>4</v>
      </c>
    </row>
    <row r="1056">
      <c r="A1056" s="3" t="s">
        <v>3070</v>
      </c>
      <c r="B1056" s="3">
        <v>0.87</v>
      </c>
      <c r="C1056" s="3" t="s">
        <v>22</v>
      </c>
      <c r="D1056" s="4">
        <v>45422.0</v>
      </c>
      <c r="E1056" s="2">
        <v>198.0</v>
      </c>
      <c r="F1056" s="3" t="s">
        <v>703</v>
      </c>
      <c r="G1056" s="3" t="s">
        <v>643</v>
      </c>
      <c r="H1056" s="3">
        <v>1.0</v>
      </c>
      <c r="I1056" s="2">
        <f>IFERROR(vlookup(F1056,'College Conference'!$B$1:$Z$1000 , 6,False),0)</f>
        <v>7</v>
      </c>
      <c r="J1056" s="2">
        <f>IFERROR(vlookup(G1056,'College Conference'!$B$1:$Z$1000 , 6,False),0)</f>
        <v>6</v>
      </c>
    </row>
    <row r="1057">
      <c r="A1057" s="3" t="s">
        <v>1544</v>
      </c>
      <c r="B1057" s="3">
        <v>0.87</v>
      </c>
      <c r="C1057" s="3" t="s">
        <v>17</v>
      </c>
      <c r="D1057" s="4">
        <v>45444.0</v>
      </c>
      <c r="E1057" s="2">
        <v>172.0</v>
      </c>
      <c r="F1057" s="3" t="s">
        <v>295</v>
      </c>
      <c r="G1057" s="3" t="s">
        <v>322</v>
      </c>
      <c r="H1057" s="3">
        <v>1.0</v>
      </c>
      <c r="I1057" s="2">
        <f>IFERROR(vlookup(F1057,'College Conference'!$B$1:$Z$1000 , 6,False),0)</f>
        <v>3</v>
      </c>
      <c r="J1057" s="2">
        <f>IFERROR(vlookup(G1057,'College Conference'!$B$1:$Z$1000 , 6,False),0)</f>
        <v>3</v>
      </c>
    </row>
    <row r="1058">
      <c r="A1058" s="3" t="s">
        <v>3030</v>
      </c>
      <c r="B1058" s="3">
        <v>0.79</v>
      </c>
      <c r="C1058" s="3" t="s">
        <v>12</v>
      </c>
      <c r="D1058" s="4">
        <v>45446.0</v>
      </c>
      <c r="E1058" s="2">
        <v>300.0</v>
      </c>
      <c r="F1058" s="3" t="s">
        <v>631</v>
      </c>
      <c r="G1058" s="3" t="s">
        <v>643</v>
      </c>
      <c r="H1058" s="3">
        <v>1.0</v>
      </c>
      <c r="I1058" s="2">
        <f>IFERROR(vlookup(F1058,'College Conference'!$B$1:$Z$1000 , 6,False),0)</f>
        <v>6</v>
      </c>
      <c r="J1058" s="2">
        <f>IFERROR(vlookup(G1058,'College Conference'!$B$1:$Z$1000 , 6,False),0)</f>
        <v>6</v>
      </c>
    </row>
    <row r="1059">
      <c r="A1059" s="3" t="s">
        <v>1763</v>
      </c>
      <c r="B1059" s="3">
        <v>0.94</v>
      </c>
      <c r="C1059" s="3" t="s">
        <v>63</v>
      </c>
      <c r="D1059" s="4">
        <v>45445.0</v>
      </c>
      <c r="E1059" s="2">
        <v>204.0</v>
      </c>
      <c r="F1059" s="3" t="s">
        <v>703</v>
      </c>
      <c r="G1059" s="3" t="s">
        <v>289</v>
      </c>
      <c r="H1059" s="3">
        <v>1.0</v>
      </c>
      <c r="I1059" s="2">
        <f>IFERROR(vlookup(F1059,'College Conference'!$B$1:$Z$1000 , 6,False),0)</f>
        <v>7</v>
      </c>
      <c r="J1059" s="2">
        <f>IFERROR(vlookup(G1059,'College Conference'!$B$1:$Z$1000 , 6,False),0)</f>
        <v>3</v>
      </c>
    </row>
    <row r="1060">
      <c r="A1060" s="3" t="s">
        <v>3568</v>
      </c>
      <c r="B1060" s="3">
        <v>0.85</v>
      </c>
      <c r="C1060" s="3" t="s">
        <v>17</v>
      </c>
      <c r="D1060" s="2" t="s">
        <v>72</v>
      </c>
      <c r="E1060" s="2">
        <v>171.0</v>
      </c>
      <c r="F1060" s="3" t="s">
        <v>1167</v>
      </c>
      <c r="G1060" s="3" t="s">
        <v>705</v>
      </c>
      <c r="H1060" s="3">
        <v>1.0</v>
      </c>
      <c r="I1060" s="2">
        <f>IFERROR(vlookup(F1060,'College Conference'!$B$1:$Z$1000 , 6,False),0)</f>
        <v>8</v>
      </c>
      <c r="J1060" s="2">
        <f>IFERROR(vlookup(G1060,'College Conference'!$B$1:$Z$1000 , 6,False),0)</f>
        <v>7</v>
      </c>
    </row>
    <row r="1061">
      <c r="A1061" s="3" t="s">
        <v>3071</v>
      </c>
      <c r="B1061" s="3">
        <v>0.91</v>
      </c>
      <c r="C1061" s="3" t="s">
        <v>17</v>
      </c>
      <c r="D1061" s="2" t="s">
        <v>72</v>
      </c>
      <c r="E1061" s="2">
        <v>190.0</v>
      </c>
      <c r="F1061" s="3" t="s">
        <v>701</v>
      </c>
      <c r="G1061" s="3" t="s">
        <v>643</v>
      </c>
      <c r="H1061" s="3">
        <v>1.0</v>
      </c>
      <c r="I1061" s="2">
        <f>IFERROR(vlookup(F1061,'College Conference'!$B$1:$Z$1000 , 6,False),0)</f>
        <v>7</v>
      </c>
      <c r="J1061" s="2">
        <f>IFERROR(vlookup(G1061,'College Conference'!$B$1:$Z$1000 , 6,False),0)</f>
        <v>6</v>
      </c>
    </row>
    <row r="1062">
      <c r="A1062" s="3" t="s">
        <v>1375</v>
      </c>
      <c r="B1062" s="3">
        <v>0.85</v>
      </c>
      <c r="C1062" s="3" t="s">
        <v>22</v>
      </c>
      <c r="D1062" s="4">
        <v>45445.0</v>
      </c>
      <c r="E1062" s="2">
        <v>210.0</v>
      </c>
      <c r="F1062" s="3" t="s">
        <v>806</v>
      </c>
      <c r="G1062" s="3" t="s">
        <v>251</v>
      </c>
      <c r="H1062" s="3">
        <v>1.0</v>
      </c>
      <c r="I1062" s="2">
        <f>IFERROR(vlookup(F1062,'College Conference'!$B$1:$Z$1000 , 6,False),0)</f>
        <v>8</v>
      </c>
      <c r="J1062" s="2">
        <f>IFERROR(vlookup(G1062,'College Conference'!$B$1:$Z$1000 , 6,False),0)</f>
        <v>2</v>
      </c>
    </row>
    <row r="1063">
      <c r="A1063" s="3" t="s">
        <v>2135</v>
      </c>
      <c r="B1063" s="3">
        <v>0.83</v>
      </c>
      <c r="C1063" s="3" t="s">
        <v>43</v>
      </c>
      <c r="D1063" s="4">
        <v>45445.0</v>
      </c>
      <c r="E1063" s="2">
        <v>311.0</v>
      </c>
      <c r="F1063" s="3" t="s">
        <v>635</v>
      </c>
      <c r="G1063" s="3" t="s">
        <v>503</v>
      </c>
      <c r="H1063" s="3">
        <v>1.0</v>
      </c>
      <c r="I1063" s="2">
        <f>IFERROR(vlookup(F1063,'College Conference'!$B$1:$Z$1000 , 6,False),0)</f>
        <v>6</v>
      </c>
      <c r="J1063" s="2">
        <f>IFERROR(vlookup(G1063,'College Conference'!$B$1:$Z$1000 , 6,False),0)</f>
        <v>4</v>
      </c>
    </row>
    <row r="1064">
      <c r="A1064" s="3" t="s">
        <v>3962</v>
      </c>
      <c r="B1064" s="3">
        <v>0.9</v>
      </c>
      <c r="C1064" s="3" t="s">
        <v>78</v>
      </c>
      <c r="D1064" s="4">
        <v>45445.0</v>
      </c>
      <c r="E1064" s="2">
        <v>206.0</v>
      </c>
      <c r="F1064" s="3" t="s">
        <v>740</v>
      </c>
      <c r="G1064" s="3" t="s">
        <v>772</v>
      </c>
      <c r="H1064" s="3">
        <v>1.0</v>
      </c>
      <c r="I1064" s="2">
        <f>IFERROR(vlookup(F1064,'College Conference'!$B$1:$Z$1000 , 6,False),0)</f>
        <v>7</v>
      </c>
      <c r="J1064" s="2">
        <f>IFERROR(vlookup(G1064,'College Conference'!$B$1:$Z$1000 , 6,False),0)</f>
        <v>8</v>
      </c>
    </row>
    <row r="1065">
      <c r="A1065" s="3" t="s">
        <v>2437</v>
      </c>
      <c r="B1065" s="3">
        <v>0.98</v>
      </c>
      <c r="C1065" s="3" t="s">
        <v>63</v>
      </c>
      <c r="D1065" s="4">
        <v>45445.0</v>
      </c>
      <c r="E1065" s="2">
        <v>204.0</v>
      </c>
      <c r="F1065" s="3" t="s">
        <v>335</v>
      </c>
      <c r="G1065" s="3" t="s">
        <v>519</v>
      </c>
      <c r="H1065" s="3">
        <v>1.0</v>
      </c>
      <c r="I1065" s="2">
        <f>IFERROR(vlookup(F1065,'College Conference'!$B$1:$Z$1000 , 6,False),0)</f>
        <v>3</v>
      </c>
      <c r="J1065" s="2">
        <f>IFERROR(vlookup(G1065,'College Conference'!$B$1:$Z$1000 , 6,False),0)</f>
        <v>5</v>
      </c>
    </row>
    <row r="1066">
      <c r="A1066" s="3" t="s">
        <v>541</v>
      </c>
      <c r="B1066" s="3">
        <v>0.86</v>
      </c>
      <c r="C1066" s="3" t="s">
        <v>22</v>
      </c>
      <c r="D1066" s="4">
        <v>45420.0</v>
      </c>
      <c r="E1066" s="2">
        <v>180.0</v>
      </c>
      <c r="F1066" s="3" t="s">
        <v>519</v>
      </c>
      <c r="G1066" s="3" t="s">
        <v>494</v>
      </c>
      <c r="H1066" s="3">
        <v>1.0</v>
      </c>
      <c r="I1066" s="2">
        <f>IFERROR(vlookup(F1066,'College Conference'!$B$1:$Z$1000 , 6,False),0)</f>
        <v>5</v>
      </c>
      <c r="J1066" s="2">
        <f>IFERROR(vlookup(G1066,'College Conference'!$B$1:$Z$1000 , 6,False),0)</f>
        <v>0</v>
      </c>
    </row>
    <row r="1067">
      <c r="A1067" s="3" t="s">
        <v>4049</v>
      </c>
      <c r="B1067" s="3">
        <v>0.89</v>
      </c>
      <c r="C1067" s="3" t="s">
        <v>22</v>
      </c>
      <c r="D1067" s="2" t="s">
        <v>72</v>
      </c>
      <c r="E1067" s="2">
        <v>205.0</v>
      </c>
      <c r="F1067" s="3" t="s">
        <v>1167</v>
      </c>
      <c r="G1067" s="3" t="s">
        <v>799</v>
      </c>
      <c r="H1067" s="3">
        <v>1.0</v>
      </c>
      <c r="I1067" s="2">
        <f>IFERROR(vlookup(F1067,'College Conference'!$B$1:$Z$1000 , 6,False),0)</f>
        <v>8</v>
      </c>
      <c r="J1067" s="2">
        <f>IFERROR(vlookup(G1067,'College Conference'!$B$1:$Z$1000 , 6,False),0)</f>
        <v>8</v>
      </c>
    </row>
    <row r="1068">
      <c r="A1068" s="3" t="s">
        <v>1310</v>
      </c>
      <c r="B1068" s="3">
        <v>0.86</v>
      </c>
      <c r="C1068" s="3" t="s">
        <v>63</v>
      </c>
      <c r="D1068" s="4">
        <v>45445.0</v>
      </c>
      <c r="E1068" s="2">
        <v>188.0</v>
      </c>
      <c r="F1068" s="3" t="s">
        <v>525</v>
      </c>
      <c r="G1068" s="3" t="s">
        <v>251</v>
      </c>
      <c r="H1068" s="3">
        <v>1.0</v>
      </c>
      <c r="I1068" s="2">
        <f>IFERROR(vlookup(F1068,'College Conference'!$B$1:$Z$1000 , 6,False),0)</f>
        <v>5</v>
      </c>
      <c r="J1068" s="2">
        <f>IFERROR(vlookup(G1068,'College Conference'!$B$1:$Z$1000 , 6,False),0)</f>
        <v>2</v>
      </c>
    </row>
    <row r="1069">
      <c r="A1069" s="3" t="s">
        <v>4050</v>
      </c>
      <c r="B1069" s="3">
        <v>0.9</v>
      </c>
      <c r="C1069" s="3" t="s">
        <v>43</v>
      </c>
      <c r="D1069" s="4">
        <v>45448.0</v>
      </c>
      <c r="E1069" s="2">
        <v>345.0</v>
      </c>
      <c r="F1069" s="3" t="s">
        <v>806</v>
      </c>
      <c r="G1069" s="3" t="s">
        <v>808</v>
      </c>
      <c r="H1069" s="3">
        <v>1.0</v>
      </c>
      <c r="I1069" s="2">
        <f>IFERROR(vlookup(F1069,'College Conference'!$B$1:$Z$1000 , 6,False),0)</f>
        <v>8</v>
      </c>
      <c r="J1069" s="2">
        <f>IFERROR(vlookup(G1069,'College Conference'!$B$1:$Z$1000 , 6,False),0)</f>
        <v>8</v>
      </c>
    </row>
    <row r="1070">
      <c r="A1070" s="3" t="s">
        <v>1265</v>
      </c>
      <c r="B1070" s="3">
        <v>0.79</v>
      </c>
      <c r="C1070" s="3" t="s">
        <v>31</v>
      </c>
      <c r="D1070" s="4">
        <v>45447.0</v>
      </c>
      <c r="E1070" s="2">
        <v>275.0</v>
      </c>
      <c r="F1070" s="3" t="s">
        <v>233</v>
      </c>
      <c r="G1070" s="3" t="s">
        <v>251</v>
      </c>
      <c r="H1070" s="3">
        <v>1.0</v>
      </c>
      <c r="I1070" s="2">
        <f>IFERROR(vlookup(F1070,'College Conference'!$B$1:$Z$1000 , 6,False),0)</f>
        <v>2</v>
      </c>
      <c r="J1070" s="2">
        <f>IFERROR(vlookup(G1070,'College Conference'!$B$1:$Z$1000 , 6,False),0)</f>
        <v>2</v>
      </c>
    </row>
    <row r="1071">
      <c r="A1071" s="3" t="s">
        <v>2635</v>
      </c>
      <c r="B1071" s="3" t="s">
        <v>11</v>
      </c>
      <c r="C1071" s="3" t="s">
        <v>27</v>
      </c>
      <c r="D1071" s="2" t="s">
        <v>72</v>
      </c>
      <c r="E1071" s="2">
        <v>175.0</v>
      </c>
      <c r="F1071" s="3" t="s">
        <v>705</v>
      </c>
      <c r="G1071" s="3" t="s">
        <v>517</v>
      </c>
      <c r="H1071" s="3">
        <v>1.0</v>
      </c>
      <c r="I1071" s="2">
        <f>IFERROR(vlookup(F1071,'College Conference'!$B$1:$Z$1000 , 6,False),0)</f>
        <v>7</v>
      </c>
      <c r="J1071" s="2">
        <f>IFERROR(vlookup(G1071,'College Conference'!$B$1:$Z$1000 , 6,False),0)</f>
        <v>5</v>
      </c>
    </row>
    <row r="1072">
      <c r="A1072" s="3" t="s">
        <v>4356</v>
      </c>
      <c r="B1072" s="3">
        <v>0.86</v>
      </c>
      <c r="C1072" s="3" t="s">
        <v>58</v>
      </c>
      <c r="D1072" s="4">
        <v>45447.0</v>
      </c>
      <c r="E1072" s="2">
        <v>235.0</v>
      </c>
      <c r="F1072" s="3" t="s">
        <v>808</v>
      </c>
      <c r="G1072" s="3" t="s">
        <v>922</v>
      </c>
      <c r="H1072" s="3">
        <v>1.0</v>
      </c>
      <c r="I1072" s="2">
        <f>IFERROR(vlookup(F1072,'College Conference'!$B$1:$Z$1000 , 6,False),0)</f>
        <v>8</v>
      </c>
      <c r="J1072" s="2">
        <f>IFERROR(vlookup(G1072,'College Conference'!$B$1:$Z$1000 , 6,False),0)</f>
        <v>10</v>
      </c>
    </row>
    <row r="1073">
      <c r="A1073" s="3" t="s">
        <v>3127</v>
      </c>
      <c r="B1073" s="3">
        <v>0.8</v>
      </c>
      <c r="C1073" s="3" t="s">
        <v>313</v>
      </c>
      <c r="D1073" s="4">
        <v>45445.0</v>
      </c>
      <c r="E1073" s="2">
        <v>211.0</v>
      </c>
      <c r="F1073" s="3" t="s">
        <v>776</v>
      </c>
      <c r="G1073" s="3" t="s">
        <v>626</v>
      </c>
      <c r="H1073" s="3">
        <v>1.0</v>
      </c>
      <c r="I1073" s="2">
        <f>IFERROR(vlookup(F1073,'College Conference'!$B$1:$Z$1000 , 6,False),0)</f>
        <v>8</v>
      </c>
      <c r="J1073" s="2">
        <f>IFERROR(vlookup(G1073,'College Conference'!$B$1:$Z$1000 , 6,False),0)</f>
        <v>6</v>
      </c>
    </row>
    <row r="1074">
      <c r="A1074" s="3" t="s">
        <v>3162</v>
      </c>
      <c r="B1074" s="3">
        <v>0.88</v>
      </c>
      <c r="C1074" s="3" t="s">
        <v>17</v>
      </c>
      <c r="D1074" s="4">
        <v>45422.0</v>
      </c>
      <c r="E1074" s="2">
        <v>160.0</v>
      </c>
      <c r="F1074" s="3" t="s">
        <v>924</v>
      </c>
      <c r="G1074" s="3" t="s">
        <v>646</v>
      </c>
      <c r="H1074" s="3">
        <v>1.0</v>
      </c>
      <c r="I1074" s="2">
        <f>IFERROR(vlookup(F1074,'College Conference'!$B$1:$Z$1000 , 6,False),0)</f>
        <v>10</v>
      </c>
      <c r="J1074" s="2">
        <f>IFERROR(vlookup(G1074,'College Conference'!$B$1:$Z$1000 , 6,False),0)</f>
        <v>6</v>
      </c>
    </row>
    <row r="1075">
      <c r="A1075" s="3" t="s">
        <v>3202</v>
      </c>
      <c r="B1075" s="3" t="s">
        <v>11</v>
      </c>
      <c r="C1075" s="3" t="s">
        <v>31</v>
      </c>
      <c r="D1075" s="4">
        <v>45448.0</v>
      </c>
      <c r="E1075" s="2">
        <v>300.0</v>
      </c>
      <c r="F1075" s="3" t="s">
        <v>1242</v>
      </c>
      <c r="G1075" s="3" t="s">
        <v>705</v>
      </c>
      <c r="H1075" s="3">
        <v>1.0</v>
      </c>
      <c r="I1075" s="2">
        <f>IFERROR(vlookup(F1075,'College Conference'!$B$1:$Z$1000 , 6,False),0)</f>
        <v>0</v>
      </c>
      <c r="J1075" s="2">
        <f>IFERROR(vlookup(G1075,'College Conference'!$B$1:$Z$1000 , 6,False),0)</f>
        <v>7</v>
      </c>
    </row>
    <row r="1076">
      <c r="A1076" s="3" t="s">
        <v>2544</v>
      </c>
      <c r="B1076" s="3">
        <v>0.85</v>
      </c>
      <c r="C1076" s="3" t="s">
        <v>52</v>
      </c>
      <c r="D1076" s="4">
        <v>45423.0</v>
      </c>
      <c r="E1076" s="2">
        <v>228.0</v>
      </c>
      <c r="F1076" s="3" t="s">
        <v>510</v>
      </c>
      <c r="G1076" s="3" t="s">
        <v>514</v>
      </c>
      <c r="H1076" s="3">
        <v>1.0</v>
      </c>
      <c r="I1076" s="2">
        <f>IFERROR(vlookup(F1076,'College Conference'!$B$1:$Z$1000 , 6,False),0)</f>
        <v>5</v>
      </c>
      <c r="J1076" s="2">
        <f>IFERROR(vlookup(G1076,'College Conference'!$B$1:$Z$1000 , 6,False),0)</f>
        <v>5</v>
      </c>
    </row>
    <row r="1077">
      <c r="A1077" s="3" t="s">
        <v>1880</v>
      </c>
      <c r="B1077" s="3">
        <v>0.8</v>
      </c>
      <c r="C1077" s="3" t="s">
        <v>17</v>
      </c>
      <c r="D1077" s="4">
        <v>45422.0</v>
      </c>
      <c r="E1077" s="2">
        <v>175.0</v>
      </c>
      <c r="F1077" s="3" t="s">
        <v>890</v>
      </c>
      <c r="G1077" s="3" t="s">
        <v>404</v>
      </c>
      <c r="H1077" s="3">
        <v>1.0</v>
      </c>
      <c r="I1077" s="2">
        <f>IFERROR(vlookup(F1077,'College Conference'!$B$1:$Z$1000 , 6,False),0)</f>
        <v>9</v>
      </c>
      <c r="J1077" s="2">
        <f>IFERROR(vlookup(G1077,'College Conference'!$B$1:$Z$1000 , 6,False),0)</f>
        <v>3</v>
      </c>
    </row>
    <row r="1078">
      <c r="A1078" s="3" t="s">
        <v>3963</v>
      </c>
      <c r="B1078" s="3">
        <v>0.9</v>
      </c>
      <c r="C1078" s="3" t="s">
        <v>17</v>
      </c>
      <c r="D1078" s="4">
        <v>45445.0</v>
      </c>
      <c r="E1078" s="2">
        <v>175.0</v>
      </c>
      <c r="F1078" s="3" t="s">
        <v>740</v>
      </c>
      <c r="G1078" s="3" t="s">
        <v>808</v>
      </c>
      <c r="H1078" s="3">
        <v>1.0</v>
      </c>
      <c r="I1078" s="2">
        <f>IFERROR(vlookup(F1078,'College Conference'!$B$1:$Z$1000 , 6,False),0)</f>
        <v>7</v>
      </c>
      <c r="J1078" s="2">
        <f>IFERROR(vlookup(G1078,'College Conference'!$B$1:$Z$1000 , 6,False),0)</f>
        <v>8</v>
      </c>
    </row>
    <row r="1079">
      <c r="A1079" s="3" t="s">
        <v>4357</v>
      </c>
      <c r="B1079" s="3">
        <v>0.87</v>
      </c>
      <c r="C1079" s="3" t="s">
        <v>22</v>
      </c>
      <c r="D1079" s="2" t="s">
        <v>72</v>
      </c>
      <c r="E1079" s="2">
        <v>211.0</v>
      </c>
      <c r="F1079" s="3" t="s">
        <v>774</v>
      </c>
      <c r="G1079" s="3" t="s">
        <v>922</v>
      </c>
      <c r="H1079" s="3">
        <v>1.0</v>
      </c>
      <c r="I1079" s="2">
        <f>IFERROR(vlookup(F1079,'College Conference'!$B$1:$Z$1000 , 6,False),0)</f>
        <v>8</v>
      </c>
      <c r="J1079" s="2">
        <f>IFERROR(vlookup(G1079,'College Conference'!$B$1:$Z$1000 , 6,False),0)</f>
        <v>10</v>
      </c>
    </row>
    <row r="1080">
      <c r="A1080" s="3" t="s">
        <v>2013</v>
      </c>
      <c r="B1080" s="3">
        <v>0.88</v>
      </c>
      <c r="C1080" s="3" t="s">
        <v>63</v>
      </c>
      <c r="D1080" s="4">
        <v>45445.0</v>
      </c>
      <c r="E1080" s="2">
        <v>185.0</v>
      </c>
      <c r="F1080" s="3" t="s">
        <v>404</v>
      </c>
      <c r="G1080" s="3" t="s">
        <v>503</v>
      </c>
      <c r="H1080" s="3">
        <v>1.0</v>
      </c>
      <c r="I1080" s="2">
        <f>IFERROR(vlookup(F1080,'College Conference'!$B$1:$Z$1000 , 6,False),0)</f>
        <v>3</v>
      </c>
      <c r="J1080" s="2">
        <f>IFERROR(vlookup(G1080,'College Conference'!$B$1:$Z$1000 , 6,False),0)</f>
        <v>4</v>
      </c>
    </row>
    <row r="1081">
      <c r="A1081" s="3" t="s">
        <v>630</v>
      </c>
      <c r="B1081" s="3">
        <v>0.84</v>
      </c>
      <c r="C1081" s="3" t="s">
        <v>78</v>
      </c>
      <c r="D1081" s="2" t="s">
        <v>72</v>
      </c>
      <c r="E1081" s="2">
        <v>210.0</v>
      </c>
      <c r="F1081" s="3" t="s">
        <v>631</v>
      </c>
      <c r="G1081" s="3" t="s">
        <v>165</v>
      </c>
      <c r="H1081" s="3">
        <v>1.0</v>
      </c>
      <c r="I1081" s="2">
        <f>IFERROR(vlookup(F1081,'College Conference'!$B$1:$Z$1000 , 6,False),0)</f>
        <v>6</v>
      </c>
      <c r="J1081" s="2">
        <f>IFERROR(vlookup(G1081,'College Conference'!$B$1:$Z$1000 , 6,False),0)</f>
        <v>0</v>
      </c>
    </row>
    <row r="1082">
      <c r="A1082" s="3" t="s">
        <v>2093</v>
      </c>
      <c r="B1082" s="3">
        <v>0.88</v>
      </c>
      <c r="C1082" s="3" t="s">
        <v>12</v>
      </c>
      <c r="D1082" s="4">
        <v>45448.0</v>
      </c>
      <c r="E1082" s="2">
        <v>244.0</v>
      </c>
      <c r="F1082" s="3" t="s">
        <v>512</v>
      </c>
      <c r="G1082" s="3" t="s">
        <v>453</v>
      </c>
      <c r="H1082" s="3">
        <v>1.0</v>
      </c>
      <c r="I1082" s="2">
        <f>IFERROR(vlookup(F1082,'College Conference'!$B$1:$Z$1000 , 6,False),0)</f>
        <v>5</v>
      </c>
      <c r="J1082" s="2">
        <f>IFERROR(vlookup(G1082,'College Conference'!$B$1:$Z$1000 , 6,False),0)</f>
        <v>4</v>
      </c>
    </row>
    <row r="1083">
      <c r="A1083" s="3" t="s">
        <v>3001</v>
      </c>
      <c r="B1083" s="3">
        <v>0.86</v>
      </c>
      <c r="C1083" s="3" t="s">
        <v>78</v>
      </c>
      <c r="D1083" s="4">
        <v>45445.0</v>
      </c>
      <c r="E1083" s="2">
        <v>188.0</v>
      </c>
      <c r="F1083" s="3" t="s">
        <v>548</v>
      </c>
      <c r="G1083" s="3" t="s">
        <v>617</v>
      </c>
      <c r="H1083" s="3">
        <v>1.0</v>
      </c>
      <c r="I1083" s="2">
        <f>IFERROR(vlookup(F1083,'College Conference'!$B$1:$Z$1000 , 6,False),0)</f>
        <v>5</v>
      </c>
      <c r="J1083" s="2">
        <f>IFERROR(vlookup(G1083,'College Conference'!$B$1:$Z$1000 , 6,False),0)</f>
        <v>6</v>
      </c>
    </row>
    <row r="1084">
      <c r="A1084" s="3" t="s">
        <v>928</v>
      </c>
      <c r="B1084" s="3" t="s">
        <v>11</v>
      </c>
      <c r="C1084" s="3" t="s">
        <v>52</v>
      </c>
      <c r="D1084" s="4">
        <v>45446.0</v>
      </c>
      <c r="E1084" s="2">
        <v>200.0</v>
      </c>
      <c r="F1084" s="3" t="s">
        <v>922</v>
      </c>
      <c r="G1084" s="3" t="s">
        <v>929</v>
      </c>
      <c r="H1084" s="3">
        <v>1.0</v>
      </c>
      <c r="I1084" s="2">
        <f>IFERROR(vlookup(F1084,'College Conference'!$B$1:$Z$1000 , 6,False),0)</f>
        <v>10</v>
      </c>
      <c r="J1084" s="2">
        <f>IFERROR(vlookup(G1084,'College Conference'!$B$1:$Z$1000 , 6,False),0)</f>
        <v>0</v>
      </c>
    </row>
    <row r="1085">
      <c r="A1085" s="3" t="s">
        <v>2715</v>
      </c>
      <c r="B1085" s="3">
        <v>0.91</v>
      </c>
      <c r="C1085" s="3" t="s">
        <v>27</v>
      </c>
      <c r="D1085" s="4">
        <v>45423.0</v>
      </c>
      <c r="E1085" s="2">
        <v>180.0</v>
      </c>
      <c r="F1085" s="3" t="s">
        <v>799</v>
      </c>
      <c r="G1085" s="3" t="s">
        <v>514</v>
      </c>
      <c r="H1085" s="3">
        <v>1.0</v>
      </c>
      <c r="I1085" s="2">
        <f>IFERROR(vlookup(F1085,'College Conference'!$B$1:$Z$1000 , 6,False),0)</f>
        <v>8</v>
      </c>
      <c r="J1085" s="2">
        <f>IFERROR(vlookup(G1085,'College Conference'!$B$1:$Z$1000 , 6,False),0)</f>
        <v>5</v>
      </c>
    </row>
    <row r="1086">
      <c r="A1086" s="3" t="s">
        <v>632</v>
      </c>
      <c r="B1086" s="3">
        <v>0.81</v>
      </c>
      <c r="C1086" s="3" t="s">
        <v>52</v>
      </c>
      <c r="D1086" s="4">
        <v>45444.0</v>
      </c>
      <c r="E1086" s="2">
        <v>215.0</v>
      </c>
      <c r="F1086" s="3" t="s">
        <v>631</v>
      </c>
      <c r="G1086" s="3" t="s">
        <v>441</v>
      </c>
      <c r="H1086" s="3">
        <v>1.0</v>
      </c>
      <c r="I1086" s="2">
        <f>IFERROR(vlookup(F1086,'College Conference'!$B$1:$Z$1000 , 6,False),0)</f>
        <v>6</v>
      </c>
      <c r="J1086" s="2">
        <f>IFERROR(vlookup(G1086,'College Conference'!$B$1:$Z$1000 , 6,False),0)</f>
        <v>0</v>
      </c>
    </row>
    <row r="1087">
      <c r="A1087" s="3" t="s">
        <v>1645</v>
      </c>
      <c r="B1087" s="3">
        <v>0.88</v>
      </c>
      <c r="C1087" s="3" t="s">
        <v>22</v>
      </c>
      <c r="D1087" s="4">
        <v>45422.0</v>
      </c>
      <c r="E1087" s="2">
        <v>194.0</v>
      </c>
      <c r="F1087" s="3" t="s">
        <v>703</v>
      </c>
      <c r="G1087" s="3" t="s">
        <v>525</v>
      </c>
      <c r="H1087" s="3">
        <v>1.0</v>
      </c>
      <c r="I1087" s="2">
        <f>IFERROR(vlookup(F1087,'College Conference'!$B$1:$Z$1000 , 6,False),0)</f>
        <v>7</v>
      </c>
      <c r="J1087" s="2">
        <f>IFERROR(vlookup(G1087,'College Conference'!$B$1:$Z$1000 , 6,False),0)</f>
        <v>5</v>
      </c>
    </row>
    <row r="1088">
      <c r="A1088" s="3" t="s">
        <v>3398</v>
      </c>
      <c r="B1088" s="3">
        <v>0.87</v>
      </c>
      <c r="C1088" s="3" t="s">
        <v>22</v>
      </c>
      <c r="D1088" s="4">
        <v>45421.0</v>
      </c>
      <c r="E1088" s="2">
        <v>170.0</v>
      </c>
      <c r="F1088" s="3" t="s">
        <v>514</v>
      </c>
      <c r="G1088" s="3" t="s">
        <v>693</v>
      </c>
      <c r="H1088" s="3">
        <v>1.0</v>
      </c>
      <c r="I1088" s="2">
        <f>IFERROR(vlookup(F1088,'College Conference'!$B$1:$Z$1000 , 6,False),0)</f>
        <v>5</v>
      </c>
      <c r="J1088" s="2">
        <f>IFERROR(vlookup(G1088,'College Conference'!$B$1:$Z$1000 , 6,False),0)</f>
        <v>7</v>
      </c>
    </row>
    <row r="1089">
      <c r="A1089" s="3" t="s">
        <v>3203</v>
      </c>
      <c r="B1089" s="3" t="s">
        <v>11</v>
      </c>
      <c r="C1089" s="3" t="s">
        <v>31</v>
      </c>
      <c r="D1089" s="4">
        <v>45447.0</v>
      </c>
      <c r="E1089" s="2">
        <v>315.0</v>
      </c>
      <c r="F1089" s="3" t="s">
        <v>115</v>
      </c>
      <c r="G1089" s="3" t="s">
        <v>689</v>
      </c>
      <c r="H1089" s="3">
        <v>1.0</v>
      </c>
      <c r="I1089" s="2">
        <f>IFERROR(vlookup(F1089,'College Conference'!$B$1:$Z$1000 , 6,False),0)</f>
        <v>0</v>
      </c>
      <c r="J1089" s="2">
        <f>IFERROR(vlookup(G1089,'College Conference'!$B$1:$Z$1000 , 6,False),0)</f>
        <v>7</v>
      </c>
    </row>
    <row r="1090">
      <c r="A1090" s="3" t="s">
        <v>468</v>
      </c>
      <c r="B1090" s="3">
        <v>0.84</v>
      </c>
      <c r="C1090" s="3" t="s">
        <v>12</v>
      </c>
      <c r="D1090" s="4">
        <v>45444.0</v>
      </c>
      <c r="E1090" s="2">
        <v>272.0</v>
      </c>
      <c r="F1090" s="3" t="s">
        <v>450</v>
      </c>
      <c r="G1090" s="3" t="s">
        <v>265</v>
      </c>
      <c r="H1090" s="3">
        <v>1.0</v>
      </c>
      <c r="I1090" s="2">
        <f>IFERROR(vlookup(F1090,'College Conference'!$B$1:$Z$1000 , 6,False),0)</f>
        <v>4</v>
      </c>
      <c r="J1090" s="2">
        <f>IFERROR(vlookup(G1090,'College Conference'!$B$1:$Z$1000 , 6,False),0)</f>
        <v>0</v>
      </c>
    </row>
    <row r="1091">
      <c r="A1091" s="3" t="s">
        <v>340</v>
      </c>
      <c r="B1091" s="3">
        <v>0.86</v>
      </c>
      <c r="C1091" s="3" t="s">
        <v>22</v>
      </c>
      <c r="D1091" s="4">
        <v>45444.0</v>
      </c>
      <c r="E1091" s="2">
        <v>218.0</v>
      </c>
      <c r="F1091" s="3" t="s">
        <v>298</v>
      </c>
      <c r="G1091" s="3" t="s">
        <v>277</v>
      </c>
      <c r="H1091" s="3">
        <v>1.0</v>
      </c>
      <c r="I1091" s="2">
        <f>IFERROR(vlookup(F1091,'College Conference'!$B$1:$Z$1000 , 6,False),0)</f>
        <v>3</v>
      </c>
      <c r="J1091" s="2">
        <f>IFERROR(vlookup(G1091,'College Conference'!$B$1:$Z$1000 , 6,False),0)</f>
        <v>0</v>
      </c>
    </row>
    <row r="1092">
      <c r="A1092" s="3" t="s">
        <v>4358</v>
      </c>
      <c r="B1092" s="3">
        <v>0.81</v>
      </c>
      <c r="C1092" s="3" t="s">
        <v>27</v>
      </c>
      <c r="D1092" s="4">
        <v>45445.0</v>
      </c>
      <c r="E1092" s="2">
        <v>195.0</v>
      </c>
      <c r="F1092" s="3" t="s">
        <v>808</v>
      </c>
      <c r="G1092" s="3" t="s">
        <v>922</v>
      </c>
      <c r="H1092" s="3">
        <v>1.0</v>
      </c>
      <c r="I1092" s="2">
        <f>IFERROR(vlookup(F1092,'College Conference'!$B$1:$Z$1000 , 6,False),0)</f>
        <v>8</v>
      </c>
      <c r="J1092" s="2">
        <f>IFERROR(vlookup(G1092,'College Conference'!$B$1:$Z$1000 , 6,False),0)</f>
        <v>10</v>
      </c>
    </row>
    <row r="1093">
      <c r="A1093" s="3" t="s">
        <v>1015</v>
      </c>
      <c r="B1093" s="3">
        <v>0.77</v>
      </c>
      <c r="C1093" s="3" t="s">
        <v>43</v>
      </c>
      <c r="D1093" s="4">
        <v>45446.0</v>
      </c>
      <c r="E1093" s="2">
        <v>280.0</v>
      </c>
      <c r="F1093" s="3" t="s">
        <v>251</v>
      </c>
      <c r="G1093" s="3" t="s">
        <v>133</v>
      </c>
      <c r="H1093" s="3">
        <v>1.0</v>
      </c>
      <c r="I1093" s="2">
        <f>IFERROR(vlookup(F1093,'College Conference'!$B$1:$Z$1000 , 6,False),0)</f>
        <v>2</v>
      </c>
      <c r="J1093" s="2">
        <f>IFERROR(vlookup(G1093,'College Conference'!$B$1:$Z$1000 , 6,False),0)</f>
        <v>1</v>
      </c>
    </row>
    <row r="1094">
      <c r="A1094" s="3" t="s">
        <v>715</v>
      </c>
      <c r="B1094" s="3">
        <v>0.86</v>
      </c>
      <c r="C1094" s="3" t="s">
        <v>58</v>
      </c>
      <c r="D1094" s="4">
        <v>45447.0</v>
      </c>
      <c r="E1094" s="2">
        <v>254.0</v>
      </c>
      <c r="F1094" s="3" t="s">
        <v>689</v>
      </c>
      <c r="G1094" s="3" t="s">
        <v>39</v>
      </c>
      <c r="H1094" s="3">
        <v>1.0</v>
      </c>
      <c r="I1094" s="2">
        <f>IFERROR(vlookup(F1094,'College Conference'!$B$1:$Z$1000 , 6,False),0)</f>
        <v>7</v>
      </c>
      <c r="J1094" s="2">
        <f>IFERROR(vlookup(G1094,'College Conference'!$B$1:$Z$1000 , 6,False),0)</f>
        <v>0</v>
      </c>
    </row>
    <row r="1095">
      <c r="A1095" s="3" t="s">
        <v>3493</v>
      </c>
      <c r="B1095" s="3">
        <v>0.87</v>
      </c>
      <c r="C1095" s="3" t="s">
        <v>63</v>
      </c>
      <c r="D1095" s="4">
        <v>45445.0</v>
      </c>
      <c r="E1095" s="2">
        <v>195.0</v>
      </c>
      <c r="F1095" s="3" t="s">
        <v>687</v>
      </c>
      <c r="G1095" s="3" t="s">
        <v>740</v>
      </c>
      <c r="H1095" s="3">
        <v>1.0</v>
      </c>
      <c r="I1095" s="2">
        <f>IFERROR(vlookup(F1095,'College Conference'!$B$1:$Z$1000 , 6,False),0)</f>
        <v>7</v>
      </c>
      <c r="J1095" s="2">
        <f>IFERROR(vlookup(G1095,'College Conference'!$B$1:$Z$1000 , 6,False),0)</f>
        <v>7</v>
      </c>
    </row>
    <row r="1096">
      <c r="A1096" s="3" t="s">
        <v>1584</v>
      </c>
      <c r="B1096" s="3">
        <v>0.95</v>
      </c>
      <c r="C1096" s="3" t="s">
        <v>78</v>
      </c>
      <c r="D1096" s="4">
        <v>45448.0</v>
      </c>
      <c r="E1096" s="2">
        <v>233.0</v>
      </c>
      <c r="F1096" s="3" t="s">
        <v>306</v>
      </c>
      <c r="G1096" s="3" t="s">
        <v>510</v>
      </c>
      <c r="H1096" s="3">
        <v>1.0</v>
      </c>
      <c r="I1096" s="2">
        <f>IFERROR(vlookup(F1096,'College Conference'!$B$1:$Z$1000 , 6,False),0)</f>
        <v>3</v>
      </c>
      <c r="J1096" s="2">
        <f>IFERROR(vlookup(G1096,'College Conference'!$B$1:$Z$1000 , 6,False),0)</f>
        <v>5</v>
      </c>
    </row>
    <row r="1097">
      <c r="A1097" s="3" t="s">
        <v>3204</v>
      </c>
      <c r="B1097" s="3">
        <v>0.75</v>
      </c>
      <c r="C1097" s="3" t="s">
        <v>31</v>
      </c>
      <c r="D1097" s="4">
        <v>45449.0</v>
      </c>
      <c r="E1097" s="2">
        <v>295.0</v>
      </c>
      <c r="F1097" s="3" t="s">
        <v>1428</v>
      </c>
      <c r="G1097" s="3" t="s">
        <v>701</v>
      </c>
      <c r="H1097" s="3">
        <v>1.0</v>
      </c>
      <c r="I1097" s="2">
        <f>IFERROR(vlookup(F1097,'College Conference'!$B$1:$Z$1000 , 6,False),0)</f>
        <v>0</v>
      </c>
      <c r="J1097" s="2">
        <f>IFERROR(vlookup(G1097,'College Conference'!$B$1:$Z$1000 , 6,False),0)</f>
        <v>7</v>
      </c>
    </row>
    <row r="1098">
      <c r="A1098" s="3" t="s">
        <v>2856</v>
      </c>
      <c r="B1098" s="3" t="s">
        <v>11</v>
      </c>
      <c r="C1098" s="3" t="s">
        <v>198</v>
      </c>
      <c r="D1098" s="4">
        <v>45444.0</v>
      </c>
      <c r="E1098" s="2">
        <v>249.0</v>
      </c>
      <c r="F1098" s="3" t="s">
        <v>146</v>
      </c>
      <c r="G1098" s="3" t="s">
        <v>635</v>
      </c>
      <c r="H1098" s="3">
        <v>1.0</v>
      </c>
      <c r="I1098" s="2">
        <f>IFERROR(vlookup(F1098,'College Conference'!$B$1:$Z$1000 , 6,False),0)</f>
        <v>1</v>
      </c>
      <c r="J1098" s="2">
        <f>IFERROR(vlookup(G1098,'College Conference'!$B$1:$Z$1000 , 6,False),0)</f>
        <v>6</v>
      </c>
    </row>
    <row r="1099">
      <c r="A1099" s="3" t="s">
        <v>1096</v>
      </c>
      <c r="B1099" s="3">
        <v>0.87</v>
      </c>
      <c r="C1099" s="3" t="s">
        <v>52</v>
      </c>
      <c r="D1099" s="4">
        <v>45447.0</v>
      </c>
      <c r="E1099" s="2">
        <v>230.0</v>
      </c>
      <c r="F1099" s="3" t="s">
        <v>545</v>
      </c>
      <c r="G1099" s="3" t="s">
        <v>156</v>
      </c>
      <c r="H1099" s="3">
        <v>1.0</v>
      </c>
      <c r="I1099" s="2">
        <f>IFERROR(vlookup(F1099,'College Conference'!$B$1:$Z$1000 , 6,False),0)</f>
        <v>5</v>
      </c>
      <c r="J1099" s="2">
        <f>IFERROR(vlookup(G1099,'College Conference'!$B$1:$Z$1000 , 6,False),0)</f>
        <v>1</v>
      </c>
    </row>
    <row r="1100">
      <c r="A1100" s="3" t="s">
        <v>1279</v>
      </c>
      <c r="B1100" s="3">
        <v>0.88</v>
      </c>
      <c r="C1100" s="3" t="s">
        <v>27</v>
      </c>
      <c r="D1100" s="4">
        <v>45423.0</v>
      </c>
      <c r="E1100" s="2">
        <v>165.0</v>
      </c>
      <c r="F1100" s="3" t="s">
        <v>311</v>
      </c>
      <c r="G1100" s="3" t="s">
        <v>251</v>
      </c>
      <c r="H1100" s="3">
        <v>1.0</v>
      </c>
      <c r="I1100" s="2">
        <f>IFERROR(vlookup(F1100,'College Conference'!$B$1:$Z$1000 , 6,False),0)</f>
        <v>3</v>
      </c>
      <c r="J1100" s="2">
        <f>IFERROR(vlookup(G1100,'College Conference'!$B$1:$Z$1000 , 6,False),0)</f>
        <v>2</v>
      </c>
    </row>
    <row r="1101">
      <c r="A1101" s="3" t="s">
        <v>3072</v>
      </c>
      <c r="B1101" s="3">
        <v>0.86</v>
      </c>
      <c r="C1101" s="3" t="s">
        <v>12</v>
      </c>
      <c r="D1101" s="4">
        <v>45444.0</v>
      </c>
      <c r="E1101" s="2">
        <v>250.0</v>
      </c>
      <c r="F1101" s="3" t="s">
        <v>708</v>
      </c>
      <c r="G1101" s="3" t="s">
        <v>613</v>
      </c>
      <c r="H1101" s="3">
        <v>1.0</v>
      </c>
      <c r="I1101" s="2">
        <f>IFERROR(vlookup(F1101,'College Conference'!$B$1:$Z$1000 , 6,False),0)</f>
        <v>7</v>
      </c>
      <c r="J1101" s="2">
        <f>IFERROR(vlookup(G1101,'College Conference'!$B$1:$Z$1000 , 6,False),0)</f>
        <v>6</v>
      </c>
    </row>
    <row r="1102">
      <c r="A1102" s="3" t="s">
        <v>1411</v>
      </c>
      <c r="B1102" s="3" t="s">
        <v>11</v>
      </c>
      <c r="C1102" s="3" t="s">
        <v>22</v>
      </c>
      <c r="D1102" s="4">
        <v>45421.0</v>
      </c>
      <c r="E1102" s="2">
        <v>207.0</v>
      </c>
      <c r="F1102" s="3" t="s">
        <v>1412</v>
      </c>
      <c r="G1102" s="3" t="s">
        <v>289</v>
      </c>
      <c r="H1102" s="3">
        <v>1.0</v>
      </c>
      <c r="I1102" s="2">
        <f>IFERROR(vlookup(F1102,'College Conference'!$B$1:$Z$1000 , 6,False),0)</f>
        <v>0</v>
      </c>
      <c r="J1102" s="2">
        <f>IFERROR(vlookup(G1102,'College Conference'!$B$1:$Z$1000 , 6,False),0)</f>
        <v>3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160</v>
      </c>
      <c r="B2" s="3">
        <v>0.88</v>
      </c>
      <c r="C2" s="3" t="s">
        <v>31</v>
      </c>
      <c r="D2" s="4">
        <v>45447.0</v>
      </c>
      <c r="E2" s="2">
        <v>306.0</v>
      </c>
      <c r="F2" s="3" t="s">
        <v>161</v>
      </c>
      <c r="G2" s="3" t="s">
        <v>162</v>
      </c>
      <c r="H2" s="3">
        <v>1.0</v>
      </c>
      <c r="I2" s="2">
        <f>IFERROR(vlookup(F2,'College Conference'!$B$1:$Z$1000 , 6,False),0)</f>
        <v>1</v>
      </c>
      <c r="J2" s="2">
        <f>IFERROR(vlookup(G2,'College Conference'!$B$1:$Z$1000 , 6,False),0)</f>
        <v>0</v>
      </c>
      <c r="K2" s="3" t="s">
        <v>442</v>
      </c>
      <c r="L2" s="2">
        <f>COUNTIF(J:J, "=0")</f>
        <v>85</v>
      </c>
    </row>
    <row r="3">
      <c r="A3" s="3" t="s">
        <v>1545</v>
      </c>
      <c r="B3" s="3">
        <v>0.89</v>
      </c>
      <c r="C3" s="3" t="s">
        <v>12</v>
      </c>
      <c r="D3" s="4">
        <v>45446.0</v>
      </c>
      <c r="E3" s="2">
        <v>325.0</v>
      </c>
      <c r="F3" s="3" t="s">
        <v>322</v>
      </c>
      <c r="G3" s="3" t="s">
        <v>348</v>
      </c>
      <c r="H3" s="3">
        <v>1.0</v>
      </c>
      <c r="I3" s="2">
        <f>IFERROR(vlookup(F3,'College Conference'!$B$1:$Z$1000 , 6,False),0)</f>
        <v>3</v>
      </c>
      <c r="J3" s="2">
        <f>IFERROR(vlookup(G3,'College Conference'!$B$1:$Z$1000 , 6,False),0)</f>
        <v>3</v>
      </c>
      <c r="K3" s="3" t="s">
        <v>619</v>
      </c>
      <c r="L3" s="2">
        <f>COUNTIF(J:J, "=1")</f>
        <v>40</v>
      </c>
    </row>
    <row r="4">
      <c r="A4" s="3" t="s">
        <v>3569</v>
      </c>
      <c r="B4" s="3">
        <v>0.9</v>
      </c>
      <c r="C4" s="3" t="s">
        <v>31</v>
      </c>
      <c r="D4" s="4">
        <v>45448.0</v>
      </c>
      <c r="E4" s="2">
        <v>270.0</v>
      </c>
      <c r="F4" s="3" t="s">
        <v>843</v>
      </c>
      <c r="G4" s="3" t="s">
        <v>736</v>
      </c>
      <c r="H4" s="3">
        <v>1.0</v>
      </c>
      <c r="I4" s="2">
        <f>IFERROR(vlookup(F4,'College Conference'!$B$1:$Z$1000 , 6,False),0)</f>
        <v>8</v>
      </c>
      <c r="J4" s="2">
        <f>IFERROR(vlookup(G4,'College Conference'!$B$1:$Z$1000 , 6,False),0)</f>
        <v>7</v>
      </c>
      <c r="K4" s="3" t="s">
        <v>15</v>
      </c>
      <c r="L4" s="2">
        <f>COUNTIF(J:J, "=2")</f>
        <v>17</v>
      </c>
    </row>
    <row r="5">
      <c r="A5" s="3" t="s">
        <v>1446</v>
      </c>
      <c r="B5" s="3">
        <v>0.74</v>
      </c>
      <c r="C5" s="3" t="s">
        <v>52</v>
      </c>
      <c r="D5" s="4">
        <v>45446.0</v>
      </c>
      <c r="E5" s="2">
        <v>205.0</v>
      </c>
      <c r="F5" s="3" t="s">
        <v>161</v>
      </c>
      <c r="G5" s="3" t="s">
        <v>289</v>
      </c>
      <c r="H5" s="3">
        <v>1.0</v>
      </c>
      <c r="I5" s="2">
        <f>IFERROR(vlookup(F5,'College Conference'!$B$1:$Z$1000 , 6,False),0)</f>
        <v>1</v>
      </c>
      <c r="J5" s="2">
        <f>IFERROR(vlookup(G5,'College Conference'!$B$1:$Z$1000 , 6,False),0)</f>
        <v>3</v>
      </c>
      <c r="K5" s="3" t="s">
        <v>20</v>
      </c>
      <c r="L5" s="2">
        <f>COUNTIF(J:J, "=3")</f>
        <v>94</v>
      </c>
    </row>
    <row r="6">
      <c r="A6" s="3" t="s">
        <v>2920</v>
      </c>
      <c r="B6" s="3">
        <v>0.82</v>
      </c>
      <c r="C6" s="3" t="s">
        <v>52</v>
      </c>
      <c r="D6" s="4">
        <v>45445.0</v>
      </c>
      <c r="E6" s="2">
        <v>230.0</v>
      </c>
      <c r="F6" s="3" t="s">
        <v>289</v>
      </c>
      <c r="G6" s="3" t="s">
        <v>613</v>
      </c>
      <c r="H6" s="3">
        <v>1.0</v>
      </c>
      <c r="I6" s="2">
        <f>IFERROR(vlookup(F6,'College Conference'!$B$1:$Z$1000 , 6,False),0)</f>
        <v>3</v>
      </c>
      <c r="J6" s="2">
        <f>IFERROR(vlookup(G6,'College Conference'!$B$1:$Z$1000 , 6,False),0)</f>
        <v>6</v>
      </c>
      <c r="K6" s="3" t="s">
        <v>25</v>
      </c>
      <c r="L6" s="2">
        <f>COUNTIF(J:J, "=4")</f>
        <v>57</v>
      </c>
    </row>
    <row r="7">
      <c r="A7" s="3" t="s">
        <v>598</v>
      </c>
      <c r="B7" s="3">
        <v>0.82</v>
      </c>
      <c r="C7" s="3" t="s">
        <v>78</v>
      </c>
      <c r="D7" s="4">
        <v>45446.0</v>
      </c>
      <c r="E7" s="2">
        <v>215.0</v>
      </c>
      <c r="F7" s="3" t="s">
        <v>599</v>
      </c>
      <c r="G7" s="3" t="s">
        <v>318</v>
      </c>
      <c r="H7" s="3">
        <v>1.0</v>
      </c>
      <c r="I7" s="2">
        <f>IFERROR(vlookup(F7,'College Conference'!$B$1:$Z$1000 , 6,False),0)</f>
        <v>0</v>
      </c>
      <c r="J7" s="2">
        <f>IFERROR(vlookup(G7,'College Conference'!$B$1:$Z$1000 , 6,False),0)</f>
        <v>3</v>
      </c>
      <c r="K7" s="3" t="s">
        <v>141</v>
      </c>
      <c r="L7" s="2">
        <f>COUNTIF(J:J, "=5")</f>
        <v>97</v>
      </c>
    </row>
    <row r="8">
      <c r="A8" s="3" t="s">
        <v>4020</v>
      </c>
      <c r="B8" s="3">
        <v>0.92</v>
      </c>
      <c r="C8" s="3" t="s">
        <v>22</v>
      </c>
      <c r="D8" s="4">
        <v>45444.0</v>
      </c>
      <c r="E8" s="2">
        <v>220.0</v>
      </c>
      <c r="F8" s="3" t="s">
        <v>774</v>
      </c>
      <c r="G8" s="3" t="s">
        <v>823</v>
      </c>
      <c r="H8" s="3">
        <v>1.0</v>
      </c>
      <c r="I8" s="2">
        <f>IFERROR(vlookup(F8,'College Conference'!$B$1:$Z$1000 , 6,False),0)</f>
        <v>8</v>
      </c>
      <c r="J8" s="2">
        <f>IFERROR(vlookup(G8,'College Conference'!$B$1:$Z$1000 , 6,False),0)</f>
        <v>8</v>
      </c>
      <c r="K8" s="3" t="s">
        <v>34</v>
      </c>
      <c r="L8" s="2">
        <f>COUNTIF(J:J, "=6")</f>
        <v>59</v>
      </c>
    </row>
    <row r="9">
      <c r="A9" s="3" t="s">
        <v>1546</v>
      </c>
      <c r="B9" s="3">
        <v>0.93</v>
      </c>
      <c r="C9" s="3" t="s">
        <v>22</v>
      </c>
      <c r="D9" s="4">
        <v>45423.0</v>
      </c>
      <c r="E9" s="2">
        <v>193.0</v>
      </c>
      <c r="F9" s="3" t="s">
        <v>372</v>
      </c>
      <c r="G9" s="3" t="s">
        <v>295</v>
      </c>
      <c r="H9" s="3">
        <v>1.0</v>
      </c>
      <c r="I9" s="2">
        <f>IFERROR(vlookup(F9,'College Conference'!$B$1:$Z$1000 , 6,False),0)</f>
        <v>3</v>
      </c>
      <c r="J9" s="2">
        <f>IFERROR(vlookup(G9,'College Conference'!$B$1:$Z$1000 , 6,False),0)</f>
        <v>3</v>
      </c>
      <c r="K9" s="3" t="s">
        <v>36</v>
      </c>
      <c r="L9" s="2">
        <f>COUNTIF(J:J, "=7")</f>
        <v>79</v>
      </c>
    </row>
    <row r="10">
      <c r="A10" s="3" t="s">
        <v>1547</v>
      </c>
      <c r="B10" s="3">
        <v>0.84</v>
      </c>
      <c r="C10" s="3" t="s">
        <v>31</v>
      </c>
      <c r="D10" s="4">
        <v>45447.0</v>
      </c>
      <c r="E10" s="2">
        <v>315.0</v>
      </c>
      <c r="F10" s="3" t="s">
        <v>318</v>
      </c>
      <c r="G10" s="3" t="s">
        <v>404</v>
      </c>
      <c r="H10" s="3">
        <v>1.0</v>
      </c>
      <c r="I10" s="2">
        <f>IFERROR(vlookup(F10,'College Conference'!$B$1:$Z$1000 , 6,False),0)</f>
        <v>3</v>
      </c>
      <c r="J10" s="2">
        <f>IFERROR(vlookup(G10,'College Conference'!$B$1:$Z$1000 , 6,False),0)</f>
        <v>3</v>
      </c>
      <c r="K10" s="3" t="s">
        <v>296</v>
      </c>
      <c r="L10" s="2">
        <f>COUNTIF(J:J, "=8")</f>
        <v>92</v>
      </c>
    </row>
    <row r="11">
      <c r="A11" s="3" t="s">
        <v>3399</v>
      </c>
      <c r="B11" s="3">
        <v>0.91</v>
      </c>
      <c r="C11" s="3" t="s">
        <v>12</v>
      </c>
      <c r="D11" s="4">
        <v>45446.0</v>
      </c>
      <c r="E11" s="2">
        <v>297.0</v>
      </c>
      <c r="F11" s="3" t="s">
        <v>527</v>
      </c>
      <c r="G11" s="3" t="s">
        <v>693</v>
      </c>
      <c r="H11" s="3">
        <v>1.0</v>
      </c>
      <c r="I11" s="2">
        <f>IFERROR(vlookup(F11,'College Conference'!$B$1:$Z$1000 , 6,False),0)</f>
        <v>5</v>
      </c>
      <c r="J11" s="2">
        <f>IFERROR(vlookup(G11,'College Conference'!$B$1:$Z$1000 , 6,False),0)</f>
        <v>7</v>
      </c>
      <c r="K11" s="3" t="s">
        <v>46</v>
      </c>
      <c r="L11" s="2">
        <f>COUNTIF(J:J, "=9")</f>
        <v>21</v>
      </c>
    </row>
    <row r="12">
      <c r="A12" s="3" t="s">
        <v>469</v>
      </c>
      <c r="B12" s="3">
        <v>0.86</v>
      </c>
      <c r="C12" s="3" t="s">
        <v>63</v>
      </c>
      <c r="D12" s="4">
        <v>45446.0</v>
      </c>
      <c r="E12" s="2">
        <v>175.0</v>
      </c>
      <c r="F12" s="3" t="s">
        <v>453</v>
      </c>
      <c r="G12" s="3" t="s">
        <v>107</v>
      </c>
      <c r="H12" s="3">
        <v>1.0</v>
      </c>
      <c r="I12" s="2">
        <f>IFERROR(vlookup(F12,'College Conference'!$B$1:$Z$1000 , 6,False),0)</f>
        <v>4</v>
      </c>
      <c r="J12" s="2">
        <f>IFERROR(vlookup(G12,'College Conference'!$B$1:$Z$1000 , 6,False),0)</f>
        <v>0</v>
      </c>
      <c r="K12" s="2" t="s">
        <v>135</v>
      </c>
      <c r="L12" s="2">
        <f>COUNTIF(J:J, "=10")</f>
        <v>17</v>
      </c>
    </row>
    <row r="13">
      <c r="A13" s="3" t="s">
        <v>1662</v>
      </c>
      <c r="B13" s="3" t="s">
        <v>11</v>
      </c>
      <c r="C13" s="3" t="s">
        <v>198</v>
      </c>
      <c r="D13" s="4">
        <v>45444.0</v>
      </c>
      <c r="E13" s="2">
        <v>228.0</v>
      </c>
      <c r="F13" s="3" t="s">
        <v>527</v>
      </c>
      <c r="G13" s="3" t="s">
        <v>372</v>
      </c>
      <c r="H13" s="3">
        <v>1.0</v>
      </c>
      <c r="I13" s="2">
        <f>IFERROR(vlookup(F13,'College Conference'!$B$1:$Z$1000 , 6,False),0)</f>
        <v>5</v>
      </c>
      <c r="J13" s="2">
        <f>IFERROR(vlookup(G13,'College Conference'!$B$1:$Z$1000 , 6,False),0)</f>
        <v>3</v>
      </c>
      <c r="K13" s="2" t="s">
        <v>50</v>
      </c>
      <c r="L13" s="2">
        <f>COUNTIF(J:J, "=11")</f>
        <v>13</v>
      </c>
    </row>
    <row r="14">
      <c r="A14" s="3" t="s">
        <v>2328</v>
      </c>
      <c r="B14" s="3">
        <v>0.76</v>
      </c>
      <c r="C14" s="3" t="s">
        <v>78</v>
      </c>
      <c r="D14" s="4">
        <v>45444.0</v>
      </c>
      <c r="E14" s="2">
        <v>162.0</v>
      </c>
      <c r="F14" s="3" t="s">
        <v>139</v>
      </c>
      <c r="G14" s="3" t="s">
        <v>1081</v>
      </c>
      <c r="H14" s="3">
        <v>1.0</v>
      </c>
      <c r="I14" s="2">
        <f>IFERROR(vlookup(F14,'College Conference'!$B$1:$Z$1000 , 6,False),0)</f>
        <v>1</v>
      </c>
      <c r="J14" s="2">
        <f>IFERROR(vlookup(G14,'College Conference'!$B$1:$Z$1000 , 6,False),0)</f>
        <v>5</v>
      </c>
    </row>
    <row r="15">
      <c r="A15" s="3" t="s">
        <v>3964</v>
      </c>
      <c r="B15" s="3">
        <v>0.88</v>
      </c>
      <c r="C15" s="3" t="s">
        <v>58</v>
      </c>
      <c r="D15" s="4">
        <v>45446.0</v>
      </c>
      <c r="E15" s="2">
        <v>240.0</v>
      </c>
      <c r="F15" s="3" t="s">
        <v>691</v>
      </c>
      <c r="G15" s="3" t="s">
        <v>772</v>
      </c>
      <c r="H15" s="3">
        <v>1.0</v>
      </c>
      <c r="I15" s="2">
        <f>IFERROR(vlookup(F15,'College Conference'!$B$1:$Z$1000 , 6,False),0)</f>
        <v>7</v>
      </c>
      <c r="J15" s="2">
        <f>IFERROR(vlookup(G15,'College Conference'!$B$1:$Z$1000 , 6,False),0)</f>
        <v>8</v>
      </c>
      <c r="K15" s="3" t="s">
        <v>442</v>
      </c>
      <c r="L15" s="1">
        <f>COUNTIF(I:I, "=0")</f>
        <v>66</v>
      </c>
    </row>
    <row r="16">
      <c r="A16" s="3" t="s">
        <v>3205</v>
      </c>
      <c r="B16" s="3">
        <v>0.83</v>
      </c>
      <c r="C16" s="3" t="s">
        <v>58</v>
      </c>
      <c r="D16" s="4">
        <v>45445.0</v>
      </c>
      <c r="E16" s="2">
        <v>220.0</v>
      </c>
      <c r="F16" s="3" t="s">
        <v>467</v>
      </c>
      <c r="G16" s="3" t="s">
        <v>689</v>
      </c>
      <c r="H16" s="3">
        <v>1.0</v>
      </c>
      <c r="I16" s="2">
        <f>IFERROR(vlookup(F16,'College Conference'!$B$1:$Z$1000 , 6,False),0)</f>
        <v>0</v>
      </c>
      <c r="J16" s="2">
        <f>IFERROR(vlookup(G16,'College Conference'!$B$1:$Z$1000 , 6,False),0)</f>
        <v>7</v>
      </c>
      <c r="K16" s="3" t="s">
        <v>619</v>
      </c>
      <c r="L16" s="1">
        <f>COUNTIF(I:I, "=1")</f>
        <v>25</v>
      </c>
    </row>
    <row r="17">
      <c r="A17" s="3" t="s">
        <v>2014</v>
      </c>
      <c r="B17" s="3">
        <v>0.92</v>
      </c>
      <c r="C17" s="3" t="s">
        <v>22</v>
      </c>
      <c r="D17" s="2" t="s">
        <v>72</v>
      </c>
      <c r="E17" s="2">
        <v>190.0</v>
      </c>
      <c r="F17" s="3" t="s">
        <v>322</v>
      </c>
      <c r="G17" s="3" t="s">
        <v>472</v>
      </c>
      <c r="H17" s="3">
        <v>1.0</v>
      </c>
      <c r="I17" s="2">
        <f>IFERROR(vlookup(F17,'College Conference'!$B$1:$Z$1000 , 6,False),0)</f>
        <v>3</v>
      </c>
      <c r="J17" s="2">
        <f>IFERROR(vlookup(G17,'College Conference'!$B$1:$Z$1000 , 6,False),0)</f>
        <v>4</v>
      </c>
      <c r="K17" s="3" t="s">
        <v>15</v>
      </c>
      <c r="L17" s="1">
        <f>COUNTIF(I:I, "=2")</f>
        <v>25</v>
      </c>
    </row>
    <row r="18">
      <c r="A18" s="3" t="s">
        <v>3163</v>
      </c>
      <c r="B18" s="3">
        <v>0.8</v>
      </c>
      <c r="C18" s="3" t="s">
        <v>31</v>
      </c>
      <c r="D18" s="4">
        <v>45449.0</v>
      </c>
      <c r="E18" s="2">
        <v>305.0</v>
      </c>
      <c r="F18" s="3" t="s">
        <v>935</v>
      </c>
      <c r="G18" s="3" t="s">
        <v>613</v>
      </c>
      <c r="H18" s="3">
        <v>1.0</v>
      </c>
      <c r="I18" s="2">
        <f>IFERROR(vlookup(F18,'College Conference'!$B$1:$Z$1000 , 6,False),0)</f>
        <v>10</v>
      </c>
      <c r="J18" s="2">
        <f>IFERROR(vlookup(G18,'College Conference'!$B$1:$Z$1000 , 6,False),0)</f>
        <v>6</v>
      </c>
      <c r="K18" s="3" t="s">
        <v>20</v>
      </c>
      <c r="L18" s="1">
        <f>COUNTIF(I:I, "=3")</f>
        <v>168</v>
      </c>
    </row>
    <row r="19">
      <c r="A19" s="3" t="s">
        <v>2218</v>
      </c>
      <c r="B19" s="3">
        <v>0.8</v>
      </c>
      <c r="C19" s="3" t="s">
        <v>43</v>
      </c>
      <c r="D19" s="4">
        <v>45447.0</v>
      </c>
      <c r="E19" s="2">
        <v>310.0</v>
      </c>
      <c r="F19" s="3" t="s">
        <v>906</v>
      </c>
      <c r="G19" s="3" t="s">
        <v>440</v>
      </c>
      <c r="H19" s="3">
        <v>1.0</v>
      </c>
      <c r="I19" s="2">
        <f>IFERROR(vlookup(F19,'College Conference'!$B$1:$Z$1000 , 6,False),0)</f>
        <v>9</v>
      </c>
      <c r="J19" s="2">
        <f>IFERROR(vlookup(G19,'College Conference'!$B$1:$Z$1000 , 6,False),0)</f>
        <v>4</v>
      </c>
      <c r="K19" s="3" t="s">
        <v>25</v>
      </c>
      <c r="L19" s="1">
        <f>COUNTIF(I:I, "=4")</f>
        <v>31</v>
      </c>
    </row>
    <row r="20">
      <c r="A20" s="3" t="s">
        <v>1003</v>
      </c>
      <c r="B20" s="3">
        <v>0.77</v>
      </c>
      <c r="C20" s="3" t="s">
        <v>27</v>
      </c>
      <c r="D20" s="4">
        <v>45421.0</v>
      </c>
      <c r="E20" s="2">
        <v>186.0</v>
      </c>
      <c r="F20" s="3" t="s">
        <v>375</v>
      </c>
      <c r="G20" s="3" t="s">
        <v>143</v>
      </c>
      <c r="H20" s="3">
        <v>1.0</v>
      </c>
      <c r="I20" s="2">
        <f>IFERROR(vlookup(F20,'College Conference'!$B$1:$Z$1000 , 6,False),0)</f>
        <v>0</v>
      </c>
      <c r="J20" s="2">
        <f>IFERROR(vlookup(G20,'College Conference'!$B$1:$Z$1000 , 6,False),0)</f>
        <v>1</v>
      </c>
      <c r="K20" s="3" t="s">
        <v>141</v>
      </c>
      <c r="L20" s="1">
        <f>COUNTIF(I:I, "=5")</f>
        <v>85</v>
      </c>
    </row>
    <row r="21">
      <c r="A21" s="3" t="s">
        <v>2743</v>
      </c>
      <c r="B21" s="3">
        <v>0.84</v>
      </c>
      <c r="C21" s="3" t="s">
        <v>43</v>
      </c>
      <c r="D21" s="4">
        <v>45447.0</v>
      </c>
      <c r="E21" s="2">
        <v>285.0</v>
      </c>
      <c r="F21" s="3" t="s">
        <v>527</v>
      </c>
      <c r="G21" s="3" t="s">
        <v>740</v>
      </c>
      <c r="H21" s="3">
        <v>1.0</v>
      </c>
      <c r="I21" s="2">
        <f>IFERROR(vlookup(F21,'College Conference'!$B$1:$Z$1000 , 6,False),0)</f>
        <v>5</v>
      </c>
      <c r="J21" s="2">
        <f>IFERROR(vlookup(G21,'College Conference'!$B$1:$Z$1000 , 6,False),0)</f>
        <v>7</v>
      </c>
      <c r="K21" s="3" t="s">
        <v>34</v>
      </c>
      <c r="L21" s="1">
        <f>COUNTIF(I:I, "=6")</f>
        <v>40</v>
      </c>
    </row>
    <row r="22">
      <c r="A22" s="3" t="s">
        <v>2438</v>
      </c>
      <c r="B22" s="3">
        <v>0.88</v>
      </c>
      <c r="C22" s="3" t="s">
        <v>12</v>
      </c>
      <c r="D22" s="4">
        <v>45450.0</v>
      </c>
      <c r="E22" s="2">
        <v>305.0</v>
      </c>
      <c r="F22" s="3" t="s">
        <v>298</v>
      </c>
      <c r="G22" s="3" t="s">
        <v>525</v>
      </c>
      <c r="H22" s="3">
        <v>1.0</v>
      </c>
      <c r="I22" s="2">
        <f>IFERROR(vlookup(F22,'College Conference'!$B$1:$Z$1000 , 6,False),0)</f>
        <v>3</v>
      </c>
      <c r="J22" s="2">
        <f>IFERROR(vlookup(G22,'College Conference'!$B$1:$Z$1000 , 6,False),0)</f>
        <v>5</v>
      </c>
      <c r="K22" s="3" t="s">
        <v>36</v>
      </c>
      <c r="L22" s="1">
        <f>COUNTIF(I:I, "=7")</f>
        <v>70</v>
      </c>
    </row>
    <row r="23">
      <c r="A23" s="3" t="s">
        <v>4108</v>
      </c>
      <c r="B23" s="3">
        <v>0.89</v>
      </c>
      <c r="C23" s="3" t="s">
        <v>52</v>
      </c>
      <c r="D23" s="4">
        <v>45448.0</v>
      </c>
      <c r="E23" s="2">
        <v>220.0</v>
      </c>
      <c r="F23" s="3" t="s">
        <v>924</v>
      </c>
      <c r="G23" s="3" t="s">
        <v>783</v>
      </c>
      <c r="H23" s="3">
        <v>1.0</v>
      </c>
      <c r="I23" s="2">
        <f>IFERROR(vlookup(F23,'College Conference'!$B$1:$Z$1000 , 6,False),0)</f>
        <v>10</v>
      </c>
      <c r="J23" s="2">
        <f>IFERROR(vlookup(G23,'College Conference'!$B$1:$Z$1000 , 6,False),0)</f>
        <v>8</v>
      </c>
      <c r="K23" s="3" t="s">
        <v>296</v>
      </c>
      <c r="L23" s="1">
        <f>COUNTIF(I:I, "=8")</f>
        <v>108</v>
      </c>
    </row>
    <row r="24">
      <c r="A24" s="3" t="s">
        <v>541</v>
      </c>
      <c r="B24" s="3">
        <v>0.86</v>
      </c>
      <c r="C24" s="3" t="s">
        <v>22</v>
      </c>
      <c r="D24" s="4">
        <v>45420.0</v>
      </c>
      <c r="E24" s="2">
        <v>180.0</v>
      </c>
      <c r="F24" s="3" t="s">
        <v>772</v>
      </c>
      <c r="G24" s="3" t="s">
        <v>519</v>
      </c>
      <c r="H24" s="3">
        <v>1.0</v>
      </c>
      <c r="I24" s="2">
        <f>IFERROR(vlookup(F24,'College Conference'!$B$1:$Z$1000 , 6,False),0)</f>
        <v>8</v>
      </c>
      <c r="J24" s="2">
        <f>IFERROR(vlookup(G24,'College Conference'!$B$1:$Z$1000 , 6,False),0)</f>
        <v>5</v>
      </c>
      <c r="K24" s="3" t="s">
        <v>46</v>
      </c>
      <c r="L24" s="1">
        <f>COUNTIF(I:I, "=9")</f>
        <v>17</v>
      </c>
    </row>
    <row r="25">
      <c r="A25" s="3" t="s">
        <v>1548</v>
      </c>
      <c r="B25" s="3">
        <v>0.87</v>
      </c>
      <c r="C25" s="3" t="s">
        <v>31</v>
      </c>
      <c r="D25" s="4">
        <v>45450.0</v>
      </c>
      <c r="E25" s="2">
        <v>327.0</v>
      </c>
      <c r="F25" s="3" t="s">
        <v>295</v>
      </c>
      <c r="G25" s="3" t="s">
        <v>306</v>
      </c>
      <c r="H25" s="3">
        <v>1.0</v>
      </c>
      <c r="I25" s="2">
        <f>IFERROR(vlookup(F25,'College Conference'!$B$1:$Z$1000 , 6,False),0)</f>
        <v>3</v>
      </c>
      <c r="J25" s="2">
        <f>IFERROR(vlookup(G25,'College Conference'!$B$1:$Z$1000 , 6,False),0)</f>
        <v>3</v>
      </c>
      <c r="K25" s="2" t="s">
        <v>135</v>
      </c>
      <c r="L25" s="1">
        <f>COUNTIF(I:I, "=10")</f>
        <v>19</v>
      </c>
    </row>
    <row r="26">
      <c r="A26" s="3" t="s">
        <v>4182</v>
      </c>
      <c r="B26" s="3">
        <v>0.84</v>
      </c>
      <c r="C26" s="3" t="s">
        <v>78</v>
      </c>
      <c r="D26" s="4">
        <v>45444.0</v>
      </c>
      <c r="E26" s="2">
        <v>190.0</v>
      </c>
      <c r="F26" s="3" t="s">
        <v>298</v>
      </c>
      <c r="G26" s="3" t="s">
        <v>906</v>
      </c>
      <c r="H26" s="3">
        <v>1.0</v>
      </c>
      <c r="I26" s="2">
        <f>IFERROR(vlookup(F26,'College Conference'!$B$1:$Z$1000 , 6,False),0)</f>
        <v>3</v>
      </c>
      <c r="J26" s="2">
        <f>IFERROR(vlookup(G26,'College Conference'!$B$1:$Z$1000 , 6,False),0)</f>
        <v>9</v>
      </c>
      <c r="K26" s="2" t="s">
        <v>50</v>
      </c>
      <c r="L26" s="1">
        <f>COUNTIF(I:I, "=11")</f>
        <v>17</v>
      </c>
    </row>
    <row r="27">
      <c r="A27" s="3" t="s">
        <v>2921</v>
      </c>
      <c r="B27" s="3">
        <v>0.95</v>
      </c>
      <c r="C27" s="3" t="s">
        <v>12</v>
      </c>
      <c r="D27" s="4">
        <v>45446.0</v>
      </c>
      <c r="E27" s="2">
        <v>290.0</v>
      </c>
      <c r="F27" s="3" t="s">
        <v>298</v>
      </c>
      <c r="G27" s="3" t="s">
        <v>621</v>
      </c>
      <c r="H27" s="3">
        <v>1.0</v>
      </c>
      <c r="I27" s="2">
        <f>IFERROR(vlookup(F27,'College Conference'!$B$1:$Z$1000 , 6,False),0)</f>
        <v>3</v>
      </c>
      <c r="J27" s="2">
        <f>IFERROR(vlookup(G27,'College Conference'!$B$1:$Z$1000 , 6,False),0)</f>
        <v>6</v>
      </c>
    </row>
    <row r="28">
      <c r="A28" s="3" t="s">
        <v>722</v>
      </c>
      <c r="B28" s="3">
        <v>0.83</v>
      </c>
      <c r="C28" s="3" t="s">
        <v>27</v>
      </c>
      <c r="D28" s="4">
        <v>45446.0</v>
      </c>
      <c r="E28" s="2">
        <v>195.0</v>
      </c>
      <c r="F28" s="3" t="s">
        <v>241</v>
      </c>
      <c r="G28" s="3" t="s">
        <v>514</v>
      </c>
      <c r="H28" s="3">
        <v>1.0</v>
      </c>
      <c r="I28" s="2">
        <f>IFERROR(vlookup(F28,'College Conference'!$B$1:$Z$1000 , 6,False),0)</f>
        <v>0</v>
      </c>
      <c r="J28" s="2">
        <f>IFERROR(vlookup(G28,'College Conference'!$B$1:$Z$1000 , 6,False),0)</f>
        <v>5</v>
      </c>
    </row>
    <row r="29">
      <c r="A29" s="3" t="s">
        <v>470</v>
      </c>
      <c r="B29" s="3">
        <v>0.79</v>
      </c>
      <c r="C29" s="3" t="s">
        <v>27</v>
      </c>
      <c r="D29" s="4">
        <v>45423.0</v>
      </c>
      <c r="E29" s="2">
        <v>173.0</v>
      </c>
      <c r="F29" s="3" t="s">
        <v>450</v>
      </c>
      <c r="G29" s="3" t="s">
        <v>39</v>
      </c>
      <c r="H29" s="3">
        <v>1.0</v>
      </c>
      <c r="I29" s="2">
        <f>IFERROR(vlookup(F29,'College Conference'!$B$1:$Z$1000 , 6,False),0)</f>
        <v>4</v>
      </c>
      <c r="J29" s="2">
        <f>IFERROR(vlookup(G29,'College Conference'!$B$1:$Z$1000 , 6,False),0)</f>
        <v>0</v>
      </c>
    </row>
    <row r="30">
      <c r="A30" s="3" t="s">
        <v>3570</v>
      </c>
      <c r="B30" s="3">
        <v>0.86</v>
      </c>
      <c r="C30" s="3" t="s">
        <v>52</v>
      </c>
      <c r="D30" s="2" t="s">
        <v>72</v>
      </c>
      <c r="E30" s="2">
        <v>206.0</v>
      </c>
      <c r="F30" s="3" t="s">
        <v>781</v>
      </c>
      <c r="G30" s="3" t="s">
        <v>693</v>
      </c>
      <c r="H30" s="3">
        <v>1.0</v>
      </c>
      <c r="I30" s="2">
        <f>IFERROR(vlookup(F30,'College Conference'!$B$1:$Z$1000 , 6,False),0)</f>
        <v>8</v>
      </c>
      <c r="J30" s="2">
        <f>IFERROR(vlookup(G30,'College Conference'!$B$1:$Z$1000 , 6,False),0)</f>
        <v>7</v>
      </c>
    </row>
    <row r="31">
      <c r="A31" s="3" t="s">
        <v>773</v>
      </c>
      <c r="B31" s="3">
        <v>0.87</v>
      </c>
      <c r="C31" s="3" t="s">
        <v>27</v>
      </c>
      <c r="D31" s="4">
        <v>45444.0</v>
      </c>
      <c r="E31" s="2">
        <v>170.0</v>
      </c>
      <c r="F31" s="3" t="s">
        <v>446</v>
      </c>
      <c r="G31" s="3" t="s">
        <v>325</v>
      </c>
      <c r="H31" s="3">
        <v>1.0</v>
      </c>
      <c r="I31" s="2">
        <f>IFERROR(vlookup(F31,'College Conference'!$B$1:$Z$1000 , 6,False),0)</f>
        <v>4</v>
      </c>
      <c r="J31" s="2">
        <f>IFERROR(vlookup(G31,'College Conference'!$B$1:$Z$1000 , 6,False),0)</f>
        <v>3</v>
      </c>
    </row>
    <row r="32">
      <c r="A32" s="3" t="s">
        <v>341</v>
      </c>
      <c r="B32" s="3">
        <v>0.95</v>
      </c>
      <c r="C32" s="3" t="s">
        <v>17</v>
      </c>
      <c r="D32" s="4">
        <v>45447.0</v>
      </c>
      <c r="E32" s="2">
        <v>200.0</v>
      </c>
      <c r="F32" s="3" t="s">
        <v>298</v>
      </c>
      <c r="G32" s="3" t="s">
        <v>39</v>
      </c>
      <c r="H32" s="3">
        <v>1.0</v>
      </c>
      <c r="I32" s="2">
        <f>IFERROR(vlookup(F32,'College Conference'!$B$1:$Z$1000 , 6,False),0)</f>
        <v>3</v>
      </c>
      <c r="J32" s="2">
        <f>IFERROR(vlookup(G32,'College Conference'!$B$1:$Z$1000 , 6,False),0)</f>
        <v>0</v>
      </c>
    </row>
    <row r="33">
      <c r="A33" s="3" t="s">
        <v>3965</v>
      </c>
      <c r="B33" s="3">
        <v>0.86</v>
      </c>
      <c r="C33" s="3" t="s">
        <v>63</v>
      </c>
      <c r="D33" s="4">
        <v>45423.0</v>
      </c>
      <c r="E33" s="2">
        <v>175.0</v>
      </c>
      <c r="F33" s="3" t="s">
        <v>689</v>
      </c>
      <c r="G33" s="3" t="s">
        <v>804</v>
      </c>
      <c r="H33" s="3">
        <v>1.0</v>
      </c>
      <c r="I33" s="2">
        <f>IFERROR(vlookup(F33,'College Conference'!$B$1:$Z$1000 , 6,False),0)</f>
        <v>7</v>
      </c>
      <c r="J33" s="2">
        <f>IFERROR(vlookup(G33,'College Conference'!$B$1:$Z$1000 , 6,False),0)</f>
        <v>8</v>
      </c>
    </row>
    <row r="34">
      <c r="A34" s="3" t="s">
        <v>2681</v>
      </c>
      <c r="B34" s="3">
        <v>0.88</v>
      </c>
      <c r="C34" s="3" t="s">
        <v>17</v>
      </c>
      <c r="D34" s="2" t="s">
        <v>72</v>
      </c>
      <c r="E34" s="2">
        <v>195.0</v>
      </c>
      <c r="F34" s="3" t="s">
        <v>335</v>
      </c>
      <c r="G34" s="3" t="s">
        <v>811</v>
      </c>
      <c r="H34" s="3">
        <v>1.0</v>
      </c>
      <c r="I34" s="2">
        <f>IFERROR(vlookup(F34,'College Conference'!$B$1:$Z$1000 , 6,False),0)</f>
        <v>3</v>
      </c>
      <c r="J34" s="2">
        <f>IFERROR(vlookup(G34,'College Conference'!$B$1:$Z$1000 , 6,False),0)</f>
        <v>8</v>
      </c>
    </row>
    <row r="35">
      <c r="A35" s="8" t="s">
        <v>1311</v>
      </c>
      <c r="B35" s="3">
        <v>0.83</v>
      </c>
      <c r="C35" s="3" t="s">
        <v>22</v>
      </c>
      <c r="D35" s="4">
        <v>45419.0</v>
      </c>
      <c r="E35" s="2">
        <v>170.0</v>
      </c>
      <c r="F35" s="3" t="s">
        <v>517</v>
      </c>
      <c r="G35" s="3" t="s">
        <v>236</v>
      </c>
      <c r="H35" s="3">
        <v>1.0</v>
      </c>
      <c r="I35" s="2">
        <f>IFERROR(vlookup(F35,'College Conference'!$B$1:$Z$1000 , 6,False),0)</f>
        <v>5</v>
      </c>
      <c r="J35" s="2">
        <f>IFERROR(vlookup(G35,'College Conference'!$B$1:$Z$1000 , 6,False),0)</f>
        <v>2</v>
      </c>
    </row>
    <row r="36">
      <c r="A36" s="3" t="s">
        <v>2015</v>
      </c>
      <c r="B36" s="3">
        <v>0.85</v>
      </c>
      <c r="C36" s="3" t="s">
        <v>31</v>
      </c>
      <c r="D36" s="4">
        <v>45448.0</v>
      </c>
      <c r="E36" s="2">
        <v>284.0</v>
      </c>
      <c r="F36" s="3" t="s">
        <v>372</v>
      </c>
      <c r="G36" s="3" t="s">
        <v>450</v>
      </c>
      <c r="H36" s="3">
        <v>1.0</v>
      </c>
      <c r="I36" s="2">
        <f>IFERROR(vlookup(F36,'College Conference'!$B$1:$Z$1000 , 6,False),0)</f>
        <v>3</v>
      </c>
      <c r="J36" s="2">
        <f>IFERROR(vlookup(G36,'College Conference'!$B$1:$Z$1000 , 6,False),0)</f>
        <v>4</v>
      </c>
    </row>
    <row r="37">
      <c r="A37" s="3" t="s">
        <v>3890</v>
      </c>
      <c r="B37" s="3">
        <v>0.86</v>
      </c>
      <c r="C37" s="3" t="s">
        <v>22</v>
      </c>
      <c r="D37" s="4">
        <v>45423.0</v>
      </c>
      <c r="E37" s="2">
        <v>195.0</v>
      </c>
      <c r="F37" s="3" t="s">
        <v>564</v>
      </c>
      <c r="G37" s="3" t="s">
        <v>811</v>
      </c>
      <c r="H37" s="3">
        <v>1.0</v>
      </c>
      <c r="I37" s="2">
        <f>IFERROR(vlookup(F37,'College Conference'!$B$1:$Z$1000 , 6,False),0)</f>
        <v>5</v>
      </c>
      <c r="J37" s="2">
        <f>IFERROR(vlookup(G37,'College Conference'!$B$1:$Z$1000 , 6,False),0)</f>
        <v>8</v>
      </c>
    </row>
    <row r="38">
      <c r="A38" s="3" t="s">
        <v>1549</v>
      </c>
      <c r="B38" s="3">
        <v>0.84</v>
      </c>
      <c r="C38" s="3" t="s">
        <v>17</v>
      </c>
      <c r="D38" s="2" t="s">
        <v>72</v>
      </c>
      <c r="E38" s="2">
        <v>190.0</v>
      </c>
      <c r="F38" s="3" t="s">
        <v>292</v>
      </c>
      <c r="G38" s="3" t="s">
        <v>322</v>
      </c>
      <c r="H38" s="3">
        <v>1.0</v>
      </c>
      <c r="I38" s="2">
        <f>IFERROR(vlookup(F38,'College Conference'!$B$1:$Z$1000 , 6,False),0)</f>
        <v>3</v>
      </c>
      <c r="J38" s="2">
        <f>IFERROR(vlookup(G38,'College Conference'!$B$1:$Z$1000 , 6,False),0)</f>
        <v>3</v>
      </c>
    </row>
    <row r="39">
      <c r="A39" s="3" t="s">
        <v>1550</v>
      </c>
      <c r="B39" s="3">
        <v>0.83</v>
      </c>
      <c r="C39" s="3" t="s">
        <v>27</v>
      </c>
      <c r="D39" s="4">
        <v>45445.0</v>
      </c>
      <c r="E39" s="2">
        <v>185.0</v>
      </c>
      <c r="F39" s="3" t="s">
        <v>320</v>
      </c>
      <c r="G39" s="3" t="s">
        <v>348</v>
      </c>
      <c r="H39" s="3">
        <v>1.0</v>
      </c>
      <c r="I39" s="2">
        <f>IFERROR(vlookup(F39,'College Conference'!$B$1:$Z$1000 , 6,False),0)</f>
        <v>3</v>
      </c>
      <c r="J39" s="2">
        <f>IFERROR(vlookup(G39,'College Conference'!$B$1:$Z$1000 , 6,False),0)</f>
        <v>3</v>
      </c>
    </row>
    <row r="40">
      <c r="A40" s="3" t="s">
        <v>930</v>
      </c>
      <c r="B40" s="3">
        <v>0.87</v>
      </c>
      <c r="C40" s="3" t="s">
        <v>17</v>
      </c>
      <c r="D40" s="4">
        <v>45444.0</v>
      </c>
      <c r="E40" s="2">
        <v>200.0</v>
      </c>
      <c r="F40" s="3" t="s">
        <v>924</v>
      </c>
      <c r="G40" s="3" t="s">
        <v>931</v>
      </c>
      <c r="H40" s="3">
        <v>1.0</v>
      </c>
      <c r="I40" s="2">
        <f>IFERROR(vlookup(F40,'College Conference'!$B$1:$Z$1000 , 6,False),0)</f>
        <v>10</v>
      </c>
      <c r="J40" s="2">
        <f>IFERROR(vlookup(G40,'College Conference'!$B$1:$Z$1000 , 6,False),0)</f>
        <v>0</v>
      </c>
    </row>
    <row r="41">
      <c r="A41" s="3" t="s">
        <v>1896</v>
      </c>
      <c r="B41" s="3">
        <v>0.87</v>
      </c>
      <c r="C41" s="3" t="s">
        <v>17</v>
      </c>
      <c r="D41" s="4">
        <v>45422.0</v>
      </c>
      <c r="E41" s="2">
        <v>160.0</v>
      </c>
      <c r="F41" s="3" t="s">
        <v>948</v>
      </c>
      <c r="G41" s="3" t="s">
        <v>311</v>
      </c>
      <c r="H41" s="3">
        <v>1.0</v>
      </c>
      <c r="I41" s="2">
        <f>IFERROR(vlookup(F41,'College Conference'!$B$1:$Z$1000 , 6,False),0)</f>
        <v>11</v>
      </c>
      <c r="J41" s="2">
        <f>IFERROR(vlookup(G41,'College Conference'!$B$1:$Z$1000 , 6,False),0)</f>
        <v>3</v>
      </c>
    </row>
    <row r="42">
      <c r="A42" s="3" t="s">
        <v>2094</v>
      </c>
      <c r="B42" s="3">
        <v>0.83</v>
      </c>
      <c r="C42" s="3" t="s">
        <v>63</v>
      </c>
      <c r="D42" s="4">
        <v>45444.0</v>
      </c>
      <c r="E42" s="2">
        <v>200.0</v>
      </c>
      <c r="F42" s="3" t="s">
        <v>564</v>
      </c>
      <c r="G42" s="3" t="s">
        <v>491</v>
      </c>
      <c r="H42" s="3">
        <v>1.0</v>
      </c>
      <c r="I42" s="2">
        <f>IFERROR(vlookup(F42,'College Conference'!$B$1:$Z$1000 , 6,False),0)</f>
        <v>5</v>
      </c>
      <c r="J42" s="2">
        <f>IFERROR(vlookup(G42,'College Conference'!$B$1:$Z$1000 , 6,False),0)</f>
        <v>4</v>
      </c>
    </row>
    <row r="43">
      <c r="A43" s="3" t="s">
        <v>2636</v>
      </c>
      <c r="B43" s="3">
        <v>0.87</v>
      </c>
      <c r="C43" s="3" t="s">
        <v>27</v>
      </c>
      <c r="D43" s="4">
        <v>45423.0</v>
      </c>
      <c r="E43" s="2">
        <v>180.0</v>
      </c>
      <c r="F43" s="3" t="s">
        <v>687</v>
      </c>
      <c r="G43" s="3" t="s">
        <v>540</v>
      </c>
      <c r="H43" s="3">
        <v>1.0</v>
      </c>
      <c r="I43" s="2">
        <f>IFERROR(vlookup(F43,'College Conference'!$B$1:$Z$1000 , 6,False),0)</f>
        <v>7</v>
      </c>
      <c r="J43" s="2">
        <f>IFERROR(vlookup(G43,'College Conference'!$B$1:$Z$1000 , 6,False),0)</f>
        <v>5</v>
      </c>
    </row>
    <row r="44">
      <c r="A44" s="3" t="s">
        <v>4395</v>
      </c>
      <c r="B44" s="3">
        <v>0.85</v>
      </c>
      <c r="C44" s="3" t="s">
        <v>78</v>
      </c>
      <c r="D44" s="4">
        <v>45447.0</v>
      </c>
      <c r="E44" s="2">
        <v>200.0</v>
      </c>
      <c r="F44" s="3" t="s">
        <v>512</v>
      </c>
      <c r="G44" s="3" t="s">
        <v>951</v>
      </c>
      <c r="H44" s="3">
        <v>1.0</v>
      </c>
      <c r="I44" s="2">
        <f>IFERROR(vlookup(F44,'College Conference'!$B$1:$Z$1000 , 6,False),0)</f>
        <v>5</v>
      </c>
      <c r="J44" s="2">
        <f>IFERROR(vlookup(G44,'College Conference'!$B$1:$Z$1000 , 6,False),0)</f>
        <v>11</v>
      </c>
    </row>
    <row r="45">
      <c r="A45" s="3" t="s">
        <v>1663</v>
      </c>
      <c r="B45" s="3">
        <v>0.86</v>
      </c>
      <c r="C45" s="3" t="s">
        <v>27</v>
      </c>
      <c r="D45" s="4">
        <v>45444.0</v>
      </c>
      <c r="E45" s="2">
        <v>190.0</v>
      </c>
      <c r="F45" s="3" t="s">
        <v>514</v>
      </c>
      <c r="G45" s="3" t="s">
        <v>318</v>
      </c>
      <c r="H45" s="3">
        <v>1.0</v>
      </c>
      <c r="I45" s="2">
        <f>IFERROR(vlookup(F45,'College Conference'!$B$1:$Z$1000 , 6,False),0)</f>
        <v>5</v>
      </c>
      <c r="J45" s="2">
        <f>IFERROR(vlookup(G45,'College Conference'!$B$1:$Z$1000 , 6,False),0)</f>
        <v>3</v>
      </c>
    </row>
    <row r="46">
      <c r="A46" s="3" t="s">
        <v>391</v>
      </c>
      <c r="B46" s="3">
        <v>0.84</v>
      </c>
      <c r="C46" s="3" t="s">
        <v>52</v>
      </c>
      <c r="D46" s="2" t="s">
        <v>72</v>
      </c>
      <c r="E46" s="2">
        <v>225.0</v>
      </c>
      <c r="F46" s="3" t="s">
        <v>404</v>
      </c>
      <c r="G46" s="3" t="s">
        <v>306</v>
      </c>
      <c r="H46" s="3">
        <v>1.0</v>
      </c>
      <c r="I46" s="2">
        <f>IFERROR(vlookup(F46,'College Conference'!$B$1:$Z$1000 , 6,False),0)</f>
        <v>3</v>
      </c>
      <c r="J46" s="2">
        <f>IFERROR(vlookup(G46,'College Conference'!$B$1:$Z$1000 , 6,False),0)</f>
        <v>3</v>
      </c>
    </row>
    <row r="47">
      <c r="A47" s="3" t="s">
        <v>716</v>
      </c>
      <c r="B47" s="3">
        <v>0.86</v>
      </c>
      <c r="C47" s="3" t="s">
        <v>63</v>
      </c>
      <c r="D47" s="4">
        <v>45444.0</v>
      </c>
      <c r="E47" s="2">
        <v>195.0</v>
      </c>
      <c r="F47" s="3" t="s">
        <v>687</v>
      </c>
      <c r="G47" s="3" t="s">
        <v>60</v>
      </c>
      <c r="H47" s="3">
        <v>1.0</v>
      </c>
      <c r="I47" s="2">
        <f>IFERROR(vlookup(F47,'College Conference'!$B$1:$Z$1000 , 6,False),0)</f>
        <v>7</v>
      </c>
      <c r="J47" s="2">
        <f>IFERROR(vlookup(G47,'College Conference'!$B$1:$Z$1000 , 6,False),0)</f>
        <v>0</v>
      </c>
    </row>
    <row r="48">
      <c r="A48" s="3" t="s">
        <v>1413</v>
      </c>
      <c r="B48" s="3">
        <v>0.83</v>
      </c>
      <c r="C48" s="3" t="s">
        <v>63</v>
      </c>
      <c r="D48" s="4">
        <v>45422.0</v>
      </c>
      <c r="E48" s="2">
        <v>185.0</v>
      </c>
      <c r="F48" s="3" t="s">
        <v>79</v>
      </c>
      <c r="G48" s="3" t="s">
        <v>295</v>
      </c>
      <c r="H48" s="3">
        <v>1.0</v>
      </c>
      <c r="I48" s="2">
        <f>IFERROR(vlookup(F48,'College Conference'!$B$1:$Z$1000 , 6,False),0)</f>
        <v>0</v>
      </c>
      <c r="J48" s="2">
        <f>IFERROR(vlookup(G48,'College Conference'!$B$1:$Z$1000 , 6,False),0)</f>
        <v>3</v>
      </c>
    </row>
    <row r="49">
      <c r="A49" s="3" t="s">
        <v>1546</v>
      </c>
      <c r="B49" s="3">
        <v>0.87</v>
      </c>
      <c r="C49" s="3" t="s">
        <v>22</v>
      </c>
      <c r="D49" s="4">
        <v>45423.0</v>
      </c>
      <c r="E49" s="2">
        <v>193.0</v>
      </c>
      <c r="F49" s="3" t="s">
        <v>295</v>
      </c>
      <c r="G49" s="3" t="s">
        <v>372</v>
      </c>
      <c r="H49" s="3">
        <v>1.0</v>
      </c>
      <c r="I49" s="2">
        <f>IFERROR(vlookup(F49,'College Conference'!$B$1:$Z$1000 , 6,False),0)</f>
        <v>3</v>
      </c>
      <c r="J49" s="2">
        <f>IFERROR(vlookup(G49,'College Conference'!$B$1:$Z$1000 , 6,False),0)</f>
        <v>3</v>
      </c>
    </row>
    <row r="50">
      <c r="A50" s="3" t="s">
        <v>2716</v>
      </c>
      <c r="B50" s="3">
        <v>0.86</v>
      </c>
      <c r="C50" s="3" t="s">
        <v>52</v>
      </c>
      <c r="D50" s="4">
        <v>45444.0</v>
      </c>
      <c r="E50" s="2">
        <v>220.0</v>
      </c>
      <c r="F50" s="3" t="s">
        <v>830</v>
      </c>
      <c r="G50" s="3" t="s">
        <v>514</v>
      </c>
      <c r="H50" s="3">
        <v>1.0</v>
      </c>
      <c r="I50" s="2">
        <f>IFERROR(vlookup(F50,'College Conference'!$B$1:$Z$1000 , 6,False),0)</f>
        <v>8</v>
      </c>
      <c r="J50" s="2">
        <f>IFERROR(vlookup(G50,'College Conference'!$B$1:$Z$1000 , 6,False),0)</f>
        <v>5</v>
      </c>
    </row>
    <row r="51">
      <c r="A51" s="3" t="s">
        <v>1254</v>
      </c>
      <c r="B51" s="3">
        <v>0.8</v>
      </c>
      <c r="C51" s="3" t="s">
        <v>17</v>
      </c>
      <c r="D51" s="4">
        <v>45446.0</v>
      </c>
      <c r="E51" s="2">
        <v>175.0</v>
      </c>
      <c r="F51" s="3" t="s">
        <v>299</v>
      </c>
      <c r="G51" s="3" t="s">
        <v>280</v>
      </c>
      <c r="H51" s="3">
        <v>1.0</v>
      </c>
      <c r="I51" s="2">
        <f>IFERROR(vlookup(F51,'College Conference'!$B$1:$Z$1000 , 6,False),0)</f>
        <v>0</v>
      </c>
      <c r="J51" s="2">
        <f>IFERROR(vlookup(G51,'College Conference'!$B$1:$Z$1000 , 6,False),0)</f>
        <v>2</v>
      </c>
    </row>
    <row r="52">
      <c r="A52" s="3" t="s">
        <v>1551</v>
      </c>
      <c r="B52" s="3">
        <v>0.86</v>
      </c>
      <c r="C52" s="3" t="s">
        <v>22</v>
      </c>
      <c r="D52" s="4">
        <v>45421.0</v>
      </c>
      <c r="E52" s="2">
        <v>184.0</v>
      </c>
      <c r="F52" s="3" t="s">
        <v>325</v>
      </c>
      <c r="G52" s="3" t="s">
        <v>335</v>
      </c>
      <c r="H52" s="3">
        <v>1.0</v>
      </c>
      <c r="I52" s="2">
        <f>IFERROR(vlookup(F52,'College Conference'!$B$1:$Z$1000 , 6,False),0)</f>
        <v>3</v>
      </c>
      <c r="J52" s="2">
        <f>IFERROR(vlookup(G52,'College Conference'!$B$1:$Z$1000 , 6,False),0)</f>
        <v>3</v>
      </c>
    </row>
    <row r="53">
      <c r="A53" s="3" t="s">
        <v>2717</v>
      </c>
      <c r="B53" s="3">
        <v>0.88</v>
      </c>
      <c r="C53" s="3" t="s">
        <v>22</v>
      </c>
      <c r="D53" s="4">
        <v>45444.0</v>
      </c>
      <c r="E53" s="2">
        <v>205.0</v>
      </c>
      <c r="F53" s="3" t="s">
        <v>861</v>
      </c>
      <c r="G53" s="3" t="s">
        <v>510</v>
      </c>
      <c r="H53" s="3">
        <v>1.0</v>
      </c>
      <c r="I53" s="2">
        <f>IFERROR(vlookup(F53,'College Conference'!$B$1:$Z$1000 , 6,False),0)</f>
        <v>8</v>
      </c>
      <c r="J53" s="2">
        <f>IFERROR(vlookup(G53,'College Conference'!$B$1:$Z$1000 , 6,False),0)</f>
        <v>5</v>
      </c>
    </row>
    <row r="54">
      <c r="A54" s="3" t="s">
        <v>99</v>
      </c>
      <c r="B54" s="3">
        <v>0.84</v>
      </c>
      <c r="C54" s="3" t="s">
        <v>78</v>
      </c>
      <c r="D54" s="4">
        <v>45444.0</v>
      </c>
      <c r="E54" s="2">
        <v>190.0</v>
      </c>
      <c r="F54" s="3" t="s">
        <v>100</v>
      </c>
      <c r="G54" s="3" t="s">
        <v>734</v>
      </c>
      <c r="H54" s="3">
        <v>1.0</v>
      </c>
      <c r="I54" s="2">
        <f>IFERROR(vlookup(F54,'College Conference'!$B$1:$Z$1000 , 6,False),0)</f>
        <v>0</v>
      </c>
      <c r="J54" s="2">
        <f>IFERROR(vlookup(G54,'College Conference'!$B$1:$Z$1000 , 6,False),0)</f>
        <v>7</v>
      </c>
    </row>
    <row r="55">
      <c r="A55" s="3" t="s">
        <v>2922</v>
      </c>
      <c r="B55" s="3">
        <v>0.83</v>
      </c>
      <c r="C55" s="3" t="s">
        <v>17</v>
      </c>
      <c r="D55" s="2" t="s">
        <v>72</v>
      </c>
      <c r="E55" s="2">
        <v>185.0</v>
      </c>
      <c r="F55" s="3" t="s">
        <v>298</v>
      </c>
      <c r="G55" s="3" t="s">
        <v>638</v>
      </c>
      <c r="H55" s="3">
        <v>1.0</v>
      </c>
      <c r="I55" s="2">
        <f>IFERROR(vlookup(F55,'College Conference'!$B$1:$Z$1000 , 6,False),0)</f>
        <v>3</v>
      </c>
      <c r="J55" s="2">
        <f>IFERROR(vlookup(G55,'College Conference'!$B$1:$Z$1000 , 6,False),0)</f>
        <v>6</v>
      </c>
    </row>
    <row r="56">
      <c r="A56" s="3" t="s">
        <v>3839</v>
      </c>
      <c r="B56" s="3">
        <v>0.78</v>
      </c>
      <c r="C56" s="3" t="s">
        <v>17</v>
      </c>
      <c r="D56" s="4">
        <v>45446.0</v>
      </c>
      <c r="E56" s="2">
        <v>181.0</v>
      </c>
      <c r="F56" s="3" t="s">
        <v>503</v>
      </c>
      <c r="G56" s="3" t="s">
        <v>823</v>
      </c>
      <c r="H56" s="3">
        <v>1.0</v>
      </c>
      <c r="I56" s="2">
        <f>IFERROR(vlookup(F56,'College Conference'!$B$1:$Z$1000 , 6,False),0)</f>
        <v>4</v>
      </c>
      <c r="J56" s="2">
        <f>IFERROR(vlookup(G56,'College Conference'!$B$1:$Z$1000 , 6,False),0)</f>
        <v>8</v>
      </c>
    </row>
    <row r="57">
      <c r="A57" s="3" t="s">
        <v>633</v>
      </c>
      <c r="B57" s="3" t="s">
        <v>11</v>
      </c>
      <c r="C57" s="3" t="s">
        <v>22</v>
      </c>
      <c r="D57" s="2" t="s">
        <v>72</v>
      </c>
      <c r="E57" s="2">
        <v>195.0</v>
      </c>
      <c r="F57" s="3" t="s">
        <v>631</v>
      </c>
      <c r="G57" s="3" t="s">
        <v>29</v>
      </c>
      <c r="H57" s="3">
        <v>1.0</v>
      </c>
      <c r="I57" s="2">
        <f>IFERROR(vlookup(F57,'College Conference'!$B$1:$Z$1000 , 6,False),0)</f>
        <v>6</v>
      </c>
      <c r="J57" s="2">
        <f>IFERROR(vlookup(G57,'College Conference'!$B$1:$Z$1000 , 6,False),0)</f>
        <v>0</v>
      </c>
    </row>
    <row r="58">
      <c r="A58" s="3" t="s">
        <v>2167</v>
      </c>
      <c r="B58" s="3">
        <v>0.82</v>
      </c>
      <c r="C58" s="3" t="s">
        <v>31</v>
      </c>
      <c r="D58" s="4">
        <v>45448.0</v>
      </c>
      <c r="E58" s="2">
        <v>280.0</v>
      </c>
      <c r="F58" s="3" t="s">
        <v>705</v>
      </c>
      <c r="G58" s="3" t="s">
        <v>455</v>
      </c>
      <c r="H58" s="3">
        <v>1.0</v>
      </c>
      <c r="I58" s="2">
        <f>IFERROR(vlookup(F58,'College Conference'!$B$1:$Z$1000 , 6,False),0)</f>
        <v>7</v>
      </c>
      <c r="J58" s="2">
        <f>IFERROR(vlookup(G58,'College Conference'!$B$1:$Z$1000 , 6,False),0)</f>
        <v>4</v>
      </c>
    </row>
    <row r="59">
      <c r="A59" s="3" t="s">
        <v>1097</v>
      </c>
      <c r="B59" s="3">
        <v>0.82</v>
      </c>
      <c r="C59" s="3" t="s">
        <v>63</v>
      </c>
      <c r="D59" s="4">
        <v>45446.0</v>
      </c>
      <c r="E59" s="2">
        <v>180.0</v>
      </c>
      <c r="F59" s="3" t="s">
        <v>510</v>
      </c>
      <c r="G59" s="3" t="s">
        <v>171</v>
      </c>
      <c r="H59" s="3">
        <v>1.0</v>
      </c>
      <c r="I59" s="2">
        <f>IFERROR(vlookup(F59,'College Conference'!$B$1:$Z$1000 , 6,False),0)</f>
        <v>5</v>
      </c>
      <c r="J59" s="2">
        <f>IFERROR(vlookup(G59,'College Conference'!$B$1:$Z$1000 , 6,False),0)</f>
        <v>1</v>
      </c>
    </row>
    <row r="60">
      <c r="A60" s="3" t="s">
        <v>4051</v>
      </c>
      <c r="B60" s="3">
        <v>0.9</v>
      </c>
      <c r="C60" s="3" t="s">
        <v>12</v>
      </c>
      <c r="D60" s="4">
        <v>45445.0</v>
      </c>
      <c r="E60" s="2">
        <v>315.0</v>
      </c>
      <c r="F60" s="3" t="s">
        <v>811</v>
      </c>
      <c r="G60" s="3" t="s">
        <v>783</v>
      </c>
      <c r="H60" s="3">
        <v>1.0</v>
      </c>
      <c r="I60" s="2">
        <f>IFERROR(vlookup(F60,'College Conference'!$B$1:$Z$1000 , 6,False),0)</f>
        <v>8</v>
      </c>
      <c r="J60" s="2">
        <f>IFERROR(vlookup(G60,'College Conference'!$B$1:$Z$1000 , 6,False),0)</f>
        <v>8</v>
      </c>
    </row>
    <row r="61">
      <c r="A61" s="3" t="s">
        <v>1226</v>
      </c>
      <c r="B61" s="3">
        <v>0.85</v>
      </c>
      <c r="C61" s="3" t="s">
        <v>12</v>
      </c>
      <c r="D61" s="4">
        <v>45444.0</v>
      </c>
      <c r="E61" s="2">
        <v>288.0</v>
      </c>
      <c r="F61" s="3" t="s">
        <v>951</v>
      </c>
      <c r="G61" s="3" t="s">
        <v>156</v>
      </c>
      <c r="H61" s="3">
        <v>1.0</v>
      </c>
      <c r="I61" s="2">
        <f>IFERROR(vlookup(F61,'College Conference'!$B$1:$Z$1000 , 6,False),0)</f>
        <v>11</v>
      </c>
      <c r="J61" s="2">
        <f>IFERROR(vlookup(G61,'College Conference'!$B$1:$Z$1000 , 6,False),0)</f>
        <v>1</v>
      </c>
    </row>
    <row r="62">
      <c r="A62" s="3" t="s">
        <v>2829</v>
      </c>
      <c r="B62" s="3">
        <v>0.79</v>
      </c>
      <c r="C62" s="3" t="s">
        <v>27</v>
      </c>
      <c r="D62" s="4">
        <v>45421.0</v>
      </c>
      <c r="E62" s="2">
        <v>168.0</v>
      </c>
      <c r="F62" s="3" t="s">
        <v>375</v>
      </c>
      <c r="G62" s="3" t="s">
        <v>615</v>
      </c>
      <c r="H62" s="3">
        <v>1.0</v>
      </c>
      <c r="I62" s="2">
        <f>IFERROR(vlookup(F62,'College Conference'!$B$1:$Z$1000 , 6,False),0)</f>
        <v>0</v>
      </c>
      <c r="J62" s="2">
        <f>IFERROR(vlookup(G62,'College Conference'!$B$1:$Z$1000 , 6,False),0)</f>
        <v>6</v>
      </c>
    </row>
    <row r="63">
      <c r="A63" s="3" t="s">
        <v>798</v>
      </c>
      <c r="B63" s="3">
        <v>0.91</v>
      </c>
      <c r="C63" s="3" t="s">
        <v>78</v>
      </c>
      <c r="D63" s="4">
        <v>45448.0</v>
      </c>
      <c r="E63" s="2">
        <v>197.0</v>
      </c>
      <c r="F63" s="3" t="s">
        <v>799</v>
      </c>
      <c r="G63" s="3" t="s">
        <v>89</v>
      </c>
      <c r="H63" s="3">
        <v>1.0</v>
      </c>
      <c r="I63" s="2">
        <f>IFERROR(vlookup(F63,'College Conference'!$B$1:$Z$1000 , 6,False),0)</f>
        <v>8</v>
      </c>
      <c r="J63" s="2">
        <f>IFERROR(vlookup(G63,'College Conference'!$B$1:$Z$1000 , 6,False),0)</f>
        <v>0</v>
      </c>
    </row>
    <row r="64">
      <c r="A64" s="3" t="s">
        <v>2439</v>
      </c>
      <c r="B64" s="3">
        <v>0.87</v>
      </c>
      <c r="C64" s="3" t="s">
        <v>27</v>
      </c>
      <c r="D64" s="4">
        <v>45444.0</v>
      </c>
      <c r="E64" s="2">
        <v>175.0</v>
      </c>
      <c r="F64" s="3" t="s">
        <v>289</v>
      </c>
      <c r="G64" s="3" t="s">
        <v>510</v>
      </c>
      <c r="H64" s="3">
        <v>1.0</v>
      </c>
      <c r="I64" s="2">
        <f>IFERROR(vlookup(F64,'College Conference'!$B$1:$Z$1000 , 6,False),0)</f>
        <v>3</v>
      </c>
      <c r="J64" s="2">
        <f>IFERROR(vlookup(G64,'College Conference'!$B$1:$Z$1000 , 6,False),0)</f>
        <v>5</v>
      </c>
    </row>
    <row r="65">
      <c r="A65" s="3" t="s">
        <v>2798</v>
      </c>
      <c r="B65" s="3">
        <v>0.87</v>
      </c>
      <c r="C65" s="3" t="s">
        <v>52</v>
      </c>
      <c r="D65" s="4">
        <v>45445.0</v>
      </c>
      <c r="E65" s="2">
        <v>228.0</v>
      </c>
      <c r="F65" s="3" t="s">
        <v>948</v>
      </c>
      <c r="G65" s="3" t="s">
        <v>545</v>
      </c>
      <c r="H65" s="3">
        <v>1.0</v>
      </c>
      <c r="I65" s="2">
        <f>IFERROR(vlookup(F65,'College Conference'!$B$1:$Z$1000 , 6,False),0)</f>
        <v>11</v>
      </c>
      <c r="J65" s="2">
        <f>IFERROR(vlookup(G65,'College Conference'!$B$1:$Z$1000 , 6,False),0)</f>
        <v>5</v>
      </c>
    </row>
    <row r="66">
      <c r="A66" s="3" t="s">
        <v>2168</v>
      </c>
      <c r="B66" s="3">
        <v>0.86</v>
      </c>
      <c r="C66" s="3" t="s">
        <v>31</v>
      </c>
      <c r="D66" s="4">
        <v>45450.0</v>
      </c>
      <c r="E66" s="2">
        <v>300.0</v>
      </c>
      <c r="F66" s="3" t="s">
        <v>736</v>
      </c>
      <c r="G66" s="3" t="s">
        <v>444</v>
      </c>
      <c r="H66" s="3">
        <v>1.0</v>
      </c>
      <c r="I66" s="2">
        <f>IFERROR(vlookup(F66,'College Conference'!$B$1:$Z$1000 , 6,False),0)</f>
        <v>7</v>
      </c>
      <c r="J66" s="2">
        <f>IFERROR(vlookup(G66,'College Conference'!$B$1:$Z$1000 , 6,False),0)</f>
        <v>4</v>
      </c>
    </row>
    <row r="67">
      <c r="A67" s="3" t="s">
        <v>4387</v>
      </c>
      <c r="B67" s="3">
        <v>0.84</v>
      </c>
      <c r="C67" s="3" t="s">
        <v>27</v>
      </c>
      <c r="D67" s="4">
        <v>45444.0</v>
      </c>
      <c r="E67" s="2">
        <v>195.0</v>
      </c>
      <c r="F67" s="3" t="s">
        <v>229</v>
      </c>
      <c r="G67" s="3" t="s">
        <v>948</v>
      </c>
      <c r="H67" s="3">
        <v>1.0</v>
      </c>
      <c r="I67" s="2">
        <f>IFERROR(vlookup(F67,'College Conference'!$B$1:$Z$1000 , 6,False),0)</f>
        <v>2</v>
      </c>
      <c r="J67" s="2">
        <f>IFERROR(vlookup(G67,'College Conference'!$B$1:$Z$1000 , 6,False),0)</f>
        <v>11</v>
      </c>
    </row>
    <row r="68">
      <c r="A68" s="3" t="s">
        <v>898</v>
      </c>
      <c r="B68" s="3" t="s">
        <v>11</v>
      </c>
      <c r="C68" s="3" t="s">
        <v>31</v>
      </c>
      <c r="D68" s="4">
        <v>45448.0</v>
      </c>
      <c r="E68" s="2">
        <v>290.0</v>
      </c>
      <c r="F68" s="3" t="s">
        <v>888</v>
      </c>
      <c r="G68" s="3" t="s">
        <v>234</v>
      </c>
      <c r="H68" s="3">
        <v>1.0</v>
      </c>
      <c r="I68" s="2">
        <f>IFERROR(vlookup(F68,'College Conference'!$B$1:$Z$1000 , 6,False),0)</f>
        <v>9</v>
      </c>
      <c r="J68" s="2">
        <f>IFERROR(vlookup(G68,'College Conference'!$B$1:$Z$1000 , 6,False),0)</f>
        <v>0</v>
      </c>
    </row>
    <row r="69">
      <c r="A69" s="3" t="s">
        <v>1938</v>
      </c>
      <c r="B69" s="3" t="s">
        <v>11</v>
      </c>
      <c r="C69" s="3" t="s">
        <v>27</v>
      </c>
      <c r="D69" s="4">
        <v>45421.0</v>
      </c>
      <c r="E69" s="2">
        <v>175.0</v>
      </c>
      <c r="F69" s="3" t="s">
        <v>73</v>
      </c>
      <c r="G69" s="3" t="s">
        <v>472</v>
      </c>
      <c r="H69" s="3">
        <v>1.0</v>
      </c>
      <c r="I69" s="2">
        <f>IFERROR(vlookup(F69,'College Conference'!$B$1:$Z$1000 , 6,False),0)</f>
        <v>0</v>
      </c>
      <c r="J69" s="2">
        <f>IFERROR(vlookup(G69,'College Conference'!$B$1:$Z$1000 , 6,False),0)</f>
        <v>4</v>
      </c>
    </row>
    <row r="70">
      <c r="A70" s="3" t="s">
        <v>2637</v>
      </c>
      <c r="B70" s="3">
        <v>0.86</v>
      </c>
      <c r="C70" s="3" t="s">
        <v>58</v>
      </c>
      <c r="D70" s="4">
        <v>45448.0</v>
      </c>
      <c r="E70" s="2">
        <v>232.0</v>
      </c>
      <c r="F70" s="3" t="s">
        <v>691</v>
      </c>
      <c r="G70" s="3" t="s">
        <v>540</v>
      </c>
      <c r="H70" s="3">
        <v>1.0</v>
      </c>
      <c r="I70" s="2">
        <f>IFERROR(vlookup(F70,'College Conference'!$B$1:$Z$1000 , 6,False),0)</f>
        <v>7</v>
      </c>
      <c r="J70" s="2">
        <f>IFERROR(vlookup(G70,'College Conference'!$B$1:$Z$1000 , 6,False),0)</f>
        <v>5</v>
      </c>
    </row>
    <row r="71">
      <c r="A71" s="3" t="s">
        <v>957</v>
      </c>
      <c r="B71" s="3">
        <v>0.73</v>
      </c>
      <c r="C71" s="3" t="s">
        <v>78</v>
      </c>
      <c r="D71" s="4">
        <v>45446.0</v>
      </c>
      <c r="E71" s="2">
        <v>215.0</v>
      </c>
      <c r="F71" s="3" t="s">
        <v>948</v>
      </c>
      <c r="G71" s="3" t="s">
        <v>165</v>
      </c>
      <c r="H71" s="3">
        <v>1.0</v>
      </c>
      <c r="I71" s="2">
        <f>IFERROR(vlookup(F71,'College Conference'!$B$1:$Z$1000 , 6,False),0)</f>
        <v>11</v>
      </c>
      <c r="J71" s="2">
        <f>IFERROR(vlookup(G71,'College Conference'!$B$1:$Z$1000 , 6,False),0)</f>
        <v>0</v>
      </c>
    </row>
    <row r="72">
      <c r="A72" s="3" t="s">
        <v>4317</v>
      </c>
      <c r="B72" s="3">
        <v>0.92</v>
      </c>
      <c r="C72" s="3" t="s">
        <v>43</v>
      </c>
      <c r="D72" s="4">
        <v>45446.0</v>
      </c>
      <c r="E72" s="2">
        <v>313.0</v>
      </c>
      <c r="F72" s="3" t="s">
        <v>503</v>
      </c>
      <c r="G72" s="3" t="s">
        <v>924</v>
      </c>
      <c r="H72" s="3">
        <v>1.0</v>
      </c>
      <c r="I72" s="2">
        <f>IFERROR(vlookup(F72,'College Conference'!$B$1:$Z$1000 , 6,False),0)</f>
        <v>4</v>
      </c>
      <c r="J72" s="2">
        <f>IFERROR(vlookup(G72,'College Conference'!$B$1:$Z$1000 , 6,False),0)</f>
        <v>10</v>
      </c>
    </row>
    <row r="73">
      <c r="A73" s="3" t="s">
        <v>2718</v>
      </c>
      <c r="B73" s="3">
        <v>0.87</v>
      </c>
      <c r="C73" s="3" t="s">
        <v>52</v>
      </c>
      <c r="D73" s="4">
        <v>45444.0</v>
      </c>
      <c r="E73" s="2">
        <v>225.0</v>
      </c>
      <c r="F73" s="3" t="s">
        <v>799</v>
      </c>
      <c r="G73" s="3" t="s">
        <v>568</v>
      </c>
      <c r="H73" s="3">
        <v>1.0</v>
      </c>
      <c r="I73" s="2">
        <f>IFERROR(vlookup(F73,'College Conference'!$B$1:$Z$1000 , 6,False),0)</f>
        <v>8</v>
      </c>
      <c r="J73" s="2">
        <f>IFERROR(vlookup(G73,'College Conference'!$B$1:$Z$1000 , 6,False),0)</f>
        <v>5</v>
      </c>
    </row>
    <row r="74">
      <c r="A74" s="3" t="s">
        <v>132</v>
      </c>
      <c r="B74" s="3" t="s">
        <v>11</v>
      </c>
      <c r="C74" s="3" t="s">
        <v>63</v>
      </c>
      <c r="D74" s="4">
        <v>45446.0</v>
      </c>
      <c r="E74" s="2">
        <v>194.0</v>
      </c>
      <c r="F74" s="3" t="s">
        <v>638</v>
      </c>
      <c r="G74" s="3" t="s">
        <v>133</v>
      </c>
      <c r="H74" s="3">
        <v>1.0</v>
      </c>
      <c r="I74" s="2">
        <f>IFERROR(vlookup(F74,'College Conference'!$B$1:$Z$1000 , 6,False),0)</f>
        <v>6</v>
      </c>
      <c r="J74" s="2">
        <f>IFERROR(vlookup(G74,'College Conference'!$B$1:$Z$1000 , 6,False),0)</f>
        <v>1</v>
      </c>
    </row>
    <row r="75">
      <c r="A75" s="3" t="s">
        <v>3672</v>
      </c>
      <c r="B75" s="3">
        <v>0.83</v>
      </c>
      <c r="C75" s="3" t="s">
        <v>27</v>
      </c>
      <c r="D75" s="4">
        <v>45423.0</v>
      </c>
      <c r="E75" s="2">
        <v>185.0</v>
      </c>
      <c r="F75" s="3" t="s">
        <v>2831</v>
      </c>
      <c r="G75" s="3" t="s">
        <v>861</v>
      </c>
      <c r="H75" s="3">
        <v>1.0</v>
      </c>
      <c r="I75" s="2">
        <f>IFERROR(vlookup(F75,'College Conference'!$B$1:$Z$1000 , 6,False),0)</f>
        <v>0</v>
      </c>
      <c r="J75" s="2">
        <f>IFERROR(vlookup(G75,'College Conference'!$B$1:$Z$1000 , 6,False),0)</f>
        <v>8</v>
      </c>
    </row>
    <row r="76">
      <c r="A76" s="3" t="s">
        <v>2351</v>
      </c>
      <c r="B76" s="3">
        <v>0.77</v>
      </c>
      <c r="C76" s="3" t="s">
        <v>12</v>
      </c>
      <c r="D76" s="4">
        <v>45446.0</v>
      </c>
      <c r="E76" s="2">
        <v>295.0</v>
      </c>
      <c r="F76" s="3" t="s">
        <v>229</v>
      </c>
      <c r="G76" s="3" t="s">
        <v>514</v>
      </c>
      <c r="H76" s="3">
        <v>1.0</v>
      </c>
      <c r="I76" s="2">
        <f>IFERROR(vlookup(F76,'College Conference'!$B$1:$Z$1000 , 6,False),0)</f>
        <v>2</v>
      </c>
      <c r="J76" s="2">
        <f>IFERROR(vlookup(G76,'College Conference'!$B$1:$Z$1000 , 6,False),0)</f>
        <v>5</v>
      </c>
    </row>
    <row r="77">
      <c r="A77" s="3" t="s">
        <v>1939</v>
      </c>
      <c r="B77" s="3" t="s">
        <v>11</v>
      </c>
      <c r="C77" s="3" t="s">
        <v>17</v>
      </c>
      <c r="D77" s="4">
        <v>45446.0</v>
      </c>
      <c r="E77" s="2">
        <v>195.0</v>
      </c>
      <c r="F77" s="3" t="s">
        <v>323</v>
      </c>
      <c r="G77" s="3" t="s">
        <v>480</v>
      </c>
      <c r="H77" s="3">
        <v>1.0</v>
      </c>
      <c r="I77" s="2">
        <f>IFERROR(vlookup(F77,'College Conference'!$B$1:$Z$1000 , 6,False),0)</f>
        <v>0</v>
      </c>
      <c r="J77" s="2">
        <f>IFERROR(vlookup(G77,'College Conference'!$B$1:$Z$1000 , 6,False),0)</f>
        <v>4</v>
      </c>
    </row>
    <row r="78">
      <c r="A78" s="3" t="s">
        <v>3206</v>
      </c>
      <c r="B78" s="3" t="s">
        <v>11</v>
      </c>
      <c r="C78" s="3" t="s">
        <v>27</v>
      </c>
      <c r="D78" s="4">
        <v>45446.0</v>
      </c>
      <c r="E78" s="2">
        <v>190.0</v>
      </c>
      <c r="F78" s="3" t="s">
        <v>366</v>
      </c>
      <c r="G78" s="3" t="s">
        <v>687</v>
      </c>
      <c r="H78" s="3">
        <v>1.0</v>
      </c>
      <c r="I78" s="2">
        <f>IFERROR(vlookup(F78,'College Conference'!$B$1:$Z$1000 , 6,False),0)</f>
        <v>0</v>
      </c>
      <c r="J78" s="2">
        <f>IFERROR(vlookup(G78,'College Conference'!$B$1:$Z$1000 , 6,False),0)</f>
        <v>7</v>
      </c>
    </row>
    <row r="79">
      <c r="A79" s="3" t="s">
        <v>542</v>
      </c>
      <c r="B79" s="3">
        <v>0.81</v>
      </c>
      <c r="C79" s="3" t="s">
        <v>31</v>
      </c>
      <c r="D79" s="4">
        <v>45448.0</v>
      </c>
      <c r="E79" s="2">
        <v>260.0</v>
      </c>
      <c r="F79" s="3" t="s">
        <v>512</v>
      </c>
      <c r="G79" s="3" t="s">
        <v>275</v>
      </c>
      <c r="H79" s="3">
        <v>1.0</v>
      </c>
      <c r="I79" s="2">
        <f>IFERROR(vlookup(F79,'College Conference'!$B$1:$Z$1000 , 6,False),0)</f>
        <v>5</v>
      </c>
      <c r="J79" s="2">
        <f>IFERROR(vlookup(G79,'College Conference'!$B$1:$Z$1000 , 6,False),0)</f>
        <v>0</v>
      </c>
    </row>
    <row r="80">
      <c r="A80" s="3" t="s">
        <v>3673</v>
      </c>
      <c r="B80" s="3" t="s">
        <v>11</v>
      </c>
      <c r="C80" s="3" t="s">
        <v>63</v>
      </c>
      <c r="D80" s="4">
        <v>45423.0</v>
      </c>
      <c r="E80" s="2">
        <v>190.0</v>
      </c>
      <c r="F80" s="3" t="s">
        <v>3674</v>
      </c>
      <c r="G80" s="3" t="s">
        <v>823</v>
      </c>
      <c r="H80" s="3">
        <v>1.0</v>
      </c>
      <c r="I80" s="2">
        <f>IFERROR(vlookup(F80,'College Conference'!$B$1:$Z$1000 , 6,False),0)</f>
        <v>0</v>
      </c>
      <c r="J80" s="2">
        <f>IFERROR(vlookup(G80,'College Conference'!$B$1:$Z$1000 , 6,False),0)</f>
        <v>8</v>
      </c>
    </row>
    <row r="81">
      <c r="A81" s="3" t="s">
        <v>2016</v>
      </c>
      <c r="B81" s="3">
        <v>0.85</v>
      </c>
      <c r="C81" s="3" t="s">
        <v>274</v>
      </c>
      <c r="D81" s="4">
        <v>45444.0</v>
      </c>
      <c r="E81" s="2">
        <v>227.0</v>
      </c>
      <c r="F81" s="3" t="s">
        <v>289</v>
      </c>
      <c r="G81" s="3" t="s">
        <v>491</v>
      </c>
      <c r="H81" s="3">
        <v>1.0</v>
      </c>
      <c r="I81" s="2">
        <f>IFERROR(vlookup(F81,'College Conference'!$B$1:$Z$1000 , 6,False),0)</f>
        <v>3</v>
      </c>
      <c r="J81" s="2">
        <f>IFERROR(vlookup(G81,'College Conference'!$B$1:$Z$1000 , 6,False),0)</f>
        <v>4</v>
      </c>
    </row>
    <row r="82">
      <c r="A82" s="3" t="s">
        <v>2352</v>
      </c>
      <c r="B82" s="3">
        <v>0.8</v>
      </c>
      <c r="C82" s="3" t="s">
        <v>43</v>
      </c>
      <c r="D82" s="4">
        <v>45446.0</v>
      </c>
      <c r="E82" s="2">
        <v>250.0</v>
      </c>
      <c r="F82" s="3" t="s">
        <v>229</v>
      </c>
      <c r="G82" s="3" t="s">
        <v>514</v>
      </c>
      <c r="H82" s="3">
        <v>1.0</v>
      </c>
      <c r="I82" s="2">
        <f>IFERROR(vlookup(F82,'College Conference'!$B$1:$Z$1000 , 6,False),0)</f>
        <v>2</v>
      </c>
      <c r="J82" s="2">
        <f>IFERROR(vlookup(G82,'College Conference'!$B$1:$Z$1000 , 6,False),0)</f>
        <v>5</v>
      </c>
    </row>
    <row r="83">
      <c r="A83" s="3" t="s">
        <v>1217</v>
      </c>
      <c r="B83" s="3" t="s">
        <v>11</v>
      </c>
      <c r="C83" s="3" t="s">
        <v>31</v>
      </c>
      <c r="D83" s="4">
        <v>45449.0</v>
      </c>
      <c r="E83" s="2">
        <v>300.0</v>
      </c>
      <c r="F83" s="3" t="s">
        <v>1218</v>
      </c>
      <c r="G83" s="3" t="s">
        <v>156</v>
      </c>
      <c r="H83" s="3">
        <v>1.0</v>
      </c>
      <c r="I83" s="2">
        <f>IFERROR(vlookup(F83,'College Conference'!$B$1:$Z$1000 , 6,False),0)</f>
        <v>9</v>
      </c>
      <c r="J83" s="2">
        <f>IFERROR(vlookup(G83,'College Conference'!$B$1:$Z$1000 , 6,False),0)</f>
        <v>1</v>
      </c>
    </row>
    <row r="84">
      <c r="A84" s="3" t="s">
        <v>1280</v>
      </c>
      <c r="B84" s="3">
        <v>0.85</v>
      </c>
      <c r="C84" s="3" t="s">
        <v>27</v>
      </c>
      <c r="D84" s="4">
        <v>45423.0</v>
      </c>
      <c r="E84" s="2">
        <v>172.0</v>
      </c>
      <c r="F84" s="3" t="s">
        <v>298</v>
      </c>
      <c r="G84" s="3" t="s">
        <v>282</v>
      </c>
      <c r="H84" s="3">
        <v>1.0</v>
      </c>
      <c r="I84" s="2">
        <f>IFERROR(vlookup(F84,'College Conference'!$B$1:$Z$1000 , 6,False),0)</f>
        <v>3</v>
      </c>
      <c r="J84" s="2">
        <f>IFERROR(vlookup(G84,'College Conference'!$B$1:$Z$1000 , 6,False),0)</f>
        <v>2</v>
      </c>
    </row>
    <row r="85">
      <c r="A85" s="3" t="s">
        <v>959</v>
      </c>
      <c r="B85" s="3">
        <v>0.84</v>
      </c>
      <c r="C85" s="3" t="s">
        <v>12</v>
      </c>
      <c r="D85" s="4">
        <v>45446.0</v>
      </c>
      <c r="E85" s="2">
        <v>250.0</v>
      </c>
      <c r="F85" s="3" t="s">
        <v>514</v>
      </c>
      <c r="G85" s="3" t="s">
        <v>322</v>
      </c>
      <c r="H85" s="3">
        <v>1.0</v>
      </c>
      <c r="I85" s="2">
        <f>IFERROR(vlookup(F85,'College Conference'!$B$1:$Z$1000 , 6,False),0)</f>
        <v>5</v>
      </c>
      <c r="J85" s="2">
        <f>IFERROR(vlookup(G85,'College Conference'!$B$1:$Z$1000 , 6,False),0)</f>
        <v>3</v>
      </c>
    </row>
    <row r="86">
      <c r="A86" s="3" t="s">
        <v>4052</v>
      </c>
      <c r="B86" s="3">
        <v>0.83</v>
      </c>
      <c r="C86" s="3" t="s">
        <v>27</v>
      </c>
      <c r="D86" s="4">
        <v>45444.0</v>
      </c>
      <c r="E86" s="2">
        <v>191.0</v>
      </c>
      <c r="F86" s="3" t="s">
        <v>843</v>
      </c>
      <c r="G86" s="3" t="s">
        <v>816</v>
      </c>
      <c r="H86" s="3">
        <v>1.0</v>
      </c>
      <c r="I86" s="2">
        <f>IFERROR(vlookup(F86,'College Conference'!$B$1:$Z$1000 , 6,False),0)</f>
        <v>8</v>
      </c>
      <c r="J86" s="2">
        <f>IFERROR(vlookup(G86,'College Conference'!$B$1:$Z$1000 , 6,False),0)</f>
        <v>8</v>
      </c>
    </row>
    <row r="87">
      <c r="A87" s="3" t="s">
        <v>2353</v>
      </c>
      <c r="B87" s="3">
        <v>0.84</v>
      </c>
      <c r="C87" s="3" t="s">
        <v>17</v>
      </c>
      <c r="D87" s="4">
        <v>45422.0</v>
      </c>
      <c r="E87" s="2">
        <v>190.0</v>
      </c>
      <c r="F87" s="3" t="s">
        <v>229</v>
      </c>
      <c r="G87" s="3" t="s">
        <v>514</v>
      </c>
      <c r="H87" s="3">
        <v>1.0</v>
      </c>
      <c r="I87" s="2">
        <f>IFERROR(vlookup(F87,'College Conference'!$B$1:$Z$1000 , 6,False),0)</f>
        <v>2</v>
      </c>
      <c r="J87" s="2">
        <f>IFERROR(vlookup(G87,'College Conference'!$B$1:$Z$1000 , 6,False),0)</f>
        <v>5</v>
      </c>
    </row>
    <row r="88">
      <c r="A88" s="3" t="s">
        <v>2354</v>
      </c>
      <c r="B88" s="3">
        <v>0.82</v>
      </c>
      <c r="C88" s="3" t="s">
        <v>52</v>
      </c>
      <c r="D88" s="2" t="s">
        <v>72</v>
      </c>
      <c r="E88" s="2">
        <v>215.0</v>
      </c>
      <c r="F88" s="3" t="s">
        <v>229</v>
      </c>
      <c r="G88" s="3" t="s">
        <v>514</v>
      </c>
      <c r="H88" s="3">
        <v>1.0</v>
      </c>
      <c r="I88" s="2">
        <f>IFERROR(vlookup(F88,'College Conference'!$B$1:$Z$1000 , 6,False),0)</f>
        <v>2</v>
      </c>
      <c r="J88" s="2">
        <f>IFERROR(vlookup(G88,'College Conference'!$B$1:$Z$1000 , 6,False),0)</f>
        <v>5</v>
      </c>
    </row>
    <row r="89">
      <c r="A89" s="3" t="s">
        <v>2830</v>
      </c>
      <c r="B89" s="3" t="s">
        <v>11</v>
      </c>
      <c r="C89" s="3" t="s">
        <v>43</v>
      </c>
      <c r="D89" s="4">
        <v>45446.0</v>
      </c>
      <c r="E89" s="2">
        <v>285.0</v>
      </c>
      <c r="F89" s="3" t="s">
        <v>2831</v>
      </c>
      <c r="G89" s="3" t="s">
        <v>631</v>
      </c>
      <c r="H89" s="3">
        <v>1.0</v>
      </c>
      <c r="I89" s="2">
        <f>IFERROR(vlookup(F89,'College Conference'!$B$1:$Z$1000 , 6,False),0)</f>
        <v>0</v>
      </c>
      <c r="J89" s="2">
        <f>IFERROR(vlookup(G89,'College Conference'!$B$1:$Z$1000 , 6,False),0)</f>
        <v>6</v>
      </c>
    </row>
    <row r="90">
      <c r="A90" s="3" t="s">
        <v>4053</v>
      </c>
      <c r="B90" s="3">
        <v>0.87</v>
      </c>
      <c r="C90" s="3" t="s">
        <v>22</v>
      </c>
      <c r="D90" s="2" t="s">
        <v>72</v>
      </c>
      <c r="E90" s="2">
        <v>215.0</v>
      </c>
      <c r="F90" s="3" t="s">
        <v>811</v>
      </c>
      <c r="G90" s="3" t="s">
        <v>774</v>
      </c>
      <c r="H90" s="3">
        <v>1.0</v>
      </c>
      <c r="I90" s="2">
        <f>IFERROR(vlookup(F90,'College Conference'!$B$1:$Z$1000 , 6,False),0)</f>
        <v>8</v>
      </c>
      <c r="J90" s="2">
        <f>IFERROR(vlookup(G90,'College Conference'!$B$1:$Z$1000 , 6,False),0)</f>
        <v>8</v>
      </c>
    </row>
    <row r="91">
      <c r="A91" s="3" t="s">
        <v>1708</v>
      </c>
      <c r="B91" s="3">
        <v>0.86</v>
      </c>
      <c r="C91" s="3" t="s">
        <v>27</v>
      </c>
      <c r="D91" s="4">
        <v>45445.0</v>
      </c>
      <c r="E91" s="2">
        <v>188.0</v>
      </c>
      <c r="F91" s="3" t="s">
        <v>638</v>
      </c>
      <c r="G91" s="3" t="s">
        <v>289</v>
      </c>
      <c r="H91" s="3">
        <v>1.0</v>
      </c>
      <c r="I91" s="2">
        <f>IFERROR(vlookup(F91,'College Conference'!$B$1:$Z$1000 , 6,False),0)</f>
        <v>6</v>
      </c>
      <c r="J91" s="2">
        <f>IFERROR(vlookup(G91,'College Conference'!$B$1:$Z$1000 , 6,False),0)</f>
        <v>3</v>
      </c>
    </row>
    <row r="92">
      <c r="A92" s="3" t="s">
        <v>1940</v>
      </c>
      <c r="B92" s="3" t="s">
        <v>11</v>
      </c>
      <c r="C92" s="3" t="s">
        <v>27</v>
      </c>
      <c r="D92" s="2" t="s">
        <v>72</v>
      </c>
      <c r="E92" s="2">
        <v>195.0</v>
      </c>
      <c r="F92" s="3" t="s">
        <v>304</v>
      </c>
      <c r="G92" s="3" t="s">
        <v>461</v>
      </c>
      <c r="H92" s="3">
        <v>1.0</v>
      </c>
      <c r="I92" s="2">
        <f>IFERROR(vlookup(F92,'College Conference'!$B$1:$Z$1000 , 6,False),0)</f>
        <v>0</v>
      </c>
      <c r="J92" s="2">
        <f>IFERROR(vlookup(G92,'College Conference'!$B$1:$Z$1000 , 6,False),0)</f>
        <v>4</v>
      </c>
    </row>
    <row r="93">
      <c r="A93" s="3" t="s">
        <v>2719</v>
      </c>
      <c r="B93" s="3">
        <v>0.95</v>
      </c>
      <c r="C93" s="3" t="s">
        <v>31</v>
      </c>
      <c r="D93" s="4">
        <v>45449.0</v>
      </c>
      <c r="E93" s="2">
        <v>289.0</v>
      </c>
      <c r="F93" s="3" t="s">
        <v>843</v>
      </c>
      <c r="G93" s="3" t="s">
        <v>512</v>
      </c>
      <c r="H93" s="3">
        <v>1.0</v>
      </c>
      <c r="I93" s="2">
        <f>IFERROR(vlookup(F93,'College Conference'!$B$1:$Z$1000 , 6,False),0)</f>
        <v>8</v>
      </c>
      <c r="J93" s="2">
        <f>IFERROR(vlookup(G93,'College Conference'!$B$1:$Z$1000 , 6,False),0)</f>
        <v>5</v>
      </c>
    </row>
    <row r="94">
      <c r="A94" s="3" t="s">
        <v>3675</v>
      </c>
      <c r="B94" s="3" t="s">
        <v>11</v>
      </c>
      <c r="C94" s="3" t="s">
        <v>17</v>
      </c>
      <c r="D94" s="2" t="s">
        <v>72</v>
      </c>
      <c r="E94" s="2">
        <v>205.0</v>
      </c>
      <c r="F94" s="3" t="s">
        <v>1921</v>
      </c>
      <c r="G94" s="3" t="s">
        <v>808</v>
      </c>
      <c r="H94" s="3">
        <v>1.0</v>
      </c>
      <c r="I94" s="2">
        <f>IFERROR(vlookup(F94,'College Conference'!$B$1:$Z$1000 , 6,False),0)</f>
        <v>0</v>
      </c>
      <c r="J94" s="2">
        <f>IFERROR(vlookup(G94,'College Conference'!$B$1:$Z$1000 , 6,False),0)</f>
        <v>8</v>
      </c>
    </row>
    <row r="95">
      <c r="A95" s="3" t="s">
        <v>1255</v>
      </c>
      <c r="B95" s="3">
        <v>0.78</v>
      </c>
      <c r="C95" s="3" t="s">
        <v>17</v>
      </c>
      <c r="D95" s="4">
        <v>45445.0</v>
      </c>
      <c r="E95" s="2">
        <v>205.0</v>
      </c>
      <c r="F95" s="3" t="s">
        <v>45</v>
      </c>
      <c r="G95" s="3" t="s">
        <v>240</v>
      </c>
      <c r="H95" s="3">
        <v>1.0</v>
      </c>
      <c r="I95" s="2">
        <f>IFERROR(vlookup(F95,'College Conference'!$B$1:$Z$1000 , 6,False),0)</f>
        <v>0</v>
      </c>
      <c r="J95" s="2">
        <f>IFERROR(vlookup(G95,'College Conference'!$B$1:$Z$1000 , 6,False),0)</f>
        <v>2</v>
      </c>
    </row>
    <row r="96">
      <c r="A96" s="3" t="s">
        <v>2720</v>
      </c>
      <c r="B96" s="3">
        <v>0.91</v>
      </c>
      <c r="C96" s="3" t="s">
        <v>274</v>
      </c>
      <c r="D96" s="4">
        <v>45445.0</v>
      </c>
      <c r="E96" s="2">
        <v>235.0</v>
      </c>
      <c r="F96" s="3" t="s">
        <v>776</v>
      </c>
      <c r="G96" s="3" t="s">
        <v>545</v>
      </c>
      <c r="H96" s="3">
        <v>1.0</v>
      </c>
      <c r="I96" s="2">
        <f>IFERROR(vlookup(F96,'College Conference'!$B$1:$Z$1000 , 6,False),0)</f>
        <v>8</v>
      </c>
      <c r="J96" s="2">
        <f>IFERROR(vlookup(G96,'College Conference'!$B$1:$Z$1000 , 6,False),0)</f>
        <v>5</v>
      </c>
    </row>
    <row r="97">
      <c r="A97" s="3" t="s">
        <v>2017</v>
      </c>
      <c r="B97" s="3">
        <v>0.9</v>
      </c>
      <c r="C97" s="3" t="s">
        <v>52</v>
      </c>
      <c r="D97" s="4">
        <v>45444.0</v>
      </c>
      <c r="E97" s="2">
        <v>230.0</v>
      </c>
      <c r="F97" s="3" t="s">
        <v>320</v>
      </c>
      <c r="G97" s="3" t="s">
        <v>491</v>
      </c>
      <c r="H97" s="3">
        <v>1.0</v>
      </c>
      <c r="I97" s="2">
        <f>IFERROR(vlookup(F97,'College Conference'!$B$1:$Z$1000 , 6,False),0)</f>
        <v>3</v>
      </c>
      <c r="J97" s="2">
        <f>IFERROR(vlookup(G97,'College Conference'!$B$1:$Z$1000 , 6,False),0)</f>
        <v>4</v>
      </c>
    </row>
    <row r="98">
      <c r="A98" s="3" t="s">
        <v>757</v>
      </c>
      <c r="B98" s="3">
        <v>0.84</v>
      </c>
      <c r="C98" s="3" t="s">
        <v>22</v>
      </c>
      <c r="D98" s="4">
        <v>45423.0</v>
      </c>
      <c r="E98" s="2">
        <v>209.0</v>
      </c>
      <c r="F98" s="3" t="s">
        <v>714</v>
      </c>
      <c r="G98" s="3" t="s">
        <v>935</v>
      </c>
      <c r="H98" s="3">
        <v>1.0</v>
      </c>
      <c r="I98" s="2">
        <f>IFERROR(vlookup(F98,'College Conference'!$B$1:$Z$1000 , 6,False),0)</f>
        <v>7</v>
      </c>
      <c r="J98" s="2">
        <f>IFERROR(vlookup(G98,'College Conference'!$B$1:$Z$1000 , 6,False),0)</f>
        <v>10</v>
      </c>
    </row>
    <row r="99">
      <c r="A99" s="3" t="s">
        <v>3432</v>
      </c>
      <c r="B99" s="3">
        <v>0.83</v>
      </c>
      <c r="C99" s="3" t="s">
        <v>78</v>
      </c>
      <c r="D99" s="4">
        <v>45448.0</v>
      </c>
      <c r="E99" s="2">
        <v>220.0</v>
      </c>
      <c r="F99" s="3" t="s">
        <v>631</v>
      </c>
      <c r="G99" s="3" t="s">
        <v>711</v>
      </c>
      <c r="H99" s="3">
        <v>1.0</v>
      </c>
      <c r="I99" s="2">
        <f>IFERROR(vlookup(F99,'College Conference'!$B$1:$Z$1000 , 6,False),0)</f>
        <v>6</v>
      </c>
      <c r="J99" s="2">
        <f>IFERROR(vlookup(G99,'College Conference'!$B$1:$Z$1000 , 6,False),0)</f>
        <v>7</v>
      </c>
    </row>
    <row r="100">
      <c r="A100" s="3" t="s">
        <v>717</v>
      </c>
      <c r="B100" s="3">
        <v>0.82</v>
      </c>
      <c r="C100" s="3" t="s">
        <v>52</v>
      </c>
      <c r="D100" s="4">
        <v>45445.0</v>
      </c>
      <c r="E100" s="2">
        <v>215.0</v>
      </c>
      <c r="F100" s="3" t="s">
        <v>718</v>
      </c>
      <c r="G100" s="3" t="s">
        <v>49</v>
      </c>
      <c r="H100" s="3">
        <v>1.0</v>
      </c>
      <c r="I100" s="2">
        <f>IFERROR(vlookup(F100,'College Conference'!$B$1:$Z$1000 , 6,False),0)</f>
        <v>7</v>
      </c>
      <c r="J100" s="2">
        <f>IFERROR(vlookup(G100,'College Conference'!$B$1:$Z$1000 , 6,False),0)</f>
        <v>0</v>
      </c>
    </row>
    <row r="101">
      <c r="A101" s="3" t="s">
        <v>1552</v>
      </c>
      <c r="B101" s="3">
        <v>0.86</v>
      </c>
      <c r="C101" s="3" t="s">
        <v>78</v>
      </c>
      <c r="D101" s="4">
        <v>45449.0</v>
      </c>
      <c r="E101" s="2">
        <v>250.0</v>
      </c>
      <c r="F101" s="3" t="s">
        <v>295</v>
      </c>
      <c r="G101" s="3" t="s">
        <v>322</v>
      </c>
      <c r="H101" s="3">
        <v>1.0</v>
      </c>
      <c r="I101" s="2">
        <f>IFERROR(vlookup(F101,'College Conference'!$B$1:$Z$1000 , 6,False),0)</f>
        <v>3</v>
      </c>
      <c r="J101" s="2">
        <f>IFERROR(vlookup(G101,'College Conference'!$B$1:$Z$1000 , 6,False),0)</f>
        <v>3</v>
      </c>
    </row>
    <row r="102">
      <c r="A102" s="3" t="s">
        <v>2355</v>
      </c>
      <c r="B102" s="3">
        <v>0.85</v>
      </c>
      <c r="C102" s="3" t="s">
        <v>43</v>
      </c>
      <c r="D102" s="4">
        <v>45445.0</v>
      </c>
      <c r="E102" s="2">
        <v>300.0</v>
      </c>
      <c r="F102" s="3" t="s">
        <v>229</v>
      </c>
      <c r="G102" s="3" t="s">
        <v>548</v>
      </c>
      <c r="H102" s="3">
        <v>1.0</v>
      </c>
      <c r="I102" s="2">
        <f>IFERROR(vlookup(F102,'College Conference'!$B$1:$Z$1000 , 6,False),0)</f>
        <v>2</v>
      </c>
      <c r="J102" s="2">
        <f>IFERROR(vlookup(G102,'College Conference'!$B$1:$Z$1000 , 6,False),0)</f>
        <v>5</v>
      </c>
    </row>
    <row r="103">
      <c r="A103" s="3" t="s">
        <v>1553</v>
      </c>
      <c r="B103" s="3">
        <v>0.83</v>
      </c>
      <c r="C103" s="3" t="s">
        <v>27</v>
      </c>
      <c r="D103" s="4">
        <v>45444.0</v>
      </c>
      <c r="E103" s="2">
        <v>185.0</v>
      </c>
      <c r="F103" s="3" t="s">
        <v>325</v>
      </c>
      <c r="G103" s="3" t="s">
        <v>298</v>
      </c>
      <c r="H103" s="3">
        <v>1.0</v>
      </c>
      <c r="I103" s="2">
        <f>IFERROR(vlookup(F103,'College Conference'!$B$1:$Z$1000 , 6,False),0)</f>
        <v>3</v>
      </c>
      <c r="J103" s="2">
        <f>IFERROR(vlookup(G103,'College Conference'!$B$1:$Z$1000 , 6,False),0)</f>
        <v>3</v>
      </c>
    </row>
    <row r="104">
      <c r="A104" s="3" t="s">
        <v>1461</v>
      </c>
      <c r="B104" s="3">
        <v>0.83</v>
      </c>
      <c r="C104" s="3" t="s">
        <v>22</v>
      </c>
      <c r="D104" s="4">
        <v>45444.0</v>
      </c>
      <c r="E104" s="2">
        <v>195.0</v>
      </c>
      <c r="F104" s="3" t="s">
        <v>240</v>
      </c>
      <c r="G104" s="3" t="s">
        <v>322</v>
      </c>
      <c r="H104" s="3">
        <v>1.0</v>
      </c>
      <c r="I104" s="2">
        <f>IFERROR(vlookup(F104,'College Conference'!$B$1:$Z$1000 , 6,False),0)</f>
        <v>2</v>
      </c>
      <c r="J104" s="2">
        <f>IFERROR(vlookup(G104,'College Conference'!$B$1:$Z$1000 , 6,False),0)</f>
        <v>3</v>
      </c>
    </row>
    <row r="105">
      <c r="A105" s="3" t="s">
        <v>3624</v>
      </c>
      <c r="B105" s="3">
        <v>0.88</v>
      </c>
      <c r="C105" s="3" t="s">
        <v>43</v>
      </c>
      <c r="D105" s="4">
        <v>45447.0</v>
      </c>
      <c r="E105" s="2">
        <v>294.0</v>
      </c>
      <c r="F105" s="3" t="s">
        <v>924</v>
      </c>
      <c r="G105" s="3" t="s">
        <v>689</v>
      </c>
      <c r="H105" s="3">
        <v>1.0</v>
      </c>
      <c r="I105" s="2">
        <f>IFERROR(vlookup(F105,'College Conference'!$B$1:$Z$1000 , 6,False),0)</f>
        <v>10</v>
      </c>
      <c r="J105" s="2">
        <f>IFERROR(vlookup(G105,'College Conference'!$B$1:$Z$1000 , 6,False),0)</f>
        <v>7</v>
      </c>
    </row>
    <row r="106">
      <c r="A106" s="3" t="s">
        <v>2018</v>
      </c>
      <c r="B106" s="3">
        <v>0.86</v>
      </c>
      <c r="C106" s="3" t="s">
        <v>31</v>
      </c>
      <c r="D106" s="4">
        <v>45452.0</v>
      </c>
      <c r="E106" s="2">
        <v>348.0</v>
      </c>
      <c r="F106" s="3" t="s">
        <v>306</v>
      </c>
      <c r="G106" s="3" t="s">
        <v>453</v>
      </c>
      <c r="H106" s="3">
        <v>1.0</v>
      </c>
      <c r="I106" s="2">
        <f>IFERROR(vlookup(F106,'College Conference'!$B$1:$Z$1000 , 6,False),0)</f>
        <v>3</v>
      </c>
      <c r="J106" s="2">
        <f>IFERROR(vlookup(G106,'College Conference'!$B$1:$Z$1000 , 6,False),0)</f>
        <v>4</v>
      </c>
    </row>
    <row r="107">
      <c r="A107" s="3" t="s">
        <v>3073</v>
      </c>
      <c r="B107" s="3">
        <v>0.86</v>
      </c>
      <c r="C107" s="3" t="s">
        <v>17</v>
      </c>
      <c r="D107" s="2" t="s">
        <v>72</v>
      </c>
      <c r="E107" s="2">
        <v>196.0</v>
      </c>
      <c r="F107" s="3" t="s">
        <v>691</v>
      </c>
      <c r="G107" s="3" t="s">
        <v>635</v>
      </c>
      <c r="H107" s="3">
        <v>1.0</v>
      </c>
      <c r="I107" s="2">
        <f>IFERROR(vlookup(F107,'College Conference'!$B$1:$Z$1000 , 6,False),0)</f>
        <v>7</v>
      </c>
      <c r="J107" s="2">
        <f>IFERROR(vlookup(G107,'College Conference'!$B$1:$Z$1000 , 6,False),0)</f>
        <v>6</v>
      </c>
    </row>
    <row r="108">
      <c r="A108" s="3" t="s">
        <v>1554</v>
      </c>
      <c r="B108" s="3">
        <v>0.85</v>
      </c>
      <c r="C108" s="3" t="s">
        <v>27</v>
      </c>
      <c r="D108" s="4">
        <v>45445.0</v>
      </c>
      <c r="E108" s="2">
        <v>185.0</v>
      </c>
      <c r="F108" s="3" t="s">
        <v>322</v>
      </c>
      <c r="G108" s="3" t="s">
        <v>298</v>
      </c>
      <c r="H108" s="3">
        <v>1.0</v>
      </c>
      <c r="I108" s="2">
        <f>IFERROR(vlookup(F108,'College Conference'!$B$1:$Z$1000 , 6,False),0)</f>
        <v>3</v>
      </c>
      <c r="J108" s="2">
        <f>IFERROR(vlookup(G108,'College Conference'!$B$1:$Z$1000 , 6,False),0)</f>
        <v>3</v>
      </c>
    </row>
    <row r="109">
      <c r="A109" s="3" t="s">
        <v>899</v>
      </c>
      <c r="B109" s="3" t="s">
        <v>11</v>
      </c>
      <c r="C109" s="3" t="s">
        <v>17</v>
      </c>
      <c r="D109" s="4">
        <v>45448.0</v>
      </c>
      <c r="E109" s="2">
        <v>180.0</v>
      </c>
      <c r="F109" s="3" t="s">
        <v>900</v>
      </c>
      <c r="G109" s="3" t="s">
        <v>901</v>
      </c>
      <c r="H109" s="3">
        <v>1.0</v>
      </c>
      <c r="I109" s="2">
        <f>IFERROR(vlookup(F109,'College Conference'!$B$1:$Z$1000 , 6,False),0)</f>
        <v>9</v>
      </c>
      <c r="J109" s="2">
        <f>IFERROR(vlookup(G109,'College Conference'!$B$1:$Z$1000 , 6,False),0)</f>
        <v>0</v>
      </c>
    </row>
    <row r="110">
      <c r="A110" s="3" t="s">
        <v>2356</v>
      </c>
      <c r="B110" s="3">
        <v>0.87</v>
      </c>
      <c r="C110" s="3" t="s">
        <v>43</v>
      </c>
      <c r="D110" s="4">
        <v>45448.0</v>
      </c>
      <c r="E110" s="2">
        <v>280.0</v>
      </c>
      <c r="F110" s="3" t="s">
        <v>229</v>
      </c>
      <c r="G110" s="3" t="s">
        <v>514</v>
      </c>
      <c r="H110" s="3">
        <v>1.0</v>
      </c>
      <c r="I110" s="2">
        <f>IFERROR(vlookup(F110,'College Conference'!$B$1:$Z$1000 , 6,False),0)</f>
        <v>2</v>
      </c>
      <c r="J110" s="2">
        <f>IFERROR(vlookup(G110,'College Conference'!$B$1:$Z$1000 , 6,False),0)</f>
        <v>5</v>
      </c>
    </row>
    <row r="111">
      <c r="A111" s="3" t="s">
        <v>1555</v>
      </c>
      <c r="B111" s="3">
        <v>0.84</v>
      </c>
      <c r="C111" s="3" t="s">
        <v>63</v>
      </c>
      <c r="D111" s="4">
        <v>45445.0</v>
      </c>
      <c r="E111" s="2">
        <v>190.0</v>
      </c>
      <c r="F111" s="3" t="s">
        <v>292</v>
      </c>
      <c r="G111" s="3" t="s">
        <v>295</v>
      </c>
      <c r="H111" s="3">
        <v>1.0</v>
      </c>
      <c r="I111" s="2">
        <f>IFERROR(vlookup(F111,'College Conference'!$B$1:$Z$1000 , 6,False),0)</f>
        <v>3</v>
      </c>
      <c r="J111" s="2">
        <f>IFERROR(vlookup(G111,'College Conference'!$B$1:$Z$1000 , 6,False),0)</f>
        <v>3</v>
      </c>
    </row>
    <row r="112">
      <c r="A112" s="3" t="s">
        <v>1467</v>
      </c>
      <c r="B112" s="3">
        <v>0.82</v>
      </c>
      <c r="C112" s="3" t="s">
        <v>12</v>
      </c>
      <c r="D112" s="4">
        <v>45447.0</v>
      </c>
      <c r="E112" s="2">
        <v>320.0</v>
      </c>
      <c r="F112" s="3" t="s">
        <v>514</v>
      </c>
      <c r="G112" s="3" t="s">
        <v>298</v>
      </c>
      <c r="H112" s="3">
        <v>1.0</v>
      </c>
      <c r="I112" s="2">
        <f>IFERROR(vlookup(F112,'College Conference'!$B$1:$Z$1000 , 6,False),0)</f>
        <v>5</v>
      </c>
      <c r="J112" s="2">
        <f>IFERROR(vlookup(G112,'College Conference'!$B$1:$Z$1000 , 6,False),0)</f>
        <v>3</v>
      </c>
    </row>
    <row r="113">
      <c r="A113" s="3" t="s">
        <v>2357</v>
      </c>
      <c r="B113" s="3">
        <v>0.78</v>
      </c>
      <c r="C113" s="3" t="s">
        <v>12</v>
      </c>
      <c r="D113" s="4">
        <v>45447.0</v>
      </c>
      <c r="E113" s="2">
        <v>340.0</v>
      </c>
      <c r="F113" s="3" t="s">
        <v>229</v>
      </c>
      <c r="G113" s="3" t="s">
        <v>514</v>
      </c>
      <c r="H113" s="3">
        <v>1.0</v>
      </c>
      <c r="I113" s="2">
        <f>IFERROR(vlookup(F113,'College Conference'!$B$1:$Z$1000 , 6,False),0)</f>
        <v>2</v>
      </c>
      <c r="J113" s="2">
        <f>IFERROR(vlookup(G113,'College Conference'!$B$1:$Z$1000 , 6,False),0)</f>
        <v>5</v>
      </c>
    </row>
    <row r="114">
      <c r="A114" s="3" t="s">
        <v>243</v>
      </c>
      <c r="B114" s="3" t="s">
        <v>11</v>
      </c>
      <c r="C114" s="3" t="s">
        <v>198</v>
      </c>
      <c r="D114" s="4">
        <v>45423.0</v>
      </c>
      <c r="E114" s="2">
        <v>170.0</v>
      </c>
      <c r="F114" s="3" t="s">
        <v>244</v>
      </c>
      <c r="G114" s="3" t="s">
        <v>192</v>
      </c>
      <c r="H114" s="3">
        <v>1.0</v>
      </c>
      <c r="I114" s="2">
        <f>IFERROR(vlookup(F114,'College Conference'!$B$1:$Z$1000 , 6,False),0)</f>
        <v>2</v>
      </c>
      <c r="J114" s="2">
        <f>IFERROR(vlookup(G114,'College Conference'!$B$1:$Z$1000 , 6,False),0)</f>
        <v>0</v>
      </c>
    </row>
    <row r="115">
      <c r="A115" s="3" t="s">
        <v>3805</v>
      </c>
      <c r="B115" s="3">
        <v>0.85</v>
      </c>
      <c r="C115" s="3" t="s">
        <v>63</v>
      </c>
      <c r="D115" s="4">
        <v>45445.0</v>
      </c>
      <c r="E115" s="2">
        <v>199.0</v>
      </c>
      <c r="F115" s="3" t="s">
        <v>322</v>
      </c>
      <c r="G115" s="3" t="s">
        <v>811</v>
      </c>
      <c r="H115" s="3">
        <v>1.0</v>
      </c>
      <c r="I115" s="2">
        <f>IFERROR(vlookup(F115,'College Conference'!$B$1:$Z$1000 , 6,False),0)</f>
        <v>3</v>
      </c>
      <c r="J115" s="2">
        <f>IFERROR(vlookup(G115,'College Conference'!$B$1:$Z$1000 , 6,False),0)</f>
        <v>8</v>
      </c>
    </row>
    <row r="116">
      <c r="A116" s="3" t="s">
        <v>2923</v>
      </c>
      <c r="B116" s="3">
        <v>0.86</v>
      </c>
      <c r="C116" s="3" t="s">
        <v>17</v>
      </c>
      <c r="D116" s="4">
        <v>45446.0</v>
      </c>
      <c r="E116" s="2">
        <v>190.0</v>
      </c>
      <c r="F116" s="3" t="s">
        <v>335</v>
      </c>
      <c r="G116" s="3" t="s">
        <v>613</v>
      </c>
      <c r="H116" s="3">
        <v>1.0</v>
      </c>
      <c r="I116" s="2">
        <f>IFERROR(vlookup(F116,'College Conference'!$B$1:$Z$1000 , 6,False),0)</f>
        <v>3</v>
      </c>
      <c r="J116" s="2">
        <f>IFERROR(vlookup(G116,'College Conference'!$B$1:$Z$1000 , 6,False),0)</f>
        <v>6</v>
      </c>
    </row>
    <row r="117">
      <c r="A117" s="3" t="s">
        <v>654</v>
      </c>
      <c r="B117" s="3">
        <v>0.84</v>
      </c>
      <c r="C117" s="3" t="s">
        <v>17</v>
      </c>
      <c r="D117" s="4">
        <v>45444.0</v>
      </c>
      <c r="E117" s="2">
        <v>182.0</v>
      </c>
      <c r="F117" s="3" t="s">
        <v>924</v>
      </c>
      <c r="G117" s="3" t="s">
        <v>510</v>
      </c>
      <c r="H117" s="3">
        <v>1.0</v>
      </c>
      <c r="I117" s="2">
        <f>IFERROR(vlookup(F117,'College Conference'!$B$1:$Z$1000 , 6,False),0)</f>
        <v>10</v>
      </c>
      <c r="J117" s="2">
        <f>IFERROR(vlookup(G117,'College Conference'!$B$1:$Z$1000 , 6,False),0)</f>
        <v>5</v>
      </c>
    </row>
    <row r="118">
      <c r="A118" s="3" t="s">
        <v>4406</v>
      </c>
      <c r="B118" s="3">
        <v>0.88</v>
      </c>
      <c r="C118" s="3" t="s">
        <v>12</v>
      </c>
      <c r="D118" s="4">
        <v>45446.0</v>
      </c>
      <c r="E118" s="2">
        <v>295.0</v>
      </c>
      <c r="F118" s="3" t="s">
        <v>806</v>
      </c>
      <c r="G118" s="3" t="s">
        <v>951</v>
      </c>
      <c r="H118" s="3">
        <v>1.0</v>
      </c>
      <c r="I118" s="2">
        <f>IFERROR(vlookup(F118,'College Conference'!$B$1:$Z$1000 , 6,False),0)</f>
        <v>8</v>
      </c>
      <c r="J118" s="2">
        <f>IFERROR(vlookup(G118,'College Conference'!$B$1:$Z$1000 , 6,False),0)</f>
        <v>11</v>
      </c>
    </row>
    <row r="119">
      <c r="A119" s="3" t="s">
        <v>2200</v>
      </c>
      <c r="B119" s="3">
        <v>0.84</v>
      </c>
      <c r="C119" s="3" t="s">
        <v>31</v>
      </c>
      <c r="D119" s="4">
        <v>45449.0</v>
      </c>
      <c r="E119" s="2">
        <v>285.0</v>
      </c>
      <c r="F119" s="3" t="s">
        <v>799</v>
      </c>
      <c r="G119" s="3" t="s">
        <v>491</v>
      </c>
      <c r="H119" s="3">
        <v>1.0</v>
      </c>
      <c r="I119" s="2">
        <f>IFERROR(vlookup(F119,'College Conference'!$B$1:$Z$1000 , 6,False),0)</f>
        <v>8</v>
      </c>
      <c r="J119" s="2">
        <f>IFERROR(vlookup(G119,'College Conference'!$B$1:$Z$1000 , 6,False),0)</f>
        <v>4</v>
      </c>
    </row>
    <row r="120">
      <c r="A120" s="3" t="s">
        <v>4326</v>
      </c>
      <c r="B120" s="3">
        <v>0.8</v>
      </c>
      <c r="C120" s="3" t="s">
        <v>31</v>
      </c>
      <c r="D120" s="4">
        <v>45450.0</v>
      </c>
      <c r="E120" s="2">
        <v>285.0</v>
      </c>
      <c r="F120" s="3" t="s">
        <v>512</v>
      </c>
      <c r="G120" s="3" t="s">
        <v>935</v>
      </c>
      <c r="H120" s="3">
        <v>1.0</v>
      </c>
      <c r="I120" s="2">
        <f>IFERROR(vlookup(F120,'College Conference'!$B$1:$Z$1000 , 6,False),0)</f>
        <v>5</v>
      </c>
      <c r="J120" s="2">
        <f>IFERROR(vlookup(G120,'College Conference'!$B$1:$Z$1000 , 6,False),0)</f>
        <v>10</v>
      </c>
    </row>
    <row r="121">
      <c r="A121" s="3" t="s">
        <v>26</v>
      </c>
      <c r="B121" s="3">
        <v>0.79</v>
      </c>
      <c r="C121" s="3" t="s">
        <v>27</v>
      </c>
      <c r="D121" s="4">
        <v>45423.0</v>
      </c>
      <c r="E121" s="2">
        <v>170.0</v>
      </c>
      <c r="F121" s="3" t="s">
        <v>236</v>
      </c>
      <c r="G121" s="3" t="s">
        <v>28</v>
      </c>
      <c r="H121" s="3">
        <v>1.0</v>
      </c>
      <c r="I121" s="2">
        <f>IFERROR(vlookup(F121,'College Conference'!$B$1:$Z$1000 , 6,False),0)</f>
        <v>2</v>
      </c>
      <c r="J121" s="2">
        <f>IFERROR(vlookup(G121,'College Conference'!$B$1:$Z$1000 , 6,False),0)</f>
        <v>0</v>
      </c>
    </row>
    <row r="122">
      <c r="A122" s="3" t="s">
        <v>2285</v>
      </c>
      <c r="B122" s="3">
        <v>0.74</v>
      </c>
      <c r="C122" s="3" t="s">
        <v>63</v>
      </c>
      <c r="D122" s="4">
        <v>45422.0</v>
      </c>
      <c r="E122" s="2">
        <v>165.0</v>
      </c>
      <c r="F122" s="3" t="s">
        <v>373</v>
      </c>
      <c r="G122" s="3" t="s">
        <v>517</v>
      </c>
      <c r="H122" s="3">
        <v>1.0</v>
      </c>
      <c r="I122" s="2">
        <f>IFERROR(vlookup(F122,'College Conference'!$B$1:$Z$1000 , 6,False),0)</f>
        <v>0</v>
      </c>
      <c r="J122" s="2">
        <f>IFERROR(vlookup(G122,'College Conference'!$B$1:$Z$1000 , 6,False),0)</f>
        <v>5</v>
      </c>
    </row>
    <row r="123">
      <c r="A123" s="3" t="s">
        <v>3207</v>
      </c>
      <c r="B123" s="3" t="s">
        <v>11</v>
      </c>
      <c r="C123" s="3" t="s">
        <v>27</v>
      </c>
      <c r="D123" s="4">
        <v>45422.0</v>
      </c>
      <c r="E123" s="2">
        <v>182.0</v>
      </c>
      <c r="F123" s="3" t="s">
        <v>48</v>
      </c>
      <c r="G123" s="3" t="s">
        <v>695</v>
      </c>
      <c r="H123" s="3">
        <v>1.0</v>
      </c>
      <c r="I123" s="2">
        <f>IFERROR(vlookup(F123,'College Conference'!$B$1:$Z$1000 , 6,False),0)</f>
        <v>0</v>
      </c>
      <c r="J123" s="2">
        <f>IFERROR(vlookup(G123,'College Conference'!$B$1:$Z$1000 , 6,False),0)</f>
        <v>7</v>
      </c>
    </row>
    <row r="124">
      <c r="A124" s="3" t="s">
        <v>4294</v>
      </c>
      <c r="B124" s="3">
        <v>0.78</v>
      </c>
      <c r="C124" s="3" t="s">
        <v>22</v>
      </c>
      <c r="D124" s="4">
        <v>45423.0</v>
      </c>
      <c r="E124" s="2">
        <v>182.0</v>
      </c>
      <c r="F124" s="3" t="s">
        <v>441</v>
      </c>
      <c r="G124" s="3" t="s">
        <v>922</v>
      </c>
      <c r="H124" s="3">
        <v>1.0</v>
      </c>
      <c r="I124" s="2">
        <f>IFERROR(vlookup(F124,'College Conference'!$B$1:$Z$1000 , 6,False),0)</f>
        <v>0</v>
      </c>
      <c r="J124" s="2">
        <f>IFERROR(vlookup(G124,'College Conference'!$B$1:$Z$1000 , 6,False),0)</f>
        <v>10</v>
      </c>
    </row>
    <row r="125">
      <c r="A125" s="3" t="s">
        <v>1615</v>
      </c>
      <c r="B125" s="3">
        <v>0.75</v>
      </c>
      <c r="C125" s="3" t="s">
        <v>198</v>
      </c>
      <c r="D125" s="2" t="s">
        <v>72</v>
      </c>
      <c r="E125" s="2">
        <v>180.0</v>
      </c>
      <c r="F125" s="3" t="s">
        <v>472</v>
      </c>
      <c r="G125" s="3" t="s">
        <v>325</v>
      </c>
      <c r="H125" s="3">
        <v>1.0</v>
      </c>
      <c r="I125" s="2">
        <f>IFERROR(vlookup(F125,'College Conference'!$B$1:$Z$1000 , 6,False),0)</f>
        <v>4</v>
      </c>
      <c r="J125" s="2">
        <f>IFERROR(vlookup(G125,'College Conference'!$B$1:$Z$1000 , 6,False),0)</f>
        <v>3</v>
      </c>
    </row>
    <row r="126">
      <c r="A126" s="3" t="s">
        <v>3208</v>
      </c>
      <c r="B126" s="3" t="s">
        <v>11</v>
      </c>
      <c r="C126" s="3" t="s">
        <v>274</v>
      </c>
      <c r="D126" s="2" t="s">
        <v>72</v>
      </c>
      <c r="E126" s="2">
        <v>215.0</v>
      </c>
      <c r="F126" s="3" t="s">
        <v>2831</v>
      </c>
      <c r="G126" s="3" t="s">
        <v>685</v>
      </c>
      <c r="H126" s="3">
        <v>1.0</v>
      </c>
      <c r="I126" s="2">
        <f>IFERROR(vlookup(F126,'College Conference'!$B$1:$Z$1000 , 6,False),0)</f>
        <v>0</v>
      </c>
      <c r="J126" s="2">
        <f>IFERROR(vlookup(G126,'College Conference'!$B$1:$Z$1000 , 6,False),0)</f>
        <v>7</v>
      </c>
    </row>
    <row r="127">
      <c r="A127" s="3" t="s">
        <v>3806</v>
      </c>
      <c r="B127" s="3">
        <v>0.95</v>
      </c>
      <c r="C127" s="3" t="s">
        <v>353</v>
      </c>
      <c r="D127" s="4">
        <v>45448.0</v>
      </c>
      <c r="E127" s="2">
        <v>255.0</v>
      </c>
      <c r="F127" s="3" t="s">
        <v>322</v>
      </c>
      <c r="G127" s="3" t="s">
        <v>774</v>
      </c>
      <c r="H127" s="3">
        <v>1.0</v>
      </c>
      <c r="I127" s="2">
        <f>IFERROR(vlookup(F127,'College Conference'!$B$1:$Z$1000 , 6,False),0)</f>
        <v>3</v>
      </c>
      <c r="J127" s="2">
        <f>IFERROR(vlookup(G127,'College Conference'!$B$1:$Z$1000 , 6,False),0)</f>
        <v>8</v>
      </c>
    </row>
    <row r="128">
      <c r="A128" s="3" t="s">
        <v>2721</v>
      </c>
      <c r="B128" s="3">
        <v>0.88</v>
      </c>
      <c r="C128" s="3" t="s">
        <v>52</v>
      </c>
      <c r="D128" s="4">
        <v>45445.0</v>
      </c>
      <c r="E128" s="2">
        <v>220.0</v>
      </c>
      <c r="F128" s="3" t="s">
        <v>1167</v>
      </c>
      <c r="G128" s="3" t="s">
        <v>530</v>
      </c>
      <c r="H128" s="3">
        <v>1.0</v>
      </c>
      <c r="I128" s="2">
        <f>IFERROR(vlookup(F128,'College Conference'!$B$1:$Z$1000 , 6,False),0)</f>
        <v>8</v>
      </c>
      <c r="J128" s="2">
        <f>IFERROR(vlookup(G128,'College Conference'!$B$1:$Z$1000 , 6,False),0)</f>
        <v>5</v>
      </c>
    </row>
    <row r="129">
      <c r="A129" s="3" t="s">
        <v>1628</v>
      </c>
      <c r="B129" s="3">
        <v>0.87</v>
      </c>
      <c r="C129" s="3" t="s">
        <v>120</v>
      </c>
      <c r="D129" s="4">
        <v>45449.0</v>
      </c>
      <c r="E129" s="2">
        <v>220.0</v>
      </c>
      <c r="F129" s="3" t="s">
        <v>311</v>
      </c>
      <c r="G129" s="3" t="s">
        <v>564</v>
      </c>
      <c r="H129" s="3">
        <v>1.0</v>
      </c>
      <c r="I129" s="2">
        <f>IFERROR(vlookup(F129,'College Conference'!$B$1:$Z$1000 , 6,False),0)</f>
        <v>3</v>
      </c>
      <c r="J129" s="2">
        <f>IFERROR(vlookup(G129,'College Conference'!$B$1:$Z$1000 , 6,False),0)</f>
        <v>5</v>
      </c>
    </row>
    <row r="130">
      <c r="A130" s="3" t="s">
        <v>342</v>
      </c>
      <c r="B130" s="3" t="s">
        <v>11</v>
      </c>
      <c r="C130" s="3" t="s">
        <v>52</v>
      </c>
      <c r="D130" s="4">
        <v>45445.0</v>
      </c>
      <c r="E130" s="2">
        <v>240.0</v>
      </c>
      <c r="F130" s="3" t="s">
        <v>298</v>
      </c>
      <c r="G130" s="3" t="s">
        <v>107</v>
      </c>
      <c r="H130" s="3">
        <v>1.0</v>
      </c>
      <c r="I130" s="2">
        <f>IFERROR(vlookup(F130,'College Conference'!$B$1:$Z$1000 , 6,False),0)</f>
        <v>3</v>
      </c>
      <c r="J130" s="2">
        <f>IFERROR(vlookup(G130,'College Conference'!$B$1:$Z$1000 , 6,False),0)</f>
        <v>0</v>
      </c>
    </row>
    <row r="131">
      <c r="A131" s="3" t="s">
        <v>343</v>
      </c>
      <c r="B131" s="3" t="s">
        <v>11</v>
      </c>
      <c r="C131" s="3" t="s">
        <v>12</v>
      </c>
      <c r="D131" s="4">
        <v>45446.0</v>
      </c>
      <c r="E131" s="2">
        <v>280.0</v>
      </c>
      <c r="F131" s="3" t="s">
        <v>298</v>
      </c>
      <c r="G131" s="3" t="s">
        <v>344</v>
      </c>
      <c r="H131" s="3">
        <v>1.0</v>
      </c>
      <c r="I131" s="2">
        <f>IFERROR(vlookup(F131,'College Conference'!$B$1:$Z$1000 , 6,False),0)</f>
        <v>3</v>
      </c>
      <c r="J131" s="2">
        <f>IFERROR(vlookup(G131,'College Conference'!$B$1:$Z$1000 , 6,False),0)</f>
        <v>0</v>
      </c>
    </row>
    <row r="132">
      <c r="A132" s="3" t="s">
        <v>1556</v>
      </c>
      <c r="B132" s="3">
        <v>0.88</v>
      </c>
      <c r="C132" s="3" t="s">
        <v>27</v>
      </c>
      <c r="D132" s="4">
        <v>45445.0</v>
      </c>
      <c r="E132" s="2">
        <v>185.0</v>
      </c>
      <c r="F132" s="3" t="s">
        <v>289</v>
      </c>
      <c r="G132" s="3" t="s">
        <v>348</v>
      </c>
      <c r="H132" s="3">
        <v>1.0</v>
      </c>
      <c r="I132" s="2">
        <f>IFERROR(vlookup(F132,'College Conference'!$B$1:$Z$1000 , 6,False),0)</f>
        <v>3</v>
      </c>
      <c r="J132" s="2">
        <f>IFERROR(vlookup(G132,'College Conference'!$B$1:$Z$1000 , 6,False),0)</f>
        <v>3</v>
      </c>
    </row>
    <row r="133">
      <c r="A133" s="3" t="s">
        <v>3891</v>
      </c>
      <c r="B133" s="3">
        <v>0.79</v>
      </c>
      <c r="C133" s="3" t="s">
        <v>58</v>
      </c>
      <c r="D133" s="4">
        <v>45445.0</v>
      </c>
      <c r="E133" s="2">
        <v>250.0</v>
      </c>
      <c r="F133" s="3" t="s">
        <v>525</v>
      </c>
      <c r="G133" s="3" t="s">
        <v>861</v>
      </c>
      <c r="H133" s="3">
        <v>1.0</v>
      </c>
      <c r="I133" s="2">
        <f>IFERROR(vlookup(F133,'College Conference'!$B$1:$Z$1000 , 6,False),0)</f>
        <v>5</v>
      </c>
      <c r="J133" s="2">
        <f>IFERROR(vlookup(G133,'College Conference'!$B$1:$Z$1000 , 6,False),0)</f>
        <v>8</v>
      </c>
    </row>
    <row r="134">
      <c r="A134" s="3" t="s">
        <v>1835</v>
      </c>
      <c r="B134" s="3">
        <v>0.89</v>
      </c>
      <c r="C134" s="3" t="s">
        <v>17</v>
      </c>
      <c r="D134" s="4">
        <v>45444.0</v>
      </c>
      <c r="E134" s="2">
        <v>169.0</v>
      </c>
      <c r="F134" s="3" t="s">
        <v>843</v>
      </c>
      <c r="G134" s="3" t="s">
        <v>325</v>
      </c>
      <c r="H134" s="3">
        <v>1.0</v>
      </c>
      <c r="I134" s="2">
        <f>IFERROR(vlookup(F134,'College Conference'!$B$1:$Z$1000 , 6,False),0)</f>
        <v>8</v>
      </c>
      <c r="J134" s="2">
        <f>IFERROR(vlookup(G134,'College Conference'!$B$1:$Z$1000 , 6,False),0)</f>
        <v>3</v>
      </c>
    </row>
    <row r="135">
      <c r="A135" s="3" t="s">
        <v>345</v>
      </c>
      <c r="B135" s="3">
        <v>0.93</v>
      </c>
      <c r="C135" s="3" t="s">
        <v>63</v>
      </c>
      <c r="D135" s="4">
        <v>45444.0</v>
      </c>
      <c r="E135" s="2">
        <v>200.0</v>
      </c>
      <c r="F135" s="3" t="s">
        <v>320</v>
      </c>
      <c r="G135" s="3" t="s">
        <v>29</v>
      </c>
      <c r="H135" s="3">
        <v>1.0</v>
      </c>
      <c r="I135" s="2">
        <f>IFERROR(vlookup(F135,'College Conference'!$B$1:$Z$1000 , 6,False),0)</f>
        <v>3</v>
      </c>
      <c r="J135" s="2">
        <f>IFERROR(vlookup(G135,'College Conference'!$B$1:$Z$1000 , 6,False),0)</f>
        <v>0</v>
      </c>
    </row>
    <row r="136">
      <c r="A136" s="3" t="s">
        <v>792</v>
      </c>
      <c r="B136" s="3">
        <v>0.86</v>
      </c>
      <c r="C136" s="3" t="s">
        <v>17</v>
      </c>
      <c r="D136" s="4">
        <v>45445.0</v>
      </c>
      <c r="E136" s="2">
        <v>194.0</v>
      </c>
      <c r="F136" s="3" t="s">
        <v>320</v>
      </c>
      <c r="G136" s="3" t="s">
        <v>774</v>
      </c>
      <c r="H136" s="3">
        <v>1.0</v>
      </c>
      <c r="I136" s="2">
        <f>IFERROR(vlookup(F136,'College Conference'!$B$1:$Z$1000 , 6,False),0)</f>
        <v>3</v>
      </c>
      <c r="J136" s="2">
        <f>IFERROR(vlookup(G136,'College Conference'!$B$1:$Z$1000 , 6,False),0)</f>
        <v>8</v>
      </c>
    </row>
    <row r="137">
      <c r="A137" s="3" t="s">
        <v>3530</v>
      </c>
      <c r="B137" s="3">
        <v>0.89</v>
      </c>
      <c r="C137" s="3" t="s">
        <v>120</v>
      </c>
      <c r="D137" s="4">
        <v>45448.0</v>
      </c>
      <c r="E137" s="2">
        <v>218.0</v>
      </c>
      <c r="F137" s="3" t="s">
        <v>335</v>
      </c>
      <c r="G137" s="3" t="s">
        <v>811</v>
      </c>
      <c r="H137" s="3">
        <v>1.0</v>
      </c>
      <c r="I137" s="2">
        <f>IFERROR(vlookup(F137,'College Conference'!$B$1:$Z$1000 , 6,False),0)</f>
        <v>3</v>
      </c>
      <c r="J137" s="2">
        <f>IFERROR(vlookup(G137,'College Conference'!$B$1:$Z$1000 , 6,False),0)</f>
        <v>8</v>
      </c>
    </row>
    <row r="138">
      <c r="A138" s="3" t="s">
        <v>2440</v>
      </c>
      <c r="B138" s="3">
        <v>0.84</v>
      </c>
      <c r="C138" s="3" t="s">
        <v>17</v>
      </c>
      <c r="D138" s="4">
        <v>45444.0</v>
      </c>
      <c r="E138" s="2">
        <v>230.0</v>
      </c>
      <c r="F138" s="3" t="s">
        <v>320</v>
      </c>
      <c r="G138" s="3" t="s">
        <v>564</v>
      </c>
      <c r="H138" s="3">
        <v>1.0</v>
      </c>
      <c r="I138" s="2">
        <f>IFERROR(vlookup(F138,'College Conference'!$B$1:$Z$1000 , 6,False),0)</f>
        <v>3</v>
      </c>
      <c r="J138" s="2">
        <f>IFERROR(vlookup(G138,'College Conference'!$B$1:$Z$1000 , 6,False),0)</f>
        <v>5</v>
      </c>
    </row>
    <row r="139">
      <c r="A139" s="3" t="s">
        <v>1414</v>
      </c>
      <c r="B139" s="3">
        <v>0.84</v>
      </c>
      <c r="C139" s="3" t="s">
        <v>63</v>
      </c>
      <c r="D139" s="2" t="s">
        <v>72</v>
      </c>
      <c r="E139" s="2">
        <v>200.0</v>
      </c>
      <c r="F139" s="3" t="s">
        <v>584</v>
      </c>
      <c r="G139" s="3" t="s">
        <v>322</v>
      </c>
      <c r="H139" s="3">
        <v>1.0</v>
      </c>
      <c r="I139" s="2">
        <f>IFERROR(vlookup(F139,'College Conference'!$B$1:$Z$1000 , 6,False),0)</f>
        <v>0</v>
      </c>
      <c r="J139" s="2">
        <f>IFERROR(vlookup(G139,'College Conference'!$B$1:$Z$1000 , 6,False),0)</f>
        <v>3</v>
      </c>
    </row>
    <row r="140">
      <c r="A140" s="3" t="s">
        <v>3966</v>
      </c>
      <c r="B140" s="3">
        <v>0.83</v>
      </c>
      <c r="C140" s="3" t="s">
        <v>22</v>
      </c>
      <c r="D140" s="4">
        <v>45423.0</v>
      </c>
      <c r="E140" s="2">
        <v>190.0</v>
      </c>
      <c r="F140" s="3" t="s">
        <v>703</v>
      </c>
      <c r="G140" s="3" t="s">
        <v>1167</v>
      </c>
      <c r="H140" s="3">
        <v>1.0</v>
      </c>
      <c r="I140" s="2">
        <f>IFERROR(vlookup(F140,'College Conference'!$B$1:$Z$1000 , 6,False),0)</f>
        <v>7</v>
      </c>
      <c r="J140" s="2">
        <f>IFERROR(vlookup(G140,'College Conference'!$B$1:$Z$1000 , 6,False),0)</f>
        <v>8</v>
      </c>
    </row>
    <row r="141">
      <c r="A141" s="3" t="s">
        <v>1376</v>
      </c>
      <c r="B141" s="3">
        <v>0.86</v>
      </c>
      <c r="C141" s="3" t="s">
        <v>17</v>
      </c>
      <c r="D141" s="4">
        <v>45445.0</v>
      </c>
      <c r="E141" s="2">
        <v>175.0</v>
      </c>
      <c r="F141" s="3" t="s">
        <v>1167</v>
      </c>
      <c r="G141" s="3" t="s">
        <v>280</v>
      </c>
      <c r="H141" s="3">
        <v>1.0</v>
      </c>
      <c r="I141" s="2">
        <f>IFERROR(vlookup(F141,'College Conference'!$B$1:$Z$1000 , 6,False),0)</f>
        <v>8</v>
      </c>
      <c r="J141" s="2">
        <f>IFERROR(vlookup(G141,'College Conference'!$B$1:$Z$1000 , 6,False),0)</f>
        <v>2</v>
      </c>
    </row>
    <row r="142">
      <c r="A142" s="3" t="s">
        <v>3128</v>
      </c>
      <c r="B142" s="3">
        <v>0.86</v>
      </c>
      <c r="C142" s="3" t="s">
        <v>58</v>
      </c>
      <c r="D142" s="4">
        <v>45444.0</v>
      </c>
      <c r="E142" s="2">
        <v>245.0</v>
      </c>
      <c r="F142" s="3" t="s">
        <v>799</v>
      </c>
      <c r="G142" s="3" t="s">
        <v>635</v>
      </c>
      <c r="H142" s="3">
        <v>1.0</v>
      </c>
      <c r="I142" s="2">
        <f>IFERROR(vlookup(F142,'College Conference'!$B$1:$Z$1000 , 6,False),0)</f>
        <v>8</v>
      </c>
      <c r="J142" s="2">
        <f>IFERROR(vlookup(G142,'College Conference'!$B$1:$Z$1000 , 6,False),0)</f>
        <v>6</v>
      </c>
    </row>
    <row r="143">
      <c r="A143" s="3" t="s">
        <v>3494</v>
      </c>
      <c r="B143" s="3">
        <v>0.84</v>
      </c>
      <c r="C143" s="3" t="s">
        <v>31</v>
      </c>
      <c r="D143" s="4">
        <v>45449.0</v>
      </c>
      <c r="E143" s="2">
        <v>235.0</v>
      </c>
      <c r="F143" s="3" t="s">
        <v>736</v>
      </c>
      <c r="G143" s="3" t="s">
        <v>685</v>
      </c>
      <c r="H143" s="3">
        <v>1.0</v>
      </c>
      <c r="I143" s="2">
        <f>IFERROR(vlookup(F143,'College Conference'!$B$1:$Z$1000 , 6,False),0)</f>
        <v>7</v>
      </c>
      <c r="J143" s="2">
        <f>IFERROR(vlookup(G143,'College Conference'!$B$1:$Z$1000 , 6,False),0)</f>
        <v>7</v>
      </c>
    </row>
    <row r="144">
      <c r="A144" s="3" t="s">
        <v>4295</v>
      </c>
      <c r="B144" s="3" t="s">
        <v>11</v>
      </c>
      <c r="C144" s="3" t="s">
        <v>421</v>
      </c>
      <c r="D144" s="4">
        <v>45447.0</v>
      </c>
      <c r="E144" s="2">
        <v>315.0</v>
      </c>
      <c r="F144" s="3" t="s">
        <v>1925</v>
      </c>
      <c r="G144" s="3" t="s">
        <v>922</v>
      </c>
      <c r="H144" s="3">
        <v>1.0</v>
      </c>
      <c r="I144" s="2">
        <f>IFERROR(vlookup(F144,'College Conference'!$B$1:$Z$1000 , 6,False),0)</f>
        <v>0</v>
      </c>
      <c r="J144" s="2">
        <f>IFERROR(vlookup(G144,'College Conference'!$B$1:$Z$1000 , 6,False),0)</f>
        <v>10</v>
      </c>
    </row>
    <row r="145">
      <c r="A145" s="3" t="s">
        <v>1415</v>
      </c>
      <c r="B145" s="3">
        <v>0.83</v>
      </c>
      <c r="C145" s="3" t="s">
        <v>12</v>
      </c>
      <c r="D145" s="4">
        <v>45448.0</v>
      </c>
      <c r="E145" s="2">
        <v>296.0</v>
      </c>
      <c r="F145" s="3" t="s">
        <v>361</v>
      </c>
      <c r="G145" s="3" t="s">
        <v>400</v>
      </c>
      <c r="H145" s="3">
        <v>1.0</v>
      </c>
      <c r="I145" s="2">
        <f>IFERROR(vlookup(F145,'College Conference'!$B$1:$Z$1000 , 6,False),0)</f>
        <v>0</v>
      </c>
      <c r="J145" s="2">
        <f>IFERROR(vlookup(G145,'College Conference'!$B$1:$Z$1000 , 6,False),0)</f>
        <v>3</v>
      </c>
    </row>
    <row r="146">
      <c r="A146" s="3" t="s">
        <v>1557</v>
      </c>
      <c r="B146" s="3">
        <v>0.8</v>
      </c>
      <c r="C146" s="3" t="s">
        <v>12</v>
      </c>
      <c r="D146" s="4">
        <v>45447.0</v>
      </c>
      <c r="E146" s="2">
        <v>290.0</v>
      </c>
      <c r="F146" s="3" t="s">
        <v>289</v>
      </c>
      <c r="G146" s="3" t="s">
        <v>400</v>
      </c>
      <c r="H146" s="3">
        <v>1.0</v>
      </c>
      <c r="I146" s="2">
        <f>IFERROR(vlookup(F146,'College Conference'!$B$1:$Z$1000 , 6,False),0)</f>
        <v>3</v>
      </c>
      <c r="J146" s="2">
        <f>IFERROR(vlookup(G146,'College Conference'!$B$1:$Z$1000 , 6,False),0)</f>
        <v>3</v>
      </c>
    </row>
    <row r="147">
      <c r="A147" s="3" t="s">
        <v>1836</v>
      </c>
      <c r="B147" s="3">
        <v>0.89</v>
      </c>
      <c r="C147" s="3" t="s">
        <v>12</v>
      </c>
      <c r="D147" s="4">
        <v>45448.0</v>
      </c>
      <c r="E147" s="2">
        <v>270.0</v>
      </c>
      <c r="F147" s="3" t="s">
        <v>811</v>
      </c>
      <c r="G147" s="3" t="s">
        <v>298</v>
      </c>
      <c r="H147" s="3">
        <v>1.0</v>
      </c>
      <c r="I147" s="2">
        <f>IFERROR(vlookup(F147,'College Conference'!$B$1:$Z$1000 , 6,False),0)</f>
        <v>8</v>
      </c>
      <c r="J147" s="2">
        <f>IFERROR(vlookup(G147,'College Conference'!$B$1:$Z$1000 , 6,False),0)</f>
        <v>3</v>
      </c>
    </row>
    <row r="148">
      <c r="A148" s="3" t="s">
        <v>3807</v>
      </c>
      <c r="B148" s="3">
        <v>0.89</v>
      </c>
      <c r="C148" s="3" t="s">
        <v>27</v>
      </c>
      <c r="D148" s="4">
        <v>45445.0</v>
      </c>
      <c r="E148" s="2">
        <v>188.0</v>
      </c>
      <c r="F148" s="3" t="s">
        <v>325</v>
      </c>
      <c r="G148" s="3" t="s">
        <v>799</v>
      </c>
      <c r="H148" s="3">
        <v>1.0</v>
      </c>
      <c r="I148" s="2">
        <f>IFERROR(vlookup(F148,'College Conference'!$B$1:$Z$1000 , 6,False),0)</f>
        <v>3</v>
      </c>
      <c r="J148" s="2">
        <f>IFERROR(vlookup(G148,'College Conference'!$B$1:$Z$1000 , 6,False),0)</f>
        <v>8</v>
      </c>
    </row>
    <row r="149">
      <c r="A149" s="3" t="s">
        <v>902</v>
      </c>
      <c r="B149" s="3">
        <v>0.86</v>
      </c>
      <c r="C149" s="3" t="s">
        <v>17</v>
      </c>
      <c r="D149" s="4">
        <v>45446.0</v>
      </c>
      <c r="E149" s="2">
        <v>205.0</v>
      </c>
      <c r="F149" s="3" t="s">
        <v>890</v>
      </c>
      <c r="G149" s="3" t="s">
        <v>121</v>
      </c>
      <c r="H149" s="3">
        <v>1.0</v>
      </c>
      <c r="I149" s="2">
        <f>IFERROR(vlookup(F149,'College Conference'!$B$1:$Z$1000 , 6,False),0)</f>
        <v>9</v>
      </c>
      <c r="J149" s="2">
        <f>IFERROR(vlookup(G149,'College Conference'!$B$1:$Z$1000 , 6,False),0)</f>
        <v>0</v>
      </c>
    </row>
    <row r="150">
      <c r="A150" s="3" t="s">
        <v>1664</v>
      </c>
      <c r="B150" s="3">
        <v>0.86</v>
      </c>
      <c r="C150" s="3" t="s">
        <v>58</v>
      </c>
      <c r="D150" s="4">
        <v>45448.0</v>
      </c>
      <c r="E150" s="2">
        <v>260.0</v>
      </c>
      <c r="F150" s="3" t="s">
        <v>540</v>
      </c>
      <c r="G150" s="3" t="s">
        <v>400</v>
      </c>
      <c r="H150" s="3">
        <v>1.0</v>
      </c>
      <c r="I150" s="2">
        <f>IFERROR(vlookup(F150,'College Conference'!$B$1:$Z$1000 , 6,False),0)</f>
        <v>5</v>
      </c>
      <c r="J150" s="2">
        <f>IFERROR(vlookup(G150,'College Conference'!$B$1:$Z$1000 , 6,False),0)</f>
        <v>3</v>
      </c>
    </row>
    <row r="151">
      <c r="A151" s="3" t="s">
        <v>4099</v>
      </c>
      <c r="B151" s="3">
        <v>0.86</v>
      </c>
      <c r="C151" s="3" t="s">
        <v>31</v>
      </c>
      <c r="D151" s="4">
        <v>45449.0</v>
      </c>
      <c r="E151" s="2">
        <v>343.0</v>
      </c>
      <c r="F151" s="3" t="s">
        <v>830</v>
      </c>
      <c r="G151" s="3" t="s">
        <v>922</v>
      </c>
      <c r="H151" s="3">
        <v>1.0</v>
      </c>
      <c r="I151" s="2">
        <f>IFERROR(vlookup(F151,'College Conference'!$B$1:$Z$1000 , 6,False),0)</f>
        <v>8</v>
      </c>
      <c r="J151" s="2">
        <f>IFERROR(vlookup(G151,'College Conference'!$B$1:$Z$1000 , 6,False),0)</f>
        <v>10</v>
      </c>
    </row>
    <row r="152">
      <c r="A152" s="3" t="s">
        <v>3731</v>
      </c>
      <c r="B152" s="3">
        <v>0.83</v>
      </c>
      <c r="C152" s="3" t="s">
        <v>63</v>
      </c>
      <c r="D152" s="4">
        <v>45444.0</v>
      </c>
      <c r="E152" s="2">
        <v>192.0</v>
      </c>
      <c r="F152" s="3" t="s">
        <v>236</v>
      </c>
      <c r="G152" s="3" t="s">
        <v>774</v>
      </c>
      <c r="H152" s="3">
        <v>1.0</v>
      </c>
      <c r="I152" s="2">
        <f>IFERROR(vlookup(F152,'College Conference'!$B$1:$Z$1000 , 6,False),0)</f>
        <v>2</v>
      </c>
      <c r="J152" s="2">
        <f>IFERROR(vlookup(G152,'College Conference'!$B$1:$Z$1000 , 6,False),0)</f>
        <v>8</v>
      </c>
    </row>
    <row r="153">
      <c r="A153" s="3" t="s">
        <v>1665</v>
      </c>
      <c r="B153" s="3">
        <v>0.86</v>
      </c>
      <c r="C153" s="3" t="s">
        <v>78</v>
      </c>
      <c r="D153" s="2" t="s">
        <v>72</v>
      </c>
      <c r="E153" s="2">
        <v>180.0</v>
      </c>
      <c r="F153" s="3" t="s">
        <v>564</v>
      </c>
      <c r="G153" s="3" t="s">
        <v>301</v>
      </c>
      <c r="H153" s="3">
        <v>1.0</v>
      </c>
      <c r="I153" s="2">
        <f>IFERROR(vlookup(F153,'College Conference'!$B$1:$Z$1000 , 6,False),0)</f>
        <v>5</v>
      </c>
      <c r="J153" s="2">
        <f>IFERROR(vlookup(G153,'College Conference'!$B$1:$Z$1000 , 6,False),0)</f>
        <v>3</v>
      </c>
    </row>
    <row r="154">
      <c r="A154" s="3" t="s">
        <v>4054</v>
      </c>
      <c r="B154" s="3">
        <v>0.92</v>
      </c>
      <c r="C154" s="3" t="s">
        <v>17</v>
      </c>
      <c r="D154" s="4">
        <v>45420.0</v>
      </c>
      <c r="E154" s="2">
        <v>175.0</v>
      </c>
      <c r="F154" s="3" t="s">
        <v>830</v>
      </c>
      <c r="G154" s="3" t="s">
        <v>776</v>
      </c>
      <c r="H154" s="3">
        <v>1.0</v>
      </c>
      <c r="I154" s="2">
        <f>IFERROR(vlookup(F154,'College Conference'!$B$1:$Z$1000 , 6,False),0)</f>
        <v>8</v>
      </c>
      <c r="J154" s="2">
        <f>IFERROR(vlookup(G154,'College Conference'!$B$1:$Z$1000 , 6,False),0)</f>
        <v>8</v>
      </c>
    </row>
    <row r="155">
      <c r="A155" s="3" t="s">
        <v>1558</v>
      </c>
      <c r="B155" s="3">
        <v>0.85</v>
      </c>
      <c r="C155" s="3" t="s">
        <v>63</v>
      </c>
      <c r="D155" s="4">
        <v>45421.0</v>
      </c>
      <c r="E155" s="2">
        <v>195.0</v>
      </c>
      <c r="F155" s="3" t="s">
        <v>301</v>
      </c>
      <c r="G155" s="3" t="s">
        <v>322</v>
      </c>
      <c r="H155" s="3">
        <v>1.0</v>
      </c>
      <c r="I155" s="2">
        <f>IFERROR(vlookup(F155,'College Conference'!$B$1:$Z$1000 , 6,False),0)</f>
        <v>3</v>
      </c>
      <c r="J155" s="2">
        <f>IFERROR(vlookup(G155,'College Conference'!$B$1:$Z$1000 , 6,False),0)</f>
        <v>3</v>
      </c>
    </row>
    <row r="156">
      <c r="A156" s="3" t="s">
        <v>800</v>
      </c>
      <c r="B156" s="3">
        <v>0.83</v>
      </c>
      <c r="C156" s="3" t="s">
        <v>17</v>
      </c>
      <c r="D156" s="4">
        <v>45445.0</v>
      </c>
      <c r="E156" s="2">
        <v>235.0</v>
      </c>
      <c r="F156" s="3" t="s">
        <v>774</v>
      </c>
      <c r="G156" s="3" t="s">
        <v>801</v>
      </c>
      <c r="H156" s="3">
        <v>1.0</v>
      </c>
      <c r="I156" s="2">
        <f>IFERROR(vlookup(F156,'College Conference'!$B$1:$Z$1000 , 6,False),0)</f>
        <v>8</v>
      </c>
      <c r="J156" s="2">
        <f>IFERROR(vlookup(G156,'College Conference'!$B$1:$Z$1000 , 6,False),0)</f>
        <v>0</v>
      </c>
    </row>
    <row r="157">
      <c r="A157" s="3" t="s">
        <v>2136</v>
      </c>
      <c r="B157" s="3">
        <v>0.81</v>
      </c>
      <c r="C157" s="3" t="s">
        <v>421</v>
      </c>
      <c r="D157" s="4">
        <v>45446.0</v>
      </c>
      <c r="E157" s="2">
        <v>330.0</v>
      </c>
      <c r="F157" s="3" t="s">
        <v>615</v>
      </c>
      <c r="G157" s="3" t="s">
        <v>491</v>
      </c>
      <c r="H157" s="3">
        <v>1.0</v>
      </c>
      <c r="I157" s="2">
        <f>IFERROR(vlookup(F157,'College Conference'!$B$1:$Z$1000 , 6,False),0)</f>
        <v>6</v>
      </c>
      <c r="J157" s="2">
        <f>IFERROR(vlookup(G157,'College Conference'!$B$1:$Z$1000 , 6,False),0)</f>
        <v>4</v>
      </c>
    </row>
    <row r="158">
      <c r="A158" s="3" t="s">
        <v>1559</v>
      </c>
      <c r="B158" s="3">
        <v>0.86</v>
      </c>
      <c r="C158" s="3" t="s">
        <v>17</v>
      </c>
      <c r="D158" s="4">
        <v>45444.0</v>
      </c>
      <c r="E158" s="2">
        <v>203.0</v>
      </c>
      <c r="F158" s="3" t="s">
        <v>400</v>
      </c>
      <c r="G158" s="3" t="s">
        <v>372</v>
      </c>
      <c r="H158" s="3">
        <v>1.0</v>
      </c>
      <c r="I158" s="2">
        <f>IFERROR(vlookup(F158,'College Conference'!$B$1:$Z$1000 , 6,False),0)</f>
        <v>3</v>
      </c>
      <c r="J158" s="2">
        <f>IFERROR(vlookup(G158,'College Conference'!$B$1:$Z$1000 , 6,False),0)</f>
        <v>3</v>
      </c>
    </row>
    <row r="159">
      <c r="A159" s="3" t="s">
        <v>1560</v>
      </c>
      <c r="B159" s="3">
        <v>0.83</v>
      </c>
      <c r="C159" s="3" t="s">
        <v>17</v>
      </c>
      <c r="D159" s="4">
        <v>45445.0</v>
      </c>
      <c r="E159" s="2">
        <v>182.0</v>
      </c>
      <c r="F159" s="3" t="s">
        <v>311</v>
      </c>
      <c r="G159" s="3" t="s">
        <v>298</v>
      </c>
      <c r="H159" s="3">
        <v>1.0</v>
      </c>
      <c r="I159" s="2">
        <f>IFERROR(vlookup(F159,'College Conference'!$B$1:$Z$1000 , 6,False),0)</f>
        <v>3</v>
      </c>
      <c r="J159" s="2">
        <f>IFERROR(vlookup(G159,'College Conference'!$B$1:$Z$1000 , 6,False),0)</f>
        <v>3</v>
      </c>
    </row>
    <row r="160">
      <c r="A160" s="3" t="s">
        <v>1147</v>
      </c>
      <c r="B160" s="3">
        <v>0.85</v>
      </c>
      <c r="C160" s="3" t="s">
        <v>78</v>
      </c>
      <c r="D160" s="4">
        <v>45448.0</v>
      </c>
      <c r="E160" s="2">
        <v>205.0</v>
      </c>
      <c r="F160" s="3" t="s">
        <v>718</v>
      </c>
      <c r="G160" s="3" t="s">
        <v>976</v>
      </c>
      <c r="H160" s="3">
        <v>1.0</v>
      </c>
      <c r="I160" s="2">
        <f>IFERROR(vlookup(F160,'College Conference'!$B$1:$Z$1000 , 6,False),0)</f>
        <v>7</v>
      </c>
      <c r="J160" s="2">
        <f>IFERROR(vlookup(G160,'College Conference'!$B$1:$Z$1000 , 6,False),0)</f>
        <v>1</v>
      </c>
    </row>
    <row r="161">
      <c r="A161" s="3" t="s">
        <v>4055</v>
      </c>
      <c r="B161" s="3">
        <v>0.88</v>
      </c>
      <c r="C161" s="3" t="s">
        <v>78</v>
      </c>
      <c r="D161" s="4">
        <v>45448.0</v>
      </c>
      <c r="E161" s="2">
        <v>225.0</v>
      </c>
      <c r="F161" s="3" t="s">
        <v>808</v>
      </c>
      <c r="G161" s="3" t="s">
        <v>772</v>
      </c>
      <c r="H161" s="3">
        <v>1.0</v>
      </c>
      <c r="I161" s="2">
        <f>IFERROR(vlookup(F161,'College Conference'!$B$1:$Z$1000 , 6,False),0)</f>
        <v>8</v>
      </c>
      <c r="J161" s="2">
        <f>IFERROR(vlookup(G161,'College Conference'!$B$1:$Z$1000 , 6,False),0)</f>
        <v>8</v>
      </c>
    </row>
    <row r="162">
      <c r="A162" s="3" t="s">
        <v>2770</v>
      </c>
      <c r="B162" s="3">
        <v>0.82</v>
      </c>
      <c r="C162" s="3" t="s">
        <v>12</v>
      </c>
      <c r="D162" s="4">
        <v>45445.0</v>
      </c>
      <c r="E162" s="2">
        <v>267.0</v>
      </c>
      <c r="F162" s="3" t="s">
        <v>890</v>
      </c>
      <c r="G162" s="3" t="s">
        <v>510</v>
      </c>
      <c r="H162" s="3">
        <v>1.0</v>
      </c>
      <c r="I162" s="2">
        <f>IFERROR(vlookup(F162,'College Conference'!$B$1:$Z$1000 , 6,False),0)</f>
        <v>9</v>
      </c>
      <c r="J162" s="2">
        <f>IFERROR(vlookup(G162,'College Conference'!$B$1:$Z$1000 , 6,False),0)</f>
        <v>5</v>
      </c>
    </row>
    <row r="163">
      <c r="A163" s="3" t="s">
        <v>4056</v>
      </c>
      <c r="B163" s="3">
        <v>0.94</v>
      </c>
      <c r="C163" s="3" t="s">
        <v>17</v>
      </c>
      <c r="D163" s="4">
        <v>45447.0</v>
      </c>
      <c r="E163" s="2">
        <v>230.0</v>
      </c>
      <c r="F163" s="3" t="s">
        <v>823</v>
      </c>
      <c r="G163" s="3" t="s">
        <v>799</v>
      </c>
      <c r="H163" s="3">
        <v>1.0</v>
      </c>
      <c r="I163" s="2">
        <f>IFERROR(vlookup(F163,'College Conference'!$B$1:$Z$1000 , 6,False),0)</f>
        <v>8</v>
      </c>
      <c r="J163" s="2">
        <f>IFERROR(vlookup(G163,'College Conference'!$B$1:$Z$1000 , 6,False),0)</f>
        <v>8</v>
      </c>
    </row>
    <row r="164">
      <c r="A164" s="3" t="s">
        <v>529</v>
      </c>
      <c r="B164" s="3">
        <v>0.82</v>
      </c>
      <c r="C164" s="3" t="s">
        <v>17</v>
      </c>
      <c r="D164" s="4">
        <v>45446.0</v>
      </c>
      <c r="E164" s="2">
        <v>200.0</v>
      </c>
      <c r="F164" s="3" t="s">
        <v>892</v>
      </c>
      <c r="G164" s="3" t="s">
        <v>530</v>
      </c>
      <c r="H164" s="3">
        <v>1.0</v>
      </c>
      <c r="I164" s="2">
        <f>IFERROR(vlookup(F164,'College Conference'!$B$1:$Z$1000 , 6,False),0)</f>
        <v>9</v>
      </c>
      <c r="J164" s="2">
        <f>IFERROR(vlookup(G164,'College Conference'!$B$1:$Z$1000 , 6,False),0)</f>
        <v>5</v>
      </c>
    </row>
    <row r="165">
      <c r="A165" s="3" t="s">
        <v>1196</v>
      </c>
      <c r="B165" s="3">
        <v>0.89</v>
      </c>
      <c r="C165" s="3" t="s">
        <v>43</v>
      </c>
      <c r="D165" s="4">
        <v>45447.0</v>
      </c>
      <c r="E165" s="2">
        <v>296.0</v>
      </c>
      <c r="F165" s="3" t="s">
        <v>830</v>
      </c>
      <c r="G165" s="3" t="s">
        <v>158</v>
      </c>
      <c r="H165" s="3">
        <v>1.0</v>
      </c>
      <c r="I165" s="2">
        <f>IFERROR(vlookup(F165,'College Conference'!$B$1:$Z$1000 , 6,False),0)</f>
        <v>8</v>
      </c>
      <c r="J165" s="2">
        <f>IFERROR(vlookup(G165,'College Conference'!$B$1:$Z$1000 , 6,False),0)</f>
        <v>1</v>
      </c>
    </row>
    <row r="166">
      <c r="A166" s="3" t="s">
        <v>903</v>
      </c>
      <c r="B166" s="3" t="s">
        <v>11</v>
      </c>
      <c r="C166" s="3" t="s">
        <v>63</v>
      </c>
      <c r="D166" s="4">
        <v>45445.0</v>
      </c>
      <c r="E166" s="2">
        <v>185.0</v>
      </c>
      <c r="F166" s="3" t="s">
        <v>904</v>
      </c>
      <c r="G166" s="3" t="s">
        <v>55</v>
      </c>
      <c r="H166" s="3">
        <v>1.0</v>
      </c>
      <c r="I166" s="2">
        <f>IFERROR(vlookup(F166,'College Conference'!$B$1:$Z$1000 , 6,False),0)</f>
        <v>9</v>
      </c>
      <c r="J166" s="2">
        <f>IFERROR(vlookup(G166,'College Conference'!$B$1:$Z$1000 , 6,False),0)</f>
        <v>0</v>
      </c>
    </row>
    <row r="167">
      <c r="A167" s="3" t="s">
        <v>634</v>
      </c>
      <c r="B167" s="3">
        <v>0.75</v>
      </c>
      <c r="C167" s="3" t="s">
        <v>313</v>
      </c>
      <c r="D167" s="2" t="s">
        <v>72</v>
      </c>
      <c r="E167" s="2">
        <v>195.0</v>
      </c>
      <c r="F167" s="3" t="s">
        <v>635</v>
      </c>
      <c r="G167" s="3" t="s">
        <v>173</v>
      </c>
      <c r="H167" s="3">
        <v>1.0</v>
      </c>
      <c r="I167" s="2">
        <f>IFERROR(vlookup(F167,'College Conference'!$B$1:$Z$1000 , 6,False),0)</f>
        <v>6</v>
      </c>
      <c r="J167" s="2">
        <f>IFERROR(vlookup(G167,'College Conference'!$B$1:$Z$1000 , 6,False),0)</f>
        <v>0</v>
      </c>
    </row>
    <row r="168">
      <c r="A168" s="3" t="s">
        <v>92</v>
      </c>
      <c r="B168" s="3" t="s">
        <v>11</v>
      </c>
      <c r="C168" s="3" t="s">
        <v>31</v>
      </c>
      <c r="D168" s="4">
        <v>45450.0</v>
      </c>
      <c r="E168" s="2">
        <v>290.0</v>
      </c>
      <c r="F168" s="3" t="s">
        <v>93</v>
      </c>
      <c r="G168" s="3" t="s">
        <v>18</v>
      </c>
      <c r="H168" s="3">
        <v>1.0</v>
      </c>
      <c r="I168" s="2">
        <f>IFERROR(vlookup(F168,'College Conference'!$B$1:$Z$1000 , 6,False),0)</f>
        <v>0</v>
      </c>
      <c r="J168" s="2">
        <f>IFERROR(vlookup(G168,'College Conference'!$B$1:$Z$1000 , 6,False),0)</f>
        <v>0</v>
      </c>
    </row>
    <row r="169">
      <c r="A169" s="3" t="s">
        <v>2722</v>
      </c>
      <c r="B169" s="3">
        <v>0.84</v>
      </c>
      <c r="C169" s="3" t="s">
        <v>421</v>
      </c>
      <c r="D169" s="4">
        <v>45448.0</v>
      </c>
      <c r="E169" s="2">
        <v>295.0</v>
      </c>
      <c r="F169" s="3" t="s">
        <v>779</v>
      </c>
      <c r="G169" s="3" t="s">
        <v>512</v>
      </c>
      <c r="H169" s="3">
        <v>1.0</v>
      </c>
      <c r="I169" s="2">
        <f>IFERROR(vlookup(F169,'College Conference'!$B$1:$Z$1000 , 6,False),0)</f>
        <v>8</v>
      </c>
      <c r="J169" s="2">
        <f>IFERROR(vlookup(G169,'College Conference'!$B$1:$Z$1000 , 6,False),0)</f>
        <v>5</v>
      </c>
    </row>
    <row r="170">
      <c r="A170" s="3" t="s">
        <v>2201</v>
      </c>
      <c r="B170" s="3">
        <v>0.95</v>
      </c>
      <c r="C170" s="3" t="s">
        <v>120</v>
      </c>
      <c r="D170" s="4">
        <v>45450.0</v>
      </c>
      <c r="E170" s="2">
        <v>221.0</v>
      </c>
      <c r="F170" s="3" t="s">
        <v>804</v>
      </c>
      <c r="G170" s="3" t="s">
        <v>455</v>
      </c>
      <c r="H170" s="3">
        <v>1.0</v>
      </c>
      <c r="I170" s="2">
        <f>IFERROR(vlookup(F170,'College Conference'!$B$1:$Z$1000 , 6,False),0)</f>
        <v>8</v>
      </c>
      <c r="J170" s="2">
        <f>IFERROR(vlookup(G170,'College Conference'!$B$1:$Z$1000 , 6,False),0)</f>
        <v>4</v>
      </c>
    </row>
    <row r="171">
      <c r="A171" s="3" t="s">
        <v>2202</v>
      </c>
      <c r="B171" s="3">
        <v>0.83</v>
      </c>
      <c r="C171" s="3" t="s">
        <v>120</v>
      </c>
      <c r="D171" s="4">
        <v>45448.0</v>
      </c>
      <c r="E171" s="2">
        <v>260.0</v>
      </c>
      <c r="F171" s="3" t="s">
        <v>774</v>
      </c>
      <c r="G171" s="3" t="s">
        <v>498</v>
      </c>
      <c r="H171" s="3">
        <v>1.0</v>
      </c>
      <c r="I171" s="2">
        <f>IFERROR(vlookup(F171,'College Conference'!$B$1:$Z$1000 , 6,False),0)</f>
        <v>8</v>
      </c>
      <c r="J171" s="2">
        <f>IFERROR(vlookup(G171,'College Conference'!$B$1:$Z$1000 , 6,False),0)</f>
        <v>4</v>
      </c>
    </row>
    <row r="172">
      <c r="A172" s="3" t="s">
        <v>1281</v>
      </c>
      <c r="B172" s="3">
        <v>0.83</v>
      </c>
      <c r="C172" s="3" t="s">
        <v>12</v>
      </c>
      <c r="D172" s="4">
        <v>45448.0</v>
      </c>
      <c r="E172" s="2">
        <v>290.0</v>
      </c>
      <c r="F172" s="3" t="s">
        <v>320</v>
      </c>
      <c r="G172" s="3" t="s">
        <v>229</v>
      </c>
      <c r="H172" s="3">
        <v>1.0</v>
      </c>
      <c r="I172" s="2">
        <f>IFERROR(vlookup(F172,'College Conference'!$B$1:$Z$1000 , 6,False),0)</f>
        <v>3</v>
      </c>
      <c r="J172" s="2">
        <f>IFERROR(vlookup(G172,'College Conference'!$B$1:$Z$1000 , 6,False),0)</f>
        <v>2</v>
      </c>
    </row>
    <row r="173">
      <c r="A173" s="3" t="s">
        <v>802</v>
      </c>
      <c r="B173" s="3">
        <v>0.95</v>
      </c>
      <c r="C173" s="3" t="s">
        <v>17</v>
      </c>
      <c r="D173" s="4">
        <v>45446.0</v>
      </c>
      <c r="E173" s="2">
        <v>200.0</v>
      </c>
      <c r="F173" s="3" t="s">
        <v>776</v>
      </c>
      <c r="G173" s="3" t="s">
        <v>380</v>
      </c>
      <c r="H173" s="3">
        <v>1.0</v>
      </c>
      <c r="I173" s="2">
        <f>IFERROR(vlookup(F173,'College Conference'!$B$1:$Z$1000 , 6,False),0)</f>
        <v>8</v>
      </c>
      <c r="J173" s="2">
        <f>IFERROR(vlookup(G173,'College Conference'!$B$1:$Z$1000 , 6,False),0)</f>
        <v>0</v>
      </c>
    </row>
    <row r="174">
      <c r="A174" s="3" t="s">
        <v>1837</v>
      </c>
      <c r="B174" s="3">
        <v>0.87</v>
      </c>
      <c r="C174" s="3" t="s">
        <v>52</v>
      </c>
      <c r="D174" s="4">
        <v>45444.0</v>
      </c>
      <c r="E174" s="2">
        <v>205.0</v>
      </c>
      <c r="F174" s="3" t="s">
        <v>830</v>
      </c>
      <c r="G174" s="3" t="s">
        <v>298</v>
      </c>
      <c r="H174" s="3">
        <v>1.0</v>
      </c>
      <c r="I174" s="2">
        <f>IFERROR(vlookup(F174,'College Conference'!$B$1:$Z$1000 , 6,False),0)</f>
        <v>8</v>
      </c>
      <c r="J174" s="2">
        <f>IFERROR(vlookup(G174,'College Conference'!$B$1:$Z$1000 , 6,False),0)</f>
        <v>3</v>
      </c>
    </row>
    <row r="175">
      <c r="A175" s="3" t="s">
        <v>181</v>
      </c>
      <c r="B175" s="3">
        <v>0.83</v>
      </c>
      <c r="C175" s="3" t="s">
        <v>22</v>
      </c>
      <c r="D175" s="4">
        <v>45423.0</v>
      </c>
      <c r="E175" s="2">
        <v>187.0</v>
      </c>
      <c r="F175" s="3" t="s">
        <v>182</v>
      </c>
      <c r="G175" s="3" t="s">
        <v>222</v>
      </c>
      <c r="H175" s="3">
        <v>1.0</v>
      </c>
      <c r="I175" s="2">
        <f>IFERROR(vlookup(F175,'College Conference'!$B$1:$Z$1000 , 6,False),0)</f>
        <v>0</v>
      </c>
      <c r="J175" s="2">
        <f>IFERROR(vlookup(G175,'College Conference'!$B$1:$Z$1000 , 6,False),0)</f>
        <v>1</v>
      </c>
    </row>
    <row r="176">
      <c r="A176" s="3" t="s">
        <v>4279</v>
      </c>
      <c r="B176" s="3">
        <v>0.9</v>
      </c>
      <c r="C176" s="3" t="s">
        <v>17</v>
      </c>
      <c r="D176" s="4">
        <v>45444.0</v>
      </c>
      <c r="E176" s="2">
        <v>180.0</v>
      </c>
      <c r="F176" s="3" t="s">
        <v>924</v>
      </c>
      <c r="G176" s="3" t="s">
        <v>890</v>
      </c>
      <c r="H176" s="3">
        <v>1.0</v>
      </c>
      <c r="I176" s="2">
        <f>IFERROR(vlookup(F176,'College Conference'!$B$1:$Z$1000 , 6,False),0)</f>
        <v>10</v>
      </c>
      <c r="J176" s="2">
        <f>IFERROR(vlookup(G176,'College Conference'!$B$1:$Z$1000 , 6,False),0)</f>
        <v>9</v>
      </c>
    </row>
    <row r="177">
      <c r="A177" s="3" t="s">
        <v>2723</v>
      </c>
      <c r="B177" s="3">
        <v>0.92</v>
      </c>
      <c r="C177" s="3" t="s">
        <v>63</v>
      </c>
      <c r="D177" s="4">
        <v>45444.0</v>
      </c>
      <c r="E177" s="2">
        <v>201.0</v>
      </c>
      <c r="F177" s="3" t="s">
        <v>776</v>
      </c>
      <c r="G177" s="3" t="s">
        <v>545</v>
      </c>
      <c r="H177" s="3">
        <v>1.0</v>
      </c>
      <c r="I177" s="2">
        <f>IFERROR(vlookup(F177,'College Conference'!$B$1:$Z$1000 , 6,False),0)</f>
        <v>8</v>
      </c>
      <c r="J177" s="2">
        <f>IFERROR(vlookup(G177,'College Conference'!$B$1:$Z$1000 , 6,False),0)</f>
        <v>5</v>
      </c>
    </row>
    <row r="178">
      <c r="A178" s="3" t="s">
        <v>4296</v>
      </c>
      <c r="B178" s="3" t="s">
        <v>11</v>
      </c>
      <c r="C178" s="3" t="s">
        <v>31</v>
      </c>
      <c r="D178" s="4">
        <v>45448.0</v>
      </c>
      <c r="E178" s="2">
        <v>335.0</v>
      </c>
      <c r="F178" s="3" t="s">
        <v>4297</v>
      </c>
      <c r="G178" s="3" t="s">
        <v>922</v>
      </c>
      <c r="H178" s="3">
        <v>1.0</v>
      </c>
      <c r="I178" s="2">
        <f>IFERROR(vlookup(F178,'College Conference'!$B$1:$Z$1000 , 6,False),0)</f>
        <v>0</v>
      </c>
      <c r="J178" s="2">
        <f>IFERROR(vlookup(G178,'College Conference'!$B$1:$Z$1000 , 6,False),0)</f>
        <v>10</v>
      </c>
    </row>
    <row r="179">
      <c r="A179" s="3" t="s">
        <v>1561</v>
      </c>
      <c r="B179" s="3">
        <v>0.84</v>
      </c>
      <c r="C179" s="3" t="s">
        <v>52</v>
      </c>
      <c r="D179" s="4">
        <v>45444.0</v>
      </c>
      <c r="E179" s="2">
        <v>235.0</v>
      </c>
      <c r="F179" s="3" t="s">
        <v>335</v>
      </c>
      <c r="G179" s="3" t="s">
        <v>298</v>
      </c>
      <c r="H179" s="3">
        <v>1.0</v>
      </c>
      <c r="I179" s="2">
        <f>IFERROR(vlookup(F179,'College Conference'!$B$1:$Z$1000 , 6,False),0)</f>
        <v>3</v>
      </c>
      <c r="J179" s="2">
        <f>IFERROR(vlookup(G179,'College Conference'!$B$1:$Z$1000 , 6,False),0)</f>
        <v>3</v>
      </c>
    </row>
    <row r="180">
      <c r="A180" s="3" t="s">
        <v>3301</v>
      </c>
      <c r="B180" s="3">
        <v>0.95</v>
      </c>
      <c r="C180" s="3" t="s">
        <v>27</v>
      </c>
      <c r="D180" s="2" t="s">
        <v>72</v>
      </c>
      <c r="E180" s="2">
        <v>170.0</v>
      </c>
      <c r="F180" s="3" t="s">
        <v>348</v>
      </c>
      <c r="G180" s="3" t="s">
        <v>693</v>
      </c>
      <c r="H180" s="3">
        <v>1.0</v>
      </c>
      <c r="I180" s="2">
        <f>IFERROR(vlookup(F180,'College Conference'!$B$1:$Z$1000 , 6,False),0)</f>
        <v>3</v>
      </c>
      <c r="J180" s="2">
        <f>IFERROR(vlookup(G180,'College Conference'!$B$1:$Z$1000 , 6,False),0)</f>
        <v>7</v>
      </c>
    </row>
    <row r="181">
      <c r="A181" s="3" t="s">
        <v>1197</v>
      </c>
      <c r="B181" s="3">
        <v>0.86</v>
      </c>
      <c r="C181" s="3" t="s">
        <v>120</v>
      </c>
      <c r="D181" s="4">
        <v>45450.0</v>
      </c>
      <c r="E181" s="2">
        <v>230.0</v>
      </c>
      <c r="F181" s="3" t="s">
        <v>816</v>
      </c>
      <c r="G181" s="3" t="s">
        <v>139</v>
      </c>
      <c r="H181" s="3">
        <v>1.0</v>
      </c>
      <c r="I181" s="2">
        <f>IFERROR(vlookup(F181,'College Conference'!$B$1:$Z$1000 , 6,False),0)</f>
        <v>8</v>
      </c>
      <c r="J181" s="2">
        <f>IFERROR(vlookup(G181,'College Conference'!$B$1:$Z$1000 , 6,False),0)</f>
        <v>1</v>
      </c>
    </row>
    <row r="182">
      <c r="A182" s="3" t="s">
        <v>2960</v>
      </c>
      <c r="B182" s="3">
        <v>0.83</v>
      </c>
      <c r="C182" s="3" t="s">
        <v>63</v>
      </c>
      <c r="D182" s="2" t="s">
        <v>72</v>
      </c>
      <c r="E182" s="2">
        <v>182.0</v>
      </c>
      <c r="F182" s="3" t="s">
        <v>503</v>
      </c>
      <c r="G182" s="3" t="s">
        <v>635</v>
      </c>
      <c r="H182" s="3">
        <v>1.0</v>
      </c>
      <c r="I182" s="2">
        <f>IFERROR(vlookup(F182,'College Conference'!$B$1:$Z$1000 , 6,False),0)</f>
        <v>4</v>
      </c>
      <c r="J182" s="2">
        <f>IFERROR(vlookup(G182,'College Conference'!$B$1:$Z$1000 , 6,False),0)</f>
        <v>6</v>
      </c>
    </row>
    <row r="183">
      <c r="A183" s="3" t="s">
        <v>2961</v>
      </c>
      <c r="B183" s="3">
        <v>0.79</v>
      </c>
      <c r="C183" s="3" t="s">
        <v>22</v>
      </c>
      <c r="D183" s="2" t="s">
        <v>72</v>
      </c>
      <c r="E183" s="2">
        <v>185.0</v>
      </c>
      <c r="F183" s="3" t="s">
        <v>503</v>
      </c>
      <c r="G183" s="3" t="s">
        <v>635</v>
      </c>
      <c r="H183" s="3">
        <v>1.0</v>
      </c>
      <c r="I183" s="2">
        <f>IFERROR(vlookup(F183,'College Conference'!$B$1:$Z$1000 , 6,False),0)</f>
        <v>4</v>
      </c>
      <c r="J183" s="2">
        <f>IFERROR(vlookup(G183,'College Conference'!$B$1:$Z$1000 , 6,False),0)</f>
        <v>6</v>
      </c>
    </row>
    <row r="184">
      <c r="A184" s="3" t="s">
        <v>3002</v>
      </c>
      <c r="B184" s="3" t="s">
        <v>11</v>
      </c>
      <c r="C184" s="3" t="s">
        <v>52</v>
      </c>
      <c r="D184" s="4">
        <v>45444.0</v>
      </c>
      <c r="E184" s="2">
        <v>215.0</v>
      </c>
      <c r="F184" s="3" t="s">
        <v>514</v>
      </c>
      <c r="G184" s="3" t="s">
        <v>613</v>
      </c>
      <c r="H184" s="3">
        <v>1.0</v>
      </c>
      <c r="I184" s="2">
        <f>IFERROR(vlookup(F184,'College Conference'!$B$1:$Z$1000 , 6,False),0)</f>
        <v>5</v>
      </c>
      <c r="J184" s="2">
        <f>IFERROR(vlookup(G184,'College Conference'!$B$1:$Z$1000 , 6,False),0)</f>
        <v>6</v>
      </c>
    </row>
    <row r="185">
      <c r="A185" s="3" t="s">
        <v>1666</v>
      </c>
      <c r="B185" s="3">
        <v>0.88</v>
      </c>
      <c r="C185" s="3" t="s">
        <v>27</v>
      </c>
      <c r="D185" s="4">
        <v>45445.0</v>
      </c>
      <c r="E185" s="2">
        <v>192.0</v>
      </c>
      <c r="F185" s="3" t="s">
        <v>525</v>
      </c>
      <c r="G185" s="3" t="s">
        <v>322</v>
      </c>
      <c r="H185" s="3">
        <v>1.0</v>
      </c>
      <c r="I185" s="2">
        <f>IFERROR(vlookup(F185,'College Conference'!$B$1:$Z$1000 , 6,False),0)</f>
        <v>5</v>
      </c>
      <c r="J185" s="2">
        <f>IFERROR(vlookup(G185,'College Conference'!$B$1:$Z$1000 , 6,False),0)</f>
        <v>3</v>
      </c>
    </row>
    <row r="186">
      <c r="A186" s="3" t="s">
        <v>1667</v>
      </c>
      <c r="B186" s="3">
        <v>0.92</v>
      </c>
      <c r="C186" s="3" t="s">
        <v>63</v>
      </c>
      <c r="D186" s="4">
        <v>45422.0</v>
      </c>
      <c r="E186" s="2">
        <v>198.0</v>
      </c>
      <c r="F186" s="3" t="s">
        <v>525</v>
      </c>
      <c r="G186" s="3" t="s">
        <v>292</v>
      </c>
      <c r="H186" s="3">
        <v>1.0</v>
      </c>
      <c r="I186" s="2">
        <f>IFERROR(vlookup(F186,'College Conference'!$B$1:$Z$1000 , 6,False),0)</f>
        <v>5</v>
      </c>
      <c r="J186" s="2">
        <f>IFERROR(vlookup(G186,'College Conference'!$B$1:$Z$1000 , 6,False),0)</f>
        <v>3</v>
      </c>
    </row>
    <row r="187">
      <c r="A187" s="3" t="s">
        <v>3074</v>
      </c>
      <c r="B187" s="3">
        <v>0.89</v>
      </c>
      <c r="C187" s="3" t="s">
        <v>17</v>
      </c>
      <c r="D187" s="4">
        <v>45444.0</v>
      </c>
      <c r="E187" s="2">
        <v>215.0</v>
      </c>
      <c r="F187" s="3" t="s">
        <v>701</v>
      </c>
      <c r="G187" s="3" t="s">
        <v>635</v>
      </c>
      <c r="H187" s="3">
        <v>1.0</v>
      </c>
      <c r="I187" s="2">
        <f>IFERROR(vlookup(F187,'College Conference'!$B$1:$Z$1000 , 6,False),0)</f>
        <v>7</v>
      </c>
      <c r="J187" s="2">
        <f>IFERROR(vlookup(G187,'College Conference'!$B$1:$Z$1000 , 6,False),0)</f>
        <v>6</v>
      </c>
    </row>
    <row r="188">
      <c r="A188" s="3" t="s">
        <v>3917</v>
      </c>
      <c r="B188" s="3">
        <v>0.85</v>
      </c>
      <c r="C188" s="3" t="s">
        <v>17</v>
      </c>
      <c r="D188" s="4">
        <v>45422.0</v>
      </c>
      <c r="E188" s="2">
        <v>170.0</v>
      </c>
      <c r="F188" s="3" t="s">
        <v>621</v>
      </c>
      <c r="G188" s="3" t="s">
        <v>811</v>
      </c>
      <c r="H188" s="3">
        <v>1.0</v>
      </c>
      <c r="I188" s="2">
        <f>IFERROR(vlookup(F188,'College Conference'!$B$1:$Z$1000 , 6,False),0)</f>
        <v>6</v>
      </c>
      <c r="J188" s="2">
        <f>IFERROR(vlookup(G188,'College Conference'!$B$1:$Z$1000 , 6,False),0)</f>
        <v>8</v>
      </c>
    </row>
    <row r="189">
      <c r="A189" s="3" t="s">
        <v>4183</v>
      </c>
      <c r="B189" s="3">
        <v>0.86</v>
      </c>
      <c r="C189" s="3" t="s">
        <v>120</v>
      </c>
      <c r="D189" s="4">
        <v>45448.0</v>
      </c>
      <c r="E189" s="2">
        <v>246.0</v>
      </c>
      <c r="F189" s="3" t="s">
        <v>298</v>
      </c>
      <c r="G189" s="3" t="s">
        <v>904</v>
      </c>
      <c r="H189" s="3">
        <v>1.0</v>
      </c>
      <c r="I189" s="2">
        <f>IFERROR(vlookup(F189,'College Conference'!$B$1:$Z$1000 , 6,False),0)</f>
        <v>3</v>
      </c>
      <c r="J189" s="2">
        <f>IFERROR(vlookup(G189,'College Conference'!$B$1:$Z$1000 , 6,False),0)</f>
        <v>9</v>
      </c>
    </row>
    <row r="190">
      <c r="A190" s="3" t="s">
        <v>2286</v>
      </c>
      <c r="B190" s="3">
        <v>0.84</v>
      </c>
      <c r="C190" s="3" t="s">
        <v>27</v>
      </c>
      <c r="D190" s="4">
        <v>45444.0</v>
      </c>
      <c r="E190" s="2">
        <v>175.0</v>
      </c>
      <c r="F190" s="3" t="s">
        <v>361</v>
      </c>
      <c r="G190" s="3" t="s">
        <v>525</v>
      </c>
      <c r="H190" s="3">
        <v>1.0</v>
      </c>
      <c r="I190" s="2">
        <f>IFERROR(vlookup(F190,'College Conference'!$B$1:$Z$1000 , 6,False),0)</f>
        <v>0</v>
      </c>
      <c r="J190" s="2">
        <f>IFERROR(vlookup(G190,'College Conference'!$B$1:$Z$1000 , 6,False),0)</f>
        <v>5</v>
      </c>
    </row>
    <row r="191">
      <c r="A191" s="3" t="s">
        <v>3808</v>
      </c>
      <c r="B191" s="3">
        <v>0.86</v>
      </c>
      <c r="C191" s="3" t="s">
        <v>27</v>
      </c>
      <c r="D191" s="4">
        <v>45422.0</v>
      </c>
      <c r="E191" s="2">
        <v>183.0</v>
      </c>
      <c r="F191" s="3" t="s">
        <v>372</v>
      </c>
      <c r="G191" s="3" t="s">
        <v>776</v>
      </c>
      <c r="H191" s="3">
        <v>1.0</v>
      </c>
      <c r="I191" s="2">
        <f>IFERROR(vlookup(F191,'College Conference'!$B$1:$Z$1000 , 6,False),0)</f>
        <v>3</v>
      </c>
      <c r="J191" s="2">
        <f>IFERROR(vlookup(G191,'College Conference'!$B$1:$Z$1000 , 6,False),0)</f>
        <v>8</v>
      </c>
    </row>
    <row r="192">
      <c r="A192" s="3" t="s">
        <v>1636</v>
      </c>
      <c r="B192" s="3">
        <v>0.85</v>
      </c>
      <c r="C192" s="3" t="s">
        <v>63</v>
      </c>
      <c r="D192" s="4">
        <v>45422.0</v>
      </c>
      <c r="E192" s="2">
        <v>180.0</v>
      </c>
      <c r="F192" s="3" t="s">
        <v>1167</v>
      </c>
      <c r="G192" s="3" t="s">
        <v>519</v>
      </c>
      <c r="H192" s="3">
        <v>1.0</v>
      </c>
      <c r="I192" s="2">
        <f>IFERROR(vlookup(F192,'College Conference'!$B$1:$Z$1000 , 6,False),0)</f>
        <v>8</v>
      </c>
      <c r="J192" s="2">
        <f>IFERROR(vlookup(G192,'College Conference'!$B$1:$Z$1000 , 6,False),0)</f>
        <v>5</v>
      </c>
    </row>
    <row r="193">
      <c r="A193" s="3" t="s">
        <v>2868</v>
      </c>
      <c r="B193" s="3">
        <v>0.84</v>
      </c>
      <c r="C193" s="3" t="s">
        <v>27</v>
      </c>
      <c r="D193" s="4">
        <v>45423.0</v>
      </c>
      <c r="E193" s="2">
        <v>170.0</v>
      </c>
      <c r="F193" s="3" t="s">
        <v>231</v>
      </c>
      <c r="G193" s="3" t="s">
        <v>643</v>
      </c>
      <c r="H193" s="3">
        <v>1.0</v>
      </c>
      <c r="I193" s="2">
        <f>IFERROR(vlookup(F193,'College Conference'!$B$1:$Z$1000 , 6,False),0)</f>
        <v>2</v>
      </c>
      <c r="J193" s="2">
        <f>IFERROR(vlookup(G193,'College Conference'!$B$1:$Z$1000 , 6,False),0)</f>
        <v>6</v>
      </c>
    </row>
    <row r="194">
      <c r="A194" s="3" t="s">
        <v>2053</v>
      </c>
      <c r="B194" s="3">
        <v>0.76</v>
      </c>
      <c r="C194" s="3" t="s">
        <v>27</v>
      </c>
      <c r="D194" s="4">
        <v>45445.0</v>
      </c>
      <c r="E194" s="2">
        <v>180.0</v>
      </c>
      <c r="F194" s="3" t="s">
        <v>455</v>
      </c>
      <c r="G194" s="3" t="s">
        <v>498</v>
      </c>
      <c r="H194" s="3">
        <v>1.0</v>
      </c>
      <c r="I194" s="2">
        <f>IFERROR(vlookup(F194,'College Conference'!$B$1:$Z$1000 , 6,False),0)</f>
        <v>4</v>
      </c>
      <c r="J194" s="2">
        <f>IFERROR(vlookup(G194,'College Conference'!$B$1:$Z$1000 , 6,False),0)</f>
        <v>4</v>
      </c>
    </row>
    <row r="195">
      <c r="A195" s="3" t="s">
        <v>543</v>
      </c>
      <c r="B195" s="3">
        <v>0.9</v>
      </c>
      <c r="C195" s="3" t="s">
        <v>12</v>
      </c>
      <c r="D195" s="4">
        <v>45447.0</v>
      </c>
      <c r="E195" s="2">
        <v>285.0</v>
      </c>
      <c r="F195" s="3" t="s">
        <v>512</v>
      </c>
      <c r="G195" s="3" t="s">
        <v>384</v>
      </c>
      <c r="H195" s="3">
        <v>1.0</v>
      </c>
      <c r="I195" s="2">
        <f>IFERROR(vlookup(F195,'College Conference'!$B$1:$Z$1000 , 6,False),0)</f>
        <v>5</v>
      </c>
      <c r="J195" s="2">
        <f>IFERROR(vlookup(G195,'College Conference'!$B$1:$Z$1000 , 6,False),0)</f>
        <v>0</v>
      </c>
    </row>
    <row r="196">
      <c r="A196" s="3" t="s">
        <v>4057</v>
      </c>
      <c r="B196" s="3">
        <v>0.84</v>
      </c>
      <c r="C196" s="3" t="s">
        <v>52</v>
      </c>
      <c r="D196" s="4">
        <v>45447.0</v>
      </c>
      <c r="E196" s="2">
        <v>235.0</v>
      </c>
      <c r="F196" s="3" t="s">
        <v>806</v>
      </c>
      <c r="G196" s="3" t="s">
        <v>799</v>
      </c>
      <c r="H196" s="3">
        <v>1.0</v>
      </c>
      <c r="I196" s="2">
        <f>IFERROR(vlookup(F196,'College Conference'!$B$1:$Z$1000 , 6,False),0)</f>
        <v>8</v>
      </c>
      <c r="J196" s="2">
        <f>IFERROR(vlookup(G196,'College Conference'!$B$1:$Z$1000 , 6,False),0)</f>
        <v>8</v>
      </c>
    </row>
    <row r="197">
      <c r="A197" s="3" t="s">
        <v>2724</v>
      </c>
      <c r="B197" s="3">
        <v>0.9</v>
      </c>
      <c r="C197" s="3" t="s">
        <v>17</v>
      </c>
      <c r="D197" s="4">
        <v>45444.0</v>
      </c>
      <c r="E197" s="2">
        <v>210.0</v>
      </c>
      <c r="F197" s="3" t="s">
        <v>776</v>
      </c>
      <c r="G197" s="3" t="s">
        <v>1081</v>
      </c>
      <c r="H197" s="3">
        <v>1.0</v>
      </c>
      <c r="I197" s="2">
        <f>IFERROR(vlookup(F197,'College Conference'!$B$1:$Z$1000 , 6,False),0)</f>
        <v>8</v>
      </c>
      <c r="J197" s="2">
        <f>IFERROR(vlookup(G197,'College Conference'!$B$1:$Z$1000 , 6,False),0)</f>
        <v>5</v>
      </c>
    </row>
    <row r="198">
      <c r="A198" s="3" t="s">
        <v>3400</v>
      </c>
      <c r="B198" s="3">
        <v>0.88</v>
      </c>
      <c r="C198" s="3" t="s">
        <v>27</v>
      </c>
      <c r="D198" s="4">
        <v>45444.0</v>
      </c>
      <c r="E198" s="2">
        <v>170.0</v>
      </c>
      <c r="F198" s="3" t="s">
        <v>512</v>
      </c>
      <c r="G198" s="3" t="s">
        <v>695</v>
      </c>
      <c r="H198" s="3">
        <v>1.0</v>
      </c>
      <c r="I198" s="2">
        <f>IFERROR(vlookup(F198,'College Conference'!$B$1:$Z$1000 , 6,False),0)</f>
        <v>5</v>
      </c>
      <c r="J198" s="2">
        <f>IFERROR(vlookup(G198,'College Conference'!$B$1:$Z$1000 , 6,False),0)</f>
        <v>7</v>
      </c>
    </row>
    <row r="199">
      <c r="A199" s="3" t="s">
        <v>2095</v>
      </c>
      <c r="B199" s="3">
        <v>0.83</v>
      </c>
      <c r="C199" s="3" t="s">
        <v>52</v>
      </c>
      <c r="D199" s="4">
        <v>45446.0</v>
      </c>
      <c r="E199" s="2">
        <v>205.0</v>
      </c>
      <c r="F199" s="3" t="s">
        <v>545</v>
      </c>
      <c r="G199" s="3" t="s">
        <v>444</v>
      </c>
      <c r="H199" s="3">
        <v>1.0</v>
      </c>
      <c r="I199" s="2">
        <f>IFERROR(vlookup(F199,'College Conference'!$B$1:$Z$1000 , 6,False),0)</f>
        <v>5</v>
      </c>
      <c r="J199" s="2">
        <f>IFERROR(vlookup(G199,'College Conference'!$B$1:$Z$1000 , 6,False),0)</f>
        <v>4</v>
      </c>
    </row>
    <row r="200">
      <c r="A200" s="3" t="s">
        <v>2019</v>
      </c>
      <c r="B200" s="3">
        <v>0.86</v>
      </c>
      <c r="C200" s="3" t="s">
        <v>12</v>
      </c>
      <c r="D200" s="4">
        <v>45446.0</v>
      </c>
      <c r="E200" s="2">
        <v>276.0</v>
      </c>
      <c r="F200" s="3" t="s">
        <v>298</v>
      </c>
      <c r="G200" s="3" t="s">
        <v>453</v>
      </c>
      <c r="H200" s="3">
        <v>1.0</v>
      </c>
      <c r="I200" s="2">
        <f>IFERROR(vlookup(F200,'College Conference'!$B$1:$Z$1000 , 6,False),0)</f>
        <v>3</v>
      </c>
      <c r="J200" s="2">
        <f>IFERROR(vlookup(G200,'College Conference'!$B$1:$Z$1000 , 6,False),0)</f>
        <v>4</v>
      </c>
    </row>
    <row r="201">
      <c r="A201" s="3" t="s">
        <v>4237</v>
      </c>
      <c r="B201" s="3">
        <v>0.85</v>
      </c>
      <c r="C201" s="3" t="s">
        <v>63</v>
      </c>
      <c r="D201" s="2" t="s">
        <v>72</v>
      </c>
      <c r="E201" s="2">
        <v>185.0</v>
      </c>
      <c r="F201" s="3" t="s">
        <v>610</v>
      </c>
      <c r="G201" s="3" t="s">
        <v>892</v>
      </c>
      <c r="H201" s="3">
        <v>1.0</v>
      </c>
      <c r="I201" s="2">
        <f>IFERROR(vlookup(F201,'College Conference'!$B$1:$Z$1000 , 6,False),0)</f>
        <v>6</v>
      </c>
      <c r="J201" s="2">
        <f>IFERROR(vlookup(G201,'College Conference'!$B$1:$Z$1000 , 6,False),0)</f>
        <v>9</v>
      </c>
    </row>
    <row r="202">
      <c r="A202" s="3" t="s">
        <v>2725</v>
      </c>
      <c r="B202" s="3">
        <v>0.86</v>
      </c>
      <c r="C202" s="3" t="s">
        <v>111</v>
      </c>
      <c r="D202" s="4">
        <v>45447.0</v>
      </c>
      <c r="E202" s="2">
        <v>187.0</v>
      </c>
      <c r="F202" s="3" t="s">
        <v>781</v>
      </c>
      <c r="G202" s="3" t="s">
        <v>519</v>
      </c>
      <c r="H202" s="3">
        <v>1.0</v>
      </c>
      <c r="I202" s="2">
        <f>IFERROR(vlookup(F202,'College Conference'!$B$1:$Z$1000 , 6,False),0)</f>
        <v>8</v>
      </c>
      <c r="J202" s="2">
        <f>IFERROR(vlookup(G202,'College Conference'!$B$1:$Z$1000 , 6,False),0)</f>
        <v>5</v>
      </c>
    </row>
    <row r="203">
      <c r="A203" s="3" t="s">
        <v>163</v>
      </c>
      <c r="B203" s="3" t="s">
        <v>11</v>
      </c>
      <c r="C203" s="3" t="s">
        <v>78</v>
      </c>
      <c r="D203" s="2" t="s">
        <v>72</v>
      </c>
      <c r="E203" s="2">
        <v>175.0</v>
      </c>
      <c r="F203" s="3" t="s">
        <v>133</v>
      </c>
      <c r="G203" s="3" t="s">
        <v>56</v>
      </c>
      <c r="H203" s="3">
        <v>1.0</v>
      </c>
      <c r="I203" s="2">
        <f>IFERROR(vlookup(F203,'College Conference'!$B$1:$Z$1000 , 6,False),0)</f>
        <v>1</v>
      </c>
      <c r="J203" s="2">
        <f>IFERROR(vlookup(G203,'College Conference'!$B$1:$Z$1000 , 6,False),0)</f>
        <v>0</v>
      </c>
    </row>
    <row r="204">
      <c r="A204" s="3" t="s">
        <v>1764</v>
      </c>
      <c r="B204" s="3">
        <v>0.94</v>
      </c>
      <c r="C204" s="3" t="s">
        <v>27</v>
      </c>
      <c r="D204" s="2" t="s">
        <v>72</v>
      </c>
      <c r="E204" s="2">
        <v>190.0</v>
      </c>
      <c r="F204" s="3" t="s">
        <v>703</v>
      </c>
      <c r="G204" s="3" t="s">
        <v>292</v>
      </c>
      <c r="H204" s="3">
        <v>1.0</v>
      </c>
      <c r="I204" s="2">
        <f>IFERROR(vlookup(F204,'College Conference'!$B$1:$Z$1000 , 6,False),0)</f>
        <v>7</v>
      </c>
      <c r="J204" s="2">
        <f>IFERROR(vlookup(G204,'College Conference'!$B$1:$Z$1000 , 6,False),0)</f>
        <v>3</v>
      </c>
    </row>
    <row r="205">
      <c r="A205" s="3" t="s">
        <v>2093</v>
      </c>
      <c r="B205" s="3">
        <v>0.88</v>
      </c>
      <c r="C205" s="3" t="s">
        <v>120</v>
      </c>
      <c r="D205" s="4">
        <v>45448.0</v>
      </c>
      <c r="E205" s="2">
        <v>244.0</v>
      </c>
      <c r="F205" s="3" t="s">
        <v>400</v>
      </c>
      <c r="G205" s="3" t="s">
        <v>512</v>
      </c>
      <c r="H205" s="3">
        <v>1.0</v>
      </c>
      <c r="I205" s="2">
        <f>IFERROR(vlookup(F205,'College Conference'!$B$1:$Z$1000 , 6,False),0)</f>
        <v>3</v>
      </c>
      <c r="J205" s="2">
        <f>IFERROR(vlookup(G205,'College Conference'!$B$1:$Z$1000 , 6,False),0)</f>
        <v>5</v>
      </c>
    </row>
    <row r="206">
      <c r="A206" s="3" t="s">
        <v>1881</v>
      </c>
      <c r="B206" s="3">
        <v>0.8</v>
      </c>
      <c r="C206" s="3" t="s">
        <v>52</v>
      </c>
      <c r="D206" s="4">
        <v>45446.0</v>
      </c>
      <c r="E206" s="2">
        <v>215.0</v>
      </c>
      <c r="F206" s="3" t="s">
        <v>1218</v>
      </c>
      <c r="G206" s="3" t="s">
        <v>335</v>
      </c>
      <c r="H206" s="3">
        <v>1.0</v>
      </c>
      <c r="I206" s="2">
        <f>IFERROR(vlookup(F206,'College Conference'!$B$1:$Z$1000 , 6,False),0)</f>
        <v>9</v>
      </c>
      <c r="J206" s="2">
        <f>IFERROR(vlookup(G206,'College Conference'!$B$1:$Z$1000 , 6,False),0)</f>
        <v>3</v>
      </c>
    </row>
    <row r="207">
      <c r="A207" s="3" t="s">
        <v>4144</v>
      </c>
      <c r="B207" s="3">
        <v>0.8</v>
      </c>
      <c r="C207" s="3" t="s">
        <v>63</v>
      </c>
      <c r="D207" s="4">
        <v>45445.0</v>
      </c>
      <c r="E207" s="2">
        <v>207.0</v>
      </c>
      <c r="F207" s="3" t="s">
        <v>90</v>
      </c>
      <c r="G207" s="3" t="s">
        <v>892</v>
      </c>
      <c r="H207" s="3">
        <v>1.0</v>
      </c>
      <c r="I207" s="2">
        <f>IFERROR(vlookup(F207,'College Conference'!$B$1:$Z$1000 , 6,False),0)</f>
        <v>0</v>
      </c>
      <c r="J207" s="2">
        <f>IFERROR(vlookup(G207,'College Conference'!$B$1:$Z$1000 , 6,False),0)</f>
        <v>9</v>
      </c>
    </row>
    <row r="208">
      <c r="A208" s="3" t="s">
        <v>2924</v>
      </c>
      <c r="B208" s="3">
        <v>0.85</v>
      </c>
      <c r="C208" s="3" t="s">
        <v>12</v>
      </c>
      <c r="D208" s="4">
        <v>45446.0</v>
      </c>
      <c r="E208" s="2">
        <v>299.0</v>
      </c>
      <c r="F208" s="3" t="s">
        <v>306</v>
      </c>
      <c r="G208" s="3" t="s">
        <v>631</v>
      </c>
      <c r="H208" s="3">
        <v>1.0</v>
      </c>
      <c r="I208" s="2">
        <f>IFERROR(vlookup(F208,'College Conference'!$B$1:$Z$1000 , 6,False),0)</f>
        <v>3</v>
      </c>
      <c r="J208" s="2">
        <f>IFERROR(vlookup(G208,'College Conference'!$B$1:$Z$1000 , 6,False),0)</f>
        <v>6</v>
      </c>
    </row>
    <row r="209">
      <c r="A209" s="3" t="s">
        <v>3003</v>
      </c>
      <c r="B209" s="3">
        <v>0.79</v>
      </c>
      <c r="C209" s="3" t="s">
        <v>43</v>
      </c>
      <c r="D209" s="4">
        <v>45445.0</v>
      </c>
      <c r="E209" s="2">
        <v>300.0</v>
      </c>
      <c r="F209" s="3" t="s">
        <v>568</v>
      </c>
      <c r="G209" s="3" t="s">
        <v>621</v>
      </c>
      <c r="H209" s="3">
        <v>1.0</v>
      </c>
      <c r="I209" s="2">
        <f>IFERROR(vlookup(F209,'College Conference'!$B$1:$Z$1000 , 6,False),0)</f>
        <v>5</v>
      </c>
      <c r="J209" s="2">
        <f>IFERROR(vlookup(G209,'College Conference'!$B$1:$Z$1000 , 6,False),0)</f>
        <v>6</v>
      </c>
    </row>
    <row r="210">
      <c r="A210" s="3" t="s">
        <v>3209</v>
      </c>
      <c r="B210" s="3" t="s">
        <v>11</v>
      </c>
      <c r="C210" s="3" t="s">
        <v>31</v>
      </c>
      <c r="D210" s="4">
        <v>45448.0</v>
      </c>
      <c r="E210" s="2">
        <v>280.0</v>
      </c>
      <c r="F210" s="3" t="s">
        <v>499</v>
      </c>
      <c r="G210" s="3" t="s">
        <v>711</v>
      </c>
      <c r="H210" s="3">
        <v>1.0</v>
      </c>
      <c r="I210" s="2">
        <f>IFERROR(vlookup(F210,'College Conference'!$B$1:$Z$1000 , 6,False),0)</f>
        <v>0</v>
      </c>
      <c r="J210" s="2">
        <f>IFERROR(vlookup(G210,'College Conference'!$B$1:$Z$1000 , 6,False),0)</f>
        <v>7</v>
      </c>
    </row>
    <row r="211">
      <c r="A211" s="3" t="s">
        <v>4184</v>
      </c>
      <c r="B211" s="3">
        <v>0.87</v>
      </c>
      <c r="C211" s="3" t="s">
        <v>22</v>
      </c>
      <c r="D211" s="4">
        <v>45444.0</v>
      </c>
      <c r="E211" s="2">
        <v>195.0</v>
      </c>
      <c r="F211" s="3" t="s">
        <v>301</v>
      </c>
      <c r="G211" s="3" t="s">
        <v>888</v>
      </c>
      <c r="H211" s="3">
        <v>1.0</v>
      </c>
      <c r="I211" s="2">
        <f>IFERROR(vlookup(F211,'College Conference'!$B$1:$Z$1000 , 6,False),0)</f>
        <v>3</v>
      </c>
      <c r="J211" s="2">
        <f>IFERROR(vlookup(G211,'College Conference'!$B$1:$Z$1000 , 6,False),0)</f>
        <v>9</v>
      </c>
    </row>
    <row r="212">
      <c r="A212" s="3" t="s">
        <v>2726</v>
      </c>
      <c r="B212" s="3">
        <v>0.86</v>
      </c>
      <c r="C212" s="3" t="s">
        <v>17</v>
      </c>
      <c r="D212" s="4">
        <v>45447.0</v>
      </c>
      <c r="E212" s="2">
        <v>240.0</v>
      </c>
      <c r="F212" s="3" t="s">
        <v>806</v>
      </c>
      <c r="G212" s="3" t="s">
        <v>540</v>
      </c>
      <c r="H212" s="3">
        <v>1.0</v>
      </c>
      <c r="I212" s="2">
        <f>IFERROR(vlookup(F212,'College Conference'!$B$1:$Z$1000 , 6,False),0)</f>
        <v>8</v>
      </c>
      <c r="J212" s="2">
        <f>IFERROR(vlookup(G212,'College Conference'!$B$1:$Z$1000 , 6,False),0)</f>
        <v>5</v>
      </c>
    </row>
    <row r="213">
      <c r="A213" s="3" t="s">
        <v>3363</v>
      </c>
      <c r="B213" s="3" t="s">
        <v>11</v>
      </c>
      <c r="C213" s="3" t="s">
        <v>191</v>
      </c>
      <c r="D213" s="4">
        <v>45446.0</v>
      </c>
      <c r="E213" s="2">
        <v>215.0</v>
      </c>
      <c r="F213" s="3" t="s">
        <v>503</v>
      </c>
      <c r="G213" s="3" t="s">
        <v>691</v>
      </c>
      <c r="H213" s="3">
        <v>1.0</v>
      </c>
      <c r="I213" s="2">
        <f>IFERROR(vlookup(F213,'College Conference'!$B$1:$Z$1000 , 6,False),0)</f>
        <v>4</v>
      </c>
      <c r="J213" s="2">
        <f>IFERROR(vlookup(G213,'College Conference'!$B$1:$Z$1000 , 6,False),0)</f>
        <v>7</v>
      </c>
    </row>
    <row r="214">
      <c r="A214" s="3" t="s">
        <v>1859</v>
      </c>
      <c r="B214" s="3">
        <v>0.94</v>
      </c>
      <c r="C214" s="3" t="s">
        <v>17</v>
      </c>
      <c r="D214" s="2" t="s">
        <v>72</v>
      </c>
      <c r="E214" s="2">
        <v>180.0</v>
      </c>
      <c r="F214" s="3" t="s">
        <v>372</v>
      </c>
      <c r="G214" s="3" t="s">
        <v>545</v>
      </c>
      <c r="H214" s="3">
        <v>1.0</v>
      </c>
      <c r="I214" s="2">
        <f>IFERROR(vlookup(F214,'College Conference'!$B$1:$Z$1000 , 6,False),0)</f>
        <v>3</v>
      </c>
      <c r="J214" s="2">
        <f>IFERROR(vlookup(G214,'College Conference'!$B$1:$Z$1000 , 6,False),0)</f>
        <v>5</v>
      </c>
    </row>
    <row r="215">
      <c r="A215" s="3" t="s">
        <v>3967</v>
      </c>
      <c r="B215" s="3">
        <v>0.86</v>
      </c>
      <c r="C215" s="3" t="s">
        <v>27</v>
      </c>
      <c r="D215" s="2" t="s">
        <v>72</v>
      </c>
      <c r="E215" s="2">
        <v>170.0</v>
      </c>
      <c r="F215" s="3" t="s">
        <v>687</v>
      </c>
      <c r="G215" s="3" t="s">
        <v>799</v>
      </c>
      <c r="H215" s="3">
        <v>1.0</v>
      </c>
      <c r="I215" s="2">
        <f>IFERROR(vlookup(F215,'College Conference'!$B$1:$Z$1000 , 6,False),0)</f>
        <v>7</v>
      </c>
      <c r="J215" s="2">
        <f>IFERROR(vlookup(G215,'College Conference'!$B$1:$Z$1000 , 6,False),0)</f>
        <v>8</v>
      </c>
    </row>
    <row r="216">
      <c r="A216" s="3" t="s">
        <v>1041</v>
      </c>
      <c r="B216" s="3">
        <v>0.78</v>
      </c>
      <c r="C216" s="3" t="s">
        <v>27</v>
      </c>
      <c r="D216" s="4">
        <v>45422.0</v>
      </c>
      <c r="E216" s="2">
        <v>174.0</v>
      </c>
      <c r="F216" s="3" t="s">
        <v>233</v>
      </c>
      <c r="G216" s="3" t="s">
        <v>139</v>
      </c>
      <c r="H216" s="3">
        <v>1.0</v>
      </c>
      <c r="I216" s="2">
        <f>IFERROR(vlookup(F216,'College Conference'!$B$1:$Z$1000 , 6,False),0)</f>
        <v>2</v>
      </c>
      <c r="J216" s="2">
        <f>IFERROR(vlookup(G216,'College Conference'!$B$1:$Z$1000 , 6,False),0)</f>
        <v>1</v>
      </c>
    </row>
    <row r="217">
      <c r="A217" s="3" t="s">
        <v>1954</v>
      </c>
      <c r="B217" s="3">
        <v>0.85</v>
      </c>
      <c r="C217" s="3" t="s">
        <v>31</v>
      </c>
      <c r="D217" s="4">
        <v>45449.0</v>
      </c>
      <c r="E217" s="2">
        <v>325.0</v>
      </c>
      <c r="F217" s="3" t="s">
        <v>133</v>
      </c>
      <c r="G217" s="3" t="s">
        <v>450</v>
      </c>
      <c r="H217" s="3">
        <v>1.0</v>
      </c>
      <c r="I217" s="2">
        <f>IFERROR(vlookup(F217,'College Conference'!$B$1:$Z$1000 , 6,False),0)</f>
        <v>1</v>
      </c>
      <c r="J217" s="2">
        <f>IFERROR(vlookup(G217,'College Conference'!$B$1:$Z$1000 , 6,False),0)</f>
        <v>4</v>
      </c>
    </row>
    <row r="218">
      <c r="A218" s="3" t="s">
        <v>3809</v>
      </c>
      <c r="B218" s="3">
        <v>0.98</v>
      </c>
      <c r="C218" s="3" t="s">
        <v>274</v>
      </c>
      <c r="D218" s="4">
        <v>45444.0</v>
      </c>
      <c r="E218" s="2">
        <v>232.0</v>
      </c>
      <c r="F218" s="3" t="s">
        <v>325</v>
      </c>
      <c r="G218" s="3" t="s">
        <v>783</v>
      </c>
      <c r="H218" s="3">
        <v>1.0</v>
      </c>
      <c r="I218" s="2">
        <f>IFERROR(vlookup(F218,'College Conference'!$B$1:$Z$1000 , 6,False),0)</f>
        <v>3</v>
      </c>
      <c r="J218" s="2">
        <f>IFERROR(vlookup(G218,'College Conference'!$B$1:$Z$1000 , 6,False),0)</f>
        <v>8</v>
      </c>
    </row>
    <row r="219">
      <c r="A219" s="3" t="s">
        <v>1838</v>
      </c>
      <c r="B219" s="3">
        <v>0.84</v>
      </c>
      <c r="C219" s="3" t="s">
        <v>78</v>
      </c>
      <c r="D219" s="4">
        <v>45448.0</v>
      </c>
      <c r="E219" s="2">
        <v>234.0</v>
      </c>
      <c r="F219" s="3" t="s">
        <v>830</v>
      </c>
      <c r="G219" s="3" t="s">
        <v>298</v>
      </c>
      <c r="H219" s="3">
        <v>1.0</v>
      </c>
      <c r="I219" s="2">
        <f>IFERROR(vlookup(F219,'College Conference'!$B$1:$Z$1000 , 6,False),0)</f>
        <v>8</v>
      </c>
      <c r="J219" s="2">
        <f>IFERROR(vlookup(G219,'College Conference'!$B$1:$Z$1000 , 6,False),0)</f>
        <v>3</v>
      </c>
    </row>
    <row r="220">
      <c r="A220" s="3" t="s">
        <v>1056</v>
      </c>
      <c r="B220" s="3">
        <v>0.91</v>
      </c>
      <c r="C220" s="3" t="s">
        <v>31</v>
      </c>
      <c r="D220" s="4">
        <v>45446.0</v>
      </c>
      <c r="E220" s="2">
        <v>326.0</v>
      </c>
      <c r="F220" s="3" t="s">
        <v>289</v>
      </c>
      <c r="G220" s="3" t="s">
        <v>222</v>
      </c>
      <c r="H220" s="3">
        <v>1.0</v>
      </c>
      <c r="I220" s="2">
        <f>IFERROR(vlookup(F220,'College Conference'!$B$1:$Z$1000 , 6,False),0)</f>
        <v>3</v>
      </c>
      <c r="J220" s="2">
        <f>IFERROR(vlookup(G220,'College Conference'!$B$1:$Z$1000 , 6,False),0)</f>
        <v>1</v>
      </c>
    </row>
    <row r="221">
      <c r="A221" s="3" t="s">
        <v>3168</v>
      </c>
      <c r="B221" s="3">
        <v>0.79</v>
      </c>
      <c r="C221" s="3" t="s">
        <v>31</v>
      </c>
      <c r="D221" s="4">
        <v>45448.0</v>
      </c>
      <c r="E221" s="2">
        <v>295.0</v>
      </c>
      <c r="F221" s="3" t="s">
        <v>951</v>
      </c>
      <c r="G221" s="3" t="s">
        <v>635</v>
      </c>
      <c r="H221" s="3">
        <v>1.0</v>
      </c>
      <c r="I221" s="2">
        <f>IFERROR(vlookup(F221,'College Conference'!$B$1:$Z$1000 , 6,False),0)</f>
        <v>11</v>
      </c>
      <c r="J221" s="2">
        <f>IFERROR(vlookup(G221,'College Conference'!$B$1:$Z$1000 , 6,False),0)</f>
        <v>6</v>
      </c>
    </row>
    <row r="222">
      <c r="A222" s="3" t="s">
        <v>3075</v>
      </c>
      <c r="B222" s="3">
        <v>0.89</v>
      </c>
      <c r="C222" s="3" t="s">
        <v>78</v>
      </c>
      <c r="D222" s="4">
        <v>45447.0</v>
      </c>
      <c r="E222" s="2">
        <v>185.0</v>
      </c>
      <c r="F222" s="3" t="s">
        <v>714</v>
      </c>
      <c r="G222" s="3" t="s">
        <v>623</v>
      </c>
      <c r="H222" s="3">
        <v>1.0</v>
      </c>
      <c r="I222" s="2">
        <f>IFERROR(vlookup(F222,'College Conference'!$B$1:$Z$1000 , 6,False),0)</f>
        <v>7</v>
      </c>
      <c r="J222" s="2">
        <f>IFERROR(vlookup(G222,'College Conference'!$B$1:$Z$1000 , 6,False),0)</f>
        <v>6</v>
      </c>
    </row>
    <row r="223">
      <c r="A223" s="3" t="s">
        <v>1205</v>
      </c>
      <c r="B223" s="3">
        <v>0.98</v>
      </c>
      <c r="C223" s="3" t="s">
        <v>52</v>
      </c>
      <c r="D223" s="4">
        <v>45447.0</v>
      </c>
      <c r="E223" s="2">
        <v>237.0</v>
      </c>
      <c r="F223" s="3" t="s">
        <v>325</v>
      </c>
      <c r="G223" s="3" t="s">
        <v>335</v>
      </c>
      <c r="H223" s="3">
        <v>1.0</v>
      </c>
      <c r="I223" s="2">
        <f>IFERROR(vlookup(F223,'College Conference'!$B$1:$Z$1000 , 6,False),0)</f>
        <v>3</v>
      </c>
      <c r="J223" s="2">
        <f>IFERROR(vlookup(G223,'College Conference'!$B$1:$Z$1000 , 6,False),0)</f>
        <v>3</v>
      </c>
    </row>
    <row r="224">
      <c r="A224" s="3" t="s">
        <v>2020</v>
      </c>
      <c r="B224" s="3">
        <v>0.87</v>
      </c>
      <c r="C224" s="3" t="s">
        <v>17</v>
      </c>
      <c r="D224" s="4">
        <v>45422.0</v>
      </c>
      <c r="E224" s="2">
        <v>187.0</v>
      </c>
      <c r="F224" s="3" t="s">
        <v>301</v>
      </c>
      <c r="G224" s="3" t="s">
        <v>503</v>
      </c>
      <c r="H224" s="3">
        <v>1.0</v>
      </c>
      <c r="I224" s="2">
        <f>IFERROR(vlookup(F224,'College Conference'!$B$1:$Z$1000 , 6,False),0)</f>
        <v>3</v>
      </c>
      <c r="J224" s="2">
        <f>IFERROR(vlookup(G224,'College Conference'!$B$1:$Z$1000 , 6,False),0)</f>
        <v>4</v>
      </c>
    </row>
    <row r="225">
      <c r="A225" s="3" t="s">
        <v>4058</v>
      </c>
      <c r="B225" s="3">
        <v>0.86</v>
      </c>
      <c r="C225" s="3" t="s">
        <v>52</v>
      </c>
      <c r="D225" s="4">
        <v>45446.0</v>
      </c>
      <c r="E225" s="2">
        <v>236.0</v>
      </c>
      <c r="F225" s="3" t="s">
        <v>830</v>
      </c>
      <c r="G225" s="3" t="s">
        <v>799</v>
      </c>
      <c r="H225" s="3">
        <v>1.0</v>
      </c>
      <c r="I225" s="2">
        <f>IFERROR(vlookup(F225,'College Conference'!$B$1:$Z$1000 , 6,False),0)</f>
        <v>8</v>
      </c>
      <c r="J225" s="2">
        <f>IFERROR(vlookup(G225,'College Conference'!$B$1:$Z$1000 , 6,False),0)</f>
        <v>8</v>
      </c>
    </row>
    <row r="226">
      <c r="A226" s="3" t="s">
        <v>1148</v>
      </c>
      <c r="B226" s="3">
        <v>0.87</v>
      </c>
      <c r="C226" s="3" t="s">
        <v>22</v>
      </c>
      <c r="D226" s="2" t="s">
        <v>72</v>
      </c>
      <c r="E226" s="2">
        <v>225.0</v>
      </c>
      <c r="F226" s="3" t="s">
        <v>718</v>
      </c>
      <c r="G226" s="3" t="s">
        <v>976</v>
      </c>
      <c r="H226" s="3">
        <v>1.0</v>
      </c>
      <c r="I226" s="2">
        <f>IFERROR(vlookup(F226,'College Conference'!$B$1:$Z$1000 , 6,False),0)</f>
        <v>7</v>
      </c>
      <c r="J226" s="2">
        <f>IFERROR(vlookup(G226,'College Conference'!$B$1:$Z$1000 , 6,False),0)</f>
        <v>1</v>
      </c>
    </row>
    <row r="227">
      <c r="A227" s="3" t="s">
        <v>2203</v>
      </c>
      <c r="B227" s="3">
        <v>0.82</v>
      </c>
      <c r="C227" s="3" t="s">
        <v>63</v>
      </c>
      <c r="D227" s="4">
        <v>45420.0</v>
      </c>
      <c r="E227" s="2">
        <v>165.0</v>
      </c>
      <c r="F227" s="3" t="s">
        <v>1167</v>
      </c>
      <c r="G227" s="3" t="s">
        <v>461</v>
      </c>
      <c r="H227" s="3">
        <v>1.0</v>
      </c>
      <c r="I227" s="2">
        <f>IFERROR(vlookup(F227,'College Conference'!$B$1:$Z$1000 , 6,False),0)</f>
        <v>8</v>
      </c>
      <c r="J227" s="2">
        <f>IFERROR(vlookup(G227,'College Conference'!$B$1:$Z$1000 , 6,False),0)</f>
        <v>4</v>
      </c>
    </row>
    <row r="228">
      <c r="A228" s="3" t="s">
        <v>1035</v>
      </c>
      <c r="B228" s="3">
        <v>0.82</v>
      </c>
      <c r="C228" s="3" t="s">
        <v>17</v>
      </c>
      <c r="D228" s="4">
        <v>45445.0</v>
      </c>
      <c r="E228" s="2">
        <v>176.0</v>
      </c>
      <c r="F228" s="3" t="s">
        <v>171</v>
      </c>
      <c r="G228" s="3" t="s">
        <v>133</v>
      </c>
      <c r="H228" s="3">
        <v>1.0</v>
      </c>
      <c r="I228" s="2">
        <f>IFERROR(vlookup(F228,'College Conference'!$B$1:$Z$1000 , 6,False),0)</f>
        <v>1</v>
      </c>
      <c r="J228" s="2">
        <f>IFERROR(vlookup(G228,'College Conference'!$B$1:$Z$1000 , 6,False),0)</f>
        <v>1</v>
      </c>
    </row>
    <row r="229">
      <c r="A229" s="3" t="s">
        <v>3810</v>
      </c>
      <c r="B229" s="3">
        <v>0.92</v>
      </c>
      <c r="C229" s="3" t="s">
        <v>279</v>
      </c>
      <c r="D229" s="4">
        <v>45448.0</v>
      </c>
      <c r="E229" s="2">
        <v>244.0</v>
      </c>
      <c r="F229" s="3" t="s">
        <v>320</v>
      </c>
      <c r="G229" s="3" t="s">
        <v>776</v>
      </c>
      <c r="H229" s="3">
        <v>1.0</v>
      </c>
      <c r="I229" s="2">
        <f>IFERROR(vlookup(F229,'College Conference'!$B$1:$Z$1000 , 6,False),0)</f>
        <v>3</v>
      </c>
      <c r="J229" s="2">
        <f>IFERROR(vlookup(G229,'College Conference'!$B$1:$Z$1000 , 6,False),0)</f>
        <v>8</v>
      </c>
    </row>
    <row r="230">
      <c r="A230" s="3" t="s">
        <v>1416</v>
      </c>
      <c r="B230" s="3" t="s">
        <v>11</v>
      </c>
      <c r="C230" s="3" t="s">
        <v>27</v>
      </c>
      <c r="D230" s="4">
        <v>45445.0</v>
      </c>
      <c r="E230" s="2">
        <v>190.0</v>
      </c>
      <c r="F230" s="3" t="s">
        <v>1417</v>
      </c>
      <c r="G230" s="3" t="s">
        <v>318</v>
      </c>
      <c r="H230" s="3">
        <v>1.0</v>
      </c>
      <c r="I230" s="2">
        <f>IFERROR(vlookup(F230,'College Conference'!$B$1:$Z$1000 , 6,False),0)</f>
        <v>0</v>
      </c>
      <c r="J230" s="2">
        <f>IFERROR(vlookup(G230,'College Conference'!$B$1:$Z$1000 , 6,False),0)</f>
        <v>3</v>
      </c>
    </row>
    <row r="231">
      <c r="A231" s="3" t="s">
        <v>3401</v>
      </c>
      <c r="B231" s="3">
        <v>0.83</v>
      </c>
      <c r="C231" s="3" t="s">
        <v>22</v>
      </c>
      <c r="D231" s="4">
        <v>45422.0</v>
      </c>
      <c r="E231" s="2">
        <v>190.0</v>
      </c>
      <c r="F231" s="3" t="s">
        <v>525</v>
      </c>
      <c r="G231" s="3" t="s">
        <v>718</v>
      </c>
      <c r="H231" s="3">
        <v>1.0</v>
      </c>
      <c r="I231" s="2">
        <f>IFERROR(vlookup(F231,'College Conference'!$B$1:$Z$1000 , 6,False),0)</f>
        <v>5</v>
      </c>
      <c r="J231" s="2">
        <f>IFERROR(vlookup(G231,'College Conference'!$B$1:$Z$1000 , 6,False),0)</f>
        <v>7</v>
      </c>
    </row>
    <row r="232">
      <c r="A232" s="3" t="s">
        <v>3732</v>
      </c>
      <c r="B232" s="3">
        <v>0.81</v>
      </c>
      <c r="C232" s="3" t="s">
        <v>22</v>
      </c>
      <c r="D232" s="4">
        <v>45421.0</v>
      </c>
      <c r="E232" s="2">
        <v>180.0</v>
      </c>
      <c r="F232" s="3" t="s">
        <v>233</v>
      </c>
      <c r="G232" s="3" t="s">
        <v>861</v>
      </c>
      <c r="H232" s="3">
        <v>1.0</v>
      </c>
      <c r="I232" s="2">
        <f>IFERROR(vlookup(F232,'College Conference'!$B$1:$Z$1000 , 6,False),0)</f>
        <v>2</v>
      </c>
      <c r="J232" s="2">
        <f>IFERROR(vlookup(G232,'College Conference'!$B$1:$Z$1000 , 6,False),0)</f>
        <v>8</v>
      </c>
    </row>
    <row r="233">
      <c r="A233" s="3" t="s">
        <v>1324</v>
      </c>
      <c r="B233" s="3" t="s">
        <v>11</v>
      </c>
      <c r="C233" s="3" t="s">
        <v>120</v>
      </c>
      <c r="D233" s="4">
        <v>45445.0</v>
      </c>
      <c r="E233" s="2">
        <v>230.0</v>
      </c>
      <c r="F233" s="3" t="s">
        <v>1325</v>
      </c>
      <c r="G233" s="3" t="s">
        <v>231</v>
      </c>
      <c r="H233" s="3">
        <v>1.0</v>
      </c>
      <c r="I233" s="2">
        <f>IFERROR(vlookup(F233,'College Conference'!$B$1:$Z$1000 , 6,False),0)</f>
        <v>6</v>
      </c>
      <c r="J233" s="2">
        <f>IFERROR(vlookup(G233,'College Conference'!$B$1:$Z$1000 , 6,False),0)</f>
        <v>2</v>
      </c>
    </row>
    <row r="234">
      <c r="A234" s="3" t="s">
        <v>3129</v>
      </c>
      <c r="B234" s="3">
        <v>0.86</v>
      </c>
      <c r="C234" s="3" t="s">
        <v>58</v>
      </c>
      <c r="D234" s="4">
        <v>45448.0</v>
      </c>
      <c r="E234" s="2">
        <v>230.0</v>
      </c>
      <c r="F234" s="3" t="s">
        <v>774</v>
      </c>
      <c r="G234" s="3" t="s">
        <v>617</v>
      </c>
      <c r="H234" s="3">
        <v>1.0</v>
      </c>
      <c r="I234" s="2">
        <f>IFERROR(vlookup(F234,'College Conference'!$B$1:$Z$1000 , 6,False),0)</f>
        <v>8</v>
      </c>
      <c r="J234" s="2">
        <f>IFERROR(vlookup(G234,'College Conference'!$B$1:$Z$1000 , 6,False),0)</f>
        <v>6</v>
      </c>
    </row>
    <row r="235">
      <c r="A235" s="3" t="s">
        <v>2638</v>
      </c>
      <c r="B235" s="3">
        <v>0.86</v>
      </c>
      <c r="C235" s="3" t="s">
        <v>58</v>
      </c>
      <c r="D235" s="4">
        <v>45445.0</v>
      </c>
      <c r="E235" s="2">
        <v>232.0</v>
      </c>
      <c r="F235" s="3" t="s">
        <v>691</v>
      </c>
      <c r="G235" s="3" t="s">
        <v>514</v>
      </c>
      <c r="H235" s="3">
        <v>1.0</v>
      </c>
      <c r="I235" s="2">
        <f>IFERROR(vlookup(F235,'College Conference'!$B$1:$Z$1000 , 6,False),0)</f>
        <v>7</v>
      </c>
      <c r="J235" s="2">
        <f>IFERROR(vlookup(G235,'College Conference'!$B$1:$Z$1000 , 6,False),0)</f>
        <v>5</v>
      </c>
    </row>
    <row r="236">
      <c r="A236" s="3" t="s">
        <v>2021</v>
      </c>
      <c r="B236" s="3">
        <v>0.83</v>
      </c>
      <c r="C236" s="3" t="s">
        <v>17</v>
      </c>
      <c r="D236" s="4">
        <v>45422.0</v>
      </c>
      <c r="E236" s="2">
        <v>175.0</v>
      </c>
      <c r="F236" s="3" t="s">
        <v>306</v>
      </c>
      <c r="G236" s="3" t="s">
        <v>453</v>
      </c>
      <c r="H236" s="3">
        <v>1.0</v>
      </c>
      <c r="I236" s="2">
        <f>IFERROR(vlookup(F236,'College Conference'!$B$1:$Z$1000 , 6,False),0)</f>
        <v>3</v>
      </c>
      <c r="J236" s="2">
        <f>IFERROR(vlookup(G236,'College Conference'!$B$1:$Z$1000 , 6,False),0)</f>
        <v>4</v>
      </c>
    </row>
    <row r="237">
      <c r="A237" s="3" t="s">
        <v>378</v>
      </c>
      <c r="B237" s="3">
        <v>0.86</v>
      </c>
      <c r="C237" s="3" t="s">
        <v>22</v>
      </c>
      <c r="D237" s="4">
        <v>45445.0</v>
      </c>
      <c r="E237" s="2">
        <v>218.0</v>
      </c>
      <c r="F237" s="3" t="s">
        <v>80</v>
      </c>
      <c r="G237" s="3" t="s">
        <v>480</v>
      </c>
      <c r="H237" s="3">
        <v>1.0</v>
      </c>
      <c r="I237" s="2">
        <f>IFERROR(vlookup(F237,'College Conference'!$B$1:$Z$1000 , 6,False),0)</f>
        <v>0</v>
      </c>
      <c r="J237" s="2">
        <f>IFERROR(vlookup(G237,'College Conference'!$B$1:$Z$1000 , 6,False),0)</f>
        <v>4</v>
      </c>
    </row>
    <row r="238">
      <c r="A238" s="3" t="s">
        <v>958</v>
      </c>
      <c r="B238" s="3">
        <v>0.83</v>
      </c>
      <c r="C238" s="3" t="s">
        <v>43</v>
      </c>
      <c r="D238" s="4">
        <v>45448.0</v>
      </c>
      <c r="E238" s="2">
        <v>308.0</v>
      </c>
      <c r="F238" s="3" t="s">
        <v>948</v>
      </c>
      <c r="G238" s="3" t="s">
        <v>140</v>
      </c>
      <c r="H238" s="3">
        <v>1.0</v>
      </c>
      <c r="I238" s="2">
        <f>IFERROR(vlookup(F238,'College Conference'!$B$1:$Z$1000 , 6,False),0)</f>
        <v>11</v>
      </c>
      <c r="J238" s="2">
        <f>IFERROR(vlookup(G238,'College Conference'!$B$1:$Z$1000 , 6,False),0)</f>
        <v>0</v>
      </c>
    </row>
    <row r="239">
      <c r="A239" s="3" t="s">
        <v>164</v>
      </c>
      <c r="B239" s="3">
        <v>0.79</v>
      </c>
      <c r="C239" s="3" t="s">
        <v>17</v>
      </c>
      <c r="D239" s="4">
        <v>45446.0</v>
      </c>
      <c r="E239" s="2">
        <v>190.0</v>
      </c>
      <c r="F239" s="3" t="s">
        <v>133</v>
      </c>
      <c r="G239" s="3" t="s">
        <v>165</v>
      </c>
      <c r="H239" s="3">
        <v>1.0</v>
      </c>
      <c r="I239" s="2">
        <f>IFERROR(vlookup(F239,'College Conference'!$B$1:$Z$1000 , 6,False),0)</f>
        <v>1</v>
      </c>
      <c r="J239" s="2">
        <f>IFERROR(vlookup(G239,'College Conference'!$B$1:$Z$1000 , 6,False),0)</f>
        <v>0</v>
      </c>
    </row>
    <row r="240">
      <c r="A240" s="3" t="s">
        <v>2204</v>
      </c>
      <c r="B240" s="3">
        <v>0.71</v>
      </c>
      <c r="C240" s="3" t="s">
        <v>12</v>
      </c>
      <c r="D240" s="2" t="s">
        <v>72</v>
      </c>
      <c r="E240" s="2">
        <v>263.0</v>
      </c>
      <c r="F240" s="3" t="s">
        <v>843</v>
      </c>
      <c r="G240" s="3" t="s">
        <v>440</v>
      </c>
      <c r="H240" s="3">
        <v>1.0</v>
      </c>
      <c r="I240" s="2">
        <f>IFERROR(vlookup(F240,'College Conference'!$B$1:$Z$1000 , 6,False),0)</f>
        <v>8</v>
      </c>
      <c r="J240" s="2">
        <f>IFERROR(vlookup(G240,'College Conference'!$B$1:$Z$1000 , 6,False),0)</f>
        <v>4</v>
      </c>
    </row>
    <row r="241">
      <c r="A241" s="3" t="s">
        <v>471</v>
      </c>
      <c r="B241" s="3" t="s">
        <v>11</v>
      </c>
      <c r="C241" s="3" t="s">
        <v>78</v>
      </c>
      <c r="D241" s="4">
        <v>45423.0</v>
      </c>
      <c r="E241" s="2">
        <v>194.0</v>
      </c>
      <c r="F241" s="3" t="s">
        <v>472</v>
      </c>
      <c r="G241" s="3" t="s">
        <v>473</v>
      </c>
      <c r="H241" s="3">
        <v>1.0</v>
      </c>
      <c r="I241" s="2">
        <f>IFERROR(vlookup(F241,'College Conference'!$B$1:$Z$1000 , 6,False),0)</f>
        <v>4</v>
      </c>
      <c r="J241" s="2">
        <f>IFERROR(vlookup(G241,'College Conference'!$B$1:$Z$1000 , 6,False),0)</f>
        <v>0</v>
      </c>
    </row>
    <row r="242">
      <c r="A242" s="3" t="s">
        <v>2545</v>
      </c>
      <c r="B242" s="3">
        <v>0.85</v>
      </c>
      <c r="C242" s="3" t="s">
        <v>17</v>
      </c>
      <c r="D242" s="4">
        <v>45446.0</v>
      </c>
      <c r="E242" s="2">
        <v>190.0</v>
      </c>
      <c r="F242" s="3" t="s">
        <v>545</v>
      </c>
      <c r="G242" s="3" t="s">
        <v>527</v>
      </c>
      <c r="H242" s="3">
        <v>1.0</v>
      </c>
      <c r="I242" s="2">
        <f>IFERROR(vlookup(F242,'College Conference'!$B$1:$Z$1000 , 6,False),0)</f>
        <v>5</v>
      </c>
      <c r="J242" s="2">
        <f>IFERROR(vlookup(G242,'College Conference'!$B$1:$Z$1000 , 6,False),0)</f>
        <v>5</v>
      </c>
    </row>
    <row r="243">
      <c r="A243" s="3" t="s">
        <v>1309</v>
      </c>
      <c r="B243" s="3">
        <v>0.85</v>
      </c>
      <c r="C243" s="3" t="s">
        <v>63</v>
      </c>
      <c r="D243" s="2" t="s">
        <v>72</v>
      </c>
      <c r="E243" s="2">
        <v>175.0</v>
      </c>
      <c r="F243" s="3" t="s">
        <v>2287</v>
      </c>
      <c r="G243" s="3" t="s">
        <v>521</v>
      </c>
      <c r="H243" s="3">
        <v>1.0</v>
      </c>
      <c r="I243" s="2">
        <f>IFERROR(vlookup(F243,'College Conference'!$B$1:$Z$1000 , 6,False),0)</f>
        <v>0</v>
      </c>
      <c r="J243" s="2">
        <f>IFERROR(vlookup(G243,'College Conference'!$B$1:$Z$1000 , 6,False),0)</f>
        <v>5</v>
      </c>
    </row>
    <row r="244">
      <c r="A244" s="3" t="s">
        <v>2962</v>
      </c>
      <c r="B244" s="3">
        <v>0.85</v>
      </c>
      <c r="C244" s="3" t="s">
        <v>17</v>
      </c>
      <c r="D244" s="4">
        <v>45422.0</v>
      </c>
      <c r="E244" s="2">
        <v>190.0</v>
      </c>
      <c r="F244" s="3" t="s">
        <v>503</v>
      </c>
      <c r="G244" s="3" t="s">
        <v>635</v>
      </c>
      <c r="H244" s="3">
        <v>1.0</v>
      </c>
      <c r="I244" s="2">
        <f>IFERROR(vlookup(F244,'College Conference'!$B$1:$Z$1000 , 6,False),0)</f>
        <v>4</v>
      </c>
      <c r="J244" s="2">
        <f>IFERROR(vlookup(G244,'College Conference'!$B$1:$Z$1000 , 6,False),0)</f>
        <v>6</v>
      </c>
    </row>
    <row r="245">
      <c r="A245" s="3" t="s">
        <v>636</v>
      </c>
      <c r="B245" s="3">
        <v>0.81</v>
      </c>
      <c r="C245" s="3" t="s">
        <v>43</v>
      </c>
      <c r="D245" s="4">
        <v>45446.0</v>
      </c>
      <c r="E245" s="2">
        <v>290.0</v>
      </c>
      <c r="F245" s="3" t="s">
        <v>631</v>
      </c>
      <c r="G245" s="3" t="s">
        <v>100</v>
      </c>
      <c r="H245" s="3">
        <v>1.0</v>
      </c>
      <c r="I245" s="2">
        <f>IFERROR(vlookup(F245,'College Conference'!$B$1:$Z$1000 , 6,False),0)</f>
        <v>6</v>
      </c>
      <c r="J245" s="2">
        <f>IFERROR(vlookup(G245,'College Conference'!$B$1:$Z$1000 , 6,False),0)</f>
        <v>0</v>
      </c>
    </row>
    <row r="246">
      <c r="A246" s="3" t="s">
        <v>2329</v>
      </c>
      <c r="B246" s="3">
        <v>0.8</v>
      </c>
      <c r="C246" s="3" t="s">
        <v>27</v>
      </c>
      <c r="D246" s="4">
        <v>45422.0</v>
      </c>
      <c r="E246" s="2">
        <v>155.0</v>
      </c>
      <c r="F246" s="3" t="s">
        <v>158</v>
      </c>
      <c r="G246" s="3" t="s">
        <v>1081</v>
      </c>
      <c r="H246" s="3">
        <v>1.0</v>
      </c>
      <c r="I246" s="2">
        <f>IFERROR(vlookup(F246,'College Conference'!$B$1:$Z$1000 , 6,False),0)</f>
        <v>1</v>
      </c>
      <c r="J246" s="2">
        <f>IFERROR(vlookup(G246,'College Conference'!$B$1:$Z$1000 , 6,False),0)</f>
        <v>5</v>
      </c>
    </row>
    <row r="247">
      <c r="A247" s="3" t="s">
        <v>3302</v>
      </c>
      <c r="B247" s="3">
        <v>0.79</v>
      </c>
      <c r="C247" s="3" t="s">
        <v>313</v>
      </c>
      <c r="D247" s="2" t="s">
        <v>72</v>
      </c>
      <c r="E247" s="2">
        <v>210.0</v>
      </c>
      <c r="F247" s="3" t="s">
        <v>298</v>
      </c>
      <c r="G247" s="3" t="s">
        <v>711</v>
      </c>
      <c r="H247" s="3">
        <v>1.0</v>
      </c>
      <c r="I247" s="2">
        <f>IFERROR(vlookup(F247,'College Conference'!$B$1:$Z$1000 , 6,False),0)</f>
        <v>3</v>
      </c>
      <c r="J247" s="2">
        <f>IFERROR(vlookup(G247,'College Conference'!$B$1:$Z$1000 , 6,False),0)</f>
        <v>7</v>
      </c>
    </row>
    <row r="248">
      <c r="A248" s="3" t="s">
        <v>3733</v>
      </c>
      <c r="B248" s="3">
        <v>0.71</v>
      </c>
      <c r="C248" s="3" t="s">
        <v>313</v>
      </c>
      <c r="D248" s="2" t="s">
        <v>72</v>
      </c>
      <c r="E248" s="2">
        <v>185.0</v>
      </c>
      <c r="F248" s="3" t="s">
        <v>280</v>
      </c>
      <c r="G248" s="3" t="s">
        <v>806</v>
      </c>
      <c r="H248" s="3">
        <v>1.0</v>
      </c>
      <c r="I248" s="2">
        <f>IFERROR(vlookup(F248,'College Conference'!$B$1:$Z$1000 , 6,False),0)</f>
        <v>2</v>
      </c>
      <c r="J248" s="2">
        <f>IFERROR(vlookup(G248,'College Conference'!$B$1:$Z$1000 , 6,False),0)</f>
        <v>8</v>
      </c>
    </row>
    <row r="249">
      <c r="A249" s="3" t="s">
        <v>2230</v>
      </c>
      <c r="B249" s="3">
        <v>0.85</v>
      </c>
      <c r="C249" s="3" t="s">
        <v>27</v>
      </c>
      <c r="D249" s="4">
        <v>45423.0</v>
      </c>
      <c r="E249" s="2">
        <v>180.0</v>
      </c>
      <c r="F249" s="3" t="s">
        <v>455</v>
      </c>
      <c r="G249" s="3" t="s">
        <v>948</v>
      </c>
      <c r="H249" s="3">
        <v>1.0</v>
      </c>
      <c r="I249" s="2">
        <f>IFERROR(vlookup(F249,'College Conference'!$B$1:$Z$1000 , 6,False),0)</f>
        <v>4</v>
      </c>
      <c r="J249" s="2">
        <f>IFERROR(vlookup(G249,'College Conference'!$B$1:$Z$1000 , 6,False),0)</f>
        <v>11</v>
      </c>
    </row>
    <row r="250">
      <c r="A250" s="3" t="s">
        <v>1839</v>
      </c>
      <c r="B250" s="3">
        <v>0.84</v>
      </c>
      <c r="C250" s="3" t="s">
        <v>78</v>
      </c>
      <c r="D250" s="4">
        <v>45447.0</v>
      </c>
      <c r="E250" s="2">
        <v>222.0</v>
      </c>
      <c r="F250" s="3" t="s">
        <v>804</v>
      </c>
      <c r="G250" s="3" t="s">
        <v>306</v>
      </c>
      <c r="H250" s="3">
        <v>1.0</v>
      </c>
      <c r="I250" s="2">
        <f>IFERROR(vlookup(F250,'College Conference'!$B$1:$Z$1000 , 6,False),0)</f>
        <v>8</v>
      </c>
      <c r="J250" s="2">
        <f>IFERROR(vlookup(G250,'College Conference'!$B$1:$Z$1000 , 6,False),0)</f>
        <v>3</v>
      </c>
    </row>
    <row r="251">
      <c r="A251" s="3" t="s">
        <v>2925</v>
      </c>
      <c r="B251" s="3">
        <v>0.73</v>
      </c>
      <c r="C251" s="3" t="s">
        <v>198</v>
      </c>
      <c r="D251" s="2" t="s">
        <v>72</v>
      </c>
      <c r="E251" s="2">
        <v>201.0</v>
      </c>
      <c r="F251" s="3" t="s">
        <v>298</v>
      </c>
      <c r="G251" s="3" t="s">
        <v>621</v>
      </c>
      <c r="H251" s="3">
        <v>1.0</v>
      </c>
      <c r="I251" s="2">
        <f>IFERROR(vlookup(F251,'College Conference'!$B$1:$Z$1000 , 6,False),0)</f>
        <v>3</v>
      </c>
      <c r="J251" s="2">
        <f>IFERROR(vlookup(G251,'College Conference'!$B$1:$Z$1000 , 6,False),0)</f>
        <v>6</v>
      </c>
    </row>
    <row r="252">
      <c r="A252" s="3" t="s">
        <v>4311</v>
      </c>
      <c r="B252" s="3" t="s">
        <v>11</v>
      </c>
      <c r="C252" s="3" t="s">
        <v>313</v>
      </c>
      <c r="D252" s="2" t="s">
        <v>72</v>
      </c>
      <c r="E252" s="2">
        <v>165.0</v>
      </c>
      <c r="F252" s="3" t="s">
        <v>404</v>
      </c>
      <c r="G252" s="3" t="s">
        <v>922</v>
      </c>
      <c r="H252" s="3">
        <v>1.0</v>
      </c>
      <c r="I252" s="2">
        <f>IFERROR(vlookup(F252,'College Conference'!$B$1:$Z$1000 , 6,False),0)</f>
        <v>3</v>
      </c>
      <c r="J252" s="2">
        <f>IFERROR(vlookup(G252,'College Conference'!$B$1:$Z$1000 , 6,False),0)</f>
        <v>10</v>
      </c>
    </row>
    <row r="253">
      <c r="A253" s="3" t="s">
        <v>2727</v>
      </c>
      <c r="B253" s="3">
        <v>0.86</v>
      </c>
      <c r="C253" s="3" t="s">
        <v>191</v>
      </c>
      <c r="D253" s="4">
        <v>45445.0</v>
      </c>
      <c r="E253" s="2">
        <v>213.0</v>
      </c>
      <c r="F253" s="3" t="s">
        <v>804</v>
      </c>
      <c r="G253" s="3" t="s">
        <v>525</v>
      </c>
      <c r="H253" s="3">
        <v>1.0</v>
      </c>
      <c r="I253" s="2">
        <f>IFERROR(vlookup(F253,'College Conference'!$B$1:$Z$1000 , 6,False),0)</f>
        <v>8</v>
      </c>
      <c r="J253" s="2">
        <f>IFERROR(vlookup(G253,'College Conference'!$B$1:$Z$1000 , 6,False),0)</f>
        <v>5</v>
      </c>
    </row>
    <row r="254">
      <c r="A254" s="3" t="s">
        <v>4059</v>
      </c>
      <c r="B254" s="3">
        <v>0.89</v>
      </c>
      <c r="C254" s="3" t="s">
        <v>279</v>
      </c>
      <c r="D254" s="4">
        <v>45449.0</v>
      </c>
      <c r="E254" s="2">
        <v>235.0</v>
      </c>
      <c r="F254" s="3" t="s">
        <v>781</v>
      </c>
      <c r="G254" s="3" t="s">
        <v>1167</v>
      </c>
      <c r="H254" s="3">
        <v>1.0</v>
      </c>
      <c r="I254" s="2">
        <f>IFERROR(vlookup(F254,'College Conference'!$B$1:$Z$1000 , 6,False),0)</f>
        <v>8</v>
      </c>
      <c r="J254" s="2">
        <f>IFERROR(vlookup(G254,'College Conference'!$B$1:$Z$1000 , 6,False),0)</f>
        <v>8</v>
      </c>
    </row>
    <row r="255">
      <c r="A255" s="3" t="s">
        <v>3571</v>
      </c>
      <c r="B255" s="3">
        <v>0.88</v>
      </c>
      <c r="C255" s="3" t="s">
        <v>63</v>
      </c>
      <c r="D255" s="4">
        <v>45445.0</v>
      </c>
      <c r="E255" s="2">
        <v>189.0</v>
      </c>
      <c r="F255" s="3" t="s">
        <v>799</v>
      </c>
      <c r="G255" s="3" t="s">
        <v>685</v>
      </c>
      <c r="H255" s="3">
        <v>1.0</v>
      </c>
      <c r="I255" s="2">
        <f>IFERROR(vlookup(F255,'College Conference'!$B$1:$Z$1000 , 6,False),0)</f>
        <v>8</v>
      </c>
      <c r="J255" s="2">
        <f>IFERROR(vlookup(G255,'College Conference'!$B$1:$Z$1000 , 6,False),0)</f>
        <v>7</v>
      </c>
    </row>
    <row r="256">
      <c r="A256" s="3" t="s">
        <v>637</v>
      </c>
      <c r="B256" s="3">
        <v>0.82</v>
      </c>
      <c r="C256" s="3" t="s">
        <v>27</v>
      </c>
      <c r="D256" s="4">
        <v>45444.0</v>
      </c>
      <c r="E256" s="2">
        <v>175.0</v>
      </c>
      <c r="F256" s="3" t="s">
        <v>638</v>
      </c>
      <c r="G256" s="3" t="s">
        <v>169</v>
      </c>
      <c r="H256" s="3">
        <v>1.0</v>
      </c>
      <c r="I256" s="2">
        <f>IFERROR(vlookup(F256,'College Conference'!$B$1:$Z$1000 , 6,False),0)</f>
        <v>6</v>
      </c>
      <c r="J256" s="2">
        <f>IFERROR(vlookup(G256,'College Conference'!$B$1:$Z$1000 , 6,False),0)</f>
        <v>0</v>
      </c>
    </row>
    <row r="257">
      <c r="A257" s="3" t="s">
        <v>3233</v>
      </c>
      <c r="B257" s="3">
        <v>0.8</v>
      </c>
      <c r="C257" s="3" t="s">
        <v>12</v>
      </c>
      <c r="D257" s="2" t="s">
        <v>72</v>
      </c>
      <c r="E257" s="2">
        <v>275.0</v>
      </c>
      <c r="F257" s="3" t="s">
        <v>133</v>
      </c>
      <c r="G257" s="3" t="s">
        <v>734</v>
      </c>
      <c r="H257" s="3">
        <v>1.0</v>
      </c>
      <c r="I257" s="2">
        <f>IFERROR(vlookup(F257,'College Conference'!$B$1:$Z$1000 , 6,False),0)</f>
        <v>1</v>
      </c>
      <c r="J257" s="2">
        <f>IFERROR(vlookup(G257,'College Conference'!$B$1:$Z$1000 , 6,False),0)</f>
        <v>7</v>
      </c>
    </row>
    <row r="258">
      <c r="A258" s="3" t="s">
        <v>544</v>
      </c>
      <c r="B258" s="3" t="s">
        <v>11</v>
      </c>
      <c r="C258" s="3" t="s">
        <v>17</v>
      </c>
      <c r="D258" s="4">
        <v>45444.0</v>
      </c>
      <c r="E258" s="2">
        <v>180.0</v>
      </c>
      <c r="F258" s="3" t="s">
        <v>545</v>
      </c>
      <c r="G258" s="3" t="s">
        <v>451</v>
      </c>
      <c r="H258" s="3">
        <v>1.0</v>
      </c>
      <c r="I258" s="2">
        <f>IFERROR(vlookup(F258,'College Conference'!$B$1:$Z$1000 , 6,False),0)</f>
        <v>5</v>
      </c>
      <c r="J258" s="2">
        <f>IFERROR(vlookup(G258,'College Conference'!$B$1:$Z$1000 , 6,False),0)</f>
        <v>0</v>
      </c>
    </row>
    <row r="259">
      <c r="A259" s="3" t="s">
        <v>3892</v>
      </c>
      <c r="B259" s="3">
        <v>0.85</v>
      </c>
      <c r="C259" s="3" t="s">
        <v>17</v>
      </c>
      <c r="D259" s="4">
        <v>45445.0</v>
      </c>
      <c r="E259" s="2">
        <v>185.0</v>
      </c>
      <c r="F259" s="3" t="s">
        <v>519</v>
      </c>
      <c r="G259" s="3" t="s">
        <v>776</v>
      </c>
      <c r="H259" s="3">
        <v>1.0</v>
      </c>
      <c r="I259" s="2">
        <f>IFERROR(vlookup(F259,'College Conference'!$B$1:$Z$1000 , 6,False),0)</f>
        <v>5</v>
      </c>
      <c r="J259" s="2">
        <f>IFERROR(vlookup(G259,'College Conference'!$B$1:$Z$1000 , 6,False),0)</f>
        <v>8</v>
      </c>
    </row>
    <row r="260">
      <c r="A260" s="3" t="s">
        <v>1418</v>
      </c>
      <c r="B260" s="3">
        <v>0.84</v>
      </c>
      <c r="C260" s="3" t="s">
        <v>17</v>
      </c>
      <c r="D260" s="4">
        <v>45450.0</v>
      </c>
      <c r="E260" s="2">
        <v>242.0</v>
      </c>
      <c r="F260" s="3" t="s">
        <v>660</v>
      </c>
      <c r="G260" s="3" t="s">
        <v>318</v>
      </c>
      <c r="H260" s="3">
        <v>1.0</v>
      </c>
      <c r="I260" s="2">
        <f>IFERROR(vlookup(F260,'College Conference'!$B$1:$Z$1000 , 6,False),0)</f>
        <v>0</v>
      </c>
      <c r="J260" s="2">
        <f>IFERROR(vlookup(G260,'College Conference'!$B$1:$Z$1000 , 6,False),0)</f>
        <v>3</v>
      </c>
    </row>
    <row r="261">
      <c r="A261" s="3" t="s">
        <v>3130</v>
      </c>
      <c r="B261" s="3">
        <v>0.89</v>
      </c>
      <c r="C261" s="3" t="s">
        <v>78</v>
      </c>
      <c r="D261" s="4">
        <v>45445.0</v>
      </c>
      <c r="E261" s="2">
        <v>183.0</v>
      </c>
      <c r="F261" s="3" t="s">
        <v>816</v>
      </c>
      <c r="G261" s="3" t="s">
        <v>626</v>
      </c>
      <c r="H261" s="3">
        <v>1.0</v>
      </c>
      <c r="I261" s="2">
        <f>IFERROR(vlookup(F261,'College Conference'!$B$1:$Z$1000 , 6,False),0)</f>
        <v>8</v>
      </c>
      <c r="J261" s="2">
        <f>IFERROR(vlookup(G261,'College Conference'!$B$1:$Z$1000 , 6,False),0)</f>
        <v>6</v>
      </c>
    </row>
    <row r="262">
      <c r="A262" s="3" t="s">
        <v>3131</v>
      </c>
      <c r="B262" s="3">
        <v>0.86</v>
      </c>
      <c r="C262" s="3" t="s">
        <v>43</v>
      </c>
      <c r="D262" s="4">
        <v>45446.0</v>
      </c>
      <c r="E262" s="2">
        <v>255.0</v>
      </c>
      <c r="F262" s="3" t="s">
        <v>816</v>
      </c>
      <c r="G262" s="3" t="s">
        <v>638</v>
      </c>
      <c r="H262" s="3">
        <v>1.0</v>
      </c>
      <c r="I262" s="2">
        <f>IFERROR(vlookup(F262,'College Conference'!$B$1:$Z$1000 , 6,False),0)</f>
        <v>8</v>
      </c>
      <c r="J262" s="2">
        <f>IFERROR(vlookup(G262,'College Conference'!$B$1:$Z$1000 , 6,False),0)</f>
        <v>6</v>
      </c>
    </row>
    <row r="263">
      <c r="A263" s="3" t="s">
        <v>1419</v>
      </c>
      <c r="B263" s="3">
        <v>0.8</v>
      </c>
      <c r="C263" s="3" t="s">
        <v>111</v>
      </c>
      <c r="D263" s="4">
        <v>45445.0</v>
      </c>
      <c r="E263" s="2">
        <v>205.0</v>
      </c>
      <c r="F263" s="3" t="s">
        <v>660</v>
      </c>
      <c r="G263" s="3" t="s">
        <v>318</v>
      </c>
      <c r="H263" s="3">
        <v>1.0</v>
      </c>
      <c r="I263" s="2">
        <f>IFERROR(vlookup(F263,'College Conference'!$B$1:$Z$1000 , 6,False),0)</f>
        <v>0</v>
      </c>
      <c r="J263" s="2">
        <f>IFERROR(vlookup(G263,'College Conference'!$B$1:$Z$1000 , 6,False),0)</f>
        <v>3</v>
      </c>
    </row>
    <row r="264">
      <c r="A264" s="3" t="s">
        <v>2728</v>
      </c>
      <c r="B264" s="3">
        <v>0.73</v>
      </c>
      <c r="C264" s="3" t="s">
        <v>17</v>
      </c>
      <c r="D264" s="4">
        <v>45444.0</v>
      </c>
      <c r="E264" s="2">
        <v>200.0</v>
      </c>
      <c r="F264" s="3" t="s">
        <v>816</v>
      </c>
      <c r="G264" s="3" t="s">
        <v>517</v>
      </c>
      <c r="H264" s="3">
        <v>1.0</v>
      </c>
      <c r="I264" s="2">
        <f>IFERROR(vlookup(F264,'College Conference'!$B$1:$Z$1000 , 6,False),0)</f>
        <v>8</v>
      </c>
      <c r="J264" s="2">
        <f>IFERROR(vlookup(G264,'College Conference'!$B$1:$Z$1000 , 6,False),0)</f>
        <v>5</v>
      </c>
    </row>
    <row r="265">
      <c r="A265" s="3" t="s">
        <v>1765</v>
      </c>
      <c r="B265" s="3">
        <v>0.94</v>
      </c>
      <c r="C265" s="3" t="s">
        <v>52</v>
      </c>
      <c r="D265" s="2" t="s">
        <v>72</v>
      </c>
      <c r="E265" s="2">
        <v>225.0</v>
      </c>
      <c r="F265" s="3" t="s">
        <v>703</v>
      </c>
      <c r="G265" s="3" t="s">
        <v>295</v>
      </c>
      <c r="H265" s="3">
        <v>1.0</v>
      </c>
      <c r="I265" s="2">
        <f>IFERROR(vlookup(F265,'College Conference'!$B$1:$Z$1000 , 6,False),0)</f>
        <v>7</v>
      </c>
      <c r="J265" s="2">
        <f>IFERROR(vlookup(G265,'College Conference'!$B$1:$Z$1000 , 6,False),0)</f>
        <v>3</v>
      </c>
    </row>
    <row r="266">
      <c r="A266" s="3" t="s">
        <v>1840</v>
      </c>
      <c r="B266" s="3">
        <v>0.86</v>
      </c>
      <c r="C266" s="3" t="s">
        <v>52</v>
      </c>
      <c r="D266" s="4">
        <v>45445.0</v>
      </c>
      <c r="E266" s="2">
        <v>222.0</v>
      </c>
      <c r="F266" s="3" t="s">
        <v>796</v>
      </c>
      <c r="G266" s="3" t="s">
        <v>404</v>
      </c>
      <c r="H266" s="3">
        <v>1.0</v>
      </c>
      <c r="I266" s="2">
        <f>IFERROR(vlookup(F266,'College Conference'!$B$1:$Z$1000 , 6,False),0)</f>
        <v>8</v>
      </c>
      <c r="J266" s="2">
        <f>IFERROR(vlookup(G266,'College Conference'!$B$1:$Z$1000 , 6,False),0)</f>
        <v>3</v>
      </c>
    </row>
    <row r="267">
      <c r="A267" s="3" t="s">
        <v>1198</v>
      </c>
      <c r="B267" s="3">
        <v>0.91</v>
      </c>
      <c r="C267" s="3" t="s">
        <v>22</v>
      </c>
      <c r="D267" s="4">
        <v>45444.0</v>
      </c>
      <c r="E267" s="2">
        <v>211.0</v>
      </c>
      <c r="F267" s="3" t="s">
        <v>781</v>
      </c>
      <c r="G267" s="3" t="s">
        <v>139</v>
      </c>
      <c r="H267" s="3">
        <v>1.0</v>
      </c>
      <c r="I267" s="2">
        <f>IFERROR(vlookup(F267,'College Conference'!$B$1:$Z$1000 , 6,False),0)</f>
        <v>8</v>
      </c>
      <c r="J267" s="2">
        <f>IFERROR(vlookup(G267,'College Conference'!$B$1:$Z$1000 , 6,False),0)</f>
        <v>1</v>
      </c>
    </row>
    <row r="268">
      <c r="A268" s="3" t="s">
        <v>2679</v>
      </c>
      <c r="B268" s="3">
        <v>0.84</v>
      </c>
      <c r="C268" s="3" t="s">
        <v>78</v>
      </c>
      <c r="D268" s="4">
        <v>45446.0</v>
      </c>
      <c r="E268" s="2">
        <v>208.0</v>
      </c>
      <c r="F268" s="3" t="s">
        <v>519</v>
      </c>
      <c r="G268" s="3" t="s">
        <v>830</v>
      </c>
      <c r="H268" s="3">
        <v>1.0</v>
      </c>
      <c r="I268" s="2">
        <f>IFERROR(vlookup(F268,'College Conference'!$B$1:$Z$1000 , 6,False),0)</f>
        <v>5</v>
      </c>
      <c r="J268" s="2">
        <f>IFERROR(vlookup(G268,'College Conference'!$B$1:$Z$1000 , 6,False),0)</f>
        <v>8</v>
      </c>
    </row>
    <row r="269">
      <c r="A269" s="3" t="s">
        <v>3303</v>
      </c>
      <c r="B269" s="3">
        <v>0.82</v>
      </c>
      <c r="C269" s="3" t="s">
        <v>31</v>
      </c>
      <c r="D269" s="4">
        <v>45449.0</v>
      </c>
      <c r="E269" s="2">
        <v>315.0</v>
      </c>
      <c r="F269" s="3" t="s">
        <v>289</v>
      </c>
      <c r="G269" s="3" t="s">
        <v>693</v>
      </c>
      <c r="H269" s="3">
        <v>1.0</v>
      </c>
      <c r="I269" s="2">
        <f>IFERROR(vlookup(F269,'College Conference'!$B$1:$Z$1000 , 6,False),0)</f>
        <v>3</v>
      </c>
      <c r="J269" s="2">
        <f>IFERROR(vlookup(G269,'College Conference'!$B$1:$Z$1000 , 6,False),0)</f>
        <v>7</v>
      </c>
    </row>
    <row r="270">
      <c r="A270" s="3" t="s">
        <v>1098</v>
      </c>
      <c r="B270" s="3">
        <v>0.87</v>
      </c>
      <c r="C270" s="3" t="s">
        <v>31</v>
      </c>
      <c r="D270" s="4">
        <v>45448.0</v>
      </c>
      <c r="E270" s="2">
        <v>323.0</v>
      </c>
      <c r="F270" s="3" t="s">
        <v>519</v>
      </c>
      <c r="G270" s="3" t="s">
        <v>139</v>
      </c>
      <c r="H270" s="3">
        <v>1.0</v>
      </c>
      <c r="I270" s="2">
        <f>IFERROR(vlookup(F270,'College Conference'!$B$1:$Z$1000 , 6,False),0)</f>
        <v>5</v>
      </c>
      <c r="J270" s="2">
        <f>IFERROR(vlookup(G270,'College Conference'!$B$1:$Z$1000 , 6,False),0)</f>
        <v>1</v>
      </c>
    </row>
    <row r="271">
      <c r="A271" s="3" t="s">
        <v>2546</v>
      </c>
      <c r="B271" s="3" t="s">
        <v>11</v>
      </c>
      <c r="C271" s="3" t="s">
        <v>17</v>
      </c>
      <c r="D271" s="4">
        <v>45444.0</v>
      </c>
      <c r="E271" s="2">
        <v>190.0</v>
      </c>
      <c r="F271" s="3" t="s">
        <v>519</v>
      </c>
      <c r="G271" s="3" t="s">
        <v>514</v>
      </c>
      <c r="H271" s="3">
        <v>1.0</v>
      </c>
      <c r="I271" s="2">
        <f>IFERROR(vlookup(F271,'College Conference'!$B$1:$Z$1000 , 6,False),0)</f>
        <v>5</v>
      </c>
      <c r="J271" s="2">
        <f>IFERROR(vlookup(G271,'College Conference'!$B$1:$Z$1000 , 6,False),0)</f>
        <v>5</v>
      </c>
    </row>
    <row r="272">
      <c r="A272" s="3" t="s">
        <v>1393</v>
      </c>
      <c r="B272" s="3">
        <v>0.83</v>
      </c>
      <c r="C272" s="3" t="s">
        <v>17</v>
      </c>
      <c r="D272" s="4">
        <v>45423.0</v>
      </c>
      <c r="E272" s="2">
        <v>165.0</v>
      </c>
      <c r="F272" s="3" t="s">
        <v>951</v>
      </c>
      <c r="G272" s="3" t="s">
        <v>231</v>
      </c>
      <c r="H272" s="3">
        <v>1.0</v>
      </c>
      <c r="I272" s="2">
        <f>IFERROR(vlookup(F272,'College Conference'!$B$1:$Z$1000 , 6,False),0)</f>
        <v>11</v>
      </c>
      <c r="J272" s="2">
        <f>IFERROR(vlookup(G272,'College Conference'!$B$1:$Z$1000 , 6,False),0)</f>
        <v>2</v>
      </c>
    </row>
    <row r="273">
      <c r="A273" s="3" t="s">
        <v>1562</v>
      </c>
      <c r="B273" s="3">
        <v>0.9</v>
      </c>
      <c r="C273" s="3" t="s">
        <v>63</v>
      </c>
      <c r="D273" s="4">
        <v>45445.0</v>
      </c>
      <c r="E273" s="2">
        <v>200.0</v>
      </c>
      <c r="F273" s="3" t="s">
        <v>298</v>
      </c>
      <c r="G273" s="3" t="s">
        <v>372</v>
      </c>
      <c r="H273" s="3">
        <v>1.0</v>
      </c>
      <c r="I273" s="2">
        <f>IFERROR(vlookup(F273,'College Conference'!$B$1:$Z$1000 , 6,False),0)</f>
        <v>3</v>
      </c>
      <c r="J273" s="2">
        <f>IFERROR(vlookup(G273,'College Conference'!$B$1:$Z$1000 , 6,False),0)</f>
        <v>3</v>
      </c>
    </row>
    <row r="274">
      <c r="A274" s="3" t="s">
        <v>1563</v>
      </c>
      <c r="B274" s="3">
        <v>0.85</v>
      </c>
      <c r="C274" s="3" t="s">
        <v>27</v>
      </c>
      <c r="D274" s="2" t="s">
        <v>72</v>
      </c>
      <c r="E274" s="2">
        <v>185.0</v>
      </c>
      <c r="F274" s="3" t="s">
        <v>335</v>
      </c>
      <c r="G274" s="3" t="s">
        <v>311</v>
      </c>
      <c r="H274" s="3">
        <v>1.0</v>
      </c>
      <c r="I274" s="2">
        <f>IFERROR(vlookup(F274,'College Conference'!$B$1:$Z$1000 , 6,False),0)</f>
        <v>3</v>
      </c>
      <c r="J274" s="2">
        <f>IFERROR(vlookup(G274,'College Conference'!$B$1:$Z$1000 , 6,False),0)</f>
        <v>3</v>
      </c>
    </row>
    <row r="275">
      <c r="A275" s="3" t="s">
        <v>166</v>
      </c>
      <c r="B275" s="3" t="s">
        <v>11</v>
      </c>
      <c r="C275" s="3" t="s">
        <v>78</v>
      </c>
      <c r="D275" s="2" t="s">
        <v>72</v>
      </c>
      <c r="E275" s="2">
        <v>191.0</v>
      </c>
      <c r="F275" s="3" t="s">
        <v>133</v>
      </c>
      <c r="G275" s="3" t="s">
        <v>167</v>
      </c>
      <c r="H275" s="3">
        <v>1.0</v>
      </c>
      <c r="I275" s="2">
        <f>IFERROR(vlookup(F275,'College Conference'!$B$1:$Z$1000 , 6,False),0)</f>
        <v>1</v>
      </c>
      <c r="J275" s="2">
        <f>IFERROR(vlookup(G275,'College Conference'!$B$1:$Z$1000 , 6,False),0)</f>
        <v>0</v>
      </c>
    </row>
    <row r="276">
      <c r="A276" s="3" t="s">
        <v>1004</v>
      </c>
      <c r="B276" s="3" t="s">
        <v>11</v>
      </c>
      <c r="C276" s="3" t="s">
        <v>27</v>
      </c>
      <c r="D276" s="2" t="s">
        <v>72</v>
      </c>
      <c r="E276" s="2">
        <v>200.0</v>
      </c>
      <c r="F276" s="3" t="s">
        <v>338</v>
      </c>
      <c r="G276" s="3" t="s">
        <v>156</v>
      </c>
      <c r="H276" s="3">
        <v>1.0</v>
      </c>
      <c r="I276" s="2">
        <f>IFERROR(vlookup(F276,'College Conference'!$B$1:$Z$1000 , 6,False),0)</f>
        <v>0</v>
      </c>
      <c r="J276" s="2">
        <f>IFERROR(vlookup(G276,'College Conference'!$B$1:$Z$1000 , 6,False),0)</f>
        <v>1</v>
      </c>
    </row>
    <row r="277">
      <c r="A277" s="3" t="s">
        <v>2926</v>
      </c>
      <c r="B277" s="3">
        <v>0.86</v>
      </c>
      <c r="C277" s="3" t="s">
        <v>43</v>
      </c>
      <c r="D277" s="4">
        <v>45445.0</v>
      </c>
      <c r="E277" s="2">
        <v>300.0</v>
      </c>
      <c r="F277" s="3" t="s">
        <v>322</v>
      </c>
      <c r="G277" s="3" t="s">
        <v>623</v>
      </c>
      <c r="H277" s="3">
        <v>1.0</v>
      </c>
      <c r="I277" s="2">
        <f>IFERROR(vlookup(F277,'College Conference'!$B$1:$Z$1000 , 6,False),0)</f>
        <v>3</v>
      </c>
      <c r="J277" s="2">
        <f>IFERROR(vlookup(G277,'College Conference'!$B$1:$Z$1000 , 6,False),0)</f>
        <v>6</v>
      </c>
    </row>
    <row r="278">
      <c r="A278" s="3" t="s">
        <v>2096</v>
      </c>
      <c r="B278" s="3">
        <v>0.85</v>
      </c>
      <c r="C278" s="3" t="s">
        <v>17</v>
      </c>
      <c r="D278" s="4">
        <v>45445.0</v>
      </c>
      <c r="E278" s="2">
        <v>186.0</v>
      </c>
      <c r="F278" s="3" t="s">
        <v>525</v>
      </c>
      <c r="G278" s="3" t="s">
        <v>455</v>
      </c>
      <c r="H278" s="3">
        <v>1.0</v>
      </c>
      <c r="I278" s="2">
        <f>IFERROR(vlookup(F278,'College Conference'!$B$1:$Z$1000 , 6,False),0)</f>
        <v>5</v>
      </c>
      <c r="J278" s="2">
        <f>IFERROR(vlookup(G278,'College Conference'!$B$1:$Z$1000 , 6,False),0)</f>
        <v>4</v>
      </c>
    </row>
    <row r="279">
      <c r="A279" s="3" t="s">
        <v>1564</v>
      </c>
      <c r="B279" s="3">
        <v>0.97</v>
      </c>
      <c r="C279" s="3" t="s">
        <v>52</v>
      </c>
      <c r="D279" s="4">
        <v>45445.0</v>
      </c>
      <c r="E279" s="2">
        <v>225.0</v>
      </c>
      <c r="F279" s="3" t="s">
        <v>298</v>
      </c>
      <c r="G279" s="3" t="s">
        <v>325</v>
      </c>
      <c r="H279" s="3">
        <v>1.0</v>
      </c>
      <c r="I279" s="2">
        <f>IFERROR(vlookup(F279,'College Conference'!$B$1:$Z$1000 , 6,False),0)</f>
        <v>3</v>
      </c>
      <c r="J279" s="2">
        <f>IFERROR(vlookup(G279,'College Conference'!$B$1:$Z$1000 , 6,False),0)</f>
        <v>3</v>
      </c>
    </row>
    <row r="280">
      <c r="A280" s="3" t="s">
        <v>1565</v>
      </c>
      <c r="B280" s="3">
        <v>0.97</v>
      </c>
      <c r="C280" s="3" t="s">
        <v>22</v>
      </c>
      <c r="D280" s="4">
        <v>45422.0</v>
      </c>
      <c r="E280" s="2">
        <v>205.0</v>
      </c>
      <c r="F280" s="3" t="s">
        <v>298</v>
      </c>
      <c r="G280" s="3" t="s">
        <v>372</v>
      </c>
      <c r="H280" s="3">
        <v>1.0</v>
      </c>
      <c r="I280" s="2">
        <f>IFERROR(vlookup(F280,'College Conference'!$B$1:$Z$1000 , 6,False),0)</f>
        <v>3</v>
      </c>
      <c r="J280" s="2">
        <f>IFERROR(vlookup(G280,'College Conference'!$B$1:$Z$1000 , 6,False),0)</f>
        <v>3</v>
      </c>
    </row>
    <row r="281">
      <c r="A281" s="3" t="s">
        <v>1566</v>
      </c>
      <c r="B281" s="3">
        <v>0.86</v>
      </c>
      <c r="C281" s="3" t="s">
        <v>31</v>
      </c>
      <c r="D281" s="4">
        <v>45448.0</v>
      </c>
      <c r="E281" s="2">
        <v>300.0</v>
      </c>
      <c r="F281" s="3" t="s">
        <v>298</v>
      </c>
      <c r="G281" s="3" t="s">
        <v>320</v>
      </c>
      <c r="H281" s="3">
        <v>1.0</v>
      </c>
      <c r="I281" s="2">
        <f>IFERROR(vlookup(F281,'College Conference'!$B$1:$Z$1000 , 6,False),0)</f>
        <v>3</v>
      </c>
      <c r="J281" s="2">
        <f>IFERROR(vlookup(G281,'College Conference'!$B$1:$Z$1000 , 6,False),0)</f>
        <v>3</v>
      </c>
    </row>
    <row r="282">
      <c r="A282" s="3" t="s">
        <v>3811</v>
      </c>
      <c r="B282" s="3">
        <v>0.84</v>
      </c>
      <c r="C282" s="3" t="s">
        <v>52</v>
      </c>
      <c r="D282" s="4">
        <v>45445.0</v>
      </c>
      <c r="E282" s="2">
        <v>235.0</v>
      </c>
      <c r="F282" s="3" t="s">
        <v>298</v>
      </c>
      <c r="G282" s="3" t="s">
        <v>799</v>
      </c>
      <c r="H282" s="3">
        <v>1.0</v>
      </c>
      <c r="I282" s="2">
        <f>IFERROR(vlookup(F282,'College Conference'!$B$1:$Z$1000 , 6,False),0)</f>
        <v>3</v>
      </c>
      <c r="J282" s="2">
        <f>IFERROR(vlookup(G282,'College Conference'!$B$1:$Z$1000 , 6,False),0)</f>
        <v>8</v>
      </c>
    </row>
    <row r="283">
      <c r="A283" s="3" t="s">
        <v>3234</v>
      </c>
      <c r="B283" s="3">
        <v>0.84</v>
      </c>
      <c r="C283" s="3" t="s">
        <v>43</v>
      </c>
      <c r="D283" s="4">
        <v>45445.0</v>
      </c>
      <c r="E283" s="2">
        <v>325.0</v>
      </c>
      <c r="F283" s="3" t="s">
        <v>149</v>
      </c>
      <c r="G283" s="3" t="s">
        <v>714</v>
      </c>
      <c r="H283" s="3">
        <v>1.0</v>
      </c>
      <c r="I283" s="2">
        <f>IFERROR(vlookup(F283,'College Conference'!$B$1:$Z$1000 , 6,False),0)</f>
        <v>1</v>
      </c>
      <c r="J283" s="2">
        <f>IFERROR(vlookup(G283,'College Conference'!$B$1:$Z$1000 , 6,False),0)</f>
        <v>7</v>
      </c>
    </row>
    <row r="284">
      <c r="A284" s="3" t="s">
        <v>1282</v>
      </c>
      <c r="B284" s="3">
        <v>0.87</v>
      </c>
      <c r="C284" s="3" t="s">
        <v>120</v>
      </c>
      <c r="D284" s="4">
        <v>45448.0</v>
      </c>
      <c r="E284" s="2">
        <v>250.0</v>
      </c>
      <c r="F284" s="3" t="s">
        <v>306</v>
      </c>
      <c r="G284" s="3" t="s">
        <v>251</v>
      </c>
      <c r="H284" s="3">
        <v>1.0</v>
      </c>
      <c r="I284" s="2">
        <f>IFERROR(vlookup(F284,'College Conference'!$B$1:$Z$1000 , 6,False),0)</f>
        <v>3</v>
      </c>
      <c r="J284" s="2">
        <f>IFERROR(vlookup(G284,'College Conference'!$B$1:$Z$1000 , 6,False),0)</f>
        <v>2</v>
      </c>
    </row>
    <row r="285">
      <c r="A285" s="3" t="s">
        <v>1897</v>
      </c>
      <c r="B285" s="3">
        <v>0.85</v>
      </c>
      <c r="C285" s="3" t="s">
        <v>63</v>
      </c>
      <c r="D285" s="4">
        <v>45445.0</v>
      </c>
      <c r="E285" s="2">
        <v>181.0</v>
      </c>
      <c r="F285" s="3" t="s">
        <v>948</v>
      </c>
      <c r="G285" s="3" t="s">
        <v>318</v>
      </c>
      <c r="H285" s="3">
        <v>1.0</v>
      </c>
      <c r="I285" s="2">
        <f>IFERROR(vlookup(F285,'College Conference'!$B$1:$Z$1000 , 6,False),0)</f>
        <v>11</v>
      </c>
      <c r="J285" s="2">
        <f>IFERROR(vlookup(G285,'College Conference'!$B$1:$Z$1000 , 6,False),0)</f>
        <v>3</v>
      </c>
    </row>
    <row r="286">
      <c r="A286" s="3" t="s">
        <v>3031</v>
      </c>
      <c r="B286" s="3">
        <v>0.8</v>
      </c>
      <c r="C286" s="3" t="s">
        <v>120</v>
      </c>
      <c r="D286" s="4">
        <v>45449.0</v>
      </c>
      <c r="E286" s="2">
        <v>255.0</v>
      </c>
      <c r="F286" s="3" t="s">
        <v>631</v>
      </c>
      <c r="G286" s="3" t="s">
        <v>635</v>
      </c>
      <c r="H286" s="3">
        <v>1.0</v>
      </c>
      <c r="I286" s="2">
        <f>IFERROR(vlookup(F286,'College Conference'!$B$1:$Z$1000 , 6,False),0)</f>
        <v>6</v>
      </c>
      <c r="J286" s="2">
        <f>IFERROR(vlookup(G286,'College Conference'!$B$1:$Z$1000 , 6,False),0)</f>
        <v>6</v>
      </c>
    </row>
    <row r="287">
      <c r="A287" s="3" t="s">
        <v>3918</v>
      </c>
      <c r="B287" s="3">
        <v>0.75</v>
      </c>
      <c r="C287" s="3" t="s">
        <v>27</v>
      </c>
      <c r="D287" s="4">
        <v>45422.0</v>
      </c>
      <c r="E287" s="2">
        <v>180.0</v>
      </c>
      <c r="F287" s="3" t="s">
        <v>631</v>
      </c>
      <c r="G287" s="3" t="s">
        <v>808</v>
      </c>
      <c r="H287" s="3">
        <v>1.0</v>
      </c>
      <c r="I287" s="2">
        <f>IFERROR(vlookup(F287,'College Conference'!$B$1:$Z$1000 , 6,False),0)</f>
        <v>6</v>
      </c>
      <c r="J287" s="2">
        <f>IFERROR(vlookup(G287,'College Conference'!$B$1:$Z$1000 , 6,False),0)</f>
        <v>8</v>
      </c>
    </row>
    <row r="288">
      <c r="A288" s="3" t="s">
        <v>2358</v>
      </c>
      <c r="B288" s="3">
        <v>0.75</v>
      </c>
      <c r="C288" s="3" t="s">
        <v>52</v>
      </c>
      <c r="D288" s="4">
        <v>45445.0</v>
      </c>
      <c r="E288" s="2">
        <v>230.0</v>
      </c>
      <c r="F288" s="3" t="s">
        <v>233</v>
      </c>
      <c r="G288" s="3" t="s">
        <v>530</v>
      </c>
      <c r="H288" s="3">
        <v>1.0</v>
      </c>
      <c r="I288" s="2">
        <f>IFERROR(vlookup(F288,'College Conference'!$B$1:$Z$1000 , 6,False),0)</f>
        <v>2</v>
      </c>
      <c r="J288" s="2">
        <f>IFERROR(vlookup(G288,'College Conference'!$B$1:$Z$1000 , 6,False),0)</f>
        <v>5</v>
      </c>
    </row>
    <row r="289">
      <c r="A289" s="3" t="s">
        <v>3630</v>
      </c>
      <c r="B289" s="3" t="s">
        <v>11</v>
      </c>
      <c r="C289" s="3" t="s">
        <v>313</v>
      </c>
      <c r="D289" s="4">
        <v>45421.0</v>
      </c>
      <c r="E289" s="2">
        <v>183.0</v>
      </c>
      <c r="F289" s="3" t="s">
        <v>948</v>
      </c>
      <c r="G289" s="3" t="s">
        <v>693</v>
      </c>
      <c r="H289" s="3">
        <v>1.0</v>
      </c>
      <c r="I289" s="2">
        <f>IFERROR(vlookup(F289,'College Conference'!$B$1:$Z$1000 , 6,False),0)</f>
        <v>11</v>
      </c>
      <c r="J289" s="2">
        <f>IFERROR(vlookup(G289,'College Conference'!$B$1:$Z$1000 , 6,False),0)</f>
        <v>7</v>
      </c>
    </row>
    <row r="290">
      <c r="A290" s="3" t="s">
        <v>4145</v>
      </c>
      <c r="B290" s="3" t="s">
        <v>11</v>
      </c>
      <c r="C290" s="3" t="s">
        <v>17</v>
      </c>
      <c r="D290" s="4">
        <v>45445.0</v>
      </c>
      <c r="E290" s="2">
        <v>190.0</v>
      </c>
      <c r="F290" s="3" t="s">
        <v>90</v>
      </c>
      <c r="G290" s="3" t="s">
        <v>890</v>
      </c>
      <c r="H290" s="3">
        <v>1.0</v>
      </c>
      <c r="I290" s="2">
        <f>IFERROR(vlookup(F290,'College Conference'!$B$1:$Z$1000 , 6,False),0)</f>
        <v>0</v>
      </c>
      <c r="J290" s="2">
        <f>IFERROR(vlookup(G290,'College Conference'!$B$1:$Z$1000 , 6,False),0)</f>
        <v>9</v>
      </c>
    </row>
    <row r="291">
      <c r="A291" s="3" t="s">
        <v>3812</v>
      </c>
      <c r="B291" s="3">
        <v>0.86</v>
      </c>
      <c r="C291" s="3" t="s">
        <v>111</v>
      </c>
      <c r="D291" s="4">
        <v>45446.0</v>
      </c>
      <c r="E291" s="2">
        <v>230.0</v>
      </c>
      <c r="F291" s="3" t="s">
        <v>318</v>
      </c>
      <c r="G291" s="3" t="s">
        <v>861</v>
      </c>
      <c r="H291" s="3">
        <v>1.0</v>
      </c>
      <c r="I291" s="2">
        <f>IFERROR(vlookup(F291,'College Conference'!$B$1:$Z$1000 , 6,False),0)</f>
        <v>3</v>
      </c>
      <c r="J291" s="2">
        <f>IFERROR(vlookup(G291,'College Conference'!$B$1:$Z$1000 , 6,False),0)</f>
        <v>8</v>
      </c>
    </row>
    <row r="292">
      <c r="A292" s="3" t="s">
        <v>2110</v>
      </c>
      <c r="B292" s="3">
        <v>0.86</v>
      </c>
      <c r="C292" s="3" t="s">
        <v>63</v>
      </c>
      <c r="D292" s="4">
        <v>45444.0</v>
      </c>
      <c r="E292" s="2">
        <v>174.0</v>
      </c>
      <c r="F292" s="3" t="s">
        <v>503</v>
      </c>
      <c r="G292" s="3" t="s">
        <v>708</v>
      </c>
      <c r="H292" s="3">
        <v>1.0</v>
      </c>
      <c r="I292" s="2">
        <f>IFERROR(vlookup(F292,'College Conference'!$B$1:$Z$1000 , 6,False),0)</f>
        <v>4</v>
      </c>
      <c r="J292" s="2">
        <f>IFERROR(vlookup(G292,'College Conference'!$B$1:$Z$1000 , 6,False),0)</f>
        <v>7</v>
      </c>
    </row>
    <row r="293">
      <c r="A293" s="3" t="s">
        <v>1199</v>
      </c>
      <c r="B293" s="3">
        <v>0.86</v>
      </c>
      <c r="C293" s="3" t="s">
        <v>27</v>
      </c>
      <c r="D293" s="4">
        <v>45422.0</v>
      </c>
      <c r="E293" s="2">
        <v>180.0</v>
      </c>
      <c r="F293" s="3" t="s">
        <v>783</v>
      </c>
      <c r="G293" s="3" t="s">
        <v>156</v>
      </c>
      <c r="H293" s="3">
        <v>1.0</v>
      </c>
      <c r="I293" s="2">
        <f>IFERROR(vlookup(F293,'College Conference'!$B$1:$Z$1000 , 6,False),0)</f>
        <v>8</v>
      </c>
      <c r="J293" s="2">
        <f>IFERROR(vlookup(G293,'College Conference'!$B$1:$Z$1000 , 6,False),0)</f>
        <v>1</v>
      </c>
    </row>
    <row r="294">
      <c r="A294" s="3" t="s">
        <v>2022</v>
      </c>
      <c r="B294" s="3">
        <v>0.84</v>
      </c>
      <c r="C294" s="3" t="s">
        <v>43</v>
      </c>
      <c r="D294" s="4">
        <v>45450.0</v>
      </c>
      <c r="E294" s="2">
        <v>330.0</v>
      </c>
      <c r="F294" s="3" t="s">
        <v>335</v>
      </c>
      <c r="G294" s="3" t="s">
        <v>450</v>
      </c>
      <c r="H294" s="3">
        <v>1.0</v>
      </c>
      <c r="I294" s="2">
        <f>IFERROR(vlookup(F294,'College Conference'!$B$1:$Z$1000 , 6,False),0)</f>
        <v>3</v>
      </c>
      <c r="J294" s="2">
        <f>IFERROR(vlookup(G294,'College Conference'!$B$1:$Z$1000 , 6,False),0)</f>
        <v>4</v>
      </c>
    </row>
    <row r="295">
      <c r="A295" s="3" t="s">
        <v>2583</v>
      </c>
      <c r="B295" s="3">
        <v>0.8</v>
      </c>
      <c r="C295" s="3" t="s">
        <v>78</v>
      </c>
      <c r="D295" s="4">
        <v>45444.0</v>
      </c>
      <c r="E295" s="2">
        <v>173.0</v>
      </c>
      <c r="F295" s="3" t="s">
        <v>615</v>
      </c>
      <c r="G295" s="3" t="s">
        <v>514</v>
      </c>
      <c r="H295" s="3">
        <v>1.0</v>
      </c>
      <c r="I295" s="2">
        <f>IFERROR(vlookup(F295,'College Conference'!$B$1:$Z$1000 , 6,False),0)</f>
        <v>6</v>
      </c>
      <c r="J295" s="2">
        <f>IFERROR(vlookup(G295,'College Conference'!$B$1:$Z$1000 , 6,False),0)</f>
        <v>5</v>
      </c>
    </row>
    <row r="296">
      <c r="A296" s="3" t="s">
        <v>3840</v>
      </c>
      <c r="B296" s="3">
        <v>0.75</v>
      </c>
      <c r="C296" s="3" t="s">
        <v>12</v>
      </c>
      <c r="D296" s="4">
        <v>45446.0</v>
      </c>
      <c r="E296" s="2">
        <v>285.0</v>
      </c>
      <c r="F296" s="3" t="s">
        <v>455</v>
      </c>
      <c r="G296" s="3" t="s">
        <v>861</v>
      </c>
      <c r="H296" s="3">
        <v>1.0</v>
      </c>
      <c r="I296" s="2">
        <f>IFERROR(vlookup(F296,'College Conference'!$B$1:$Z$1000 , 6,False),0)</f>
        <v>4</v>
      </c>
      <c r="J296" s="2">
        <f>IFERROR(vlookup(G296,'College Conference'!$B$1:$Z$1000 , 6,False),0)</f>
        <v>8</v>
      </c>
    </row>
    <row r="297">
      <c r="A297" s="3" t="s">
        <v>803</v>
      </c>
      <c r="B297" s="3" t="s">
        <v>11</v>
      </c>
      <c r="C297" s="3" t="s">
        <v>22</v>
      </c>
      <c r="D297" s="2" t="s">
        <v>72</v>
      </c>
      <c r="E297" s="2">
        <v>200.0</v>
      </c>
      <c r="F297" s="3" t="s">
        <v>804</v>
      </c>
      <c r="G297" s="3" t="s">
        <v>494</v>
      </c>
      <c r="H297" s="3">
        <v>1.0</v>
      </c>
      <c r="I297" s="2">
        <f>IFERROR(vlookup(F297,'College Conference'!$B$1:$Z$1000 , 6,False),0)</f>
        <v>8</v>
      </c>
      <c r="J297" s="2">
        <f>IFERROR(vlookup(G297,'College Conference'!$B$1:$Z$1000 , 6,False),0)</f>
        <v>0</v>
      </c>
    </row>
    <row r="298">
      <c r="A298" s="3" t="s">
        <v>4060</v>
      </c>
      <c r="B298" s="3">
        <v>0.9</v>
      </c>
      <c r="C298" s="3" t="s">
        <v>22</v>
      </c>
      <c r="D298" s="4">
        <v>45445.0</v>
      </c>
      <c r="E298" s="2">
        <v>215.0</v>
      </c>
      <c r="F298" s="3" t="s">
        <v>830</v>
      </c>
      <c r="G298" s="3" t="s">
        <v>783</v>
      </c>
      <c r="H298" s="3">
        <v>1.0</v>
      </c>
      <c r="I298" s="2">
        <f>IFERROR(vlookup(F298,'College Conference'!$B$1:$Z$1000 , 6,False),0)</f>
        <v>8</v>
      </c>
      <c r="J298" s="2">
        <f>IFERROR(vlookup(G298,'College Conference'!$B$1:$Z$1000 , 6,False),0)</f>
        <v>8</v>
      </c>
    </row>
    <row r="299">
      <c r="A299" s="3" t="s">
        <v>2547</v>
      </c>
      <c r="B299" s="3">
        <v>0.83</v>
      </c>
      <c r="C299" s="3" t="s">
        <v>105</v>
      </c>
      <c r="D299" s="2" t="s">
        <v>72</v>
      </c>
      <c r="E299" s="2">
        <v>300.0</v>
      </c>
      <c r="F299" s="3" t="s">
        <v>521</v>
      </c>
      <c r="G299" s="3" t="s">
        <v>540</v>
      </c>
      <c r="H299" s="3">
        <v>1.0</v>
      </c>
      <c r="I299" s="2">
        <f>IFERROR(vlookup(F299,'College Conference'!$B$1:$Z$1000 , 6,False),0)</f>
        <v>5</v>
      </c>
      <c r="J299" s="2">
        <f>IFERROR(vlookup(G299,'College Conference'!$B$1:$Z$1000 , 6,False),0)</f>
        <v>5</v>
      </c>
    </row>
    <row r="300">
      <c r="A300" s="3" t="s">
        <v>1841</v>
      </c>
      <c r="B300" s="3">
        <v>0.85</v>
      </c>
      <c r="C300" s="3" t="s">
        <v>258</v>
      </c>
      <c r="D300" s="2" t="s">
        <v>72</v>
      </c>
      <c r="E300" s="2">
        <v>195.0</v>
      </c>
      <c r="F300" s="3" t="s">
        <v>804</v>
      </c>
      <c r="G300" s="3" t="s">
        <v>372</v>
      </c>
      <c r="H300" s="3">
        <v>1.0</v>
      </c>
      <c r="I300" s="2">
        <f>IFERROR(vlookup(F300,'College Conference'!$B$1:$Z$1000 , 6,False),0)</f>
        <v>8</v>
      </c>
      <c r="J300" s="2">
        <f>IFERROR(vlookup(G300,'College Conference'!$B$1:$Z$1000 , 6,False),0)</f>
        <v>3</v>
      </c>
    </row>
    <row r="301">
      <c r="A301" s="3" t="s">
        <v>3572</v>
      </c>
      <c r="B301" s="3">
        <v>0.83</v>
      </c>
      <c r="C301" s="3" t="s">
        <v>17</v>
      </c>
      <c r="D301" s="4">
        <v>45445.0</v>
      </c>
      <c r="E301" s="2">
        <v>190.0</v>
      </c>
      <c r="F301" s="3" t="s">
        <v>772</v>
      </c>
      <c r="G301" s="3" t="s">
        <v>695</v>
      </c>
      <c r="H301" s="3">
        <v>1.0</v>
      </c>
      <c r="I301" s="2">
        <f>IFERROR(vlookup(F301,'College Conference'!$B$1:$Z$1000 , 6,False),0)</f>
        <v>8</v>
      </c>
      <c r="J301" s="2">
        <f>IFERROR(vlookup(G301,'College Conference'!$B$1:$Z$1000 , 6,False),0)</f>
        <v>7</v>
      </c>
    </row>
    <row r="302">
      <c r="A302" s="3" t="s">
        <v>1341</v>
      </c>
      <c r="B302" s="3" t="s">
        <v>11</v>
      </c>
      <c r="C302" s="3" t="s">
        <v>111</v>
      </c>
      <c r="D302" s="4">
        <v>45446.0</v>
      </c>
      <c r="E302" s="2">
        <v>200.0</v>
      </c>
      <c r="F302" s="3" t="s">
        <v>740</v>
      </c>
      <c r="G302" s="3" t="s">
        <v>233</v>
      </c>
      <c r="H302" s="3">
        <v>1.0</v>
      </c>
      <c r="I302" s="2">
        <f>IFERROR(vlookup(F302,'College Conference'!$B$1:$Z$1000 , 6,False),0)</f>
        <v>7</v>
      </c>
      <c r="J302" s="2">
        <f>IFERROR(vlookup(G302,'College Conference'!$B$1:$Z$1000 , 6,False),0)</f>
        <v>2</v>
      </c>
    </row>
    <row r="303">
      <c r="A303" s="3" t="s">
        <v>2441</v>
      </c>
      <c r="B303" s="3">
        <v>0.84</v>
      </c>
      <c r="C303" s="3" t="s">
        <v>63</v>
      </c>
      <c r="D303" s="4">
        <v>45445.0</v>
      </c>
      <c r="E303" s="2">
        <v>196.0</v>
      </c>
      <c r="F303" s="3" t="s">
        <v>372</v>
      </c>
      <c r="G303" s="3" t="s">
        <v>512</v>
      </c>
      <c r="H303" s="3">
        <v>1.0</v>
      </c>
      <c r="I303" s="2">
        <f>IFERROR(vlookup(F303,'College Conference'!$B$1:$Z$1000 , 6,False),0)</f>
        <v>3</v>
      </c>
      <c r="J303" s="2">
        <f>IFERROR(vlookup(G303,'College Conference'!$B$1:$Z$1000 , 6,False),0)</f>
        <v>5</v>
      </c>
    </row>
    <row r="304">
      <c r="A304" s="3" t="s">
        <v>3813</v>
      </c>
      <c r="B304" s="3">
        <v>0.88</v>
      </c>
      <c r="C304" s="3" t="s">
        <v>22</v>
      </c>
      <c r="D304" s="4">
        <v>45444.0</v>
      </c>
      <c r="E304" s="2">
        <v>190.0</v>
      </c>
      <c r="F304" s="3" t="s">
        <v>335</v>
      </c>
      <c r="G304" s="3" t="s">
        <v>811</v>
      </c>
      <c r="H304" s="3">
        <v>1.0</v>
      </c>
      <c r="I304" s="2">
        <f>IFERROR(vlookup(F304,'College Conference'!$B$1:$Z$1000 , 6,False),0)</f>
        <v>3</v>
      </c>
      <c r="J304" s="2">
        <f>IFERROR(vlookup(G304,'College Conference'!$B$1:$Z$1000 , 6,False),0)</f>
        <v>8</v>
      </c>
    </row>
    <row r="305">
      <c r="A305" s="3" t="s">
        <v>1842</v>
      </c>
      <c r="B305" s="3">
        <v>0.87</v>
      </c>
      <c r="C305" s="3" t="s">
        <v>105</v>
      </c>
      <c r="D305" s="4">
        <v>45447.0</v>
      </c>
      <c r="E305" s="2">
        <v>300.0</v>
      </c>
      <c r="F305" s="3" t="s">
        <v>816</v>
      </c>
      <c r="G305" s="3" t="s">
        <v>318</v>
      </c>
      <c r="H305" s="3">
        <v>1.0</v>
      </c>
      <c r="I305" s="2">
        <f>IFERROR(vlookup(F305,'College Conference'!$B$1:$Z$1000 , 6,False),0)</f>
        <v>8</v>
      </c>
      <c r="J305" s="2">
        <f>IFERROR(vlookup(G305,'College Conference'!$B$1:$Z$1000 , 6,False),0)</f>
        <v>3</v>
      </c>
    </row>
    <row r="306">
      <c r="A306" s="3" t="s">
        <v>2927</v>
      </c>
      <c r="B306" s="3">
        <v>0.86</v>
      </c>
      <c r="C306" s="3" t="s">
        <v>274</v>
      </c>
      <c r="D306" s="4">
        <v>45445.0</v>
      </c>
      <c r="E306" s="2">
        <v>236.0</v>
      </c>
      <c r="F306" s="3" t="s">
        <v>372</v>
      </c>
      <c r="G306" s="3" t="s">
        <v>635</v>
      </c>
      <c r="H306" s="3">
        <v>1.0</v>
      </c>
      <c r="I306" s="2">
        <f>IFERROR(vlookup(F306,'College Conference'!$B$1:$Z$1000 , 6,False),0)</f>
        <v>3</v>
      </c>
      <c r="J306" s="2">
        <f>IFERROR(vlookup(G306,'College Conference'!$B$1:$Z$1000 , 6,False),0)</f>
        <v>6</v>
      </c>
    </row>
    <row r="307">
      <c r="A307" s="3" t="s">
        <v>3433</v>
      </c>
      <c r="B307" s="3">
        <v>0.78</v>
      </c>
      <c r="C307" s="3" t="s">
        <v>22</v>
      </c>
      <c r="D307" s="4">
        <v>45420.0</v>
      </c>
      <c r="E307" s="2">
        <v>193.0</v>
      </c>
      <c r="F307" s="3" t="s">
        <v>615</v>
      </c>
      <c r="G307" s="3" t="s">
        <v>693</v>
      </c>
      <c r="H307" s="3">
        <v>1.0</v>
      </c>
      <c r="I307" s="2">
        <f>IFERROR(vlookup(F307,'College Conference'!$B$1:$Z$1000 , 6,False),0)</f>
        <v>6</v>
      </c>
      <c r="J307" s="2">
        <f>IFERROR(vlookup(G307,'College Conference'!$B$1:$Z$1000 , 6,False),0)</f>
        <v>7</v>
      </c>
    </row>
    <row r="308">
      <c r="A308" s="3" t="s">
        <v>4372</v>
      </c>
      <c r="B308" s="3" t="s">
        <v>11</v>
      </c>
      <c r="C308" s="3" t="s">
        <v>17</v>
      </c>
      <c r="D308" s="4">
        <v>45423.0</v>
      </c>
      <c r="E308" s="2">
        <v>177.0</v>
      </c>
      <c r="F308" s="3" t="s">
        <v>2301</v>
      </c>
      <c r="G308" s="3" t="s">
        <v>948</v>
      </c>
      <c r="H308" s="3">
        <v>1.0</v>
      </c>
      <c r="I308" s="2">
        <f>IFERROR(vlookup(F308,'College Conference'!$B$1:$Z$1000 , 6,False),0)</f>
        <v>0</v>
      </c>
      <c r="J308" s="2">
        <f>IFERROR(vlookup(G308,'College Conference'!$B$1:$Z$1000 , 6,False),0)</f>
        <v>11</v>
      </c>
    </row>
    <row r="309">
      <c r="A309" s="3" t="s">
        <v>662</v>
      </c>
      <c r="B309" s="3">
        <v>0.85</v>
      </c>
      <c r="C309" s="3" t="s">
        <v>63</v>
      </c>
      <c r="D309" s="4">
        <v>45423.0</v>
      </c>
      <c r="E309" s="2">
        <v>170.0</v>
      </c>
      <c r="F309" s="3" t="s">
        <v>615</v>
      </c>
      <c r="G309" s="3" t="s">
        <v>783</v>
      </c>
      <c r="H309" s="3">
        <v>1.0</v>
      </c>
      <c r="I309" s="2">
        <f>IFERROR(vlookup(F309,'College Conference'!$B$1:$Z$1000 , 6,False),0)</f>
        <v>6</v>
      </c>
      <c r="J309" s="2">
        <f>IFERROR(vlookup(G309,'College Conference'!$B$1:$Z$1000 , 6,False),0)</f>
        <v>8</v>
      </c>
    </row>
    <row r="310">
      <c r="A310" s="3" t="s">
        <v>3004</v>
      </c>
      <c r="B310" s="3">
        <v>0.87</v>
      </c>
      <c r="C310" s="3" t="s">
        <v>22</v>
      </c>
      <c r="D310" s="4">
        <v>45444.0</v>
      </c>
      <c r="E310" s="2">
        <v>214.0</v>
      </c>
      <c r="F310" s="3" t="s">
        <v>512</v>
      </c>
      <c r="G310" s="3" t="s">
        <v>643</v>
      </c>
      <c r="H310" s="3">
        <v>1.0</v>
      </c>
      <c r="I310" s="2">
        <f>IFERROR(vlookup(F310,'College Conference'!$B$1:$Z$1000 , 6,False),0)</f>
        <v>5</v>
      </c>
      <c r="J310" s="2">
        <f>IFERROR(vlookup(G310,'College Conference'!$B$1:$Z$1000 , 6,False),0)</f>
        <v>6</v>
      </c>
    </row>
    <row r="311">
      <c r="A311" s="3" t="s">
        <v>1227</v>
      </c>
      <c r="B311" s="3">
        <v>0.83</v>
      </c>
      <c r="C311" s="3" t="s">
        <v>22</v>
      </c>
      <c r="D311" s="4">
        <v>45420.0</v>
      </c>
      <c r="E311" s="2">
        <v>203.0</v>
      </c>
      <c r="F311" s="3" t="s">
        <v>951</v>
      </c>
      <c r="G311" s="3" t="s">
        <v>158</v>
      </c>
      <c r="H311" s="3">
        <v>1.0</v>
      </c>
      <c r="I311" s="2">
        <f>IFERROR(vlookup(F311,'College Conference'!$B$1:$Z$1000 , 6,False),0)</f>
        <v>11</v>
      </c>
      <c r="J311" s="2">
        <f>IFERROR(vlookup(G311,'College Conference'!$B$1:$Z$1000 , 6,False),0)</f>
        <v>1</v>
      </c>
    </row>
    <row r="312">
      <c r="A312" s="3" t="s">
        <v>1567</v>
      </c>
      <c r="B312" s="3">
        <v>0.8</v>
      </c>
      <c r="C312" s="3" t="s">
        <v>313</v>
      </c>
      <c r="D312" s="2" t="s">
        <v>72</v>
      </c>
      <c r="E312" s="2">
        <v>206.0</v>
      </c>
      <c r="F312" s="3" t="s">
        <v>325</v>
      </c>
      <c r="G312" s="3" t="s">
        <v>301</v>
      </c>
      <c r="H312" s="3">
        <v>1.0</v>
      </c>
      <c r="I312" s="2">
        <f>IFERROR(vlookup(F312,'College Conference'!$B$1:$Z$1000 , 6,False),0)</f>
        <v>3</v>
      </c>
      <c r="J312" s="2">
        <f>IFERROR(vlookup(G312,'College Conference'!$B$1:$Z$1000 , 6,False),0)</f>
        <v>3</v>
      </c>
    </row>
    <row r="313">
      <c r="A313" s="3" t="s">
        <v>639</v>
      </c>
      <c r="B313" s="3" t="s">
        <v>11</v>
      </c>
      <c r="C313" s="3" t="s">
        <v>111</v>
      </c>
      <c r="D313" s="4">
        <v>45445.0</v>
      </c>
      <c r="E313" s="2">
        <v>180.0</v>
      </c>
      <c r="F313" s="3" t="s">
        <v>615</v>
      </c>
      <c r="G313" s="3" t="s">
        <v>39</v>
      </c>
      <c r="H313" s="3">
        <v>1.0</v>
      </c>
      <c r="I313" s="2">
        <f>IFERROR(vlookup(F313,'College Conference'!$B$1:$Z$1000 , 6,False),0)</f>
        <v>6</v>
      </c>
      <c r="J313" s="2">
        <f>IFERROR(vlookup(G313,'College Conference'!$B$1:$Z$1000 , 6,False),0)</f>
        <v>0</v>
      </c>
    </row>
    <row r="314">
      <c r="A314" s="3" t="s">
        <v>1068</v>
      </c>
      <c r="B314" s="3" t="s">
        <v>11</v>
      </c>
      <c r="C314" s="3" t="s">
        <v>63</v>
      </c>
      <c r="D314" s="4">
        <v>45445.0</v>
      </c>
      <c r="E314" s="2">
        <v>175.0</v>
      </c>
      <c r="F314" s="3" t="s">
        <v>472</v>
      </c>
      <c r="G314" s="3" t="s">
        <v>158</v>
      </c>
      <c r="H314" s="3">
        <v>1.0</v>
      </c>
      <c r="I314" s="2">
        <f>IFERROR(vlookup(F314,'College Conference'!$B$1:$Z$1000 , 6,False),0)</f>
        <v>4</v>
      </c>
      <c r="J314" s="2">
        <f>IFERROR(vlookup(G314,'College Conference'!$B$1:$Z$1000 , 6,False),0)</f>
        <v>1</v>
      </c>
    </row>
    <row r="315">
      <c r="A315" s="3" t="s">
        <v>1568</v>
      </c>
      <c r="B315" s="3">
        <v>0.93</v>
      </c>
      <c r="C315" s="3" t="s">
        <v>31</v>
      </c>
      <c r="D315" s="4">
        <v>45448.0</v>
      </c>
      <c r="E315" s="2">
        <v>320.0</v>
      </c>
      <c r="F315" s="3" t="s">
        <v>298</v>
      </c>
      <c r="G315" s="3" t="s">
        <v>372</v>
      </c>
      <c r="H315" s="3">
        <v>1.0</v>
      </c>
      <c r="I315" s="2">
        <f>IFERROR(vlookup(F315,'College Conference'!$B$1:$Z$1000 , 6,False),0)</f>
        <v>3</v>
      </c>
      <c r="J315" s="2">
        <f>IFERROR(vlookup(G315,'College Conference'!$B$1:$Z$1000 , 6,False),0)</f>
        <v>3</v>
      </c>
    </row>
    <row r="316">
      <c r="A316" s="3" t="s">
        <v>1200</v>
      </c>
      <c r="B316" s="3">
        <v>0.95</v>
      </c>
      <c r="C316" s="3" t="s">
        <v>17</v>
      </c>
      <c r="D316" s="4">
        <v>45447.0</v>
      </c>
      <c r="E316" s="2">
        <v>213.0</v>
      </c>
      <c r="F316" s="3" t="s">
        <v>776</v>
      </c>
      <c r="G316" s="3" t="s">
        <v>156</v>
      </c>
      <c r="H316" s="3">
        <v>1.0</v>
      </c>
      <c r="I316" s="2">
        <f>IFERROR(vlookup(F316,'College Conference'!$B$1:$Z$1000 , 6,False),0)</f>
        <v>8</v>
      </c>
      <c r="J316" s="2">
        <f>IFERROR(vlookup(G316,'College Conference'!$B$1:$Z$1000 , 6,False),0)</f>
        <v>1</v>
      </c>
    </row>
    <row r="317">
      <c r="A317" s="3" t="s">
        <v>2197</v>
      </c>
      <c r="B317" s="3">
        <v>0.9</v>
      </c>
      <c r="C317" s="3" t="s">
        <v>63</v>
      </c>
      <c r="D317" s="2" t="s">
        <v>72</v>
      </c>
      <c r="E317" s="2">
        <v>184.0</v>
      </c>
      <c r="F317" s="3" t="s">
        <v>325</v>
      </c>
      <c r="G317" s="3" t="s">
        <v>772</v>
      </c>
      <c r="H317" s="3">
        <v>1.0</v>
      </c>
      <c r="I317" s="2">
        <f>IFERROR(vlookup(F317,'College Conference'!$B$1:$Z$1000 , 6,False),0)</f>
        <v>3</v>
      </c>
      <c r="J317" s="2">
        <f>IFERROR(vlookup(G317,'College Conference'!$B$1:$Z$1000 , 6,False),0)</f>
        <v>8</v>
      </c>
    </row>
    <row r="318">
      <c r="A318" s="3" t="s">
        <v>3893</v>
      </c>
      <c r="B318" s="3">
        <v>0.87</v>
      </c>
      <c r="C318" s="3" t="s">
        <v>17</v>
      </c>
      <c r="D318" s="4">
        <v>45420.0</v>
      </c>
      <c r="E318" s="2">
        <v>182.0</v>
      </c>
      <c r="F318" s="3" t="s">
        <v>512</v>
      </c>
      <c r="G318" s="3" t="s">
        <v>811</v>
      </c>
      <c r="H318" s="3">
        <v>1.0</v>
      </c>
      <c r="I318" s="2">
        <f>IFERROR(vlookup(F318,'College Conference'!$B$1:$Z$1000 , 6,False),0)</f>
        <v>5</v>
      </c>
      <c r="J318" s="2">
        <f>IFERROR(vlookup(G318,'College Conference'!$B$1:$Z$1000 , 6,False),0)</f>
        <v>8</v>
      </c>
    </row>
    <row r="319">
      <c r="A319" s="3" t="s">
        <v>3894</v>
      </c>
      <c r="B319" s="3">
        <v>0.87</v>
      </c>
      <c r="C319" s="3" t="s">
        <v>27</v>
      </c>
      <c r="D319" s="4">
        <v>45422.0</v>
      </c>
      <c r="E319" s="2">
        <v>175.0</v>
      </c>
      <c r="F319" s="3" t="s">
        <v>530</v>
      </c>
      <c r="G319" s="3" t="s">
        <v>799</v>
      </c>
      <c r="H319" s="3">
        <v>1.0</v>
      </c>
      <c r="I319" s="2">
        <f>IFERROR(vlookup(F319,'College Conference'!$B$1:$Z$1000 , 6,False),0)</f>
        <v>5</v>
      </c>
      <c r="J319" s="2">
        <f>IFERROR(vlookup(G319,'College Conference'!$B$1:$Z$1000 , 6,False),0)</f>
        <v>8</v>
      </c>
    </row>
    <row r="320">
      <c r="A320" s="3" t="s">
        <v>4331</v>
      </c>
      <c r="B320" s="3">
        <v>0.78</v>
      </c>
      <c r="C320" s="3" t="s">
        <v>31</v>
      </c>
      <c r="D320" s="4">
        <v>45447.0</v>
      </c>
      <c r="E320" s="2">
        <v>305.0</v>
      </c>
      <c r="F320" s="3" t="s">
        <v>615</v>
      </c>
      <c r="G320" s="3" t="s">
        <v>922</v>
      </c>
      <c r="H320" s="3">
        <v>1.0</v>
      </c>
      <c r="I320" s="2">
        <f>IFERROR(vlookup(F320,'College Conference'!$B$1:$Z$1000 , 6,False),0)</f>
        <v>6</v>
      </c>
      <c r="J320" s="2">
        <f>IFERROR(vlookup(G320,'College Conference'!$B$1:$Z$1000 , 6,False),0)</f>
        <v>10</v>
      </c>
    </row>
    <row r="321">
      <c r="A321" s="3" t="s">
        <v>1616</v>
      </c>
      <c r="B321" s="3">
        <v>0.9</v>
      </c>
      <c r="C321" s="3" t="s">
        <v>191</v>
      </c>
      <c r="D321" s="4">
        <v>45447.0</v>
      </c>
      <c r="E321" s="2">
        <v>215.0</v>
      </c>
      <c r="F321" s="3" t="s">
        <v>446</v>
      </c>
      <c r="G321" s="3" t="s">
        <v>318</v>
      </c>
      <c r="H321" s="3">
        <v>1.0</v>
      </c>
      <c r="I321" s="2">
        <f>IFERROR(vlookup(F321,'College Conference'!$B$1:$Z$1000 , 6,False),0)</f>
        <v>4</v>
      </c>
      <c r="J321" s="2">
        <f>IFERROR(vlookup(G321,'College Conference'!$B$1:$Z$1000 , 6,False),0)</f>
        <v>3</v>
      </c>
    </row>
    <row r="322">
      <c r="A322" s="3" t="s">
        <v>3495</v>
      </c>
      <c r="B322" s="3">
        <v>0.86</v>
      </c>
      <c r="C322" s="3" t="s">
        <v>63</v>
      </c>
      <c r="D322" s="4">
        <v>45444.0</v>
      </c>
      <c r="E322" s="2">
        <v>192.0</v>
      </c>
      <c r="F322" s="3" t="s">
        <v>689</v>
      </c>
      <c r="G322" s="3" t="s">
        <v>734</v>
      </c>
      <c r="H322" s="3">
        <v>1.0</v>
      </c>
      <c r="I322" s="2">
        <f>IFERROR(vlookup(F322,'College Conference'!$B$1:$Z$1000 , 6,False),0)</f>
        <v>7</v>
      </c>
      <c r="J322" s="2">
        <f>IFERROR(vlookup(G322,'College Conference'!$B$1:$Z$1000 , 6,False),0)</f>
        <v>7</v>
      </c>
    </row>
    <row r="323">
      <c r="A323" s="3" t="s">
        <v>1569</v>
      </c>
      <c r="B323" s="3">
        <v>0.84</v>
      </c>
      <c r="C323" s="3" t="s">
        <v>191</v>
      </c>
      <c r="D323" s="4">
        <v>45446.0</v>
      </c>
      <c r="E323" s="2">
        <v>225.0</v>
      </c>
      <c r="F323" s="3" t="s">
        <v>295</v>
      </c>
      <c r="G323" s="3" t="s">
        <v>335</v>
      </c>
      <c r="H323" s="3">
        <v>1.0</v>
      </c>
      <c r="I323" s="2">
        <f>IFERROR(vlookup(F323,'College Conference'!$B$1:$Z$1000 , 6,False),0)</f>
        <v>3</v>
      </c>
      <c r="J323" s="2">
        <f>IFERROR(vlookup(G323,'College Conference'!$B$1:$Z$1000 , 6,False),0)</f>
        <v>3</v>
      </c>
    </row>
    <row r="324">
      <c r="A324" s="3" t="s">
        <v>2023</v>
      </c>
      <c r="B324" s="3">
        <v>0.88</v>
      </c>
      <c r="C324" s="3" t="s">
        <v>415</v>
      </c>
      <c r="D324" s="4">
        <v>45446.0</v>
      </c>
      <c r="E324" s="2">
        <v>345.0</v>
      </c>
      <c r="F324" s="3" t="s">
        <v>311</v>
      </c>
      <c r="G324" s="3" t="s">
        <v>491</v>
      </c>
      <c r="H324" s="3">
        <v>1.0</v>
      </c>
      <c r="I324" s="2">
        <f>IFERROR(vlookup(F324,'College Conference'!$B$1:$Z$1000 , 6,False),0)</f>
        <v>3</v>
      </c>
      <c r="J324" s="2">
        <f>IFERROR(vlookup(G324,'College Conference'!$B$1:$Z$1000 , 6,False),0)</f>
        <v>4</v>
      </c>
    </row>
    <row r="325">
      <c r="A325" s="3" t="s">
        <v>346</v>
      </c>
      <c r="B325" s="3">
        <v>0.85</v>
      </c>
      <c r="C325" s="3" t="s">
        <v>27</v>
      </c>
      <c r="D325" s="4">
        <v>45423.0</v>
      </c>
      <c r="E325" s="2">
        <v>190.0</v>
      </c>
      <c r="F325" s="3" t="s">
        <v>298</v>
      </c>
      <c r="G325" s="3" t="s">
        <v>309</v>
      </c>
      <c r="H325" s="3">
        <v>1.0</v>
      </c>
      <c r="I325" s="2">
        <f>IFERROR(vlookup(F325,'College Conference'!$B$1:$Z$1000 , 6,False),0)</f>
        <v>3</v>
      </c>
      <c r="J325" s="2">
        <f>IFERROR(vlookup(G325,'College Conference'!$B$1:$Z$1000 , 6,False),0)</f>
        <v>0</v>
      </c>
    </row>
    <row r="326">
      <c r="A326" s="3" t="s">
        <v>2548</v>
      </c>
      <c r="B326" s="3">
        <v>0.83</v>
      </c>
      <c r="C326" s="3" t="s">
        <v>27</v>
      </c>
      <c r="D326" s="2" t="s">
        <v>72</v>
      </c>
      <c r="E326" s="2">
        <v>175.0</v>
      </c>
      <c r="F326" s="3" t="s">
        <v>564</v>
      </c>
      <c r="G326" s="3" t="s">
        <v>527</v>
      </c>
      <c r="H326" s="3">
        <v>1.0</v>
      </c>
      <c r="I326" s="2">
        <f>IFERROR(vlookup(F326,'College Conference'!$B$1:$Z$1000 , 6,False),0)</f>
        <v>5</v>
      </c>
      <c r="J326" s="2">
        <f>IFERROR(vlookup(G326,'College Conference'!$B$1:$Z$1000 , 6,False),0)</f>
        <v>5</v>
      </c>
    </row>
    <row r="327">
      <c r="A327" s="3" t="s">
        <v>1039</v>
      </c>
      <c r="B327" s="3">
        <v>0.81</v>
      </c>
      <c r="C327" s="3" t="s">
        <v>105</v>
      </c>
      <c r="D327" s="4">
        <v>45445.0</v>
      </c>
      <c r="E327" s="2">
        <v>275.0</v>
      </c>
      <c r="F327" s="3" t="s">
        <v>156</v>
      </c>
      <c r="G327" s="3" t="s">
        <v>530</v>
      </c>
      <c r="H327" s="3">
        <v>1.0</v>
      </c>
      <c r="I327" s="2">
        <f>IFERROR(vlookup(F327,'College Conference'!$B$1:$Z$1000 , 6,False),0)</f>
        <v>1</v>
      </c>
      <c r="J327" s="2">
        <f>IFERROR(vlookup(G327,'College Conference'!$B$1:$Z$1000 , 6,False),0)</f>
        <v>5</v>
      </c>
    </row>
    <row r="328">
      <c r="A328" s="3" t="s">
        <v>3734</v>
      </c>
      <c r="B328" s="3">
        <v>0.75</v>
      </c>
      <c r="C328" s="3" t="s">
        <v>105</v>
      </c>
      <c r="D328" s="4">
        <v>45445.0</v>
      </c>
      <c r="E328" s="2">
        <v>290.0</v>
      </c>
      <c r="F328" s="3" t="s">
        <v>238</v>
      </c>
      <c r="G328" s="3" t="s">
        <v>774</v>
      </c>
      <c r="H328" s="3">
        <v>1.0</v>
      </c>
      <c r="I328" s="2">
        <f>IFERROR(vlookup(F328,'College Conference'!$B$1:$Z$1000 , 6,False),0)</f>
        <v>2</v>
      </c>
      <c r="J328" s="2">
        <f>IFERROR(vlookup(G328,'College Conference'!$B$1:$Z$1000 , 6,False),0)</f>
        <v>8</v>
      </c>
    </row>
    <row r="329">
      <c r="A329" s="3" t="s">
        <v>3676</v>
      </c>
      <c r="B329" s="3" t="s">
        <v>11</v>
      </c>
      <c r="C329" s="3" t="s">
        <v>313</v>
      </c>
      <c r="D329" s="4">
        <v>45446.0</v>
      </c>
      <c r="E329" s="2">
        <v>195.0</v>
      </c>
      <c r="F329" s="3" t="s">
        <v>786</v>
      </c>
      <c r="G329" s="3" t="s">
        <v>804</v>
      </c>
      <c r="H329" s="3">
        <v>1.0</v>
      </c>
      <c r="I329" s="2">
        <f>IFERROR(vlookup(F329,'College Conference'!$B$1:$Z$1000 , 6,False),0)</f>
        <v>0</v>
      </c>
      <c r="J329" s="2">
        <f>IFERROR(vlookup(G329,'College Conference'!$B$1:$Z$1000 , 6,False),0)</f>
        <v>8</v>
      </c>
    </row>
    <row r="330">
      <c r="A330" s="3" t="s">
        <v>1843</v>
      </c>
      <c r="B330" s="3">
        <v>0.95</v>
      </c>
      <c r="C330" s="3" t="s">
        <v>17</v>
      </c>
      <c r="D330" s="4">
        <v>45421.0</v>
      </c>
      <c r="E330" s="2">
        <v>175.0</v>
      </c>
      <c r="F330" s="3" t="s">
        <v>816</v>
      </c>
      <c r="G330" s="3" t="s">
        <v>306</v>
      </c>
      <c r="H330" s="3">
        <v>1.0</v>
      </c>
      <c r="I330" s="2">
        <f>IFERROR(vlookup(F330,'College Conference'!$B$1:$Z$1000 , 6,False),0)</f>
        <v>8</v>
      </c>
      <c r="J330" s="2">
        <f>IFERROR(vlookup(G330,'College Conference'!$B$1:$Z$1000 , 6,False),0)</f>
        <v>3</v>
      </c>
    </row>
    <row r="331">
      <c r="A331" s="3" t="s">
        <v>3304</v>
      </c>
      <c r="B331" s="3">
        <v>0.92</v>
      </c>
      <c r="C331" s="3" t="s">
        <v>27</v>
      </c>
      <c r="D331" s="2" t="s">
        <v>72</v>
      </c>
      <c r="E331" s="2">
        <v>202.0</v>
      </c>
      <c r="F331" s="3" t="s">
        <v>292</v>
      </c>
      <c r="G331" s="3" t="s">
        <v>714</v>
      </c>
      <c r="H331" s="3">
        <v>1.0</v>
      </c>
      <c r="I331" s="2">
        <f>IFERROR(vlookup(F331,'College Conference'!$B$1:$Z$1000 , 6,False),0)</f>
        <v>3</v>
      </c>
      <c r="J331" s="2">
        <f>IFERROR(vlookup(G331,'College Conference'!$B$1:$Z$1000 , 6,False),0)</f>
        <v>7</v>
      </c>
    </row>
    <row r="332">
      <c r="A332" s="3" t="s">
        <v>1570</v>
      </c>
      <c r="B332" s="3">
        <v>0.87</v>
      </c>
      <c r="C332" s="3" t="s">
        <v>105</v>
      </c>
      <c r="D332" s="4">
        <v>45446.0</v>
      </c>
      <c r="E332" s="2">
        <v>282.0</v>
      </c>
      <c r="F332" s="3" t="s">
        <v>322</v>
      </c>
      <c r="G332" s="3" t="s">
        <v>348</v>
      </c>
      <c r="H332" s="3">
        <v>1.0</v>
      </c>
      <c r="I332" s="2">
        <f>IFERROR(vlookup(F332,'College Conference'!$B$1:$Z$1000 , 6,False),0)</f>
        <v>3</v>
      </c>
      <c r="J332" s="2">
        <f>IFERROR(vlookup(G332,'College Conference'!$B$1:$Z$1000 , 6,False),0)</f>
        <v>3</v>
      </c>
    </row>
    <row r="333">
      <c r="A333" s="3" t="s">
        <v>3402</v>
      </c>
      <c r="B333" s="3">
        <v>0.87</v>
      </c>
      <c r="C333" s="3" t="s">
        <v>27</v>
      </c>
      <c r="D333" s="2" t="s">
        <v>72</v>
      </c>
      <c r="E333" s="2">
        <v>165.0</v>
      </c>
      <c r="F333" s="3" t="s">
        <v>510</v>
      </c>
      <c r="G333" s="3" t="s">
        <v>689</v>
      </c>
      <c r="H333" s="3">
        <v>1.0</v>
      </c>
      <c r="I333" s="2">
        <f>IFERROR(vlookup(F333,'College Conference'!$B$1:$Z$1000 , 6,False),0)</f>
        <v>5</v>
      </c>
      <c r="J333" s="2">
        <f>IFERROR(vlookup(G333,'College Conference'!$B$1:$Z$1000 , 6,False),0)</f>
        <v>7</v>
      </c>
    </row>
    <row r="334">
      <c r="A334" s="3" t="s">
        <v>3132</v>
      </c>
      <c r="B334" s="3">
        <v>0.86</v>
      </c>
      <c r="C334" s="3" t="s">
        <v>27</v>
      </c>
      <c r="D334" s="4">
        <v>45423.0</v>
      </c>
      <c r="E334" s="2">
        <v>180.0</v>
      </c>
      <c r="F334" s="3" t="s">
        <v>861</v>
      </c>
      <c r="G334" s="3" t="s">
        <v>631</v>
      </c>
      <c r="H334" s="3">
        <v>1.0</v>
      </c>
      <c r="I334" s="2">
        <f>IFERROR(vlookup(F334,'College Conference'!$B$1:$Z$1000 , 6,False),0)</f>
        <v>8</v>
      </c>
      <c r="J334" s="2">
        <f>IFERROR(vlookup(G334,'College Conference'!$B$1:$Z$1000 , 6,False),0)</f>
        <v>6</v>
      </c>
    </row>
    <row r="335">
      <c r="A335" s="3" t="s">
        <v>2205</v>
      </c>
      <c r="B335" s="3">
        <v>0.85</v>
      </c>
      <c r="C335" s="3" t="s">
        <v>58</v>
      </c>
      <c r="D335" s="4">
        <v>45445.0</v>
      </c>
      <c r="E335" s="2">
        <v>245.0</v>
      </c>
      <c r="F335" s="3" t="s">
        <v>806</v>
      </c>
      <c r="G335" s="3" t="s">
        <v>455</v>
      </c>
      <c r="H335" s="3">
        <v>1.0</v>
      </c>
      <c r="I335" s="2">
        <f>IFERROR(vlookup(F335,'College Conference'!$B$1:$Z$1000 , 6,False),0)</f>
        <v>8</v>
      </c>
      <c r="J335" s="2">
        <f>IFERROR(vlookup(G335,'College Conference'!$B$1:$Z$1000 , 6,False),0)</f>
        <v>4</v>
      </c>
    </row>
    <row r="336">
      <c r="A336" s="3" t="s">
        <v>2442</v>
      </c>
      <c r="B336" s="3">
        <v>0.78</v>
      </c>
      <c r="C336" s="3" t="s">
        <v>52</v>
      </c>
      <c r="D336" s="4">
        <v>45446.0</v>
      </c>
      <c r="E336" s="2">
        <v>215.0</v>
      </c>
      <c r="F336" s="3" t="s">
        <v>301</v>
      </c>
      <c r="G336" s="3" t="s">
        <v>530</v>
      </c>
      <c r="H336" s="3">
        <v>1.0</v>
      </c>
      <c r="I336" s="2">
        <f>IFERROR(vlookup(F336,'College Conference'!$B$1:$Z$1000 , 6,False),0)</f>
        <v>3</v>
      </c>
      <c r="J336" s="2">
        <f>IFERROR(vlookup(G336,'College Conference'!$B$1:$Z$1000 , 6,False),0)</f>
        <v>5</v>
      </c>
    </row>
    <row r="337">
      <c r="A337" s="3" t="s">
        <v>3702</v>
      </c>
      <c r="B337" s="3">
        <v>0.77</v>
      </c>
      <c r="C337" s="3" t="s">
        <v>421</v>
      </c>
      <c r="D337" s="4">
        <v>45446.0</v>
      </c>
      <c r="E337" s="2">
        <v>305.0</v>
      </c>
      <c r="F337" s="3" t="s">
        <v>158</v>
      </c>
      <c r="G337" s="3" t="s">
        <v>806</v>
      </c>
      <c r="H337" s="3">
        <v>1.0</v>
      </c>
      <c r="I337" s="2">
        <f>IFERROR(vlookup(F337,'College Conference'!$B$1:$Z$1000 , 6,False),0)</f>
        <v>1</v>
      </c>
      <c r="J337" s="2">
        <f>IFERROR(vlookup(G337,'College Conference'!$B$1:$Z$1000 , 6,False),0)</f>
        <v>8</v>
      </c>
    </row>
    <row r="338">
      <c r="A338" s="3" t="s">
        <v>3210</v>
      </c>
      <c r="B338" s="3" t="s">
        <v>11</v>
      </c>
      <c r="C338" s="3" t="s">
        <v>63</v>
      </c>
      <c r="D338" s="4">
        <v>45422.0</v>
      </c>
      <c r="E338" s="2">
        <v>193.0</v>
      </c>
      <c r="F338" s="3" t="s">
        <v>1237</v>
      </c>
      <c r="G338" s="3" t="s">
        <v>689</v>
      </c>
      <c r="H338" s="3">
        <v>1.0</v>
      </c>
      <c r="I338" s="2">
        <f>IFERROR(vlookup(F338,'College Conference'!$B$1:$Z$1000 , 6,False),0)</f>
        <v>0</v>
      </c>
      <c r="J338" s="2">
        <f>IFERROR(vlookup(G338,'College Conference'!$B$1:$Z$1000 , 6,False),0)</f>
        <v>7</v>
      </c>
    </row>
    <row r="339">
      <c r="A339" s="3" t="s">
        <v>1201</v>
      </c>
      <c r="B339" s="3">
        <v>0.84</v>
      </c>
      <c r="C339" s="3" t="s">
        <v>17</v>
      </c>
      <c r="D339" s="4">
        <v>45448.0</v>
      </c>
      <c r="E339" s="2">
        <v>210.0</v>
      </c>
      <c r="F339" s="3" t="s">
        <v>774</v>
      </c>
      <c r="G339" s="3" t="s">
        <v>149</v>
      </c>
      <c r="H339" s="3">
        <v>1.0</v>
      </c>
      <c r="I339" s="2">
        <f>IFERROR(vlookup(F339,'College Conference'!$B$1:$Z$1000 , 6,False),0)</f>
        <v>8</v>
      </c>
      <c r="J339" s="2">
        <f>IFERROR(vlookup(G339,'College Conference'!$B$1:$Z$1000 , 6,False),0)</f>
        <v>1</v>
      </c>
    </row>
    <row r="340">
      <c r="A340" s="3" t="s">
        <v>1766</v>
      </c>
      <c r="B340" s="3">
        <v>0.86</v>
      </c>
      <c r="C340" s="3" t="s">
        <v>17</v>
      </c>
      <c r="D340" s="4">
        <v>45447.0</v>
      </c>
      <c r="E340" s="2">
        <v>185.0</v>
      </c>
      <c r="F340" s="3" t="s">
        <v>734</v>
      </c>
      <c r="G340" s="3" t="s">
        <v>311</v>
      </c>
      <c r="H340" s="3">
        <v>1.0</v>
      </c>
      <c r="I340" s="2">
        <f>IFERROR(vlookup(F340,'College Conference'!$B$1:$Z$1000 , 6,False),0)</f>
        <v>7</v>
      </c>
      <c r="J340" s="2">
        <f>IFERROR(vlookup(G340,'College Conference'!$B$1:$Z$1000 , 6,False),0)</f>
        <v>3</v>
      </c>
    </row>
    <row r="341">
      <c r="A341" s="3" t="s">
        <v>1668</v>
      </c>
      <c r="B341" s="3">
        <v>0.86</v>
      </c>
      <c r="C341" s="3" t="s">
        <v>12</v>
      </c>
      <c r="D341" s="4">
        <v>45446.0</v>
      </c>
      <c r="E341" s="2">
        <v>235.0</v>
      </c>
      <c r="F341" s="3" t="s">
        <v>510</v>
      </c>
      <c r="G341" s="3" t="s">
        <v>311</v>
      </c>
      <c r="H341" s="3">
        <v>1.0</v>
      </c>
      <c r="I341" s="2">
        <f>IFERROR(vlookup(F341,'College Conference'!$B$1:$Z$1000 , 6,False),0)</f>
        <v>5</v>
      </c>
      <c r="J341" s="2">
        <f>IFERROR(vlookup(G341,'College Conference'!$B$1:$Z$1000 , 6,False),0)</f>
        <v>3</v>
      </c>
    </row>
    <row r="342">
      <c r="A342" s="3" t="s">
        <v>2622</v>
      </c>
      <c r="B342" s="3">
        <v>0.85</v>
      </c>
      <c r="C342" s="3" t="s">
        <v>22</v>
      </c>
      <c r="D342" s="4">
        <v>45423.0</v>
      </c>
      <c r="E342" s="2">
        <v>210.0</v>
      </c>
      <c r="F342" s="3" t="s">
        <v>322</v>
      </c>
      <c r="G342" s="3" t="s">
        <v>689</v>
      </c>
      <c r="H342" s="3">
        <v>1.0</v>
      </c>
      <c r="I342" s="2">
        <f>IFERROR(vlookup(F342,'College Conference'!$B$1:$Z$1000 , 6,False),0)</f>
        <v>3</v>
      </c>
      <c r="J342" s="2">
        <f>IFERROR(vlookup(G342,'College Conference'!$B$1:$Z$1000 , 6,False),0)</f>
        <v>7</v>
      </c>
    </row>
    <row r="343">
      <c r="A343" s="3" t="s">
        <v>3968</v>
      </c>
      <c r="B343" s="3">
        <v>0.89</v>
      </c>
      <c r="C343" s="3" t="s">
        <v>27</v>
      </c>
      <c r="D343" s="4">
        <v>45446.0</v>
      </c>
      <c r="E343" s="2">
        <v>205.0</v>
      </c>
      <c r="F343" s="3" t="s">
        <v>701</v>
      </c>
      <c r="G343" s="3" t="s">
        <v>808</v>
      </c>
      <c r="H343" s="3">
        <v>1.0</v>
      </c>
      <c r="I343" s="2">
        <f>IFERROR(vlookup(F343,'College Conference'!$B$1:$Z$1000 , 6,False),0)</f>
        <v>7</v>
      </c>
      <c r="J343" s="2">
        <f>IFERROR(vlookup(G343,'College Conference'!$B$1:$Z$1000 , 6,False),0)</f>
        <v>8</v>
      </c>
    </row>
    <row r="344">
      <c r="A344" s="3" t="s">
        <v>2169</v>
      </c>
      <c r="B344" s="3">
        <v>0.86</v>
      </c>
      <c r="C344" s="3" t="s">
        <v>279</v>
      </c>
      <c r="D344" s="4">
        <v>45447.0</v>
      </c>
      <c r="E344" s="2">
        <v>222.0</v>
      </c>
      <c r="F344" s="3" t="s">
        <v>695</v>
      </c>
      <c r="G344" s="3" t="s">
        <v>446</v>
      </c>
      <c r="H344" s="3">
        <v>1.0</v>
      </c>
      <c r="I344" s="2">
        <f>IFERROR(vlookup(F344,'College Conference'!$B$1:$Z$1000 , 6,False),0)</f>
        <v>7</v>
      </c>
      <c r="J344" s="2">
        <f>IFERROR(vlookup(G344,'College Conference'!$B$1:$Z$1000 , 6,False),0)</f>
        <v>4</v>
      </c>
    </row>
    <row r="345">
      <c r="A345" s="3" t="s">
        <v>2219</v>
      </c>
      <c r="B345" s="3">
        <v>0.77</v>
      </c>
      <c r="C345" s="3" t="s">
        <v>31</v>
      </c>
      <c r="D345" s="4">
        <v>45448.0</v>
      </c>
      <c r="E345" s="2">
        <v>290.0</v>
      </c>
      <c r="F345" s="3" t="s">
        <v>888</v>
      </c>
      <c r="G345" s="3" t="s">
        <v>491</v>
      </c>
      <c r="H345" s="3">
        <v>1.0</v>
      </c>
      <c r="I345" s="2">
        <f>IFERROR(vlookup(F345,'College Conference'!$B$1:$Z$1000 , 6,False),0)</f>
        <v>9</v>
      </c>
      <c r="J345" s="2">
        <f>IFERROR(vlookup(G345,'College Conference'!$B$1:$Z$1000 , 6,False),0)</f>
        <v>4</v>
      </c>
    </row>
    <row r="346">
      <c r="A346" s="3" t="s">
        <v>2097</v>
      </c>
      <c r="B346" s="3" t="s">
        <v>11</v>
      </c>
      <c r="C346" s="3" t="s">
        <v>286</v>
      </c>
      <c r="D346" s="2" t="s">
        <v>72</v>
      </c>
      <c r="E346" s="2">
        <v>222.0</v>
      </c>
      <c r="F346" s="3" t="s">
        <v>512</v>
      </c>
      <c r="G346" s="3" t="s">
        <v>491</v>
      </c>
      <c r="H346" s="3">
        <v>1.0</v>
      </c>
      <c r="I346" s="2">
        <f>IFERROR(vlookup(F346,'College Conference'!$B$1:$Z$1000 , 6,False),0)</f>
        <v>5</v>
      </c>
      <c r="J346" s="2">
        <f>IFERROR(vlookup(G346,'College Conference'!$B$1:$Z$1000 , 6,False),0)</f>
        <v>4</v>
      </c>
    </row>
    <row r="347">
      <c r="A347" s="3" t="s">
        <v>2584</v>
      </c>
      <c r="B347" s="3">
        <v>0.9</v>
      </c>
      <c r="C347" s="3" t="s">
        <v>31</v>
      </c>
      <c r="D347" s="4">
        <v>45449.0</v>
      </c>
      <c r="E347" s="2">
        <v>279.0</v>
      </c>
      <c r="F347" s="3" t="s">
        <v>621</v>
      </c>
      <c r="G347" s="3" t="s">
        <v>564</v>
      </c>
      <c r="H347" s="3">
        <v>1.0</v>
      </c>
      <c r="I347" s="2">
        <f>IFERROR(vlookup(F347,'College Conference'!$B$1:$Z$1000 , 6,False),0)</f>
        <v>6</v>
      </c>
      <c r="J347" s="2">
        <f>IFERROR(vlookup(G347,'College Conference'!$B$1:$Z$1000 , 6,False),0)</f>
        <v>5</v>
      </c>
    </row>
    <row r="348">
      <c r="A348" s="3" t="s">
        <v>2963</v>
      </c>
      <c r="B348" s="3">
        <v>0.82</v>
      </c>
      <c r="C348" s="3" t="s">
        <v>52</v>
      </c>
      <c r="D348" s="4">
        <v>45444.0</v>
      </c>
      <c r="E348" s="2">
        <v>230.0</v>
      </c>
      <c r="F348" s="3" t="s">
        <v>483</v>
      </c>
      <c r="G348" s="3" t="s">
        <v>617</v>
      </c>
      <c r="H348" s="3">
        <v>1.0</v>
      </c>
      <c r="I348" s="2">
        <f>IFERROR(vlookup(F348,'College Conference'!$B$1:$Z$1000 , 6,False),0)</f>
        <v>4</v>
      </c>
      <c r="J348" s="2">
        <f>IFERROR(vlookup(G348,'College Conference'!$B$1:$Z$1000 , 6,False),0)</f>
        <v>6</v>
      </c>
    </row>
    <row r="349">
      <c r="A349" s="3" t="s">
        <v>1057</v>
      </c>
      <c r="B349" s="3">
        <v>0.87</v>
      </c>
      <c r="C349" s="3" t="s">
        <v>78</v>
      </c>
      <c r="D349" s="4">
        <v>45446.0</v>
      </c>
      <c r="E349" s="2">
        <v>195.0</v>
      </c>
      <c r="F349" s="3" t="s">
        <v>306</v>
      </c>
      <c r="G349" s="3" t="s">
        <v>222</v>
      </c>
      <c r="H349" s="3">
        <v>1.0</v>
      </c>
      <c r="I349" s="2">
        <f>IFERROR(vlookup(F349,'College Conference'!$B$1:$Z$1000 , 6,False),0)</f>
        <v>3</v>
      </c>
      <c r="J349" s="2">
        <f>IFERROR(vlookup(G349,'College Conference'!$B$1:$Z$1000 , 6,False),0)</f>
        <v>1</v>
      </c>
    </row>
    <row r="350">
      <c r="A350" s="3" t="s">
        <v>2098</v>
      </c>
      <c r="B350" s="3">
        <v>0.86</v>
      </c>
      <c r="C350" s="3" t="s">
        <v>17</v>
      </c>
      <c r="D350" s="4">
        <v>45447.0</v>
      </c>
      <c r="E350" s="2">
        <v>195.0</v>
      </c>
      <c r="F350" s="3" t="s">
        <v>510</v>
      </c>
      <c r="G350" s="3" t="s">
        <v>446</v>
      </c>
      <c r="H350" s="3">
        <v>1.0</v>
      </c>
      <c r="I350" s="2">
        <f>IFERROR(vlookup(F350,'College Conference'!$B$1:$Z$1000 , 6,False),0)</f>
        <v>5</v>
      </c>
      <c r="J350" s="2">
        <f>IFERROR(vlookup(G350,'College Conference'!$B$1:$Z$1000 , 6,False),0)</f>
        <v>4</v>
      </c>
    </row>
    <row r="351">
      <c r="A351" s="3" t="s">
        <v>2729</v>
      </c>
      <c r="B351" s="3">
        <v>0.87</v>
      </c>
      <c r="C351" s="3" t="s">
        <v>120</v>
      </c>
      <c r="D351" s="4">
        <v>45446.0</v>
      </c>
      <c r="E351" s="2">
        <v>240.0</v>
      </c>
      <c r="F351" s="3" t="s">
        <v>772</v>
      </c>
      <c r="G351" s="3" t="s">
        <v>517</v>
      </c>
      <c r="H351" s="3">
        <v>1.0</v>
      </c>
      <c r="I351" s="2">
        <f>IFERROR(vlookup(F351,'College Conference'!$B$1:$Z$1000 , 6,False),0)</f>
        <v>8</v>
      </c>
      <c r="J351" s="2">
        <f>IFERROR(vlookup(G351,'College Conference'!$B$1:$Z$1000 , 6,False),0)</f>
        <v>5</v>
      </c>
    </row>
    <row r="352">
      <c r="A352" s="3" t="s">
        <v>2206</v>
      </c>
      <c r="B352" s="3">
        <v>0.86</v>
      </c>
      <c r="C352" s="3" t="s">
        <v>31</v>
      </c>
      <c r="D352" s="4">
        <v>45449.0</v>
      </c>
      <c r="E352" s="2">
        <v>260.0</v>
      </c>
      <c r="F352" s="3" t="s">
        <v>816</v>
      </c>
      <c r="G352" s="3" t="s">
        <v>480</v>
      </c>
      <c r="H352" s="3">
        <v>1.0</v>
      </c>
      <c r="I352" s="2">
        <f>IFERROR(vlookup(F352,'College Conference'!$B$1:$Z$1000 , 6,False),0)</f>
        <v>8</v>
      </c>
      <c r="J352" s="2">
        <f>IFERROR(vlookup(G352,'College Conference'!$B$1:$Z$1000 , 6,False),0)</f>
        <v>4</v>
      </c>
    </row>
    <row r="353">
      <c r="A353" s="3" t="s">
        <v>1617</v>
      </c>
      <c r="B353" s="3">
        <v>0.86</v>
      </c>
      <c r="C353" s="3" t="s">
        <v>27</v>
      </c>
      <c r="D353" s="4">
        <v>45445.0</v>
      </c>
      <c r="E353" s="2">
        <v>185.0</v>
      </c>
      <c r="F353" s="3" t="s">
        <v>483</v>
      </c>
      <c r="G353" s="3" t="s">
        <v>318</v>
      </c>
      <c r="H353" s="3">
        <v>1.0</v>
      </c>
      <c r="I353" s="2">
        <f>IFERROR(vlookup(F353,'College Conference'!$B$1:$Z$1000 , 6,False),0)</f>
        <v>4</v>
      </c>
      <c r="J353" s="2">
        <f>IFERROR(vlookup(G353,'College Conference'!$B$1:$Z$1000 , 6,False),0)</f>
        <v>3</v>
      </c>
    </row>
    <row r="354">
      <c r="A354" s="3" t="s">
        <v>347</v>
      </c>
      <c r="B354" s="3">
        <v>0.85</v>
      </c>
      <c r="C354" s="3" t="s">
        <v>52</v>
      </c>
      <c r="D354" s="4">
        <v>45444.0</v>
      </c>
      <c r="E354" s="2">
        <v>225.0</v>
      </c>
      <c r="F354" s="3" t="s">
        <v>348</v>
      </c>
      <c r="G354" s="3" t="s">
        <v>39</v>
      </c>
      <c r="H354" s="3">
        <v>1.0</v>
      </c>
      <c r="I354" s="2">
        <f>IFERROR(vlookup(F354,'College Conference'!$B$1:$Z$1000 , 6,False),0)</f>
        <v>3</v>
      </c>
      <c r="J354" s="2">
        <f>IFERROR(vlookup(G354,'College Conference'!$B$1:$Z$1000 , 6,False),0)</f>
        <v>0</v>
      </c>
    </row>
    <row r="355">
      <c r="A355" s="3" t="s">
        <v>1322</v>
      </c>
      <c r="B355" s="3">
        <v>0.84</v>
      </c>
      <c r="C355" s="3" t="s">
        <v>12</v>
      </c>
      <c r="D355" s="4">
        <v>45449.0</v>
      </c>
      <c r="E355" s="2">
        <v>260.0</v>
      </c>
      <c r="F355" s="3" t="s">
        <v>311</v>
      </c>
      <c r="G355" s="3" t="s">
        <v>621</v>
      </c>
      <c r="H355" s="3">
        <v>1.0</v>
      </c>
      <c r="I355" s="2">
        <f>IFERROR(vlookup(F355,'College Conference'!$B$1:$Z$1000 , 6,False),0)</f>
        <v>3</v>
      </c>
      <c r="J355" s="2">
        <f>IFERROR(vlookup(G355,'College Conference'!$B$1:$Z$1000 , 6,False),0)</f>
        <v>6</v>
      </c>
    </row>
    <row r="356">
      <c r="A356" s="3" t="s">
        <v>805</v>
      </c>
      <c r="B356" s="3">
        <v>0.78</v>
      </c>
      <c r="C356" s="3" t="s">
        <v>105</v>
      </c>
      <c r="D356" s="4">
        <v>45447.0</v>
      </c>
      <c r="E356" s="2">
        <v>300.0</v>
      </c>
      <c r="F356" s="3" t="s">
        <v>806</v>
      </c>
      <c r="G356" s="3" t="s">
        <v>361</v>
      </c>
      <c r="H356" s="3">
        <v>1.0</v>
      </c>
      <c r="I356" s="2">
        <f>IFERROR(vlookup(F356,'College Conference'!$B$1:$Z$1000 , 6,False),0)</f>
        <v>8</v>
      </c>
      <c r="J356" s="2">
        <f>IFERROR(vlookup(G356,'College Conference'!$B$1:$Z$1000 , 6,False),0)</f>
        <v>0</v>
      </c>
    </row>
    <row r="357">
      <c r="A357" s="3" t="s">
        <v>1571</v>
      </c>
      <c r="B357" s="3">
        <v>0.97</v>
      </c>
      <c r="C357" s="3" t="s">
        <v>120</v>
      </c>
      <c r="D357" s="4">
        <v>45448.0</v>
      </c>
      <c r="E357" s="2">
        <v>253.0</v>
      </c>
      <c r="F357" s="3" t="s">
        <v>295</v>
      </c>
      <c r="G357" s="3" t="s">
        <v>292</v>
      </c>
      <c r="H357" s="3">
        <v>1.0</v>
      </c>
      <c r="I357" s="2">
        <f>IFERROR(vlookup(F357,'College Conference'!$B$1:$Z$1000 , 6,False),0)</f>
        <v>3</v>
      </c>
      <c r="J357" s="2">
        <f>IFERROR(vlookup(G357,'College Conference'!$B$1:$Z$1000 , 6,False),0)</f>
        <v>3</v>
      </c>
    </row>
    <row r="358">
      <c r="A358" s="3" t="s">
        <v>3305</v>
      </c>
      <c r="B358" s="3">
        <v>0.91</v>
      </c>
      <c r="C358" s="3" t="s">
        <v>22</v>
      </c>
      <c r="D358" s="4">
        <v>45423.0</v>
      </c>
      <c r="E358" s="2">
        <v>205.0</v>
      </c>
      <c r="F358" s="3" t="s">
        <v>298</v>
      </c>
      <c r="G358" s="3" t="s">
        <v>701</v>
      </c>
      <c r="H358" s="3">
        <v>1.0</v>
      </c>
      <c r="I358" s="2">
        <f>IFERROR(vlookup(F358,'College Conference'!$B$1:$Z$1000 , 6,False),0)</f>
        <v>3</v>
      </c>
      <c r="J358" s="2">
        <f>IFERROR(vlookup(G358,'College Conference'!$B$1:$Z$1000 , 6,False),0)</f>
        <v>7</v>
      </c>
    </row>
    <row r="359">
      <c r="A359" s="3" t="s">
        <v>3306</v>
      </c>
      <c r="B359" s="3">
        <v>0.89</v>
      </c>
      <c r="C359" s="3" t="s">
        <v>17</v>
      </c>
      <c r="D359" s="4">
        <v>45444.0</v>
      </c>
      <c r="E359" s="2">
        <v>167.0</v>
      </c>
      <c r="F359" s="3" t="s">
        <v>372</v>
      </c>
      <c r="G359" s="3" t="s">
        <v>714</v>
      </c>
      <c r="H359" s="3">
        <v>1.0</v>
      </c>
      <c r="I359" s="2">
        <f>IFERROR(vlookup(F359,'College Conference'!$B$1:$Z$1000 , 6,False),0)</f>
        <v>3</v>
      </c>
      <c r="J359" s="2">
        <f>IFERROR(vlookup(G359,'College Conference'!$B$1:$Z$1000 , 6,False),0)</f>
        <v>7</v>
      </c>
    </row>
    <row r="360">
      <c r="A360" s="3" t="s">
        <v>2781</v>
      </c>
      <c r="B360" s="3">
        <v>0.95</v>
      </c>
      <c r="C360" s="3" t="s">
        <v>52</v>
      </c>
      <c r="D360" s="4">
        <v>45447.0</v>
      </c>
      <c r="E360" s="2">
        <v>220.0</v>
      </c>
      <c r="F360" s="3" t="s">
        <v>924</v>
      </c>
      <c r="G360" s="3" t="s">
        <v>512</v>
      </c>
      <c r="H360" s="3">
        <v>1.0</v>
      </c>
      <c r="I360" s="2">
        <f>IFERROR(vlookup(F360,'College Conference'!$B$1:$Z$1000 , 6,False),0)</f>
        <v>10</v>
      </c>
      <c r="J360" s="2">
        <f>IFERROR(vlookup(G360,'College Conference'!$B$1:$Z$1000 , 6,False),0)</f>
        <v>5</v>
      </c>
    </row>
    <row r="361">
      <c r="A361" s="3" t="s">
        <v>3814</v>
      </c>
      <c r="B361" s="3">
        <v>0.94</v>
      </c>
      <c r="C361" s="3" t="s">
        <v>353</v>
      </c>
      <c r="D361" s="4">
        <v>45447.0</v>
      </c>
      <c r="E361" s="2">
        <v>268.0</v>
      </c>
      <c r="F361" s="3" t="s">
        <v>318</v>
      </c>
      <c r="G361" s="3" t="s">
        <v>823</v>
      </c>
      <c r="H361" s="3">
        <v>1.0</v>
      </c>
      <c r="I361" s="2">
        <f>IFERROR(vlookup(F361,'College Conference'!$B$1:$Z$1000 , 6,False),0)</f>
        <v>3</v>
      </c>
      <c r="J361" s="2">
        <f>IFERROR(vlookup(G361,'College Conference'!$B$1:$Z$1000 , 6,False),0)</f>
        <v>8</v>
      </c>
    </row>
    <row r="362">
      <c r="A362" s="3" t="s">
        <v>4359</v>
      </c>
      <c r="B362" s="3">
        <v>0.89</v>
      </c>
      <c r="C362" s="3" t="s">
        <v>22</v>
      </c>
      <c r="D362" s="4">
        <v>45422.0</v>
      </c>
      <c r="E362" s="2">
        <v>203.0</v>
      </c>
      <c r="F362" s="3" t="s">
        <v>808</v>
      </c>
      <c r="G362" s="3" t="s">
        <v>922</v>
      </c>
      <c r="H362" s="3">
        <v>1.0</v>
      </c>
      <c r="I362" s="2">
        <f>IFERROR(vlookup(F362,'College Conference'!$B$1:$Z$1000 , 6,False),0)</f>
        <v>8</v>
      </c>
      <c r="J362" s="2">
        <f>IFERROR(vlookup(G362,'College Conference'!$B$1:$Z$1000 , 6,False),0)</f>
        <v>10</v>
      </c>
    </row>
    <row r="363">
      <c r="A363" s="3" t="s">
        <v>3307</v>
      </c>
      <c r="B363" s="3">
        <v>0.88</v>
      </c>
      <c r="C363" s="3" t="s">
        <v>105</v>
      </c>
      <c r="D363" s="4">
        <v>45445.0</v>
      </c>
      <c r="E363" s="2">
        <v>276.0</v>
      </c>
      <c r="F363" s="3" t="s">
        <v>318</v>
      </c>
      <c r="G363" s="3" t="s">
        <v>689</v>
      </c>
      <c r="H363" s="3">
        <v>1.0</v>
      </c>
      <c r="I363" s="2">
        <f>IFERROR(vlookup(F363,'College Conference'!$B$1:$Z$1000 , 6,False),0)</f>
        <v>3</v>
      </c>
      <c r="J363" s="2">
        <f>IFERROR(vlookup(G363,'College Conference'!$B$1:$Z$1000 , 6,False),0)</f>
        <v>7</v>
      </c>
    </row>
    <row r="364">
      <c r="A364" s="3" t="s">
        <v>1283</v>
      </c>
      <c r="B364" s="3">
        <v>0.88</v>
      </c>
      <c r="C364" s="3" t="s">
        <v>17</v>
      </c>
      <c r="D364" s="4">
        <v>45448.0</v>
      </c>
      <c r="E364" s="2">
        <v>200.0</v>
      </c>
      <c r="F364" s="3" t="s">
        <v>292</v>
      </c>
      <c r="G364" s="3" t="s">
        <v>253</v>
      </c>
      <c r="H364" s="3">
        <v>1.0</v>
      </c>
      <c r="I364" s="2">
        <f>IFERROR(vlookup(F364,'College Conference'!$B$1:$Z$1000 , 6,False),0)</f>
        <v>3</v>
      </c>
      <c r="J364" s="2">
        <f>IFERROR(vlookup(G364,'College Conference'!$B$1:$Z$1000 , 6,False),0)</f>
        <v>2</v>
      </c>
    </row>
    <row r="365">
      <c r="A365" s="3" t="s">
        <v>1478</v>
      </c>
      <c r="B365" s="3">
        <v>0.88</v>
      </c>
      <c r="C365" s="3" t="s">
        <v>52</v>
      </c>
      <c r="D365" s="4">
        <v>45446.0</v>
      </c>
      <c r="E365" s="2">
        <v>215.0</v>
      </c>
      <c r="F365" s="3" t="s">
        <v>924</v>
      </c>
      <c r="G365" s="3" t="s">
        <v>335</v>
      </c>
      <c r="H365" s="3">
        <v>1.0</v>
      </c>
      <c r="I365" s="2">
        <f>IFERROR(vlookup(F365,'College Conference'!$B$1:$Z$1000 , 6,False),0)</f>
        <v>10</v>
      </c>
      <c r="J365" s="2">
        <f>IFERROR(vlookup(G365,'College Conference'!$B$1:$Z$1000 , 6,False),0)</f>
        <v>3</v>
      </c>
    </row>
    <row r="366">
      <c r="A366" s="3" t="s">
        <v>3496</v>
      </c>
      <c r="B366" s="3">
        <v>0.88</v>
      </c>
      <c r="C366" s="3" t="s">
        <v>22</v>
      </c>
      <c r="D366" s="4">
        <v>45421.0</v>
      </c>
      <c r="E366" s="2">
        <v>172.0</v>
      </c>
      <c r="F366" s="3" t="s">
        <v>740</v>
      </c>
      <c r="G366" s="3" t="s">
        <v>687</v>
      </c>
      <c r="H366" s="3">
        <v>1.0</v>
      </c>
      <c r="I366" s="2">
        <f>IFERROR(vlookup(F366,'College Conference'!$B$1:$Z$1000 , 6,False),0)</f>
        <v>7</v>
      </c>
      <c r="J366" s="2">
        <f>IFERROR(vlookup(G366,'College Conference'!$B$1:$Z$1000 , 6,False),0)</f>
        <v>7</v>
      </c>
    </row>
    <row r="367">
      <c r="A367" s="3" t="s">
        <v>1149</v>
      </c>
      <c r="B367" s="3">
        <v>0.86</v>
      </c>
      <c r="C367" s="3" t="s">
        <v>52</v>
      </c>
      <c r="D367" s="4">
        <v>45445.0</v>
      </c>
      <c r="E367" s="2">
        <v>209.0</v>
      </c>
      <c r="F367" s="3" t="s">
        <v>714</v>
      </c>
      <c r="G367" s="3" t="s">
        <v>158</v>
      </c>
      <c r="H367" s="3">
        <v>1.0</v>
      </c>
      <c r="I367" s="2">
        <f>IFERROR(vlookup(F367,'College Conference'!$B$1:$Z$1000 , 6,False),0)</f>
        <v>7</v>
      </c>
      <c r="J367" s="2">
        <f>IFERROR(vlookup(G367,'College Conference'!$B$1:$Z$1000 , 6,False),0)</f>
        <v>1</v>
      </c>
    </row>
    <row r="368">
      <c r="A368" s="3" t="s">
        <v>3076</v>
      </c>
      <c r="B368" s="3">
        <v>0.85</v>
      </c>
      <c r="C368" s="3" t="s">
        <v>12</v>
      </c>
      <c r="D368" s="4">
        <v>45449.0</v>
      </c>
      <c r="E368" s="2">
        <v>280.0</v>
      </c>
      <c r="F368" s="3" t="s">
        <v>701</v>
      </c>
      <c r="G368" s="3" t="s">
        <v>631</v>
      </c>
      <c r="H368" s="3">
        <v>1.0</v>
      </c>
      <c r="I368" s="2">
        <f>IFERROR(vlookup(F368,'College Conference'!$B$1:$Z$1000 , 6,False),0)</f>
        <v>7</v>
      </c>
      <c r="J368" s="2">
        <f>IFERROR(vlookup(G368,'College Conference'!$B$1:$Z$1000 , 6,False),0)</f>
        <v>6</v>
      </c>
    </row>
    <row r="369">
      <c r="A369" s="3" t="s">
        <v>807</v>
      </c>
      <c r="B369" s="3">
        <v>0.85</v>
      </c>
      <c r="C369" s="3" t="s">
        <v>12</v>
      </c>
      <c r="D369" s="4">
        <v>45446.0</v>
      </c>
      <c r="E369" s="2">
        <v>275.0</v>
      </c>
      <c r="F369" s="3" t="s">
        <v>808</v>
      </c>
      <c r="G369" s="3" t="s">
        <v>363</v>
      </c>
      <c r="H369" s="3">
        <v>1.0</v>
      </c>
      <c r="I369" s="2">
        <f>IFERROR(vlookup(F369,'College Conference'!$B$1:$Z$1000 , 6,False),0)</f>
        <v>8</v>
      </c>
      <c r="J369" s="2">
        <f>IFERROR(vlookup(G369,'College Conference'!$B$1:$Z$1000 , 6,False),0)</f>
        <v>0</v>
      </c>
    </row>
    <row r="370">
      <c r="A370" s="3" t="s">
        <v>1709</v>
      </c>
      <c r="B370" s="3">
        <v>0.82</v>
      </c>
      <c r="C370" s="3" t="s">
        <v>63</v>
      </c>
      <c r="D370" s="4">
        <v>45447.0</v>
      </c>
      <c r="E370" s="2">
        <v>195.0</v>
      </c>
      <c r="F370" s="3" t="s">
        <v>1325</v>
      </c>
      <c r="G370" s="3" t="s">
        <v>318</v>
      </c>
      <c r="H370" s="3">
        <v>1.0</v>
      </c>
      <c r="I370" s="2">
        <f>IFERROR(vlookup(F370,'College Conference'!$B$1:$Z$1000 , 6,False),0)</f>
        <v>6</v>
      </c>
      <c r="J370" s="2">
        <f>IFERROR(vlookup(G370,'College Conference'!$B$1:$Z$1000 , 6,False),0)</f>
        <v>3</v>
      </c>
    </row>
    <row r="371">
      <c r="A371" s="3" t="s">
        <v>1844</v>
      </c>
      <c r="B371" s="3" t="s">
        <v>11</v>
      </c>
      <c r="C371" s="3" t="s">
        <v>313</v>
      </c>
      <c r="D371" s="4">
        <v>45444.0</v>
      </c>
      <c r="E371" s="2">
        <v>180.0</v>
      </c>
      <c r="F371" s="3" t="s">
        <v>774</v>
      </c>
      <c r="G371" s="3" t="s">
        <v>301</v>
      </c>
      <c r="H371" s="3">
        <v>1.0</v>
      </c>
      <c r="I371" s="2">
        <f>IFERROR(vlookup(F371,'College Conference'!$B$1:$Z$1000 , 6,False),0)</f>
        <v>8</v>
      </c>
      <c r="J371" s="2">
        <f>IFERROR(vlookup(G371,'College Conference'!$B$1:$Z$1000 , 6,False),0)</f>
        <v>3</v>
      </c>
    </row>
    <row r="372">
      <c r="A372" s="3" t="s">
        <v>3497</v>
      </c>
      <c r="B372" s="3">
        <v>0.86</v>
      </c>
      <c r="C372" s="3" t="s">
        <v>105</v>
      </c>
      <c r="D372" s="4">
        <v>45447.0</v>
      </c>
      <c r="E372" s="2">
        <v>310.0</v>
      </c>
      <c r="F372" s="3" t="s">
        <v>703</v>
      </c>
      <c r="G372" s="3" t="s">
        <v>691</v>
      </c>
      <c r="H372" s="3">
        <v>1.0</v>
      </c>
      <c r="I372" s="2">
        <f>IFERROR(vlookup(F372,'College Conference'!$B$1:$Z$1000 , 6,False),0)</f>
        <v>7</v>
      </c>
      <c r="J372" s="2">
        <f>IFERROR(vlookup(G372,'College Conference'!$B$1:$Z$1000 , 6,False),0)</f>
        <v>7</v>
      </c>
    </row>
    <row r="373">
      <c r="A373" s="3" t="s">
        <v>3969</v>
      </c>
      <c r="B373" s="3">
        <v>0.83</v>
      </c>
      <c r="C373" s="3" t="s">
        <v>105</v>
      </c>
      <c r="D373" s="4">
        <v>45444.0</v>
      </c>
      <c r="E373" s="2">
        <v>295.0</v>
      </c>
      <c r="F373" s="3" t="s">
        <v>703</v>
      </c>
      <c r="G373" s="3" t="s">
        <v>806</v>
      </c>
      <c r="H373" s="3">
        <v>1.0</v>
      </c>
      <c r="I373" s="2">
        <f>IFERROR(vlookup(F373,'College Conference'!$B$1:$Z$1000 , 6,False),0)</f>
        <v>7</v>
      </c>
      <c r="J373" s="2">
        <f>IFERROR(vlookup(G373,'College Conference'!$B$1:$Z$1000 , 6,False),0)</f>
        <v>8</v>
      </c>
    </row>
    <row r="374">
      <c r="A374" s="3" t="s">
        <v>1202</v>
      </c>
      <c r="B374" s="3">
        <v>0.9</v>
      </c>
      <c r="C374" s="3" t="s">
        <v>22</v>
      </c>
      <c r="D374" s="4">
        <v>45445.0</v>
      </c>
      <c r="E374" s="2">
        <v>210.0</v>
      </c>
      <c r="F374" s="3" t="s">
        <v>781</v>
      </c>
      <c r="G374" s="3" t="s">
        <v>149</v>
      </c>
      <c r="H374" s="3">
        <v>1.0</v>
      </c>
      <c r="I374" s="2">
        <f>IFERROR(vlookup(F374,'College Conference'!$B$1:$Z$1000 , 6,False),0)</f>
        <v>8</v>
      </c>
      <c r="J374" s="2">
        <f>IFERROR(vlookup(G374,'College Conference'!$B$1:$Z$1000 , 6,False),0)</f>
        <v>1</v>
      </c>
    </row>
    <row r="375">
      <c r="A375" s="3" t="s">
        <v>2639</v>
      </c>
      <c r="B375" s="3">
        <v>0.86</v>
      </c>
      <c r="C375" s="3" t="s">
        <v>63</v>
      </c>
      <c r="D375" s="2" t="s">
        <v>72</v>
      </c>
      <c r="E375" s="2">
        <v>190.0</v>
      </c>
      <c r="F375" s="3" t="s">
        <v>695</v>
      </c>
      <c r="G375" s="3" t="s">
        <v>532</v>
      </c>
      <c r="H375" s="3">
        <v>1.0</v>
      </c>
      <c r="I375" s="2">
        <f>IFERROR(vlookup(F375,'College Conference'!$B$1:$Z$1000 , 6,False),0)</f>
        <v>7</v>
      </c>
      <c r="J375" s="2">
        <f>IFERROR(vlookup(G375,'College Conference'!$B$1:$Z$1000 , 6,False),0)</f>
        <v>5</v>
      </c>
    </row>
    <row r="376">
      <c r="A376" s="3" t="s">
        <v>3815</v>
      </c>
      <c r="B376" s="3">
        <v>0.81</v>
      </c>
      <c r="C376" s="3" t="s">
        <v>279</v>
      </c>
      <c r="D376" s="4">
        <v>45450.0</v>
      </c>
      <c r="E376" s="2">
        <v>230.0</v>
      </c>
      <c r="F376" s="3" t="s">
        <v>404</v>
      </c>
      <c r="G376" s="3" t="s">
        <v>774</v>
      </c>
      <c r="H376" s="3">
        <v>1.0</v>
      </c>
      <c r="I376" s="2">
        <f>IFERROR(vlookup(F376,'College Conference'!$B$1:$Z$1000 , 6,False),0)</f>
        <v>3</v>
      </c>
      <c r="J376" s="2">
        <f>IFERROR(vlookup(G376,'College Conference'!$B$1:$Z$1000 , 6,False),0)</f>
        <v>8</v>
      </c>
    </row>
    <row r="377">
      <c r="A377" s="3" t="s">
        <v>959</v>
      </c>
      <c r="B377" s="3">
        <v>0.75</v>
      </c>
      <c r="C377" s="3" t="s">
        <v>27</v>
      </c>
      <c r="D377" s="4">
        <v>45422.0</v>
      </c>
      <c r="E377" s="2">
        <v>155.0</v>
      </c>
      <c r="F377" s="3" t="s">
        <v>951</v>
      </c>
      <c r="G377" s="3" t="s">
        <v>121</v>
      </c>
      <c r="H377" s="3">
        <v>1.0</v>
      </c>
      <c r="I377" s="2">
        <f>IFERROR(vlookup(F377,'College Conference'!$B$1:$Z$1000 , 6,False),0)</f>
        <v>11</v>
      </c>
      <c r="J377" s="2">
        <f>IFERROR(vlookup(G377,'College Conference'!$B$1:$Z$1000 , 6,False),0)</f>
        <v>0</v>
      </c>
    </row>
    <row r="378">
      <c r="A378" s="3" t="s">
        <v>2782</v>
      </c>
      <c r="B378" s="3">
        <v>0.92</v>
      </c>
      <c r="C378" s="3" t="s">
        <v>27</v>
      </c>
      <c r="D378" s="2" t="s">
        <v>72</v>
      </c>
      <c r="E378" s="2">
        <v>192.0</v>
      </c>
      <c r="F378" s="3" t="s">
        <v>924</v>
      </c>
      <c r="G378" s="3" t="s">
        <v>530</v>
      </c>
      <c r="H378" s="3">
        <v>1.0</v>
      </c>
      <c r="I378" s="2">
        <f>IFERROR(vlookup(F378,'College Conference'!$B$1:$Z$1000 , 6,False),0)</f>
        <v>10</v>
      </c>
      <c r="J378" s="2">
        <f>IFERROR(vlookup(G378,'College Conference'!$B$1:$Z$1000 , 6,False),0)</f>
        <v>5</v>
      </c>
    </row>
    <row r="379">
      <c r="A379" s="3" t="s">
        <v>3077</v>
      </c>
      <c r="B379" s="3">
        <v>0.9</v>
      </c>
      <c r="C379" s="3" t="s">
        <v>12</v>
      </c>
      <c r="D379" s="4">
        <v>45448.0</v>
      </c>
      <c r="E379" s="2">
        <v>290.0</v>
      </c>
      <c r="F379" s="3" t="s">
        <v>701</v>
      </c>
      <c r="G379" s="3" t="s">
        <v>631</v>
      </c>
      <c r="H379" s="3">
        <v>1.0</v>
      </c>
      <c r="I379" s="2">
        <f>IFERROR(vlookup(F379,'College Conference'!$B$1:$Z$1000 , 6,False),0)</f>
        <v>7</v>
      </c>
      <c r="J379" s="2">
        <f>IFERROR(vlookup(G379,'College Conference'!$B$1:$Z$1000 , 6,False),0)</f>
        <v>6</v>
      </c>
    </row>
    <row r="380">
      <c r="A380" s="3" t="s">
        <v>2928</v>
      </c>
      <c r="B380" s="3">
        <v>0.88</v>
      </c>
      <c r="C380" s="3" t="s">
        <v>191</v>
      </c>
      <c r="D380" s="4">
        <v>45445.0</v>
      </c>
      <c r="E380" s="2">
        <v>246.0</v>
      </c>
      <c r="F380" s="3" t="s">
        <v>372</v>
      </c>
      <c r="G380" s="3" t="s">
        <v>638</v>
      </c>
      <c r="H380" s="3">
        <v>1.0</v>
      </c>
      <c r="I380" s="2">
        <f>IFERROR(vlookup(F380,'College Conference'!$B$1:$Z$1000 , 6,False),0)</f>
        <v>3</v>
      </c>
      <c r="J380" s="2">
        <f>IFERROR(vlookup(G380,'College Conference'!$B$1:$Z$1000 , 6,False),0)</f>
        <v>6</v>
      </c>
    </row>
    <row r="381">
      <c r="A381" s="3" t="s">
        <v>1275</v>
      </c>
      <c r="B381" s="3">
        <v>0.88</v>
      </c>
      <c r="C381" s="3" t="s">
        <v>17</v>
      </c>
      <c r="D381" s="4">
        <v>45449.0</v>
      </c>
      <c r="E381" s="2">
        <v>215.0</v>
      </c>
      <c r="F381" s="3" t="s">
        <v>799</v>
      </c>
      <c r="G381" s="3" t="s">
        <v>306</v>
      </c>
      <c r="H381" s="3">
        <v>1.0</v>
      </c>
      <c r="I381" s="2">
        <f>IFERROR(vlookup(F381,'College Conference'!$B$1:$Z$1000 , 6,False),0)</f>
        <v>8</v>
      </c>
      <c r="J381" s="2">
        <f>IFERROR(vlookup(G381,'College Conference'!$B$1:$Z$1000 , 6,False),0)</f>
        <v>3</v>
      </c>
    </row>
    <row r="382">
      <c r="A382" s="3" t="s">
        <v>4396</v>
      </c>
      <c r="B382" s="3">
        <v>0.82</v>
      </c>
      <c r="C382" s="3" t="s">
        <v>27</v>
      </c>
      <c r="D382" s="4">
        <v>45445.0</v>
      </c>
      <c r="E382" s="2">
        <v>180.0</v>
      </c>
      <c r="F382" s="3" t="s">
        <v>514</v>
      </c>
      <c r="G382" s="3" t="s">
        <v>951</v>
      </c>
      <c r="H382" s="3">
        <v>1.0</v>
      </c>
      <c r="I382" s="2">
        <f>IFERROR(vlookup(F382,'College Conference'!$B$1:$Z$1000 , 6,False),0)</f>
        <v>5</v>
      </c>
      <c r="J382" s="2">
        <f>IFERROR(vlookup(G382,'College Conference'!$B$1:$Z$1000 , 6,False),0)</f>
        <v>11</v>
      </c>
    </row>
    <row r="383">
      <c r="A383" s="3" t="s">
        <v>2224</v>
      </c>
      <c r="B383" s="3">
        <v>0.77</v>
      </c>
      <c r="C383" s="3" t="s">
        <v>17</v>
      </c>
      <c r="D383" s="4">
        <v>45444.0</v>
      </c>
      <c r="E383" s="2">
        <v>184.0</v>
      </c>
      <c r="F383" s="3" t="s">
        <v>610</v>
      </c>
      <c r="G383" s="3" t="s">
        <v>922</v>
      </c>
      <c r="H383" s="3">
        <v>1.0</v>
      </c>
      <c r="I383" s="2">
        <f>IFERROR(vlookup(F383,'College Conference'!$B$1:$Z$1000 , 6,False),0)</f>
        <v>6</v>
      </c>
      <c r="J383" s="2">
        <f>IFERROR(vlookup(G383,'College Conference'!$B$1:$Z$1000 , 6,False),0)</f>
        <v>10</v>
      </c>
    </row>
    <row r="384">
      <c r="A384" s="3" t="s">
        <v>94</v>
      </c>
      <c r="B384" s="3" t="s">
        <v>11</v>
      </c>
      <c r="C384" s="3" t="s">
        <v>27</v>
      </c>
      <c r="D384" s="4">
        <v>45420.0</v>
      </c>
      <c r="E384" s="2">
        <v>165.0</v>
      </c>
      <c r="F384" s="3" t="s">
        <v>95</v>
      </c>
      <c r="G384" s="3" t="s">
        <v>73</v>
      </c>
      <c r="H384" s="3">
        <v>1.0</v>
      </c>
      <c r="I384" s="2">
        <f>IFERROR(vlookup(F384,'College Conference'!$B$1:$Z$1000 , 6,False),0)</f>
        <v>0</v>
      </c>
      <c r="J384" s="2">
        <f>IFERROR(vlookup(G384,'College Conference'!$B$1:$Z$1000 , 6,False),0)</f>
        <v>0</v>
      </c>
    </row>
    <row r="385">
      <c r="A385" s="3" t="s">
        <v>4109</v>
      </c>
      <c r="B385" s="3">
        <v>0.91</v>
      </c>
      <c r="C385" s="3" t="s">
        <v>17</v>
      </c>
      <c r="D385" s="4">
        <v>45444.0</v>
      </c>
      <c r="E385" s="2">
        <v>220.0</v>
      </c>
      <c r="F385" s="3" t="s">
        <v>924</v>
      </c>
      <c r="G385" s="3" t="s">
        <v>772</v>
      </c>
      <c r="H385" s="3">
        <v>1.0</v>
      </c>
      <c r="I385" s="2">
        <f>IFERROR(vlookup(F385,'College Conference'!$B$1:$Z$1000 , 6,False),0)</f>
        <v>10</v>
      </c>
      <c r="J385" s="2">
        <f>IFERROR(vlookup(G385,'College Conference'!$B$1:$Z$1000 , 6,False),0)</f>
        <v>8</v>
      </c>
    </row>
    <row r="386">
      <c r="A386" s="3" t="s">
        <v>2783</v>
      </c>
      <c r="B386" s="3" t="s">
        <v>11</v>
      </c>
      <c r="C386" s="3" t="s">
        <v>415</v>
      </c>
      <c r="D386" s="2" t="s">
        <v>72</v>
      </c>
      <c r="E386" s="2">
        <v>290.0</v>
      </c>
      <c r="F386" s="3" t="s">
        <v>924</v>
      </c>
      <c r="G386" s="3" t="s">
        <v>514</v>
      </c>
      <c r="H386" s="3">
        <v>1.0</v>
      </c>
      <c r="I386" s="2">
        <f>IFERROR(vlookup(F386,'College Conference'!$B$1:$Z$1000 , 6,False),0)</f>
        <v>10</v>
      </c>
      <c r="J386" s="2">
        <f>IFERROR(vlookup(G386,'College Conference'!$B$1:$Z$1000 , 6,False),0)</f>
        <v>5</v>
      </c>
    </row>
    <row r="387">
      <c r="A387" s="3" t="s">
        <v>2635</v>
      </c>
      <c r="B387" s="3" t="s">
        <v>11</v>
      </c>
      <c r="C387" s="3" t="s">
        <v>27</v>
      </c>
      <c r="D387" s="2" t="s">
        <v>72</v>
      </c>
      <c r="E387" s="2">
        <v>175.0</v>
      </c>
      <c r="F387" s="3" t="s">
        <v>599</v>
      </c>
      <c r="G387" s="3" t="s">
        <v>705</v>
      </c>
      <c r="H387" s="3">
        <v>1.0</v>
      </c>
      <c r="I387" s="2">
        <f>IFERROR(vlookup(F387,'College Conference'!$B$1:$Z$1000 , 6,False),0)</f>
        <v>0</v>
      </c>
      <c r="J387" s="2">
        <f>IFERROR(vlookup(G387,'College Conference'!$B$1:$Z$1000 , 6,False),0)</f>
        <v>7</v>
      </c>
    </row>
    <row r="388">
      <c r="A388" s="3" t="s">
        <v>3970</v>
      </c>
      <c r="B388" s="3">
        <v>0.84</v>
      </c>
      <c r="C388" s="3" t="s">
        <v>22</v>
      </c>
      <c r="D388" s="4">
        <v>45422.0</v>
      </c>
      <c r="E388" s="2">
        <v>206.0</v>
      </c>
      <c r="F388" s="3" t="s">
        <v>695</v>
      </c>
      <c r="G388" s="3" t="s">
        <v>799</v>
      </c>
      <c r="H388" s="3">
        <v>1.0</v>
      </c>
      <c r="I388" s="2">
        <f>IFERROR(vlookup(F388,'College Conference'!$B$1:$Z$1000 , 6,False),0)</f>
        <v>7</v>
      </c>
      <c r="J388" s="2">
        <f>IFERROR(vlookup(G388,'College Conference'!$B$1:$Z$1000 , 6,False),0)</f>
        <v>8</v>
      </c>
    </row>
    <row r="389">
      <c r="A389" s="3" t="s">
        <v>4407</v>
      </c>
      <c r="B389" s="3">
        <v>0.9</v>
      </c>
      <c r="C389" s="3" t="s">
        <v>22</v>
      </c>
      <c r="D389" s="4">
        <v>45423.0</v>
      </c>
      <c r="E389" s="2">
        <v>212.0</v>
      </c>
      <c r="F389" s="3" t="s">
        <v>1167</v>
      </c>
      <c r="G389" s="3" t="s">
        <v>948</v>
      </c>
      <c r="H389" s="3">
        <v>1.0</v>
      </c>
      <c r="I389" s="2">
        <f>IFERROR(vlookup(F389,'College Conference'!$B$1:$Z$1000 , 6,False),0)</f>
        <v>8</v>
      </c>
      <c r="J389" s="2">
        <f>IFERROR(vlookup(G389,'College Conference'!$B$1:$Z$1000 , 6,False),0)</f>
        <v>11</v>
      </c>
    </row>
    <row r="390">
      <c r="A390" s="3" t="s">
        <v>2443</v>
      </c>
      <c r="B390" s="3">
        <v>0.88</v>
      </c>
      <c r="C390" s="3" t="s">
        <v>258</v>
      </c>
      <c r="D390" s="4">
        <v>45423.0</v>
      </c>
      <c r="E390" s="2">
        <v>178.0</v>
      </c>
      <c r="F390" s="3" t="s">
        <v>372</v>
      </c>
      <c r="G390" s="3" t="s">
        <v>564</v>
      </c>
      <c r="H390" s="3">
        <v>1.0</v>
      </c>
      <c r="I390" s="2">
        <f>IFERROR(vlookup(F390,'College Conference'!$B$1:$Z$1000 , 6,False),0)</f>
        <v>3</v>
      </c>
      <c r="J390" s="2">
        <f>IFERROR(vlookup(G390,'College Conference'!$B$1:$Z$1000 , 6,False),0)</f>
        <v>5</v>
      </c>
    </row>
    <row r="391">
      <c r="A391" s="3" t="s">
        <v>905</v>
      </c>
      <c r="B391" s="3">
        <v>0.79</v>
      </c>
      <c r="C391" s="3" t="s">
        <v>58</v>
      </c>
      <c r="D391" s="4">
        <v>45449.0</v>
      </c>
      <c r="E391" s="2">
        <v>235.0</v>
      </c>
      <c r="F391" s="3" t="s">
        <v>906</v>
      </c>
      <c r="G391" s="3" t="s">
        <v>32</v>
      </c>
      <c r="H391" s="3">
        <v>1.0</v>
      </c>
      <c r="I391" s="2">
        <f>IFERROR(vlookup(F391,'College Conference'!$B$1:$Z$1000 , 6,False),0)</f>
        <v>9</v>
      </c>
      <c r="J391" s="2">
        <f>IFERROR(vlookup(G391,'College Conference'!$B$1:$Z$1000 , 6,False),0)</f>
        <v>0</v>
      </c>
    </row>
    <row r="392">
      <c r="A392" s="3" t="s">
        <v>4185</v>
      </c>
      <c r="B392" s="3">
        <v>0.77</v>
      </c>
      <c r="C392" s="3" t="s">
        <v>120</v>
      </c>
      <c r="D392" s="4">
        <v>45448.0</v>
      </c>
      <c r="E392" s="2">
        <v>230.0</v>
      </c>
      <c r="F392" s="3" t="s">
        <v>372</v>
      </c>
      <c r="G392" s="3" t="s">
        <v>890</v>
      </c>
      <c r="H392" s="3">
        <v>1.0</v>
      </c>
      <c r="I392" s="2">
        <f>IFERROR(vlookup(F392,'College Conference'!$B$1:$Z$1000 , 6,False),0)</f>
        <v>3</v>
      </c>
      <c r="J392" s="2">
        <f>IFERROR(vlookup(G392,'College Conference'!$B$1:$Z$1000 , 6,False),0)</f>
        <v>9</v>
      </c>
    </row>
    <row r="393">
      <c r="A393" s="3" t="s">
        <v>4094</v>
      </c>
      <c r="B393" s="3" t="s">
        <v>11</v>
      </c>
      <c r="C393" s="3" t="s">
        <v>17</v>
      </c>
      <c r="D393" s="4">
        <v>45444.0</v>
      </c>
      <c r="E393" s="2">
        <v>175.0</v>
      </c>
      <c r="F393" s="3" t="s">
        <v>76</v>
      </c>
      <c r="G393" s="3" t="s">
        <v>894</v>
      </c>
      <c r="H393" s="3">
        <v>1.0</v>
      </c>
      <c r="I393" s="2">
        <f>IFERROR(vlookup(F393,'College Conference'!$B$1:$Z$1000 , 6,False),0)</f>
        <v>0</v>
      </c>
      <c r="J393" s="2">
        <f>IFERROR(vlookup(G393,'College Conference'!$B$1:$Z$1000 , 6,False),0)</f>
        <v>9</v>
      </c>
    </row>
    <row r="394">
      <c r="A394" s="3" t="s">
        <v>3816</v>
      </c>
      <c r="B394" s="3" t="s">
        <v>11</v>
      </c>
      <c r="C394" s="3" t="s">
        <v>63</v>
      </c>
      <c r="D394" s="4">
        <v>45423.0</v>
      </c>
      <c r="E394" s="2">
        <v>200.0</v>
      </c>
      <c r="F394" s="3" t="s">
        <v>292</v>
      </c>
      <c r="G394" s="3" t="s">
        <v>772</v>
      </c>
      <c r="H394" s="3">
        <v>1.0</v>
      </c>
      <c r="I394" s="2">
        <f>IFERROR(vlookup(F394,'College Conference'!$B$1:$Z$1000 , 6,False),0)</f>
        <v>3</v>
      </c>
      <c r="J394" s="2">
        <f>IFERROR(vlookup(G394,'College Conference'!$B$1:$Z$1000 , 6,False),0)</f>
        <v>8</v>
      </c>
    </row>
    <row r="395">
      <c r="A395" s="3" t="s">
        <v>3364</v>
      </c>
      <c r="B395" s="3">
        <v>0.88</v>
      </c>
      <c r="C395" s="3" t="s">
        <v>63</v>
      </c>
      <c r="D395" s="4">
        <v>45446.0</v>
      </c>
      <c r="E395" s="2">
        <v>190.0</v>
      </c>
      <c r="F395" s="3" t="s">
        <v>483</v>
      </c>
      <c r="G395" s="3" t="s">
        <v>687</v>
      </c>
      <c r="H395" s="3">
        <v>1.0</v>
      </c>
      <c r="I395" s="2">
        <f>IFERROR(vlookup(F395,'College Conference'!$B$1:$Z$1000 , 6,False),0)</f>
        <v>4</v>
      </c>
      <c r="J395" s="2">
        <f>IFERROR(vlookup(G395,'College Conference'!$B$1:$Z$1000 , 6,False),0)</f>
        <v>7</v>
      </c>
    </row>
    <row r="396">
      <c r="A396" s="3" t="s">
        <v>2929</v>
      </c>
      <c r="B396" s="3">
        <v>0.95</v>
      </c>
      <c r="C396" s="3" t="s">
        <v>17</v>
      </c>
      <c r="D396" s="4">
        <v>45445.0</v>
      </c>
      <c r="E396" s="2">
        <v>185.0</v>
      </c>
      <c r="F396" s="3" t="s">
        <v>322</v>
      </c>
      <c r="G396" s="3" t="s">
        <v>643</v>
      </c>
      <c r="H396" s="3">
        <v>1.0</v>
      </c>
      <c r="I396" s="2">
        <f>IFERROR(vlookup(F396,'College Conference'!$B$1:$Z$1000 , 6,False),0)</f>
        <v>3</v>
      </c>
      <c r="J396" s="2">
        <f>IFERROR(vlookup(G396,'College Conference'!$B$1:$Z$1000 , 6,False),0)</f>
        <v>6</v>
      </c>
    </row>
    <row r="397">
      <c r="A397" s="3" t="s">
        <v>2549</v>
      </c>
      <c r="B397" s="3">
        <v>0.9</v>
      </c>
      <c r="C397" s="3" t="s">
        <v>279</v>
      </c>
      <c r="D397" s="4">
        <v>45450.0</v>
      </c>
      <c r="E397" s="2">
        <v>220.0</v>
      </c>
      <c r="F397" s="3" t="s">
        <v>512</v>
      </c>
      <c r="G397" s="3" t="s">
        <v>530</v>
      </c>
      <c r="H397" s="3">
        <v>1.0</v>
      </c>
      <c r="I397" s="2">
        <f>IFERROR(vlookup(F397,'College Conference'!$B$1:$Z$1000 , 6,False),0)</f>
        <v>5</v>
      </c>
      <c r="J397" s="2">
        <f>IFERROR(vlookup(G397,'College Conference'!$B$1:$Z$1000 , 6,False),0)</f>
        <v>5</v>
      </c>
    </row>
    <row r="398">
      <c r="A398" s="3" t="s">
        <v>4388</v>
      </c>
      <c r="B398" s="3">
        <v>0.87</v>
      </c>
      <c r="C398" s="3" t="s">
        <v>2557</v>
      </c>
      <c r="D398" s="4">
        <v>45444.0</v>
      </c>
      <c r="E398" s="2">
        <v>225.0</v>
      </c>
      <c r="F398" s="3" t="s">
        <v>318</v>
      </c>
      <c r="G398" s="3" t="s">
        <v>951</v>
      </c>
      <c r="H398" s="3">
        <v>1.0</v>
      </c>
      <c r="I398" s="2">
        <f>IFERROR(vlookup(F398,'College Conference'!$B$1:$Z$1000 , 6,False),0)</f>
        <v>3</v>
      </c>
      <c r="J398" s="2">
        <f>IFERROR(vlookup(G398,'College Conference'!$B$1:$Z$1000 , 6,False),0)</f>
        <v>11</v>
      </c>
    </row>
    <row r="399">
      <c r="A399" s="3" t="s">
        <v>3365</v>
      </c>
      <c r="B399" s="3">
        <v>0.79</v>
      </c>
      <c r="C399" s="3" t="s">
        <v>258</v>
      </c>
      <c r="D399" s="4">
        <v>45423.0</v>
      </c>
      <c r="E399" s="2">
        <v>205.0</v>
      </c>
      <c r="F399" s="3" t="s">
        <v>483</v>
      </c>
      <c r="G399" s="3" t="s">
        <v>687</v>
      </c>
      <c r="H399" s="3">
        <v>1.0</v>
      </c>
      <c r="I399" s="2">
        <f>IFERROR(vlookup(F399,'College Conference'!$B$1:$Z$1000 , 6,False),0)</f>
        <v>4</v>
      </c>
      <c r="J399" s="2">
        <f>IFERROR(vlookup(G399,'College Conference'!$B$1:$Z$1000 , 6,False),0)</f>
        <v>7</v>
      </c>
    </row>
    <row r="400">
      <c r="A400" s="3" t="s">
        <v>4384</v>
      </c>
      <c r="B400" s="3">
        <v>0.78</v>
      </c>
      <c r="C400" s="3" t="s">
        <v>421</v>
      </c>
      <c r="D400" s="4">
        <v>45445.0</v>
      </c>
      <c r="E400" s="2">
        <v>308.0</v>
      </c>
      <c r="F400" s="3" t="s">
        <v>158</v>
      </c>
      <c r="G400" s="3" t="s">
        <v>951</v>
      </c>
      <c r="H400" s="3">
        <v>1.0</v>
      </c>
      <c r="I400" s="2">
        <f>IFERROR(vlookup(F400,'College Conference'!$B$1:$Z$1000 , 6,False),0)</f>
        <v>1</v>
      </c>
      <c r="J400" s="2">
        <f>IFERROR(vlookup(G400,'College Conference'!$B$1:$Z$1000 , 6,False),0)</f>
        <v>11</v>
      </c>
    </row>
    <row r="401">
      <c r="A401" s="3" t="s">
        <v>546</v>
      </c>
      <c r="B401" s="3" t="s">
        <v>11</v>
      </c>
      <c r="C401" s="3" t="s">
        <v>17</v>
      </c>
      <c r="D401" s="2" t="s">
        <v>72</v>
      </c>
      <c r="E401" s="2">
        <v>170.0</v>
      </c>
      <c r="F401" s="3" t="s">
        <v>514</v>
      </c>
      <c r="G401" s="3" t="s">
        <v>344</v>
      </c>
      <c r="H401" s="3">
        <v>1.0</v>
      </c>
      <c r="I401" s="2">
        <f>IFERROR(vlookup(F401,'College Conference'!$B$1:$Z$1000 , 6,False),0)</f>
        <v>5</v>
      </c>
      <c r="J401" s="2">
        <f>IFERROR(vlookup(G401,'College Conference'!$B$1:$Z$1000 , 6,False),0)</f>
        <v>0</v>
      </c>
    </row>
    <row r="402">
      <c r="A402" s="3" t="s">
        <v>2444</v>
      </c>
      <c r="B402" s="3">
        <v>0.85</v>
      </c>
      <c r="C402" s="3" t="s">
        <v>120</v>
      </c>
      <c r="D402" s="4">
        <v>45447.0</v>
      </c>
      <c r="E402" s="2">
        <v>220.0</v>
      </c>
      <c r="F402" s="3" t="s">
        <v>372</v>
      </c>
      <c r="G402" s="3" t="s">
        <v>527</v>
      </c>
      <c r="H402" s="3">
        <v>1.0</v>
      </c>
      <c r="I402" s="2">
        <f>IFERROR(vlookup(F402,'College Conference'!$B$1:$Z$1000 , 6,False),0)</f>
        <v>3</v>
      </c>
      <c r="J402" s="2">
        <f>IFERROR(vlookup(G402,'College Conference'!$B$1:$Z$1000 , 6,False),0)</f>
        <v>5</v>
      </c>
    </row>
    <row r="403">
      <c r="A403" s="3" t="s">
        <v>3308</v>
      </c>
      <c r="B403" s="3">
        <v>0.84</v>
      </c>
      <c r="C403" s="3" t="s">
        <v>111</v>
      </c>
      <c r="D403" s="4">
        <v>45448.0</v>
      </c>
      <c r="E403" s="2">
        <v>215.0</v>
      </c>
      <c r="F403" s="3" t="s">
        <v>320</v>
      </c>
      <c r="G403" s="3" t="s">
        <v>691</v>
      </c>
      <c r="H403" s="3">
        <v>1.0</v>
      </c>
      <c r="I403" s="2">
        <f>IFERROR(vlookup(F403,'College Conference'!$B$1:$Z$1000 , 6,False),0)</f>
        <v>3</v>
      </c>
      <c r="J403" s="2">
        <f>IFERROR(vlookup(G403,'College Conference'!$B$1:$Z$1000 , 6,False),0)</f>
        <v>7</v>
      </c>
    </row>
    <row r="404">
      <c r="A404" s="3" t="s">
        <v>3309</v>
      </c>
      <c r="B404" s="3">
        <v>0.84</v>
      </c>
      <c r="C404" s="3" t="s">
        <v>58</v>
      </c>
      <c r="D404" s="4">
        <v>45446.0</v>
      </c>
      <c r="E404" s="2">
        <v>255.0</v>
      </c>
      <c r="F404" s="3" t="s">
        <v>298</v>
      </c>
      <c r="G404" s="3" t="s">
        <v>714</v>
      </c>
      <c r="H404" s="3">
        <v>1.0</v>
      </c>
      <c r="I404" s="2">
        <f>IFERROR(vlookup(F404,'College Conference'!$B$1:$Z$1000 , 6,False),0)</f>
        <v>3</v>
      </c>
      <c r="J404" s="2">
        <f>IFERROR(vlookup(G404,'College Conference'!$B$1:$Z$1000 , 6,False),0)</f>
        <v>7</v>
      </c>
    </row>
    <row r="405">
      <c r="A405" s="3" t="s">
        <v>1710</v>
      </c>
      <c r="B405" s="3">
        <v>0.83</v>
      </c>
      <c r="C405" s="3" t="s">
        <v>31</v>
      </c>
      <c r="D405" s="4">
        <v>45448.0</v>
      </c>
      <c r="E405" s="2">
        <v>335.0</v>
      </c>
      <c r="F405" s="3" t="s">
        <v>610</v>
      </c>
      <c r="G405" s="3" t="s">
        <v>400</v>
      </c>
      <c r="H405" s="3">
        <v>1.0</v>
      </c>
      <c r="I405" s="2">
        <f>IFERROR(vlookup(F405,'College Conference'!$B$1:$Z$1000 , 6,False),0)</f>
        <v>6</v>
      </c>
      <c r="J405" s="2">
        <f>IFERROR(vlookup(G405,'College Conference'!$B$1:$Z$1000 , 6,False),0)</f>
        <v>3</v>
      </c>
    </row>
    <row r="406">
      <c r="A406" s="3" t="s">
        <v>3573</v>
      </c>
      <c r="B406" s="3">
        <v>0.88</v>
      </c>
      <c r="C406" s="3" t="s">
        <v>52</v>
      </c>
      <c r="D406" s="4">
        <v>45423.0</v>
      </c>
      <c r="E406" s="2">
        <v>217.0</v>
      </c>
      <c r="F406" s="3" t="s">
        <v>796</v>
      </c>
      <c r="G406" s="3" t="s">
        <v>689</v>
      </c>
      <c r="H406" s="3">
        <v>1.0</v>
      </c>
      <c r="I406" s="2">
        <f>IFERROR(vlookup(F406,'College Conference'!$B$1:$Z$1000 , 6,False),0)</f>
        <v>8</v>
      </c>
      <c r="J406" s="2">
        <f>IFERROR(vlookup(G406,'College Conference'!$B$1:$Z$1000 , 6,False),0)</f>
        <v>7</v>
      </c>
    </row>
    <row r="407">
      <c r="A407" s="3" t="s">
        <v>2170</v>
      </c>
      <c r="B407" s="3">
        <v>0.86</v>
      </c>
      <c r="C407" s="3" t="s">
        <v>17</v>
      </c>
      <c r="D407" s="4">
        <v>45421.0</v>
      </c>
      <c r="E407" s="2">
        <v>170.0</v>
      </c>
      <c r="F407" s="3" t="s">
        <v>734</v>
      </c>
      <c r="G407" s="3" t="s">
        <v>444</v>
      </c>
      <c r="H407" s="3">
        <v>1.0</v>
      </c>
      <c r="I407" s="2">
        <f>IFERROR(vlookup(F407,'College Conference'!$B$1:$Z$1000 , 6,False),0)</f>
        <v>7</v>
      </c>
      <c r="J407" s="2">
        <f>IFERROR(vlookup(G407,'College Conference'!$B$1:$Z$1000 , 6,False),0)</f>
        <v>4</v>
      </c>
    </row>
    <row r="408">
      <c r="A408" s="3" t="s">
        <v>4061</v>
      </c>
      <c r="B408" s="3">
        <v>0.87</v>
      </c>
      <c r="C408" s="3" t="s">
        <v>22</v>
      </c>
      <c r="D408" s="2" t="s">
        <v>72</v>
      </c>
      <c r="E408" s="2">
        <v>235.0</v>
      </c>
      <c r="F408" s="3" t="s">
        <v>811</v>
      </c>
      <c r="G408" s="3" t="s">
        <v>816</v>
      </c>
      <c r="H408" s="3">
        <v>1.0</v>
      </c>
      <c r="I408" s="2">
        <f>IFERROR(vlookup(F408,'College Conference'!$B$1:$Z$1000 , 6,False),0)</f>
        <v>8</v>
      </c>
      <c r="J408" s="2">
        <f>IFERROR(vlookup(G408,'College Conference'!$B$1:$Z$1000 , 6,False),0)</f>
        <v>8</v>
      </c>
    </row>
    <row r="409">
      <c r="A409" s="3" t="s">
        <v>3735</v>
      </c>
      <c r="B409" s="3">
        <v>0.82</v>
      </c>
      <c r="C409" s="3" t="s">
        <v>120</v>
      </c>
      <c r="D409" s="4">
        <v>45449.0</v>
      </c>
      <c r="E409" s="2">
        <v>230.0</v>
      </c>
      <c r="F409" s="3" t="s">
        <v>236</v>
      </c>
      <c r="G409" s="3" t="s">
        <v>774</v>
      </c>
      <c r="H409" s="3">
        <v>1.0</v>
      </c>
      <c r="I409" s="2">
        <f>IFERROR(vlookup(F409,'College Conference'!$B$1:$Z$1000 , 6,False),0)</f>
        <v>2</v>
      </c>
      <c r="J409" s="2">
        <f>IFERROR(vlookup(G409,'College Conference'!$B$1:$Z$1000 , 6,False),0)</f>
        <v>8</v>
      </c>
    </row>
    <row r="410">
      <c r="A410" s="3" t="s">
        <v>245</v>
      </c>
      <c r="B410" s="3">
        <v>0.8</v>
      </c>
      <c r="C410" s="3" t="s">
        <v>17</v>
      </c>
      <c r="D410" s="4">
        <v>45448.0</v>
      </c>
      <c r="E410" s="2">
        <v>190.0</v>
      </c>
      <c r="F410" s="3" t="s">
        <v>246</v>
      </c>
      <c r="G410" s="3" t="s">
        <v>39</v>
      </c>
      <c r="H410" s="3">
        <v>1.0</v>
      </c>
      <c r="I410" s="2">
        <f>IFERROR(vlookup(F410,'College Conference'!$B$1:$Z$1000 , 6,False),0)</f>
        <v>2</v>
      </c>
      <c r="J410" s="2">
        <f>IFERROR(vlookup(G410,'College Conference'!$B$1:$Z$1000 , 6,False),0)</f>
        <v>0</v>
      </c>
    </row>
    <row r="411">
      <c r="A411" s="3" t="s">
        <v>907</v>
      </c>
      <c r="B411" s="3">
        <v>0.78</v>
      </c>
      <c r="C411" s="3" t="s">
        <v>27</v>
      </c>
      <c r="D411" s="2" t="s">
        <v>72</v>
      </c>
      <c r="E411" s="2">
        <v>177.0</v>
      </c>
      <c r="F411" s="3" t="s">
        <v>890</v>
      </c>
      <c r="G411" s="3" t="s">
        <v>173</v>
      </c>
      <c r="H411" s="3">
        <v>1.0</v>
      </c>
      <c r="I411" s="2">
        <f>IFERROR(vlookup(F411,'College Conference'!$B$1:$Z$1000 , 6,False),0)</f>
        <v>9</v>
      </c>
      <c r="J411" s="2">
        <f>IFERROR(vlookup(G411,'College Conference'!$B$1:$Z$1000 , 6,False),0)</f>
        <v>0</v>
      </c>
    </row>
    <row r="412">
      <c r="A412" s="3" t="s">
        <v>2288</v>
      </c>
      <c r="B412" s="3">
        <v>0.77</v>
      </c>
      <c r="C412" s="3" t="s">
        <v>313</v>
      </c>
      <c r="D412" s="4">
        <v>45423.0</v>
      </c>
      <c r="E412" s="2">
        <v>190.0</v>
      </c>
      <c r="F412" s="3" t="s">
        <v>859</v>
      </c>
      <c r="G412" s="3" t="s">
        <v>521</v>
      </c>
      <c r="H412" s="3">
        <v>1.0</v>
      </c>
      <c r="I412" s="2">
        <f>IFERROR(vlookup(F412,'College Conference'!$B$1:$Z$1000 , 6,False),0)</f>
        <v>0</v>
      </c>
      <c r="J412" s="2">
        <f>IFERROR(vlookup(G412,'College Conference'!$B$1:$Z$1000 , 6,False),0)</f>
        <v>5</v>
      </c>
    </row>
    <row r="413">
      <c r="A413" s="3" t="s">
        <v>2730</v>
      </c>
      <c r="B413" s="3">
        <v>0.86</v>
      </c>
      <c r="C413" s="3" t="s">
        <v>22</v>
      </c>
      <c r="D413" s="4">
        <v>45423.0</v>
      </c>
      <c r="E413" s="2">
        <v>180.0</v>
      </c>
      <c r="F413" s="3" t="s">
        <v>861</v>
      </c>
      <c r="G413" s="3" t="s">
        <v>530</v>
      </c>
      <c r="H413" s="3">
        <v>1.0</v>
      </c>
      <c r="I413" s="2">
        <f>IFERROR(vlookup(F413,'College Conference'!$B$1:$Z$1000 , 6,False),0)</f>
        <v>8</v>
      </c>
      <c r="J413" s="2">
        <f>IFERROR(vlookup(G413,'College Conference'!$B$1:$Z$1000 , 6,False),0)</f>
        <v>5</v>
      </c>
    </row>
    <row r="414">
      <c r="A414" s="3" t="s">
        <v>1767</v>
      </c>
      <c r="B414" s="3">
        <v>0.91</v>
      </c>
      <c r="C414" s="3" t="s">
        <v>17</v>
      </c>
      <c r="D414" s="4">
        <v>45446.0</v>
      </c>
      <c r="E414" s="2">
        <v>200.0</v>
      </c>
      <c r="F414" s="3" t="s">
        <v>689</v>
      </c>
      <c r="G414" s="3" t="s">
        <v>400</v>
      </c>
      <c r="H414" s="3">
        <v>1.0</v>
      </c>
      <c r="I414" s="2">
        <f>IFERROR(vlookup(F414,'College Conference'!$B$1:$Z$1000 , 6,False),0)</f>
        <v>7</v>
      </c>
      <c r="J414" s="2">
        <f>IFERROR(vlookup(G414,'College Conference'!$B$1:$Z$1000 , 6,False),0)</f>
        <v>3</v>
      </c>
    </row>
    <row r="415">
      <c r="A415" s="3" t="s">
        <v>2550</v>
      </c>
      <c r="B415" s="3">
        <v>0.85</v>
      </c>
      <c r="C415" s="3" t="s">
        <v>27</v>
      </c>
      <c r="D415" s="4">
        <v>45423.0</v>
      </c>
      <c r="E415" s="2">
        <v>165.0</v>
      </c>
      <c r="F415" s="3" t="s">
        <v>519</v>
      </c>
      <c r="G415" s="3" t="s">
        <v>540</v>
      </c>
      <c r="H415" s="3">
        <v>1.0</v>
      </c>
      <c r="I415" s="2">
        <f>IFERROR(vlookup(F415,'College Conference'!$B$1:$Z$1000 , 6,False),0)</f>
        <v>5</v>
      </c>
      <c r="J415" s="2">
        <f>IFERROR(vlookup(G415,'College Conference'!$B$1:$Z$1000 , 6,False),0)</f>
        <v>5</v>
      </c>
    </row>
    <row r="416">
      <c r="A416" s="3" t="s">
        <v>168</v>
      </c>
      <c r="B416" s="3">
        <v>0.82</v>
      </c>
      <c r="C416" s="3" t="s">
        <v>58</v>
      </c>
      <c r="D416" s="4">
        <v>45449.0</v>
      </c>
      <c r="E416" s="2">
        <v>247.0</v>
      </c>
      <c r="F416" s="3" t="s">
        <v>156</v>
      </c>
      <c r="G416" s="3" t="s">
        <v>169</v>
      </c>
      <c r="H416" s="3">
        <v>1.0</v>
      </c>
      <c r="I416" s="2">
        <f>IFERROR(vlookup(F416,'College Conference'!$B$1:$Z$1000 , 6,False),0)</f>
        <v>1</v>
      </c>
      <c r="J416" s="2">
        <f>IFERROR(vlookup(G416,'College Conference'!$B$1:$Z$1000 , 6,False),0)</f>
        <v>0</v>
      </c>
    </row>
    <row r="417">
      <c r="A417" s="3" t="s">
        <v>2078</v>
      </c>
      <c r="B417" s="3">
        <v>0.77</v>
      </c>
      <c r="C417" s="3" t="s">
        <v>78</v>
      </c>
      <c r="D417" s="2" t="s">
        <v>72</v>
      </c>
      <c r="E417" s="2">
        <v>193.0</v>
      </c>
      <c r="F417" s="3" t="s">
        <v>643</v>
      </c>
      <c r="G417" s="3" t="s">
        <v>530</v>
      </c>
      <c r="H417" s="3">
        <v>1.0</v>
      </c>
      <c r="I417" s="2">
        <f>IFERROR(vlookup(F417,'College Conference'!$B$1:$Z$1000 , 6,False),0)</f>
        <v>6</v>
      </c>
      <c r="J417" s="2">
        <f>IFERROR(vlookup(G417,'College Conference'!$B$1:$Z$1000 , 6,False),0)</f>
        <v>5</v>
      </c>
    </row>
    <row r="418">
      <c r="A418" s="3" t="s">
        <v>3971</v>
      </c>
      <c r="B418" s="3">
        <v>0.86</v>
      </c>
      <c r="C418" s="3" t="s">
        <v>105</v>
      </c>
      <c r="D418" s="4">
        <v>45445.0</v>
      </c>
      <c r="E418" s="2">
        <v>290.0</v>
      </c>
      <c r="F418" s="3" t="s">
        <v>685</v>
      </c>
      <c r="G418" s="3" t="s">
        <v>804</v>
      </c>
      <c r="H418" s="3">
        <v>1.0</v>
      </c>
      <c r="I418" s="2">
        <f>IFERROR(vlookup(F418,'College Conference'!$B$1:$Z$1000 , 6,False),0)</f>
        <v>7</v>
      </c>
      <c r="J418" s="2">
        <f>IFERROR(vlookup(G418,'College Conference'!$B$1:$Z$1000 , 6,False),0)</f>
        <v>8</v>
      </c>
    </row>
    <row r="419">
      <c r="A419" s="3" t="s">
        <v>3574</v>
      </c>
      <c r="B419" s="3">
        <v>0.85</v>
      </c>
      <c r="C419" s="3" t="s">
        <v>274</v>
      </c>
      <c r="D419" s="4">
        <v>45446.0</v>
      </c>
      <c r="E419" s="2">
        <v>240.0</v>
      </c>
      <c r="F419" s="3" t="s">
        <v>796</v>
      </c>
      <c r="G419" s="3" t="s">
        <v>711</v>
      </c>
      <c r="H419" s="3">
        <v>1.0</v>
      </c>
      <c r="I419" s="2">
        <f>IFERROR(vlookup(F419,'College Conference'!$B$1:$Z$1000 , 6,False),0)</f>
        <v>8</v>
      </c>
      <c r="J419" s="2">
        <f>IFERROR(vlookup(G419,'College Conference'!$B$1:$Z$1000 , 6,False),0)</f>
        <v>7</v>
      </c>
    </row>
    <row r="420">
      <c r="A420" s="3" t="s">
        <v>4062</v>
      </c>
      <c r="B420" s="3">
        <v>0.88</v>
      </c>
      <c r="C420" s="3" t="s">
        <v>111</v>
      </c>
      <c r="D420" s="4">
        <v>45446.0</v>
      </c>
      <c r="E420" s="2">
        <v>215.0</v>
      </c>
      <c r="F420" s="3" t="s">
        <v>776</v>
      </c>
      <c r="G420" s="3" t="s">
        <v>783</v>
      </c>
      <c r="H420" s="3">
        <v>1.0</v>
      </c>
      <c r="I420" s="2">
        <f>IFERROR(vlookup(F420,'College Conference'!$B$1:$Z$1000 , 6,False),0)</f>
        <v>8</v>
      </c>
      <c r="J420" s="2">
        <f>IFERROR(vlookup(G420,'College Conference'!$B$1:$Z$1000 , 6,False),0)</f>
        <v>8</v>
      </c>
    </row>
    <row r="421">
      <c r="A421" s="3" t="s">
        <v>809</v>
      </c>
      <c r="B421" s="3">
        <v>0.86</v>
      </c>
      <c r="C421" s="3" t="s">
        <v>17</v>
      </c>
      <c r="D421" s="4">
        <v>45448.0</v>
      </c>
      <c r="E421" s="2">
        <v>192.0</v>
      </c>
      <c r="F421" s="3" t="s">
        <v>808</v>
      </c>
      <c r="G421" s="3" t="s">
        <v>45</v>
      </c>
      <c r="H421" s="3">
        <v>1.0</v>
      </c>
      <c r="I421" s="2">
        <f>IFERROR(vlookup(F421,'College Conference'!$B$1:$Z$1000 , 6,False),0)</f>
        <v>8</v>
      </c>
      <c r="J421" s="2">
        <f>IFERROR(vlookup(G421,'College Conference'!$B$1:$Z$1000 , 6,False),0)</f>
        <v>0</v>
      </c>
    </row>
    <row r="422">
      <c r="A422" s="3" t="s">
        <v>1036</v>
      </c>
      <c r="B422" s="3">
        <v>0.77</v>
      </c>
      <c r="C422" s="3" t="s">
        <v>120</v>
      </c>
      <c r="D422" s="4">
        <v>45445.0</v>
      </c>
      <c r="E422" s="2">
        <v>220.0</v>
      </c>
      <c r="F422" s="3" t="s">
        <v>202</v>
      </c>
      <c r="G422" s="3" t="s">
        <v>133</v>
      </c>
      <c r="H422" s="3">
        <v>1.0</v>
      </c>
      <c r="I422" s="2">
        <f>IFERROR(vlookup(F422,'College Conference'!$B$1:$Z$1000 , 6,False),0)</f>
        <v>1</v>
      </c>
      <c r="J422" s="2">
        <f>IFERROR(vlookup(G422,'College Conference'!$B$1:$Z$1000 , 6,False),0)</f>
        <v>1</v>
      </c>
    </row>
    <row r="423">
      <c r="A423" s="3" t="s">
        <v>3310</v>
      </c>
      <c r="B423" s="3">
        <v>0.87</v>
      </c>
      <c r="C423" s="3" t="s">
        <v>63</v>
      </c>
      <c r="D423" s="4">
        <v>45423.0</v>
      </c>
      <c r="E423" s="2">
        <v>200.0</v>
      </c>
      <c r="F423" s="3" t="s">
        <v>318</v>
      </c>
      <c r="G423" s="3" t="s">
        <v>689</v>
      </c>
      <c r="H423" s="3">
        <v>1.0</v>
      </c>
      <c r="I423" s="2">
        <f>IFERROR(vlookup(F423,'College Conference'!$B$1:$Z$1000 , 6,False),0)</f>
        <v>3</v>
      </c>
      <c r="J423" s="2">
        <f>IFERROR(vlookup(G423,'College Conference'!$B$1:$Z$1000 , 6,False),0)</f>
        <v>7</v>
      </c>
    </row>
    <row r="424">
      <c r="A424" s="3" t="s">
        <v>3919</v>
      </c>
      <c r="B424" s="3">
        <v>0.87</v>
      </c>
      <c r="C424" s="3" t="s">
        <v>12</v>
      </c>
      <c r="D424" s="4">
        <v>45447.0</v>
      </c>
      <c r="E424" s="2">
        <v>235.0</v>
      </c>
      <c r="F424" s="3" t="s">
        <v>631</v>
      </c>
      <c r="G424" s="3" t="s">
        <v>804</v>
      </c>
      <c r="H424" s="3">
        <v>1.0</v>
      </c>
      <c r="I424" s="2">
        <f>IFERROR(vlookup(F424,'College Conference'!$B$1:$Z$1000 , 6,False),0)</f>
        <v>6</v>
      </c>
      <c r="J424" s="2">
        <f>IFERROR(vlookup(G424,'College Conference'!$B$1:$Z$1000 , 6,False),0)</f>
        <v>8</v>
      </c>
    </row>
    <row r="425">
      <c r="A425" s="3" t="s">
        <v>1845</v>
      </c>
      <c r="B425" s="3">
        <v>0.86</v>
      </c>
      <c r="C425" s="3" t="s">
        <v>17</v>
      </c>
      <c r="D425" s="4">
        <v>45420.0</v>
      </c>
      <c r="E425" s="2">
        <v>193.0</v>
      </c>
      <c r="F425" s="3" t="s">
        <v>843</v>
      </c>
      <c r="G425" s="3" t="s">
        <v>289</v>
      </c>
      <c r="H425" s="3">
        <v>1.0</v>
      </c>
      <c r="I425" s="2">
        <f>IFERROR(vlookup(F425,'College Conference'!$B$1:$Z$1000 , 6,False),0)</f>
        <v>8</v>
      </c>
      <c r="J425" s="2">
        <f>IFERROR(vlookup(G425,'College Conference'!$B$1:$Z$1000 , 6,False),0)</f>
        <v>3</v>
      </c>
    </row>
    <row r="426">
      <c r="A426" s="3" t="s">
        <v>3817</v>
      </c>
      <c r="B426" s="3">
        <v>0.83</v>
      </c>
      <c r="C426" s="3" t="s">
        <v>27</v>
      </c>
      <c r="D426" s="2" t="s">
        <v>72</v>
      </c>
      <c r="E426" s="2">
        <v>170.0</v>
      </c>
      <c r="F426" s="3" t="s">
        <v>318</v>
      </c>
      <c r="G426" s="3" t="s">
        <v>804</v>
      </c>
      <c r="H426" s="3">
        <v>1.0</v>
      </c>
      <c r="I426" s="2">
        <f>IFERROR(vlookup(F426,'College Conference'!$B$1:$Z$1000 , 6,False),0)</f>
        <v>3</v>
      </c>
      <c r="J426" s="2">
        <f>IFERROR(vlookup(G426,'College Conference'!$B$1:$Z$1000 , 6,False),0)</f>
        <v>8</v>
      </c>
    </row>
    <row r="427">
      <c r="A427" s="3" t="s">
        <v>1846</v>
      </c>
      <c r="B427" s="3">
        <v>0.83</v>
      </c>
      <c r="C427" s="3" t="s">
        <v>12</v>
      </c>
      <c r="D427" s="4">
        <v>45446.0</v>
      </c>
      <c r="E427" s="2">
        <v>280.0</v>
      </c>
      <c r="F427" s="3" t="s">
        <v>804</v>
      </c>
      <c r="G427" s="3" t="s">
        <v>348</v>
      </c>
      <c r="H427" s="3">
        <v>1.0</v>
      </c>
      <c r="I427" s="2">
        <f>IFERROR(vlookup(F427,'College Conference'!$B$1:$Z$1000 , 6,False),0)</f>
        <v>8</v>
      </c>
      <c r="J427" s="2">
        <f>IFERROR(vlookup(G427,'College Conference'!$B$1:$Z$1000 , 6,False),0)</f>
        <v>3</v>
      </c>
    </row>
    <row r="428">
      <c r="A428" s="3" t="s">
        <v>2640</v>
      </c>
      <c r="B428" s="3">
        <v>0.92</v>
      </c>
      <c r="C428" s="3" t="s">
        <v>31</v>
      </c>
      <c r="D428" s="4">
        <v>45449.0</v>
      </c>
      <c r="E428" s="2">
        <v>290.0</v>
      </c>
      <c r="F428" s="3" t="s">
        <v>701</v>
      </c>
      <c r="G428" s="3" t="s">
        <v>527</v>
      </c>
      <c r="H428" s="3">
        <v>1.0</v>
      </c>
      <c r="I428" s="2">
        <f>IFERROR(vlookup(F428,'College Conference'!$B$1:$Z$1000 , 6,False),0)</f>
        <v>7</v>
      </c>
      <c r="J428" s="2">
        <f>IFERROR(vlookup(G428,'College Conference'!$B$1:$Z$1000 , 6,False),0)</f>
        <v>5</v>
      </c>
    </row>
    <row r="429">
      <c r="A429" s="3" t="s">
        <v>3920</v>
      </c>
      <c r="B429" s="3">
        <v>0.82</v>
      </c>
      <c r="C429" s="3" t="s">
        <v>31</v>
      </c>
      <c r="D429" s="4">
        <v>45448.0</v>
      </c>
      <c r="E429" s="2">
        <v>295.0</v>
      </c>
      <c r="F429" s="3" t="s">
        <v>631</v>
      </c>
      <c r="G429" s="3" t="s">
        <v>808</v>
      </c>
      <c r="H429" s="3">
        <v>1.0</v>
      </c>
      <c r="I429" s="2">
        <f>IFERROR(vlookup(F429,'College Conference'!$B$1:$Z$1000 , 6,False),0)</f>
        <v>6</v>
      </c>
      <c r="J429" s="2">
        <f>IFERROR(vlookup(G429,'College Conference'!$B$1:$Z$1000 , 6,False),0)</f>
        <v>8</v>
      </c>
    </row>
    <row r="430">
      <c r="A430" s="3" t="s">
        <v>2099</v>
      </c>
      <c r="B430" s="3">
        <v>0.81</v>
      </c>
      <c r="C430" s="3" t="s">
        <v>78</v>
      </c>
      <c r="D430" s="4">
        <v>45444.0</v>
      </c>
      <c r="E430" s="2">
        <v>165.0</v>
      </c>
      <c r="F430" s="3" t="s">
        <v>530</v>
      </c>
      <c r="G430" s="3" t="s">
        <v>450</v>
      </c>
      <c r="H430" s="3">
        <v>1.0</v>
      </c>
      <c r="I430" s="2">
        <f>IFERROR(vlookup(F430,'College Conference'!$B$1:$Z$1000 , 6,False),0)</f>
        <v>5</v>
      </c>
      <c r="J430" s="2">
        <f>IFERROR(vlookup(G430,'College Conference'!$B$1:$Z$1000 , 6,False),0)</f>
        <v>4</v>
      </c>
    </row>
    <row r="431">
      <c r="A431" s="3" t="s">
        <v>3311</v>
      </c>
      <c r="B431" s="3">
        <v>0.88</v>
      </c>
      <c r="C431" s="3" t="s">
        <v>191</v>
      </c>
      <c r="D431" s="4">
        <v>45448.0</v>
      </c>
      <c r="E431" s="2">
        <v>250.0</v>
      </c>
      <c r="F431" s="3" t="s">
        <v>292</v>
      </c>
      <c r="G431" s="3" t="s">
        <v>689</v>
      </c>
      <c r="H431" s="3">
        <v>1.0</v>
      </c>
      <c r="I431" s="2">
        <f>IFERROR(vlookup(F431,'College Conference'!$B$1:$Z$1000 , 6,False),0)</f>
        <v>3</v>
      </c>
      <c r="J431" s="2">
        <f>IFERROR(vlookup(G431,'College Conference'!$B$1:$Z$1000 , 6,False),0)</f>
        <v>7</v>
      </c>
    </row>
    <row r="432">
      <c r="A432" s="3" t="s">
        <v>2683</v>
      </c>
      <c r="B432" s="3">
        <v>0.86</v>
      </c>
      <c r="C432" s="3" t="s">
        <v>63</v>
      </c>
      <c r="D432" s="2" t="s">
        <v>72</v>
      </c>
      <c r="E432" s="2">
        <v>190.0</v>
      </c>
      <c r="F432" s="3" t="s">
        <v>335</v>
      </c>
      <c r="G432" s="3" t="s">
        <v>811</v>
      </c>
      <c r="H432" s="3">
        <v>1.0</v>
      </c>
      <c r="I432" s="2">
        <f>IFERROR(vlookup(F432,'College Conference'!$B$1:$Z$1000 , 6,False),0)</f>
        <v>3</v>
      </c>
      <c r="J432" s="2">
        <f>IFERROR(vlookup(G432,'College Conference'!$B$1:$Z$1000 , 6,False),0)</f>
        <v>8</v>
      </c>
    </row>
    <row r="433">
      <c r="A433" s="3" t="s">
        <v>2100</v>
      </c>
      <c r="B433" s="3">
        <v>0.93</v>
      </c>
      <c r="C433" s="3" t="s">
        <v>111</v>
      </c>
      <c r="D433" s="4">
        <v>45447.0</v>
      </c>
      <c r="E433" s="2">
        <v>224.0</v>
      </c>
      <c r="F433" s="3" t="s">
        <v>545</v>
      </c>
      <c r="G433" s="3" t="s">
        <v>491</v>
      </c>
      <c r="H433" s="3">
        <v>1.0</v>
      </c>
      <c r="I433" s="2">
        <f>IFERROR(vlookup(F433,'College Conference'!$B$1:$Z$1000 , 6,False),0)</f>
        <v>5</v>
      </c>
      <c r="J433" s="2">
        <f>IFERROR(vlookup(G433,'College Conference'!$B$1:$Z$1000 , 6,False),0)</f>
        <v>4</v>
      </c>
    </row>
    <row r="434">
      <c r="A434" s="3" t="s">
        <v>1099</v>
      </c>
      <c r="B434" s="3">
        <v>0.87</v>
      </c>
      <c r="C434" s="3" t="s">
        <v>105</v>
      </c>
      <c r="D434" s="4">
        <v>45444.0</v>
      </c>
      <c r="E434" s="2">
        <v>256.0</v>
      </c>
      <c r="F434" s="3" t="s">
        <v>545</v>
      </c>
      <c r="G434" s="3" t="s">
        <v>143</v>
      </c>
      <c r="H434" s="3">
        <v>1.0</v>
      </c>
      <c r="I434" s="2">
        <f>IFERROR(vlookup(F434,'College Conference'!$B$1:$Z$1000 , 6,False),0)</f>
        <v>5</v>
      </c>
      <c r="J434" s="2">
        <f>IFERROR(vlookup(G434,'College Conference'!$B$1:$Z$1000 , 6,False),0)</f>
        <v>1</v>
      </c>
    </row>
    <row r="435">
      <c r="A435" s="3" t="s">
        <v>3312</v>
      </c>
      <c r="B435" s="3">
        <v>0.87</v>
      </c>
      <c r="C435" s="3" t="s">
        <v>27</v>
      </c>
      <c r="D435" s="2" t="s">
        <v>72</v>
      </c>
      <c r="E435" s="2">
        <v>185.0</v>
      </c>
      <c r="F435" s="3" t="s">
        <v>306</v>
      </c>
      <c r="G435" s="3" t="s">
        <v>736</v>
      </c>
      <c r="H435" s="3">
        <v>1.0</v>
      </c>
      <c r="I435" s="2">
        <f>IFERROR(vlookup(F435,'College Conference'!$B$1:$Z$1000 , 6,False),0)</f>
        <v>3</v>
      </c>
      <c r="J435" s="2">
        <f>IFERROR(vlookup(G435,'College Conference'!$B$1:$Z$1000 , 6,False),0)</f>
        <v>7</v>
      </c>
    </row>
    <row r="436">
      <c r="A436" s="3" t="s">
        <v>1955</v>
      </c>
      <c r="B436" s="3">
        <v>0.87</v>
      </c>
      <c r="C436" s="3" t="s">
        <v>17</v>
      </c>
      <c r="D436" s="4">
        <v>45446.0</v>
      </c>
      <c r="E436" s="2">
        <v>190.0</v>
      </c>
      <c r="F436" s="3" t="s">
        <v>139</v>
      </c>
      <c r="G436" s="3" t="s">
        <v>453</v>
      </c>
      <c r="H436" s="3">
        <v>1.0</v>
      </c>
      <c r="I436" s="2">
        <f>IFERROR(vlookup(F436,'College Conference'!$B$1:$Z$1000 , 6,False),0)</f>
        <v>1</v>
      </c>
      <c r="J436" s="2">
        <f>IFERROR(vlookup(G436,'College Conference'!$B$1:$Z$1000 , 6,False),0)</f>
        <v>4</v>
      </c>
    </row>
    <row r="437">
      <c r="A437" s="3" t="s">
        <v>2068</v>
      </c>
      <c r="B437" s="3">
        <v>0.85</v>
      </c>
      <c r="C437" s="3" t="s">
        <v>111</v>
      </c>
      <c r="D437" s="4">
        <v>45446.0</v>
      </c>
      <c r="E437" s="2">
        <v>213.0</v>
      </c>
      <c r="F437" s="3" t="s">
        <v>298</v>
      </c>
      <c r="G437" s="3" t="s">
        <v>512</v>
      </c>
      <c r="H437" s="3">
        <v>1.0</v>
      </c>
      <c r="I437" s="2">
        <f>IFERROR(vlookup(F437,'College Conference'!$B$1:$Z$1000 , 6,False),0)</f>
        <v>3</v>
      </c>
      <c r="J437" s="2">
        <f>IFERROR(vlookup(G437,'College Conference'!$B$1:$Z$1000 , 6,False),0)</f>
        <v>5</v>
      </c>
    </row>
    <row r="438">
      <c r="A438" s="3" t="s">
        <v>529</v>
      </c>
      <c r="B438" s="3">
        <v>0.82</v>
      </c>
      <c r="C438" s="3" t="s">
        <v>17</v>
      </c>
      <c r="D438" s="4">
        <v>45446.0</v>
      </c>
      <c r="E438" s="2">
        <v>200.0</v>
      </c>
      <c r="F438" s="3" t="s">
        <v>530</v>
      </c>
      <c r="G438" s="3" t="s">
        <v>892</v>
      </c>
      <c r="H438" s="3">
        <v>1.0</v>
      </c>
      <c r="I438" s="2">
        <f>IFERROR(vlookup(F438,'College Conference'!$B$1:$Z$1000 , 6,False),0)</f>
        <v>5</v>
      </c>
      <c r="J438" s="2">
        <f>IFERROR(vlookup(G438,'College Conference'!$B$1:$Z$1000 , 6,False),0)</f>
        <v>9</v>
      </c>
    </row>
    <row r="439">
      <c r="A439" s="3" t="s">
        <v>3403</v>
      </c>
      <c r="B439" s="3">
        <v>0.85</v>
      </c>
      <c r="C439" s="3" t="s">
        <v>120</v>
      </c>
      <c r="D439" s="4">
        <v>45450.0</v>
      </c>
      <c r="E439" s="2">
        <v>251.0</v>
      </c>
      <c r="F439" s="3" t="s">
        <v>532</v>
      </c>
      <c r="G439" s="3" t="s">
        <v>705</v>
      </c>
      <c r="H439" s="3">
        <v>1.0</v>
      </c>
      <c r="I439" s="2">
        <f>IFERROR(vlookup(F439,'College Conference'!$B$1:$Z$1000 , 6,False),0)</f>
        <v>5</v>
      </c>
      <c r="J439" s="2">
        <f>IFERROR(vlookup(G439,'College Conference'!$B$1:$Z$1000 , 6,False),0)</f>
        <v>7</v>
      </c>
    </row>
    <row r="440">
      <c r="A440" s="3" t="s">
        <v>2445</v>
      </c>
      <c r="B440" s="3">
        <v>0.92</v>
      </c>
      <c r="C440" s="3" t="s">
        <v>22</v>
      </c>
      <c r="D440" s="4">
        <v>45420.0</v>
      </c>
      <c r="E440" s="2">
        <v>190.0</v>
      </c>
      <c r="F440" s="3" t="s">
        <v>372</v>
      </c>
      <c r="G440" s="3" t="s">
        <v>545</v>
      </c>
      <c r="H440" s="3">
        <v>1.0</v>
      </c>
      <c r="I440" s="2">
        <f>IFERROR(vlookup(F440,'College Conference'!$B$1:$Z$1000 , 6,False),0)</f>
        <v>3</v>
      </c>
      <c r="J440" s="2">
        <f>IFERROR(vlookup(G440,'College Conference'!$B$1:$Z$1000 , 6,False),0)</f>
        <v>5</v>
      </c>
    </row>
    <row r="441">
      <c r="A441" s="3" t="s">
        <v>2446</v>
      </c>
      <c r="B441" s="3">
        <v>0.91</v>
      </c>
      <c r="C441" s="3" t="s">
        <v>22</v>
      </c>
      <c r="D441" s="4">
        <v>45423.0</v>
      </c>
      <c r="E441" s="2">
        <v>200.0</v>
      </c>
      <c r="F441" s="3" t="s">
        <v>295</v>
      </c>
      <c r="G441" s="3" t="s">
        <v>545</v>
      </c>
      <c r="H441" s="3">
        <v>1.0</v>
      </c>
      <c r="I441" s="2">
        <f>IFERROR(vlookup(F441,'College Conference'!$B$1:$Z$1000 , 6,False),0)</f>
        <v>3</v>
      </c>
      <c r="J441" s="2">
        <f>IFERROR(vlookup(G441,'College Conference'!$B$1:$Z$1000 , 6,False),0)</f>
        <v>5</v>
      </c>
    </row>
    <row r="442">
      <c r="A442" s="3" t="s">
        <v>1847</v>
      </c>
      <c r="B442" s="3">
        <v>0.87</v>
      </c>
      <c r="C442" s="3" t="s">
        <v>58</v>
      </c>
      <c r="D442" s="4">
        <v>45446.0</v>
      </c>
      <c r="E442" s="2">
        <v>220.0</v>
      </c>
      <c r="F442" s="3" t="s">
        <v>861</v>
      </c>
      <c r="G442" s="3" t="s">
        <v>322</v>
      </c>
      <c r="H442" s="3">
        <v>1.0</v>
      </c>
      <c r="I442" s="2">
        <f>IFERROR(vlookup(F442,'College Conference'!$B$1:$Z$1000 , 6,False),0)</f>
        <v>8</v>
      </c>
      <c r="J442" s="2">
        <f>IFERROR(vlookup(G442,'College Conference'!$B$1:$Z$1000 , 6,False),0)</f>
        <v>3</v>
      </c>
    </row>
    <row r="443">
      <c r="A443" s="3" t="s">
        <v>4186</v>
      </c>
      <c r="B443" s="3">
        <v>0.86</v>
      </c>
      <c r="C443" s="3" t="s">
        <v>27</v>
      </c>
      <c r="D443" s="4">
        <v>45444.0</v>
      </c>
      <c r="E443" s="2">
        <v>190.0</v>
      </c>
      <c r="F443" s="3" t="s">
        <v>301</v>
      </c>
      <c r="G443" s="3" t="s">
        <v>888</v>
      </c>
      <c r="H443" s="3">
        <v>1.0</v>
      </c>
      <c r="I443" s="2">
        <f>IFERROR(vlookup(F443,'College Conference'!$B$1:$Z$1000 , 6,False),0)</f>
        <v>3</v>
      </c>
      <c r="J443" s="2">
        <f>IFERROR(vlookup(G443,'College Conference'!$B$1:$Z$1000 , 6,False),0)</f>
        <v>9</v>
      </c>
    </row>
    <row r="444">
      <c r="A444" s="3" t="s">
        <v>2447</v>
      </c>
      <c r="B444" s="3">
        <v>0.86</v>
      </c>
      <c r="C444" s="3" t="s">
        <v>52</v>
      </c>
      <c r="D444" s="4">
        <v>45445.0</v>
      </c>
      <c r="E444" s="2">
        <v>220.0</v>
      </c>
      <c r="F444" s="3" t="s">
        <v>348</v>
      </c>
      <c r="G444" s="3" t="s">
        <v>519</v>
      </c>
      <c r="H444" s="3">
        <v>1.0</v>
      </c>
      <c r="I444" s="2">
        <f>IFERROR(vlookup(F444,'College Conference'!$B$1:$Z$1000 , 6,False),0)</f>
        <v>3</v>
      </c>
      <c r="J444" s="2">
        <f>IFERROR(vlookup(G444,'College Conference'!$B$1:$Z$1000 , 6,False),0)</f>
        <v>5</v>
      </c>
    </row>
    <row r="445">
      <c r="A445" s="3" t="s">
        <v>3434</v>
      </c>
      <c r="B445" s="3">
        <v>0.85</v>
      </c>
      <c r="C445" s="3" t="s">
        <v>105</v>
      </c>
      <c r="D445" s="4">
        <v>45447.0</v>
      </c>
      <c r="E445" s="2">
        <v>290.0</v>
      </c>
      <c r="F445" s="3" t="s">
        <v>631</v>
      </c>
      <c r="G445" s="3" t="s">
        <v>718</v>
      </c>
      <c r="H445" s="3">
        <v>1.0</v>
      </c>
      <c r="I445" s="2">
        <f>IFERROR(vlookup(F445,'College Conference'!$B$1:$Z$1000 , 6,False),0)</f>
        <v>6</v>
      </c>
      <c r="J445" s="2">
        <f>IFERROR(vlookup(G445,'College Conference'!$B$1:$Z$1000 , 6,False),0)</f>
        <v>7</v>
      </c>
    </row>
    <row r="446">
      <c r="A446" s="3" t="s">
        <v>3575</v>
      </c>
      <c r="B446" s="3">
        <v>0.84</v>
      </c>
      <c r="C446" s="3" t="s">
        <v>415</v>
      </c>
      <c r="D446" s="4">
        <v>45445.0</v>
      </c>
      <c r="E446" s="2">
        <v>290.0</v>
      </c>
      <c r="F446" s="3" t="s">
        <v>796</v>
      </c>
      <c r="G446" s="3" t="s">
        <v>691</v>
      </c>
      <c r="H446" s="3">
        <v>1.0</v>
      </c>
      <c r="I446" s="2">
        <f>IFERROR(vlookup(F446,'College Conference'!$B$1:$Z$1000 , 6,False),0)</f>
        <v>8</v>
      </c>
      <c r="J446" s="2">
        <f>IFERROR(vlookup(G446,'College Conference'!$B$1:$Z$1000 , 6,False),0)</f>
        <v>7</v>
      </c>
    </row>
    <row r="447">
      <c r="A447" s="3" t="s">
        <v>3576</v>
      </c>
      <c r="B447" s="3">
        <v>0.82</v>
      </c>
      <c r="C447" s="3" t="s">
        <v>17</v>
      </c>
      <c r="D447" s="4">
        <v>45422.0</v>
      </c>
      <c r="E447" s="2">
        <v>183.0</v>
      </c>
      <c r="F447" s="3" t="s">
        <v>861</v>
      </c>
      <c r="G447" s="3" t="s">
        <v>711</v>
      </c>
      <c r="H447" s="3">
        <v>1.0</v>
      </c>
      <c r="I447" s="2">
        <f>IFERROR(vlookup(F447,'College Conference'!$B$1:$Z$1000 , 6,False),0)</f>
        <v>8</v>
      </c>
      <c r="J447" s="2">
        <f>IFERROR(vlookup(G447,'College Conference'!$B$1:$Z$1000 , 6,False),0)</f>
        <v>7</v>
      </c>
    </row>
    <row r="448">
      <c r="A448" s="3" t="s">
        <v>3972</v>
      </c>
      <c r="B448" s="3">
        <v>0.76</v>
      </c>
      <c r="C448" s="3" t="s">
        <v>313</v>
      </c>
      <c r="D448" s="4">
        <v>45445.0</v>
      </c>
      <c r="E448" s="2">
        <v>195.0</v>
      </c>
      <c r="F448" s="3" t="s">
        <v>701</v>
      </c>
      <c r="G448" s="3" t="s">
        <v>843</v>
      </c>
      <c r="H448" s="3">
        <v>1.0</v>
      </c>
      <c r="I448" s="2">
        <f>IFERROR(vlookup(F448,'College Conference'!$B$1:$Z$1000 , 6,False),0)</f>
        <v>7</v>
      </c>
      <c r="J448" s="2">
        <f>IFERROR(vlookup(G448,'College Conference'!$B$1:$Z$1000 , 6,False),0)</f>
        <v>8</v>
      </c>
    </row>
    <row r="449">
      <c r="A449" s="3" t="s">
        <v>3313</v>
      </c>
      <c r="B449" s="3">
        <v>0.89</v>
      </c>
      <c r="C449" s="3" t="s">
        <v>258</v>
      </c>
      <c r="D449" s="4">
        <v>45445.0</v>
      </c>
      <c r="E449" s="2">
        <v>213.0</v>
      </c>
      <c r="F449" s="3" t="s">
        <v>372</v>
      </c>
      <c r="G449" s="3" t="s">
        <v>693</v>
      </c>
      <c r="H449" s="3">
        <v>1.0</v>
      </c>
      <c r="I449" s="2">
        <f>IFERROR(vlookup(F449,'College Conference'!$B$1:$Z$1000 , 6,False),0)</f>
        <v>3</v>
      </c>
      <c r="J449" s="2">
        <f>IFERROR(vlookup(G449,'College Conference'!$B$1:$Z$1000 , 6,False),0)</f>
        <v>7</v>
      </c>
    </row>
    <row r="450">
      <c r="A450" s="3" t="s">
        <v>4360</v>
      </c>
      <c r="B450" s="3">
        <v>0.85</v>
      </c>
      <c r="C450" s="3" t="s">
        <v>111</v>
      </c>
      <c r="D450" s="4">
        <v>45446.0</v>
      </c>
      <c r="E450" s="2">
        <v>190.0</v>
      </c>
      <c r="F450" s="3" t="s">
        <v>1167</v>
      </c>
      <c r="G450" s="3" t="s">
        <v>924</v>
      </c>
      <c r="H450" s="3">
        <v>1.0</v>
      </c>
      <c r="I450" s="2">
        <f>IFERROR(vlookup(F450,'College Conference'!$B$1:$Z$1000 , 6,False),0)</f>
        <v>8</v>
      </c>
      <c r="J450" s="2">
        <f>IFERROR(vlookup(G450,'College Conference'!$B$1:$Z$1000 , 6,False),0)</f>
        <v>10</v>
      </c>
    </row>
    <row r="451">
      <c r="A451" s="3" t="s">
        <v>2731</v>
      </c>
      <c r="B451" s="3">
        <v>0.88</v>
      </c>
      <c r="C451" s="3" t="s">
        <v>63</v>
      </c>
      <c r="D451" s="4">
        <v>45423.0</v>
      </c>
      <c r="E451" s="2">
        <v>180.0</v>
      </c>
      <c r="F451" s="3" t="s">
        <v>861</v>
      </c>
      <c r="G451" s="3" t="s">
        <v>530</v>
      </c>
      <c r="H451" s="3">
        <v>1.0</v>
      </c>
      <c r="I451" s="2">
        <f>IFERROR(vlookup(F451,'College Conference'!$B$1:$Z$1000 , 6,False),0)</f>
        <v>8</v>
      </c>
      <c r="J451" s="2">
        <f>IFERROR(vlookup(G451,'College Conference'!$B$1:$Z$1000 , 6,False),0)</f>
        <v>5</v>
      </c>
    </row>
    <row r="452">
      <c r="A452" s="3" t="s">
        <v>247</v>
      </c>
      <c r="B452" s="3">
        <v>0.81</v>
      </c>
      <c r="C452" s="3" t="s">
        <v>17</v>
      </c>
      <c r="D452" s="4">
        <v>45446.0</v>
      </c>
      <c r="E452" s="2">
        <v>215.0</v>
      </c>
      <c r="F452" s="3" t="s">
        <v>233</v>
      </c>
      <c r="G452" s="3" t="s">
        <v>70</v>
      </c>
      <c r="H452" s="3">
        <v>1.0</v>
      </c>
      <c r="I452" s="2">
        <f>IFERROR(vlookup(F452,'College Conference'!$B$1:$Z$1000 , 6,False),0)</f>
        <v>2</v>
      </c>
      <c r="J452" s="2">
        <f>IFERROR(vlookup(G452,'College Conference'!$B$1:$Z$1000 , 6,False),0)</f>
        <v>0</v>
      </c>
    </row>
    <row r="453">
      <c r="A453" s="3" t="s">
        <v>2832</v>
      </c>
      <c r="B453" s="3">
        <v>0.8</v>
      </c>
      <c r="C453" s="3" t="s">
        <v>274</v>
      </c>
      <c r="D453" s="4">
        <v>45445.0</v>
      </c>
      <c r="E453" s="2">
        <v>225.0</v>
      </c>
      <c r="F453" s="3" t="s">
        <v>48</v>
      </c>
      <c r="G453" s="3" t="s">
        <v>635</v>
      </c>
      <c r="H453" s="3">
        <v>1.0</v>
      </c>
      <c r="I453" s="2">
        <f>IFERROR(vlookup(F453,'College Conference'!$B$1:$Z$1000 , 6,False),0)</f>
        <v>0</v>
      </c>
      <c r="J453" s="2">
        <f>IFERROR(vlookup(G453,'College Conference'!$B$1:$Z$1000 , 6,False),0)</f>
        <v>6</v>
      </c>
    </row>
    <row r="454">
      <c r="A454" s="3" t="s">
        <v>4389</v>
      </c>
      <c r="B454" s="3">
        <v>0.93</v>
      </c>
      <c r="C454" s="3" t="s">
        <v>258</v>
      </c>
      <c r="D454" s="4">
        <v>45447.0</v>
      </c>
      <c r="E454" s="2">
        <v>230.0</v>
      </c>
      <c r="F454" s="3" t="s">
        <v>298</v>
      </c>
      <c r="G454" s="3" t="s">
        <v>948</v>
      </c>
      <c r="H454" s="3">
        <v>1.0</v>
      </c>
      <c r="I454" s="2">
        <f>IFERROR(vlookup(F454,'College Conference'!$B$1:$Z$1000 , 6,False),0)</f>
        <v>3</v>
      </c>
      <c r="J454" s="2">
        <f>IFERROR(vlookup(G454,'College Conference'!$B$1:$Z$1000 , 6,False),0)</f>
        <v>11</v>
      </c>
    </row>
    <row r="455">
      <c r="A455" s="3" t="s">
        <v>3577</v>
      </c>
      <c r="B455" s="3">
        <v>0.87</v>
      </c>
      <c r="C455" s="3" t="s">
        <v>22</v>
      </c>
      <c r="D455" s="4">
        <v>45423.0</v>
      </c>
      <c r="E455" s="2">
        <v>200.0</v>
      </c>
      <c r="F455" s="3" t="s">
        <v>830</v>
      </c>
      <c r="G455" s="3" t="s">
        <v>695</v>
      </c>
      <c r="H455" s="3">
        <v>1.0</v>
      </c>
      <c r="I455" s="2">
        <f>IFERROR(vlookup(F455,'College Conference'!$B$1:$Z$1000 , 6,False),0)</f>
        <v>8</v>
      </c>
      <c r="J455" s="2">
        <f>IFERROR(vlookup(G455,'College Conference'!$B$1:$Z$1000 , 6,False),0)</f>
        <v>7</v>
      </c>
    </row>
    <row r="456">
      <c r="A456" s="3" t="s">
        <v>3314</v>
      </c>
      <c r="B456" s="3">
        <v>0.84</v>
      </c>
      <c r="C456" s="3" t="s">
        <v>27</v>
      </c>
      <c r="D456" s="2" t="s">
        <v>72</v>
      </c>
      <c r="E456" s="2">
        <v>188.0</v>
      </c>
      <c r="F456" s="3" t="s">
        <v>400</v>
      </c>
      <c r="G456" s="3" t="s">
        <v>689</v>
      </c>
      <c r="H456" s="3">
        <v>1.0</v>
      </c>
      <c r="I456" s="2">
        <f>IFERROR(vlookup(F456,'College Conference'!$B$1:$Z$1000 , 6,False),0)</f>
        <v>3</v>
      </c>
      <c r="J456" s="2">
        <f>IFERROR(vlookup(G456,'College Conference'!$B$1:$Z$1000 , 6,False),0)</f>
        <v>7</v>
      </c>
    </row>
    <row r="457">
      <c r="A457" s="3" t="s">
        <v>3133</v>
      </c>
      <c r="B457" s="3">
        <v>0.96</v>
      </c>
      <c r="C457" s="3" t="s">
        <v>31</v>
      </c>
      <c r="D457" s="4">
        <v>45447.0</v>
      </c>
      <c r="E457" s="2">
        <v>304.0</v>
      </c>
      <c r="F457" s="3" t="s">
        <v>799</v>
      </c>
      <c r="G457" s="3" t="s">
        <v>621</v>
      </c>
      <c r="H457" s="3">
        <v>1.0</v>
      </c>
      <c r="I457" s="2">
        <f>IFERROR(vlookup(F457,'College Conference'!$B$1:$Z$1000 , 6,False),0)</f>
        <v>8</v>
      </c>
      <c r="J457" s="2">
        <f>IFERROR(vlookup(G457,'College Conference'!$B$1:$Z$1000 , 6,False),0)</f>
        <v>6</v>
      </c>
    </row>
    <row r="458">
      <c r="A458" s="3" t="s">
        <v>3703</v>
      </c>
      <c r="B458" s="3">
        <v>0.95</v>
      </c>
      <c r="C458" s="3" t="s">
        <v>111</v>
      </c>
      <c r="D458" s="4">
        <v>45447.0</v>
      </c>
      <c r="E458" s="2">
        <v>230.0</v>
      </c>
      <c r="F458" s="3" t="s">
        <v>976</v>
      </c>
      <c r="G458" s="3" t="s">
        <v>776</v>
      </c>
      <c r="H458" s="3">
        <v>1.0</v>
      </c>
      <c r="I458" s="2">
        <f>IFERROR(vlookup(F458,'College Conference'!$B$1:$Z$1000 , 6,False),0)</f>
        <v>1</v>
      </c>
      <c r="J458" s="2">
        <f>IFERROR(vlookup(G458,'College Conference'!$B$1:$Z$1000 , 6,False),0)</f>
        <v>8</v>
      </c>
    </row>
    <row r="459">
      <c r="A459" s="3" t="s">
        <v>1377</v>
      </c>
      <c r="B459" s="3">
        <v>0.87</v>
      </c>
      <c r="C459" s="3" t="s">
        <v>52</v>
      </c>
      <c r="D459" s="4">
        <v>45445.0</v>
      </c>
      <c r="E459" s="2">
        <v>210.0</v>
      </c>
      <c r="F459" s="3" t="s">
        <v>799</v>
      </c>
      <c r="G459" s="3" t="s">
        <v>251</v>
      </c>
      <c r="H459" s="3">
        <v>1.0</v>
      </c>
      <c r="I459" s="2">
        <f>IFERROR(vlookup(F459,'College Conference'!$B$1:$Z$1000 , 6,False),0)</f>
        <v>8</v>
      </c>
      <c r="J459" s="2">
        <f>IFERROR(vlookup(G459,'College Conference'!$B$1:$Z$1000 , 6,False),0)</f>
        <v>2</v>
      </c>
    </row>
    <row r="460">
      <c r="A460" s="3" t="s">
        <v>1122</v>
      </c>
      <c r="B460" s="3">
        <v>0.8</v>
      </c>
      <c r="C460" s="3" t="s">
        <v>27</v>
      </c>
      <c r="D460" s="2" t="s">
        <v>72</v>
      </c>
      <c r="E460" s="2">
        <v>175.0</v>
      </c>
      <c r="F460" s="3" t="s">
        <v>631</v>
      </c>
      <c r="G460" s="3" t="s">
        <v>976</v>
      </c>
      <c r="H460" s="3">
        <v>1.0</v>
      </c>
      <c r="I460" s="2">
        <f>IFERROR(vlookup(F460,'College Conference'!$B$1:$Z$1000 , 6,False),0)</f>
        <v>6</v>
      </c>
      <c r="J460" s="2">
        <f>IFERROR(vlookup(G460,'College Conference'!$B$1:$Z$1000 , 6,False),0)</f>
        <v>1</v>
      </c>
    </row>
    <row r="461">
      <c r="A461" s="3" t="s">
        <v>3005</v>
      </c>
      <c r="B461" s="3">
        <v>0.86</v>
      </c>
      <c r="C461" s="3" t="s">
        <v>111</v>
      </c>
      <c r="D461" s="4">
        <v>45449.0</v>
      </c>
      <c r="E461" s="2">
        <v>225.0</v>
      </c>
      <c r="F461" s="3" t="s">
        <v>530</v>
      </c>
      <c r="G461" s="3" t="s">
        <v>621</v>
      </c>
      <c r="H461" s="3">
        <v>1.0</v>
      </c>
      <c r="I461" s="2">
        <f>IFERROR(vlookup(F461,'College Conference'!$B$1:$Z$1000 , 6,False),0)</f>
        <v>5</v>
      </c>
      <c r="J461" s="2">
        <f>IFERROR(vlookup(G461,'College Conference'!$B$1:$Z$1000 , 6,False),0)</f>
        <v>6</v>
      </c>
    </row>
    <row r="462">
      <c r="A462" s="3" t="s">
        <v>2359</v>
      </c>
      <c r="B462" s="3">
        <v>0.83</v>
      </c>
      <c r="C462" s="3" t="s">
        <v>43</v>
      </c>
      <c r="D462" s="4">
        <v>45445.0</v>
      </c>
      <c r="E462" s="2">
        <v>298.0</v>
      </c>
      <c r="F462" s="3" t="s">
        <v>236</v>
      </c>
      <c r="G462" s="3" t="s">
        <v>532</v>
      </c>
      <c r="H462" s="3">
        <v>1.0</v>
      </c>
      <c r="I462" s="2">
        <f>IFERROR(vlookup(F462,'College Conference'!$B$1:$Z$1000 , 6,False),0)</f>
        <v>2</v>
      </c>
      <c r="J462" s="2">
        <f>IFERROR(vlookup(G462,'College Conference'!$B$1:$Z$1000 , 6,False),0)</f>
        <v>5</v>
      </c>
    </row>
    <row r="463">
      <c r="A463" s="3" t="s">
        <v>1768</v>
      </c>
      <c r="B463" s="3">
        <v>0.91</v>
      </c>
      <c r="C463" s="3" t="s">
        <v>111</v>
      </c>
      <c r="D463" s="4">
        <v>45447.0</v>
      </c>
      <c r="E463" s="2">
        <v>220.0</v>
      </c>
      <c r="F463" s="3" t="s">
        <v>691</v>
      </c>
      <c r="G463" s="3" t="s">
        <v>298</v>
      </c>
      <c r="H463" s="3">
        <v>1.0</v>
      </c>
      <c r="I463" s="2">
        <f>IFERROR(vlookup(F463,'College Conference'!$B$1:$Z$1000 , 6,False),0)</f>
        <v>7</v>
      </c>
      <c r="J463" s="2">
        <f>IFERROR(vlookup(G463,'College Conference'!$B$1:$Z$1000 , 6,False),0)</f>
        <v>3</v>
      </c>
    </row>
    <row r="464">
      <c r="A464" s="3" t="s">
        <v>2101</v>
      </c>
      <c r="B464" s="3">
        <v>0.85</v>
      </c>
      <c r="C464" s="3" t="s">
        <v>105</v>
      </c>
      <c r="D464" s="4">
        <v>45445.0</v>
      </c>
      <c r="E464" s="2">
        <v>290.0</v>
      </c>
      <c r="F464" s="3" t="s">
        <v>519</v>
      </c>
      <c r="G464" s="3" t="s">
        <v>444</v>
      </c>
      <c r="H464" s="3">
        <v>1.0</v>
      </c>
      <c r="I464" s="2">
        <f>IFERROR(vlookup(F464,'College Conference'!$B$1:$Z$1000 , 6,False),0)</f>
        <v>5</v>
      </c>
      <c r="J464" s="2">
        <f>IFERROR(vlookup(G464,'College Conference'!$B$1:$Z$1000 , 6,False),0)</f>
        <v>4</v>
      </c>
    </row>
    <row r="465">
      <c r="A465" s="3" t="s">
        <v>1669</v>
      </c>
      <c r="B465" s="3" t="s">
        <v>11</v>
      </c>
      <c r="C465" s="3" t="s">
        <v>421</v>
      </c>
      <c r="D465" s="4">
        <v>45446.0</v>
      </c>
      <c r="E465" s="2">
        <v>315.0</v>
      </c>
      <c r="F465" s="3" t="s">
        <v>530</v>
      </c>
      <c r="G465" s="3" t="s">
        <v>372</v>
      </c>
      <c r="H465" s="3">
        <v>1.0</v>
      </c>
      <c r="I465" s="2">
        <f>IFERROR(vlookup(F465,'College Conference'!$B$1:$Z$1000 , 6,False),0)</f>
        <v>5</v>
      </c>
      <c r="J465" s="2">
        <f>IFERROR(vlookup(G465,'College Conference'!$B$1:$Z$1000 , 6,False),0)</f>
        <v>3</v>
      </c>
    </row>
    <row r="466">
      <c r="A466" s="3" t="s">
        <v>640</v>
      </c>
      <c r="B466" s="3" t="s">
        <v>11</v>
      </c>
      <c r="C466" s="3" t="s">
        <v>43</v>
      </c>
      <c r="D466" s="4">
        <v>45447.0</v>
      </c>
      <c r="E466" s="2">
        <v>245.0</v>
      </c>
      <c r="F466" s="3" t="s">
        <v>631</v>
      </c>
      <c r="G466" s="3" t="s">
        <v>267</v>
      </c>
      <c r="H466" s="3">
        <v>1.0</v>
      </c>
      <c r="I466" s="2">
        <f>IFERROR(vlookup(F466,'College Conference'!$B$1:$Z$1000 , 6,False),0)</f>
        <v>6</v>
      </c>
      <c r="J466" s="2">
        <f>IFERROR(vlookup(G466,'College Conference'!$B$1:$Z$1000 , 6,False),0)</f>
        <v>0</v>
      </c>
    </row>
    <row r="467">
      <c r="A467" s="3" t="s">
        <v>2641</v>
      </c>
      <c r="B467" s="3">
        <v>0.91</v>
      </c>
      <c r="C467" s="3" t="s">
        <v>421</v>
      </c>
      <c r="D467" s="4">
        <v>45449.0</v>
      </c>
      <c r="E467" s="2">
        <v>305.0</v>
      </c>
      <c r="F467" s="3" t="s">
        <v>691</v>
      </c>
      <c r="G467" s="3" t="s">
        <v>525</v>
      </c>
      <c r="H467" s="3">
        <v>1.0</v>
      </c>
      <c r="I467" s="2">
        <f>IFERROR(vlookup(F467,'College Conference'!$B$1:$Z$1000 , 6,False),0)</f>
        <v>7</v>
      </c>
      <c r="J467" s="2">
        <f>IFERROR(vlookup(G467,'College Conference'!$B$1:$Z$1000 , 6,False),0)</f>
        <v>5</v>
      </c>
    </row>
    <row r="468">
      <c r="A468" s="3" t="s">
        <v>3498</v>
      </c>
      <c r="B468" s="3">
        <v>0.88</v>
      </c>
      <c r="C468" s="3" t="s">
        <v>415</v>
      </c>
      <c r="D468" s="4">
        <v>45447.0</v>
      </c>
      <c r="E468" s="2">
        <v>292.0</v>
      </c>
      <c r="F468" s="3" t="s">
        <v>691</v>
      </c>
      <c r="G468" s="3" t="s">
        <v>687</v>
      </c>
      <c r="H468" s="3">
        <v>1.0</v>
      </c>
      <c r="I468" s="2">
        <f>IFERROR(vlookup(F468,'College Conference'!$B$1:$Z$1000 , 6,False),0)</f>
        <v>7</v>
      </c>
      <c r="J468" s="2">
        <f>IFERROR(vlookup(G468,'College Conference'!$B$1:$Z$1000 , 6,False),0)</f>
        <v>7</v>
      </c>
    </row>
    <row r="469">
      <c r="A469" s="3" t="s">
        <v>2330</v>
      </c>
      <c r="B469" s="3">
        <v>0.84</v>
      </c>
      <c r="C469" s="3" t="s">
        <v>22</v>
      </c>
      <c r="D469" s="4">
        <v>45420.0</v>
      </c>
      <c r="E469" s="2">
        <v>225.0</v>
      </c>
      <c r="F469" s="3" t="s">
        <v>158</v>
      </c>
      <c r="G469" s="3" t="s">
        <v>532</v>
      </c>
      <c r="H469" s="3">
        <v>1.0</v>
      </c>
      <c r="I469" s="2">
        <f>IFERROR(vlookup(F469,'College Conference'!$B$1:$Z$1000 , 6,False),0)</f>
        <v>1</v>
      </c>
      <c r="J469" s="2">
        <f>IFERROR(vlookup(G469,'College Conference'!$B$1:$Z$1000 , 6,False),0)</f>
        <v>5</v>
      </c>
    </row>
    <row r="470">
      <c r="A470" s="3" t="s">
        <v>2448</v>
      </c>
      <c r="B470" s="3">
        <v>0.95</v>
      </c>
      <c r="C470" s="3" t="s">
        <v>22</v>
      </c>
      <c r="D470" s="4">
        <v>45444.0</v>
      </c>
      <c r="E470" s="2">
        <v>195.0</v>
      </c>
      <c r="F470" s="3" t="s">
        <v>322</v>
      </c>
      <c r="G470" s="3" t="s">
        <v>510</v>
      </c>
      <c r="H470" s="3">
        <v>1.0</v>
      </c>
      <c r="I470" s="2">
        <f>IFERROR(vlookup(F470,'College Conference'!$B$1:$Z$1000 , 6,False),0)</f>
        <v>3</v>
      </c>
      <c r="J470" s="2">
        <f>IFERROR(vlookup(G470,'College Conference'!$B$1:$Z$1000 , 6,False),0)</f>
        <v>5</v>
      </c>
    </row>
    <row r="471">
      <c r="A471" s="3" t="s">
        <v>3895</v>
      </c>
      <c r="B471" s="3">
        <v>0.9</v>
      </c>
      <c r="C471" s="3" t="s">
        <v>22</v>
      </c>
      <c r="D471" s="2" t="s">
        <v>72</v>
      </c>
      <c r="E471" s="2">
        <v>203.0</v>
      </c>
      <c r="F471" s="3" t="s">
        <v>548</v>
      </c>
      <c r="G471" s="3" t="s">
        <v>804</v>
      </c>
      <c r="H471" s="3">
        <v>1.0</v>
      </c>
      <c r="I471" s="2">
        <f>IFERROR(vlookup(F471,'College Conference'!$B$1:$Z$1000 , 6,False),0)</f>
        <v>5</v>
      </c>
      <c r="J471" s="2">
        <f>IFERROR(vlookup(G471,'College Conference'!$B$1:$Z$1000 , 6,False),0)</f>
        <v>8</v>
      </c>
    </row>
    <row r="472">
      <c r="A472" s="3" t="s">
        <v>1203</v>
      </c>
      <c r="B472" s="3">
        <v>0.83</v>
      </c>
      <c r="C472" s="3" t="s">
        <v>22</v>
      </c>
      <c r="D472" s="4">
        <v>45423.0</v>
      </c>
      <c r="E472" s="2">
        <v>195.0</v>
      </c>
      <c r="F472" s="3" t="s">
        <v>772</v>
      </c>
      <c r="G472" s="3" t="s">
        <v>133</v>
      </c>
      <c r="H472" s="3">
        <v>1.0</v>
      </c>
      <c r="I472" s="2">
        <f>IFERROR(vlookup(F472,'College Conference'!$B$1:$Z$1000 , 6,False),0)</f>
        <v>8</v>
      </c>
      <c r="J472" s="2">
        <f>IFERROR(vlookup(G472,'College Conference'!$B$1:$Z$1000 , 6,False),0)</f>
        <v>1</v>
      </c>
    </row>
    <row r="473">
      <c r="A473" s="3" t="s">
        <v>2137</v>
      </c>
      <c r="B473" s="3">
        <v>0.83</v>
      </c>
      <c r="C473" s="3" t="s">
        <v>279</v>
      </c>
      <c r="D473" s="4">
        <v>45446.0</v>
      </c>
      <c r="E473" s="2">
        <v>240.0</v>
      </c>
      <c r="F473" s="3" t="s">
        <v>621</v>
      </c>
      <c r="G473" s="3" t="s">
        <v>448</v>
      </c>
      <c r="H473" s="3">
        <v>1.0</v>
      </c>
      <c r="I473" s="2">
        <f>IFERROR(vlookup(F473,'College Conference'!$B$1:$Z$1000 , 6,False),0)</f>
        <v>6</v>
      </c>
      <c r="J473" s="2">
        <f>IFERROR(vlookup(G473,'College Conference'!$B$1:$Z$1000 , 6,False),0)</f>
        <v>4</v>
      </c>
    </row>
    <row r="474">
      <c r="A474" s="3" t="s">
        <v>3921</v>
      </c>
      <c r="B474" s="3">
        <v>0.76</v>
      </c>
      <c r="C474" s="3" t="s">
        <v>105</v>
      </c>
      <c r="D474" s="4">
        <v>45445.0</v>
      </c>
      <c r="E474" s="2">
        <v>285.0</v>
      </c>
      <c r="F474" s="3" t="s">
        <v>631</v>
      </c>
      <c r="G474" s="3" t="s">
        <v>808</v>
      </c>
      <c r="H474" s="3">
        <v>1.0</v>
      </c>
      <c r="I474" s="2">
        <f>IFERROR(vlookup(F474,'College Conference'!$B$1:$Z$1000 , 6,False),0)</f>
        <v>6</v>
      </c>
      <c r="J474" s="2">
        <f>IFERROR(vlookup(G474,'College Conference'!$B$1:$Z$1000 , 6,False),0)</f>
        <v>8</v>
      </c>
    </row>
    <row r="475">
      <c r="A475" s="3" t="s">
        <v>1123</v>
      </c>
      <c r="B475" s="3" t="s">
        <v>11</v>
      </c>
      <c r="C475" s="3" t="s">
        <v>43</v>
      </c>
      <c r="D475" s="4">
        <v>45447.0</v>
      </c>
      <c r="E475" s="2">
        <v>305.0</v>
      </c>
      <c r="F475" s="3" t="s">
        <v>631</v>
      </c>
      <c r="G475" s="3" t="s">
        <v>976</v>
      </c>
      <c r="H475" s="3">
        <v>1.0</v>
      </c>
      <c r="I475" s="2">
        <f>IFERROR(vlookup(F475,'College Conference'!$B$1:$Z$1000 , 6,False),0)</f>
        <v>6</v>
      </c>
      <c r="J475" s="2">
        <f>IFERROR(vlookup(G475,'College Conference'!$B$1:$Z$1000 , 6,False),0)</f>
        <v>1</v>
      </c>
    </row>
    <row r="476">
      <c r="A476" s="3" t="s">
        <v>1204</v>
      </c>
      <c r="B476" s="3" t="s">
        <v>11</v>
      </c>
      <c r="C476" s="3" t="s">
        <v>198</v>
      </c>
      <c r="D476" s="4">
        <v>45446.0</v>
      </c>
      <c r="E476" s="2">
        <v>206.0</v>
      </c>
      <c r="F476" s="3" t="s">
        <v>830</v>
      </c>
      <c r="G476" s="3" t="s">
        <v>133</v>
      </c>
      <c r="H476" s="3">
        <v>1.0</v>
      </c>
      <c r="I476" s="2">
        <f>IFERROR(vlookup(F476,'College Conference'!$B$1:$Z$1000 , 6,False),0)</f>
        <v>8</v>
      </c>
      <c r="J476" s="2">
        <f>IFERROR(vlookup(G476,'College Conference'!$B$1:$Z$1000 , 6,False),0)</f>
        <v>1</v>
      </c>
    </row>
    <row r="477">
      <c r="A477" s="3" t="s">
        <v>2449</v>
      </c>
      <c r="B477" s="3">
        <v>0.97</v>
      </c>
      <c r="C477" s="3" t="s">
        <v>258</v>
      </c>
      <c r="D477" s="4">
        <v>45445.0</v>
      </c>
      <c r="E477" s="2">
        <v>232.0</v>
      </c>
      <c r="F477" s="3" t="s">
        <v>335</v>
      </c>
      <c r="G477" s="3" t="s">
        <v>545</v>
      </c>
      <c r="H477" s="3">
        <v>1.0</v>
      </c>
      <c r="I477" s="2">
        <f>IFERROR(vlookup(F477,'College Conference'!$B$1:$Z$1000 , 6,False),0)</f>
        <v>3</v>
      </c>
      <c r="J477" s="2">
        <f>IFERROR(vlookup(G477,'College Conference'!$B$1:$Z$1000 , 6,False),0)</f>
        <v>5</v>
      </c>
    </row>
    <row r="478">
      <c r="A478" s="3" t="s">
        <v>3973</v>
      </c>
      <c r="B478" s="3">
        <v>0.93</v>
      </c>
      <c r="C478" s="3" t="s">
        <v>279</v>
      </c>
      <c r="D478" s="4">
        <v>45445.0</v>
      </c>
      <c r="E478" s="2">
        <v>255.0</v>
      </c>
      <c r="F478" s="3" t="s">
        <v>685</v>
      </c>
      <c r="G478" s="3" t="s">
        <v>799</v>
      </c>
      <c r="H478" s="3">
        <v>1.0</v>
      </c>
      <c r="I478" s="2">
        <f>IFERROR(vlookup(F478,'College Conference'!$B$1:$Z$1000 , 6,False),0)</f>
        <v>7</v>
      </c>
      <c r="J478" s="2">
        <f>IFERROR(vlookup(G478,'College Conference'!$B$1:$Z$1000 , 6,False),0)</f>
        <v>8</v>
      </c>
    </row>
    <row r="479">
      <c r="A479" s="3" t="s">
        <v>170</v>
      </c>
      <c r="B479" s="3">
        <v>0.84</v>
      </c>
      <c r="C479" s="3" t="s">
        <v>120</v>
      </c>
      <c r="D479" s="4">
        <v>45446.0</v>
      </c>
      <c r="E479" s="2">
        <v>240.0</v>
      </c>
      <c r="F479" s="3" t="s">
        <v>171</v>
      </c>
      <c r="G479" s="3" t="s">
        <v>154</v>
      </c>
      <c r="H479" s="3">
        <v>1.0</v>
      </c>
      <c r="I479" s="2">
        <f>IFERROR(vlookup(F479,'College Conference'!$B$1:$Z$1000 , 6,False),0)</f>
        <v>1</v>
      </c>
      <c r="J479" s="2">
        <f>IFERROR(vlookup(G479,'College Conference'!$B$1:$Z$1000 , 6,False),0)</f>
        <v>0</v>
      </c>
    </row>
    <row r="480">
      <c r="A480" s="3" t="s">
        <v>3896</v>
      </c>
      <c r="B480" s="3">
        <v>0.82</v>
      </c>
      <c r="C480" s="3" t="s">
        <v>17</v>
      </c>
      <c r="D480" s="4">
        <v>45422.0</v>
      </c>
      <c r="E480" s="2">
        <v>165.0</v>
      </c>
      <c r="F480" s="3" t="s">
        <v>514</v>
      </c>
      <c r="G480" s="3" t="s">
        <v>861</v>
      </c>
      <c r="H480" s="3">
        <v>1.0</v>
      </c>
      <c r="I480" s="2">
        <f>IFERROR(vlookup(F480,'College Conference'!$B$1:$Z$1000 , 6,False),0)</f>
        <v>5</v>
      </c>
      <c r="J480" s="2">
        <f>IFERROR(vlookup(G480,'College Conference'!$B$1:$Z$1000 , 6,False),0)</f>
        <v>8</v>
      </c>
    </row>
    <row r="481">
      <c r="A481" s="3" t="s">
        <v>2450</v>
      </c>
      <c r="B481" s="3">
        <v>0.79</v>
      </c>
      <c r="C481" s="3" t="s">
        <v>43</v>
      </c>
      <c r="D481" s="4">
        <v>45447.0</v>
      </c>
      <c r="E481" s="2">
        <v>278.0</v>
      </c>
      <c r="F481" s="3" t="s">
        <v>301</v>
      </c>
      <c r="G481" s="3" t="s">
        <v>548</v>
      </c>
      <c r="H481" s="3">
        <v>1.0</v>
      </c>
      <c r="I481" s="2">
        <f>IFERROR(vlookup(F481,'College Conference'!$B$1:$Z$1000 , 6,False),0)</f>
        <v>3</v>
      </c>
      <c r="J481" s="2">
        <f>IFERROR(vlookup(G481,'College Conference'!$B$1:$Z$1000 , 6,False),0)</f>
        <v>5</v>
      </c>
    </row>
    <row r="482">
      <c r="A482" s="3" t="s">
        <v>2642</v>
      </c>
      <c r="B482" s="3">
        <v>0.86</v>
      </c>
      <c r="C482" s="3" t="s">
        <v>63</v>
      </c>
      <c r="D482" s="2" t="s">
        <v>72</v>
      </c>
      <c r="E482" s="2">
        <v>190.0</v>
      </c>
      <c r="F482" s="3" t="s">
        <v>685</v>
      </c>
      <c r="G482" s="3" t="s">
        <v>519</v>
      </c>
      <c r="H482" s="3">
        <v>1.0</v>
      </c>
      <c r="I482" s="2">
        <f>IFERROR(vlookup(F482,'College Conference'!$B$1:$Z$1000 , 6,False),0)</f>
        <v>7</v>
      </c>
      <c r="J482" s="2">
        <f>IFERROR(vlookup(G482,'College Conference'!$B$1:$Z$1000 , 6,False),0)</f>
        <v>5</v>
      </c>
    </row>
    <row r="483">
      <c r="A483" s="3" t="s">
        <v>1100</v>
      </c>
      <c r="B483" s="3">
        <v>0.84</v>
      </c>
      <c r="C483" s="3" t="s">
        <v>22</v>
      </c>
      <c r="D483" s="4">
        <v>45420.0</v>
      </c>
      <c r="E483" s="2">
        <v>200.0</v>
      </c>
      <c r="F483" s="3" t="s">
        <v>545</v>
      </c>
      <c r="G483" s="3" t="s">
        <v>156</v>
      </c>
      <c r="H483" s="3">
        <v>1.0</v>
      </c>
      <c r="I483" s="2">
        <f>IFERROR(vlookup(F483,'College Conference'!$B$1:$Z$1000 , 6,False),0)</f>
        <v>5</v>
      </c>
      <c r="J483" s="2">
        <f>IFERROR(vlookup(G483,'College Conference'!$B$1:$Z$1000 , 6,False),0)</f>
        <v>1</v>
      </c>
    </row>
    <row r="484">
      <c r="A484" s="3" t="s">
        <v>2551</v>
      </c>
      <c r="B484" s="3">
        <v>0.84</v>
      </c>
      <c r="C484" s="3" t="s">
        <v>111</v>
      </c>
      <c r="D484" s="4">
        <v>45444.0</v>
      </c>
      <c r="E484" s="2">
        <v>188.0</v>
      </c>
      <c r="F484" s="3" t="s">
        <v>548</v>
      </c>
      <c r="G484" s="3" t="s">
        <v>545</v>
      </c>
      <c r="H484" s="3">
        <v>1.0</v>
      </c>
      <c r="I484" s="2">
        <f>IFERROR(vlookup(F484,'College Conference'!$B$1:$Z$1000 , 6,False),0)</f>
        <v>5</v>
      </c>
      <c r="J484" s="2">
        <f>IFERROR(vlookup(G484,'College Conference'!$B$1:$Z$1000 , 6,False),0)</f>
        <v>5</v>
      </c>
    </row>
    <row r="485">
      <c r="A485" s="3" t="s">
        <v>4146</v>
      </c>
      <c r="B485" s="3">
        <v>0.84</v>
      </c>
      <c r="C485" s="3" t="s">
        <v>111</v>
      </c>
      <c r="D485" s="4">
        <v>45445.0</v>
      </c>
      <c r="E485" s="2">
        <v>215.0</v>
      </c>
      <c r="F485" s="3" t="s">
        <v>90</v>
      </c>
      <c r="G485" s="3" t="s">
        <v>890</v>
      </c>
      <c r="H485" s="3">
        <v>1.0</v>
      </c>
      <c r="I485" s="2">
        <f>IFERROR(vlookup(F485,'College Conference'!$B$1:$Z$1000 , 6,False),0)</f>
        <v>0</v>
      </c>
      <c r="J485" s="2">
        <f>IFERROR(vlookup(G485,'College Conference'!$B$1:$Z$1000 , 6,False),0)</f>
        <v>9</v>
      </c>
    </row>
    <row r="486">
      <c r="A486" s="3" t="s">
        <v>3841</v>
      </c>
      <c r="B486" s="3">
        <v>0.83</v>
      </c>
      <c r="C486" s="3" t="s">
        <v>31</v>
      </c>
      <c r="D486" s="4">
        <v>45449.0</v>
      </c>
      <c r="E486" s="2">
        <v>305.0</v>
      </c>
      <c r="F486" s="3" t="s">
        <v>453</v>
      </c>
      <c r="G486" s="3" t="s">
        <v>799</v>
      </c>
      <c r="H486" s="3">
        <v>1.0</v>
      </c>
      <c r="I486" s="2">
        <f>IFERROR(vlookup(F486,'College Conference'!$B$1:$Z$1000 , 6,False),0)</f>
        <v>4</v>
      </c>
      <c r="J486" s="2">
        <f>IFERROR(vlookup(G486,'College Conference'!$B$1:$Z$1000 , 6,False),0)</f>
        <v>8</v>
      </c>
    </row>
    <row r="487">
      <c r="A487" s="3" t="s">
        <v>2451</v>
      </c>
      <c r="B487" s="3">
        <v>0.9</v>
      </c>
      <c r="C487" s="3" t="s">
        <v>17</v>
      </c>
      <c r="D487" s="4">
        <v>45445.0</v>
      </c>
      <c r="E487" s="2">
        <v>203.0</v>
      </c>
      <c r="F487" s="3" t="s">
        <v>298</v>
      </c>
      <c r="G487" s="3" t="s">
        <v>510</v>
      </c>
      <c r="H487" s="3">
        <v>1.0</v>
      </c>
      <c r="I487" s="2">
        <f>IFERROR(vlookup(F487,'College Conference'!$B$1:$Z$1000 , 6,False),0)</f>
        <v>3</v>
      </c>
      <c r="J487" s="2">
        <f>IFERROR(vlookup(G487,'College Conference'!$B$1:$Z$1000 , 6,False),0)</f>
        <v>5</v>
      </c>
    </row>
    <row r="488">
      <c r="A488" s="3" t="s">
        <v>4397</v>
      </c>
      <c r="B488" s="3">
        <v>0.9</v>
      </c>
      <c r="C488" s="3" t="s">
        <v>274</v>
      </c>
      <c r="D488" s="4">
        <v>45445.0</v>
      </c>
      <c r="E488" s="2">
        <v>220.0</v>
      </c>
      <c r="F488" s="3" t="s">
        <v>564</v>
      </c>
      <c r="G488" s="3" t="s">
        <v>948</v>
      </c>
      <c r="H488" s="3">
        <v>1.0</v>
      </c>
      <c r="I488" s="2">
        <f>IFERROR(vlookup(F488,'College Conference'!$B$1:$Z$1000 , 6,False),0)</f>
        <v>5</v>
      </c>
      <c r="J488" s="2">
        <f>IFERROR(vlookup(G488,'College Conference'!$B$1:$Z$1000 , 6,False),0)</f>
        <v>11</v>
      </c>
    </row>
    <row r="489">
      <c r="A489" s="3" t="s">
        <v>2643</v>
      </c>
      <c r="B489" s="3">
        <v>0.89</v>
      </c>
      <c r="C489" s="3" t="s">
        <v>63</v>
      </c>
      <c r="D489" s="4">
        <v>45422.0</v>
      </c>
      <c r="E489" s="2">
        <v>205.0</v>
      </c>
      <c r="F489" s="3" t="s">
        <v>687</v>
      </c>
      <c r="G489" s="3" t="s">
        <v>517</v>
      </c>
      <c r="H489" s="3">
        <v>1.0</v>
      </c>
      <c r="I489" s="2">
        <f>IFERROR(vlookup(F489,'College Conference'!$B$1:$Z$1000 , 6,False),0)</f>
        <v>7</v>
      </c>
      <c r="J489" s="2">
        <f>IFERROR(vlookup(G489,'College Conference'!$B$1:$Z$1000 , 6,False),0)</f>
        <v>5</v>
      </c>
    </row>
    <row r="490">
      <c r="A490" s="3" t="s">
        <v>2171</v>
      </c>
      <c r="B490" s="3">
        <v>0.88</v>
      </c>
      <c r="C490" s="3" t="s">
        <v>111</v>
      </c>
      <c r="D490" s="4">
        <v>45446.0</v>
      </c>
      <c r="E490" s="2">
        <v>230.0</v>
      </c>
      <c r="F490" s="3" t="s">
        <v>685</v>
      </c>
      <c r="G490" s="3" t="s">
        <v>461</v>
      </c>
      <c r="H490" s="3">
        <v>1.0</v>
      </c>
      <c r="I490" s="2">
        <f>IFERROR(vlookup(F490,'College Conference'!$B$1:$Z$1000 , 6,False),0)</f>
        <v>7</v>
      </c>
      <c r="J490" s="2">
        <f>IFERROR(vlookup(G490,'College Conference'!$B$1:$Z$1000 , 6,False),0)</f>
        <v>4</v>
      </c>
    </row>
    <row r="491">
      <c r="A491" s="3" t="s">
        <v>3134</v>
      </c>
      <c r="B491" s="3">
        <v>0.88</v>
      </c>
      <c r="C491" s="3" t="s">
        <v>27</v>
      </c>
      <c r="D491" s="4">
        <v>45423.0</v>
      </c>
      <c r="E491" s="2">
        <v>185.0</v>
      </c>
      <c r="F491" s="3" t="s">
        <v>823</v>
      </c>
      <c r="G491" s="3" t="s">
        <v>610</v>
      </c>
      <c r="H491" s="3">
        <v>1.0</v>
      </c>
      <c r="I491" s="2">
        <f>IFERROR(vlookup(F491,'College Conference'!$B$1:$Z$1000 , 6,False),0)</f>
        <v>8</v>
      </c>
      <c r="J491" s="2">
        <f>IFERROR(vlookup(G491,'College Conference'!$B$1:$Z$1000 , 6,False),0)</f>
        <v>6</v>
      </c>
    </row>
    <row r="492">
      <c r="A492" s="3" t="s">
        <v>3499</v>
      </c>
      <c r="B492" s="3">
        <v>0.87</v>
      </c>
      <c r="C492" s="3" t="s">
        <v>12</v>
      </c>
      <c r="D492" s="4">
        <v>45448.0</v>
      </c>
      <c r="E492" s="2">
        <v>312.0</v>
      </c>
      <c r="F492" s="3" t="s">
        <v>689</v>
      </c>
      <c r="G492" s="3" t="s">
        <v>708</v>
      </c>
      <c r="H492" s="3">
        <v>1.0</v>
      </c>
      <c r="I492" s="2">
        <f>IFERROR(vlookup(F492,'College Conference'!$B$1:$Z$1000 , 6,False),0)</f>
        <v>7</v>
      </c>
      <c r="J492" s="2">
        <f>IFERROR(vlookup(G492,'College Conference'!$B$1:$Z$1000 , 6,False),0)</f>
        <v>7</v>
      </c>
    </row>
    <row r="493">
      <c r="A493" s="3" t="s">
        <v>3006</v>
      </c>
      <c r="B493" s="3">
        <v>0.86</v>
      </c>
      <c r="C493" s="3" t="s">
        <v>22</v>
      </c>
      <c r="D493" s="4">
        <v>45422.0</v>
      </c>
      <c r="E493" s="2">
        <v>219.0</v>
      </c>
      <c r="F493" s="3" t="s">
        <v>545</v>
      </c>
      <c r="G493" s="3" t="s">
        <v>646</v>
      </c>
      <c r="H493" s="3">
        <v>1.0</v>
      </c>
      <c r="I493" s="2">
        <f>IFERROR(vlookup(F493,'College Conference'!$B$1:$Z$1000 , 6,False),0)</f>
        <v>5</v>
      </c>
      <c r="J493" s="2">
        <f>IFERROR(vlookup(G493,'College Conference'!$B$1:$Z$1000 , 6,False),0)</f>
        <v>6</v>
      </c>
    </row>
    <row r="494">
      <c r="A494" s="3" t="s">
        <v>3500</v>
      </c>
      <c r="B494" s="3">
        <v>0.86</v>
      </c>
      <c r="C494" s="3" t="s">
        <v>58</v>
      </c>
      <c r="D494" s="4">
        <v>45447.0</v>
      </c>
      <c r="E494" s="2">
        <v>215.0</v>
      </c>
      <c r="F494" s="3" t="s">
        <v>711</v>
      </c>
      <c r="G494" s="3" t="s">
        <v>705</v>
      </c>
      <c r="H494" s="3">
        <v>1.0</v>
      </c>
      <c r="I494" s="2">
        <f>IFERROR(vlookup(F494,'College Conference'!$B$1:$Z$1000 , 6,False),0)</f>
        <v>7</v>
      </c>
      <c r="J494" s="2">
        <f>IFERROR(vlookup(G494,'College Conference'!$B$1:$Z$1000 , 6,False),0)</f>
        <v>7</v>
      </c>
    </row>
    <row r="495">
      <c r="A495" s="3" t="s">
        <v>4385</v>
      </c>
      <c r="B495" s="3">
        <v>0.85</v>
      </c>
      <c r="C495" s="3" t="s">
        <v>17</v>
      </c>
      <c r="D495" s="4">
        <v>45422.0</v>
      </c>
      <c r="E495" s="2">
        <v>165.0</v>
      </c>
      <c r="F495" s="3" t="s">
        <v>143</v>
      </c>
      <c r="G495" s="3" t="s">
        <v>948</v>
      </c>
      <c r="H495" s="3">
        <v>1.0</v>
      </c>
      <c r="I495" s="2">
        <f>IFERROR(vlookup(F495,'College Conference'!$B$1:$Z$1000 , 6,False),0)</f>
        <v>1</v>
      </c>
      <c r="J495" s="2">
        <f>IFERROR(vlookup(G495,'College Conference'!$B$1:$Z$1000 , 6,False),0)</f>
        <v>11</v>
      </c>
    </row>
    <row r="496">
      <c r="A496" s="3" t="s">
        <v>3974</v>
      </c>
      <c r="B496" s="3">
        <v>0.84</v>
      </c>
      <c r="C496" s="3" t="s">
        <v>191</v>
      </c>
      <c r="D496" s="2" t="s">
        <v>72</v>
      </c>
      <c r="E496" s="2">
        <v>207.0</v>
      </c>
      <c r="F496" s="3" t="s">
        <v>708</v>
      </c>
      <c r="G496" s="3" t="s">
        <v>772</v>
      </c>
      <c r="H496" s="3">
        <v>1.0</v>
      </c>
      <c r="I496" s="2">
        <f>IFERROR(vlookup(F496,'College Conference'!$B$1:$Z$1000 , 6,False),0)</f>
        <v>7</v>
      </c>
      <c r="J496" s="2">
        <f>IFERROR(vlookup(G496,'College Conference'!$B$1:$Z$1000 , 6,False),0)</f>
        <v>8</v>
      </c>
    </row>
    <row r="497">
      <c r="A497" s="3" t="s">
        <v>349</v>
      </c>
      <c r="B497" s="3">
        <v>0.83</v>
      </c>
      <c r="C497" s="3" t="s">
        <v>63</v>
      </c>
      <c r="D497" s="2" t="s">
        <v>72</v>
      </c>
      <c r="E497" s="2">
        <v>185.0</v>
      </c>
      <c r="F497" s="3" t="s">
        <v>318</v>
      </c>
      <c r="G497" s="3" t="s">
        <v>39</v>
      </c>
      <c r="H497" s="3">
        <v>1.0</v>
      </c>
      <c r="I497" s="2">
        <f>IFERROR(vlookup(F497,'College Conference'!$B$1:$Z$1000 , 6,False),0)</f>
        <v>3</v>
      </c>
      <c r="J497" s="2">
        <f>IFERROR(vlookup(G497,'College Conference'!$B$1:$Z$1000 , 6,False),0)</f>
        <v>0</v>
      </c>
    </row>
    <row r="498">
      <c r="A498" s="3" t="s">
        <v>255</v>
      </c>
      <c r="B498" s="3">
        <v>0.8</v>
      </c>
      <c r="C498" s="3" t="s">
        <v>27</v>
      </c>
      <c r="D498" s="4">
        <v>45445.0</v>
      </c>
      <c r="E498" s="2">
        <v>180.0</v>
      </c>
      <c r="F498" s="3" t="s">
        <v>687</v>
      </c>
      <c r="G498" s="3" t="s">
        <v>705</v>
      </c>
      <c r="H498" s="3">
        <v>1.0</v>
      </c>
      <c r="I498" s="2">
        <f>IFERROR(vlookup(F498,'College Conference'!$B$1:$Z$1000 , 6,False),0)</f>
        <v>7</v>
      </c>
      <c r="J498" s="2">
        <f>IFERROR(vlookup(G498,'College Conference'!$B$1:$Z$1000 , 6,False),0)</f>
        <v>7</v>
      </c>
    </row>
    <row r="499">
      <c r="A499" s="3" t="s">
        <v>1312</v>
      </c>
      <c r="B499" s="3">
        <v>0.79</v>
      </c>
      <c r="C499" s="3" t="s">
        <v>63</v>
      </c>
      <c r="D499" s="4">
        <v>45423.0</v>
      </c>
      <c r="E499" s="2">
        <v>190.0</v>
      </c>
      <c r="F499" s="3" t="s">
        <v>514</v>
      </c>
      <c r="G499" s="3" t="s">
        <v>233</v>
      </c>
      <c r="H499" s="3">
        <v>1.0</v>
      </c>
      <c r="I499" s="2">
        <f>IFERROR(vlookup(F499,'College Conference'!$B$1:$Z$1000 , 6,False),0)</f>
        <v>5</v>
      </c>
      <c r="J499" s="2">
        <f>IFERROR(vlookup(G499,'College Conference'!$B$1:$Z$1000 , 6,False),0)</f>
        <v>2</v>
      </c>
    </row>
    <row r="500">
      <c r="A500" s="3" t="s">
        <v>4147</v>
      </c>
      <c r="B500" s="3">
        <v>0.78</v>
      </c>
      <c r="C500" s="3" t="s">
        <v>17</v>
      </c>
      <c r="D500" s="4">
        <v>45420.0</v>
      </c>
      <c r="E500" s="2">
        <v>180.0</v>
      </c>
      <c r="F500" s="3" t="s">
        <v>90</v>
      </c>
      <c r="G500" s="3" t="s">
        <v>890</v>
      </c>
      <c r="H500" s="3">
        <v>1.0</v>
      </c>
      <c r="I500" s="2">
        <f>IFERROR(vlookup(F500,'College Conference'!$B$1:$Z$1000 , 6,False),0)</f>
        <v>0</v>
      </c>
      <c r="J500" s="2">
        <f>IFERROR(vlookup(G500,'College Conference'!$B$1:$Z$1000 , 6,False),0)</f>
        <v>9</v>
      </c>
    </row>
    <row r="501">
      <c r="A501" s="3" t="s">
        <v>4148</v>
      </c>
      <c r="B501" s="3" t="s">
        <v>11</v>
      </c>
      <c r="C501" s="3" t="s">
        <v>17</v>
      </c>
      <c r="D501" s="4">
        <v>45421.0</v>
      </c>
      <c r="E501" s="2">
        <v>175.0</v>
      </c>
      <c r="F501" s="3" t="s">
        <v>90</v>
      </c>
      <c r="G501" s="3" t="s">
        <v>890</v>
      </c>
      <c r="H501" s="3">
        <v>1.0</v>
      </c>
      <c r="I501" s="2">
        <f>IFERROR(vlookup(F501,'College Conference'!$B$1:$Z$1000 , 6,False),0)</f>
        <v>0</v>
      </c>
      <c r="J501" s="2">
        <f>IFERROR(vlookup(G501,'College Conference'!$B$1:$Z$1000 , 6,False),0)</f>
        <v>9</v>
      </c>
    </row>
    <row r="502">
      <c r="A502" s="3" t="s">
        <v>2360</v>
      </c>
      <c r="B502" s="3">
        <v>0.77</v>
      </c>
      <c r="C502" s="3" t="s">
        <v>52</v>
      </c>
      <c r="D502" s="4">
        <v>45444.0</v>
      </c>
      <c r="E502" s="2">
        <v>210.0</v>
      </c>
      <c r="F502" s="3" t="s">
        <v>244</v>
      </c>
      <c r="G502" s="3" t="s">
        <v>530</v>
      </c>
      <c r="H502" s="3">
        <v>1.0</v>
      </c>
      <c r="I502" s="2">
        <f>IFERROR(vlookup(F502,'College Conference'!$B$1:$Z$1000 , 6,False),0)</f>
        <v>2</v>
      </c>
      <c r="J502" s="2">
        <f>IFERROR(vlookup(G502,'College Conference'!$B$1:$Z$1000 , 6,False),0)</f>
        <v>5</v>
      </c>
    </row>
    <row r="503">
      <c r="A503" s="3" t="s">
        <v>1711</v>
      </c>
      <c r="B503" s="3">
        <v>0.96</v>
      </c>
      <c r="C503" s="3" t="s">
        <v>27</v>
      </c>
      <c r="D503" s="4">
        <v>45423.0</v>
      </c>
      <c r="E503" s="2">
        <v>183.0</v>
      </c>
      <c r="F503" s="3" t="s">
        <v>635</v>
      </c>
      <c r="G503" s="3" t="s">
        <v>404</v>
      </c>
      <c r="H503" s="3">
        <v>1.0</v>
      </c>
      <c r="I503" s="2">
        <f>IFERROR(vlookup(F503,'College Conference'!$B$1:$Z$1000 , 6,False),0)</f>
        <v>6</v>
      </c>
      <c r="J503" s="2">
        <f>IFERROR(vlookup(G503,'College Conference'!$B$1:$Z$1000 , 6,False),0)</f>
        <v>3</v>
      </c>
    </row>
    <row r="504">
      <c r="A504" s="3" t="s">
        <v>4327</v>
      </c>
      <c r="B504" s="3">
        <v>0.85</v>
      </c>
      <c r="C504" s="3" t="s">
        <v>111</v>
      </c>
      <c r="D504" s="4">
        <v>45448.0</v>
      </c>
      <c r="E504" s="2">
        <v>225.0</v>
      </c>
      <c r="F504" s="3" t="s">
        <v>512</v>
      </c>
      <c r="G504" s="3" t="s">
        <v>922</v>
      </c>
      <c r="H504" s="3">
        <v>1.0</v>
      </c>
      <c r="I504" s="2">
        <f>IFERROR(vlookup(F504,'College Conference'!$B$1:$Z$1000 , 6,False),0)</f>
        <v>5</v>
      </c>
      <c r="J504" s="2">
        <f>IFERROR(vlookup(G504,'College Conference'!$B$1:$Z$1000 , 6,False),0)</f>
        <v>10</v>
      </c>
    </row>
    <row r="505">
      <c r="A505" s="3" t="s">
        <v>3404</v>
      </c>
      <c r="B505" s="3">
        <v>0.85</v>
      </c>
      <c r="C505" s="3" t="s">
        <v>17</v>
      </c>
      <c r="D505" s="4">
        <v>45446.0</v>
      </c>
      <c r="E505" s="2">
        <v>185.0</v>
      </c>
      <c r="F505" s="3" t="s">
        <v>514</v>
      </c>
      <c r="G505" s="3" t="s">
        <v>689</v>
      </c>
      <c r="H505" s="3">
        <v>1.0</v>
      </c>
      <c r="I505" s="2">
        <f>IFERROR(vlookup(F505,'College Conference'!$B$1:$Z$1000 , 6,False),0)</f>
        <v>5</v>
      </c>
      <c r="J505" s="2">
        <f>IFERROR(vlookup(G505,'College Conference'!$B$1:$Z$1000 , 6,False),0)</f>
        <v>7</v>
      </c>
    </row>
    <row r="506">
      <c r="A506" s="3" t="s">
        <v>1769</v>
      </c>
      <c r="B506" s="3">
        <v>0.86</v>
      </c>
      <c r="C506" s="3" t="s">
        <v>17</v>
      </c>
      <c r="D506" s="4">
        <v>45421.0</v>
      </c>
      <c r="E506" s="2">
        <v>165.0</v>
      </c>
      <c r="F506" s="3" t="s">
        <v>711</v>
      </c>
      <c r="G506" s="3" t="s">
        <v>318</v>
      </c>
      <c r="H506" s="3">
        <v>1.0</v>
      </c>
      <c r="I506" s="2">
        <f>IFERROR(vlookup(F506,'College Conference'!$B$1:$Z$1000 , 6,False),0)</f>
        <v>7</v>
      </c>
      <c r="J506" s="2">
        <f>IFERROR(vlookup(G506,'College Conference'!$B$1:$Z$1000 , 6,False),0)</f>
        <v>3</v>
      </c>
    </row>
    <row r="507">
      <c r="A507" s="3" t="s">
        <v>3435</v>
      </c>
      <c r="B507" s="3">
        <v>0.84</v>
      </c>
      <c r="C507" s="3" t="s">
        <v>274</v>
      </c>
      <c r="D507" s="4">
        <v>45445.0</v>
      </c>
      <c r="E507" s="2">
        <v>225.0</v>
      </c>
      <c r="F507" s="3" t="s">
        <v>631</v>
      </c>
      <c r="G507" s="3" t="s">
        <v>718</v>
      </c>
      <c r="H507" s="3">
        <v>1.0</v>
      </c>
      <c r="I507" s="2">
        <f>IFERROR(vlookup(F507,'College Conference'!$B$1:$Z$1000 , 6,False),0)</f>
        <v>6</v>
      </c>
      <c r="J507" s="2">
        <f>IFERROR(vlookup(G507,'College Conference'!$B$1:$Z$1000 , 6,False),0)</f>
        <v>7</v>
      </c>
    </row>
    <row r="508">
      <c r="A508" s="3" t="s">
        <v>641</v>
      </c>
      <c r="B508" s="3" t="s">
        <v>11</v>
      </c>
      <c r="C508" s="3" t="s">
        <v>22</v>
      </c>
      <c r="D508" s="4">
        <v>45422.0</v>
      </c>
      <c r="E508" s="2">
        <v>210.0</v>
      </c>
      <c r="F508" s="3" t="s">
        <v>626</v>
      </c>
      <c r="G508" s="3" t="s">
        <v>412</v>
      </c>
      <c r="H508" s="3">
        <v>1.0</v>
      </c>
      <c r="I508" s="2">
        <f>IFERROR(vlookup(F508,'College Conference'!$B$1:$Z$1000 , 6,False),0)</f>
        <v>6</v>
      </c>
      <c r="J508" s="2">
        <f>IFERROR(vlookup(G508,'College Conference'!$B$1:$Z$1000 , 6,False),0)</f>
        <v>0</v>
      </c>
    </row>
    <row r="509">
      <c r="A509" s="3" t="s">
        <v>96</v>
      </c>
      <c r="B509" s="3" t="s">
        <v>11</v>
      </c>
      <c r="C509" s="3" t="s">
        <v>43</v>
      </c>
      <c r="D509" s="4">
        <v>45446.0</v>
      </c>
      <c r="E509" s="2">
        <v>318.0</v>
      </c>
      <c r="F509" s="3" t="s">
        <v>97</v>
      </c>
      <c r="G509" s="3" t="s">
        <v>98</v>
      </c>
      <c r="H509" s="3">
        <v>1.0</v>
      </c>
      <c r="I509" s="2">
        <f>IFERROR(vlookup(F509,'College Conference'!$B$1:$Z$1000 , 6,False),0)</f>
        <v>0</v>
      </c>
      <c r="J509" s="2">
        <f>IFERROR(vlookup(G509,'College Conference'!$B$1:$Z$1000 , 6,False),0)</f>
        <v>0</v>
      </c>
    </row>
    <row r="510">
      <c r="A510" s="3" t="s">
        <v>2670</v>
      </c>
      <c r="B510" s="3">
        <v>0.84</v>
      </c>
      <c r="C510" s="3" t="s">
        <v>17</v>
      </c>
      <c r="D510" s="4">
        <v>45447.0</v>
      </c>
      <c r="E510" s="2">
        <v>215.0</v>
      </c>
      <c r="F510" s="3" t="s">
        <v>320</v>
      </c>
      <c r="G510" s="3" t="s">
        <v>806</v>
      </c>
      <c r="H510" s="3">
        <v>1.0</v>
      </c>
      <c r="I510" s="2">
        <f>IFERROR(vlookup(F510,'College Conference'!$B$1:$Z$1000 , 6,False),0)</f>
        <v>3</v>
      </c>
      <c r="J510" s="2">
        <f>IFERROR(vlookup(G510,'College Conference'!$B$1:$Z$1000 , 6,False),0)</f>
        <v>8</v>
      </c>
    </row>
    <row r="511">
      <c r="A511" s="3" t="s">
        <v>350</v>
      </c>
      <c r="B511" s="3">
        <v>0.89</v>
      </c>
      <c r="C511" s="3" t="s">
        <v>120</v>
      </c>
      <c r="D511" s="4">
        <v>45447.0</v>
      </c>
      <c r="E511" s="2">
        <v>241.0</v>
      </c>
      <c r="F511" s="3" t="s">
        <v>298</v>
      </c>
      <c r="G511" s="3" t="s">
        <v>192</v>
      </c>
      <c r="H511" s="3">
        <v>1.0</v>
      </c>
      <c r="I511" s="2">
        <f>IFERROR(vlookup(F511,'College Conference'!$B$1:$Z$1000 , 6,False),0)</f>
        <v>3</v>
      </c>
      <c r="J511" s="2">
        <f>IFERROR(vlookup(G511,'College Conference'!$B$1:$Z$1000 , 6,False),0)</f>
        <v>0</v>
      </c>
    </row>
    <row r="512">
      <c r="A512" s="3" t="s">
        <v>4063</v>
      </c>
      <c r="B512" s="3">
        <v>0.88</v>
      </c>
      <c r="C512" s="3" t="s">
        <v>421</v>
      </c>
      <c r="D512" s="4">
        <v>45448.0</v>
      </c>
      <c r="E512" s="2">
        <v>310.0</v>
      </c>
      <c r="F512" s="3" t="s">
        <v>830</v>
      </c>
      <c r="G512" s="3" t="s">
        <v>774</v>
      </c>
      <c r="H512" s="3">
        <v>1.0</v>
      </c>
      <c r="I512" s="2">
        <f>IFERROR(vlookup(F512,'College Conference'!$B$1:$Z$1000 , 6,False),0)</f>
        <v>8</v>
      </c>
      <c r="J512" s="2">
        <f>IFERROR(vlookup(G512,'College Conference'!$B$1:$Z$1000 , 6,False),0)</f>
        <v>8</v>
      </c>
    </row>
    <row r="513">
      <c r="A513" s="3" t="s">
        <v>1664</v>
      </c>
      <c r="B513" s="3">
        <v>0.86</v>
      </c>
      <c r="C513" s="3" t="s">
        <v>279</v>
      </c>
      <c r="D513" s="4">
        <v>45447.0</v>
      </c>
      <c r="E513" s="2">
        <v>220.0</v>
      </c>
      <c r="F513" s="3" t="s">
        <v>289</v>
      </c>
      <c r="G513" s="3" t="s">
        <v>540</v>
      </c>
      <c r="H513" s="3">
        <v>1.0</v>
      </c>
      <c r="I513" s="2">
        <f>IFERROR(vlookup(F513,'College Conference'!$B$1:$Z$1000 , 6,False),0)</f>
        <v>3</v>
      </c>
      <c r="J513" s="2">
        <f>IFERROR(vlookup(G513,'College Conference'!$B$1:$Z$1000 , 6,False),0)</f>
        <v>5</v>
      </c>
    </row>
    <row r="514">
      <c r="A514" s="3" t="s">
        <v>3211</v>
      </c>
      <c r="B514" s="3" t="s">
        <v>11</v>
      </c>
      <c r="C514" s="3" t="s">
        <v>43</v>
      </c>
      <c r="D514" s="4">
        <v>45446.0</v>
      </c>
      <c r="E514" s="2">
        <v>308.0</v>
      </c>
      <c r="F514" s="3" t="s">
        <v>169</v>
      </c>
      <c r="G514" s="3" t="s">
        <v>685</v>
      </c>
      <c r="H514" s="3">
        <v>1.0</v>
      </c>
      <c r="I514" s="2">
        <f>IFERROR(vlookup(F514,'College Conference'!$B$1:$Z$1000 , 6,False),0)</f>
        <v>0</v>
      </c>
      <c r="J514" s="2">
        <f>IFERROR(vlookup(G514,'College Conference'!$B$1:$Z$1000 , 6,False),0)</f>
        <v>7</v>
      </c>
    </row>
    <row r="515">
      <c r="A515" s="3" t="s">
        <v>1941</v>
      </c>
      <c r="B515" s="3" t="s">
        <v>11</v>
      </c>
      <c r="C515" s="3" t="s">
        <v>258</v>
      </c>
      <c r="D515" s="4">
        <v>45447.0</v>
      </c>
      <c r="E515" s="2">
        <v>204.0</v>
      </c>
      <c r="F515" s="3" t="s">
        <v>33</v>
      </c>
      <c r="G515" s="3" t="s">
        <v>446</v>
      </c>
      <c r="H515" s="3">
        <v>1.0</v>
      </c>
      <c r="I515" s="2">
        <f>IFERROR(vlookup(F515,'College Conference'!$B$1:$Z$1000 , 6,False),0)</f>
        <v>0</v>
      </c>
      <c r="J515" s="2">
        <f>IFERROR(vlookup(G515,'College Conference'!$B$1:$Z$1000 , 6,False),0)</f>
        <v>4</v>
      </c>
    </row>
    <row r="516">
      <c r="A516" s="3" t="s">
        <v>2935</v>
      </c>
      <c r="B516" s="3">
        <v>0.92</v>
      </c>
      <c r="C516" s="3" t="s">
        <v>22</v>
      </c>
      <c r="D516" s="4">
        <v>45422.0</v>
      </c>
      <c r="E516" s="2">
        <v>205.0</v>
      </c>
      <c r="F516" s="3" t="s">
        <v>635</v>
      </c>
      <c r="G516" s="3" t="s">
        <v>772</v>
      </c>
      <c r="H516" s="3">
        <v>1.0</v>
      </c>
      <c r="I516" s="2">
        <f>IFERROR(vlookup(F516,'College Conference'!$B$1:$Z$1000 , 6,False),0)</f>
        <v>6</v>
      </c>
      <c r="J516" s="2">
        <f>IFERROR(vlookup(G516,'College Conference'!$B$1:$Z$1000 , 6,False),0)</f>
        <v>8</v>
      </c>
    </row>
    <row r="517">
      <c r="A517" s="3" t="s">
        <v>4390</v>
      </c>
      <c r="B517" s="3">
        <v>0.89</v>
      </c>
      <c r="C517" s="3" t="s">
        <v>17</v>
      </c>
      <c r="D517" s="4">
        <v>45445.0</v>
      </c>
      <c r="E517" s="2">
        <v>210.0</v>
      </c>
      <c r="F517" s="3" t="s">
        <v>292</v>
      </c>
      <c r="G517" s="3" t="s">
        <v>951</v>
      </c>
      <c r="H517" s="3">
        <v>1.0</v>
      </c>
      <c r="I517" s="2">
        <f>IFERROR(vlookup(F517,'College Conference'!$B$1:$Z$1000 , 6,False),0)</f>
        <v>3</v>
      </c>
      <c r="J517" s="2">
        <f>IFERROR(vlookup(G517,'College Conference'!$B$1:$Z$1000 , 6,False),0)</f>
        <v>11</v>
      </c>
    </row>
    <row r="518">
      <c r="A518" s="3" t="s">
        <v>1313</v>
      </c>
      <c r="B518" s="3">
        <v>0.85</v>
      </c>
      <c r="C518" s="3" t="s">
        <v>78</v>
      </c>
      <c r="D518" s="4">
        <v>45446.0</v>
      </c>
      <c r="E518" s="2">
        <v>190.0</v>
      </c>
      <c r="F518" s="3" t="s">
        <v>568</v>
      </c>
      <c r="G518" s="3" t="s">
        <v>231</v>
      </c>
      <c r="H518" s="3">
        <v>1.0</v>
      </c>
      <c r="I518" s="2">
        <f>IFERROR(vlookup(F518,'College Conference'!$B$1:$Z$1000 , 6,False),0)</f>
        <v>5</v>
      </c>
      <c r="J518" s="2">
        <f>IFERROR(vlookup(G518,'College Conference'!$B$1:$Z$1000 , 6,False),0)</f>
        <v>2</v>
      </c>
    </row>
    <row r="519">
      <c r="A519" s="3" t="s">
        <v>1150</v>
      </c>
      <c r="B519" s="3">
        <v>0.8</v>
      </c>
      <c r="C519" s="3" t="s">
        <v>12</v>
      </c>
      <c r="D519" s="4">
        <v>45446.0</v>
      </c>
      <c r="E519" s="2">
        <v>265.0</v>
      </c>
      <c r="F519" s="3" t="s">
        <v>718</v>
      </c>
      <c r="G519" s="3" t="s">
        <v>976</v>
      </c>
      <c r="H519" s="3">
        <v>1.0</v>
      </c>
      <c r="I519" s="2">
        <f>IFERROR(vlookup(F519,'College Conference'!$B$1:$Z$1000 , 6,False),0)</f>
        <v>7</v>
      </c>
      <c r="J519" s="2">
        <f>IFERROR(vlookup(G519,'College Conference'!$B$1:$Z$1000 , 6,False),0)</f>
        <v>1</v>
      </c>
    </row>
    <row r="520">
      <c r="A520" s="3" t="s">
        <v>3818</v>
      </c>
      <c r="B520" s="3">
        <v>0.86</v>
      </c>
      <c r="C520" s="3" t="s">
        <v>191</v>
      </c>
      <c r="D520" s="4">
        <v>45445.0</v>
      </c>
      <c r="E520" s="2">
        <v>210.0</v>
      </c>
      <c r="F520" s="3" t="s">
        <v>322</v>
      </c>
      <c r="G520" s="3" t="s">
        <v>823</v>
      </c>
      <c r="H520" s="3">
        <v>1.0</v>
      </c>
      <c r="I520" s="2">
        <f>IFERROR(vlookup(F520,'College Conference'!$B$1:$Z$1000 , 6,False),0)</f>
        <v>3</v>
      </c>
      <c r="J520" s="2">
        <f>IFERROR(vlookup(G520,'College Conference'!$B$1:$Z$1000 , 6,False),0)</f>
        <v>8</v>
      </c>
    </row>
    <row r="521">
      <c r="A521" s="3" t="s">
        <v>4098</v>
      </c>
      <c r="B521" s="3">
        <v>0.85</v>
      </c>
      <c r="C521" s="3" t="s">
        <v>421</v>
      </c>
      <c r="D521" s="4">
        <v>45445.0</v>
      </c>
      <c r="E521" s="2">
        <v>295.0</v>
      </c>
      <c r="F521" s="3" t="s">
        <v>890</v>
      </c>
      <c r="G521" s="3" t="s">
        <v>823</v>
      </c>
      <c r="H521" s="3">
        <v>1.0</v>
      </c>
      <c r="I521" s="2">
        <f>IFERROR(vlookup(F521,'College Conference'!$B$1:$Z$1000 , 6,False),0)</f>
        <v>9</v>
      </c>
      <c r="J521" s="2">
        <f>IFERROR(vlookup(G521,'College Conference'!$B$1:$Z$1000 , 6,False),0)</f>
        <v>8</v>
      </c>
    </row>
    <row r="522">
      <c r="A522" s="3" t="s">
        <v>2799</v>
      </c>
      <c r="B522" s="3" t="s">
        <v>11</v>
      </c>
      <c r="C522" s="3" t="s">
        <v>78</v>
      </c>
      <c r="D522" s="4">
        <v>45444.0</v>
      </c>
      <c r="E522" s="2">
        <v>182.0</v>
      </c>
      <c r="F522" s="3" t="s">
        <v>951</v>
      </c>
      <c r="G522" s="3" t="s">
        <v>530</v>
      </c>
      <c r="H522" s="3">
        <v>1.0</v>
      </c>
      <c r="I522" s="2">
        <f>IFERROR(vlookup(F522,'College Conference'!$B$1:$Z$1000 , 6,False),0)</f>
        <v>11</v>
      </c>
      <c r="J522" s="2">
        <f>IFERROR(vlookup(G522,'College Conference'!$B$1:$Z$1000 , 6,False),0)</f>
        <v>5</v>
      </c>
    </row>
    <row r="523">
      <c r="A523" s="3" t="s">
        <v>2331</v>
      </c>
      <c r="B523" s="3" t="s">
        <v>11</v>
      </c>
      <c r="C523" s="3" t="s">
        <v>313</v>
      </c>
      <c r="D523" s="2" t="s">
        <v>72</v>
      </c>
      <c r="E523" s="2">
        <v>180.0</v>
      </c>
      <c r="F523" s="3" t="s">
        <v>149</v>
      </c>
      <c r="G523" s="3" t="s">
        <v>532</v>
      </c>
      <c r="H523" s="3">
        <v>1.0</v>
      </c>
      <c r="I523" s="2">
        <f>IFERROR(vlookup(F523,'College Conference'!$B$1:$Z$1000 , 6,False),0)</f>
        <v>1</v>
      </c>
      <c r="J523" s="2">
        <f>IFERROR(vlookup(G523,'College Conference'!$B$1:$Z$1000 , 6,False),0)</f>
        <v>5</v>
      </c>
    </row>
    <row r="524">
      <c r="A524" s="3" t="s">
        <v>2732</v>
      </c>
      <c r="B524" s="3">
        <v>0.89</v>
      </c>
      <c r="C524" s="3" t="s">
        <v>63</v>
      </c>
      <c r="D524" s="4">
        <v>45445.0</v>
      </c>
      <c r="E524" s="2">
        <v>179.0</v>
      </c>
      <c r="F524" s="3" t="s">
        <v>779</v>
      </c>
      <c r="G524" s="3" t="s">
        <v>517</v>
      </c>
      <c r="H524" s="3">
        <v>1.0</v>
      </c>
      <c r="I524" s="2">
        <f>IFERROR(vlookup(F524,'College Conference'!$B$1:$Z$1000 , 6,False),0)</f>
        <v>8</v>
      </c>
      <c r="J524" s="2">
        <f>IFERROR(vlookup(G524,'College Conference'!$B$1:$Z$1000 , 6,False),0)</f>
        <v>5</v>
      </c>
    </row>
    <row r="525">
      <c r="A525" s="3" t="s">
        <v>2767</v>
      </c>
      <c r="B525" s="3">
        <v>0.87</v>
      </c>
      <c r="C525" s="3" t="s">
        <v>27</v>
      </c>
      <c r="D525" s="4">
        <v>45422.0</v>
      </c>
      <c r="E525" s="2">
        <v>181.0</v>
      </c>
      <c r="F525" s="3" t="s">
        <v>517</v>
      </c>
      <c r="G525" s="3" t="s">
        <v>646</v>
      </c>
      <c r="H525" s="3">
        <v>1.0</v>
      </c>
      <c r="I525" s="2">
        <f>IFERROR(vlookup(F525,'College Conference'!$B$1:$Z$1000 , 6,False),0)</f>
        <v>5</v>
      </c>
      <c r="J525" s="2">
        <f>IFERROR(vlookup(G525,'College Conference'!$B$1:$Z$1000 , 6,False),0)</f>
        <v>6</v>
      </c>
    </row>
    <row r="526">
      <c r="A526" s="3" t="s">
        <v>248</v>
      </c>
      <c r="B526" s="3">
        <v>0.87</v>
      </c>
      <c r="C526" s="3" t="s">
        <v>52</v>
      </c>
      <c r="D526" s="4">
        <v>45445.0</v>
      </c>
      <c r="E526" s="2">
        <v>180.0</v>
      </c>
      <c r="F526" s="3" t="s">
        <v>236</v>
      </c>
      <c r="G526" s="3" t="s">
        <v>249</v>
      </c>
      <c r="H526" s="3">
        <v>1.0</v>
      </c>
      <c r="I526" s="2">
        <f>IFERROR(vlookup(F526,'College Conference'!$B$1:$Z$1000 , 6,False),0)</f>
        <v>2</v>
      </c>
      <c r="J526" s="2">
        <f>IFERROR(vlookup(G526,'College Conference'!$B$1:$Z$1000 , 6,False),0)</f>
        <v>0</v>
      </c>
    </row>
    <row r="527">
      <c r="A527" s="3" t="s">
        <v>2024</v>
      </c>
      <c r="B527" s="3">
        <v>0.86</v>
      </c>
      <c r="C527" s="3" t="s">
        <v>58</v>
      </c>
      <c r="D527" s="4">
        <v>45445.0</v>
      </c>
      <c r="E527" s="2">
        <v>245.0</v>
      </c>
      <c r="F527" s="3" t="s">
        <v>298</v>
      </c>
      <c r="G527" s="3" t="s">
        <v>453</v>
      </c>
      <c r="H527" s="3">
        <v>1.0</v>
      </c>
      <c r="I527" s="2">
        <f>IFERROR(vlookup(F527,'College Conference'!$B$1:$Z$1000 , 6,False),0)</f>
        <v>3</v>
      </c>
      <c r="J527" s="2">
        <f>IFERROR(vlookup(G527,'College Conference'!$B$1:$Z$1000 , 6,False),0)</f>
        <v>4</v>
      </c>
    </row>
    <row r="528">
      <c r="A528" s="3" t="s">
        <v>2102</v>
      </c>
      <c r="B528" s="3">
        <v>0.85</v>
      </c>
      <c r="C528" s="3" t="s">
        <v>353</v>
      </c>
      <c r="D528" s="4">
        <v>45446.0</v>
      </c>
      <c r="E528" s="2">
        <v>235.0</v>
      </c>
      <c r="F528" s="3" t="s">
        <v>514</v>
      </c>
      <c r="G528" s="3" t="s">
        <v>480</v>
      </c>
      <c r="H528" s="3">
        <v>1.0</v>
      </c>
      <c r="I528" s="2">
        <f>IFERROR(vlookup(F528,'College Conference'!$B$1:$Z$1000 , 6,False),0)</f>
        <v>5</v>
      </c>
      <c r="J528" s="2">
        <f>IFERROR(vlookup(G528,'College Conference'!$B$1:$Z$1000 , 6,False),0)</f>
        <v>4</v>
      </c>
    </row>
    <row r="529">
      <c r="A529" s="3" t="s">
        <v>547</v>
      </c>
      <c r="B529" s="3">
        <v>0.83</v>
      </c>
      <c r="C529" s="3" t="s">
        <v>120</v>
      </c>
      <c r="D529" s="4">
        <v>45447.0</v>
      </c>
      <c r="E529" s="2">
        <v>216.0</v>
      </c>
      <c r="F529" s="3" t="s">
        <v>548</v>
      </c>
      <c r="G529" s="3" t="s">
        <v>549</v>
      </c>
      <c r="H529" s="3">
        <v>1.0</v>
      </c>
      <c r="I529" s="2">
        <f>IFERROR(vlookup(F529,'College Conference'!$B$1:$Z$1000 , 6,False),0)</f>
        <v>5</v>
      </c>
      <c r="J529" s="2">
        <f>IFERROR(vlookup(G529,'College Conference'!$B$1:$Z$1000 , 6,False),0)</f>
        <v>0</v>
      </c>
    </row>
    <row r="530">
      <c r="A530" s="3" t="s">
        <v>3975</v>
      </c>
      <c r="B530" s="3">
        <v>0.82</v>
      </c>
      <c r="C530" s="3" t="s">
        <v>105</v>
      </c>
      <c r="D530" s="4">
        <v>45445.0</v>
      </c>
      <c r="E530" s="2">
        <v>305.0</v>
      </c>
      <c r="F530" s="3" t="s">
        <v>708</v>
      </c>
      <c r="G530" s="3" t="s">
        <v>806</v>
      </c>
      <c r="H530" s="3">
        <v>1.0</v>
      </c>
      <c r="I530" s="2">
        <f>IFERROR(vlookup(F530,'College Conference'!$B$1:$Z$1000 , 6,False),0)</f>
        <v>7</v>
      </c>
      <c r="J530" s="2">
        <f>IFERROR(vlookup(G530,'College Conference'!$B$1:$Z$1000 , 6,False),0)</f>
        <v>8</v>
      </c>
    </row>
    <row r="531">
      <c r="A531" s="3" t="s">
        <v>2784</v>
      </c>
      <c r="B531" s="3">
        <v>0.79</v>
      </c>
      <c r="C531" s="3" t="s">
        <v>78</v>
      </c>
      <c r="D531" s="4">
        <v>45422.0</v>
      </c>
      <c r="E531" s="2">
        <v>170.0</v>
      </c>
      <c r="F531" s="3" t="s">
        <v>922</v>
      </c>
      <c r="G531" s="3" t="s">
        <v>510</v>
      </c>
      <c r="H531" s="3">
        <v>1.0</v>
      </c>
      <c r="I531" s="2">
        <f>IFERROR(vlookup(F531,'College Conference'!$B$1:$Z$1000 , 6,False),0)</f>
        <v>10</v>
      </c>
      <c r="J531" s="2">
        <f>IFERROR(vlookup(G531,'College Conference'!$B$1:$Z$1000 , 6,False),0)</f>
        <v>5</v>
      </c>
    </row>
    <row r="532">
      <c r="A532" s="3" t="s">
        <v>1882</v>
      </c>
      <c r="B532" s="3" t="s">
        <v>11</v>
      </c>
      <c r="C532" s="3" t="s">
        <v>78</v>
      </c>
      <c r="D532" s="4">
        <v>45447.0</v>
      </c>
      <c r="E532" s="2">
        <v>190.0</v>
      </c>
      <c r="F532" s="3" t="s">
        <v>896</v>
      </c>
      <c r="G532" s="3" t="s">
        <v>311</v>
      </c>
      <c r="H532" s="3">
        <v>1.0</v>
      </c>
      <c r="I532" s="2">
        <f>IFERROR(vlookup(F532,'College Conference'!$B$1:$Z$1000 , 6,False),0)</f>
        <v>9</v>
      </c>
      <c r="J532" s="2">
        <f>IFERROR(vlookup(G532,'College Conference'!$B$1:$Z$1000 , 6,False),0)</f>
        <v>3</v>
      </c>
    </row>
    <row r="533">
      <c r="A533" s="3" t="s">
        <v>3315</v>
      </c>
      <c r="B533" s="3">
        <v>0.88</v>
      </c>
      <c r="C533" s="3" t="s">
        <v>353</v>
      </c>
      <c r="D533" s="4">
        <v>45446.0</v>
      </c>
      <c r="E533" s="2">
        <v>306.0</v>
      </c>
      <c r="F533" s="3" t="s">
        <v>318</v>
      </c>
      <c r="G533" s="3" t="s">
        <v>711</v>
      </c>
      <c r="H533" s="3">
        <v>1.0</v>
      </c>
      <c r="I533" s="2">
        <f>IFERROR(vlookup(F533,'College Conference'!$B$1:$Z$1000 , 6,False),0)</f>
        <v>3</v>
      </c>
      <c r="J533" s="2">
        <f>IFERROR(vlookup(G533,'College Conference'!$B$1:$Z$1000 , 6,False),0)</f>
        <v>7</v>
      </c>
    </row>
    <row r="534">
      <c r="A534" s="3" t="s">
        <v>1151</v>
      </c>
      <c r="B534" s="3">
        <v>0.84</v>
      </c>
      <c r="C534" s="3" t="s">
        <v>27</v>
      </c>
      <c r="D534" s="4">
        <v>45423.0</v>
      </c>
      <c r="E534" s="2">
        <v>175.0</v>
      </c>
      <c r="F534" s="3" t="s">
        <v>695</v>
      </c>
      <c r="G534" s="3" t="s">
        <v>171</v>
      </c>
      <c r="H534" s="3">
        <v>1.0</v>
      </c>
      <c r="I534" s="2">
        <f>IFERROR(vlookup(F534,'College Conference'!$B$1:$Z$1000 , 6,False),0)</f>
        <v>7</v>
      </c>
      <c r="J534" s="2">
        <f>IFERROR(vlookup(G534,'College Conference'!$B$1:$Z$1000 , 6,False),0)</f>
        <v>1</v>
      </c>
    </row>
    <row r="535">
      <c r="A535" s="3" t="s">
        <v>3007</v>
      </c>
      <c r="B535" s="3">
        <v>0.84</v>
      </c>
      <c r="C535" s="3" t="s">
        <v>17</v>
      </c>
      <c r="D535" s="4">
        <v>45446.0</v>
      </c>
      <c r="E535" s="2">
        <v>170.0</v>
      </c>
      <c r="F535" s="3" t="s">
        <v>548</v>
      </c>
      <c r="G535" s="3" t="s">
        <v>643</v>
      </c>
      <c r="H535" s="3">
        <v>1.0</v>
      </c>
      <c r="I535" s="2">
        <f>IFERROR(vlookup(F535,'College Conference'!$B$1:$Z$1000 , 6,False),0)</f>
        <v>5</v>
      </c>
      <c r="J535" s="2">
        <f>IFERROR(vlookup(G535,'College Conference'!$B$1:$Z$1000 , 6,False),0)</f>
        <v>6</v>
      </c>
    </row>
    <row r="536">
      <c r="A536" s="3" t="s">
        <v>3405</v>
      </c>
      <c r="B536" s="3">
        <v>0.9</v>
      </c>
      <c r="C536" s="3" t="s">
        <v>258</v>
      </c>
      <c r="D536" s="4">
        <v>45423.0</v>
      </c>
      <c r="E536" s="2">
        <v>185.0</v>
      </c>
      <c r="F536" s="3" t="s">
        <v>510</v>
      </c>
      <c r="G536" s="3" t="s">
        <v>689</v>
      </c>
      <c r="H536" s="3">
        <v>1.0</v>
      </c>
      <c r="I536" s="2">
        <f>IFERROR(vlookup(F536,'College Conference'!$B$1:$Z$1000 , 6,False),0)</f>
        <v>5</v>
      </c>
      <c r="J536" s="2">
        <f>IFERROR(vlookup(G536,'College Conference'!$B$1:$Z$1000 , 6,False),0)</f>
        <v>7</v>
      </c>
    </row>
    <row r="537">
      <c r="A537" s="3" t="s">
        <v>474</v>
      </c>
      <c r="B537" s="3">
        <v>0.78</v>
      </c>
      <c r="C537" s="3" t="s">
        <v>274</v>
      </c>
      <c r="D537" s="4">
        <v>45423.0</v>
      </c>
      <c r="E537" s="2">
        <v>195.0</v>
      </c>
      <c r="F537" s="3" t="s">
        <v>444</v>
      </c>
      <c r="G537" s="3" t="s">
        <v>169</v>
      </c>
      <c r="H537" s="3">
        <v>1.0</v>
      </c>
      <c r="I537" s="2">
        <f>IFERROR(vlookup(F537,'College Conference'!$B$1:$Z$1000 , 6,False),0)</f>
        <v>4</v>
      </c>
      <c r="J537" s="2">
        <f>IFERROR(vlookup(G537,'College Conference'!$B$1:$Z$1000 , 6,False),0)</f>
        <v>0</v>
      </c>
    </row>
    <row r="538">
      <c r="A538" s="3" t="s">
        <v>3501</v>
      </c>
      <c r="B538" s="3">
        <v>0.88</v>
      </c>
      <c r="C538" s="3" t="s">
        <v>63</v>
      </c>
      <c r="D538" s="4">
        <v>45445.0</v>
      </c>
      <c r="E538" s="2">
        <v>204.0</v>
      </c>
      <c r="F538" s="3" t="s">
        <v>689</v>
      </c>
      <c r="G538" s="3" t="s">
        <v>718</v>
      </c>
      <c r="H538" s="3">
        <v>1.0</v>
      </c>
      <c r="I538" s="2">
        <f>IFERROR(vlookup(F538,'College Conference'!$B$1:$Z$1000 , 6,False),0)</f>
        <v>7</v>
      </c>
      <c r="J538" s="2">
        <f>IFERROR(vlookup(G538,'College Conference'!$B$1:$Z$1000 , 6,False),0)</f>
        <v>7</v>
      </c>
    </row>
    <row r="539">
      <c r="A539" s="3" t="s">
        <v>2131</v>
      </c>
      <c r="B539" s="3">
        <v>0.85</v>
      </c>
      <c r="C539" s="3" t="s">
        <v>17</v>
      </c>
      <c r="D539" s="4">
        <v>45446.0</v>
      </c>
      <c r="E539" s="2">
        <v>204.0</v>
      </c>
      <c r="F539" s="3" t="s">
        <v>404</v>
      </c>
      <c r="G539" s="3" t="s">
        <v>643</v>
      </c>
      <c r="H539" s="3">
        <v>1.0</v>
      </c>
      <c r="I539" s="2">
        <f>IFERROR(vlookup(F539,'College Conference'!$B$1:$Z$1000 , 6,False),0)</f>
        <v>3</v>
      </c>
      <c r="J539" s="2">
        <f>IFERROR(vlookup(G539,'College Conference'!$B$1:$Z$1000 , 6,False),0)</f>
        <v>6</v>
      </c>
    </row>
    <row r="540">
      <c r="A540" s="3" t="s">
        <v>475</v>
      </c>
      <c r="B540" s="3">
        <v>0.79</v>
      </c>
      <c r="C540" s="3" t="s">
        <v>274</v>
      </c>
      <c r="D540" s="4">
        <v>45444.0</v>
      </c>
      <c r="E540" s="2">
        <v>228.0</v>
      </c>
      <c r="F540" s="3" t="s">
        <v>444</v>
      </c>
      <c r="G540" s="3" t="s">
        <v>169</v>
      </c>
      <c r="H540" s="3">
        <v>1.0</v>
      </c>
      <c r="I540" s="2">
        <f>IFERROR(vlookup(F540,'College Conference'!$B$1:$Z$1000 , 6,False),0)</f>
        <v>4</v>
      </c>
      <c r="J540" s="2">
        <f>IFERROR(vlookup(G540,'College Conference'!$B$1:$Z$1000 , 6,False),0)</f>
        <v>0</v>
      </c>
    </row>
    <row r="541">
      <c r="A541" s="3" t="s">
        <v>550</v>
      </c>
      <c r="B541" s="3" t="s">
        <v>11</v>
      </c>
      <c r="C541" s="3" t="s">
        <v>78</v>
      </c>
      <c r="D541" s="4">
        <v>45447.0</v>
      </c>
      <c r="E541" s="2">
        <v>201.0</v>
      </c>
      <c r="F541" s="3" t="s">
        <v>521</v>
      </c>
      <c r="G541" s="3" t="s">
        <v>269</v>
      </c>
      <c r="H541" s="3">
        <v>1.0</v>
      </c>
      <c r="I541" s="2">
        <f>IFERROR(vlookup(F541,'College Conference'!$B$1:$Z$1000 , 6,False),0)</f>
        <v>5</v>
      </c>
      <c r="J541" s="2">
        <f>IFERROR(vlookup(G541,'College Conference'!$B$1:$Z$1000 , 6,False),0)</f>
        <v>0</v>
      </c>
    </row>
    <row r="542">
      <c r="A542" s="3" t="s">
        <v>3677</v>
      </c>
      <c r="B542" s="3">
        <v>0.84</v>
      </c>
      <c r="C542" s="3" t="s">
        <v>274</v>
      </c>
      <c r="D542" s="4">
        <v>45447.0</v>
      </c>
      <c r="E542" s="2">
        <v>240.0</v>
      </c>
      <c r="F542" s="3" t="s">
        <v>169</v>
      </c>
      <c r="G542" s="3" t="s">
        <v>806</v>
      </c>
      <c r="H542" s="3">
        <v>1.0</v>
      </c>
      <c r="I542" s="2">
        <f>IFERROR(vlookup(F542,'College Conference'!$B$1:$Z$1000 , 6,False),0)</f>
        <v>0</v>
      </c>
      <c r="J542" s="2">
        <f>IFERROR(vlookup(G542,'College Conference'!$B$1:$Z$1000 , 6,False),0)</f>
        <v>8</v>
      </c>
    </row>
    <row r="543">
      <c r="A543" s="3" t="s">
        <v>3135</v>
      </c>
      <c r="B543" s="3">
        <v>0.89</v>
      </c>
      <c r="C543" s="3" t="s">
        <v>17</v>
      </c>
      <c r="D543" s="4">
        <v>45423.0</v>
      </c>
      <c r="E543" s="2">
        <v>170.0</v>
      </c>
      <c r="F543" s="3" t="s">
        <v>823</v>
      </c>
      <c r="G543" s="3" t="s">
        <v>631</v>
      </c>
      <c r="H543" s="3">
        <v>1.0</v>
      </c>
      <c r="I543" s="2">
        <f>IFERROR(vlookup(F543,'College Conference'!$B$1:$Z$1000 , 6,False),0)</f>
        <v>8</v>
      </c>
      <c r="J543" s="2">
        <f>IFERROR(vlookup(G543,'College Conference'!$B$1:$Z$1000 , 6,False),0)</f>
        <v>6</v>
      </c>
    </row>
    <row r="544">
      <c r="A544" s="3" t="s">
        <v>2644</v>
      </c>
      <c r="B544" s="3">
        <v>0.83</v>
      </c>
      <c r="C544" s="3" t="s">
        <v>27</v>
      </c>
      <c r="D544" s="4">
        <v>45446.0</v>
      </c>
      <c r="E544" s="2">
        <v>185.0</v>
      </c>
      <c r="F544" s="3" t="s">
        <v>708</v>
      </c>
      <c r="G544" s="3" t="s">
        <v>519</v>
      </c>
      <c r="H544" s="3">
        <v>1.0</v>
      </c>
      <c r="I544" s="2">
        <f>IFERROR(vlookup(F544,'College Conference'!$B$1:$Z$1000 , 6,False),0)</f>
        <v>7</v>
      </c>
      <c r="J544" s="2">
        <f>IFERROR(vlookup(G544,'College Conference'!$B$1:$Z$1000 , 6,False),0)</f>
        <v>5</v>
      </c>
    </row>
    <row r="545">
      <c r="A545" s="3" t="s">
        <v>1848</v>
      </c>
      <c r="B545" s="3" t="s">
        <v>11</v>
      </c>
      <c r="C545" s="3" t="s">
        <v>313</v>
      </c>
      <c r="D545" s="2" t="s">
        <v>72</v>
      </c>
      <c r="E545" s="2">
        <v>190.0</v>
      </c>
      <c r="F545" s="3" t="s">
        <v>811</v>
      </c>
      <c r="G545" s="3" t="s">
        <v>298</v>
      </c>
      <c r="H545" s="3">
        <v>1.0</v>
      </c>
      <c r="I545" s="2">
        <f>IFERROR(vlookup(F545,'College Conference'!$B$1:$Z$1000 , 6,False),0)</f>
        <v>8</v>
      </c>
      <c r="J545" s="2">
        <f>IFERROR(vlookup(G545,'College Conference'!$B$1:$Z$1000 , 6,False),0)</f>
        <v>3</v>
      </c>
    </row>
    <row r="546">
      <c r="A546" s="3" t="s">
        <v>3922</v>
      </c>
      <c r="B546" s="3" t="s">
        <v>11</v>
      </c>
      <c r="C546" s="3" t="s">
        <v>313</v>
      </c>
      <c r="D546" s="4">
        <v>45420.0</v>
      </c>
      <c r="E546" s="2">
        <v>170.0</v>
      </c>
      <c r="F546" s="3" t="s">
        <v>631</v>
      </c>
      <c r="G546" s="3" t="s">
        <v>806</v>
      </c>
      <c r="H546" s="3">
        <v>1.0</v>
      </c>
      <c r="I546" s="2">
        <f>IFERROR(vlookup(F546,'College Conference'!$B$1:$Z$1000 , 6,False),0)</f>
        <v>6</v>
      </c>
      <c r="J546" s="2">
        <f>IFERROR(vlookup(G546,'College Conference'!$B$1:$Z$1000 , 6,False),0)</f>
        <v>8</v>
      </c>
    </row>
    <row r="547">
      <c r="A547" s="3" t="s">
        <v>4149</v>
      </c>
      <c r="B547" s="3" t="s">
        <v>11</v>
      </c>
      <c r="C547" s="3" t="s">
        <v>22</v>
      </c>
      <c r="D547" s="4">
        <v>45422.0</v>
      </c>
      <c r="E547" s="2">
        <v>190.0</v>
      </c>
      <c r="F547" s="3" t="s">
        <v>599</v>
      </c>
      <c r="G547" s="3" t="s">
        <v>890</v>
      </c>
      <c r="H547" s="3">
        <v>1.0</v>
      </c>
      <c r="I547" s="2">
        <f>IFERROR(vlookup(F547,'College Conference'!$B$1:$Z$1000 , 6,False),0)</f>
        <v>0</v>
      </c>
      <c r="J547" s="2">
        <f>IFERROR(vlookup(G547,'College Conference'!$B$1:$Z$1000 , 6,False),0)</f>
        <v>9</v>
      </c>
    </row>
    <row r="548">
      <c r="A548" s="3" t="s">
        <v>719</v>
      </c>
      <c r="B548" s="3">
        <v>0.9</v>
      </c>
      <c r="C548" s="3" t="s">
        <v>78</v>
      </c>
      <c r="D548" s="4">
        <v>45447.0</v>
      </c>
      <c r="E548" s="2">
        <v>232.0</v>
      </c>
      <c r="F548" s="3" t="s">
        <v>691</v>
      </c>
      <c r="G548" s="3" t="s">
        <v>599</v>
      </c>
      <c r="H548" s="3">
        <v>1.0</v>
      </c>
      <c r="I548" s="2">
        <f>IFERROR(vlookup(F548,'College Conference'!$B$1:$Z$1000 , 6,False),0)</f>
        <v>7</v>
      </c>
      <c r="J548" s="2">
        <f>IFERROR(vlookup(G548,'College Conference'!$B$1:$Z$1000 , 6,False),0)</f>
        <v>0</v>
      </c>
    </row>
    <row r="549">
      <c r="A549" s="3" t="s">
        <v>1849</v>
      </c>
      <c r="B549" s="3">
        <v>0.9</v>
      </c>
      <c r="C549" s="3" t="s">
        <v>52</v>
      </c>
      <c r="D549" s="4">
        <v>45446.0</v>
      </c>
      <c r="E549" s="2">
        <v>215.0</v>
      </c>
      <c r="F549" s="3" t="s">
        <v>799</v>
      </c>
      <c r="G549" s="3" t="s">
        <v>306</v>
      </c>
      <c r="H549" s="3">
        <v>1.0</v>
      </c>
      <c r="I549" s="2">
        <f>IFERROR(vlookup(F549,'College Conference'!$B$1:$Z$1000 , 6,False),0)</f>
        <v>8</v>
      </c>
      <c r="J549" s="2">
        <f>IFERROR(vlookup(G549,'College Conference'!$B$1:$Z$1000 , 6,False),0)</f>
        <v>3</v>
      </c>
    </row>
    <row r="550">
      <c r="A550" s="3" t="s">
        <v>476</v>
      </c>
      <c r="B550" s="3">
        <v>0.82</v>
      </c>
      <c r="C550" s="3" t="s">
        <v>78</v>
      </c>
      <c r="D550" s="4">
        <v>45446.0</v>
      </c>
      <c r="E550" s="2">
        <v>222.0</v>
      </c>
      <c r="F550" s="3" t="s">
        <v>450</v>
      </c>
      <c r="G550" s="3" t="s">
        <v>59</v>
      </c>
      <c r="H550" s="3">
        <v>1.0</v>
      </c>
      <c r="I550" s="2">
        <f>IFERROR(vlookup(F550,'College Conference'!$B$1:$Z$1000 , 6,False),0)</f>
        <v>4</v>
      </c>
      <c r="J550" s="2">
        <f>IFERROR(vlookup(G550,'College Conference'!$B$1:$Z$1000 , 6,False),0)</f>
        <v>0</v>
      </c>
    </row>
    <row r="551">
      <c r="A551" s="3" t="s">
        <v>1670</v>
      </c>
      <c r="B551" s="3" t="s">
        <v>11</v>
      </c>
      <c r="C551" s="3" t="s">
        <v>198</v>
      </c>
      <c r="D551" s="2" t="s">
        <v>72</v>
      </c>
      <c r="E551" s="2">
        <v>176.0</v>
      </c>
      <c r="F551" s="3" t="s">
        <v>527</v>
      </c>
      <c r="G551" s="3" t="s">
        <v>372</v>
      </c>
      <c r="H551" s="3">
        <v>1.0</v>
      </c>
      <c r="I551" s="2">
        <f>IFERROR(vlookup(F551,'College Conference'!$B$1:$Z$1000 , 6,False),0)</f>
        <v>5</v>
      </c>
      <c r="J551" s="2">
        <f>IFERROR(vlookup(G551,'College Conference'!$B$1:$Z$1000 , 6,False),0)</f>
        <v>3</v>
      </c>
    </row>
    <row r="552">
      <c r="A552" s="3" t="s">
        <v>2930</v>
      </c>
      <c r="B552" s="3">
        <v>0.86</v>
      </c>
      <c r="C552" s="3" t="s">
        <v>78</v>
      </c>
      <c r="D552" s="4">
        <v>45449.0</v>
      </c>
      <c r="E552" s="2">
        <v>205.0</v>
      </c>
      <c r="F552" s="3" t="s">
        <v>292</v>
      </c>
      <c r="G552" s="3" t="s">
        <v>631</v>
      </c>
      <c r="H552" s="3">
        <v>1.0</v>
      </c>
      <c r="I552" s="2">
        <f>IFERROR(vlookup(F552,'College Conference'!$B$1:$Z$1000 , 6,False),0)</f>
        <v>3</v>
      </c>
      <c r="J552" s="2">
        <f>IFERROR(vlookup(G552,'College Conference'!$B$1:$Z$1000 , 6,False),0)</f>
        <v>6</v>
      </c>
    </row>
    <row r="553">
      <c r="A553" s="3" t="s">
        <v>1378</v>
      </c>
      <c r="B553" s="3">
        <v>0.86</v>
      </c>
      <c r="C553" s="3" t="s">
        <v>63</v>
      </c>
      <c r="D553" s="4">
        <v>45423.0</v>
      </c>
      <c r="E553" s="2">
        <v>160.0</v>
      </c>
      <c r="F553" s="3" t="s">
        <v>816</v>
      </c>
      <c r="G553" s="3" t="s">
        <v>253</v>
      </c>
      <c r="H553" s="3">
        <v>1.0</v>
      </c>
      <c r="I553" s="2">
        <f>IFERROR(vlookup(F553,'College Conference'!$B$1:$Z$1000 , 6,False),0)</f>
        <v>8</v>
      </c>
      <c r="J553" s="2">
        <f>IFERROR(vlookup(G553,'College Conference'!$B$1:$Z$1000 , 6,False),0)</f>
        <v>2</v>
      </c>
    </row>
    <row r="554">
      <c r="A554" s="3" t="s">
        <v>3678</v>
      </c>
      <c r="B554" s="3">
        <v>0.87</v>
      </c>
      <c r="C554" s="3" t="s">
        <v>17</v>
      </c>
      <c r="D554" s="2" t="s">
        <v>72</v>
      </c>
      <c r="E554" s="2">
        <v>172.0</v>
      </c>
      <c r="F554" s="3" t="s">
        <v>140</v>
      </c>
      <c r="G554" s="3" t="s">
        <v>816</v>
      </c>
      <c r="H554" s="3">
        <v>1.0</v>
      </c>
      <c r="I554" s="2">
        <f>IFERROR(vlookup(F554,'College Conference'!$B$1:$Z$1000 , 6,False),0)</f>
        <v>0</v>
      </c>
      <c r="J554" s="2">
        <f>IFERROR(vlookup(G554,'College Conference'!$B$1:$Z$1000 , 6,False),0)</f>
        <v>8</v>
      </c>
    </row>
    <row r="555">
      <c r="A555" s="3" t="s">
        <v>351</v>
      </c>
      <c r="B555" s="3">
        <v>0.87</v>
      </c>
      <c r="C555" s="3" t="s">
        <v>52</v>
      </c>
      <c r="D555" s="4">
        <v>45446.0</v>
      </c>
      <c r="E555" s="2">
        <v>208.0</v>
      </c>
      <c r="F555" s="3" t="s">
        <v>301</v>
      </c>
      <c r="G555" s="3" t="s">
        <v>241</v>
      </c>
      <c r="H555" s="3">
        <v>1.0</v>
      </c>
      <c r="I555" s="2">
        <f>IFERROR(vlookup(F555,'College Conference'!$B$1:$Z$1000 , 6,False),0)</f>
        <v>3</v>
      </c>
      <c r="J555" s="2">
        <f>IFERROR(vlookup(G555,'College Conference'!$B$1:$Z$1000 , 6,False),0)</f>
        <v>0</v>
      </c>
    </row>
    <row r="556">
      <c r="A556" s="3" t="s">
        <v>1850</v>
      </c>
      <c r="B556" s="3">
        <v>0.87</v>
      </c>
      <c r="C556" s="3" t="s">
        <v>27</v>
      </c>
      <c r="D556" s="4">
        <v>45423.0</v>
      </c>
      <c r="E556" s="2">
        <v>180.0</v>
      </c>
      <c r="F556" s="3" t="s">
        <v>804</v>
      </c>
      <c r="G556" s="3" t="s">
        <v>400</v>
      </c>
      <c r="H556" s="3">
        <v>1.0</v>
      </c>
      <c r="I556" s="2">
        <f>IFERROR(vlookup(F556,'College Conference'!$B$1:$Z$1000 , 6,False),0)</f>
        <v>8</v>
      </c>
      <c r="J556" s="2">
        <f>IFERROR(vlookup(G556,'College Conference'!$B$1:$Z$1000 , 6,False),0)</f>
        <v>3</v>
      </c>
    </row>
    <row r="557">
      <c r="A557" s="3" t="s">
        <v>1770</v>
      </c>
      <c r="B557" s="3">
        <v>0.85</v>
      </c>
      <c r="C557" s="3" t="s">
        <v>353</v>
      </c>
      <c r="D557" s="4">
        <v>45446.0</v>
      </c>
      <c r="E557" s="2">
        <v>250.0</v>
      </c>
      <c r="F557" s="3" t="s">
        <v>711</v>
      </c>
      <c r="G557" s="3" t="s">
        <v>306</v>
      </c>
      <c r="H557" s="3">
        <v>1.0</v>
      </c>
      <c r="I557" s="2">
        <f>IFERROR(vlookup(F557,'College Conference'!$B$1:$Z$1000 , 6,False),0)</f>
        <v>7</v>
      </c>
      <c r="J557" s="2">
        <f>IFERROR(vlookup(G557,'College Conference'!$B$1:$Z$1000 , 6,False),0)</f>
        <v>3</v>
      </c>
    </row>
    <row r="558">
      <c r="A558" s="3" t="s">
        <v>99</v>
      </c>
      <c r="B558" s="3">
        <v>0.84</v>
      </c>
      <c r="C558" s="3" t="s">
        <v>78</v>
      </c>
      <c r="D558" s="4">
        <v>45444.0</v>
      </c>
      <c r="E558" s="2">
        <v>190.0</v>
      </c>
      <c r="F558" s="3" t="s">
        <v>64</v>
      </c>
      <c r="G558" s="3" t="s">
        <v>100</v>
      </c>
      <c r="H558" s="3">
        <v>1.0</v>
      </c>
      <c r="I558" s="2">
        <f>IFERROR(vlookup(F558,'College Conference'!$B$1:$Z$1000 , 6,False),0)</f>
        <v>0</v>
      </c>
      <c r="J558" s="2">
        <f>IFERROR(vlookup(G558,'College Conference'!$B$1:$Z$1000 , 6,False),0)</f>
        <v>0</v>
      </c>
    </row>
    <row r="559">
      <c r="A559" s="3" t="s">
        <v>101</v>
      </c>
      <c r="B559" s="3">
        <v>0.71</v>
      </c>
      <c r="C559" s="3" t="s">
        <v>27</v>
      </c>
      <c r="D559" s="2" t="s">
        <v>72</v>
      </c>
      <c r="E559" s="2">
        <v>170.0</v>
      </c>
      <c r="F559" s="3" t="s">
        <v>102</v>
      </c>
      <c r="G559" s="3" t="s">
        <v>103</v>
      </c>
      <c r="H559" s="3">
        <v>1.0</v>
      </c>
      <c r="I559" s="2">
        <f>IFERROR(vlookup(F559,'College Conference'!$B$1:$Z$1000 , 6,False),0)</f>
        <v>0</v>
      </c>
      <c r="J559" s="2">
        <f>IFERROR(vlookup(G559,'College Conference'!$B$1:$Z$1000 , 6,False),0)</f>
        <v>0</v>
      </c>
    </row>
    <row r="560">
      <c r="A560" s="3" t="s">
        <v>2833</v>
      </c>
      <c r="B560" s="3">
        <v>0.85</v>
      </c>
      <c r="C560" s="3" t="s">
        <v>78</v>
      </c>
      <c r="D560" s="4">
        <v>45444.0</v>
      </c>
      <c r="E560" s="2">
        <v>208.0</v>
      </c>
      <c r="F560" s="3" t="s">
        <v>73</v>
      </c>
      <c r="G560" s="3" t="s">
        <v>621</v>
      </c>
      <c r="H560" s="3">
        <v>1.0</v>
      </c>
      <c r="I560" s="2">
        <f>IFERROR(vlookup(F560,'College Conference'!$B$1:$Z$1000 , 6,False),0)</f>
        <v>0</v>
      </c>
      <c r="J560" s="2">
        <f>IFERROR(vlookup(G560,'College Conference'!$B$1:$Z$1000 , 6,False),0)</f>
        <v>6</v>
      </c>
    </row>
    <row r="561">
      <c r="A561" s="3" t="s">
        <v>1513</v>
      </c>
      <c r="B561" s="3">
        <v>0.81</v>
      </c>
      <c r="C561" s="3" t="s">
        <v>78</v>
      </c>
      <c r="D561" s="2" t="s">
        <v>72</v>
      </c>
      <c r="E561" s="2">
        <v>198.0</v>
      </c>
      <c r="F561" s="3" t="s">
        <v>448</v>
      </c>
      <c r="G561" s="3" t="s">
        <v>311</v>
      </c>
      <c r="H561" s="3">
        <v>1.0</v>
      </c>
      <c r="I561" s="2">
        <f>IFERROR(vlookup(F561,'College Conference'!$B$1:$Z$1000 , 6,False),0)</f>
        <v>4</v>
      </c>
      <c r="J561" s="2">
        <f>IFERROR(vlookup(G561,'College Conference'!$B$1:$Z$1000 , 6,False),0)</f>
        <v>3</v>
      </c>
    </row>
    <row r="562">
      <c r="A562" s="3" t="s">
        <v>4205</v>
      </c>
      <c r="B562" s="3">
        <v>0.8</v>
      </c>
      <c r="C562" s="3" t="s">
        <v>63</v>
      </c>
      <c r="D562" s="4">
        <v>45423.0</v>
      </c>
      <c r="E562" s="2">
        <v>180.0</v>
      </c>
      <c r="F562" s="3" t="s">
        <v>444</v>
      </c>
      <c r="G562" s="3" t="s">
        <v>894</v>
      </c>
      <c r="H562" s="3">
        <v>1.0</v>
      </c>
      <c r="I562" s="2">
        <f>IFERROR(vlookup(F562,'College Conference'!$B$1:$Z$1000 , 6,False),0)</f>
        <v>4</v>
      </c>
      <c r="J562" s="2">
        <f>IFERROR(vlookup(G562,'College Conference'!$B$1:$Z$1000 , 6,False),0)</f>
        <v>9</v>
      </c>
    </row>
    <row r="563">
      <c r="A563" s="3" t="s">
        <v>810</v>
      </c>
      <c r="B563" s="3">
        <v>0.94</v>
      </c>
      <c r="C563" s="3" t="s">
        <v>191</v>
      </c>
      <c r="D563" s="4">
        <v>45447.0</v>
      </c>
      <c r="E563" s="2">
        <v>245.0</v>
      </c>
      <c r="F563" s="3" t="s">
        <v>811</v>
      </c>
      <c r="G563" s="3" t="s">
        <v>39</v>
      </c>
      <c r="H563" s="3">
        <v>1.0</v>
      </c>
      <c r="I563" s="2">
        <f>IFERROR(vlookup(F563,'College Conference'!$B$1:$Z$1000 , 6,False),0)</f>
        <v>8</v>
      </c>
      <c r="J563" s="2">
        <f>IFERROR(vlookup(G563,'College Conference'!$B$1:$Z$1000 , 6,False),0)</f>
        <v>0</v>
      </c>
    </row>
    <row r="564">
      <c r="A564" s="3" t="s">
        <v>2172</v>
      </c>
      <c r="B564" s="3">
        <v>0.9</v>
      </c>
      <c r="C564" s="3" t="s">
        <v>78</v>
      </c>
      <c r="D564" s="4">
        <v>45444.0</v>
      </c>
      <c r="E564" s="2">
        <v>180.0</v>
      </c>
      <c r="F564" s="3" t="s">
        <v>711</v>
      </c>
      <c r="G564" s="3" t="s">
        <v>483</v>
      </c>
      <c r="H564" s="3">
        <v>1.0</v>
      </c>
      <c r="I564" s="2">
        <f>IFERROR(vlookup(F564,'College Conference'!$B$1:$Z$1000 , 6,False),0)</f>
        <v>7</v>
      </c>
      <c r="J564" s="2">
        <f>IFERROR(vlookup(G564,'College Conference'!$B$1:$Z$1000 , 6,False),0)</f>
        <v>4</v>
      </c>
    </row>
    <row r="565">
      <c r="A565" s="3" t="s">
        <v>2733</v>
      </c>
      <c r="B565" s="3">
        <v>0.87</v>
      </c>
      <c r="C565" s="3" t="s">
        <v>17</v>
      </c>
      <c r="D565" s="4">
        <v>45447.0</v>
      </c>
      <c r="E565" s="2">
        <v>210.0</v>
      </c>
      <c r="F565" s="3" t="s">
        <v>811</v>
      </c>
      <c r="G565" s="3" t="s">
        <v>545</v>
      </c>
      <c r="H565" s="3">
        <v>1.0</v>
      </c>
      <c r="I565" s="2">
        <f>IFERROR(vlookup(F565,'College Conference'!$B$1:$Z$1000 , 6,False),0)</f>
        <v>8</v>
      </c>
      <c r="J565" s="2">
        <f>IFERROR(vlookup(G565,'College Conference'!$B$1:$Z$1000 , 6,False),0)</f>
        <v>5</v>
      </c>
    </row>
    <row r="566">
      <c r="A566" s="3" t="s">
        <v>3406</v>
      </c>
      <c r="B566" s="3">
        <v>0.87</v>
      </c>
      <c r="C566" s="3" t="s">
        <v>120</v>
      </c>
      <c r="D566" s="4">
        <v>45446.0</v>
      </c>
      <c r="E566" s="2">
        <v>242.0</v>
      </c>
      <c r="F566" s="3" t="s">
        <v>527</v>
      </c>
      <c r="G566" s="3" t="s">
        <v>693</v>
      </c>
      <c r="H566" s="3">
        <v>1.0</v>
      </c>
      <c r="I566" s="2">
        <f>IFERROR(vlookup(F566,'College Conference'!$B$1:$Z$1000 , 6,False),0)</f>
        <v>5</v>
      </c>
      <c r="J566" s="2">
        <f>IFERROR(vlookup(G566,'College Conference'!$B$1:$Z$1000 , 6,False),0)</f>
        <v>7</v>
      </c>
    </row>
    <row r="567">
      <c r="A567" s="3" t="s">
        <v>3508</v>
      </c>
      <c r="B567" s="3">
        <v>0.85</v>
      </c>
      <c r="C567" s="3" t="s">
        <v>27</v>
      </c>
      <c r="D567" s="2" t="s">
        <v>72</v>
      </c>
      <c r="E567" s="2">
        <v>175.0</v>
      </c>
      <c r="F567" s="3" t="s">
        <v>701</v>
      </c>
      <c r="G567" s="3" t="s">
        <v>922</v>
      </c>
      <c r="H567" s="3">
        <v>1.0</v>
      </c>
      <c r="I567" s="2">
        <f>IFERROR(vlookup(F567,'College Conference'!$B$1:$Z$1000 , 6,False),0)</f>
        <v>7</v>
      </c>
      <c r="J567" s="2">
        <f>IFERROR(vlookup(G567,'College Conference'!$B$1:$Z$1000 , 6,False),0)</f>
        <v>10</v>
      </c>
    </row>
    <row r="568">
      <c r="A568" s="3" t="s">
        <v>1956</v>
      </c>
      <c r="B568" s="3">
        <v>0.78</v>
      </c>
      <c r="C568" s="3" t="s">
        <v>63</v>
      </c>
      <c r="D568" s="2" t="s">
        <v>72</v>
      </c>
      <c r="E568" s="2">
        <v>185.0</v>
      </c>
      <c r="F568" s="3" t="s">
        <v>158</v>
      </c>
      <c r="G568" s="3" t="s">
        <v>444</v>
      </c>
      <c r="H568" s="3">
        <v>1.0</v>
      </c>
      <c r="I568" s="2">
        <f>IFERROR(vlookup(F568,'College Conference'!$B$1:$Z$1000 , 6,False),0)</f>
        <v>1</v>
      </c>
      <c r="J568" s="2">
        <f>IFERROR(vlookup(G568,'College Conference'!$B$1:$Z$1000 , 6,False),0)</f>
        <v>4</v>
      </c>
    </row>
    <row r="569">
      <c r="A569" s="3" t="s">
        <v>1420</v>
      </c>
      <c r="B569" s="3">
        <v>0.83</v>
      </c>
      <c r="C569" s="3" t="s">
        <v>27</v>
      </c>
      <c r="D569" s="4">
        <v>45444.0</v>
      </c>
      <c r="E569" s="2">
        <v>192.0</v>
      </c>
      <c r="F569" s="3" t="s">
        <v>375</v>
      </c>
      <c r="G569" s="3" t="s">
        <v>335</v>
      </c>
      <c r="H569" s="3">
        <v>1.0</v>
      </c>
      <c r="I569" s="2">
        <f>IFERROR(vlookup(F569,'College Conference'!$B$1:$Z$1000 , 6,False),0)</f>
        <v>0</v>
      </c>
      <c r="J569" s="2">
        <f>IFERROR(vlookup(G569,'College Conference'!$B$1:$Z$1000 , 6,False),0)</f>
        <v>3</v>
      </c>
    </row>
    <row r="570">
      <c r="A570" s="3" t="s">
        <v>3008</v>
      </c>
      <c r="B570" s="3">
        <v>0.87</v>
      </c>
      <c r="C570" s="3" t="s">
        <v>27</v>
      </c>
      <c r="D570" s="4">
        <v>45421.0</v>
      </c>
      <c r="E570" s="2">
        <v>170.0</v>
      </c>
      <c r="F570" s="3" t="s">
        <v>517</v>
      </c>
      <c r="G570" s="3" t="s">
        <v>643</v>
      </c>
      <c r="H570" s="3">
        <v>1.0</v>
      </c>
      <c r="I570" s="2">
        <f>IFERROR(vlookup(F570,'College Conference'!$B$1:$Z$1000 , 6,False),0)</f>
        <v>5</v>
      </c>
      <c r="J570" s="2">
        <f>IFERROR(vlookup(G570,'College Conference'!$B$1:$Z$1000 , 6,False),0)</f>
        <v>6</v>
      </c>
    </row>
    <row r="571">
      <c r="A571" s="3" t="s">
        <v>4187</v>
      </c>
      <c r="B571" s="3">
        <v>0.86</v>
      </c>
      <c r="C571" s="3" t="s">
        <v>27</v>
      </c>
      <c r="D571" s="4">
        <v>45423.0</v>
      </c>
      <c r="E571" s="2">
        <v>197.0</v>
      </c>
      <c r="F571" s="3" t="s">
        <v>298</v>
      </c>
      <c r="G571" s="3" t="s">
        <v>888</v>
      </c>
      <c r="H571" s="3">
        <v>1.0</v>
      </c>
      <c r="I571" s="2">
        <f>IFERROR(vlookup(F571,'College Conference'!$B$1:$Z$1000 , 6,False),0)</f>
        <v>3</v>
      </c>
      <c r="J571" s="2">
        <f>IFERROR(vlookup(G571,'College Conference'!$B$1:$Z$1000 , 6,False),0)</f>
        <v>9</v>
      </c>
    </row>
    <row r="572">
      <c r="A572" s="3" t="s">
        <v>2645</v>
      </c>
      <c r="B572" s="3">
        <v>0.84</v>
      </c>
      <c r="C572" s="3" t="s">
        <v>105</v>
      </c>
      <c r="D572" s="4">
        <v>45445.0</v>
      </c>
      <c r="E572" s="2">
        <v>295.0</v>
      </c>
      <c r="F572" s="3" t="s">
        <v>705</v>
      </c>
      <c r="G572" s="3" t="s">
        <v>568</v>
      </c>
      <c r="H572" s="3">
        <v>1.0</v>
      </c>
      <c r="I572" s="2">
        <f>IFERROR(vlookup(F572,'College Conference'!$B$1:$Z$1000 , 6,False),0)</f>
        <v>7</v>
      </c>
      <c r="J572" s="2">
        <f>IFERROR(vlookup(G572,'College Conference'!$B$1:$Z$1000 , 6,False),0)</f>
        <v>5</v>
      </c>
    </row>
    <row r="573">
      <c r="A573" s="3" t="s">
        <v>3819</v>
      </c>
      <c r="B573" s="3">
        <v>0.89</v>
      </c>
      <c r="C573" s="3" t="s">
        <v>17</v>
      </c>
      <c r="D573" s="2" t="s">
        <v>72</v>
      </c>
      <c r="E573" s="2">
        <v>180.0</v>
      </c>
      <c r="F573" s="3" t="s">
        <v>320</v>
      </c>
      <c r="G573" s="3" t="s">
        <v>783</v>
      </c>
      <c r="H573" s="3">
        <v>1.0</v>
      </c>
      <c r="I573" s="2">
        <f>IFERROR(vlookup(F573,'College Conference'!$B$1:$Z$1000 , 6,False),0)</f>
        <v>3</v>
      </c>
      <c r="J573" s="2">
        <f>IFERROR(vlookup(G573,'College Conference'!$B$1:$Z$1000 , 6,False),0)</f>
        <v>8</v>
      </c>
    </row>
    <row r="574">
      <c r="A574" s="3" t="s">
        <v>3169</v>
      </c>
      <c r="B574" s="3">
        <v>0.86</v>
      </c>
      <c r="C574" s="3" t="s">
        <v>58</v>
      </c>
      <c r="D574" s="4">
        <v>45447.0</v>
      </c>
      <c r="E574" s="2">
        <v>255.0</v>
      </c>
      <c r="F574" s="3" t="s">
        <v>948</v>
      </c>
      <c r="G574" s="3" t="s">
        <v>631</v>
      </c>
      <c r="H574" s="3">
        <v>1.0</v>
      </c>
      <c r="I574" s="2">
        <f>IFERROR(vlookup(F574,'College Conference'!$B$1:$Z$1000 , 6,False),0)</f>
        <v>11</v>
      </c>
      <c r="J574" s="2">
        <f>IFERROR(vlookup(G574,'College Conference'!$B$1:$Z$1000 , 6,False),0)</f>
        <v>6</v>
      </c>
    </row>
    <row r="575">
      <c r="A575" s="3" t="s">
        <v>1379</v>
      </c>
      <c r="B575" s="3">
        <v>0.86</v>
      </c>
      <c r="C575" s="3" t="s">
        <v>52</v>
      </c>
      <c r="D575" s="2" t="s">
        <v>72</v>
      </c>
      <c r="E575" s="2">
        <v>218.0</v>
      </c>
      <c r="F575" s="3" t="s">
        <v>799</v>
      </c>
      <c r="G575" s="3" t="s">
        <v>240</v>
      </c>
      <c r="H575" s="3">
        <v>1.0</v>
      </c>
      <c r="I575" s="2">
        <f>IFERROR(vlookup(F575,'College Conference'!$B$1:$Z$1000 , 6,False),0)</f>
        <v>8</v>
      </c>
      <c r="J575" s="2">
        <f>IFERROR(vlookup(G575,'College Conference'!$B$1:$Z$1000 , 6,False),0)</f>
        <v>2</v>
      </c>
    </row>
    <row r="576">
      <c r="A576" s="3" t="s">
        <v>2173</v>
      </c>
      <c r="B576" s="3">
        <v>0.74</v>
      </c>
      <c r="C576" s="3" t="s">
        <v>421</v>
      </c>
      <c r="D576" s="4">
        <v>45445.0</v>
      </c>
      <c r="E576" s="2">
        <v>307.0</v>
      </c>
      <c r="F576" s="3" t="s">
        <v>708</v>
      </c>
      <c r="G576" s="3" t="s">
        <v>444</v>
      </c>
      <c r="H576" s="3">
        <v>1.0</v>
      </c>
      <c r="I576" s="2">
        <f>IFERROR(vlookup(F576,'College Conference'!$B$1:$Z$1000 , 6,False),0)</f>
        <v>7</v>
      </c>
      <c r="J576" s="2">
        <f>IFERROR(vlookup(G576,'College Conference'!$B$1:$Z$1000 , 6,False),0)</f>
        <v>4</v>
      </c>
    </row>
    <row r="577">
      <c r="A577" s="3" t="s">
        <v>3316</v>
      </c>
      <c r="B577" s="3">
        <v>0.94</v>
      </c>
      <c r="C577" s="3" t="s">
        <v>191</v>
      </c>
      <c r="D577" s="4">
        <v>45447.0</v>
      </c>
      <c r="E577" s="2">
        <v>228.0</v>
      </c>
      <c r="F577" s="3" t="s">
        <v>325</v>
      </c>
      <c r="G577" s="3" t="s">
        <v>711</v>
      </c>
      <c r="H577" s="3">
        <v>1.0</v>
      </c>
      <c r="I577" s="2">
        <f>IFERROR(vlookup(F577,'College Conference'!$B$1:$Z$1000 , 6,False),0)</f>
        <v>3</v>
      </c>
      <c r="J577" s="2">
        <f>IFERROR(vlookup(G577,'College Conference'!$B$1:$Z$1000 , 6,False),0)</f>
        <v>7</v>
      </c>
    </row>
    <row r="578">
      <c r="A578" s="3" t="s">
        <v>2931</v>
      </c>
      <c r="B578" s="3">
        <v>0.87</v>
      </c>
      <c r="C578" s="3" t="s">
        <v>58</v>
      </c>
      <c r="D578" s="4">
        <v>45446.0</v>
      </c>
      <c r="E578" s="2">
        <v>205.0</v>
      </c>
      <c r="F578" s="3" t="s">
        <v>311</v>
      </c>
      <c r="G578" s="3" t="s">
        <v>643</v>
      </c>
      <c r="H578" s="3">
        <v>1.0</v>
      </c>
      <c r="I578" s="2">
        <f>IFERROR(vlookup(F578,'College Conference'!$B$1:$Z$1000 , 6,False),0)</f>
        <v>3</v>
      </c>
      <c r="J578" s="2">
        <f>IFERROR(vlookup(G578,'College Conference'!$B$1:$Z$1000 , 6,False),0)</f>
        <v>6</v>
      </c>
    </row>
    <row r="579">
      <c r="A579" s="3" t="s">
        <v>3407</v>
      </c>
      <c r="B579" s="3">
        <v>0.85</v>
      </c>
      <c r="C579" s="3" t="s">
        <v>17</v>
      </c>
      <c r="D579" s="4">
        <v>45444.0</v>
      </c>
      <c r="E579" s="2">
        <v>185.0</v>
      </c>
      <c r="F579" s="3" t="s">
        <v>527</v>
      </c>
      <c r="G579" s="3" t="s">
        <v>693</v>
      </c>
      <c r="H579" s="3">
        <v>1.0</v>
      </c>
      <c r="I579" s="2">
        <f>IFERROR(vlookup(F579,'College Conference'!$B$1:$Z$1000 , 6,False),0)</f>
        <v>5</v>
      </c>
      <c r="J579" s="2">
        <f>IFERROR(vlookup(G579,'College Conference'!$B$1:$Z$1000 , 6,False),0)</f>
        <v>7</v>
      </c>
    </row>
    <row r="580">
      <c r="A580" s="3" t="s">
        <v>2452</v>
      </c>
      <c r="B580" s="3">
        <v>0.9</v>
      </c>
      <c r="C580" s="3" t="s">
        <v>279</v>
      </c>
      <c r="D580" s="4">
        <v>45449.0</v>
      </c>
      <c r="E580" s="2">
        <v>250.0</v>
      </c>
      <c r="F580" s="3" t="s">
        <v>295</v>
      </c>
      <c r="G580" s="3" t="s">
        <v>527</v>
      </c>
      <c r="H580" s="3">
        <v>1.0</v>
      </c>
      <c r="I580" s="2">
        <f>IFERROR(vlookup(F580,'College Conference'!$B$1:$Z$1000 , 6,False),0)</f>
        <v>3</v>
      </c>
      <c r="J580" s="2">
        <f>IFERROR(vlookup(G580,'College Conference'!$B$1:$Z$1000 , 6,False),0)</f>
        <v>5</v>
      </c>
    </row>
    <row r="581">
      <c r="A581" s="3" t="s">
        <v>2025</v>
      </c>
      <c r="B581" s="3">
        <v>0.87</v>
      </c>
      <c r="C581" s="3" t="s">
        <v>27</v>
      </c>
      <c r="D581" s="4">
        <v>45423.0</v>
      </c>
      <c r="E581" s="2">
        <v>185.0</v>
      </c>
      <c r="F581" s="3" t="s">
        <v>301</v>
      </c>
      <c r="G581" s="3" t="s">
        <v>444</v>
      </c>
      <c r="H581" s="3">
        <v>1.0</v>
      </c>
      <c r="I581" s="2">
        <f>IFERROR(vlookup(F581,'College Conference'!$B$1:$Z$1000 , 6,False),0)</f>
        <v>3</v>
      </c>
      <c r="J581" s="2">
        <f>IFERROR(vlookup(G581,'College Conference'!$B$1:$Z$1000 , 6,False),0)</f>
        <v>4</v>
      </c>
    </row>
    <row r="582">
      <c r="A582" s="3" t="s">
        <v>1101</v>
      </c>
      <c r="B582" s="3">
        <v>0.83</v>
      </c>
      <c r="C582" s="3" t="s">
        <v>52</v>
      </c>
      <c r="D582" s="4">
        <v>45444.0</v>
      </c>
      <c r="E582" s="2">
        <v>209.0</v>
      </c>
      <c r="F582" s="3" t="s">
        <v>548</v>
      </c>
      <c r="G582" s="3" t="s">
        <v>143</v>
      </c>
      <c r="H582" s="3">
        <v>1.0</v>
      </c>
      <c r="I582" s="2">
        <f>IFERROR(vlookup(F582,'College Conference'!$B$1:$Z$1000 , 6,False),0)</f>
        <v>5</v>
      </c>
      <c r="J582" s="2">
        <f>IFERROR(vlookup(G582,'College Conference'!$B$1:$Z$1000 , 6,False),0)</f>
        <v>1</v>
      </c>
    </row>
    <row r="583">
      <c r="A583" s="3" t="s">
        <v>1228</v>
      </c>
      <c r="B583" s="3">
        <v>0.91</v>
      </c>
      <c r="C583" s="3" t="s">
        <v>191</v>
      </c>
      <c r="D583" s="4">
        <v>45445.0</v>
      </c>
      <c r="E583" s="2">
        <v>225.0</v>
      </c>
      <c r="F583" s="3" t="s">
        <v>951</v>
      </c>
      <c r="G583" s="3" t="s">
        <v>133</v>
      </c>
      <c r="H583" s="3">
        <v>1.0</v>
      </c>
      <c r="I583" s="2">
        <f>IFERROR(vlookup(F583,'College Conference'!$B$1:$Z$1000 , 6,False),0)</f>
        <v>11</v>
      </c>
      <c r="J583" s="2">
        <f>IFERROR(vlookup(G583,'College Conference'!$B$1:$Z$1000 , 6,False),0)</f>
        <v>1</v>
      </c>
    </row>
    <row r="584">
      <c r="A584" s="3" t="s">
        <v>1671</v>
      </c>
      <c r="B584" s="3">
        <v>0.87</v>
      </c>
      <c r="C584" s="3" t="s">
        <v>31</v>
      </c>
      <c r="D584" s="4">
        <v>45449.0</v>
      </c>
      <c r="E584" s="2">
        <v>305.0</v>
      </c>
      <c r="F584" s="3" t="s">
        <v>525</v>
      </c>
      <c r="G584" s="3" t="s">
        <v>301</v>
      </c>
      <c r="H584" s="3">
        <v>1.0</v>
      </c>
      <c r="I584" s="2">
        <f>IFERROR(vlookup(F584,'College Conference'!$B$1:$Z$1000 , 6,False),0)</f>
        <v>5</v>
      </c>
      <c r="J584" s="2">
        <f>IFERROR(vlookup(G584,'College Conference'!$B$1:$Z$1000 , 6,False),0)</f>
        <v>3</v>
      </c>
    </row>
    <row r="585">
      <c r="A585" s="3" t="s">
        <v>551</v>
      </c>
      <c r="B585" s="3">
        <v>0.86</v>
      </c>
      <c r="C585" s="3" t="s">
        <v>17</v>
      </c>
      <c r="D585" s="4">
        <v>45420.0</v>
      </c>
      <c r="E585" s="2">
        <v>165.0</v>
      </c>
      <c r="F585" s="3" t="s">
        <v>525</v>
      </c>
      <c r="G585" s="3" t="s">
        <v>29</v>
      </c>
      <c r="H585" s="3">
        <v>1.0</v>
      </c>
      <c r="I585" s="2">
        <f>IFERROR(vlookup(F585,'College Conference'!$B$1:$Z$1000 , 6,False),0)</f>
        <v>5</v>
      </c>
      <c r="J585" s="2">
        <f>IFERROR(vlookup(G585,'College Conference'!$B$1:$Z$1000 , 6,False),0)</f>
        <v>0</v>
      </c>
    </row>
    <row r="586">
      <c r="A586" s="3" t="s">
        <v>3704</v>
      </c>
      <c r="B586" s="3">
        <v>0.8</v>
      </c>
      <c r="C586" s="3" t="s">
        <v>22</v>
      </c>
      <c r="D586" s="4">
        <v>45423.0</v>
      </c>
      <c r="E586" s="2">
        <v>212.0</v>
      </c>
      <c r="F586" s="3" t="s">
        <v>149</v>
      </c>
      <c r="G586" s="3" t="s">
        <v>823</v>
      </c>
      <c r="H586" s="3">
        <v>1.0</v>
      </c>
      <c r="I586" s="2">
        <f>IFERROR(vlookup(F586,'College Conference'!$B$1:$Z$1000 , 6,False),0)</f>
        <v>1</v>
      </c>
      <c r="J586" s="2">
        <f>IFERROR(vlookup(G586,'College Conference'!$B$1:$Z$1000 , 6,False),0)</f>
        <v>8</v>
      </c>
    </row>
    <row r="587">
      <c r="A587" s="3" t="s">
        <v>352</v>
      </c>
      <c r="B587" s="3">
        <v>0.88</v>
      </c>
      <c r="C587" s="3" t="s">
        <v>353</v>
      </c>
      <c r="D587" s="4">
        <v>45447.0</v>
      </c>
      <c r="E587" s="2">
        <v>290.0</v>
      </c>
      <c r="F587" s="3" t="s">
        <v>298</v>
      </c>
      <c r="G587" s="3" t="s">
        <v>60</v>
      </c>
      <c r="H587" s="3">
        <v>1.0</v>
      </c>
      <c r="I587" s="2">
        <f>IFERROR(vlookup(F587,'College Conference'!$B$1:$Z$1000 , 6,False),0)</f>
        <v>3</v>
      </c>
      <c r="J587" s="2">
        <f>IFERROR(vlookup(G587,'College Conference'!$B$1:$Z$1000 , 6,False),0)</f>
        <v>0</v>
      </c>
    </row>
    <row r="588">
      <c r="A588" s="3" t="s">
        <v>642</v>
      </c>
      <c r="B588" s="3">
        <v>0.82</v>
      </c>
      <c r="C588" s="3" t="s">
        <v>22</v>
      </c>
      <c r="D588" s="2" t="s">
        <v>72</v>
      </c>
      <c r="E588" s="2">
        <v>185.0</v>
      </c>
      <c r="F588" s="3" t="s">
        <v>643</v>
      </c>
      <c r="G588" s="3" t="s">
        <v>328</v>
      </c>
      <c r="H588" s="3">
        <v>1.0</v>
      </c>
      <c r="I588" s="2">
        <f>IFERROR(vlookup(F588,'College Conference'!$B$1:$Z$1000 , 6,False),0)</f>
        <v>6</v>
      </c>
      <c r="J588" s="2">
        <f>IFERROR(vlookup(G588,'College Conference'!$B$1:$Z$1000 , 6,False),0)</f>
        <v>0</v>
      </c>
    </row>
    <row r="589">
      <c r="A589" s="3" t="s">
        <v>3136</v>
      </c>
      <c r="B589" s="3">
        <v>0.81</v>
      </c>
      <c r="C589" s="3" t="s">
        <v>22</v>
      </c>
      <c r="D589" s="4">
        <v>45423.0</v>
      </c>
      <c r="E589" s="2">
        <v>220.0</v>
      </c>
      <c r="F589" s="3" t="s">
        <v>772</v>
      </c>
      <c r="G589" s="3" t="s">
        <v>631</v>
      </c>
      <c r="H589" s="3">
        <v>1.0</v>
      </c>
      <c r="I589" s="2">
        <f>IFERROR(vlookup(F589,'College Conference'!$B$1:$Z$1000 , 6,False),0)</f>
        <v>8</v>
      </c>
      <c r="J589" s="2">
        <f>IFERROR(vlookup(G589,'College Conference'!$B$1:$Z$1000 , 6,False),0)</f>
        <v>6</v>
      </c>
    </row>
    <row r="590">
      <c r="A590" s="3" t="s">
        <v>1501</v>
      </c>
      <c r="B590" s="3">
        <v>0.84</v>
      </c>
      <c r="C590" s="3" t="s">
        <v>22</v>
      </c>
      <c r="D590" s="4">
        <v>45421.0</v>
      </c>
      <c r="E590" s="2">
        <v>210.0</v>
      </c>
      <c r="F590" s="3" t="s">
        <v>631</v>
      </c>
      <c r="G590" s="3" t="s">
        <v>301</v>
      </c>
      <c r="H590" s="3">
        <v>1.0</v>
      </c>
      <c r="I590" s="2">
        <f>IFERROR(vlookup(F590,'College Conference'!$B$1:$Z$1000 , 6,False),0)</f>
        <v>6</v>
      </c>
      <c r="J590" s="2">
        <f>IFERROR(vlookup(G590,'College Conference'!$B$1:$Z$1000 , 6,False),0)</f>
        <v>3</v>
      </c>
    </row>
    <row r="591">
      <c r="A591" s="3" t="s">
        <v>2552</v>
      </c>
      <c r="B591" s="3">
        <v>0.87</v>
      </c>
      <c r="C591" s="3" t="s">
        <v>279</v>
      </c>
      <c r="D591" s="4">
        <v>45447.0</v>
      </c>
      <c r="E591" s="2">
        <v>265.0</v>
      </c>
      <c r="F591" s="3" t="s">
        <v>510</v>
      </c>
      <c r="G591" s="3" t="s">
        <v>564</v>
      </c>
      <c r="H591" s="3">
        <v>1.0</v>
      </c>
      <c r="I591" s="2">
        <f>IFERROR(vlookup(F591,'College Conference'!$B$1:$Z$1000 , 6,False),0)</f>
        <v>5</v>
      </c>
      <c r="J591" s="2">
        <f>IFERROR(vlookup(G591,'College Conference'!$B$1:$Z$1000 , 6,False),0)</f>
        <v>5</v>
      </c>
    </row>
    <row r="592">
      <c r="A592" s="3" t="s">
        <v>927</v>
      </c>
      <c r="B592" s="3" t="s">
        <v>11</v>
      </c>
      <c r="C592" s="3" t="s">
        <v>17</v>
      </c>
      <c r="D592" s="4">
        <v>45445.0</v>
      </c>
      <c r="E592" s="2">
        <v>200.0</v>
      </c>
      <c r="F592" s="3" t="s">
        <v>1237</v>
      </c>
      <c r="G592" s="3" t="s">
        <v>922</v>
      </c>
      <c r="H592" s="3">
        <v>1.0</v>
      </c>
      <c r="I592" s="2">
        <f>IFERROR(vlookup(F592,'College Conference'!$B$1:$Z$1000 , 6,False),0)</f>
        <v>0</v>
      </c>
      <c r="J592" s="2">
        <f>IFERROR(vlookup(G592,'College Conference'!$B$1:$Z$1000 , 6,False),0)</f>
        <v>10</v>
      </c>
    </row>
    <row r="593">
      <c r="A593" s="3" t="s">
        <v>3009</v>
      </c>
      <c r="B593" s="3">
        <v>0.81</v>
      </c>
      <c r="C593" s="3" t="s">
        <v>63</v>
      </c>
      <c r="D593" s="4">
        <v>45446.0</v>
      </c>
      <c r="E593" s="2">
        <v>205.0</v>
      </c>
      <c r="F593" s="3" t="s">
        <v>517</v>
      </c>
      <c r="G593" s="3" t="s">
        <v>610</v>
      </c>
      <c r="H593" s="3">
        <v>1.0</v>
      </c>
      <c r="I593" s="2">
        <f>IFERROR(vlookup(F593,'College Conference'!$B$1:$Z$1000 , 6,False),0)</f>
        <v>5</v>
      </c>
      <c r="J593" s="2">
        <f>IFERROR(vlookup(G593,'College Conference'!$B$1:$Z$1000 , 6,False),0)</f>
        <v>6</v>
      </c>
    </row>
    <row r="594">
      <c r="A594" s="3" t="s">
        <v>354</v>
      </c>
      <c r="B594" s="3">
        <v>0.92</v>
      </c>
      <c r="C594" s="3" t="s">
        <v>52</v>
      </c>
      <c r="D594" s="4">
        <v>45423.0</v>
      </c>
      <c r="E594" s="2">
        <v>207.0</v>
      </c>
      <c r="F594" s="3" t="s">
        <v>289</v>
      </c>
      <c r="G594" s="3" t="s">
        <v>39</v>
      </c>
      <c r="H594" s="3">
        <v>1.0</v>
      </c>
      <c r="I594" s="2">
        <f>IFERROR(vlookup(F594,'College Conference'!$B$1:$Z$1000 , 6,False),0)</f>
        <v>3</v>
      </c>
      <c r="J594" s="2">
        <f>IFERROR(vlookup(G594,'College Conference'!$B$1:$Z$1000 , 6,False),0)</f>
        <v>0</v>
      </c>
    </row>
    <row r="595">
      <c r="A595" s="3" t="s">
        <v>2553</v>
      </c>
      <c r="B595" s="3">
        <v>0.87</v>
      </c>
      <c r="C595" s="3" t="s">
        <v>12</v>
      </c>
      <c r="D595" s="4">
        <v>45445.0</v>
      </c>
      <c r="E595" s="2">
        <v>295.0</v>
      </c>
      <c r="F595" s="3" t="s">
        <v>517</v>
      </c>
      <c r="G595" s="3" t="s">
        <v>527</v>
      </c>
      <c r="H595" s="3">
        <v>1.0</v>
      </c>
      <c r="I595" s="2">
        <f>IFERROR(vlookup(F595,'College Conference'!$B$1:$Z$1000 , 6,False),0)</f>
        <v>5</v>
      </c>
      <c r="J595" s="2">
        <f>IFERROR(vlookup(G595,'College Conference'!$B$1:$Z$1000 , 6,False),0)</f>
        <v>5</v>
      </c>
    </row>
    <row r="596">
      <c r="A596" s="3" t="s">
        <v>355</v>
      </c>
      <c r="B596" s="3">
        <v>0.77</v>
      </c>
      <c r="C596" s="3" t="s">
        <v>274</v>
      </c>
      <c r="D596" s="2" t="s">
        <v>72</v>
      </c>
      <c r="E596" s="2">
        <v>225.0</v>
      </c>
      <c r="F596" s="3" t="s">
        <v>320</v>
      </c>
      <c r="G596" s="3" t="s">
        <v>356</v>
      </c>
      <c r="H596" s="3">
        <v>1.0</v>
      </c>
      <c r="I596" s="2">
        <f>IFERROR(vlookup(F596,'College Conference'!$B$1:$Z$1000 , 6,False),0)</f>
        <v>3</v>
      </c>
      <c r="J596" s="2">
        <f>IFERROR(vlookup(G596,'College Conference'!$B$1:$Z$1000 , 6,False),0)</f>
        <v>0</v>
      </c>
    </row>
    <row r="597">
      <c r="A597" s="3" t="s">
        <v>357</v>
      </c>
      <c r="B597" s="3" t="s">
        <v>11</v>
      </c>
      <c r="C597" s="3" t="s">
        <v>58</v>
      </c>
      <c r="D597" s="4">
        <v>45447.0</v>
      </c>
      <c r="E597" s="2">
        <v>226.0</v>
      </c>
      <c r="F597" s="3" t="s">
        <v>298</v>
      </c>
      <c r="G597" s="3" t="s">
        <v>39</v>
      </c>
      <c r="H597" s="3">
        <v>1.0</v>
      </c>
      <c r="I597" s="2">
        <f>IFERROR(vlookup(F597,'College Conference'!$B$1:$Z$1000 , 6,False),0)</f>
        <v>3</v>
      </c>
      <c r="J597" s="2">
        <f>IFERROR(vlookup(G597,'College Conference'!$B$1:$Z$1000 , 6,False),0)</f>
        <v>0</v>
      </c>
    </row>
    <row r="598">
      <c r="A598" s="3" t="s">
        <v>3212</v>
      </c>
      <c r="B598" s="3" t="s">
        <v>11</v>
      </c>
      <c r="C598" s="3" t="s">
        <v>421</v>
      </c>
      <c r="D598" s="4">
        <v>45447.0</v>
      </c>
      <c r="E598" s="2">
        <v>314.0</v>
      </c>
      <c r="F598" s="3" t="s">
        <v>1237</v>
      </c>
      <c r="G598" s="3" t="s">
        <v>685</v>
      </c>
      <c r="H598" s="3">
        <v>1.0</v>
      </c>
      <c r="I598" s="2">
        <f>IFERROR(vlookup(F598,'College Conference'!$B$1:$Z$1000 , 6,False),0)</f>
        <v>0</v>
      </c>
      <c r="J598" s="2">
        <f>IFERROR(vlookup(G598,'College Conference'!$B$1:$Z$1000 , 6,False),0)</f>
        <v>7</v>
      </c>
    </row>
    <row r="599">
      <c r="A599" s="3" t="s">
        <v>1619</v>
      </c>
      <c r="B599" s="3" t="s">
        <v>11</v>
      </c>
      <c r="C599" s="3" t="s">
        <v>313</v>
      </c>
      <c r="D599" s="4">
        <v>45444.0</v>
      </c>
      <c r="E599" s="2">
        <v>185.0</v>
      </c>
      <c r="F599" s="3" t="s">
        <v>318</v>
      </c>
      <c r="G599" s="3" t="s">
        <v>691</v>
      </c>
      <c r="H599" s="3">
        <v>1.0</v>
      </c>
      <c r="I599" s="2">
        <f>IFERROR(vlookup(F599,'College Conference'!$B$1:$Z$1000 , 6,False),0)</f>
        <v>3</v>
      </c>
      <c r="J599" s="2">
        <f>IFERROR(vlookup(G599,'College Conference'!$B$1:$Z$1000 , 6,False),0)</f>
        <v>7</v>
      </c>
    </row>
    <row r="600">
      <c r="A600" s="3" t="s">
        <v>3213</v>
      </c>
      <c r="B600" s="3" t="s">
        <v>11</v>
      </c>
      <c r="C600" s="3" t="s">
        <v>43</v>
      </c>
      <c r="D600" s="4">
        <v>45448.0</v>
      </c>
      <c r="E600" s="2">
        <v>325.0</v>
      </c>
      <c r="F600" s="3" t="s">
        <v>3214</v>
      </c>
      <c r="G600" s="3" t="s">
        <v>708</v>
      </c>
      <c r="H600" s="3">
        <v>1.0</v>
      </c>
      <c r="I600" s="2">
        <f>IFERROR(vlookup(F600,'College Conference'!$B$1:$Z$1000 , 6,False),0)</f>
        <v>0</v>
      </c>
      <c r="J600" s="2">
        <f>IFERROR(vlookup(G600,'College Conference'!$B$1:$Z$1000 , 6,False),0)</f>
        <v>7</v>
      </c>
    </row>
    <row r="601">
      <c r="A601" s="3" t="s">
        <v>3679</v>
      </c>
      <c r="B601" s="3" t="s">
        <v>11</v>
      </c>
      <c r="C601" s="3" t="s">
        <v>274</v>
      </c>
      <c r="D601" s="4">
        <v>45444.0</v>
      </c>
      <c r="E601" s="2">
        <v>215.0</v>
      </c>
      <c r="F601" s="3" t="s">
        <v>89</v>
      </c>
      <c r="G601" s="3" t="s">
        <v>816</v>
      </c>
      <c r="H601" s="3">
        <v>1.0</v>
      </c>
      <c r="I601" s="2">
        <f>IFERROR(vlookup(F601,'College Conference'!$B$1:$Z$1000 , 6,False),0)</f>
        <v>0</v>
      </c>
      <c r="J601" s="2">
        <f>IFERROR(vlookup(G601,'College Conference'!$B$1:$Z$1000 , 6,False),0)</f>
        <v>8</v>
      </c>
    </row>
    <row r="602">
      <c r="A602" s="3" t="s">
        <v>812</v>
      </c>
      <c r="B602" s="3">
        <v>0.87</v>
      </c>
      <c r="C602" s="3" t="s">
        <v>63</v>
      </c>
      <c r="D602" s="4">
        <v>45444.0</v>
      </c>
      <c r="E602" s="2">
        <v>205.0</v>
      </c>
      <c r="F602" s="3" t="s">
        <v>806</v>
      </c>
      <c r="G602" s="3" t="s">
        <v>89</v>
      </c>
      <c r="H602" s="3">
        <v>1.0</v>
      </c>
      <c r="I602" s="2">
        <f>IFERROR(vlookup(F602,'College Conference'!$B$1:$Z$1000 , 6,False),0)</f>
        <v>8</v>
      </c>
      <c r="J602" s="2">
        <f>IFERROR(vlookup(G602,'College Conference'!$B$1:$Z$1000 , 6,False),0)</f>
        <v>0</v>
      </c>
    </row>
    <row r="603">
      <c r="A603" s="3" t="s">
        <v>3625</v>
      </c>
      <c r="B603" s="3">
        <v>0.87</v>
      </c>
      <c r="C603" s="3" t="s">
        <v>105</v>
      </c>
      <c r="D603" s="4">
        <v>45444.0</v>
      </c>
      <c r="E603" s="2">
        <v>295.0</v>
      </c>
      <c r="F603" s="3" t="s">
        <v>924</v>
      </c>
      <c r="G603" s="3" t="s">
        <v>685</v>
      </c>
      <c r="H603" s="3">
        <v>1.0</v>
      </c>
      <c r="I603" s="2">
        <f>IFERROR(vlookup(F603,'College Conference'!$B$1:$Z$1000 , 6,False),0)</f>
        <v>10</v>
      </c>
      <c r="J603" s="2">
        <f>IFERROR(vlookup(G603,'College Conference'!$B$1:$Z$1000 , 6,False),0)</f>
        <v>7</v>
      </c>
    </row>
    <row r="604">
      <c r="A604" s="3" t="s">
        <v>2106</v>
      </c>
      <c r="B604" s="3">
        <v>0.86</v>
      </c>
      <c r="C604" s="3" t="s">
        <v>27</v>
      </c>
      <c r="D604" s="4">
        <v>45422.0</v>
      </c>
      <c r="E604" s="2">
        <v>165.0</v>
      </c>
      <c r="F604" s="3" t="s">
        <v>450</v>
      </c>
      <c r="G604" s="3" t="s">
        <v>615</v>
      </c>
      <c r="H604" s="3">
        <v>1.0</v>
      </c>
      <c r="I604" s="2">
        <f>IFERROR(vlookup(F604,'College Conference'!$B$1:$Z$1000 , 6,False),0)</f>
        <v>4</v>
      </c>
      <c r="J604" s="2">
        <f>IFERROR(vlookup(G604,'College Conference'!$B$1:$Z$1000 , 6,False),0)</f>
        <v>6</v>
      </c>
    </row>
    <row r="605">
      <c r="A605" s="3" t="s">
        <v>3137</v>
      </c>
      <c r="B605" s="3">
        <v>0.84</v>
      </c>
      <c r="C605" s="3" t="s">
        <v>22</v>
      </c>
      <c r="D605" s="4">
        <v>45421.0</v>
      </c>
      <c r="E605" s="2">
        <v>211.0</v>
      </c>
      <c r="F605" s="3" t="s">
        <v>779</v>
      </c>
      <c r="G605" s="3" t="s">
        <v>610</v>
      </c>
      <c r="H605" s="3">
        <v>1.0</v>
      </c>
      <c r="I605" s="2">
        <f>IFERROR(vlookup(F605,'College Conference'!$B$1:$Z$1000 , 6,False),0)</f>
        <v>8</v>
      </c>
      <c r="J605" s="2">
        <f>IFERROR(vlookup(G605,'College Conference'!$B$1:$Z$1000 , 6,False),0)</f>
        <v>6</v>
      </c>
    </row>
    <row r="606">
      <c r="A606" s="3" t="s">
        <v>2453</v>
      </c>
      <c r="B606" s="3">
        <v>0.91</v>
      </c>
      <c r="C606" s="3" t="s">
        <v>105</v>
      </c>
      <c r="D606" s="4">
        <v>45445.0</v>
      </c>
      <c r="E606" s="2">
        <v>372.0</v>
      </c>
      <c r="F606" s="3" t="s">
        <v>295</v>
      </c>
      <c r="G606" s="3" t="s">
        <v>548</v>
      </c>
      <c r="H606" s="3">
        <v>1.0</v>
      </c>
      <c r="I606" s="2">
        <f>IFERROR(vlookup(F606,'College Conference'!$B$1:$Z$1000 , 6,False),0)</f>
        <v>3</v>
      </c>
      <c r="J606" s="2">
        <f>IFERROR(vlookup(G606,'College Conference'!$B$1:$Z$1000 , 6,False),0)</f>
        <v>5</v>
      </c>
    </row>
    <row r="607">
      <c r="A607" s="3" t="s">
        <v>1572</v>
      </c>
      <c r="B607" s="3">
        <v>0.92</v>
      </c>
      <c r="C607" s="3" t="s">
        <v>43</v>
      </c>
      <c r="D607" s="4">
        <v>45446.0</v>
      </c>
      <c r="E607" s="2">
        <v>338.0</v>
      </c>
      <c r="F607" s="3" t="s">
        <v>372</v>
      </c>
      <c r="G607" s="3" t="s">
        <v>289</v>
      </c>
      <c r="H607" s="3">
        <v>1.0</v>
      </c>
      <c r="I607" s="2">
        <f>IFERROR(vlookup(F607,'College Conference'!$B$1:$Z$1000 , 6,False),0)</f>
        <v>3</v>
      </c>
      <c r="J607" s="2">
        <f>IFERROR(vlookup(G607,'College Conference'!$B$1:$Z$1000 , 6,False),0)</f>
        <v>3</v>
      </c>
    </row>
    <row r="608">
      <c r="A608" s="3" t="s">
        <v>1058</v>
      </c>
      <c r="B608" s="3">
        <v>0.87</v>
      </c>
      <c r="C608" s="3" t="s">
        <v>258</v>
      </c>
      <c r="D608" s="4">
        <v>45445.0</v>
      </c>
      <c r="E608" s="2">
        <v>215.0</v>
      </c>
      <c r="F608" s="3" t="s">
        <v>311</v>
      </c>
      <c r="G608" s="3" t="s">
        <v>202</v>
      </c>
      <c r="H608" s="3">
        <v>1.0</v>
      </c>
      <c r="I608" s="2">
        <f>IFERROR(vlookup(F608,'College Conference'!$B$1:$Z$1000 , 6,False),0)</f>
        <v>3</v>
      </c>
      <c r="J608" s="2">
        <f>IFERROR(vlookup(G608,'College Conference'!$B$1:$Z$1000 , 6,False),0)</f>
        <v>1</v>
      </c>
    </row>
    <row r="609">
      <c r="A609" s="3" t="s">
        <v>3317</v>
      </c>
      <c r="B609" s="3">
        <v>0.85</v>
      </c>
      <c r="C609" s="3" t="s">
        <v>421</v>
      </c>
      <c r="D609" s="4">
        <v>45448.0</v>
      </c>
      <c r="E609" s="2">
        <v>290.0</v>
      </c>
      <c r="F609" s="3" t="s">
        <v>311</v>
      </c>
      <c r="G609" s="3" t="s">
        <v>711</v>
      </c>
      <c r="H609" s="3">
        <v>1.0</v>
      </c>
      <c r="I609" s="2">
        <f>IFERROR(vlookup(F609,'College Conference'!$B$1:$Z$1000 , 6,False),0)</f>
        <v>3</v>
      </c>
      <c r="J609" s="2">
        <f>IFERROR(vlookup(G609,'College Conference'!$B$1:$Z$1000 , 6,False),0)</f>
        <v>7</v>
      </c>
    </row>
    <row r="610">
      <c r="A610" s="3" t="s">
        <v>2138</v>
      </c>
      <c r="B610" s="3">
        <v>0.84</v>
      </c>
      <c r="C610" s="3" t="s">
        <v>63</v>
      </c>
      <c r="D610" s="4">
        <v>45423.0</v>
      </c>
      <c r="E610" s="2">
        <v>190.0</v>
      </c>
      <c r="F610" s="3" t="s">
        <v>643</v>
      </c>
      <c r="G610" s="3" t="s">
        <v>450</v>
      </c>
      <c r="H610" s="3">
        <v>1.0</v>
      </c>
      <c r="I610" s="2">
        <f>IFERROR(vlookup(F610,'College Conference'!$B$1:$Z$1000 , 6,False),0)</f>
        <v>6</v>
      </c>
      <c r="J610" s="2">
        <f>IFERROR(vlookup(G610,'College Conference'!$B$1:$Z$1000 , 6,False),0)</f>
        <v>4</v>
      </c>
    </row>
    <row r="611">
      <c r="A611" s="3" t="s">
        <v>1059</v>
      </c>
      <c r="B611" s="3">
        <v>0.89</v>
      </c>
      <c r="C611" s="3" t="s">
        <v>52</v>
      </c>
      <c r="D611" s="4">
        <v>45446.0</v>
      </c>
      <c r="E611" s="2">
        <v>216.0</v>
      </c>
      <c r="F611" s="3" t="s">
        <v>335</v>
      </c>
      <c r="G611" s="3" t="s">
        <v>158</v>
      </c>
      <c r="H611" s="3">
        <v>1.0</v>
      </c>
      <c r="I611" s="2">
        <f>IFERROR(vlookup(F611,'College Conference'!$B$1:$Z$1000 , 6,False),0)</f>
        <v>3</v>
      </c>
      <c r="J611" s="2">
        <f>IFERROR(vlookup(G611,'College Conference'!$B$1:$Z$1000 , 6,False),0)</f>
        <v>1</v>
      </c>
    </row>
    <row r="612">
      <c r="A612" s="3" t="s">
        <v>4188</v>
      </c>
      <c r="B612" s="3" t="s">
        <v>11</v>
      </c>
      <c r="C612" s="3" t="s">
        <v>17</v>
      </c>
      <c r="D612" s="4">
        <v>45444.0</v>
      </c>
      <c r="E612" s="2">
        <v>212.0</v>
      </c>
      <c r="F612" s="3" t="s">
        <v>298</v>
      </c>
      <c r="G612" s="3" t="s">
        <v>904</v>
      </c>
      <c r="H612" s="3">
        <v>1.0</v>
      </c>
      <c r="I612" s="2">
        <f>IFERROR(vlookup(F612,'College Conference'!$B$1:$Z$1000 , 6,False),0)</f>
        <v>3</v>
      </c>
      <c r="J612" s="2">
        <f>IFERROR(vlookup(G612,'College Conference'!$B$1:$Z$1000 , 6,False),0)</f>
        <v>9</v>
      </c>
    </row>
    <row r="613">
      <c r="A613" s="3" t="s">
        <v>3820</v>
      </c>
      <c r="B613" s="3">
        <v>0.85</v>
      </c>
      <c r="C613" s="3" t="s">
        <v>105</v>
      </c>
      <c r="D613" s="4">
        <v>45447.0</v>
      </c>
      <c r="E613" s="2">
        <v>334.0</v>
      </c>
      <c r="F613" s="3" t="s">
        <v>325</v>
      </c>
      <c r="G613" s="3" t="s">
        <v>811</v>
      </c>
      <c r="H613" s="3">
        <v>1.0</v>
      </c>
      <c r="I613" s="2">
        <f>IFERROR(vlookup(F613,'College Conference'!$B$1:$Z$1000 , 6,False),0)</f>
        <v>3</v>
      </c>
      <c r="J613" s="2">
        <f>IFERROR(vlookup(G613,'College Conference'!$B$1:$Z$1000 , 6,False),0)</f>
        <v>8</v>
      </c>
    </row>
    <row r="614">
      <c r="A614" s="3" t="s">
        <v>1060</v>
      </c>
      <c r="B614" s="3">
        <v>0.85</v>
      </c>
      <c r="C614" s="3" t="s">
        <v>12</v>
      </c>
      <c r="D614" s="4">
        <v>45447.0</v>
      </c>
      <c r="E614" s="2">
        <v>300.0</v>
      </c>
      <c r="F614" s="3" t="s">
        <v>372</v>
      </c>
      <c r="G614" s="3" t="s">
        <v>143</v>
      </c>
      <c r="H614" s="3">
        <v>1.0</v>
      </c>
      <c r="I614" s="2">
        <f>IFERROR(vlookup(F614,'College Conference'!$B$1:$Z$1000 , 6,False),0)</f>
        <v>3</v>
      </c>
      <c r="J614" s="2">
        <f>IFERROR(vlookup(G614,'College Conference'!$B$1:$Z$1000 , 6,False),0)</f>
        <v>1</v>
      </c>
    </row>
    <row r="615">
      <c r="A615" s="3" t="s">
        <v>3408</v>
      </c>
      <c r="B615" s="3">
        <v>0.84</v>
      </c>
      <c r="C615" s="3" t="s">
        <v>120</v>
      </c>
      <c r="D615" s="4">
        <v>45446.0</v>
      </c>
      <c r="E615" s="2">
        <v>222.0</v>
      </c>
      <c r="F615" s="3" t="s">
        <v>519</v>
      </c>
      <c r="G615" s="3" t="s">
        <v>693</v>
      </c>
      <c r="H615" s="3">
        <v>1.0</v>
      </c>
      <c r="I615" s="2">
        <f>IFERROR(vlookup(F615,'College Conference'!$B$1:$Z$1000 , 6,False),0)</f>
        <v>5</v>
      </c>
      <c r="J615" s="2">
        <f>IFERROR(vlookup(G615,'College Conference'!$B$1:$Z$1000 , 6,False),0)</f>
        <v>7</v>
      </c>
    </row>
    <row r="616">
      <c r="A616" s="3" t="s">
        <v>3318</v>
      </c>
      <c r="B616" s="3">
        <v>0.88</v>
      </c>
      <c r="C616" s="3" t="s">
        <v>258</v>
      </c>
      <c r="D616" s="4">
        <v>45447.0</v>
      </c>
      <c r="E616" s="2">
        <v>215.0</v>
      </c>
      <c r="F616" s="3" t="s">
        <v>311</v>
      </c>
      <c r="G616" s="3" t="s">
        <v>740</v>
      </c>
      <c r="H616" s="3">
        <v>1.0</v>
      </c>
      <c r="I616" s="2">
        <f>IFERROR(vlookup(F616,'College Conference'!$B$1:$Z$1000 , 6,False),0)</f>
        <v>3</v>
      </c>
      <c r="J616" s="2">
        <f>IFERROR(vlookup(G616,'College Conference'!$B$1:$Z$1000 , 6,False),0)</f>
        <v>7</v>
      </c>
    </row>
    <row r="617">
      <c r="A617" s="3" t="s">
        <v>4278</v>
      </c>
      <c r="B617" s="3">
        <v>0.84</v>
      </c>
      <c r="C617" s="3" t="s">
        <v>353</v>
      </c>
      <c r="D617" s="4">
        <v>45448.0</v>
      </c>
      <c r="E617" s="2">
        <v>260.0</v>
      </c>
      <c r="F617" s="3" t="s">
        <v>808</v>
      </c>
      <c r="G617" s="3" t="s">
        <v>922</v>
      </c>
      <c r="H617" s="3">
        <v>1.0</v>
      </c>
      <c r="I617" s="2">
        <f>IFERROR(vlookup(F617,'College Conference'!$B$1:$Z$1000 , 6,False),0)</f>
        <v>8</v>
      </c>
      <c r="J617" s="2">
        <f>IFERROR(vlookup(G617,'College Conference'!$B$1:$Z$1000 , 6,False),0)</f>
        <v>10</v>
      </c>
    </row>
    <row r="618">
      <c r="A618" s="3" t="s">
        <v>1152</v>
      </c>
      <c r="B618" s="3">
        <v>0.77</v>
      </c>
      <c r="C618" s="3" t="s">
        <v>31</v>
      </c>
      <c r="D618" s="4">
        <v>45446.0</v>
      </c>
      <c r="E618" s="2">
        <v>300.0</v>
      </c>
      <c r="F618" s="3" t="s">
        <v>711</v>
      </c>
      <c r="G618" s="3" t="s">
        <v>158</v>
      </c>
      <c r="H618" s="3">
        <v>1.0</v>
      </c>
      <c r="I618" s="2">
        <f>IFERROR(vlookup(F618,'College Conference'!$B$1:$Z$1000 , 6,False),0)</f>
        <v>7</v>
      </c>
      <c r="J618" s="2">
        <f>IFERROR(vlookup(G618,'College Conference'!$B$1:$Z$1000 , 6,False),0)</f>
        <v>1</v>
      </c>
    </row>
    <row r="619">
      <c r="A619" s="3" t="s">
        <v>2227</v>
      </c>
      <c r="B619" s="3">
        <v>0.79</v>
      </c>
      <c r="C619" s="3" t="s">
        <v>17</v>
      </c>
      <c r="D619" s="4">
        <v>45446.0</v>
      </c>
      <c r="E619" s="2">
        <v>200.0</v>
      </c>
      <c r="F619" s="3" t="s">
        <v>922</v>
      </c>
      <c r="G619" s="3" t="s">
        <v>450</v>
      </c>
      <c r="H619" s="3">
        <v>1.0</v>
      </c>
      <c r="I619" s="2">
        <f>IFERROR(vlookup(F619,'College Conference'!$B$1:$Z$1000 , 6,False),0)</f>
        <v>10</v>
      </c>
      <c r="J619" s="2">
        <f>IFERROR(vlookup(G619,'College Conference'!$B$1:$Z$1000 , 6,False),0)</f>
        <v>4</v>
      </c>
    </row>
    <row r="620">
      <c r="A620" s="3" t="s">
        <v>3366</v>
      </c>
      <c r="B620" s="3">
        <v>0.88</v>
      </c>
      <c r="C620" s="3" t="s">
        <v>279</v>
      </c>
      <c r="D620" s="4">
        <v>45447.0</v>
      </c>
      <c r="E620" s="2">
        <v>267.0</v>
      </c>
      <c r="F620" s="3" t="s">
        <v>455</v>
      </c>
      <c r="G620" s="3" t="s">
        <v>711</v>
      </c>
      <c r="H620" s="3">
        <v>1.0</v>
      </c>
      <c r="I620" s="2">
        <f>IFERROR(vlookup(F620,'College Conference'!$B$1:$Z$1000 , 6,False),0)</f>
        <v>4</v>
      </c>
      <c r="J620" s="2">
        <f>IFERROR(vlookup(G620,'College Conference'!$B$1:$Z$1000 , 6,False),0)</f>
        <v>7</v>
      </c>
    </row>
    <row r="621">
      <c r="A621" s="3" t="s">
        <v>3897</v>
      </c>
      <c r="B621" s="3">
        <v>0.84</v>
      </c>
      <c r="C621" s="3" t="s">
        <v>17</v>
      </c>
      <c r="D621" s="4">
        <v>45423.0</v>
      </c>
      <c r="E621" s="2">
        <v>170.0</v>
      </c>
      <c r="F621" s="3" t="s">
        <v>517</v>
      </c>
      <c r="G621" s="3" t="s">
        <v>808</v>
      </c>
      <c r="H621" s="3">
        <v>1.0</v>
      </c>
      <c r="I621" s="2">
        <f>IFERROR(vlookup(F621,'College Conference'!$B$1:$Z$1000 , 6,False),0)</f>
        <v>5</v>
      </c>
      <c r="J621" s="2">
        <f>IFERROR(vlookup(G621,'College Conference'!$B$1:$Z$1000 , 6,False),0)</f>
        <v>8</v>
      </c>
    </row>
    <row r="622">
      <c r="A622" s="3" t="s">
        <v>3078</v>
      </c>
      <c r="B622" s="3">
        <v>0.79</v>
      </c>
      <c r="C622" s="3" t="s">
        <v>63</v>
      </c>
      <c r="D622" s="4">
        <v>45446.0</v>
      </c>
      <c r="E622" s="2">
        <v>215.0</v>
      </c>
      <c r="F622" s="3" t="s">
        <v>701</v>
      </c>
      <c r="G622" s="3" t="s">
        <v>635</v>
      </c>
      <c r="H622" s="3">
        <v>1.0</v>
      </c>
      <c r="I622" s="2">
        <f>IFERROR(vlookup(F622,'College Conference'!$B$1:$Z$1000 , 6,False),0)</f>
        <v>7</v>
      </c>
      <c r="J622" s="2">
        <f>IFERROR(vlookup(G622,'College Conference'!$B$1:$Z$1000 , 6,False),0)</f>
        <v>6</v>
      </c>
    </row>
    <row r="623">
      <c r="A623" s="3" t="s">
        <v>1061</v>
      </c>
      <c r="B623" s="3">
        <v>0.87</v>
      </c>
      <c r="C623" s="3" t="s">
        <v>17</v>
      </c>
      <c r="D623" s="4">
        <v>45446.0</v>
      </c>
      <c r="E623" s="2">
        <v>170.0</v>
      </c>
      <c r="F623" s="3" t="s">
        <v>289</v>
      </c>
      <c r="G623" s="3" t="s">
        <v>222</v>
      </c>
      <c r="H623" s="3">
        <v>1.0</v>
      </c>
      <c r="I623" s="2">
        <f>IFERROR(vlookup(F623,'College Conference'!$B$1:$Z$1000 , 6,False),0)</f>
        <v>3</v>
      </c>
      <c r="J623" s="2">
        <f>IFERROR(vlookup(G623,'College Conference'!$B$1:$Z$1000 , 6,False),0)</f>
        <v>1</v>
      </c>
    </row>
    <row r="624">
      <c r="A624" s="3" t="s">
        <v>250</v>
      </c>
      <c r="B624" s="3">
        <v>0.87</v>
      </c>
      <c r="C624" s="3" t="s">
        <v>17</v>
      </c>
      <c r="D624" s="4">
        <v>45447.0</v>
      </c>
      <c r="E624" s="2">
        <v>198.0</v>
      </c>
      <c r="F624" s="3" t="s">
        <v>251</v>
      </c>
      <c r="G624" s="3" t="s">
        <v>106</v>
      </c>
      <c r="H624" s="3">
        <v>1.0</v>
      </c>
      <c r="I624" s="2">
        <f>IFERROR(vlookup(F624,'College Conference'!$B$1:$Z$1000 , 6,False),0)</f>
        <v>2</v>
      </c>
      <c r="J624" s="2">
        <f>IFERROR(vlookup(G624,'College Conference'!$B$1:$Z$1000 , 6,False),0)</f>
        <v>0</v>
      </c>
    </row>
    <row r="625">
      <c r="A625" s="3" t="s">
        <v>4099</v>
      </c>
      <c r="B625" s="3">
        <v>0.86</v>
      </c>
      <c r="C625" s="3" t="s">
        <v>31</v>
      </c>
      <c r="D625" s="4">
        <v>45450.0</v>
      </c>
      <c r="E625" s="2">
        <v>300.0</v>
      </c>
      <c r="F625" s="3" t="s">
        <v>888</v>
      </c>
      <c r="G625" s="3" t="s">
        <v>830</v>
      </c>
      <c r="H625" s="3">
        <v>1.0</v>
      </c>
      <c r="I625" s="2">
        <f>IFERROR(vlookup(F625,'College Conference'!$B$1:$Z$1000 , 6,False),0)</f>
        <v>9</v>
      </c>
      <c r="J625" s="2">
        <f>IFERROR(vlookup(G625,'College Conference'!$B$1:$Z$1000 , 6,False),0)</f>
        <v>8</v>
      </c>
    </row>
    <row r="626">
      <c r="A626" s="3" t="s">
        <v>2026</v>
      </c>
      <c r="B626" s="3">
        <v>0.82</v>
      </c>
      <c r="C626" s="3" t="s">
        <v>279</v>
      </c>
      <c r="D626" s="4">
        <v>45446.0</v>
      </c>
      <c r="E626" s="2">
        <v>240.0</v>
      </c>
      <c r="F626" s="3" t="s">
        <v>298</v>
      </c>
      <c r="G626" s="3" t="s">
        <v>491</v>
      </c>
      <c r="H626" s="3">
        <v>1.0</v>
      </c>
      <c r="I626" s="2">
        <f>IFERROR(vlookup(F626,'College Conference'!$B$1:$Z$1000 , 6,False),0)</f>
        <v>3</v>
      </c>
      <c r="J626" s="2">
        <f>IFERROR(vlookup(G626,'College Conference'!$B$1:$Z$1000 , 6,False),0)</f>
        <v>4</v>
      </c>
    </row>
    <row r="627">
      <c r="A627" s="3" t="s">
        <v>2785</v>
      </c>
      <c r="B627" s="3">
        <v>0.77</v>
      </c>
      <c r="C627" s="3" t="s">
        <v>191</v>
      </c>
      <c r="D627" s="4">
        <v>45423.0</v>
      </c>
      <c r="E627" s="2">
        <v>190.0</v>
      </c>
      <c r="F627" s="3" t="s">
        <v>922</v>
      </c>
      <c r="G627" s="3" t="s">
        <v>527</v>
      </c>
      <c r="H627" s="3">
        <v>1.0</v>
      </c>
      <c r="I627" s="2">
        <f>IFERROR(vlookup(F627,'College Conference'!$B$1:$Z$1000 , 6,False),0)</f>
        <v>10</v>
      </c>
      <c r="J627" s="2">
        <f>IFERROR(vlookup(G627,'College Conference'!$B$1:$Z$1000 , 6,False),0)</f>
        <v>5</v>
      </c>
    </row>
    <row r="628">
      <c r="A628" s="3" t="s">
        <v>3502</v>
      </c>
      <c r="B628" s="3">
        <v>0.84</v>
      </c>
      <c r="C628" s="3" t="s">
        <v>63</v>
      </c>
      <c r="D628" s="4">
        <v>45445.0</v>
      </c>
      <c r="E628" s="2">
        <v>182.0</v>
      </c>
      <c r="F628" s="3" t="s">
        <v>689</v>
      </c>
      <c r="G628" s="3" t="s">
        <v>708</v>
      </c>
      <c r="H628" s="3">
        <v>1.0</v>
      </c>
      <c r="I628" s="2">
        <f>IFERROR(vlookup(F628,'College Conference'!$B$1:$Z$1000 , 6,False),0)</f>
        <v>7</v>
      </c>
      <c r="J628" s="2">
        <f>IFERROR(vlookup(G628,'College Conference'!$B$1:$Z$1000 , 6,False),0)</f>
        <v>7</v>
      </c>
    </row>
    <row r="629">
      <c r="A629" s="3" t="s">
        <v>3319</v>
      </c>
      <c r="B629" s="3">
        <v>0.84</v>
      </c>
      <c r="C629" s="3" t="s">
        <v>27</v>
      </c>
      <c r="D629" s="4">
        <v>45445.0</v>
      </c>
      <c r="E629" s="2">
        <v>182.0</v>
      </c>
      <c r="F629" s="3" t="s">
        <v>335</v>
      </c>
      <c r="G629" s="3" t="s">
        <v>711</v>
      </c>
      <c r="H629" s="3">
        <v>1.0</v>
      </c>
      <c r="I629" s="2">
        <f>IFERROR(vlookup(F629,'College Conference'!$B$1:$Z$1000 , 6,False),0)</f>
        <v>3</v>
      </c>
      <c r="J629" s="2">
        <f>IFERROR(vlookup(G629,'College Conference'!$B$1:$Z$1000 , 6,False),0)</f>
        <v>7</v>
      </c>
    </row>
    <row r="630">
      <c r="A630" s="3" t="s">
        <v>1771</v>
      </c>
      <c r="B630" s="3">
        <v>0.94</v>
      </c>
      <c r="C630" s="3" t="s">
        <v>22</v>
      </c>
      <c r="D630" s="4">
        <v>45422.0</v>
      </c>
      <c r="E630" s="2">
        <v>190.0</v>
      </c>
      <c r="F630" s="3" t="s">
        <v>703</v>
      </c>
      <c r="G630" s="3" t="s">
        <v>348</v>
      </c>
      <c r="H630" s="3">
        <v>1.0</v>
      </c>
      <c r="I630" s="2">
        <f>IFERROR(vlookup(F630,'College Conference'!$B$1:$Z$1000 , 6,False),0)</f>
        <v>7</v>
      </c>
      <c r="J630" s="2">
        <f>IFERROR(vlookup(G630,'College Conference'!$B$1:$Z$1000 , 6,False),0)</f>
        <v>3</v>
      </c>
    </row>
    <row r="631">
      <c r="A631" s="3" t="s">
        <v>1380</v>
      </c>
      <c r="B631" s="3">
        <v>0.82</v>
      </c>
      <c r="C631" s="3" t="s">
        <v>63</v>
      </c>
      <c r="D631" s="4">
        <v>45444.0</v>
      </c>
      <c r="E631" s="2">
        <v>197.0</v>
      </c>
      <c r="F631" s="3" t="s">
        <v>808</v>
      </c>
      <c r="G631" s="3" t="s">
        <v>231</v>
      </c>
      <c r="H631" s="3">
        <v>1.0</v>
      </c>
      <c r="I631" s="2">
        <f>IFERROR(vlookup(F631,'College Conference'!$B$1:$Z$1000 , 6,False),0)</f>
        <v>8</v>
      </c>
      <c r="J631" s="2">
        <f>IFERROR(vlookup(G631,'College Conference'!$B$1:$Z$1000 , 6,False),0)</f>
        <v>2</v>
      </c>
    </row>
    <row r="632">
      <c r="A632" s="3" t="s">
        <v>2932</v>
      </c>
      <c r="B632" s="3">
        <v>0.86</v>
      </c>
      <c r="C632" s="3" t="s">
        <v>27</v>
      </c>
      <c r="D632" s="4">
        <v>45448.0</v>
      </c>
      <c r="E632" s="2">
        <v>190.0</v>
      </c>
      <c r="F632" s="3" t="s">
        <v>320</v>
      </c>
      <c r="G632" s="3" t="s">
        <v>613</v>
      </c>
      <c r="H632" s="3">
        <v>1.0</v>
      </c>
      <c r="I632" s="2">
        <f>IFERROR(vlookup(F632,'College Conference'!$B$1:$Z$1000 , 6,False),0)</f>
        <v>3</v>
      </c>
      <c r="J632" s="2">
        <f>IFERROR(vlookup(G632,'College Conference'!$B$1:$Z$1000 , 6,False),0)</f>
        <v>6</v>
      </c>
    </row>
    <row r="633">
      <c r="A633" s="3" t="s">
        <v>2228</v>
      </c>
      <c r="B633" s="3" t="s">
        <v>11</v>
      </c>
      <c r="C633" s="3" t="s">
        <v>198</v>
      </c>
      <c r="D633" s="4">
        <v>45446.0</v>
      </c>
      <c r="E633" s="2">
        <v>200.0</v>
      </c>
      <c r="F633" s="3" t="s">
        <v>935</v>
      </c>
      <c r="G633" s="3" t="s">
        <v>472</v>
      </c>
      <c r="H633" s="3">
        <v>1.0</v>
      </c>
      <c r="I633" s="2">
        <f>IFERROR(vlookup(F633,'College Conference'!$B$1:$Z$1000 , 6,False),0)</f>
        <v>10</v>
      </c>
      <c r="J633" s="2">
        <f>IFERROR(vlookup(G633,'College Conference'!$B$1:$Z$1000 , 6,False),0)</f>
        <v>4</v>
      </c>
    </row>
    <row r="634">
      <c r="A634" s="3" t="s">
        <v>960</v>
      </c>
      <c r="B634" s="3">
        <v>0.77</v>
      </c>
      <c r="C634" s="3" t="s">
        <v>421</v>
      </c>
      <c r="D634" s="4">
        <v>45449.0</v>
      </c>
      <c r="E634" s="2">
        <v>320.0</v>
      </c>
      <c r="F634" s="3" t="s">
        <v>948</v>
      </c>
      <c r="G634" s="3" t="s">
        <v>121</v>
      </c>
      <c r="H634" s="3">
        <v>1.0</v>
      </c>
      <c r="I634" s="2">
        <f>IFERROR(vlookup(F634,'College Conference'!$B$1:$Z$1000 , 6,False),0)</f>
        <v>11</v>
      </c>
      <c r="J634" s="2">
        <f>IFERROR(vlookup(G634,'College Conference'!$B$1:$Z$1000 , 6,False),0)</f>
        <v>0</v>
      </c>
    </row>
    <row r="635">
      <c r="A635" s="3" t="s">
        <v>1883</v>
      </c>
      <c r="B635" s="3">
        <v>0.84</v>
      </c>
      <c r="C635" s="3" t="s">
        <v>17</v>
      </c>
      <c r="D635" s="4">
        <v>45421.0</v>
      </c>
      <c r="E635" s="2">
        <v>180.0</v>
      </c>
      <c r="F635" s="3" t="s">
        <v>890</v>
      </c>
      <c r="G635" s="3" t="s">
        <v>404</v>
      </c>
      <c r="H635" s="3">
        <v>1.0</v>
      </c>
      <c r="I635" s="2">
        <f>IFERROR(vlookup(F635,'College Conference'!$B$1:$Z$1000 , 6,False),0)</f>
        <v>9</v>
      </c>
      <c r="J635" s="2">
        <f>IFERROR(vlookup(G635,'College Conference'!$B$1:$Z$1000 , 6,False),0)</f>
        <v>3</v>
      </c>
    </row>
    <row r="636">
      <c r="A636" s="3" t="s">
        <v>477</v>
      </c>
      <c r="B636" s="3">
        <v>0.81</v>
      </c>
      <c r="C636" s="3" t="s">
        <v>63</v>
      </c>
      <c r="D636" s="4">
        <v>45445.0</v>
      </c>
      <c r="E636" s="2">
        <v>210.0</v>
      </c>
      <c r="F636" s="3" t="s">
        <v>472</v>
      </c>
      <c r="G636" s="3" t="s">
        <v>478</v>
      </c>
      <c r="H636" s="3">
        <v>1.0</v>
      </c>
      <c r="I636" s="2">
        <f>IFERROR(vlookup(F636,'College Conference'!$B$1:$Z$1000 , 6,False),0)</f>
        <v>4</v>
      </c>
      <c r="J636" s="2">
        <f>IFERROR(vlookup(G636,'College Conference'!$B$1:$Z$1000 , 6,False),0)</f>
        <v>0</v>
      </c>
    </row>
    <row r="637">
      <c r="A637" s="3" t="s">
        <v>2103</v>
      </c>
      <c r="B637" s="3">
        <v>0.84</v>
      </c>
      <c r="C637" s="3" t="s">
        <v>191</v>
      </c>
      <c r="D637" s="4">
        <v>45444.0</v>
      </c>
      <c r="E637" s="2">
        <v>190.0</v>
      </c>
      <c r="F637" s="3" t="s">
        <v>517</v>
      </c>
      <c r="G637" s="3" t="s">
        <v>444</v>
      </c>
      <c r="H637" s="3">
        <v>1.0</v>
      </c>
      <c r="I637" s="2">
        <f>IFERROR(vlookup(F637,'College Conference'!$B$1:$Z$1000 , 6,False),0)</f>
        <v>5</v>
      </c>
      <c r="J637" s="2">
        <f>IFERROR(vlookup(G637,'College Conference'!$B$1:$Z$1000 , 6,False),0)</f>
        <v>4</v>
      </c>
    </row>
    <row r="638">
      <c r="A638" s="3" t="s">
        <v>4271</v>
      </c>
      <c r="B638" s="3">
        <v>0.79</v>
      </c>
      <c r="C638" s="3" t="s">
        <v>17</v>
      </c>
      <c r="D638" s="4">
        <v>45420.0</v>
      </c>
      <c r="E638" s="2">
        <v>170.0</v>
      </c>
      <c r="F638" s="3" t="s">
        <v>830</v>
      </c>
      <c r="G638" s="3" t="s">
        <v>890</v>
      </c>
      <c r="H638" s="3">
        <v>1.0</v>
      </c>
      <c r="I638" s="2">
        <f>IFERROR(vlookup(F638,'College Conference'!$B$1:$Z$1000 , 6,False),0)</f>
        <v>8</v>
      </c>
      <c r="J638" s="2">
        <f>IFERROR(vlookup(G638,'College Conference'!$B$1:$Z$1000 , 6,False),0)</f>
        <v>9</v>
      </c>
    </row>
    <row r="639">
      <c r="A639" s="3" t="s">
        <v>4189</v>
      </c>
      <c r="B639" s="3">
        <v>0.88</v>
      </c>
      <c r="C639" s="3" t="s">
        <v>120</v>
      </c>
      <c r="D639" s="4">
        <v>45447.0</v>
      </c>
      <c r="E639" s="2">
        <v>245.0</v>
      </c>
      <c r="F639" s="3" t="s">
        <v>298</v>
      </c>
      <c r="G639" s="3" t="s">
        <v>904</v>
      </c>
      <c r="H639" s="3">
        <v>1.0</v>
      </c>
      <c r="I639" s="2">
        <f>IFERROR(vlookup(F639,'College Conference'!$B$1:$Z$1000 , 6,False),0)</f>
        <v>3</v>
      </c>
      <c r="J639" s="2">
        <f>IFERROR(vlookup(G639,'College Conference'!$B$1:$Z$1000 , 6,False),0)</f>
        <v>9</v>
      </c>
    </row>
    <row r="640">
      <c r="A640" s="3" t="s">
        <v>3976</v>
      </c>
      <c r="B640" s="3">
        <v>0.84</v>
      </c>
      <c r="C640" s="3" t="s">
        <v>17</v>
      </c>
      <c r="D640" s="4">
        <v>45423.0</v>
      </c>
      <c r="E640" s="2">
        <v>160.0</v>
      </c>
      <c r="F640" s="3" t="s">
        <v>689</v>
      </c>
      <c r="G640" s="3" t="s">
        <v>774</v>
      </c>
      <c r="H640" s="3">
        <v>1.0</v>
      </c>
      <c r="I640" s="2">
        <f>IFERROR(vlookup(F640,'College Conference'!$B$1:$Z$1000 , 6,False),0)</f>
        <v>7</v>
      </c>
      <c r="J640" s="2">
        <f>IFERROR(vlookup(G640,'College Conference'!$B$1:$Z$1000 , 6,False),0)</f>
        <v>8</v>
      </c>
    </row>
    <row r="641">
      <c r="A641" s="3" t="s">
        <v>720</v>
      </c>
      <c r="B641" s="3">
        <v>0.9</v>
      </c>
      <c r="C641" s="3" t="s">
        <v>17</v>
      </c>
      <c r="D641" s="4">
        <v>45445.0</v>
      </c>
      <c r="E641" s="2">
        <v>175.0</v>
      </c>
      <c r="F641" s="3" t="s">
        <v>689</v>
      </c>
      <c r="G641" s="3" t="s">
        <v>39</v>
      </c>
      <c r="H641" s="3">
        <v>1.0</v>
      </c>
      <c r="I641" s="2">
        <f>IFERROR(vlookup(F641,'College Conference'!$B$1:$Z$1000 , 6,False),0)</f>
        <v>7</v>
      </c>
      <c r="J641" s="2">
        <f>IFERROR(vlookup(G641,'College Conference'!$B$1:$Z$1000 , 6,False),0)</f>
        <v>0</v>
      </c>
    </row>
    <row r="642">
      <c r="A642" s="3" t="s">
        <v>2027</v>
      </c>
      <c r="B642" s="3">
        <v>0.86</v>
      </c>
      <c r="C642" s="3" t="s">
        <v>63</v>
      </c>
      <c r="D642" s="4">
        <v>45445.0</v>
      </c>
      <c r="E642" s="2">
        <v>180.0</v>
      </c>
      <c r="F642" s="3" t="s">
        <v>301</v>
      </c>
      <c r="G642" s="3" t="s">
        <v>498</v>
      </c>
      <c r="H642" s="3">
        <v>1.0</v>
      </c>
      <c r="I642" s="2">
        <f>IFERROR(vlookup(F642,'College Conference'!$B$1:$Z$1000 , 6,False),0)</f>
        <v>3</v>
      </c>
      <c r="J642" s="2">
        <f>IFERROR(vlookup(G642,'College Conference'!$B$1:$Z$1000 , 6,False),0)</f>
        <v>4</v>
      </c>
    </row>
    <row r="643">
      <c r="A643" s="3" t="s">
        <v>2933</v>
      </c>
      <c r="B643" s="3">
        <v>0.88</v>
      </c>
      <c r="C643" s="3" t="s">
        <v>258</v>
      </c>
      <c r="D643" s="4">
        <v>45446.0</v>
      </c>
      <c r="E643" s="2">
        <v>217.0</v>
      </c>
      <c r="F643" s="3" t="s">
        <v>320</v>
      </c>
      <c r="G643" s="3" t="s">
        <v>610</v>
      </c>
      <c r="H643" s="3">
        <v>1.0</v>
      </c>
      <c r="I643" s="2">
        <f>IFERROR(vlookup(F643,'College Conference'!$B$1:$Z$1000 , 6,False),0)</f>
        <v>3</v>
      </c>
      <c r="J643" s="2">
        <f>IFERROR(vlookup(G643,'College Conference'!$B$1:$Z$1000 , 6,False),0)</f>
        <v>6</v>
      </c>
    </row>
    <row r="644">
      <c r="A644" s="3" t="s">
        <v>3320</v>
      </c>
      <c r="B644" s="3">
        <v>0.86</v>
      </c>
      <c r="C644" s="3" t="s">
        <v>63</v>
      </c>
      <c r="D644" s="4">
        <v>45423.0</v>
      </c>
      <c r="E644" s="2">
        <v>175.0</v>
      </c>
      <c r="F644" s="3" t="s">
        <v>301</v>
      </c>
      <c r="G644" s="3" t="s">
        <v>691</v>
      </c>
      <c r="H644" s="3">
        <v>1.0</v>
      </c>
      <c r="I644" s="2">
        <f>IFERROR(vlookup(F644,'College Conference'!$B$1:$Z$1000 , 6,False),0)</f>
        <v>3</v>
      </c>
      <c r="J644" s="2">
        <f>IFERROR(vlookup(G644,'College Conference'!$B$1:$Z$1000 , 6,False),0)</f>
        <v>7</v>
      </c>
    </row>
    <row r="645">
      <c r="A645" s="3" t="s">
        <v>961</v>
      </c>
      <c r="B645" s="3">
        <v>0.83</v>
      </c>
      <c r="C645" s="3" t="s">
        <v>191</v>
      </c>
      <c r="D645" s="4">
        <v>45446.0</v>
      </c>
      <c r="E645" s="2">
        <v>241.0</v>
      </c>
      <c r="F645" s="3" t="s">
        <v>948</v>
      </c>
      <c r="G645" s="3" t="s">
        <v>601</v>
      </c>
      <c r="H645" s="3">
        <v>1.0</v>
      </c>
      <c r="I645" s="2">
        <f>IFERROR(vlookup(F645,'College Conference'!$B$1:$Z$1000 , 6,False),0)</f>
        <v>11</v>
      </c>
      <c r="J645" s="2">
        <f>IFERROR(vlookup(G645,'College Conference'!$B$1:$Z$1000 , 6,False),0)</f>
        <v>0</v>
      </c>
    </row>
    <row r="646">
      <c r="A646" s="3" t="s">
        <v>479</v>
      </c>
      <c r="B646" s="3">
        <v>0.83</v>
      </c>
      <c r="C646" s="3" t="s">
        <v>78</v>
      </c>
      <c r="D646" s="4">
        <v>45445.0</v>
      </c>
      <c r="E646" s="2">
        <v>215.0</v>
      </c>
      <c r="F646" s="3" t="s">
        <v>480</v>
      </c>
      <c r="G646" s="3" t="s">
        <v>117</v>
      </c>
      <c r="H646" s="3">
        <v>1.0</v>
      </c>
      <c r="I646" s="2">
        <f>IFERROR(vlookup(F646,'College Conference'!$B$1:$Z$1000 , 6,False),0)</f>
        <v>4</v>
      </c>
      <c r="J646" s="2">
        <f>IFERROR(vlookup(G646,'College Conference'!$B$1:$Z$1000 , 6,False),0)</f>
        <v>0</v>
      </c>
    </row>
    <row r="647">
      <c r="A647" s="3" t="s">
        <v>2028</v>
      </c>
      <c r="B647" s="3">
        <v>0.86</v>
      </c>
      <c r="C647" s="3" t="s">
        <v>78</v>
      </c>
      <c r="D647" s="4">
        <v>45445.0</v>
      </c>
      <c r="E647" s="2">
        <v>202.0</v>
      </c>
      <c r="F647" s="3" t="s">
        <v>289</v>
      </c>
      <c r="G647" s="3" t="s">
        <v>472</v>
      </c>
      <c r="H647" s="3">
        <v>1.0</v>
      </c>
      <c r="I647" s="2">
        <f>IFERROR(vlookup(F647,'College Conference'!$B$1:$Z$1000 , 6,False),0)</f>
        <v>3</v>
      </c>
      <c r="J647" s="2">
        <f>IFERROR(vlookup(G647,'College Conference'!$B$1:$Z$1000 , 6,False),0)</f>
        <v>4</v>
      </c>
    </row>
    <row r="648">
      <c r="A648" s="3" t="s">
        <v>358</v>
      </c>
      <c r="B648" s="3">
        <v>0.9</v>
      </c>
      <c r="C648" s="3" t="s">
        <v>43</v>
      </c>
      <c r="D648" s="4">
        <v>45447.0</v>
      </c>
      <c r="E648" s="2">
        <v>285.0</v>
      </c>
      <c r="F648" s="3" t="s">
        <v>301</v>
      </c>
      <c r="G648" s="3" t="s">
        <v>29</v>
      </c>
      <c r="H648" s="3">
        <v>1.0</v>
      </c>
      <c r="I648" s="2">
        <f>IFERROR(vlookup(F648,'College Conference'!$B$1:$Z$1000 , 6,False),0)</f>
        <v>3</v>
      </c>
      <c r="J648" s="2">
        <f>IFERROR(vlookup(G648,'College Conference'!$B$1:$Z$1000 , 6,False),0)</f>
        <v>0</v>
      </c>
    </row>
    <row r="649">
      <c r="A649" s="3" t="s">
        <v>4110</v>
      </c>
      <c r="B649" s="3">
        <v>0.91</v>
      </c>
      <c r="C649" s="3" t="s">
        <v>63</v>
      </c>
      <c r="D649" s="4">
        <v>45445.0</v>
      </c>
      <c r="E649" s="2">
        <v>205.0</v>
      </c>
      <c r="F649" s="3" t="s">
        <v>924</v>
      </c>
      <c r="G649" s="3" t="s">
        <v>783</v>
      </c>
      <c r="H649" s="3">
        <v>1.0</v>
      </c>
      <c r="I649" s="2">
        <f>IFERROR(vlookup(F649,'College Conference'!$B$1:$Z$1000 , 6,False),0)</f>
        <v>10</v>
      </c>
      <c r="J649" s="2">
        <f>IFERROR(vlookup(G649,'College Conference'!$B$1:$Z$1000 , 6,False),0)</f>
        <v>8</v>
      </c>
    </row>
    <row r="650">
      <c r="A650" s="3" t="s">
        <v>932</v>
      </c>
      <c r="B650" s="3" t="s">
        <v>11</v>
      </c>
      <c r="C650" s="3" t="s">
        <v>22</v>
      </c>
      <c r="D650" s="4">
        <v>45422.0</v>
      </c>
      <c r="E650" s="2">
        <v>215.0</v>
      </c>
      <c r="F650" s="3" t="s">
        <v>922</v>
      </c>
      <c r="G650" s="3" t="s">
        <v>384</v>
      </c>
      <c r="H650" s="3">
        <v>1.0</v>
      </c>
      <c r="I650" s="2">
        <f>IFERROR(vlookup(F650,'College Conference'!$B$1:$Z$1000 , 6,False),0)</f>
        <v>10</v>
      </c>
      <c r="J650" s="2">
        <f>IFERROR(vlookup(G650,'College Conference'!$B$1:$Z$1000 , 6,False),0)</f>
        <v>0</v>
      </c>
    </row>
    <row r="651">
      <c r="A651" s="3" t="s">
        <v>4340</v>
      </c>
      <c r="B651" s="3">
        <v>0.85</v>
      </c>
      <c r="C651" s="3" t="s">
        <v>63</v>
      </c>
      <c r="D651" s="2" t="s">
        <v>72</v>
      </c>
      <c r="E651" s="2">
        <v>195.0</v>
      </c>
      <c r="F651" s="3" t="s">
        <v>701</v>
      </c>
      <c r="G651" s="3" t="s">
        <v>922</v>
      </c>
      <c r="H651" s="3">
        <v>1.0</v>
      </c>
      <c r="I651" s="2">
        <f>IFERROR(vlookup(F651,'College Conference'!$B$1:$Z$1000 , 6,False),0)</f>
        <v>7</v>
      </c>
      <c r="J651" s="2">
        <f>IFERROR(vlookup(G651,'College Conference'!$B$1:$Z$1000 , 6,False),0)</f>
        <v>10</v>
      </c>
    </row>
    <row r="652">
      <c r="A652" s="3" t="s">
        <v>2771</v>
      </c>
      <c r="B652" s="3">
        <v>0.76</v>
      </c>
      <c r="C652" s="3" t="s">
        <v>52</v>
      </c>
      <c r="D652" s="2" t="s">
        <v>72</v>
      </c>
      <c r="E652" s="2">
        <v>195.0</v>
      </c>
      <c r="F652" s="3" t="s">
        <v>1218</v>
      </c>
      <c r="G652" s="3" t="s">
        <v>530</v>
      </c>
      <c r="H652" s="3">
        <v>1.0</v>
      </c>
      <c r="I652" s="2">
        <f>IFERROR(vlookup(F652,'College Conference'!$B$1:$Z$1000 , 6,False),0)</f>
        <v>9</v>
      </c>
      <c r="J652" s="2">
        <f>IFERROR(vlookup(G652,'College Conference'!$B$1:$Z$1000 , 6,False),0)</f>
        <v>5</v>
      </c>
    </row>
    <row r="653">
      <c r="A653" s="3" t="s">
        <v>359</v>
      </c>
      <c r="B653" s="3">
        <v>0.8</v>
      </c>
      <c r="C653" s="3" t="s">
        <v>22</v>
      </c>
      <c r="D653" s="4">
        <v>45444.0</v>
      </c>
      <c r="E653" s="2">
        <v>205.0</v>
      </c>
      <c r="F653" s="3" t="s">
        <v>301</v>
      </c>
      <c r="G653" s="3" t="s">
        <v>314</v>
      </c>
      <c r="H653" s="3">
        <v>1.0</v>
      </c>
      <c r="I653" s="2">
        <f>IFERROR(vlookup(F653,'College Conference'!$B$1:$Z$1000 , 6,False),0)</f>
        <v>3</v>
      </c>
      <c r="J653" s="2">
        <f>IFERROR(vlookup(G653,'College Conference'!$B$1:$Z$1000 , 6,False),0)</f>
        <v>0</v>
      </c>
    </row>
    <row r="654">
      <c r="A654" s="3" t="s">
        <v>552</v>
      </c>
      <c r="B654" s="3">
        <v>0.83</v>
      </c>
      <c r="C654" s="3" t="s">
        <v>31</v>
      </c>
      <c r="D654" s="4">
        <v>45448.0</v>
      </c>
      <c r="E654" s="2">
        <v>250.0</v>
      </c>
      <c r="F654" s="3" t="s">
        <v>514</v>
      </c>
      <c r="G654" s="3" t="s">
        <v>89</v>
      </c>
      <c r="H654" s="3">
        <v>1.0</v>
      </c>
      <c r="I654" s="2">
        <f>IFERROR(vlookup(F654,'College Conference'!$B$1:$Z$1000 , 6,False),0)</f>
        <v>5</v>
      </c>
      <c r="J654" s="2">
        <f>IFERROR(vlookup(G654,'College Conference'!$B$1:$Z$1000 , 6,False),0)</f>
        <v>0</v>
      </c>
    </row>
    <row r="655">
      <c r="A655" s="3" t="s">
        <v>2174</v>
      </c>
      <c r="B655" s="3">
        <v>0.77</v>
      </c>
      <c r="C655" s="3" t="s">
        <v>27</v>
      </c>
      <c r="D655" s="4">
        <v>45422.0</v>
      </c>
      <c r="E655" s="2">
        <v>170.0</v>
      </c>
      <c r="F655" s="3" t="s">
        <v>693</v>
      </c>
      <c r="G655" s="3" t="s">
        <v>444</v>
      </c>
      <c r="H655" s="3">
        <v>1.0</v>
      </c>
      <c r="I655" s="2">
        <f>IFERROR(vlookup(F655,'College Conference'!$B$1:$Z$1000 , 6,False),0)</f>
        <v>7</v>
      </c>
      <c r="J655" s="2">
        <f>IFERROR(vlookup(G655,'College Conference'!$B$1:$Z$1000 , 6,False),0)</f>
        <v>4</v>
      </c>
    </row>
    <row r="656">
      <c r="A656" s="3" t="s">
        <v>2585</v>
      </c>
      <c r="B656" s="3">
        <v>0.77</v>
      </c>
      <c r="C656" s="3" t="s">
        <v>31</v>
      </c>
      <c r="D656" s="4">
        <v>45450.0</v>
      </c>
      <c r="E656" s="2">
        <v>300.0</v>
      </c>
      <c r="F656" s="3" t="s">
        <v>615</v>
      </c>
      <c r="G656" s="3" t="s">
        <v>532</v>
      </c>
      <c r="H656" s="3">
        <v>1.0</v>
      </c>
      <c r="I656" s="2">
        <f>IFERROR(vlookup(F656,'College Conference'!$B$1:$Z$1000 , 6,False),0)</f>
        <v>6</v>
      </c>
      <c r="J656" s="2">
        <f>IFERROR(vlookup(G656,'College Conference'!$B$1:$Z$1000 , 6,False),0)</f>
        <v>5</v>
      </c>
    </row>
    <row r="657">
      <c r="A657" s="3" t="s">
        <v>360</v>
      </c>
      <c r="B657" s="3" t="s">
        <v>11</v>
      </c>
      <c r="C657" s="3" t="s">
        <v>31</v>
      </c>
      <c r="D657" s="4">
        <v>45447.0</v>
      </c>
      <c r="E657" s="2">
        <v>300.0</v>
      </c>
      <c r="F657" s="3" t="s">
        <v>298</v>
      </c>
      <c r="G657" s="3" t="s">
        <v>361</v>
      </c>
      <c r="H657" s="3">
        <v>1.0</v>
      </c>
      <c r="I657" s="2">
        <f>IFERROR(vlookup(F657,'College Conference'!$B$1:$Z$1000 , 6,False),0)</f>
        <v>3</v>
      </c>
      <c r="J657" s="2">
        <f>IFERROR(vlookup(G657,'College Conference'!$B$1:$Z$1000 , 6,False),0)</f>
        <v>0</v>
      </c>
    </row>
    <row r="658">
      <c r="A658" s="3" t="s">
        <v>553</v>
      </c>
      <c r="B658" s="3">
        <v>0.87</v>
      </c>
      <c r="C658" s="3" t="s">
        <v>31</v>
      </c>
      <c r="D658" s="4">
        <v>45448.0</v>
      </c>
      <c r="E658" s="2">
        <v>290.0</v>
      </c>
      <c r="F658" s="3" t="s">
        <v>510</v>
      </c>
      <c r="G658" s="3" t="s">
        <v>39</v>
      </c>
      <c r="H658" s="3">
        <v>1.0</v>
      </c>
      <c r="I658" s="2">
        <f>IFERROR(vlookup(F658,'College Conference'!$B$1:$Z$1000 , 6,False),0)</f>
        <v>5</v>
      </c>
      <c r="J658" s="2">
        <f>IFERROR(vlookup(G658,'College Conference'!$B$1:$Z$1000 , 6,False),0)</f>
        <v>0</v>
      </c>
    </row>
    <row r="659">
      <c r="A659" s="3" t="s">
        <v>2646</v>
      </c>
      <c r="B659" s="3">
        <v>0.8</v>
      </c>
      <c r="C659" s="3" t="s">
        <v>258</v>
      </c>
      <c r="D659" s="4">
        <v>45422.0</v>
      </c>
      <c r="E659" s="2">
        <v>182.0</v>
      </c>
      <c r="F659" s="3" t="s">
        <v>705</v>
      </c>
      <c r="G659" s="3" t="s">
        <v>510</v>
      </c>
      <c r="H659" s="3">
        <v>1.0</v>
      </c>
      <c r="I659" s="2">
        <f>IFERROR(vlookup(F659,'College Conference'!$B$1:$Z$1000 , 6,False),0)</f>
        <v>7</v>
      </c>
      <c r="J659" s="2">
        <f>IFERROR(vlookup(G659,'College Conference'!$B$1:$Z$1000 , 6,False),0)</f>
        <v>5</v>
      </c>
    </row>
    <row r="660">
      <c r="A660" s="3" t="s">
        <v>1216</v>
      </c>
      <c r="B660" s="3" t="s">
        <v>11</v>
      </c>
      <c r="C660" s="3" t="s">
        <v>43</v>
      </c>
      <c r="D660" s="4">
        <v>45447.0</v>
      </c>
      <c r="E660" s="2">
        <v>300.0</v>
      </c>
      <c r="F660" s="3" t="s">
        <v>674</v>
      </c>
      <c r="G660" s="3" t="s">
        <v>894</v>
      </c>
      <c r="H660" s="3">
        <v>1.0</v>
      </c>
      <c r="I660" s="2">
        <f>IFERROR(vlookup(F660,'College Conference'!$B$1:$Z$1000 , 6,False),0)</f>
        <v>0</v>
      </c>
      <c r="J660" s="2">
        <f>IFERROR(vlookup(G660,'College Conference'!$B$1:$Z$1000 , 6,False),0)</f>
        <v>9</v>
      </c>
    </row>
    <row r="661">
      <c r="A661" s="3" t="s">
        <v>3321</v>
      </c>
      <c r="B661" s="3">
        <v>0.87</v>
      </c>
      <c r="C661" s="3" t="s">
        <v>120</v>
      </c>
      <c r="D661" s="4">
        <v>45446.0</v>
      </c>
      <c r="E661" s="2">
        <v>234.0</v>
      </c>
      <c r="F661" s="3" t="s">
        <v>372</v>
      </c>
      <c r="G661" s="3" t="s">
        <v>693</v>
      </c>
      <c r="H661" s="3">
        <v>1.0</v>
      </c>
      <c r="I661" s="2">
        <f>IFERROR(vlookup(F661,'College Conference'!$B$1:$Z$1000 , 6,False),0)</f>
        <v>3</v>
      </c>
      <c r="J661" s="2">
        <f>IFERROR(vlookup(G661,'College Conference'!$B$1:$Z$1000 , 6,False),0)</f>
        <v>7</v>
      </c>
    </row>
    <row r="662">
      <c r="A662" s="3" t="s">
        <v>362</v>
      </c>
      <c r="B662" s="3">
        <v>0.88</v>
      </c>
      <c r="C662" s="3" t="s">
        <v>111</v>
      </c>
      <c r="D662" s="4">
        <v>45445.0</v>
      </c>
      <c r="E662" s="2">
        <v>234.0</v>
      </c>
      <c r="F662" s="3" t="s">
        <v>298</v>
      </c>
      <c r="G662" s="3" t="s">
        <v>363</v>
      </c>
      <c r="H662" s="3">
        <v>1.0</v>
      </c>
      <c r="I662" s="2">
        <f>IFERROR(vlookup(F662,'College Conference'!$B$1:$Z$1000 , 6,False),0)</f>
        <v>3</v>
      </c>
      <c r="J662" s="2">
        <f>IFERROR(vlookup(G662,'College Conference'!$B$1:$Z$1000 , 6,False),0)</f>
        <v>0</v>
      </c>
    </row>
    <row r="663">
      <c r="A663" s="3" t="s">
        <v>1957</v>
      </c>
      <c r="B663" s="3">
        <v>0.8</v>
      </c>
      <c r="C663" s="3" t="s">
        <v>274</v>
      </c>
      <c r="D663" s="4">
        <v>45445.0</v>
      </c>
      <c r="E663" s="2">
        <v>205.0</v>
      </c>
      <c r="F663" s="3" t="s">
        <v>156</v>
      </c>
      <c r="G663" s="3" t="s">
        <v>453</v>
      </c>
      <c r="H663" s="3">
        <v>1.0</v>
      </c>
      <c r="I663" s="2">
        <f>IFERROR(vlookup(F663,'College Conference'!$B$1:$Z$1000 , 6,False),0)</f>
        <v>1</v>
      </c>
      <c r="J663" s="2">
        <f>IFERROR(vlookup(G663,'College Conference'!$B$1:$Z$1000 , 6,False),0)</f>
        <v>4</v>
      </c>
    </row>
    <row r="664">
      <c r="A664" s="3" t="s">
        <v>3010</v>
      </c>
      <c r="B664" s="3">
        <v>0.87</v>
      </c>
      <c r="C664" s="3" t="s">
        <v>43</v>
      </c>
      <c r="D664" s="4">
        <v>45448.0</v>
      </c>
      <c r="E664" s="2">
        <v>309.0</v>
      </c>
      <c r="F664" s="3" t="s">
        <v>532</v>
      </c>
      <c r="G664" s="3" t="s">
        <v>638</v>
      </c>
      <c r="H664" s="3">
        <v>1.0</v>
      </c>
      <c r="I664" s="2">
        <f>IFERROR(vlookup(F664,'College Conference'!$B$1:$Z$1000 , 6,False),0)</f>
        <v>5</v>
      </c>
      <c r="J664" s="2">
        <f>IFERROR(vlookup(G664,'College Conference'!$B$1:$Z$1000 , 6,False),0)</f>
        <v>6</v>
      </c>
    </row>
    <row r="665">
      <c r="A665" s="3" t="s">
        <v>3164</v>
      </c>
      <c r="B665" s="3">
        <v>0.78</v>
      </c>
      <c r="C665" s="3" t="s">
        <v>27</v>
      </c>
      <c r="D665" s="4">
        <v>45423.0</v>
      </c>
      <c r="E665" s="2">
        <v>195.0</v>
      </c>
      <c r="F665" s="3" t="s">
        <v>935</v>
      </c>
      <c r="G665" s="3" t="s">
        <v>631</v>
      </c>
      <c r="H665" s="3">
        <v>1.0</v>
      </c>
      <c r="I665" s="2">
        <f>IFERROR(vlookup(F665,'College Conference'!$B$1:$Z$1000 , 6,False),0)</f>
        <v>10</v>
      </c>
      <c r="J665" s="2">
        <f>IFERROR(vlookup(G665,'College Conference'!$B$1:$Z$1000 , 6,False),0)</f>
        <v>6</v>
      </c>
    </row>
    <row r="666">
      <c r="A666" s="3" t="s">
        <v>4064</v>
      </c>
      <c r="B666" s="3">
        <v>0.97</v>
      </c>
      <c r="C666" s="3" t="s">
        <v>17</v>
      </c>
      <c r="D666" s="4">
        <v>45444.0</v>
      </c>
      <c r="E666" s="2">
        <v>200.0</v>
      </c>
      <c r="F666" s="3" t="s">
        <v>779</v>
      </c>
      <c r="G666" s="3" t="s">
        <v>816</v>
      </c>
      <c r="H666" s="3">
        <v>1.0</v>
      </c>
      <c r="I666" s="2">
        <f>IFERROR(vlookup(F666,'College Conference'!$B$1:$Z$1000 , 6,False),0)</f>
        <v>8</v>
      </c>
      <c r="J666" s="2">
        <f>IFERROR(vlookup(G666,'College Conference'!$B$1:$Z$1000 , 6,False),0)</f>
        <v>8</v>
      </c>
    </row>
    <row r="667">
      <c r="A667" s="3" t="s">
        <v>3680</v>
      </c>
      <c r="B667" s="3">
        <v>0.84</v>
      </c>
      <c r="C667" s="3" t="s">
        <v>63</v>
      </c>
      <c r="D667" s="4">
        <v>45423.0</v>
      </c>
      <c r="E667" s="2">
        <v>192.0</v>
      </c>
      <c r="F667" s="3" t="s">
        <v>89</v>
      </c>
      <c r="G667" s="3" t="s">
        <v>779</v>
      </c>
      <c r="H667" s="3">
        <v>1.0</v>
      </c>
      <c r="I667" s="2">
        <f>IFERROR(vlookup(F667,'College Conference'!$B$1:$Z$1000 , 6,False),0)</f>
        <v>0</v>
      </c>
      <c r="J667" s="2">
        <f>IFERROR(vlookup(G667,'College Conference'!$B$1:$Z$1000 , 6,False),0)</f>
        <v>8</v>
      </c>
    </row>
    <row r="668">
      <c r="A668" s="3" t="s">
        <v>3011</v>
      </c>
      <c r="B668" s="3">
        <v>0.87</v>
      </c>
      <c r="C668" s="3" t="s">
        <v>31</v>
      </c>
      <c r="D668" s="4">
        <v>45449.0</v>
      </c>
      <c r="E668" s="2">
        <v>280.0</v>
      </c>
      <c r="F668" s="3" t="s">
        <v>532</v>
      </c>
      <c r="G668" s="3" t="s">
        <v>615</v>
      </c>
      <c r="H668" s="3">
        <v>1.0</v>
      </c>
      <c r="I668" s="2">
        <f>IFERROR(vlookup(F668,'College Conference'!$B$1:$Z$1000 , 6,False),0)</f>
        <v>5</v>
      </c>
      <c r="J668" s="2">
        <f>IFERROR(vlookup(G668,'College Conference'!$B$1:$Z$1000 , 6,False),0)</f>
        <v>6</v>
      </c>
    </row>
    <row r="669">
      <c r="A669" s="3" t="s">
        <v>3322</v>
      </c>
      <c r="B669" s="3">
        <v>0.89</v>
      </c>
      <c r="C669" s="3" t="s">
        <v>31</v>
      </c>
      <c r="D669" s="4">
        <v>45447.0</v>
      </c>
      <c r="E669" s="2">
        <v>280.0</v>
      </c>
      <c r="F669" s="3" t="s">
        <v>322</v>
      </c>
      <c r="G669" s="3" t="s">
        <v>693</v>
      </c>
      <c r="H669" s="3">
        <v>1.0</v>
      </c>
      <c r="I669" s="2">
        <f>IFERROR(vlookup(F669,'College Conference'!$B$1:$Z$1000 , 6,False),0)</f>
        <v>3</v>
      </c>
      <c r="J669" s="2">
        <f>IFERROR(vlookup(G669,'College Conference'!$B$1:$Z$1000 , 6,False),0)</f>
        <v>7</v>
      </c>
    </row>
    <row r="670">
      <c r="A670" s="3" t="s">
        <v>2800</v>
      </c>
      <c r="B670" s="3">
        <v>0.78</v>
      </c>
      <c r="C670" s="3" t="s">
        <v>17</v>
      </c>
      <c r="D670" s="4">
        <v>45446.0</v>
      </c>
      <c r="E670" s="2">
        <v>185.0</v>
      </c>
      <c r="F670" s="3" t="s">
        <v>948</v>
      </c>
      <c r="G670" s="3" t="s">
        <v>532</v>
      </c>
      <c r="H670" s="3">
        <v>1.0</v>
      </c>
      <c r="I670" s="2">
        <f>IFERROR(vlookup(F670,'College Conference'!$B$1:$Z$1000 , 6,False),0)</f>
        <v>11</v>
      </c>
      <c r="J670" s="2">
        <f>IFERROR(vlookup(G670,'College Conference'!$B$1:$Z$1000 , 6,False),0)</f>
        <v>5</v>
      </c>
    </row>
    <row r="671">
      <c r="A671" s="3" t="s">
        <v>3681</v>
      </c>
      <c r="B671" s="3">
        <v>0.85</v>
      </c>
      <c r="C671" s="3" t="s">
        <v>421</v>
      </c>
      <c r="D671" s="4">
        <v>45447.0</v>
      </c>
      <c r="E671" s="2">
        <v>280.0</v>
      </c>
      <c r="F671" s="3" t="s">
        <v>1428</v>
      </c>
      <c r="G671" s="3" t="s">
        <v>804</v>
      </c>
      <c r="H671" s="3">
        <v>1.0</v>
      </c>
      <c r="I671" s="2">
        <f>IFERROR(vlookup(F671,'College Conference'!$B$1:$Z$1000 , 6,False),0)</f>
        <v>0</v>
      </c>
      <c r="J671" s="2">
        <f>IFERROR(vlookup(G671,'College Conference'!$B$1:$Z$1000 , 6,False),0)</f>
        <v>8</v>
      </c>
    </row>
    <row r="672">
      <c r="A672" s="3" t="s">
        <v>2834</v>
      </c>
      <c r="B672" s="3">
        <v>0.84</v>
      </c>
      <c r="C672" s="3" t="s">
        <v>63</v>
      </c>
      <c r="D672" s="4">
        <v>45446.0</v>
      </c>
      <c r="E672" s="2">
        <v>200.0</v>
      </c>
      <c r="F672" s="3" t="s">
        <v>309</v>
      </c>
      <c r="G672" s="3" t="s">
        <v>621</v>
      </c>
      <c r="H672" s="3">
        <v>1.0</v>
      </c>
      <c r="I672" s="2">
        <f>IFERROR(vlookup(F672,'College Conference'!$B$1:$Z$1000 , 6,False),0)</f>
        <v>0</v>
      </c>
      <c r="J672" s="2">
        <f>IFERROR(vlookup(G672,'College Conference'!$B$1:$Z$1000 , 6,False),0)</f>
        <v>6</v>
      </c>
    </row>
    <row r="673">
      <c r="A673" s="3"/>
    </row>
    <row r="674">
      <c r="A674" s="3"/>
    </row>
    <row r="675">
      <c r="A675" s="7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7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7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3"/>
    </row>
    <row r="712">
      <c r="A712" s="3"/>
    </row>
    <row r="713">
      <c r="A713" s="7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3"/>
    </row>
    <row r="723">
      <c r="A723" s="3"/>
    </row>
    <row r="724">
      <c r="A724" s="7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6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6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6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6"/>
    </row>
    <row r="790">
      <c r="A790" s="3"/>
    </row>
    <row r="791">
      <c r="A791" s="3"/>
    </row>
    <row r="792">
      <c r="A792" s="3"/>
    </row>
    <row r="793">
      <c r="A793" s="3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6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6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6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6"/>
    </row>
    <row r="839">
      <c r="A839" s="3"/>
    </row>
    <row r="840">
      <c r="A840" s="3"/>
    </row>
    <row r="841">
      <c r="A841" s="3"/>
    </row>
    <row r="842">
      <c r="A842" s="3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6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6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6"/>
    </row>
    <row r="882">
      <c r="A882" s="3"/>
    </row>
    <row r="883">
      <c r="A883" s="3"/>
    </row>
    <row r="884">
      <c r="A884" s="3"/>
    </row>
    <row r="885">
      <c r="A885" s="3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6"/>
    </row>
    <row r="893">
      <c r="A893" s="3"/>
    </row>
    <row r="894">
      <c r="A894" s="3"/>
    </row>
    <row r="895">
      <c r="A895" s="3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6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6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3"/>
    </row>
    <row r="924">
      <c r="A924" s="6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6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6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6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3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  <row r="983">
      <c r="A983" s="6"/>
    </row>
    <row r="985">
      <c r="A985" s="3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1">
      <c r="A991" s="3"/>
    </row>
    <row r="992">
      <c r="A992" s="3"/>
    </row>
    <row r="993">
      <c r="A993" s="3"/>
    </row>
    <row r="994">
      <c r="A994" s="3"/>
    </row>
    <row r="995">
      <c r="A995" s="3"/>
    </row>
    <row r="996">
      <c r="A996" s="3"/>
    </row>
    <row r="997">
      <c r="A997" s="3"/>
    </row>
    <row r="998">
      <c r="A998" s="3"/>
    </row>
    <row r="999">
      <c r="A999" s="6"/>
    </row>
    <row r="1001">
      <c r="A1001" s="3"/>
    </row>
    <row r="1002">
      <c r="A1002" s="3"/>
    </row>
    <row r="1003">
      <c r="A1003" s="3"/>
    </row>
    <row r="1004">
      <c r="A1004" s="3"/>
    </row>
    <row r="1005">
      <c r="A1005" s="3"/>
    </row>
    <row r="1006">
      <c r="A1006" s="3"/>
    </row>
    <row r="1007">
      <c r="A1007" s="3"/>
    </row>
    <row r="1008">
      <c r="A1008" s="3"/>
    </row>
    <row r="1009">
      <c r="A1009" s="3"/>
    </row>
    <row r="1010">
      <c r="A1010" s="6"/>
    </row>
    <row r="1012">
      <c r="A1012" s="3"/>
    </row>
    <row r="1013">
      <c r="A1013" s="3"/>
    </row>
    <row r="1014">
      <c r="A1014" s="3"/>
    </row>
    <row r="1015">
      <c r="A1015" s="3"/>
    </row>
    <row r="1016">
      <c r="A1016" s="3"/>
    </row>
    <row r="1017">
      <c r="A1017" s="3"/>
    </row>
    <row r="1018">
      <c r="A1018" s="3"/>
    </row>
    <row r="1019">
      <c r="A1019" s="3"/>
    </row>
    <row r="1020">
      <c r="A1020" s="3"/>
    </row>
    <row r="1021">
      <c r="A1021" s="3"/>
    </row>
    <row r="1022">
      <c r="A1022" s="3"/>
    </row>
    <row r="1023">
      <c r="A1023" s="3"/>
    </row>
    <row r="1024">
      <c r="A1024" s="3"/>
    </row>
    <row r="1025">
      <c r="A1025" s="3"/>
    </row>
    <row r="1026">
      <c r="A1026" s="6"/>
    </row>
    <row r="1028">
      <c r="A1028" s="3"/>
    </row>
    <row r="1029">
      <c r="A1029" s="3"/>
    </row>
    <row r="1030">
      <c r="A1030" s="3"/>
    </row>
    <row r="1031">
      <c r="A1031" s="3"/>
    </row>
    <row r="1032">
      <c r="A1032" s="3"/>
    </row>
    <row r="1033">
      <c r="A1033" s="3"/>
    </row>
    <row r="1034">
      <c r="A1034" s="3"/>
    </row>
    <row r="1035">
      <c r="A1035" s="3"/>
    </row>
    <row r="1036">
      <c r="A1036" s="3"/>
    </row>
    <row r="1037">
      <c r="A1037" s="6"/>
    </row>
    <row r="1039">
      <c r="A1039" s="3"/>
    </row>
    <row r="1040">
      <c r="A1040" s="3"/>
    </row>
    <row r="1041">
      <c r="A1041" s="3"/>
    </row>
    <row r="1042">
      <c r="A1042" s="3"/>
    </row>
    <row r="1043">
      <c r="A1043" s="3"/>
    </row>
    <row r="1044">
      <c r="A1044" s="3"/>
    </row>
    <row r="1045">
      <c r="A1045" s="3"/>
    </row>
    <row r="1046">
      <c r="A1046" s="3"/>
    </row>
    <row r="1047">
      <c r="A1047" s="3"/>
    </row>
    <row r="1048">
      <c r="A1048" s="6"/>
    </row>
    <row r="1050">
      <c r="A1050" s="3"/>
    </row>
    <row r="1051">
      <c r="A1051" s="3"/>
    </row>
    <row r="1052">
      <c r="A1052" s="3"/>
    </row>
    <row r="1053">
      <c r="A1053" s="3"/>
    </row>
    <row r="1054">
      <c r="A1054" s="3"/>
    </row>
    <row r="1055">
      <c r="A1055" s="3"/>
    </row>
    <row r="1056">
      <c r="A1056" s="3"/>
    </row>
    <row r="1057">
      <c r="A1057" s="3"/>
    </row>
    <row r="1058">
      <c r="A1058" s="3"/>
    </row>
    <row r="1059">
      <c r="A1059" s="6"/>
    </row>
    <row r="1061">
      <c r="A1061" s="3"/>
    </row>
    <row r="1062">
      <c r="A1062" s="3"/>
    </row>
    <row r="1063">
      <c r="A1063" s="3"/>
    </row>
    <row r="1064">
      <c r="A1064" s="3"/>
    </row>
    <row r="1065">
      <c r="A1065" s="3"/>
    </row>
    <row r="1066">
      <c r="A1066" s="3"/>
    </row>
    <row r="1067">
      <c r="A1067" s="3"/>
    </row>
    <row r="1068">
      <c r="A1068" s="3"/>
    </row>
    <row r="1069">
      <c r="A1069" s="3"/>
    </row>
    <row r="1070">
      <c r="A1070" s="3"/>
    </row>
    <row r="1071">
      <c r="A1071" s="3"/>
    </row>
    <row r="1072">
      <c r="A1072" s="3"/>
    </row>
    <row r="1073">
      <c r="A1073" s="3"/>
    </row>
    <row r="1074">
      <c r="A1074" s="3"/>
    </row>
    <row r="1075">
      <c r="A1075" s="6"/>
    </row>
    <row r="1077">
      <c r="A1077" s="3"/>
    </row>
    <row r="1078">
      <c r="A1078" s="3"/>
    </row>
    <row r="1079">
      <c r="A1079" s="3"/>
    </row>
    <row r="1080">
      <c r="A1080" s="3"/>
    </row>
    <row r="1081">
      <c r="A1081" s="3"/>
    </row>
    <row r="1082">
      <c r="A1082" s="3"/>
    </row>
    <row r="1083">
      <c r="A1083" s="3"/>
    </row>
    <row r="1084">
      <c r="A1084" s="3"/>
    </row>
    <row r="1085">
      <c r="A1085" s="3"/>
    </row>
    <row r="1086">
      <c r="A1086" s="3"/>
    </row>
    <row r="1087">
      <c r="A1087" s="3"/>
    </row>
    <row r="1088">
      <c r="A1088" s="3"/>
    </row>
    <row r="1089">
      <c r="A1089" s="3"/>
    </row>
    <row r="1090">
      <c r="A1090" s="3"/>
    </row>
    <row r="1091">
      <c r="A1091" s="6"/>
    </row>
    <row r="1093">
      <c r="A1093" s="3"/>
    </row>
    <row r="1094">
      <c r="A1094" s="3"/>
    </row>
    <row r="1095">
      <c r="A1095" s="3"/>
    </row>
    <row r="1096">
      <c r="A1096" s="3"/>
    </row>
    <row r="1097">
      <c r="A1097" s="3"/>
    </row>
    <row r="1098">
      <c r="A1098" s="3"/>
    </row>
    <row r="1099">
      <c r="A1099" s="3"/>
    </row>
    <row r="1100">
      <c r="A1100" s="3"/>
    </row>
    <row r="1101">
      <c r="A1101" s="3"/>
    </row>
    <row r="1102">
      <c r="A1102" s="6"/>
    </row>
    <row r="1103">
      <c r="A1103" s="3"/>
    </row>
    <row r="1104">
      <c r="A1104" s="3"/>
    </row>
    <row r="1105">
      <c r="A1105" s="3"/>
    </row>
    <row r="1106">
      <c r="A1106" s="3"/>
    </row>
    <row r="1107">
      <c r="A1107" s="3"/>
    </row>
    <row r="1108">
      <c r="A1108" s="3"/>
    </row>
    <row r="1109">
      <c r="A1109" s="3"/>
    </row>
    <row r="1110">
      <c r="A1110" s="3"/>
    </row>
    <row r="1111">
      <c r="A1111" s="3"/>
    </row>
    <row r="1112">
      <c r="A1112" s="3"/>
    </row>
    <row r="1113">
      <c r="A1113" s="6"/>
    </row>
    <row r="1114">
      <c r="A1114" s="3"/>
    </row>
    <row r="1115">
      <c r="A1115" s="3"/>
    </row>
    <row r="1116">
      <c r="A1116" s="3"/>
    </row>
    <row r="1117">
      <c r="A1117" s="3"/>
    </row>
    <row r="1118">
      <c r="A1118" s="3"/>
    </row>
    <row r="1119">
      <c r="A1119" s="3"/>
    </row>
    <row r="1120">
      <c r="A1120" s="3"/>
    </row>
    <row r="1121">
      <c r="A1121" s="3"/>
    </row>
    <row r="1122">
      <c r="A1122" s="3"/>
    </row>
    <row r="1123">
      <c r="A1123" s="3"/>
    </row>
    <row r="1124">
      <c r="A1124" s="3"/>
    </row>
    <row r="1125">
      <c r="A1125" s="3"/>
    </row>
    <row r="1126">
      <c r="A1126" s="3"/>
    </row>
    <row r="1127">
      <c r="A1127" s="3"/>
    </row>
    <row r="1128">
      <c r="A1128" s="3"/>
    </row>
    <row r="1129">
      <c r="A1129" s="6"/>
    </row>
    <row r="1130">
      <c r="A1130" s="3"/>
    </row>
    <row r="1131">
      <c r="A1131" s="3"/>
    </row>
    <row r="1132">
      <c r="A1132" s="3"/>
    </row>
    <row r="1133">
      <c r="A1133" s="3"/>
    </row>
    <row r="1134">
      <c r="A1134" s="3"/>
    </row>
    <row r="1135">
      <c r="A1135" s="3"/>
    </row>
    <row r="1136">
      <c r="A1136" s="3"/>
    </row>
    <row r="1137">
      <c r="A1137" s="3"/>
    </row>
    <row r="1138">
      <c r="A1138" s="3"/>
    </row>
    <row r="1139">
      <c r="A1139" s="3"/>
    </row>
    <row r="1140">
      <c r="A1140" s="6"/>
    </row>
    <row r="1141">
      <c r="A1141" s="3"/>
    </row>
    <row r="1142">
      <c r="A1142" s="3"/>
    </row>
    <row r="1143">
      <c r="A1143" s="3"/>
    </row>
    <row r="1144">
      <c r="A1144" s="3"/>
    </row>
    <row r="1145">
      <c r="A1145" s="3"/>
    </row>
    <row r="1146">
      <c r="A1146" s="3"/>
    </row>
    <row r="1147">
      <c r="A1147" s="3"/>
    </row>
    <row r="1148">
      <c r="A1148" s="3"/>
    </row>
    <row r="1149">
      <c r="A1149" s="3"/>
    </row>
    <row r="1150">
      <c r="A1150" s="3"/>
    </row>
    <row r="1151">
      <c r="A1151" s="3"/>
    </row>
    <row r="1152">
      <c r="A1152" s="3"/>
    </row>
    <row r="1153">
      <c r="A1153" s="3"/>
    </row>
    <row r="1154">
      <c r="A1154" s="3"/>
    </row>
    <row r="1155">
      <c r="A1155" s="3"/>
    </row>
    <row r="1156">
      <c r="A1156" s="6"/>
    </row>
    <row r="1157">
      <c r="A1157" s="3"/>
    </row>
    <row r="1158">
      <c r="A1158" s="3"/>
    </row>
    <row r="1159">
      <c r="A1159" s="3"/>
    </row>
    <row r="1160">
      <c r="A1160" s="3"/>
    </row>
    <row r="1161">
      <c r="A1161" s="3"/>
    </row>
    <row r="1162">
      <c r="A1162" s="3"/>
    </row>
    <row r="1163">
      <c r="A1163" s="3"/>
    </row>
    <row r="1164">
      <c r="A1164" s="3"/>
    </row>
    <row r="1165">
      <c r="A1165" s="3"/>
    </row>
    <row r="1166">
      <c r="A1166" s="3"/>
    </row>
    <row r="1167">
      <c r="A1167" s="6"/>
    </row>
    <row r="1168">
      <c r="A1168" s="3"/>
    </row>
    <row r="1169">
      <c r="A1169" s="3"/>
    </row>
    <row r="1170">
      <c r="A1170" s="3"/>
    </row>
    <row r="1171">
      <c r="A1171" s="3"/>
    </row>
    <row r="1172">
      <c r="A1172" s="3"/>
    </row>
    <row r="1173">
      <c r="A1173" s="3"/>
    </row>
    <row r="1174">
      <c r="A1174" s="3"/>
    </row>
    <row r="1175">
      <c r="A1175" s="3"/>
    </row>
    <row r="1176">
      <c r="A1176" s="3"/>
    </row>
    <row r="1177">
      <c r="A1177" s="3"/>
    </row>
    <row r="1178">
      <c r="A1178" s="6"/>
    </row>
    <row r="1179">
      <c r="A1179" s="3"/>
    </row>
    <row r="1180">
      <c r="A1180" s="3"/>
    </row>
    <row r="1181">
      <c r="A1181" s="3"/>
    </row>
    <row r="1182">
      <c r="A1182" s="3"/>
    </row>
    <row r="1183">
      <c r="A1183" s="3"/>
    </row>
    <row r="1184">
      <c r="A1184" s="3"/>
    </row>
    <row r="1185">
      <c r="A1185" s="3"/>
    </row>
    <row r="1186">
      <c r="A1186" s="3"/>
    </row>
    <row r="1187">
      <c r="A1187" s="3"/>
    </row>
    <row r="1188">
      <c r="A1188" s="3"/>
    </row>
    <row r="1189">
      <c r="A1189" s="6"/>
    </row>
    <row r="1190">
      <c r="A1190" s="3"/>
    </row>
    <row r="1191">
      <c r="A1191" s="3"/>
    </row>
    <row r="1192">
      <c r="A1192" s="3"/>
    </row>
    <row r="1193">
      <c r="A1193" s="3"/>
    </row>
    <row r="1194">
      <c r="A1194" s="3"/>
    </row>
    <row r="1195">
      <c r="A1195" s="3"/>
    </row>
    <row r="1196">
      <c r="A1196" s="3"/>
    </row>
    <row r="1197">
      <c r="A1197" s="3"/>
    </row>
    <row r="1198">
      <c r="A1198" s="3"/>
    </row>
    <row r="1199">
      <c r="A1199" s="3"/>
    </row>
    <row r="1200">
      <c r="A1200" s="6"/>
    </row>
    <row r="1201">
      <c r="A1201" s="3"/>
    </row>
    <row r="1202">
      <c r="A1202" s="3"/>
    </row>
    <row r="1203">
      <c r="A1203" s="3"/>
    </row>
    <row r="1204">
      <c r="A1204" s="3"/>
    </row>
    <row r="1205">
      <c r="A1205" s="3"/>
    </row>
    <row r="1206">
      <c r="A1206" s="3"/>
    </row>
    <row r="1207">
      <c r="A1207" s="3"/>
    </row>
    <row r="1208">
      <c r="A1208" s="3"/>
    </row>
    <row r="1209">
      <c r="A1209" s="3"/>
    </row>
    <row r="1210">
      <c r="A1210" s="3"/>
    </row>
    <row r="1211">
      <c r="A1211" s="3"/>
    </row>
    <row r="1212">
      <c r="A1212" s="3"/>
    </row>
    <row r="1213">
      <c r="A1213" s="3"/>
    </row>
    <row r="1214">
      <c r="A1214" s="3"/>
    </row>
    <row r="1215">
      <c r="A1215" s="3"/>
    </row>
    <row r="1216">
      <c r="A1216" s="6"/>
    </row>
    <row r="1217">
      <c r="A1217" s="3"/>
    </row>
    <row r="1218">
      <c r="A1218" s="3"/>
    </row>
    <row r="1219">
      <c r="A1219" s="3"/>
    </row>
    <row r="1220">
      <c r="A1220" s="3"/>
    </row>
    <row r="1221">
      <c r="A1221" s="3"/>
    </row>
    <row r="1222">
      <c r="A1222" s="3"/>
    </row>
    <row r="1223">
      <c r="A1223" s="3"/>
    </row>
    <row r="1224">
      <c r="A1224" s="3"/>
    </row>
    <row r="1225">
      <c r="A1225" s="3"/>
    </row>
    <row r="1226">
      <c r="A1226" s="3"/>
    </row>
    <row r="1227">
      <c r="A1227" s="6"/>
    </row>
    <row r="1228">
      <c r="A1228" s="3"/>
    </row>
    <row r="1229">
      <c r="A1229" s="3"/>
    </row>
    <row r="1230">
      <c r="A1230" s="3"/>
    </row>
    <row r="1231">
      <c r="A1231" s="3"/>
    </row>
    <row r="1232">
      <c r="A1232" s="3"/>
    </row>
    <row r="1233">
      <c r="A1233" s="3"/>
    </row>
    <row r="1234">
      <c r="A1234" s="3"/>
    </row>
    <row r="1235">
      <c r="A1235" s="3"/>
    </row>
    <row r="1236">
      <c r="A1236" s="3"/>
    </row>
    <row r="1237">
      <c r="A1237" s="3"/>
    </row>
    <row r="1238">
      <c r="A1238" s="3"/>
    </row>
    <row r="1239">
      <c r="A1239" s="3"/>
    </row>
    <row r="1240">
      <c r="A1240" s="3"/>
    </row>
    <row r="1241">
      <c r="A1241" s="3"/>
    </row>
    <row r="1242">
      <c r="A1242" s="3"/>
    </row>
    <row r="1243">
      <c r="A1243" s="6"/>
    </row>
    <row r="1245">
      <c r="A1245" s="3"/>
    </row>
    <row r="1246">
      <c r="A1246" s="3"/>
    </row>
    <row r="1247">
      <c r="A1247" s="3"/>
    </row>
    <row r="1248">
      <c r="A1248" s="3"/>
    </row>
    <row r="1249">
      <c r="A1249" s="3"/>
    </row>
    <row r="1250">
      <c r="A1250" s="3"/>
    </row>
    <row r="1251">
      <c r="A1251" s="3"/>
    </row>
    <row r="1252">
      <c r="A1252" s="3"/>
    </row>
    <row r="1253">
      <c r="A1253" s="3"/>
    </row>
    <row r="1254">
      <c r="A1254" s="3"/>
    </row>
    <row r="1255">
      <c r="A1255" s="3"/>
    </row>
    <row r="1256">
      <c r="A1256" s="3"/>
    </row>
    <row r="1257">
      <c r="A1257" s="3"/>
    </row>
    <row r="1258">
      <c r="A1258" s="3"/>
    </row>
    <row r="1259">
      <c r="A1259" s="7"/>
    </row>
    <row r="1260">
      <c r="A1260" s="3"/>
    </row>
    <row r="1261">
      <c r="A1261" s="3"/>
    </row>
    <row r="1262">
      <c r="A1262" s="3"/>
    </row>
    <row r="1263">
      <c r="A1263" s="3"/>
    </row>
    <row r="1264">
      <c r="A1264" s="3"/>
    </row>
    <row r="1265">
      <c r="A1265" s="3"/>
    </row>
    <row r="1266">
      <c r="A1266" s="3"/>
    </row>
    <row r="1267">
      <c r="A1267" s="3"/>
    </row>
    <row r="1268">
      <c r="A1268" s="3"/>
    </row>
    <row r="1269">
      <c r="A1269" s="3"/>
    </row>
    <row r="1270">
      <c r="A1270" s="7"/>
    </row>
    <row r="1271">
      <c r="A1271" s="3"/>
    </row>
    <row r="1272">
      <c r="A1272" s="3"/>
    </row>
    <row r="1273">
      <c r="A1273" s="3"/>
    </row>
    <row r="1274">
      <c r="A1274" s="3"/>
    </row>
    <row r="1275">
      <c r="A1275" s="3"/>
    </row>
    <row r="1276">
      <c r="A1276" s="3"/>
    </row>
    <row r="1277">
      <c r="A1277" s="3"/>
    </row>
    <row r="1278">
      <c r="A1278" s="3"/>
    </row>
    <row r="1279">
      <c r="A1279" s="3"/>
    </row>
    <row r="1280">
      <c r="A1280" s="3"/>
    </row>
    <row r="1281">
      <c r="A1281" s="3"/>
    </row>
    <row r="1282">
      <c r="A1282" s="3"/>
    </row>
    <row r="1283">
      <c r="A1283" s="3"/>
    </row>
    <row r="1284">
      <c r="A1284" s="3"/>
    </row>
    <row r="1285">
      <c r="A1285" s="3"/>
    </row>
    <row r="1286">
      <c r="A1286" s="7"/>
    </row>
    <row r="1287">
      <c r="A1287" s="6"/>
    </row>
    <row r="1288">
      <c r="A1288" s="3"/>
    </row>
    <row r="1289">
      <c r="A1289" s="3"/>
    </row>
    <row r="1290">
      <c r="A1290" s="3"/>
    </row>
    <row r="1291">
      <c r="A1291" s="3"/>
    </row>
    <row r="1292">
      <c r="A1292" s="3"/>
    </row>
    <row r="1293">
      <c r="A1293" s="3"/>
    </row>
    <row r="1294">
      <c r="A1294" s="3"/>
    </row>
    <row r="1295">
      <c r="A1295" s="3"/>
    </row>
    <row r="1296">
      <c r="A1296" s="3"/>
    </row>
    <row r="1297">
      <c r="A1297" s="3"/>
    </row>
    <row r="1298">
      <c r="A1298" s="3"/>
    </row>
    <row r="1299">
      <c r="A1299" s="3"/>
    </row>
    <row r="1300">
      <c r="A1300" s="3"/>
    </row>
    <row r="1301">
      <c r="A1301" s="3"/>
    </row>
    <row r="1302">
      <c r="A1302" s="7"/>
    </row>
    <row r="1303">
      <c r="A1303" s="3"/>
    </row>
    <row r="1304">
      <c r="A1304" s="3"/>
    </row>
    <row r="1305">
      <c r="A1305" s="3"/>
    </row>
    <row r="1306">
      <c r="A1306" s="3"/>
    </row>
    <row r="1307">
      <c r="A1307" s="3"/>
    </row>
    <row r="1308">
      <c r="A1308" s="3"/>
    </row>
    <row r="1309">
      <c r="A1309" s="3"/>
    </row>
    <row r="1310">
      <c r="A1310" s="3"/>
    </row>
    <row r="1311">
      <c r="A1311" s="3"/>
    </row>
    <row r="1312">
      <c r="A1312" s="3"/>
    </row>
    <row r="1313">
      <c r="A1313" s="7"/>
    </row>
    <row r="1314">
      <c r="A1314" s="3"/>
    </row>
    <row r="1315">
      <c r="A1315" s="3"/>
    </row>
    <row r="1316">
      <c r="A1316" s="3"/>
    </row>
    <row r="1317">
      <c r="A1317" s="3"/>
    </row>
    <row r="1318">
      <c r="A1318" s="3"/>
    </row>
    <row r="1319">
      <c r="A1319" s="3"/>
    </row>
    <row r="1320">
      <c r="A1320" s="3"/>
    </row>
    <row r="1321">
      <c r="A1321" s="3"/>
    </row>
    <row r="1322">
      <c r="A1322" s="3"/>
    </row>
    <row r="1323">
      <c r="A1323" s="3"/>
    </row>
    <row r="1324">
      <c r="A1324" s="7"/>
    </row>
    <row r="1325">
      <c r="A1325" s="3"/>
    </row>
    <row r="1326">
      <c r="A1326" s="3"/>
    </row>
    <row r="1327">
      <c r="A1327" s="3"/>
    </row>
    <row r="1328">
      <c r="A1328" s="3"/>
    </row>
    <row r="1329">
      <c r="A1329" s="3"/>
    </row>
    <row r="1330">
      <c r="A1330" s="3"/>
    </row>
    <row r="1331">
      <c r="A1331" s="3"/>
    </row>
    <row r="1332">
      <c r="A1332" s="3"/>
    </row>
    <row r="1333">
      <c r="A1333" s="3"/>
    </row>
    <row r="1334">
      <c r="A1334" s="3"/>
    </row>
    <row r="1335">
      <c r="A1335" s="7"/>
    </row>
    <row r="1336">
      <c r="A1336" s="6"/>
    </row>
    <row r="1337">
      <c r="A1337" s="3"/>
    </row>
    <row r="1338">
      <c r="A1338" s="3"/>
    </row>
    <row r="1339">
      <c r="A1339" s="3"/>
    </row>
    <row r="1340">
      <c r="A1340" s="3"/>
    </row>
    <row r="1341">
      <c r="A1341" s="3"/>
    </row>
    <row r="1342">
      <c r="A1342" s="3"/>
    </row>
    <row r="1343">
      <c r="A1343" s="3"/>
    </row>
    <row r="1344">
      <c r="A1344" s="3"/>
    </row>
    <row r="1345">
      <c r="A1345" s="3"/>
    </row>
    <row r="1346">
      <c r="A1346" s="7"/>
    </row>
    <row r="1347">
      <c r="A1347" s="6"/>
    </row>
    <row r="1348">
      <c r="A1348" s="3"/>
    </row>
    <row r="1349">
      <c r="A1349" s="3"/>
    </row>
    <row r="1350">
      <c r="A1350" s="3"/>
    </row>
    <row r="1351">
      <c r="A1351" s="3"/>
    </row>
    <row r="1352">
      <c r="A1352" s="3"/>
    </row>
    <row r="1353">
      <c r="A1353" s="3"/>
    </row>
    <row r="1354">
      <c r="A1354" s="3"/>
    </row>
    <row r="1355">
      <c r="A1355" s="3"/>
    </row>
    <row r="1356">
      <c r="A1356" s="3"/>
    </row>
    <row r="1357">
      <c r="A1357" s="3"/>
    </row>
    <row r="1358">
      <c r="A1358" s="3"/>
    </row>
    <row r="1359">
      <c r="A1359" s="3"/>
    </row>
    <row r="1360">
      <c r="A1360" s="3"/>
    </row>
    <row r="1361">
      <c r="A1361" s="3"/>
    </row>
    <row r="1362">
      <c r="A1362" s="7"/>
    </row>
    <row r="1363">
      <c r="A1363" s="3"/>
    </row>
    <row r="1364">
      <c r="A1364" s="3"/>
    </row>
    <row r="1365">
      <c r="A1365" s="3"/>
    </row>
    <row r="1366">
      <c r="A1366" s="3"/>
    </row>
    <row r="1367">
      <c r="A1367" s="3"/>
    </row>
    <row r="1368">
      <c r="A1368" s="3"/>
    </row>
    <row r="1369">
      <c r="A1369" s="3"/>
    </row>
    <row r="1370">
      <c r="A1370" s="3"/>
    </row>
    <row r="1371">
      <c r="A1371" s="3"/>
    </row>
    <row r="1372">
      <c r="A1372" s="3"/>
    </row>
    <row r="1373">
      <c r="A1373" s="3"/>
    </row>
    <row r="1374">
      <c r="A1374" s="7"/>
    </row>
    <row r="1375">
      <c r="A1375" s="3"/>
    </row>
    <row r="1376">
      <c r="A1376" s="3"/>
    </row>
    <row r="1377">
      <c r="A1377" s="3"/>
    </row>
    <row r="1378">
      <c r="A1378" s="3"/>
    </row>
    <row r="1379">
      <c r="A1379" s="3"/>
    </row>
    <row r="1380">
      <c r="A1380" s="3"/>
    </row>
    <row r="1381">
      <c r="A1381" s="3"/>
    </row>
    <row r="1382">
      <c r="A1382" s="3"/>
    </row>
    <row r="1383">
      <c r="A1383" s="3"/>
    </row>
    <row r="1384">
      <c r="A1384" s="3"/>
    </row>
    <row r="1385">
      <c r="A1385" s="7"/>
    </row>
    <row r="1386">
      <c r="A1386" s="3"/>
    </row>
    <row r="1387">
      <c r="A1387" s="3"/>
    </row>
    <row r="1388">
      <c r="A1388" s="3"/>
    </row>
    <row r="1389">
      <c r="A1389" s="3"/>
    </row>
    <row r="1390">
      <c r="A1390" s="3"/>
    </row>
    <row r="1391">
      <c r="A1391" s="3"/>
    </row>
    <row r="1392">
      <c r="A1392" s="3"/>
    </row>
    <row r="1393">
      <c r="A1393" s="3"/>
    </row>
    <row r="1394">
      <c r="A1394" s="3"/>
    </row>
    <row r="1395">
      <c r="A1395" s="3"/>
    </row>
    <row r="1396">
      <c r="A1396" s="7"/>
    </row>
    <row r="1397">
      <c r="A1397" s="3"/>
    </row>
    <row r="1398">
      <c r="A1398" s="3"/>
    </row>
    <row r="1399">
      <c r="A1399" s="3"/>
    </row>
    <row r="1400">
      <c r="A1400" s="3"/>
    </row>
    <row r="1401">
      <c r="A1401" s="3"/>
    </row>
    <row r="1402">
      <c r="A1402" s="3"/>
    </row>
    <row r="1403">
      <c r="A1403" s="3"/>
    </row>
    <row r="1404">
      <c r="A1404" s="3"/>
    </row>
    <row r="1405">
      <c r="A1405" s="3"/>
    </row>
    <row r="1406">
      <c r="A1406" s="3"/>
    </row>
    <row r="1407">
      <c r="A1407" s="7"/>
    </row>
    <row r="1408">
      <c r="A1408" s="3"/>
    </row>
    <row r="1409">
      <c r="A1409" s="3"/>
    </row>
    <row r="1410">
      <c r="A1410" s="3"/>
    </row>
    <row r="1411">
      <c r="A1411" s="3"/>
    </row>
    <row r="1412">
      <c r="A1412" s="3"/>
    </row>
    <row r="1413">
      <c r="A1413" s="3"/>
    </row>
    <row r="1414">
      <c r="A1414" s="3"/>
    </row>
    <row r="1415">
      <c r="A1415" s="3"/>
    </row>
    <row r="1416">
      <c r="A1416" s="3"/>
    </row>
    <row r="1417">
      <c r="A1417" s="3"/>
    </row>
    <row r="1418">
      <c r="A1418" s="7"/>
    </row>
    <row r="1419">
      <c r="A1419" s="3"/>
    </row>
    <row r="1420">
      <c r="A1420" s="3"/>
    </row>
    <row r="1421">
      <c r="A1421" s="3"/>
    </row>
    <row r="1422">
      <c r="A1422" s="3"/>
    </row>
    <row r="1423">
      <c r="A1423" s="3"/>
    </row>
    <row r="1424">
      <c r="A1424" s="3"/>
    </row>
    <row r="1425">
      <c r="A1425" s="3"/>
    </row>
    <row r="1426">
      <c r="A1426" s="3"/>
    </row>
    <row r="1427">
      <c r="A1427" s="3"/>
    </row>
    <row r="1428">
      <c r="A1428" s="3"/>
    </row>
    <row r="1429">
      <c r="A1429" s="7"/>
    </row>
    <row r="1430">
      <c r="A1430" s="3"/>
    </row>
    <row r="1431">
      <c r="A1431" s="3"/>
    </row>
    <row r="1432">
      <c r="A1432" s="3"/>
    </row>
    <row r="1433">
      <c r="A1433" s="3"/>
    </row>
    <row r="1434">
      <c r="A1434" s="3"/>
    </row>
    <row r="1435">
      <c r="A1435" s="3"/>
    </row>
    <row r="1436">
      <c r="A1436" s="3"/>
    </row>
    <row r="1437">
      <c r="A1437" s="3"/>
    </row>
    <row r="1438">
      <c r="A1438" s="3"/>
    </row>
    <row r="1439">
      <c r="A1439" s="3"/>
    </row>
    <row r="1440">
      <c r="A1440" s="7"/>
    </row>
    <row r="1441">
      <c r="A1441" s="3"/>
    </row>
    <row r="1442">
      <c r="A1442" s="3"/>
    </row>
    <row r="1443">
      <c r="A1443" s="3"/>
    </row>
    <row r="1444">
      <c r="A1444" s="3"/>
    </row>
    <row r="1445">
      <c r="A1445" s="3"/>
    </row>
    <row r="1446">
      <c r="A1446" s="3"/>
    </row>
    <row r="1447">
      <c r="A1447" s="3"/>
    </row>
    <row r="1448">
      <c r="A1448" s="3"/>
    </row>
    <row r="1449">
      <c r="A1449" s="3"/>
    </row>
    <row r="1450">
      <c r="A1450" s="3"/>
    </row>
    <row r="1451">
      <c r="A1451" s="7"/>
    </row>
    <row r="1452">
      <c r="A1452" s="3"/>
    </row>
    <row r="1453">
      <c r="A1453" s="3"/>
    </row>
    <row r="1454">
      <c r="A1454" s="3"/>
    </row>
    <row r="1455">
      <c r="A1455" s="3"/>
    </row>
    <row r="1456">
      <c r="A1456" s="3"/>
    </row>
    <row r="1457">
      <c r="A1457" s="3"/>
    </row>
    <row r="1458">
      <c r="A1458" s="3"/>
    </row>
    <row r="1459">
      <c r="A1459" s="3"/>
    </row>
    <row r="1460">
      <c r="A1460" s="3"/>
    </row>
    <row r="1461">
      <c r="A1461" s="3"/>
    </row>
    <row r="1462">
      <c r="A1462" s="3"/>
    </row>
    <row r="1463">
      <c r="A1463" s="3"/>
    </row>
    <row r="1464">
      <c r="A1464" s="3"/>
    </row>
    <row r="1465">
      <c r="A1465" s="3"/>
    </row>
    <row r="1466">
      <c r="A1466" s="3"/>
    </row>
    <row r="1467">
      <c r="A1467" s="3"/>
    </row>
    <row r="1468">
      <c r="A1468" s="7"/>
    </row>
    <row r="1469">
      <c r="A1469" s="3"/>
    </row>
    <row r="1470">
      <c r="A1470" s="3"/>
    </row>
    <row r="1471">
      <c r="A1471" s="3"/>
    </row>
    <row r="1472">
      <c r="A1472" s="3"/>
    </row>
    <row r="1473">
      <c r="A1473" s="3"/>
    </row>
    <row r="1474">
      <c r="A1474" s="3"/>
    </row>
    <row r="1475">
      <c r="A1475" s="3"/>
    </row>
    <row r="1476">
      <c r="A1476" s="3"/>
    </row>
    <row r="1477">
      <c r="A1477" s="3"/>
    </row>
    <row r="1478">
      <c r="A1478" s="3"/>
    </row>
    <row r="1479">
      <c r="A1479" s="7"/>
    </row>
    <row r="1480">
      <c r="A1480" s="3"/>
    </row>
    <row r="1481">
      <c r="A1481" s="3"/>
    </row>
    <row r="1482">
      <c r="A1482" s="3"/>
    </row>
    <row r="1483">
      <c r="A1483" s="3"/>
    </row>
    <row r="1484">
      <c r="A1484" s="3"/>
    </row>
    <row r="1485">
      <c r="A1485" s="3"/>
    </row>
    <row r="1486">
      <c r="A1486" s="3"/>
    </row>
    <row r="1487">
      <c r="A1487" s="3"/>
    </row>
    <row r="1488">
      <c r="A1488" s="3"/>
    </row>
    <row r="1489">
      <c r="A1489" s="3"/>
    </row>
    <row r="1490">
      <c r="A1490" s="7"/>
    </row>
    <row r="1491">
      <c r="A1491" s="3"/>
    </row>
    <row r="1492">
      <c r="A1492" s="3"/>
    </row>
    <row r="1493">
      <c r="A1493" s="3"/>
    </row>
    <row r="1494">
      <c r="A1494" s="3"/>
    </row>
    <row r="1495">
      <c r="A1495" s="3"/>
    </row>
    <row r="1496">
      <c r="A1496" s="3"/>
    </row>
    <row r="1497">
      <c r="A1497" s="3"/>
    </row>
    <row r="1498">
      <c r="A1498" s="3"/>
    </row>
    <row r="1499">
      <c r="A1499" s="3"/>
    </row>
    <row r="1500">
      <c r="A1500" s="3"/>
    </row>
    <row r="1501">
      <c r="A1501" s="7"/>
    </row>
    <row r="1502">
      <c r="A1502" s="3"/>
    </row>
    <row r="1503">
      <c r="A1503" s="3"/>
    </row>
    <row r="1504">
      <c r="A1504" s="3"/>
    </row>
    <row r="1505">
      <c r="A1505" s="3"/>
    </row>
    <row r="1506">
      <c r="A1506" s="3"/>
    </row>
    <row r="1507">
      <c r="A1507" s="3"/>
    </row>
    <row r="1508">
      <c r="A1508" s="3"/>
    </row>
    <row r="1509">
      <c r="A1509" s="3"/>
    </row>
    <row r="1510">
      <c r="A1510" s="3"/>
    </row>
    <row r="1511">
      <c r="A1511" s="3"/>
    </row>
    <row r="1512">
      <c r="A1512" s="7"/>
    </row>
    <row r="1513">
      <c r="A1513" s="3"/>
    </row>
    <row r="1514">
      <c r="A1514" s="3"/>
    </row>
    <row r="1515">
      <c r="A1515" s="3"/>
    </row>
    <row r="1516">
      <c r="A1516" s="3"/>
    </row>
    <row r="1517">
      <c r="A1517" s="3"/>
    </row>
    <row r="1518">
      <c r="A1518" s="3"/>
    </row>
    <row r="1519">
      <c r="A1519" s="3"/>
    </row>
    <row r="1520">
      <c r="A1520" s="3"/>
    </row>
    <row r="1521">
      <c r="A1521" s="3"/>
    </row>
    <row r="1522">
      <c r="A1522" s="3"/>
    </row>
    <row r="1523">
      <c r="A1523" s="3"/>
    </row>
    <row r="1524">
      <c r="A1524" s="3"/>
    </row>
    <row r="1525">
      <c r="A1525" s="3"/>
    </row>
    <row r="1526">
      <c r="A1526" s="3"/>
    </row>
    <row r="1527">
      <c r="A1527" s="3"/>
    </row>
    <row r="1528">
      <c r="A1528" s="6"/>
    </row>
    <row r="1530">
      <c r="A1530" s="3"/>
    </row>
    <row r="1531">
      <c r="A1531" s="3"/>
    </row>
    <row r="1532">
      <c r="A1532" s="3"/>
    </row>
    <row r="1533">
      <c r="A1533" s="3"/>
    </row>
    <row r="1534">
      <c r="A1534" s="3"/>
    </row>
    <row r="1535">
      <c r="A1535" s="3"/>
    </row>
    <row r="1536">
      <c r="A1536" s="3"/>
    </row>
    <row r="1537">
      <c r="A1537" s="3"/>
    </row>
    <row r="1538">
      <c r="A1538" s="3"/>
    </row>
    <row r="1539">
      <c r="A1539" s="6"/>
    </row>
    <row r="1541">
      <c r="A1541" s="3"/>
    </row>
    <row r="1542">
      <c r="A1542" s="3"/>
    </row>
    <row r="1543">
      <c r="A1543" s="3"/>
    </row>
    <row r="1544">
      <c r="A1544" s="3"/>
    </row>
    <row r="1545">
      <c r="A1545" s="3"/>
    </row>
    <row r="1546">
      <c r="A1546" s="3"/>
    </row>
    <row r="1547">
      <c r="A1547" s="3"/>
    </row>
    <row r="1548">
      <c r="A1548" s="3"/>
    </row>
    <row r="1549">
      <c r="A1549" s="3"/>
    </row>
    <row r="1550">
      <c r="A1550" s="3"/>
    </row>
    <row r="1551">
      <c r="A1551" s="3"/>
    </row>
    <row r="1552">
      <c r="A1552" s="3"/>
    </row>
    <row r="1553">
      <c r="A1553" s="3"/>
    </row>
    <row r="1554">
      <c r="A1554" s="3"/>
    </row>
    <row r="1555">
      <c r="A1555" s="7"/>
    </row>
    <row r="1556">
      <c r="A1556" s="3"/>
    </row>
    <row r="1557">
      <c r="A1557" s="3"/>
    </row>
    <row r="1558">
      <c r="A1558" s="3"/>
    </row>
    <row r="1559">
      <c r="A1559" s="3"/>
    </row>
    <row r="1560">
      <c r="A1560" s="3"/>
    </row>
    <row r="1561">
      <c r="A1561" s="3"/>
    </row>
    <row r="1562">
      <c r="A1562" s="3"/>
    </row>
    <row r="1563">
      <c r="A1563" s="3"/>
    </row>
    <row r="1564">
      <c r="A1564" s="3"/>
    </row>
    <row r="1565">
      <c r="A1565" s="3"/>
    </row>
    <row r="1566">
      <c r="A1566" s="6"/>
    </row>
    <row r="1568">
      <c r="A1568" s="3"/>
    </row>
    <row r="1569">
      <c r="A1569" s="3"/>
    </row>
    <row r="1570">
      <c r="A1570" s="3"/>
    </row>
    <row r="1571">
      <c r="A1571" s="3"/>
    </row>
    <row r="1572">
      <c r="A1572" s="3"/>
    </row>
    <row r="1573">
      <c r="A1573" s="3"/>
    </row>
    <row r="1574">
      <c r="A1574" s="3"/>
    </row>
    <row r="1575">
      <c r="A1575" s="3"/>
    </row>
    <row r="1576">
      <c r="A1576" s="3"/>
    </row>
    <row r="1577">
      <c r="A1577" s="6"/>
    </row>
    <row r="1579">
      <c r="A1579" s="3"/>
    </row>
    <row r="1580">
      <c r="A1580" s="3"/>
    </row>
    <row r="1581">
      <c r="A1581" s="3"/>
    </row>
    <row r="1582">
      <c r="A1582" s="3"/>
    </row>
    <row r="1583">
      <c r="A1583" s="3"/>
    </row>
    <row r="1584">
      <c r="A1584" s="3"/>
    </row>
    <row r="1585">
      <c r="A1585" s="3"/>
    </row>
    <row r="1586">
      <c r="A1586" s="3"/>
    </row>
    <row r="1587">
      <c r="A1587" s="3"/>
    </row>
    <row r="1588">
      <c r="A1588" s="6"/>
    </row>
    <row r="1590">
      <c r="A1590" s="3"/>
    </row>
    <row r="1591">
      <c r="A1591" s="3"/>
    </row>
    <row r="1592">
      <c r="A1592" s="3"/>
    </row>
    <row r="1593">
      <c r="A1593" s="3"/>
    </row>
    <row r="1594">
      <c r="A1594" s="3"/>
    </row>
    <row r="1595">
      <c r="A1595" s="3"/>
    </row>
    <row r="1596">
      <c r="A1596" s="3"/>
    </row>
    <row r="1597">
      <c r="A1597" s="3"/>
    </row>
    <row r="1598">
      <c r="A1598" s="3"/>
    </row>
    <row r="1599">
      <c r="A1599" s="6"/>
    </row>
    <row r="1601">
      <c r="A1601" s="3"/>
    </row>
    <row r="1602">
      <c r="A1602" s="3"/>
    </row>
    <row r="1603">
      <c r="A1603" s="3"/>
    </row>
    <row r="1604">
      <c r="A1604" s="3"/>
    </row>
    <row r="1605">
      <c r="A1605" s="3"/>
    </row>
    <row r="1606">
      <c r="A1606" s="3"/>
    </row>
    <row r="1607">
      <c r="A1607" s="3"/>
    </row>
    <row r="1608">
      <c r="A1608" s="3"/>
    </row>
    <row r="1609">
      <c r="A1609" s="3"/>
    </row>
    <row r="1610">
      <c r="A1610" s="6"/>
    </row>
    <row r="1612">
      <c r="A1612" s="3"/>
    </row>
    <row r="1613">
      <c r="A1613" s="3"/>
    </row>
    <row r="1614">
      <c r="A1614" s="3"/>
    </row>
    <row r="1615">
      <c r="A1615" s="3"/>
    </row>
    <row r="1616">
      <c r="A1616" s="3"/>
    </row>
    <row r="1617">
      <c r="A1617" s="3"/>
    </row>
    <row r="1618">
      <c r="A1618" s="3"/>
    </row>
    <row r="1619">
      <c r="A1619" s="3"/>
    </row>
    <row r="1620">
      <c r="A1620" s="3"/>
    </row>
    <row r="1621">
      <c r="A1621" s="6"/>
    </row>
    <row r="1623">
      <c r="A1623" s="3"/>
    </row>
    <row r="1624">
      <c r="A1624" s="3"/>
    </row>
    <row r="1625">
      <c r="A1625" s="3"/>
    </row>
    <row r="1626">
      <c r="A1626" s="3"/>
    </row>
    <row r="1627">
      <c r="A1627" s="3"/>
    </row>
    <row r="1628">
      <c r="A1628" s="3"/>
    </row>
    <row r="1629">
      <c r="A1629" s="3"/>
    </row>
    <row r="1630">
      <c r="A1630" s="3"/>
    </row>
    <row r="1631">
      <c r="A1631" s="3"/>
    </row>
    <row r="1632">
      <c r="A1632" s="3"/>
    </row>
    <row r="1633">
      <c r="A1633" s="3"/>
    </row>
    <row r="1634">
      <c r="A1634" s="3"/>
    </row>
    <row r="1635">
      <c r="A1635" s="3"/>
    </row>
    <row r="1636">
      <c r="A1636" s="3"/>
    </row>
    <row r="1637">
      <c r="A1637" s="7"/>
    </row>
    <row r="1638">
      <c r="A1638" s="3"/>
    </row>
    <row r="1639">
      <c r="A1639" s="3"/>
    </row>
    <row r="1640">
      <c r="A1640" s="3"/>
    </row>
    <row r="1641">
      <c r="A1641" s="3"/>
    </row>
    <row r="1642">
      <c r="A1642" s="3"/>
    </row>
    <row r="1643">
      <c r="A1643" s="3"/>
    </row>
    <row r="1644">
      <c r="A1644" s="3"/>
    </row>
    <row r="1645">
      <c r="A1645" s="3"/>
    </row>
    <row r="1646">
      <c r="A1646" s="3"/>
    </row>
    <row r="1647">
      <c r="A1647" s="3"/>
    </row>
    <row r="1648">
      <c r="A1648" s="3"/>
    </row>
    <row r="1649">
      <c r="A1649" s="3"/>
    </row>
    <row r="1650">
      <c r="A1650" s="3"/>
    </row>
    <row r="1651">
      <c r="A1651" s="3"/>
    </row>
    <row r="1652">
      <c r="A1652" s="3"/>
    </row>
    <row r="1653">
      <c r="A1653" s="7"/>
    </row>
    <row r="1654">
      <c r="A1654" s="6"/>
    </row>
    <row r="1655">
      <c r="A1655" s="3"/>
    </row>
    <row r="1656">
      <c r="A1656" s="3"/>
    </row>
    <row r="1657">
      <c r="A1657" s="3"/>
    </row>
    <row r="1658">
      <c r="A1658" s="3"/>
    </row>
    <row r="1659">
      <c r="A1659" s="3"/>
    </row>
    <row r="1660">
      <c r="A1660" s="3"/>
    </row>
    <row r="1661">
      <c r="A1661" s="3"/>
    </row>
    <row r="1662">
      <c r="A1662" s="3"/>
    </row>
    <row r="1663">
      <c r="A1663" s="3"/>
    </row>
    <row r="1664">
      <c r="A1664" s="7"/>
    </row>
    <row r="1665">
      <c r="A1665" s="3"/>
    </row>
    <row r="1666">
      <c r="A1666" s="3"/>
    </row>
    <row r="1667">
      <c r="A1667" s="3"/>
    </row>
    <row r="1668">
      <c r="A1668" s="3"/>
    </row>
    <row r="1669">
      <c r="A1669" s="3"/>
    </row>
    <row r="1670">
      <c r="A1670" s="3"/>
    </row>
    <row r="1671">
      <c r="A1671" s="3"/>
    </row>
    <row r="1672">
      <c r="A1672" s="3"/>
    </row>
    <row r="1673">
      <c r="A1673" s="3"/>
    </row>
    <row r="1674">
      <c r="A1674" s="3"/>
    </row>
    <row r="1675">
      <c r="A1675" s="3"/>
    </row>
    <row r="1676">
      <c r="A1676" s="3"/>
    </row>
    <row r="1677">
      <c r="A1677" s="3"/>
    </row>
    <row r="1678">
      <c r="A1678" s="3"/>
    </row>
    <row r="1679">
      <c r="A1679" s="3"/>
    </row>
    <row r="1680">
      <c r="A1680" s="6"/>
    </row>
    <row r="1681">
      <c r="A1681" s="6"/>
    </row>
    <row r="1682">
      <c r="A1682" s="3"/>
    </row>
    <row r="1683">
      <c r="A1683" s="3"/>
    </row>
    <row r="1684">
      <c r="A1684" s="3"/>
    </row>
    <row r="1685">
      <c r="A1685" s="3"/>
    </row>
    <row r="1686">
      <c r="A1686" s="3"/>
    </row>
    <row r="1687">
      <c r="A1687" s="3"/>
    </row>
    <row r="1688">
      <c r="A1688" s="3"/>
    </row>
    <row r="1689">
      <c r="A1689" s="3"/>
    </row>
    <row r="1690">
      <c r="A1690" s="3"/>
    </row>
    <row r="1691">
      <c r="A1691" s="6"/>
    </row>
    <row r="1692">
      <c r="A1692" s="6"/>
    </row>
    <row r="1693">
      <c r="A1693" s="3"/>
    </row>
    <row r="1694">
      <c r="A1694" s="3"/>
    </row>
    <row r="1695">
      <c r="A1695" s="3"/>
    </row>
    <row r="1696">
      <c r="A1696" s="3"/>
    </row>
    <row r="1697">
      <c r="A1697" s="3"/>
    </row>
    <row r="1698">
      <c r="A1698" s="3"/>
    </row>
    <row r="1699">
      <c r="A1699" s="3"/>
    </row>
    <row r="1700">
      <c r="A1700" s="3"/>
    </row>
    <row r="1701">
      <c r="A1701" s="3"/>
    </row>
    <row r="1702">
      <c r="A1702" s="6"/>
    </row>
    <row r="1703">
      <c r="A1703" s="6"/>
    </row>
    <row r="1704">
      <c r="A1704" s="3"/>
    </row>
    <row r="1705">
      <c r="A1705" s="3"/>
    </row>
    <row r="1706">
      <c r="A1706" s="3"/>
    </row>
    <row r="1707">
      <c r="A1707" s="3"/>
    </row>
    <row r="1708">
      <c r="A1708" s="3"/>
    </row>
    <row r="1709">
      <c r="A1709" s="3"/>
    </row>
    <row r="1710">
      <c r="A1710" s="3"/>
    </row>
    <row r="1711">
      <c r="A1711" s="3"/>
    </row>
    <row r="1712">
      <c r="A1712" s="3"/>
    </row>
    <row r="1713">
      <c r="A1713" s="6"/>
    </row>
    <row r="1714">
      <c r="A1714" s="6"/>
    </row>
    <row r="1715">
      <c r="A1715" s="3"/>
    </row>
    <row r="1716">
      <c r="A1716" s="3"/>
    </row>
    <row r="1717">
      <c r="A1717" s="3"/>
    </row>
    <row r="1718">
      <c r="A1718" s="3"/>
    </row>
    <row r="1719">
      <c r="A1719" s="3"/>
    </row>
    <row r="1720">
      <c r="A1720" s="3"/>
    </row>
    <row r="1721">
      <c r="A1721" s="3"/>
    </row>
    <row r="1722">
      <c r="A1722" s="3"/>
    </row>
    <row r="1723">
      <c r="A1723" s="3"/>
    </row>
    <row r="1724">
      <c r="A1724" s="6"/>
    </row>
    <row r="1725">
      <c r="A1725" s="6"/>
    </row>
    <row r="1726">
      <c r="A1726" s="3"/>
    </row>
    <row r="1727">
      <c r="A1727" s="3"/>
    </row>
    <row r="1728">
      <c r="A1728" s="3"/>
    </row>
    <row r="1729">
      <c r="A1729" s="3"/>
    </row>
    <row r="1730">
      <c r="A1730" s="3"/>
    </row>
    <row r="1731">
      <c r="A1731" s="3"/>
    </row>
    <row r="1732">
      <c r="A1732" s="3"/>
    </row>
    <row r="1733">
      <c r="A1733" s="3"/>
    </row>
    <row r="1734">
      <c r="A1734" s="3"/>
    </row>
    <row r="1735">
      <c r="A1735" s="3"/>
    </row>
    <row r="1736">
      <c r="A1736" s="3"/>
    </row>
    <row r="1737">
      <c r="A1737" s="3"/>
    </row>
    <row r="1738">
      <c r="A1738" s="3"/>
    </row>
    <row r="1739">
      <c r="A1739" s="3"/>
    </row>
    <row r="1740">
      <c r="A1740" s="6"/>
    </row>
    <row r="1741">
      <c r="A1741" s="3"/>
    </row>
    <row r="1742">
      <c r="A1742" s="3"/>
    </row>
    <row r="1743">
      <c r="A1743" s="3"/>
    </row>
    <row r="1744">
      <c r="A1744" s="3"/>
    </row>
    <row r="1745">
      <c r="A1745" s="3"/>
    </row>
    <row r="1746">
      <c r="A1746" s="3"/>
    </row>
    <row r="1747">
      <c r="A1747" s="3"/>
    </row>
    <row r="1748">
      <c r="A1748" s="3"/>
    </row>
    <row r="1749">
      <c r="A1749" s="3"/>
    </row>
    <row r="1750">
      <c r="A1750" s="3"/>
    </row>
    <row r="1751">
      <c r="A1751" s="6"/>
    </row>
    <row r="1752">
      <c r="A1752" s="3"/>
    </row>
    <row r="1753">
      <c r="A1753" s="3"/>
    </row>
    <row r="1754">
      <c r="A1754" s="3"/>
    </row>
    <row r="1755">
      <c r="A1755" s="3"/>
    </row>
    <row r="1756">
      <c r="A1756" s="3"/>
    </row>
    <row r="1757">
      <c r="A1757" s="3"/>
    </row>
    <row r="1758">
      <c r="A1758" s="3"/>
    </row>
    <row r="1759">
      <c r="A1759" s="3"/>
    </row>
    <row r="1760">
      <c r="A1760" s="3"/>
    </row>
    <row r="1761">
      <c r="A1761" s="3"/>
    </row>
    <row r="1762">
      <c r="A1762" s="3"/>
    </row>
    <row r="1763">
      <c r="A1763" s="3"/>
    </row>
    <row r="1764">
      <c r="A1764" s="3"/>
    </row>
    <row r="1765">
      <c r="A1765" s="3"/>
    </row>
    <row r="1766">
      <c r="A1766" s="3"/>
    </row>
    <row r="1767">
      <c r="A1767" s="6"/>
    </row>
    <row r="1768">
      <c r="A1768" s="3"/>
    </row>
    <row r="1769">
      <c r="A1769" s="3"/>
    </row>
    <row r="1770">
      <c r="A1770" s="3"/>
    </row>
    <row r="1771">
      <c r="A1771" s="3"/>
    </row>
    <row r="1772">
      <c r="A1772" s="3"/>
    </row>
    <row r="1773">
      <c r="A1773" s="3"/>
    </row>
    <row r="1774">
      <c r="A1774" s="3"/>
    </row>
    <row r="1775">
      <c r="A1775" s="3"/>
    </row>
    <row r="1776">
      <c r="A1776" s="3"/>
    </row>
    <row r="1777">
      <c r="A1777" s="3"/>
    </row>
    <row r="1778">
      <c r="A1778" s="6"/>
    </row>
    <row r="1779">
      <c r="A1779" s="3"/>
    </row>
    <row r="1780">
      <c r="A1780" s="3"/>
    </row>
    <row r="1781">
      <c r="A1781" s="3"/>
    </row>
    <row r="1782">
      <c r="A1782" s="3"/>
    </row>
    <row r="1783">
      <c r="A1783" s="3"/>
    </row>
    <row r="1784">
      <c r="A1784" s="3"/>
    </row>
    <row r="1785">
      <c r="A1785" s="3"/>
    </row>
    <row r="1786">
      <c r="A1786" s="3"/>
    </row>
    <row r="1787">
      <c r="A1787" s="3"/>
    </row>
    <row r="1788">
      <c r="A1788" s="3"/>
    </row>
    <row r="1789">
      <c r="A1789" s="6"/>
    </row>
    <row r="1790">
      <c r="A1790" s="3"/>
    </row>
    <row r="1791">
      <c r="A1791" s="3"/>
    </row>
    <row r="1792">
      <c r="A1792" s="3"/>
    </row>
    <row r="1793">
      <c r="A1793" s="3"/>
    </row>
    <row r="1794">
      <c r="A1794" s="3"/>
    </row>
    <row r="1795">
      <c r="A1795" s="3"/>
    </row>
    <row r="1796">
      <c r="A1796" s="3"/>
    </row>
    <row r="1797">
      <c r="A1797" s="3"/>
    </row>
    <row r="1798">
      <c r="A1798" s="3"/>
    </row>
    <row r="1799">
      <c r="A1799" s="3"/>
    </row>
    <row r="1800">
      <c r="A1800" s="3"/>
    </row>
    <row r="1801">
      <c r="A1801" s="3"/>
    </row>
    <row r="1802">
      <c r="A1802" s="3"/>
    </row>
    <row r="1803">
      <c r="A1803" s="3"/>
    </row>
    <row r="1804">
      <c r="A1804" s="3"/>
    </row>
    <row r="1805">
      <c r="A1805" s="6"/>
    </row>
    <row r="1806">
      <c r="A1806" s="3"/>
    </row>
    <row r="1807">
      <c r="A1807" s="3"/>
    </row>
    <row r="1808">
      <c r="A1808" s="3"/>
    </row>
    <row r="1809">
      <c r="A1809" s="3"/>
    </row>
    <row r="1810">
      <c r="A1810" s="3"/>
    </row>
    <row r="1811">
      <c r="A1811" s="3"/>
    </row>
    <row r="1812">
      <c r="A1812" s="3"/>
    </row>
    <row r="1813">
      <c r="A1813" s="3"/>
    </row>
    <row r="1814">
      <c r="A1814" s="3"/>
    </row>
    <row r="1815">
      <c r="A1815" s="3"/>
    </row>
    <row r="1816">
      <c r="A1816" s="3"/>
    </row>
    <row r="1817">
      <c r="A1817" s="3"/>
    </row>
    <row r="1818">
      <c r="A1818" s="3"/>
    </row>
    <row r="1819">
      <c r="A1819" s="3"/>
    </row>
    <row r="1820">
      <c r="A1820" s="3"/>
    </row>
    <row r="1821">
      <c r="A1821" s="6"/>
    </row>
    <row r="1822">
      <c r="A1822" s="3"/>
    </row>
    <row r="1823">
      <c r="A1823" s="3"/>
    </row>
    <row r="1824">
      <c r="A1824" s="3"/>
    </row>
    <row r="1825">
      <c r="A1825" s="3"/>
    </row>
    <row r="1826">
      <c r="A1826" s="3"/>
    </row>
    <row r="1827">
      <c r="A1827" s="3"/>
    </row>
    <row r="1828">
      <c r="A1828" s="3"/>
    </row>
    <row r="1829">
      <c r="A1829" s="3"/>
    </row>
    <row r="1830">
      <c r="A1830" s="3"/>
    </row>
    <row r="1831">
      <c r="A1831" s="3"/>
    </row>
    <row r="1832">
      <c r="A1832" s="6"/>
    </row>
    <row r="1833">
      <c r="A1833" s="3"/>
    </row>
    <row r="1834">
      <c r="A1834" s="3"/>
    </row>
    <row r="1835">
      <c r="A1835" s="3"/>
    </row>
    <row r="1836">
      <c r="A1836" s="3"/>
    </row>
    <row r="1837">
      <c r="A1837" s="3"/>
    </row>
    <row r="1838">
      <c r="A1838" s="3"/>
    </row>
    <row r="1839">
      <c r="A1839" s="3"/>
    </row>
    <row r="1840">
      <c r="A1840" s="3"/>
    </row>
    <row r="1841">
      <c r="A1841" s="3"/>
    </row>
    <row r="1842">
      <c r="A1842" s="3"/>
    </row>
    <row r="1843">
      <c r="A1843" s="6"/>
    </row>
    <row r="1844">
      <c r="A1844" s="3"/>
    </row>
    <row r="1845">
      <c r="A1845" s="3"/>
    </row>
    <row r="1846">
      <c r="A1846" s="3"/>
    </row>
    <row r="1847">
      <c r="A1847" s="3"/>
    </row>
    <row r="1848">
      <c r="A1848" s="3"/>
    </row>
    <row r="1849">
      <c r="A1849" s="3"/>
    </row>
    <row r="1850">
      <c r="A1850" s="3"/>
    </row>
    <row r="1851">
      <c r="A1851" s="3"/>
    </row>
    <row r="1852">
      <c r="A1852" s="3"/>
    </row>
    <row r="1853">
      <c r="A1853" s="3"/>
    </row>
    <row r="1854">
      <c r="A1854" s="6"/>
    </row>
    <row r="1855">
      <c r="A1855" s="3"/>
    </row>
    <row r="1856">
      <c r="A1856" s="3"/>
    </row>
    <row r="1857">
      <c r="A1857" s="3"/>
    </row>
    <row r="1858">
      <c r="A1858" s="3"/>
    </row>
    <row r="1859">
      <c r="A1859" s="3"/>
    </row>
    <row r="1860">
      <c r="A1860" s="3"/>
    </row>
    <row r="1861">
      <c r="A1861" s="3"/>
    </row>
    <row r="1862">
      <c r="A1862" s="3"/>
    </row>
    <row r="1863">
      <c r="A1863" s="3"/>
    </row>
    <row r="1864">
      <c r="A1864" s="3"/>
    </row>
    <row r="1865">
      <c r="A1865" s="6"/>
    </row>
    <row r="1866">
      <c r="A1866" s="3"/>
    </row>
    <row r="1867">
      <c r="A1867" s="3"/>
    </row>
    <row r="1868">
      <c r="A1868" s="3"/>
    </row>
    <row r="1869">
      <c r="A1869" s="3"/>
    </row>
    <row r="1870">
      <c r="A1870" s="3"/>
    </row>
    <row r="1871">
      <c r="A1871" s="3"/>
    </row>
    <row r="1872">
      <c r="A1872" s="3"/>
    </row>
    <row r="1873">
      <c r="A1873" s="3"/>
    </row>
    <row r="1874">
      <c r="A1874" s="3"/>
    </row>
    <row r="1875">
      <c r="A1875" s="3"/>
    </row>
    <row r="1876">
      <c r="A1876" s="6"/>
    </row>
    <row r="1877">
      <c r="A1877" s="3"/>
    </row>
    <row r="1878">
      <c r="A1878" s="3"/>
    </row>
    <row r="1879">
      <c r="A1879" s="3"/>
    </row>
    <row r="1880">
      <c r="A1880" s="3"/>
    </row>
    <row r="1881">
      <c r="A1881" s="3"/>
    </row>
    <row r="1882">
      <c r="A1882" s="3"/>
    </row>
    <row r="1883">
      <c r="A1883" s="3"/>
    </row>
    <row r="1884">
      <c r="A1884" s="3"/>
    </row>
    <row r="1885">
      <c r="A1885" s="3"/>
    </row>
    <row r="1886">
      <c r="A1886" s="3"/>
    </row>
    <row r="1887">
      <c r="A1887" s="6"/>
    </row>
    <row r="1888">
      <c r="A1888" s="3"/>
    </row>
    <row r="1889">
      <c r="A1889" s="3"/>
    </row>
    <row r="1890">
      <c r="A1890" s="3"/>
    </row>
    <row r="1891">
      <c r="A1891" s="3"/>
    </row>
    <row r="1892">
      <c r="A1892" s="3"/>
    </row>
    <row r="1893">
      <c r="A1893" s="3"/>
    </row>
    <row r="1894">
      <c r="A1894" s="3"/>
    </row>
    <row r="1895">
      <c r="A1895" s="3"/>
    </row>
    <row r="1896">
      <c r="A1896" s="3"/>
    </row>
    <row r="1897">
      <c r="A1897" s="3"/>
    </row>
    <row r="1898">
      <c r="A1898" s="3"/>
    </row>
    <row r="1899">
      <c r="A1899" s="3"/>
    </row>
    <row r="1900">
      <c r="A1900" s="3"/>
    </row>
    <row r="1901">
      <c r="A1901" s="3"/>
    </row>
    <row r="1902">
      <c r="A1902" s="3"/>
    </row>
    <row r="1903">
      <c r="A1903" s="3"/>
    </row>
    <row r="1904">
      <c r="A1904" s="6"/>
    </row>
    <row r="1905">
      <c r="A1905" s="3"/>
    </row>
    <row r="1906">
      <c r="A1906" s="3"/>
    </row>
    <row r="1907">
      <c r="A1907" s="3"/>
    </row>
    <row r="1908">
      <c r="A1908" s="3"/>
    </row>
    <row r="1909">
      <c r="A1909" s="3"/>
    </row>
    <row r="1910">
      <c r="A1910" s="3"/>
    </row>
    <row r="1911">
      <c r="A1911" s="3"/>
    </row>
    <row r="1912">
      <c r="A1912" s="3"/>
    </row>
    <row r="1913">
      <c r="A1913" s="3"/>
    </row>
    <row r="1914">
      <c r="A1914" s="3"/>
    </row>
    <row r="1915">
      <c r="A1915" s="6"/>
    </row>
    <row r="1916">
      <c r="A1916" s="3"/>
    </row>
    <row r="1917">
      <c r="A1917" s="3"/>
    </row>
    <row r="1918">
      <c r="A1918" s="3"/>
    </row>
    <row r="1919">
      <c r="A1919" s="3"/>
    </row>
    <row r="1920">
      <c r="A1920" s="3"/>
    </row>
    <row r="1921">
      <c r="A1921" s="3"/>
    </row>
    <row r="1922">
      <c r="A1922" s="3"/>
    </row>
    <row r="1923">
      <c r="A1923" s="3"/>
    </row>
    <row r="1924">
      <c r="A1924" s="3"/>
    </row>
    <row r="1925">
      <c r="A1925" s="3"/>
    </row>
    <row r="1926">
      <c r="A1926" s="3"/>
    </row>
    <row r="1927">
      <c r="A1927" s="3"/>
    </row>
    <row r="1928">
      <c r="A1928" s="3"/>
    </row>
    <row r="1929">
      <c r="A1929" s="3"/>
    </row>
    <row r="1930">
      <c r="A1930" s="3"/>
    </row>
    <row r="1931">
      <c r="A1931" s="6"/>
    </row>
    <row r="1932">
      <c r="A1932" s="3"/>
    </row>
    <row r="1933">
      <c r="A1933" s="3"/>
    </row>
    <row r="1934">
      <c r="A1934" s="3"/>
    </row>
    <row r="1935">
      <c r="A1935" s="3"/>
    </row>
    <row r="1936">
      <c r="A1936" s="3"/>
    </row>
    <row r="1937">
      <c r="A1937" s="3"/>
    </row>
    <row r="1938">
      <c r="A1938" s="3"/>
    </row>
    <row r="1939">
      <c r="A1939" s="3"/>
    </row>
    <row r="1940">
      <c r="A1940" s="3"/>
    </row>
    <row r="1941">
      <c r="A1941" s="3"/>
    </row>
    <row r="1942">
      <c r="A1942" s="6"/>
    </row>
    <row r="1943">
      <c r="A1943" s="3"/>
    </row>
    <row r="1944">
      <c r="A1944" s="3"/>
    </row>
    <row r="1945">
      <c r="A1945" s="3"/>
    </row>
    <row r="1946">
      <c r="A1946" s="3"/>
    </row>
    <row r="1947">
      <c r="A1947" s="3"/>
    </row>
    <row r="1948">
      <c r="A1948" s="3"/>
    </row>
    <row r="1949">
      <c r="A1949" s="3"/>
    </row>
    <row r="1950">
      <c r="A1950" s="3"/>
    </row>
    <row r="1951">
      <c r="A1951" s="3"/>
    </row>
    <row r="1952">
      <c r="A1952" s="3"/>
    </row>
    <row r="1953">
      <c r="A1953" s="6"/>
    </row>
    <row r="1954">
      <c r="A1954" s="3"/>
    </row>
    <row r="1955">
      <c r="A1955" s="3"/>
    </row>
    <row r="1956">
      <c r="A1956" s="3"/>
    </row>
    <row r="1957">
      <c r="A1957" s="3"/>
    </row>
    <row r="1958">
      <c r="A1958" s="3"/>
    </row>
    <row r="1959">
      <c r="A1959" s="3"/>
    </row>
    <row r="1960">
      <c r="A1960" s="3"/>
    </row>
    <row r="1961">
      <c r="A1961" s="3"/>
    </row>
    <row r="1962">
      <c r="A1962" s="3"/>
    </row>
    <row r="1963">
      <c r="A1963" s="3"/>
    </row>
    <row r="1964">
      <c r="A1964" s="6"/>
    </row>
    <row r="1965">
      <c r="A1965" s="3"/>
    </row>
    <row r="1966">
      <c r="A1966" s="3"/>
    </row>
    <row r="1967">
      <c r="A1967" s="3"/>
    </row>
    <row r="1968">
      <c r="A1968" s="3"/>
    </row>
    <row r="1969">
      <c r="A1969" s="3"/>
    </row>
    <row r="1970">
      <c r="A1970" s="3"/>
    </row>
    <row r="1971">
      <c r="A1971" s="3"/>
    </row>
    <row r="1972">
      <c r="A1972" s="3"/>
    </row>
    <row r="1973">
      <c r="A1973" s="3"/>
    </row>
    <row r="1974">
      <c r="A1974" s="3"/>
    </row>
    <row r="1975">
      <c r="A1975" s="6"/>
    </row>
    <row r="1976">
      <c r="A1976" s="3"/>
    </row>
    <row r="1977">
      <c r="A1977" s="3"/>
    </row>
    <row r="1978">
      <c r="A1978" s="3"/>
    </row>
    <row r="1979">
      <c r="A1979" s="3"/>
    </row>
    <row r="1980">
      <c r="A1980" s="3"/>
    </row>
    <row r="1981">
      <c r="A1981" s="3"/>
    </row>
    <row r="1982">
      <c r="A1982" s="3"/>
    </row>
    <row r="1983">
      <c r="A1983" s="3"/>
    </row>
    <row r="1984">
      <c r="A1984" s="3"/>
    </row>
    <row r="1985">
      <c r="A1985" s="3"/>
    </row>
    <row r="1986">
      <c r="A1986" s="6"/>
    </row>
    <row r="1987">
      <c r="A1987" s="3"/>
    </row>
    <row r="1988">
      <c r="A1988" s="3"/>
    </row>
    <row r="1989">
      <c r="A1989" s="3"/>
    </row>
    <row r="1990">
      <c r="A1990" s="3"/>
    </row>
    <row r="1991">
      <c r="A1991" s="3"/>
    </row>
    <row r="1992">
      <c r="A1992" s="3"/>
    </row>
    <row r="1993">
      <c r="A1993" s="3"/>
    </row>
    <row r="1994">
      <c r="A1994" s="3"/>
    </row>
    <row r="1995">
      <c r="A1995" s="3"/>
    </row>
    <row r="1996">
      <c r="A1996" s="3"/>
    </row>
    <row r="1997">
      <c r="A1997" s="3"/>
    </row>
    <row r="1998">
      <c r="A1998" s="3"/>
    </row>
    <row r="1999">
      <c r="A1999" s="3"/>
    </row>
    <row r="2000">
      <c r="A2000" s="3"/>
    </row>
    <row r="2001">
      <c r="A2001" s="3"/>
    </row>
    <row r="2002">
      <c r="A2002" s="6"/>
    </row>
    <row r="2003">
      <c r="A2003" s="3"/>
    </row>
    <row r="2004">
      <c r="A2004" s="3"/>
    </row>
    <row r="2005">
      <c r="A2005" s="3"/>
    </row>
    <row r="2006">
      <c r="A2006" s="3"/>
    </row>
    <row r="2007">
      <c r="A2007" s="3"/>
    </row>
    <row r="2008">
      <c r="A2008" s="3"/>
    </row>
    <row r="2009">
      <c r="A2009" s="3"/>
    </row>
    <row r="2010">
      <c r="A2010" s="3"/>
    </row>
    <row r="2011">
      <c r="A2011" s="3"/>
    </row>
    <row r="2012">
      <c r="A2012" s="3"/>
    </row>
    <row r="2013">
      <c r="A2013" s="6"/>
    </row>
    <row r="2014">
      <c r="A2014" s="3"/>
    </row>
    <row r="2015">
      <c r="A2015" s="3"/>
    </row>
    <row r="2016">
      <c r="A2016" s="3"/>
    </row>
    <row r="2017">
      <c r="A2017" s="3"/>
    </row>
    <row r="2018">
      <c r="A2018" s="3"/>
    </row>
    <row r="2019">
      <c r="A2019" s="3"/>
    </row>
    <row r="2020">
      <c r="A2020" s="3"/>
    </row>
    <row r="2021">
      <c r="A2021" s="3"/>
    </row>
    <row r="2022">
      <c r="A2022" s="3"/>
    </row>
    <row r="2023">
      <c r="A2023" s="3"/>
    </row>
    <row r="2024">
      <c r="A2024" s="3"/>
    </row>
    <row r="2025">
      <c r="A2025" s="3"/>
    </row>
    <row r="2026">
      <c r="A2026" s="3"/>
    </row>
    <row r="2027">
      <c r="A2027" s="3"/>
    </row>
    <row r="2028">
      <c r="A2028" s="3"/>
    </row>
    <row r="2029">
      <c r="A2029" s="6"/>
    </row>
    <row r="2030">
      <c r="A2030" s="3"/>
    </row>
    <row r="2031">
      <c r="A2031" s="3"/>
    </row>
    <row r="2032">
      <c r="A2032" s="3"/>
    </row>
    <row r="2033">
      <c r="A2033" s="3"/>
    </row>
    <row r="2034">
      <c r="A2034" s="3"/>
    </row>
    <row r="2035">
      <c r="A2035" s="3"/>
    </row>
    <row r="2036">
      <c r="A2036" s="3"/>
    </row>
    <row r="2037">
      <c r="A2037" s="3"/>
    </row>
    <row r="2038">
      <c r="A2038" s="3"/>
    </row>
    <row r="2039">
      <c r="A2039" s="3"/>
    </row>
    <row r="2040">
      <c r="A2040" s="6"/>
    </row>
    <row r="2041">
      <c r="A2041" s="3"/>
    </row>
    <row r="2042">
      <c r="A2042" s="3"/>
    </row>
    <row r="2043">
      <c r="A2043" s="3"/>
    </row>
    <row r="2044">
      <c r="A2044" s="3"/>
    </row>
    <row r="2045">
      <c r="A2045" s="3"/>
    </row>
    <row r="2046">
      <c r="A2046" s="3"/>
    </row>
    <row r="2047">
      <c r="A2047" s="3"/>
    </row>
    <row r="2048">
      <c r="A2048" s="3"/>
    </row>
    <row r="2049">
      <c r="A2049" s="3"/>
    </row>
    <row r="2050">
      <c r="A2050" s="3"/>
    </row>
    <row r="2051">
      <c r="A2051" s="6"/>
    </row>
    <row r="2052">
      <c r="A2052" s="3"/>
    </row>
    <row r="2053">
      <c r="A2053" s="3"/>
    </row>
    <row r="2054">
      <c r="A2054" s="3"/>
    </row>
    <row r="2055">
      <c r="A2055" s="3"/>
    </row>
    <row r="2056">
      <c r="A2056" s="3"/>
    </row>
    <row r="2057">
      <c r="A2057" s="3"/>
    </row>
    <row r="2058">
      <c r="A2058" s="3"/>
    </row>
    <row r="2059">
      <c r="A2059" s="3"/>
    </row>
    <row r="2060">
      <c r="A2060" s="3"/>
    </row>
    <row r="2061">
      <c r="A2061" s="3"/>
    </row>
    <row r="2062">
      <c r="A2062" s="3"/>
    </row>
    <row r="2063">
      <c r="A2063" s="3"/>
    </row>
    <row r="2064">
      <c r="A2064" s="3"/>
    </row>
    <row r="2065">
      <c r="A2065" s="3"/>
    </row>
    <row r="2066">
      <c r="A2066" s="3"/>
    </row>
    <row r="2067">
      <c r="A2067" s="6"/>
    </row>
    <row r="2068">
      <c r="A2068" s="3"/>
    </row>
    <row r="2069">
      <c r="A2069" s="3"/>
    </row>
    <row r="2070">
      <c r="A2070" s="3"/>
    </row>
    <row r="2071">
      <c r="A2071" s="3"/>
    </row>
    <row r="2072">
      <c r="A2072" s="3"/>
    </row>
    <row r="2073">
      <c r="A2073" s="3"/>
    </row>
    <row r="2074">
      <c r="A2074" s="3"/>
    </row>
    <row r="2075">
      <c r="A2075" s="3"/>
    </row>
    <row r="2076">
      <c r="A2076" s="3"/>
    </row>
    <row r="2077">
      <c r="A2077" s="3"/>
    </row>
    <row r="2078">
      <c r="A2078" s="6"/>
    </row>
    <row r="2079">
      <c r="A2079" s="3"/>
    </row>
    <row r="2080">
      <c r="A2080" s="3"/>
    </row>
    <row r="2081">
      <c r="A2081" s="3"/>
    </row>
    <row r="2082">
      <c r="A2082" s="3"/>
    </row>
    <row r="2083">
      <c r="A2083" s="3"/>
    </row>
    <row r="2084">
      <c r="A2084" s="3"/>
    </row>
    <row r="2085">
      <c r="A2085" s="3"/>
    </row>
    <row r="2086">
      <c r="A2086" s="3"/>
    </row>
    <row r="2087">
      <c r="A2087" s="3"/>
    </row>
    <row r="2088">
      <c r="A2088" s="3"/>
    </row>
    <row r="2089">
      <c r="A2089" s="3"/>
    </row>
    <row r="2090">
      <c r="A2090" s="3"/>
    </row>
    <row r="2091">
      <c r="A2091" s="3"/>
    </row>
    <row r="2092">
      <c r="A2092" s="3"/>
    </row>
    <row r="2093">
      <c r="A2093" s="3"/>
    </row>
    <row r="2094">
      <c r="A2094" s="6"/>
    </row>
    <row r="2095">
      <c r="A2095" s="3"/>
    </row>
    <row r="2096">
      <c r="A2096" s="3"/>
    </row>
    <row r="2097">
      <c r="A2097" s="3"/>
    </row>
    <row r="2098">
      <c r="A2098" s="3"/>
    </row>
    <row r="2099">
      <c r="A2099" s="3"/>
    </row>
    <row r="2100">
      <c r="A2100" s="3"/>
    </row>
    <row r="2101">
      <c r="A2101" s="3"/>
    </row>
    <row r="2102">
      <c r="A2102" s="3"/>
    </row>
    <row r="2103">
      <c r="A2103" s="3"/>
    </row>
    <row r="2104">
      <c r="A2104" s="3"/>
    </row>
    <row r="2105">
      <c r="A2105" s="3"/>
    </row>
    <row r="2106">
      <c r="A2106" s="3"/>
    </row>
    <row r="2107">
      <c r="A2107" s="3"/>
    </row>
    <row r="2108">
      <c r="A2108" s="3"/>
    </row>
    <row r="2109">
      <c r="A2109" s="3"/>
    </row>
    <row r="2110">
      <c r="A2110" s="6"/>
    </row>
    <row r="2111">
      <c r="A2111" s="3"/>
    </row>
    <row r="2112">
      <c r="A2112" s="3"/>
    </row>
    <row r="2113">
      <c r="A2113" s="3"/>
    </row>
    <row r="2114">
      <c r="A2114" s="3"/>
    </row>
    <row r="2115">
      <c r="A2115" s="3"/>
    </row>
    <row r="2116">
      <c r="A2116" s="3"/>
    </row>
    <row r="2117">
      <c r="A2117" s="3"/>
    </row>
    <row r="2118">
      <c r="A2118" s="3"/>
    </row>
    <row r="2119">
      <c r="A2119" s="3"/>
    </row>
    <row r="2120">
      <c r="A2120" s="3"/>
    </row>
    <row r="2121">
      <c r="A2121" s="6"/>
    </row>
    <row r="2122">
      <c r="A2122" s="3"/>
    </row>
    <row r="2123">
      <c r="A2123" s="3"/>
    </row>
    <row r="2124">
      <c r="A2124" s="3"/>
    </row>
    <row r="2125">
      <c r="A2125" s="3"/>
    </row>
    <row r="2126">
      <c r="A2126" s="3"/>
    </row>
    <row r="2127">
      <c r="A2127" s="3"/>
    </row>
    <row r="2128">
      <c r="A2128" s="3"/>
    </row>
    <row r="2129">
      <c r="A2129" s="3"/>
    </row>
    <row r="2130">
      <c r="A2130" s="3"/>
    </row>
    <row r="2131">
      <c r="A2131" s="3"/>
    </row>
    <row r="2132">
      <c r="A2132" s="3"/>
    </row>
    <row r="2133">
      <c r="A2133" s="3"/>
    </row>
    <row r="2134">
      <c r="A2134" s="3"/>
    </row>
    <row r="2135">
      <c r="A2135" s="3"/>
    </row>
    <row r="2136">
      <c r="A2136" s="3"/>
    </row>
    <row r="2137">
      <c r="A2137" s="6"/>
    </row>
    <row r="2139">
      <c r="A2139" s="3"/>
    </row>
    <row r="2140">
      <c r="A2140" s="3"/>
    </row>
    <row r="2141">
      <c r="A2141" s="3"/>
    </row>
    <row r="2142">
      <c r="A2142" s="3"/>
    </row>
    <row r="2143">
      <c r="A2143" s="3"/>
    </row>
    <row r="2144">
      <c r="A2144" s="3"/>
    </row>
    <row r="2145">
      <c r="A2145" s="3"/>
    </row>
    <row r="2146">
      <c r="A2146" s="3"/>
    </row>
    <row r="2147">
      <c r="A2147" s="3"/>
    </row>
    <row r="2148">
      <c r="A2148" s="6"/>
    </row>
    <row r="2150">
      <c r="A2150" s="3"/>
    </row>
    <row r="2151">
      <c r="A2151" s="3"/>
    </row>
    <row r="2152">
      <c r="A2152" s="3"/>
    </row>
    <row r="2153">
      <c r="A2153" s="3"/>
    </row>
    <row r="2154">
      <c r="A2154" s="3"/>
    </row>
    <row r="2155">
      <c r="A2155" s="3"/>
    </row>
    <row r="2156">
      <c r="A2156" s="3"/>
    </row>
    <row r="2157">
      <c r="A2157" s="3"/>
    </row>
    <row r="2158">
      <c r="A2158" s="3"/>
    </row>
    <row r="2159">
      <c r="A2159" s="3"/>
    </row>
    <row r="2160">
      <c r="A2160" s="3"/>
    </row>
    <row r="2161">
      <c r="A2161" s="3"/>
    </row>
    <row r="2162">
      <c r="A2162" s="3"/>
    </row>
    <row r="2163">
      <c r="A2163" s="3"/>
    </row>
    <row r="2164">
      <c r="A2164" s="6"/>
    </row>
    <row r="2165">
      <c r="A2165" s="3"/>
    </row>
    <row r="2166">
      <c r="A2166" s="3"/>
    </row>
    <row r="2167">
      <c r="A2167" s="3"/>
    </row>
    <row r="2168">
      <c r="A2168" s="3"/>
    </row>
    <row r="2169">
      <c r="A2169" s="3"/>
    </row>
    <row r="2170">
      <c r="A2170" s="3"/>
    </row>
    <row r="2171">
      <c r="A2171" s="3"/>
    </row>
    <row r="2172">
      <c r="A2172" s="3"/>
    </row>
    <row r="2173">
      <c r="A2173" s="3"/>
    </row>
    <row r="2174">
      <c r="A2174" s="3"/>
    </row>
    <row r="2175">
      <c r="A2175" s="3"/>
    </row>
    <row r="2176">
      <c r="A2176" s="3"/>
    </row>
    <row r="2177">
      <c r="A2177" s="3"/>
    </row>
    <row r="2178">
      <c r="A2178" s="3"/>
    </row>
    <row r="2179">
      <c r="A2179" s="3"/>
    </row>
    <row r="2180">
      <c r="A2180" s="6"/>
    </row>
    <row r="2181">
      <c r="A2181" s="3"/>
    </row>
    <row r="2182">
      <c r="A2182" s="3"/>
    </row>
    <row r="2183">
      <c r="A2183" s="3"/>
    </row>
    <row r="2184">
      <c r="A2184" s="3"/>
    </row>
    <row r="2185">
      <c r="A2185" s="3"/>
    </row>
    <row r="2186">
      <c r="A2186" s="3"/>
    </row>
    <row r="2187">
      <c r="A2187" s="3"/>
    </row>
    <row r="2188">
      <c r="A2188" s="3"/>
    </row>
    <row r="2189">
      <c r="A2189" s="3"/>
    </row>
    <row r="2190">
      <c r="A2190" s="3"/>
    </row>
    <row r="2191">
      <c r="A2191" s="6"/>
    </row>
    <row r="2193">
      <c r="A2193" s="3"/>
    </row>
    <row r="2194">
      <c r="A2194" s="3"/>
    </row>
    <row r="2195">
      <c r="A2195" s="3"/>
    </row>
    <row r="2196">
      <c r="A2196" s="3"/>
    </row>
    <row r="2197">
      <c r="A2197" s="3"/>
    </row>
    <row r="2198">
      <c r="A2198" s="3"/>
    </row>
    <row r="2199">
      <c r="A2199" s="3"/>
    </row>
    <row r="2200">
      <c r="A2200" s="3"/>
    </row>
    <row r="2201">
      <c r="A2201" s="3"/>
    </row>
    <row r="2202">
      <c r="A2202" s="6"/>
    </row>
    <row r="2204">
      <c r="A2204" s="3"/>
    </row>
    <row r="2205">
      <c r="A2205" s="3"/>
    </row>
    <row r="2206">
      <c r="A2206" s="3"/>
    </row>
    <row r="2207">
      <c r="A2207" s="3"/>
    </row>
    <row r="2208">
      <c r="A2208" s="3"/>
    </row>
    <row r="2209">
      <c r="A2209" s="3"/>
    </row>
    <row r="2210">
      <c r="A2210" s="3"/>
    </row>
    <row r="2211">
      <c r="A2211" s="3"/>
    </row>
    <row r="2212">
      <c r="A2212" s="3"/>
    </row>
    <row r="2213">
      <c r="A2213" s="3"/>
    </row>
    <row r="2214">
      <c r="A2214" s="3"/>
    </row>
    <row r="2215">
      <c r="A2215" s="3"/>
    </row>
    <row r="2216">
      <c r="A2216" s="3"/>
    </row>
    <row r="2217">
      <c r="A2217" s="3"/>
    </row>
    <row r="2218">
      <c r="A2218" s="6"/>
    </row>
    <row r="2219">
      <c r="A2219" s="3"/>
    </row>
    <row r="2220">
      <c r="A2220" s="3"/>
    </row>
    <row r="2221">
      <c r="A2221" s="3"/>
    </row>
    <row r="2222">
      <c r="A2222" s="3"/>
    </row>
    <row r="2223">
      <c r="A2223" s="3"/>
    </row>
    <row r="2224">
      <c r="A2224" s="3"/>
    </row>
    <row r="2225">
      <c r="A2225" s="3"/>
    </row>
    <row r="2226">
      <c r="A2226" s="3"/>
    </row>
    <row r="2227">
      <c r="A2227" s="3"/>
    </row>
    <row r="2228">
      <c r="A2228" s="3"/>
    </row>
    <row r="2229">
      <c r="A2229" s="3"/>
    </row>
    <row r="2230">
      <c r="A2230" s="3"/>
    </row>
    <row r="2231">
      <c r="A2231" s="3"/>
    </row>
    <row r="2232">
      <c r="A2232" s="3"/>
    </row>
    <row r="2233">
      <c r="A2233" s="3"/>
    </row>
    <row r="2234">
      <c r="A2234" s="6"/>
    </row>
    <row r="2235">
      <c r="A2235" s="6"/>
    </row>
    <row r="2236">
      <c r="A2236" s="3"/>
    </row>
    <row r="2237">
      <c r="A2237" s="3"/>
    </row>
    <row r="2238">
      <c r="A2238" s="3"/>
    </row>
    <row r="2239">
      <c r="A2239" s="3"/>
    </row>
    <row r="2240">
      <c r="A2240" s="3"/>
    </row>
    <row r="2241">
      <c r="A2241" s="3"/>
    </row>
    <row r="2242">
      <c r="A2242" s="3"/>
    </row>
    <row r="2243">
      <c r="A2243" s="3"/>
    </row>
    <row r="2244">
      <c r="A2244" s="3"/>
    </row>
    <row r="2245">
      <c r="A2245" s="3"/>
    </row>
    <row r="2246">
      <c r="A2246" s="3"/>
    </row>
    <row r="2247">
      <c r="A2247" s="3"/>
    </row>
    <row r="2248">
      <c r="A2248" s="3"/>
    </row>
    <row r="2249">
      <c r="A2249" s="3"/>
    </row>
    <row r="2250">
      <c r="A2250" s="7"/>
    </row>
    <row r="2251">
      <c r="A2251" s="3"/>
    </row>
    <row r="2252">
      <c r="A2252" s="3"/>
    </row>
    <row r="2253">
      <c r="A2253" s="3"/>
    </row>
    <row r="2254">
      <c r="A2254" s="3"/>
    </row>
    <row r="2255">
      <c r="A2255" s="3"/>
    </row>
    <row r="2256">
      <c r="A2256" s="3"/>
    </row>
    <row r="2257">
      <c r="A2257" s="3"/>
    </row>
    <row r="2258">
      <c r="A2258" s="3"/>
    </row>
    <row r="2259">
      <c r="A2259" s="3"/>
    </row>
    <row r="2260">
      <c r="A2260" s="3"/>
    </row>
    <row r="2261">
      <c r="A2261" s="3"/>
    </row>
    <row r="2262">
      <c r="A2262" s="3"/>
    </row>
    <row r="2263">
      <c r="A2263" s="3"/>
    </row>
    <row r="2264">
      <c r="A2264" s="3"/>
    </row>
    <row r="2265">
      <c r="A2265" s="3"/>
    </row>
    <row r="2266">
      <c r="A2266" s="7"/>
    </row>
    <row r="2267">
      <c r="A2267" s="3"/>
    </row>
    <row r="2268">
      <c r="A2268" s="3"/>
    </row>
    <row r="2269">
      <c r="A2269" s="3"/>
    </row>
    <row r="2270">
      <c r="A2270" s="3"/>
    </row>
    <row r="2271">
      <c r="A2271" s="3"/>
    </row>
    <row r="2272">
      <c r="A2272" s="3"/>
    </row>
    <row r="2273">
      <c r="A2273" s="3"/>
    </row>
    <row r="2274">
      <c r="A2274" s="3"/>
    </row>
    <row r="2275">
      <c r="A2275" s="3"/>
    </row>
    <row r="2276">
      <c r="A2276" s="3"/>
    </row>
    <row r="2277">
      <c r="A2277" s="3"/>
    </row>
    <row r="2278">
      <c r="A2278" s="3"/>
    </row>
    <row r="2279">
      <c r="A2279" s="3"/>
    </row>
    <row r="2280">
      <c r="A2280" s="3"/>
    </row>
    <row r="2281">
      <c r="A2281" s="3"/>
    </row>
    <row r="2282">
      <c r="A2282" s="7"/>
    </row>
    <row r="2283">
      <c r="A2283" s="3"/>
    </row>
    <row r="2284">
      <c r="A2284" s="3"/>
    </row>
    <row r="2285">
      <c r="A2285" s="3"/>
    </row>
    <row r="2286">
      <c r="A2286" s="3"/>
    </row>
    <row r="2287">
      <c r="A2287" s="3"/>
    </row>
    <row r="2288">
      <c r="A2288" s="3"/>
    </row>
    <row r="2289">
      <c r="A2289" s="3"/>
    </row>
    <row r="2290">
      <c r="A2290" s="3"/>
    </row>
    <row r="2291">
      <c r="A2291" s="3"/>
    </row>
    <row r="2292">
      <c r="A2292" s="3"/>
    </row>
    <row r="2293">
      <c r="A2293" s="7"/>
    </row>
    <row r="2294">
      <c r="A2294" s="3"/>
    </row>
    <row r="2295">
      <c r="A2295" s="3"/>
    </row>
    <row r="2296">
      <c r="A2296" s="3"/>
    </row>
    <row r="2297">
      <c r="A2297" s="3"/>
    </row>
    <row r="2298">
      <c r="A2298" s="3"/>
    </row>
    <row r="2299">
      <c r="A2299" s="3"/>
    </row>
    <row r="2300">
      <c r="A2300" s="3"/>
    </row>
    <row r="2301">
      <c r="A2301" s="3"/>
    </row>
    <row r="2302">
      <c r="A2302" s="3"/>
    </row>
    <row r="2303">
      <c r="A2303" s="3"/>
    </row>
    <row r="2304">
      <c r="A2304" s="3"/>
    </row>
    <row r="2305">
      <c r="A2305" s="3"/>
    </row>
    <row r="2306">
      <c r="A2306" s="3"/>
    </row>
    <row r="2307">
      <c r="A2307" s="3"/>
    </row>
    <row r="2308">
      <c r="A2308" s="3"/>
    </row>
    <row r="2309">
      <c r="A2309" s="6"/>
    </row>
    <row r="2310">
      <c r="A2310" s="3"/>
    </row>
    <row r="2311">
      <c r="A2311" s="3"/>
    </row>
    <row r="2312">
      <c r="A2312" s="3"/>
    </row>
    <row r="2313">
      <c r="A2313" s="3"/>
    </row>
    <row r="2314">
      <c r="A2314" s="3"/>
    </row>
    <row r="2315">
      <c r="A2315" s="3"/>
    </row>
    <row r="2316">
      <c r="A2316" s="3"/>
    </row>
    <row r="2317">
      <c r="A2317" s="3"/>
    </row>
    <row r="2318">
      <c r="A2318" s="3"/>
    </row>
    <row r="2319">
      <c r="A2319" s="3"/>
    </row>
    <row r="2320">
      <c r="A2320" s="3"/>
    </row>
    <row r="2321">
      <c r="A2321" s="3"/>
    </row>
    <row r="2322">
      <c r="A2322" s="3"/>
    </row>
    <row r="2323">
      <c r="A2323" s="3"/>
    </row>
    <row r="2324">
      <c r="A2324" s="3"/>
    </row>
    <row r="2325">
      <c r="A2325" s="7"/>
    </row>
    <row r="2326">
      <c r="A2326" s="3"/>
    </row>
    <row r="2327">
      <c r="A2327" s="3"/>
    </row>
    <row r="2328">
      <c r="A2328" s="3"/>
    </row>
    <row r="2329">
      <c r="A2329" s="3"/>
    </row>
    <row r="2330">
      <c r="A2330" s="3"/>
    </row>
    <row r="2331">
      <c r="A2331" s="3"/>
    </row>
    <row r="2332">
      <c r="A2332" s="3"/>
    </row>
    <row r="2333">
      <c r="A2333" s="3"/>
    </row>
    <row r="2334">
      <c r="A2334" s="3"/>
    </row>
    <row r="2335">
      <c r="A2335" s="3"/>
    </row>
    <row r="2336">
      <c r="A2336" s="3"/>
    </row>
    <row r="2337">
      <c r="A2337" s="3"/>
    </row>
    <row r="2338">
      <c r="A2338" s="3"/>
    </row>
    <row r="2339">
      <c r="A2339" s="3"/>
    </row>
    <row r="2340">
      <c r="A2340" s="3"/>
    </row>
    <row r="2341">
      <c r="A2341" s="7"/>
    </row>
    <row r="2342">
      <c r="A2342" s="3"/>
    </row>
    <row r="2343">
      <c r="A2343" s="3"/>
    </row>
    <row r="2344">
      <c r="A2344" s="3"/>
    </row>
    <row r="2345">
      <c r="A2345" s="3"/>
    </row>
    <row r="2346">
      <c r="A2346" s="3"/>
    </row>
    <row r="2347">
      <c r="A2347" s="3"/>
    </row>
    <row r="2348">
      <c r="A2348" s="3"/>
    </row>
    <row r="2349">
      <c r="A2349" s="3"/>
    </row>
    <row r="2350">
      <c r="A2350" s="3"/>
    </row>
    <row r="2351">
      <c r="A2351" s="3"/>
    </row>
    <row r="2352">
      <c r="A2352" s="7"/>
    </row>
    <row r="2353">
      <c r="A2353" s="3"/>
    </row>
    <row r="2354">
      <c r="A2354" s="3"/>
    </row>
    <row r="2355">
      <c r="A2355" s="3"/>
    </row>
    <row r="2356">
      <c r="A2356" s="3"/>
    </row>
    <row r="2357">
      <c r="A2357" s="3"/>
    </row>
    <row r="2358">
      <c r="A2358" s="3"/>
    </row>
    <row r="2359">
      <c r="A2359" s="3"/>
    </row>
    <row r="2360">
      <c r="A2360" s="3"/>
    </row>
    <row r="2361">
      <c r="A2361" s="3"/>
    </row>
    <row r="2362">
      <c r="A2362" s="3"/>
    </row>
    <row r="2363">
      <c r="A2363" s="3"/>
    </row>
    <row r="2364">
      <c r="A2364" s="3"/>
    </row>
    <row r="2365">
      <c r="A2365" s="3"/>
    </row>
    <row r="2366">
      <c r="A2366" s="3"/>
    </row>
    <row r="2367">
      <c r="A2367" s="3"/>
    </row>
    <row r="2368">
      <c r="A2368" s="6"/>
    </row>
    <row r="2369">
      <c r="A2369" s="3"/>
    </row>
    <row r="2370">
      <c r="A2370" s="3"/>
    </row>
    <row r="2371">
      <c r="A2371" s="3"/>
    </row>
    <row r="2372">
      <c r="A2372" s="3"/>
    </row>
    <row r="2373">
      <c r="A2373" s="3"/>
    </row>
    <row r="2374">
      <c r="A2374" s="3"/>
    </row>
    <row r="2375">
      <c r="A2375" s="3"/>
    </row>
    <row r="2376">
      <c r="A2376" s="3"/>
    </row>
    <row r="2377">
      <c r="A2377" s="3"/>
    </row>
    <row r="2378">
      <c r="A2378" s="3"/>
    </row>
    <row r="2379">
      <c r="A2379" s="6"/>
    </row>
    <row r="2380">
      <c r="A2380" s="3"/>
    </row>
    <row r="2381">
      <c r="A2381" s="3"/>
    </row>
    <row r="2382">
      <c r="A2382" s="3"/>
    </row>
    <row r="2383">
      <c r="A2383" s="3"/>
    </row>
    <row r="2384">
      <c r="A2384" s="3"/>
    </row>
    <row r="2385">
      <c r="A2385" s="3"/>
    </row>
    <row r="2386">
      <c r="A2386" s="3"/>
    </row>
    <row r="2387">
      <c r="A2387" s="3"/>
    </row>
    <row r="2388">
      <c r="A2388" s="3"/>
    </row>
    <row r="2389">
      <c r="A2389" s="3"/>
    </row>
    <row r="2390">
      <c r="A2390" s="6"/>
    </row>
    <row r="2391">
      <c r="A2391" s="3"/>
    </row>
    <row r="2392">
      <c r="A2392" s="3"/>
    </row>
    <row r="2393">
      <c r="A2393" s="3"/>
    </row>
    <row r="2394">
      <c r="A2394" s="3"/>
    </row>
    <row r="2395">
      <c r="A2395" s="3"/>
    </row>
    <row r="2396">
      <c r="A2396" s="3"/>
    </row>
    <row r="2397">
      <c r="A2397" s="3"/>
    </row>
    <row r="2398">
      <c r="A2398" s="3"/>
    </row>
    <row r="2399">
      <c r="A2399" s="3"/>
    </row>
    <row r="2400">
      <c r="A2400" s="3"/>
    </row>
    <row r="2401">
      <c r="A2401" s="6"/>
    </row>
    <row r="2402">
      <c r="A2402" s="3"/>
    </row>
    <row r="2403">
      <c r="A2403" s="3"/>
    </row>
    <row r="2404">
      <c r="A2404" s="3"/>
    </row>
    <row r="2405">
      <c r="A2405" s="3"/>
    </row>
    <row r="2406">
      <c r="A2406" s="3"/>
    </row>
    <row r="2407">
      <c r="A2407" s="3"/>
    </row>
    <row r="2408">
      <c r="A2408" s="3"/>
    </row>
    <row r="2409">
      <c r="A2409" s="3"/>
    </row>
    <row r="2410">
      <c r="A2410" s="3"/>
    </row>
    <row r="2411">
      <c r="A2411" s="3"/>
    </row>
    <row r="2412">
      <c r="A2412" s="6"/>
    </row>
    <row r="2413">
      <c r="A2413" s="3"/>
    </row>
    <row r="2414">
      <c r="A2414" s="3"/>
    </row>
    <row r="2415">
      <c r="A2415" s="3"/>
    </row>
    <row r="2416">
      <c r="A2416" s="3"/>
    </row>
    <row r="2417">
      <c r="A2417" s="3"/>
    </row>
    <row r="2418">
      <c r="A2418" s="3"/>
    </row>
    <row r="2419">
      <c r="A2419" s="3"/>
    </row>
    <row r="2420">
      <c r="A2420" s="3"/>
    </row>
    <row r="2421">
      <c r="A2421" s="3"/>
    </row>
    <row r="2422">
      <c r="A2422" s="3"/>
    </row>
    <row r="2423">
      <c r="A2423" s="6"/>
    </row>
    <row r="2424">
      <c r="A2424" s="3"/>
    </row>
    <row r="2425">
      <c r="A2425" s="3"/>
    </row>
    <row r="2426">
      <c r="A2426" s="3"/>
    </row>
    <row r="2427">
      <c r="A2427" s="3"/>
    </row>
    <row r="2428">
      <c r="A2428" s="3"/>
    </row>
    <row r="2429">
      <c r="A2429" s="3"/>
    </row>
    <row r="2430">
      <c r="A2430" s="3"/>
    </row>
    <row r="2431">
      <c r="A2431" s="3"/>
    </row>
    <row r="2432">
      <c r="A2432" s="3"/>
    </row>
    <row r="2433">
      <c r="A2433" s="3"/>
    </row>
    <row r="2434">
      <c r="A2434" s="3"/>
    </row>
    <row r="2435">
      <c r="A2435" s="3"/>
    </row>
    <row r="2436">
      <c r="A2436" s="3"/>
    </row>
    <row r="2437">
      <c r="A2437" s="3"/>
    </row>
    <row r="2438">
      <c r="A2438" s="3"/>
    </row>
    <row r="2439">
      <c r="A2439" s="6"/>
    </row>
    <row r="2440">
      <c r="A2440" s="3"/>
    </row>
    <row r="2441">
      <c r="A2441" s="3"/>
    </row>
    <row r="2442">
      <c r="A2442" s="3"/>
    </row>
    <row r="2443">
      <c r="A2443" s="3"/>
    </row>
    <row r="2444">
      <c r="A2444" s="3"/>
    </row>
    <row r="2445">
      <c r="A2445" s="3"/>
    </row>
    <row r="2446">
      <c r="A2446" s="3"/>
    </row>
    <row r="2447">
      <c r="A2447" s="3"/>
    </row>
    <row r="2448">
      <c r="A2448" s="3"/>
    </row>
    <row r="2449">
      <c r="A2449" s="3"/>
    </row>
    <row r="2450">
      <c r="A2450" s="3"/>
    </row>
    <row r="2451">
      <c r="A2451" s="3"/>
    </row>
    <row r="2452">
      <c r="A2452" s="3"/>
    </row>
    <row r="2453">
      <c r="A2453" s="3"/>
    </row>
    <row r="2454">
      <c r="A2454" s="3"/>
    </row>
    <row r="2455">
      <c r="A2455" s="3"/>
    </row>
    <row r="2456">
      <c r="A2456" s="6"/>
    </row>
    <row r="2457">
      <c r="A2457" s="3"/>
    </row>
    <row r="2458">
      <c r="A2458" s="3"/>
    </row>
    <row r="2459">
      <c r="A2459" s="3"/>
    </row>
    <row r="2460">
      <c r="A2460" s="3"/>
    </row>
    <row r="2461">
      <c r="A2461" s="3"/>
    </row>
    <row r="2462">
      <c r="A2462" s="3"/>
    </row>
    <row r="2463">
      <c r="A2463" s="3"/>
    </row>
    <row r="2464">
      <c r="A2464" s="3"/>
    </row>
    <row r="2465">
      <c r="A2465" s="3"/>
    </row>
    <row r="2466">
      <c r="A2466" s="3"/>
    </row>
    <row r="2467">
      <c r="A2467" s="6"/>
    </row>
    <row r="2468">
      <c r="A2468" s="3"/>
    </row>
    <row r="2469">
      <c r="A2469" s="3"/>
    </row>
    <row r="2470">
      <c r="A2470" s="3"/>
    </row>
    <row r="2471">
      <c r="A2471" s="3"/>
    </row>
    <row r="2472">
      <c r="A2472" s="3"/>
    </row>
    <row r="2473">
      <c r="A2473" s="3"/>
    </row>
    <row r="2474">
      <c r="A2474" s="3"/>
    </row>
    <row r="2475">
      <c r="A2475" s="3"/>
    </row>
    <row r="2476">
      <c r="A2476" s="3"/>
    </row>
    <row r="2477">
      <c r="A2477" s="3"/>
    </row>
    <row r="2478">
      <c r="A2478" s="3"/>
    </row>
    <row r="2479">
      <c r="A2479" s="3"/>
    </row>
    <row r="2480">
      <c r="A2480" s="3"/>
    </row>
    <row r="2481">
      <c r="A2481" s="3"/>
    </row>
    <row r="2482">
      <c r="A2482" s="3"/>
    </row>
    <row r="2483">
      <c r="A2483" s="6"/>
    </row>
    <row r="2484">
      <c r="A2484" s="3"/>
    </row>
    <row r="2485">
      <c r="A2485" s="3"/>
    </row>
    <row r="2486">
      <c r="A2486" s="3"/>
    </row>
    <row r="2487">
      <c r="A2487" s="3"/>
    </row>
    <row r="2488">
      <c r="A2488" s="3"/>
    </row>
    <row r="2489">
      <c r="A2489" s="3"/>
    </row>
    <row r="2490">
      <c r="A2490" s="3"/>
    </row>
    <row r="2491">
      <c r="A2491" s="3"/>
    </row>
    <row r="2492">
      <c r="A2492" s="3"/>
    </row>
    <row r="2493">
      <c r="A2493" s="3"/>
    </row>
    <row r="2494">
      <c r="A2494" s="6"/>
    </row>
    <row r="2495">
      <c r="A2495" s="3"/>
    </row>
    <row r="2496">
      <c r="A2496" s="3"/>
    </row>
    <row r="2497">
      <c r="A2497" s="3"/>
    </row>
    <row r="2498">
      <c r="A2498" s="3"/>
    </row>
    <row r="2499">
      <c r="A2499" s="3"/>
    </row>
    <row r="2500">
      <c r="A2500" s="3"/>
    </row>
    <row r="2501">
      <c r="A2501" s="3"/>
    </row>
    <row r="2502">
      <c r="A2502" s="3"/>
    </row>
    <row r="2503">
      <c r="A2503" s="3"/>
    </row>
    <row r="2504">
      <c r="A2504" s="3"/>
    </row>
    <row r="2505">
      <c r="A2505" s="3"/>
    </row>
    <row r="2506">
      <c r="A2506" s="3"/>
    </row>
    <row r="2507">
      <c r="A2507" s="3"/>
    </row>
    <row r="2508">
      <c r="A2508" s="3"/>
    </row>
    <row r="2509">
      <c r="A2509" s="3"/>
    </row>
    <row r="2510">
      <c r="A2510" s="6"/>
    </row>
    <row r="2511">
      <c r="A2511" s="3"/>
    </row>
    <row r="2512">
      <c r="A2512" s="3"/>
    </row>
    <row r="2513">
      <c r="A2513" s="3"/>
    </row>
    <row r="2514">
      <c r="A2514" s="3"/>
    </row>
    <row r="2515">
      <c r="A2515" s="3"/>
    </row>
    <row r="2516">
      <c r="A2516" s="3"/>
    </row>
    <row r="2517">
      <c r="A2517" s="3"/>
    </row>
    <row r="2518">
      <c r="A2518" s="3"/>
    </row>
    <row r="2519">
      <c r="A2519" s="3"/>
    </row>
    <row r="2520">
      <c r="A2520" s="3"/>
    </row>
    <row r="2521">
      <c r="A2521" s="3"/>
    </row>
    <row r="2522">
      <c r="A2522" s="3"/>
    </row>
    <row r="2523">
      <c r="A2523" s="3"/>
    </row>
    <row r="2524">
      <c r="A2524" s="3"/>
    </row>
    <row r="2525">
      <c r="A2525" s="3"/>
    </row>
    <row r="2526">
      <c r="A2526" s="6"/>
    </row>
    <row r="2527">
      <c r="A2527" s="3"/>
    </row>
    <row r="2528">
      <c r="A2528" s="3"/>
    </row>
    <row r="2529">
      <c r="A2529" s="3"/>
    </row>
    <row r="2530">
      <c r="A2530" s="3"/>
    </row>
    <row r="2531">
      <c r="A2531" s="3"/>
    </row>
    <row r="2532">
      <c r="A2532" s="3"/>
    </row>
    <row r="2533">
      <c r="A2533" s="3"/>
    </row>
    <row r="2534">
      <c r="A2534" s="3"/>
    </row>
    <row r="2535">
      <c r="A2535" s="3"/>
    </row>
    <row r="2536">
      <c r="A2536" s="3"/>
    </row>
    <row r="2537">
      <c r="A2537" s="6"/>
    </row>
    <row r="2538">
      <c r="A2538" s="3"/>
    </row>
    <row r="2539">
      <c r="A2539" s="3"/>
    </row>
    <row r="2540">
      <c r="A2540" s="3"/>
    </row>
    <row r="2541">
      <c r="A2541" s="3"/>
    </row>
    <row r="2542">
      <c r="A2542" s="3"/>
    </row>
    <row r="2543">
      <c r="A2543" s="3"/>
    </row>
    <row r="2544">
      <c r="A2544" s="3"/>
    </row>
    <row r="2545">
      <c r="A2545" s="3"/>
    </row>
    <row r="2546">
      <c r="A2546" s="3"/>
    </row>
    <row r="2547">
      <c r="A2547" s="3"/>
    </row>
    <row r="2548">
      <c r="A2548" s="6"/>
    </row>
    <row r="2549">
      <c r="A2549" s="3"/>
    </row>
    <row r="2550">
      <c r="A2550" s="3"/>
    </row>
    <row r="2551">
      <c r="A2551" s="3"/>
    </row>
    <row r="2552">
      <c r="A2552" s="3"/>
    </row>
    <row r="2553">
      <c r="A2553" s="3"/>
    </row>
    <row r="2554">
      <c r="A2554" s="3"/>
    </row>
    <row r="2555">
      <c r="A2555" s="3"/>
    </row>
    <row r="2556">
      <c r="A2556" s="3"/>
    </row>
    <row r="2557">
      <c r="A2557" s="3"/>
    </row>
    <row r="2558">
      <c r="A2558" s="3"/>
    </row>
    <row r="2559">
      <c r="A2559" s="3"/>
    </row>
    <row r="2560">
      <c r="A2560" s="3"/>
    </row>
    <row r="2561">
      <c r="A2561" s="3"/>
    </row>
    <row r="2562">
      <c r="A2562" s="3"/>
    </row>
    <row r="2563">
      <c r="A2563" s="3"/>
    </row>
    <row r="2564">
      <c r="A2564" s="6"/>
    </row>
    <row r="2565">
      <c r="A2565" s="3"/>
    </row>
    <row r="2566">
      <c r="A2566" s="3"/>
    </row>
    <row r="2567">
      <c r="A2567" s="3"/>
    </row>
    <row r="2568">
      <c r="A2568" s="3"/>
    </row>
    <row r="2569">
      <c r="A2569" s="3"/>
    </row>
    <row r="2570">
      <c r="A2570" s="3"/>
    </row>
    <row r="2571">
      <c r="A2571" s="3"/>
    </row>
    <row r="2572">
      <c r="A2572" s="3"/>
    </row>
    <row r="2573">
      <c r="A2573" s="3"/>
    </row>
    <row r="2574">
      <c r="A2574" s="3"/>
    </row>
    <row r="2575">
      <c r="A2575" s="3"/>
    </row>
    <row r="2576">
      <c r="A2576" s="3"/>
    </row>
    <row r="2577">
      <c r="A2577" s="3"/>
    </row>
    <row r="2578">
      <c r="A2578" s="3"/>
    </row>
    <row r="2579">
      <c r="A2579" s="3"/>
    </row>
    <row r="2580">
      <c r="A2580" s="6"/>
    </row>
    <row r="2581">
      <c r="A2581" s="3"/>
    </row>
    <row r="2582">
      <c r="A2582" s="3"/>
    </row>
    <row r="2583">
      <c r="A2583" s="3"/>
    </row>
    <row r="2584">
      <c r="A2584" s="3"/>
    </row>
    <row r="2585">
      <c r="A2585" s="3"/>
    </row>
    <row r="2586">
      <c r="A2586" s="3"/>
    </row>
    <row r="2587">
      <c r="A2587" s="3"/>
    </row>
    <row r="2588">
      <c r="A2588" s="3"/>
    </row>
    <row r="2589">
      <c r="A2589" s="3"/>
    </row>
    <row r="2590">
      <c r="A2590" s="3"/>
    </row>
    <row r="2591">
      <c r="A2591" s="3"/>
    </row>
    <row r="2592">
      <c r="A2592" s="3"/>
    </row>
    <row r="2593">
      <c r="A2593" s="3"/>
    </row>
    <row r="2594">
      <c r="A2594" s="3"/>
    </row>
    <row r="2595">
      <c r="A2595" s="3"/>
    </row>
    <row r="2596">
      <c r="A2596" s="7"/>
    </row>
    <row r="2597">
      <c r="A2597" s="3"/>
    </row>
    <row r="2598">
      <c r="A2598" s="3"/>
    </row>
    <row r="2599">
      <c r="A2599" s="3"/>
    </row>
    <row r="2600">
      <c r="A2600" s="3"/>
    </row>
    <row r="2601">
      <c r="A2601" s="3"/>
    </row>
    <row r="2602">
      <c r="A2602" s="3"/>
    </row>
    <row r="2603">
      <c r="A2603" s="3"/>
    </row>
    <row r="2604">
      <c r="A2604" s="3"/>
    </row>
    <row r="2605">
      <c r="A2605" s="3"/>
    </row>
    <row r="2606">
      <c r="A2606" s="3"/>
    </row>
    <row r="2607">
      <c r="A2607" s="3"/>
    </row>
    <row r="2608">
      <c r="A2608" s="3"/>
    </row>
    <row r="2609">
      <c r="A2609" s="3"/>
    </row>
    <row r="2610">
      <c r="A2610" s="3"/>
    </row>
    <row r="2611">
      <c r="A2611" s="3"/>
    </row>
    <row r="2612">
      <c r="A2612" s="7"/>
    </row>
    <row r="2613">
      <c r="A2613" s="3"/>
    </row>
    <row r="2614">
      <c r="A2614" s="3"/>
    </row>
    <row r="2615">
      <c r="A2615" s="3"/>
    </row>
    <row r="2616">
      <c r="A2616" s="3"/>
    </row>
    <row r="2617">
      <c r="A2617" s="3"/>
    </row>
    <row r="2618">
      <c r="A2618" s="3"/>
    </row>
    <row r="2619">
      <c r="A2619" s="3"/>
    </row>
    <row r="2620">
      <c r="A2620" s="3"/>
    </row>
    <row r="2621">
      <c r="A2621" s="3"/>
    </row>
    <row r="2622">
      <c r="A2622" s="3"/>
    </row>
    <row r="2623">
      <c r="A2623" s="3"/>
    </row>
    <row r="2624">
      <c r="A2624" s="3"/>
    </row>
    <row r="2625">
      <c r="A2625" s="3"/>
    </row>
    <row r="2626">
      <c r="A2626" s="3"/>
    </row>
    <row r="2627">
      <c r="A2627" s="3"/>
    </row>
    <row r="2628">
      <c r="A2628" s="7"/>
    </row>
    <row r="2629">
      <c r="A2629" s="3"/>
    </row>
    <row r="2630">
      <c r="A2630" s="3"/>
    </row>
    <row r="2631">
      <c r="A2631" s="3"/>
    </row>
    <row r="2632">
      <c r="A2632" s="3"/>
    </row>
    <row r="2633">
      <c r="A2633" s="3"/>
    </row>
    <row r="2634">
      <c r="A2634" s="3"/>
    </row>
    <row r="2635">
      <c r="A2635" s="3"/>
    </row>
    <row r="2636">
      <c r="A2636" s="3"/>
    </row>
    <row r="2637">
      <c r="A2637" s="3"/>
    </row>
    <row r="2638">
      <c r="A2638" s="3"/>
    </row>
    <row r="2639">
      <c r="A2639" s="3"/>
    </row>
    <row r="2640">
      <c r="A2640" s="3"/>
    </row>
    <row r="2641">
      <c r="A2641" s="3"/>
    </row>
    <row r="2642">
      <c r="A2642" s="3"/>
    </row>
    <row r="2643">
      <c r="A2643" s="3"/>
    </row>
    <row r="2644">
      <c r="A2644" s="7"/>
    </row>
    <row r="2645">
      <c r="A2645" s="3"/>
    </row>
    <row r="2646">
      <c r="A2646" s="3"/>
    </row>
    <row r="2647">
      <c r="A2647" s="3"/>
    </row>
    <row r="2648">
      <c r="A2648" s="3"/>
    </row>
    <row r="2649">
      <c r="A2649" s="3"/>
    </row>
    <row r="2650">
      <c r="A2650" s="3"/>
    </row>
    <row r="2651">
      <c r="A2651" s="3"/>
    </row>
    <row r="2652">
      <c r="A2652" s="3"/>
    </row>
    <row r="2653">
      <c r="A2653" s="3"/>
    </row>
    <row r="2654">
      <c r="A2654" s="3"/>
    </row>
    <row r="2655">
      <c r="A2655" s="3"/>
    </row>
    <row r="2656">
      <c r="A2656" s="3"/>
    </row>
    <row r="2657">
      <c r="A2657" s="3"/>
    </row>
    <row r="2658">
      <c r="A2658" s="3"/>
    </row>
    <row r="2659">
      <c r="A2659" s="3"/>
    </row>
    <row r="2660">
      <c r="A2660" s="7"/>
    </row>
    <row r="2661">
      <c r="A2661" s="3"/>
    </row>
    <row r="2662">
      <c r="A2662" s="3"/>
    </row>
    <row r="2663">
      <c r="A2663" s="3"/>
    </row>
    <row r="2664">
      <c r="A2664" s="3"/>
    </row>
    <row r="2665">
      <c r="A2665" s="3"/>
    </row>
    <row r="2666">
      <c r="A2666" s="3"/>
    </row>
    <row r="2667">
      <c r="A2667" s="3"/>
    </row>
    <row r="2668">
      <c r="A2668" s="3"/>
    </row>
    <row r="2669">
      <c r="A2669" s="3"/>
    </row>
    <row r="2670">
      <c r="A2670" s="3"/>
    </row>
    <row r="2671">
      <c r="A2671" s="7"/>
    </row>
    <row r="2672">
      <c r="A2672" s="3"/>
    </row>
    <row r="2673">
      <c r="A2673" s="3"/>
    </row>
    <row r="2674">
      <c r="A2674" s="3"/>
    </row>
    <row r="2675">
      <c r="A2675" s="3"/>
    </row>
    <row r="2676">
      <c r="A2676" s="3"/>
    </row>
    <row r="2677">
      <c r="A2677" s="3"/>
    </row>
    <row r="2678">
      <c r="A2678" s="3"/>
    </row>
    <row r="2679">
      <c r="A2679" s="3"/>
    </row>
    <row r="2680">
      <c r="A2680" s="3"/>
    </row>
    <row r="2681">
      <c r="A2681" s="3"/>
    </row>
    <row r="2682">
      <c r="A2682" s="3"/>
    </row>
    <row r="2683">
      <c r="A2683" s="3"/>
    </row>
    <row r="2684">
      <c r="A2684" s="3"/>
    </row>
    <row r="2685">
      <c r="A2685" s="3"/>
    </row>
    <row r="2686">
      <c r="A2686" s="3"/>
    </row>
    <row r="2687">
      <c r="A2687" s="7"/>
    </row>
    <row r="2689">
      <c r="A2689" s="3"/>
    </row>
    <row r="2690">
      <c r="A2690" s="3"/>
    </row>
    <row r="2691">
      <c r="A2691" s="3"/>
    </row>
    <row r="2692">
      <c r="A2692" s="3"/>
    </row>
    <row r="2693">
      <c r="A2693" s="3"/>
    </row>
    <row r="2694">
      <c r="A2694" s="3"/>
    </row>
    <row r="2695">
      <c r="A2695" s="3"/>
    </row>
    <row r="2696">
      <c r="A2696" s="3"/>
    </row>
    <row r="2697">
      <c r="A2697" s="3"/>
    </row>
    <row r="2698">
      <c r="A2698" s="7"/>
    </row>
    <row r="2699">
      <c r="A2699" s="3"/>
    </row>
    <row r="2700">
      <c r="A2700" s="3"/>
    </row>
    <row r="2701">
      <c r="A2701" s="3"/>
    </row>
    <row r="2702">
      <c r="A2702" s="3"/>
    </row>
    <row r="2703">
      <c r="A2703" s="3"/>
    </row>
    <row r="2704">
      <c r="A2704" s="3"/>
    </row>
    <row r="2705">
      <c r="A2705" s="3"/>
    </row>
    <row r="2706">
      <c r="A2706" s="3"/>
    </row>
    <row r="2707">
      <c r="A2707" s="3"/>
    </row>
    <row r="2708">
      <c r="A2708" s="3"/>
    </row>
    <row r="2709">
      <c r="A2709" s="3"/>
    </row>
    <row r="2710">
      <c r="A2710" s="3"/>
    </row>
    <row r="2711">
      <c r="A2711" s="3"/>
    </row>
    <row r="2712">
      <c r="A2712" s="3"/>
    </row>
    <row r="2713">
      <c r="A2713" s="3"/>
    </row>
    <row r="2714">
      <c r="A2714" s="7"/>
    </row>
    <row r="2715">
      <c r="A2715" s="3"/>
    </row>
    <row r="2716">
      <c r="A2716" s="3"/>
    </row>
    <row r="2717">
      <c r="A2717" s="3"/>
    </row>
    <row r="2718">
      <c r="A2718" s="3"/>
    </row>
    <row r="2719">
      <c r="A2719" s="3"/>
    </row>
    <row r="2720">
      <c r="A2720" s="3"/>
    </row>
    <row r="2721">
      <c r="A2721" s="3"/>
    </row>
    <row r="2722">
      <c r="A2722" s="3"/>
    </row>
    <row r="2723">
      <c r="A2723" s="3"/>
    </row>
    <row r="2724">
      <c r="A2724" s="3"/>
    </row>
    <row r="2725">
      <c r="A2725" s="7"/>
    </row>
    <row r="2726">
      <c r="A2726" s="3"/>
    </row>
    <row r="2727">
      <c r="A2727" s="3"/>
    </row>
    <row r="2728">
      <c r="A2728" s="3"/>
    </row>
    <row r="2729">
      <c r="A2729" s="3"/>
    </row>
    <row r="2730">
      <c r="A2730" s="3"/>
    </row>
    <row r="2731">
      <c r="A2731" s="3"/>
    </row>
    <row r="2732">
      <c r="A2732" s="3"/>
    </row>
    <row r="2733">
      <c r="A2733" s="3"/>
    </row>
    <row r="2734">
      <c r="A2734" s="3"/>
    </row>
    <row r="2735">
      <c r="A2735" s="3"/>
    </row>
    <row r="2736">
      <c r="A2736" s="7"/>
    </row>
    <row r="2737">
      <c r="A2737" s="3"/>
    </row>
    <row r="2738">
      <c r="A2738" s="3"/>
    </row>
    <row r="2739">
      <c r="A2739" s="3"/>
    </row>
    <row r="2740">
      <c r="A2740" s="3"/>
    </row>
    <row r="2741">
      <c r="A2741" s="3"/>
    </row>
    <row r="2742">
      <c r="A2742" s="3"/>
    </row>
    <row r="2743">
      <c r="A2743" s="3"/>
    </row>
    <row r="2744">
      <c r="A2744" s="3"/>
    </row>
    <row r="2745">
      <c r="A2745" s="3"/>
    </row>
    <row r="2746">
      <c r="A2746" s="3"/>
    </row>
    <row r="2747">
      <c r="A2747" s="7"/>
    </row>
    <row r="2748">
      <c r="A2748" s="3"/>
    </row>
    <row r="2749">
      <c r="A2749" s="3"/>
    </row>
    <row r="2750">
      <c r="A2750" s="3"/>
    </row>
    <row r="2751">
      <c r="A2751" s="3"/>
    </row>
    <row r="2752">
      <c r="A2752" s="3"/>
    </row>
    <row r="2753">
      <c r="A2753" s="3"/>
    </row>
    <row r="2754">
      <c r="A2754" s="3"/>
    </row>
    <row r="2755">
      <c r="A2755" s="3"/>
    </row>
    <row r="2756">
      <c r="A2756" s="3"/>
    </row>
    <row r="2757">
      <c r="A2757" s="3"/>
    </row>
    <row r="2758">
      <c r="A2758" s="3"/>
    </row>
    <row r="2759">
      <c r="A2759" s="3"/>
    </row>
    <row r="2760">
      <c r="A2760" s="3"/>
    </row>
    <row r="2761">
      <c r="A2761" s="3"/>
    </row>
    <row r="2762">
      <c r="A2762" s="3"/>
    </row>
    <row r="2763">
      <c r="A2763" s="7"/>
    </row>
    <row r="2764">
      <c r="A2764" s="3"/>
    </row>
    <row r="2765">
      <c r="A2765" s="3"/>
    </row>
    <row r="2766">
      <c r="A2766" s="3"/>
    </row>
    <row r="2767">
      <c r="A2767" s="3"/>
    </row>
    <row r="2768">
      <c r="A2768" s="3"/>
    </row>
    <row r="2769">
      <c r="A2769" s="3"/>
    </row>
    <row r="2770">
      <c r="A2770" s="3"/>
    </row>
    <row r="2771">
      <c r="A2771" s="3"/>
    </row>
    <row r="2772">
      <c r="A2772" s="3"/>
    </row>
    <row r="2773">
      <c r="A2773" s="3"/>
    </row>
    <row r="2774">
      <c r="A2774" s="7"/>
    </row>
    <row r="2775">
      <c r="A2775" s="3"/>
    </row>
    <row r="2776">
      <c r="A2776" s="3"/>
    </row>
    <row r="2777">
      <c r="A2777" s="3"/>
    </row>
    <row r="2778">
      <c r="A2778" s="3"/>
    </row>
    <row r="2779">
      <c r="A2779" s="3"/>
    </row>
    <row r="2780">
      <c r="A2780" s="3"/>
    </row>
    <row r="2781">
      <c r="A2781" s="3"/>
    </row>
    <row r="2782">
      <c r="A2782" s="3"/>
    </row>
    <row r="2783">
      <c r="A2783" s="3"/>
    </row>
    <row r="2784">
      <c r="A2784" s="3"/>
    </row>
    <row r="2785">
      <c r="A2785" s="3"/>
    </row>
    <row r="2786">
      <c r="A2786" s="3"/>
    </row>
    <row r="2787">
      <c r="A2787" s="3"/>
    </row>
    <row r="2788">
      <c r="A2788" s="3"/>
    </row>
    <row r="2789">
      <c r="A2789" s="3"/>
    </row>
    <row r="2790">
      <c r="A2790" s="6"/>
    </row>
    <row r="2791">
      <c r="A2791" s="6"/>
    </row>
    <row r="2792">
      <c r="A2792" s="3"/>
    </row>
    <row r="2793">
      <c r="A2793" s="3"/>
    </row>
    <row r="2794">
      <c r="A2794" s="3"/>
    </row>
    <row r="2795">
      <c r="A2795" s="3"/>
    </row>
    <row r="2796">
      <c r="A2796" s="3"/>
    </row>
    <row r="2797">
      <c r="A2797" s="3"/>
    </row>
    <row r="2798">
      <c r="A2798" s="3"/>
    </row>
    <row r="2799">
      <c r="A2799" s="3"/>
    </row>
    <row r="2800">
      <c r="A2800" s="3"/>
    </row>
    <row r="2801">
      <c r="A2801" s="3"/>
    </row>
    <row r="2802">
      <c r="A2802" s="3"/>
    </row>
    <row r="2803">
      <c r="A2803" s="3"/>
    </row>
    <row r="2804">
      <c r="A2804" s="3"/>
    </row>
    <row r="2805">
      <c r="A2805" s="3"/>
    </row>
    <row r="2806">
      <c r="A2806" s="6"/>
    </row>
    <row r="2807">
      <c r="A2807" s="3"/>
    </row>
    <row r="2808">
      <c r="A2808" s="3"/>
    </row>
    <row r="2809">
      <c r="A2809" s="3"/>
    </row>
    <row r="2810">
      <c r="A2810" s="3"/>
    </row>
    <row r="2811">
      <c r="A2811" s="3"/>
    </row>
    <row r="2812">
      <c r="A2812" s="3"/>
    </row>
    <row r="2813">
      <c r="A2813" s="3"/>
    </row>
    <row r="2814">
      <c r="A2814" s="3"/>
    </row>
    <row r="2815">
      <c r="A2815" s="3"/>
    </row>
    <row r="2816">
      <c r="A2816" s="3"/>
    </row>
    <row r="2817">
      <c r="A2817" s="6"/>
    </row>
    <row r="2818">
      <c r="A2818" s="6"/>
    </row>
    <row r="2819">
      <c r="A2819" s="3"/>
    </row>
    <row r="2820">
      <c r="A2820" s="3"/>
    </row>
    <row r="2821">
      <c r="A2821" s="3"/>
    </row>
    <row r="2822">
      <c r="A2822" s="3"/>
    </row>
    <row r="2823">
      <c r="A2823" s="3"/>
    </row>
    <row r="2824">
      <c r="A2824" s="3"/>
    </row>
    <row r="2825">
      <c r="A2825" s="3"/>
    </row>
    <row r="2826">
      <c r="A2826" s="3"/>
    </row>
    <row r="2827">
      <c r="A2827" s="3"/>
    </row>
    <row r="2828">
      <c r="A2828" s="6"/>
    </row>
    <row r="2829">
      <c r="A2829" s="6"/>
    </row>
    <row r="2830">
      <c r="A2830" s="3"/>
    </row>
    <row r="2831">
      <c r="A2831" s="3"/>
    </row>
    <row r="2832">
      <c r="A2832" s="3"/>
    </row>
    <row r="2833">
      <c r="A2833" s="3"/>
    </row>
    <row r="2834">
      <c r="A2834" s="3"/>
    </row>
    <row r="2835">
      <c r="A2835" s="3"/>
    </row>
    <row r="2836">
      <c r="A2836" s="3"/>
    </row>
    <row r="2837">
      <c r="A2837" s="3"/>
    </row>
    <row r="2838">
      <c r="A2838" s="3"/>
    </row>
    <row r="2839">
      <c r="A2839" s="3"/>
    </row>
    <row r="2840">
      <c r="A2840" s="3"/>
    </row>
    <row r="2841">
      <c r="A2841" s="3"/>
    </row>
    <row r="2842">
      <c r="A2842" s="3"/>
    </row>
    <row r="2843">
      <c r="A2843" s="3"/>
    </row>
    <row r="2844">
      <c r="A2844" s="6"/>
    </row>
    <row r="2845">
      <c r="A2845" s="3"/>
    </row>
    <row r="2846">
      <c r="A2846" s="3"/>
    </row>
    <row r="2847">
      <c r="A2847" s="3"/>
    </row>
    <row r="2848">
      <c r="A2848" s="3"/>
    </row>
    <row r="2849">
      <c r="A2849" s="3"/>
    </row>
    <row r="2850">
      <c r="A2850" s="3"/>
    </row>
    <row r="2851">
      <c r="A2851" s="3"/>
    </row>
    <row r="2852">
      <c r="A2852" s="3"/>
    </row>
    <row r="2853">
      <c r="A2853" s="3"/>
    </row>
    <row r="2854">
      <c r="A2854" s="3"/>
    </row>
    <row r="2855">
      <c r="A2855" s="3"/>
    </row>
    <row r="2856">
      <c r="A2856" s="3"/>
    </row>
    <row r="2857">
      <c r="A2857" s="3"/>
    </row>
    <row r="2858">
      <c r="A2858" s="3"/>
    </row>
    <row r="2859">
      <c r="A2859" s="3"/>
    </row>
    <row r="2860">
      <c r="A2860" s="6"/>
    </row>
    <row r="2861">
      <c r="A2861" s="3"/>
    </row>
    <row r="2862">
      <c r="A2862" s="3"/>
    </row>
    <row r="2863">
      <c r="A2863" s="3"/>
    </row>
    <row r="2864">
      <c r="A2864" s="3"/>
    </row>
    <row r="2865">
      <c r="A2865" s="3"/>
    </row>
    <row r="2866">
      <c r="A2866" s="3"/>
    </row>
    <row r="2867">
      <c r="A2867" s="3"/>
    </row>
    <row r="2868">
      <c r="A2868" s="3"/>
    </row>
    <row r="2869">
      <c r="A2869" s="3"/>
    </row>
    <row r="2870">
      <c r="A2870" s="3"/>
    </row>
    <row r="2871">
      <c r="A2871" s="6"/>
    </row>
    <row r="2872">
      <c r="A2872" s="3"/>
    </row>
    <row r="2873">
      <c r="A2873" s="3"/>
    </row>
    <row r="2874">
      <c r="A2874" s="3"/>
    </row>
    <row r="2875">
      <c r="A2875" s="3"/>
    </row>
    <row r="2876">
      <c r="A2876" s="3"/>
    </row>
    <row r="2877">
      <c r="A2877" s="3"/>
    </row>
    <row r="2878">
      <c r="A2878" s="3"/>
    </row>
    <row r="2879">
      <c r="A2879" s="3"/>
    </row>
    <row r="2880">
      <c r="A2880" s="3"/>
    </row>
    <row r="2881">
      <c r="A2881" s="3"/>
    </row>
    <row r="2882">
      <c r="A2882" s="3"/>
    </row>
    <row r="2883">
      <c r="A2883" s="3"/>
    </row>
    <row r="2884">
      <c r="A2884" s="3"/>
    </row>
    <row r="2885">
      <c r="A2885" s="3"/>
    </row>
    <row r="2886">
      <c r="A2886" s="3"/>
    </row>
    <row r="2887">
      <c r="A2887" s="6"/>
    </row>
    <row r="2888">
      <c r="A2888" s="3"/>
    </row>
    <row r="2889">
      <c r="A2889" s="3"/>
    </row>
    <row r="2890">
      <c r="A2890" s="3"/>
    </row>
    <row r="2891">
      <c r="A2891" s="3"/>
    </row>
    <row r="2892">
      <c r="A2892" s="3"/>
    </row>
    <row r="2893">
      <c r="A2893" s="3"/>
    </row>
    <row r="2894">
      <c r="A2894" s="3"/>
    </row>
    <row r="2895">
      <c r="A2895" s="3"/>
    </row>
    <row r="2896">
      <c r="A2896" s="3"/>
    </row>
    <row r="2897">
      <c r="A2897" s="3"/>
    </row>
    <row r="2898">
      <c r="A2898" s="3"/>
    </row>
    <row r="2899">
      <c r="A2899" s="3"/>
    </row>
    <row r="2900">
      <c r="A2900" s="3"/>
    </row>
    <row r="2901">
      <c r="A2901" s="3"/>
    </row>
    <row r="2902">
      <c r="A2902" s="3"/>
    </row>
    <row r="2903">
      <c r="A2903" s="6"/>
    </row>
    <row r="2904">
      <c r="A2904" s="3"/>
    </row>
    <row r="2905">
      <c r="A2905" s="3"/>
    </row>
    <row r="2906">
      <c r="A2906" s="3"/>
    </row>
    <row r="2907">
      <c r="A2907" s="3"/>
    </row>
    <row r="2908">
      <c r="A2908" s="3"/>
    </row>
    <row r="2909">
      <c r="A2909" s="3"/>
    </row>
    <row r="2910">
      <c r="A2910" s="3"/>
    </row>
    <row r="2911">
      <c r="A2911" s="3"/>
    </row>
    <row r="2912">
      <c r="A2912" s="3"/>
    </row>
    <row r="2913">
      <c r="A2913" s="3"/>
    </row>
    <row r="2914">
      <c r="A2914" s="3"/>
    </row>
    <row r="2915">
      <c r="A2915" s="3"/>
    </row>
    <row r="2916">
      <c r="A2916" s="3"/>
    </row>
    <row r="2917">
      <c r="A2917" s="3"/>
    </row>
    <row r="2918">
      <c r="A2918" s="3"/>
    </row>
    <row r="2919">
      <c r="A2919" s="6"/>
    </row>
    <row r="2920">
      <c r="A2920" s="3"/>
    </row>
    <row r="2921">
      <c r="A2921" s="3"/>
    </row>
    <row r="2922">
      <c r="A2922" s="3"/>
    </row>
    <row r="2923">
      <c r="A2923" s="3"/>
    </row>
    <row r="2924">
      <c r="A2924" s="3"/>
    </row>
    <row r="2925">
      <c r="A2925" s="3"/>
    </row>
    <row r="2926">
      <c r="A2926" s="3"/>
    </row>
    <row r="2927">
      <c r="A2927" s="3"/>
    </row>
    <row r="2928">
      <c r="A2928" s="3"/>
    </row>
    <row r="2929">
      <c r="A2929" s="3"/>
    </row>
    <row r="2930">
      <c r="A2930" s="6"/>
    </row>
    <row r="2931">
      <c r="A2931" s="3"/>
    </row>
    <row r="2932">
      <c r="A2932" s="3"/>
    </row>
    <row r="2933">
      <c r="A2933" s="3"/>
    </row>
    <row r="2934">
      <c r="A2934" s="3"/>
    </row>
    <row r="2935">
      <c r="A2935" s="3"/>
    </row>
    <row r="2936">
      <c r="A2936" s="3"/>
    </row>
    <row r="2937">
      <c r="A2937" s="3"/>
    </row>
    <row r="2938">
      <c r="A2938" s="3"/>
    </row>
    <row r="2939">
      <c r="A2939" s="3"/>
    </row>
    <row r="2940">
      <c r="A2940" s="3"/>
    </row>
    <row r="2941">
      <c r="A2941" s="6"/>
    </row>
    <row r="2942">
      <c r="A2942" s="3"/>
    </row>
    <row r="2943">
      <c r="A2943" s="3"/>
    </row>
    <row r="2944">
      <c r="A2944" s="3"/>
    </row>
    <row r="2945">
      <c r="A2945" s="3"/>
    </row>
    <row r="2946">
      <c r="A2946" s="3"/>
    </row>
    <row r="2947">
      <c r="A2947" s="3"/>
    </row>
    <row r="2948">
      <c r="A2948" s="3"/>
    </row>
    <row r="2949">
      <c r="A2949" s="3"/>
    </row>
    <row r="2950">
      <c r="A2950" s="3"/>
    </row>
    <row r="2951">
      <c r="A2951" s="3"/>
    </row>
    <row r="2952">
      <c r="A2952" s="3"/>
    </row>
    <row r="2953">
      <c r="A2953" s="3"/>
    </row>
    <row r="2954">
      <c r="A2954" s="3"/>
    </row>
    <row r="2955">
      <c r="A2955" s="3"/>
    </row>
    <row r="2956">
      <c r="A2956" s="3"/>
    </row>
    <row r="2957">
      <c r="A2957" s="6"/>
    </row>
    <row r="2958">
      <c r="A2958" s="3"/>
    </row>
    <row r="2959">
      <c r="A2959" s="3"/>
    </row>
    <row r="2960">
      <c r="A2960" s="3"/>
    </row>
    <row r="2961">
      <c r="A2961" s="3"/>
    </row>
    <row r="2962">
      <c r="A2962" s="3"/>
    </row>
    <row r="2963">
      <c r="A2963" s="3"/>
    </row>
    <row r="2964">
      <c r="A2964" s="3"/>
    </row>
    <row r="2965">
      <c r="A2965" s="3"/>
    </row>
    <row r="2966">
      <c r="A2966" s="3"/>
    </row>
    <row r="2967">
      <c r="A2967" s="3"/>
    </row>
    <row r="2968">
      <c r="A2968" s="3"/>
    </row>
    <row r="2969">
      <c r="A2969" s="3"/>
    </row>
    <row r="2970">
      <c r="A2970" s="3"/>
    </row>
    <row r="2971">
      <c r="A2971" s="3"/>
    </row>
    <row r="2972">
      <c r="A2972" s="3"/>
    </row>
    <row r="2973">
      <c r="A2973" s="6"/>
    </row>
    <row r="2974">
      <c r="A2974" s="3"/>
    </row>
    <row r="2975">
      <c r="A2975" s="3"/>
    </row>
    <row r="2976">
      <c r="A2976" s="3"/>
    </row>
    <row r="2977">
      <c r="A2977" s="3"/>
    </row>
    <row r="2978">
      <c r="A2978" s="3"/>
    </row>
    <row r="2979">
      <c r="A2979" s="3"/>
    </row>
    <row r="2980">
      <c r="A2980" s="3"/>
    </row>
    <row r="2981">
      <c r="A2981" s="3"/>
    </row>
    <row r="2982">
      <c r="A2982" s="3"/>
    </row>
    <row r="2983">
      <c r="A2983" s="3"/>
    </row>
    <row r="2984">
      <c r="A2984" s="6"/>
    </row>
    <row r="2985">
      <c r="A2985" s="3"/>
    </row>
    <row r="2986">
      <c r="A2986" s="3"/>
    </row>
    <row r="2987">
      <c r="A2987" s="3"/>
    </row>
    <row r="2988">
      <c r="A2988" s="3"/>
    </row>
    <row r="2989">
      <c r="A2989" s="3"/>
    </row>
    <row r="2990">
      <c r="A2990" s="3"/>
    </row>
    <row r="2991">
      <c r="A2991" s="3"/>
    </row>
    <row r="2992">
      <c r="A2992" s="3"/>
    </row>
    <row r="2993">
      <c r="A2993" s="3"/>
    </row>
    <row r="2994">
      <c r="A2994" s="3"/>
    </row>
    <row r="2995">
      <c r="A2995" s="3"/>
    </row>
    <row r="2996">
      <c r="A2996" s="3"/>
    </row>
    <row r="2997">
      <c r="A2997" s="3"/>
    </row>
    <row r="2998">
      <c r="A2998" s="3"/>
    </row>
    <row r="2999">
      <c r="A2999" s="3"/>
    </row>
    <row r="3000">
      <c r="A3000" s="6"/>
    </row>
    <row r="3001">
      <c r="A3001" s="3"/>
    </row>
    <row r="3002">
      <c r="A3002" s="3"/>
    </row>
    <row r="3003">
      <c r="A3003" s="3"/>
    </row>
    <row r="3004">
      <c r="A3004" s="3"/>
    </row>
    <row r="3005">
      <c r="A3005" s="3"/>
    </row>
    <row r="3006">
      <c r="A3006" s="3"/>
    </row>
    <row r="3007">
      <c r="A3007" s="3"/>
    </row>
    <row r="3008">
      <c r="A3008" s="3"/>
    </row>
    <row r="3009">
      <c r="A3009" s="3"/>
    </row>
    <row r="3010">
      <c r="A3010" s="3"/>
    </row>
    <row r="3011">
      <c r="A3011" s="3"/>
    </row>
    <row r="3012">
      <c r="A3012" s="3"/>
    </row>
    <row r="3013">
      <c r="A3013" s="3"/>
    </row>
    <row r="3014">
      <c r="A3014" s="3"/>
    </row>
    <row r="3015">
      <c r="A3015" s="3"/>
    </row>
    <row r="3016">
      <c r="A3016" s="6"/>
    </row>
    <row r="3017">
      <c r="A3017" s="3"/>
    </row>
    <row r="3018">
      <c r="A3018" s="3"/>
    </row>
    <row r="3019">
      <c r="A3019" s="3"/>
    </row>
    <row r="3020">
      <c r="A3020" s="3"/>
    </row>
    <row r="3021">
      <c r="A3021" s="3"/>
    </row>
    <row r="3022">
      <c r="A3022" s="3"/>
    </row>
    <row r="3023">
      <c r="A3023" s="3"/>
    </row>
    <row r="3024">
      <c r="A3024" s="3"/>
    </row>
    <row r="3025">
      <c r="A3025" s="3"/>
    </row>
    <row r="3026">
      <c r="A3026" s="3"/>
    </row>
    <row r="3027">
      <c r="A3027" s="6"/>
    </row>
    <row r="3028">
      <c r="A3028" s="3"/>
    </row>
    <row r="3029">
      <c r="A3029" s="3"/>
    </row>
    <row r="3030">
      <c r="A3030" s="3"/>
    </row>
    <row r="3031">
      <c r="A3031" s="3"/>
    </row>
    <row r="3032">
      <c r="A3032" s="3"/>
    </row>
    <row r="3033">
      <c r="A3033" s="3"/>
    </row>
    <row r="3034">
      <c r="A3034" s="3"/>
    </row>
    <row r="3035">
      <c r="A3035" s="3"/>
    </row>
    <row r="3036">
      <c r="A3036" s="3"/>
    </row>
    <row r="3037">
      <c r="A3037" s="3"/>
    </row>
    <row r="3038">
      <c r="A3038" s="3"/>
    </row>
    <row r="3039">
      <c r="A3039" s="3"/>
    </row>
    <row r="3040">
      <c r="A3040" s="3"/>
    </row>
    <row r="3041">
      <c r="A3041" s="3"/>
    </row>
    <row r="3042">
      <c r="A3042" s="3"/>
    </row>
    <row r="3043">
      <c r="A3043" s="6"/>
    </row>
    <row r="3044">
      <c r="A3044" s="3"/>
    </row>
    <row r="3045">
      <c r="A3045" s="3"/>
    </row>
    <row r="3046">
      <c r="A3046" s="3"/>
    </row>
    <row r="3047">
      <c r="A3047" s="3"/>
    </row>
    <row r="3048">
      <c r="A3048" s="3"/>
    </row>
    <row r="3049">
      <c r="A3049" s="3"/>
    </row>
    <row r="3050">
      <c r="A3050" s="3"/>
    </row>
    <row r="3051">
      <c r="A3051" s="3"/>
    </row>
    <row r="3052">
      <c r="A3052" s="3"/>
    </row>
    <row r="3053">
      <c r="A3053" s="3"/>
    </row>
    <row r="3054">
      <c r="A3054" s="3"/>
    </row>
    <row r="3055">
      <c r="A3055" s="3"/>
    </row>
    <row r="3056">
      <c r="A3056" s="3"/>
    </row>
    <row r="3057">
      <c r="A3057" s="3"/>
    </row>
    <row r="3058">
      <c r="A3058" s="3"/>
    </row>
    <row r="3059">
      <c r="A3059" s="7"/>
    </row>
    <row r="3060">
      <c r="A3060" s="3"/>
    </row>
    <row r="3061">
      <c r="A3061" s="3"/>
    </row>
    <row r="3062">
      <c r="A3062" s="3"/>
    </row>
    <row r="3063">
      <c r="A3063" s="3"/>
    </row>
    <row r="3064">
      <c r="A3064" s="3"/>
    </row>
    <row r="3065">
      <c r="A3065" s="3"/>
    </row>
    <row r="3066">
      <c r="A3066" s="3"/>
    </row>
    <row r="3067">
      <c r="A3067" s="3"/>
    </row>
    <row r="3068">
      <c r="A3068" s="3"/>
    </row>
    <row r="3069">
      <c r="A3069" s="3"/>
    </row>
    <row r="3070">
      <c r="A3070" s="7"/>
    </row>
    <row r="3071">
      <c r="A3071" s="3"/>
    </row>
    <row r="3072">
      <c r="A3072" s="3"/>
    </row>
    <row r="3073">
      <c r="A3073" s="3"/>
    </row>
    <row r="3074">
      <c r="A3074" s="3"/>
    </row>
    <row r="3075">
      <c r="A3075" s="3"/>
    </row>
    <row r="3076">
      <c r="A3076" s="3"/>
    </row>
    <row r="3077">
      <c r="A3077" s="3"/>
    </row>
    <row r="3078">
      <c r="A3078" s="3"/>
    </row>
    <row r="3079">
      <c r="A3079" s="3"/>
    </row>
    <row r="3080">
      <c r="A3080" s="3"/>
    </row>
    <row r="3081">
      <c r="A3081" s="3"/>
    </row>
    <row r="3082">
      <c r="A3082" s="3"/>
    </row>
    <row r="3083">
      <c r="A3083" s="3"/>
    </row>
    <row r="3084">
      <c r="A3084" s="3"/>
    </row>
    <row r="3085">
      <c r="A3085" s="3"/>
    </row>
    <row r="3086">
      <c r="A3086" s="7"/>
    </row>
    <row r="3087">
      <c r="A3087" s="3"/>
    </row>
    <row r="3088">
      <c r="A3088" s="3"/>
    </row>
    <row r="3089">
      <c r="A3089" s="3"/>
    </row>
    <row r="3090">
      <c r="A3090" s="3"/>
    </row>
    <row r="3091">
      <c r="A3091" s="3"/>
    </row>
    <row r="3092">
      <c r="A3092" s="3"/>
    </row>
    <row r="3093">
      <c r="A3093" s="3"/>
    </row>
    <row r="3094">
      <c r="A3094" s="3"/>
    </row>
    <row r="3095">
      <c r="A3095" s="3"/>
    </row>
    <row r="3096">
      <c r="A3096" s="3"/>
    </row>
    <row r="3097">
      <c r="A3097" s="7"/>
    </row>
    <row r="3098">
      <c r="A3098" s="3"/>
    </row>
    <row r="3099">
      <c r="A3099" s="3"/>
    </row>
    <row r="3100">
      <c r="A3100" s="3"/>
    </row>
    <row r="3101">
      <c r="A3101" s="3"/>
    </row>
    <row r="3102">
      <c r="A3102" s="3"/>
    </row>
    <row r="3103">
      <c r="A3103" s="3"/>
    </row>
    <row r="3104">
      <c r="A3104" s="3"/>
    </row>
    <row r="3105">
      <c r="A3105" s="3"/>
    </row>
    <row r="3106">
      <c r="A3106" s="3"/>
    </row>
    <row r="3107">
      <c r="A3107" s="3"/>
    </row>
    <row r="3108">
      <c r="A3108" s="7"/>
    </row>
    <row r="3109">
      <c r="A3109" s="3"/>
    </row>
    <row r="3110">
      <c r="A3110" s="3"/>
    </row>
    <row r="3111">
      <c r="A3111" s="3"/>
    </row>
    <row r="3112">
      <c r="A3112" s="3"/>
    </row>
    <row r="3113">
      <c r="A3113" s="3"/>
    </row>
    <row r="3114">
      <c r="A3114" s="3"/>
    </row>
    <row r="3115">
      <c r="A3115" s="3"/>
    </row>
    <row r="3116">
      <c r="A3116" s="3"/>
    </row>
    <row r="3117">
      <c r="A3117" s="3"/>
    </row>
    <row r="3118">
      <c r="A3118" s="3"/>
    </row>
    <row r="3119">
      <c r="A3119" s="3"/>
    </row>
    <row r="3120">
      <c r="A3120" s="3"/>
    </row>
    <row r="3121">
      <c r="A3121" s="3"/>
    </row>
    <row r="3122">
      <c r="A3122" s="3"/>
    </row>
    <row r="3123">
      <c r="A3123" s="3"/>
    </row>
    <row r="3124">
      <c r="A3124" s="7"/>
    </row>
    <row r="3125">
      <c r="A3125" s="3"/>
    </row>
    <row r="3126">
      <c r="A3126" s="3"/>
    </row>
    <row r="3127">
      <c r="A3127" s="3"/>
    </row>
    <row r="3128">
      <c r="A3128" s="3"/>
    </row>
    <row r="3129">
      <c r="A3129" s="3"/>
    </row>
    <row r="3130">
      <c r="A3130" s="3"/>
    </row>
    <row r="3131">
      <c r="A3131" s="3"/>
    </row>
    <row r="3132">
      <c r="A3132" s="3"/>
    </row>
    <row r="3133">
      <c r="A3133" s="3"/>
    </row>
    <row r="3134">
      <c r="A3134" s="3"/>
    </row>
    <row r="3135">
      <c r="A3135" s="3"/>
    </row>
    <row r="3136">
      <c r="A3136" s="3"/>
    </row>
    <row r="3137">
      <c r="A3137" s="3"/>
    </row>
    <row r="3138">
      <c r="A3138" s="3"/>
    </row>
    <row r="3139">
      <c r="A3139" s="3"/>
    </row>
    <row r="3140">
      <c r="A3140" s="7"/>
    </row>
    <row r="3141">
      <c r="A3141" s="3"/>
    </row>
    <row r="3142">
      <c r="A3142" s="3"/>
    </row>
    <row r="3143">
      <c r="A3143" s="3"/>
    </row>
    <row r="3144">
      <c r="A3144" s="3"/>
    </row>
    <row r="3145">
      <c r="A3145" s="3"/>
    </row>
    <row r="3146">
      <c r="A3146" s="3"/>
    </row>
    <row r="3147">
      <c r="A3147" s="3"/>
    </row>
    <row r="3148">
      <c r="A3148" s="3"/>
    </row>
    <row r="3149">
      <c r="A3149" s="3"/>
    </row>
    <row r="3150">
      <c r="A3150" s="3"/>
    </row>
    <row r="3151">
      <c r="A3151" s="7"/>
    </row>
    <row r="3152">
      <c r="A3152" s="3"/>
    </row>
    <row r="3153">
      <c r="A3153" s="3"/>
    </row>
    <row r="3154">
      <c r="A3154" s="3"/>
    </row>
    <row r="3155">
      <c r="A3155" s="3"/>
    </row>
    <row r="3156">
      <c r="A3156" s="3"/>
    </row>
    <row r="3157">
      <c r="A3157" s="3"/>
    </row>
    <row r="3158">
      <c r="A3158" s="3"/>
    </row>
    <row r="3159">
      <c r="A3159" s="3"/>
    </row>
    <row r="3160">
      <c r="A3160" s="3"/>
    </row>
    <row r="3161">
      <c r="A3161" s="3"/>
    </row>
    <row r="3162">
      <c r="A3162" s="3"/>
    </row>
    <row r="3163">
      <c r="A3163" s="3"/>
    </row>
    <row r="3164">
      <c r="A3164" s="3"/>
    </row>
    <row r="3165">
      <c r="A3165" s="3"/>
    </row>
    <row r="3166">
      <c r="A3166" s="3"/>
    </row>
    <row r="3167">
      <c r="A3167" s="7"/>
    </row>
    <row r="3168">
      <c r="A3168" s="3"/>
    </row>
    <row r="3169">
      <c r="A3169" s="3"/>
    </row>
    <row r="3170">
      <c r="A3170" s="3"/>
    </row>
    <row r="3171">
      <c r="A3171" s="3"/>
    </row>
    <row r="3172">
      <c r="A3172" s="3"/>
    </row>
    <row r="3173">
      <c r="A3173" s="3"/>
    </row>
    <row r="3174">
      <c r="A3174" s="3"/>
    </row>
    <row r="3175">
      <c r="A3175" s="3"/>
    </row>
    <row r="3176">
      <c r="A3176" s="3"/>
    </row>
    <row r="3177">
      <c r="A3177" s="3"/>
    </row>
    <row r="3178">
      <c r="A3178" s="7"/>
    </row>
    <row r="3179">
      <c r="A3179" s="3"/>
    </row>
    <row r="3180">
      <c r="A3180" s="3"/>
    </row>
    <row r="3181">
      <c r="A3181" s="3"/>
    </row>
    <row r="3182">
      <c r="A3182" s="3"/>
    </row>
    <row r="3183">
      <c r="A3183" s="3"/>
    </row>
    <row r="3184">
      <c r="A3184" s="3"/>
    </row>
    <row r="3185">
      <c r="A3185" s="3"/>
    </row>
    <row r="3186">
      <c r="A3186" s="3"/>
    </row>
    <row r="3187">
      <c r="A3187" s="3"/>
    </row>
    <row r="3188">
      <c r="A3188" s="3"/>
    </row>
    <row r="3189">
      <c r="A3189" s="7"/>
    </row>
    <row r="3190">
      <c r="A3190" s="3"/>
    </row>
    <row r="3191">
      <c r="A3191" s="3"/>
    </row>
    <row r="3192">
      <c r="A3192" s="3"/>
    </row>
    <row r="3193">
      <c r="A3193" s="3"/>
    </row>
    <row r="3194">
      <c r="A3194" s="3"/>
    </row>
    <row r="3195">
      <c r="A3195" s="3"/>
    </row>
    <row r="3196">
      <c r="A3196" s="3"/>
    </row>
    <row r="3197">
      <c r="A3197" s="3"/>
    </row>
    <row r="3198">
      <c r="A3198" s="3"/>
    </row>
    <row r="3199">
      <c r="A3199" s="3"/>
    </row>
    <row r="3200">
      <c r="A3200" s="7"/>
    </row>
    <row r="3201">
      <c r="A3201" s="3"/>
    </row>
    <row r="3202">
      <c r="A3202" s="3"/>
    </row>
    <row r="3203">
      <c r="A3203" s="3"/>
    </row>
    <row r="3204">
      <c r="A3204" s="3"/>
    </row>
    <row r="3205">
      <c r="A3205" s="3"/>
    </row>
    <row r="3206">
      <c r="A3206" s="3"/>
    </row>
    <row r="3207">
      <c r="A3207" s="3"/>
    </row>
    <row r="3208">
      <c r="A3208" s="3"/>
    </row>
    <row r="3209">
      <c r="A3209" s="3"/>
    </row>
    <row r="3210">
      <c r="A3210" s="3"/>
    </row>
    <row r="3211">
      <c r="A3211" s="7"/>
    </row>
    <row r="3212">
      <c r="A3212" s="3"/>
    </row>
    <row r="3213">
      <c r="A3213" s="3"/>
    </row>
    <row r="3214">
      <c r="A3214" s="3"/>
    </row>
    <row r="3215">
      <c r="A3215" s="3"/>
    </row>
    <row r="3216">
      <c r="A3216" s="3"/>
    </row>
    <row r="3217">
      <c r="A3217" s="3"/>
    </row>
    <row r="3218">
      <c r="A3218" s="3"/>
    </row>
    <row r="3219">
      <c r="A3219" s="3"/>
    </row>
    <row r="3220">
      <c r="A3220" s="3"/>
    </row>
    <row r="3221">
      <c r="A3221" s="3"/>
    </row>
    <row r="3222">
      <c r="A3222" s="3"/>
    </row>
    <row r="3223">
      <c r="A3223" s="3"/>
    </row>
    <row r="3224">
      <c r="A3224" s="3"/>
    </row>
    <row r="3225">
      <c r="A3225" s="3"/>
    </row>
    <row r="3226">
      <c r="A3226" s="3"/>
    </row>
    <row r="3227">
      <c r="A3227" s="7"/>
    </row>
    <row r="3228">
      <c r="A3228" s="3"/>
    </row>
    <row r="3229">
      <c r="A3229" s="3"/>
    </row>
    <row r="3230">
      <c r="A3230" s="3"/>
    </row>
    <row r="3231">
      <c r="A3231" s="3"/>
    </row>
    <row r="3232">
      <c r="A3232" s="3"/>
    </row>
    <row r="3233">
      <c r="A3233" s="3"/>
    </row>
    <row r="3234">
      <c r="A3234" s="3"/>
    </row>
    <row r="3235">
      <c r="A3235" s="3"/>
    </row>
    <row r="3236">
      <c r="A3236" s="3"/>
    </row>
    <row r="3237">
      <c r="A3237" s="3"/>
    </row>
    <row r="3238">
      <c r="A3238" s="3"/>
    </row>
    <row r="3239">
      <c r="A3239" s="3"/>
    </row>
    <row r="3240">
      <c r="A3240" s="3"/>
    </row>
    <row r="3241">
      <c r="A3241" s="3"/>
    </row>
    <row r="3242">
      <c r="A3242" s="3"/>
    </row>
    <row r="3243">
      <c r="A3243" s="3"/>
    </row>
    <row r="3244">
      <c r="A3244" s="7"/>
    </row>
    <row r="3245">
      <c r="A3245" s="3"/>
    </row>
    <row r="3246">
      <c r="A3246" s="3"/>
    </row>
    <row r="3247">
      <c r="A3247" s="3"/>
    </row>
    <row r="3248">
      <c r="A3248" s="3"/>
    </row>
    <row r="3249">
      <c r="A3249" s="3"/>
    </row>
    <row r="3250">
      <c r="A3250" s="3"/>
    </row>
    <row r="3251">
      <c r="A3251" s="3"/>
    </row>
    <row r="3252">
      <c r="A3252" s="3"/>
    </row>
    <row r="3253">
      <c r="A3253" s="3"/>
    </row>
    <row r="3254">
      <c r="A3254" s="3"/>
    </row>
    <row r="3255">
      <c r="A3255" s="7"/>
    </row>
    <row r="3256">
      <c r="A3256" s="3"/>
    </row>
    <row r="3257">
      <c r="A3257" s="3"/>
    </row>
    <row r="3258">
      <c r="A3258" s="3"/>
    </row>
    <row r="3259">
      <c r="A3259" s="3"/>
    </row>
    <row r="3260">
      <c r="A3260" s="3"/>
    </row>
    <row r="3261">
      <c r="A3261" s="3"/>
    </row>
    <row r="3262">
      <c r="A3262" s="3"/>
    </row>
    <row r="3263">
      <c r="A3263" s="3"/>
    </row>
    <row r="3264">
      <c r="A3264" s="3"/>
    </row>
    <row r="3265">
      <c r="A3265" s="3"/>
    </row>
    <row r="3266">
      <c r="A3266" s="7"/>
    </row>
    <row r="3267">
      <c r="A3267" s="3"/>
    </row>
    <row r="3268">
      <c r="A3268" s="3"/>
    </row>
    <row r="3269">
      <c r="A3269" s="3"/>
    </row>
    <row r="3270">
      <c r="A3270" s="3"/>
    </row>
    <row r="3271">
      <c r="A3271" s="3"/>
    </row>
    <row r="3272">
      <c r="A3272" s="3"/>
    </row>
    <row r="3273">
      <c r="A3273" s="3"/>
    </row>
    <row r="3274">
      <c r="A3274" s="3"/>
    </row>
    <row r="3275">
      <c r="A3275" s="3"/>
    </row>
    <row r="3276">
      <c r="A3276" s="3"/>
    </row>
    <row r="3277">
      <c r="A3277" s="7"/>
    </row>
    <row r="3278">
      <c r="A3278" s="3"/>
    </row>
    <row r="3279">
      <c r="A3279" s="3"/>
    </row>
    <row r="3280">
      <c r="A3280" s="3"/>
    </row>
    <row r="3281">
      <c r="A3281" s="3"/>
    </row>
    <row r="3282">
      <c r="A3282" s="3"/>
    </row>
    <row r="3283">
      <c r="A3283" s="3"/>
    </row>
    <row r="3284">
      <c r="A3284" s="3"/>
    </row>
    <row r="3285">
      <c r="A3285" s="3"/>
    </row>
    <row r="3286">
      <c r="A3286" s="3"/>
    </row>
    <row r="3287">
      <c r="A3287" s="3"/>
    </row>
    <row r="3288">
      <c r="A3288" s="7"/>
    </row>
    <row r="3289">
      <c r="A3289" s="7"/>
    </row>
    <row r="3290">
      <c r="A3290" s="3"/>
    </row>
    <row r="3291">
      <c r="A3291" s="3"/>
    </row>
    <row r="3292">
      <c r="A3292" s="3"/>
    </row>
    <row r="3293">
      <c r="A3293" s="3"/>
    </row>
    <row r="3294">
      <c r="A3294" s="3"/>
    </row>
    <row r="3295">
      <c r="A3295" s="3"/>
    </row>
    <row r="3296">
      <c r="A3296" s="3"/>
    </row>
    <row r="3297">
      <c r="A3297" s="3"/>
    </row>
    <row r="3298">
      <c r="A3298" s="3"/>
    </row>
    <row r="3299">
      <c r="A3299" s="7"/>
    </row>
    <row r="3300">
      <c r="A3300" s="3"/>
    </row>
    <row r="3301">
      <c r="A3301" s="3"/>
    </row>
    <row r="3302">
      <c r="A3302" s="3"/>
    </row>
    <row r="3303">
      <c r="A3303" s="3"/>
    </row>
    <row r="3304">
      <c r="A3304" s="3"/>
    </row>
    <row r="3305">
      <c r="A3305" s="3"/>
    </row>
    <row r="3306">
      <c r="A3306" s="3"/>
    </row>
    <row r="3307">
      <c r="A3307" s="3"/>
    </row>
    <row r="3308">
      <c r="A3308" s="3"/>
    </row>
    <row r="3309">
      <c r="A3309" s="3"/>
    </row>
    <row r="3310">
      <c r="A3310" s="3"/>
    </row>
    <row r="3311">
      <c r="A3311" s="3"/>
    </row>
    <row r="3312">
      <c r="A3312" s="3"/>
    </row>
    <row r="3313">
      <c r="A3313" s="3"/>
    </row>
    <row r="3314">
      <c r="A3314" s="3"/>
    </row>
    <row r="3315">
      <c r="A3315" s="3"/>
    </row>
    <row r="3316">
      <c r="A3316" s="6"/>
    </row>
    <row r="3317">
      <c r="A3317" s="3"/>
    </row>
    <row r="3318">
      <c r="A3318" s="3"/>
    </row>
    <row r="3319">
      <c r="A3319" s="3"/>
    </row>
    <row r="3320">
      <c r="A3320" s="3"/>
    </row>
    <row r="3321">
      <c r="A3321" s="3"/>
    </row>
    <row r="3322">
      <c r="A3322" s="3"/>
    </row>
    <row r="3323">
      <c r="A3323" s="3"/>
    </row>
    <row r="3324">
      <c r="A3324" s="3"/>
    </row>
    <row r="3325">
      <c r="A3325" s="3"/>
    </row>
    <row r="3326">
      <c r="A3326" s="3"/>
    </row>
    <row r="3327">
      <c r="A3327" s="6"/>
    </row>
    <row r="3328">
      <c r="A3328" s="3"/>
    </row>
    <row r="3329">
      <c r="A3329" s="3"/>
    </row>
    <row r="3330">
      <c r="A3330" s="3"/>
    </row>
    <row r="3331">
      <c r="A3331" s="3"/>
    </row>
    <row r="3332">
      <c r="A3332" s="3"/>
    </row>
    <row r="3333">
      <c r="A3333" s="3"/>
    </row>
    <row r="3334">
      <c r="A3334" s="3"/>
    </row>
    <row r="3335">
      <c r="A3335" s="3"/>
    </row>
    <row r="3336">
      <c r="A3336" s="3"/>
    </row>
    <row r="3337">
      <c r="A3337" s="3"/>
    </row>
    <row r="3338">
      <c r="A3338" s="6"/>
    </row>
    <row r="3339">
      <c r="A3339" s="3"/>
    </row>
    <row r="3340">
      <c r="A3340" s="3"/>
    </row>
    <row r="3341">
      <c r="A3341" s="3"/>
    </row>
    <row r="3342">
      <c r="A3342" s="3"/>
    </row>
    <row r="3343">
      <c r="A3343" s="3"/>
    </row>
    <row r="3344">
      <c r="A3344" s="3"/>
    </row>
    <row r="3345">
      <c r="A3345" s="3"/>
    </row>
    <row r="3346">
      <c r="A3346" s="3"/>
    </row>
    <row r="3347">
      <c r="A3347" s="3"/>
    </row>
    <row r="3348">
      <c r="A3348" s="3"/>
    </row>
    <row r="3349">
      <c r="A3349" s="6"/>
    </row>
    <row r="3350">
      <c r="A3350" s="3"/>
    </row>
    <row r="3351">
      <c r="A3351" s="3"/>
    </row>
    <row r="3352">
      <c r="A3352" s="3"/>
    </row>
    <row r="3353">
      <c r="A3353" s="3"/>
    </row>
    <row r="3354">
      <c r="A3354" s="3"/>
    </row>
    <row r="3355">
      <c r="A3355" s="3"/>
    </row>
    <row r="3356">
      <c r="A3356" s="3"/>
    </row>
    <row r="3357">
      <c r="A3357" s="3"/>
    </row>
    <row r="3358">
      <c r="A3358" s="3"/>
    </row>
    <row r="3359">
      <c r="A3359" s="3"/>
    </row>
    <row r="3360">
      <c r="A3360" s="3"/>
    </row>
    <row r="3361">
      <c r="A3361" s="3"/>
    </row>
    <row r="3362">
      <c r="A3362" s="3"/>
    </row>
    <row r="3363">
      <c r="A3363" s="3"/>
    </row>
    <row r="3364">
      <c r="A3364" s="3"/>
    </row>
    <row r="3365">
      <c r="A3365" s="6"/>
    </row>
    <row r="3366">
      <c r="A3366" s="3"/>
    </row>
    <row r="3367">
      <c r="A3367" s="3"/>
    </row>
    <row r="3368">
      <c r="A3368" s="3"/>
    </row>
    <row r="3369">
      <c r="A3369" s="3"/>
    </row>
    <row r="3370">
      <c r="A3370" s="3"/>
    </row>
    <row r="3371">
      <c r="A3371" s="3"/>
    </row>
    <row r="3372">
      <c r="A3372" s="3"/>
    </row>
    <row r="3373">
      <c r="A3373" s="3"/>
    </row>
    <row r="3374">
      <c r="A3374" s="3"/>
    </row>
    <row r="3375">
      <c r="A3375" s="3"/>
    </row>
    <row r="3376">
      <c r="A3376" s="3"/>
    </row>
    <row r="3377">
      <c r="A3377" s="3"/>
    </row>
    <row r="3378">
      <c r="A3378" s="3"/>
    </row>
    <row r="3379">
      <c r="A3379" s="3"/>
    </row>
    <row r="3380">
      <c r="A3380" s="3"/>
    </row>
    <row r="3381">
      <c r="A3381" s="6"/>
    </row>
    <row r="3382">
      <c r="A3382" s="3"/>
    </row>
    <row r="3383">
      <c r="A3383" s="3"/>
    </row>
    <row r="3384">
      <c r="A3384" s="3"/>
    </row>
    <row r="3385">
      <c r="A3385" s="3"/>
    </row>
    <row r="3386">
      <c r="A3386" s="3"/>
    </row>
    <row r="3387">
      <c r="A3387" s="3"/>
    </row>
    <row r="3388">
      <c r="A3388" s="3"/>
    </row>
    <row r="3389">
      <c r="A3389" s="3"/>
    </row>
    <row r="3390">
      <c r="A3390" s="3"/>
    </row>
    <row r="3391">
      <c r="A3391" s="3"/>
    </row>
    <row r="3392">
      <c r="A3392" s="6"/>
    </row>
    <row r="3393">
      <c r="A3393" s="3"/>
    </row>
    <row r="3394">
      <c r="A3394" s="3"/>
    </row>
    <row r="3395">
      <c r="A3395" s="3"/>
    </row>
    <row r="3396">
      <c r="A3396" s="3"/>
    </row>
    <row r="3397">
      <c r="A3397" s="3"/>
    </row>
    <row r="3398">
      <c r="A3398" s="3"/>
    </row>
    <row r="3399">
      <c r="A3399" s="3"/>
    </row>
    <row r="3400">
      <c r="A3400" s="3"/>
    </row>
    <row r="3401">
      <c r="A3401" s="3"/>
    </row>
    <row r="3402">
      <c r="A3402" s="3"/>
    </row>
    <row r="3403">
      <c r="A3403" s="6"/>
    </row>
    <row r="3404">
      <c r="A3404" s="3"/>
    </row>
    <row r="3405">
      <c r="A3405" s="3"/>
    </row>
    <row r="3406">
      <c r="A3406" s="3"/>
    </row>
    <row r="3407">
      <c r="A3407" s="3"/>
    </row>
    <row r="3408">
      <c r="A3408" s="3"/>
    </row>
    <row r="3409">
      <c r="A3409" s="3"/>
    </row>
    <row r="3410">
      <c r="A3410" s="3"/>
    </row>
    <row r="3411">
      <c r="A3411" s="3"/>
    </row>
    <row r="3412">
      <c r="A3412" s="3"/>
    </row>
    <row r="3413">
      <c r="A3413" s="3"/>
    </row>
    <row r="3414">
      <c r="A3414" s="6"/>
    </row>
    <row r="3415">
      <c r="A3415" s="3"/>
    </row>
    <row r="3416">
      <c r="A3416" s="3"/>
    </row>
    <row r="3417">
      <c r="A3417" s="3"/>
    </row>
    <row r="3418">
      <c r="A3418" s="3"/>
    </row>
    <row r="3419">
      <c r="A3419" s="3"/>
    </row>
    <row r="3420">
      <c r="A3420" s="3"/>
    </row>
    <row r="3421">
      <c r="A3421" s="3"/>
    </row>
    <row r="3422">
      <c r="A3422" s="3"/>
    </row>
    <row r="3423">
      <c r="A3423" s="3"/>
    </row>
    <row r="3424">
      <c r="A3424" s="3"/>
    </row>
    <row r="3425">
      <c r="A3425" s="6"/>
    </row>
    <row r="3426">
      <c r="A3426" s="3"/>
    </row>
    <row r="3427">
      <c r="A3427" s="3"/>
    </row>
    <row r="3428">
      <c r="A3428" s="3"/>
    </row>
    <row r="3429">
      <c r="A3429" s="3"/>
    </row>
    <row r="3430">
      <c r="A3430" s="3"/>
    </row>
    <row r="3431">
      <c r="A3431" s="3"/>
    </row>
    <row r="3432">
      <c r="A3432" s="3"/>
    </row>
    <row r="3433">
      <c r="A3433" s="3"/>
    </row>
    <row r="3434">
      <c r="A3434" s="3"/>
    </row>
    <row r="3435">
      <c r="A3435" s="3"/>
    </row>
    <row r="3436">
      <c r="A3436" s="3"/>
    </row>
    <row r="3437">
      <c r="A3437" s="3"/>
    </row>
    <row r="3438">
      <c r="A3438" s="3"/>
    </row>
    <row r="3439">
      <c r="A3439" s="3"/>
    </row>
    <row r="3440">
      <c r="A3440" s="3"/>
    </row>
    <row r="3441">
      <c r="A3441" s="6"/>
    </row>
    <row r="3442">
      <c r="A3442" s="3"/>
    </row>
    <row r="3443">
      <c r="A3443" s="3"/>
    </row>
    <row r="3444">
      <c r="A3444" s="3"/>
    </row>
    <row r="3445">
      <c r="A3445" s="3"/>
    </row>
    <row r="3446">
      <c r="A3446" s="3"/>
    </row>
    <row r="3447">
      <c r="A3447" s="3"/>
    </row>
    <row r="3448">
      <c r="A3448" s="3"/>
    </row>
    <row r="3449">
      <c r="A3449" s="3"/>
    </row>
    <row r="3450">
      <c r="A3450" s="3"/>
    </row>
    <row r="3451">
      <c r="A3451" s="3"/>
    </row>
    <row r="3452">
      <c r="A3452" s="6"/>
    </row>
    <row r="3453">
      <c r="A3453" s="3"/>
    </row>
    <row r="3454">
      <c r="A3454" s="3"/>
    </row>
    <row r="3455">
      <c r="A3455" s="3"/>
    </row>
    <row r="3456">
      <c r="A3456" s="3"/>
    </row>
    <row r="3457">
      <c r="A3457" s="3"/>
    </row>
    <row r="3458">
      <c r="A3458" s="3"/>
    </row>
    <row r="3459">
      <c r="A3459" s="3"/>
    </row>
    <row r="3460">
      <c r="A3460" s="3"/>
    </row>
    <row r="3461">
      <c r="A3461" s="3"/>
    </row>
    <row r="3462">
      <c r="A3462" s="3"/>
    </row>
    <row r="3463">
      <c r="A3463" s="6"/>
    </row>
    <row r="3464">
      <c r="A3464" s="3"/>
    </row>
    <row r="3465">
      <c r="A3465" s="3"/>
    </row>
    <row r="3466">
      <c r="A3466" s="3"/>
    </row>
    <row r="3467">
      <c r="A3467" s="3"/>
    </row>
    <row r="3468">
      <c r="A3468" s="3"/>
    </row>
    <row r="3469">
      <c r="A3469" s="3"/>
    </row>
    <row r="3470">
      <c r="A3470" s="3"/>
    </row>
    <row r="3471">
      <c r="A3471" s="3"/>
    </row>
    <row r="3472">
      <c r="A3472" s="3"/>
    </row>
    <row r="3473">
      <c r="A3473" s="3"/>
    </row>
    <row r="3474">
      <c r="A3474" s="6"/>
    </row>
    <row r="3475">
      <c r="A3475" s="3"/>
    </row>
    <row r="3476">
      <c r="A3476" s="3"/>
    </row>
    <row r="3477">
      <c r="A3477" s="3"/>
    </row>
    <row r="3478">
      <c r="A3478" s="3"/>
    </row>
    <row r="3479">
      <c r="A3479" s="3"/>
    </row>
    <row r="3480">
      <c r="A3480" s="3"/>
    </row>
    <row r="3481">
      <c r="A3481" s="3"/>
    </row>
    <row r="3482">
      <c r="A3482" s="3"/>
    </row>
    <row r="3483">
      <c r="A3483" s="3"/>
    </row>
    <row r="3484">
      <c r="A3484" s="3"/>
    </row>
    <row r="3485">
      <c r="A3485" s="6"/>
    </row>
    <row r="3486">
      <c r="A3486" s="3"/>
    </row>
    <row r="3487">
      <c r="A3487" s="3"/>
    </row>
    <row r="3488">
      <c r="A3488" s="3"/>
    </row>
    <row r="3489">
      <c r="A3489" s="3"/>
    </row>
    <row r="3490">
      <c r="A3490" s="3"/>
    </row>
    <row r="3491">
      <c r="A3491" s="3"/>
    </row>
    <row r="3492">
      <c r="A3492" s="3"/>
    </row>
    <row r="3493">
      <c r="A3493" s="3"/>
    </row>
    <row r="3494">
      <c r="A3494" s="3"/>
    </row>
    <row r="3495">
      <c r="A3495" s="3"/>
    </row>
    <row r="3496">
      <c r="A3496" s="6"/>
    </row>
    <row r="3497">
      <c r="A3497" s="3"/>
    </row>
    <row r="3498">
      <c r="A3498" s="3"/>
    </row>
    <row r="3499">
      <c r="A3499" s="3"/>
    </row>
    <row r="3500">
      <c r="A3500" s="3"/>
    </row>
    <row r="3501">
      <c r="A3501" s="3"/>
    </row>
    <row r="3502">
      <c r="A3502" s="3"/>
    </row>
    <row r="3503">
      <c r="A3503" s="3"/>
    </row>
    <row r="3504">
      <c r="A3504" s="3"/>
    </row>
    <row r="3505">
      <c r="A3505" s="3"/>
    </row>
    <row r="3506">
      <c r="A3506" s="3"/>
    </row>
    <row r="3507">
      <c r="A3507" s="3"/>
    </row>
    <row r="3508">
      <c r="A3508" s="3"/>
    </row>
    <row r="3509">
      <c r="A3509" s="3"/>
    </row>
    <row r="3510">
      <c r="A3510" s="3"/>
    </row>
    <row r="3511">
      <c r="A3511" s="3"/>
    </row>
    <row r="3512">
      <c r="A3512" s="6"/>
    </row>
    <row r="3513">
      <c r="A3513" s="3"/>
    </row>
    <row r="3514">
      <c r="A3514" s="3"/>
    </row>
    <row r="3515">
      <c r="A3515" s="3"/>
    </row>
    <row r="3516">
      <c r="A3516" s="3"/>
    </row>
    <row r="3517">
      <c r="A3517" s="3"/>
    </row>
    <row r="3518">
      <c r="A3518" s="3"/>
    </row>
    <row r="3519">
      <c r="A3519" s="3"/>
    </row>
    <row r="3520">
      <c r="A3520" s="3"/>
    </row>
    <row r="3521">
      <c r="A3521" s="3"/>
    </row>
    <row r="3522">
      <c r="A3522" s="3"/>
    </row>
    <row r="3523">
      <c r="A3523" s="6"/>
    </row>
    <row r="3524">
      <c r="A3524" s="3"/>
    </row>
    <row r="3525">
      <c r="A3525" s="3"/>
    </row>
    <row r="3526">
      <c r="A3526" s="3"/>
    </row>
    <row r="3527">
      <c r="A3527" s="3"/>
    </row>
    <row r="3528">
      <c r="A3528" s="3"/>
    </row>
    <row r="3529">
      <c r="A3529" s="3"/>
    </row>
    <row r="3530">
      <c r="A3530" s="3"/>
    </row>
    <row r="3531">
      <c r="A3531" s="3"/>
    </row>
    <row r="3532">
      <c r="A3532" s="3"/>
    </row>
    <row r="3533">
      <c r="A3533" s="3"/>
    </row>
    <row r="3534">
      <c r="A3534" s="6"/>
    </row>
    <row r="3535">
      <c r="A3535" s="3"/>
    </row>
    <row r="3536">
      <c r="A3536" s="3"/>
    </row>
    <row r="3537">
      <c r="A3537" s="3"/>
    </row>
    <row r="3538">
      <c r="A3538" s="3"/>
    </row>
    <row r="3539">
      <c r="A3539" s="3"/>
    </row>
    <row r="3540">
      <c r="A3540" s="3"/>
    </row>
    <row r="3541">
      <c r="A3541" s="3"/>
    </row>
    <row r="3542">
      <c r="A3542" s="3"/>
    </row>
    <row r="3543">
      <c r="A3543" s="3"/>
    </row>
    <row r="3544">
      <c r="A3544" s="3"/>
    </row>
    <row r="3545">
      <c r="A3545" s="6"/>
    </row>
    <row r="3546">
      <c r="A3546" s="3"/>
    </row>
    <row r="3547">
      <c r="A3547" s="3"/>
    </row>
    <row r="3548">
      <c r="A3548" s="3"/>
    </row>
    <row r="3549">
      <c r="A3549" s="3"/>
    </row>
    <row r="3550">
      <c r="A3550" s="3"/>
    </row>
    <row r="3551">
      <c r="A3551" s="3"/>
    </row>
    <row r="3552">
      <c r="A3552" s="3"/>
    </row>
    <row r="3553">
      <c r="A3553" s="3"/>
    </row>
    <row r="3554">
      <c r="A3554" s="3"/>
    </row>
    <row r="3555">
      <c r="A3555" s="3"/>
    </row>
    <row r="3556">
      <c r="A3556" s="6"/>
    </row>
    <row r="3557">
      <c r="A3557" s="3"/>
    </row>
    <row r="3558">
      <c r="A3558" s="3"/>
    </row>
    <row r="3559">
      <c r="A3559" s="3"/>
    </row>
    <row r="3560">
      <c r="A3560" s="3"/>
    </row>
    <row r="3561">
      <c r="A3561" s="3"/>
    </row>
    <row r="3562">
      <c r="A3562" s="3"/>
    </row>
    <row r="3563">
      <c r="A3563" s="3"/>
    </row>
    <row r="3564">
      <c r="A3564" s="3"/>
    </row>
    <row r="3565">
      <c r="A3565" s="3"/>
    </row>
    <row r="3566">
      <c r="A3566" s="3"/>
    </row>
    <row r="3567">
      <c r="A3567" s="3"/>
    </row>
    <row r="3568">
      <c r="A3568" s="3"/>
    </row>
    <row r="3569">
      <c r="A3569" s="3"/>
    </row>
    <row r="3570">
      <c r="A3570" s="3"/>
    </row>
    <row r="3571">
      <c r="A3571" s="3"/>
    </row>
    <row r="3572">
      <c r="A3572" s="6"/>
    </row>
    <row r="3573">
      <c r="A3573" s="3"/>
    </row>
    <row r="3574">
      <c r="A3574" s="3"/>
    </row>
    <row r="3575">
      <c r="A3575" s="3"/>
    </row>
    <row r="3576">
      <c r="A3576" s="3"/>
    </row>
    <row r="3577">
      <c r="A3577" s="3"/>
    </row>
    <row r="3578">
      <c r="A3578" s="3"/>
    </row>
    <row r="3579">
      <c r="A3579" s="3"/>
    </row>
    <row r="3580">
      <c r="A3580" s="3"/>
    </row>
    <row r="3581">
      <c r="A3581" s="3"/>
    </row>
    <row r="3582">
      <c r="A3582" s="3"/>
    </row>
    <row r="3583">
      <c r="A3583" s="6"/>
    </row>
    <row r="3584">
      <c r="A3584" s="3"/>
    </row>
    <row r="3585">
      <c r="A3585" s="3"/>
    </row>
    <row r="3586">
      <c r="A3586" s="3"/>
    </row>
    <row r="3587">
      <c r="A3587" s="3"/>
    </row>
    <row r="3588">
      <c r="A3588" s="3"/>
    </row>
    <row r="3589">
      <c r="A3589" s="3"/>
    </row>
    <row r="3590">
      <c r="A3590" s="3"/>
    </row>
    <row r="3591">
      <c r="A3591" s="3"/>
    </row>
    <row r="3592">
      <c r="A3592" s="3"/>
    </row>
    <row r="3593">
      <c r="A3593" s="3"/>
    </row>
    <row r="3594">
      <c r="A3594" s="3"/>
    </row>
    <row r="3595">
      <c r="A3595" s="3"/>
    </row>
    <row r="3596">
      <c r="A3596" s="3"/>
    </row>
    <row r="3597">
      <c r="A3597" s="3"/>
    </row>
    <row r="3598">
      <c r="A3598" s="3"/>
    </row>
    <row r="3599">
      <c r="A3599" s="6"/>
    </row>
    <row r="3600">
      <c r="A3600" s="3"/>
    </row>
    <row r="3601">
      <c r="A3601" s="3"/>
    </row>
    <row r="3602">
      <c r="A3602" s="3"/>
    </row>
    <row r="3603">
      <c r="A3603" s="3"/>
    </row>
    <row r="3604">
      <c r="A3604" s="3"/>
    </row>
    <row r="3605">
      <c r="A3605" s="3"/>
    </row>
    <row r="3606">
      <c r="A3606" s="3"/>
    </row>
    <row r="3607">
      <c r="A3607" s="3"/>
    </row>
    <row r="3608">
      <c r="A3608" s="3"/>
    </row>
    <row r="3609">
      <c r="A3609" s="3"/>
    </row>
    <row r="3610">
      <c r="A3610" s="3"/>
    </row>
    <row r="3611">
      <c r="A3611" s="3"/>
    </row>
    <row r="3612">
      <c r="A3612" s="3"/>
    </row>
    <row r="3613">
      <c r="A3613" s="3"/>
    </row>
    <row r="3614">
      <c r="A3614" s="3"/>
    </row>
    <row r="3615">
      <c r="A3615" s="6"/>
    </row>
    <row r="3616">
      <c r="A3616" s="3"/>
    </row>
    <row r="3617">
      <c r="A3617" s="3"/>
    </row>
    <row r="3618">
      <c r="A3618" s="3"/>
    </row>
    <row r="3619">
      <c r="A3619" s="3"/>
    </row>
    <row r="3620">
      <c r="A3620" s="3"/>
    </row>
    <row r="3621">
      <c r="A3621" s="3"/>
    </row>
    <row r="3622">
      <c r="A3622" s="3"/>
    </row>
    <row r="3623">
      <c r="A3623" s="3"/>
    </row>
    <row r="3624">
      <c r="A3624" s="3"/>
    </row>
    <row r="3625">
      <c r="A3625" s="3"/>
    </row>
    <row r="3626">
      <c r="A3626" s="6"/>
    </row>
    <row r="3627">
      <c r="A3627" s="3"/>
    </row>
    <row r="3628">
      <c r="A3628" s="3"/>
    </row>
    <row r="3629">
      <c r="A3629" s="3"/>
    </row>
    <row r="3630">
      <c r="A3630" s="3"/>
    </row>
    <row r="3631">
      <c r="A3631" s="3"/>
    </row>
    <row r="3632">
      <c r="A3632" s="3"/>
    </row>
    <row r="3633">
      <c r="A3633" s="3"/>
    </row>
    <row r="3634">
      <c r="A3634" s="3"/>
    </row>
    <row r="3635">
      <c r="A3635" s="3"/>
    </row>
    <row r="3636">
      <c r="A3636" s="3"/>
    </row>
    <row r="3637">
      <c r="A3637" s="6"/>
    </row>
    <row r="3638">
      <c r="A3638" s="3"/>
    </row>
    <row r="3639">
      <c r="A3639" s="3"/>
    </row>
    <row r="3640">
      <c r="A3640" s="3"/>
    </row>
    <row r="3641">
      <c r="A3641" s="3"/>
    </row>
    <row r="3642">
      <c r="A3642" s="3"/>
    </row>
    <row r="3643">
      <c r="A3643" s="3"/>
    </row>
    <row r="3644">
      <c r="A3644" s="3"/>
    </row>
    <row r="3645">
      <c r="A3645" s="3"/>
    </row>
    <row r="3646">
      <c r="A3646" s="3"/>
    </row>
    <row r="3647">
      <c r="A3647" s="3"/>
    </row>
    <row r="3648">
      <c r="A3648" s="6"/>
    </row>
    <row r="3649">
      <c r="A3649" s="3"/>
    </row>
    <row r="3650">
      <c r="A3650" s="3"/>
    </row>
    <row r="3651">
      <c r="A3651" s="3"/>
    </row>
    <row r="3652">
      <c r="A3652" s="3"/>
    </row>
    <row r="3653">
      <c r="A3653" s="3"/>
    </row>
    <row r="3654">
      <c r="A3654" s="3"/>
    </row>
    <row r="3655">
      <c r="A3655" s="3"/>
    </row>
    <row r="3656">
      <c r="A3656" s="3"/>
    </row>
    <row r="3657">
      <c r="A3657" s="3"/>
    </row>
    <row r="3658">
      <c r="A3658" s="3"/>
    </row>
    <row r="3659">
      <c r="A3659" s="3"/>
    </row>
    <row r="3660">
      <c r="A3660" s="3"/>
    </row>
    <row r="3661">
      <c r="A3661" s="3"/>
    </row>
    <row r="3662">
      <c r="A3662" s="3"/>
    </row>
    <row r="3663">
      <c r="A3663" s="3"/>
    </row>
    <row r="3664">
      <c r="A3664" s="6"/>
    </row>
    <row r="3665">
      <c r="A3665" s="3"/>
    </row>
    <row r="3666">
      <c r="A3666" s="3"/>
    </row>
    <row r="3667">
      <c r="A3667" s="3"/>
    </row>
    <row r="3668">
      <c r="A3668" s="3"/>
    </row>
    <row r="3669">
      <c r="A3669" s="3"/>
    </row>
    <row r="3670">
      <c r="A3670" s="3"/>
    </row>
    <row r="3671">
      <c r="A3671" s="3"/>
    </row>
    <row r="3672">
      <c r="A3672" s="3"/>
    </row>
    <row r="3673">
      <c r="A3673" s="3"/>
    </row>
    <row r="3674">
      <c r="A3674" s="3"/>
    </row>
    <row r="3675">
      <c r="A3675" s="7"/>
    </row>
    <row r="3676">
      <c r="A3676" s="3"/>
    </row>
    <row r="3677">
      <c r="A3677" s="3"/>
    </row>
    <row r="3678">
      <c r="A3678" s="3"/>
    </row>
    <row r="3679">
      <c r="A3679" s="3"/>
    </row>
    <row r="3680">
      <c r="A3680" s="3"/>
    </row>
    <row r="3681">
      <c r="A3681" s="3"/>
    </row>
    <row r="3682">
      <c r="A3682" s="3"/>
    </row>
    <row r="3683">
      <c r="A3683" s="3"/>
    </row>
    <row r="3684">
      <c r="A3684" s="3"/>
    </row>
    <row r="3685">
      <c r="A3685" s="3"/>
    </row>
    <row r="3686">
      <c r="A3686" s="3"/>
    </row>
    <row r="3687">
      <c r="A3687" s="3"/>
    </row>
    <row r="3688">
      <c r="A3688" s="3"/>
    </row>
    <row r="3689">
      <c r="A3689" s="3"/>
    </row>
    <row r="3690">
      <c r="A3690" s="3"/>
    </row>
    <row r="3691">
      <c r="A3691" s="6"/>
    </row>
    <row r="3692">
      <c r="A3692" s="3"/>
    </row>
    <row r="3693">
      <c r="A3693" s="3"/>
    </row>
    <row r="3694">
      <c r="A3694" s="3"/>
    </row>
    <row r="3695">
      <c r="A3695" s="3"/>
    </row>
    <row r="3696">
      <c r="A3696" s="3"/>
    </row>
    <row r="3697">
      <c r="A3697" s="3"/>
    </row>
    <row r="3698">
      <c r="A3698" s="3"/>
    </row>
    <row r="3699">
      <c r="A3699" s="3"/>
    </row>
    <row r="3700">
      <c r="A3700" s="3"/>
    </row>
    <row r="3701">
      <c r="A3701" s="3"/>
    </row>
    <row r="3702">
      <c r="A3702" s="6"/>
    </row>
    <row r="3703">
      <c r="A3703" s="3"/>
    </row>
    <row r="3704">
      <c r="A3704" s="3"/>
    </row>
    <row r="3705">
      <c r="A3705" s="3"/>
    </row>
    <row r="3706">
      <c r="A3706" s="3"/>
    </row>
    <row r="3707">
      <c r="A3707" s="3"/>
    </row>
    <row r="3708">
      <c r="A3708" s="3"/>
    </row>
    <row r="3709">
      <c r="A3709" s="3"/>
    </row>
    <row r="3710">
      <c r="A3710" s="3"/>
    </row>
    <row r="3711">
      <c r="A3711" s="3"/>
    </row>
    <row r="3712">
      <c r="A3712" s="3"/>
    </row>
    <row r="3713">
      <c r="A3713" s="6"/>
    </row>
    <row r="3714">
      <c r="A3714" s="3"/>
    </row>
    <row r="3715">
      <c r="A3715" s="3"/>
    </row>
    <row r="3716">
      <c r="A3716" s="3"/>
    </row>
    <row r="3717">
      <c r="A3717" s="3"/>
    </row>
    <row r="3718">
      <c r="A3718" s="3"/>
    </row>
    <row r="3719">
      <c r="A3719" s="3"/>
    </row>
    <row r="3720">
      <c r="A3720" s="3"/>
    </row>
    <row r="3721">
      <c r="A3721" s="3"/>
    </row>
    <row r="3722">
      <c r="A3722" s="3"/>
    </row>
    <row r="3723">
      <c r="A3723" s="3"/>
    </row>
    <row r="3724">
      <c r="A3724" s="6"/>
    </row>
    <row r="3725">
      <c r="A3725" s="3"/>
    </row>
    <row r="3726">
      <c r="A3726" s="3"/>
    </row>
    <row r="3727">
      <c r="A3727" s="3"/>
    </row>
    <row r="3728">
      <c r="A3728" s="3"/>
    </row>
    <row r="3729">
      <c r="A3729" s="3"/>
    </row>
    <row r="3730">
      <c r="A3730" s="3"/>
    </row>
    <row r="3731">
      <c r="A3731" s="3"/>
    </row>
    <row r="3732">
      <c r="A3732" s="3"/>
    </row>
    <row r="3733">
      <c r="A3733" s="3"/>
    </row>
    <row r="3734">
      <c r="A3734" s="3"/>
    </row>
    <row r="3735">
      <c r="A3735" s="3"/>
    </row>
    <row r="3736">
      <c r="A3736" s="6"/>
    </row>
    <row r="3737">
      <c r="A3737" s="3"/>
    </row>
    <row r="3738">
      <c r="A3738" s="3"/>
    </row>
    <row r="3739">
      <c r="A3739" s="3"/>
    </row>
    <row r="3740">
      <c r="A3740" s="3"/>
    </row>
    <row r="3741">
      <c r="A3741" s="3"/>
    </row>
    <row r="3742">
      <c r="A3742" s="3"/>
    </row>
    <row r="3743">
      <c r="A3743" s="3"/>
    </row>
    <row r="3744">
      <c r="A3744" s="3"/>
    </row>
    <row r="3745">
      <c r="A3745" s="3"/>
    </row>
    <row r="3746">
      <c r="A3746" s="3"/>
    </row>
    <row r="3747">
      <c r="A3747" s="6"/>
    </row>
    <row r="3748">
      <c r="A3748" s="3"/>
    </row>
    <row r="3749">
      <c r="A3749" s="3"/>
    </row>
    <row r="3750">
      <c r="A3750" s="3"/>
    </row>
    <row r="3751">
      <c r="A3751" s="3"/>
    </row>
    <row r="3752">
      <c r="A3752" s="3"/>
    </row>
    <row r="3753">
      <c r="A3753" s="3"/>
    </row>
    <row r="3754">
      <c r="A3754" s="3"/>
    </row>
    <row r="3755">
      <c r="A3755" s="3"/>
    </row>
    <row r="3756">
      <c r="A3756" s="3"/>
    </row>
    <row r="3757">
      <c r="A3757" s="3"/>
    </row>
    <row r="3758">
      <c r="A3758" s="6"/>
    </row>
    <row r="3759">
      <c r="A3759" s="3"/>
    </row>
    <row r="3760">
      <c r="A3760" s="3"/>
    </row>
    <row r="3761">
      <c r="A3761" s="3"/>
    </row>
    <row r="3762">
      <c r="A3762" s="3"/>
    </row>
    <row r="3763">
      <c r="A3763" s="3"/>
    </row>
    <row r="3764">
      <c r="A3764" s="3"/>
    </row>
    <row r="3765">
      <c r="A3765" s="3"/>
    </row>
    <row r="3766">
      <c r="A3766" s="3"/>
    </row>
    <row r="3767">
      <c r="A3767" s="3"/>
    </row>
    <row r="3768">
      <c r="A3768" s="3"/>
    </row>
    <row r="3769">
      <c r="A3769" s="6"/>
    </row>
    <row r="3770">
      <c r="A3770" s="3"/>
    </row>
    <row r="3771">
      <c r="A3771" s="3"/>
    </row>
    <row r="3772">
      <c r="A3772" s="3"/>
    </row>
    <row r="3773">
      <c r="A3773" s="3"/>
    </row>
    <row r="3774">
      <c r="A3774" s="3"/>
    </row>
    <row r="3775">
      <c r="A3775" s="3"/>
    </row>
    <row r="3776">
      <c r="A3776" s="3"/>
    </row>
    <row r="3777">
      <c r="A3777" s="3"/>
    </row>
    <row r="3778">
      <c r="A3778" s="3"/>
    </row>
    <row r="3779">
      <c r="A3779" s="3"/>
    </row>
    <row r="3780">
      <c r="A3780" s="6"/>
    </row>
    <row r="3781">
      <c r="A3781" s="3"/>
    </row>
    <row r="3782">
      <c r="A3782" s="3"/>
    </row>
    <row r="3783">
      <c r="A3783" s="3"/>
    </row>
    <row r="3784">
      <c r="A3784" s="3"/>
    </row>
    <row r="3785">
      <c r="A3785" s="3"/>
    </row>
    <row r="3786">
      <c r="A3786" s="3"/>
    </row>
    <row r="3787">
      <c r="A3787" s="3"/>
    </row>
    <row r="3788">
      <c r="A3788" s="3"/>
    </row>
    <row r="3789">
      <c r="A3789" s="3"/>
    </row>
    <row r="3790">
      <c r="A3790" s="3"/>
    </row>
    <row r="3791">
      <c r="A3791" s="6"/>
    </row>
    <row r="3792">
      <c r="A3792" s="7"/>
    </row>
    <row r="3793">
      <c r="A3793" s="3"/>
    </row>
    <row r="3794">
      <c r="A3794" s="3"/>
    </row>
    <row r="3795">
      <c r="A3795" s="3"/>
    </row>
    <row r="3796">
      <c r="A3796" s="3"/>
    </row>
    <row r="3797">
      <c r="A3797" s="3"/>
    </row>
    <row r="3798">
      <c r="A3798" s="3"/>
    </row>
    <row r="3799">
      <c r="A3799" s="3"/>
    </row>
    <row r="3800">
      <c r="A3800" s="3"/>
    </row>
    <row r="3801">
      <c r="A3801" s="3"/>
    </row>
    <row r="3802">
      <c r="A3802" s="6"/>
    </row>
    <row r="3803">
      <c r="A3803" s="3"/>
    </row>
    <row r="3804">
      <c r="A3804" s="3"/>
    </row>
    <row r="3805">
      <c r="A3805" s="3"/>
    </row>
    <row r="3806">
      <c r="A3806" s="3"/>
    </row>
    <row r="3807">
      <c r="A3807" s="3"/>
    </row>
    <row r="3808">
      <c r="A3808" s="3"/>
    </row>
    <row r="3809">
      <c r="A3809" s="3"/>
    </row>
    <row r="3810">
      <c r="A3810" s="3"/>
    </row>
    <row r="3811">
      <c r="A3811" s="3"/>
    </row>
    <row r="3812">
      <c r="A3812" s="3"/>
    </row>
    <row r="3813">
      <c r="A3813" s="6"/>
    </row>
    <row r="3814">
      <c r="A3814" s="3"/>
    </row>
    <row r="3815">
      <c r="A3815" s="3"/>
    </row>
    <row r="3816">
      <c r="A3816" s="3"/>
    </row>
    <row r="3817">
      <c r="A3817" s="3"/>
    </row>
    <row r="3818">
      <c r="A3818" s="3"/>
    </row>
    <row r="3819">
      <c r="A3819" s="3"/>
    </row>
    <row r="3820">
      <c r="A3820" s="3"/>
    </row>
    <row r="3821">
      <c r="A3821" s="3"/>
    </row>
    <row r="3822">
      <c r="A3822" s="3"/>
    </row>
    <row r="3823">
      <c r="A3823" s="3"/>
    </row>
    <row r="3824">
      <c r="A3824" s="3"/>
    </row>
    <row r="3825">
      <c r="A3825" s="3"/>
    </row>
    <row r="3826">
      <c r="A3826" s="3"/>
    </row>
    <row r="3827">
      <c r="A3827" s="3"/>
    </row>
    <row r="3828">
      <c r="A3828" s="3"/>
    </row>
    <row r="3829">
      <c r="A3829" s="6"/>
    </row>
    <row r="3830">
      <c r="A3830" s="7"/>
    </row>
    <row r="3831">
      <c r="A3831" s="3"/>
    </row>
    <row r="3832">
      <c r="A3832" s="3"/>
    </row>
    <row r="3833">
      <c r="A3833" s="3"/>
    </row>
    <row r="3834">
      <c r="A3834" s="3"/>
    </row>
    <row r="3835">
      <c r="A3835" s="3"/>
    </row>
    <row r="3836">
      <c r="A3836" s="3"/>
    </row>
    <row r="3837">
      <c r="A3837" s="3"/>
    </row>
    <row r="3838">
      <c r="A3838" s="3"/>
    </row>
    <row r="3839">
      <c r="A3839" s="3"/>
    </row>
    <row r="3840">
      <c r="A3840" s="6"/>
    </row>
    <row r="3841">
      <c r="A3841" s="7"/>
    </row>
    <row r="3842">
      <c r="A3842" s="3"/>
    </row>
    <row r="3843">
      <c r="A3843" s="3"/>
    </row>
    <row r="3844">
      <c r="A3844" s="3"/>
    </row>
    <row r="3845">
      <c r="A3845" s="3"/>
    </row>
    <row r="3846">
      <c r="A3846" s="3"/>
    </row>
    <row r="3847">
      <c r="A3847" s="3"/>
    </row>
    <row r="3848">
      <c r="A3848" s="3"/>
    </row>
    <row r="3849">
      <c r="A3849" s="3"/>
    </row>
    <row r="3850">
      <c r="A3850" s="3"/>
    </row>
    <row r="3851">
      <c r="A3851" s="6"/>
    </row>
    <row r="3852">
      <c r="A3852" s="7"/>
    </row>
    <row r="3853">
      <c r="A3853" s="3"/>
    </row>
    <row r="3854">
      <c r="A3854" s="3"/>
    </row>
    <row r="3855">
      <c r="A3855" s="3"/>
    </row>
    <row r="3856">
      <c r="A3856" s="3"/>
    </row>
    <row r="3857">
      <c r="A3857" s="3"/>
    </row>
    <row r="3858">
      <c r="A3858" s="3"/>
    </row>
    <row r="3859">
      <c r="A3859" s="3"/>
    </row>
    <row r="3860">
      <c r="A3860" s="3"/>
    </row>
    <row r="3861">
      <c r="A3861" s="3"/>
    </row>
    <row r="3862">
      <c r="A3862" s="6"/>
    </row>
    <row r="3863">
      <c r="A3863" s="7"/>
    </row>
    <row r="3864">
      <c r="A3864" s="3"/>
    </row>
    <row r="3865">
      <c r="A3865" s="3"/>
    </row>
    <row r="3866">
      <c r="A3866" s="3"/>
    </row>
    <row r="3867">
      <c r="A3867" s="3"/>
    </row>
    <row r="3868">
      <c r="A3868" s="3"/>
    </row>
    <row r="3869">
      <c r="A3869" s="3"/>
    </row>
    <row r="3870">
      <c r="A3870" s="3"/>
    </row>
    <row r="3871">
      <c r="A3871" s="3"/>
    </row>
    <row r="3872">
      <c r="A3872" s="3"/>
    </row>
    <row r="3873">
      <c r="A3873" s="6"/>
    </row>
    <row r="3874">
      <c r="A3874" s="7"/>
    </row>
    <row r="3875">
      <c r="A3875" s="3"/>
    </row>
    <row r="3876">
      <c r="A3876" s="3"/>
    </row>
    <row r="3877">
      <c r="A3877" s="3"/>
    </row>
    <row r="3878">
      <c r="A3878" s="3"/>
    </row>
    <row r="3879">
      <c r="A3879" s="3"/>
    </row>
    <row r="3880">
      <c r="A3880" s="3"/>
    </row>
    <row r="3881">
      <c r="A3881" s="3"/>
    </row>
    <row r="3882">
      <c r="A3882" s="3"/>
    </row>
    <row r="3883">
      <c r="A3883" s="3"/>
    </row>
    <row r="3884">
      <c r="A3884" s="6"/>
    </row>
    <row r="3885">
      <c r="A3885" s="3"/>
    </row>
    <row r="3886">
      <c r="A3886" s="3"/>
    </row>
    <row r="3887">
      <c r="A3887" s="3"/>
    </row>
    <row r="3888">
      <c r="A3888" s="3"/>
    </row>
    <row r="3889">
      <c r="A3889" s="3"/>
    </row>
    <row r="3890">
      <c r="A3890" s="3"/>
    </row>
    <row r="3891">
      <c r="A3891" s="3"/>
    </row>
    <row r="3892">
      <c r="A3892" s="3"/>
    </row>
    <row r="3893">
      <c r="A3893" s="3"/>
    </row>
    <row r="3894">
      <c r="A3894" s="3"/>
    </row>
    <row r="3895">
      <c r="A3895" s="3"/>
    </row>
    <row r="3896">
      <c r="A3896" s="3"/>
    </row>
    <row r="3897">
      <c r="A3897" s="3"/>
    </row>
    <row r="3898">
      <c r="A3898" s="3"/>
    </row>
    <row r="3899">
      <c r="A3899" s="3"/>
    </row>
    <row r="3900">
      <c r="A3900" s="6"/>
    </row>
    <row r="3901">
      <c r="A3901" s="7"/>
    </row>
    <row r="3902">
      <c r="A3902" s="3"/>
    </row>
    <row r="3903">
      <c r="A3903" s="3"/>
    </row>
    <row r="3904">
      <c r="A3904" s="3"/>
    </row>
    <row r="3905">
      <c r="A3905" s="3"/>
    </row>
    <row r="3906">
      <c r="A3906" s="3"/>
    </row>
    <row r="3907">
      <c r="A3907" s="3"/>
    </row>
    <row r="3908">
      <c r="A3908" s="3"/>
    </row>
    <row r="3909">
      <c r="A3909" s="3"/>
    </row>
    <row r="3910">
      <c r="A3910" s="3"/>
    </row>
    <row r="3911">
      <c r="A3911" s="6"/>
    </row>
    <row r="3912">
      <c r="A3912" s="7"/>
    </row>
    <row r="3913">
      <c r="A3913" s="3"/>
    </row>
    <row r="3914">
      <c r="A3914" s="3"/>
    </row>
    <row r="3915">
      <c r="A3915" s="3"/>
    </row>
    <row r="3916">
      <c r="A3916" s="3"/>
    </row>
    <row r="3917">
      <c r="A3917" s="3"/>
    </row>
    <row r="3918">
      <c r="A3918" s="3"/>
    </row>
    <row r="3919">
      <c r="A3919" s="3"/>
    </row>
    <row r="3920">
      <c r="A3920" s="3"/>
    </row>
    <row r="3921">
      <c r="A3921" s="3"/>
    </row>
    <row r="3922">
      <c r="A3922" s="6"/>
    </row>
    <row r="3923">
      <c r="A3923" s="7"/>
    </row>
    <row r="3924">
      <c r="A3924" s="3"/>
    </row>
    <row r="3925">
      <c r="A3925" s="3"/>
    </row>
    <row r="3926">
      <c r="A3926" s="3"/>
    </row>
    <row r="3927">
      <c r="A3927" s="3"/>
    </row>
    <row r="3928">
      <c r="A3928" s="3"/>
    </row>
    <row r="3929">
      <c r="A3929" s="3"/>
    </row>
    <row r="3930">
      <c r="A3930" s="3"/>
    </row>
    <row r="3931">
      <c r="A3931" s="3"/>
    </row>
    <row r="3932">
      <c r="A3932" s="3"/>
    </row>
    <row r="3933">
      <c r="A3933" s="6"/>
    </row>
    <row r="3934">
      <c r="A3934" s="7"/>
    </row>
    <row r="3935">
      <c r="A3935" s="3"/>
    </row>
    <row r="3936">
      <c r="A3936" s="3"/>
    </row>
    <row r="3937">
      <c r="A3937" s="3"/>
    </row>
    <row r="3938">
      <c r="A3938" s="3"/>
    </row>
    <row r="3939">
      <c r="A3939" s="3"/>
    </row>
    <row r="3940">
      <c r="A3940" s="3"/>
    </row>
    <row r="3941">
      <c r="A3941" s="3"/>
    </row>
    <row r="3942">
      <c r="A3942" s="3"/>
    </row>
    <row r="3943">
      <c r="A3943" s="3"/>
    </row>
    <row r="3944">
      <c r="A3944" s="6"/>
    </row>
    <row r="3945">
      <c r="A3945" s="7"/>
    </row>
    <row r="3946">
      <c r="A3946" s="3"/>
    </row>
    <row r="3947">
      <c r="A3947" s="3"/>
    </row>
    <row r="3948">
      <c r="A3948" s="3"/>
    </row>
    <row r="3949">
      <c r="A3949" s="3"/>
    </row>
    <row r="3950">
      <c r="A3950" s="3"/>
    </row>
    <row r="3951">
      <c r="A3951" s="3"/>
    </row>
    <row r="3952">
      <c r="A3952" s="3"/>
    </row>
    <row r="3953">
      <c r="A3953" s="3"/>
    </row>
    <row r="3954">
      <c r="A3954" s="3"/>
    </row>
    <row r="3955">
      <c r="A3955" s="6"/>
    </row>
    <row r="3956">
      <c r="A3956" s="7"/>
    </row>
    <row r="3957">
      <c r="A3957" s="3"/>
    </row>
    <row r="3958">
      <c r="A3958" s="3"/>
    </row>
    <row r="3959">
      <c r="A3959" s="3"/>
    </row>
    <row r="3960">
      <c r="A3960" s="3"/>
    </row>
    <row r="3961">
      <c r="A3961" s="3"/>
    </row>
    <row r="3962">
      <c r="A3962" s="3"/>
    </row>
    <row r="3963">
      <c r="A3963" s="3"/>
    </row>
    <row r="3964">
      <c r="A3964" s="3"/>
    </row>
    <row r="3965">
      <c r="A3965" s="3"/>
    </row>
    <row r="3966">
      <c r="A3966" s="3"/>
    </row>
    <row r="3967">
      <c r="A3967" s="3"/>
    </row>
    <row r="3968">
      <c r="A3968" s="3"/>
    </row>
    <row r="3969">
      <c r="A3969" s="3"/>
    </row>
    <row r="3970">
      <c r="A3970" s="3"/>
    </row>
    <row r="3971">
      <c r="A3971" s="6"/>
    </row>
    <row r="3972">
      <c r="A3972" s="3"/>
    </row>
    <row r="3973">
      <c r="A3973" s="3"/>
    </row>
    <row r="3974">
      <c r="A3974" s="3"/>
    </row>
    <row r="3975">
      <c r="A3975" s="3"/>
    </row>
    <row r="3976">
      <c r="A3976" s="3"/>
    </row>
    <row r="3977">
      <c r="A3977" s="3"/>
    </row>
    <row r="3978">
      <c r="A3978" s="3"/>
    </row>
    <row r="3979">
      <c r="A3979" s="3"/>
    </row>
    <row r="3980">
      <c r="A3980" s="3"/>
    </row>
    <row r="3981">
      <c r="A3981" s="3"/>
    </row>
    <row r="3982">
      <c r="A3982" s="3"/>
    </row>
    <row r="3983">
      <c r="A3983" s="3"/>
    </row>
    <row r="3984">
      <c r="A3984" s="3"/>
    </row>
    <row r="3985">
      <c r="A3985" s="3"/>
    </row>
    <row r="3986">
      <c r="A3986" s="3"/>
    </row>
    <row r="3987">
      <c r="A3987" s="6"/>
    </row>
    <row r="3988">
      <c r="A3988" s="3"/>
    </row>
    <row r="3989">
      <c r="A3989" s="3"/>
    </row>
    <row r="3990">
      <c r="A3990" s="3"/>
    </row>
    <row r="3991">
      <c r="A3991" s="3"/>
    </row>
    <row r="3992">
      <c r="A3992" s="3"/>
    </row>
    <row r="3993">
      <c r="A3993" s="3"/>
    </row>
    <row r="3994">
      <c r="A3994" s="3"/>
    </row>
    <row r="3995">
      <c r="A3995" s="3"/>
    </row>
    <row r="3996">
      <c r="A3996" s="3"/>
    </row>
    <row r="3997">
      <c r="A3997" s="3"/>
    </row>
    <row r="3998">
      <c r="A3998" s="6"/>
    </row>
    <row r="3999">
      <c r="A3999" s="3"/>
    </row>
    <row r="4000">
      <c r="A4000" s="3"/>
    </row>
    <row r="4001">
      <c r="A4001" s="3"/>
    </row>
    <row r="4002">
      <c r="A4002" s="3"/>
    </row>
    <row r="4003">
      <c r="A4003" s="3"/>
    </row>
    <row r="4004">
      <c r="A4004" s="3"/>
    </row>
    <row r="4005">
      <c r="A4005" s="3"/>
    </row>
    <row r="4006">
      <c r="A4006" s="3"/>
    </row>
    <row r="4007">
      <c r="A4007" s="3"/>
    </row>
    <row r="4008">
      <c r="A4008" s="3"/>
    </row>
    <row r="4009">
      <c r="A4009" s="6"/>
    </row>
    <row r="4010">
      <c r="A4010" s="3"/>
    </row>
    <row r="4011">
      <c r="A4011" s="3"/>
    </row>
    <row r="4012">
      <c r="A4012" s="3"/>
    </row>
    <row r="4013">
      <c r="A4013" s="3"/>
    </row>
    <row r="4014">
      <c r="A4014" s="3"/>
    </row>
    <row r="4015">
      <c r="A4015" s="3"/>
    </row>
    <row r="4016">
      <c r="A4016" s="3"/>
    </row>
    <row r="4017">
      <c r="A4017" s="3"/>
    </row>
    <row r="4018">
      <c r="A4018" s="3"/>
    </row>
    <row r="4019">
      <c r="A4019" s="3"/>
    </row>
    <row r="4020">
      <c r="A4020" s="6"/>
    </row>
    <row r="4021">
      <c r="A4021" s="3"/>
    </row>
    <row r="4022">
      <c r="A4022" s="3"/>
    </row>
    <row r="4023">
      <c r="A4023" s="3"/>
    </row>
    <row r="4024">
      <c r="A4024" s="3"/>
    </row>
    <row r="4025">
      <c r="A4025" s="3"/>
    </row>
    <row r="4026">
      <c r="A4026" s="3"/>
    </row>
    <row r="4027">
      <c r="A4027" s="3"/>
    </row>
    <row r="4028">
      <c r="A4028" s="3"/>
    </row>
    <row r="4029">
      <c r="A4029" s="3"/>
    </row>
    <row r="4030">
      <c r="A4030" s="3"/>
    </row>
    <row r="4031">
      <c r="A4031" s="6"/>
    </row>
    <row r="4032">
      <c r="A4032" s="3"/>
    </row>
    <row r="4033">
      <c r="A4033" s="3"/>
    </row>
    <row r="4034">
      <c r="A4034" s="3"/>
    </row>
    <row r="4035">
      <c r="A4035" s="3"/>
    </row>
    <row r="4036">
      <c r="A4036" s="3"/>
    </row>
    <row r="4037">
      <c r="A4037" s="3"/>
    </row>
    <row r="4038">
      <c r="A4038" s="3"/>
    </row>
    <row r="4039">
      <c r="A4039" s="3"/>
    </row>
    <row r="4040">
      <c r="A4040" s="3"/>
    </row>
    <row r="4041">
      <c r="A4041" s="3"/>
    </row>
    <row r="4042">
      <c r="A4042" s="3"/>
    </row>
    <row r="4043">
      <c r="A4043" s="3"/>
    </row>
    <row r="4044">
      <c r="A4044" s="3"/>
    </row>
    <row r="4045">
      <c r="A4045" s="3"/>
    </row>
    <row r="4046">
      <c r="A4046" s="3"/>
    </row>
    <row r="4047">
      <c r="A4047" s="6"/>
    </row>
    <row r="4048">
      <c r="A4048" s="3"/>
    </row>
    <row r="4049">
      <c r="A4049" s="3"/>
    </row>
    <row r="4050">
      <c r="A4050" s="3"/>
    </row>
    <row r="4051">
      <c r="A4051" s="3"/>
    </row>
    <row r="4052">
      <c r="A4052" s="3"/>
    </row>
    <row r="4053">
      <c r="A4053" s="3"/>
    </row>
    <row r="4054">
      <c r="A4054" s="3"/>
    </row>
    <row r="4055">
      <c r="A4055" s="3"/>
    </row>
    <row r="4056">
      <c r="A4056" s="3"/>
    </row>
    <row r="4057">
      <c r="A4057" s="3"/>
    </row>
    <row r="4058">
      <c r="A4058" s="6"/>
    </row>
    <row r="4059">
      <c r="A4059" s="3"/>
    </row>
    <row r="4060">
      <c r="A4060" s="3"/>
    </row>
    <row r="4061">
      <c r="A4061" s="3"/>
    </row>
    <row r="4062">
      <c r="A4062" s="3"/>
    </row>
    <row r="4063">
      <c r="A4063" s="3"/>
    </row>
    <row r="4064">
      <c r="A4064" s="3"/>
    </row>
    <row r="4065">
      <c r="A4065" s="3"/>
    </row>
    <row r="4066">
      <c r="A4066" s="3"/>
    </row>
    <row r="4067">
      <c r="A4067" s="3"/>
    </row>
    <row r="4068">
      <c r="A4068" s="3"/>
    </row>
    <row r="4069">
      <c r="A4069" s="6"/>
    </row>
    <row r="4070">
      <c r="A4070" s="3"/>
    </row>
    <row r="4071">
      <c r="A4071" s="3"/>
    </row>
    <row r="4072">
      <c r="A4072" s="3"/>
    </row>
    <row r="4073">
      <c r="A4073" s="3"/>
    </row>
    <row r="4074">
      <c r="A4074" s="3"/>
    </row>
    <row r="4075">
      <c r="A4075" s="3"/>
    </row>
    <row r="4076">
      <c r="A4076" s="3"/>
    </row>
    <row r="4077">
      <c r="A4077" s="3"/>
    </row>
    <row r="4078">
      <c r="A4078" s="3"/>
    </row>
    <row r="4079">
      <c r="A4079" s="3"/>
    </row>
    <row r="4080">
      <c r="A4080" s="6"/>
    </row>
    <row r="4081">
      <c r="A4081" s="6"/>
    </row>
    <row r="4082">
      <c r="A4082" s="3"/>
    </row>
    <row r="4083">
      <c r="A4083" s="3"/>
    </row>
    <row r="4084">
      <c r="A4084" s="3"/>
    </row>
    <row r="4085">
      <c r="A4085" s="3"/>
    </row>
    <row r="4086">
      <c r="A4086" s="3"/>
    </row>
    <row r="4087">
      <c r="A4087" s="3"/>
    </row>
    <row r="4088">
      <c r="A4088" s="3"/>
    </row>
    <row r="4089">
      <c r="A4089" s="3"/>
    </row>
    <row r="4090">
      <c r="A4090" s="3"/>
    </row>
    <row r="4091">
      <c r="A4091" s="6"/>
    </row>
    <row r="4092">
      <c r="A4092" s="6"/>
    </row>
    <row r="4093">
      <c r="A4093" s="3"/>
    </row>
    <row r="4094">
      <c r="A4094" s="3"/>
    </row>
    <row r="4095">
      <c r="A4095" s="3"/>
    </row>
    <row r="4096">
      <c r="A4096" s="3"/>
    </row>
    <row r="4097">
      <c r="A4097" s="3"/>
    </row>
    <row r="4098">
      <c r="A4098" s="3"/>
    </row>
    <row r="4099">
      <c r="A4099" s="3"/>
    </row>
    <row r="4100">
      <c r="A4100" s="3"/>
    </row>
    <row r="4101">
      <c r="A4101" s="3"/>
    </row>
    <row r="4102">
      <c r="A4102" s="6"/>
    </row>
    <row r="4103">
      <c r="A4103" s="6"/>
    </row>
    <row r="4104">
      <c r="A4104" s="3"/>
    </row>
    <row r="4105">
      <c r="A4105" s="3"/>
    </row>
    <row r="4106">
      <c r="A4106" s="3"/>
    </row>
    <row r="4107">
      <c r="A4107" s="3"/>
    </row>
    <row r="4108">
      <c r="A4108" s="3"/>
    </row>
    <row r="4109">
      <c r="A4109" s="3"/>
    </row>
    <row r="4110">
      <c r="A4110" s="3"/>
    </row>
    <row r="4111">
      <c r="A4111" s="3"/>
    </row>
    <row r="4112">
      <c r="A4112" s="3"/>
    </row>
    <row r="4113">
      <c r="A4113" s="3"/>
    </row>
    <row r="4114">
      <c r="A4114" s="3"/>
    </row>
    <row r="4115">
      <c r="A4115" s="3"/>
    </row>
    <row r="4116">
      <c r="A4116" s="3"/>
    </row>
    <row r="4117">
      <c r="A4117" s="3"/>
    </row>
    <row r="4118">
      <c r="A4118" s="6"/>
    </row>
    <row r="4119">
      <c r="A4119" s="3"/>
    </row>
    <row r="4120">
      <c r="A4120" s="3"/>
    </row>
    <row r="4121">
      <c r="A4121" s="3"/>
    </row>
    <row r="4122">
      <c r="A4122" s="3"/>
    </row>
    <row r="4123">
      <c r="A4123" s="3"/>
    </row>
    <row r="4124">
      <c r="A4124" s="3"/>
    </row>
    <row r="4125">
      <c r="A4125" s="3"/>
    </row>
    <row r="4126">
      <c r="A4126" s="3"/>
    </row>
    <row r="4127">
      <c r="A4127" s="3"/>
    </row>
    <row r="4128">
      <c r="A4128" s="3"/>
    </row>
    <row r="4129">
      <c r="A4129" s="6"/>
    </row>
    <row r="4130">
      <c r="A4130" s="6"/>
    </row>
    <row r="4131">
      <c r="A4131" s="3"/>
    </row>
    <row r="4132">
      <c r="A4132" s="3"/>
    </row>
    <row r="4133">
      <c r="A4133" s="3"/>
    </row>
    <row r="4134">
      <c r="A4134" s="3"/>
    </row>
    <row r="4135">
      <c r="A4135" s="3"/>
    </row>
    <row r="4136">
      <c r="A4136" s="3"/>
    </row>
    <row r="4137">
      <c r="A4137" s="3"/>
    </row>
    <row r="4138">
      <c r="A4138" s="3"/>
    </row>
    <row r="4139">
      <c r="A4139" s="3"/>
    </row>
    <row r="4140">
      <c r="A4140" s="6"/>
    </row>
    <row r="4141">
      <c r="A4141" s="6"/>
    </row>
    <row r="4142">
      <c r="A4142" s="3"/>
    </row>
    <row r="4143">
      <c r="A4143" s="3"/>
    </row>
    <row r="4144">
      <c r="A4144" s="3"/>
    </row>
    <row r="4145">
      <c r="A4145" s="3"/>
    </row>
    <row r="4146">
      <c r="A4146" s="3"/>
    </row>
    <row r="4147">
      <c r="A4147" s="3"/>
    </row>
    <row r="4148">
      <c r="A4148" s="3"/>
    </row>
    <row r="4149">
      <c r="A4149" s="3"/>
    </row>
    <row r="4150">
      <c r="A4150" s="3"/>
    </row>
    <row r="4151">
      <c r="A4151" s="6"/>
    </row>
    <row r="4152">
      <c r="A4152" s="6"/>
    </row>
    <row r="4153">
      <c r="A4153" s="3"/>
    </row>
    <row r="4154">
      <c r="A4154" s="3"/>
    </row>
    <row r="4155">
      <c r="A4155" s="3"/>
    </row>
    <row r="4156">
      <c r="A4156" s="3"/>
    </row>
    <row r="4157">
      <c r="A4157" s="3"/>
    </row>
    <row r="4158">
      <c r="A4158" s="3"/>
    </row>
    <row r="4159">
      <c r="A4159" s="3"/>
    </row>
    <row r="4160">
      <c r="A4160" s="3"/>
    </row>
    <row r="4161">
      <c r="A4161" s="3"/>
    </row>
    <row r="4162">
      <c r="A4162" s="6"/>
    </row>
    <row r="4163">
      <c r="A4163" s="6"/>
    </row>
    <row r="4164">
      <c r="A4164" s="3"/>
    </row>
    <row r="4165">
      <c r="A4165" s="3"/>
    </row>
    <row r="4166">
      <c r="A4166" s="3"/>
    </row>
    <row r="4167">
      <c r="A4167" s="3"/>
    </row>
    <row r="4168">
      <c r="A4168" s="3"/>
    </row>
    <row r="4169">
      <c r="A4169" s="3"/>
    </row>
    <row r="4170">
      <c r="A4170" s="3"/>
    </row>
    <row r="4171">
      <c r="A4171" s="3"/>
    </row>
    <row r="4172">
      <c r="A4172" s="3"/>
    </row>
    <row r="4173">
      <c r="A4173" s="6"/>
    </row>
    <row r="4174">
      <c r="A4174" s="7"/>
    </row>
    <row r="4175">
      <c r="A4175" s="3"/>
    </row>
    <row r="4176">
      <c r="A4176" s="3"/>
    </row>
    <row r="4177">
      <c r="A4177" s="3"/>
    </row>
    <row r="4178">
      <c r="A4178" s="3"/>
    </row>
    <row r="4179">
      <c r="A4179" s="3"/>
    </row>
    <row r="4180">
      <c r="A4180" s="3"/>
    </row>
    <row r="4181">
      <c r="A4181" s="3"/>
    </row>
    <row r="4182">
      <c r="A4182" s="3"/>
    </row>
    <row r="4183">
      <c r="A4183" s="3"/>
    </row>
    <row r="4184">
      <c r="A4184" s="3"/>
    </row>
    <row r="4185">
      <c r="A4185" s="3"/>
    </row>
    <row r="4186">
      <c r="A4186" s="3"/>
    </row>
    <row r="4187">
      <c r="A4187" s="3"/>
    </row>
    <row r="4188">
      <c r="A4188" s="3"/>
    </row>
    <row r="4189">
      <c r="A4189" s="3"/>
    </row>
    <row r="4190">
      <c r="A4190" s="6"/>
    </row>
    <row r="4191">
      <c r="A4191" s="3"/>
    </row>
    <row r="4192">
      <c r="A4192" s="3"/>
    </row>
    <row r="4193">
      <c r="A4193" s="3"/>
    </row>
    <row r="4194">
      <c r="A4194" s="3"/>
    </row>
    <row r="4195">
      <c r="A4195" s="3"/>
    </row>
    <row r="4196">
      <c r="A4196" s="3"/>
    </row>
    <row r="4197">
      <c r="A4197" s="3"/>
    </row>
    <row r="4198">
      <c r="A4198" s="3"/>
    </row>
    <row r="4199">
      <c r="A4199" s="3"/>
    </row>
    <row r="4200">
      <c r="A4200" s="3"/>
    </row>
    <row r="4201">
      <c r="A4201" s="6"/>
    </row>
    <row r="4202">
      <c r="A4202" s="3"/>
    </row>
    <row r="4203">
      <c r="A4203" s="3"/>
    </row>
    <row r="4204">
      <c r="A4204" s="3"/>
    </row>
    <row r="4205">
      <c r="A4205" s="3"/>
    </row>
    <row r="4206">
      <c r="A4206" s="3"/>
    </row>
    <row r="4207">
      <c r="A4207" s="3"/>
    </row>
    <row r="4208">
      <c r="A4208" s="3"/>
    </row>
    <row r="4209">
      <c r="A4209" s="3"/>
    </row>
    <row r="4210">
      <c r="A4210" s="3"/>
    </row>
    <row r="4211">
      <c r="A4211" s="3"/>
    </row>
    <row r="4212">
      <c r="A4212" s="6"/>
    </row>
    <row r="4213">
      <c r="A4213" s="3"/>
    </row>
    <row r="4214">
      <c r="A4214" s="3"/>
    </row>
    <row r="4215">
      <c r="A4215" s="3"/>
    </row>
    <row r="4216">
      <c r="A4216" s="3"/>
    </row>
    <row r="4217">
      <c r="A4217" s="3"/>
    </row>
    <row r="4218">
      <c r="A4218" s="3"/>
    </row>
    <row r="4219">
      <c r="A4219" s="3"/>
    </row>
    <row r="4220">
      <c r="A4220" s="3"/>
    </row>
    <row r="4221">
      <c r="A4221" s="3"/>
    </row>
    <row r="4222">
      <c r="A4222" s="3"/>
    </row>
    <row r="4223">
      <c r="A4223" s="6"/>
    </row>
    <row r="4225">
      <c r="A4225" s="3"/>
    </row>
    <row r="4226">
      <c r="A4226" s="3"/>
    </row>
    <row r="4227">
      <c r="A4227" s="3"/>
    </row>
    <row r="4228">
      <c r="A4228" s="3"/>
    </row>
    <row r="4229">
      <c r="A4229" s="3"/>
    </row>
    <row r="4230">
      <c r="A4230" s="3"/>
    </row>
    <row r="4231">
      <c r="A4231" s="3"/>
    </row>
    <row r="4232">
      <c r="A4232" s="3"/>
    </row>
    <row r="4233">
      <c r="A4233" s="3"/>
    </row>
    <row r="4234">
      <c r="A4234" s="6"/>
    </row>
    <row r="4236">
      <c r="A4236" s="3"/>
    </row>
    <row r="4237">
      <c r="A4237" s="3"/>
    </row>
    <row r="4238">
      <c r="A4238" s="3"/>
    </row>
    <row r="4239">
      <c r="A4239" s="3"/>
    </row>
    <row r="4240">
      <c r="A4240" s="3"/>
    </row>
    <row r="4241">
      <c r="A4241" s="3"/>
    </row>
    <row r="4242">
      <c r="A4242" s="3"/>
    </row>
    <row r="4243">
      <c r="A4243" s="3"/>
    </row>
    <row r="4244">
      <c r="A4244" s="3"/>
    </row>
    <row r="4245">
      <c r="A4245" s="6"/>
    </row>
    <row r="4247">
      <c r="A4247" s="3"/>
    </row>
    <row r="4248">
      <c r="A4248" s="3"/>
    </row>
    <row r="4249">
      <c r="A4249" s="3"/>
    </row>
    <row r="4250">
      <c r="A4250" s="3"/>
    </row>
    <row r="4251">
      <c r="A4251" s="3"/>
    </row>
    <row r="4252">
      <c r="A4252" s="3"/>
    </row>
    <row r="4253">
      <c r="A4253" s="3"/>
    </row>
    <row r="4254">
      <c r="A4254" s="3"/>
    </row>
    <row r="4255">
      <c r="A4255" s="3"/>
    </row>
    <row r="4256">
      <c r="A4256" s="6"/>
    </row>
    <row r="4257">
      <c r="A4257" s="6"/>
    </row>
    <row r="4258">
      <c r="A4258" s="3"/>
    </row>
    <row r="4259">
      <c r="A4259" s="3"/>
    </row>
    <row r="4260">
      <c r="A4260" s="3"/>
    </row>
    <row r="4261">
      <c r="A4261" s="3"/>
    </row>
    <row r="4262">
      <c r="A4262" s="3"/>
    </row>
    <row r="4263">
      <c r="A4263" s="3"/>
    </row>
    <row r="4264">
      <c r="A4264" s="3"/>
    </row>
    <row r="4265">
      <c r="A4265" s="3"/>
    </row>
    <row r="4266">
      <c r="A4266" s="3"/>
    </row>
    <row r="4267">
      <c r="A4267" s="6"/>
    </row>
    <row r="4268">
      <c r="A4268" s="3"/>
    </row>
    <row r="4269">
      <c r="A4269" s="3"/>
    </row>
    <row r="4270">
      <c r="A4270" s="3"/>
    </row>
    <row r="4271">
      <c r="A4271" s="3"/>
    </row>
    <row r="4272">
      <c r="A4272" s="3"/>
    </row>
    <row r="4273">
      <c r="A4273" s="3"/>
    </row>
    <row r="4274">
      <c r="A4274" s="3"/>
    </row>
    <row r="4275">
      <c r="A4275" s="3"/>
    </row>
    <row r="4276">
      <c r="A4276" s="3"/>
    </row>
    <row r="4277">
      <c r="A4277" s="3"/>
    </row>
    <row r="4278">
      <c r="A4278" s="3"/>
    </row>
    <row r="4279">
      <c r="A4279" s="3"/>
    </row>
    <row r="4280">
      <c r="A4280" s="3"/>
    </row>
    <row r="4281">
      <c r="A4281" s="3"/>
    </row>
    <row r="4282">
      <c r="A4282" s="3"/>
    </row>
    <row r="4283">
      <c r="A4283" s="6"/>
    </row>
    <row r="4284">
      <c r="A4284" s="6"/>
    </row>
    <row r="4285">
      <c r="A4285" s="3"/>
    </row>
    <row r="4286">
      <c r="A4286" s="3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3"/>
    </row>
    <row r="4293">
      <c r="A4293" s="3"/>
    </row>
    <row r="4294">
      <c r="A4294" s="6"/>
    </row>
    <row r="4295">
      <c r="A4295" s="6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3"/>
    </row>
    <row r="4301">
      <c r="A4301" s="3"/>
    </row>
    <row r="4302">
      <c r="A4302" s="3"/>
    </row>
    <row r="4303">
      <c r="A4303" s="3"/>
    </row>
    <row r="4304">
      <c r="A4304" s="3"/>
    </row>
    <row r="4305">
      <c r="A4305" s="6"/>
    </row>
    <row r="4306">
      <c r="A4306" s="6"/>
    </row>
    <row r="4307">
      <c r="A4307" s="3"/>
    </row>
    <row r="4308">
      <c r="A4308" s="3"/>
    </row>
    <row r="4309">
      <c r="A4309" s="3"/>
    </row>
    <row r="4310">
      <c r="A4310" s="3"/>
    </row>
    <row r="4311">
      <c r="A4311" s="3"/>
    </row>
    <row r="4312">
      <c r="A4312" s="3"/>
    </row>
    <row r="4313">
      <c r="A4313" s="3"/>
    </row>
    <row r="4314">
      <c r="A4314" s="3"/>
    </row>
    <row r="4315">
      <c r="A4315" s="3"/>
    </row>
    <row r="4316">
      <c r="A4316" s="6"/>
    </row>
    <row r="4317">
      <c r="A4317" s="6"/>
    </row>
    <row r="4318">
      <c r="A4318" s="3"/>
    </row>
    <row r="4319">
      <c r="A4319" s="3"/>
    </row>
    <row r="4320">
      <c r="A4320" s="3"/>
    </row>
    <row r="4321">
      <c r="A4321" s="3"/>
    </row>
    <row r="4322">
      <c r="A4322" s="3"/>
    </row>
    <row r="4323">
      <c r="A4323" s="3"/>
    </row>
    <row r="4324">
      <c r="A4324" s="3"/>
    </row>
    <row r="4325">
      <c r="A4325" s="3"/>
    </row>
    <row r="4326">
      <c r="A4326" s="3"/>
    </row>
    <row r="4327">
      <c r="A4327" s="3"/>
    </row>
    <row r="4328">
      <c r="A4328" s="6"/>
    </row>
    <row r="4330">
      <c r="A4330" s="3"/>
    </row>
    <row r="4331">
      <c r="A4331" s="3"/>
    </row>
    <row r="4332">
      <c r="A4332" s="3"/>
    </row>
    <row r="4333">
      <c r="A4333" s="3"/>
    </row>
    <row r="4334">
      <c r="A4334" s="3"/>
    </row>
    <row r="4335">
      <c r="A4335" s="3"/>
    </row>
    <row r="4336">
      <c r="A4336" s="3"/>
    </row>
    <row r="4337">
      <c r="A4337" s="3"/>
    </row>
    <row r="4338">
      <c r="A4338" s="3"/>
    </row>
    <row r="4339">
      <c r="A4339" s="6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3"/>
    </row>
    <row r="4346">
      <c r="A4346" s="3"/>
    </row>
    <row r="4347">
      <c r="A4347" s="3"/>
    </row>
    <row r="4348">
      <c r="A4348" s="3"/>
    </row>
    <row r="4349">
      <c r="A4349" s="3"/>
    </row>
    <row r="4350">
      <c r="A4350" s="6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3"/>
    </row>
    <row r="4357">
      <c r="A4357" s="3"/>
    </row>
    <row r="4358">
      <c r="A4358" s="3"/>
    </row>
    <row r="4359">
      <c r="A4359" s="3"/>
    </row>
    <row r="4360">
      <c r="A4360" s="3"/>
    </row>
    <row r="4361">
      <c r="A4361" s="6"/>
    </row>
    <row r="4362">
      <c r="A4362" s="3"/>
    </row>
    <row r="4363">
      <c r="A4363" s="3"/>
    </row>
    <row r="4364">
      <c r="A4364" s="3"/>
    </row>
    <row r="4365">
      <c r="A4365" s="3"/>
    </row>
    <row r="4366">
      <c r="A4366" s="3"/>
    </row>
    <row r="4367">
      <c r="A4367" s="3"/>
    </row>
    <row r="4368">
      <c r="A4368" s="3"/>
    </row>
    <row r="4369">
      <c r="A4369" s="3"/>
    </row>
    <row r="4370">
      <c r="A4370" s="3"/>
    </row>
    <row r="4371">
      <c r="A4371" s="3"/>
    </row>
    <row r="4372">
      <c r="A4372" s="6"/>
    </row>
    <row r="4373">
      <c r="A4373" s="3"/>
    </row>
    <row r="4374">
      <c r="A4374" s="3"/>
    </row>
    <row r="4375">
      <c r="A4375" s="3"/>
    </row>
    <row r="4376">
      <c r="A4376" s="3"/>
    </row>
    <row r="4377">
      <c r="A4377" s="3"/>
    </row>
    <row r="4378">
      <c r="A4378" s="3"/>
    </row>
    <row r="4379">
      <c r="A4379" s="3"/>
    </row>
    <row r="4380">
      <c r="A4380" s="3"/>
    </row>
    <row r="4381">
      <c r="A4381" s="3"/>
    </row>
    <row r="4382">
      <c r="A4382" s="3"/>
    </row>
    <row r="4383">
      <c r="A4383" s="3"/>
    </row>
    <row r="4384">
      <c r="A4384" s="3"/>
    </row>
    <row r="4385">
      <c r="A4385" s="3"/>
    </row>
    <row r="4386">
      <c r="A4386" s="3"/>
    </row>
    <row r="4387">
      <c r="A4387" s="3"/>
    </row>
    <row r="4388">
      <c r="A4388" s="7"/>
    </row>
    <row r="4389">
      <c r="A4389" s="6"/>
    </row>
    <row r="4390">
      <c r="A4390" s="3"/>
    </row>
    <row r="4391">
      <c r="A4391" s="3"/>
    </row>
    <row r="4392">
      <c r="A4392" s="3"/>
    </row>
    <row r="4393">
      <c r="A4393" s="3"/>
    </row>
    <row r="4394">
      <c r="A4394" s="3"/>
    </row>
    <row r="4395">
      <c r="A4395" s="3"/>
    </row>
    <row r="4396">
      <c r="A4396" s="3"/>
    </row>
    <row r="4397">
      <c r="A4397" s="3"/>
    </row>
    <row r="4398">
      <c r="A4398" s="3"/>
    </row>
    <row r="4399">
      <c r="A4399" s="7"/>
    </row>
    <row r="4400">
      <c r="A4400" s="6"/>
    </row>
    <row r="4401">
      <c r="A4401" s="3"/>
    </row>
    <row r="4402">
      <c r="A4402" s="3"/>
    </row>
    <row r="4403">
      <c r="A4403" s="3"/>
    </row>
    <row r="4404">
      <c r="A4404" s="3"/>
    </row>
    <row r="4405">
      <c r="A4405" s="3"/>
    </row>
    <row r="4406">
      <c r="A4406" s="3"/>
    </row>
    <row r="4407">
      <c r="A4407" s="3"/>
    </row>
    <row r="4408">
      <c r="A4408" s="3"/>
    </row>
    <row r="4409">
      <c r="A4409" s="3"/>
    </row>
    <row r="4410">
      <c r="A4410" s="3"/>
    </row>
    <row r="4411">
      <c r="A4411" s="3"/>
    </row>
    <row r="4412">
      <c r="A4412" s="3"/>
    </row>
    <row r="4413">
      <c r="A4413" s="3"/>
    </row>
    <row r="4414">
      <c r="A4414" s="3"/>
    </row>
    <row r="4415">
      <c r="A4415" s="7"/>
    </row>
    <row r="4416">
      <c r="A4416" s="3"/>
    </row>
    <row r="4417">
      <c r="A4417" s="3"/>
    </row>
    <row r="4418">
      <c r="A4418" s="3"/>
    </row>
    <row r="4419">
      <c r="A4419" s="3"/>
    </row>
    <row r="4420">
      <c r="A4420" s="3"/>
    </row>
    <row r="4421">
      <c r="A4421" s="3"/>
    </row>
    <row r="4422">
      <c r="A4422" s="3"/>
    </row>
    <row r="4423">
      <c r="A4423" s="3"/>
    </row>
    <row r="4424">
      <c r="A4424" s="3"/>
    </row>
    <row r="4425">
      <c r="A4425" s="3"/>
    </row>
    <row r="4426">
      <c r="A4426" s="7"/>
    </row>
    <row r="4427">
      <c r="A4427" s="3"/>
    </row>
    <row r="4428">
      <c r="A4428" s="3"/>
    </row>
    <row r="4429">
      <c r="A4429" s="3"/>
    </row>
    <row r="4430">
      <c r="A4430" s="3"/>
    </row>
    <row r="4431">
      <c r="A4431" s="3"/>
    </row>
    <row r="4432">
      <c r="A4432" s="3"/>
    </row>
    <row r="4433">
      <c r="A4433" s="3"/>
    </row>
    <row r="4434">
      <c r="A4434" s="3"/>
    </row>
    <row r="4435">
      <c r="A4435" s="3"/>
    </row>
    <row r="4436">
      <c r="A4436" s="3"/>
    </row>
    <row r="4437">
      <c r="A4437" s="7"/>
    </row>
    <row r="4438">
      <c r="A4438" s="3"/>
    </row>
    <row r="4439">
      <c r="A4439" s="3"/>
    </row>
    <row r="4440">
      <c r="A4440" s="3"/>
    </row>
    <row r="4441">
      <c r="A4441" s="3"/>
    </row>
    <row r="4442">
      <c r="A4442" s="3"/>
    </row>
    <row r="4443">
      <c r="A4443" s="3"/>
    </row>
    <row r="4444">
      <c r="A4444" s="3"/>
    </row>
    <row r="4445">
      <c r="A4445" s="3"/>
    </row>
    <row r="4446">
      <c r="A4446" s="3"/>
    </row>
    <row r="4447">
      <c r="A4447" s="3"/>
    </row>
    <row r="4448">
      <c r="A4448" s="7"/>
    </row>
    <row r="4449">
      <c r="A4449" s="3"/>
    </row>
    <row r="4450">
      <c r="A4450" s="3"/>
    </row>
    <row r="4451">
      <c r="A4451" s="3"/>
    </row>
    <row r="4452">
      <c r="A4452" s="3"/>
    </row>
    <row r="4453">
      <c r="A4453" s="3"/>
    </row>
    <row r="4454">
      <c r="A4454" s="3"/>
    </row>
    <row r="4455">
      <c r="A4455" s="3"/>
    </row>
    <row r="4456">
      <c r="A4456" s="3"/>
    </row>
    <row r="4457">
      <c r="A4457" s="3"/>
    </row>
    <row r="4458">
      <c r="A4458" s="3"/>
    </row>
    <row r="4459">
      <c r="A4459" s="7"/>
    </row>
    <row r="4460">
      <c r="A4460" s="3"/>
    </row>
    <row r="4461">
      <c r="A4461" s="3"/>
    </row>
    <row r="4462">
      <c r="A4462" s="3"/>
    </row>
    <row r="4463">
      <c r="A4463" s="3"/>
    </row>
    <row r="4464">
      <c r="A4464" s="3"/>
    </row>
    <row r="4465">
      <c r="A4465" s="3"/>
    </row>
    <row r="4466">
      <c r="A4466" s="3"/>
    </row>
    <row r="4467">
      <c r="A4467" s="3"/>
    </row>
    <row r="4468">
      <c r="A4468" s="3"/>
    </row>
    <row r="4469">
      <c r="A4469" s="3"/>
    </row>
    <row r="4470">
      <c r="A4470" s="7"/>
    </row>
    <row r="4471">
      <c r="A4471" s="3"/>
    </row>
    <row r="4472">
      <c r="A4472" s="3"/>
    </row>
    <row r="4473">
      <c r="A4473" s="3"/>
    </row>
    <row r="4474">
      <c r="A4474" s="3"/>
    </row>
    <row r="4475">
      <c r="A4475" s="3"/>
    </row>
    <row r="4476">
      <c r="A4476" s="3"/>
    </row>
    <row r="4477">
      <c r="A4477" s="3"/>
    </row>
    <row r="4478">
      <c r="A4478" s="3"/>
    </row>
    <row r="4479">
      <c r="A4479" s="3"/>
    </row>
    <row r="4480">
      <c r="A4480" s="3"/>
    </row>
    <row r="4481">
      <c r="A4481" s="3"/>
    </row>
    <row r="4482">
      <c r="A4482" s="3"/>
    </row>
    <row r="4483">
      <c r="A4483" s="3"/>
    </row>
    <row r="4484">
      <c r="A4484" s="3"/>
    </row>
    <row r="4485">
      <c r="A4485" s="3"/>
    </row>
    <row r="4486">
      <c r="A4486" s="6"/>
    </row>
    <row r="4487">
      <c r="A4487" s="3"/>
    </row>
    <row r="4488">
      <c r="A4488" s="3"/>
    </row>
    <row r="4489">
      <c r="A4489" s="3"/>
    </row>
    <row r="4490">
      <c r="A4490" s="3"/>
    </row>
    <row r="4491">
      <c r="A4491" s="3"/>
    </row>
    <row r="4492">
      <c r="A4492" s="3"/>
    </row>
    <row r="4493">
      <c r="A4493" s="3"/>
    </row>
    <row r="4494">
      <c r="A4494" s="3"/>
    </row>
    <row r="4495">
      <c r="A4495" s="3"/>
    </row>
    <row r="4496">
      <c r="A4496" s="3"/>
    </row>
    <row r="4497">
      <c r="A4497" s="7"/>
    </row>
    <row r="4498">
      <c r="A4498" s="3"/>
    </row>
    <row r="4499">
      <c r="A4499" s="3"/>
    </row>
    <row r="4500">
      <c r="A4500" s="3"/>
    </row>
    <row r="4501">
      <c r="A4501" s="3"/>
    </row>
    <row r="4502">
      <c r="A4502" s="3"/>
    </row>
    <row r="4503">
      <c r="A4503" s="3"/>
    </row>
    <row r="4504">
      <c r="A4504" s="3"/>
    </row>
    <row r="4505">
      <c r="A4505" s="3"/>
    </row>
    <row r="4506">
      <c r="A4506" s="3"/>
    </row>
    <row r="4507">
      <c r="A4507" s="3"/>
    </row>
    <row r="4508">
      <c r="A4508" s="7"/>
    </row>
    <row r="4509">
      <c r="A4509" s="3"/>
    </row>
    <row r="4510">
      <c r="A4510" s="3"/>
    </row>
    <row r="4511">
      <c r="A4511" s="3"/>
    </row>
    <row r="4512">
      <c r="A4512" s="3"/>
    </row>
    <row r="4513">
      <c r="A4513" s="3"/>
    </row>
    <row r="4514">
      <c r="A4514" s="3"/>
    </row>
    <row r="4515">
      <c r="A4515" s="3"/>
    </row>
    <row r="4516">
      <c r="A4516" s="3"/>
    </row>
    <row r="4517">
      <c r="A4517" s="3"/>
    </row>
    <row r="4518">
      <c r="A4518" s="3"/>
    </row>
    <row r="4519">
      <c r="A4519" s="7"/>
    </row>
    <row r="4520">
      <c r="A4520" s="3"/>
    </row>
    <row r="4521">
      <c r="A4521" s="3"/>
    </row>
    <row r="4522">
      <c r="A4522" s="3"/>
    </row>
    <row r="4523">
      <c r="A4523" s="3"/>
    </row>
    <row r="4524">
      <c r="A4524" s="3"/>
    </row>
    <row r="4525">
      <c r="A4525" s="3"/>
    </row>
    <row r="4526">
      <c r="A4526" s="3"/>
    </row>
    <row r="4527">
      <c r="A4527" s="3"/>
    </row>
    <row r="4528">
      <c r="A4528" s="3"/>
    </row>
    <row r="4529">
      <c r="A4529" s="3"/>
    </row>
    <row r="4530">
      <c r="A4530" s="7"/>
    </row>
    <row r="4531">
      <c r="A4531" s="3"/>
    </row>
    <row r="4532">
      <c r="A4532" s="3"/>
    </row>
    <row r="4533">
      <c r="A4533" s="3"/>
    </row>
    <row r="4534">
      <c r="A4534" s="3"/>
    </row>
    <row r="4535">
      <c r="A4535" s="3"/>
    </row>
    <row r="4536">
      <c r="A4536" s="3"/>
    </row>
    <row r="4537">
      <c r="A4537" s="3"/>
    </row>
    <row r="4538">
      <c r="A4538" s="3"/>
    </row>
    <row r="4539">
      <c r="A4539" s="3"/>
    </row>
    <row r="4540">
      <c r="A4540" s="3"/>
    </row>
    <row r="4541">
      <c r="A4541" s="3"/>
    </row>
    <row r="4542">
      <c r="A4542" s="3"/>
    </row>
    <row r="4543">
      <c r="A4543" s="3"/>
    </row>
    <row r="4544">
      <c r="A4544" s="3"/>
    </row>
    <row r="4545">
      <c r="A4545" s="3"/>
    </row>
    <row r="4546">
      <c r="A4546" s="7"/>
    </row>
    <row r="4547">
      <c r="A4547" s="3"/>
    </row>
    <row r="4548">
      <c r="A4548" s="3"/>
    </row>
    <row r="4549">
      <c r="A4549" s="3"/>
    </row>
    <row r="4550">
      <c r="A4550" s="3"/>
    </row>
    <row r="4551">
      <c r="A4551" s="3"/>
    </row>
    <row r="4552">
      <c r="A4552" s="3"/>
    </row>
    <row r="4553">
      <c r="A4553" s="3"/>
    </row>
    <row r="4554">
      <c r="A4554" s="3"/>
    </row>
    <row r="4555">
      <c r="A4555" s="3"/>
    </row>
    <row r="4556">
      <c r="A4556" s="3"/>
    </row>
    <row r="4557">
      <c r="A4557" s="7"/>
    </row>
    <row r="4558">
      <c r="A4558" s="3"/>
    </row>
    <row r="4559">
      <c r="A4559" s="3"/>
    </row>
    <row r="4560">
      <c r="A4560" s="3"/>
    </row>
    <row r="4561">
      <c r="A4561" s="3"/>
    </row>
    <row r="4562">
      <c r="A4562" s="3"/>
    </row>
    <row r="4563">
      <c r="A4563" s="3"/>
    </row>
    <row r="4564">
      <c r="A4564" s="3"/>
    </row>
    <row r="4565">
      <c r="A4565" s="3"/>
    </row>
    <row r="4566">
      <c r="A4566" s="3"/>
    </row>
    <row r="4567">
      <c r="A4567" s="3"/>
    </row>
    <row r="4568">
      <c r="A4568" s="7"/>
    </row>
    <row r="4569">
      <c r="A4569" s="3"/>
    </row>
    <row r="4570">
      <c r="A4570" s="3"/>
    </row>
    <row r="4571">
      <c r="A4571" s="3"/>
    </row>
    <row r="4572">
      <c r="A4572" s="3"/>
    </row>
    <row r="4573">
      <c r="A4573" s="3"/>
    </row>
    <row r="4574">
      <c r="A4574" s="3"/>
    </row>
    <row r="4575">
      <c r="A4575" s="3"/>
    </row>
    <row r="4576">
      <c r="A4576" s="3"/>
    </row>
    <row r="4577">
      <c r="A4577" s="3"/>
    </row>
    <row r="4578">
      <c r="A4578" s="3"/>
    </row>
    <row r="4579">
      <c r="A4579" s="7"/>
    </row>
    <row r="4580">
      <c r="A4580" s="3"/>
    </row>
    <row r="4581">
      <c r="A4581" s="3"/>
    </row>
    <row r="4582">
      <c r="A4582" s="3"/>
    </row>
    <row r="4583">
      <c r="A4583" s="3"/>
    </row>
    <row r="4584">
      <c r="A4584" s="3"/>
    </row>
    <row r="4585">
      <c r="A4585" s="3"/>
    </row>
    <row r="4586">
      <c r="A4586" s="3"/>
    </row>
    <row r="4587">
      <c r="A4587" s="3"/>
    </row>
    <row r="4588">
      <c r="A4588" s="3"/>
    </row>
    <row r="4589">
      <c r="A4589" s="3"/>
    </row>
    <row r="4590">
      <c r="A4590" s="7"/>
    </row>
    <row r="4591">
      <c r="A4591" s="3"/>
    </row>
    <row r="4592">
      <c r="A4592" s="3"/>
    </row>
    <row r="4593">
      <c r="A4593" s="3"/>
    </row>
    <row r="4594">
      <c r="A4594" s="3"/>
    </row>
    <row r="4595">
      <c r="A4595" s="3"/>
    </row>
    <row r="4596">
      <c r="A4596" s="3"/>
    </row>
    <row r="4597">
      <c r="A4597" s="3"/>
    </row>
    <row r="4598">
      <c r="A4598" s="3"/>
    </row>
    <row r="4599">
      <c r="A4599" s="3"/>
    </row>
    <row r="4600">
      <c r="A4600" s="3"/>
    </row>
    <row r="4601">
      <c r="A4601" s="7"/>
    </row>
    <row r="4602">
      <c r="A4602" s="3"/>
    </row>
    <row r="4603">
      <c r="A4603" s="3"/>
    </row>
    <row r="4604">
      <c r="A4604" s="3"/>
    </row>
    <row r="4605">
      <c r="A4605" s="3"/>
    </row>
    <row r="4606">
      <c r="A4606" s="3"/>
    </row>
    <row r="4607">
      <c r="A4607" s="3"/>
    </row>
    <row r="4608">
      <c r="A4608" s="3"/>
    </row>
    <row r="4609">
      <c r="A4609" s="3"/>
    </row>
    <row r="4610">
      <c r="A4610" s="3"/>
    </row>
    <row r="4611">
      <c r="A4611" s="3"/>
    </row>
    <row r="4612">
      <c r="A4612" s="3"/>
    </row>
    <row r="4613">
      <c r="A4613" s="3"/>
    </row>
    <row r="4614">
      <c r="A4614" s="3"/>
    </row>
    <row r="4615">
      <c r="A4615" s="3"/>
    </row>
    <row r="4616">
      <c r="A4616" s="3"/>
    </row>
    <row r="4617">
      <c r="A4617" s="7"/>
    </row>
    <row r="4618">
      <c r="A4618" s="3"/>
    </row>
    <row r="4619">
      <c r="A4619" s="3"/>
    </row>
    <row r="4620">
      <c r="A4620" s="3"/>
    </row>
    <row r="4621">
      <c r="A4621" s="3"/>
    </row>
    <row r="4622">
      <c r="A4622" s="3"/>
    </row>
    <row r="4623">
      <c r="A4623" s="3"/>
    </row>
    <row r="4624">
      <c r="A4624" s="3"/>
    </row>
    <row r="4625">
      <c r="A4625" s="3"/>
    </row>
    <row r="4626">
      <c r="A4626" s="3"/>
    </row>
    <row r="4627">
      <c r="A4627" s="3"/>
    </row>
    <row r="4628">
      <c r="A4628" s="7"/>
    </row>
    <row r="4629">
      <c r="A4629" s="3"/>
    </row>
    <row r="4630">
      <c r="A4630" s="3"/>
    </row>
    <row r="4631">
      <c r="A4631" s="3"/>
    </row>
    <row r="4632">
      <c r="A4632" s="3"/>
    </row>
    <row r="4633">
      <c r="A4633" s="3"/>
    </row>
    <row r="4634">
      <c r="A4634" s="3"/>
    </row>
    <row r="4635">
      <c r="A4635" s="3"/>
    </row>
    <row r="4636">
      <c r="A4636" s="3"/>
    </row>
    <row r="4637">
      <c r="A4637" s="3"/>
    </row>
    <row r="4638">
      <c r="A4638" s="3"/>
    </row>
    <row r="4639">
      <c r="A4639" s="7"/>
    </row>
    <row r="4640">
      <c r="A4640" s="3"/>
    </row>
    <row r="4641">
      <c r="A4641" s="3"/>
    </row>
    <row r="4642">
      <c r="A4642" s="3"/>
    </row>
    <row r="4643">
      <c r="A4643" s="3"/>
    </row>
    <row r="4644">
      <c r="A4644" s="3"/>
    </row>
    <row r="4645">
      <c r="A4645" s="3"/>
    </row>
    <row r="4646">
      <c r="A4646" s="3"/>
    </row>
    <row r="4647">
      <c r="A4647" s="3"/>
    </row>
    <row r="4648">
      <c r="A4648" s="3"/>
    </row>
    <row r="4649">
      <c r="A4649" s="3"/>
    </row>
    <row r="4650">
      <c r="A4650" s="7"/>
    </row>
    <row r="4651">
      <c r="A4651" s="3"/>
    </row>
    <row r="4652">
      <c r="A4652" s="3"/>
    </row>
    <row r="4653">
      <c r="A4653" s="3"/>
    </row>
    <row r="4654">
      <c r="A4654" s="3"/>
    </row>
    <row r="4655">
      <c r="A4655" s="3"/>
    </row>
    <row r="4656">
      <c r="A4656" s="3"/>
    </row>
    <row r="4657">
      <c r="A4657" s="3"/>
    </row>
    <row r="4658">
      <c r="A4658" s="3"/>
    </row>
    <row r="4659">
      <c r="A4659" s="3"/>
    </row>
    <row r="4660">
      <c r="A4660" s="3"/>
    </row>
    <row r="4661">
      <c r="A4661" s="7"/>
    </row>
    <row r="4662">
      <c r="A4662" s="3"/>
    </row>
    <row r="4663">
      <c r="A4663" s="3"/>
    </row>
    <row r="4664">
      <c r="A4664" s="3"/>
    </row>
    <row r="4665">
      <c r="A4665" s="3"/>
    </row>
    <row r="4666">
      <c r="A4666" s="3"/>
    </row>
    <row r="4667">
      <c r="A4667" s="3"/>
    </row>
    <row r="4668">
      <c r="A4668" s="3"/>
    </row>
    <row r="4669">
      <c r="A4669" s="3"/>
    </row>
    <row r="4670">
      <c r="A4670" s="3"/>
    </row>
    <row r="4671">
      <c r="A4671" s="3"/>
    </row>
    <row r="4672">
      <c r="A4672" s="7"/>
    </row>
    <row r="4673">
      <c r="A4673" s="3"/>
    </row>
    <row r="4674">
      <c r="A4674" s="3"/>
    </row>
    <row r="4675">
      <c r="A4675" s="3"/>
    </row>
    <row r="4676">
      <c r="A4676" s="3"/>
    </row>
    <row r="4677">
      <c r="A4677" s="3"/>
    </row>
    <row r="4678">
      <c r="A4678" s="3"/>
    </row>
    <row r="4679">
      <c r="A4679" s="3"/>
    </row>
    <row r="4680">
      <c r="A4680" s="3"/>
    </row>
    <row r="4681">
      <c r="A4681" s="3"/>
    </row>
    <row r="4682">
      <c r="A4682" s="3"/>
    </row>
    <row r="4683">
      <c r="A4683" s="7"/>
    </row>
    <row r="4684">
      <c r="A4684" s="3"/>
    </row>
    <row r="4685">
      <c r="A4685" s="3"/>
    </row>
    <row r="4686">
      <c r="A4686" s="3"/>
    </row>
    <row r="4687">
      <c r="A4687" s="3"/>
    </row>
    <row r="4688">
      <c r="A4688" s="3"/>
    </row>
    <row r="4689">
      <c r="A4689" s="3"/>
    </row>
    <row r="4690">
      <c r="A4690" s="3"/>
    </row>
    <row r="4691">
      <c r="A4691" s="3"/>
    </row>
    <row r="4692">
      <c r="A4692" s="3"/>
    </row>
    <row r="4693">
      <c r="A4693" s="3"/>
    </row>
    <row r="4694">
      <c r="A4694" s="7"/>
    </row>
    <row r="4695">
      <c r="A4695" s="3"/>
    </row>
    <row r="4696">
      <c r="A4696" s="3"/>
    </row>
    <row r="4697">
      <c r="A4697" s="3"/>
    </row>
    <row r="4698">
      <c r="A4698" s="3"/>
    </row>
    <row r="4699">
      <c r="A4699" s="3"/>
    </row>
    <row r="4700">
      <c r="A4700" s="3"/>
    </row>
    <row r="4701">
      <c r="A4701" s="3"/>
    </row>
    <row r="4702">
      <c r="A4702" s="3"/>
    </row>
    <row r="4703">
      <c r="A4703" s="3"/>
    </row>
    <row r="4704">
      <c r="A4704" s="3"/>
    </row>
    <row r="4705">
      <c r="A4705" s="7"/>
    </row>
    <row r="4706">
      <c r="A4706" s="3"/>
    </row>
    <row r="4707">
      <c r="A4707" s="3"/>
    </row>
    <row r="4708">
      <c r="A4708" s="3"/>
    </row>
    <row r="4709">
      <c r="A4709" s="3"/>
    </row>
    <row r="4710">
      <c r="A4710" s="3"/>
    </row>
    <row r="4711">
      <c r="A4711" s="3"/>
    </row>
    <row r="4712">
      <c r="A4712" s="3"/>
    </row>
    <row r="4713">
      <c r="A4713" s="3"/>
    </row>
    <row r="4714">
      <c r="A4714" s="3"/>
    </row>
    <row r="4715">
      <c r="A4715" s="3"/>
    </row>
    <row r="4716">
      <c r="A4716" s="7"/>
    </row>
    <row r="4717">
      <c r="A4717" s="3"/>
    </row>
    <row r="4718">
      <c r="A4718" s="3"/>
    </row>
    <row r="4719">
      <c r="A4719" s="3"/>
    </row>
    <row r="4720">
      <c r="A4720" s="3"/>
    </row>
    <row r="4721">
      <c r="A4721" s="3"/>
    </row>
    <row r="4722">
      <c r="A4722" s="3"/>
    </row>
    <row r="4723">
      <c r="A4723" s="3"/>
    </row>
    <row r="4724">
      <c r="A4724" s="3"/>
    </row>
    <row r="4725">
      <c r="A4725" s="3"/>
    </row>
    <row r="4726">
      <c r="A4726" s="3"/>
    </row>
    <row r="4727">
      <c r="A4727" s="7"/>
    </row>
    <row r="4728">
      <c r="A4728" s="3"/>
    </row>
    <row r="4729">
      <c r="A4729" s="3"/>
    </row>
    <row r="4730">
      <c r="A4730" s="3"/>
    </row>
    <row r="4731">
      <c r="A4731" s="3"/>
    </row>
    <row r="4732">
      <c r="A4732" s="3"/>
    </row>
    <row r="4733">
      <c r="A4733" s="3"/>
    </row>
    <row r="4734">
      <c r="A4734" s="3"/>
    </row>
    <row r="4735">
      <c r="A4735" s="3"/>
    </row>
    <row r="4736">
      <c r="A4736" s="3"/>
    </row>
    <row r="4737">
      <c r="A4737" s="3"/>
    </row>
    <row r="4738">
      <c r="A4738" s="7"/>
    </row>
    <row r="4739">
      <c r="A4739" s="3"/>
    </row>
    <row r="4740">
      <c r="A4740" s="3"/>
    </row>
    <row r="4741">
      <c r="A4741" s="3"/>
    </row>
    <row r="4742">
      <c r="A4742" s="3"/>
    </row>
    <row r="4743">
      <c r="A4743" s="3"/>
    </row>
    <row r="4744">
      <c r="A4744" s="3"/>
    </row>
    <row r="4745">
      <c r="A4745" s="3"/>
    </row>
    <row r="4746">
      <c r="A4746" s="3"/>
    </row>
    <row r="4747">
      <c r="A4747" s="3"/>
    </row>
    <row r="4748">
      <c r="A4748" s="3"/>
    </row>
    <row r="4749">
      <c r="A4749" s="7"/>
    </row>
    <row r="4750">
      <c r="A4750" s="3"/>
    </row>
    <row r="4751">
      <c r="A4751" s="3"/>
    </row>
    <row r="4752">
      <c r="A4752" s="3"/>
    </row>
    <row r="4753">
      <c r="A4753" s="3"/>
    </row>
    <row r="4754">
      <c r="A4754" s="3"/>
    </row>
    <row r="4755">
      <c r="A4755" s="3"/>
    </row>
    <row r="4756">
      <c r="A4756" s="3"/>
    </row>
    <row r="4757">
      <c r="A4757" s="3"/>
    </row>
    <row r="4758">
      <c r="A4758" s="3"/>
    </row>
    <row r="4759">
      <c r="A4759" s="3"/>
    </row>
    <row r="4760">
      <c r="A4760" s="7"/>
    </row>
    <row r="4761">
      <c r="A4761" s="3"/>
    </row>
    <row r="4762">
      <c r="A4762" s="3"/>
    </row>
    <row r="4763">
      <c r="A4763" s="3"/>
    </row>
    <row r="4764">
      <c r="A4764" s="3"/>
    </row>
    <row r="4765">
      <c r="A4765" s="3"/>
    </row>
    <row r="4766">
      <c r="A4766" s="3"/>
    </row>
    <row r="4767">
      <c r="A4767" s="3"/>
    </row>
    <row r="4768">
      <c r="A4768" s="3"/>
    </row>
    <row r="4769">
      <c r="A4769" s="3"/>
    </row>
    <row r="4770">
      <c r="A4770" s="3"/>
    </row>
    <row r="4771">
      <c r="A4771" s="7"/>
    </row>
    <row r="4772">
      <c r="A4772" s="3"/>
    </row>
    <row r="4773">
      <c r="A4773" s="3"/>
    </row>
    <row r="4774">
      <c r="A4774" s="3"/>
    </row>
    <row r="4775">
      <c r="A4775" s="3"/>
    </row>
    <row r="4776">
      <c r="A4776" s="3"/>
    </row>
    <row r="4777">
      <c r="A4777" s="3"/>
    </row>
    <row r="4778">
      <c r="A4778" s="3"/>
    </row>
    <row r="4779">
      <c r="A4779" s="3"/>
    </row>
    <row r="4780">
      <c r="A4780" s="3"/>
    </row>
    <row r="4781">
      <c r="A4781" s="3"/>
    </row>
    <row r="4782">
      <c r="A4782" s="3"/>
    </row>
    <row r="4783">
      <c r="A4783" s="3"/>
    </row>
    <row r="4784">
      <c r="A4784" s="3"/>
    </row>
    <row r="4785">
      <c r="A4785" s="3"/>
    </row>
    <row r="4786">
      <c r="A4786" s="3"/>
    </row>
    <row r="4787">
      <c r="A4787" s="7"/>
    </row>
    <row r="4788">
      <c r="A4788" s="3"/>
    </row>
    <row r="4789">
      <c r="A4789" s="3"/>
    </row>
    <row r="4790">
      <c r="A4790" s="3"/>
    </row>
    <row r="4791">
      <c r="A4791" s="3"/>
    </row>
    <row r="4792">
      <c r="A4792" s="3"/>
    </row>
    <row r="4793">
      <c r="A4793" s="3"/>
    </row>
    <row r="4794">
      <c r="A4794" s="3"/>
    </row>
    <row r="4795">
      <c r="A4795" s="3"/>
    </row>
    <row r="4796">
      <c r="A4796" s="3"/>
    </row>
    <row r="4797">
      <c r="A4797" s="3"/>
    </row>
    <row r="4798">
      <c r="A4798" s="7"/>
    </row>
    <row r="4799">
      <c r="A4799" s="3"/>
    </row>
    <row r="4800">
      <c r="A4800" s="3"/>
    </row>
    <row r="4801">
      <c r="A4801" s="3"/>
    </row>
    <row r="4802">
      <c r="A4802" s="3"/>
    </row>
    <row r="4803">
      <c r="A4803" s="3"/>
    </row>
    <row r="4804">
      <c r="A4804" s="3"/>
    </row>
    <row r="4805">
      <c r="A4805" s="3"/>
    </row>
    <row r="4806">
      <c r="A4806" s="3"/>
    </row>
    <row r="4807">
      <c r="A4807" s="3"/>
    </row>
    <row r="4808">
      <c r="A4808" s="3"/>
    </row>
    <row r="4809">
      <c r="A4809" s="7"/>
    </row>
    <row r="4810">
      <c r="A4810" s="3"/>
    </row>
    <row r="4811">
      <c r="A4811" s="3"/>
    </row>
    <row r="4812">
      <c r="A4812" s="3"/>
    </row>
    <row r="4813">
      <c r="A4813" s="3"/>
    </row>
    <row r="4814">
      <c r="A4814" s="3"/>
    </row>
    <row r="4815">
      <c r="A4815" s="3"/>
    </row>
    <row r="4816">
      <c r="A4816" s="3"/>
    </row>
    <row r="4817">
      <c r="A4817" s="3"/>
    </row>
    <row r="4818">
      <c r="A4818" s="3"/>
    </row>
    <row r="4819">
      <c r="A4819" s="3"/>
    </row>
    <row r="4820">
      <c r="A4820" s="7"/>
    </row>
    <row r="4821">
      <c r="A4821" s="3"/>
    </row>
    <row r="4822">
      <c r="A4822" s="3"/>
    </row>
    <row r="4823">
      <c r="A4823" s="3"/>
    </row>
    <row r="4824">
      <c r="A4824" s="3"/>
    </row>
    <row r="4825">
      <c r="A4825" s="3"/>
    </row>
    <row r="4826">
      <c r="A4826" s="3"/>
    </row>
    <row r="4827">
      <c r="A4827" s="3"/>
    </row>
    <row r="4828">
      <c r="A4828" s="3"/>
    </row>
    <row r="4829">
      <c r="A4829" s="3"/>
    </row>
    <row r="4830">
      <c r="A4830" s="3"/>
    </row>
    <row r="4831">
      <c r="A4831" s="7"/>
    </row>
    <row r="4832">
      <c r="A4832" s="3"/>
    </row>
    <row r="4833">
      <c r="A4833" s="3"/>
    </row>
    <row r="4834">
      <c r="A4834" s="3"/>
    </row>
    <row r="4835">
      <c r="A4835" s="3"/>
    </row>
    <row r="4836">
      <c r="A4836" s="3"/>
    </row>
    <row r="4837">
      <c r="A4837" s="3"/>
    </row>
    <row r="4838">
      <c r="A4838" s="3"/>
    </row>
    <row r="4839">
      <c r="A4839" s="3"/>
    </row>
    <row r="4840">
      <c r="A4840" s="3"/>
    </row>
    <row r="4841">
      <c r="A4841" s="3"/>
    </row>
    <row r="4842">
      <c r="A4842" s="7"/>
    </row>
    <row r="4843">
      <c r="A4843" s="3"/>
    </row>
    <row r="4844">
      <c r="A4844" s="3"/>
    </row>
    <row r="4845">
      <c r="A4845" s="3"/>
    </row>
    <row r="4846">
      <c r="A4846" s="3"/>
    </row>
    <row r="4847">
      <c r="A4847" s="3"/>
    </row>
    <row r="4848">
      <c r="A4848" s="3"/>
    </row>
    <row r="4849">
      <c r="A4849" s="3"/>
    </row>
    <row r="4850">
      <c r="A4850" s="3"/>
    </row>
    <row r="4851">
      <c r="A4851" s="3"/>
    </row>
    <row r="4852">
      <c r="A4852" s="3"/>
    </row>
    <row r="4853">
      <c r="A4853" s="3"/>
    </row>
    <row r="4854">
      <c r="A4854" s="3"/>
    </row>
    <row r="4855">
      <c r="A4855" s="3"/>
    </row>
    <row r="4856">
      <c r="A4856" s="3"/>
    </row>
    <row r="4857">
      <c r="A4857" s="3"/>
    </row>
    <row r="4858">
      <c r="A4858" s="7"/>
    </row>
    <row r="4859">
      <c r="A4859" s="3"/>
    </row>
    <row r="4860">
      <c r="A4860" s="3"/>
    </row>
    <row r="4861">
      <c r="A4861" s="3"/>
    </row>
    <row r="4862">
      <c r="A4862" s="3"/>
    </row>
    <row r="4863">
      <c r="A4863" s="3"/>
    </row>
    <row r="4864">
      <c r="A4864" s="3"/>
    </row>
    <row r="4865">
      <c r="A4865" s="3"/>
    </row>
    <row r="4866">
      <c r="A4866" s="3"/>
    </row>
    <row r="4867">
      <c r="A4867" s="3"/>
    </row>
    <row r="4868">
      <c r="A4868" s="3"/>
    </row>
    <row r="4869">
      <c r="A4869" s="7"/>
    </row>
    <row r="4870">
      <c r="A4870" s="3"/>
    </row>
    <row r="4871">
      <c r="A4871" s="3"/>
    </row>
    <row r="4872">
      <c r="A4872" s="3"/>
    </row>
    <row r="4873">
      <c r="A4873" s="3"/>
    </row>
    <row r="4874">
      <c r="A4874" s="3"/>
    </row>
    <row r="4875">
      <c r="A4875" s="3"/>
    </row>
    <row r="4876">
      <c r="A4876" s="3"/>
    </row>
    <row r="4877">
      <c r="A4877" s="3"/>
    </row>
    <row r="4878">
      <c r="A4878" s="3"/>
    </row>
    <row r="4879">
      <c r="A4879" s="3"/>
    </row>
    <row r="4880">
      <c r="A4880" s="7"/>
    </row>
    <row r="4881">
      <c r="A4881" s="3"/>
    </row>
    <row r="4882">
      <c r="A4882" s="3"/>
    </row>
    <row r="4883">
      <c r="A4883" s="3"/>
    </row>
    <row r="4884">
      <c r="A4884" s="3"/>
    </row>
    <row r="4885">
      <c r="A4885" s="3"/>
    </row>
    <row r="4886">
      <c r="A4886" s="3"/>
    </row>
    <row r="4887">
      <c r="A4887" s="3"/>
    </row>
    <row r="4888">
      <c r="A4888" s="3"/>
    </row>
    <row r="4889">
      <c r="A4889" s="3"/>
    </row>
    <row r="4890">
      <c r="A4890" s="3"/>
    </row>
    <row r="4891">
      <c r="A4891" s="7"/>
    </row>
    <row r="4892">
      <c r="A4892" s="3"/>
    </row>
    <row r="4893">
      <c r="A4893" s="3"/>
    </row>
    <row r="4894">
      <c r="A4894" s="3"/>
    </row>
    <row r="4895">
      <c r="A4895" s="3"/>
    </row>
    <row r="4896">
      <c r="A4896" s="3"/>
    </row>
    <row r="4897">
      <c r="A4897" s="3"/>
    </row>
    <row r="4898">
      <c r="A4898" s="3"/>
    </row>
    <row r="4899">
      <c r="A4899" s="3"/>
    </row>
    <row r="4900">
      <c r="A4900" s="3"/>
    </row>
    <row r="4901">
      <c r="A4901" s="3"/>
    </row>
    <row r="4902">
      <c r="A4902" s="7"/>
    </row>
    <row r="4903">
      <c r="A4903" s="3"/>
    </row>
    <row r="4904">
      <c r="A4904" s="3"/>
    </row>
    <row r="4905">
      <c r="A4905" s="3"/>
    </row>
    <row r="4906">
      <c r="A4906" s="3"/>
    </row>
    <row r="4907">
      <c r="A4907" s="3"/>
    </row>
    <row r="4908">
      <c r="A4908" s="3"/>
    </row>
    <row r="4909">
      <c r="A4909" s="3"/>
    </row>
    <row r="4910">
      <c r="A4910" s="3"/>
    </row>
    <row r="4911">
      <c r="A4911" s="3"/>
    </row>
    <row r="4912">
      <c r="A4912" s="3"/>
    </row>
    <row r="4913">
      <c r="A4913" s="7"/>
    </row>
    <row r="4914">
      <c r="A4914" s="3"/>
    </row>
    <row r="4915">
      <c r="A4915" s="3"/>
    </row>
    <row r="4916">
      <c r="A4916" s="3"/>
    </row>
    <row r="4917">
      <c r="A4917" s="3"/>
    </row>
    <row r="4918">
      <c r="A4918" s="3"/>
    </row>
    <row r="4919">
      <c r="A4919" s="3"/>
    </row>
    <row r="4920">
      <c r="A4920" s="3"/>
    </row>
    <row r="4921">
      <c r="A4921" s="3"/>
    </row>
    <row r="4922">
      <c r="A4922" s="3"/>
    </row>
    <row r="4923">
      <c r="A4923" s="3"/>
    </row>
    <row r="4924">
      <c r="A4924" s="3"/>
    </row>
    <row r="4925">
      <c r="A4925" s="3"/>
    </row>
    <row r="4926">
      <c r="A4926" s="3"/>
    </row>
    <row r="4927">
      <c r="A4927" s="3"/>
    </row>
    <row r="4928">
      <c r="A4928" s="3"/>
    </row>
    <row r="4929">
      <c r="A4929" s="6"/>
    </row>
    <row r="4931">
      <c r="A4931" s="3"/>
    </row>
    <row r="4932">
      <c r="A4932" s="3"/>
    </row>
    <row r="4933">
      <c r="A4933" s="3"/>
    </row>
    <row r="4934">
      <c r="A4934" s="3"/>
    </row>
    <row r="4935">
      <c r="A4935" s="3"/>
    </row>
    <row r="4936">
      <c r="A4936" s="3"/>
    </row>
    <row r="4937">
      <c r="A4937" s="3"/>
    </row>
    <row r="4938">
      <c r="A4938" s="3"/>
    </row>
    <row r="4939">
      <c r="A4939" s="3"/>
    </row>
    <row r="4940">
      <c r="A4940" s="6"/>
    </row>
    <row r="4942">
      <c r="A4942" s="3"/>
    </row>
    <row r="4943">
      <c r="A4943" s="3"/>
    </row>
    <row r="4944">
      <c r="A4944" s="3"/>
    </row>
    <row r="4945">
      <c r="A4945" s="3"/>
    </row>
    <row r="4946">
      <c r="A4946" s="3"/>
    </row>
    <row r="4947">
      <c r="A4947" s="3"/>
    </row>
    <row r="4948">
      <c r="A4948" s="3"/>
    </row>
    <row r="4949">
      <c r="A4949" s="3"/>
    </row>
    <row r="4950">
      <c r="A4950" s="3"/>
    </row>
    <row r="4951">
      <c r="A4951" s="6"/>
    </row>
    <row r="4953">
      <c r="A4953" s="3"/>
    </row>
    <row r="4954">
      <c r="A4954" s="3"/>
    </row>
    <row r="4955">
      <c r="A4955" s="3"/>
    </row>
    <row r="4956">
      <c r="A4956" s="3"/>
    </row>
    <row r="4957">
      <c r="A4957" s="3"/>
    </row>
    <row r="4958">
      <c r="A4958" s="3"/>
    </row>
    <row r="4959">
      <c r="A4959" s="3"/>
    </row>
    <row r="4960">
      <c r="A4960" s="3"/>
    </row>
    <row r="4961">
      <c r="A4961" s="3"/>
    </row>
    <row r="4962">
      <c r="A4962" s="3"/>
    </row>
    <row r="4963">
      <c r="A4963" s="3"/>
    </row>
    <row r="4964">
      <c r="A4964" s="3"/>
    </row>
    <row r="4965">
      <c r="A4965" s="3"/>
    </row>
    <row r="4966">
      <c r="A4966" s="3"/>
    </row>
    <row r="4967">
      <c r="A4967" s="7"/>
    </row>
    <row r="4968">
      <c r="A4968" s="3"/>
    </row>
    <row r="4969">
      <c r="A4969" s="3"/>
    </row>
    <row r="4970">
      <c r="A4970" s="3"/>
    </row>
    <row r="4971">
      <c r="A4971" s="3"/>
    </row>
    <row r="4972">
      <c r="A4972" s="3"/>
    </row>
    <row r="4973">
      <c r="A4973" s="3"/>
    </row>
    <row r="4974">
      <c r="A4974" s="3"/>
    </row>
    <row r="4975">
      <c r="A4975" s="3"/>
    </row>
    <row r="4976">
      <c r="A4976" s="3"/>
    </row>
    <row r="4977">
      <c r="A4977" s="3"/>
    </row>
    <row r="4978">
      <c r="A4978" s="3"/>
    </row>
    <row r="4979">
      <c r="A4979" s="7"/>
    </row>
    <row r="4980">
      <c r="A4980" s="3"/>
    </row>
    <row r="4981">
      <c r="A4981" s="3"/>
    </row>
    <row r="4982">
      <c r="A4982" s="3"/>
    </row>
    <row r="4983">
      <c r="A4983" s="3"/>
    </row>
    <row r="4984">
      <c r="A4984" s="3"/>
    </row>
    <row r="4985">
      <c r="A4985" s="3"/>
    </row>
    <row r="4986">
      <c r="A4986" s="3"/>
    </row>
    <row r="4987">
      <c r="A4987" s="3"/>
    </row>
    <row r="4988">
      <c r="A4988" s="3"/>
    </row>
    <row r="4989">
      <c r="A4989" s="3"/>
    </row>
    <row r="4990">
      <c r="A4990" s="7"/>
    </row>
    <row r="4991">
      <c r="A4991" s="3"/>
    </row>
    <row r="4992">
      <c r="A4992" s="3"/>
    </row>
    <row r="4993">
      <c r="A4993" s="3"/>
    </row>
    <row r="4994">
      <c r="A4994" s="3"/>
    </row>
    <row r="4995">
      <c r="A4995" s="3"/>
    </row>
    <row r="4996">
      <c r="A4996" s="3"/>
    </row>
    <row r="4997">
      <c r="A4997" s="3"/>
    </row>
    <row r="4998">
      <c r="A4998" s="3"/>
    </row>
    <row r="4999">
      <c r="A4999" s="3"/>
    </row>
    <row r="5000">
      <c r="A5000" s="3"/>
    </row>
    <row r="5001">
      <c r="A5001" s="7"/>
    </row>
    <row r="5002">
      <c r="A5002" s="3"/>
    </row>
    <row r="5003">
      <c r="A5003" s="3"/>
    </row>
    <row r="5004">
      <c r="A5004" s="3"/>
    </row>
    <row r="5005">
      <c r="A5005" s="3"/>
    </row>
    <row r="5006">
      <c r="A5006" s="3"/>
    </row>
    <row r="5007">
      <c r="A5007" s="3"/>
    </row>
    <row r="5008">
      <c r="A5008" s="3"/>
    </row>
    <row r="5009">
      <c r="A5009" s="3"/>
    </row>
    <row r="5010">
      <c r="A5010" s="3"/>
    </row>
    <row r="5011">
      <c r="A5011" s="3"/>
    </row>
    <row r="5012">
      <c r="A5012" s="6"/>
    </row>
    <row r="5014">
      <c r="A5014" s="3"/>
    </row>
    <row r="5015">
      <c r="A5015" s="3"/>
    </row>
    <row r="5016">
      <c r="A5016" s="3"/>
    </row>
    <row r="5017">
      <c r="A5017" s="3"/>
    </row>
    <row r="5018">
      <c r="A5018" s="3"/>
    </row>
    <row r="5019">
      <c r="A5019" s="3"/>
    </row>
    <row r="5020">
      <c r="A5020" s="3"/>
    </row>
    <row r="5021">
      <c r="A5021" s="3"/>
    </row>
    <row r="5022">
      <c r="A5022" s="3"/>
    </row>
    <row r="5023">
      <c r="A5023" s="6"/>
    </row>
    <row r="5025">
      <c r="A5025" s="3"/>
    </row>
    <row r="5026">
      <c r="A5026" s="3"/>
    </row>
    <row r="5027">
      <c r="A5027" s="3"/>
    </row>
    <row r="5028">
      <c r="A5028" s="3"/>
    </row>
    <row r="5029">
      <c r="A5029" s="3"/>
    </row>
    <row r="5030">
      <c r="A5030" s="3"/>
    </row>
    <row r="5031">
      <c r="A5031" s="3"/>
    </row>
    <row r="5032">
      <c r="A5032" s="3"/>
    </row>
    <row r="5033">
      <c r="A5033" s="3"/>
    </row>
    <row r="5034">
      <c r="A5034" s="7"/>
    </row>
    <row r="5035">
      <c r="A5035" s="6"/>
    </row>
    <row r="5036">
      <c r="A5036" s="3"/>
    </row>
    <row r="5037">
      <c r="A5037" s="3"/>
    </row>
    <row r="5038">
      <c r="A5038" s="3"/>
    </row>
    <row r="5039">
      <c r="A5039" s="3"/>
    </row>
    <row r="5040">
      <c r="A5040" s="3"/>
    </row>
    <row r="5041">
      <c r="A5041" s="3"/>
    </row>
    <row r="5042">
      <c r="A5042" s="3"/>
    </row>
    <row r="5043">
      <c r="A5043" s="3"/>
    </row>
    <row r="5044">
      <c r="A5044" s="3"/>
    </row>
    <row r="5045">
      <c r="A5045" s="7"/>
    </row>
    <row r="5046">
      <c r="A5046" s="6"/>
    </row>
    <row r="5047">
      <c r="A5047" s="3"/>
    </row>
    <row r="5048">
      <c r="A5048" s="3"/>
    </row>
    <row r="5049">
      <c r="A5049" s="3"/>
    </row>
    <row r="5050">
      <c r="A5050" s="3"/>
    </row>
    <row r="5051">
      <c r="A5051" s="3"/>
    </row>
    <row r="5052">
      <c r="A5052" s="3"/>
    </row>
    <row r="5053">
      <c r="A5053" s="3"/>
    </row>
    <row r="5054">
      <c r="A5054" s="3"/>
    </row>
    <row r="5055">
      <c r="A5055" s="3"/>
    </row>
    <row r="5056">
      <c r="A5056" s="3"/>
    </row>
    <row r="5057">
      <c r="A5057" s="3"/>
    </row>
    <row r="5058">
      <c r="A5058" s="3"/>
    </row>
    <row r="5059">
      <c r="A5059" s="3"/>
    </row>
    <row r="5060">
      <c r="A5060" s="3"/>
    </row>
    <row r="5061">
      <c r="A5061" s="6"/>
    </row>
    <row r="5062">
      <c r="A5062" s="3"/>
    </row>
    <row r="5063">
      <c r="A5063" s="3"/>
    </row>
    <row r="5064">
      <c r="A5064" s="3"/>
    </row>
    <row r="5065">
      <c r="A5065" s="3"/>
    </row>
    <row r="5066">
      <c r="A5066" s="3"/>
    </row>
    <row r="5067">
      <c r="A5067" s="3"/>
    </row>
    <row r="5068">
      <c r="A5068" s="3"/>
    </row>
    <row r="5069">
      <c r="A5069" s="3"/>
    </row>
    <row r="5070">
      <c r="A5070" s="3"/>
    </row>
    <row r="5071">
      <c r="A5071" s="3"/>
    </row>
    <row r="5072">
      <c r="A5072" s="6"/>
    </row>
    <row r="5073">
      <c r="A5073" s="3"/>
    </row>
    <row r="5074">
      <c r="A5074" s="3"/>
    </row>
    <row r="5075">
      <c r="A5075" s="3"/>
    </row>
    <row r="5076">
      <c r="A5076" s="3"/>
    </row>
    <row r="5077">
      <c r="A5077" s="3"/>
    </row>
    <row r="5078">
      <c r="A5078" s="3"/>
    </row>
    <row r="5079">
      <c r="A5079" s="3"/>
    </row>
    <row r="5080">
      <c r="A5080" s="3"/>
    </row>
    <row r="5081">
      <c r="A5081" s="3"/>
    </row>
    <row r="5082">
      <c r="A5082" s="3"/>
    </row>
    <row r="5083">
      <c r="A5083" s="6"/>
    </row>
    <row r="5084">
      <c r="A5084" s="6"/>
    </row>
    <row r="5085">
      <c r="A5085" s="3"/>
    </row>
    <row r="5086">
      <c r="A5086" s="3"/>
    </row>
    <row r="5087">
      <c r="A5087" s="3"/>
    </row>
    <row r="5088">
      <c r="A5088" s="3"/>
    </row>
    <row r="5089">
      <c r="A5089" s="3"/>
    </row>
    <row r="5090">
      <c r="A5090" s="3"/>
    </row>
    <row r="5091">
      <c r="A5091" s="3"/>
    </row>
    <row r="5092">
      <c r="A5092" s="3"/>
    </row>
    <row r="5093">
      <c r="A5093" s="3"/>
    </row>
    <row r="5094">
      <c r="A5094" s="6"/>
    </row>
    <row r="5095">
      <c r="A5095" s="3"/>
    </row>
    <row r="5096">
      <c r="A5096" s="3"/>
    </row>
    <row r="5097">
      <c r="A5097" s="3"/>
    </row>
    <row r="5098">
      <c r="A5098" s="3"/>
    </row>
    <row r="5099">
      <c r="A5099" s="3"/>
    </row>
    <row r="5100">
      <c r="A5100" s="3"/>
    </row>
    <row r="5101">
      <c r="A5101" s="3"/>
    </row>
    <row r="5102">
      <c r="A5102" s="3"/>
    </row>
    <row r="5103">
      <c r="A5103" s="3"/>
    </row>
    <row r="5104">
      <c r="A5104" s="3"/>
    </row>
    <row r="5105">
      <c r="A5105" s="6"/>
    </row>
    <row r="5106">
      <c r="A5106" s="3"/>
    </row>
    <row r="5107">
      <c r="A5107" s="3"/>
    </row>
    <row r="5108">
      <c r="A5108" s="3"/>
    </row>
    <row r="5109">
      <c r="A5109" s="3"/>
    </row>
    <row r="5110">
      <c r="A5110" s="3"/>
    </row>
    <row r="5111">
      <c r="A5111" s="3"/>
    </row>
    <row r="5112">
      <c r="A5112" s="3"/>
    </row>
    <row r="5113">
      <c r="A5113" s="3"/>
    </row>
    <row r="5114">
      <c r="A5114" s="3"/>
    </row>
    <row r="5115">
      <c r="A5115" s="3"/>
    </row>
    <row r="5116">
      <c r="A5116" s="6"/>
    </row>
    <row r="5117">
      <c r="A5117" s="3"/>
    </row>
    <row r="5118">
      <c r="A5118" s="3"/>
    </row>
    <row r="5119">
      <c r="A5119" s="3"/>
    </row>
    <row r="5120">
      <c r="A5120" s="3"/>
    </row>
    <row r="5121">
      <c r="A5121" s="3"/>
    </row>
    <row r="5122">
      <c r="A5122" s="3"/>
    </row>
    <row r="5123">
      <c r="A5123" s="3"/>
    </row>
    <row r="5124">
      <c r="A5124" s="3"/>
    </row>
    <row r="5125">
      <c r="A5125" s="3"/>
    </row>
    <row r="5126">
      <c r="A5126" s="3"/>
    </row>
    <row r="5127">
      <c r="A5127" s="6"/>
    </row>
    <row r="5128">
      <c r="A5128" s="3"/>
    </row>
    <row r="5129">
      <c r="A5129" s="3"/>
    </row>
    <row r="5130">
      <c r="A5130" s="3"/>
    </row>
    <row r="5131">
      <c r="A5131" s="3"/>
    </row>
    <row r="5132">
      <c r="A5132" s="3"/>
    </row>
    <row r="5133">
      <c r="A5133" s="3"/>
    </row>
    <row r="5134">
      <c r="A5134" s="3"/>
    </row>
    <row r="5135">
      <c r="A5135" s="3"/>
    </row>
    <row r="5136">
      <c r="A5136" s="3"/>
    </row>
    <row r="5137">
      <c r="A5137" s="3"/>
    </row>
    <row r="5138">
      <c r="A5138" s="3"/>
    </row>
    <row r="5139">
      <c r="A5139" s="3"/>
    </row>
    <row r="5140">
      <c r="A5140" s="3"/>
    </row>
    <row r="5141">
      <c r="A5141" s="3"/>
    </row>
    <row r="5142">
      <c r="A5142" s="3"/>
    </row>
    <row r="5143">
      <c r="A5143" s="6"/>
    </row>
    <row r="5144">
      <c r="A5144" s="3"/>
    </row>
    <row r="5145">
      <c r="A5145" s="3"/>
    </row>
    <row r="5146">
      <c r="A5146" s="3"/>
    </row>
    <row r="5147">
      <c r="A5147" s="3"/>
    </row>
    <row r="5148">
      <c r="A5148" s="3"/>
    </row>
    <row r="5149">
      <c r="A5149" s="3"/>
    </row>
    <row r="5150">
      <c r="A5150" s="3"/>
    </row>
    <row r="5151">
      <c r="A5151" s="3"/>
    </row>
    <row r="5152">
      <c r="A5152" s="3"/>
    </row>
    <row r="5153">
      <c r="A5153" s="3"/>
    </row>
    <row r="5154">
      <c r="A5154" s="6"/>
    </row>
    <row r="5155">
      <c r="A5155" s="3"/>
    </row>
    <row r="5156">
      <c r="A5156" s="3"/>
    </row>
    <row r="5157">
      <c r="A5157" s="3"/>
    </row>
    <row r="5158">
      <c r="A5158" s="3"/>
    </row>
    <row r="5159">
      <c r="A5159" s="3"/>
    </row>
    <row r="5160">
      <c r="A5160" s="3"/>
    </row>
    <row r="5161">
      <c r="A5161" s="3"/>
    </row>
    <row r="5162">
      <c r="A5162" s="3"/>
    </row>
    <row r="5163">
      <c r="A5163" s="3"/>
    </row>
    <row r="5164">
      <c r="A5164" s="3"/>
    </row>
    <row r="5165">
      <c r="A5165" s="3"/>
    </row>
    <row r="5166">
      <c r="A5166" s="3"/>
    </row>
    <row r="5167">
      <c r="A5167" s="3"/>
    </row>
    <row r="5168">
      <c r="A5168" s="3"/>
    </row>
    <row r="5169">
      <c r="A5169" s="3"/>
    </row>
    <row r="5170">
      <c r="A5170" s="6"/>
    </row>
    <row r="5171">
      <c r="A5171" s="3"/>
    </row>
    <row r="5172">
      <c r="A5172" s="3"/>
    </row>
    <row r="5173">
      <c r="A5173" s="3"/>
    </row>
    <row r="5174">
      <c r="A5174" s="3"/>
    </row>
    <row r="5175">
      <c r="A5175" s="3"/>
    </row>
    <row r="5176">
      <c r="A5176" s="3"/>
    </row>
    <row r="5177">
      <c r="A5177" s="3"/>
    </row>
    <row r="5178">
      <c r="A5178" s="3"/>
    </row>
    <row r="5179">
      <c r="A5179" s="3"/>
    </row>
    <row r="5180">
      <c r="A5180" s="3"/>
    </row>
    <row r="5181">
      <c r="A5181" s="6"/>
    </row>
    <row r="5182">
      <c r="A5182" s="3"/>
    </row>
    <row r="5183">
      <c r="A5183" s="3"/>
    </row>
    <row r="5184">
      <c r="A5184" s="3"/>
    </row>
    <row r="5185">
      <c r="A5185" s="3"/>
    </row>
    <row r="5186">
      <c r="A5186" s="3"/>
    </row>
    <row r="5187">
      <c r="A5187" s="3"/>
    </row>
    <row r="5188">
      <c r="A5188" s="3"/>
    </row>
    <row r="5189">
      <c r="A5189" s="3"/>
    </row>
    <row r="5190">
      <c r="A5190" s="3"/>
    </row>
    <row r="5191">
      <c r="A5191" s="3"/>
    </row>
    <row r="5192">
      <c r="A5192" s="6"/>
    </row>
    <row r="5193">
      <c r="A5193" s="3"/>
    </row>
    <row r="5194">
      <c r="A5194" s="3"/>
    </row>
    <row r="5195">
      <c r="A5195" s="3"/>
    </row>
    <row r="5196">
      <c r="A5196" s="3"/>
    </row>
    <row r="5197">
      <c r="A5197" s="3"/>
    </row>
    <row r="5198">
      <c r="A5198" s="3"/>
    </row>
    <row r="5199">
      <c r="A5199" s="3"/>
    </row>
    <row r="5200">
      <c r="A5200" s="3"/>
    </row>
    <row r="5201">
      <c r="A5201" s="3"/>
    </row>
    <row r="5202">
      <c r="A5202" s="3"/>
    </row>
    <row r="5203">
      <c r="A5203" s="6"/>
    </row>
    <row r="5204">
      <c r="A5204" s="3"/>
    </row>
    <row r="5205">
      <c r="A5205" s="3"/>
    </row>
    <row r="5206">
      <c r="A5206" s="3"/>
    </row>
    <row r="5207">
      <c r="A5207" s="3"/>
    </row>
    <row r="5208">
      <c r="A5208" s="3"/>
    </row>
    <row r="5209">
      <c r="A5209" s="3"/>
    </row>
    <row r="5210">
      <c r="A5210" s="3"/>
    </row>
    <row r="5211">
      <c r="A5211" s="3"/>
    </row>
    <row r="5212">
      <c r="A5212" s="3"/>
    </row>
    <row r="5213">
      <c r="A5213" s="3"/>
    </row>
    <row r="5214">
      <c r="A5214" s="3"/>
    </row>
    <row r="5215">
      <c r="A5215" s="3"/>
    </row>
    <row r="5216">
      <c r="A5216" s="3"/>
    </row>
    <row r="5217">
      <c r="A5217" s="3"/>
    </row>
    <row r="5218">
      <c r="A5218" s="3"/>
    </row>
    <row r="5219">
      <c r="A5219" s="6"/>
    </row>
    <row r="5220">
      <c r="A5220" s="3"/>
    </row>
    <row r="5221">
      <c r="A5221" s="3"/>
    </row>
    <row r="5222">
      <c r="A5222" s="3"/>
    </row>
    <row r="5223">
      <c r="A5223" s="3"/>
    </row>
    <row r="5224">
      <c r="A5224" s="3"/>
    </row>
    <row r="5225">
      <c r="A5225" s="3"/>
    </row>
    <row r="5226">
      <c r="A5226" s="3"/>
    </row>
    <row r="5227">
      <c r="A5227" s="3"/>
    </row>
    <row r="5228">
      <c r="A5228" s="3"/>
    </row>
    <row r="5229">
      <c r="A5229" s="3"/>
    </row>
    <row r="5230">
      <c r="A5230" s="6"/>
    </row>
    <row r="5231">
      <c r="A5231" s="3"/>
    </row>
    <row r="5232">
      <c r="A5232" s="3"/>
    </row>
    <row r="5233">
      <c r="A5233" s="3"/>
    </row>
    <row r="5234">
      <c r="A5234" s="3"/>
    </row>
    <row r="5235">
      <c r="A5235" s="3"/>
    </row>
    <row r="5236">
      <c r="A5236" s="3"/>
    </row>
    <row r="5237">
      <c r="A5237" s="3"/>
    </row>
    <row r="5238">
      <c r="A5238" s="3"/>
    </row>
    <row r="5239">
      <c r="A5239" s="3"/>
    </row>
    <row r="5240">
      <c r="A5240" s="3"/>
    </row>
    <row r="5241">
      <c r="A5241" s="6"/>
    </row>
    <row r="5242">
      <c r="A5242" s="3"/>
    </row>
    <row r="5243">
      <c r="A5243" s="3"/>
    </row>
    <row r="5244">
      <c r="A5244" s="3"/>
    </row>
    <row r="5245">
      <c r="A5245" s="3"/>
    </row>
    <row r="5246">
      <c r="A5246" s="3"/>
    </row>
    <row r="5247">
      <c r="A5247" s="3"/>
    </row>
    <row r="5248">
      <c r="A5248" s="3"/>
    </row>
    <row r="5249">
      <c r="A5249" s="3"/>
    </row>
    <row r="5250">
      <c r="A5250" s="3"/>
    </row>
    <row r="5251">
      <c r="A5251" s="3"/>
    </row>
    <row r="5252">
      <c r="A5252" s="6"/>
    </row>
    <row r="5253">
      <c r="A5253" s="3"/>
    </row>
    <row r="5254">
      <c r="A5254" s="3"/>
    </row>
    <row r="5255">
      <c r="A5255" s="3"/>
    </row>
    <row r="5256">
      <c r="A5256" s="3"/>
    </row>
    <row r="5257">
      <c r="A5257" s="3"/>
    </row>
    <row r="5258">
      <c r="A5258" s="3"/>
    </row>
    <row r="5259">
      <c r="A5259" s="3"/>
    </row>
    <row r="5260">
      <c r="A5260" s="3"/>
    </row>
    <row r="5261">
      <c r="A5261" s="3"/>
    </row>
    <row r="5262">
      <c r="A5262" s="3"/>
    </row>
    <row r="5263">
      <c r="A5263" s="6"/>
    </row>
    <row r="5264">
      <c r="A5264" s="3"/>
    </row>
    <row r="5265">
      <c r="A5265" s="3"/>
    </row>
    <row r="5266">
      <c r="A5266" s="3"/>
    </row>
    <row r="5267">
      <c r="A5267" s="3"/>
    </row>
    <row r="5268">
      <c r="A5268" s="3"/>
    </row>
    <row r="5269">
      <c r="A5269" s="3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3"/>
    </row>
    <row r="5276">
      <c r="A5276" s="3"/>
    </row>
    <row r="5277">
      <c r="A5277" s="3"/>
    </row>
    <row r="5278">
      <c r="A5278" s="3"/>
    </row>
    <row r="5279">
      <c r="A5279" s="6"/>
    </row>
    <row r="5280">
      <c r="A5280" s="3"/>
    </row>
    <row r="5281">
      <c r="A5281" s="3"/>
    </row>
    <row r="5282">
      <c r="A5282" s="3"/>
    </row>
    <row r="5283">
      <c r="A5283" s="3"/>
    </row>
    <row r="5284">
      <c r="A5284" s="3"/>
    </row>
    <row r="5285">
      <c r="A5285" s="3"/>
    </row>
    <row r="5286">
      <c r="A5286" s="3"/>
    </row>
    <row r="5287">
      <c r="A5287" s="3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3"/>
    </row>
    <row r="5294">
      <c r="A5294" s="3"/>
    </row>
    <row r="5295">
      <c r="A5295" s="6"/>
    </row>
    <row r="5296">
      <c r="A5296" s="3"/>
    </row>
    <row r="5297">
      <c r="A5297" s="3"/>
    </row>
    <row r="5298">
      <c r="A5298" s="3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6"/>
    </row>
    <row r="5307">
      <c r="A5307" s="3"/>
    </row>
    <row r="5308">
      <c r="A5308" s="3"/>
    </row>
    <row r="5309">
      <c r="A5309" s="3"/>
    </row>
    <row r="5310">
      <c r="A5310" s="3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6"/>
    </row>
    <row r="5318">
      <c r="A5318" s="3"/>
    </row>
    <row r="5319">
      <c r="A5319" s="3"/>
    </row>
    <row r="5320">
      <c r="A5320" s="3"/>
    </row>
    <row r="5321">
      <c r="A5321" s="3"/>
    </row>
    <row r="5322">
      <c r="A5322" s="3"/>
    </row>
    <row r="5323">
      <c r="A5323" s="3"/>
    </row>
    <row r="5324">
      <c r="A5324" s="3"/>
    </row>
    <row r="5325">
      <c r="A5325" s="3"/>
    </row>
    <row r="5326">
      <c r="A5326" s="3"/>
    </row>
    <row r="5327">
      <c r="A5327" s="3"/>
    </row>
    <row r="5328">
      <c r="A5328" s="6"/>
    </row>
    <row r="5329">
      <c r="A5329" s="3"/>
    </row>
    <row r="5330">
      <c r="A5330" s="3"/>
    </row>
    <row r="5331">
      <c r="A5331" s="3"/>
    </row>
    <row r="5332">
      <c r="A5332" s="3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3"/>
    </row>
    <row r="5341">
      <c r="A5341" s="3"/>
    </row>
    <row r="5342">
      <c r="A5342" s="3"/>
    </row>
    <row r="5343">
      <c r="A5343" s="3"/>
    </row>
    <row r="5344">
      <c r="A5344" s="6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3"/>
    </row>
    <row r="5352">
      <c r="A5352" s="3"/>
    </row>
    <row r="5353">
      <c r="A5353" s="3"/>
    </row>
    <row r="5354">
      <c r="A5354" s="3"/>
    </row>
    <row r="5355">
      <c r="A5355" s="6"/>
    </row>
    <row r="5357">
      <c r="A5357" s="3"/>
    </row>
    <row r="5358">
      <c r="A5358" s="3"/>
    </row>
    <row r="5359">
      <c r="A5359" s="3"/>
    </row>
    <row r="5360">
      <c r="A5360" s="3"/>
    </row>
    <row r="5361">
      <c r="A5361" s="3"/>
    </row>
    <row r="5362">
      <c r="A5362" s="3"/>
    </row>
    <row r="5363">
      <c r="A5363" s="3"/>
    </row>
    <row r="5364">
      <c r="A5364" s="3"/>
    </row>
    <row r="5365">
      <c r="A5365" s="3"/>
    </row>
    <row r="5366">
      <c r="A5366" s="3"/>
    </row>
    <row r="5367">
      <c r="A5367" s="3"/>
    </row>
    <row r="5368">
      <c r="A5368" s="3"/>
    </row>
    <row r="5369">
      <c r="A5369" s="3"/>
    </row>
    <row r="5370">
      <c r="A5370" s="3"/>
    </row>
    <row r="5371">
      <c r="A5371" s="6"/>
    </row>
    <row r="5372">
      <c r="A5372" s="3"/>
    </row>
    <row r="5373">
      <c r="A5373" s="3"/>
    </row>
    <row r="5374">
      <c r="A5374" s="3"/>
    </row>
    <row r="5375">
      <c r="A5375" s="3"/>
    </row>
    <row r="5376">
      <c r="A5376" s="3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6"/>
    </row>
    <row r="5383">
      <c r="A5383" s="3"/>
    </row>
    <row r="5384">
      <c r="A5384" s="3"/>
    </row>
    <row r="5385">
      <c r="A5385" s="3"/>
    </row>
    <row r="5386">
      <c r="A5386" s="3"/>
    </row>
    <row r="5387">
      <c r="A5387" s="3"/>
    </row>
    <row r="5388">
      <c r="A5388" s="3"/>
    </row>
    <row r="5389">
      <c r="A5389" s="3"/>
    </row>
    <row r="5390">
      <c r="A5390" s="3"/>
    </row>
    <row r="5391">
      <c r="A5391" s="3"/>
    </row>
    <row r="5392">
      <c r="A5392" s="3"/>
    </row>
    <row r="5393">
      <c r="A5393" s="6"/>
    </row>
    <row r="5394">
      <c r="A5394" s="3"/>
    </row>
    <row r="5395">
      <c r="A5395" s="3"/>
    </row>
    <row r="5396">
      <c r="A5396" s="3"/>
    </row>
    <row r="5397">
      <c r="A5397" s="3"/>
    </row>
    <row r="5398">
      <c r="A5398" s="3"/>
    </row>
    <row r="5399">
      <c r="A5399" s="3"/>
    </row>
    <row r="5400">
      <c r="A5400" s="3"/>
    </row>
    <row r="5401">
      <c r="A5401" s="3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3"/>
    </row>
    <row r="5409">
      <c r="A5409" s="6"/>
    </row>
    <row r="5410">
      <c r="A5410" s="6"/>
    </row>
    <row r="5411">
      <c r="A5411" s="3"/>
    </row>
    <row r="5412">
      <c r="A5412" s="3"/>
    </row>
    <row r="5413">
      <c r="A5413" s="3"/>
    </row>
    <row r="5414">
      <c r="A5414" s="3"/>
    </row>
    <row r="5415">
      <c r="A5415" s="3"/>
    </row>
    <row r="5416">
      <c r="A5416" s="3"/>
    </row>
    <row r="5417">
      <c r="A5417" s="3"/>
    </row>
    <row r="5418">
      <c r="A5418" s="3"/>
    </row>
    <row r="5419">
      <c r="A5419" s="3"/>
    </row>
    <row r="5420">
      <c r="A5420" s="6"/>
    </row>
    <row r="5421">
      <c r="A5421" s="6"/>
    </row>
    <row r="5422">
      <c r="A5422" s="3"/>
    </row>
    <row r="5423">
      <c r="A5423" s="3"/>
    </row>
    <row r="5424">
      <c r="A5424" s="3"/>
    </row>
    <row r="5425">
      <c r="A5425" s="3"/>
    </row>
    <row r="5426">
      <c r="A5426" s="3"/>
    </row>
    <row r="5427">
      <c r="A5427" s="3"/>
    </row>
    <row r="5428">
      <c r="A5428" s="3"/>
    </row>
    <row r="5429">
      <c r="A5429" s="3"/>
    </row>
    <row r="5430">
      <c r="A5430" s="3"/>
    </row>
    <row r="5431">
      <c r="A5431" s="6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3"/>
    </row>
    <row r="5438">
      <c r="A5438" s="3"/>
    </row>
    <row r="5439">
      <c r="A5439" s="3"/>
    </row>
    <row r="5440">
      <c r="A5440" s="3"/>
    </row>
    <row r="5441">
      <c r="A5441" s="3"/>
    </row>
    <row r="5442">
      <c r="A5442" s="6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3"/>
    </row>
    <row r="5449">
      <c r="A5449" s="3"/>
    </row>
    <row r="5450">
      <c r="A5450" s="3"/>
    </row>
    <row r="5451">
      <c r="A5451" s="3"/>
    </row>
    <row r="5452">
      <c r="A5452" s="3"/>
    </row>
    <row r="5453">
      <c r="A5453" s="6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3"/>
    </row>
    <row r="5461">
      <c r="A5461" s="3"/>
    </row>
    <row r="5462">
      <c r="A5462" s="3"/>
    </row>
    <row r="5463">
      <c r="A5463" s="3"/>
    </row>
    <row r="5464">
      <c r="A5464" s="6"/>
    </row>
    <row r="5465">
      <c r="A5465" s="3"/>
    </row>
    <row r="5466">
      <c r="A5466" s="3"/>
    </row>
    <row r="5467">
      <c r="A5467" s="3"/>
    </row>
    <row r="5468">
      <c r="A5468" s="3"/>
    </row>
    <row r="5469">
      <c r="A5469" s="3"/>
    </row>
    <row r="5470">
      <c r="A5470" s="3"/>
    </row>
    <row r="5471">
      <c r="A5471" s="3"/>
    </row>
    <row r="5472">
      <c r="A5472" s="3"/>
    </row>
    <row r="5473">
      <c r="A5473" s="3"/>
    </row>
    <row r="5474">
      <c r="A5474" s="3"/>
    </row>
    <row r="5475">
      <c r="A5475" s="6"/>
    </row>
    <row r="5476">
      <c r="A5476" s="3"/>
    </row>
    <row r="5477">
      <c r="A5477" s="3"/>
    </row>
    <row r="5478">
      <c r="A5478" s="3"/>
    </row>
    <row r="5479">
      <c r="A5479" s="3"/>
    </row>
    <row r="5480">
      <c r="A5480" s="3"/>
    </row>
    <row r="5481">
      <c r="A5481" s="3"/>
    </row>
    <row r="5482">
      <c r="A5482" s="3"/>
    </row>
    <row r="5483">
      <c r="A5483" s="3"/>
    </row>
    <row r="5484">
      <c r="A5484" s="3"/>
    </row>
    <row r="5485">
      <c r="A5485" s="3"/>
    </row>
    <row r="5486">
      <c r="A5486" s="6"/>
    </row>
    <row r="5487">
      <c r="A5487" s="3"/>
    </row>
    <row r="5488">
      <c r="A5488" s="3"/>
    </row>
    <row r="5489">
      <c r="A5489" s="3"/>
    </row>
    <row r="5490">
      <c r="A5490" s="3"/>
    </row>
    <row r="5491">
      <c r="A5491" s="3"/>
    </row>
    <row r="5492">
      <c r="A5492" s="3"/>
    </row>
    <row r="5493">
      <c r="A5493" s="3"/>
    </row>
    <row r="5494">
      <c r="A5494" s="3"/>
    </row>
    <row r="5495">
      <c r="A5495" s="3"/>
    </row>
    <row r="5496">
      <c r="A5496" s="3"/>
    </row>
    <row r="5497">
      <c r="A5497" s="3"/>
    </row>
    <row r="5498">
      <c r="A5498" s="3"/>
    </row>
    <row r="5499">
      <c r="A5499" s="3"/>
    </row>
    <row r="5500">
      <c r="A5500" s="3"/>
    </row>
    <row r="5501">
      <c r="A5501" s="3"/>
    </row>
    <row r="5502">
      <c r="A5502" s="6"/>
    </row>
    <row r="5503">
      <c r="A5503" s="3"/>
    </row>
    <row r="5504">
      <c r="A5504" s="3"/>
    </row>
    <row r="5505">
      <c r="A5505" s="3"/>
    </row>
    <row r="5506">
      <c r="A5506" s="3"/>
    </row>
    <row r="5507">
      <c r="A5507" s="3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6"/>
    </row>
    <row r="5514">
      <c r="A5514" s="3"/>
    </row>
    <row r="5515">
      <c r="A5515" s="3"/>
    </row>
    <row r="5516">
      <c r="A5516" s="3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3"/>
    </row>
    <row r="5523">
      <c r="A5523" s="3"/>
    </row>
    <row r="5524">
      <c r="A5524" s="6"/>
    </row>
    <row r="5525">
      <c r="A5525" s="3"/>
    </row>
    <row r="5526">
      <c r="A5526" s="3"/>
    </row>
    <row r="5527">
      <c r="A5527" s="3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3"/>
    </row>
    <row r="5534">
      <c r="A5534" s="3"/>
    </row>
    <row r="5535">
      <c r="A5535" s="6"/>
    </row>
    <row r="5536">
      <c r="A5536" s="3"/>
    </row>
    <row r="5537">
      <c r="A5537" s="3"/>
    </row>
    <row r="5538">
      <c r="A5538" s="3"/>
    </row>
    <row r="5539">
      <c r="A5539" s="3"/>
    </row>
    <row r="5540">
      <c r="A5540" s="3"/>
    </row>
    <row r="5541">
      <c r="A5541" s="3"/>
    </row>
    <row r="5542">
      <c r="A5542" s="3"/>
    </row>
    <row r="5543">
      <c r="A5543" s="3"/>
    </row>
    <row r="5544">
      <c r="A5544" s="3"/>
    </row>
    <row r="5545">
      <c r="A5545" s="3"/>
    </row>
    <row r="5546">
      <c r="A5546" s="6"/>
    </row>
    <row r="5547">
      <c r="A5547" s="3"/>
    </row>
    <row r="5548">
      <c r="A5548" s="3"/>
    </row>
    <row r="5549">
      <c r="A5549" s="3"/>
    </row>
    <row r="5550">
      <c r="A5550" s="3"/>
    </row>
    <row r="5551">
      <c r="A5551" s="3"/>
    </row>
    <row r="5552">
      <c r="A5552" s="3"/>
    </row>
    <row r="5553">
      <c r="A5553" s="3"/>
    </row>
    <row r="5554">
      <c r="A5554" s="3"/>
    </row>
    <row r="5555">
      <c r="A5555" s="3"/>
    </row>
    <row r="5556">
      <c r="A5556" s="3"/>
    </row>
    <row r="5557">
      <c r="A5557" s="6"/>
    </row>
    <row r="5558">
      <c r="A5558" s="3"/>
    </row>
    <row r="5559">
      <c r="A5559" s="3"/>
    </row>
    <row r="5560">
      <c r="A5560" s="3"/>
    </row>
    <row r="5561">
      <c r="A5561" s="3"/>
    </row>
    <row r="5562">
      <c r="A5562" s="3"/>
    </row>
    <row r="5563">
      <c r="A5563" s="3"/>
    </row>
    <row r="5564">
      <c r="A5564" s="3"/>
    </row>
    <row r="5565">
      <c r="A5565" s="3"/>
    </row>
    <row r="5566">
      <c r="A5566" s="3"/>
    </row>
    <row r="5567">
      <c r="A5567" s="3"/>
    </row>
    <row r="5568">
      <c r="A5568" s="6"/>
    </row>
    <row r="5569">
      <c r="A5569" s="3"/>
    </row>
    <row r="5570">
      <c r="A5570" s="3"/>
    </row>
    <row r="5571">
      <c r="A5571" s="3"/>
    </row>
    <row r="5572">
      <c r="A5572" s="3"/>
    </row>
    <row r="5573">
      <c r="A5573" s="3"/>
    </row>
    <row r="5574">
      <c r="A5574" s="3"/>
    </row>
    <row r="5575">
      <c r="A5575" s="3"/>
    </row>
    <row r="5576">
      <c r="A5576" s="3"/>
    </row>
    <row r="5577">
      <c r="A5577" s="3"/>
    </row>
    <row r="5578">
      <c r="A5578" s="3"/>
    </row>
    <row r="5579">
      <c r="A5579" s="6"/>
    </row>
    <row r="5580">
      <c r="A5580" s="3"/>
    </row>
    <row r="5581">
      <c r="A5581" s="3"/>
    </row>
    <row r="5582">
      <c r="A5582" s="3"/>
    </row>
    <row r="5583">
      <c r="A5583" s="3"/>
    </row>
    <row r="5584">
      <c r="A5584" s="3"/>
    </row>
    <row r="5585">
      <c r="A5585" s="3"/>
    </row>
    <row r="5586">
      <c r="A5586" s="3"/>
    </row>
    <row r="5587">
      <c r="A5587" s="3"/>
    </row>
    <row r="5588">
      <c r="A5588" s="3"/>
    </row>
    <row r="5589">
      <c r="A5589" s="3"/>
    </row>
    <row r="5590">
      <c r="A5590" s="3"/>
    </row>
    <row r="5591">
      <c r="A5591" s="3"/>
    </row>
    <row r="5592">
      <c r="A5592" s="3"/>
    </row>
    <row r="5593">
      <c r="A5593" s="3"/>
    </row>
    <row r="5594">
      <c r="A5594" s="3"/>
    </row>
    <row r="5595">
      <c r="A5595" s="6"/>
    </row>
    <row r="5596">
      <c r="A5596" s="3"/>
    </row>
    <row r="5597">
      <c r="A5597" s="3"/>
    </row>
    <row r="5598">
      <c r="A5598" s="3"/>
    </row>
    <row r="5599">
      <c r="A5599" s="3"/>
    </row>
    <row r="5600">
      <c r="A5600" s="3"/>
    </row>
    <row r="5601">
      <c r="A5601" s="3"/>
    </row>
    <row r="5602">
      <c r="A5602" s="3"/>
    </row>
    <row r="5603">
      <c r="A5603" s="3"/>
    </row>
    <row r="5604">
      <c r="A5604" s="3"/>
    </row>
    <row r="5605">
      <c r="A5605" s="3"/>
    </row>
    <row r="5606">
      <c r="A5606" s="6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3"/>
    </row>
    <row r="5615">
      <c r="A5615" s="3"/>
    </row>
    <row r="5616">
      <c r="A5616" s="3"/>
    </row>
    <row r="5617">
      <c r="A5617" s="6"/>
    </row>
    <row r="5618">
      <c r="A5618" s="3"/>
    </row>
    <row r="5619">
      <c r="A5619" s="3"/>
    </row>
    <row r="5620">
      <c r="A5620" s="3"/>
    </row>
    <row r="5621">
      <c r="A5621" s="3"/>
    </row>
    <row r="5622">
      <c r="A5622" s="3"/>
    </row>
    <row r="5623">
      <c r="A5623" s="3"/>
    </row>
    <row r="5624">
      <c r="A5624" s="3"/>
    </row>
    <row r="5625">
      <c r="A5625" s="3"/>
    </row>
    <row r="5626">
      <c r="A5626" s="3"/>
    </row>
    <row r="5627">
      <c r="A5627" s="3"/>
    </row>
    <row r="5628">
      <c r="A5628" s="6"/>
    </row>
    <row r="5629">
      <c r="A5629" s="3"/>
    </row>
    <row r="5630">
      <c r="A5630" s="3"/>
    </row>
    <row r="5631">
      <c r="A5631" s="3"/>
    </row>
    <row r="5632">
      <c r="A5632" s="3"/>
    </row>
    <row r="5633">
      <c r="A5633" s="3"/>
    </row>
    <row r="5634">
      <c r="A5634" s="3"/>
    </row>
    <row r="5635">
      <c r="A5635" s="3"/>
    </row>
    <row r="5636">
      <c r="A5636" s="3"/>
    </row>
    <row r="5637">
      <c r="A5637" s="3"/>
    </row>
    <row r="5638">
      <c r="A5638" s="3"/>
    </row>
    <row r="5639">
      <c r="A5639" s="6"/>
    </row>
    <row r="5640">
      <c r="A5640" s="3"/>
    </row>
    <row r="5641">
      <c r="A5641" s="3"/>
    </row>
    <row r="5642">
      <c r="A5642" s="3"/>
    </row>
    <row r="5643">
      <c r="A5643" s="3"/>
    </row>
    <row r="5644">
      <c r="A5644" s="3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6"/>
    </row>
    <row r="5651">
      <c r="A5651" s="3"/>
    </row>
    <row r="5652">
      <c r="A5652" s="3"/>
    </row>
    <row r="5653">
      <c r="A5653" s="3"/>
    </row>
    <row r="5654">
      <c r="A5654" s="3"/>
    </row>
    <row r="5655">
      <c r="A5655" s="3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6"/>
    </row>
    <row r="5662">
      <c r="A5662" s="3"/>
    </row>
    <row r="5663">
      <c r="A5663" s="3"/>
    </row>
    <row r="5664">
      <c r="A5664" s="3"/>
    </row>
    <row r="5665">
      <c r="A5665" s="3"/>
    </row>
    <row r="5666">
      <c r="A5666" s="3"/>
    </row>
    <row r="5667">
      <c r="A5667" s="3"/>
    </row>
    <row r="5668">
      <c r="A5668" s="3"/>
    </row>
    <row r="5669">
      <c r="A5669" s="3"/>
    </row>
    <row r="5670">
      <c r="A5670" s="3"/>
    </row>
    <row r="5671">
      <c r="A5671" s="3"/>
    </row>
    <row r="5672">
      <c r="A5672" s="6"/>
    </row>
    <row r="5673">
      <c r="A5673" s="3"/>
    </row>
    <row r="5674">
      <c r="A5674" s="3"/>
    </row>
    <row r="5675">
      <c r="A5675" s="3"/>
    </row>
    <row r="5676">
      <c r="A5676" s="3"/>
    </row>
    <row r="5677">
      <c r="A5677" s="3"/>
    </row>
    <row r="5678">
      <c r="A5678" s="3"/>
    </row>
    <row r="5679">
      <c r="A5679" s="3"/>
    </row>
    <row r="5680">
      <c r="A5680" s="3"/>
    </row>
    <row r="5681">
      <c r="A5681" s="3"/>
    </row>
    <row r="5682">
      <c r="A5682" s="3"/>
    </row>
    <row r="5683">
      <c r="A5683" s="6"/>
    </row>
    <row r="5684">
      <c r="A5684" s="3"/>
    </row>
    <row r="5685">
      <c r="A5685" s="3"/>
    </row>
    <row r="5686">
      <c r="A5686" s="3"/>
    </row>
    <row r="5687">
      <c r="A5687" s="3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3"/>
    </row>
    <row r="5693">
      <c r="A5693" s="3"/>
    </row>
    <row r="5694">
      <c r="A5694" s="6"/>
    </row>
    <row r="5695">
      <c r="A5695" s="3"/>
    </row>
    <row r="5696">
      <c r="A5696" s="3"/>
    </row>
    <row r="5697">
      <c r="A5697" s="3"/>
    </row>
    <row r="5698">
      <c r="A5698" s="3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3"/>
    </row>
    <row r="5704">
      <c r="A5704" s="3"/>
    </row>
    <row r="5705">
      <c r="A5705" s="3"/>
    </row>
    <row r="5706">
      <c r="A5706" s="3"/>
    </row>
    <row r="5707">
      <c r="A5707" s="3"/>
    </row>
    <row r="5708">
      <c r="A5708" s="3"/>
    </row>
    <row r="5709">
      <c r="A5709" s="3"/>
    </row>
    <row r="5710">
      <c r="A5710" s="6"/>
    </row>
    <row r="5711">
      <c r="A5711" s="3"/>
    </row>
    <row r="5712">
      <c r="A5712" s="3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3"/>
    </row>
    <row r="5720">
      <c r="A5720" s="3"/>
    </row>
    <row r="5721">
      <c r="A5721" s="6"/>
    </row>
    <row r="5722">
      <c r="A5722" s="3"/>
    </row>
    <row r="5723">
      <c r="A5723" s="3"/>
    </row>
    <row r="5724">
      <c r="A5724" s="3"/>
    </row>
    <row r="5725">
      <c r="A5725" s="3"/>
    </row>
    <row r="5726">
      <c r="A5726" s="3"/>
    </row>
    <row r="5727">
      <c r="A5727" s="3"/>
    </row>
    <row r="5728">
      <c r="A5728" s="3"/>
    </row>
    <row r="5729">
      <c r="A5729" s="3"/>
    </row>
    <row r="5730">
      <c r="A5730" s="3"/>
    </row>
    <row r="5731">
      <c r="A5731" s="3"/>
    </row>
    <row r="5732">
      <c r="A5732" s="6"/>
    </row>
    <row r="5733">
      <c r="A5733" s="3"/>
    </row>
    <row r="5734">
      <c r="A5734" s="3"/>
    </row>
    <row r="5735">
      <c r="A5735" s="3"/>
    </row>
    <row r="5736">
      <c r="A5736" s="3"/>
    </row>
    <row r="5737">
      <c r="A5737" s="3"/>
    </row>
    <row r="5738">
      <c r="A5738" s="3"/>
    </row>
    <row r="5739">
      <c r="A5739" s="3"/>
    </row>
    <row r="5740">
      <c r="A5740" s="3"/>
    </row>
    <row r="5741">
      <c r="A5741" s="3"/>
    </row>
    <row r="5742">
      <c r="A5742" s="3"/>
    </row>
    <row r="5743">
      <c r="A5743" s="6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3"/>
    </row>
    <row r="5750">
      <c r="A5750" s="3"/>
    </row>
    <row r="5751">
      <c r="A5751" s="3"/>
    </row>
    <row r="5752">
      <c r="A5752" s="3"/>
    </row>
    <row r="5753">
      <c r="A5753" s="3"/>
    </row>
    <row r="5754">
      <c r="A5754" s="6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3"/>
    </row>
    <row r="5761">
      <c r="A5761" s="3"/>
    </row>
    <row r="5762">
      <c r="A5762" s="3"/>
    </row>
    <row r="5763">
      <c r="A5763" s="3"/>
    </row>
    <row r="5764">
      <c r="A5764" s="3"/>
    </row>
    <row r="5765">
      <c r="A5765" s="3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6"/>
    </row>
    <row r="5771">
      <c r="A5771" s="3"/>
    </row>
    <row r="5772">
      <c r="A5772" s="3"/>
    </row>
    <row r="5773">
      <c r="A5773" s="3"/>
    </row>
    <row r="5774">
      <c r="A5774" s="3"/>
    </row>
    <row r="5775">
      <c r="A5775" s="3"/>
    </row>
    <row r="5776">
      <c r="A5776" s="3"/>
    </row>
    <row r="5777">
      <c r="A5777" s="3"/>
    </row>
    <row r="5778">
      <c r="A5778" s="3"/>
    </row>
    <row r="5779">
      <c r="A5779" s="3"/>
    </row>
    <row r="5780">
      <c r="A5780" s="3"/>
    </row>
    <row r="5781">
      <c r="A5781" s="6"/>
    </row>
    <row r="5782">
      <c r="A5782" s="3"/>
    </row>
    <row r="5783">
      <c r="A5783" s="3"/>
    </row>
    <row r="5784">
      <c r="A5784" s="3"/>
    </row>
    <row r="5785">
      <c r="A5785" s="3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3"/>
    </row>
    <row r="5791">
      <c r="A5791" s="3"/>
    </row>
    <row r="5792">
      <c r="A5792" s="6"/>
    </row>
    <row r="5793">
      <c r="A5793" s="3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3"/>
    </row>
    <row r="5801">
      <c r="A5801" s="3"/>
    </row>
    <row r="5802">
      <c r="A5802" s="3"/>
    </row>
    <row r="5803">
      <c r="A5803" s="3"/>
    </row>
    <row r="5804">
      <c r="A5804" s="3"/>
    </row>
    <row r="5805">
      <c r="A5805" s="3"/>
    </row>
    <row r="5806">
      <c r="A5806" s="3"/>
    </row>
    <row r="5807">
      <c r="A5807" s="3"/>
    </row>
    <row r="5808">
      <c r="A5808" s="6"/>
    </row>
    <row r="5810">
      <c r="A5810" s="3"/>
    </row>
    <row r="5811">
      <c r="A5811" s="3"/>
    </row>
    <row r="5812">
      <c r="A5812" s="3"/>
    </row>
    <row r="5813">
      <c r="A5813" s="3"/>
    </row>
    <row r="5814">
      <c r="A5814" s="3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6"/>
    </row>
    <row r="5821">
      <c r="A5821" s="3"/>
    </row>
    <row r="5822">
      <c r="A5822" s="3"/>
    </row>
    <row r="5823">
      <c r="A5823" s="3"/>
    </row>
    <row r="5824">
      <c r="A5824" s="3"/>
    </row>
    <row r="5825">
      <c r="A5825" s="3"/>
    </row>
    <row r="5826">
      <c r="A5826" s="3"/>
    </row>
    <row r="5827">
      <c r="A5827" s="3"/>
    </row>
    <row r="5828">
      <c r="A5828" s="3"/>
    </row>
    <row r="5829">
      <c r="A5829" s="3"/>
    </row>
    <row r="5830">
      <c r="A5830" s="6"/>
    </row>
    <row r="5831">
      <c r="A5831" s="6"/>
    </row>
    <row r="5832">
      <c r="A5832" s="3"/>
    </row>
    <row r="5833">
      <c r="A5833" s="3"/>
    </row>
    <row r="5834">
      <c r="A5834" s="3"/>
    </row>
    <row r="5835">
      <c r="A5835" s="3"/>
    </row>
    <row r="5836">
      <c r="A5836" s="3"/>
    </row>
    <row r="5837">
      <c r="A5837" s="3"/>
    </row>
    <row r="5838">
      <c r="A5838" s="3"/>
    </row>
    <row r="5839">
      <c r="A5839" s="3"/>
    </row>
    <row r="5840">
      <c r="A5840" s="3"/>
    </row>
    <row r="5841">
      <c r="A5841" s="6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3"/>
    </row>
    <row r="5847">
      <c r="A5847" s="3"/>
    </row>
    <row r="5848">
      <c r="A5848" s="3"/>
    </row>
    <row r="5849">
      <c r="A5849" s="3"/>
    </row>
    <row r="5850">
      <c r="A5850" s="3"/>
    </row>
    <row r="5851">
      <c r="A5851" s="3"/>
    </row>
    <row r="5852">
      <c r="A5852" s="3"/>
    </row>
    <row r="5853">
      <c r="A5853" s="3"/>
    </row>
    <row r="5854">
      <c r="A5854" s="3"/>
    </row>
    <row r="5855">
      <c r="A5855" s="3"/>
    </row>
    <row r="5856">
      <c r="A5856" s="3"/>
    </row>
    <row r="5857">
      <c r="A5857" s="6"/>
    </row>
    <row r="5858">
      <c r="A5858" s="3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3"/>
    </row>
    <row r="5866">
      <c r="A5866" s="3"/>
    </row>
    <row r="5867">
      <c r="A5867" s="3"/>
    </row>
    <row r="5868">
      <c r="A5868" s="6"/>
    </row>
    <row r="5869">
      <c r="A5869" s="3"/>
    </row>
    <row r="5870">
      <c r="A5870" s="3"/>
    </row>
    <row r="5871">
      <c r="A5871" s="3"/>
    </row>
    <row r="5872">
      <c r="A5872" s="3"/>
    </row>
    <row r="5873">
      <c r="A5873" s="3"/>
    </row>
    <row r="5874">
      <c r="A5874" s="3"/>
    </row>
    <row r="5875">
      <c r="A5875" s="3"/>
    </row>
    <row r="5876">
      <c r="A5876" s="3"/>
    </row>
    <row r="5877">
      <c r="A5877" s="3"/>
    </row>
    <row r="5878">
      <c r="A5878" s="3"/>
    </row>
    <row r="5879">
      <c r="A5879" s="6"/>
    </row>
    <row r="5880">
      <c r="A5880" s="3"/>
    </row>
    <row r="5881">
      <c r="A5881" s="3"/>
    </row>
    <row r="5882">
      <c r="A5882" s="3"/>
    </row>
    <row r="5883">
      <c r="A5883" s="3"/>
    </row>
    <row r="5884">
      <c r="A5884" s="3"/>
    </row>
    <row r="5885">
      <c r="A5885" s="3"/>
    </row>
    <row r="5886">
      <c r="A5886" s="3"/>
    </row>
    <row r="5887">
      <c r="A5887" s="3"/>
    </row>
    <row r="5888">
      <c r="A5888" s="3"/>
    </row>
    <row r="5889">
      <c r="A5889" s="3"/>
    </row>
    <row r="5890">
      <c r="A5890" s="6"/>
    </row>
    <row r="5891">
      <c r="A5891" s="3"/>
    </row>
    <row r="5892">
      <c r="A5892" s="3"/>
    </row>
    <row r="5893">
      <c r="A5893" s="3"/>
    </row>
    <row r="5894">
      <c r="A5894" s="3"/>
    </row>
    <row r="5895">
      <c r="A5895" s="3"/>
    </row>
    <row r="5896">
      <c r="A5896" s="3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6"/>
    </row>
    <row r="5902">
      <c r="A5902" s="3"/>
    </row>
    <row r="5903">
      <c r="A5903" s="3"/>
    </row>
    <row r="5904">
      <c r="A5904" s="3"/>
    </row>
    <row r="5905">
      <c r="A5905" s="3"/>
    </row>
    <row r="5906">
      <c r="A5906" s="3"/>
    </row>
    <row r="5907">
      <c r="A5907" s="3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6"/>
    </row>
    <row r="5913">
      <c r="A5913" s="3"/>
    </row>
    <row r="5914">
      <c r="A5914" s="3"/>
    </row>
    <row r="5915">
      <c r="A5915" s="3"/>
    </row>
    <row r="5916">
      <c r="A5916" s="3"/>
    </row>
    <row r="5917">
      <c r="A5917" s="3"/>
    </row>
    <row r="5918">
      <c r="A5918" s="3"/>
    </row>
    <row r="5919">
      <c r="A5919" s="3"/>
    </row>
    <row r="5920">
      <c r="A5920" s="3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3"/>
    </row>
    <row r="5928">
      <c r="A5928" s="6"/>
    </row>
    <row r="5929">
      <c r="A5929" s="3"/>
    </row>
    <row r="5930">
      <c r="A5930" s="3"/>
    </row>
    <row r="5931">
      <c r="A5931" s="3"/>
    </row>
    <row r="5932">
      <c r="A5932" s="3"/>
    </row>
    <row r="5933">
      <c r="A5933" s="3"/>
    </row>
    <row r="5934">
      <c r="A5934" s="3"/>
    </row>
    <row r="5935">
      <c r="A5935" s="3"/>
    </row>
    <row r="5936">
      <c r="A5936" s="3"/>
    </row>
    <row r="5937">
      <c r="A5937" s="3"/>
    </row>
    <row r="5938">
      <c r="A5938" s="3"/>
    </row>
    <row r="5939">
      <c r="A5939" s="6"/>
    </row>
    <row r="5940">
      <c r="A5940" s="3"/>
    </row>
    <row r="5941">
      <c r="A5941" s="3"/>
    </row>
    <row r="5942">
      <c r="A5942" s="3"/>
    </row>
    <row r="5943">
      <c r="A5943" s="3"/>
    </row>
    <row r="5944">
      <c r="A5944" s="3"/>
    </row>
    <row r="5945">
      <c r="A5945" s="3"/>
    </row>
    <row r="5946">
      <c r="A5946" s="3"/>
    </row>
    <row r="5947">
      <c r="A5947" s="3"/>
    </row>
    <row r="5948">
      <c r="A5948" s="3"/>
    </row>
    <row r="5949">
      <c r="A5949" s="3"/>
    </row>
    <row r="5950">
      <c r="A5950" s="6"/>
    </row>
    <row r="5951">
      <c r="A5951" s="3"/>
    </row>
    <row r="5952">
      <c r="A5952" s="3"/>
    </row>
    <row r="5953">
      <c r="A5953" s="3"/>
    </row>
    <row r="5954">
      <c r="A5954" s="3"/>
    </row>
    <row r="5955">
      <c r="A5955" s="3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6"/>
    </row>
    <row r="5962">
      <c r="A5962" s="3"/>
    </row>
    <row r="5963">
      <c r="A5963" s="3"/>
    </row>
    <row r="5964">
      <c r="A5964" s="3"/>
    </row>
    <row r="5965">
      <c r="A5965" s="3"/>
    </row>
    <row r="5966">
      <c r="A5966" s="3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6"/>
    </row>
    <row r="5973">
      <c r="A5973" s="3"/>
    </row>
    <row r="5974">
      <c r="A5974" s="3"/>
    </row>
    <row r="5975">
      <c r="A5975" s="3"/>
    </row>
    <row r="5976">
      <c r="A5976" s="3"/>
    </row>
    <row r="5977">
      <c r="A5977" s="3"/>
    </row>
    <row r="5978">
      <c r="A5978" s="3"/>
    </row>
    <row r="5979">
      <c r="A5979" s="3"/>
    </row>
    <row r="5980">
      <c r="A5980" s="3"/>
    </row>
    <row r="5981">
      <c r="A5981" s="3"/>
    </row>
    <row r="5982">
      <c r="A5982" s="3"/>
    </row>
    <row r="5983">
      <c r="A5983" s="6"/>
    </row>
    <row r="5984">
      <c r="A5984" s="3"/>
    </row>
    <row r="5985">
      <c r="A5985" s="3"/>
    </row>
    <row r="5986">
      <c r="A5986" s="3"/>
    </row>
    <row r="5987">
      <c r="A5987" s="3"/>
    </row>
    <row r="5988">
      <c r="A5988" s="3"/>
    </row>
    <row r="5989">
      <c r="A5989" s="3"/>
    </row>
    <row r="5990">
      <c r="A5990" s="3"/>
    </row>
    <row r="5991">
      <c r="A5991" s="3"/>
    </row>
    <row r="5992">
      <c r="A5992" s="3"/>
    </row>
    <row r="5993">
      <c r="A5993" s="3"/>
    </row>
    <row r="5994">
      <c r="A5994" s="6"/>
    </row>
    <row r="5995">
      <c r="A5995" s="3"/>
    </row>
    <row r="5996">
      <c r="A5996" s="3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3"/>
    </row>
    <row r="6004">
      <c r="A6004" s="3"/>
    </row>
    <row r="6005">
      <c r="A6005" s="6"/>
    </row>
    <row r="6006">
      <c r="A6006" s="3"/>
    </row>
    <row r="6007">
      <c r="A6007" s="3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6"/>
    </row>
    <row r="6017">
      <c r="A6017" s="3"/>
    </row>
    <row r="6018">
      <c r="A6018" s="3"/>
    </row>
    <row r="6019">
      <c r="A6019" s="3"/>
    </row>
    <row r="6020">
      <c r="A6020" s="3"/>
    </row>
    <row r="6021">
      <c r="A6021" s="3"/>
    </row>
    <row r="6022">
      <c r="A6022" s="3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6"/>
    </row>
    <row r="6028">
      <c r="A6028" s="3"/>
    </row>
    <row r="6029">
      <c r="A6029" s="3"/>
    </row>
    <row r="6030">
      <c r="A6030" s="3"/>
    </row>
    <row r="6031">
      <c r="A6031" s="3"/>
    </row>
    <row r="6032">
      <c r="A6032" s="3"/>
    </row>
    <row r="6033">
      <c r="A6033" s="3"/>
    </row>
    <row r="6034">
      <c r="A6034" s="3"/>
    </row>
    <row r="6035">
      <c r="A6035" s="3"/>
    </row>
    <row r="6036">
      <c r="A6036" s="3"/>
    </row>
    <row r="6037">
      <c r="A6037" s="3"/>
    </row>
    <row r="6038">
      <c r="A6038" s="3"/>
    </row>
    <row r="6039">
      <c r="A6039" s="3"/>
    </row>
    <row r="6040">
      <c r="A6040" s="3"/>
    </row>
    <row r="6041">
      <c r="A6041" s="3"/>
    </row>
    <row r="6042">
      <c r="A6042" s="3"/>
    </row>
    <row r="6043">
      <c r="A6043" s="6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3"/>
    </row>
    <row r="6051">
      <c r="A6051" s="3"/>
    </row>
    <row r="6052">
      <c r="A6052" s="3"/>
    </row>
    <row r="6053">
      <c r="A6053" s="3"/>
    </row>
    <row r="6054">
      <c r="A6054" s="6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3"/>
    </row>
    <row r="6065">
      <c r="A6065" s="6"/>
    </row>
    <row r="6066">
      <c r="A6066" s="3"/>
    </row>
    <row r="6067">
      <c r="A6067" s="3"/>
    </row>
    <row r="6068">
      <c r="A6068" s="3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3"/>
    </row>
    <row r="6076">
      <c r="A6076" s="6"/>
    </row>
    <row r="6077">
      <c r="A6077" s="3"/>
    </row>
    <row r="6078">
      <c r="A6078" s="3"/>
    </row>
    <row r="6079">
      <c r="A6079" s="3"/>
    </row>
    <row r="6080">
      <c r="A6080" s="3"/>
    </row>
    <row r="6081">
      <c r="A6081" s="3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6"/>
    </row>
    <row r="6088">
      <c r="A6088" s="3"/>
    </row>
    <row r="6089">
      <c r="A6089" s="3"/>
    </row>
    <row r="6090">
      <c r="A6090" s="3"/>
    </row>
    <row r="6091">
      <c r="A6091" s="3"/>
    </row>
    <row r="6092">
      <c r="A6092" s="3"/>
    </row>
    <row r="6093">
      <c r="A6093" s="3"/>
    </row>
    <row r="6094">
      <c r="A6094" s="3"/>
    </row>
    <row r="6095">
      <c r="A6095" s="3"/>
    </row>
    <row r="6096">
      <c r="A6096" s="3"/>
    </row>
    <row r="6097">
      <c r="A6097" s="3"/>
    </row>
    <row r="6098">
      <c r="A6098" s="3"/>
    </row>
    <row r="6099">
      <c r="A6099" s="3"/>
    </row>
    <row r="6100">
      <c r="A6100" s="3"/>
    </row>
    <row r="6101">
      <c r="A6101" s="3"/>
    </row>
    <row r="6102">
      <c r="A6102" s="3"/>
    </row>
    <row r="6103">
      <c r="A6103" s="6"/>
    </row>
    <row r="6104">
      <c r="A6104" s="3"/>
    </row>
    <row r="6105">
      <c r="A6105" s="3"/>
    </row>
    <row r="6106">
      <c r="A6106" s="3"/>
    </row>
    <row r="6107">
      <c r="A6107" s="3"/>
    </row>
    <row r="6108">
      <c r="A6108" s="3"/>
    </row>
    <row r="6109">
      <c r="A6109" s="3"/>
    </row>
    <row r="6110">
      <c r="A6110" s="3"/>
    </row>
    <row r="6111">
      <c r="A6111" s="3"/>
    </row>
    <row r="6112">
      <c r="A6112" s="3"/>
    </row>
    <row r="6113">
      <c r="A6113" s="3"/>
    </row>
    <row r="6114">
      <c r="A6114" s="6"/>
    </row>
    <row r="6115">
      <c r="A6115" s="3"/>
    </row>
    <row r="6116">
      <c r="A6116" s="3"/>
    </row>
    <row r="6117">
      <c r="A6117" s="3"/>
    </row>
    <row r="6118">
      <c r="A6118" s="3"/>
    </row>
    <row r="6119">
      <c r="A6119" s="3"/>
    </row>
    <row r="6120">
      <c r="A6120" s="3"/>
    </row>
    <row r="6121">
      <c r="A6121" s="3"/>
    </row>
    <row r="6122">
      <c r="A6122" s="3"/>
    </row>
    <row r="6123">
      <c r="A6123" s="3"/>
    </row>
    <row r="6124">
      <c r="A6124" s="3"/>
    </row>
    <row r="6125">
      <c r="A6125" s="6"/>
    </row>
    <row r="6126">
      <c r="A6126" s="3"/>
    </row>
    <row r="6127">
      <c r="A6127" s="3"/>
    </row>
    <row r="6128">
      <c r="A6128" s="3"/>
    </row>
    <row r="6129">
      <c r="A6129" s="3"/>
    </row>
    <row r="6130">
      <c r="A6130" s="3"/>
    </row>
    <row r="6131">
      <c r="A6131" s="3"/>
    </row>
    <row r="6132">
      <c r="A6132" s="3"/>
    </row>
    <row r="6133">
      <c r="A6133" s="3"/>
    </row>
    <row r="6134">
      <c r="A6134" s="3"/>
    </row>
    <row r="6135">
      <c r="A6135" s="3"/>
    </row>
    <row r="6136">
      <c r="A6136" s="6"/>
    </row>
    <row r="6137">
      <c r="A6137" s="3"/>
    </row>
    <row r="6138">
      <c r="A6138" s="3"/>
    </row>
    <row r="6139">
      <c r="A6139" s="3"/>
    </row>
    <row r="6140">
      <c r="A6140" s="3"/>
    </row>
    <row r="6141">
      <c r="A6141" s="3"/>
    </row>
    <row r="6142">
      <c r="A6142" s="3"/>
    </row>
    <row r="6143">
      <c r="A6143" s="3"/>
    </row>
    <row r="6144">
      <c r="A6144" s="3"/>
    </row>
    <row r="6145">
      <c r="A6145" s="3"/>
    </row>
    <row r="6146">
      <c r="A6146" s="3"/>
    </row>
    <row r="6147">
      <c r="A6147" s="6"/>
    </row>
    <row r="6148">
      <c r="A6148" s="3"/>
    </row>
    <row r="6149">
      <c r="A6149" s="3"/>
    </row>
    <row r="6150">
      <c r="A6150" s="3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3"/>
    </row>
    <row r="6156">
      <c r="A6156" s="3"/>
    </row>
    <row r="6157">
      <c r="A6157" s="3"/>
    </row>
    <row r="6158">
      <c r="A6158" s="6"/>
    </row>
    <row r="6159">
      <c r="A6159" s="3"/>
    </row>
    <row r="6160">
      <c r="A6160" s="3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3"/>
    </row>
    <row r="6166">
      <c r="A6166" s="3"/>
    </row>
    <row r="6167">
      <c r="A6167" s="3"/>
    </row>
    <row r="6168">
      <c r="A6168" s="3"/>
    </row>
    <row r="6169">
      <c r="A6169" s="6"/>
    </row>
    <row r="6170">
      <c r="A6170" s="3"/>
    </row>
    <row r="6171">
      <c r="A6171" s="3"/>
    </row>
    <row r="6172">
      <c r="A6172" s="3"/>
    </row>
    <row r="6173">
      <c r="A6173" s="3"/>
    </row>
    <row r="6174">
      <c r="A6174" s="3"/>
    </row>
    <row r="6175">
      <c r="A6175" s="3"/>
    </row>
    <row r="6176">
      <c r="A6176" s="3"/>
    </row>
    <row r="6177">
      <c r="A6177" s="3"/>
    </row>
    <row r="6178">
      <c r="A6178" s="3"/>
    </row>
    <row r="6179">
      <c r="A6179" s="3"/>
    </row>
    <row r="6180">
      <c r="A6180" s="6"/>
    </row>
    <row r="6181">
      <c r="A6181" s="3"/>
    </row>
    <row r="6182">
      <c r="A6182" s="3"/>
    </row>
    <row r="6183">
      <c r="A6183" s="3"/>
    </row>
    <row r="6184">
      <c r="A6184" s="3"/>
    </row>
    <row r="6185">
      <c r="A6185" s="3"/>
    </row>
    <row r="6186">
      <c r="A6186" s="3"/>
    </row>
    <row r="6187">
      <c r="A6187" s="3"/>
    </row>
    <row r="6188">
      <c r="A6188" s="3"/>
    </row>
    <row r="6189">
      <c r="A6189" s="3"/>
    </row>
    <row r="6190">
      <c r="A6190" s="3"/>
    </row>
    <row r="6191">
      <c r="A6191" s="6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3"/>
    </row>
    <row r="6199">
      <c r="A6199" s="3"/>
    </row>
    <row r="6200">
      <c r="A6200" s="3"/>
    </row>
    <row r="6201">
      <c r="A6201" s="3"/>
    </row>
    <row r="6202">
      <c r="A6202" s="6"/>
    </row>
    <row r="6203">
      <c r="A6203" s="3"/>
    </row>
    <row r="6204">
      <c r="A6204" s="3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6"/>
    </row>
    <row r="6214">
      <c r="A6214" s="3"/>
    </row>
    <row r="6215">
      <c r="A6215" s="3"/>
    </row>
    <row r="6216">
      <c r="A6216" s="3"/>
    </row>
    <row r="6217">
      <c r="A6217" s="3"/>
    </row>
    <row r="6218">
      <c r="A6218" s="3"/>
    </row>
    <row r="6219">
      <c r="A6219" s="3"/>
    </row>
    <row r="6220">
      <c r="A6220" s="3"/>
    </row>
    <row r="6221">
      <c r="A6221" s="3"/>
    </row>
    <row r="6222">
      <c r="A6222" s="3"/>
    </row>
    <row r="6223">
      <c r="A6223" s="3"/>
    </row>
    <row r="6224">
      <c r="A6224" s="6"/>
    </row>
    <row r="6225">
      <c r="A6225" s="3"/>
    </row>
    <row r="6226">
      <c r="A6226" s="3"/>
    </row>
    <row r="6227">
      <c r="A6227" s="3"/>
    </row>
    <row r="6228">
      <c r="A6228" s="3"/>
    </row>
    <row r="6229">
      <c r="A6229" s="3"/>
    </row>
    <row r="6230">
      <c r="A6230" s="3"/>
    </row>
    <row r="6231">
      <c r="A6231" s="3"/>
    </row>
    <row r="6232">
      <c r="A6232" s="3"/>
    </row>
    <row r="6233">
      <c r="A6233" s="3"/>
    </row>
    <row r="6234">
      <c r="A6234" s="3"/>
    </row>
    <row r="6235">
      <c r="A6235" s="6"/>
    </row>
    <row r="6236">
      <c r="A6236" s="3"/>
    </row>
    <row r="6237">
      <c r="A6237" s="3"/>
    </row>
    <row r="6238">
      <c r="A6238" s="3"/>
    </row>
    <row r="6239">
      <c r="A6239" s="3"/>
    </row>
    <row r="6240">
      <c r="A6240" s="3"/>
    </row>
    <row r="6241">
      <c r="A6241" s="3"/>
    </row>
    <row r="6242">
      <c r="A6242" s="3"/>
    </row>
    <row r="6243">
      <c r="A6243" s="3"/>
    </row>
    <row r="6244">
      <c r="A6244" s="3"/>
    </row>
    <row r="6245">
      <c r="A6245" s="3"/>
    </row>
    <row r="6246">
      <c r="A6246" s="6"/>
    </row>
    <row r="6247">
      <c r="A6247" s="3"/>
    </row>
    <row r="6248">
      <c r="A6248" s="3"/>
    </row>
    <row r="6249">
      <c r="A6249" s="3"/>
    </row>
    <row r="6250">
      <c r="A6250" s="3"/>
    </row>
    <row r="6251">
      <c r="A6251" s="3"/>
    </row>
    <row r="6252">
      <c r="A6252" s="3"/>
    </row>
    <row r="6253">
      <c r="A6253" s="3"/>
    </row>
    <row r="6254">
      <c r="A6254" s="3"/>
    </row>
    <row r="6255">
      <c r="A6255" s="3"/>
    </row>
    <row r="6256">
      <c r="A6256" s="3"/>
    </row>
    <row r="6257">
      <c r="A6257" s="6"/>
    </row>
    <row r="6258">
      <c r="A6258" s="3"/>
    </row>
    <row r="6259">
      <c r="A6259" s="3"/>
    </row>
    <row r="6260">
      <c r="A6260" s="3"/>
    </row>
    <row r="6261">
      <c r="A6261" s="3"/>
    </row>
    <row r="6262">
      <c r="A6262" s="3"/>
    </row>
    <row r="6263">
      <c r="A6263" s="3"/>
    </row>
    <row r="6264">
      <c r="A6264" s="3"/>
    </row>
    <row r="6265">
      <c r="A6265" s="3"/>
    </row>
    <row r="6266">
      <c r="A6266" s="3"/>
    </row>
    <row r="6267">
      <c r="A6267" s="3"/>
    </row>
    <row r="6268">
      <c r="A6268" s="6"/>
    </row>
    <row r="6269">
      <c r="A6269" s="3"/>
    </row>
    <row r="6270">
      <c r="A6270" s="3"/>
    </row>
    <row r="6271">
      <c r="A6271" s="3"/>
    </row>
    <row r="6272">
      <c r="A6272" s="3"/>
    </row>
    <row r="6273">
      <c r="A6273" s="3"/>
    </row>
    <row r="6274">
      <c r="A6274" s="3"/>
    </row>
    <row r="6275">
      <c r="A6275" s="3"/>
    </row>
    <row r="6276">
      <c r="A6276" s="3"/>
    </row>
    <row r="6277">
      <c r="A6277" s="3"/>
    </row>
    <row r="6278">
      <c r="A6278" s="3"/>
    </row>
    <row r="6279">
      <c r="A6279" s="6"/>
    </row>
    <row r="6280">
      <c r="A6280" s="3"/>
    </row>
    <row r="6281">
      <c r="A6281" s="3"/>
    </row>
    <row r="6282">
      <c r="A6282" s="3"/>
    </row>
    <row r="6283">
      <c r="A6283" s="3"/>
    </row>
    <row r="6284">
      <c r="A6284" s="3"/>
    </row>
    <row r="6285">
      <c r="A6285" s="3"/>
    </row>
    <row r="6286">
      <c r="A6286" s="3"/>
    </row>
    <row r="6287">
      <c r="A6287" s="3"/>
    </row>
    <row r="6288">
      <c r="A6288" s="3"/>
    </row>
    <row r="6289">
      <c r="A6289" s="3"/>
    </row>
    <row r="6290">
      <c r="A6290" s="6"/>
    </row>
    <row r="6291">
      <c r="A6291" s="3"/>
    </row>
    <row r="6292">
      <c r="A6292" s="3"/>
    </row>
    <row r="6293">
      <c r="A6293" s="3"/>
    </row>
    <row r="6294">
      <c r="A6294" s="3"/>
    </row>
    <row r="6295">
      <c r="A6295" s="3"/>
    </row>
    <row r="6296">
      <c r="A6296" s="3"/>
    </row>
    <row r="6297">
      <c r="A6297" s="3"/>
    </row>
    <row r="6298">
      <c r="A6298" s="3"/>
    </row>
    <row r="6299">
      <c r="A6299" s="3"/>
    </row>
    <row r="6300">
      <c r="A6300" s="3"/>
    </row>
    <row r="6301">
      <c r="A6301" s="6"/>
    </row>
    <row r="6302">
      <c r="A6302" s="3"/>
    </row>
    <row r="6303">
      <c r="A6303" s="3"/>
    </row>
    <row r="6304">
      <c r="A6304" s="3"/>
    </row>
    <row r="6305">
      <c r="A6305" s="3"/>
    </row>
    <row r="6306">
      <c r="A6306" s="3"/>
    </row>
    <row r="6307">
      <c r="A6307" s="3"/>
    </row>
    <row r="6308">
      <c r="A6308" s="3"/>
    </row>
    <row r="6309">
      <c r="A6309" s="3"/>
    </row>
    <row r="6310">
      <c r="A6310" s="3"/>
    </row>
    <row r="6311">
      <c r="A6311" s="3"/>
    </row>
    <row r="6312">
      <c r="A6312" s="6"/>
    </row>
    <row r="6313">
      <c r="A6313" s="3"/>
    </row>
    <row r="6314">
      <c r="A6314" s="3"/>
    </row>
    <row r="6315">
      <c r="A6315" s="3"/>
    </row>
    <row r="6316">
      <c r="A6316" s="3"/>
    </row>
    <row r="6317">
      <c r="A6317" s="3"/>
    </row>
    <row r="6318">
      <c r="A6318" s="3"/>
    </row>
    <row r="6319">
      <c r="A6319" s="3"/>
    </row>
    <row r="6320">
      <c r="A6320" s="3"/>
    </row>
    <row r="6321">
      <c r="A6321" s="3"/>
    </row>
    <row r="6322">
      <c r="A6322" s="3"/>
    </row>
    <row r="6323">
      <c r="A6323" s="3"/>
    </row>
    <row r="6324">
      <c r="A6324" s="3"/>
    </row>
    <row r="6325">
      <c r="A6325" s="3"/>
    </row>
    <row r="6326">
      <c r="A6326" s="3"/>
    </row>
    <row r="6327">
      <c r="A6327" s="3"/>
    </row>
    <row r="6328">
      <c r="A6328" s="6"/>
    </row>
    <row r="6329">
      <c r="A6329" s="3"/>
    </row>
    <row r="6330">
      <c r="A6330" s="3"/>
    </row>
    <row r="6331">
      <c r="A6331" s="3"/>
    </row>
    <row r="6332">
      <c r="A6332" s="3"/>
    </row>
    <row r="6333">
      <c r="A6333" s="3"/>
    </row>
    <row r="6334">
      <c r="A6334" s="3"/>
    </row>
    <row r="6335">
      <c r="A6335" s="3"/>
    </row>
    <row r="6336">
      <c r="A6336" s="3"/>
    </row>
    <row r="6337">
      <c r="A6337" s="3"/>
    </row>
    <row r="6338">
      <c r="A6338" s="3"/>
    </row>
    <row r="6339">
      <c r="A6339" s="3"/>
    </row>
    <row r="6340">
      <c r="A6340" s="3"/>
    </row>
    <row r="6341">
      <c r="A6341" s="3"/>
    </row>
    <row r="6342">
      <c r="A6342" s="3"/>
    </row>
    <row r="6343">
      <c r="A6343" s="3"/>
    </row>
    <row r="6344">
      <c r="A6344" s="7"/>
    </row>
    <row r="6346">
      <c r="A6346" s="3"/>
    </row>
    <row r="6347">
      <c r="A6347" s="3"/>
    </row>
    <row r="6348">
      <c r="A6348" s="3"/>
    </row>
    <row r="6349">
      <c r="A6349" s="3"/>
    </row>
    <row r="6350">
      <c r="A6350" s="3"/>
    </row>
    <row r="6351">
      <c r="A6351" s="3"/>
    </row>
    <row r="6352">
      <c r="A6352" s="3"/>
    </row>
    <row r="6353">
      <c r="A6353" s="3"/>
    </row>
    <row r="6354">
      <c r="A6354" s="3"/>
    </row>
    <row r="6355">
      <c r="A6355" s="7"/>
    </row>
    <row r="6357">
      <c r="A6357" s="3"/>
    </row>
    <row r="6358">
      <c r="A6358" s="3"/>
    </row>
    <row r="6359">
      <c r="A6359" s="3"/>
    </row>
    <row r="6360">
      <c r="A6360" s="3"/>
    </row>
    <row r="6361">
      <c r="A6361" s="3"/>
    </row>
    <row r="6362">
      <c r="A6362" s="3"/>
    </row>
    <row r="6363">
      <c r="A6363" s="3"/>
    </row>
    <row r="6364">
      <c r="A6364" s="3"/>
    </row>
    <row r="6365">
      <c r="A6365" s="3"/>
    </row>
    <row r="6366">
      <c r="A6366" s="3"/>
    </row>
    <row r="6367">
      <c r="A6367" s="3"/>
    </row>
    <row r="6368">
      <c r="A6368" s="3"/>
    </row>
    <row r="6369">
      <c r="A6369" s="3"/>
    </row>
    <row r="6370">
      <c r="A6370" s="3"/>
    </row>
    <row r="6371">
      <c r="A6371" s="6"/>
    </row>
    <row r="6372">
      <c r="A6372" s="3"/>
    </row>
    <row r="6373">
      <c r="A6373" s="3"/>
    </row>
    <row r="6374">
      <c r="A6374" s="3"/>
    </row>
    <row r="6375">
      <c r="A6375" s="3"/>
    </row>
    <row r="6376">
      <c r="A6376" s="3"/>
    </row>
    <row r="6377">
      <c r="A6377" s="3"/>
    </row>
    <row r="6378">
      <c r="A6378" s="3"/>
    </row>
    <row r="6379">
      <c r="A6379" s="3"/>
    </row>
    <row r="6380">
      <c r="A6380" s="3"/>
    </row>
    <row r="6381">
      <c r="A6381" s="3"/>
    </row>
    <row r="6382">
      <c r="A6382" s="6"/>
    </row>
    <row r="6383">
      <c r="A6383" s="3"/>
    </row>
    <row r="6384">
      <c r="A6384" s="3"/>
    </row>
    <row r="6385">
      <c r="A6385" s="3"/>
    </row>
    <row r="6386">
      <c r="A6386" s="3"/>
    </row>
    <row r="6387">
      <c r="A6387" s="3"/>
    </row>
    <row r="6388">
      <c r="A6388" s="3"/>
    </row>
    <row r="6389">
      <c r="A6389" s="3"/>
    </row>
    <row r="6390">
      <c r="A6390" s="3"/>
    </row>
    <row r="6391">
      <c r="A6391" s="3"/>
    </row>
    <row r="6392">
      <c r="A6392" s="3"/>
    </row>
    <row r="6393">
      <c r="A6393" s="6"/>
    </row>
    <row r="6394">
      <c r="A6394" s="3"/>
    </row>
    <row r="6395">
      <c r="A6395" s="3"/>
    </row>
    <row r="6396">
      <c r="A6396" s="3"/>
    </row>
    <row r="6397">
      <c r="A6397" s="3"/>
    </row>
    <row r="6398">
      <c r="A6398" s="3"/>
    </row>
    <row r="6399">
      <c r="A6399" s="3"/>
    </row>
    <row r="6400">
      <c r="A6400" s="3"/>
    </row>
    <row r="6401">
      <c r="A6401" s="3"/>
    </row>
    <row r="6402">
      <c r="A6402" s="3"/>
    </row>
    <row r="6403">
      <c r="A6403" s="3"/>
    </row>
    <row r="6404">
      <c r="A6404" s="6"/>
    </row>
    <row r="6405">
      <c r="A6405" s="3"/>
    </row>
    <row r="6406">
      <c r="A6406" s="3"/>
    </row>
    <row r="6407">
      <c r="A6407" s="3"/>
    </row>
    <row r="6408">
      <c r="A6408" s="3"/>
    </row>
    <row r="6409">
      <c r="A6409" s="3"/>
    </row>
    <row r="6410">
      <c r="A6410" s="3"/>
    </row>
    <row r="6411">
      <c r="A6411" s="3"/>
    </row>
    <row r="6412">
      <c r="A6412" s="3"/>
    </row>
    <row r="6413">
      <c r="A6413" s="3"/>
    </row>
    <row r="6414">
      <c r="A6414" s="3"/>
    </row>
    <row r="6415">
      <c r="A6415" s="6"/>
    </row>
    <row r="6416">
      <c r="A6416" s="3"/>
    </row>
    <row r="6417">
      <c r="A6417" s="3"/>
    </row>
    <row r="6418">
      <c r="A6418" s="3"/>
    </row>
    <row r="6419">
      <c r="A6419" s="3"/>
    </row>
    <row r="6420">
      <c r="A6420" s="3"/>
    </row>
    <row r="6421">
      <c r="A6421" s="3"/>
    </row>
    <row r="6422">
      <c r="A6422" s="3"/>
    </row>
    <row r="6423">
      <c r="A6423" s="3"/>
    </row>
    <row r="6424">
      <c r="A6424" s="3"/>
    </row>
    <row r="6425">
      <c r="A6425" s="3"/>
    </row>
    <row r="6426">
      <c r="A6426" s="3"/>
    </row>
    <row r="6427">
      <c r="A6427" s="3"/>
    </row>
    <row r="6428">
      <c r="A6428" s="3"/>
    </row>
    <row r="6429">
      <c r="A6429" s="3"/>
    </row>
    <row r="6430">
      <c r="A6430" s="3"/>
    </row>
    <row r="6431">
      <c r="A6431" s="6"/>
    </row>
    <row r="6432">
      <c r="A6432" s="3"/>
    </row>
    <row r="6433">
      <c r="A6433" s="3"/>
    </row>
    <row r="6434">
      <c r="A6434" s="3"/>
    </row>
    <row r="6435">
      <c r="A6435" s="3"/>
    </row>
    <row r="6436">
      <c r="A6436" s="3"/>
    </row>
    <row r="6437">
      <c r="A6437" s="3"/>
    </row>
    <row r="6438">
      <c r="A6438" s="3"/>
    </row>
    <row r="6439">
      <c r="A6439" s="3"/>
    </row>
    <row r="6440">
      <c r="A6440" s="3"/>
    </row>
    <row r="6441">
      <c r="A6441" s="3"/>
    </row>
    <row r="6442">
      <c r="A6442" s="6"/>
    </row>
    <row r="6443">
      <c r="A6443" s="3"/>
    </row>
    <row r="6444">
      <c r="A6444" s="3"/>
    </row>
    <row r="6445">
      <c r="A6445" s="3"/>
    </row>
    <row r="6446">
      <c r="A6446" s="3"/>
    </row>
    <row r="6447">
      <c r="A6447" s="3"/>
    </row>
    <row r="6448">
      <c r="A6448" s="3"/>
    </row>
    <row r="6449">
      <c r="A6449" s="3"/>
    </row>
    <row r="6450">
      <c r="A6450" s="3"/>
    </row>
    <row r="6451">
      <c r="A6451" s="3"/>
    </row>
    <row r="6452">
      <c r="A6452" s="3"/>
    </row>
    <row r="6453">
      <c r="A6453" s="6"/>
    </row>
    <row r="6454">
      <c r="A6454" s="3"/>
    </row>
    <row r="6455">
      <c r="A6455" s="3"/>
    </row>
    <row r="6456">
      <c r="A6456" s="3"/>
    </row>
    <row r="6457">
      <c r="A6457" s="3"/>
    </row>
    <row r="6458">
      <c r="A6458" s="3"/>
    </row>
    <row r="6459">
      <c r="A6459" s="3"/>
    </row>
    <row r="6460">
      <c r="A6460" s="3"/>
    </row>
    <row r="6461">
      <c r="A6461" s="3"/>
    </row>
    <row r="6462">
      <c r="A6462" s="3"/>
    </row>
    <row r="6463">
      <c r="A6463" s="3"/>
    </row>
    <row r="6464">
      <c r="A6464" s="6"/>
    </row>
    <row r="6465">
      <c r="A6465" s="3"/>
    </row>
    <row r="6466">
      <c r="A6466" s="3"/>
    </row>
    <row r="6467">
      <c r="A6467" s="3"/>
    </row>
    <row r="6468">
      <c r="A6468" s="3"/>
    </row>
    <row r="6469">
      <c r="A6469" s="3"/>
    </row>
    <row r="6470">
      <c r="A6470" s="3"/>
    </row>
    <row r="6471">
      <c r="A6471" s="3"/>
    </row>
    <row r="6472">
      <c r="A6472" s="3"/>
    </row>
    <row r="6473">
      <c r="A6473" s="3"/>
    </row>
    <row r="6474">
      <c r="A6474" s="3"/>
    </row>
    <row r="6475">
      <c r="A6475" s="6"/>
    </row>
    <row r="6476">
      <c r="A6476" s="3"/>
    </row>
    <row r="6477">
      <c r="A6477" s="3"/>
    </row>
    <row r="6478">
      <c r="A6478" s="3"/>
    </row>
    <row r="6479">
      <c r="A6479" s="3"/>
    </row>
    <row r="6480">
      <c r="A6480" s="3"/>
    </row>
    <row r="6481">
      <c r="A6481" s="3"/>
    </row>
    <row r="6482">
      <c r="A6482" s="3"/>
    </row>
    <row r="6483">
      <c r="A6483" s="3"/>
    </row>
    <row r="6484">
      <c r="A6484" s="3"/>
    </row>
    <row r="6485">
      <c r="A6485" s="3"/>
    </row>
    <row r="6486">
      <c r="A6486" s="6"/>
    </row>
    <row r="6487">
      <c r="A6487" s="3"/>
    </row>
    <row r="6488">
      <c r="A6488" s="3"/>
    </row>
    <row r="6489">
      <c r="A6489" s="3"/>
    </row>
    <row r="6490">
      <c r="A6490" s="3"/>
    </row>
    <row r="6491">
      <c r="A6491" s="3"/>
    </row>
    <row r="6492">
      <c r="A6492" s="3"/>
    </row>
    <row r="6493">
      <c r="A6493" s="3"/>
    </row>
    <row r="6494">
      <c r="A6494" s="3"/>
    </row>
    <row r="6495">
      <c r="A6495" s="3"/>
    </row>
    <row r="6496">
      <c r="A6496" s="3"/>
    </row>
    <row r="6497">
      <c r="A6497" s="3"/>
    </row>
    <row r="6498">
      <c r="A6498" s="3"/>
    </row>
    <row r="6499">
      <c r="A6499" s="3"/>
    </row>
    <row r="6500">
      <c r="A6500" s="3"/>
    </row>
    <row r="6501">
      <c r="A6501" s="3"/>
    </row>
    <row r="6502">
      <c r="A6502" s="7"/>
    </row>
    <row r="6503">
      <c r="A6503" s="3"/>
    </row>
    <row r="6504">
      <c r="A6504" s="3"/>
    </row>
    <row r="6505">
      <c r="A6505" s="3"/>
    </row>
    <row r="6506">
      <c r="A6506" s="3"/>
    </row>
    <row r="6507">
      <c r="A6507" s="3"/>
    </row>
    <row r="6508">
      <c r="A6508" s="3"/>
    </row>
    <row r="6509">
      <c r="A6509" s="3"/>
    </row>
    <row r="6510">
      <c r="A6510" s="3"/>
    </row>
    <row r="6511">
      <c r="A6511" s="3"/>
    </row>
    <row r="6512">
      <c r="A6512" s="3"/>
    </row>
    <row r="6513">
      <c r="A6513" s="7"/>
    </row>
    <row r="6514">
      <c r="A6514" s="3"/>
    </row>
    <row r="6515">
      <c r="A6515" s="3"/>
    </row>
    <row r="6516">
      <c r="A6516" s="3"/>
    </row>
    <row r="6517">
      <c r="A6517" s="3"/>
    </row>
    <row r="6518">
      <c r="A6518" s="3"/>
    </row>
    <row r="6519">
      <c r="A6519" s="3"/>
    </row>
    <row r="6520">
      <c r="A6520" s="3"/>
    </row>
    <row r="6521">
      <c r="A6521" s="3"/>
    </row>
    <row r="6522">
      <c r="A6522" s="3"/>
    </row>
    <row r="6523">
      <c r="A6523" s="3"/>
    </row>
    <row r="6524">
      <c r="A6524" s="7"/>
    </row>
    <row r="6525">
      <c r="A6525" s="3"/>
    </row>
    <row r="6526">
      <c r="A6526" s="3"/>
    </row>
    <row r="6527">
      <c r="A6527" s="3"/>
    </row>
    <row r="6528">
      <c r="A6528" s="3"/>
    </row>
    <row r="6529">
      <c r="A6529" s="3"/>
    </row>
    <row r="6530">
      <c r="A6530" s="3"/>
    </row>
    <row r="6531">
      <c r="A6531" s="3"/>
    </row>
    <row r="6532">
      <c r="A6532" s="3"/>
    </row>
    <row r="6533">
      <c r="A6533" s="3"/>
    </row>
    <row r="6534">
      <c r="A6534" s="3"/>
    </row>
    <row r="6535">
      <c r="A6535" s="7"/>
    </row>
    <row r="6536">
      <c r="A6536" s="3"/>
    </row>
    <row r="6537">
      <c r="A6537" s="3"/>
    </row>
    <row r="6538">
      <c r="A6538" s="3"/>
    </row>
    <row r="6539">
      <c r="A6539" s="3"/>
    </row>
    <row r="6540">
      <c r="A6540" s="3"/>
    </row>
    <row r="6541">
      <c r="A6541" s="3"/>
    </row>
    <row r="6542">
      <c r="A6542" s="3"/>
    </row>
    <row r="6543">
      <c r="A6543" s="3"/>
    </row>
    <row r="6544">
      <c r="A6544" s="3"/>
    </row>
    <row r="6545">
      <c r="A6545" s="3"/>
    </row>
    <row r="6546">
      <c r="A6546" s="3"/>
    </row>
    <row r="6547">
      <c r="A6547" s="3"/>
    </row>
    <row r="6548">
      <c r="A6548" s="3"/>
    </row>
    <row r="6549">
      <c r="A6549" s="3"/>
    </row>
    <row r="6550">
      <c r="A6550" s="3"/>
    </row>
    <row r="6551">
      <c r="A6551" s="7"/>
    </row>
    <row r="6553">
      <c r="A6553" s="3"/>
    </row>
    <row r="6554">
      <c r="A6554" s="3"/>
    </row>
    <row r="6555">
      <c r="A6555" s="3"/>
    </row>
    <row r="6556">
      <c r="A6556" s="3"/>
    </row>
    <row r="6557">
      <c r="A6557" s="3"/>
    </row>
    <row r="6558">
      <c r="A6558" s="3"/>
    </row>
    <row r="6559">
      <c r="A6559" s="3"/>
    </row>
    <row r="6560">
      <c r="A6560" s="3"/>
    </row>
    <row r="6561">
      <c r="A6561" s="3"/>
    </row>
    <row r="6562">
      <c r="A6562" s="7"/>
    </row>
    <row r="6564">
      <c r="A6564" s="3"/>
    </row>
    <row r="6565">
      <c r="A6565" s="3"/>
    </row>
    <row r="6566">
      <c r="A6566" s="3"/>
    </row>
    <row r="6567">
      <c r="A6567" s="3"/>
    </row>
    <row r="6568">
      <c r="A6568" s="3"/>
    </row>
    <row r="6569">
      <c r="A6569" s="3"/>
    </row>
    <row r="6570">
      <c r="A6570" s="3"/>
    </row>
    <row r="6571">
      <c r="A6571" s="3"/>
    </row>
    <row r="6572">
      <c r="A6572" s="3"/>
    </row>
    <row r="6573">
      <c r="A6573" s="7"/>
    </row>
    <row r="6575">
      <c r="A6575" s="3"/>
    </row>
    <row r="6576">
      <c r="A6576" s="3"/>
    </row>
    <row r="6577">
      <c r="A6577" s="3"/>
    </row>
    <row r="6578">
      <c r="A6578" s="3"/>
    </row>
    <row r="6579">
      <c r="A6579" s="3"/>
    </row>
    <row r="6580">
      <c r="A6580" s="3"/>
    </row>
    <row r="6581">
      <c r="A6581" s="3"/>
    </row>
    <row r="6582">
      <c r="A6582" s="3"/>
    </row>
    <row r="6583">
      <c r="A6583" s="3"/>
    </row>
    <row r="6584">
      <c r="A6584" s="3"/>
    </row>
    <row r="6585">
      <c r="A6585" s="3"/>
    </row>
    <row r="6586">
      <c r="A6586" s="3"/>
    </row>
    <row r="6587">
      <c r="A6587" s="3"/>
    </row>
    <row r="6588">
      <c r="A6588" s="3"/>
    </row>
    <row r="6589">
      <c r="A6589" s="7"/>
    </row>
    <row r="6590">
      <c r="A6590" s="3"/>
    </row>
    <row r="6591">
      <c r="A6591" s="3"/>
    </row>
    <row r="6592">
      <c r="A6592" s="3"/>
    </row>
    <row r="6593">
      <c r="A6593" s="3"/>
    </row>
    <row r="6594">
      <c r="A6594" s="3"/>
    </row>
    <row r="6595">
      <c r="A6595" s="3"/>
    </row>
    <row r="6596">
      <c r="A6596" s="3"/>
    </row>
    <row r="6597">
      <c r="A6597" s="3"/>
    </row>
    <row r="6598">
      <c r="A6598" s="3"/>
    </row>
    <row r="6599">
      <c r="A6599" s="3"/>
    </row>
    <row r="6600">
      <c r="A6600" s="7"/>
    </row>
    <row r="6601">
      <c r="A6601" s="3"/>
    </row>
    <row r="6602">
      <c r="A6602" s="3"/>
    </row>
    <row r="6603">
      <c r="A6603" s="3"/>
    </row>
    <row r="6604">
      <c r="A6604" s="3"/>
    </row>
    <row r="6605">
      <c r="A6605" s="3"/>
    </row>
    <row r="6606">
      <c r="A6606" s="3"/>
    </row>
    <row r="6607">
      <c r="A6607" s="3"/>
    </row>
    <row r="6608">
      <c r="A6608" s="3"/>
    </row>
    <row r="6609">
      <c r="A6609" s="3"/>
    </row>
    <row r="6610">
      <c r="A6610" s="3"/>
    </row>
    <row r="6611">
      <c r="A6611" s="7"/>
    </row>
    <row r="6613">
      <c r="A6613" s="3"/>
    </row>
    <row r="6614">
      <c r="A6614" s="3"/>
    </row>
    <row r="6615">
      <c r="A6615" s="3"/>
    </row>
    <row r="6616">
      <c r="A6616" s="3"/>
    </row>
    <row r="6617">
      <c r="A6617" s="3"/>
    </row>
    <row r="6618">
      <c r="A6618" s="3"/>
    </row>
    <row r="6619">
      <c r="A6619" s="3"/>
    </row>
    <row r="6620">
      <c r="A6620" s="3"/>
    </row>
    <row r="6621">
      <c r="A6621" s="3"/>
    </row>
    <row r="6622">
      <c r="A6622" s="7"/>
    </row>
    <row r="6624">
      <c r="A6624" s="3"/>
    </row>
    <row r="6625">
      <c r="A6625" s="3"/>
    </row>
    <row r="6626">
      <c r="A6626" s="3"/>
    </row>
    <row r="6627">
      <c r="A6627" s="3"/>
    </row>
    <row r="6628">
      <c r="A6628" s="3"/>
    </row>
    <row r="6629">
      <c r="A6629" s="3"/>
    </row>
    <row r="6630">
      <c r="A6630" s="3"/>
    </row>
    <row r="6631">
      <c r="A6631" s="3"/>
    </row>
    <row r="6632">
      <c r="A6632" s="3"/>
    </row>
    <row r="6633">
      <c r="A6633" s="7"/>
    </row>
    <row r="6635">
      <c r="A6635" s="3"/>
    </row>
    <row r="6636">
      <c r="A6636" s="3"/>
    </row>
    <row r="6637">
      <c r="A6637" s="3"/>
    </row>
    <row r="6638">
      <c r="A6638" s="3"/>
    </row>
    <row r="6639">
      <c r="A6639" s="3"/>
    </row>
    <row r="6640">
      <c r="A6640" s="3"/>
    </row>
    <row r="6641">
      <c r="A6641" s="3"/>
    </row>
    <row r="6642">
      <c r="A6642" s="3"/>
    </row>
    <row r="6643">
      <c r="A6643" s="3"/>
    </row>
    <row r="6644">
      <c r="A6644" s="7"/>
    </row>
    <row r="6646">
      <c r="A6646" s="3"/>
    </row>
    <row r="6647">
      <c r="A6647" s="3"/>
    </row>
    <row r="6648">
      <c r="A6648" s="3"/>
    </row>
    <row r="6649">
      <c r="A6649" s="3"/>
    </row>
    <row r="6650">
      <c r="A6650" s="3"/>
    </row>
    <row r="6651">
      <c r="A6651" s="3"/>
    </row>
    <row r="6652">
      <c r="A6652" s="3"/>
    </row>
    <row r="6653">
      <c r="A6653" s="3"/>
    </row>
    <row r="6654">
      <c r="A6654" s="3"/>
    </row>
    <row r="6655">
      <c r="A6655" s="7"/>
    </row>
    <row r="6657">
      <c r="A6657" s="3"/>
    </row>
    <row r="6658">
      <c r="A6658" s="3"/>
    </row>
    <row r="6659">
      <c r="A6659" s="3"/>
    </row>
    <row r="6660">
      <c r="A6660" s="3"/>
    </row>
    <row r="6661">
      <c r="A6661" s="3"/>
    </row>
    <row r="6662">
      <c r="A6662" s="3"/>
    </row>
    <row r="6663">
      <c r="A6663" s="3"/>
    </row>
    <row r="6664">
      <c r="A6664" s="3"/>
    </row>
    <row r="6665">
      <c r="A6665" s="3"/>
    </row>
    <row r="6666">
      <c r="A6666" s="7"/>
    </row>
    <row r="6668">
      <c r="A6668" s="3"/>
    </row>
    <row r="6669">
      <c r="A6669" s="3"/>
    </row>
    <row r="6670">
      <c r="A6670" s="3"/>
    </row>
    <row r="6671">
      <c r="A6671" s="3"/>
    </row>
    <row r="6672">
      <c r="A6672" s="3"/>
    </row>
    <row r="6673">
      <c r="A6673" s="3"/>
    </row>
    <row r="6674">
      <c r="A6674" s="3"/>
    </row>
    <row r="6675">
      <c r="A6675" s="3"/>
    </row>
    <row r="6676">
      <c r="A6676" s="3"/>
    </row>
    <row r="6677">
      <c r="A6677" s="3"/>
    </row>
    <row r="6678">
      <c r="A6678" s="3"/>
    </row>
    <row r="6679">
      <c r="A6679" s="3"/>
    </row>
    <row r="6680">
      <c r="A6680" s="3"/>
    </row>
    <row r="6681">
      <c r="A6681" s="3"/>
    </row>
    <row r="6682">
      <c r="A6682" s="7"/>
    </row>
    <row r="6683">
      <c r="A6683" s="3"/>
    </row>
    <row r="6684">
      <c r="A6684" s="3"/>
    </row>
    <row r="6685">
      <c r="A6685" s="3"/>
    </row>
    <row r="6686">
      <c r="A6686" s="3"/>
    </row>
    <row r="6687">
      <c r="A6687" s="3"/>
    </row>
    <row r="6688">
      <c r="A6688" s="3"/>
    </row>
    <row r="6689">
      <c r="A6689" s="3"/>
    </row>
    <row r="6690">
      <c r="A6690" s="3"/>
    </row>
    <row r="6691">
      <c r="A6691" s="3"/>
    </row>
    <row r="6692">
      <c r="A6692" s="3"/>
    </row>
    <row r="6693">
      <c r="A6693" s="3"/>
    </row>
    <row r="6694">
      <c r="A6694" s="3"/>
    </row>
    <row r="6695">
      <c r="A6695" s="3"/>
    </row>
    <row r="6696">
      <c r="A6696" s="3"/>
    </row>
    <row r="6697">
      <c r="A6697" s="3"/>
    </row>
    <row r="6698">
      <c r="A6698" s="7"/>
    </row>
    <row r="6699">
      <c r="A6699" s="7"/>
    </row>
    <row r="6700">
      <c r="A6700" s="3"/>
    </row>
    <row r="6701">
      <c r="A6701" s="3"/>
    </row>
    <row r="6702">
      <c r="A6702" s="3"/>
    </row>
    <row r="6703">
      <c r="A6703" s="3"/>
    </row>
    <row r="6704">
      <c r="A6704" s="3"/>
    </row>
    <row r="6705">
      <c r="A6705" s="3"/>
    </row>
    <row r="6706">
      <c r="A6706" s="3"/>
    </row>
    <row r="6707">
      <c r="A6707" s="3"/>
    </row>
    <row r="6708">
      <c r="A6708" s="3"/>
    </row>
    <row r="6709">
      <c r="A6709" s="3"/>
    </row>
    <row r="6710">
      <c r="A6710" s="3"/>
    </row>
    <row r="6711">
      <c r="A6711" s="3"/>
    </row>
    <row r="6712">
      <c r="A6712" s="3"/>
    </row>
    <row r="6713">
      <c r="A6713" s="3"/>
    </row>
    <row r="6714">
      <c r="A6714" s="7"/>
    </row>
    <row r="6715">
      <c r="A6715" s="7"/>
    </row>
    <row r="6716">
      <c r="A6716" s="3"/>
    </row>
    <row r="6717">
      <c r="A6717" s="3"/>
    </row>
    <row r="6718">
      <c r="A6718" s="3"/>
    </row>
    <row r="6719">
      <c r="A6719" s="3"/>
    </row>
    <row r="6720">
      <c r="A6720" s="3"/>
    </row>
    <row r="6721">
      <c r="A6721" s="3"/>
    </row>
    <row r="6722">
      <c r="A6722" s="3"/>
    </row>
    <row r="6723">
      <c r="A6723" s="3"/>
    </row>
    <row r="6724">
      <c r="A6724" s="3"/>
    </row>
    <row r="6725">
      <c r="A6725" s="7"/>
    </row>
    <row r="6726">
      <c r="A6726" s="7"/>
    </row>
    <row r="6727">
      <c r="A6727" s="3"/>
    </row>
    <row r="6728">
      <c r="A6728" s="3"/>
    </row>
    <row r="6729">
      <c r="A6729" s="3"/>
    </row>
    <row r="6730">
      <c r="A6730" s="3"/>
    </row>
    <row r="6731">
      <c r="A6731" s="3"/>
    </row>
    <row r="6732">
      <c r="A6732" s="3"/>
    </row>
    <row r="6733">
      <c r="A6733" s="3"/>
    </row>
    <row r="6734">
      <c r="A6734" s="3"/>
    </row>
    <row r="6735">
      <c r="A6735" s="3"/>
    </row>
    <row r="6736">
      <c r="A6736" s="7"/>
    </row>
    <row r="6737">
      <c r="A6737" s="7"/>
    </row>
    <row r="6738">
      <c r="A6738" s="3"/>
    </row>
    <row r="6739">
      <c r="A6739" s="3"/>
    </row>
    <row r="6740">
      <c r="A6740" s="3"/>
    </row>
    <row r="6741">
      <c r="A6741" s="3"/>
    </row>
    <row r="6742">
      <c r="A6742" s="3"/>
    </row>
    <row r="6743">
      <c r="A6743" s="3"/>
    </row>
    <row r="6744">
      <c r="A6744" s="3"/>
    </row>
    <row r="6745">
      <c r="A6745" s="3"/>
    </row>
    <row r="6746">
      <c r="A6746" s="3"/>
    </row>
    <row r="6747">
      <c r="A6747" s="3"/>
    </row>
    <row r="6748">
      <c r="A6748" s="3"/>
    </row>
    <row r="6749">
      <c r="A6749" s="3"/>
    </row>
    <row r="6750">
      <c r="A6750" s="3"/>
    </row>
    <row r="6751">
      <c r="A6751" s="3"/>
    </row>
    <row r="6752">
      <c r="A6752" s="3"/>
    </row>
    <row r="6753">
      <c r="A6753" s="7"/>
    </row>
    <row r="6754">
      <c r="A6754" s="3"/>
    </row>
    <row r="6755">
      <c r="A6755" s="3"/>
    </row>
    <row r="6756">
      <c r="A6756" s="3"/>
    </row>
    <row r="6757">
      <c r="A6757" s="3"/>
    </row>
    <row r="6758">
      <c r="A6758" s="3"/>
    </row>
    <row r="6759">
      <c r="A6759" s="3"/>
    </row>
    <row r="6760">
      <c r="A6760" s="3"/>
    </row>
    <row r="6761">
      <c r="A6761" s="3"/>
    </row>
    <row r="6762">
      <c r="A6762" s="3"/>
    </row>
    <row r="6763">
      <c r="A6763" s="3"/>
    </row>
    <row r="6764">
      <c r="A6764" s="7"/>
    </row>
    <row r="6765">
      <c r="A6765" s="3"/>
    </row>
    <row r="6766">
      <c r="A6766" s="3"/>
    </row>
    <row r="6767">
      <c r="A6767" s="3"/>
    </row>
    <row r="6768">
      <c r="A6768" s="3"/>
    </row>
    <row r="6769">
      <c r="A6769" s="3"/>
    </row>
    <row r="6770">
      <c r="A6770" s="3"/>
    </row>
    <row r="6771">
      <c r="A6771" s="3"/>
    </row>
    <row r="6772">
      <c r="A6772" s="3"/>
    </row>
    <row r="6773">
      <c r="A6773" s="3"/>
    </row>
    <row r="6774">
      <c r="A6774" s="3"/>
    </row>
    <row r="6775">
      <c r="A6775" s="3"/>
    </row>
    <row r="6776">
      <c r="A6776" s="3"/>
    </row>
    <row r="6777">
      <c r="A6777" s="3"/>
    </row>
    <row r="6778">
      <c r="A6778" s="3"/>
    </row>
    <row r="6779">
      <c r="A6779" s="3"/>
    </row>
    <row r="6780">
      <c r="A6780" s="7"/>
    </row>
    <row r="6781">
      <c r="A6781" s="7"/>
    </row>
    <row r="6782">
      <c r="A6782" s="3"/>
    </row>
    <row r="6783">
      <c r="A6783" s="3"/>
    </row>
    <row r="6784">
      <c r="A6784" s="3"/>
    </row>
    <row r="6785">
      <c r="A6785" s="3"/>
    </row>
    <row r="6786">
      <c r="A6786" s="3"/>
    </row>
    <row r="6787">
      <c r="A6787" s="3"/>
    </row>
    <row r="6788">
      <c r="A6788" s="3"/>
    </row>
    <row r="6789">
      <c r="A6789" s="3"/>
    </row>
    <row r="6790">
      <c r="A6790" s="3"/>
    </row>
    <row r="6791">
      <c r="A6791" s="7"/>
    </row>
    <row r="6792">
      <c r="A6792" s="7"/>
    </row>
    <row r="6793">
      <c r="A6793" s="3"/>
    </row>
    <row r="6794">
      <c r="A6794" s="3"/>
    </row>
    <row r="6795">
      <c r="A6795" s="3"/>
    </row>
    <row r="6796">
      <c r="A6796" s="3"/>
    </row>
    <row r="6797">
      <c r="A6797" s="3"/>
    </row>
    <row r="6798">
      <c r="A6798" s="3"/>
    </row>
    <row r="6799">
      <c r="A6799" s="3"/>
    </row>
    <row r="6800">
      <c r="A6800" s="3"/>
    </row>
    <row r="6801">
      <c r="A6801" s="3"/>
    </row>
    <row r="6802">
      <c r="A6802" s="7"/>
    </row>
    <row r="6803">
      <c r="A6803" s="7"/>
    </row>
    <row r="6804">
      <c r="A6804" s="3"/>
    </row>
    <row r="6805">
      <c r="A6805" s="3"/>
    </row>
    <row r="6806">
      <c r="A6806" s="3"/>
    </row>
    <row r="6807">
      <c r="A6807" s="3"/>
    </row>
    <row r="6808">
      <c r="A6808" s="3"/>
    </row>
    <row r="6809">
      <c r="A6809" s="3"/>
    </row>
    <row r="6810">
      <c r="A6810" s="3"/>
    </row>
    <row r="6811">
      <c r="A6811" s="3"/>
    </row>
    <row r="6812">
      <c r="A6812" s="3"/>
    </row>
    <row r="6813">
      <c r="A6813" s="7"/>
    </row>
    <row r="6814">
      <c r="A6814" s="7"/>
    </row>
    <row r="6815">
      <c r="A6815" s="3"/>
    </row>
    <row r="6816">
      <c r="A6816" s="3"/>
    </row>
    <row r="6817">
      <c r="A6817" s="3"/>
    </row>
    <row r="6818">
      <c r="A6818" s="3"/>
    </row>
    <row r="6819">
      <c r="A6819" s="3"/>
    </row>
    <row r="6820">
      <c r="A6820" s="3"/>
    </row>
    <row r="6821">
      <c r="A6821" s="3"/>
    </row>
    <row r="6822">
      <c r="A6822" s="3"/>
    </row>
    <row r="6823">
      <c r="A6823" s="3"/>
    </row>
    <row r="6824">
      <c r="A6824" s="3"/>
    </row>
    <row r="6825">
      <c r="A6825" s="3"/>
    </row>
    <row r="6826">
      <c r="A6826" s="3"/>
    </row>
    <row r="6827">
      <c r="A6827" s="3"/>
    </row>
    <row r="6828">
      <c r="A6828" s="3"/>
    </row>
    <row r="6829">
      <c r="A6829" s="7"/>
    </row>
    <row r="6830">
      <c r="A6830" s="3"/>
    </row>
    <row r="6831">
      <c r="A6831" s="3"/>
    </row>
    <row r="6832">
      <c r="A6832" s="3"/>
    </row>
    <row r="6833">
      <c r="A6833" s="3"/>
    </row>
    <row r="6834">
      <c r="A6834" s="3"/>
    </row>
    <row r="6835">
      <c r="A6835" s="3"/>
    </row>
    <row r="6836">
      <c r="A6836" s="3"/>
    </row>
    <row r="6837">
      <c r="A6837" s="3"/>
    </row>
    <row r="6838">
      <c r="A6838" s="3"/>
    </row>
    <row r="6839">
      <c r="A6839" s="3"/>
    </row>
    <row r="6840">
      <c r="A6840" s="7"/>
    </row>
    <row r="6841">
      <c r="A6841" s="3"/>
    </row>
    <row r="6842">
      <c r="A6842" s="3"/>
    </row>
    <row r="6843">
      <c r="A6843" s="3"/>
    </row>
    <row r="6844">
      <c r="A6844" s="3"/>
    </row>
    <row r="6845">
      <c r="A6845" s="3"/>
    </row>
    <row r="6846">
      <c r="A6846" s="3"/>
    </row>
    <row r="6847">
      <c r="A6847" s="3"/>
    </row>
    <row r="6848">
      <c r="A6848" s="3"/>
    </row>
    <row r="6849">
      <c r="A6849" s="3"/>
    </row>
    <row r="6850">
      <c r="A6850" s="3"/>
    </row>
    <row r="6851">
      <c r="A6851" s="7"/>
    </row>
    <row r="6852">
      <c r="A6852" s="3"/>
    </row>
    <row r="6853">
      <c r="A6853" s="3"/>
    </row>
    <row r="6854">
      <c r="A6854" s="3"/>
    </row>
    <row r="6855">
      <c r="A6855" s="3"/>
    </row>
    <row r="6856">
      <c r="A6856" s="3"/>
    </row>
    <row r="6857">
      <c r="A6857" s="3"/>
    </row>
    <row r="6858">
      <c r="A6858" s="3"/>
    </row>
    <row r="6859">
      <c r="A6859" s="3"/>
    </row>
    <row r="6860">
      <c r="A6860" s="3"/>
    </row>
    <row r="6861">
      <c r="A6861" s="3"/>
    </row>
    <row r="6862">
      <c r="A6862" s="7"/>
    </row>
    <row r="6863">
      <c r="A6863" s="3"/>
    </row>
    <row r="6864">
      <c r="A6864" s="3"/>
    </row>
    <row r="6865">
      <c r="A6865" s="3"/>
    </row>
    <row r="6866">
      <c r="A6866" s="3"/>
    </row>
    <row r="6867">
      <c r="A6867" s="3"/>
    </row>
    <row r="6868">
      <c r="A6868" s="3"/>
    </row>
    <row r="6869">
      <c r="A6869" s="3"/>
    </row>
    <row r="6870">
      <c r="A6870" s="3"/>
    </row>
    <row r="6871">
      <c r="A6871" s="3"/>
    </row>
    <row r="6872">
      <c r="A6872" s="3"/>
    </row>
    <row r="6873">
      <c r="A6873" s="7"/>
    </row>
    <row r="6874">
      <c r="A6874" s="3"/>
    </row>
    <row r="6875">
      <c r="A6875" s="3"/>
    </row>
    <row r="6876">
      <c r="A6876" s="3"/>
    </row>
    <row r="6877">
      <c r="A6877" s="3"/>
    </row>
    <row r="6878">
      <c r="A6878" s="3"/>
    </row>
    <row r="6879">
      <c r="A6879" s="3"/>
    </row>
    <row r="6880">
      <c r="A6880" s="3"/>
    </row>
    <row r="6881">
      <c r="A6881" s="3"/>
    </row>
    <row r="6882">
      <c r="A6882" s="3"/>
    </row>
    <row r="6883">
      <c r="A6883" s="3"/>
    </row>
    <row r="6884">
      <c r="A6884" s="7"/>
    </row>
    <row r="6885">
      <c r="A6885" s="3"/>
    </row>
    <row r="6886">
      <c r="A6886" s="3"/>
    </row>
    <row r="6887">
      <c r="A6887" s="3"/>
    </row>
    <row r="6888">
      <c r="A6888" s="3"/>
    </row>
    <row r="6889">
      <c r="A6889" s="3"/>
    </row>
    <row r="6890">
      <c r="A6890" s="3"/>
    </row>
    <row r="6891">
      <c r="A6891" s="3"/>
    </row>
    <row r="6892">
      <c r="A6892" s="3"/>
    </row>
    <row r="6893">
      <c r="A6893" s="3"/>
    </row>
    <row r="6894">
      <c r="A6894" s="3"/>
    </row>
    <row r="6895">
      <c r="A6895" s="3"/>
    </row>
    <row r="6896">
      <c r="A6896" s="3"/>
    </row>
    <row r="6897">
      <c r="A6897" s="3"/>
    </row>
    <row r="6898">
      <c r="A6898" s="3"/>
    </row>
    <row r="6899">
      <c r="A6899" s="3"/>
    </row>
    <row r="6900">
      <c r="A6900" s="6"/>
    </row>
    <row r="6901">
      <c r="A6901" s="3"/>
    </row>
    <row r="6902">
      <c r="A6902" s="3"/>
    </row>
    <row r="6903">
      <c r="A6903" s="3"/>
    </row>
    <row r="6904">
      <c r="A6904" s="3"/>
    </row>
    <row r="6905">
      <c r="A6905" s="3"/>
    </row>
    <row r="6906">
      <c r="A6906" s="3"/>
    </row>
    <row r="6907">
      <c r="A6907" s="3"/>
    </row>
    <row r="6908">
      <c r="A6908" s="3"/>
    </row>
    <row r="6909">
      <c r="A6909" s="3"/>
    </row>
    <row r="6910">
      <c r="A6910" s="3"/>
    </row>
    <row r="6911">
      <c r="A6911" s="6"/>
    </row>
    <row r="6912">
      <c r="A6912" s="3"/>
    </row>
    <row r="6913">
      <c r="A6913" s="3"/>
    </row>
    <row r="6914">
      <c r="A6914" s="3"/>
    </row>
    <row r="6915">
      <c r="A6915" s="3"/>
    </row>
    <row r="6916">
      <c r="A6916" s="3"/>
    </row>
    <row r="6917">
      <c r="A6917" s="3"/>
    </row>
    <row r="6918">
      <c r="A6918" s="3"/>
    </row>
    <row r="6919">
      <c r="A6919" s="3"/>
    </row>
    <row r="6920">
      <c r="A6920" s="3"/>
    </row>
    <row r="6921">
      <c r="A6921" s="3"/>
    </row>
    <row r="6922">
      <c r="A6922" s="6"/>
    </row>
    <row r="6923">
      <c r="A6923" s="3"/>
    </row>
    <row r="6924">
      <c r="A6924" s="3"/>
    </row>
    <row r="6925">
      <c r="A6925" s="3"/>
    </row>
    <row r="6926">
      <c r="A6926" s="3"/>
    </row>
    <row r="6927">
      <c r="A6927" s="3"/>
    </row>
    <row r="6928">
      <c r="A6928" s="3"/>
    </row>
    <row r="6929">
      <c r="A6929" s="3"/>
    </row>
    <row r="6930">
      <c r="A6930" s="3"/>
    </row>
    <row r="6931">
      <c r="A6931" s="3"/>
    </row>
    <row r="6932">
      <c r="A6932" s="3"/>
    </row>
    <row r="6933">
      <c r="A6933" s="6"/>
    </row>
    <row r="6934">
      <c r="A6934" s="3"/>
    </row>
    <row r="6935">
      <c r="A6935" s="3"/>
    </row>
    <row r="6936">
      <c r="A6936" s="3"/>
    </row>
    <row r="6937">
      <c r="A6937" s="3"/>
    </row>
    <row r="6938">
      <c r="A6938" s="3"/>
    </row>
    <row r="6939">
      <c r="A6939" s="3"/>
    </row>
    <row r="6940">
      <c r="A6940" s="3"/>
    </row>
    <row r="6941">
      <c r="A6941" s="3"/>
    </row>
    <row r="6942">
      <c r="A6942" s="3"/>
    </row>
    <row r="6943">
      <c r="A6943" s="3"/>
    </row>
    <row r="6944">
      <c r="A6944" s="3"/>
    </row>
    <row r="6945">
      <c r="A6945" s="3"/>
    </row>
    <row r="6946">
      <c r="A6946" s="3"/>
    </row>
    <row r="6947">
      <c r="A6947" s="3"/>
    </row>
    <row r="6948">
      <c r="A6948" s="3"/>
    </row>
    <row r="6949">
      <c r="A6949" s="6"/>
    </row>
    <row r="6950">
      <c r="A6950" s="3"/>
    </row>
    <row r="6951">
      <c r="A6951" s="3"/>
    </row>
    <row r="6952">
      <c r="A6952" s="3"/>
    </row>
    <row r="6953">
      <c r="A6953" s="3"/>
    </row>
    <row r="6954">
      <c r="A6954" s="3"/>
    </row>
    <row r="6955">
      <c r="A6955" s="3"/>
    </row>
    <row r="6956">
      <c r="A6956" s="3"/>
    </row>
    <row r="6957">
      <c r="A6957" s="3"/>
    </row>
    <row r="6958">
      <c r="A6958" s="3"/>
    </row>
    <row r="6959">
      <c r="A6959" s="3"/>
    </row>
    <row r="6960">
      <c r="A6960" s="3"/>
    </row>
    <row r="6961">
      <c r="A6961" s="3"/>
    </row>
    <row r="6962">
      <c r="A6962" s="3"/>
    </row>
    <row r="6963">
      <c r="A6963" s="3"/>
    </row>
    <row r="6964">
      <c r="A6964" s="3"/>
    </row>
    <row r="6965">
      <c r="A6965" s="6"/>
    </row>
    <row r="6966">
      <c r="A6966" s="3"/>
    </row>
    <row r="6967">
      <c r="A6967" s="3"/>
    </row>
    <row r="6968">
      <c r="A6968" s="3"/>
    </row>
    <row r="6969">
      <c r="A6969" s="3"/>
    </row>
    <row r="6970">
      <c r="A6970" s="3"/>
    </row>
    <row r="6971">
      <c r="A6971" s="3"/>
    </row>
    <row r="6972">
      <c r="A6972" s="3"/>
    </row>
    <row r="6973">
      <c r="A6973" s="3"/>
    </row>
    <row r="6974">
      <c r="A6974" s="3"/>
    </row>
    <row r="6975">
      <c r="A6975" s="3"/>
    </row>
    <row r="6976">
      <c r="A6976" s="3"/>
    </row>
    <row r="6977">
      <c r="A6977" s="3"/>
    </row>
    <row r="6978">
      <c r="A6978" s="3"/>
    </row>
    <row r="6979">
      <c r="A6979" s="3"/>
    </row>
    <row r="6980">
      <c r="A6980" s="3"/>
    </row>
    <row r="6981">
      <c r="A6981" s="6"/>
    </row>
    <row r="6982">
      <c r="A6982" s="3"/>
    </row>
    <row r="6983">
      <c r="A6983" s="3"/>
    </row>
    <row r="6984">
      <c r="A6984" s="3"/>
    </row>
    <row r="6985">
      <c r="A6985" s="3"/>
    </row>
    <row r="6986">
      <c r="A6986" s="3"/>
    </row>
    <row r="6987">
      <c r="A6987" s="3"/>
    </row>
    <row r="6988">
      <c r="A6988" s="3"/>
    </row>
    <row r="6989">
      <c r="A6989" s="3"/>
    </row>
    <row r="6990">
      <c r="A6990" s="3"/>
    </row>
    <row r="6991">
      <c r="A6991" s="3"/>
    </row>
    <row r="6992">
      <c r="A6992" s="6"/>
    </row>
    <row r="6993">
      <c r="A6993" s="3"/>
    </row>
    <row r="6994">
      <c r="A6994" s="3"/>
    </row>
    <row r="6995">
      <c r="A6995" s="3"/>
    </row>
    <row r="6996">
      <c r="A6996" s="3"/>
    </row>
    <row r="6997">
      <c r="A6997" s="3"/>
    </row>
    <row r="6998">
      <c r="A6998" s="3"/>
    </row>
    <row r="6999">
      <c r="A6999" s="3"/>
    </row>
    <row r="7000">
      <c r="A7000" s="3"/>
    </row>
    <row r="7001">
      <c r="A7001" s="3"/>
    </row>
    <row r="7002">
      <c r="A7002" s="3"/>
    </row>
    <row r="7003">
      <c r="A7003" s="6"/>
    </row>
    <row r="7004">
      <c r="A7004" s="3"/>
    </row>
    <row r="7005">
      <c r="A7005" s="3"/>
    </row>
    <row r="7006">
      <c r="A7006" s="3"/>
    </row>
    <row r="7007">
      <c r="A7007" s="3"/>
    </row>
    <row r="7008">
      <c r="A7008" s="3"/>
    </row>
    <row r="7009">
      <c r="A7009" s="3"/>
    </row>
    <row r="7010">
      <c r="A7010" s="3"/>
    </row>
    <row r="7011">
      <c r="A7011" s="3"/>
    </row>
    <row r="7012">
      <c r="A7012" s="3"/>
    </row>
    <row r="7013">
      <c r="A7013" s="3"/>
    </row>
    <row r="7014">
      <c r="A7014" s="6"/>
    </row>
    <row r="7015">
      <c r="A7015" s="3"/>
    </row>
    <row r="7016">
      <c r="A7016" s="3"/>
    </row>
    <row r="7017">
      <c r="A7017" s="3"/>
    </row>
    <row r="7018">
      <c r="A7018" s="3"/>
    </row>
    <row r="7019">
      <c r="A7019" s="3"/>
    </row>
    <row r="7020">
      <c r="A7020" s="3"/>
    </row>
    <row r="7021">
      <c r="A7021" s="3"/>
    </row>
    <row r="7022">
      <c r="A7022" s="3"/>
    </row>
    <row r="7023">
      <c r="A7023" s="3"/>
    </row>
    <row r="7024">
      <c r="A7024" s="3"/>
    </row>
    <row r="7025">
      <c r="A7025" s="3"/>
    </row>
    <row r="7026">
      <c r="A7026" s="3"/>
    </row>
    <row r="7027">
      <c r="A7027" s="3"/>
    </row>
    <row r="7028">
      <c r="A7028" s="3"/>
    </row>
    <row r="7029">
      <c r="A7029" s="3"/>
    </row>
    <row r="7030">
      <c r="A7030" s="6"/>
    </row>
    <row r="7031">
      <c r="A7031" s="3"/>
    </row>
    <row r="7032">
      <c r="A7032" s="3"/>
    </row>
    <row r="7033">
      <c r="A7033" s="3"/>
    </row>
    <row r="7034">
      <c r="A7034" s="3"/>
    </row>
    <row r="7035">
      <c r="A7035" s="3"/>
    </row>
    <row r="7036">
      <c r="A7036" s="3"/>
    </row>
    <row r="7037">
      <c r="A7037" s="3"/>
    </row>
    <row r="7038">
      <c r="A7038" s="3"/>
    </row>
    <row r="7039">
      <c r="A7039" s="3"/>
    </row>
    <row r="7040">
      <c r="A7040" s="3"/>
    </row>
    <row r="7041">
      <c r="A7041" s="3"/>
    </row>
    <row r="7042">
      <c r="A7042" s="3"/>
    </row>
    <row r="7043">
      <c r="A7043" s="3"/>
    </row>
    <row r="7044">
      <c r="A7044" s="3"/>
    </row>
    <row r="7045">
      <c r="A7045" s="3"/>
    </row>
    <row r="7046">
      <c r="A7046" s="6"/>
    </row>
    <row r="7047">
      <c r="A7047" s="7"/>
    </row>
    <row r="7048">
      <c r="A7048" s="3"/>
    </row>
    <row r="7049">
      <c r="A7049" s="3"/>
    </row>
    <row r="7050">
      <c r="A7050" s="3"/>
    </row>
    <row r="7051">
      <c r="A7051" s="3"/>
    </row>
    <row r="7052">
      <c r="A7052" s="3"/>
    </row>
    <row r="7053">
      <c r="A7053" s="3"/>
    </row>
    <row r="7054">
      <c r="A7054" s="3"/>
    </row>
    <row r="7055">
      <c r="A7055" s="3"/>
    </row>
    <row r="7056">
      <c r="A7056" s="3"/>
    </row>
    <row r="7057">
      <c r="A7057" s="3"/>
    </row>
    <row r="7058">
      <c r="A7058" s="3"/>
    </row>
    <row r="7059">
      <c r="A7059" s="3"/>
    </row>
    <row r="7060">
      <c r="A7060" s="3"/>
    </row>
    <row r="7061">
      <c r="A7061" s="3"/>
    </row>
    <row r="7062">
      <c r="A7062" s="6"/>
    </row>
    <row r="7063">
      <c r="A7063" s="3"/>
    </row>
    <row r="7064">
      <c r="A7064" s="3"/>
    </row>
    <row r="7065">
      <c r="A7065" s="3"/>
    </row>
    <row r="7066">
      <c r="A7066" s="3"/>
    </row>
    <row r="7067">
      <c r="A7067" s="3"/>
    </row>
    <row r="7068">
      <c r="A7068" s="3"/>
    </row>
    <row r="7069">
      <c r="A7069" s="3"/>
    </row>
    <row r="7070">
      <c r="A7070" s="3"/>
    </row>
    <row r="7071">
      <c r="A7071" s="3"/>
    </row>
    <row r="7072">
      <c r="A7072" s="3"/>
    </row>
    <row r="7073">
      <c r="A7073" s="3"/>
    </row>
    <row r="7074">
      <c r="A7074" s="3"/>
    </row>
    <row r="7075">
      <c r="A7075" s="3"/>
    </row>
    <row r="7076">
      <c r="A7076" s="3"/>
    </row>
    <row r="7077">
      <c r="A7077" s="3"/>
    </row>
    <row r="7078">
      <c r="A7078" s="6"/>
    </row>
    <row r="7079">
      <c r="A7079" s="3"/>
    </row>
    <row r="7080">
      <c r="A7080" s="3"/>
    </row>
    <row r="7081">
      <c r="A7081" s="3"/>
    </row>
    <row r="7082">
      <c r="A7082" s="3"/>
    </row>
    <row r="7083">
      <c r="A7083" s="3"/>
    </row>
    <row r="7084">
      <c r="A7084" s="3"/>
    </row>
    <row r="7085">
      <c r="A7085" s="3"/>
    </row>
    <row r="7086">
      <c r="A7086" s="3"/>
    </row>
    <row r="7087">
      <c r="A7087" s="3"/>
    </row>
    <row r="7088">
      <c r="A7088" s="3"/>
    </row>
    <row r="7089">
      <c r="A7089" s="6"/>
    </row>
    <row r="7090">
      <c r="A7090" s="3"/>
    </row>
    <row r="7091">
      <c r="A7091" s="3"/>
    </row>
    <row r="7092">
      <c r="A7092" s="3"/>
    </row>
    <row r="7093">
      <c r="A7093" s="3"/>
    </row>
    <row r="7094">
      <c r="A7094" s="3"/>
    </row>
    <row r="7095">
      <c r="A7095" s="3"/>
    </row>
    <row r="7096">
      <c r="A7096" s="3"/>
    </row>
    <row r="7097">
      <c r="A7097" s="3"/>
    </row>
    <row r="7098">
      <c r="A7098" s="3"/>
    </row>
    <row r="7099">
      <c r="A7099" s="3"/>
    </row>
    <row r="7100">
      <c r="A7100" s="3"/>
    </row>
    <row r="7101">
      <c r="A7101" s="3"/>
    </row>
    <row r="7102">
      <c r="A7102" s="3"/>
    </row>
    <row r="7103">
      <c r="A7103" s="3"/>
    </row>
    <row r="7104">
      <c r="A7104" s="3"/>
    </row>
    <row r="7105">
      <c r="A7105" s="6"/>
    </row>
    <row r="7106">
      <c r="A7106" s="3"/>
    </row>
    <row r="7107">
      <c r="A7107" s="3"/>
    </row>
    <row r="7108">
      <c r="A7108" s="3"/>
    </row>
    <row r="7109">
      <c r="A7109" s="3"/>
    </row>
    <row r="7110">
      <c r="A7110" s="3"/>
    </row>
    <row r="7111">
      <c r="A7111" s="3"/>
    </row>
    <row r="7112">
      <c r="A7112" s="3"/>
    </row>
    <row r="7113">
      <c r="A7113" s="3"/>
    </row>
    <row r="7114">
      <c r="A7114" s="3"/>
    </row>
    <row r="7115">
      <c r="A7115" s="3"/>
    </row>
    <row r="7116">
      <c r="A7116" s="6"/>
    </row>
    <row r="7117">
      <c r="A7117" s="3"/>
    </row>
    <row r="7118">
      <c r="A7118" s="3"/>
    </row>
    <row r="7119">
      <c r="A7119" s="3"/>
    </row>
    <row r="7120">
      <c r="A7120" s="3"/>
    </row>
    <row r="7121">
      <c r="A7121" s="3"/>
    </row>
    <row r="7122">
      <c r="A7122" s="3"/>
    </row>
    <row r="7123">
      <c r="A7123" s="3"/>
    </row>
    <row r="7124">
      <c r="A7124" s="3"/>
    </row>
    <row r="7125">
      <c r="A7125" s="3"/>
    </row>
    <row r="7126">
      <c r="A7126" s="3"/>
    </row>
    <row r="7127">
      <c r="A7127" s="6"/>
    </row>
    <row r="7128">
      <c r="A7128" s="3"/>
    </row>
    <row r="7129">
      <c r="A7129" s="3"/>
    </row>
    <row r="7130">
      <c r="A7130" s="3"/>
    </row>
    <row r="7131">
      <c r="A7131" s="3"/>
    </row>
    <row r="7132">
      <c r="A7132" s="3"/>
    </row>
    <row r="7133">
      <c r="A7133" s="3"/>
    </row>
    <row r="7134">
      <c r="A7134" s="3"/>
    </row>
    <row r="7135">
      <c r="A7135" s="3"/>
    </row>
    <row r="7136">
      <c r="A7136" s="3"/>
    </row>
    <row r="7137">
      <c r="A7137" s="3"/>
    </row>
    <row r="7138">
      <c r="A7138" s="6"/>
    </row>
    <row r="7139">
      <c r="A7139" s="3"/>
    </row>
    <row r="7140">
      <c r="A7140" s="3"/>
    </row>
    <row r="7141">
      <c r="A7141" s="3"/>
    </row>
    <row r="7142">
      <c r="A7142" s="3"/>
    </row>
    <row r="7143">
      <c r="A7143" s="3"/>
    </row>
    <row r="7144">
      <c r="A7144" s="3"/>
    </row>
    <row r="7145">
      <c r="A7145" s="3"/>
    </row>
    <row r="7146">
      <c r="A7146" s="3"/>
    </row>
    <row r="7147">
      <c r="A7147" s="3"/>
    </row>
    <row r="7148">
      <c r="A7148" s="3"/>
    </row>
    <row r="7149">
      <c r="A7149" s="6"/>
    </row>
    <row r="7150">
      <c r="A7150" s="3"/>
    </row>
    <row r="7151">
      <c r="A7151" s="3"/>
    </row>
    <row r="7152">
      <c r="A7152" s="3"/>
    </row>
    <row r="7153">
      <c r="A7153" s="3"/>
    </row>
    <row r="7154">
      <c r="A7154" s="3"/>
    </row>
    <row r="7155">
      <c r="A7155" s="3"/>
    </row>
    <row r="7156">
      <c r="A7156" s="3"/>
    </row>
    <row r="7157">
      <c r="A7157" s="3"/>
    </row>
    <row r="7158">
      <c r="A7158" s="3"/>
    </row>
    <row r="7159">
      <c r="A7159" s="3"/>
    </row>
    <row r="7160">
      <c r="A7160" s="6"/>
    </row>
    <row r="7161">
      <c r="A7161" s="3"/>
    </row>
    <row r="7162">
      <c r="A7162" s="3"/>
    </row>
    <row r="7163">
      <c r="A7163" s="3"/>
    </row>
    <row r="7164">
      <c r="A7164" s="3"/>
    </row>
    <row r="7165">
      <c r="A7165" s="3"/>
    </row>
    <row r="7166">
      <c r="A7166" s="3"/>
    </row>
    <row r="7167">
      <c r="A7167" s="3"/>
    </row>
    <row r="7168">
      <c r="A7168" s="3"/>
    </row>
    <row r="7169">
      <c r="A7169" s="3"/>
    </row>
    <row r="7170">
      <c r="A7170" s="3"/>
    </row>
    <row r="7171">
      <c r="A7171" s="3"/>
    </row>
    <row r="7172">
      <c r="A7172" s="3"/>
    </row>
    <row r="7173">
      <c r="A7173" s="3"/>
    </row>
    <row r="7174">
      <c r="A7174" s="3"/>
    </row>
    <row r="7175">
      <c r="A7175" s="3"/>
    </row>
    <row r="7176">
      <c r="A7176" s="6"/>
    </row>
    <row r="7177">
      <c r="A7177" s="3"/>
    </row>
    <row r="7178">
      <c r="A7178" s="3"/>
    </row>
    <row r="7179">
      <c r="A7179" s="3"/>
    </row>
    <row r="7180">
      <c r="A7180" s="3"/>
    </row>
    <row r="7181">
      <c r="A7181" s="3"/>
    </row>
    <row r="7182">
      <c r="A7182" s="3"/>
    </row>
    <row r="7183">
      <c r="A7183" s="3"/>
    </row>
    <row r="7184">
      <c r="A7184" s="3"/>
    </row>
    <row r="7185">
      <c r="A7185" s="3"/>
    </row>
    <row r="7186">
      <c r="A7186" s="3"/>
    </row>
    <row r="7187">
      <c r="A7187" s="6"/>
    </row>
    <row r="7188">
      <c r="A7188" s="3"/>
    </row>
    <row r="7189">
      <c r="A7189" s="3"/>
    </row>
    <row r="7190">
      <c r="A7190" s="3"/>
    </row>
    <row r="7191">
      <c r="A7191" s="3"/>
    </row>
    <row r="7192">
      <c r="A7192" s="3"/>
    </row>
    <row r="7193">
      <c r="A7193" s="3"/>
    </row>
    <row r="7194">
      <c r="A7194" s="3"/>
    </row>
    <row r="7195">
      <c r="A7195" s="3"/>
    </row>
    <row r="7196">
      <c r="A7196" s="3"/>
    </row>
    <row r="7197">
      <c r="A7197" s="3"/>
    </row>
    <row r="7198">
      <c r="A7198" s="6"/>
    </row>
    <row r="7199">
      <c r="A7199" s="3"/>
    </row>
    <row r="7200">
      <c r="A7200" s="3"/>
    </row>
    <row r="7201">
      <c r="A7201" s="3"/>
    </row>
    <row r="7202">
      <c r="A7202" s="3"/>
    </row>
    <row r="7203">
      <c r="A7203" s="3"/>
    </row>
    <row r="7204">
      <c r="A7204" s="3"/>
    </row>
    <row r="7205">
      <c r="A7205" s="3"/>
    </row>
    <row r="7206">
      <c r="A7206" s="3"/>
    </row>
    <row r="7207">
      <c r="A7207" s="3"/>
    </row>
    <row r="7208">
      <c r="A7208" s="3"/>
    </row>
    <row r="7209">
      <c r="A7209" s="3"/>
    </row>
    <row r="7210">
      <c r="A7210" s="3"/>
    </row>
    <row r="7211">
      <c r="A7211" s="3"/>
    </row>
    <row r="7212">
      <c r="A7212" s="3"/>
    </row>
    <row r="7213">
      <c r="A7213" s="3"/>
    </row>
    <row r="7214">
      <c r="A7214" s="6"/>
    </row>
    <row r="7216">
      <c r="A7216" s="3"/>
    </row>
    <row r="7217">
      <c r="A7217" s="3"/>
    </row>
    <row r="7218">
      <c r="A7218" s="3"/>
    </row>
    <row r="7219">
      <c r="A7219" s="3"/>
    </row>
    <row r="7220">
      <c r="A7220" s="3"/>
    </row>
    <row r="7221">
      <c r="A7221" s="3"/>
    </row>
    <row r="7222">
      <c r="A7222" s="3"/>
    </row>
    <row r="7223">
      <c r="A7223" s="3"/>
    </row>
    <row r="7224">
      <c r="A7224" s="3"/>
    </row>
    <row r="7225">
      <c r="A7225" s="3"/>
    </row>
    <row r="7226">
      <c r="A7226" s="3"/>
    </row>
    <row r="7227">
      <c r="A7227" s="3"/>
    </row>
    <row r="7228">
      <c r="A7228" s="3"/>
    </row>
    <row r="7229">
      <c r="A7229" s="3"/>
    </row>
    <row r="7230">
      <c r="A7230" s="6"/>
    </row>
    <row r="7231">
      <c r="A7231" s="3"/>
    </row>
    <row r="7232">
      <c r="A7232" s="3"/>
    </row>
    <row r="7233">
      <c r="A7233" s="3"/>
    </row>
    <row r="7234">
      <c r="A7234" s="3"/>
    </row>
    <row r="7235">
      <c r="A7235" s="3"/>
    </row>
    <row r="7236">
      <c r="A7236" s="3"/>
    </row>
    <row r="7237">
      <c r="A7237" s="3"/>
    </row>
    <row r="7238">
      <c r="A7238" s="3"/>
    </row>
    <row r="7239">
      <c r="A7239" s="3"/>
    </row>
    <row r="7240">
      <c r="A7240" s="3"/>
    </row>
    <row r="7241">
      <c r="A7241" s="6"/>
    </row>
    <row r="7243">
      <c r="A7243" s="3"/>
    </row>
    <row r="7244">
      <c r="A7244" s="3"/>
    </row>
    <row r="7245">
      <c r="A7245" s="3"/>
    </row>
    <row r="7246">
      <c r="A7246" s="3"/>
    </row>
    <row r="7247">
      <c r="A7247" s="3"/>
    </row>
    <row r="7248">
      <c r="A7248" s="3"/>
    </row>
    <row r="7249">
      <c r="A7249" s="3"/>
    </row>
    <row r="7250">
      <c r="A7250" s="3"/>
    </row>
    <row r="7251">
      <c r="A7251" s="3"/>
    </row>
    <row r="7252">
      <c r="A7252" s="6"/>
    </row>
    <row r="7254">
      <c r="A7254" s="3"/>
    </row>
    <row r="7255">
      <c r="A7255" s="3"/>
    </row>
    <row r="7256">
      <c r="A7256" s="3"/>
    </row>
    <row r="7257">
      <c r="A7257" s="3"/>
    </row>
    <row r="7258">
      <c r="A7258" s="3"/>
    </row>
    <row r="7259">
      <c r="A7259" s="3"/>
    </row>
    <row r="7260">
      <c r="A7260" s="3"/>
    </row>
    <row r="7261">
      <c r="A7261" s="3"/>
    </row>
    <row r="7262">
      <c r="A7262" s="3"/>
    </row>
    <row r="7263">
      <c r="A7263" s="6"/>
    </row>
    <row r="7265">
      <c r="A7265" s="3"/>
    </row>
    <row r="7266">
      <c r="A7266" s="3"/>
    </row>
    <row r="7267">
      <c r="A7267" s="3"/>
    </row>
    <row r="7268">
      <c r="A7268" s="3"/>
    </row>
    <row r="7269">
      <c r="A7269" s="3"/>
    </row>
    <row r="7270">
      <c r="A7270" s="3"/>
    </row>
    <row r="7271">
      <c r="A7271" s="3"/>
    </row>
    <row r="7272">
      <c r="A7272" s="3"/>
    </row>
    <row r="7273">
      <c r="A7273" s="3"/>
    </row>
    <row r="7274">
      <c r="A7274" s="3"/>
    </row>
    <row r="7275">
      <c r="A7275" s="3"/>
    </row>
    <row r="7276">
      <c r="A7276" s="3"/>
    </row>
    <row r="7277">
      <c r="A7277" s="3"/>
    </row>
    <row r="7278">
      <c r="A7278" s="3"/>
    </row>
    <row r="7279">
      <c r="A7279" s="6"/>
    </row>
    <row r="7280">
      <c r="A7280" s="3"/>
    </row>
    <row r="7281">
      <c r="A7281" s="3"/>
    </row>
    <row r="7282">
      <c r="A7282" s="3"/>
    </row>
    <row r="7283">
      <c r="A7283" s="3"/>
    </row>
    <row r="7284">
      <c r="A7284" s="3"/>
    </row>
    <row r="7285">
      <c r="A7285" s="3"/>
    </row>
    <row r="7286">
      <c r="A7286" s="3"/>
    </row>
    <row r="7287">
      <c r="A7287" s="3"/>
    </row>
    <row r="7288">
      <c r="A7288" s="3"/>
    </row>
    <row r="7289">
      <c r="A7289" s="3"/>
    </row>
    <row r="7290">
      <c r="A7290" s="3"/>
    </row>
    <row r="7291">
      <c r="A7291" s="3"/>
    </row>
    <row r="7292">
      <c r="A7292" s="3"/>
    </row>
    <row r="7293">
      <c r="A7293" s="3"/>
    </row>
    <row r="7294">
      <c r="A7294" s="3"/>
    </row>
    <row r="7295">
      <c r="A7295" s="6"/>
    </row>
    <row r="7296">
      <c r="A7296" s="7"/>
    </row>
    <row r="7297">
      <c r="A7297" s="3"/>
    </row>
    <row r="7298">
      <c r="A7298" s="3"/>
    </row>
    <row r="7299">
      <c r="A7299" s="3"/>
    </row>
    <row r="7300">
      <c r="A7300" s="3"/>
    </row>
    <row r="7301">
      <c r="A7301" s="3"/>
    </row>
    <row r="7302">
      <c r="A7302" s="3"/>
    </row>
    <row r="7303">
      <c r="A7303" s="3"/>
    </row>
    <row r="7304">
      <c r="A7304" s="3"/>
    </row>
    <row r="7305">
      <c r="A7305" s="3"/>
    </row>
    <row r="7306">
      <c r="A7306" s="6"/>
    </row>
    <row r="7307">
      <c r="A7307" s="6"/>
    </row>
    <row r="7308">
      <c r="A7308" s="3"/>
    </row>
    <row r="7309">
      <c r="A7309" s="3"/>
    </row>
    <row r="7310">
      <c r="A7310" s="3"/>
    </row>
    <row r="7311">
      <c r="A7311" s="3"/>
    </row>
    <row r="7312">
      <c r="A7312" s="3"/>
    </row>
    <row r="7313">
      <c r="A7313" s="3"/>
    </row>
    <row r="7314">
      <c r="A7314" s="3"/>
    </row>
    <row r="7315">
      <c r="A7315" s="3"/>
    </row>
    <row r="7316">
      <c r="A7316" s="3"/>
    </row>
    <row r="7317">
      <c r="A7317" s="3"/>
    </row>
    <row r="7318">
      <c r="A7318" s="3"/>
    </row>
    <row r="7319">
      <c r="A7319" s="3"/>
    </row>
    <row r="7320">
      <c r="A7320" s="3"/>
    </row>
    <row r="7321">
      <c r="A7321" s="3"/>
    </row>
    <row r="7322">
      <c r="A7322" s="6"/>
    </row>
    <row r="7323">
      <c r="A7323" s="3"/>
    </row>
    <row r="7324">
      <c r="A7324" s="3"/>
    </row>
    <row r="7325">
      <c r="A7325" s="3"/>
    </row>
    <row r="7326">
      <c r="A7326" s="3"/>
    </row>
    <row r="7327">
      <c r="A7327" s="3"/>
    </row>
    <row r="7328">
      <c r="A7328" s="3"/>
    </row>
    <row r="7329">
      <c r="A7329" s="3"/>
    </row>
    <row r="7330">
      <c r="A7330" s="3"/>
    </row>
    <row r="7331">
      <c r="A7331" s="3"/>
    </row>
    <row r="7332">
      <c r="A7332" s="3"/>
    </row>
    <row r="7333">
      <c r="A7333" s="6"/>
    </row>
    <row r="7334">
      <c r="A7334" s="3"/>
    </row>
    <row r="7335">
      <c r="A7335" s="3"/>
    </row>
    <row r="7336">
      <c r="A7336" s="3"/>
    </row>
    <row r="7337">
      <c r="A7337" s="3"/>
    </row>
    <row r="7338">
      <c r="A7338" s="3"/>
    </row>
    <row r="7339">
      <c r="A7339" s="3"/>
    </row>
    <row r="7340">
      <c r="A7340" s="3"/>
    </row>
    <row r="7341">
      <c r="A7341" s="3"/>
    </row>
    <row r="7342">
      <c r="A7342" s="3"/>
    </row>
    <row r="7343">
      <c r="A7343" s="3"/>
    </row>
    <row r="7344">
      <c r="A7344" s="6"/>
    </row>
    <row r="7345">
      <c r="A7345" s="3"/>
    </row>
    <row r="7346">
      <c r="A7346" s="3"/>
    </row>
    <row r="7347">
      <c r="A7347" s="3"/>
    </row>
    <row r="7348">
      <c r="A7348" s="3"/>
    </row>
    <row r="7349">
      <c r="A7349" s="3"/>
    </row>
    <row r="7350">
      <c r="A7350" s="3"/>
    </row>
    <row r="7351">
      <c r="A7351" s="3"/>
    </row>
    <row r="7352">
      <c r="A7352" s="3"/>
    </row>
    <row r="7353">
      <c r="A7353" s="3"/>
    </row>
    <row r="7354">
      <c r="A7354" s="3"/>
    </row>
    <row r="7355">
      <c r="A7355" s="3"/>
    </row>
    <row r="7356">
      <c r="A7356" s="3"/>
    </row>
    <row r="7357">
      <c r="A7357" s="3"/>
    </row>
    <row r="7358">
      <c r="A7358" s="3"/>
    </row>
    <row r="7359">
      <c r="A7359" s="3"/>
    </row>
    <row r="7360">
      <c r="A7360" s="6"/>
    </row>
    <row r="7361">
      <c r="A7361" s="3"/>
    </row>
    <row r="7362">
      <c r="A7362" s="3"/>
    </row>
    <row r="7363">
      <c r="A7363" s="3"/>
    </row>
    <row r="7364">
      <c r="A7364" s="3"/>
    </row>
    <row r="7365">
      <c r="A7365" s="3"/>
    </row>
    <row r="7366">
      <c r="A7366" s="3"/>
    </row>
    <row r="7367">
      <c r="A7367" s="3"/>
    </row>
    <row r="7368">
      <c r="A7368" s="3"/>
    </row>
    <row r="7369">
      <c r="A7369" s="3"/>
    </row>
    <row r="7370">
      <c r="A7370" s="3"/>
    </row>
    <row r="7371">
      <c r="A7371" s="6"/>
    </row>
    <row r="7372">
      <c r="A7372" s="3"/>
    </row>
    <row r="7373">
      <c r="A7373" s="3"/>
    </row>
    <row r="7374">
      <c r="A7374" s="3"/>
    </row>
    <row r="7375">
      <c r="A7375" s="3"/>
    </row>
    <row r="7376">
      <c r="A7376" s="3"/>
    </row>
    <row r="7377">
      <c r="A7377" s="3"/>
    </row>
    <row r="7378">
      <c r="A7378" s="3"/>
    </row>
    <row r="7379">
      <c r="A7379" s="3"/>
    </row>
    <row r="7380">
      <c r="A7380" s="3"/>
    </row>
    <row r="7381">
      <c r="A7381" s="3"/>
    </row>
    <row r="7382">
      <c r="A7382" s="6"/>
    </row>
    <row r="7383">
      <c r="A7383" s="3"/>
    </row>
    <row r="7384">
      <c r="A7384" s="3"/>
    </row>
    <row r="7385">
      <c r="A7385" s="3"/>
    </row>
    <row r="7386">
      <c r="A7386" s="3"/>
    </row>
    <row r="7387">
      <c r="A7387" s="3"/>
    </row>
    <row r="7388">
      <c r="A7388" s="3"/>
    </row>
    <row r="7389">
      <c r="A7389" s="3"/>
    </row>
    <row r="7390">
      <c r="A7390" s="3"/>
    </row>
    <row r="7391">
      <c r="A7391" s="3"/>
    </row>
    <row r="7392">
      <c r="A7392" s="3"/>
    </row>
    <row r="7393">
      <c r="A7393" s="6"/>
    </row>
    <row r="7394">
      <c r="A7394" s="3"/>
    </row>
    <row r="7395">
      <c r="A7395" s="3"/>
    </row>
    <row r="7396">
      <c r="A7396" s="3"/>
    </row>
    <row r="7397">
      <c r="A7397" s="3"/>
    </row>
    <row r="7398">
      <c r="A7398" s="3"/>
    </row>
    <row r="7399">
      <c r="A7399" s="3"/>
    </row>
    <row r="7400">
      <c r="A7400" s="3"/>
    </row>
    <row r="7401">
      <c r="A7401" s="3"/>
    </row>
    <row r="7402">
      <c r="A7402" s="3"/>
    </row>
    <row r="7403">
      <c r="A7403" s="3"/>
    </row>
    <row r="7404">
      <c r="A7404" s="3"/>
    </row>
    <row r="7405">
      <c r="A7405" s="3"/>
    </row>
    <row r="7406">
      <c r="A7406" s="3"/>
    </row>
    <row r="7407">
      <c r="A7407" s="3"/>
    </row>
    <row r="7408">
      <c r="A7408" s="3"/>
    </row>
    <row r="7409">
      <c r="A7409" s="7"/>
    </row>
    <row r="7410">
      <c r="A7410" s="3"/>
    </row>
    <row r="7411">
      <c r="A7411" s="3"/>
    </row>
    <row r="7412">
      <c r="A7412" s="3"/>
    </row>
    <row r="7413">
      <c r="A7413" s="3"/>
    </row>
    <row r="7414">
      <c r="A7414" s="3"/>
    </row>
    <row r="7415">
      <c r="A7415" s="3"/>
    </row>
    <row r="7416">
      <c r="A7416" s="3"/>
    </row>
    <row r="7417">
      <c r="A7417" s="3"/>
    </row>
    <row r="7418">
      <c r="A7418" s="3"/>
    </row>
    <row r="7419">
      <c r="A7419" s="3"/>
    </row>
    <row r="7420">
      <c r="A7420" s="7"/>
    </row>
    <row r="7421">
      <c r="A7421" s="3"/>
    </row>
    <row r="7422">
      <c r="A7422" s="3"/>
    </row>
    <row r="7423">
      <c r="A7423" s="3"/>
    </row>
    <row r="7424">
      <c r="A7424" s="3"/>
    </row>
    <row r="7425">
      <c r="A7425" s="3"/>
    </row>
    <row r="7426">
      <c r="A7426" s="3"/>
    </row>
    <row r="7427">
      <c r="A7427" s="3"/>
    </row>
    <row r="7428">
      <c r="A7428" s="3"/>
    </row>
    <row r="7429">
      <c r="A7429" s="3"/>
    </row>
    <row r="7430">
      <c r="A7430" s="3"/>
    </row>
    <row r="7431">
      <c r="A7431" s="7"/>
    </row>
    <row r="7432">
      <c r="A7432" s="3"/>
    </row>
    <row r="7433">
      <c r="A7433" s="3"/>
    </row>
    <row r="7434">
      <c r="A7434" s="3"/>
    </row>
    <row r="7435">
      <c r="A7435" s="3"/>
    </row>
    <row r="7436">
      <c r="A7436" s="3"/>
    </row>
    <row r="7437">
      <c r="A7437" s="3"/>
    </row>
    <row r="7438">
      <c r="A7438" s="3"/>
    </row>
    <row r="7439">
      <c r="A7439" s="3"/>
    </row>
    <row r="7440">
      <c r="A7440" s="3"/>
    </row>
    <row r="7441">
      <c r="A7441" s="3"/>
    </row>
    <row r="7442">
      <c r="A7442" s="3"/>
    </row>
    <row r="7443">
      <c r="A7443" s="3"/>
    </row>
    <row r="7444">
      <c r="A7444" s="3"/>
    </row>
    <row r="7445">
      <c r="A7445" s="3"/>
    </row>
    <row r="7446">
      <c r="A7446" s="3"/>
    </row>
    <row r="7447">
      <c r="A7447" s="7"/>
    </row>
    <row r="7448">
      <c r="A7448" s="3"/>
    </row>
    <row r="7449">
      <c r="A7449" s="3"/>
    </row>
    <row r="7450">
      <c r="A7450" s="3"/>
    </row>
    <row r="7451">
      <c r="A7451" s="3"/>
    </row>
    <row r="7452">
      <c r="A7452" s="3"/>
    </row>
    <row r="7453">
      <c r="A7453" s="3"/>
    </row>
    <row r="7454">
      <c r="A7454" s="3"/>
    </row>
    <row r="7455">
      <c r="A7455" s="3"/>
    </row>
    <row r="7456">
      <c r="A7456" s="3"/>
    </row>
    <row r="7457">
      <c r="A7457" s="3"/>
    </row>
    <row r="7458">
      <c r="A7458" s="7"/>
    </row>
    <row r="7459">
      <c r="A7459" s="3"/>
    </row>
    <row r="7460">
      <c r="A7460" s="3"/>
    </row>
    <row r="7461">
      <c r="A7461" s="3"/>
    </row>
    <row r="7462">
      <c r="A7462" s="3"/>
    </row>
    <row r="7463">
      <c r="A7463" s="3"/>
    </row>
    <row r="7464">
      <c r="A7464" s="3"/>
    </row>
    <row r="7465">
      <c r="A7465" s="3"/>
    </row>
    <row r="7466">
      <c r="A7466" s="3"/>
    </row>
    <row r="7467">
      <c r="A7467" s="3"/>
    </row>
    <row r="7468">
      <c r="A7468" s="3"/>
    </row>
    <row r="7469">
      <c r="A7469" s="7"/>
    </row>
    <row r="7470">
      <c r="A7470" s="3"/>
    </row>
    <row r="7471">
      <c r="A7471" s="3"/>
    </row>
    <row r="7472">
      <c r="A7472" s="3"/>
    </row>
    <row r="7473">
      <c r="A7473" s="3"/>
    </row>
    <row r="7474">
      <c r="A7474" s="3"/>
    </row>
    <row r="7475">
      <c r="A7475" s="3"/>
    </row>
    <row r="7476">
      <c r="A7476" s="3"/>
    </row>
    <row r="7477">
      <c r="A7477" s="3"/>
    </row>
    <row r="7478">
      <c r="A7478" s="3"/>
    </row>
    <row r="7479">
      <c r="A7479" s="3"/>
    </row>
    <row r="7480">
      <c r="A7480" s="3"/>
    </row>
    <row r="7481">
      <c r="A7481" s="3"/>
    </row>
    <row r="7482">
      <c r="A7482" s="3"/>
    </row>
    <row r="7483">
      <c r="A7483" s="3"/>
    </row>
    <row r="7484">
      <c r="A7484" s="3"/>
    </row>
    <row r="7485">
      <c r="A7485" s="7"/>
    </row>
    <row r="7486">
      <c r="A7486" s="3"/>
    </row>
    <row r="7487">
      <c r="A7487" s="3"/>
    </row>
    <row r="7488">
      <c r="A7488" s="3"/>
    </row>
    <row r="7489">
      <c r="A7489" s="3"/>
    </row>
    <row r="7490">
      <c r="A7490" s="3"/>
    </row>
    <row r="7491">
      <c r="A7491" s="3"/>
    </row>
    <row r="7492">
      <c r="A7492" s="3"/>
    </row>
    <row r="7493">
      <c r="A7493" s="3"/>
    </row>
    <row r="7494">
      <c r="A7494" s="3"/>
    </row>
    <row r="7495">
      <c r="A7495" s="3"/>
    </row>
    <row r="7496">
      <c r="A7496" s="3"/>
    </row>
    <row r="7497">
      <c r="A7497" s="3"/>
    </row>
    <row r="7498">
      <c r="A7498" s="3"/>
    </row>
    <row r="7499">
      <c r="A7499" s="3"/>
    </row>
    <row r="7500">
      <c r="A7500" s="3"/>
    </row>
    <row r="7501">
      <c r="A7501" s="7"/>
    </row>
    <row r="7502">
      <c r="A7502" s="3"/>
    </row>
    <row r="7503">
      <c r="A7503" s="3"/>
    </row>
    <row r="7504">
      <c r="A7504" s="3"/>
    </row>
    <row r="7505">
      <c r="A7505" s="3"/>
    </row>
    <row r="7506">
      <c r="A7506" s="3"/>
    </row>
    <row r="7507">
      <c r="A7507" s="3"/>
    </row>
    <row r="7508">
      <c r="A7508" s="3"/>
    </row>
    <row r="7509">
      <c r="A7509" s="3"/>
    </row>
    <row r="7510">
      <c r="A7510" s="3"/>
    </row>
    <row r="7511">
      <c r="A7511" s="3"/>
    </row>
    <row r="7512">
      <c r="A7512" s="7"/>
    </row>
    <row r="7513">
      <c r="A7513" s="3"/>
    </row>
    <row r="7514">
      <c r="A7514" s="3"/>
    </row>
    <row r="7515">
      <c r="A7515" s="3"/>
    </row>
    <row r="7516">
      <c r="A7516" s="3"/>
    </row>
    <row r="7517">
      <c r="A7517" s="3"/>
    </row>
    <row r="7518">
      <c r="A7518" s="3"/>
    </row>
    <row r="7519">
      <c r="A7519" s="3"/>
    </row>
    <row r="7520">
      <c r="A7520" s="3"/>
    </row>
    <row r="7521">
      <c r="A7521" s="3"/>
    </row>
    <row r="7522">
      <c r="A7522" s="3"/>
    </row>
    <row r="7523">
      <c r="A7523" s="7"/>
    </row>
    <row r="7524">
      <c r="A7524" s="3"/>
    </row>
    <row r="7525">
      <c r="A7525" s="3"/>
    </row>
    <row r="7526">
      <c r="A7526" s="3"/>
    </row>
    <row r="7527">
      <c r="A7527" s="3"/>
    </row>
    <row r="7528">
      <c r="A7528" s="3"/>
    </row>
    <row r="7529">
      <c r="A7529" s="3"/>
    </row>
    <row r="7530">
      <c r="A7530" s="3"/>
    </row>
    <row r="7531">
      <c r="A7531" s="3"/>
    </row>
    <row r="7532">
      <c r="A7532" s="3"/>
    </row>
    <row r="7533">
      <c r="A7533" s="3"/>
    </row>
    <row r="7534">
      <c r="A7534" s="7"/>
    </row>
    <row r="7535">
      <c r="A7535" s="3"/>
    </row>
    <row r="7536">
      <c r="A7536" s="3"/>
    </row>
    <row r="7537">
      <c r="A7537" s="3"/>
    </row>
    <row r="7538">
      <c r="A7538" s="3"/>
    </row>
    <row r="7539">
      <c r="A7539" s="3"/>
    </row>
    <row r="7540">
      <c r="A7540" s="3"/>
    </row>
    <row r="7541">
      <c r="A7541" s="3"/>
    </row>
    <row r="7542">
      <c r="A7542" s="3"/>
    </row>
    <row r="7543">
      <c r="A7543" s="3"/>
    </row>
    <row r="7544">
      <c r="A7544" s="3"/>
    </row>
    <row r="7545">
      <c r="A7545" s="7"/>
    </row>
    <row r="7546">
      <c r="A7546" s="3"/>
    </row>
    <row r="7547">
      <c r="A7547" s="3"/>
    </row>
    <row r="7548">
      <c r="A7548" s="3"/>
    </row>
    <row r="7549">
      <c r="A7549" s="3"/>
    </row>
    <row r="7550">
      <c r="A7550" s="3"/>
    </row>
    <row r="7551">
      <c r="A7551" s="3"/>
    </row>
    <row r="7552">
      <c r="A7552" s="3"/>
    </row>
    <row r="7553">
      <c r="A7553" s="3"/>
    </row>
    <row r="7554">
      <c r="A7554" s="3"/>
    </row>
    <row r="7555">
      <c r="A7555" s="3"/>
    </row>
    <row r="7556">
      <c r="A7556" s="3"/>
    </row>
    <row r="7557">
      <c r="A7557" s="3"/>
    </row>
    <row r="7558">
      <c r="A7558" s="3"/>
    </row>
    <row r="7559">
      <c r="A7559" s="3"/>
    </row>
    <row r="7560">
      <c r="A7560" s="3"/>
    </row>
    <row r="7561">
      <c r="A7561" s="7"/>
    </row>
    <row r="7562">
      <c r="A7562" s="3"/>
    </row>
    <row r="7563">
      <c r="A7563" s="3"/>
    </row>
    <row r="7564">
      <c r="A7564" s="3"/>
    </row>
    <row r="7565">
      <c r="A7565" s="3"/>
    </row>
    <row r="7566">
      <c r="A7566" s="3"/>
    </row>
    <row r="7567">
      <c r="A7567" s="3"/>
    </row>
    <row r="7568">
      <c r="A7568" s="3"/>
    </row>
    <row r="7569">
      <c r="A7569" s="3"/>
    </row>
    <row r="7570">
      <c r="A7570" s="3"/>
    </row>
    <row r="7571">
      <c r="A7571" s="3"/>
    </row>
    <row r="7572">
      <c r="A7572" s="3"/>
    </row>
    <row r="7573">
      <c r="A7573" s="3"/>
    </row>
    <row r="7574">
      <c r="A7574" s="3"/>
    </row>
    <row r="7575">
      <c r="A7575" s="3"/>
    </row>
    <row r="7576">
      <c r="A7576" s="3"/>
    </row>
    <row r="7577">
      <c r="A7577" s="6"/>
    </row>
    <row r="7578">
      <c r="A7578" s="3"/>
    </row>
    <row r="7579">
      <c r="A7579" s="3"/>
    </row>
    <row r="7580">
      <c r="A7580" s="3"/>
    </row>
    <row r="7581">
      <c r="A7581" s="3"/>
    </row>
    <row r="7582">
      <c r="A7582" s="3"/>
    </row>
    <row r="7583">
      <c r="A7583" s="3"/>
    </row>
    <row r="7584">
      <c r="A7584" s="3"/>
    </row>
    <row r="7585">
      <c r="A7585" s="3"/>
    </row>
    <row r="7586">
      <c r="A7586" s="3"/>
    </row>
    <row r="7587">
      <c r="A7587" s="3"/>
    </row>
    <row r="7588">
      <c r="A7588" s="6"/>
    </row>
    <row r="7590">
      <c r="A7590" s="3"/>
    </row>
    <row r="7591">
      <c r="A7591" s="3"/>
    </row>
    <row r="7592">
      <c r="A7592" s="3"/>
    </row>
    <row r="7593">
      <c r="A7593" s="3"/>
    </row>
    <row r="7594">
      <c r="A7594" s="3"/>
    </row>
    <row r="7595">
      <c r="A7595" s="3"/>
    </row>
    <row r="7596">
      <c r="A7596" s="3"/>
    </row>
    <row r="7597">
      <c r="A7597" s="3"/>
    </row>
    <row r="7598">
      <c r="A7598" s="3"/>
    </row>
    <row r="7599">
      <c r="A7599" s="3"/>
    </row>
    <row r="7600">
      <c r="A7600" s="3"/>
    </row>
    <row r="7601">
      <c r="A7601" s="3"/>
    </row>
    <row r="7602">
      <c r="A7602" s="3"/>
    </row>
    <row r="7603">
      <c r="A7603" s="3"/>
    </row>
    <row r="7604">
      <c r="A7604" s="6"/>
    </row>
    <row r="7605">
      <c r="A7605" s="3"/>
    </row>
    <row r="7606">
      <c r="A7606" s="3"/>
    </row>
    <row r="7607">
      <c r="A7607" s="3"/>
    </row>
    <row r="7608">
      <c r="A7608" s="3"/>
    </row>
    <row r="7609">
      <c r="A7609" s="3"/>
    </row>
    <row r="7610">
      <c r="A7610" s="3"/>
    </row>
    <row r="7611">
      <c r="A7611" s="3"/>
    </row>
    <row r="7612">
      <c r="A7612" s="3"/>
    </row>
    <row r="7613">
      <c r="A7613" s="3"/>
    </row>
    <row r="7614">
      <c r="A7614" s="3"/>
    </row>
    <row r="7615">
      <c r="A7615" s="6"/>
    </row>
    <row r="7616">
      <c r="A7616" s="3"/>
    </row>
    <row r="7617">
      <c r="A7617" s="3"/>
    </row>
    <row r="7618">
      <c r="A7618" s="3"/>
    </row>
    <row r="7619">
      <c r="A7619" s="3"/>
    </row>
    <row r="7620">
      <c r="A7620" s="3"/>
    </row>
    <row r="7621">
      <c r="A7621" s="3"/>
    </row>
    <row r="7622">
      <c r="A7622" s="3"/>
    </row>
    <row r="7623">
      <c r="A7623" s="3"/>
    </row>
    <row r="7624">
      <c r="A7624" s="3"/>
    </row>
    <row r="7625">
      <c r="A7625" s="3"/>
    </row>
    <row r="7626">
      <c r="A7626" s="6"/>
    </row>
    <row r="7627">
      <c r="A7627" s="3"/>
    </row>
    <row r="7628">
      <c r="A7628" s="3"/>
    </row>
    <row r="7629">
      <c r="A7629" s="3"/>
    </row>
    <row r="7630">
      <c r="A7630" s="3"/>
    </row>
    <row r="7631">
      <c r="A7631" s="3"/>
    </row>
    <row r="7632">
      <c r="A7632" s="3"/>
    </row>
    <row r="7633">
      <c r="A7633" s="3"/>
    </row>
    <row r="7634">
      <c r="A7634" s="3"/>
    </row>
    <row r="7635">
      <c r="A7635" s="3"/>
    </row>
    <row r="7636">
      <c r="A7636" s="3"/>
    </row>
    <row r="7637">
      <c r="A7637" s="6"/>
    </row>
    <row r="7638">
      <c r="A7638" s="3"/>
    </row>
    <row r="7639">
      <c r="A7639" s="3"/>
    </row>
    <row r="7640">
      <c r="A7640" s="3"/>
    </row>
    <row r="7641">
      <c r="A7641" s="3"/>
    </row>
    <row r="7642">
      <c r="A7642" s="3"/>
    </row>
    <row r="7643">
      <c r="A7643" s="3"/>
    </row>
    <row r="7644">
      <c r="A7644" s="3"/>
    </row>
    <row r="7645">
      <c r="A7645" s="3"/>
    </row>
    <row r="7646">
      <c r="A7646" s="3"/>
    </row>
    <row r="7647">
      <c r="A7647" s="3"/>
    </row>
    <row r="7648">
      <c r="A7648" s="3"/>
    </row>
    <row r="7649">
      <c r="A7649" s="3"/>
    </row>
    <row r="7650">
      <c r="A7650" s="3"/>
    </row>
    <row r="7651">
      <c r="A7651" s="3"/>
    </row>
    <row r="7652">
      <c r="A7652" s="3"/>
    </row>
    <row r="7653">
      <c r="A7653" s="6"/>
    </row>
    <row r="7654">
      <c r="A7654" s="6"/>
    </row>
    <row r="7655">
      <c r="A7655" s="3"/>
    </row>
    <row r="7656">
      <c r="A7656" s="3"/>
    </row>
    <row r="7657">
      <c r="A7657" s="3"/>
    </row>
    <row r="7658">
      <c r="A7658" s="3"/>
    </row>
    <row r="7659">
      <c r="A7659" s="3"/>
    </row>
    <row r="7660">
      <c r="A7660" s="3"/>
    </row>
    <row r="7661">
      <c r="A7661" s="3"/>
    </row>
    <row r="7662">
      <c r="A7662" s="3"/>
    </row>
    <row r="7663">
      <c r="A7663" s="3"/>
    </row>
    <row r="7664">
      <c r="A7664" s="6"/>
    </row>
    <row r="7665">
      <c r="A7665" s="3"/>
    </row>
    <row r="7666">
      <c r="A7666" s="3"/>
    </row>
    <row r="7667">
      <c r="A7667" s="3"/>
    </row>
    <row r="7668">
      <c r="A7668" s="3"/>
    </row>
    <row r="7669">
      <c r="A7669" s="3"/>
    </row>
    <row r="7670">
      <c r="A7670" s="3"/>
    </row>
    <row r="7671">
      <c r="A7671" s="3"/>
    </row>
    <row r="7672">
      <c r="A7672" s="3"/>
    </row>
    <row r="7673">
      <c r="A7673" s="3"/>
    </row>
    <row r="7674">
      <c r="A7674" s="3"/>
    </row>
    <row r="7675">
      <c r="A7675" s="3"/>
    </row>
    <row r="7676">
      <c r="A7676" s="3"/>
    </row>
    <row r="7677">
      <c r="A7677" s="3"/>
    </row>
    <row r="7678">
      <c r="A7678" s="3"/>
    </row>
    <row r="7679">
      <c r="A7679" s="3"/>
    </row>
    <row r="7680">
      <c r="A7680" s="6"/>
    </row>
    <row r="7681">
      <c r="A7681" s="6"/>
    </row>
    <row r="7682">
      <c r="A7682" s="3"/>
    </row>
    <row r="7683">
      <c r="A7683" s="3"/>
    </row>
    <row r="7684">
      <c r="A7684" s="3"/>
    </row>
    <row r="7685">
      <c r="A7685" s="3"/>
    </row>
    <row r="7686">
      <c r="A7686" s="3"/>
    </row>
    <row r="7687">
      <c r="A7687" s="3"/>
    </row>
    <row r="7688">
      <c r="A7688" s="3"/>
    </row>
    <row r="7689">
      <c r="A7689" s="3"/>
    </row>
    <row r="7690">
      <c r="A7690" s="3"/>
    </row>
    <row r="7691">
      <c r="A7691" s="6"/>
    </row>
    <row r="7692">
      <c r="A7692" s="3"/>
    </row>
    <row r="7693">
      <c r="A7693" s="3"/>
    </row>
    <row r="7694">
      <c r="A7694" s="3"/>
    </row>
    <row r="7695">
      <c r="A7695" s="3"/>
    </row>
    <row r="7696">
      <c r="A7696" s="3"/>
    </row>
    <row r="7697">
      <c r="A7697" s="3"/>
    </row>
    <row r="7698">
      <c r="A7698" s="3"/>
    </row>
    <row r="7699">
      <c r="A7699" s="3"/>
    </row>
    <row r="7700">
      <c r="A7700" s="3"/>
    </row>
    <row r="7701">
      <c r="A7701" s="3"/>
    </row>
    <row r="7702">
      <c r="A7702" s="6"/>
    </row>
    <row r="7703">
      <c r="A7703" s="3"/>
    </row>
    <row r="7704">
      <c r="A7704" s="3"/>
    </row>
    <row r="7705">
      <c r="A7705" s="3"/>
    </row>
    <row r="7706">
      <c r="A7706" s="3"/>
    </row>
    <row r="7707">
      <c r="A7707" s="3"/>
    </row>
    <row r="7708">
      <c r="A7708" s="3"/>
    </row>
    <row r="7709">
      <c r="A7709" s="3"/>
    </row>
    <row r="7710">
      <c r="A7710" s="3"/>
    </row>
    <row r="7711">
      <c r="A7711" s="3"/>
    </row>
    <row r="7712">
      <c r="A7712" s="3"/>
    </row>
    <row r="7713">
      <c r="A7713" s="3"/>
    </row>
    <row r="7714">
      <c r="A7714" s="3"/>
    </row>
    <row r="7715">
      <c r="A7715" s="3"/>
    </row>
    <row r="7716">
      <c r="A7716" s="3"/>
    </row>
    <row r="7717">
      <c r="A7717" s="3"/>
    </row>
    <row r="7718">
      <c r="A7718" s="6"/>
    </row>
    <row r="7719">
      <c r="A7719" s="3"/>
    </row>
    <row r="7720">
      <c r="A7720" s="3"/>
    </row>
    <row r="7721">
      <c r="A7721" s="3"/>
    </row>
    <row r="7722">
      <c r="A7722" s="3"/>
    </row>
    <row r="7723">
      <c r="A7723" s="3"/>
    </row>
    <row r="7724">
      <c r="A7724" s="3"/>
    </row>
    <row r="7725">
      <c r="A7725" s="3"/>
    </row>
    <row r="7726">
      <c r="A7726" s="3"/>
    </row>
    <row r="7727">
      <c r="A7727" s="3"/>
    </row>
    <row r="7728">
      <c r="A7728" s="3"/>
    </row>
    <row r="7729">
      <c r="A7729" s="3"/>
    </row>
    <row r="7730">
      <c r="A7730" s="3"/>
    </row>
    <row r="7731">
      <c r="A7731" s="3"/>
    </row>
    <row r="7732">
      <c r="A7732" s="3"/>
    </row>
    <row r="7733">
      <c r="A7733" s="3"/>
    </row>
    <row r="7734">
      <c r="A7734" s="6"/>
    </row>
    <row r="7735">
      <c r="A7735" s="3"/>
    </row>
    <row r="7736">
      <c r="A7736" s="3"/>
    </row>
    <row r="7737">
      <c r="A7737" s="3"/>
    </row>
    <row r="7738">
      <c r="A7738" s="3"/>
    </row>
    <row r="7739">
      <c r="A7739" s="3"/>
    </row>
    <row r="7740">
      <c r="A7740" s="3"/>
    </row>
    <row r="7741">
      <c r="A7741" s="3"/>
    </row>
    <row r="7742">
      <c r="A7742" s="3"/>
    </row>
    <row r="7743">
      <c r="A7743" s="3"/>
    </row>
    <row r="7744">
      <c r="A7744" s="3"/>
    </row>
    <row r="7745">
      <c r="A7745" s="3"/>
    </row>
    <row r="7746">
      <c r="A7746" s="3"/>
    </row>
    <row r="7747">
      <c r="A7747" s="3"/>
    </row>
    <row r="7748">
      <c r="A7748" s="3"/>
    </row>
    <row r="7749">
      <c r="A7749" s="3"/>
    </row>
    <row r="7750">
      <c r="A7750" s="6"/>
    </row>
    <row r="7751">
      <c r="A7751" s="3"/>
    </row>
    <row r="7752">
      <c r="A7752" s="3"/>
    </row>
    <row r="7753">
      <c r="A7753" s="3"/>
    </row>
    <row r="7754">
      <c r="A7754" s="3"/>
    </row>
    <row r="7755">
      <c r="A7755" s="3"/>
    </row>
    <row r="7756">
      <c r="A7756" s="3"/>
    </row>
    <row r="7757">
      <c r="A7757" s="3"/>
    </row>
    <row r="7758">
      <c r="A7758" s="3"/>
    </row>
    <row r="7759">
      <c r="A7759" s="3"/>
    </row>
    <row r="7760">
      <c r="A7760" s="3"/>
    </row>
    <row r="7761">
      <c r="A7761" s="6"/>
    </row>
    <row r="7762">
      <c r="A7762" s="3"/>
    </row>
    <row r="7763">
      <c r="A7763" s="3"/>
    </row>
    <row r="7764">
      <c r="A7764" s="3"/>
    </row>
    <row r="7765">
      <c r="A7765" s="3"/>
    </row>
    <row r="7766">
      <c r="A7766" s="3"/>
    </row>
    <row r="7767">
      <c r="A7767" s="3"/>
    </row>
    <row r="7768">
      <c r="A7768" s="3"/>
    </row>
    <row r="7769">
      <c r="A7769" s="3"/>
    </row>
    <row r="7770">
      <c r="A7770" s="3"/>
    </row>
    <row r="7771">
      <c r="A7771" s="3"/>
    </row>
    <row r="7772">
      <c r="A7772" s="6"/>
    </row>
    <row r="7773">
      <c r="A7773" s="3"/>
    </row>
    <row r="7774">
      <c r="A7774" s="3"/>
    </row>
    <row r="7775">
      <c r="A7775" s="3"/>
    </row>
    <row r="7776">
      <c r="A7776" s="3"/>
    </row>
    <row r="7777">
      <c r="A7777" s="3"/>
    </row>
    <row r="7778">
      <c r="A7778" s="3"/>
    </row>
    <row r="7779">
      <c r="A7779" s="3"/>
    </row>
    <row r="7780">
      <c r="A7780" s="3"/>
    </row>
    <row r="7781">
      <c r="A7781" s="3"/>
    </row>
    <row r="7782">
      <c r="A7782" s="3"/>
    </row>
    <row r="7783">
      <c r="A7783" s="3"/>
    </row>
    <row r="7784">
      <c r="A7784" s="3"/>
    </row>
    <row r="7785">
      <c r="A7785" s="3"/>
    </row>
    <row r="7786">
      <c r="A7786" s="3"/>
    </row>
    <row r="7787">
      <c r="A7787" s="3"/>
    </row>
    <row r="7788">
      <c r="A7788" s="6"/>
    </row>
    <row r="7789">
      <c r="A7789" s="3"/>
    </row>
    <row r="7790">
      <c r="A7790" s="3"/>
    </row>
    <row r="7791">
      <c r="A7791" s="3"/>
    </row>
    <row r="7792">
      <c r="A7792" s="3"/>
    </row>
    <row r="7793">
      <c r="A7793" s="3"/>
    </row>
    <row r="7794">
      <c r="A7794" s="3"/>
    </row>
    <row r="7795">
      <c r="A7795" s="3"/>
    </row>
    <row r="7796">
      <c r="A7796" s="3"/>
    </row>
    <row r="7797">
      <c r="A7797" s="3"/>
    </row>
    <row r="7798">
      <c r="A7798" s="3"/>
    </row>
    <row r="7799">
      <c r="A7799" s="3"/>
    </row>
    <row r="7800">
      <c r="A7800" s="3"/>
    </row>
    <row r="7801">
      <c r="A7801" s="3"/>
    </row>
    <row r="7802">
      <c r="A7802" s="3"/>
    </row>
    <row r="7803">
      <c r="A7803" s="3"/>
    </row>
    <row r="7804">
      <c r="A7804" s="6"/>
    </row>
    <row r="7805">
      <c r="A7805" s="3"/>
    </row>
    <row r="7806">
      <c r="A7806" s="3"/>
    </row>
    <row r="7807">
      <c r="A7807" s="3"/>
    </row>
    <row r="7808">
      <c r="A7808" s="3"/>
    </row>
    <row r="7809">
      <c r="A7809" s="3"/>
    </row>
    <row r="7810">
      <c r="A7810" s="3"/>
    </row>
    <row r="7811">
      <c r="A7811" s="3"/>
    </row>
    <row r="7812">
      <c r="A7812" s="3"/>
    </row>
    <row r="7813">
      <c r="A7813" s="3"/>
    </row>
    <row r="7814">
      <c r="A7814" s="3"/>
    </row>
    <row r="7815">
      <c r="A7815" s="3"/>
    </row>
    <row r="7816">
      <c r="A7816" s="3"/>
    </row>
    <row r="7817">
      <c r="A7817" s="3"/>
    </row>
    <row r="7818">
      <c r="A7818" s="3"/>
    </row>
    <row r="7819">
      <c r="A7819" s="3"/>
    </row>
    <row r="7820">
      <c r="A7820" s="6"/>
    </row>
    <row r="7822">
      <c r="A7822" s="3"/>
    </row>
    <row r="7823">
      <c r="A7823" s="3"/>
    </row>
    <row r="7824">
      <c r="A7824" s="3"/>
    </row>
    <row r="7825">
      <c r="A7825" s="3"/>
    </row>
    <row r="7826">
      <c r="A7826" s="3"/>
    </row>
    <row r="7827">
      <c r="A7827" s="3"/>
    </row>
    <row r="7828">
      <c r="A7828" s="3"/>
    </row>
    <row r="7829">
      <c r="A7829" s="3"/>
    </row>
    <row r="7830">
      <c r="A7830" s="3"/>
    </row>
    <row r="7831">
      <c r="A7831" s="3"/>
    </row>
    <row r="7832">
      <c r="A7832" s="3"/>
    </row>
    <row r="7833">
      <c r="A7833" s="3"/>
    </row>
    <row r="7834">
      <c r="A7834" s="3"/>
    </row>
    <row r="7835">
      <c r="A7835" s="3"/>
    </row>
    <row r="7836">
      <c r="A7836" s="6"/>
    </row>
    <row r="7838">
      <c r="A7838" s="3"/>
    </row>
    <row r="7839">
      <c r="A7839" s="3"/>
    </row>
    <row r="7840">
      <c r="A7840" s="3"/>
    </row>
    <row r="7841">
      <c r="A7841" s="3"/>
    </row>
    <row r="7842">
      <c r="A7842" s="3"/>
    </row>
    <row r="7843">
      <c r="A7843" s="3"/>
    </row>
    <row r="7844">
      <c r="A7844" s="3"/>
    </row>
    <row r="7845">
      <c r="A7845" s="3"/>
    </row>
    <row r="7846">
      <c r="A7846" s="3"/>
    </row>
    <row r="7847">
      <c r="A7847" s="3"/>
    </row>
    <row r="7848">
      <c r="A7848" s="3"/>
    </row>
    <row r="7849">
      <c r="A7849" s="3"/>
    </row>
    <row r="7850">
      <c r="A7850" s="3"/>
    </row>
    <row r="7851">
      <c r="A7851" s="3"/>
    </row>
    <row r="7852">
      <c r="A7852" s="3"/>
    </row>
    <row r="7853">
      <c r="A7853" s="6"/>
    </row>
    <row r="7854">
      <c r="A7854" s="3"/>
    </row>
    <row r="7855">
      <c r="A7855" s="3"/>
    </row>
    <row r="7856">
      <c r="A7856" s="3"/>
    </row>
    <row r="7857">
      <c r="A7857" s="3"/>
    </row>
    <row r="7858">
      <c r="A7858" s="3"/>
    </row>
    <row r="7859">
      <c r="A7859" s="3"/>
    </row>
    <row r="7860">
      <c r="A7860" s="3"/>
    </row>
    <row r="7861">
      <c r="A7861" s="3"/>
    </row>
    <row r="7862">
      <c r="A7862" s="3"/>
    </row>
    <row r="7863">
      <c r="A7863" s="3"/>
    </row>
    <row r="7864">
      <c r="A7864" s="6"/>
    </row>
    <row r="7865">
      <c r="A7865" s="3"/>
    </row>
    <row r="7866">
      <c r="A7866" s="3"/>
    </row>
    <row r="7867">
      <c r="A7867" s="3"/>
    </row>
    <row r="7868">
      <c r="A7868" s="3"/>
    </row>
    <row r="7869">
      <c r="A7869" s="3"/>
    </row>
    <row r="7870">
      <c r="A7870" s="3"/>
    </row>
    <row r="7871">
      <c r="A7871" s="3"/>
    </row>
    <row r="7872">
      <c r="A7872" s="3"/>
    </row>
    <row r="7873">
      <c r="A7873" s="3"/>
    </row>
    <row r="7874">
      <c r="A7874" s="3"/>
    </row>
    <row r="7875">
      <c r="A7875" s="6"/>
    </row>
    <row r="7876">
      <c r="A7876" s="3"/>
    </row>
    <row r="7877">
      <c r="A7877" s="3"/>
    </row>
    <row r="7878">
      <c r="A7878" s="3"/>
    </row>
    <row r="7879">
      <c r="A7879" s="3"/>
    </row>
    <row r="7880">
      <c r="A7880" s="3"/>
    </row>
    <row r="7881">
      <c r="A7881" s="3"/>
    </row>
    <row r="7882">
      <c r="A7882" s="3"/>
    </row>
    <row r="7883">
      <c r="A7883" s="3"/>
    </row>
    <row r="7884">
      <c r="A7884" s="3"/>
    </row>
    <row r="7885">
      <c r="A7885" s="3"/>
    </row>
    <row r="7886">
      <c r="A7886" s="3"/>
    </row>
    <row r="7887">
      <c r="A7887" s="3"/>
    </row>
    <row r="7888">
      <c r="A7888" s="3"/>
    </row>
    <row r="7889">
      <c r="A7889" s="3"/>
    </row>
    <row r="7890">
      <c r="A7890" s="3"/>
    </row>
    <row r="7891">
      <c r="A7891" s="6"/>
    </row>
    <row r="7892">
      <c r="A7892" s="3"/>
    </row>
    <row r="7893">
      <c r="A7893" s="3"/>
    </row>
    <row r="7894">
      <c r="A7894" s="3"/>
    </row>
    <row r="7895">
      <c r="A7895" s="3"/>
    </row>
    <row r="7896">
      <c r="A7896" s="3"/>
    </row>
    <row r="7897">
      <c r="A7897" s="3"/>
    </row>
    <row r="7898">
      <c r="A7898" s="3"/>
    </row>
    <row r="7899">
      <c r="A7899" s="3"/>
    </row>
    <row r="7900">
      <c r="A7900" s="3"/>
    </row>
    <row r="7901">
      <c r="A7901" s="3"/>
    </row>
    <row r="7902">
      <c r="A7902" s="6"/>
    </row>
    <row r="7903">
      <c r="A7903" s="3"/>
    </row>
    <row r="7904">
      <c r="A7904" s="3"/>
    </row>
    <row r="7905">
      <c r="A7905" s="3"/>
    </row>
    <row r="7906">
      <c r="A7906" s="3"/>
    </row>
    <row r="7907">
      <c r="A7907" s="3"/>
    </row>
    <row r="7908">
      <c r="A7908" s="3"/>
    </row>
    <row r="7909">
      <c r="A7909" s="3"/>
    </row>
    <row r="7910">
      <c r="A7910" s="3"/>
    </row>
    <row r="7911">
      <c r="A7911" s="3"/>
    </row>
    <row r="7912">
      <c r="A7912" s="3"/>
    </row>
    <row r="7913">
      <c r="A7913" s="6"/>
    </row>
    <row r="7914">
      <c r="A7914" s="3"/>
    </row>
    <row r="7915">
      <c r="A7915" s="3"/>
    </row>
    <row r="7916">
      <c r="A7916" s="3"/>
    </row>
    <row r="7917">
      <c r="A7917" s="3"/>
    </row>
    <row r="7918">
      <c r="A7918" s="3"/>
    </row>
    <row r="7919">
      <c r="A7919" s="3"/>
    </row>
    <row r="7920">
      <c r="A7920" s="3"/>
    </row>
    <row r="7921">
      <c r="A7921" s="3"/>
    </row>
    <row r="7922">
      <c r="A7922" s="3"/>
    </row>
    <row r="7923">
      <c r="A7923" s="3"/>
    </row>
    <row r="7924">
      <c r="A7924" s="3"/>
    </row>
    <row r="7925">
      <c r="A7925" s="3"/>
    </row>
    <row r="7926">
      <c r="A7926" s="3"/>
    </row>
    <row r="7927">
      <c r="A7927" s="3"/>
    </row>
    <row r="7928">
      <c r="A7928" s="3"/>
    </row>
    <row r="7929">
      <c r="A7929" s="6"/>
    </row>
    <row r="7930">
      <c r="A7930" s="3"/>
    </row>
    <row r="7931">
      <c r="A7931" s="3"/>
    </row>
    <row r="7932">
      <c r="A7932" s="3"/>
    </row>
    <row r="7933">
      <c r="A7933" s="3"/>
    </row>
    <row r="7934">
      <c r="A7934" s="3"/>
    </row>
    <row r="7935">
      <c r="A7935" s="3"/>
    </row>
    <row r="7936">
      <c r="A7936" s="3"/>
    </row>
    <row r="7937">
      <c r="A7937" s="3"/>
    </row>
    <row r="7938">
      <c r="A7938" s="3"/>
    </row>
    <row r="7939">
      <c r="A7939" s="3"/>
    </row>
    <row r="7940">
      <c r="A7940" s="3"/>
    </row>
    <row r="7941">
      <c r="A7941" s="3"/>
    </row>
    <row r="7942">
      <c r="A7942" s="3"/>
    </row>
    <row r="7943">
      <c r="A7943" s="3"/>
    </row>
    <row r="7944">
      <c r="A7944" s="3"/>
    </row>
    <row r="7945">
      <c r="A7945" s="7"/>
    </row>
    <row r="7946">
      <c r="A7946" s="3"/>
    </row>
    <row r="7947">
      <c r="A7947" s="3"/>
    </row>
    <row r="7948">
      <c r="A7948" s="3"/>
    </row>
    <row r="7949">
      <c r="A7949" s="3"/>
    </row>
    <row r="7950">
      <c r="A7950" s="3"/>
    </row>
    <row r="7951">
      <c r="A7951" s="3"/>
    </row>
    <row r="7952">
      <c r="A7952" s="3"/>
    </row>
    <row r="7953">
      <c r="A7953" s="3"/>
    </row>
    <row r="7954">
      <c r="A7954" s="3"/>
    </row>
    <row r="7955">
      <c r="A7955" s="3"/>
    </row>
    <row r="7956">
      <c r="A7956" s="3"/>
    </row>
    <row r="7957">
      <c r="A7957" s="3"/>
    </row>
    <row r="7958">
      <c r="A7958" s="3"/>
    </row>
    <row r="7959">
      <c r="A7959" s="3"/>
    </row>
    <row r="7960">
      <c r="A7960" s="3"/>
    </row>
    <row r="7961">
      <c r="A7961" s="6"/>
    </row>
    <row r="7963">
      <c r="A7963" s="3"/>
    </row>
    <row r="7964">
      <c r="A7964" s="3"/>
    </row>
    <row r="7965">
      <c r="A7965" s="3"/>
    </row>
    <row r="7966">
      <c r="A7966" s="3"/>
    </row>
    <row r="7967">
      <c r="A7967" s="3"/>
    </row>
    <row r="7968">
      <c r="A7968" s="3"/>
    </row>
    <row r="7969">
      <c r="A7969" s="3"/>
    </row>
    <row r="7970">
      <c r="A7970" s="3"/>
    </row>
    <row r="7971">
      <c r="A7971" s="3"/>
    </row>
    <row r="7972">
      <c r="A7972" s="6"/>
    </row>
    <row r="7974">
      <c r="A7974" s="3"/>
    </row>
    <row r="7975">
      <c r="A7975" s="3"/>
    </row>
    <row r="7976">
      <c r="A7976" s="3"/>
    </row>
    <row r="7977">
      <c r="A7977" s="3"/>
    </row>
    <row r="7978">
      <c r="A7978" s="3"/>
    </row>
    <row r="7979">
      <c r="A7979" s="3"/>
    </row>
    <row r="7980">
      <c r="A7980" s="3"/>
    </row>
    <row r="7981">
      <c r="A7981" s="3"/>
    </row>
    <row r="7982">
      <c r="A7982" s="3"/>
    </row>
    <row r="7983">
      <c r="A7983" s="3"/>
    </row>
    <row r="7984">
      <c r="A7984" s="3"/>
    </row>
    <row r="7985">
      <c r="A7985" s="3"/>
    </row>
    <row r="7986">
      <c r="A7986" s="3"/>
    </row>
    <row r="7987">
      <c r="A7987" s="3"/>
    </row>
    <row r="7988">
      <c r="A7988" s="7"/>
    </row>
    <row r="7989">
      <c r="A7989" s="3"/>
    </row>
    <row r="7990">
      <c r="A7990" s="3"/>
    </row>
    <row r="7991">
      <c r="A7991" s="3"/>
    </row>
    <row r="7992">
      <c r="A7992" s="3"/>
    </row>
    <row r="7993">
      <c r="A7993" s="3"/>
    </row>
    <row r="7994">
      <c r="A7994" s="3"/>
    </row>
    <row r="7995">
      <c r="A7995" s="3"/>
    </row>
    <row r="7996">
      <c r="A7996" s="3"/>
    </row>
    <row r="7997">
      <c r="A7997" s="3"/>
    </row>
    <row r="7998">
      <c r="A7998" s="3"/>
    </row>
    <row r="7999">
      <c r="A7999" s="3"/>
    </row>
    <row r="8000">
      <c r="A8000" s="3"/>
    </row>
    <row r="8001">
      <c r="A8001" s="3"/>
    </row>
    <row r="8002">
      <c r="A8002" s="3"/>
    </row>
    <row r="8003">
      <c r="A8003" s="3"/>
    </row>
    <row r="8004">
      <c r="A8004" s="6"/>
    </row>
    <row r="8005">
      <c r="A8005" s="6"/>
    </row>
    <row r="8006">
      <c r="A8006" s="3"/>
    </row>
    <row r="8007">
      <c r="A8007" s="3"/>
    </row>
    <row r="8008">
      <c r="A8008" s="3"/>
    </row>
    <row r="8009">
      <c r="A8009" s="3"/>
    </row>
    <row r="8010">
      <c r="A8010" s="3"/>
    </row>
    <row r="8011">
      <c r="A8011" s="3"/>
    </row>
    <row r="8012">
      <c r="A8012" s="3"/>
    </row>
    <row r="8013">
      <c r="A8013" s="3"/>
    </row>
    <row r="8014">
      <c r="A8014" s="3"/>
    </row>
    <row r="8015">
      <c r="A8015" s="3"/>
    </row>
    <row r="8016">
      <c r="A8016" s="3"/>
    </row>
    <row r="8017">
      <c r="A8017" s="3"/>
    </row>
    <row r="8018">
      <c r="A8018" s="3"/>
    </row>
    <row r="8019">
      <c r="A8019" s="3"/>
    </row>
    <row r="8020">
      <c r="A8020" s="6"/>
    </row>
    <row r="8021">
      <c r="A8021" s="3"/>
    </row>
    <row r="8022">
      <c r="A8022" s="3"/>
    </row>
    <row r="8023">
      <c r="A8023" s="3"/>
    </row>
    <row r="8024">
      <c r="A8024" s="3"/>
    </row>
    <row r="8025">
      <c r="A8025" s="3"/>
    </row>
    <row r="8026">
      <c r="A8026" s="3"/>
    </row>
    <row r="8027">
      <c r="A8027" s="3"/>
    </row>
    <row r="8028">
      <c r="A8028" s="3"/>
    </row>
    <row r="8029">
      <c r="A8029" s="3"/>
    </row>
    <row r="8030">
      <c r="A8030" s="3"/>
    </row>
    <row r="8031">
      <c r="A8031" s="6"/>
    </row>
    <row r="8032">
      <c r="A8032" s="3"/>
    </row>
    <row r="8033">
      <c r="A8033" s="3"/>
    </row>
    <row r="8034">
      <c r="A8034" s="3"/>
    </row>
    <row r="8035">
      <c r="A8035" s="3"/>
    </row>
    <row r="8036">
      <c r="A8036" s="3"/>
    </row>
    <row r="8037">
      <c r="A8037" s="3"/>
    </row>
    <row r="8038">
      <c r="A8038" s="3"/>
    </row>
    <row r="8039">
      <c r="A8039" s="3"/>
    </row>
    <row r="8040">
      <c r="A8040" s="3"/>
    </row>
    <row r="8041">
      <c r="A8041" s="3"/>
    </row>
    <row r="8042">
      <c r="A8042" s="3"/>
    </row>
    <row r="8043">
      <c r="A8043" s="3"/>
    </row>
    <row r="8044">
      <c r="A8044" s="3"/>
    </row>
    <row r="8045">
      <c r="A8045" s="3"/>
    </row>
    <row r="8046">
      <c r="A8046" s="3"/>
    </row>
    <row r="8047">
      <c r="A8047" s="6"/>
    </row>
    <row r="8048">
      <c r="A8048" s="3"/>
    </row>
    <row r="8049">
      <c r="A8049" s="3"/>
    </row>
    <row r="8050">
      <c r="A8050" s="3"/>
    </row>
    <row r="8051">
      <c r="A8051" s="3"/>
    </row>
    <row r="8052">
      <c r="A8052" s="3"/>
    </row>
    <row r="8053">
      <c r="A8053" s="3"/>
    </row>
    <row r="8054">
      <c r="A8054" s="3"/>
    </row>
    <row r="8055">
      <c r="A8055" s="3"/>
    </row>
    <row r="8056">
      <c r="A8056" s="3"/>
    </row>
    <row r="8057">
      <c r="A8057" s="3"/>
    </row>
    <row r="8058">
      <c r="A8058" s="3"/>
    </row>
    <row r="8059">
      <c r="A8059" s="3"/>
    </row>
    <row r="8060">
      <c r="A8060" s="3"/>
    </row>
    <row r="8061">
      <c r="A8061" s="3"/>
    </row>
    <row r="8062">
      <c r="A8062" s="3"/>
    </row>
    <row r="8063">
      <c r="A8063" s="6"/>
    </row>
    <row r="8064">
      <c r="A8064" s="3"/>
    </row>
    <row r="8065">
      <c r="A8065" s="3"/>
    </row>
    <row r="8066">
      <c r="A8066" s="3"/>
    </row>
    <row r="8067">
      <c r="A8067" s="3"/>
    </row>
    <row r="8068">
      <c r="A8068" s="3"/>
    </row>
    <row r="8069">
      <c r="A8069" s="3"/>
    </row>
    <row r="8070">
      <c r="A8070" s="3"/>
    </row>
    <row r="8071">
      <c r="A8071" s="3"/>
    </row>
    <row r="8072">
      <c r="A8072" s="3"/>
    </row>
    <row r="8073">
      <c r="A8073" s="3"/>
    </row>
    <row r="8074">
      <c r="A8074" s="3"/>
    </row>
    <row r="8075">
      <c r="A8075" s="3"/>
    </row>
    <row r="8076">
      <c r="A8076" s="3"/>
    </row>
    <row r="8077">
      <c r="A8077" s="3"/>
    </row>
    <row r="8078">
      <c r="A8078" s="3"/>
    </row>
    <row r="8079">
      <c r="A8079" s="6"/>
    </row>
    <row r="8080">
      <c r="A8080" s="3"/>
    </row>
    <row r="8081">
      <c r="A8081" s="3"/>
    </row>
    <row r="8082">
      <c r="A8082" s="3"/>
    </row>
    <row r="8083">
      <c r="A8083" s="3"/>
    </row>
    <row r="8084">
      <c r="A8084" s="3"/>
    </row>
    <row r="8085">
      <c r="A8085" s="3"/>
    </row>
    <row r="8086">
      <c r="A8086" s="3"/>
    </row>
    <row r="8087">
      <c r="A8087" s="3"/>
    </row>
    <row r="8088">
      <c r="A8088" s="3"/>
    </row>
    <row r="8089">
      <c r="A8089" s="3"/>
    </row>
    <row r="8090">
      <c r="A8090" s="6"/>
    </row>
    <row r="8091">
      <c r="A8091" s="3"/>
    </row>
    <row r="8092">
      <c r="A8092" s="3"/>
    </row>
    <row r="8093">
      <c r="A8093" s="3"/>
    </row>
    <row r="8094">
      <c r="A8094" s="3"/>
    </row>
    <row r="8095">
      <c r="A8095" s="3"/>
    </row>
    <row r="8096">
      <c r="A8096" s="3"/>
    </row>
    <row r="8097">
      <c r="A8097" s="3"/>
    </row>
    <row r="8098">
      <c r="A8098" s="3"/>
    </row>
    <row r="8099">
      <c r="A8099" s="3"/>
    </row>
    <row r="8100">
      <c r="A8100" s="3"/>
    </row>
    <row r="8101">
      <c r="A8101" s="3"/>
    </row>
    <row r="8102">
      <c r="A8102" s="3"/>
    </row>
    <row r="8103">
      <c r="A8103" s="3"/>
    </row>
    <row r="8104">
      <c r="A8104" s="3"/>
    </row>
    <row r="8105">
      <c r="A8105" s="3"/>
    </row>
    <row r="8106">
      <c r="A8106" s="6"/>
    </row>
    <row r="8107">
      <c r="A8107" s="3"/>
    </row>
    <row r="8108">
      <c r="A8108" s="3"/>
    </row>
    <row r="8109">
      <c r="A8109" s="3"/>
    </row>
    <row r="8110">
      <c r="A8110" s="3"/>
    </row>
    <row r="8111">
      <c r="A8111" s="3"/>
    </row>
    <row r="8112">
      <c r="A8112" s="3"/>
    </row>
    <row r="8113">
      <c r="A8113" s="3"/>
    </row>
    <row r="8114">
      <c r="A8114" s="3"/>
    </row>
    <row r="8115">
      <c r="A8115" s="3"/>
    </row>
    <row r="8116">
      <c r="A8116" s="3"/>
    </row>
    <row r="8117">
      <c r="A8117" s="3"/>
    </row>
    <row r="8118">
      <c r="A8118" s="3"/>
    </row>
    <row r="8119">
      <c r="A8119" s="3"/>
    </row>
    <row r="8120">
      <c r="A8120" s="3"/>
    </row>
    <row r="8121">
      <c r="A8121" s="3"/>
    </row>
    <row r="8122">
      <c r="A8122" s="6"/>
    </row>
    <row r="8123">
      <c r="A8123" s="3"/>
    </row>
    <row r="8124">
      <c r="A8124" s="3"/>
    </row>
    <row r="8125">
      <c r="A8125" s="3"/>
    </row>
    <row r="8126">
      <c r="A8126" s="3"/>
    </row>
    <row r="8127">
      <c r="A8127" s="3"/>
    </row>
    <row r="8128">
      <c r="A8128" s="3"/>
    </row>
    <row r="8129">
      <c r="A8129" s="3"/>
    </row>
    <row r="8130">
      <c r="A8130" s="3"/>
    </row>
    <row r="8131">
      <c r="A8131" s="3"/>
    </row>
    <row r="8132">
      <c r="A8132" s="3"/>
    </row>
    <row r="8133">
      <c r="A8133" s="3"/>
    </row>
    <row r="8134">
      <c r="A8134" s="3"/>
    </row>
    <row r="8135">
      <c r="A8135" s="3"/>
    </row>
    <row r="8136">
      <c r="A8136" s="3"/>
    </row>
    <row r="8137">
      <c r="A8137" s="3"/>
    </row>
    <row r="8138">
      <c r="A8138" s="6"/>
    </row>
    <row r="8139">
      <c r="A8139" s="3"/>
    </row>
    <row r="8140">
      <c r="A8140" s="3"/>
    </row>
    <row r="8141">
      <c r="A8141" s="3"/>
    </row>
    <row r="8142">
      <c r="A8142" s="3"/>
    </row>
    <row r="8143">
      <c r="A8143" s="3"/>
    </row>
    <row r="8144">
      <c r="A8144" s="3"/>
    </row>
    <row r="8145">
      <c r="A8145" s="3"/>
    </row>
    <row r="8146">
      <c r="A8146" s="3"/>
    </row>
    <row r="8147">
      <c r="A8147" s="3"/>
    </row>
    <row r="8148">
      <c r="A8148" s="3"/>
    </row>
    <row r="8149">
      <c r="A8149" s="6"/>
    </row>
    <row r="8150">
      <c r="A8150" s="3"/>
    </row>
    <row r="8151">
      <c r="A8151" s="3"/>
    </row>
    <row r="8152">
      <c r="A8152" s="3"/>
    </row>
    <row r="8153">
      <c r="A8153" s="3"/>
    </row>
    <row r="8154">
      <c r="A8154" s="3"/>
    </row>
    <row r="8155">
      <c r="A8155" s="3"/>
    </row>
    <row r="8156">
      <c r="A8156" s="3"/>
    </row>
    <row r="8157">
      <c r="A8157" s="3"/>
    </row>
    <row r="8158">
      <c r="A8158" s="3"/>
    </row>
    <row r="8159">
      <c r="A8159" s="3"/>
    </row>
    <row r="8160">
      <c r="A8160" s="6"/>
    </row>
    <row r="8161">
      <c r="A8161" s="3"/>
    </row>
    <row r="8162">
      <c r="A8162" s="3"/>
    </row>
    <row r="8163">
      <c r="A8163" s="3"/>
    </row>
    <row r="8164">
      <c r="A8164" s="3"/>
    </row>
    <row r="8165">
      <c r="A8165" s="3"/>
    </row>
    <row r="8166">
      <c r="A8166" s="3"/>
    </row>
    <row r="8167">
      <c r="A8167" s="3"/>
    </row>
    <row r="8168">
      <c r="A8168" s="3"/>
    </row>
    <row r="8169">
      <c r="A8169" s="3"/>
    </row>
    <row r="8170">
      <c r="A8170" s="3"/>
    </row>
    <row r="8171">
      <c r="A8171" s="3"/>
    </row>
    <row r="8172">
      <c r="A8172" s="3"/>
    </row>
    <row r="8173">
      <c r="A8173" s="3"/>
    </row>
    <row r="8174">
      <c r="A8174" s="3"/>
    </row>
    <row r="8175">
      <c r="A8175" s="3"/>
    </row>
    <row r="8176">
      <c r="A8176" s="6"/>
    </row>
    <row r="8178">
      <c r="A8178" s="3"/>
    </row>
    <row r="8179">
      <c r="A8179" s="3"/>
    </row>
    <row r="8180">
      <c r="A8180" s="3"/>
    </row>
    <row r="8181">
      <c r="A8181" s="3"/>
    </row>
    <row r="8182">
      <c r="A8182" s="3"/>
    </row>
    <row r="8183">
      <c r="A8183" s="3"/>
    </row>
    <row r="8184">
      <c r="A8184" s="3"/>
    </row>
    <row r="8185">
      <c r="A8185" s="3"/>
    </row>
    <row r="8186">
      <c r="A8186" s="3"/>
    </row>
    <row r="8187">
      <c r="A8187" s="6"/>
    </row>
    <row r="8189">
      <c r="A8189" s="3"/>
    </row>
    <row r="8190">
      <c r="A8190" s="3"/>
    </row>
    <row r="8191">
      <c r="A8191" s="3"/>
    </row>
    <row r="8192">
      <c r="A8192" s="3"/>
    </row>
    <row r="8193">
      <c r="A8193" s="3"/>
    </row>
    <row r="8194">
      <c r="A8194" s="3"/>
    </row>
    <row r="8195">
      <c r="A8195" s="3"/>
    </row>
    <row r="8196">
      <c r="A8196" s="3"/>
    </row>
    <row r="8197">
      <c r="A8197" s="3"/>
    </row>
    <row r="8198">
      <c r="A8198" s="6"/>
    </row>
    <row r="8200">
      <c r="A8200" s="3"/>
    </row>
    <row r="8201">
      <c r="A8201" s="3"/>
    </row>
    <row r="8202">
      <c r="A8202" s="3"/>
    </row>
    <row r="8203">
      <c r="A8203" s="3"/>
    </row>
    <row r="8204">
      <c r="A8204" s="3"/>
    </row>
    <row r="8205">
      <c r="A8205" s="3"/>
    </row>
    <row r="8206">
      <c r="A8206" s="3"/>
    </row>
    <row r="8207">
      <c r="A8207" s="3"/>
    </row>
    <row r="8208">
      <c r="A8208" s="3"/>
    </row>
    <row r="8209">
      <c r="A8209" s="6"/>
    </row>
    <row r="8211">
      <c r="A8211" s="3"/>
    </row>
    <row r="8212">
      <c r="A8212" s="3"/>
    </row>
    <row r="8213">
      <c r="A8213" s="3"/>
    </row>
    <row r="8214">
      <c r="A8214" s="3"/>
    </row>
    <row r="8215">
      <c r="A8215" s="3"/>
    </row>
    <row r="8216">
      <c r="A8216" s="3"/>
    </row>
    <row r="8217">
      <c r="A8217" s="3"/>
    </row>
    <row r="8218">
      <c r="A8218" s="3"/>
    </row>
    <row r="8219">
      <c r="A8219" s="3"/>
    </row>
    <row r="8220">
      <c r="A8220" s="3"/>
    </row>
    <row r="8221">
      <c r="A8221" s="3"/>
    </row>
    <row r="8222">
      <c r="A8222" s="3"/>
    </row>
    <row r="8223">
      <c r="A8223" s="3"/>
    </row>
    <row r="8224">
      <c r="A8224" s="3"/>
    </row>
    <row r="8225">
      <c r="A8225" s="6"/>
    </row>
    <row r="8226">
      <c r="A8226" s="3"/>
    </row>
    <row r="8227">
      <c r="A8227" s="3"/>
    </row>
    <row r="8228">
      <c r="A8228" s="3"/>
    </row>
    <row r="8229">
      <c r="A8229" s="3"/>
    </row>
    <row r="8230">
      <c r="A8230" s="3"/>
    </row>
    <row r="8231">
      <c r="A8231" s="3"/>
    </row>
    <row r="8232">
      <c r="A8232" s="3"/>
    </row>
    <row r="8233">
      <c r="A8233" s="3"/>
    </row>
    <row r="8234">
      <c r="A8234" s="3"/>
    </row>
    <row r="8235">
      <c r="A8235" s="3"/>
    </row>
    <row r="8236">
      <c r="A8236" s="3"/>
    </row>
    <row r="8237">
      <c r="A8237" s="3"/>
    </row>
    <row r="8238">
      <c r="A8238" s="3"/>
    </row>
    <row r="8239">
      <c r="A8239" s="3"/>
    </row>
    <row r="8240">
      <c r="A8240" s="3"/>
    </row>
    <row r="8241">
      <c r="A8241" s="6"/>
    </row>
    <row r="8242">
      <c r="A8242" s="6"/>
    </row>
    <row r="8243">
      <c r="A8243" s="3"/>
    </row>
    <row r="8244">
      <c r="A8244" s="3"/>
    </row>
    <row r="8245">
      <c r="A8245" s="3"/>
    </row>
    <row r="8246">
      <c r="A8246" s="3"/>
    </row>
    <row r="8247">
      <c r="A8247" s="3"/>
    </row>
    <row r="8248">
      <c r="A8248" s="3"/>
    </row>
    <row r="8249">
      <c r="A8249" s="3"/>
    </row>
    <row r="8250">
      <c r="A8250" s="3"/>
    </row>
    <row r="8251">
      <c r="A8251" s="3"/>
    </row>
    <row r="8252">
      <c r="A8252" s="3"/>
    </row>
    <row r="8253">
      <c r="A8253" s="3"/>
    </row>
    <row r="8254">
      <c r="A8254" s="3"/>
    </row>
    <row r="8255">
      <c r="A8255" s="3"/>
    </row>
    <row r="8256">
      <c r="A8256" s="3"/>
    </row>
    <row r="8257">
      <c r="A8257" s="7"/>
    </row>
    <row r="8258">
      <c r="A8258" s="3"/>
    </row>
    <row r="8259">
      <c r="A8259" s="3"/>
    </row>
    <row r="8260">
      <c r="A8260" s="3"/>
    </row>
    <row r="8261">
      <c r="A8261" s="3"/>
    </row>
    <row r="8262">
      <c r="A8262" s="3"/>
    </row>
    <row r="8263">
      <c r="A8263" s="3"/>
    </row>
    <row r="8264">
      <c r="A8264" s="3"/>
    </row>
    <row r="8265">
      <c r="A8265" s="3"/>
    </row>
    <row r="8266">
      <c r="A8266" s="3"/>
    </row>
    <row r="8267">
      <c r="A8267" s="3"/>
    </row>
    <row r="8268">
      <c r="A8268" s="7"/>
    </row>
    <row r="8269">
      <c r="A8269" s="3"/>
    </row>
    <row r="8270">
      <c r="A8270" s="3"/>
    </row>
    <row r="8271">
      <c r="A8271" s="3"/>
    </row>
    <row r="8272">
      <c r="A8272" s="3"/>
    </row>
    <row r="8273">
      <c r="A8273" s="3"/>
    </row>
    <row r="8274">
      <c r="A8274" s="3"/>
    </row>
    <row r="8275">
      <c r="A8275" s="3"/>
    </row>
    <row r="8276">
      <c r="A8276" s="3"/>
    </row>
    <row r="8277">
      <c r="A8277" s="3"/>
    </row>
    <row r="8278">
      <c r="A8278" s="3"/>
    </row>
    <row r="8279">
      <c r="A8279" s="3"/>
    </row>
    <row r="8280">
      <c r="A8280" s="3"/>
    </row>
    <row r="8281">
      <c r="A8281" s="3"/>
    </row>
    <row r="8282">
      <c r="A8282" s="3"/>
    </row>
    <row r="8283">
      <c r="A8283" s="3"/>
    </row>
    <row r="8284">
      <c r="A8284" s="7"/>
    </row>
    <row r="8285">
      <c r="A8285" s="3"/>
    </row>
    <row r="8286">
      <c r="A8286" s="3"/>
    </row>
    <row r="8287">
      <c r="A8287" s="3"/>
    </row>
    <row r="8288">
      <c r="A8288" s="3"/>
    </row>
    <row r="8289">
      <c r="A8289" s="3"/>
    </row>
    <row r="8290">
      <c r="A8290" s="3"/>
    </row>
    <row r="8291">
      <c r="A8291" s="3"/>
    </row>
    <row r="8292">
      <c r="A8292" s="3"/>
    </row>
    <row r="8293">
      <c r="A8293" s="3"/>
    </row>
    <row r="8294">
      <c r="A8294" s="3"/>
    </row>
    <row r="8295">
      <c r="A8295" s="3"/>
    </row>
    <row r="8296">
      <c r="A8296" s="3"/>
    </row>
    <row r="8297">
      <c r="A8297" s="3"/>
    </row>
    <row r="8298">
      <c r="A8298" s="3"/>
    </row>
    <row r="8299">
      <c r="A8299" s="3"/>
    </row>
    <row r="8300">
      <c r="A8300" s="7"/>
    </row>
    <row r="8301">
      <c r="A8301" s="3"/>
    </row>
    <row r="8302">
      <c r="A8302" s="3"/>
    </row>
    <row r="8303">
      <c r="A8303" s="3"/>
    </row>
    <row r="8304">
      <c r="A8304" s="3"/>
    </row>
    <row r="8305">
      <c r="A8305" s="3"/>
    </row>
    <row r="8306">
      <c r="A8306" s="3"/>
    </row>
    <row r="8307">
      <c r="A8307" s="3"/>
    </row>
    <row r="8308">
      <c r="A8308" s="3"/>
    </row>
    <row r="8309">
      <c r="A8309" s="3"/>
    </row>
    <row r="8310">
      <c r="A8310" s="3"/>
    </row>
    <row r="8311">
      <c r="A8311" s="3"/>
    </row>
    <row r="8312">
      <c r="A8312" s="3"/>
    </row>
    <row r="8313">
      <c r="A8313" s="3"/>
    </row>
    <row r="8314">
      <c r="A8314" s="3"/>
    </row>
    <row r="8315">
      <c r="A8315" s="3"/>
    </row>
    <row r="8316">
      <c r="A8316" s="7"/>
    </row>
    <row r="8317">
      <c r="A8317" s="3"/>
    </row>
    <row r="8318">
      <c r="A8318" s="3"/>
    </row>
    <row r="8319">
      <c r="A8319" s="3"/>
    </row>
    <row r="8320">
      <c r="A8320" s="3"/>
    </row>
    <row r="8321">
      <c r="A8321" s="3"/>
    </row>
    <row r="8322">
      <c r="A8322" s="3"/>
    </row>
    <row r="8323">
      <c r="A8323" s="3"/>
    </row>
    <row r="8324">
      <c r="A8324" s="3"/>
    </row>
    <row r="8325">
      <c r="A8325" s="3"/>
    </row>
    <row r="8326">
      <c r="A8326" s="3"/>
    </row>
    <row r="8327">
      <c r="A8327" s="3"/>
    </row>
    <row r="8328">
      <c r="A8328" s="3"/>
    </row>
    <row r="8329">
      <c r="A8329" s="3"/>
    </row>
    <row r="8330">
      <c r="A8330" s="3"/>
    </row>
    <row r="8331">
      <c r="A8331" s="3"/>
    </row>
    <row r="8332">
      <c r="A8332" s="6"/>
    </row>
    <row r="8333">
      <c r="A8333" s="3"/>
    </row>
    <row r="8334">
      <c r="A8334" s="3"/>
    </row>
    <row r="8335">
      <c r="A8335" s="3"/>
    </row>
    <row r="8336">
      <c r="A8336" s="3"/>
    </row>
    <row r="8337">
      <c r="A8337" s="3"/>
    </row>
    <row r="8338">
      <c r="A8338" s="3"/>
    </row>
    <row r="8339">
      <c r="A8339" s="3"/>
    </row>
    <row r="8340">
      <c r="A8340" s="3"/>
    </row>
    <row r="8341">
      <c r="A8341" s="3"/>
    </row>
    <row r="8342">
      <c r="A8342" s="3"/>
    </row>
    <row r="8343">
      <c r="A8343" s="3"/>
    </row>
    <row r="8344">
      <c r="A8344" s="3"/>
    </row>
    <row r="8345">
      <c r="A8345" s="3"/>
    </row>
    <row r="8346">
      <c r="A8346" s="3"/>
    </row>
    <row r="8347">
      <c r="A8347" s="3"/>
    </row>
    <row r="8348">
      <c r="A8348" s="6"/>
    </row>
    <row r="8349">
      <c r="A8349" s="3"/>
    </row>
    <row r="8350">
      <c r="A8350" s="3"/>
    </row>
    <row r="8351">
      <c r="A8351" s="3"/>
    </row>
    <row r="8352">
      <c r="A8352" s="3"/>
    </row>
    <row r="8353">
      <c r="A8353" s="3"/>
    </row>
    <row r="8354">
      <c r="A8354" s="3"/>
    </row>
    <row r="8355">
      <c r="A8355" s="3"/>
    </row>
    <row r="8356">
      <c r="A8356" s="3"/>
    </row>
    <row r="8357">
      <c r="A8357" s="3"/>
    </row>
    <row r="8358">
      <c r="A8358" s="3"/>
    </row>
    <row r="8359">
      <c r="A8359" s="3"/>
    </row>
    <row r="8360">
      <c r="A8360" s="3"/>
    </row>
    <row r="8361">
      <c r="A8361" s="3"/>
    </row>
    <row r="8362">
      <c r="A8362" s="3"/>
    </row>
    <row r="8363">
      <c r="A8363" s="3"/>
    </row>
    <row r="8364">
      <c r="A8364" s="6"/>
    </row>
    <row r="8365">
      <c r="A8365" s="3"/>
    </row>
    <row r="8366">
      <c r="A8366" s="3"/>
    </row>
    <row r="8367">
      <c r="A8367" s="3"/>
    </row>
    <row r="8368">
      <c r="A8368" s="3"/>
    </row>
    <row r="8369">
      <c r="A8369" s="3"/>
    </row>
    <row r="8370">
      <c r="A8370" s="3"/>
    </row>
    <row r="8371">
      <c r="A8371" s="3"/>
    </row>
    <row r="8372">
      <c r="A8372" s="3"/>
    </row>
    <row r="8373">
      <c r="A8373" s="3"/>
    </row>
    <row r="8374">
      <c r="A8374" s="3"/>
    </row>
    <row r="8375">
      <c r="A8375" s="6"/>
    </row>
    <row r="8376">
      <c r="A8376" s="3"/>
    </row>
    <row r="8377">
      <c r="A8377" s="3"/>
    </row>
    <row r="8378">
      <c r="A8378" s="3"/>
    </row>
    <row r="8379">
      <c r="A8379" s="3"/>
    </row>
    <row r="8380">
      <c r="A8380" s="3"/>
    </row>
    <row r="8381">
      <c r="A8381" s="3"/>
    </row>
    <row r="8382">
      <c r="A8382" s="3"/>
    </row>
    <row r="8383">
      <c r="A8383" s="3"/>
    </row>
    <row r="8384">
      <c r="A8384" s="3"/>
    </row>
    <row r="8385">
      <c r="A8385" s="3"/>
    </row>
    <row r="8386">
      <c r="A8386" s="3"/>
    </row>
    <row r="8387">
      <c r="A8387" s="3"/>
    </row>
    <row r="8388">
      <c r="A8388" s="3"/>
    </row>
    <row r="8389">
      <c r="A8389" s="3"/>
    </row>
    <row r="8390">
      <c r="A8390" s="3"/>
    </row>
    <row r="8391">
      <c r="A8391" s="6"/>
    </row>
    <row r="8392">
      <c r="A8392" s="3"/>
    </row>
    <row r="8393">
      <c r="A8393" s="3"/>
    </row>
    <row r="8394">
      <c r="A8394" s="3"/>
    </row>
    <row r="8395">
      <c r="A8395" s="3"/>
    </row>
    <row r="8396">
      <c r="A8396" s="3"/>
    </row>
    <row r="8397">
      <c r="A8397" s="3"/>
    </row>
    <row r="8398">
      <c r="A8398" s="3"/>
    </row>
    <row r="8399">
      <c r="A8399" s="3"/>
    </row>
    <row r="8400">
      <c r="A8400" s="3"/>
    </row>
    <row r="8401">
      <c r="A8401" s="3"/>
    </row>
    <row r="8402">
      <c r="A8402" s="3"/>
    </row>
    <row r="8403">
      <c r="A8403" s="3"/>
    </row>
    <row r="8404">
      <c r="A8404" s="3"/>
    </row>
    <row r="8405">
      <c r="A8405" s="3"/>
    </row>
    <row r="8406">
      <c r="A8406" s="3"/>
    </row>
    <row r="8407">
      <c r="A8407" s="6"/>
    </row>
    <row r="8408">
      <c r="A8408" s="3"/>
    </row>
    <row r="8409">
      <c r="A8409" s="3"/>
    </row>
    <row r="8410">
      <c r="A8410" s="3"/>
    </row>
    <row r="8411">
      <c r="A8411" s="3"/>
    </row>
    <row r="8412">
      <c r="A8412" s="3"/>
    </row>
    <row r="8413">
      <c r="A8413" s="3"/>
    </row>
    <row r="8414">
      <c r="A8414" s="3"/>
    </row>
    <row r="8415">
      <c r="A8415" s="3"/>
    </row>
    <row r="8416">
      <c r="A8416" s="3"/>
    </row>
    <row r="8417">
      <c r="A8417" s="3"/>
    </row>
    <row r="8418">
      <c r="A8418" s="6"/>
    </row>
    <row r="8419">
      <c r="A8419" s="3"/>
    </row>
    <row r="8420">
      <c r="A8420" s="3"/>
    </row>
    <row r="8421">
      <c r="A8421" s="3"/>
    </row>
    <row r="8422">
      <c r="A8422" s="3"/>
    </row>
    <row r="8423">
      <c r="A8423" s="3"/>
    </row>
    <row r="8424">
      <c r="A8424" s="3"/>
    </row>
    <row r="8425">
      <c r="A8425" s="3"/>
    </row>
    <row r="8426">
      <c r="A8426" s="3"/>
    </row>
    <row r="8427">
      <c r="A8427" s="3"/>
    </row>
    <row r="8428">
      <c r="A8428" s="3"/>
    </row>
    <row r="8429">
      <c r="A8429" s="3"/>
    </row>
    <row r="8430">
      <c r="A8430" s="3"/>
    </row>
    <row r="8431">
      <c r="A8431" s="3"/>
    </row>
    <row r="8432">
      <c r="A8432" s="3"/>
    </row>
    <row r="8433">
      <c r="A8433" s="3"/>
    </row>
    <row r="8434">
      <c r="A8434" s="6"/>
    </row>
    <row r="8436">
      <c r="A8436" s="3"/>
    </row>
    <row r="8437">
      <c r="A8437" s="3"/>
    </row>
    <row r="8438">
      <c r="A8438" s="3"/>
    </row>
    <row r="8439">
      <c r="A8439" s="3"/>
    </row>
    <row r="8440">
      <c r="A8440" s="3"/>
    </row>
    <row r="8441">
      <c r="A8441" s="3"/>
    </row>
    <row r="8442">
      <c r="A8442" s="3"/>
    </row>
    <row r="8443">
      <c r="A8443" s="3"/>
    </row>
    <row r="8444">
      <c r="A8444" s="3"/>
    </row>
    <row r="8445">
      <c r="A8445" s="3"/>
    </row>
    <row r="8446">
      <c r="A8446" s="3"/>
    </row>
    <row r="8447">
      <c r="A8447" s="3"/>
    </row>
    <row r="8448">
      <c r="A8448" s="3"/>
    </row>
    <row r="8449">
      <c r="A8449" s="3"/>
    </row>
    <row r="8450">
      <c r="A8450" s="6"/>
    </row>
    <row r="8451">
      <c r="A8451" s="3"/>
    </row>
    <row r="8452">
      <c r="A8452" s="3"/>
    </row>
    <row r="8453">
      <c r="A8453" s="3"/>
    </row>
    <row r="8454">
      <c r="A8454" s="3"/>
    </row>
    <row r="8455">
      <c r="A8455" s="3"/>
    </row>
    <row r="8456">
      <c r="A8456" s="3"/>
    </row>
    <row r="8457">
      <c r="A8457" s="3"/>
    </row>
    <row r="8458">
      <c r="A8458" s="3"/>
    </row>
    <row r="8459">
      <c r="A8459" s="3"/>
    </row>
    <row r="8460">
      <c r="A8460" s="3"/>
    </row>
    <row r="8461">
      <c r="A8461" s="3"/>
    </row>
    <row r="8462">
      <c r="A8462" s="3"/>
    </row>
    <row r="8463">
      <c r="A8463" s="3"/>
    </row>
    <row r="8464">
      <c r="A8464" s="3"/>
    </row>
    <row r="8465">
      <c r="A8465" s="3"/>
    </row>
    <row r="8466">
      <c r="A8466" s="6"/>
    </row>
    <row r="8467">
      <c r="A8467" s="3"/>
    </row>
    <row r="8468">
      <c r="A8468" s="3"/>
    </row>
    <row r="8469">
      <c r="A8469" s="3"/>
    </row>
    <row r="8470">
      <c r="A8470" s="3"/>
    </row>
    <row r="8471">
      <c r="A8471" s="3"/>
    </row>
    <row r="8472">
      <c r="A8472" s="3"/>
    </row>
    <row r="8473">
      <c r="A8473" s="3"/>
    </row>
    <row r="8474">
      <c r="A8474" s="3"/>
    </row>
    <row r="8475">
      <c r="A8475" s="3"/>
    </row>
    <row r="8476">
      <c r="A8476" s="3"/>
    </row>
    <row r="8477">
      <c r="A8477" s="3"/>
    </row>
    <row r="8478">
      <c r="A8478" s="3"/>
    </row>
    <row r="8479">
      <c r="A8479" s="3"/>
    </row>
    <row r="8480">
      <c r="A8480" s="3"/>
    </row>
    <row r="8481">
      <c r="A8481" s="3"/>
    </row>
    <row r="8482">
      <c r="A8482" s="6"/>
    </row>
    <row r="8483">
      <c r="A8483" s="6"/>
    </row>
    <row r="8484">
      <c r="A8484" s="3"/>
    </row>
    <row r="8485">
      <c r="A8485" s="3"/>
    </row>
    <row r="8486">
      <c r="A8486" s="3"/>
    </row>
    <row r="8487">
      <c r="A8487" s="3"/>
    </row>
    <row r="8488">
      <c r="A8488" s="3"/>
    </row>
    <row r="8489">
      <c r="A8489" s="3"/>
    </row>
    <row r="8490">
      <c r="A8490" s="3"/>
    </row>
    <row r="8491">
      <c r="A8491" s="3"/>
    </row>
    <row r="8492">
      <c r="A8492" s="3"/>
    </row>
    <row r="8493">
      <c r="A8493" s="3"/>
    </row>
    <row r="8494">
      <c r="A8494" s="3"/>
    </row>
    <row r="8495">
      <c r="A8495" s="3"/>
    </row>
    <row r="8496">
      <c r="A8496" s="3"/>
    </row>
    <row r="8497">
      <c r="A8497" s="3"/>
    </row>
    <row r="8498">
      <c r="A8498" s="6"/>
    </row>
    <row r="8499">
      <c r="A8499" s="3"/>
    </row>
    <row r="8500">
      <c r="A8500" s="3"/>
    </row>
    <row r="8501">
      <c r="A8501" s="3"/>
    </row>
    <row r="8502">
      <c r="A8502" s="3"/>
    </row>
    <row r="8503">
      <c r="A8503" s="3"/>
    </row>
    <row r="8504">
      <c r="A8504" s="3"/>
    </row>
    <row r="8505">
      <c r="A8505" s="3"/>
    </row>
    <row r="8506">
      <c r="A8506" s="3"/>
    </row>
    <row r="8507">
      <c r="A8507" s="3"/>
    </row>
    <row r="8508">
      <c r="A8508" s="3"/>
    </row>
    <row r="8509">
      <c r="A8509" s="3"/>
    </row>
    <row r="8510">
      <c r="A8510" s="3"/>
    </row>
    <row r="8511">
      <c r="A8511" s="3"/>
    </row>
    <row r="8512">
      <c r="A8512" s="3"/>
    </row>
    <row r="8513">
      <c r="A8513" s="3"/>
    </row>
    <row r="8514">
      <c r="A8514" s="7"/>
    </row>
    <row r="8515">
      <c r="A8515" s="3"/>
    </row>
    <row r="8516">
      <c r="A8516" s="3"/>
    </row>
    <row r="8517">
      <c r="A8517" s="3"/>
    </row>
    <row r="8518">
      <c r="A8518" s="3"/>
    </row>
    <row r="8519">
      <c r="A8519" s="3"/>
    </row>
    <row r="8520">
      <c r="A8520" s="3"/>
    </row>
    <row r="8521">
      <c r="A8521" s="3"/>
    </row>
    <row r="8522">
      <c r="A8522" s="3"/>
    </row>
    <row r="8523">
      <c r="A8523" s="3"/>
    </row>
    <row r="8524">
      <c r="A8524" s="3"/>
    </row>
    <row r="8525">
      <c r="A8525" s="3"/>
    </row>
    <row r="8526">
      <c r="A8526" s="3"/>
    </row>
    <row r="8527">
      <c r="A8527" s="3"/>
    </row>
    <row r="8528">
      <c r="A8528" s="3"/>
    </row>
    <row r="8529">
      <c r="A8529" s="3"/>
    </row>
    <row r="8530">
      <c r="A8530" s="7"/>
    </row>
    <row r="8531">
      <c r="A8531" s="3"/>
    </row>
    <row r="8532">
      <c r="A8532" s="3"/>
    </row>
    <row r="8533">
      <c r="A8533" s="3"/>
    </row>
    <row r="8534">
      <c r="A8534" s="3"/>
    </row>
    <row r="8535">
      <c r="A8535" s="3"/>
    </row>
    <row r="8536">
      <c r="A8536" s="3"/>
    </row>
    <row r="8537">
      <c r="A8537" s="3"/>
    </row>
    <row r="8538">
      <c r="A8538" s="3"/>
    </row>
    <row r="8539">
      <c r="A8539" s="3"/>
    </row>
    <row r="8540">
      <c r="A8540" s="3"/>
    </row>
    <row r="8541">
      <c r="A8541" s="7"/>
    </row>
    <row r="8542">
      <c r="A8542" s="3"/>
    </row>
    <row r="8543">
      <c r="A8543" s="3"/>
    </row>
    <row r="8544">
      <c r="A8544" s="3"/>
    </row>
    <row r="8545">
      <c r="A8545" s="3"/>
    </row>
    <row r="8546">
      <c r="A8546" s="3"/>
    </row>
    <row r="8547">
      <c r="A8547" s="3"/>
    </row>
    <row r="8548">
      <c r="A8548" s="3"/>
    </row>
    <row r="8549">
      <c r="A8549" s="3"/>
    </row>
    <row r="8550">
      <c r="A8550" s="3"/>
    </row>
    <row r="8551">
      <c r="A8551" s="3"/>
    </row>
    <row r="8552">
      <c r="A8552" s="3"/>
    </row>
    <row r="8553">
      <c r="A8553" s="3"/>
    </row>
    <row r="8554">
      <c r="A8554" s="3"/>
    </row>
    <row r="8555">
      <c r="A8555" s="3"/>
    </row>
    <row r="8556">
      <c r="A8556" s="3"/>
    </row>
    <row r="8557">
      <c r="A8557" s="7"/>
    </row>
    <row r="8558">
      <c r="A8558" s="3"/>
    </row>
    <row r="8559">
      <c r="A8559" s="3"/>
    </row>
    <row r="8560">
      <c r="A8560" s="3"/>
    </row>
    <row r="8561">
      <c r="A8561" s="3"/>
    </row>
    <row r="8562">
      <c r="A8562" s="3"/>
    </row>
    <row r="8563">
      <c r="A8563" s="3"/>
    </row>
    <row r="8564">
      <c r="A8564" s="3"/>
    </row>
    <row r="8565">
      <c r="A8565" s="3"/>
    </row>
    <row r="8566">
      <c r="A8566" s="3"/>
    </row>
    <row r="8567">
      <c r="A8567" s="3"/>
    </row>
    <row r="8568">
      <c r="A8568" s="3"/>
    </row>
    <row r="8569">
      <c r="A8569" s="3"/>
    </row>
    <row r="8570">
      <c r="A8570" s="3"/>
    </row>
    <row r="8571">
      <c r="A8571" s="3"/>
    </row>
    <row r="8572">
      <c r="A8572" s="3"/>
    </row>
    <row r="8573">
      <c r="A8573" s="7"/>
    </row>
    <row r="8574">
      <c r="A8574" s="3"/>
    </row>
    <row r="8575">
      <c r="A8575" s="3"/>
    </row>
    <row r="8576">
      <c r="A8576" s="3"/>
    </row>
    <row r="8577">
      <c r="A8577" s="3"/>
    </row>
    <row r="8578">
      <c r="A8578" s="3"/>
    </row>
    <row r="8579">
      <c r="A8579" s="3"/>
    </row>
    <row r="8580">
      <c r="A8580" s="3"/>
    </row>
    <row r="8581">
      <c r="A8581" s="3"/>
    </row>
    <row r="8582">
      <c r="A8582" s="3"/>
    </row>
    <row r="8583">
      <c r="A8583" s="3"/>
    </row>
    <row r="8584">
      <c r="A8584" s="3"/>
    </row>
    <row r="8585">
      <c r="A8585" s="3"/>
    </row>
    <row r="8586">
      <c r="A8586" s="3"/>
    </row>
    <row r="8587">
      <c r="A8587" s="3"/>
    </row>
    <row r="8588">
      <c r="A8588" s="3"/>
    </row>
    <row r="8589">
      <c r="A8589" s="7"/>
    </row>
    <row r="8590">
      <c r="A8590" s="3"/>
    </row>
    <row r="8591">
      <c r="A8591" s="3"/>
    </row>
    <row r="8592">
      <c r="A8592" s="3"/>
    </row>
    <row r="8593">
      <c r="A8593" s="3"/>
    </row>
    <row r="8594">
      <c r="A8594" s="3"/>
    </row>
    <row r="8595">
      <c r="A8595" s="3"/>
    </row>
    <row r="8596">
      <c r="A8596" s="3"/>
    </row>
    <row r="8597">
      <c r="A8597" s="3"/>
    </row>
    <row r="8598">
      <c r="A8598" s="3"/>
    </row>
    <row r="8599">
      <c r="A8599" s="3"/>
    </row>
    <row r="8600">
      <c r="A8600" s="7"/>
    </row>
    <row r="8601">
      <c r="A8601" s="3"/>
    </row>
    <row r="8602">
      <c r="A8602" s="3"/>
    </row>
    <row r="8603">
      <c r="A8603" s="3"/>
    </row>
    <row r="8604">
      <c r="A8604" s="6"/>
    </row>
    <row r="8606">
      <c r="A8606" s="3"/>
    </row>
    <row r="8607">
      <c r="A8607" s="3"/>
    </row>
    <row r="8608">
      <c r="A8608" s="3"/>
    </row>
    <row r="8609">
      <c r="A8609" s="3"/>
    </row>
    <row r="8610">
      <c r="A8610" s="3"/>
    </row>
    <row r="8611">
      <c r="A8611" s="3"/>
    </row>
    <row r="8612">
      <c r="A8612" s="3"/>
    </row>
    <row r="8613">
      <c r="A8613" s="3"/>
    </row>
    <row r="8614">
      <c r="A8614" s="3"/>
    </row>
    <row r="8615">
      <c r="A8615" s="6"/>
    </row>
    <row r="8617">
      <c r="A8617" s="3"/>
    </row>
    <row r="8618">
      <c r="A8618" s="3"/>
    </row>
    <row r="8619">
      <c r="A8619" s="3"/>
    </row>
    <row r="8620">
      <c r="A8620" s="3"/>
    </row>
    <row r="8621">
      <c r="A8621" s="3"/>
    </row>
    <row r="8622">
      <c r="A8622" s="3"/>
    </row>
    <row r="8623">
      <c r="A8623" s="3"/>
    </row>
    <row r="8624">
      <c r="A8624" s="3"/>
    </row>
    <row r="8625">
      <c r="A8625" s="3"/>
    </row>
    <row r="8626">
      <c r="A8626" s="6"/>
    </row>
    <row r="8628">
      <c r="A8628" s="3"/>
    </row>
    <row r="8629">
      <c r="A8629" s="3"/>
    </row>
    <row r="8630">
      <c r="A8630" s="3"/>
    </row>
    <row r="8631">
      <c r="A8631" s="3"/>
    </row>
    <row r="8632">
      <c r="A8632" s="3"/>
    </row>
    <row r="8633">
      <c r="A8633" s="3"/>
    </row>
    <row r="8634">
      <c r="A8634" s="3"/>
    </row>
    <row r="8635">
      <c r="A8635" s="3"/>
    </row>
    <row r="8636">
      <c r="A8636" s="3"/>
    </row>
    <row r="8637">
      <c r="A8637" s="6"/>
    </row>
    <row r="8639">
      <c r="A8639" s="3"/>
    </row>
    <row r="8640">
      <c r="A8640" s="3"/>
    </row>
    <row r="8641">
      <c r="A8641" s="3"/>
    </row>
    <row r="8642">
      <c r="A8642" s="3"/>
    </row>
    <row r="8643">
      <c r="A8643" s="3"/>
    </row>
    <row r="8644">
      <c r="A8644" s="3"/>
    </row>
    <row r="8645">
      <c r="A8645" s="3"/>
    </row>
    <row r="8646">
      <c r="A8646" s="3"/>
    </row>
    <row r="8647">
      <c r="A8647" s="3"/>
    </row>
    <row r="8648">
      <c r="A8648" s="6"/>
    </row>
    <row r="8650">
      <c r="A8650" s="3"/>
    </row>
    <row r="8651">
      <c r="A8651" s="3"/>
    </row>
    <row r="8652">
      <c r="A8652" s="3"/>
    </row>
    <row r="8653">
      <c r="A8653" s="3"/>
    </row>
    <row r="8654">
      <c r="A8654" s="3"/>
    </row>
    <row r="8655">
      <c r="A8655" s="3"/>
    </row>
    <row r="8656">
      <c r="A8656" s="3"/>
    </row>
    <row r="8657">
      <c r="A8657" s="3"/>
    </row>
    <row r="8658">
      <c r="A8658" s="3"/>
    </row>
    <row r="8659">
      <c r="A8659" s="3"/>
    </row>
    <row r="8660">
      <c r="A8660" s="6"/>
    </row>
    <row r="8662">
      <c r="A8662" s="3"/>
    </row>
    <row r="8663">
      <c r="A8663" s="3"/>
    </row>
    <row r="8664">
      <c r="A8664" s="3"/>
    </row>
    <row r="8665">
      <c r="A8665" s="3"/>
    </row>
    <row r="8666">
      <c r="A8666" s="3"/>
    </row>
    <row r="8667">
      <c r="A8667" s="3"/>
    </row>
    <row r="8668">
      <c r="A8668" s="3"/>
    </row>
    <row r="8669">
      <c r="A8669" s="3"/>
    </row>
    <row r="8670">
      <c r="A8670" s="3"/>
    </row>
    <row r="8671">
      <c r="A8671" s="6"/>
    </row>
    <row r="8673">
      <c r="A8673" s="3"/>
    </row>
    <row r="8674">
      <c r="A8674" s="3"/>
    </row>
    <row r="8675">
      <c r="A8675" s="3"/>
    </row>
    <row r="8676">
      <c r="A8676" s="3"/>
    </row>
    <row r="8677">
      <c r="A8677" s="3"/>
    </row>
    <row r="8678">
      <c r="A8678" s="3"/>
    </row>
    <row r="8679">
      <c r="A8679" s="3"/>
    </row>
    <row r="8680">
      <c r="A8680" s="3"/>
    </row>
    <row r="8681">
      <c r="A8681" s="3"/>
    </row>
    <row r="8682">
      <c r="A8682" s="6"/>
    </row>
    <row r="8684">
      <c r="A8684" s="3"/>
    </row>
    <row r="8685">
      <c r="A8685" s="3"/>
    </row>
    <row r="8686">
      <c r="A8686" s="3"/>
    </row>
    <row r="8687">
      <c r="A8687" s="3"/>
    </row>
    <row r="8688">
      <c r="A8688" s="3"/>
    </row>
    <row r="8689">
      <c r="A8689" s="3"/>
    </row>
    <row r="8690">
      <c r="A8690" s="3"/>
    </row>
    <row r="8691">
      <c r="A8691" s="3"/>
    </row>
    <row r="8692">
      <c r="A8692" s="3"/>
    </row>
    <row r="8693">
      <c r="A8693" s="6"/>
    </row>
    <row r="8695">
      <c r="A8695" s="3"/>
    </row>
    <row r="8696">
      <c r="A8696" s="3"/>
    </row>
    <row r="8697">
      <c r="A8697" s="3"/>
    </row>
    <row r="8698">
      <c r="A8698" s="3"/>
    </row>
    <row r="8699">
      <c r="A8699" s="3"/>
    </row>
    <row r="8700">
      <c r="A8700" s="3"/>
    </row>
    <row r="8701">
      <c r="A8701" s="3"/>
    </row>
    <row r="8702">
      <c r="A8702" s="3"/>
    </row>
    <row r="8703">
      <c r="A8703" s="3"/>
    </row>
    <row r="8704">
      <c r="A8704" s="6"/>
    </row>
    <row r="8706">
      <c r="A8706" s="3"/>
    </row>
    <row r="8707">
      <c r="A8707" s="3"/>
    </row>
    <row r="8708">
      <c r="A8708" s="3"/>
    </row>
    <row r="8709">
      <c r="A8709" s="3"/>
    </row>
    <row r="8710">
      <c r="A8710" s="3"/>
    </row>
    <row r="8711">
      <c r="A8711" s="3"/>
    </row>
    <row r="8712">
      <c r="A8712" s="3"/>
    </row>
    <row r="8713">
      <c r="A8713" s="3"/>
    </row>
    <row r="8714">
      <c r="A8714" s="3"/>
    </row>
    <row r="8715">
      <c r="A8715" s="6"/>
    </row>
    <row r="8717">
      <c r="A8717" s="3"/>
    </row>
    <row r="8718">
      <c r="A8718" s="3"/>
    </row>
    <row r="8719">
      <c r="A8719" s="3"/>
    </row>
    <row r="8720">
      <c r="A8720" s="3"/>
    </row>
    <row r="8721">
      <c r="A8721" s="3"/>
    </row>
    <row r="8722">
      <c r="A8722" s="3"/>
    </row>
    <row r="8723">
      <c r="A8723" s="3"/>
    </row>
    <row r="8724">
      <c r="A8724" s="3"/>
    </row>
    <row r="8725">
      <c r="A8725" s="3"/>
    </row>
    <row r="8726">
      <c r="A8726" s="6"/>
    </row>
    <row r="8728">
      <c r="A8728" s="3"/>
    </row>
    <row r="8729">
      <c r="A8729" s="3"/>
    </row>
    <row r="8730">
      <c r="A8730" s="3"/>
    </row>
    <row r="8731">
      <c r="A8731" s="3"/>
    </row>
    <row r="8732">
      <c r="A8732" s="3"/>
    </row>
    <row r="8733">
      <c r="A8733" s="3"/>
    </row>
    <row r="8734">
      <c r="A8734" s="3"/>
    </row>
    <row r="8735">
      <c r="A8735" s="3"/>
    </row>
    <row r="8736">
      <c r="A8736" s="3"/>
    </row>
    <row r="8737">
      <c r="A8737" s="6"/>
    </row>
    <row r="8739">
      <c r="A8739" s="3"/>
    </row>
    <row r="8740">
      <c r="A8740" s="3"/>
    </row>
    <row r="8741">
      <c r="A8741" s="3"/>
    </row>
    <row r="8742">
      <c r="A8742" s="3"/>
    </row>
    <row r="8743">
      <c r="A8743" s="3"/>
    </row>
    <row r="8744">
      <c r="A8744" s="3"/>
    </row>
    <row r="8745">
      <c r="A8745" s="3"/>
    </row>
    <row r="8746">
      <c r="A8746" s="3"/>
    </row>
    <row r="8747">
      <c r="A8747" s="3"/>
    </row>
    <row r="8748">
      <c r="A8748" s="3"/>
    </row>
    <row r="8749">
      <c r="A8749" s="3"/>
    </row>
    <row r="8750">
      <c r="A8750" s="3"/>
    </row>
    <row r="8751">
      <c r="A8751" s="3"/>
    </row>
    <row r="8752">
      <c r="A8752" s="3"/>
    </row>
    <row r="8753">
      <c r="A8753" s="6"/>
    </row>
    <row r="8755">
      <c r="A8755" s="3"/>
    </row>
    <row r="8756">
      <c r="A8756" s="3"/>
    </row>
    <row r="8757">
      <c r="A8757" s="3"/>
    </row>
    <row r="8758">
      <c r="A8758" s="3"/>
    </row>
    <row r="8759">
      <c r="A8759" s="3"/>
    </row>
    <row r="8760">
      <c r="A8760" s="3"/>
    </row>
    <row r="8761">
      <c r="A8761" s="3"/>
    </row>
    <row r="8762">
      <c r="A8762" s="3"/>
    </row>
    <row r="8763">
      <c r="A8763" s="3"/>
    </row>
    <row r="8764">
      <c r="A8764" s="6"/>
    </row>
    <row r="8766">
      <c r="A8766" s="3"/>
    </row>
    <row r="8767">
      <c r="A8767" s="3"/>
    </row>
    <row r="8768">
      <c r="A8768" s="3"/>
    </row>
    <row r="8769">
      <c r="A8769" s="3"/>
    </row>
    <row r="8770">
      <c r="A8770" s="3"/>
    </row>
    <row r="8771">
      <c r="A8771" s="3"/>
    </row>
    <row r="8772">
      <c r="A8772" s="3"/>
    </row>
    <row r="8773">
      <c r="A8773" s="3"/>
    </row>
    <row r="8774">
      <c r="A8774" s="3"/>
    </row>
    <row r="8775">
      <c r="A8775" s="6"/>
    </row>
    <row r="8777">
      <c r="A8777" s="3"/>
    </row>
    <row r="8778">
      <c r="A8778" s="3"/>
    </row>
    <row r="8779">
      <c r="A8779" s="3"/>
    </row>
    <row r="8780">
      <c r="A8780" s="3"/>
    </row>
    <row r="8781">
      <c r="A8781" s="3"/>
    </row>
    <row r="8782">
      <c r="A8782" s="3"/>
    </row>
    <row r="8783">
      <c r="A8783" s="3"/>
    </row>
    <row r="8784">
      <c r="A8784" s="3"/>
    </row>
    <row r="8785">
      <c r="A8785" s="3"/>
    </row>
    <row r="8786">
      <c r="A8786" s="6"/>
    </row>
    <row r="8788">
      <c r="A8788" s="3"/>
    </row>
    <row r="8789">
      <c r="A8789" s="3"/>
    </row>
    <row r="8790">
      <c r="A8790" s="3"/>
    </row>
    <row r="8791">
      <c r="A8791" s="3"/>
    </row>
    <row r="8792">
      <c r="A8792" s="3"/>
    </row>
    <row r="8793">
      <c r="A8793" s="3"/>
    </row>
    <row r="8794">
      <c r="A8794" s="3"/>
    </row>
    <row r="8795">
      <c r="A8795" s="3"/>
    </row>
    <row r="8796">
      <c r="A8796" s="3"/>
    </row>
    <row r="8797">
      <c r="A8797" s="6"/>
    </row>
    <row r="8799">
      <c r="A8799" s="3"/>
    </row>
    <row r="8800">
      <c r="A8800" s="3"/>
    </row>
    <row r="8801">
      <c r="A8801" s="3"/>
    </row>
    <row r="8802">
      <c r="A8802" s="3"/>
    </row>
    <row r="8803">
      <c r="A8803" s="3"/>
    </row>
    <row r="8804">
      <c r="A8804" s="3"/>
    </row>
    <row r="8805">
      <c r="A8805" s="3"/>
    </row>
    <row r="8806">
      <c r="A8806" s="3"/>
    </row>
    <row r="8807">
      <c r="A8807" s="3"/>
    </row>
    <row r="8808">
      <c r="A8808" s="3"/>
    </row>
    <row r="8809">
      <c r="A8809" s="3"/>
    </row>
    <row r="8810">
      <c r="A8810" s="3"/>
    </row>
    <row r="8811">
      <c r="A8811" s="3"/>
    </row>
    <row r="8812">
      <c r="A8812" s="3"/>
    </row>
    <row r="8813">
      <c r="A8813" s="6"/>
    </row>
    <row r="8815">
      <c r="A8815" s="3"/>
    </row>
    <row r="8816">
      <c r="A8816" s="3"/>
    </row>
    <row r="8817">
      <c r="A8817" s="3"/>
    </row>
    <row r="8818">
      <c r="A8818" s="3"/>
    </row>
    <row r="8819">
      <c r="A8819" s="3"/>
    </row>
    <row r="8820">
      <c r="A8820" s="3"/>
    </row>
    <row r="8821">
      <c r="A8821" s="3"/>
    </row>
    <row r="8822">
      <c r="A8822" s="3"/>
    </row>
    <row r="8823">
      <c r="A8823" s="3"/>
    </row>
    <row r="8824">
      <c r="A8824" s="7"/>
    </row>
    <row r="8826">
      <c r="A8826" s="3"/>
    </row>
    <row r="8827">
      <c r="A8827" s="3"/>
    </row>
    <row r="8828">
      <c r="A8828" s="3"/>
    </row>
    <row r="8829">
      <c r="A8829" s="3"/>
    </row>
    <row r="8830">
      <c r="A8830" s="3"/>
    </row>
    <row r="8831">
      <c r="A8831" s="3"/>
    </row>
    <row r="8832">
      <c r="A8832" s="3"/>
    </row>
    <row r="8833">
      <c r="A8833" s="3"/>
    </row>
    <row r="8834">
      <c r="A8834" s="3"/>
    </row>
    <row r="8835">
      <c r="A8835" s="3"/>
    </row>
    <row r="8836">
      <c r="A8836" s="3"/>
    </row>
    <row r="8837">
      <c r="A8837" s="3"/>
    </row>
    <row r="8838">
      <c r="A8838" s="3"/>
    </row>
    <row r="8839">
      <c r="A8839" s="3"/>
    </row>
    <row r="8840">
      <c r="A8840" s="6"/>
    </row>
    <row r="8842">
      <c r="A8842" s="3"/>
    </row>
    <row r="8843">
      <c r="A8843" s="3"/>
    </row>
    <row r="8844">
      <c r="A8844" s="3"/>
    </row>
    <row r="8845">
      <c r="A8845" s="3"/>
    </row>
    <row r="8846">
      <c r="A8846" s="3"/>
    </row>
    <row r="8847">
      <c r="A8847" s="3"/>
    </row>
    <row r="8848">
      <c r="A8848" s="3"/>
    </row>
    <row r="8849">
      <c r="A8849" s="3"/>
    </row>
    <row r="8850">
      <c r="A8850" s="3"/>
    </row>
    <row r="8851">
      <c r="A8851" s="6"/>
    </row>
    <row r="8853">
      <c r="A8853" s="3"/>
    </row>
    <row r="8854">
      <c r="A8854" s="3"/>
    </row>
    <row r="8855">
      <c r="A8855" s="3"/>
    </row>
    <row r="8856">
      <c r="A8856" s="3"/>
    </row>
    <row r="8857">
      <c r="A8857" s="3"/>
    </row>
    <row r="8858">
      <c r="A8858" s="3"/>
    </row>
    <row r="8859">
      <c r="A8859" s="3"/>
    </row>
    <row r="8860">
      <c r="A8860" s="3"/>
    </row>
    <row r="8861">
      <c r="A8861" s="3"/>
    </row>
    <row r="8862">
      <c r="A8862" s="6"/>
    </row>
    <row r="8864">
      <c r="A8864" s="3"/>
    </row>
    <row r="8865">
      <c r="A8865" s="3"/>
    </row>
    <row r="8866">
      <c r="A8866" s="3"/>
    </row>
    <row r="8867">
      <c r="A8867" s="3"/>
    </row>
    <row r="8868">
      <c r="A8868" s="3"/>
    </row>
    <row r="8869">
      <c r="A8869" s="3"/>
    </row>
    <row r="8870">
      <c r="A8870" s="3"/>
    </row>
    <row r="8871">
      <c r="A8871" s="3"/>
    </row>
    <row r="8872">
      <c r="A8872" s="3"/>
    </row>
    <row r="8873">
      <c r="A8873" s="6"/>
    </row>
    <row r="8875">
      <c r="A8875" s="3"/>
    </row>
    <row r="8876">
      <c r="A8876" s="3"/>
    </row>
    <row r="8877">
      <c r="A8877" s="3"/>
    </row>
    <row r="8878">
      <c r="A8878" s="3"/>
    </row>
    <row r="8879">
      <c r="A8879" s="3"/>
    </row>
    <row r="8880">
      <c r="A8880" s="3"/>
    </row>
    <row r="8881">
      <c r="A8881" s="3"/>
    </row>
    <row r="8882">
      <c r="A8882" s="3"/>
    </row>
    <row r="8883">
      <c r="A8883" s="3"/>
    </row>
    <row r="8884">
      <c r="A8884" s="6"/>
    </row>
    <row r="8886">
      <c r="A8886" s="3"/>
    </row>
    <row r="8887">
      <c r="A8887" s="3"/>
    </row>
    <row r="8888">
      <c r="A8888" s="3"/>
    </row>
    <row r="8889">
      <c r="A8889" s="3"/>
    </row>
    <row r="8890">
      <c r="A8890" s="3"/>
    </row>
    <row r="8891">
      <c r="A8891" s="3"/>
    </row>
    <row r="8892">
      <c r="A8892" s="3"/>
    </row>
    <row r="8893">
      <c r="A8893" s="3"/>
    </row>
    <row r="8894">
      <c r="A8894" s="3"/>
    </row>
    <row r="8895">
      <c r="A8895" s="6"/>
    </row>
    <row r="8897">
      <c r="A8897" s="3"/>
    </row>
    <row r="8898">
      <c r="A8898" s="3"/>
    </row>
    <row r="8899">
      <c r="A8899" s="3"/>
    </row>
    <row r="8900">
      <c r="A8900" s="3"/>
    </row>
    <row r="8901">
      <c r="A8901" s="3"/>
    </row>
    <row r="8902">
      <c r="A8902" s="3"/>
    </row>
    <row r="8903">
      <c r="A8903" s="3"/>
    </row>
    <row r="8904">
      <c r="A8904" s="3"/>
    </row>
    <row r="8905">
      <c r="A8905" s="3"/>
    </row>
    <row r="8906">
      <c r="A8906" s="6"/>
    </row>
    <row r="8908">
      <c r="A8908" s="3"/>
    </row>
    <row r="8909">
      <c r="A8909" s="3"/>
    </row>
    <row r="8910">
      <c r="A8910" s="3"/>
    </row>
    <row r="8911">
      <c r="A8911" s="3"/>
    </row>
    <row r="8912">
      <c r="A8912" s="3"/>
    </row>
    <row r="8913">
      <c r="A8913" s="3"/>
    </row>
    <row r="8914">
      <c r="A8914" s="3"/>
    </row>
    <row r="8915">
      <c r="A8915" s="3"/>
    </row>
    <row r="8916">
      <c r="A8916" s="3"/>
    </row>
    <row r="8917">
      <c r="A8917" s="6"/>
    </row>
    <row r="8919">
      <c r="A8919" s="3"/>
    </row>
    <row r="8920">
      <c r="A8920" s="3"/>
    </row>
    <row r="8921">
      <c r="A8921" s="3"/>
    </row>
    <row r="8922">
      <c r="A8922" s="3"/>
    </row>
    <row r="8923">
      <c r="A8923" s="3"/>
    </row>
    <row r="8924">
      <c r="A8924" s="3"/>
    </row>
    <row r="8925">
      <c r="A8925" s="3"/>
    </row>
    <row r="8926">
      <c r="A8926" s="3"/>
    </row>
    <row r="8927">
      <c r="A8927" s="3"/>
    </row>
    <row r="8928">
      <c r="A8928" s="6"/>
    </row>
    <row r="8930">
      <c r="A8930" s="3"/>
    </row>
    <row r="8931">
      <c r="A8931" s="3"/>
    </row>
    <row r="8932">
      <c r="A8932" s="3"/>
    </row>
    <row r="8933">
      <c r="A8933" s="3"/>
    </row>
    <row r="8934">
      <c r="A8934" s="3"/>
    </row>
    <row r="8935">
      <c r="A8935" s="3"/>
    </row>
    <row r="8936">
      <c r="A8936" s="3"/>
    </row>
    <row r="8937">
      <c r="A8937" s="3"/>
    </row>
    <row r="8938">
      <c r="A8938" s="3"/>
    </row>
    <row r="8939">
      <c r="A8939" s="6"/>
    </row>
    <row r="8941">
      <c r="A8941" s="3"/>
    </row>
    <row r="8942">
      <c r="A8942" s="3"/>
    </row>
    <row r="8943">
      <c r="A8943" s="3"/>
    </row>
    <row r="8944">
      <c r="A8944" s="3"/>
    </row>
    <row r="8945">
      <c r="A8945" s="3"/>
    </row>
    <row r="8946">
      <c r="A8946" s="3"/>
    </row>
    <row r="8947">
      <c r="A8947" s="3"/>
    </row>
    <row r="8948">
      <c r="A8948" s="3"/>
    </row>
    <row r="8949">
      <c r="A8949" s="3"/>
    </row>
    <row r="8950">
      <c r="A8950" s="6"/>
    </row>
    <row r="8952">
      <c r="A8952" s="3"/>
    </row>
    <row r="8953">
      <c r="A8953" s="3"/>
    </row>
    <row r="8954">
      <c r="A8954" s="3"/>
    </row>
    <row r="8955">
      <c r="A8955" s="3"/>
    </row>
    <row r="8956">
      <c r="A8956" s="3"/>
    </row>
    <row r="8957">
      <c r="A8957" s="3"/>
    </row>
    <row r="8958">
      <c r="A8958" s="3"/>
    </row>
    <row r="8959">
      <c r="A8959" s="3"/>
    </row>
    <row r="8960">
      <c r="A8960" s="3"/>
    </row>
    <row r="8961">
      <c r="A8961" s="3"/>
    </row>
    <row r="8962">
      <c r="A8962" s="3"/>
    </row>
    <row r="8963">
      <c r="A8963" s="3"/>
    </row>
    <row r="8964">
      <c r="A8964" s="3"/>
    </row>
    <row r="8965">
      <c r="A8965" s="3"/>
    </row>
    <row r="8966">
      <c r="A8966" s="7"/>
    </row>
    <row r="8968">
      <c r="A8968" s="3"/>
    </row>
    <row r="8969">
      <c r="A8969" s="3"/>
    </row>
    <row r="8970">
      <c r="A8970" s="3"/>
    </row>
    <row r="8971">
      <c r="A8971" s="3"/>
    </row>
    <row r="8972">
      <c r="A8972" s="3"/>
    </row>
    <row r="8973">
      <c r="A8973" s="3"/>
    </row>
    <row r="8974">
      <c r="A8974" s="3"/>
    </row>
    <row r="8975">
      <c r="A8975" s="3"/>
    </row>
    <row r="8976">
      <c r="A8976" s="3"/>
    </row>
    <row r="8977">
      <c r="A8977" s="7"/>
    </row>
    <row r="8979">
      <c r="A8979" s="3"/>
    </row>
    <row r="8980">
      <c r="A8980" s="3"/>
    </row>
    <row r="8981">
      <c r="A8981" s="3"/>
    </row>
    <row r="8982">
      <c r="A8982" s="3"/>
    </row>
    <row r="8983">
      <c r="A8983" s="3"/>
    </row>
    <row r="8984">
      <c r="A8984" s="3"/>
    </row>
    <row r="8985">
      <c r="A8985" s="3"/>
    </row>
    <row r="8986">
      <c r="A8986" s="3"/>
    </row>
    <row r="8987">
      <c r="A8987" s="3"/>
    </row>
    <row r="8988">
      <c r="A8988" s="7"/>
    </row>
    <row r="8990">
      <c r="A8990" s="3"/>
    </row>
    <row r="8991">
      <c r="A8991" s="3"/>
    </row>
    <row r="8992">
      <c r="A8992" s="3"/>
    </row>
    <row r="8993">
      <c r="A8993" s="3"/>
    </row>
    <row r="8994">
      <c r="A8994" s="3"/>
    </row>
    <row r="8995">
      <c r="A8995" s="3"/>
    </row>
    <row r="8996">
      <c r="A8996" s="3"/>
    </row>
    <row r="8997">
      <c r="A8997" s="3"/>
    </row>
    <row r="8998">
      <c r="A8998" s="3"/>
    </row>
    <row r="8999">
      <c r="A8999" s="7"/>
    </row>
    <row r="9001">
      <c r="A9001" s="3"/>
    </row>
    <row r="9002">
      <c r="A9002" s="3"/>
    </row>
    <row r="9003">
      <c r="A9003" s="3"/>
    </row>
    <row r="9004">
      <c r="A9004" s="3"/>
    </row>
    <row r="9005">
      <c r="A9005" s="3"/>
    </row>
    <row r="9006">
      <c r="A9006" s="3"/>
    </row>
    <row r="9007">
      <c r="A9007" s="3"/>
    </row>
    <row r="9008">
      <c r="A9008" s="3"/>
    </row>
    <row r="9009">
      <c r="A9009" s="3"/>
    </row>
    <row r="9010">
      <c r="A9010" s="7"/>
    </row>
    <row r="9012">
      <c r="A9012" s="3"/>
    </row>
    <row r="9013">
      <c r="A9013" s="3"/>
    </row>
    <row r="9014">
      <c r="A9014" s="3"/>
    </row>
    <row r="9015">
      <c r="A9015" s="3"/>
    </row>
    <row r="9016">
      <c r="A9016" s="3"/>
    </row>
    <row r="9017">
      <c r="A9017" s="3"/>
    </row>
    <row r="9018">
      <c r="A9018" s="3"/>
    </row>
    <row r="9019">
      <c r="A9019" s="3"/>
    </row>
    <row r="9020">
      <c r="A9020" s="3"/>
    </row>
    <row r="9021">
      <c r="A9021" s="7"/>
    </row>
    <row r="9023">
      <c r="A9023" s="3"/>
    </row>
    <row r="9024">
      <c r="A9024" s="3"/>
    </row>
    <row r="9025">
      <c r="A9025" s="3"/>
    </row>
    <row r="9026">
      <c r="A9026" s="3"/>
    </row>
    <row r="9027">
      <c r="A9027" s="3"/>
    </row>
    <row r="9028">
      <c r="A9028" s="3"/>
    </row>
    <row r="9029">
      <c r="A9029" s="3"/>
    </row>
    <row r="9030">
      <c r="A9030" s="3"/>
    </row>
    <row r="9031">
      <c r="A9031" s="3"/>
    </row>
    <row r="9032">
      <c r="A9032" s="7"/>
    </row>
    <row r="9034">
      <c r="A9034" s="3"/>
    </row>
    <row r="9035">
      <c r="A9035" s="3"/>
    </row>
    <row r="9036">
      <c r="A9036" s="3"/>
    </row>
    <row r="9037">
      <c r="A9037" s="3"/>
    </row>
    <row r="9038">
      <c r="A9038" s="3"/>
    </row>
    <row r="9039">
      <c r="A9039" s="3"/>
    </row>
    <row r="9040">
      <c r="A9040" s="3"/>
    </row>
    <row r="9041">
      <c r="A9041" s="3"/>
    </row>
    <row r="9042">
      <c r="A9042" s="3"/>
    </row>
    <row r="9043">
      <c r="A9043" s="7"/>
    </row>
    <row r="9045">
      <c r="A9045" s="3"/>
    </row>
    <row r="9046">
      <c r="A9046" s="3"/>
    </row>
    <row r="9047">
      <c r="A9047" s="3"/>
    </row>
    <row r="9048">
      <c r="A9048" s="3"/>
    </row>
    <row r="9049">
      <c r="A9049" s="3"/>
    </row>
    <row r="9050">
      <c r="A9050" s="3"/>
    </row>
    <row r="9051">
      <c r="A9051" s="3"/>
    </row>
    <row r="9052">
      <c r="A9052" s="3"/>
    </row>
    <row r="9053">
      <c r="A9053" s="3"/>
    </row>
    <row r="9054">
      <c r="A9054" s="7"/>
    </row>
    <row r="9056">
      <c r="A9056" s="3"/>
    </row>
    <row r="9057">
      <c r="A9057" s="3"/>
    </row>
    <row r="9058">
      <c r="A9058" s="3"/>
    </row>
    <row r="9059">
      <c r="A9059" s="3"/>
    </row>
    <row r="9060">
      <c r="A9060" s="3"/>
    </row>
    <row r="9061">
      <c r="A9061" s="3"/>
    </row>
    <row r="9062">
      <c r="A9062" s="3"/>
    </row>
    <row r="9063">
      <c r="A9063" s="3"/>
    </row>
    <row r="9064">
      <c r="A9064" s="3"/>
    </row>
    <row r="9065">
      <c r="A9065" s="7"/>
    </row>
    <row r="9067">
      <c r="A9067" s="3"/>
    </row>
    <row r="9068">
      <c r="A9068" s="3"/>
    </row>
    <row r="9069">
      <c r="A9069" s="3"/>
    </row>
    <row r="9070">
      <c r="A9070" s="3"/>
    </row>
    <row r="9071">
      <c r="A9071" s="3"/>
    </row>
    <row r="9072">
      <c r="A9072" s="3"/>
    </row>
    <row r="9073">
      <c r="A9073" s="3"/>
    </row>
    <row r="9074">
      <c r="A9074" s="3"/>
    </row>
    <row r="9075">
      <c r="A9075" s="3"/>
    </row>
    <row r="9076">
      <c r="A9076" s="7"/>
    </row>
    <row r="9078">
      <c r="A9078" s="3"/>
    </row>
    <row r="9079">
      <c r="A9079" s="3"/>
    </row>
    <row r="9080">
      <c r="A9080" s="3"/>
    </row>
    <row r="9081">
      <c r="A9081" s="3"/>
    </row>
    <row r="9082">
      <c r="A9082" s="3"/>
    </row>
    <row r="9083">
      <c r="A9083" s="3"/>
    </row>
    <row r="9084">
      <c r="A9084" s="3"/>
    </row>
    <row r="9085">
      <c r="A9085" s="3"/>
    </row>
    <row r="9086">
      <c r="A9086" s="3"/>
    </row>
    <row r="9087">
      <c r="A9087" s="3"/>
    </row>
    <row r="9088">
      <c r="A9088" s="3"/>
    </row>
    <row r="9089">
      <c r="A9089" s="3"/>
    </row>
    <row r="9090">
      <c r="A9090" s="3"/>
    </row>
    <row r="9091">
      <c r="A9091" s="3"/>
    </row>
    <row r="9092">
      <c r="A9092" s="3"/>
    </row>
    <row r="9093">
      <c r="A9093" s="7"/>
    </row>
    <row r="9095">
      <c r="A9095" s="3"/>
    </row>
    <row r="9096">
      <c r="A9096" s="3"/>
    </row>
    <row r="9097">
      <c r="A9097" s="3"/>
    </row>
    <row r="9098">
      <c r="A9098" s="3"/>
    </row>
    <row r="9099">
      <c r="A9099" s="3"/>
    </row>
    <row r="9100">
      <c r="A9100" s="3"/>
    </row>
    <row r="9101">
      <c r="A9101" s="3"/>
    </row>
    <row r="9102">
      <c r="A9102" s="3"/>
    </row>
    <row r="9103">
      <c r="A9103" s="3"/>
    </row>
    <row r="9104">
      <c r="A9104" s="7"/>
    </row>
    <row r="9106">
      <c r="A9106" s="3"/>
    </row>
    <row r="9107">
      <c r="A9107" s="3"/>
    </row>
    <row r="9108">
      <c r="A9108" s="3"/>
    </row>
    <row r="9109">
      <c r="A9109" s="3"/>
    </row>
    <row r="9110">
      <c r="A9110" s="3"/>
    </row>
    <row r="9111">
      <c r="A9111" s="3"/>
    </row>
    <row r="9112">
      <c r="A9112" s="3"/>
    </row>
    <row r="9113">
      <c r="A9113" s="3"/>
    </row>
    <row r="9114">
      <c r="A9114" s="3"/>
    </row>
    <row r="9115">
      <c r="A9115" s="7"/>
    </row>
    <row r="9117">
      <c r="A9117" s="3"/>
    </row>
    <row r="9118">
      <c r="A9118" s="3"/>
    </row>
    <row r="9119">
      <c r="A9119" s="3"/>
    </row>
    <row r="9120">
      <c r="A9120" s="3"/>
    </row>
    <row r="9121">
      <c r="A9121" s="3"/>
    </row>
    <row r="9122">
      <c r="A9122" s="3"/>
    </row>
    <row r="9123">
      <c r="A9123" s="3"/>
    </row>
    <row r="9124">
      <c r="A9124" s="3"/>
    </row>
    <row r="9125">
      <c r="A9125" s="3"/>
    </row>
    <row r="9126">
      <c r="A9126" s="7"/>
    </row>
    <row r="9128">
      <c r="A9128" s="3"/>
    </row>
    <row r="9129">
      <c r="A9129" s="3"/>
    </row>
    <row r="9130">
      <c r="A9130" s="3"/>
    </row>
    <row r="9131">
      <c r="A9131" s="3"/>
    </row>
    <row r="9132">
      <c r="A9132" s="3"/>
    </row>
    <row r="9133">
      <c r="A9133" s="3"/>
    </row>
    <row r="9134">
      <c r="A9134" s="3"/>
    </row>
    <row r="9135">
      <c r="A9135" s="3"/>
    </row>
    <row r="9136">
      <c r="A9136" s="3"/>
    </row>
    <row r="9137">
      <c r="A9137" s="7"/>
    </row>
    <row r="9139">
      <c r="A9139" s="3"/>
    </row>
    <row r="9140">
      <c r="A9140" s="3"/>
    </row>
    <row r="9141">
      <c r="A9141" s="3"/>
    </row>
    <row r="9142">
      <c r="A9142" s="3"/>
    </row>
    <row r="9143">
      <c r="A9143" s="3"/>
    </row>
    <row r="9144">
      <c r="A9144" s="3"/>
    </row>
    <row r="9145">
      <c r="A9145" s="3"/>
    </row>
    <row r="9146">
      <c r="A9146" s="3"/>
    </row>
    <row r="9147">
      <c r="A9147" s="3"/>
    </row>
    <row r="9148">
      <c r="A9148" s="3"/>
    </row>
    <row r="9149">
      <c r="A9149" s="7"/>
    </row>
    <row r="9151">
      <c r="A9151" s="3"/>
    </row>
    <row r="9152">
      <c r="A9152" s="3"/>
    </row>
    <row r="9153">
      <c r="A9153" s="3"/>
    </row>
    <row r="9154">
      <c r="A9154" s="3"/>
    </row>
    <row r="9155">
      <c r="A9155" s="3"/>
    </row>
    <row r="9156">
      <c r="A9156" s="3"/>
    </row>
    <row r="9157">
      <c r="A9157" s="3"/>
    </row>
    <row r="9158">
      <c r="A9158" s="3"/>
    </row>
    <row r="9159">
      <c r="A9159" s="3"/>
    </row>
    <row r="9160">
      <c r="A9160" s="7"/>
    </row>
    <row r="9162">
      <c r="A9162" s="3"/>
    </row>
    <row r="9163">
      <c r="A9163" s="3"/>
    </row>
    <row r="9164">
      <c r="A9164" s="3"/>
    </row>
    <row r="9165">
      <c r="A9165" s="3"/>
    </row>
    <row r="9166">
      <c r="A9166" s="3"/>
    </row>
    <row r="9167">
      <c r="A9167" s="3"/>
    </row>
    <row r="9168">
      <c r="A9168" s="3"/>
    </row>
    <row r="9169">
      <c r="A9169" s="3"/>
    </row>
    <row r="9170">
      <c r="A9170" s="3"/>
    </row>
    <row r="9171">
      <c r="A9171" s="7"/>
    </row>
    <row r="9173">
      <c r="A9173" s="3"/>
    </row>
    <row r="9174">
      <c r="A9174" s="3"/>
    </row>
    <row r="9175">
      <c r="A9175" s="3"/>
    </row>
    <row r="9176">
      <c r="A9176" s="3"/>
    </row>
    <row r="9177">
      <c r="A9177" s="3"/>
    </row>
    <row r="9178">
      <c r="A9178" s="3"/>
    </row>
    <row r="9179">
      <c r="A9179" s="3"/>
    </row>
    <row r="9180">
      <c r="A9180" s="3"/>
    </row>
    <row r="9181">
      <c r="A9181" s="3"/>
    </row>
    <row r="9182">
      <c r="A9182" s="7"/>
    </row>
    <row r="9184">
      <c r="A9184" s="3"/>
    </row>
    <row r="9185">
      <c r="A9185" s="3"/>
    </row>
    <row r="9186">
      <c r="A9186" s="3"/>
    </row>
    <row r="9187">
      <c r="A9187" s="3"/>
    </row>
    <row r="9188">
      <c r="A9188" s="3"/>
    </row>
    <row r="9189">
      <c r="A9189" s="3"/>
    </row>
    <row r="9190">
      <c r="A9190" s="3"/>
    </row>
    <row r="9191">
      <c r="A9191" s="3"/>
    </row>
    <row r="9192">
      <c r="A9192" s="3"/>
    </row>
    <row r="9193">
      <c r="A9193" s="7"/>
    </row>
    <row r="9195">
      <c r="A9195" s="3"/>
    </row>
    <row r="9196">
      <c r="A9196" s="3"/>
    </row>
    <row r="9197">
      <c r="A9197" s="3"/>
    </row>
    <row r="9198">
      <c r="A9198" s="3"/>
    </row>
    <row r="9199">
      <c r="A9199" s="3"/>
    </row>
    <row r="9200">
      <c r="A9200" s="3"/>
    </row>
    <row r="9201">
      <c r="A9201" s="3"/>
    </row>
    <row r="9202">
      <c r="A9202" s="3"/>
    </row>
    <row r="9203">
      <c r="A9203" s="3"/>
    </row>
    <row r="9204">
      <c r="A9204" s="7"/>
    </row>
    <row r="9206">
      <c r="A9206" s="3"/>
    </row>
    <row r="9207">
      <c r="A9207" s="3"/>
    </row>
    <row r="9208">
      <c r="A9208" s="3"/>
    </row>
    <row r="9209">
      <c r="A9209" s="3"/>
    </row>
    <row r="9210">
      <c r="A9210" s="3"/>
    </row>
    <row r="9211">
      <c r="A9211" s="3"/>
    </row>
    <row r="9212">
      <c r="A9212" s="3"/>
    </row>
    <row r="9213">
      <c r="A9213" s="3"/>
    </row>
    <row r="9214">
      <c r="A9214" s="3"/>
    </row>
    <row r="9215">
      <c r="A9215" s="7"/>
    </row>
    <row r="9217">
      <c r="A9217" s="3"/>
    </row>
    <row r="9218">
      <c r="A9218" s="3"/>
    </row>
    <row r="9219">
      <c r="A9219" s="3"/>
    </row>
    <row r="9220">
      <c r="A9220" s="3"/>
    </row>
    <row r="9221">
      <c r="A9221" s="3"/>
    </row>
    <row r="9222">
      <c r="A9222" s="3"/>
    </row>
    <row r="9223">
      <c r="A9223" s="3"/>
    </row>
    <row r="9224">
      <c r="A9224" s="3"/>
    </row>
    <row r="9225">
      <c r="A9225" s="3"/>
    </row>
    <row r="9226">
      <c r="A9226" s="7"/>
    </row>
    <row r="9228">
      <c r="A9228" s="3"/>
    </row>
    <row r="9229">
      <c r="A9229" s="3"/>
    </row>
    <row r="9230">
      <c r="A9230" s="3"/>
    </row>
    <row r="9231">
      <c r="A9231" s="3"/>
    </row>
    <row r="9232">
      <c r="A9232" s="3"/>
    </row>
    <row r="9233">
      <c r="A9233" s="3"/>
    </row>
    <row r="9234">
      <c r="A9234" s="3"/>
    </row>
    <row r="9235">
      <c r="A9235" s="3"/>
    </row>
    <row r="9236">
      <c r="A9236" s="3"/>
    </row>
    <row r="9237">
      <c r="A9237" s="7"/>
    </row>
    <row r="9239">
      <c r="A9239" s="3"/>
    </row>
    <row r="9240">
      <c r="A9240" s="3"/>
    </row>
    <row r="9241">
      <c r="A9241" s="3"/>
    </row>
    <row r="9242">
      <c r="A9242" s="3"/>
    </row>
    <row r="9243">
      <c r="A9243" s="3"/>
    </row>
    <row r="9244">
      <c r="A9244" s="3"/>
    </row>
    <row r="9245">
      <c r="A9245" s="3"/>
    </row>
    <row r="9246">
      <c r="A9246" s="3"/>
    </row>
    <row r="9247">
      <c r="A9247" s="3"/>
    </row>
    <row r="9248">
      <c r="A9248" s="7"/>
    </row>
    <row r="9250">
      <c r="A9250" s="3"/>
    </row>
    <row r="9251">
      <c r="A9251" s="3"/>
    </row>
    <row r="9252">
      <c r="A9252" s="3"/>
    </row>
    <row r="9253">
      <c r="A9253" s="3"/>
    </row>
    <row r="9254">
      <c r="A9254" s="3"/>
    </row>
    <row r="9255">
      <c r="A9255" s="3"/>
    </row>
    <row r="9256">
      <c r="A9256" s="3"/>
    </row>
    <row r="9257">
      <c r="A9257" s="3"/>
    </row>
    <row r="9258">
      <c r="A9258" s="3"/>
    </row>
    <row r="9259">
      <c r="A9259" s="7"/>
    </row>
    <row r="9261">
      <c r="A9261" s="3"/>
    </row>
    <row r="9262">
      <c r="A9262" s="3"/>
    </row>
    <row r="9263">
      <c r="A9263" s="3"/>
    </row>
    <row r="9264">
      <c r="A9264" s="3"/>
    </row>
    <row r="9265">
      <c r="A9265" s="3"/>
    </row>
    <row r="9266">
      <c r="A9266" s="3"/>
    </row>
    <row r="9267">
      <c r="A9267" s="3"/>
    </row>
    <row r="9268">
      <c r="A9268" s="3"/>
    </row>
    <row r="9269">
      <c r="A9269" s="3"/>
    </row>
    <row r="9270">
      <c r="A9270" s="3"/>
    </row>
    <row r="9271">
      <c r="A9271" s="3"/>
    </row>
    <row r="9272">
      <c r="A9272" s="3"/>
    </row>
    <row r="9273">
      <c r="A9273" s="3"/>
    </row>
    <row r="9274">
      <c r="A9274" s="3"/>
    </row>
    <row r="9275">
      <c r="A9275" s="7"/>
    </row>
    <row r="9277">
      <c r="A9277" s="3"/>
    </row>
    <row r="9278">
      <c r="A9278" s="3"/>
    </row>
    <row r="9279">
      <c r="A9279" s="3"/>
    </row>
    <row r="9280">
      <c r="A9280" s="3"/>
    </row>
    <row r="9281">
      <c r="A9281" s="3"/>
    </row>
    <row r="9282">
      <c r="A9282" s="3"/>
    </row>
    <row r="9283">
      <c r="A9283" s="3"/>
    </row>
    <row r="9284">
      <c r="A9284" s="3"/>
    </row>
    <row r="9285">
      <c r="A9285" s="3"/>
    </row>
    <row r="9286">
      <c r="A9286" s="7"/>
    </row>
    <row r="9288">
      <c r="A9288" s="3"/>
    </row>
    <row r="9289">
      <c r="A9289" s="3"/>
    </row>
    <row r="9290">
      <c r="A9290" s="3"/>
    </row>
    <row r="9291">
      <c r="A9291" s="3"/>
    </row>
    <row r="9292">
      <c r="A9292" s="3"/>
    </row>
    <row r="9293">
      <c r="A9293" s="3"/>
    </row>
    <row r="9294">
      <c r="A9294" s="3"/>
    </row>
    <row r="9295">
      <c r="A9295" s="3"/>
    </row>
    <row r="9296">
      <c r="A9296" s="3"/>
    </row>
    <row r="9297">
      <c r="A9297" s="7"/>
    </row>
    <row r="9299">
      <c r="A9299" s="3"/>
    </row>
    <row r="9300">
      <c r="A9300" s="3"/>
    </row>
    <row r="9301">
      <c r="A9301" s="3"/>
    </row>
    <row r="9302">
      <c r="A9302" s="3"/>
    </row>
    <row r="9303">
      <c r="A9303" s="3"/>
    </row>
    <row r="9304">
      <c r="A9304" s="3"/>
    </row>
    <row r="9305">
      <c r="A9305" s="3"/>
    </row>
    <row r="9306">
      <c r="A9306" s="3"/>
    </row>
    <row r="9307">
      <c r="A9307" s="3"/>
    </row>
    <row r="9308">
      <c r="A9308" s="7"/>
    </row>
    <row r="9310">
      <c r="A9310" s="3"/>
    </row>
    <row r="9311">
      <c r="A9311" s="3"/>
    </row>
    <row r="9312">
      <c r="A9312" s="3"/>
    </row>
    <row r="9313">
      <c r="A9313" s="3"/>
    </row>
    <row r="9314">
      <c r="A9314" s="3"/>
    </row>
    <row r="9315">
      <c r="A9315" s="3"/>
    </row>
    <row r="9316">
      <c r="A9316" s="3"/>
    </row>
    <row r="9317">
      <c r="A9317" s="3"/>
    </row>
    <row r="9318">
      <c r="A9318" s="3"/>
    </row>
    <row r="9319">
      <c r="A9319" s="7"/>
    </row>
    <row r="9321">
      <c r="A9321" s="3"/>
    </row>
    <row r="9322">
      <c r="A9322" s="3"/>
    </row>
    <row r="9323">
      <c r="A9323" s="3"/>
    </row>
    <row r="9324">
      <c r="A9324" s="3"/>
    </row>
    <row r="9325">
      <c r="A9325" s="3"/>
    </row>
    <row r="9326">
      <c r="A9326" s="3"/>
    </row>
    <row r="9327">
      <c r="A9327" s="3"/>
    </row>
    <row r="9328">
      <c r="A9328" s="3"/>
    </row>
    <row r="9329">
      <c r="A9329" s="3"/>
    </row>
    <row r="9330">
      <c r="A9330" s="7"/>
    </row>
    <row r="9332">
      <c r="A9332" s="3"/>
    </row>
    <row r="9333">
      <c r="A9333" s="3"/>
    </row>
    <row r="9334">
      <c r="A9334" s="3"/>
    </row>
    <row r="9335">
      <c r="A9335" s="3"/>
    </row>
    <row r="9336">
      <c r="A9336" s="3"/>
    </row>
    <row r="9337">
      <c r="A9337" s="3"/>
    </row>
    <row r="9338">
      <c r="A9338" s="3"/>
    </row>
    <row r="9339">
      <c r="A9339" s="3"/>
    </row>
    <row r="9340">
      <c r="A9340" s="3"/>
    </row>
    <row r="9341">
      <c r="A9341" s="7"/>
    </row>
    <row r="9343">
      <c r="A9343" s="3"/>
    </row>
    <row r="9344">
      <c r="A9344" s="3"/>
    </row>
    <row r="9345">
      <c r="A9345" s="3"/>
    </row>
    <row r="9346">
      <c r="A9346" s="3"/>
    </row>
    <row r="9347">
      <c r="A9347" s="3"/>
    </row>
    <row r="9348">
      <c r="A9348" s="3"/>
    </row>
    <row r="9349">
      <c r="A9349" s="3"/>
    </row>
    <row r="9350">
      <c r="A9350" s="3"/>
    </row>
    <row r="9351">
      <c r="A9351" s="3"/>
    </row>
    <row r="9352">
      <c r="A9352" s="7"/>
    </row>
    <row r="9354">
      <c r="A9354" s="3"/>
    </row>
    <row r="9355">
      <c r="A9355" s="3"/>
    </row>
    <row r="9356">
      <c r="A9356" s="3"/>
    </row>
    <row r="9357">
      <c r="A9357" s="3"/>
    </row>
    <row r="9358">
      <c r="A9358" s="3"/>
    </row>
    <row r="9359">
      <c r="A9359" s="3"/>
    </row>
    <row r="9360">
      <c r="A9360" s="3"/>
    </row>
    <row r="9361">
      <c r="A9361" s="3"/>
    </row>
    <row r="9362">
      <c r="A9362" s="3"/>
    </row>
    <row r="9363">
      <c r="A9363" s="7"/>
    </row>
    <row r="9365">
      <c r="A9365" s="3"/>
    </row>
    <row r="9366">
      <c r="A9366" s="3"/>
    </row>
    <row r="9367">
      <c r="A9367" s="3"/>
    </row>
    <row r="9368">
      <c r="A9368" s="3"/>
    </row>
    <row r="9369">
      <c r="A9369" s="3"/>
    </row>
    <row r="9370">
      <c r="A9370" s="3"/>
    </row>
    <row r="9371">
      <c r="A9371" s="3"/>
    </row>
    <row r="9372">
      <c r="A9372" s="3"/>
    </row>
    <row r="9373">
      <c r="A9373" s="3"/>
    </row>
    <row r="9374">
      <c r="A9374" s="7"/>
    </row>
    <row r="9376">
      <c r="A9376" s="3"/>
    </row>
    <row r="9377">
      <c r="A9377" s="3"/>
    </row>
    <row r="9378">
      <c r="A9378" s="3"/>
    </row>
    <row r="9379">
      <c r="A9379" s="3"/>
    </row>
    <row r="9380">
      <c r="A9380" s="3"/>
    </row>
    <row r="9381">
      <c r="A9381" s="3"/>
    </row>
    <row r="9382">
      <c r="A9382" s="3"/>
    </row>
    <row r="9383">
      <c r="A9383" s="3"/>
    </row>
    <row r="9384">
      <c r="A9384" s="3"/>
    </row>
    <row r="9385">
      <c r="A9385" s="7"/>
    </row>
    <row r="9387">
      <c r="A9387" s="3"/>
    </row>
    <row r="9388">
      <c r="A9388" s="3"/>
    </row>
    <row r="9389">
      <c r="A9389" s="3"/>
    </row>
    <row r="9390">
      <c r="A9390" s="3"/>
    </row>
    <row r="9391">
      <c r="A9391" s="3"/>
    </row>
    <row r="9392">
      <c r="A9392" s="3"/>
    </row>
    <row r="9393">
      <c r="A9393" s="3"/>
    </row>
    <row r="9394">
      <c r="A9394" s="3"/>
    </row>
    <row r="9395">
      <c r="A9395" s="3"/>
    </row>
    <row r="9396">
      <c r="A9396" s="3"/>
    </row>
    <row r="9397">
      <c r="A9397" s="7"/>
    </row>
    <row r="9399">
      <c r="A9399" s="3"/>
    </row>
    <row r="9400">
      <c r="A9400" s="3"/>
    </row>
    <row r="9401">
      <c r="A9401" s="3"/>
    </row>
    <row r="9402">
      <c r="A9402" s="3"/>
    </row>
    <row r="9403">
      <c r="A9403" s="3"/>
    </row>
    <row r="9404">
      <c r="A9404" s="3"/>
    </row>
    <row r="9405">
      <c r="A9405" s="3"/>
    </row>
    <row r="9406">
      <c r="A9406" s="3"/>
    </row>
    <row r="9407">
      <c r="A9407" s="3"/>
    </row>
    <row r="9408">
      <c r="A9408" s="7"/>
    </row>
    <row r="9410">
      <c r="A9410" s="3"/>
    </row>
    <row r="9411">
      <c r="A9411" s="3"/>
    </row>
    <row r="9412">
      <c r="A9412" s="3"/>
    </row>
    <row r="9413">
      <c r="A9413" s="3"/>
    </row>
    <row r="9414">
      <c r="A9414" s="3"/>
    </row>
    <row r="9415">
      <c r="A9415" s="3"/>
    </row>
    <row r="9416">
      <c r="A9416" s="3"/>
    </row>
    <row r="9417">
      <c r="A9417" s="3"/>
    </row>
    <row r="9418">
      <c r="A9418" s="3"/>
    </row>
    <row r="9419">
      <c r="A9419" s="3"/>
    </row>
    <row r="9420">
      <c r="A9420" s="7"/>
    </row>
    <row r="9422">
      <c r="A9422" s="3"/>
    </row>
    <row r="9423">
      <c r="A9423" s="3"/>
    </row>
    <row r="9424">
      <c r="A9424" s="3"/>
    </row>
    <row r="9425">
      <c r="A9425" s="3"/>
    </row>
    <row r="9426">
      <c r="A9426" s="3"/>
    </row>
    <row r="9427">
      <c r="A9427" s="3"/>
    </row>
    <row r="9428">
      <c r="A9428" s="3"/>
    </row>
    <row r="9429">
      <c r="A9429" s="3"/>
    </row>
    <row r="9430">
      <c r="A9430" s="3"/>
    </row>
    <row r="9431">
      <c r="A9431" s="6"/>
    </row>
    <row r="9433">
      <c r="A9433" s="3"/>
    </row>
    <row r="9434">
      <c r="A9434" s="3"/>
    </row>
    <row r="9435">
      <c r="A9435" s="3"/>
    </row>
    <row r="9436">
      <c r="A9436" s="3"/>
    </row>
    <row r="9437">
      <c r="A9437" s="3"/>
    </row>
    <row r="9438">
      <c r="A9438" s="3"/>
    </row>
    <row r="9439">
      <c r="A9439" s="3"/>
    </row>
    <row r="9440">
      <c r="A9440" s="3"/>
    </row>
    <row r="9441">
      <c r="A9441" s="3"/>
    </row>
    <row r="9442">
      <c r="A9442" s="3"/>
    </row>
    <row r="9443">
      <c r="A9443" s="3"/>
    </row>
    <row r="9444">
      <c r="A9444" s="3"/>
    </row>
    <row r="9445">
      <c r="A9445" s="3"/>
    </row>
    <row r="9446">
      <c r="A9446" s="3"/>
    </row>
    <row r="9447">
      <c r="A9447" s="7"/>
    </row>
    <row r="9449">
      <c r="A9449" s="3"/>
    </row>
    <row r="9450">
      <c r="A9450" s="3"/>
    </row>
    <row r="9451">
      <c r="A9451" s="3"/>
    </row>
    <row r="9452">
      <c r="A9452" s="3"/>
    </row>
    <row r="9453">
      <c r="A9453" s="3"/>
    </row>
    <row r="9454">
      <c r="A9454" s="3"/>
    </row>
    <row r="9455">
      <c r="A9455" s="3"/>
    </row>
    <row r="9456">
      <c r="A9456" s="3"/>
    </row>
    <row r="9457">
      <c r="A9457" s="3"/>
    </row>
    <row r="9458">
      <c r="A9458" s="7"/>
    </row>
    <row r="9460">
      <c r="A9460" s="3"/>
    </row>
    <row r="9461">
      <c r="A9461" s="3"/>
    </row>
    <row r="9462">
      <c r="A9462" s="3"/>
    </row>
    <row r="9463">
      <c r="A9463" s="3"/>
    </row>
    <row r="9464">
      <c r="A9464" s="3"/>
    </row>
    <row r="9465">
      <c r="A9465" s="3"/>
    </row>
    <row r="9466">
      <c r="A9466" s="3"/>
    </row>
    <row r="9467">
      <c r="A9467" s="3"/>
    </row>
    <row r="9468">
      <c r="A9468" s="3"/>
    </row>
    <row r="9469">
      <c r="A9469" s="7"/>
    </row>
    <row r="9471">
      <c r="A9471" s="3"/>
    </row>
    <row r="9472">
      <c r="A9472" s="3"/>
    </row>
    <row r="9473">
      <c r="A9473" s="3"/>
    </row>
    <row r="9474">
      <c r="A9474" s="3"/>
    </row>
    <row r="9475">
      <c r="A9475" s="3"/>
    </row>
    <row r="9476">
      <c r="A9476" s="3"/>
    </row>
    <row r="9477">
      <c r="A9477" s="3"/>
    </row>
    <row r="9478">
      <c r="A9478" s="3"/>
    </row>
    <row r="9479">
      <c r="A9479" s="3"/>
    </row>
    <row r="9480">
      <c r="A9480" s="3"/>
    </row>
    <row r="9481">
      <c r="A9481" s="7"/>
    </row>
    <row r="9483">
      <c r="A9483" s="3"/>
    </row>
    <row r="9484">
      <c r="A9484" s="3"/>
    </row>
    <row r="9485">
      <c r="A9485" s="3"/>
    </row>
    <row r="9486">
      <c r="A9486" s="3"/>
    </row>
    <row r="9487">
      <c r="A9487" s="3"/>
    </row>
    <row r="9488">
      <c r="A9488" s="3"/>
    </row>
    <row r="9489">
      <c r="A9489" s="3"/>
    </row>
    <row r="9490">
      <c r="A9490" s="3"/>
    </row>
    <row r="9491">
      <c r="A9491" s="3"/>
    </row>
    <row r="9492">
      <c r="A9492" s="7"/>
    </row>
    <row r="9494">
      <c r="A9494" s="3"/>
    </row>
    <row r="9495">
      <c r="A9495" s="3"/>
    </row>
    <row r="9496">
      <c r="A9496" s="3"/>
    </row>
    <row r="9497">
      <c r="A9497" s="3"/>
    </row>
    <row r="9498">
      <c r="A9498" s="3"/>
    </row>
    <row r="9499">
      <c r="A9499" s="3"/>
    </row>
    <row r="9500">
      <c r="A9500" s="3"/>
    </row>
    <row r="9501">
      <c r="A9501" s="3"/>
    </row>
    <row r="9502">
      <c r="A9502" s="3"/>
    </row>
    <row r="9503">
      <c r="A9503" s="7"/>
    </row>
    <row r="9505">
      <c r="A9505" s="3"/>
    </row>
    <row r="9506">
      <c r="A9506" s="3"/>
    </row>
    <row r="9507">
      <c r="A9507" s="3"/>
    </row>
    <row r="9508">
      <c r="A9508" s="3"/>
    </row>
    <row r="9509">
      <c r="A9509" s="3"/>
    </row>
    <row r="9510">
      <c r="A9510" s="3"/>
    </row>
    <row r="9511">
      <c r="A9511" s="3"/>
    </row>
    <row r="9512">
      <c r="A9512" s="3"/>
    </row>
    <row r="9513">
      <c r="A9513" s="3"/>
    </row>
    <row r="9514">
      <c r="A9514" s="7"/>
    </row>
    <row r="9516">
      <c r="A9516" s="3"/>
    </row>
    <row r="9517">
      <c r="A9517" s="3"/>
    </row>
    <row r="9518">
      <c r="A9518" s="3"/>
    </row>
    <row r="9519">
      <c r="A9519" s="3"/>
    </row>
    <row r="9520">
      <c r="A9520" s="3"/>
    </row>
    <row r="9521">
      <c r="A9521" s="3"/>
    </row>
    <row r="9522">
      <c r="A9522" s="3"/>
    </row>
    <row r="9523">
      <c r="A9523" s="3"/>
    </row>
    <row r="9524">
      <c r="A9524" s="3"/>
    </row>
    <row r="9525">
      <c r="A9525" s="7"/>
    </row>
    <row r="9527">
      <c r="A9527" s="3"/>
    </row>
    <row r="9528">
      <c r="A9528" s="3"/>
    </row>
    <row r="9529">
      <c r="A9529" s="3"/>
    </row>
    <row r="9530">
      <c r="A9530" s="3"/>
    </row>
    <row r="9531">
      <c r="A9531" s="3"/>
    </row>
    <row r="9532">
      <c r="A9532" s="3"/>
    </row>
    <row r="9533">
      <c r="A9533" s="3"/>
    </row>
    <row r="9534">
      <c r="A9534" s="3"/>
    </row>
    <row r="9535">
      <c r="A9535" s="3"/>
    </row>
    <row r="9536">
      <c r="A9536" s="7"/>
    </row>
    <row r="9538">
      <c r="A9538" s="3"/>
    </row>
    <row r="9539">
      <c r="A9539" s="3"/>
    </row>
    <row r="9540">
      <c r="A9540" s="3"/>
    </row>
    <row r="9541">
      <c r="A9541" s="3"/>
    </row>
    <row r="9542">
      <c r="A9542" s="3"/>
    </row>
    <row r="9543">
      <c r="A9543" s="3"/>
    </row>
    <row r="9544">
      <c r="A9544" s="3"/>
    </row>
    <row r="9545">
      <c r="A9545" s="3"/>
    </row>
    <row r="9546">
      <c r="A9546" s="3"/>
    </row>
    <row r="9547">
      <c r="A9547" s="7"/>
    </row>
    <row r="9549">
      <c r="A9549" s="3"/>
    </row>
    <row r="9550">
      <c r="A9550" s="3"/>
    </row>
    <row r="9551">
      <c r="A9551" s="3"/>
    </row>
    <row r="9552">
      <c r="A9552" s="3"/>
    </row>
    <row r="9553">
      <c r="A9553" s="3"/>
    </row>
    <row r="9554">
      <c r="A9554" s="3"/>
    </row>
    <row r="9555">
      <c r="A9555" s="3"/>
    </row>
    <row r="9556">
      <c r="A9556" s="3"/>
    </row>
    <row r="9557">
      <c r="A9557" s="3"/>
    </row>
    <row r="9558">
      <c r="A9558" s="7"/>
    </row>
    <row r="9560">
      <c r="A9560" s="3"/>
    </row>
    <row r="9561">
      <c r="A9561" s="3"/>
    </row>
    <row r="9562">
      <c r="A9562" s="3"/>
    </row>
    <row r="9563">
      <c r="A9563" s="3"/>
    </row>
    <row r="9564">
      <c r="A9564" s="3"/>
    </row>
    <row r="9565">
      <c r="A9565" s="3"/>
    </row>
    <row r="9566">
      <c r="A9566" s="3"/>
    </row>
    <row r="9567">
      <c r="A9567" s="3"/>
    </row>
    <row r="9568">
      <c r="A9568" s="3"/>
    </row>
    <row r="9569">
      <c r="A9569" s="7"/>
    </row>
    <row r="9571">
      <c r="A9571" s="3"/>
    </row>
    <row r="9572">
      <c r="A9572" s="3"/>
    </row>
    <row r="9573">
      <c r="A9573" s="3"/>
    </row>
    <row r="9574">
      <c r="A9574" s="3"/>
    </row>
    <row r="9575">
      <c r="A9575" s="3"/>
    </row>
    <row r="9576">
      <c r="A9576" s="3"/>
    </row>
    <row r="9577">
      <c r="A9577" s="3"/>
    </row>
    <row r="9578">
      <c r="A9578" s="3"/>
    </row>
    <row r="9579">
      <c r="A9579" s="3"/>
    </row>
    <row r="9580">
      <c r="A9580" s="7"/>
    </row>
    <row r="9582">
      <c r="A9582" s="3"/>
    </row>
    <row r="9583">
      <c r="A9583" s="3"/>
    </row>
    <row r="9584">
      <c r="A9584" s="3"/>
    </row>
    <row r="9585">
      <c r="A9585" s="3"/>
    </row>
    <row r="9586">
      <c r="A9586" s="3"/>
    </row>
    <row r="9587">
      <c r="A9587" s="3"/>
    </row>
    <row r="9588">
      <c r="A9588" s="3"/>
    </row>
    <row r="9589">
      <c r="A9589" s="3"/>
    </row>
    <row r="9590">
      <c r="A9590" s="3"/>
    </row>
    <row r="9591">
      <c r="A9591" s="7"/>
    </row>
    <row r="9593">
      <c r="A9593" s="3"/>
    </row>
    <row r="9594">
      <c r="A9594" s="3"/>
    </row>
    <row r="9595">
      <c r="A9595" s="3"/>
    </row>
    <row r="9596">
      <c r="A9596" s="3"/>
    </row>
    <row r="9597">
      <c r="A9597" s="3"/>
    </row>
    <row r="9598">
      <c r="A9598" s="3"/>
    </row>
    <row r="9599">
      <c r="A9599" s="3"/>
    </row>
    <row r="9600">
      <c r="A9600" s="3"/>
    </row>
    <row r="9601">
      <c r="A9601" s="3"/>
    </row>
    <row r="9602">
      <c r="A9602" s="7"/>
    </row>
    <row r="9604">
      <c r="A9604" s="3"/>
    </row>
    <row r="9605">
      <c r="A9605" s="3"/>
    </row>
    <row r="9606">
      <c r="A9606" s="3"/>
    </row>
    <row r="9607">
      <c r="A9607" s="3"/>
    </row>
    <row r="9608">
      <c r="A9608" s="3"/>
    </row>
    <row r="9609">
      <c r="A9609" s="3"/>
    </row>
    <row r="9610">
      <c r="A9610" s="3"/>
    </row>
    <row r="9611">
      <c r="A9611" s="3"/>
    </row>
    <row r="9612">
      <c r="A9612" s="3"/>
    </row>
    <row r="9613">
      <c r="A9613" s="7"/>
    </row>
    <row r="9615">
      <c r="A9615" s="3"/>
    </row>
    <row r="9616">
      <c r="A9616" s="3"/>
    </row>
    <row r="9617">
      <c r="A9617" s="3"/>
    </row>
    <row r="9618">
      <c r="A9618" s="3"/>
    </row>
    <row r="9619">
      <c r="A9619" s="3"/>
    </row>
    <row r="9620">
      <c r="A9620" s="3"/>
    </row>
    <row r="9621">
      <c r="A9621" s="3"/>
    </row>
    <row r="9622">
      <c r="A9622" s="3"/>
    </row>
    <row r="9623">
      <c r="A9623" s="3"/>
    </row>
    <row r="9624">
      <c r="A9624" s="7"/>
    </row>
    <row r="9626">
      <c r="A9626" s="3"/>
    </row>
    <row r="9627">
      <c r="A9627" s="3"/>
    </row>
    <row r="9628">
      <c r="A9628" s="3"/>
    </row>
    <row r="9629">
      <c r="A9629" s="3"/>
    </row>
    <row r="9630">
      <c r="A9630" s="3"/>
    </row>
    <row r="9631">
      <c r="A9631" s="3"/>
    </row>
    <row r="9632">
      <c r="A9632" s="3"/>
    </row>
    <row r="9633">
      <c r="A9633" s="3"/>
    </row>
    <row r="9634">
      <c r="A9634" s="3"/>
    </row>
    <row r="9635">
      <c r="A9635" s="7"/>
    </row>
    <row r="9637">
      <c r="A9637" s="3"/>
    </row>
    <row r="9638">
      <c r="A9638" s="3"/>
    </row>
    <row r="9639">
      <c r="A9639" s="3"/>
    </row>
    <row r="9640">
      <c r="A9640" s="3"/>
    </row>
    <row r="9641">
      <c r="A9641" s="3"/>
    </row>
    <row r="9642">
      <c r="A9642" s="3"/>
    </row>
    <row r="9643">
      <c r="A9643" s="3"/>
    </row>
    <row r="9644">
      <c r="A9644" s="3"/>
    </row>
    <row r="9645">
      <c r="A9645" s="3"/>
    </row>
    <row r="9646">
      <c r="A9646" s="7"/>
    </row>
    <row r="9648">
      <c r="A9648" s="3"/>
    </row>
    <row r="9649">
      <c r="A9649" s="3"/>
    </row>
    <row r="9650">
      <c r="A9650" s="3"/>
    </row>
    <row r="9651">
      <c r="A9651" s="3"/>
    </row>
    <row r="9652">
      <c r="A9652" s="3"/>
    </row>
    <row r="9653">
      <c r="A9653" s="3"/>
    </row>
    <row r="9654">
      <c r="A9654" s="3"/>
    </row>
    <row r="9655">
      <c r="A9655" s="3"/>
    </row>
    <row r="9656">
      <c r="A9656" s="3"/>
    </row>
    <row r="9657">
      <c r="A9657" s="7"/>
    </row>
    <row r="9659">
      <c r="A9659" s="3"/>
    </row>
    <row r="9660">
      <c r="A9660" s="3"/>
    </row>
    <row r="9661">
      <c r="A9661" s="3"/>
    </row>
    <row r="9662">
      <c r="A9662" s="3"/>
    </row>
    <row r="9663">
      <c r="A9663" s="3"/>
    </row>
    <row r="9664">
      <c r="A9664" s="3"/>
    </row>
    <row r="9665">
      <c r="A9665" s="3"/>
    </row>
    <row r="9666">
      <c r="A9666" s="3"/>
    </row>
    <row r="9667">
      <c r="A9667" s="3"/>
    </row>
    <row r="9668">
      <c r="A9668" s="7"/>
    </row>
    <row r="9670">
      <c r="A9670" s="3"/>
    </row>
    <row r="9671">
      <c r="A9671" s="3"/>
    </row>
    <row r="9672">
      <c r="A9672" s="3"/>
    </row>
    <row r="9673">
      <c r="A9673" s="3"/>
    </row>
    <row r="9674">
      <c r="A9674" s="3"/>
    </row>
    <row r="9675">
      <c r="A9675" s="3"/>
    </row>
    <row r="9676">
      <c r="A9676" s="3"/>
    </row>
    <row r="9677">
      <c r="A9677" s="3"/>
    </row>
    <row r="9678">
      <c r="A9678" s="3"/>
    </row>
    <row r="9679">
      <c r="A9679" s="7"/>
    </row>
    <row r="9681">
      <c r="A9681" s="3"/>
    </row>
    <row r="9682">
      <c r="A9682" s="3"/>
    </row>
    <row r="9683">
      <c r="A9683" s="3"/>
    </row>
    <row r="9684">
      <c r="A9684" s="3"/>
    </row>
    <row r="9685">
      <c r="A9685" s="3"/>
    </row>
    <row r="9686">
      <c r="A9686" s="3"/>
    </row>
    <row r="9687">
      <c r="A9687" s="3"/>
    </row>
    <row r="9688">
      <c r="A9688" s="3"/>
    </row>
    <row r="9689">
      <c r="A9689" s="3"/>
    </row>
    <row r="9690">
      <c r="A9690" s="7"/>
    </row>
    <row r="9692">
      <c r="A9692" s="3"/>
    </row>
    <row r="9693">
      <c r="A9693" s="3"/>
    </row>
    <row r="9694">
      <c r="A9694" s="3"/>
    </row>
    <row r="9695">
      <c r="A9695" s="3"/>
    </row>
    <row r="9696">
      <c r="A9696" s="3"/>
    </row>
    <row r="9697">
      <c r="A9697" s="3"/>
    </row>
    <row r="9698">
      <c r="A9698" s="3"/>
    </row>
    <row r="9699">
      <c r="A9699" s="3"/>
    </row>
    <row r="9700">
      <c r="A9700" s="3"/>
    </row>
    <row r="9701">
      <c r="A9701" s="7"/>
    </row>
    <row r="9703">
      <c r="A9703" s="3"/>
    </row>
    <row r="9704">
      <c r="A9704" s="3"/>
    </row>
    <row r="9705">
      <c r="A9705" s="3"/>
    </row>
    <row r="9706">
      <c r="A9706" s="3"/>
    </row>
    <row r="9707">
      <c r="A9707" s="3"/>
    </row>
    <row r="9708">
      <c r="A9708" s="3"/>
    </row>
    <row r="9709">
      <c r="A9709" s="3"/>
    </row>
    <row r="9710">
      <c r="A9710" s="3"/>
    </row>
    <row r="9711">
      <c r="A9711" s="3"/>
    </row>
    <row r="9712">
      <c r="A9712" s="7"/>
    </row>
    <row r="9714">
      <c r="A9714" s="3"/>
    </row>
    <row r="9715">
      <c r="A9715" s="3"/>
    </row>
    <row r="9716">
      <c r="A9716" s="3"/>
    </row>
    <row r="9717">
      <c r="A9717" s="3"/>
    </row>
    <row r="9718">
      <c r="A9718" s="3"/>
    </row>
    <row r="9719">
      <c r="A9719" s="3"/>
    </row>
    <row r="9720">
      <c r="A9720" s="3"/>
    </row>
    <row r="9721">
      <c r="A9721" s="3"/>
    </row>
    <row r="9722">
      <c r="A9722" s="3"/>
    </row>
    <row r="9723">
      <c r="A9723" s="7"/>
    </row>
    <row r="9725">
      <c r="A9725" s="3"/>
    </row>
    <row r="9726">
      <c r="A9726" s="3"/>
    </row>
    <row r="9727">
      <c r="A9727" s="3"/>
    </row>
    <row r="9728">
      <c r="A9728" s="3"/>
    </row>
    <row r="9729">
      <c r="A9729" s="3"/>
    </row>
    <row r="9730">
      <c r="A9730" s="3"/>
    </row>
    <row r="9731">
      <c r="A9731" s="3"/>
    </row>
    <row r="9732">
      <c r="A9732" s="3"/>
    </row>
    <row r="9733">
      <c r="A9733" s="3"/>
    </row>
    <row r="9734">
      <c r="A9734" s="7"/>
    </row>
    <row r="9736">
      <c r="A9736" s="3"/>
    </row>
    <row r="9737">
      <c r="A9737" s="3"/>
    </row>
    <row r="9738">
      <c r="A9738" s="3"/>
    </row>
    <row r="9739">
      <c r="A9739" s="3"/>
    </row>
    <row r="9740">
      <c r="A9740" s="3"/>
    </row>
    <row r="9741">
      <c r="A9741" s="3"/>
    </row>
    <row r="9742">
      <c r="A9742" s="3"/>
    </row>
    <row r="9743">
      <c r="A9743" s="3"/>
    </row>
    <row r="9744">
      <c r="A9744" s="3"/>
    </row>
    <row r="9745">
      <c r="A9745" s="7"/>
    </row>
    <row r="9747">
      <c r="A9747" s="3"/>
    </row>
    <row r="9748">
      <c r="A9748" s="3"/>
    </row>
    <row r="9749">
      <c r="A9749" s="3"/>
    </row>
    <row r="9750">
      <c r="A9750" s="3"/>
    </row>
    <row r="9751">
      <c r="A9751" s="3"/>
    </row>
    <row r="9752">
      <c r="A9752" s="3"/>
    </row>
    <row r="9753">
      <c r="A9753" s="3"/>
    </row>
    <row r="9754">
      <c r="A9754" s="3"/>
    </row>
    <row r="9755">
      <c r="A9755" s="3"/>
    </row>
    <row r="9756">
      <c r="A9756" s="7"/>
    </row>
    <row r="9758">
      <c r="A9758" s="3"/>
    </row>
    <row r="9759">
      <c r="A9759" s="3"/>
    </row>
    <row r="9760">
      <c r="A9760" s="3"/>
    </row>
    <row r="9761">
      <c r="A9761" s="3"/>
    </row>
    <row r="9762">
      <c r="A9762" s="3"/>
    </row>
    <row r="9763">
      <c r="A9763" s="3"/>
    </row>
    <row r="9764">
      <c r="A9764" s="3"/>
    </row>
    <row r="9765">
      <c r="A9765" s="3"/>
    </row>
    <row r="9766">
      <c r="A9766" s="3"/>
    </row>
    <row r="9767">
      <c r="A9767" s="7"/>
    </row>
    <row r="9769">
      <c r="A9769" s="3"/>
    </row>
    <row r="9770">
      <c r="A9770" s="3"/>
    </row>
    <row r="9771">
      <c r="A9771" s="3"/>
    </row>
    <row r="9772">
      <c r="A9772" s="3"/>
    </row>
    <row r="9773">
      <c r="A9773" s="3"/>
    </row>
    <row r="9774">
      <c r="A9774" s="3"/>
    </row>
    <row r="9775">
      <c r="A9775" s="3"/>
    </row>
    <row r="9776">
      <c r="A9776" s="3"/>
    </row>
    <row r="9777">
      <c r="A9777" s="3"/>
    </row>
    <row r="9778">
      <c r="A9778" s="3"/>
    </row>
    <row r="9779">
      <c r="A9779" s="3"/>
    </row>
    <row r="9780">
      <c r="A9780" s="3"/>
    </row>
    <row r="9781">
      <c r="A9781" s="3"/>
    </row>
    <row r="9782">
      <c r="A9782" s="3"/>
    </row>
    <row r="9783">
      <c r="A9783" s="7"/>
    </row>
    <row r="9785">
      <c r="A9785" s="3"/>
    </row>
    <row r="9786">
      <c r="A9786" s="3"/>
    </row>
    <row r="9787">
      <c r="A9787" s="3"/>
    </row>
    <row r="9788">
      <c r="A9788" s="3"/>
    </row>
    <row r="9789">
      <c r="A9789" s="3"/>
    </row>
    <row r="9790">
      <c r="A9790" s="3"/>
    </row>
    <row r="9791">
      <c r="A9791" s="3"/>
    </row>
    <row r="9792">
      <c r="A9792" s="3"/>
    </row>
    <row r="9793">
      <c r="A9793" s="3"/>
    </row>
    <row r="9794">
      <c r="A9794" s="7"/>
    </row>
    <row r="9796">
      <c r="A9796" s="3"/>
    </row>
    <row r="9797">
      <c r="A9797" s="3"/>
    </row>
    <row r="9798">
      <c r="A9798" s="3"/>
    </row>
    <row r="9799">
      <c r="A9799" s="3"/>
    </row>
    <row r="9800">
      <c r="A9800" s="3"/>
    </row>
    <row r="9801">
      <c r="A9801" s="3"/>
    </row>
    <row r="9802">
      <c r="A9802" s="3"/>
    </row>
    <row r="9803">
      <c r="A9803" s="3"/>
    </row>
    <row r="9804">
      <c r="A9804" s="3"/>
    </row>
    <row r="9805">
      <c r="A9805" s="7"/>
    </row>
    <row r="9807">
      <c r="A9807" s="3"/>
    </row>
    <row r="9808">
      <c r="A9808" s="3"/>
    </row>
    <row r="9809">
      <c r="A9809" s="3"/>
    </row>
    <row r="9810">
      <c r="A9810" s="3"/>
    </row>
    <row r="9811">
      <c r="A9811" s="3"/>
    </row>
    <row r="9812">
      <c r="A9812" s="3"/>
    </row>
    <row r="9813">
      <c r="A9813" s="3"/>
    </row>
    <row r="9814">
      <c r="A9814" s="3"/>
    </row>
    <row r="9815">
      <c r="A9815" s="3"/>
    </row>
    <row r="9816">
      <c r="A9816" s="3"/>
    </row>
    <row r="9817">
      <c r="A9817" s="3"/>
    </row>
    <row r="9818">
      <c r="A9818" s="3"/>
    </row>
    <row r="9819">
      <c r="A9819" s="3"/>
    </row>
    <row r="9820">
      <c r="A9820" s="3"/>
    </row>
    <row r="9821">
      <c r="A9821" s="7"/>
    </row>
    <row r="9823">
      <c r="A9823" s="3"/>
    </row>
    <row r="9824">
      <c r="A9824" s="3"/>
    </row>
    <row r="9825">
      <c r="A9825" s="3"/>
    </row>
    <row r="9826">
      <c r="A9826" s="3"/>
    </row>
    <row r="9827">
      <c r="A9827" s="3"/>
    </row>
    <row r="9828">
      <c r="A9828" s="3"/>
    </row>
    <row r="9829">
      <c r="A9829" s="3"/>
    </row>
    <row r="9830">
      <c r="A9830" s="3"/>
    </row>
    <row r="9831">
      <c r="A9831" s="3"/>
    </row>
    <row r="9832">
      <c r="A9832" s="7"/>
    </row>
    <row r="9834">
      <c r="A9834" s="3"/>
    </row>
    <row r="9835">
      <c r="A9835" s="3"/>
    </row>
    <row r="9836">
      <c r="A9836" s="3"/>
    </row>
    <row r="9837">
      <c r="A9837" s="3"/>
    </row>
    <row r="9838">
      <c r="A9838" s="3"/>
    </row>
    <row r="9839">
      <c r="A9839" s="3"/>
    </row>
    <row r="9840">
      <c r="A9840" s="3"/>
    </row>
    <row r="9841">
      <c r="A9841" s="3"/>
    </row>
    <row r="9842">
      <c r="A9842" s="3"/>
    </row>
    <row r="9843">
      <c r="A9843" s="7"/>
    </row>
    <row r="9845">
      <c r="A9845" s="3"/>
    </row>
    <row r="9846">
      <c r="A9846" s="3"/>
    </row>
    <row r="9847">
      <c r="A9847" s="3"/>
    </row>
    <row r="9848">
      <c r="A9848" s="3"/>
    </row>
    <row r="9849">
      <c r="A9849" s="3"/>
    </row>
    <row r="9850">
      <c r="A9850" s="3"/>
    </row>
    <row r="9851">
      <c r="A9851" s="3"/>
    </row>
    <row r="9852">
      <c r="A9852" s="3"/>
    </row>
    <row r="9853">
      <c r="A9853" s="3"/>
    </row>
    <row r="9854">
      <c r="A9854" s="7"/>
    </row>
    <row r="9856">
      <c r="A9856" s="3"/>
    </row>
    <row r="9857">
      <c r="A9857" s="3"/>
    </row>
    <row r="9858">
      <c r="A9858" s="3"/>
    </row>
    <row r="9859">
      <c r="A9859" s="3"/>
    </row>
    <row r="9860">
      <c r="A9860" s="3"/>
    </row>
    <row r="9861">
      <c r="A9861" s="3"/>
    </row>
    <row r="9862">
      <c r="A9862" s="3"/>
    </row>
    <row r="9863">
      <c r="A9863" s="3"/>
    </row>
    <row r="9864">
      <c r="A9864" s="3"/>
    </row>
    <row r="9865">
      <c r="A9865" s="3"/>
    </row>
    <row r="9866">
      <c r="A9866" s="3"/>
    </row>
    <row r="9867">
      <c r="A9867" s="3"/>
    </row>
    <row r="9868">
      <c r="A9868" s="3"/>
    </row>
    <row r="9869">
      <c r="A9869" s="3"/>
    </row>
    <row r="9870">
      <c r="A9870" s="7"/>
    </row>
    <row r="9872">
      <c r="A9872" s="3"/>
    </row>
    <row r="9873">
      <c r="A9873" s="3"/>
    </row>
    <row r="9874">
      <c r="A9874" s="3"/>
    </row>
    <row r="9875">
      <c r="A9875" s="3"/>
    </row>
    <row r="9876">
      <c r="A9876" s="3"/>
    </row>
    <row r="9877">
      <c r="A9877" s="3"/>
    </row>
    <row r="9878">
      <c r="A9878" s="3"/>
    </row>
    <row r="9879">
      <c r="A9879" s="3"/>
    </row>
    <row r="9880">
      <c r="A9880" s="3"/>
    </row>
    <row r="9881">
      <c r="A9881" s="7"/>
    </row>
    <row r="9883">
      <c r="A9883" s="3"/>
    </row>
    <row r="9884">
      <c r="A9884" s="3"/>
    </row>
    <row r="9885">
      <c r="A9885" s="3"/>
    </row>
    <row r="9886">
      <c r="A9886" s="3"/>
    </row>
    <row r="9887">
      <c r="A9887" s="3"/>
    </row>
    <row r="9888">
      <c r="A9888" s="3"/>
    </row>
    <row r="9889">
      <c r="A9889" s="3"/>
    </row>
    <row r="9890">
      <c r="A9890" s="3"/>
    </row>
    <row r="9891">
      <c r="A9891" s="3"/>
    </row>
    <row r="9892">
      <c r="A9892" s="3"/>
    </row>
    <row r="9893">
      <c r="A9893" s="7"/>
    </row>
    <row r="9895">
      <c r="A9895" s="3"/>
    </row>
    <row r="9896">
      <c r="A9896" s="3"/>
    </row>
    <row r="9897">
      <c r="A9897" s="3"/>
    </row>
    <row r="9898">
      <c r="A9898" s="3"/>
    </row>
    <row r="9899">
      <c r="A9899" s="3"/>
    </row>
    <row r="9900">
      <c r="A9900" s="3"/>
    </row>
    <row r="9901">
      <c r="A9901" s="3"/>
    </row>
    <row r="9902">
      <c r="A9902" s="3"/>
    </row>
    <row r="9903">
      <c r="A9903" s="3"/>
    </row>
    <row r="9904">
      <c r="A9904" s="7"/>
    </row>
    <row r="9906">
      <c r="A9906" s="3"/>
    </row>
    <row r="9907">
      <c r="A9907" s="3"/>
    </row>
    <row r="9908">
      <c r="A9908" s="3"/>
    </row>
    <row r="9909">
      <c r="A9909" s="3"/>
    </row>
    <row r="9910">
      <c r="A9910" s="3"/>
    </row>
    <row r="9911">
      <c r="A9911" s="3"/>
    </row>
    <row r="9912">
      <c r="A9912" s="3"/>
    </row>
    <row r="9913">
      <c r="A9913" s="3"/>
    </row>
    <row r="9914">
      <c r="A9914" s="3"/>
    </row>
    <row r="9915">
      <c r="A9915" s="7"/>
    </row>
    <row r="9917">
      <c r="A9917" s="3"/>
    </row>
    <row r="9918">
      <c r="A9918" s="3"/>
    </row>
    <row r="9919">
      <c r="A9919" s="3"/>
    </row>
    <row r="9920">
      <c r="A9920" s="3"/>
    </row>
    <row r="9921">
      <c r="A9921" s="3"/>
    </row>
    <row r="9922">
      <c r="A9922" s="3"/>
    </row>
    <row r="9923">
      <c r="A9923" s="3"/>
    </row>
    <row r="9924">
      <c r="A9924" s="3"/>
    </row>
    <row r="9925">
      <c r="A9925" s="3"/>
    </row>
    <row r="9926">
      <c r="A9926" s="7"/>
    </row>
    <row r="9928">
      <c r="A9928" s="3"/>
    </row>
    <row r="9929">
      <c r="A9929" s="3"/>
    </row>
    <row r="9930">
      <c r="A9930" s="3"/>
    </row>
    <row r="9931">
      <c r="A9931" s="3"/>
    </row>
    <row r="9932">
      <c r="A9932" s="3"/>
    </row>
    <row r="9933">
      <c r="A9933" s="3"/>
    </row>
    <row r="9934">
      <c r="A9934" s="3"/>
    </row>
    <row r="9935">
      <c r="A9935" s="3"/>
    </row>
    <row r="9936">
      <c r="A9936" s="3"/>
    </row>
    <row r="9937">
      <c r="A9937" s="7"/>
    </row>
    <row r="9939">
      <c r="A9939" s="3"/>
    </row>
    <row r="9940">
      <c r="A9940" s="3"/>
    </row>
    <row r="9941">
      <c r="A9941" s="3"/>
    </row>
    <row r="9942">
      <c r="A9942" s="3"/>
    </row>
    <row r="9943">
      <c r="A9943" s="3"/>
    </row>
    <row r="9944">
      <c r="A9944" s="3"/>
    </row>
    <row r="9945">
      <c r="A9945" s="3"/>
    </row>
    <row r="9946">
      <c r="A9946" s="3"/>
    </row>
    <row r="9947">
      <c r="A9947" s="3"/>
    </row>
    <row r="9948">
      <c r="A9948" s="7"/>
    </row>
    <row r="9950">
      <c r="A9950" s="3"/>
    </row>
    <row r="9951">
      <c r="A9951" s="3"/>
    </row>
    <row r="9952">
      <c r="A9952" s="3"/>
    </row>
    <row r="9953">
      <c r="A9953" s="3"/>
    </row>
    <row r="9954">
      <c r="A9954" s="3"/>
    </row>
    <row r="9955">
      <c r="A9955" s="3"/>
    </row>
    <row r="9956">
      <c r="A9956" s="3"/>
    </row>
    <row r="9957">
      <c r="A9957" s="3"/>
    </row>
    <row r="9958">
      <c r="A9958" s="3"/>
    </row>
    <row r="9959">
      <c r="A9959" s="7"/>
    </row>
    <row r="9961">
      <c r="A9961" s="3"/>
    </row>
    <row r="9962">
      <c r="A9962" s="3"/>
    </row>
    <row r="9963">
      <c r="A9963" s="3"/>
    </row>
    <row r="9964">
      <c r="A9964" s="3"/>
    </row>
    <row r="9965">
      <c r="A9965" s="3"/>
    </row>
    <row r="9966">
      <c r="A9966" s="3"/>
    </row>
    <row r="9967">
      <c r="A9967" s="3"/>
    </row>
    <row r="9968">
      <c r="A9968" s="3"/>
    </row>
    <row r="9969">
      <c r="A9969" s="3"/>
    </row>
    <row r="9970">
      <c r="A9970" s="7"/>
    </row>
    <row r="9972">
      <c r="A9972" s="3"/>
    </row>
    <row r="9973">
      <c r="A9973" s="3"/>
    </row>
    <row r="9974">
      <c r="A9974" s="3"/>
    </row>
    <row r="9975">
      <c r="A9975" s="3"/>
    </row>
    <row r="9976">
      <c r="A9976" s="3"/>
    </row>
    <row r="9977">
      <c r="A9977" s="3"/>
    </row>
    <row r="9978">
      <c r="A9978" s="3"/>
    </row>
    <row r="9979">
      <c r="A9979" s="3"/>
    </row>
    <row r="9980">
      <c r="A9980" s="3"/>
    </row>
    <row r="9981">
      <c r="A9981" s="7"/>
    </row>
    <row r="9983">
      <c r="A9983" s="3"/>
    </row>
    <row r="9984">
      <c r="A9984" s="3"/>
    </row>
    <row r="9985">
      <c r="A9985" s="3"/>
    </row>
    <row r="9986">
      <c r="A9986" s="3"/>
    </row>
    <row r="9987">
      <c r="A9987" s="3"/>
    </row>
    <row r="9988">
      <c r="A9988" s="3"/>
    </row>
    <row r="9989">
      <c r="A9989" s="3"/>
    </row>
    <row r="9990">
      <c r="A9990" s="3"/>
    </row>
    <row r="9991">
      <c r="A9991" s="3"/>
    </row>
    <row r="9992">
      <c r="A9992" s="7"/>
    </row>
    <row r="9994">
      <c r="A9994" s="3"/>
    </row>
    <row r="9995">
      <c r="A9995" s="3"/>
    </row>
    <row r="9996">
      <c r="A9996" s="3"/>
    </row>
    <row r="9997">
      <c r="A9997" s="3"/>
    </row>
    <row r="9998">
      <c r="A9998" s="3"/>
    </row>
    <row r="9999">
      <c r="A9999" s="3"/>
    </row>
    <row r="10000">
      <c r="A10000" s="3"/>
    </row>
    <row r="10001">
      <c r="A10001" s="3"/>
    </row>
    <row r="10002">
      <c r="A10002" s="3"/>
    </row>
    <row r="10003">
      <c r="A10003" s="7"/>
    </row>
    <row r="10005">
      <c r="A10005" s="3"/>
    </row>
    <row r="10006">
      <c r="A10006" s="3"/>
    </row>
    <row r="10007">
      <c r="A10007" s="3"/>
    </row>
    <row r="10008">
      <c r="A10008" s="3"/>
    </row>
    <row r="10009">
      <c r="A10009" s="3"/>
    </row>
    <row r="10010">
      <c r="A10010" s="3"/>
    </row>
    <row r="10011">
      <c r="A10011" s="3"/>
    </row>
    <row r="10012">
      <c r="A10012" s="3"/>
    </row>
    <row r="10013">
      <c r="A10013" s="3"/>
    </row>
    <row r="10014">
      <c r="A10014" s="7"/>
    </row>
    <row r="10016">
      <c r="A10016" s="3"/>
    </row>
    <row r="10017">
      <c r="A10017" s="3"/>
    </row>
    <row r="10018">
      <c r="A10018" s="3"/>
    </row>
    <row r="10019">
      <c r="A10019" s="3"/>
    </row>
    <row r="10020">
      <c r="A10020" s="3"/>
    </row>
    <row r="10021">
      <c r="A10021" s="3"/>
    </row>
    <row r="10022">
      <c r="A10022" s="3"/>
    </row>
    <row r="10023">
      <c r="A10023" s="3"/>
    </row>
    <row r="10024">
      <c r="A10024" s="3"/>
    </row>
    <row r="10025">
      <c r="A10025" s="7"/>
    </row>
    <row r="10027">
      <c r="A10027" s="3"/>
    </row>
    <row r="10028">
      <c r="A10028" s="3"/>
    </row>
    <row r="10029">
      <c r="A10029" s="3"/>
    </row>
    <row r="10030">
      <c r="A10030" s="3"/>
    </row>
    <row r="10031">
      <c r="A10031" s="3"/>
    </row>
    <row r="10032">
      <c r="A10032" s="3"/>
    </row>
    <row r="10033">
      <c r="A10033" s="3"/>
    </row>
    <row r="10034">
      <c r="A10034" s="3"/>
    </row>
    <row r="10035">
      <c r="A10035" s="3"/>
    </row>
    <row r="10036">
      <c r="A10036" s="7"/>
    </row>
    <row r="10038">
      <c r="A10038" s="3"/>
    </row>
    <row r="10039">
      <c r="A10039" s="3"/>
    </row>
    <row r="10040">
      <c r="A10040" s="3"/>
    </row>
    <row r="10041">
      <c r="A10041" s="3"/>
    </row>
    <row r="10042">
      <c r="A10042" s="3"/>
    </row>
    <row r="10043">
      <c r="A10043" s="3"/>
    </row>
    <row r="10044">
      <c r="A10044" s="3"/>
    </row>
    <row r="10045">
      <c r="A10045" s="3"/>
    </row>
    <row r="10046">
      <c r="A10046" s="3"/>
    </row>
    <row r="10047">
      <c r="A10047" s="7"/>
    </row>
    <row r="10049">
      <c r="A10049" s="3"/>
    </row>
    <row r="10050">
      <c r="A10050" s="3"/>
    </row>
    <row r="10051">
      <c r="A10051" s="3"/>
    </row>
    <row r="10052">
      <c r="A10052" s="3"/>
    </row>
    <row r="10053">
      <c r="A10053" s="3"/>
    </row>
    <row r="10054">
      <c r="A10054" s="3"/>
    </row>
    <row r="10055">
      <c r="A10055" s="3"/>
    </row>
    <row r="10056">
      <c r="A10056" s="3"/>
    </row>
    <row r="10057">
      <c r="A10057" s="3"/>
    </row>
    <row r="10058">
      <c r="A10058" s="3"/>
    </row>
    <row r="10059">
      <c r="A10059" s="3"/>
    </row>
    <row r="10060">
      <c r="A10060" s="3"/>
    </row>
    <row r="10061">
      <c r="A10061" s="3"/>
    </row>
    <row r="10062">
      <c r="A10062" s="3"/>
    </row>
    <row r="10063">
      <c r="A10063" s="7"/>
    </row>
    <row r="10065">
      <c r="A10065" s="3"/>
    </row>
    <row r="10066">
      <c r="A10066" s="3"/>
    </row>
    <row r="10067">
      <c r="A10067" s="3"/>
    </row>
    <row r="10068">
      <c r="A10068" s="3"/>
    </row>
    <row r="10069">
      <c r="A10069" s="3"/>
    </row>
    <row r="10070">
      <c r="A10070" s="3"/>
    </row>
    <row r="10071">
      <c r="A10071" s="3"/>
    </row>
    <row r="10072">
      <c r="A10072" s="3"/>
    </row>
    <row r="10073">
      <c r="A10073" s="3"/>
    </row>
    <row r="10074">
      <c r="A10074" s="7"/>
    </row>
    <row r="10076">
      <c r="A10076" s="3"/>
    </row>
    <row r="10077">
      <c r="A10077" s="3"/>
    </row>
    <row r="10078">
      <c r="A10078" s="3"/>
    </row>
    <row r="10079">
      <c r="A10079" s="3"/>
    </row>
    <row r="10080">
      <c r="A10080" s="3"/>
    </row>
    <row r="10081">
      <c r="A10081" s="3"/>
    </row>
    <row r="10082">
      <c r="A10082" s="3"/>
    </row>
    <row r="10083">
      <c r="A10083" s="3"/>
    </row>
    <row r="10084">
      <c r="A10084" s="3"/>
    </row>
    <row r="10085">
      <c r="A10085" s="3"/>
    </row>
    <row r="10086">
      <c r="A10086" s="7"/>
    </row>
    <row r="10088">
      <c r="A10088" s="3"/>
    </row>
    <row r="10089">
      <c r="A10089" s="3"/>
    </row>
    <row r="10090">
      <c r="A10090" s="3"/>
    </row>
    <row r="10091">
      <c r="A10091" s="3"/>
    </row>
    <row r="10092">
      <c r="A10092" s="3"/>
    </row>
    <row r="10093">
      <c r="A10093" s="3"/>
    </row>
    <row r="10094">
      <c r="A10094" s="3"/>
    </row>
    <row r="10095">
      <c r="A10095" s="3"/>
    </row>
    <row r="10096">
      <c r="A10096" s="3"/>
    </row>
    <row r="10097">
      <c r="A10097" s="7"/>
    </row>
    <row r="10099">
      <c r="A10099" s="3"/>
    </row>
    <row r="10100">
      <c r="A10100" s="3"/>
    </row>
    <row r="10101">
      <c r="A10101" s="3"/>
    </row>
    <row r="10102">
      <c r="A10102" s="3"/>
    </row>
    <row r="10103">
      <c r="A10103" s="3"/>
    </row>
    <row r="10104">
      <c r="A10104" s="3"/>
    </row>
    <row r="10105">
      <c r="A10105" s="3"/>
    </row>
    <row r="10106">
      <c r="A10106" s="3"/>
    </row>
    <row r="10107">
      <c r="A10107" s="3"/>
    </row>
    <row r="10108">
      <c r="A10108" s="7"/>
    </row>
    <row r="10110">
      <c r="A10110" s="3"/>
    </row>
    <row r="10111">
      <c r="A10111" s="3"/>
    </row>
    <row r="10112">
      <c r="A10112" s="3"/>
    </row>
    <row r="10113">
      <c r="A10113" s="3"/>
    </row>
    <row r="10114">
      <c r="A10114" s="3"/>
    </row>
    <row r="10115">
      <c r="A10115" s="3"/>
    </row>
    <row r="10116">
      <c r="A10116" s="3"/>
    </row>
    <row r="10117">
      <c r="A10117" s="3"/>
    </row>
    <row r="10118">
      <c r="A10118" s="3"/>
    </row>
    <row r="10119">
      <c r="A10119" s="7"/>
    </row>
    <row r="10121">
      <c r="A10121" s="3"/>
    </row>
    <row r="10122">
      <c r="A10122" s="3"/>
    </row>
    <row r="10123">
      <c r="A10123" s="3"/>
    </row>
    <row r="10124">
      <c r="A10124" s="3"/>
    </row>
    <row r="10125">
      <c r="A10125" s="3"/>
    </row>
    <row r="10126">
      <c r="A10126" s="3"/>
    </row>
    <row r="10127">
      <c r="A10127" s="3"/>
    </row>
    <row r="10128">
      <c r="A10128" s="3"/>
    </row>
    <row r="10129">
      <c r="A10129" s="3"/>
    </row>
    <row r="10130">
      <c r="A10130" s="7"/>
    </row>
    <row r="10132">
      <c r="A10132" s="3"/>
    </row>
    <row r="10133">
      <c r="A10133" s="3"/>
    </row>
    <row r="10134">
      <c r="A10134" s="3"/>
    </row>
    <row r="10135">
      <c r="A10135" s="3"/>
    </row>
    <row r="10136">
      <c r="A10136" s="3"/>
    </row>
    <row r="10137">
      <c r="A10137" s="3"/>
    </row>
    <row r="10138">
      <c r="A10138" s="3"/>
    </row>
    <row r="10139">
      <c r="A10139" s="3"/>
    </row>
    <row r="10140">
      <c r="A10140" s="3"/>
    </row>
    <row r="10141">
      <c r="A10141" s="7"/>
    </row>
    <row r="10143">
      <c r="A10143" s="3"/>
    </row>
    <row r="10144">
      <c r="A10144" s="3"/>
    </row>
    <row r="10145">
      <c r="A10145" s="3"/>
    </row>
    <row r="10146">
      <c r="A10146" s="3"/>
    </row>
    <row r="10147">
      <c r="A10147" s="3"/>
    </row>
    <row r="10148">
      <c r="A10148" s="3"/>
    </row>
    <row r="10149">
      <c r="A10149" s="3"/>
    </row>
    <row r="10150">
      <c r="A10150" s="3"/>
    </row>
    <row r="10151">
      <c r="A10151" s="3"/>
    </row>
    <row r="10152">
      <c r="A10152" s="7"/>
    </row>
    <row r="10154">
      <c r="A10154" s="3"/>
    </row>
    <row r="10155">
      <c r="A10155" s="3"/>
    </row>
    <row r="10156">
      <c r="A10156" s="3"/>
    </row>
    <row r="10157">
      <c r="A10157" s="3"/>
    </row>
    <row r="10158">
      <c r="A10158" s="3"/>
    </row>
    <row r="10159">
      <c r="A10159" s="3"/>
    </row>
    <row r="10160">
      <c r="A10160" s="3"/>
    </row>
    <row r="10161">
      <c r="A10161" s="3"/>
    </row>
    <row r="10162">
      <c r="A10162" s="3"/>
    </row>
    <row r="10163">
      <c r="A10163" s="7"/>
    </row>
    <row r="10165">
      <c r="A10165" s="3"/>
    </row>
    <row r="10166">
      <c r="A10166" s="3"/>
    </row>
    <row r="10167">
      <c r="A10167" s="3"/>
    </row>
    <row r="10168">
      <c r="A10168" s="3"/>
    </row>
    <row r="10169">
      <c r="A10169" s="3"/>
    </row>
    <row r="10170">
      <c r="A10170" s="3"/>
    </row>
    <row r="10171">
      <c r="A10171" s="3"/>
    </row>
    <row r="10172">
      <c r="A10172" s="3"/>
    </row>
    <row r="10173">
      <c r="A10173" s="3"/>
    </row>
    <row r="10174">
      <c r="A10174" s="7"/>
    </row>
    <row r="10176">
      <c r="A10176" s="3"/>
    </row>
    <row r="10177">
      <c r="A10177" s="3"/>
    </row>
    <row r="10178">
      <c r="A10178" s="3"/>
    </row>
    <row r="10179">
      <c r="A10179" s="3"/>
    </row>
    <row r="10180">
      <c r="A10180" s="3"/>
    </row>
    <row r="10181">
      <c r="A10181" s="3"/>
    </row>
    <row r="10182">
      <c r="A10182" s="3"/>
    </row>
    <row r="10183">
      <c r="A10183" s="3"/>
    </row>
    <row r="10184">
      <c r="A10184" s="3"/>
    </row>
    <row r="10185">
      <c r="A10185" s="7"/>
    </row>
    <row r="10187">
      <c r="A10187" s="3"/>
    </row>
    <row r="10188">
      <c r="A10188" s="3"/>
    </row>
    <row r="10189">
      <c r="A10189" s="3"/>
    </row>
    <row r="10190">
      <c r="A10190" s="3"/>
    </row>
    <row r="10191">
      <c r="A10191" s="3"/>
    </row>
    <row r="10192">
      <c r="A10192" s="3"/>
    </row>
    <row r="10193">
      <c r="A10193" s="3"/>
    </row>
    <row r="10194">
      <c r="A10194" s="3"/>
    </row>
    <row r="10195">
      <c r="A10195" s="3"/>
    </row>
    <row r="10196">
      <c r="A10196" s="7"/>
    </row>
    <row r="10198">
      <c r="A10198" s="3"/>
    </row>
    <row r="10199">
      <c r="A10199" s="3"/>
    </row>
    <row r="10200">
      <c r="A10200" s="3"/>
    </row>
    <row r="10201">
      <c r="A10201" s="3"/>
    </row>
    <row r="10202">
      <c r="A10202" s="3"/>
    </row>
    <row r="10203">
      <c r="A10203" s="3"/>
    </row>
    <row r="10204">
      <c r="A10204" s="3"/>
    </row>
    <row r="10205">
      <c r="A10205" s="3"/>
    </row>
    <row r="10206">
      <c r="A10206" s="3"/>
    </row>
    <row r="10207">
      <c r="A10207" s="7"/>
    </row>
    <row r="10209">
      <c r="A10209" s="3"/>
    </row>
    <row r="10210">
      <c r="A10210" s="3"/>
    </row>
    <row r="10211">
      <c r="A10211" s="3"/>
    </row>
    <row r="10212">
      <c r="A10212" s="3"/>
    </row>
    <row r="10213">
      <c r="A10213" s="3"/>
    </row>
    <row r="10214">
      <c r="A10214" s="3"/>
    </row>
    <row r="10215">
      <c r="A10215" s="3"/>
    </row>
    <row r="10216">
      <c r="A10216" s="3"/>
    </row>
    <row r="10217">
      <c r="A10217" s="3"/>
    </row>
    <row r="10218">
      <c r="A10218" s="7"/>
    </row>
    <row r="10220">
      <c r="A10220" s="3"/>
    </row>
    <row r="10221">
      <c r="A10221" s="3"/>
    </row>
    <row r="10222">
      <c r="A10222" s="3"/>
    </row>
    <row r="10223">
      <c r="A10223" s="3"/>
    </row>
    <row r="10224">
      <c r="A10224" s="3"/>
    </row>
    <row r="10225">
      <c r="A10225" s="3"/>
    </row>
    <row r="10226">
      <c r="A10226" s="3"/>
    </row>
    <row r="10227">
      <c r="A10227" s="3"/>
    </row>
    <row r="10228">
      <c r="A10228" s="3"/>
    </row>
    <row r="10229">
      <c r="A10229" s="3"/>
    </row>
    <row r="10230">
      <c r="A10230" s="3"/>
    </row>
    <row r="10231">
      <c r="A10231" s="3"/>
    </row>
    <row r="10232">
      <c r="A10232" s="3"/>
    </row>
    <row r="10233">
      <c r="A10233" s="3"/>
    </row>
    <row r="10234">
      <c r="A10234" s="7"/>
    </row>
    <row r="10236">
      <c r="A10236" s="3"/>
    </row>
    <row r="10237">
      <c r="A10237" s="3"/>
    </row>
    <row r="10238">
      <c r="A10238" s="3"/>
    </row>
    <row r="10239">
      <c r="A10239" s="3"/>
    </row>
    <row r="10240">
      <c r="A10240" s="3"/>
    </row>
    <row r="10241">
      <c r="A10241" s="3"/>
    </row>
    <row r="10242">
      <c r="A10242" s="3"/>
    </row>
    <row r="10243">
      <c r="A10243" s="3"/>
    </row>
    <row r="10244">
      <c r="A10244" s="3"/>
    </row>
    <row r="10245">
      <c r="A10245" s="6"/>
    </row>
    <row r="10247">
      <c r="A10247" s="3"/>
    </row>
    <row r="10248">
      <c r="A10248" s="3"/>
    </row>
    <row r="10249">
      <c r="A10249" s="3"/>
    </row>
    <row r="10250">
      <c r="A10250" s="3"/>
    </row>
    <row r="10251">
      <c r="A10251" s="3"/>
    </row>
    <row r="10252">
      <c r="A10252" s="3"/>
    </row>
    <row r="10253">
      <c r="A10253" s="3"/>
    </row>
    <row r="10254">
      <c r="A10254" s="3"/>
    </row>
    <row r="10255">
      <c r="A10255" s="3"/>
    </row>
    <row r="10256">
      <c r="A10256" s="7"/>
    </row>
    <row r="10258">
      <c r="A10258" s="3"/>
    </row>
    <row r="10259">
      <c r="A10259" s="3"/>
    </row>
    <row r="10260">
      <c r="A10260" s="3"/>
    </row>
    <row r="10261">
      <c r="A10261" s="3"/>
    </row>
    <row r="10262">
      <c r="A10262" s="3"/>
    </row>
    <row r="10263">
      <c r="A10263" s="3"/>
    </row>
    <row r="10264">
      <c r="A10264" s="3"/>
    </row>
    <row r="10265">
      <c r="A10265" s="3"/>
    </row>
    <row r="10266">
      <c r="A10266" s="3"/>
    </row>
    <row r="10267">
      <c r="A10267" s="7"/>
    </row>
    <row r="10269">
      <c r="A10269" s="3"/>
    </row>
    <row r="10270">
      <c r="A10270" s="3"/>
    </row>
    <row r="10271">
      <c r="A10271" s="3"/>
    </row>
    <row r="10272">
      <c r="A10272" s="3"/>
    </row>
    <row r="10273">
      <c r="A10273" s="3"/>
    </row>
    <row r="10274">
      <c r="A10274" s="3"/>
    </row>
    <row r="10275">
      <c r="A10275" s="3"/>
    </row>
    <row r="10276">
      <c r="A10276" s="3"/>
    </row>
    <row r="10277">
      <c r="A10277" s="3"/>
    </row>
    <row r="10278">
      <c r="A10278" s="6"/>
    </row>
    <row r="10280">
      <c r="A10280" s="3"/>
    </row>
    <row r="10281">
      <c r="A10281" s="3"/>
    </row>
    <row r="10282">
      <c r="A10282" s="3"/>
    </row>
    <row r="10283">
      <c r="A10283" s="3"/>
    </row>
    <row r="10284">
      <c r="A10284" s="3"/>
    </row>
    <row r="10285">
      <c r="A10285" s="3"/>
    </row>
    <row r="10286">
      <c r="A10286" s="3"/>
    </row>
    <row r="10287">
      <c r="A10287" s="3"/>
    </row>
    <row r="10288">
      <c r="A10288" s="3"/>
    </row>
    <row r="10289">
      <c r="A10289" s="7"/>
    </row>
    <row r="10291">
      <c r="A10291" s="3"/>
    </row>
    <row r="10292">
      <c r="A10292" s="3"/>
    </row>
    <row r="10293">
      <c r="A10293" s="3"/>
    </row>
    <row r="10294">
      <c r="A10294" s="3"/>
    </row>
    <row r="10295">
      <c r="A10295" s="3"/>
    </row>
    <row r="10296">
      <c r="A10296" s="3"/>
    </row>
    <row r="10297">
      <c r="A10297" s="3"/>
    </row>
    <row r="10298">
      <c r="A10298" s="3"/>
    </row>
    <row r="10299">
      <c r="A10299" s="3"/>
    </row>
    <row r="10300">
      <c r="A10300" s="7"/>
    </row>
    <row r="10302">
      <c r="A10302" s="3"/>
    </row>
    <row r="10303">
      <c r="A10303" s="3"/>
    </row>
    <row r="10304">
      <c r="A10304" s="3"/>
    </row>
    <row r="10305">
      <c r="A10305" s="3"/>
    </row>
    <row r="10306">
      <c r="A10306" s="3"/>
    </row>
    <row r="10307">
      <c r="A10307" s="3"/>
    </row>
    <row r="10308">
      <c r="A10308" s="3"/>
    </row>
    <row r="10309">
      <c r="A10309" s="3"/>
    </row>
    <row r="10310">
      <c r="A10310" s="3"/>
    </row>
    <row r="10311">
      <c r="A10311" s="7"/>
    </row>
    <row r="10313">
      <c r="A10313" s="3"/>
    </row>
    <row r="10314">
      <c r="A10314" s="3"/>
    </row>
    <row r="10315">
      <c r="A10315" s="3"/>
    </row>
    <row r="10316">
      <c r="A10316" s="3"/>
    </row>
    <row r="10317">
      <c r="A10317" s="3"/>
    </row>
    <row r="10318">
      <c r="A10318" s="3"/>
    </row>
    <row r="10319">
      <c r="A10319" s="3"/>
    </row>
    <row r="10320">
      <c r="A10320" s="3"/>
    </row>
    <row r="10321">
      <c r="A10321" s="3"/>
    </row>
    <row r="10322">
      <c r="A10322" s="7"/>
    </row>
    <row r="10324">
      <c r="A10324" s="3"/>
    </row>
    <row r="10325">
      <c r="A10325" s="3"/>
    </row>
    <row r="10326">
      <c r="A10326" s="3"/>
    </row>
    <row r="10327">
      <c r="A10327" s="3"/>
    </row>
    <row r="10328">
      <c r="A10328" s="3"/>
    </row>
    <row r="10329">
      <c r="A10329" s="3"/>
    </row>
    <row r="10330">
      <c r="A10330" s="3"/>
    </row>
    <row r="10331">
      <c r="A10331" s="3"/>
    </row>
    <row r="10332">
      <c r="A10332" s="3"/>
    </row>
    <row r="10333">
      <c r="A10333" s="7"/>
    </row>
    <row r="10335">
      <c r="A10335" s="3"/>
    </row>
    <row r="10336">
      <c r="A10336" s="3"/>
    </row>
    <row r="10337">
      <c r="A10337" s="3"/>
    </row>
    <row r="10338">
      <c r="A10338" s="3"/>
    </row>
    <row r="10339">
      <c r="A10339" s="3"/>
    </row>
    <row r="10340">
      <c r="A10340" s="3"/>
    </row>
    <row r="10341">
      <c r="A10341" s="3"/>
    </row>
    <row r="10342">
      <c r="A10342" s="3"/>
    </row>
    <row r="10343">
      <c r="A10343" s="3"/>
    </row>
    <row r="10344">
      <c r="A10344" s="7"/>
    </row>
    <row r="10346">
      <c r="A10346" s="3"/>
    </row>
    <row r="10347">
      <c r="A10347" s="3"/>
    </row>
    <row r="10348">
      <c r="A10348" s="3"/>
    </row>
    <row r="10349">
      <c r="A10349" s="3"/>
    </row>
    <row r="10350">
      <c r="A10350" s="3"/>
    </row>
    <row r="10351">
      <c r="A10351" s="3"/>
    </row>
    <row r="10352">
      <c r="A10352" s="3"/>
    </row>
    <row r="10353">
      <c r="A10353" s="3"/>
    </row>
    <row r="10354">
      <c r="A10354" s="3"/>
    </row>
    <row r="10355">
      <c r="A10355" s="7"/>
    </row>
    <row r="10357">
      <c r="A10357" s="3"/>
    </row>
    <row r="10358">
      <c r="A10358" s="3"/>
    </row>
    <row r="10359">
      <c r="A10359" s="3"/>
    </row>
    <row r="10360">
      <c r="A10360" s="3"/>
    </row>
    <row r="10361">
      <c r="A10361" s="3"/>
    </row>
    <row r="10362">
      <c r="A10362" s="3"/>
    </row>
    <row r="10363">
      <c r="A10363" s="3"/>
    </row>
    <row r="10364">
      <c r="A10364" s="3"/>
    </row>
    <row r="10365">
      <c r="A10365" s="3"/>
    </row>
    <row r="10366">
      <c r="A10366" s="7"/>
    </row>
    <row r="10368">
      <c r="A10368" s="3"/>
    </row>
    <row r="10369">
      <c r="A10369" s="3"/>
    </row>
    <row r="10370">
      <c r="A10370" s="3"/>
    </row>
    <row r="10371">
      <c r="A10371" s="3"/>
    </row>
    <row r="10372">
      <c r="A10372" s="3"/>
    </row>
    <row r="10373">
      <c r="A10373" s="3"/>
    </row>
    <row r="10374">
      <c r="A10374" s="3"/>
    </row>
    <row r="10375">
      <c r="A10375" s="3"/>
    </row>
    <row r="10376">
      <c r="A10376" s="3"/>
    </row>
    <row r="10377">
      <c r="A10377" s="7"/>
    </row>
    <row r="10379">
      <c r="A10379" s="3"/>
    </row>
    <row r="10380">
      <c r="A10380" s="3"/>
    </row>
    <row r="10381">
      <c r="A10381" s="3"/>
    </row>
    <row r="10382">
      <c r="A10382" s="3"/>
    </row>
    <row r="10383">
      <c r="A10383" s="3"/>
    </row>
    <row r="10384">
      <c r="A10384" s="3"/>
    </row>
    <row r="10385">
      <c r="A10385" s="3"/>
    </row>
    <row r="10386">
      <c r="A10386" s="3"/>
    </row>
    <row r="10387">
      <c r="A10387" s="3"/>
    </row>
    <row r="10388">
      <c r="A10388" s="7"/>
    </row>
    <row r="10390">
      <c r="A10390" s="3"/>
    </row>
    <row r="10391">
      <c r="A10391" s="3"/>
    </row>
    <row r="10392">
      <c r="A10392" s="3"/>
    </row>
    <row r="10393">
      <c r="A10393" s="3"/>
    </row>
    <row r="10394">
      <c r="A10394" s="3"/>
    </row>
    <row r="10395">
      <c r="A10395" s="3"/>
    </row>
    <row r="10396">
      <c r="A10396" s="3"/>
    </row>
    <row r="10397">
      <c r="A10397" s="3"/>
    </row>
    <row r="10398">
      <c r="A10398" s="3"/>
    </row>
    <row r="10399">
      <c r="A10399" s="7"/>
    </row>
    <row r="10401">
      <c r="A10401" s="3"/>
    </row>
    <row r="10402">
      <c r="A10402" s="3"/>
    </row>
    <row r="10403">
      <c r="A10403" s="3"/>
    </row>
    <row r="10404">
      <c r="A10404" s="3"/>
    </row>
    <row r="10405">
      <c r="A10405" s="3"/>
    </row>
    <row r="10406">
      <c r="A10406" s="3"/>
    </row>
    <row r="10407">
      <c r="A10407" s="3"/>
    </row>
    <row r="10408">
      <c r="A10408" s="3"/>
    </row>
    <row r="10409">
      <c r="A10409" s="3"/>
    </row>
    <row r="10410">
      <c r="A10410" s="7"/>
    </row>
    <row r="10412">
      <c r="A10412" s="3"/>
    </row>
    <row r="10413">
      <c r="A10413" s="3"/>
    </row>
    <row r="10414">
      <c r="A10414" s="3"/>
    </row>
    <row r="10415">
      <c r="A10415" s="3"/>
    </row>
    <row r="10416">
      <c r="A10416" s="3"/>
    </row>
    <row r="10417">
      <c r="A10417" s="3"/>
    </row>
    <row r="10418">
      <c r="A10418" s="3"/>
    </row>
    <row r="10419">
      <c r="A10419" s="3"/>
    </row>
    <row r="10420">
      <c r="A10420" s="3"/>
    </row>
    <row r="10421">
      <c r="A10421" s="7"/>
    </row>
    <row r="10423">
      <c r="A10423" s="3"/>
    </row>
    <row r="10424">
      <c r="A10424" s="3"/>
    </row>
    <row r="10425">
      <c r="A10425" s="3"/>
    </row>
    <row r="10426">
      <c r="A10426" s="3"/>
    </row>
    <row r="10427">
      <c r="A10427" s="3"/>
    </row>
    <row r="10428">
      <c r="A10428" s="3"/>
    </row>
    <row r="10429">
      <c r="A10429" s="3"/>
    </row>
    <row r="10430">
      <c r="A10430" s="3"/>
    </row>
    <row r="10431">
      <c r="A10431" s="3"/>
    </row>
    <row r="10432">
      <c r="A10432" s="7"/>
    </row>
    <row r="10434">
      <c r="A10434" s="3"/>
    </row>
    <row r="10435">
      <c r="A10435" s="3"/>
    </row>
    <row r="10436">
      <c r="A10436" s="3"/>
    </row>
    <row r="10437">
      <c r="A10437" s="3"/>
    </row>
    <row r="10438">
      <c r="A10438" s="3"/>
    </row>
    <row r="10439">
      <c r="A10439" s="3"/>
    </row>
    <row r="10440">
      <c r="A10440" s="3"/>
    </row>
    <row r="10441">
      <c r="A10441" s="3"/>
    </row>
    <row r="10442">
      <c r="A10442" s="3"/>
    </row>
    <row r="10443">
      <c r="A10443" s="7"/>
    </row>
    <row r="10445">
      <c r="A10445" s="3"/>
    </row>
    <row r="10446">
      <c r="A10446" s="3"/>
    </row>
    <row r="10447">
      <c r="A10447" s="3"/>
    </row>
    <row r="10448">
      <c r="A10448" s="3"/>
    </row>
    <row r="10449">
      <c r="A10449" s="3"/>
    </row>
    <row r="10450">
      <c r="A10450" s="3"/>
    </row>
    <row r="10451">
      <c r="A10451" s="3"/>
    </row>
    <row r="10452">
      <c r="A10452" s="3"/>
    </row>
    <row r="10453">
      <c r="A10453" s="3"/>
    </row>
    <row r="10454">
      <c r="A10454" s="7"/>
    </row>
    <row r="10456">
      <c r="A10456" s="3"/>
    </row>
    <row r="10457">
      <c r="A10457" s="3"/>
    </row>
    <row r="10458">
      <c r="A10458" s="3"/>
    </row>
    <row r="10459">
      <c r="A10459" s="3"/>
    </row>
    <row r="10460">
      <c r="A10460" s="3"/>
    </row>
    <row r="10461">
      <c r="A10461" s="3"/>
    </row>
    <row r="10462">
      <c r="A10462" s="3"/>
    </row>
    <row r="10463">
      <c r="A10463" s="3"/>
    </row>
    <row r="10464">
      <c r="A10464" s="3"/>
    </row>
    <row r="10465">
      <c r="A10465" s="7"/>
    </row>
    <row r="10467">
      <c r="A10467" s="3"/>
    </row>
    <row r="10468">
      <c r="A10468" s="3"/>
    </row>
    <row r="10469">
      <c r="A10469" s="3"/>
    </row>
    <row r="10470">
      <c r="A10470" s="3"/>
    </row>
    <row r="10471">
      <c r="A10471" s="3"/>
    </row>
    <row r="10472">
      <c r="A10472" s="3"/>
    </row>
    <row r="10473">
      <c r="A10473" s="3"/>
    </row>
    <row r="10474">
      <c r="A10474" s="3"/>
    </row>
    <row r="10475">
      <c r="A10475" s="3"/>
    </row>
    <row r="10476">
      <c r="A10476" s="3"/>
    </row>
    <row r="10477">
      <c r="A10477" s="3"/>
    </row>
    <row r="10478">
      <c r="A10478" s="3"/>
    </row>
    <row r="10479">
      <c r="A10479" s="3"/>
    </row>
    <row r="10480">
      <c r="A10480" s="3"/>
    </row>
    <row r="10481">
      <c r="A10481" s="6"/>
    </row>
    <row r="10483">
      <c r="A10483" s="3"/>
    </row>
    <row r="10484">
      <c r="A10484" s="3"/>
    </row>
    <row r="10485">
      <c r="A10485" s="3"/>
    </row>
    <row r="10486">
      <c r="A10486" s="3"/>
    </row>
    <row r="10487">
      <c r="A10487" s="3"/>
    </row>
    <row r="10488">
      <c r="A10488" s="3"/>
    </row>
    <row r="10489">
      <c r="A10489" s="3"/>
    </row>
    <row r="10490">
      <c r="A10490" s="3"/>
    </row>
    <row r="10491">
      <c r="A10491" s="3"/>
    </row>
    <row r="10492">
      <c r="A10492" s="6"/>
    </row>
    <row r="10494">
      <c r="A10494" s="3"/>
    </row>
    <row r="10495">
      <c r="A10495" s="3"/>
    </row>
    <row r="10496">
      <c r="A10496" s="3"/>
    </row>
    <row r="10497">
      <c r="A10497" s="3"/>
    </row>
    <row r="10498">
      <c r="A10498" s="3"/>
    </row>
    <row r="10499">
      <c r="A10499" s="3"/>
    </row>
    <row r="10500">
      <c r="A10500" s="3"/>
    </row>
    <row r="10501">
      <c r="A10501" s="3"/>
    </row>
    <row r="10502">
      <c r="A10502" s="3"/>
    </row>
    <row r="10503">
      <c r="A10503" s="6"/>
    </row>
    <row r="10505">
      <c r="A10505" s="3"/>
    </row>
    <row r="10506">
      <c r="A10506" s="3"/>
    </row>
    <row r="10507">
      <c r="A10507" s="3"/>
    </row>
    <row r="10508">
      <c r="A10508" s="3"/>
    </row>
    <row r="10509">
      <c r="A10509" s="3"/>
    </row>
    <row r="10510">
      <c r="A10510" s="3"/>
    </row>
    <row r="10511">
      <c r="A10511" s="3"/>
    </row>
    <row r="10512">
      <c r="A10512" s="3"/>
    </row>
    <row r="10513">
      <c r="A10513" s="3"/>
    </row>
    <row r="10514">
      <c r="A10514" s="6"/>
    </row>
    <row r="10516">
      <c r="A10516" s="3"/>
    </row>
    <row r="10517">
      <c r="A10517" s="3"/>
    </row>
    <row r="10518">
      <c r="A10518" s="3"/>
    </row>
    <row r="10519">
      <c r="A10519" s="3"/>
    </row>
    <row r="10520">
      <c r="A10520" s="3"/>
    </row>
    <row r="10521">
      <c r="A10521" s="3"/>
    </row>
    <row r="10522">
      <c r="A10522" s="3"/>
    </row>
    <row r="10523">
      <c r="A10523" s="3"/>
    </row>
    <row r="10524">
      <c r="A10524" s="3"/>
    </row>
    <row r="10525">
      <c r="A10525" s="6"/>
    </row>
    <row r="10527">
      <c r="A10527" s="3"/>
    </row>
    <row r="10528">
      <c r="A10528" s="3"/>
    </row>
    <row r="10529">
      <c r="A10529" s="3"/>
    </row>
    <row r="10530">
      <c r="A10530" s="3"/>
    </row>
    <row r="10531">
      <c r="A10531" s="3"/>
    </row>
    <row r="10532">
      <c r="A10532" s="3"/>
    </row>
    <row r="10533">
      <c r="A10533" s="3"/>
    </row>
    <row r="10534">
      <c r="A10534" s="3"/>
    </row>
    <row r="10535">
      <c r="A10535" s="3"/>
    </row>
    <row r="10536">
      <c r="A10536" s="6"/>
    </row>
    <row r="10538">
      <c r="A10538" s="3"/>
    </row>
    <row r="10539">
      <c r="A10539" s="3"/>
    </row>
    <row r="10540">
      <c r="A10540" s="3"/>
    </row>
    <row r="10541">
      <c r="A10541" s="3"/>
    </row>
    <row r="10542">
      <c r="A10542" s="3"/>
    </row>
    <row r="10543">
      <c r="A10543" s="3"/>
    </row>
    <row r="10544">
      <c r="A10544" s="3"/>
    </row>
    <row r="10545">
      <c r="A10545" s="3"/>
    </row>
    <row r="10546">
      <c r="A10546" s="3"/>
    </row>
    <row r="10547">
      <c r="A10547" s="6"/>
    </row>
    <row r="10549">
      <c r="A10549" s="3"/>
    </row>
    <row r="10550">
      <c r="A10550" s="3"/>
    </row>
    <row r="10551">
      <c r="A10551" s="3"/>
    </row>
    <row r="10552">
      <c r="A10552" s="3"/>
    </row>
    <row r="10553">
      <c r="A10553" s="3"/>
    </row>
    <row r="10554">
      <c r="A10554" s="3"/>
    </row>
    <row r="10555">
      <c r="A10555" s="3"/>
    </row>
    <row r="10556">
      <c r="A10556" s="3"/>
    </row>
    <row r="10557">
      <c r="A10557" s="3"/>
    </row>
    <row r="10558">
      <c r="A10558" s="6"/>
    </row>
    <row r="10560">
      <c r="A10560" s="3"/>
    </row>
    <row r="10561">
      <c r="A10561" s="3"/>
    </row>
    <row r="10562">
      <c r="A10562" s="3"/>
    </row>
    <row r="10563">
      <c r="A10563" s="3"/>
    </row>
    <row r="10564">
      <c r="A10564" s="3"/>
    </row>
    <row r="10565">
      <c r="A10565" s="3"/>
    </row>
    <row r="10566">
      <c r="A10566" s="3"/>
    </row>
    <row r="10567">
      <c r="A10567" s="3"/>
    </row>
    <row r="10568">
      <c r="A10568" s="3"/>
    </row>
    <row r="10569">
      <c r="A10569" s="6"/>
    </row>
    <row r="10571">
      <c r="A10571" s="3"/>
    </row>
    <row r="10572">
      <c r="A10572" s="3"/>
    </row>
    <row r="10573">
      <c r="A10573" s="3"/>
    </row>
    <row r="10574">
      <c r="A10574" s="3"/>
    </row>
    <row r="10575">
      <c r="A10575" s="3"/>
    </row>
    <row r="10576">
      <c r="A10576" s="3"/>
    </row>
    <row r="10577">
      <c r="A10577" s="3"/>
    </row>
    <row r="10578">
      <c r="A10578" s="3"/>
    </row>
    <row r="10579">
      <c r="A10579" s="3"/>
    </row>
    <row r="10580">
      <c r="A10580" s="6"/>
    </row>
    <row r="10582">
      <c r="A10582" s="3"/>
    </row>
    <row r="10583">
      <c r="A10583" s="3"/>
    </row>
    <row r="10584">
      <c r="A10584" s="3"/>
    </row>
    <row r="10585">
      <c r="A10585" s="3"/>
    </row>
    <row r="10586">
      <c r="A10586" s="3"/>
    </row>
    <row r="10587">
      <c r="A10587" s="3"/>
    </row>
    <row r="10588">
      <c r="A10588" s="3"/>
    </row>
    <row r="10589">
      <c r="A10589" s="3"/>
    </row>
    <row r="10590">
      <c r="A10590" s="3"/>
    </row>
    <row r="10591">
      <c r="A10591" s="6"/>
    </row>
    <row r="10593">
      <c r="A10593" s="3"/>
    </row>
    <row r="10594">
      <c r="A10594" s="3"/>
    </row>
    <row r="10595">
      <c r="A10595" s="3"/>
    </row>
    <row r="10596">
      <c r="A10596" s="3"/>
    </row>
    <row r="10597">
      <c r="A10597" s="3"/>
    </row>
    <row r="10598">
      <c r="A10598" s="3"/>
    </row>
    <row r="10599">
      <c r="A10599" s="3"/>
    </row>
    <row r="10600">
      <c r="A10600" s="3"/>
    </row>
    <row r="10601">
      <c r="A10601" s="3"/>
    </row>
    <row r="10602">
      <c r="A10602" s="6"/>
    </row>
    <row r="10604">
      <c r="A10604" s="3"/>
    </row>
    <row r="10605">
      <c r="A10605" s="3"/>
    </row>
    <row r="10606">
      <c r="A10606" s="3"/>
    </row>
    <row r="10607">
      <c r="A10607" s="3"/>
    </row>
    <row r="10608">
      <c r="A10608" s="3"/>
    </row>
    <row r="10609">
      <c r="A10609" s="3"/>
    </row>
    <row r="10610">
      <c r="A10610" s="3"/>
    </row>
    <row r="10611">
      <c r="A10611" s="3"/>
    </row>
    <row r="10612">
      <c r="A10612" s="3"/>
    </row>
    <row r="10613">
      <c r="A10613" s="6"/>
    </row>
    <row r="10615">
      <c r="A10615" s="3"/>
    </row>
    <row r="10616">
      <c r="A10616" s="3"/>
    </row>
    <row r="10617">
      <c r="A10617" s="3"/>
    </row>
    <row r="10618">
      <c r="A10618" s="3"/>
    </row>
    <row r="10619">
      <c r="A10619" s="3"/>
    </row>
    <row r="10620">
      <c r="A10620" s="3"/>
    </row>
    <row r="10621">
      <c r="A10621" s="3"/>
    </row>
    <row r="10622">
      <c r="A10622" s="3"/>
    </row>
    <row r="10623">
      <c r="A10623" s="3"/>
    </row>
    <row r="10624">
      <c r="A10624" s="6"/>
    </row>
    <row r="10626">
      <c r="A10626" s="3"/>
    </row>
    <row r="10627">
      <c r="A10627" s="3"/>
    </row>
    <row r="10628">
      <c r="A10628" s="3"/>
    </row>
    <row r="10629">
      <c r="A10629" s="3"/>
    </row>
    <row r="10630">
      <c r="A10630" s="3"/>
    </row>
    <row r="10631">
      <c r="A10631" s="3"/>
    </row>
    <row r="10632">
      <c r="A10632" s="3"/>
    </row>
    <row r="10633">
      <c r="A10633" s="3"/>
    </row>
    <row r="10634">
      <c r="A10634" s="3"/>
    </row>
    <row r="10635">
      <c r="A10635" s="6"/>
    </row>
    <row r="10637">
      <c r="A10637" s="3"/>
    </row>
    <row r="10638">
      <c r="A10638" s="3"/>
    </row>
    <row r="10639">
      <c r="A10639" s="3"/>
    </row>
    <row r="10640">
      <c r="A10640" s="3"/>
    </row>
    <row r="10641">
      <c r="A10641" s="3"/>
    </row>
    <row r="10642">
      <c r="A10642" s="3"/>
    </row>
    <row r="10643">
      <c r="A10643" s="3"/>
    </row>
    <row r="10644">
      <c r="A10644" s="3"/>
    </row>
    <row r="10645">
      <c r="A10645" s="3"/>
    </row>
    <row r="10646">
      <c r="A10646" s="6"/>
    </row>
    <row r="10648">
      <c r="A10648" s="3"/>
    </row>
    <row r="10649">
      <c r="A10649" s="3"/>
    </row>
    <row r="10650">
      <c r="A10650" s="3"/>
    </row>
    <row r="10651">
      <c r="A10651" s="3"/>
    </row>
    <row r="10652">
      <c r="A10652" s="3"/>
    </row>
    <row r="10653">
      <c r="A10653" s="3"/>
    </row>
    <row r="10654">
      <c r="A10654" s="3"/>
    </row>
    <row r="10655">
      <c r="A10655" s="3"/>
    </row>
    <row r="10656">
      <c r="A10656" s="3"/>
    </row>
    <row r="10657">
      <c r="A10657" s="6"/>
    </row>
    <row r="10659">
      <c r="A10659" s="3"/>
    </row>
    <row r="10660">
      <c r="A10660" s="3"/>
    </row>
    <row r="10661">
      <c r="A10661" s="3"/>
    </row>
    <row r="10662">
      <c r="A10662" s="3"/>
    </row>
    <row r="10663">
      <c r="A10663" s="3"/>
    </row>
    <row r="10664">
      <c r="A10664" s="3"/>
    </row>
    <row r="10665">
      <c r="A10665" s="3"/>
    </row>
    <row r="10666">
      <c r="A10666" s="3"/>
    </row>
    <row r="10667">
      <c r="A10667" s="3"/>
    </row>
    <row r="10668">
      <c r="A10668" s="6"/>
    </row>
    <row r="10670">
      <c r="A10670" s="3"/>
    </row>
    <row r="10671">
      <c r="A10671" s="3"/>
    </row>
    <row r="10672">
      <c r="A10672" s="3"/>
    </row>
    <row r="10673">
      <c r="A10673" s="3"/>
    </row>
    <row r="10674">
      <c r="A10674" s="3"/>
    </row>
    <row r="10675">
      <c r="A10675" s="3"/>
    </row>
    <row r="10676">
      <c r="A10676" s="3"/>
    </row>
    <row r="10677">
      <c r="A10677" s="3"/>
    </row>
    <row r="10678">
      <c r="A10678" s="3"/>
    </row>
    <row r="10679">
      <c r="A10679" s="6"/>
    </row>
    <row r="10681">
      <c r="A10681" s="3"/>
    </row>
    <row r="10682">
      <c r="A10682" s="3"/>
    </row>
    <row r="10683">
      <c r="A10683" s="3"/>
    </row>
    <row r="10684">
      <c r="A10684" s="3"/>
    </row>
    <row r="10685">
      <c r="A10685" s="3"/>
    </row>
    <row r="10686">
      <c r="A10686" s="3"/>
    </row>
    <row r="10687">
      <c r="A10687" s="3"/>
    </row>
    <row r="10688">
      <c r="A10688" s="3"/>
    </row>
    <row r="10689">
      <c r="A10689" s="3"/>
    </row>
    <row r="10690">
      <c r="A10690" s="6"/>
    </row>
    <row r="10692">
      <c r="A10692" s="3"/>
    </row>
    <row r="10693">
      <c r="A10693" s="3"/>
    </row>
    <row r="10694">
      <c r="A10694" s="3"/>
    </row>
    <row r="10695">
      <c r="A10695" s="3"/>
    </row>
    <row r="10696">
      <c r="A10696" s="3"/>
    </row>
    <row r="10697">
      <c r="A10697" s="3"/>
    </row>
    <row r="10698">
      <c r="A10698" s="3"/>
    </row>
    <row r="10699">
      <c r="A10699" s="3"/>
    </row>
    <row r="10700">
      <c r="A10700" s="3"/>
    </row>
    <row r="10701">
      <c r="A10701" s="6"/>
    </row>
    <row r="10703">
      <c r="A10703" s="3"/>
    </row>
    <row r="10704">
      <c r="A10704" s="3"/>
    </row>
    <row r="10705">
      <c r="A10705" s="3"/>
    </row>
    <row r="10706">
      <c r="A10706" s="3"/>
    </row>
    <row r="10707">
      <c r="A10707" s="3"/>
    </row>
    <row r="10708">
      <c r="A10708" s="3"/>
    </row>
    <row r="10709">
      <c r="A10709" s="3"/>
    </row>
    <row r="10710">
      <c r="A10710" s="3"/>
    </row>
    <row r="10711">
      <c r="A10711" s="3"/>
    </row>
    <row r="10712">
      <c r="A10712" s="6"/>
    </row>
    <row r="10714">
      <c r="A10714" s="3"/>
    </row>
    <row r="10715">
      <c r="A10715" s="3"/>
    </row>
    <row r="10716">
      <c r="A10716" s="3"/>
    </row>
    <row r="10717">
      <c r="A10717" s="3"/>
    </row>
    <row r="10718">
      <c r="A10718" s="3"/>
    </row>
    <row r="10719">
      <c r="A10719" s="3"/>
    </row>
    <row r="10720">
      <c r="A10720" s="3"/>
    </row>
    <row r="10721">
      <c r="A10721" s="3"/>
    </row>
    <row r="10722">
      <c r="A10722" s="3"/>
    </row>
    <row r="10723">
      <c r="A10723" s="6"/>
    </row>
    <row r="10725">
      <c r="A10725" s="3"/>
    </row>
    <row r="10726">
      <c r="A10726" s="3"/>
    </row>
    <row r="10727">
      <c r="A10727" s="3"/>
    </row>
    <row r="10728">
      <c r="A10728" s="3"/>
    </row>
    <row r="10729">
      <c r="A10729" s="3"/>
    </row>
    <row r="10730">
      <c r="A10730" s="3"/>
    </row>
    <row r="10731">
      <c r="A10731" s="3"/>
    </row>
    <row r="10732">
      <c r="A10732" s="3"/>
    </row>
    <row r="10733">
      <c r="A10733" s="3"/>
    </row>
    <row r="10734">
      <c r="A10734" s="6"/>
    </row>
    <row r="10736">
      <c r="A10736" s="3"/>
    </row>
    <row r="10737">
      <c r="A10737" s="3"/>
    </row>
    <row r="10738">
      <c r="A10738" s="3"/>
    </row>
    <row r="10739">
      <c r="A10739" s="3"/>
    </row>
    <row r="10740">
      <c r="A10740" s="3"/>
    </row>
    <row r="10741">
      <c r="A10741" s="3"/>
    </row>
    <row r="10742">
      <c r="A10742" s="3"/>
    </row>
    <row r="10743">
      <c r="A10743" s="3"/>
    </row>
    <row r="10744">
      <c r="A10744" s="3"/>
    </row>
    <row r="10745">
      <c r="A10745" s="6"/>
    </row>
    <row r="10747">
      <c r="A10747" s="3"/>
    </row>
    <row r="10748">
      <c r="A10748" s="3"/>
    </row>
    <row r="10749">
      <c r="A10749" s="3"/>
    </row>
    <row r="10750">
      <c r="A10750" s="3"/>
    </row>
    <row r="10751">
      <c r="A10751" s="3"/>
    </row>
    <row r="10752">
      <c r="A10752" s="3"/>
    </row>
    <row r="10753">
      <c r="A10753" s="3"/>
    </row>
    <row r="10754">
      <c r="A10754" s="3"/>
    </row>
    <row r="10755">
      <c r="A10755" s="3"/>
    </row>
    <row r="10756">
      <c r="A10756" s="3"/>
    </row>
    <row r="10757">
      <c r="A10757" s="6"/>
    </row>
    <row r="10759">
      <c r="A10759" s="3"/>
    </row>
    <row r="10760">
      <c r="A10760" s="3"/>
    </row>
    <row r="10761">
      <c r="A10761" s="3"/>
    </row>
    <row r="10762">
      <c r="A10762" s="3"/>
    </row>
    <row r="10763">
      <c r="A10763" s="3"/>
    </row>
    <row r="10764">
      <c r="A10764" s="3"/>
    </row>
    <row r="10765">
      <c r="A10765" s="3"/>
    </row>
    <row r="10766">
      <c r="A10766" s="3"/>
    </row>
    <row r="10767">
      <c r="A10767" s="3"/>
    </row>
    <row r="10768">
      <c r="A10768" s="6"/>
    </row>
    <row r="10770">
      <c r="A10770" s="3"/>
    </row>
    <row r="10771">
      <c r="A10771" s="3"/>
    </row>
    <row r="10772">
      <c r="A10772" s="3"/>
    </row>
    <row r="10773">
      <c r="A10773" s="3"/>
    </row>
    <row r="10774">
      <c r="A10774" s="3"/>
    </row>
    <row r="10775">
      <c r="A10775" s="3"/>
    </row>
    <row r="10776">
      <c r="A10776" s="3"/>
    </row>
    <row r="10777">
      <c r="A10777" s="3"/>
    </row>
    <row r="10778">
      <c r="A10778" s="3"/>
    </row>
    <row r="10779">
      <c r="A10779" s="6"/>
    </row>
    <row r="10781">
      <c r="A10781" s="3"/>
    </row>
    <row r="10782">
      <c r="A10782" s="3"/>
    </row>
    <row r="10783">
      <c r="A10783" s="3"/>
    </row>
    <row r="10784">
      <c r="A10784" s="3"/>
    </row>
    <row r="10785">
      <c r="A10785" s="3"/>
    </row>
    <row r="10786">
      <c r="A10786" s="3"/>
    </row>
    <row r="10787">
      <c r="A10787" s="3"/>
    </row>
    <row r="10788">
      <c r="A10788" s="3"/>
    </row>
    <row r="10789">
      <c r="A10789" s="3"/>
    </row>
    <row r="10790">
      <c r="A10790" s="6"/>
    </row>
    <row r="10792">
      <c r="A10792" s="3"/>
    </row>
    <row r="10793">
      <c r="A10793" s="3"/>
    </row>
    <row r="10794">
      <c r="A10794" s="3"/>
    </row>
    <row r="10795">
      <c r="A10795" s="3"/>
    </row>
    <row r="10796">
      <c r="A10796" s="3"/>
    </row>
    <row r="10797">
      <c r="A10797" s="3"/>
    </row>
    <row r="10798">
      <c r="A10798" s="3"/>
    </row>
    <row r="10799">
      <c r="A10799" s="3"/>
    </row>
    <row r="10800">
      <c r="A10800" s="3"/>
    </row>
    <row r="10801">
      <c r="A10801" s="6"/>
    </row>
    <row r="10803">
      <c r="A10803" s="3"/>
    </row>
    <row r="10804">
      <c r="A10804" s="3"/>
    </row>
    <row r="10805">
      <c r="A10805" s="3"/>
    </row>
    <row r="10806">
      <c r="A10806" s="3"/>
    </row>
    <row r="10807">
      <c r="A10807" s="3"/>
    </row>
    <row r="10808">
      <c r="A10808" s="3"/>
    </row>
    <row r="10809">
      <c r="A10809" s="3"/>
    </row>
    <row r="10810">
      <c r="A10810" s="3"/>
    </row>
    <row r="10811">
      <c r="A10811" s="3"/>
    </row>
    <row r="10812">
      <c r="A10812" s="6"/>
    </row>
    <row r="10814">
      <c r="A10814" s="3"/>
    </row>
    <row r="10815">
      <c r="A10815" s="3"/>
    </row>
    <row r="10816">
      <c r="A10816" s="3"/>
    </row>
    <row r="10817">
      <c r="A10817" s="3"/>
    </row>
    <row r="10818">
      <c r="A10818" s="3"/>
    </row>
    <row r="10819">
      <c r="A10819" s="3"/>
    </row>
    <row r="10820">
      <c r="A10820" s="3"/>
    </row>
    <row r="10821">
      <c r="A10821" s="3"/>
    </row>
    <row r="10822">
      <c r="A10822" s="3"/>
    </row>
    <row r="10823">
      <c r="A10823" s="6"/>
    </row>
    <row r="10825">
      <c r="A10825" s="3"/>
    </row>
    <row r="10826">
      <c r="A10826" s="3"/>
    </row>
    <row r="10827">
      <c r="A10827" s="3"/>
    </row>
    <row r="10828">
      <c r="A10828" s="3"/>
    </row>
    <row r="10829">
      <c r="A10829" s="3"/>
    </row>
    <row r="10830">
      <c r="A10830" s="3"/>
    </row>
    <row r="10831">
      <c r="A10831" s="3"/>
    </row>
    <row r="10832">
      <c r="A10832" s="3"/>
    </row>
    <row r="10833">
      <c r="A10833" s="3"/>
    </row>
    <row r="10834">
      <c r="A10834" s="6"/>
    </row>
    <row r="10836">
      <c r="A10836" s="3"/>
    </row>
    <row r="10837">
      <c r="A10837" s="3"/>
    </row>
    <row r="10838">
      <c r="A10838" s="3"/>
    </row>
    <row r="10839">
      <c r="A10839" s="3"/>
    </row>
    <row r="10840">
      <c r="A10840" s="3"/>
    </row>
    <row r="10841">
      <c r="A10841" s="3"/>
    </row>
    <row r="10842">
      <c r="A10842" s="3"/>
    </row>
    <row r="10843">
      <c r="A10843" s="3"/>
    </row>
    <row r="10844">
      <c r="A10844" s="3"/>
    </row>
    <row r="10845">
      <c r="A10845" s="6"/>
    </row>
    <row r="10847">
      <c r="A10847" s="3"/>
    </row>
    <row r="10848">
      <c r="A10848" s="3"/>
    </row>
    <row r="10849">
      <c r="A10849" s="3"/>
    </row>
    <row r="10850">
      <c r="A10850" s="3"/>
    </row>
    <row r="10851">
      <c r="A10851" s="3"/>
    </row>
    <row r="10852">
      <c r="A10852" s="3"/>
    </row>
    <row r="10853">
      <c r="A10853" s="3"/>
    </row>
    <row r="10854">
      <c r="A10854" s="3"/>
    </row>
    <row r="10855">
      <c r="A10855" s="3"/>
    </row>
    <row r="10856">
      <c r="A10856" s="3"/>
    </row>
    <row r="10857">
      <c r="A10857" s="3"/>
    </row>
    <row r="10858">
      <c r="A10858" s="3"/>
    </row>
    <row r="10859">
      <c r="A10859" s="3"/>
    </row>
    <row r="10860">
      <c r="A10860" s="3"/>
    </row>
    <row r="10861">
      <c r="A10861" s="6"/>
    </row>
    <row r="10863">
      <c r="A10863" s="3"/>
    </row>
    <row r="10864">
      <c r="A10864" s="3"/>
    </row>
    <row r="10865">
      <c r="A10865" s="3"/>
    </row>
    <row r="10866">
      <c r="A10866" s="3"/>
    </row>
    <row r="10867">
      <c r="A10867" s="3"/>
    </row>
    <row r="10868">
      <c r="A10868" s="3"/>
    </row>
    <row r="10869">
      <c r="A10869" s="3"/>
    </row>
    <row r="10870">
      <c r="A10870" s="3"/>
    </row>
    <row r="10871">
      <c r="A10871" s="3"/>
    </row>
    <row r="10872">
      <c r="A10872" s="6"/>
    </row>
    <row r="10874">
      <c r="A10874" s="3"/>
    </row>
    <row r="10875">
      <c r="A10875" s="3"/>
    </row>
    <row r="10876">
      <c r="A10876" s="3"/>
    </row>
    <row r="10877">
      <c r="A10877" s="3"/>
    </row>
    <row r="10878">
      <c r="A10878" s="3"/>
    </row>
    <row r="10879">
      <c r="A10879" s="3"/>
    </row>
    <row r="10880">
      <c r="A10880" s="3"/>
    </row>
    <row r="10881">
      <c r="A10881" s="3"/>
    </row>
    <row r="10882">
      <c r="A10882" s="3"/>
    </row>
    <row r="10883">
      <c r="A10883" s="6"/>
    </row>
    <row r="10885">
      <c r="A10885" s="3"/>
    </row>
    <row r="10886">
      <c r="A10886" s="3"/>
    </row>
    <row r="10887">
      <c r="A10887" s="3"/>
    </row>
    <row r="10888">
      <c r="A10888" s="3"/>
    </row>
    <row r="10889">
      <c r="A10889" s="3"/>
    </row>
    <row r="10890">
      <c r="A10890" s="3"/>
    </row>
    <row r="10891">
      <c r="A10891" s="3"/>
    </row>
    <row r="10892">
      <c r="A10892" s="3"/>
    </row>
    <row r="10893">
      <c r="A10893" s="3"/>
    </row>
    <row r="10894">
      <c r="A10894" s="6"/>
    </row>
    <row r="10896">
      <c r="A10896" s="3"/>
    </row>
    <row r="10897">
      <c r="A10897" s="3"/>
    </row>
    <row r="10898">
      <c r="A10898" s="3"/>
    </row>
    <row r="10899">
      <c r="A10899" s="3"/>
    </row>
    <row r="10900">
      <c r="A10900" s="3"/>
    </row>
    <row r="10901">
      <c r="A10901" s="3"/>
    </row>
    <row r="10902">
      <c r="A10902" s="3"/>
    </row>
    <row r="10903">
      <c r="A10903" s="3"/>
    </row>
    <row r="10904">
      <c r="A10904" s="3"/>
    </row>
    <row r="10905">
      <c r="A10905" s="6"/>
    </row>
    <row r="10907">
      <c r="A10907" s="3"/>
    </row>
    <row r="10908">
      <c r="A10908" s="3"/>
    </row>
    <row r="10909">
      <c r="A10909" s="3"/>
    </row>
    <row r="10910">
      <c r="A10910" s="3"/>
    </row>
    <row r="10911">
      <c r="A10911" s="3"/>
    </row>
    <row r="10912">
      <c r="A10912" s="3"/>
    </row>
    <row r="10913">
      <c r="A10913" s="3"/>
    </row>
    <row r="10914">
      <c r="A10914" s="3"/>
    </row>
    <row r="10915">
      <c r="A10915" s="3"/>
    </row>
    <row r="10916">
      <c r="A10916" s="6"/>
    </row>
    <row r="10918">
      <c r="A10918" s="3"/>
    </row>
    <row r="10919">
      <c r="A10919" s="3"/>
    </row>
    <row r="10920">
      <c r="A10920" s="3"/>
    </row>
    <row r="10921">
      <c r="A10921" s="3"/>
    </row>
    <row r="10922">
      <c r="A10922" s="3"/>
    </row>
    <row r="10923">
      <c r="A10923" s="3"/>
    </row>
    <row r="10924">
      <c r="A10924" s="3"/>
    </row>
    <row r="10925">
      <c r="A10925" s="3"/>
    </row>
    <row r="10926">
      <c r="A10926" s="3"/>
    </row>
    <row r="10927">
      <c r="A10927" s="6"/>
    </row>
    <row r="10929">
      <c r="A10929" s="3"/>
    </row>
    <row r="10930">
      <c r="A10930" s="3"/>
    </row>
    <row r="10931">
      <c r="A10931" s="3"/>
    </row>
    <row r="10932">
      <c r="A10932" s="3"/>
    </row>
    <row r="10933">
      <c r="A10933" s="3"/>
    </row>
    <row r="10934">
      <c r="A10934" s="3"/>
    </row>
    <row r="10935">
      <c r="A10935" s="3"/>
    </row>
    <row r="10936">
      <c r="A10936" s="3"/>
    </row>
    <row r="10937">
      <c r="A10937" s="3"/>
    </row>
    <row r="10938">
      <c r="A10938" s="6"/>
    </row>
    <row r="10940">
      <c r="A10940" s="3"/>
    </row>
    <row r="10941">
      <c r="A10941" s="3"/>
    </row>
    <row r="10942">
      <c r="A10942" s="3"/>
    </row>
    <row r="10943">
      <c r="A10943" s="3"/>
    </row>
    <row r="10944">
      <c r="A10944" s="3"/>
    </row>
    <row r="10945">
      <c r="A10945" s="3"/>
    </row>
    <row r="10946">
      <c r="A10946" s="3"/>
    </row>
    <row r="10947">
      <c r="A10947" s="3"/>
    </row>
    <row r="10948">
      <c r="A10948" s="3"/>
    </row>
    <row r="10949">
      <c r="A10949" s="6"/>
    </row>
    <row r="10951">
      <c r="A10951" s="3"/>
    </row>
    <row r="10952">
      <c r="A10952" s="3"/>
    </row>
    <row r="10953">
      <c r="A10953" s="3"/>
    </row>
    <row r="10954">
      <c r="A10954" s="3"/>
    </row>
    <row r="10955">
      <c r="A10955" s="3"/>
    </row>
    <row r="10956">
      <c r="A10956" s="3"/>
    </row>
    <row r="10957">
      <c r="A10957" s="3"/>
    </row>
    <row r="10958">
      <c r="A10958" s="3"/>
    </row>
    <row r="10959">
      <c r="A10959" s="3"/>
    </row>
    <row r="10960">
      <c r="A10960" s="6"/>
    </row>
    <row r="10962">
      <c r="A10962" s="3"/>
    </row>
    <row r="10963">
      <c r="A10963" s="3"/>
    </row>
    <row r="10964">
      <c r="A10964" s="3"/>
    </row>
    <row r="10965">
      <c r="A10965" s="3"/>
    </row>
    <row r="10966">
      <c r="A10966" s="3"/>
    </row>
    <row r="10967">
      <c r="A10967" s="3"/>
    </row>
    <row r="10968">
      <c r="A10968" s="3"/>
    </row>
    <row r="10969">
      <c r="A10969" s="3"/>
    </row>
    <row r="10970">
      <c r="A10970" s="3"/>
    </row>
    <row r="10971">
      <c r="A10971" s="6"/>
    </row>
    <row r="10973">
      <c r="A10973" s="3"/>
    </row>
    <row r="10974">
      <c r="A10974" s="3"/>
    </row>
    <row r="10975">
      <c r="A10975" s="3"/>
    </row>
    <row r="10976">
      <c r="A10976" s="3"/>
    </row>
    <row r="10977">
      <c r="A10977" s="3"/>
    </row>
    <row r="10978">
      <c r="A10978" s="3"/>
    </row>
    <row r="10979">
      <c r="A10979" s="3"/>
    </row>
    <row r="10980">
      <c r="A10980" s="3"/>
    </row>
    <row r="10981">
      <c r="A10981" s="3"/>
    </row>
    <row r="10982">
      <c r="A10982" s="6"/>
    </row>
    <row r="10984">
      <c r="A10984" s="3"/>
    </row>
    <row r="10985">
      <c r="A10985" s="3"/>
    </row>
    <row r="10986">
      <c r="A10986" s="3"/>
    </row>
    <row r="10987">
      <c r="A10987" s="3"/>
    </row>
    <row r="10988">
      <c r="A10988" s="3"/>
    </row>
    <row r="10989">
      <c r="A10989" s="3"/>
    </row>
    <row r="10990">
      <c r="A10990" s="3"/>
    </row>
    <row r="10991">
      <c r="A10991" s="3"/>
    </row>
    <row r="10992">
      <c r="A10992" s="3"/>
    </row>
    <row r="10993">
      <c r="A10993" s="6"/>
    </row>
    <row r="10995">
      <c r="A10995" s="3"/>
    </row>
    <row r="10996">
      <c r="A10996" s="3"/>
    </row>
    <row r="10997">
      <c r="A10997" s="3"/>
    </row>
    <row r="10998">
      <c r="A10998" s="3"/>
    </row>
    <row r="10999">
      <c r="A10999" s="3"/>
    </row>
    <row r="11000">
      <c r="A11000" s="3"/>
    </row>
    <row r="11001">
      <c r="A11001" s="3"/>
    </row>
    <row r="11002">
      <c r="A11002" s="3"/>
    </row>
    <row r="11003">
      <c r="A11003" s="3"/>
    </row>
    <row r="11004">
      <c r="A11004" s="6"/>
    </row>
    <row r="11006">
      <c r="A11006" s="3"/>
    </row>
    <row r="11007">
      <c r="A11007" s="3"/>
    </row>
    <row r="11008">
      <c r="A11008" s="3"/>
    </row>
    <row r="11009">
      <c r="A11009" s="3"/>
    </row>
    <row r="11010">
      <c r="A11010" s="3"/>
    </row>
    <row r="11011">
      <c r="A11011" s="3"/>
    </row>
    <row r="11012">
      <c r="A11012" s="3"/>
    </row>
    <row r="11013">
      <c r="A11013" s="3"/>
    </row>
    <row r="11014">
      <c r="A11014" s="3"/>
    </row>
    <row r="11015">
      <c r="A11015" s="6"/>
    </row>
    <row r="11017">
      <c r="A11017" s="3"/>
    </row>
    <row r="11018">
      <c r="A11018" s="3"/>
    </row>
    <row r="11019">
      <c r="A11019" s="3"/>
    </row>
    <row r="11020">
      <c r="A11020" s="3"/>
    </row>
    <row r="11021">
      <c r="A11021" s="3"/>
    </row>
    <row r="11022">
      <c r="A11022" s="3"/>
    </row>
    <row r="11023">
      <c r="A11023" s="3"/>
    </row>
    <row r="11024">
      <c r="A11024" s="3"/>
    </row>
    <row r="11025">
      <c r="A11025" s="3"/>
    </row>
    <row r="11026">
      <c r="A11026" s="6"/>
    </row>
    <row r="11028">
      <c r="A11028" s="3"/>
    </row>
    <row r="11029">
      <c r="A11029" s="3"/>
    </row>
    <row r="11030">
      <c r="A11030" s="3"/>
    </row>
    <row r="11031">
      <c r="A11031" s="3"/>
    </row>
    <row r="11032">
      <c r="A11032" s="3"/>
    </row>
    <row r="11033">
      <c r="A11033" s="3"/>
    </row>
    <row r="11034">
      <c r="A11034" s="3"/>
    </row>
    <row r="11035">
      <c r="A11035" s="3"/>
    </row>
    <row r="11036">
      <c r="A11036" s="3"/>
    </row>
    <row r="11037">
      <c r="A11037" s="6"/>
    </row>
    <row r="11039">
      <c r="A11039" s="3"/>
    </row>
    <row r="11040">
      <c r="A11040" s="3"/>
    </row>
    <row r="11041">
      <c r="A11041" s="3"/>
    </row>
    <row r="11042">
      <c r="A11042" s="3"/>
    </row>
    <row r="11043">
      <c r="A11043" s="3"/>
    </row>
    <row r="11044">
      <c r="A11044" s="3"/>
    </row>
    <row r="11045">
      <c r="A11045" s="3"/>
    </row>
    <row r="11046">
      <c r="A11046" s="3"/>
    </row>
    <row r="11047">
      <c r="A11047" s="3"/>
    </row>
    <row r="11048">
      <c r="A11048" s="6"/>
    </row>
    <row r="11050">
      <c r="A11050" s="3"/>
    </row>
    <row r="11051">
      <c r="A11051" s="3"/>
    </row>
    <row r="11052">
      <c r="A11052" s="3"/>
    </row>
    <row r="11053">
      <c r="A11053" s="3"/>
    </row>
    <row r="11054">
      <c r="A11054" s="3"/>
    </row>
    <row r="11055">
      <c r="A11055" s="3"/>
    </row>
    <row r="11056">
      <c r="A11056" s="3"/>
    </row>
    <row r="11057">
      <c r="A11057" s="3"/>
    </row>
    <row r="11058">
      <c r="A11058" s="3"/>
    </row>
    <row r="11059">
      <c r="A11059" s="6"/>
    </row>
    <row r="11061">
      <c r="A11061" s="3"/>
    </row>
    <row r="11062">
      <c r="A11062" s="3"/>
    </row>
    <row r="11063">
      <c r="A11063" s="3"/>
    </row>
    <row r="11064">
      <c r="A11064" s="3"/>
    </row>
    <row r="11065">
      <c r="A11065" s="3"/>
    </row>
    <row r="11066">
      <c r="A11066" s="3"/>
    </row>
    <row r="11067">
      <c r="A11067" s="3"/>
    </row>
    <row r="11068">
      <c r="A11068" s="3"/>
    </row>
    <row r="11069">
      <c r="A11069" s="3"/>
    </row>
    <row r="11070">
      <c r="A11070" s="6"/>
    </row>
    <row r="11072">
      <c r="A11072" s="3"/>
    </row>
    <row r="11073">
      <c r="A11073" s="3"/>
    </row>
    <row r="11074">
      <c r="A11074" s="3"/>
    </row>
    <row r="11075">
      <c r="A11075" s="3"/>
    </row>
    <row r="11076">
      <c r="A11076" s="3"/>
    </row>
    <row r="11077">
      <c r="A11077" s="3"/>
    </row>
    <row r="11078">
      <c r="A11078" s="3"/>
    </row>
    <row r="11079">
      <c r="A11079" s="3"/>
    </row>
    <row r="11080">
      <c r="A11080" s="3"/>
    </row>
    <row r="11081">
      <c r="A11081" s="6"/>
    </row>
    <row r="11083">
      <c r="A11083" s="3"/>
    </row>
    <row r="11084">
      <c r="A11084" s="3"/>
    </row>
    <row r="11085">
      <c r="A11085" s="3"/>
    </row>
    <row r="11086">
      <c r="A11086" s="3"/>
    </row>
    <row r="11087">
      <c r="A11087" s="3"/>
    </row>
    <row r="11088">
      <c r="A11088" s="3"/>
    </row>
    <row r="11089">
      <c r="A11089" s="3"/>
    </row>
    <row r="11090">
      <c r="A11090" s="3"/>
    </row>
    <row r="11091">
      <c r="A11091" s="3"/>
    </row>
    <row r="11092">
      <c r="A11092" s="6"/>
    </row>
    <row r="11094">
      <c r="A11094" s="3"/>
    </row>
    <row r="11095">
      <c r="A11095" s="3"/>
    </row>
    <row r="11096">
      <c r="A11096" s="3"/>
    </row>
    <row r="11097">
      <c r="A11097" s="3"/>
    </row>
    <row r="11098">
      <c r="A11098" s="3"/>
    </row>
    <row r="11099">
      <c r="A11099" s="3"/>
    </row>
    <row r="11100">
      <c r="A11100" s="3"/>
    </row>
    <row r="11101">
      <c r="A11101" s="3"/>
    </row>
    <row r="11102">
      <c r="A11102" s="3"/>
    </row>
    <row r="11103">
      <c r="A11103" s="6"/>
    </row>
    <row r="11105">
      <c r="A11105" s="3"/>
    </row>
    <row r="11106">
      <c r="A11106" s="3"/>
    </row>
    <row r="11107">
      <c r="A11107" s="3"/>
    </row>
    <row r="11108">
      <c r="A11108" s="3"/>
    </row>
    <row r="11109">
      <c r="A11109" s="3"/>
    </row>
    <row r="11110">
      <c r="A11110" s="3"/>
    </row>
    <row r="11111">
      <c r="A11111" s="3"/>
    </row>
    <row r="11112">
      <c r="A11112" s="3"/>
    </row>
    <row r="11113">
      <c r="A11113" s="3"/>
    </row>
    <row r="11114">
      <c r="A11114" s="6"/>
    </row>
    <row r="11116">
      <c r="A11116" s="3"/>
    </row>
    <row r="11117">
      <c r="A11117" s="3"/>
    </row>
    <row r="11118">
      <c r="A11118" s="3"/>
    </row>
    <row r="11119">
      <c r="A11119" s="3"/>
    </row>
    <row r="11120">
      <c r="A11120" s="3"/>
    </row>
    <row r="11121">
      <c r="A11121" s="3"/>
    </row>
    <row r="11122">
      <c r="A11122" s="3"/>
    </row>
    <row r="11123">
      <c r="A11123" s="3"/>
    </row>
    <row r="11124">
      <c r="A11124" s="3"/>
    </row>
    <row r="11125">
      <c r="A11125" s="6"/>
    </row>
    <row r="11127">
      <c r="A11127" s="3"/>
    </row>
    <row r="11128">
      <c r="A11128" s="3"/>
    </row>
    <row r="11129">
      <c r="A11129" s="3"/>
    </row>
    <row r="11130">
      <c r="A11130" s="3"/>
    </row>
    <row r="11131">
      <c r="A11131" s="3"/>
    </row>
    <row r="11132">
      <c r="A11132" s="3"/>
    </row>
    <row r="11133">
      <c r="A11133" s="3"/>
    </row>
    <row r="11134">
      <c r="A11134" s="3"/>
    </row>
    <row r="11135">
      <c r="A11135" s="3"/>
    </row>
    <row r="11136">
      <c r="A11136" s="6"/>
    </row>
    <row r="11138">
      <c r="A11138" s="3"/>
    </row>
    <row r="11139">
      <c r="A11139" s="3"/>
    </row>
    <row r="11140">
      <c r="A11140" s="3"/>
    </row>
    <row r="11141">
      <c r="A11141" s="3"/>
    </row>
    <row r="11142">
      <c r="A11142" s="3"/>
    </row>
    <row r="11143">
      <c r="A11143" s="3"/>
    </row>
    <row r="11144">
      <c r="A11144" s="3"/>
    </row>
    <row r="11145">
      <c r="A11145" s="3"/>
    </row>
    <row r="11146">
      <c r="A11146" s="3"/>
    </row>
    <row r="11147">
      <c r="A11147" s="6"/>
    </row>
    <row r="11149">
      <c r="A11149" s="3"/>
    </row>
    <row r="11150">
      <c r="A11150" s="3"/>
    </row>
    <row r="11151">
      <c r="A11151" s="3"/>
    </row>
    <row r="11152">
      <c r="A11152" s="3"/>
    </row>
    <row r="11153">
      <c r="A11153" s="3"/>
    </row>
    <row r="11154">
      <c r="A11154" s="3"/>
    </row>
    <row r="11155">
      <c r="A11155" s="3"/>
    </row>
    <row r="11156">
      <c r="A11156" s="3"/>
    </row>
    <row r="11157">
      <c r="A11157" s="3"/>
    </row>
    <row r="11158">
      <c r="A11158" s="3"/>
    </row>
    <row r="11159">
      <c r="A11159" s="6"/>
    </row>
    <row r="11161">
      <c r="A11161" s="3"/>
    </row>
    <row r="11162">
      <c r="A11162" s="3"/>
    </row>
    <row r="11163">
      <c r="A11163" s="3"/>
    </row>
    <row r="11164">
      <c r="A11164" s="3"/>
    </row>
    <row r="11165">
      <c r="A11165" s="3"/>
    </row>
    <row r="11166">
      <c r="A11166" s="3"/>
    </row>
    <row r="11167">
      <c r="A11167" s="3"/>
    </row>
    <row r="11168">
      <c r="A11168" s="3"/>
    </row>
    <row r="11169">
      <c r="A11169" s="3"/>
    </row>
    <row r="11170">
      <c r="A11170" s="3"/>
    </row>
    <row r="11171">
      <c r="A11171" s="6"/>
    </row>
    <row r="11173">
      <c r="A11173" s="3"/>
    </row>
    <row r="11174">
      <c r="A11174" s="3"/>
    </row>
    <row r="11175">
      <c r="A11175" s="3"/>
    </row>
    <row r="11176">
      <c r="A11176" s="3"/>
    </row>
    <row r="11177">
      <c r="A11177" s="3"/>
    </row>
    <row r="11178">
      <c r="A11178" s="3"/>
    </row>
    <row r="11179">
      <c r="A11179" s="3"/>
    </row>
    <row r="11180">
      <c r="A11180" s="3"/>
    </row>
    <row r="11181">
      <c r="A11181" s="3"/>
    </row>
    <row r="11182">
      <c r="A11182" s="6"/>
    </row>
    <row r="11184">
      <c r="A11184" s="3"/>
    </row>
    <row r="11185">
      <c r="A11185" s="3"/>
    </row>
    <row r="11186">
      <c r="A11186" s="3"/>
    </row>
    <row r="11187">
      <c r="A11187" s="3"/>
    </row>
    <row r="11188">
      <c r="A11188" s="3"/>
    </row>
    <row r="11189">
      <c r="A11189" s="3"/>
    </row>
    <row r="11190">
      <c r="A11190" s="3"/>
    </row>
    <row r="11191">
      <c r="A11191" s="3"/>
    </row>
    <row r="11192">
      <c r="A11192" s="3"/>
    </row>
    <row r="11193">
      <c r="A11193" s="6"/>
    </row>
    <row r="11195">
      <c r="A11195" s="3"/>
    </row>
    <row r="11196">
      <c r="A11196" s="3"/>
    </row>
    <row r="11197">
      <c r="A11197" s="3"/>
    </row>
    <row r="11198">
      <c r="A11198" s="3"/>
    </row>
    <row r="11199">
      <c r="A11199" s="3"/>
    </row>
    <row r="11200">
      <c r="A11200" s="3"/>
    </row>
    <row r="11201">
      <c r="A11201" s="3"/>
    </row>
    <row r="11202">
      <c r="A11202" s="3"/>
    </row>
    <row r="11203">
      <c r="A11203" s="3"/>
    </row>
    <row r="11204">
      <c r="A11204" s="6"/>
    </row>
    <row r="11206">
      <c r="A11206" s="3"/>
    </row>
    <row r="11207">
      <c r="A11207" s="3"/>
    </row>
    <row r="11208">
      <c r="A11208" s="3"/>
    </row>
    <row r="11209">
      <c r="A11209" s="3"/>
    </row>
    <row r="11210">
      <c r="A11210" s="3"/>
    </row>
    <row r="11211">
      <c r="A11211" s="3"/>
    </row>
    <row r="11212">
      <c r="A11212" s="3"/>
    </row>
    <row r="11213">
      <c r="A11213" s="3"/>
    </row>
    <row r="11214">
      <c r="A11214" s="3"/>
    </row>
    <row r="11215">
      <c r="A11215" s="6"/>
    </row>
    <row r="11217">
      <c r="A11217" s="3"/>
    </row>
    <row r="11218">
      <c r="A11218" s="3"/>
    </row>
    <row r="11219">
      <c r="A11219" s="3"/>
    </row>
    <row r="11220">
      <c r="A11220" s="3"/>
    </row>
    <row r="11221">
      <c r="A11221" s="3"/>
    </row>
    <row r="11222">
      <c r="A11222" s="3"/>
    </row>
    <row r="11223">
      <c r="A11223" s="3"/>
    </row>
    <row r="11224">
      <c r="A11224" s="3"/>
    </row>
    <row r="11225">
      <c r="A11225" s="3"/>
    </row>
    <row r="11226">
      <c r="A11226" s="6"/>
    </row>
    <row r="11228">
      <c r="A11228" s="3"/>
    </row>
    <row r="11229">
      <c r="A11229" s="3"/>
    </row>
    <row r="11230">
      <c r="A11230" s="3"/>
    </row>
    <row r="11231">
      <c r="A11231" s="3"/>
    </row>
    <row r="11232">
      <c r="A11232" s="3"/>
    </row>
    <row r="11233">
      <c r="A11233" s="3"/>
    </row>
    <row r="11234">
      <c r="A11234" s="3"/>
    </row>
    <row r="11235">
      <c r="A11235" s="3"/>
    </row>
    <row r="11236">
      <c r="A11236" s="3"/>
    </row>
    <row r="11237">
      <c r="A11237" s="6"/>
    </row>
    <row r="11239">
      <c r="A11239" s="3"/>
    </row>
    <row r="11240">
      <c r="A11240" s="3"/>
    </row>
    <row r="11241">
      <c r="A11241" s="3"/>
    </row>
    <row r="11242">
      <c r="A11242" s="3"/>
    </row>
    <row r="11243">
      <c r="A11243" s="3"/>
    </row>
    <row r="11244">
      <c r="A11244" s="3"/>
    </row>
    <row r="11245">
      <c r="A11245" s="3"/>
    </row>
    <row r="11246">
      <c r="A11246" s="3"/>
    </row>
    <row r="11247">
      <c r="A11247" s="3"/>
    </row>
    <row r="11248">
      <c r="A11248" s="6"/>
    </row>
    <row r="11250">
      <c r="A11250" s="3"/>
    </row>
    <row r="11251">
      <c r="A11251" s="3"/>
    </row>
    <row r="11252">
      <c r="A11252" s="3"/>
    </row>
    <row r="11253">
      <c r="A11253" s="3"/>
    </row>
    <row r="11254">
      <c r="A11254" s="3"/>
    </row>
    <row r="11255">
      <c r="A11255" s="3"/>
    </row>
    <row r="11256">
      <c r="A11256" s="3"/>
    </row>
    <row r="11257">
      <c r="A11257" s="3"/>
    </row>
    <row r="11258">
      <c r="A11258" s="3"/>
    </row>
    <row r="11259">
      <c r="A11259" s="6"/>
    </row>
    <row r="11261">
      <c r="A11261" s="3"/>
    </row>
    <row r="11262">
      <c r="A11262" s="3"/>
    </row>
    <row r="11263">
      <c r="A11263" s="3"/>
    </row>
    <row r="11264">
      <c r="A11264" s="3"/>
    </row>
    <row r="11265">
      <c r="A11265" s="3"/>
    </row>
    <row r="11266">
      <c r="A11266" s="3"/>
    </row>
    <row r="11267">
      <c r="A11267" s="3"/>
    </row>
    <row r="11268">
      <c r="A11268" s="3"/>
    </row>
    <row r="11269">
      <c r="A11269" s="3"/>
    </row>
    <row r="11270">
      <c r="A11270" s="6"/>
    </row>
    <row r="11272">
      <c r="A11272" s="3"/>
    </row>
    <row r="11273">
      <c r="A11273" s="3"/>
    </row>
    <row r="11274">
      <c r="A11274" s="3"/>
    </row>
    <row r="11275">
      <c r="A11275" s="3"/>
    </row>
    <row r="11276">
      <c r="A11276" s="3"/>
    </row>
    <row r="11277">
      <c r="A11277" s="3"/>
    </row>
    <row r="11278">
      <c r="A11278" s="3"/>
    </row>
    <row r="11279">
      <c r="A11279" s="3"/>
    </row>
    <row r="11280">
      <c r="A11280" s="3"/>
    </row>
    <row r="11281">
      <c r="A11281" s="6"/>
    </row>
    <row r="11283">
      <c r="A11283" s="3"/>
    </row>
    <row r="11284">
      <c r="A11284" s="3"/>
    </row>
    <row r="11285">
      <c r="A11285" s="3"/>
    </row>
    <row r="11286">
      <c r="A11286" s="3"/>
    </row>
    <row r="11287">
      <c r="A11287" s="3"/>
    </row>
    <row r="11288">
      <c r="A11288" s="3"/>
    </row>
    <row r="11289">
      <c r="A11289" s="3"/>
    </row>
    <row r="11290">
      <c r="A11290" s="3"/>
    </row>
    <row r="11291">
      <c r="A11291" s="3"/>
    </row>
    <row r="11292">
      <c r="A11292" s="6"/>
    </row>
    <row r="11294">
      <c r="A11294" s="3"/>
    </row>
    <row r="11295">
      <c r="A11295" s="3"/>
    </row>
    <row r="11296">
      <c r="A11296" s="3"/>
    </row>
    <row r="11297">
      <c r="A11297" s="3"/>
    </row>
    <row r="11298">
      <c r="A11298" s="3"/>
    </row>
    <row r="11299">
      <c r="A11299" s="3"/>
    </row>
    <row r="11300">
      <c r="A11300" s="3"/>
    </row>
    <row r="11301">
      <c r="A11301" s="3"/>
    </row>
    <row r="11302">
      <c r="A11302" s="3"/>
    </row>
    <row r="11303">
      <c r="A11303" s="6"/>
    </row>
    <row r="11305">
      <c r="A11305" s="3"/>
    </row>
    <row r="11306">
      <c r="A11306" s="3"/>
    </row>
    <row r="11307">
      <c r="A11307" s="3"/>
    </row>
    <row r="11308">
      <c r="A11308" s="3"/>
    </row>
    <row r="11309">
      <c r="A11309" s="3"/>
    </row>
    <row r="11310">
      <c r="A11310" s="3"/>
    </row>
    <row r="11311">
      <c r="A11311" s="3"/>
    </row>
    <row r="11312">
      <c r="A11312" s="3"/>
    </row>
    <row r="11313">
      <c r="A11313" s="3"/>
    </row>
    <row r="11314">
      <c r="A11314" s="6"/>
    </row>
    <row r="11316">
      <c r="A11316" s="3"/>
    </row>
    <row r="11317">
      <c r="A11317" s="3"/>
    </row>
    <row r="11318">
      <c r="A11318" s="3"/>
    </row>
    <row r="11319">
      <c r="A11319" s="3"/>
    </row>
    <row r="11320">
      <c r="A11320" s="3"/>
    </row>
    <row r="11321">
      <c r="A11321" s="3"/>
    </row>
    <row r="11322">
      <c r="A11322" s="3"/>
    </row>
    <row r="11323">
      <c r="A11323" s="3"/>
    </row>
    <row r="11324">
      <c r="A11324" s="3"/>
    </row>
    <row r="11325">
      <c r="A11325" s="6"/>
    </row>
    <row r="11327">
      <c r="A11327" s="3"/>
    </row>
    <row r="11328">
      <c r="A11328" s="3"/>
    </row>
    <row r="11329">
      <c r="A11329" s="3"/>
    </row>
    <row r="11330">
      <c r="A11330" s="3"/>
    </row>
    <row r="11331">
      <c r="A11331" s="3"/>
    </row>
    <row r="11332">
      <c r="A11332" s="3"/>
    </row>
    <row r="11333">
      <c r="A11333" s="3"/>
    </row>
    <row r="11334">
      <c r="A11334" s="3"/>
    </row>
    <row r="11335">
      <c r="A11335" s="3"/>
    </row>
    <row r="11336">
      <c r="A11336" s="6"/>
    </row>
    <row r="11338">
      <c r="A11338" s="3"/>
    </row>
    <row r="11339">
      <c r="A11339" s="3"/>
    </row>
    <row r="11340">
      <c r="A11340" s="3"/>
    </row>
    <row r="11341">
      <c r="A11341" s="3"/>
    </row>
    <row r="11342">
      <c r="A11342" s="3"/>
    </row>
    <row r="11343">
      <c r="A11343" s="3"/>
    </row>
    <row r="11344">
      <c r="A11344" s="3"/>
    </row>
    <row r="11345">
      <c r="A11345" s="3"/>
    </row>
    <row r="11346">
      <c r="A11346" s="3"/>
    </row>
    <row r="11347">
      <c r="A11347" s="6"/>
    </row>
    <row r="11349">
      <c r="A11349" s="3"/>
    </row>
    <row r="11350">
      <c r="A11350" s="3"/>
    </row>
    <row r="11351">
      <c r="A11351" s="3"/>
    </row>
    <row r="11352">
      <c r="A11352" s="3"/>
    </row>
    <row r="11353">
      <c r="A11353" s="3"/>
    </row>
    <row r="11354">
      <c r="A11354" s="3"/>
    </row>
    <row r="11355">
      <c r="A11355" s="3"/>
    </row>
    <row r="11356">
      <c r="A11356" s="3"/>
    </row>
    <row r="11357">
      <c r="A11357" s="3"/>
    </row>
    <row r="11358">
      <c r="A11358" s="6"/>
    </row>
    <row r="11360">
      <c r="A11360" s="3"/>
    </row>
    <row r="11361">
      <c r="A11361" s="3"/>
    </row>
    <row r="11362">
      <c r="A11362" s="3"/>
    </row>
    <row r="11363">
      <c r="A11363" s="3"/>
    </row>
    <row r="11364">
      <c r="A11364" s="3"/>
    </row>
    <row r="11365">
      <c r="A11365" s="3"/>
    </row>
    <row r="11366">
      <c r="A11366" s="3"/>
    </row>
    <row r="11367">
      <c r="A11367" s="3"/>
    </row>
    <row r="11368">
      <c r="A11368" s="3"/>
    </row>
    <row r="11369">
      <c r="A11369" s="3"/>
    </row>
    <row r="11370">
      <c r="A11370" s="3"/>
    </row>
    <row r="11371">
      <c r="A11371" s="3"/>
    </row>
    <row r="11372">
      <c r="A11372" s="3"/>
    </row>
    <row r="11373">
      <c r="A11373" s="3"/>
    </row>
    <row r="11374">
      <c r="A11374" s="6"/>
    </row>
    <row r="11376">
      <c r="A11376" s="3"/>
    </row>
    <row r="11377">
      <c r="A11377" s="3"/>
    </row>
    <row r="11378">
      <c r="A11378" s="3"/>
    </row>
    <row r="11379">
      <c r="A11379" s="3"/>
    </row>
    <row r="11380">
      <c r="A11380" s="3"/>
    </row>
    <row r="11381">
      <c r="A11381" s="3"/>
    </row>
    <row r="11382">
      <c r="A11382" s="3"/>
    </row>
    <row r="11383">
      <c r="A11383" s="3"/>
    </row>
    <row r="11384">
      <c r="A11384" s="3"/>
    </row>
    <row r="11385">
      <c r="A11385" s="6"/>
    </row>
    <row r="11387">
      <c r="A11387" s="3"/>
    </row>
    <row r="11388">
      <c r="A11388" s="3"/>
    </row>
    <row r="11389">
      <c r="A11389" s="3"/>
    </row>
    <row r="11390">
      <c r="A11390" s="3"/>
    </row>
    <row r="11391">
      <c r="A11391" s="3"/>
    </row>
    <row r="11392">
      <c r="A11392" s="3"/>
    </row>
    <row r="11393">
      <c r="A11393" s="3"/>
    </row>
    <row r="11394">
      <c r="A11394" s="3"/>
    </row>
    <row r="11395">
      <c r="A11395" s="3"/>
    </row>
    <row r="11396">
      <c r="A11396" s="6"/>
    </row>
    <row r="11398">
      <c r="A11398" s="3"/>
    </row>
    <row r="11399">
      <c r="A11399" s="3"/>
    </row>
    <row r="11400">
      <c r="A11400" s="3"/>
    </row>
    <row r="11401">
      <c r="A11401" s="3"/>
    </row>
    <row r="11402">
      <c r="A11402" s="3"/>
    </row>
    <row r="11403">
      <c r="A11403" s="3"/>
    </row>
    <row r="11404">
      <c r="A11404" s="3"/>
    </row>
    <row r="11405">
      <c r="A11405" s="3"/>
    </row>
    <row r="11406">
      <c r="A11406" s="3"/>
    </row>
    <row r="11407">
      <c r="A11407" s="6"/>
    </row>
    <row r="11409">
      <c r="A11409" s="3"/>
    </row>
    <row r="11410">
      <c r="A11410" s="3"/>
    </row>
    <row r="11411">
      <c r="A11411" s="3"/>
    </row>
    <row r="11412">
      <c r="A11412" s="3"/>
    </row>
    <row r="11413">
      <c r="A11413" s="3"/>
    </row>
    <row r="11414">
      <c r="A11414" s="3"/>
    </row>
    <row r="11415">
      <c r="A11415" s="3"/>
    </row>
    <row r="11416">
      <c r="A11416" s="3"/>
    </row>
    <row r="11417">
      <c r="A11417" s="3"/>
    </row>
    <row r="11418">
      <c r="A11418" s="6"/>
    </row>
    <row r="11420">
      <c r="A11420" s="3"/>
    </row>
    <row r="11421">
      <c r="A11421" s="3"/>
    </row>
    <row r="11422">
      <c r="A11422" s="3"/>
    </row>
    <row r="11423">
      <c r="A11423" s="3"/>
    </row>
    <row r="11424">
      <c r="A11424" s="3"/>
    </row>
    <row r="11425">
      <c r="A11425" s="3"/>
    </row>
    <row r="11426">
      <c r="A11426" s="3"/>
    </row>
    <row r="11427">
      <c r="A11427" s="3"/>
    </row>
    <row r="11428">
      <c r="A11428" s="3"/>
    </row>
    <row r="11429">
      <c r="A11429" s="6"/>
    </row>
    <row r="11431">
      <c r="A11431" s="3"/>
    </row>
    <row r="11432">
      <c r="A11432" s="3"/>
    </row>
    <row r="11433">
      <c r="A11433" s="3"/>
    </row>
    <row r="11434">
      <c r="A11434" s="3"/>
    </row>
    <row r="11435">
      <c r="A11435" s="3"/>
    </row>
    <row r="11436">
      <c r="A11436" s="3"/>
    </row>
    <row r="11437">
      <c r="A11437" s="3"/>
    </row>
    <row r="11438">
      <c r="A11438" s="3"/>
    </row>
    <row r="11439">
      <c r="A11439" s="3"/>
    </row>
    <row r="11440">
      <c r="A11440" s="6"/>
    </row>
    <row r="11442">
      <c r="A11442" s="3"/>
    </row>
    <row r="11443">
      <c r="A11443" s="3"/>
    </row>
    <row r="11444">
      <c r="A11444" s="3"/>
    </row>
    <row r="11445">
      <c r="A11445" s="3"/>
    </row>
    <row r="11446">
      <c r="A11446" s="3"/>
    </row>
    <row r="11447">
      <c r="A11447" s="3"/>
    </row>
    <row r="11448">
      <c r="A11448" s="3"/>
    </row>
    <row r="11449">
      <c r="A11449" s="3"/>
    </row>
    <row r="11450">
      <c r="A11450" s="3"/>
    </row>
    <row r="11451">
      <c r="A11451" s="6"/>
    </row>
    <row r="11453">
      <c r="A11453" s="3"/>
    </row>
    <row r="11454">
      <c r="A11454" s="3"/>
    </row>
    <row r="11455">
      <c r="A11455" s="3"/>
    </row>
    <row r="11456">
      <c r="A11456" s="3"/>
    </row>
    <row r="11457">
      <c r="A11457" s="3"/>
    </row>
    <row r="11458">
      <c r="A11458" s="3"/>
    </row>
    <row r="11459">
      <c r="A11459" s="3"/>
    </row>
    <row r="11460">
      <c r="A11460" s="3"/>
    </row>
    <row r="11461">
      <c r="A11461" s="3"/>
    </row>
    <row r="11462">
      <c r="A11462" s="3"/>
    </row>
    <row r="11463">
      <c r="A11463" s="3"/>
    </row>
    <row r="11464">
      <c r="A11464" s="3"/>
    </row>
    <row r="11465">
      <c r="A11465" s="3"/>
    </row>
    <row r="11466">
      <c r="A11466" s="3"/>
    </row>
    <row r="11467">
      <c r="A11467" s="3"/>
    </row>
    <row r="11468">
      <c r="A11468" s="6"/>
    </row>
    <row r="11470">
      <c r="A11470" s="3"/>
    </row>
    <row r="11471">
      <c r="A11471" s="3"/>
    </row>
    <row r="11472">
      <c r="A11472" s="3"/>
    </row>
    <row r="11473">
      <c r="A11473" s="3"/>
    </row>
    <row r="11474">
      <c r="A11474" s="3"/>
    </row>
    <row r="11475">
      <c r="A11475" s="3"/>
    </row>
    <row r="11476">
      <c r="A11476" s="3"/>
    </row>
    <row r="11477">
      <c r="A11477" s="3"/>
    </row>
    <row r="11478">
      <c r="A11478" s="3"/>
    </row>
    <row r="11479">
      <c r="A11479" s="3"/>
    </row>
    <row r="11480">
      <c r="A11480" s="3"/>
    </row>
    <row r="11481">
      <c r="A11481" s="3"/>
    </row>
    <row r="11482">
      <c r="A11482" s="3"/>
    </row>
    <row r="11483">
      <c r="A11483" s="3"/>
    </row>
    <row r="11484">
      <c r="A11484" s="6"/>
    </row>
    <row r="11486">
      <c r="A11486" s="3"/>
    </row>
    <row r="11487">
      <c r="A11487" s="3"/>
    </row>
    <row r="11488">
      <c r="A11488" s="3"/>
    </row>
    <row r="11489">
      <c r="A11489" s="3"/>
    </row>
    <row r="11490">
      <c r="A11490" s="3"/>
    </row>
    <row r="11491">
      <c r="A11491" s="3"/>
    </row>
    <row r="11492">
      <c r="A11492" s="3"/>
    </row>
    <row r="11493">
      <c r="A11493" s="3"/>
    </row>
    <row r="11494">
      <c r="A11494" s="3"/>
    </row>
    <row r="11495">
      <c r="A11495" s="6"/>
    </row>
    <row r="11497">
      <c r="A11497" s="3"/>
    </row>
    <row r="11498">
      <c r="A11498" s="3"/>
    </row>
    <row r="11499">
      <c r="A11499" s="3"/>
    </row>
    <row r="11500">
      <c r="A11500" s="3"/>
    </row>
    <row r="11501">
      <c r="A11501" s="3"/>
    </row>
    <row r="11502">
      <c r="A11502" s="3"/>
    </row>
    <row r="11503">
      <c r="A11503" s="3"/>
    </row>
    <row r="11504">
      <c r="A11504" s="3"/>
    </row>
    <row r="11505">
      <c r="A11505" s="3"/>
    </row>
    <row r="11506">
      <c r="A11506" s="3"/>
    </row>
    <row r="11507">
      <c r="A11507" s="3"/>
    </row>
    <row r="11508">
      <c r="A11508" s="3"/>
    </row>
    <row r="11509">
      <c r="A11509" s="3"/>
    </row>
    <row r="11510">
      <c r="A11510" s="3"/>
    </row>
    <row r="11511">
      <c r="A11511" s="6"/>
    </row>
    <row r="11513">
      <c r="A11513" s="3"/>
    </row>
    <row r="11514">
      <c r="A11514" s="3"/>
    </row>
    <row r="11515">
      <c r="A11515" s="3"/>
    </row>
    <row r="11516">
      <c r="A11516" s="3"/>
    </row>
    <row r="11517">
      <c r="A11517" s="3"/>
    </row>
    <row r="11518">
      <c r="A11518" s="3"/>
    </row>
    <row r="11519">
      <c r="A11519" s="3"/>
    </row>
    <row r="11520">
      <c r="A11520" s="3"/>
    </row>
    <row r="11521">
      <c r="A11521" s="3"/>
    </row>
    <row r="11522">
      <c r="A11522" s="6"/>
    </row>
    <row r="11524">
      <c r="A11524" s="3"/>
    </row>
    <row r="11525">
      <c r="A11525" s="3"/>
    </row>
    <row r="11526">
      <c r="A11526" s="3"/>
    </row>
    <row r="11527">
      <c r="A11527" s="3"/>
    </row>
    <row r="11528">
      <c r="A11528" s="3"/>
    </row>
    <row r="11529">
      <c r="A11529" s="3"/>
    </row>
    <row r="11530">
      <c r="A11530" s="3"/>
    </row>
    <row r="11531">
      <c r="A11531" s="3"/>
    </row>
    <row r="11532">
      <c r="A11532" s="3"/>
    </row>
    <row r="11533">
      <c r="A11533" s="6"/>
    </row>
    <row r="11535">
      <c r="A11535" s="3"/>
    </row>
    <row r="11536">
      <c r="A11536" s="3"/>
    </row>
    <row r="11537">
      <c r="A11537" s="3"/>
    </row>
    <row r="11538">
      <c r="A11538" s="3"/>
    </row>
    <row r="11539">
      <c r="A11539" s="3"/>
    </row>
    <row r="11540">
      <c r="A11540" s="3"/>
    </row>
    <row r="11541">
      <c r="A11541" s="3"/>
    </row>
    <row r="11542">
      <c r="A11542" s="3"/>
    </row>
    <row r="11543">
      <c r="A11543" s="3"/>
    </row>
    <row r="11544">
      <c r="A11544" s="6"/>
    </row>
    <row r="11546">
      <c r="A11546" s="3"/>
    </row>
    <row r="11547">
      <c r="A11547" s="3"/>
    </row>
    <row r="11548">
      <c r="A11548" s="3"/>
    </row>
    <row r="11549">
      <c r="A11549" s="3"/>
    </row>
    <row r="11550">
      <c r="A11550" s="3"/>
    </row>
    <row r="11551">
      <c r="A11551" s="3"/>
    </row>
    <row r="11552">
      <c r="A11552" s="3"/>
    </row>
    <row r="11553">
      <c r="A11553" s="3"/>
    </row>
    <row r="11554">
      <c r="A11554" s="3"/>
    </row>
    <row r="11555">
      <c r="A11555" s="6"/>
    </row>
    <row r="11557">
      <c r="A11557" s="3"/>
    </row>
    <row r="11558">
      <c r="A11558" s="3"/>
    </row>
    <row r="11559">
      <c r="A11559" s="3"/>
    </row>
    <row r="11560">
      <c r="A11560" s="3"/>
    </row>
    <row r="11561">
      <c r="A11561" s="3"/>
    </row>
    <row r="11562">
      <c r="A11562" s="3"/>
    </row>
    <row r="11563">
      <c r="A11563" s="3"/>
    </row>
    <row r="11564">
      <c r="A11564" s="3"/>
    </row>
    <row r="11565">
      <c r="A11565" s="3"/>
    </row>
    <row r="11566">
      <c r="A11566" s="6"/>
    </row>
    <row r="11568">
      <c r="A11568" s="3"/>
    </row>
    <row r="11569">
      <c r="A11569" s="3"/>
    </row>
    <row r="11570">
      <c r="A11570" s="3"/>
    </row>
    <row r="11571">
      <c r="A11571" s="3"/>
    </row>
    <row r="11572">
      <c r="A11572" s="3"/>
    </row>
    <row r="11573">
      <c r="A11573" s="3"/>
    </row>
    <row r="11574">
      <c r="A11574" s="3"/>
    </row>
    <row r="11575">
      <c r="A11575" s="3"/>
    </row>
    <row r="11576">
      <c r="A11576" s="3"/>
    </row>
    <row r="11577">
      <c r="A11577" s="6"/>
    </row>
    <row r="11579">
      <c r="A11579" s="3"/>
    </row>
    <row r="11580">
      <c r="A11580" s="3"/>
    </row>
    <row r="11581">
      <c r="A11581" s="3"/>
    </row>
    <row r="11582">
      <c r="A11582" s="3"/>
    </row>
    <row r="11583">
      <c r="A11583" s="3"/>
    </row>
    <row r="11584">
      <c r="A11584" s="3"/>
    </row>
    <row r="11585">
      <c r="A11585" s="3"/>
    </row>
    <row r="11586">
      <c r="A11586" s="3"/>
    </row>
    <row r="11587">
      <c r="A11587" s="3"/>
    </row>
    <row r="11588">
      <c r="A11588" s="3"/>
    </row>
    <row r="11589">
      <c r="A11589" s="6"/>
    </row>
    <row r="11591">
      <c r="A11591" s="3"/>
    </row>
    <row r="11592">
      <c r="A11592" s="3"/>
    </row>
    <row r="11593">
      <c r="A11593" s="3"/>
    </row>
    <row r="11594">
      <c r="A11594" s="3"/>
    </row>
    <row r="11595">
      <c r="A11595" s="3"/>
    </row>
    <row r="11596">
      <c r="A11596" s="3"/>
    </row>
    <row r="11597">
      <c r="A11597" s="3"/>
    </row>
    <row r="11598">
      <c r="A11598" s="3"/>
    </row>
    <row r="11599">
      <c r="A11599" s="3"/>
    </row>
    <row r="11600">
      <c r="A11600" s="3"/>
    </row>
    <row r="11601">
      <c r="A11601" s="3"/>
    </row>
    <row r="11602">
      <c r="A11602" s="3"/>
    </row>
    <row r="11603">
      <c r="A11603" s="3"/>
    </row>
    <row r="11604">
      <c r="A11604" s="3"/>
    </row>
    <row r="11605">
      <c r="A11605" s="6"/>
    </row>
    <row r="11607">
      <c r="A11607" s="3"/>
    </row>
    <row r="11608">
      <c r="A11608" s="3"/>
    </row>
    <row r="11609">
      <c r="A11609" s="3"/>
    </row>
    <row r="11610">
      <c r="A11610" s="3"/>
    </row>
    <row r="11611">
      <c r="A11611" s="3"/>
    </row>
    <row r="11612">
      <c r="A11612" s="3"/>
    </row>
    <row r="11613">
      <c r="A11613" s="3"/>
    </row>
    <row r="11614">
      <c r="A11614" s="3"/>
    </row>
    <row r="11615">
      <c r="A11615" s="3"/>
    </row>
    <row r="11616">
      <c r="A11616" s="6"/>
    </row>
    <row r="11618">
      <c r="A11618" s="3"/>
    </row>
    <row r="11619">
      <c r="A11619" s="3"/>
    </row>
    <row r="11620">
      <c r="A11620" s="3"/>
    </row>
    <row r="11621">
      <c r="A11621" s="3"/>
    </row>
    <row r="11622">
      <c r="A11622" s="3"/>
    </row>
    <row r="11623">
      <c r="A11623" s="3"/>
    </row>
    <row r="11624">
      <c r="A11624" s="3"/>
    </row>
    <row r="11625">
      <c r="A11625" s="3"/>
    </row>
    <row r="11626">
      <c r="A11626" s="3"/>
    </row>
    <row r="11627">
      <c r="A11627" s="6"/>
    </row>
    <row r="11629">
      <c r="A11629" s="3"/>
    </row>
    <row r="11630">
      <c r="A11630" s="3"/>
    </row>
    <row r="11631">
      <c r="A11631" s="3"/>
    </row>
    <row r="11632">
      <c r="A11632" s="3"/>
    </row>
    <row r="11633">
      <c r="A11633" s="3"/>
    </row>
    <row r="11634">
      <c r="A11634" s="3"/>
    </row>
    <row r="11635">
      <c r="A11635" s="3"/>
    </row>
    <row r="11636">
      <c r="A11636" s="3"/>
    </row>
    <row r="11637">
      <c r="A11637" s="3"/>
    </row>
    <row r="11638">
      <c r="A11638" s="6"/>
    </row>
    <row r="11640">
      <c r="A11640" s="3"/>
    </row>
    <row r="11641">
      <c r="A11641" s="3"/>
    </row>
    <row r="11642">
      <c r="A11642" s="3"/>
    </row>
    <row r="11643">
      <c r="A11643" s="3"/>
    </row>
    <row r="11644">
      <c r="A11644" s="3"/>
    </row>
    <row r="11645">
      <c r="A11645" s="3"/>
    </row>
    <row r="11646">
      <c r="A11646" s="3"/>
    </row>
    <row r="11647">
      <c r="A11647" s="3"/>
    </row>
    <row r="11648">
      <c r="A11648" s="3"/>
    </row>
    <row r="11649">
      <c r="A11649" s="6"/>
    </row>
    <row r="11651">
      <c r="A11651" s="3"/>
    </row>
    <row r="11652">
      <c r="A11652" s="3"/>
    </row>
    <row r="11653">
      <c r="A11653" s="3"/>
    </row>
    <row r="11654">
      <c r="A11654" s="3"/>
    </row>
    <row r="11655">
      <c r="A11655" s="3"/>
    </row>
    <row r="11656">
      <c r="A11656" s="3"/>
    </row>
    <row r="11657">
      <c r="A11657" s="3"/>
    </row>
    <row r="11658">
      <c r="A11658" s="3"/>
    </row>
    <row r="11659">
      <c r="A11659" s="3"/>
    </row>
    <row r="11660">
      <c r="A11660" s="6"/>
    </row>
    <row r="11662">
      <c r="A11662" s="3"/>
    </row>
    <row r="11663">
      <c r="A11663" s="3"/>
    </row>
    <row r="11664">
      <c r="A11664" s="3"/>
    </row>
    <row r="11665">
      <c r="A11665" s="3"/>
    </row>
    <row r="11666">
      <c r="A11666" s="3"/>
    </row>
    <row r="11667">
      <c r="A11667" s="3"/>
    </row>
    <row r="11668">
      <c r="A11668" s="3"/>
    </row>
    <row r="11669">
      <c r="A11669" s="3"/>
    </row>
    <row r="11670">
      <c r="A11670" s="3"/>
    </row>
    <row r="11671">
      <c r="A11671" s="6"/>
    </row>
    <row r="11673">
      <c r="A11673" s="3"/>
    </row>
    <row r="11674">
      <c r="A11674" s="3"/>
    </row>
    <row r="11675">
      <c r="A11675" s="3"/>
    </row>
    <row r="11676">
      <c r="A11676" s="3"/>
    </row>
    <row r="11677">
      <c r="A11677" s="3"/>
    </row>
    <row r="11678">
      <c r="A11678" s="3"/>
    </row>
    <row r="11679">
      <c r="A11679" s="3"/>
    </row>
    <row r="11680">
      <c r="A11680" s="3"/>
    </row>
    <row r="11681">
      <c r="A11681" s="3"/>
    </row>
    <row r="11682">
      <c r="A11682" s="6"/>
    </row>
    <row r="11684">
      <c r="A11684" s="3"/>
    </row>
    <row r="11685">
      <c r="A11685" s="3"/>
    </row>
    <row r="11686">
      <c r="A11686" s="3"/>
    </row>
    <row r="11687">
      <c r="A11687" s="3"/>
    </row>
    <row r="11688">
      <c r="A11688" s="3"/>
    </row>
    <row r="11689">
      <c r="A11689" s="3"/>
    </row>
    <row r="11690">
      <c r="A11690" s="3"/>
    </row>
    <row r="11691">
      <c r="A11691" s="3"/>
    </row>
    <row r="11692">
      <c r="A11692" s="3"/>
    </row>
    <row r="11693">
      <c r="A11693" s="6"/>
    </row>
    <row r="11695">
      <c r="A11695" s="3"/>
    </row>
    <row r="11696">
      <c r="A11696" s="3"/>
    </row>
    <row r="11697">
      <c r="A11697" s="3"/>
    </row>
    <row r="11698">
      <c r="A11698" s="3"/>
    </row>
    <row r="11699">
      <c r="A11699" s="3"/>
    </row>
    <row r="11700">
      <c r="A11700" s="3"/>
    </row>
    <row r="11701">
      <c r="A11701" s="3"/>
    </row>
    <row r="11702">
      <c r="A11702" s="3"/>
    </row>
    <row r="11703">
      <c r="A11703" s="3"/>
    </row>
    <row r="11704">
      <c r="A11704" s="3"/>
    </row>
    <row r="11705">
      <c r="A11705" s="3"/>
    </row>
    <row r="11706">
      <c r="A11706" s="3"/>
    </row>
    <row r="11707">
      <c r="A11707" s="3"/>
    </row>
    <row r="11708">
      <c r="A11708" s="3"/>
    </row>
    <row r="11709">
      <c r="A11709" s="6"/>
    </row>
    <row r="11711">
      <c r="A11711" s="3"/>
    </row>
    <row r="11712">
      <c r="A11712" s="3"/>
    </row>
    <row r="11713">
      <c r="A11713" s="3"/>
    </row>
    <row r="11714">
      <c r="A11714" s="3"/>
    </row>
    <row r="11715">
      <c r="A11715" s="3"/>
    </row>
    <row r="11716">
      <c r="A11716" s="3"/>
    </row>
    <row r="11717">
      <c r="A11717" s="3"/>
    </row>
    <row r="11718">
      <c r="A11718" s="3"/>
    </row>
    <row r="11719">
      <c r="A11719" s="3"/>
    </row>
    <row r="11720">
      <c r="A11720" s="3"/>
    </row>
    <row r="11721">
      <c r="A11721" s="6"/>
    </row>
    <row r="11723">
      <c r="A11723" s="3"/>
    </row>
    <row r="11724">
      <c r="A11724" s="3"/>
    </row>
    <row r="11725">
      <c r="A11725" s="3"/>
    </row>
    <row r="11726">
      <c r="A11726" s="3"/>
    </row>
    <row r="11727">
      <c r="A11727" s="3"/>
    </row>
    <row r="11728">
      <c r="A11728" s="3"/>
    </row>
    <row r="11729">
      <c r="A11729" s="3"/>
    </row>
    <row r="11730">
      <c r="A11730" s="3"/>
    </row>
    <row r="11731">
      <c r="A11731" s="3"/>
    </row>
    <row r="11732">
      <c r="A11732" s="6"/>
    </row>
    <row r="11734">
      <c r="A11734" s="3"/>
    </row>
    <row r="11735">
      <c r="A11735" s="3"/>
    </row>
    <row r="11736">
      <c r="A11736" s="3"/>
    </row>
    <row r="11737">
      <c r="A11737" s="3"/>
    </row>
    <row r="11738">
      <c r="A11738" s="3"/>
    </row>
    <row r="11739">
      <c r="A11739" s="3"/>
    </row>
    <row r="11740">
      <c r="A11740" s="3"/>
    </row>
    <row r="11741">
      <c r="A11741" s="3"/>
    </row>
    <row r="11742">
      <c r="A11742" s="3"/>
    </row>
    <row r="11743">
      <c r="A11743" s="6"/>
    </row>
    <row r="11745">
      <c r="A11745" s="3"/>
    </row>
    <row r="11746">
      <c r="A11746" s="3"/>
    </row>
    <row r="11747">
      <c r="A11747" s="3"/>
    </row>
    <row r="11748">
      <c r="A11748" s="3"/>
    </row>
    <row r="11749">
      <c r="A11749" s="3"/>
    </row>
    <row r="11750">
      <c r="A11750" s="3"/>
    </row>
    <row r="11751">
      <c r="A11751" s="3"/>
    </row>
    <row r="11752">
      <c r="A11752" s="3"/>
    </row>
    <row r="11753">
      <c r="A11753" s="3"/>
    </row>
    <row r="11754">
      <c r="A11754" s="6"/>
    </row>
    <row r="11756">
      <c r="A11756" s="3"/>
    </row>
    <row r="11757">
      <c r="A11757" s="3"/>
    </row>
    <row r="11758">
      <c r="A11758" s="3"/>
    </row>
    <row r="11759">
      <c r="A11759" s="3"/>
    </row>
    <row r="11760">
      <c r="A11760" s="3"/>
    </row>
    <row r="11761">
      <c r="A11761" s="3"/>
    </row>
    <row r="11762">
      <c r="A11762" s="3"/>
    </row>
    <row r="11763">
      <c r="A11763" s="3"/>
    </row>
    <row r="11764">
      <c r="A11764" s="3"/>
    </row>
    <row r="11765">
      <c r="A11765" s="6"/>
    </row>
    <row r="11767">
      <c r="A11767" s="3"/>
    </row>
    <row r="11768">
      <c r="A11768" s="3"/>
    </row>
    <row r="11769">
      <c r="A11769" s="3"/>
    </row>
    <row r="11770">
      <c r="A11770" s="3"/>
    </row>
    <row r="11771">
      <c r="A11771" s="3"/>
    </row>
    <row r="11772">
      <c r="A11772" s="3"/>
    </row>
    <row r="11773">
      <c r="A11773" s="3"/>
    </row>
    <row r="11774">
      <c r="A11774" s="3"/>
    </row>
    <row r="11775">
      <c r="A11775" s="3"/>
    </row>
    <row r="11776">
      <c r="A11776" s="6"/>
    </row>
    <row r="11778">
      <c r="A11778" s="3"/>
    </row>
    <row r="11779">
      <c r="A11779" s="3"/>
    </row>
    <row r="11780">
      <c r="A11780" s="3"/>
    </row>
    <row r="11781">
      <c r="A11781" s="3"/>
    </row>
    <row r="11782">
      <c r="A11782" s="3"/>
    </row>
    <row r="11783">
      <c r="A11783" s="3"/>
    </row>
    <row r="11784">
      <c r="A11784" s="3"/>
    </row>
    <row r="11785">
      <c r="A11785" s="3"/>
    </row>
    <row r="11786">
      <c r="A11786" s="3"/>
    </row>
    <row r="11787">
      <c r="A11787" s="6"/>
    </row>
    <row r="11789">
      <c r="A11789" s="3"/>
    </row>
    <row r="11790">
      <c r="A11790" s="3"/>
    </row>
    <row r="11791">
      <c r="A11791" s="3"/>
    </row>
    <row r="11792">
      <c r="A11792" s="3"/>
    </row>
    <row r="11793">
      <c r="A11793" s="3"/>
    </row>
    <row r="11794">
      <c r="A11794" s="3"/>
    </row>
    <row r="11795">
      <c r="A11795" s="3"/>
    </row>
    <row r="11796">
      <c r="A11796" s="3"/>
    </row>
    <row r="11797">
      <c r="A11797" s="3"/>
    </row>
    <row r="11798">
      <c r="A11798" s="3"/>
    </row>
    <row r="11799">
      <c r="A11799" s="3"/>
    </row>
    <row r="11800">
      <c r="A11800" s="3"/>
    </row>
    <row r="11801">
      <c r="A11801" s="3"/>
    </row>
    <row r="11802">
      <c r="A11802" s="3"/>
    </row>
    <row r="11803">
      <c r="A11803" s="6"/>
    </row>
    <row r="11805">
      <c r="A11805" s="3"/>
    </row>
    <row r="11806">
      <c r="A11806" s="3"/>
    </row>
    <row r="11807">
      <c r="A11807" s="3"/>
    </row>
    <row r="11808">
      <c r="A11808" s="3"/>
    </row>
    <row r="11809">
      <c r="A11809" s="3"/>
    </row>
    <row r="11810">
      <c r="A11810" s="3"/>
    </row>
    <row r="11811">
      <c r="A11811" s="3"/>
    </row>
    <row r="11812">
      <c r="A11812" s="3"/>
    </row>
    <row r="11813">
      <c r="A11813" s="3"/>
    </row>
    <row r="11814">
      <c r="A11814" s="6"/>
    </row>
    <row r="11816">
      <c r="A11816" s="3"/>
    </row>
    <row r="11817">
      <c r="A11817" s="3"/>
    </row>
    <row r="11818">
      <c r="A11818" s="3"/>
    </row>
    <row r="11819">
      <c r="A11819" s="3"/>
    </row>
    <row r="11820">
      <c r="A11820" s="3"/>
    </row>
    <row r="11821">
      <c r="A11821" s="3"/>
    </row>
    <row r="11822">
      <c r="A11822" s="3"/>
    </row>
    <row r="11823">
      <c r="A11823" s="3"/>
    </row>
    <row r="11824">
      <c r="A11824" s="3"/>
    </row>
    <row r="11825">
      <c r="A11825" s="3"/>
    </row>
    <row r="11826">
      <c r="A11826" s="3"/>
    </row>
    <row r="11827">
      <c r="A11827" s="3"/>
    </row>
    <row r="11828">
      <c r="A11828" s="3"/>
    </row>
    <row r="11829">
      <c r="A11829" s="3"/>
    </row>
    <row r="11830">
      <c r="A11830" s="6"/>
    </row>
    <row r="11832">
      <c r="A11832" s="3"/>
    </row>
    <row r="11833">
      <c r="A11833" s="3"/>
    </row>
    <row r="11834">
      <c r="A11834" s="3"/>
    </row>
    <row r="11835">
      <c r="A11835" s="3"/>
    </row>
    <row r="11836">
      <c r="A11836" s="3"/>
    </row>
    <row r="11837">
      <c r="A11837" s="3"/>
    </row>
    <row r="11838">
      <c r="A11838" s="3"/>
    </row>
    <row r="11839">
      <c r="A11839" s="3"/>
    </row>
    <row r="11840">
      <c r="A11840" s="3"/>
    </row>
    <row r="11841">
      <c r="A11841" s="3"/>
    </row>
    <row r="11842">
      <c r="A11842" s="3"/>
    </row>
    <row r="11843">
      <c r="A11843" s="3"/>
    </row>
    <row r="11844">
      <c r="A11844" s="3"/>
    </row>
    <row r="11845">
      <c r="A11845" s="3"/>
    </row>
    <row r="11846">
      <c r="A11846" s="6"/>
    </row>
    <row r="11848">
      <c r="A11848" s="3"/>
    </row>
    <row r="11849">
      <c r="A11849" s="3"/>
    </row>
    <row r="11850">
      <c r="A11850" s="3"/>
    </row>
    <row r="11851">
      <c r="A11851" s="3"/>
    </row>
    <row r="11852">
      <c r="A11852" s="3"/>
    </row>
    <row r="11853">
      <c r="A11853" s="3"/>
    </row>
    <row r="11854">
      <c r="A11854" s="3"/>
    </row>
    <row r="11855">
      <c r="A11855" s="3"/>
    </row>
    <row r="11856">
      <c r="A11856" s="3"/>
    </row>
    <row r="11857">
      <c r="A11857" s="6"/>
    </row>
    <row r="11859">
      <c r="A11859" s="3"/>
    </row>
    <row r="11860">
      <c r="A11860" s="3"/>
    </row>
    <row r="11861">
      <c r="A11861" s="3"/>
    </row>
    <row r="11862">
      <c r="A11862" s="3"/>
    </row>
    <row r="11863">
      <c r="A11863" s="3"/>
    </row>
    <row r="11864">
      <c r="A11864" s="3"/>
    </row>
    <row r="11865">
      <c r="A11865" s="3"/>
    </row>
    <row r="11866">
      <c r="A11866" s="3"/>
    </row>
    <row r="11867">
      <c r="A11867" s="3"/>
    </row>
    <row r="11868">
      <c r="A11868" s="6"/>
    </row>
    <row r="11870">
      <c r="A11870" s="3"/>
    </row>
    <row r="11871">
      <c r="A11871" s="3"/>
    </row>
    <row r="11872">
      <c r="A11872" s="3"/>
    </row>
    <row r="11873">
      <c r="A11873" s="3"/>
    </row>
    <row r="11874">
      <c r="A11874" s="3"/>
    </row>
    <row r="11875">
      <c r="A11875" s="3"/>
    </row>
    <row r="11876">
      <c r="A11876" s="3"/>
    </row>
    <row r="11877">
      <c r="A11877" s="3"/>
    </row>
    <row r="11878">
      <c r="A11878" s="3"/>
    </row>
    <row r="11879">
      <c r="A11879" s="3"/>
    </row>
    <row r="11880">
      <c r="A11880" s="3"/>
    </row>
    <row r="11881">
      <c r="A11881" s="3"/>
    </row>
    <row r="11882">
      <c r="A11882" s="3"/>
    </row>
    <row r="11883">
      <c r="A11883" s="3"/>
    </row>
    <row r="11884">
      <c r="A11884" s="6"/>
    </row>
    <row r="11886">
      <c r="A11886" s="3"/>
    </row>
    <row r="11887">
      <c r="A11887" s="3"/>
    </row>
    <row r="11888">
      <c r="A11888" s="3"/>
    </row>
    <row r="11889">
      <c r="A11889" s="3"/>
    </row>
    <row r="11890">
      <c r="A11890" s="3"/>
    </row>
    <row r="11891">
      <c r="A11891" s="3"/>
    </row>
    <row r="11892">
      <c r="A11892" s="3"/>
    </row>
    <row r="11893">
      <c r="A11893" s="3"/>
    </row>
    <row r="11894">
      <c r="A11894" s="3"/>
    </row>
    <row r="11895">
      <c r="A11895" s="6"/>
    </row>
    <row r="11897">
      <c r="A11897" s="3"/>
    </row>
    <row r="11898">
      <c r="A11898" s="3"/>
    </row>
    <row r="11899">
      <c r="A11899" s="3"/>
    </row>
    <row r="11900">
      <c r="A11900" s="3"/>
    </row>
    <row r="11901">
      <c r="A11901" s="3"/>
    </row>
    <row r="11902">
      <c r="A11902" s="3"/>
    </row>
    <row r="11903">
      <c r="A11903" s="3"/>
    </row>
    <row r="11904">
      <c r="A11904" s="3"/>
    </row>
    <row r="11905">
      <c r="A11905" s="3"/>
    </row>
    <row r="11906">
      <c r="A11906" s="3"/>
    </row>
    <row r="11907">
      <c r="A11907" s="3"/>
    </row>
    <row r="11908">
      <c r="A11908" s="3"/>
    </row>
    <row r="11909">
      <c r="A11909" s="3"/>
    </row>
    <row r="11910">
      <c r="A11910" s="3"/>
    </row>
    <row r="11911">
      <c r="A11911" s="6"/>
    </row>
    <row r="11913">
      <c r="A11913" s="3"/>
    </row>
    <row r="11914">
      <c r="A11914" s="3"/>
    </row>
    <row r="11915">
      <c r="A11915" s="3"/>
    </row>
    <row r="11916">
      <c r="A11916" s="3"/>
    </row>
    <row r="11917">
      <c r="A11917" s="3"/>
    </row>
    <row r="11918">
      <c r="A11918" s="3"/>
    </row>
    <row r="11919">
      <c r="A11919" s="3"/>
    </row>
    <row r="11920">
      <c r="A11920" s="3"/>
    </row>
    <row r="11921">
      <c r="A11921" s="3"/>
    </row>
    <row r="11922">
      <c r="A11922" s="6"/>
    </row>
    <row r="11924">
      <c r="A11924" s="3"/>
    </row>
    <row r="11925">
      <c r="A11925" s="3"/>
    </row>
    <row r="11926">
      <c r="A11926" s="3"/>
    </row>
    <row r="11927">
      <c r="A11927" s="3"/>
    </row>
    <row r="11928">
      <c r="A11928" s="3"/>
    </row>
    <row r="11929">
      <c r="A11929" s="3"/>
    </row>
    <row r="11930">
      <c r="A11930" s="3"/>
    </row>
    <row r="11931">
      <c r="A11931" s="3"/>
    </row>
    <row r="11932">
      <c r="A11932" s="3"/>
    </row>
    <row r="11933">
      <c r="A11933" s="6"/>
    </row>
    <row r="11935">
      <c r="A11935" s="3"/>
    </row>
    <row r="11936">
      <c r="A11936" s="3"/>
    </row>
    <row r="11937">
      <c r="A11937" s="3"/>
    </row>
    <row r="11938">
      <c r="A11938" s="3"/>
    </row>
    <row r="11939">
      <c r="A11939" s="3"/>
    </row>
    <row r="11940">
      <c r="A11940" s="3"/>
    </row>
    <row r="11941">
      <c r="A11941" s="3"/>
    </row>
    <row r="11942">
      <c r="A11942" s="3"/>
    </row>
    <row r="11943">
      <c r="A11943" s="3"/>
    </row>
    <row r="11944">
      <c r="A11944" s="6"/>
    </row>
    <row r="11946">
      <c r="A11946" s="3"/>
    </row>
    <row r="11947">
      <c r="A11947" s="3"/>
    </row>
    <row r="11948">
      <c r="A11948" s="3"/>
    </row>
    <row r="11949">
      <c r="A11949" s="3"/>
    </row>
    <row r="11950">
      <c r="A11950" s="3"/>
    </row>
    <row r="11951">
      <c r="A11951" s="3"/>
    </row>
    <row r="11952">
      <c r="A11952" s="3"/>
    </row>
    <row r="11953">
      <c r="A11953" s="3"/>
    </row>
    <row r="11954">
      <c r="A11954" s="3"/>
    </row>
    <row r="11955">
      <c r="A11955" s="6"/>
    </row>
    <row r="11957">
      <c r="A11957" s="3"/>
    </row>
    <row r="11958">
      <c r="A11958" s="3"/>
    </row>
    <row r="11959">
      <c r="A11959" s="3"/>
    </row>
    <row r="11960">
      <c r="A11960" s="3"/>
    </row>
    <row r="11961">
      <c r="A11961" s="3"/>
    </row>
    <row r="11962">
      <c r="A11962" s="3"/>
    </row>
    <row r="11963">
      <c r="A11963" s="3"/>
    </row>
    <row r="11964">
      <c r="A11964" s="3"/>
    </row>
    <row r="11965">
      <c r="A11965" s="3"/>
    </row>
    <row r="11966">
      <c r="A11966" s="3"/>
    </row>
    <row r="11967">
      <c r="A11967" s="3"/>
    </row>
    <row r="11968">
      <c r="A11968" s="3"/>
    </row>
    <row r="11969">
      <c r="A11969" s="3"/>
    </row>
    <row r="11970">
      <c r="A11970" s="3"/>
    </row>
    <row r="11971">
      <c r="A11971" s="6"/>
    </row>
    <row r="11973">
      <c r="A11973" s="3"/>
    </row>
    <row r="11974">
      <c r="A11974" s="3"/>
    </row>
    <row r="11975">
      <c r="A11975" s="3"/>
    </row>
    <row r="11976">
      <c r="A11976" s="3"/>
    </row>
    <row r="11977">
      <c r="A11977" s="3"/>
    </row>
    <row r="11978">
      <c r="A11978" s="3"/>
    </row>
    <row r="11979">
      <c r="A11979" s="3"/>
    </row>
    <row r="11980">
      <c r="A11980" s="3"/>
    </row>
    <row r="11981">
      <c r="A11981" s="3"/>
    </row>
    <row r="11982">
      <c r="A11982" s="6"/>
    </row>
    <row r="11984">
      <c r="A11984" s="3"/>
    </row>
    <row r="11985">
      <c r="A11985" s="3"/>
    </row>
    <row r="11986">
      <c r="A11986" s="3"/>
    </row>
    <row r="11987">
      <c r="A11987" s="3"/>
    </row>
    <row r="11988">
      <c r="A11988" s="3"/>
    </row>
    <row r="11989">
      <c r="A11989" s="3"/>
    </row>
    <row r="11990">
      <c r="A11990" s="3"/>
    </row>
    <row r="11991">
      <c r="A11991" s="3"/>
    </row>
    <row r="11992">
      <c r="A11992" s="3"/>
    </row>
    <row r="11993">
      <c r="A11993" s="3"/>
    </row>
    <row r="11994">
      <c r="A11994" s="3"/>
    </row>
    <row r="11995">
      <c r="A11995" s="3"/>
    </row>
    <row r="11996">
      <c r="A11996" s="3"/>
    </row>
    <row r="11997">
      <c r="A11997" s="3"/>
    </row>
    <row r="11998">
      <c r="A11998" s="6"/>
    </row>
    <row r="12000">
      <c r="A12000" s="3"/>
    </row>
    <row r="12001">
      <c r="A12001" s="3"/>
    </row>
    <row r="12002">
      <c r="A12002" s="3"/>
    </row>
    <row r="12003">
      <c r="A12003" s="3"/>
    </row>
    <row r="12004">
      <c r="A12004" s="3"/>
    </row>
    <row r="12005">
      <c r="A12005" s="3"/>
    </row>
    <row r="12006">
      <c r="A12006" s="3"/>
    </row>
    <row r="12007">
      <c r="A12007" s="3"/>
    </row>
    <row r="12008">
      <c r="A12008" s="3"/>
    </row>
    <row r="12009">
      <c r="A12009" s="6"/>
    </row>
    <row r="12011">
      <c r="A12011" s="3"/>
    </row>
    <row r="12012">
      <c r="A12012" s="3"/>
    </row>
    <row r="12013">
      <c r="A12013" s="3"/>
    </row>
    <row r="12014">
      <c r="A12014" s="3"/>
    </row>
    <row r="12015">
      <c r="A12015" s="3"/>
    </row>
    <row r="12016">
      <c r="A12016" s="3"/>
    </row>
    <row r="12017">
      <c r="A12017" s="3"/>
    </row>
    <row r="12018">
      <c r="A12018" s="3"/>
    </row>
    <row r="12019">
      <c r="A12019" s="3"/>
    </row>
    <row r="12020">
      <c r="A12020" s="6"/>
    </row>
    <row r="12022">
      <c r="A12022" s="3"/>
    </row>
    <row r="12023">
      <c r="A12023" s="3"/>
    </row>
    <row r="12024">
      <c r="A12024" s="3"/>
    </row>
    <row r="12025">
      <c r="A12025" s="3"/>
    </row>
    <row r="12026">
      <c r="A12026" s="3"/>
    </row>
    <row r="12027">
      <c r="A12027" s="3"/>
    </row>
    <row r="12028">
      <c r="A12028" s="3"/>
    </row>
    <row r="12029">
      <c r="A12029" s="3"/>
    </row>
    <row r="12030">
      <c r="A12030" s="3"/>
    </row>
    <row r="12031">
      <c r="A12031" s="6"/>
    </row>
    <row r="12033">
      <c r="A12033" s="3"/>
    </row>
    <row r="12034">
      <c r="A12034" s="3"/>
    </row>
    <row r="12035">
      <c r="A12035" s="3"/>
    </row>
    <row r="12036">
      <c r="A12036" s="3"/>
    </row>
    <row r="12037">
      <c r="A12037" s="3"/>
    </row>
    <row r="12038">
      <c r="A12038" s="3"/>
    </row>
    <row r="12039">
      <c r="A12039" s="3"/>
    </row>
    <row r="12040">
      <c r="A12040" s="3"/>
    </row>
    <row r="12041">
      <c r="A12041" s="3"/>
    </row>
    <row r="12042">
      <c r="A12042" s="3"/>
    </row>
    <row r="12043">
      <c r="A12043" s="3"/>
    </row>
    <row r="12044">
      <c r="A12044" s="3"/>
    </row>
    <row r="12045">
      <c r="A12045" s="3"/>
    </row>
    <row r="12046">
      <c r="A12046" s="3"/>
    </row>
    <row r="12047">
      <c r="A12047" s="3"/>
    </row>
    <row r="12048">
      <c r="A12048" s="6"/>
    </row>
    <row r="12050">
      <c r="A12050" s="3"/>
    </row>
    <row r="12051">
      <c r="A12051" s="3"/>
    </row>
    <row r="12052">
      <c r="A12052" s="3"/>
    </row>
    <row r="12053">
      <c r="A12053" s="3"/>
    </row>
    <row r="12054">
      <c r="A12054" s="3"/>
    </row>
    <row r="12055">
      <c r="A12055" s="3"/>
    </row>
    <row r="12056">
      <c r="A12056" s="3"/>
    </row>
    <row r="12057">
      <c r="A12057" s="3"/>
    </row>
    <row r="12058">
      <c r="A12058" s="3"/>
    </row>
    <row r="12059">
      <c r="A12059" s="6"/>
    </row>
    <row r="12061">
      <c r="A12061" s="3"/>
    </row>
    <row r="12062">
      <c r="A12062" s="3"/>
    </row>
    <row r="12063">
      <c r="A12063" s="3"/>
    </row>
    <row r="12064">
      <c r="A12064" s="3"/>
    </row>
    <row r="12065">
      <c r="A12065" s="3"/>
    </row>
    <row r="12066">
      <c r="A12066" s="3"/>
    </row>
    <row r="12067">
      <c r="A12067" s="3"/>
    </row>
    <row r="12068">
      <c r="A12068" s="3"/>
    </row>
    <row r="12069">
      <c r="A12069" s="3"/>
    </row>
    <row r="12070">
      <c r="A12070" s="3"/>
    </row>
    <row r="12071">
      <c r="A12071" s="3"/>
    </row>
    <row r="12072">
      <c r="A12072" s="3"/>
    </row>
    <row r="12073">
      <c r="A12073" s="3"/>
    </row>
    <row r="12074">
      <c r="A12074" s="3"/>
    </row>
    <row r="12075">
      <c r="A12075" s="7"/>
    </row>
    <row r="12077">
      <c r="A12077" s="3"/>
    </row>
    <row r="12078">
      <c r="A12078" s="3"/>
    </row>
    <row r="12079">
      <c r="A12079" s="3"/>
    </row>
    <row r="12080">
      <c r="A12080" s="3"/>
    </row>
    <row r="12081">
      <c r="A12081" s="3"/>
    </row>
    <row r="12082">
      <c r="A12082" s="3"/>
    </row>
    <row r="12083">
      <c r="A12083" s="3"/>
    </row>
    <row r="12084">
      <c r="A12084" s="3"/>
    </row>
    <row r="12085">
      <c r="A12085" s="3"/>
    </row>
    <row r="12086">
      <c r="A12086" s="7"/>
    </row>
    <row r="12088">
      <c r="A12088" s="3"/>
    </row>
    <row r="12089">
      <c r="A12089" s="3"/>
    </row>
    <row r="12090">
      <c r="A12090" s="3"/>
    </row>
    <row r="12091">
      <c r="A12091" s="3"/>
    </row>
    <row r="12092">
      <c r="A12092" s="3"/>
    </row>
    <row r="12093">
      <c r="A12093" s="3"/>
    </row>
    <row r="12094">
      <c r="A12094" s="3"/>
    </row>
    <row r="12095">
      <c r="A12095" s="3"/>
    </row>
    <row r="12096">
      <c r="A12096" s="3"/>
    </row>
    <row r="12097">
      <c r="A12097" s="6"/>
    </row>
    <row r="12099">
      <c r="A12099" s="3"/>
    </row>
    <row r="12100">
      <c r="A12100" s="3"/>
    </row>
    <row r="12101">
      <c r="A12101" s="3"/>
    </row>
    <row r="12102">
      <c r="A12102" s="3"/>
    </row>
    <row r="12103">
      <c r="A12103" s="3"/>
    </row>
    <row r="12104">
      <c r="A12104" s="3"/>
    </row>
    <row r="12105">
      <c r="A12105" s="3"/>
    </row>
    <row r="12106">
      <c r="A12106" s="3"/>
    </row>
    <row r="12107">
      <c r="A12107" s="3"/>
    </row>
    <row r="12108">
      <c r="A12108" s="7"/>
    </row>
    <row r="12110">
      <c r="A12110" s="3"/>
    </row>
    <row r="12111">
      <c r="A12111" s="3"/>
    </row>
    <row r="12112">
      <c r="A12112" s="3"/>
    </row>
    <row r="12113">
      <c r="A12113" s="3"/>
    </row>
    <row r="12114">
      <c r="A12114" s="3"/>
    </row>
    <row r="12115">
      <c r="A12115" s="3"/>
    </row>
    <row r="12116">
      <c r="A12116" s="3"/>
    </row>
    <row r="12117">
      <c r="A12117" s="3"/>
    </row>
    <row r="12118">
      <c r="A12118" s="3"/>
    </row>
    <row r="12119">
      <c r="A12119" s="7"/>
    </row>
    <row r="12121">
      <c r="A12121" s="3"/>
    </row>
    <row r="12122">
      <c r="A12122" s="3"/>
    </row>
    <row r="12123">
      <c r="A12123" s="3"/>
    </row>
    <row r="12124">
      <c r="A12124" s="3"/>
    </row>
    <row r="12125">
      <c r="A12125" s="3"/>
    </row>
    <row r="12126">
      <c r="A12126" s="3"/>
    </row>
    <row r="12127">
      <c r="A12127" s="3"/>
    </row>
    <row r="12128">
      <c r="A12128" s="3"/>
    </row>
    <row r="12129">
      <c r="A12129" s="3"/>
    </row>
    <row r="12130">
      <c r="A12130" s="3"/>
    </row>
    <row r="12131">
      <c r="A12131" s="3"/>
    </row>
    <row r="12132">
      <c r="A12132" s="3"/>
    </row>
    <row r="12133">
      <c r="A12133" s="3"/>
    </row>
    <row r="12134">
      <c r="A12134" s="3"/>
    </row>
    <row r="12135">
      <c r="A12135" s="7"/>
    </row>
    <row r="12137">
      <c r="A12137" s="3"/>
    </row>
    <row r="12138">
      <c r="A12138" s="3"/>
    </row>
    <row r="12139">
      <c r="A12139" s="3"/>
    </row>
    <row r="12140">
      <c r="A12140" s="3"/>
    </row>
    <row r="12141">
      <c r="A12141" s="3"/>
    </row>
    <row r="12142">
      <c r="A12142" s="3"/>
    </row>
    <row r="12143">
      <c r="A12143" s="3"/>
    </row>
    <row r="12144">
      <c r="A12144" s="3"/>
    </row>
    <row r="12145">
      <c r="A12145" s="3"/>
    </row>
    <row r="12146">
      <c r="A12146" s="7"/>
    </row>
    <row r="12148">
      <c r="A12148" s="3"/>
    </row>
    <row r="12149">
      <c r="A12149" s="3"/>
    </row>
    <row r="12150">
      <c r="A12150" s="3"/>
    </row>
    <row r="12151">
      <c r="A12151" s="3"/>
    </row>
    <row r="12152">
      <c r="A12152" s="3"/>
    </row>
    <row r="12153">
      <c r="A12153" s="3"/>
    </row>
    <row r="12154">
      <c r="A12154" s="3"/>
    </row>
    <row r="12155">
      <c r="A12155" s="3"/>
    </row>
    <row r="12156">
      <c r="A12156" s="3"/>
    </row>
    <row r="12157">
      <c r="A12157" s="7"/>
    </row>
    <row r="12159">
      <c r="A12159" s="3"/>
    </row>
    <row r="12160">
      <c r="A12160" s="3"/>
    </row>
    <row r="12161">
      <c r="A12161" s="3"/>
    </row>
    <row r="12162">
      <c r="A12162" s="3"/>
    </row>
    <row r="12163">
      <c r="A12163" s="3"/>
    </row>
    <row r="12164">
      <c r="A12164" s="3"/>
    </row>
    <row r="12165">
      <c r="A12165" s="3"/>
    </row>
    <row r="12166">
      <c r="A12166" s="3"/>
    </row>
    <row r="12167">
      <c r="A12167" s="3"/>
    </row>
    <row r="12168">
      <c r="A12168" s="7"/>
    </row>
    <row r="12170">
      <c r="A12170" s="3"/>
    </row>
    <row r="12171">
      <c r="A12171" s="3"/>
    </row>
    <row r="12172">
      <c r="A12172" s="3"/>
    </row>
    <row r="12173">
      <c r="A12173" s="3"/>
    </row>
    <row r="12174">
      <c r="A12174" s="3"/>
    </row>
    <row r="12175">
      <c r="A12175" s="3"/>
    </row>
    <row r="12176">
      <c r="A12176" s="3"/>
    </row>
    <row r="12177">
      <c r="A12177" s="3"/>
    </row>
    <row r="12178">
      <c r="A12178" s="3"/>
    </row>
    <row r="12179">
      <c r="A12179" s="7"/>
    </row>
    <row r="12181">
      <c r="A12181" s="3"/>
    </row>
    <row r="12182">
      <c r="A12182" s="3"/>
    </row>
    <row r="12183">
      <c r="A12183" s="3"/>
    </row>
    <row r="12184">
      <c r="A12184" s="3"/>
    </row>
    <row r="12185">
      <c r="A12185" s="3"/>
    </row>
    <row r="12186">
      <c r="A12186" s="3"/>
    </row>
    <row r="12187">
      <c r="A12187" s="3"/>
    </row>
    <row r="12188">
      <c r="A12188" s="3"/>
    </row>
    <row r="12189">
      <c r="A12189" s="3"/>
    </row>
    <row r="12190">
      <c r="A12190" s="7"/>
    </row>
    <row r="12192">
      <c r="A12192" s="3"/>
    </row>
    <row r="12193">
      <c r="A12193" s="3"/>
    </row>
    <row r="12194">
      <c r="A12194" s="3"/>
    </row>
    <row r="12195">
      <c r="A12195" s="3"/>
    </row>
    <row r="12196">
      <c r="A12196" s="3"/>
    </row>
    <row r="12197">
      <c r="A12197" s="3"/>
    </row>
    <row r="12198">
      <c r="A12198" s="3"/>
    </row>
    <row r="12199">
      <c r="A12199" s="3"/>
    </row>
    <row r="12200">
      <c r="A12200" s="3"/>
    </row>
    <row r="12201">
      <c r="A12201" s="7"/>
    </row>
    <row r="12203">
      <c r="A12203" s="3"/>
    </row>
    <row r="12204">
      <c r="A12204" s="3"/>
    </row>
    <row r="12205">
      <c r="A12205" s="3"/>
    </row>
    <row r="12206">
      <c r="A12206" s="3"/>
    </row>
    <row r="12207">
      <c r="A12207" s="3"/>
    </row>
    <row r="12208">
      <c r="A12208" s="3"/>
    </row>
    <row r="12209">
      <c r="A12209" s="3"/>
    </row>
    <row r="12210">
      <c r="A12210" s="3"/>
    </row>
    <row r="12211">
      <c r="A12211" s="3"/>
    </row>
    <row r="12212">
      <c r="A12212" s="7"/>
    </row>
    <row r="12214">
      <c r="A12214" s="3"/>
    </row>
    <row r="12215">
      <c r="A12215" s="3"/>
    </row>
    <row r="12216">
      <c r="A12216" s="3"/>
    </row>
    <row r="12217">
      <c r="A12217" s="3"/>
    </row>
    <row r="12218">
      <c r="A12218" s="3"/>
    </row>
    <row r="12219">
      <c r="A12219" s="3"/>
    </row>
    <row r="12220">
      <c r="A12220" s="3"/>
    </row>
    <row r="12221">
      <c r="A12221" s="3"/>
    </row>
    <row r="12222">
      <c r="A12222" s="3"/>
    </row>
    <row r="12223">
      <c r="A12223" s="3"/>
    </row>
    <row r="12224">
      <c r="A12224" s="3"/>
    </row>
    <row r="12225">
      <c r="A12225" s="3"/>
    </row>
    <row r="12226">
      <c r="A12226" s="3"/>
    </row>
    <row r="12227">
      <c r="A12227" s="3"/>
    </row>
    <row r="12228">
      <c r="A12228" s="7"/>
    </row>
    <row r="12230">
      <c r="A12230" s="3"/>
    </row>
    <row r="12231">
      <c r="A12231" s="3"/>
    </row>
    <row r="12232">
      <c r="A12232" s="3"/>
    </row>
    <row r="12233">
      <c r="A12233" s="3"/>
    </row>
    <row r="12234">
      <c r="A12234" s="3"/>
    </row>
    <row r="12235">
      <c r="A12235" s="3"/>
    </row>
    <row r="12236">
      <c r="A12236" s="3"/>
    </row>
    <row r="12237">
      <c r="A12237" s="3"/>
    </row>
    <row r="12238">
      <c r="A12238" s="3"/>
    </row>
    <row r="12239">
      <c r="A12239" s="3"/>
    </row>
    <row r="12240">
      <c r="A12240" s="3"/>
    </row>
    <row r="12241">
      <c r="A12241" s="3"/>
    </row>
    <row r="12242">
      <c r="A12242" s="3"/>
    </row>
    <row r="12243">
      <c r="A12243" s="3"/>
    </row>
    <row r="12244">
      <c r="A12244" s="7"/>
    </row>
    <row r="12246">
      <c r="A12246" s="3"/>
    </row>
    <row r="12247">
      <c r="A12247" s="3"/>
    </row>
    <row r="12248">
      <c r="A12248" s="3"/>
    </row>
    <row r="12249">
      <c r="A12249" s="3"/>
    </row>
    <row r="12250">
      <c r="A12250" s="3"/>
    </row>
    <row r="12251">
      <c r="A12251" s="3"/>
    </row>
    <row r="12252">
      <c r="A12252" s="3"/>
    </row>
    <row r="12253">
      <c r="A12253" s="3"/>
    </row>
    <row r="12254">
      <c r="A12254" s="3"/>
    </row>
    <row r="12255">
      <c r="A12255" s="7"/>
    </row>
    <row r="12257">
      <c r="A12257" s="3"/>
    </row>
    <row r="12258">
      <c r="A12258" s="3"/>
    </row>
    <row r="12259">
      <c r="A12259" s="3"/>
    </row>
    <row r="12260">
      <c r="A12260" s="3"/>
    </row>
    <row r="12261">
      <c r="A12261" s="3"/>
    </row>
    <row r="12262">
      <c r="A12262" s="3"/>
    </row>
    <row r="12263">
      <c r="A12263" s="3"/>
    </row>
    <row r="12264">
      <c r="A12264" s="3"/>
    </row>
    <row r="12265">
      <c r="A12265" s="3"/>
    </row>
    <row r="12266">
      <c r="A12266" s="7"/>
    </row>
    <row r="12268">
      <c r="A12268" s="3"/>
    </row>
    <row r="12269">
      <c r="A12269" s="3"/>
    </row>
    <row r="12270">
      <c r="A12270" s="3"/>
    </row>
    <row r="12271">
      <c r="A12271" s="3"/>
    </row>
    <row r="12272">
      <c r="A12272" s="3"/>
    </row>
    <row r="12273">
      <c r="A12273" s="3"/>
    </row>
    <row r="12274">
      <c r="A12274" s="3"/>
    </row>
    <row r="12275">
      <c r="A12275" s="3"/>
    </row>
    <row r="12276">
      <c r="A12276" s="3"/>
    </row>
    <row r="12277">
      <c r="A12277" s="3"/>
    </row>
    <row r="12278">
      <c r="A12278" s="3"/>
    </row>
    <row r="12279">
      <c r="A12279" s="3"/>
    </row>
    <row r="12280">
      <c r="A12280" s="3"/>
    </row>
    <row r="12281">
      <c r="A12281" s="3"/>
    </row>
    <row r="12282">
      <c r="A12282" s="7"/>
    </row>
    <row r="12284">
      <c r="A12284" s="3"/>
    </row>
    <row r="12285">
      <c r="A12285" s="3"/>
    </row>
    <row r="12286">
      <c r="A12286" s="3"/>
    </row>
    <row r="12287">
      <c r="A12287" s="3"/>
    </row>
    <row r="12288">
      <c r="A12288" s="3"/>
    </row>
    <row r="12289">
      <c r="A12289" s="3"/>
    </row>
    <row r="12290">
      <c r="A12290" s="3"/>
    </row>
    <row r="12291">
      <c r="A12291" s="3"/>
    </row>
    <row r="12292">
      <c r="A12292" s="3"/>
    </row>
    <row r="12293">
      <c r="A12293" s="7"/>
    </row>
    <row r="12295">
      <c r="A12295" s="3"/>
    </row>
    <row r="12296">
      <c r="A12296" s="3"/>
    </row>
    <row r="12297">
      <c r="A12297" s="3"/>
    </row>
    <row r="12298">
      <c r="A12298" s="3"/>
    </row>
    <row r="12299">
      <c r="A12299" s="3"/>
    </row>
    <row r="12300">
      <c r="A12300" s="3"/>
    </row>
    <row r="12301">
      <c r="A12301" s="3"/>
    </row>
    <row r="12302">
      <c r="A12302" s="3"/>
    </row>
    <row r="12303">
      <c r="A12303" s="3"/>
    </row>
    <row r="12304">
      <c r="A12304" s="3"/>
    </row>
    <row r="12305">
      <c r="A12305" s="3"/>
    </row>
    <row r="12306">
      <c r="A12306" s="3"/>
    </row>
    <row r="12307">
      <c r="A12307" s="3"/>
    </row>
    <row r="12308">
      <c r="A12308" s="3"/>
    </row>
    <row r="12309">
      <c r="A12309" s="7"/>
    </row>
    <row r="12311">
      <c r="A12311" s="3"/>
    </row>
    <row r="12312">
      <c r="A12312" s="3"/>
    </row>
    <row r="12313">
      <c r="A12313" s="3"/>
    </row>
    <row r="12314">
      <c r="A12314" s="3"/>
    </row>
    <row r="12315">
      <c r="A12315" s="3"/>
    </row>
    <row r="12316">
      <c r="A12316" s="3"/>
    </row>
    <row r="12317">
      <c r="A12317" s="3"/>
    </row>
    <row r="12318">
      <c r="A12318" s="3"/>
    </row>
    <row r="12319">
      <c r="A12319" s="3"/>
    </row>
    <row r="12320">
      <c r="A12320" s="7"/>
    </row>
    <row r="12322">
      <c r="A12322" s="3"/>
    </row>
    <row r="12323">
      <c r="A12323" s="3"/>
    </row>
    <row r="12324">
      <c r="A12324" s="3"/>
    </row>
    <row r="12325">
      <c r="A12325" s="3"/>
    </row>
    <row r="12326">
      <c r="A12326" s="3"/>
    </row>
    <row r="12327">
      <c r="A12327" s="3"/>
    </row>
    <row r="12328">
      <c r="A12328" s="3"/>
    </row>
    <row r="12329">
      <c r="A12329" s="3"/>
    </row>
    <row r="12330">
      <c r="A12330" s="3"/>
    </row>
    <row r="12331">
      <c r="A12331" s="7"/>
    </row>
    <row r="12333">
      <c r="A12333" s="3"/>
    </row>
    <row r="12334">
      <c r="A12334" s="3"/>
    </row>
    <row r="12335">
      <c r="A12335" s="3"/>
    </row>
    <row r="12336">
      <c r="A12336" s="3"/>
    </row>
    <row r="12337">
      <c r="A12337" s="3"/>
    </row>
    <row r="12338">
      <c r="A12338" s="3"/>
    </row>
    <row r="12339">
      <c r="A12339" s="3"/>
    </row>
    <row r="12340">
      <c r="A12340" s="3"/>
    </row>
    <row r="12341">
      <c r="A12341" s="3"/>
    </row>
    <row r="12342">
      <c r="A12342" s="7"/>
    </row>
    <row r="12344">
      <c r="A12344" s="3"/>
    </row>
    <row r="12345">
      <c r="A12345" s="3"/>
    </row>
    <row r="12346">
      <c r="A12346" s="3"/>
    </row>
    <row r="12347">
      <c r="A12347" s="3"/>
    </row>
    <row r="12348">
      <c r="A12348" s="3"/>
    </row>
    <row r="12349">
      <c r="A12349" s="3"/>
    </row>
    <row r="12350">
      <c r="A12350" s="3"/>
    </row>
    <row r="12351">
      <c r="A12351" s="3"/>
    </row>
    <row r="12352">
      <c r="A12352" s="3"/>
    </row>
    <row r="12353">
      <c r="A12353" s="7"/>
    </row>
    <row r="12355">
      <c r="A12355" s="3"/>
    </row>
    <row r="12356">
      <c r="A12356" s="3"/>
    </row>
    <row r="12357">
      <c r="A12357" s="3"/>
    </row>
    <row r="12358">
      <c r="A12358" s="3"/>
    </row>
    <row r="12359">
      <c r="A12359" s="3"/>
    </row>
    <row r="12360">
      <c r="A12360" s="3"/>
    </row>
    <row r="12361">
      <c r="A12361" s="3"/>
    </row>
    <row r="12362">
      <c r="A12362" s="3"/>
    </row>
    <row r="12363">
      <c r="A12363" s="3"/>
    </row>
    <row r="12364">
      <c r="A12364" s="3"/>
    </row>
    <row r="12365">
      <c r="A12365" s="3"/>
    </row>
    <row r="12366">
      <c r="A12366" s="3"/>
    </row>
    <row r="12367">
      <c r="A12367" s="3"/>
    </row>
    <row r="12368">
      <c r="A12368" s="3"/>
    </row>
    <row r="12369">
      <c r="A12369" s="7"/>
    </row>
    <row r="12371">
      <c r="A12371" s="3"/>
    </row>
    <row r="12372">
      <c r="A12372" s="3"/>
    </row>
    <row r="12373">
      <c r="A12373" s="3"/>
    </row>
    <row r="12374">
      <c r="A12374" s="3"/>
    </row>
    <row r="12375">
      <c r="A12375" s="3"/>
    </row>
    <row r="12376">
      <c r="A12376" s="3"/>
    </row>
    <row r="12377">
      <c r="A12377" s="3"/>
    </row>
    <row r="12378">
      <c r="A12378" s="3"/>
    </row>
    <row r="12379">
      <c r="A12379" s="3"/>
    </row>
    <row r="12380">
      <c r="A12380" s="6"/>
    </row>
    <row r="12382">
      <c r="A12382" s="3"/>
    </row>
    <row r="12383">
      <c r="A12383" s="3"/>
    </row>
    <row r="12384">
      <c r="A12384" s="3"/>
    </row>
    <row r="12385">
      <c r="A12385" s="3"/>
    </row>
    <row r="12386">
      <c r="A12386" s="3"/>
    </row>
    <row r="12387">
      <c r="A12387" s="3"/>
    </row>
    <row r="12388">
      <c r="A12388" s="3"/>
    </row>
    <row r="12389">
      <c r="A12389" s="3"/>
    </row>
    <row r="12390">
      <c r="A12390" s="3"/>
    </row>
    <row r="12391">
      <c r="A12391" s="7"/>
    </row>
    <row r="12393">
      <c r="A12393" s="3"/>
    </row>
    <row r="12394">
      <c r="A12394" s="3"/>
    </row>
    <row r="12395">
      <c r="A12395" s="3"/>
    </row>
    <row r="12396">
      <c r="A12396" s="3"/>
    </row>
    <row r="12397">
      <c r="A12397" s="3"/>
    </row>
    <row r="12398">
      <c r="A12398" s="3"/>
    </row>
    <row r="12399">
      <c r="A12399" s="3"/>
    </row>
    <row r="12400">
      <c r="A12400" s="3"/>
    </row>
    <row r="12401">
      <c r="A12401" s="3"/>
    </row>
    <row r="12402">
      <c r="A12402" s="7"/>
    </row>
    <row r="12404">
      <c r="A12404" s="3"/>
    </row>
    <row r="12405">
      <c r="A12405" s="3"/>
    </row>
    <row r="12406">
      <c r="A12406" s="3"/>
    </row>
    <row r="12407">
      <c r="A12407" s="3"/>
    </row>
    <row r="12408">
      <c r="A12408" s="3"/>
    </row>
    <row r="12409">
      <c r="A12409" s="3"/>
    </row>
    <row r="12410">
      <c r="A12410" s="3"/>
    </row>
    <row r="12411">
      <c r="A12411" s="3"/>
    </row>
    <row r="12412">
      <c r="A12412" s="3"/>
    </row>
    <row r="12413">
      <c r="A12413" s="3"/>
    </row>
    <row r="12414">
      <c r="A12414" s="3"/>
    </row>
    <row r="12415">
      <c r="A12415" s="3"/>
    </row>
    <row r="12416">
      <c r="A12416" s="3"/>
    </row>
    <row r="12417">
      <c r="A12417" s="3"/>
    </row>
    <row r="12418">
      <c r="A12418" s="6"/>
    </row>
    <row r="12420">
      <c r="A12420" s="3"/>
    </row>
    <row r="12421">
      <c r="A12421" s="3"/>
    </row>
    <row r="12422">
      <c r="A12422" s="3"/>
    </row>
    <row r="12423">
      <c r="A12423" s="3"/>
    </row>
    <row r="12424">
      <c r="A12424" s="3"/>
    </row>
    <row r="12425">
      <c r="A12425" s="3"/>
    </row>
    <row r="12426">
      <c r="A12426" s="3"/>
    </row>
    <row r="12427">
      <c r="A12427" s="3"/>
    </row>
    <row r="12428">
      <c r="A12428" s="3"/>
    </row>
    <row r="12429">
      <c r="A12429" s="6"/>
    </row>
    <row r="12431">
      <c r="A12431" s="3"/>
    </row>
    <row r="12432">
      <c r="A12432" s="3"/>
    </row>
    <row r="12433">
      <c r="A12433" s="3"/>
    </row>
    <row r="12434">
      <c r="A12434" s="3"/>
    </row>
    <row r="12435">
      <c r="A12435" s="3"/>
    </row>
    <row r="12436">
      <c r="A12436" s="3"/>
    </row>
    <row r="12437">
      <c r="A12437" s="3"/>
    </row>
    <row r="12438">
      <c r="A12438" s="3"/>
    </row>
    <row r="12439">
      <c r="A12439" s="3"/>
    </row>
    <row r="12440">
      <c r="A12440" s="6"/>
    </row>
    <row r="12442">
      <c r="A12442" s="3"/>
    </row>
    <row r="12443">
      <c r="A12443" s="3"/>
    </row>
    <row r="12444">
      <c r="A12444" s="3"/>
    </row>
    <row r="12445">
      <c r="A12445" s="3"/>
    </row>
    <row r="12446">
      <c r="A12446" s="3"/>
    </row>
    <row r="12447">
      <c r="A12447" s="3"/>
    </row>
    <row r="12448">
      <c r="A12448" s="3"/>
    </row>
    <row r="12449">
      <c r="A12449" s="3"/>
    </row>
    <row r="12450">
      <c r="A12450" s="3"/>
    </row>
    <row r="12451">
      <c r="A12451" s="6"/>
    </row>
    <row r="12453">
      <c r="A12453" s="3"/>
    </row>
    <row r="12454">
      <c r="A12454" s="3"/>
    </row>
    <row r="12455">
      <c r="A12455" s="3"/>
    </row>
    <row r="12456">
      <c r="A12456" s="3"/>
    </row>
    <row r="12457">
      <c r="A12457" s="3"/>
    </row>
    <row r="12458">
      <c r="A12458" s="3"/>
    </row>
    <row r="12459">
      <c r="A12459" s="3"/>
    </row>
    <row r="12460">
      <c r="A12460" s="3"/>
    </row>
    <row r="12461">
      <c r="A12461" s="3"/>
    </row>
    <row r="12462">
      <c r="A12462" s="3"/>
    </row>
    <row r="12463">
      <c r="A12463" s="3"/>
    </row>
    <row r="12464">
      <c r="A12464" s="3"/>
    </row>
    <row r="12465">
      <c r="A12465" s="3"/>
    </row>
    <row r="12466">
      <c r="A12466" s="3"/>
    </row>
    <row r="12467">
      <c r="A12467" s="6"/>
    </row>
    <row r="12469">
      <c r="A12469" s="3"/>
    </row>
    <row r="12470">
      <c r="A12470" s="3"/>
    </row>
    <row r="12471">
      <c r="A12471" s="3"/>
    </row>
    <row r="12472">
      <c r="A12472" s="3"/>
    </row>
    <row r="12473">
      <c r="A12473" s="3"/>
    </row>
    <row r="12474">
      <c r="A12474" s="3"/>
    </row>
    <row r="12475">
      <c r="A12475" s="3"/>
    </row>
    <row r="12476">
      <c r="A12476" s="3"/>
    </row>
    <row r="12477">
      <c r="A12477" s="3"/>
    </row>
    <row r="12478">
      <c r="A12478" s="6"/>
    </row>
    <row r="12480">
      <c r="A12480" s="3"/>
    </row>
    <row r="12481">
      <c r="A12481" s="3"/>
    </row>
    <row r="12482">
      <c r="A12482" s="3"/>
    </row>
    <row r="12483">
      <c r="A12483" s="3"/>
    </row>
    <row r="12484">
      <c r="A12484" s="3"/>
    </row>
    <row r="12485">
      <c r="A12485" s="3"/>
    </row>
    <row r="12486">
      <c r="A12486" s="3"/>
    </row>
    <row r="12487">
      <c r="A12487" s="3"/>
    </row>
    <row r="12488">
      <c r="A12488" s="3"/>
    </row>
    <row r="12489">
      <c r="A12489" s="3"/>
    </row>
    <row r="12490">
      <c r="A12490" s="3"/>
    </row>
    <row r="12491">
      <c r="A12491" s="3"/>
    </row>
    <row r="12492">
      <c r="A12492" s="3"/>
    </row>
    <row r="12493">
      <c r="A12493" s="3"/>
    </row>
    <row r="12494">
      <c r="A12494" s="6"/>
    </row>
    <row r="12496">
      <c r="A12496" s="3"/>
    </row>
    <row r="12497">
      <c r="A12497" s="3"/>
    </row>
    <row r="12498">
      <c r="A12498" s="3"/>
    </row>
    <row r="12499">
      <c r="A12499" s="3"/>
    </row>
    <row r="12500">
      <c r="A12500" s="3"/>
    </row>
    <row r="12501">
      <c r="A12501" s="3"/>
    </row>
    <row r="12502">
      <c r="A12502" s="3"/>
    </row>
    <row r="12503">
      <c r="A12503" s="3"/>
    </row>
    <row r="12504">
      <c r="A12504" s="3"/>
    </row>
    <row r="12505">
      <c r="A12505" s="6"/>
    </row>
    <row r="12507">
      <c r="A12507" s="3"/>
    </row>
    <row r="12508">
      <c r="A12508" s="3"/>
    </row>
    <row r="12509">
      <c r="A12509" s="3"/>
    </row>
    <row r="12510">
      <c r="A12510" s="3"/>
    </row>
    <row r="12511">
      <c r="A12511" s="3"/>
    </row>
    <row r="12512">
      <c r="A12512" s="3"/>
    </row>
    <row r="12513">
      <c r="A12513" s="3"/>
    </row>
    <row r="12514">
      <c r="A12514" s="3"/>
    </row>
    <row r="12515">
      <c r="A12515" s="3"/>
    </row>
    <row r="12516">
      <c r="A12516" s="6"/>
    </row>
    <row r="12518">
      <c r="A12518" s="3"/>
    </row>
    <row r="12519">
      <c r="A12519" s="3"/>
    </row>
    <row r="12520">
      <c r="A12520" s="3"/>
    </row>
    <row r="12521">
      <c r="A12521" s="3"/>
    </row>
    <row r="12522">
      <c r="A12522" s="3"/>
    </row>
    <row r="12523">
      <c r="A12523" s="3"/>
    </row>
    <row r="12524">
      <c r="A12524" s="3"/>
    </row>
    <row r="12525">
      <c r="A12525" s="3"/>
    </row>
    <row r="12526">
      <c r="A12526" s="3"/>
    </row>
    <row r="12527">
      <c r="A12527" s="3"/>
    </row>
    <row r="12528">
      <c r="A12528" s="3"/>
    </row>
    <row r="12529">
      <c r="A12529" s="3"/>
    </row>
    <row r="12530">
      <c r="A12530" s="3"/>
    </row>
    <row r="12531">
      <c r="A12531" s="3"/>
    </row>
    <row r="12532">
      <c r="A12532" s="6"/>
    </row>
    <row r="12534">
      <c r="A12534" s="3"/>
    </row>
    <row r="12535">
      <c r="A12535" s="3"/>
    </row>
    <row r="12536">
      <c r="A12536" s="3"/>
    </row>
    <row r="12537">
      <c r="A12537" s="3"/>
    </row>
    <row r="12538">
      <c r="A12538" s="3"/>
    </row>
    <row r="12539">
      <c r="A12539" s="3"/>
    </row>
    <row r="12540">
      <c r="A12540" s="3"/>
    </row>
    <row r="12541">
      <c r="A12541" s="3"/>
    </row>
    <row r="12542">
      <c r="A12542" s="3"/>
    </row>
    <row r="12543">
      <c r="A12543" s="6"/>
    </row>
    <row r="12545">
      <c r="A12545" s="3"/>
    </row>
    <row r="12546">
      <c r="A12546" s="3"/>
    </row>
    <row r="12547">
      <c r="A12547" s="3"/>
    </row>
    <row r="12548">
      <c r="A12548" s="3"/>
    </row>
    <row r="12549">
      <c r="A12549" s="3"/>
    </row>
    <row r="12550">
      <c r="A12550" s="3"/>
    </row>
    <row r="12551">
      <c r="A12551" s="3"/>
    </row>
    <row r="12552">
      <c r="A12552" s="3"/>
    </row>
    <row r="12553">
      <c r="A12553" s="3"/>
    </row>
    <row r="12554">
      <c r="A12554" s="3"/>
    </row>
    <row r="12555">
      <c r="A12555" s="3"/>
    </row>
    <row r="12556">
      <c r="A12556" s="3"/>
    </row>
    <row r="12557">
      <c r="A12557" s="3"/>
    </row>
    <row r="12558">
      <c r="A12558" s="3"/>
    </row>
    <row r="12559">
      <c r="A12559" s="6"/>
    </row>
    <row r="12561">
      <c r="A12561" s="3"/>
    </row>
    <row r="12562">
      <c r="A12562" s="3"/>
    </row>
    <row r="12563">
      <c r="A12563" s="3"/>
    </row>
    <row r="12564">
      <c r="A12564" s="3"/>
    </row>
    <row r="12565">
      <c r="A12565" s="3"/>
    </row>
    <row r="12566">
      <c r="A12566" s="3"/>
    </row>
    <row r="12567">
      <c r="A12567" s="3"/>
    </row>
    <row r="12568">
      <c r="A12568" s="3"/>
    </row>
    <row r="12569">
      <c r="A12569" s="3"/>
    </row>
    <row r="12570">
      <c r="A12570" s="6"/>
    </row>
    <row r="12572">
      <c r="A12572" s="3"/>
    </row>
    <row r="12573">
      <c r="A12573" s="3"/>
    </row>
    <row r="12574">
      <c r="A12574" s="3"/>
    </row>
    <row r="12575">
      <c r="A12575" s="3"/>
    </row>
    <row r="12576">
      <c r="A12576" s="3"/>
    </row>
    <row r="12577">
      <c r="A12577" s="3"/>
    </row>
    <row r="12578">
      <c r="A12578" s="3"/>
    </row>
    <row r="12579">
      <c r="A12579" s="3"/>
    </row>
    <row r="12580">
      <c r="A12580" s="3"/>
    </row>
    <row r="12581">
      <c r="A12581" s="3"/>
    </row>
    <row r="12582">
      <c r="A12582" s="3"/>
    </row>
    <row r="12583">
      <c r="A12583" s="3"/>
    </row>
    <row r="12584">
      <c r="A12584" s="3"/>
    </row>
    <row r="12585">
      <c r="A12585" s="3"/>
    </row>
    <row r="12586">
      <c r="A12586" s="6"/>
    </row>
    <row r="12588">
      <c r="A12588" s="3"/>
    </row>
    <row r="12589">
      <c r="A12589" s="3"/>
    </row>
    <row r="12590">
      <c r="A12590" s="3"/>
    </row>
    <row r="12591">
      <c r="A12591" s="3"/>
    </row>
    <row r="12592">
      <c r="A12592" s="3"/>
    </row>
    <row r="12593">
      <c r="A12593" s="3"/>
    </row>
    <row r="12594">
      <c r="A12594" s="3"/>
    </row>
    <row r="12595">
      <c r="A12595" s="3"/>
    </row>
    <row r="12596">
      <c r="A12596" s="3"/>
    </row>
    <row r="12597">
      <c r="A12597" s="3"/>
    </row>
    <row r="12598">
      <c r="A12598" s="3"/>
    </row>
    <row r="12599">
      <c r="A12599" s="3"/>
    </row>
    <row r="12600">
      <c r="A12600" s="3"/>
    </row>
    <row r="12601">
      <c r="A12601" s="3"/>
    </row>
    <row r="12602">
      <c r="A12602" s="6"/>
    </row>
    <row r="12604">
      <c r="A12604" s="3"/>
    </row>
    <row r="12605">
      <c r="A12605" s="3"/>
    </row>
    <row r="12606">
      <c r="A12606" s="3"/>
    </row>
    <row r="12607">
      <c r="A12607" s="3"/>
    </row>
    <row r="12608">
      <c r="A12608" s="3"/>
    </row>
    <row r="12609">
      <c r="A12609" s="3"/>
    </row>
    <row r="12610">
      <c r="A12610" s="3"/>
    </row>
    <row r="12611">
      <c r="A12611" s="3"/>
    </row>
    <row r="12612">
      <c r="A12612" s="3"/>
    </row>
    <row r="12613">
      <c r="A12613" s="6"/>
    </row>
    <row r="12615">
      <c r="A12615" s="3"/>
    </row>
    <row r="12616">
      <c r="A12616" s="3"/>
    </row>
    <row r="12617">
      <c r="A12617" s="3"/>
    </row>
    <row r="12618">
      <c r="A12618" s="3"/>
    </row>
    <row r="12619">
      <c r="A12619" s="3"/>
    </row>
    <row r="12620">
      <c r="A12620" s="3"/>
    </row>
    <row r="12621">
      <c r="A12621" s="3"/>
    </row>
    <row r="12622">
      <c r="A12622" s="3"/>
    </row>
    <row r="12623">
      <c r="A12623" s="3"/>
    </row>
    <row r="12624">
      <c r="A12624" s="3"/>
    </row>
    <row r="12625">
      <c r="A12625" s="3"/>
    </row>
    <row r="12626">
      <c r="A12626" s="3"/>
    </row>
    <row r="12627">
      <c r="A12627" s="3"/>
    </row>
    <row r="12628">
      <c r="A12628" s="3"/>
    </row>
    <row r="12629">
      <c r="A12629" s="6"/>
    </row>
    <row r="12631">
      <c r="A12631" s="3"/>
    </row>
    <row r="12632">
      <c r="A12632" s="3"/>
    </row>
    <row r="12633">
      <c r="A12633" s="3"/>
    </row>
    <row r="12634">
      <c r="A12634" s="3"/>
    </row>
    <row r="12635">
      <c r="A12635" s="3"/>
    </row>
    <row r="12636">
      <c r="A12636" s="3"/>
    </row>
    <row r="12637">
      <c r="A12637" s="3"/>
    </row>
    <row r="12638">
      <c r="A12638" s="3"/>
    </row>
    <row r="12639">
      <c r="A12639" s="3"/>
    </row>
    <row r="12640">
      <c r="A12640" s="6"/>
    </row>
    <row r="12642">
      <c r="A12642" s="3"/>
    </row>
    <row r="12643">
      <c r="A12643" s="3"/>
    </row>
    <row r="12644">
      <c r="A12644" s="3"/>
    </row>
    <row r="12645">
      <c r="A12645" s="3"/>
    </row>
    <row r="12646">
      <c r="A12646" s="3"/>
    </row>
    <row r="12647">
      <c r="A12647" s="3"/>
    </row>
    <row r="12648">
      <c r="A12648" s="3"/>
    </row>
    <row r="12649">
      <c r="A12649" s="3"/>
    </row>
    <row r="12650">
      <c r="A12650" s="3"/>
    </row>
    <row r="12651">
      <c r="A12651" s="6"/>
    </row>
    <row r="12653">
      <c r="A12653" s="3"/>
    </row>
    <row r="12654">
      <c r="A12654" s="3"/>
    </row>
    <row r="12655">
      <c r="A12655" s="3"/>
    </row>
    <row r="12656">
      <c r="A12656" s="3"/>
    </row>
    <row r="12657">
      <c r="A12657" s="3"/>
    </row>
    <row r="12658">
      <c r="A12658" s="3"/>
    </row>
    <row r="12659">
      <c r="A12659" s="3"/>
    </row>
    <row r="12660">
      <c r="A12660" s="3"/>
    </row>
    <row r="12661">
      <c r="A12661" s="3"/>
    </row>
    <row r="12662">
      <c r="A12662" s="3"/>
    </row>
    <row r="12663">
      <c r="A12663" s="3"/>
    </row>
    <row r="12664">
      <c r="A12664" s="3"/>
    </row>
    <row r="12665">
      <c r="A12665" s="3"/>
    </row>
    <row r="12666">
      <c r="A12666" s="3"/>
    </row>
    <row r="12667">
      <c r="A12667" s="6"/>
    </row>
    <row r="12669">
      <c r="A12669" s="3"/>
    </row>
    <row r="12670">
      <c r="A12670" s="3"/>
    </row>
    <row r="12671">
      <c r="A12671" s="3"/>
    </row>
    <row r="12672">
      <c r="A12672" s="3"/>
    </row>
    <row r="12673">
      <c r="A12673" s="3"/>
    </row>
    <row r="12674">
      <c r="A12674" s="3"/>
    </row>
    <row r="12675">
      <c r="A12675" s="3"/>
    </row>
    <row r="12676">
      <c r="A12676" s="3"/>
    </row>
    <row r="12677">
      <c r="A12677" s="3"/>
    </row>
    <row r="12678">
      <c r="A12678" s="6"/>
    </row>
    <row r="12680">
      <c r="A12680" s="3"/>
    </row>
    <row r="12681">
      <c r="A12681" s="3"/>
    </row>
    <row r="12682">
      <c r="A12682" s="3"/>
    </row>
    <row r="12683">
      <c r="A12683" s="3"/>
    </row>
    <row r="12684">
      <c r="A12684" s="3"/>
    </row>
    <row r="12685">
      <c r="A12685" s="3"/>
    </row>
    <row r="12686">
      <c r="A12686" s="3"/>
    </row>
    <row r="12687">
      <c r="A12687" s="3"/>
    </row>
    <row r="12688">
      <c r="A12688" s="3"/>
    </row>
    <row r="12689">
      <c r="A12689" s="6"/>
    </row>
    <row r="12691">
      <c r="A12691" s="3"/>
    </row>
    <row r="12692">
      <c r="A12692" s="3"/>
    </row>
    <row r="12693">
      <c r="A12693" s="3"/>
    </row>
    <row r="12694">
      <c r="A12694" s="3"/>
    </row>
    <row r="12695">
      <c r="A12695" s="3"/>
    </row>
    <row r="12696">
      <c r="A12696" s="3"/>
    </row>
    <row r="12697">
      <c r="A12697" s="3"/>
    </row>
    <row r="12698">
      <c r="A12698" s="3"/>
    </row>
    <row r="12699">
      <c r="A12699" s="3"/>
    </row>
    <row r="12700">
      <c r="A12700" s="6"/>
    </row>
    <row r="12702">
      <c r="A12702" s="3"/>
    </row>
    <row r="12703">
      <c r="A12703" s="3"/>
    </row>
    <row r="12704">
      <c r="A12704" s="3"/>
    </row>
    <row r="12705">
      <c r="A12705" s="3"/>
    </row>
    <row r="12706">
      <c r="A12706" s="3"/>
    </row>
    <row r="12707">
      <c r="A12707" s="3"/>
    </row>
    <row r="12708">
      <c r="A12708" s="3"/>
    </row>
    <row r="12709">
      <c r="A12709" s="3"/>
    </row>
    <row r="12710">
      <c r="A12710" s="3"/>
    </row>
    <row r="12711">
      <c r="A12711" s="6"/>
    </row>
    <row r="12713">
      <c r="A12713" s="3"/>
    </row>
    <row r="12714">
      <c r="A12714" s="3"/>
    </row>
    <row r="12715">
      <c r="A12715" s="3"/>
    </row>
    <row r="12716">
      <c r="A12716" s="3"/>
    </row>
    <row r="12717">
      <c r="A12717" s="3"/>
    </row>
    <row r="12718">
      <c r="A12718" s="3"/>
    </row>
    <row r="12719">
      <c r="A12719" s="3"/>
    </row>
    <row r="12720">
      <c r="A12720" s="3"/>
    </row>
    <row r="12721">
      <c r="A12721" s="3"/>
    </row>
    <row r="12722">
      <c r="A12722" s="3"/>
    </row>
    <row r="12723">
      <c r="A12723" s="3"/>
    </row>
    <row r="12724">
      <c r="A12724" s="3"/>
    </row>
    <row r="12725">
      <c r="A12725" s="3"/>
    </row>
    <row r="12726">
      <c r="A12726" s="3"/>
    </row>
    <row r="12727">
      <c r="A12727" s="6"/>
    </row>
    <row r="12729">
      <c r="A12729" s="3"/>
    </row>
    <row r="12730">
      <c r="A12730" s="3"/>
    </row>
    <row r="12731">
      <c r="A12731" s="3"/>
    </row>
    <row r="12732">
      <c r="A12732" s="3"/>
    </row>
    <row r="12733">
      <c r="A12733" s="3"/>
    </row>
    <row r="12734">
      <c r="A12734" s="3"/>
    </row>
    <row r="12735">
      <c r="A12735" s="3"/>
    </row>
    <row r="12736">
      <c r="A12736" s="3"/>
    </row>
    <row r="12737">
      <c r="A12737" s="3"/>
    </row>
    <row r="12738">
      <c r="A12738" s="3"/>
    </row>
    <row r="12739">
      <c r="A12739" s="3"/>
    </row>
    <row r="12740">
      <c r="A12740" s="3"/>
    </row>
    <row r="12741">
      <c r="A12741" s="3"/>
    </row>
    <row r="12742">
      <c r="A12742" s="3"/>
    </row>
    <row r="12743">
      <c r="A12743" s="6"/>
    </row>
    <row r="12745">
      <c r="A12745" s="3"/>
    </row>
    <row r="12746">
      <c r="A12746" s="3"/>
    </row>
    <row r="12747">
      <c r="A12747" s="3"/>
    </row>
    <row r="12748">
      <c r="A12748" s="3"/>
    </row>
    <row r="12749">
      <c r="A12749" s="3"/>
    </row>
    <row r="12750">
      <c r="A12750" s="3"/>
    </row>
    <row r="12751">
      <c r="A12751" s="3"/>
    </row>
    <row r="12752">
      <c r="A12752" s="3"/>
    </row>
    <row r="12753">
      <c r="A12753" s="3"/>
    </row>
    <row r="12754">
      <c r="A12754" s="3"/>
    </row>
    <row r="12755">
      <c r="A12755" s="3"/>
    </row>
    <row r="12756">
      <c r="A12756" s="3"/>
    </row>
    <row r="12757">
      <c r="A12757" s="3"/>
    </row>
    <row r="12758">
      <c r="A12758" s="3"/>
    </row>
    <row r="12759">
      <c r="A12759" s="7"/>
    </row>
    <row r="12761">
      <c r="A12761" s="3"/>
    </row>
    <row r="12762">
      <c r="A12762" s="3"/>
    </row>
    <row r="12763">
      <c r="A12763" s="3"/>
    </row>
    <row r="12764">
      <c r="A12764" s="3"/>
    </row>
    <row r="12765">
      <c r="A12765" s="3"/>
    </row>
    <row r="12766">
      <c r="A12766" s="3"/>
    </row>
    <row r="12767">
      <c r="A12767" s="3"/>
    </row>
    <row r="12768">
      <c r="A12768" s="3"/>
    </row>
    <row r="12769">
      <c r="A12769" s="3"/>
    </row>
    <row r="12770">
      <c r="A12770" s="3"/>
    </row>
    <row r="12771">
      <c r="A12771" s="3"/>
    </row>
    <row r="12772">
      <c r="A12772" s="3"/>
    </row>
    <row r="12773">
      <c r="A12773" s="3"/>
    </row>
    <row r="12774">
      <c r="A12774" s="3"/>
    </row>
    <row r="12775">
      <c r="A12775" s="6"/>
    </row>
    <row r="12777">
      <c r="A12777" s="3"/>
    </row>
    <row r="12778">
      <c r="A12778" s="3"/>
    </row>
    <row r="12779">
      <c r="A12779" s="3"/>
    </row>
    <row r="12780">
      <c r="A12780" s="3"/>
    </row>
    <row r="12781">
      <c r="A12781" s="3"/>
    </row>
    <row r="12782">
      <c r="A12782" s="3"/>
    </row>
    <row r="12783">
      <c r="A12783" s="3"/>
    </row>
    <row r="12784">
      <c r="A12784" s="3"/>
    </row>
    <row r="12785">
      <c r="A12785" s="3"/>
    </row>
    <row r="12786">
      <c r="A12786" s="6"/>
    </row>
    <row r="12788">
      <c r="A12788" s="3"/>
    </row>
    <row r="12789">
      <c r="A12789" s="3"/>
    </row>
    <row r="12790">
      <c r="A12790" s="3"/>
    </row>
    <row r="12791">
      <c r="A12791" s="3"/>
    </row>
    <row r="12792">
      <c r="A12792" s="3"/>
    </row>
    <row r="12793">
      <c r="A12793" s="3"/>
    </row>
    <row r="12794">
      <c r="A12794" s="3"/>
    </row>
    <row r="12795">
      <c r="A12795" s="3"/>
    </row>
    <row r="12796">
      <c r="A12796" s="3"/>
    </row>
    <row r="12797">
      <c r="A12797" s="3"/>
    </row>
    <row r="12798">
      <c r="A12798" s="3"/>
    </row>
    <row r="12799">
      <c r="A12799" s="3"/>
    </row>
    <row r="12800">
      <c r="A12800" s="3"/>
    </row>
    <row r="12801">
      <c r="A12801" s="3"/>
    </row>
    <row r="12802">
      <c r="A12802" s="6"/>
    </row>
    <row r="12804">
      <c r="A12804" s="3"/>
    </row>
    <row r="12805">
      <c r="A12805" s="3"/>
    </row>
    <row r="12806">
      <c r="A12806" s="3"/>
    </row>
    <row r="12807">
      <c r="A12807" s="3"/>
    </row>
    <row r="12808">
      <c r="A12808" s="3"/>
    </row>
    <row r="12809">
      <c r="A12809" s="3"/>
    </row>
    <row r="12810">
      <c r="A12810" s="3"/>
    </row>
    <row r="12811">
      <c r="A12811" s="3"/>
    </row>
    <row r="12812">
      <c r="A12812" s="3"/>
    </row>
    <row r="12813">
      <c r="A12813" s="3"/>
    </row>
    <row r="12814">
      <c r="A12814" s="3"/>
    </row>
    <row r="12815">
      <c r="A12815" s="3"/>
    </row>
    <row r="12816">
      <c r="A12816" s="3"/>
    </row>
    <row r="12817">
      <c r="A12817" s="3"/>
    </row>
    <row r="12818">
      <c r="A12818" s="6"/>
    </row>
    <row r="12820">
      <c r="A12820" s="3"/>
    </row>
    <row r="12821">
      <c r="A12821" s="3"/>
    </row>
    <row r="12822">
      <c r="A12822" s="3"/>
    </row>
    <row r="12823">
      <c r="A12823" s="3"/>
    </row>
    <row r="12824">
      <c r="A12824" s="3"/>
    </row>
    <row r="12825">
      <c r="A12825" s="3"/>
    </row>
    <row r="12826">
      <c r="A12826" s="3"/>
    </row>
    <row r="12827">
      <c r="A12827" s="3"/>
    </row>
    <row r="12828">
      <c r="A12828" s="3"/>
    </row>
    <row r="12829">
      <c r="A12829" s="6"/>
    </row>
    <row r="12831">
      <c r="A12831" s="3"/>
    </row>
    <row r="12832">
      <c r="A12832" s="3"/>
    </row>
    <row r="12833">
      <c r="A12833" s="3"/>
    </row>
    <row r="12834">
      <c r="A12834" s="3"/>
    </row>
    <row r="12835">
      <c r="A12835" s="3"/>
    </row>
    <row r="12836">
      <c r="A12836" s="3"/>
    </row>
    <row r="12837">
      <c r="A12837" s="3"/>
    </row>
    <row r="12838">
      <c r="A12838" s="3"/>
    </row>
    <row r="12839">
      <c r="A12839" s="3"/>
    </row>
    <row r="12840">
      <c r="A12840" s="6"/>
    </row>
    <row r="12842">
      <c r="A12842" s="3"/>
    </row>
    <row r="12843">
      <c r="A12843" s="3"/>
    </row>
    <row r="12844">
      <c r="A12844" s="3"/>
    </row>
    <row r="12845">
      <c r="A12845" s="3"/>
    </row>
    <row r="12846">
      <c r="A12846" s="3"/>
    </row>
    <row r="12847">
      <c r="A12847" s="3"/>
    </row>
    <row r="12848">
      <c r="A12848" s="3"/>
    </row>
    <row r="12849">
      <c r="A12849" s="3"/>
    </row>
    <row r="12850">
      <c r="A12850" s="3"/>
    </row>
    <row r="12851">
      <c r="A12851" s="3"/>
    </row>
    <row r="12852">
      <c r="A12852" s="3"/>
    </row>
    <row r="12853">
      <c r="A12853" s="3"/>
    </row>
    <row r="12854">
      <c r="A12854" s="3"/>
    </row>
    <row r="12855">
      <c r="A12855" s="3"/>
    </row>
    <row r="12856">
      <c r="A12856" s="7"/>
    </row>
    <row r="12858">
      <c r="A12858" s="3"/>
    </row>
    <row r="12859">
      <c r="A12859" s="3"/>
    </row>
    <row r="12860">
      <c r="A12860" s="3"/>
    </row>
    <row r="12861">
      <c r="A12861" s="3"/>
    </row>
    <row r="12862">
      <c r="A12862" s="3"/>
    </row>
    <row r="12863">
      <c r="A12863" s="3"/>
    </row>
    <row r="12864">
      <c r="A12864" s="3"/>
    </row>
    <row r="12865">
      <c r="A12865" s="3"/>
    </row>
    <row r="12866">
      <c r="A12866" s="3"/>
    </row>
    <row r="12867">
      <c r="A12867" s="7"/>
    </row>
    <row r="12869">
      <c r="A12869" s="3"/>
    </row>
    <row r="12870">
      <c r="A12870" s="3"/>
    </row>
    <row r="12871">
      <c r="A12871" s="3"/>
    </row>
    <row r="12872">
      <c r="A12872" s="3"/>
    </row>
    <row r="12873">
      <c r="A12873" s="3"/>
    </row>
    <row r="12874">
      <c r="A12874" s="3"/>
    </row>
    <row r="12875">
      <c r="A12875" s="3"/>
    </row>
    <row r="12876">
      <c r="A12876" s="3"/>
    </row>
    <row r="12877">
      <c r="A12877" s="3"/>
    </row>
    <row r="12878">
      <c r="A12878" s="7"/>
    </row>
    <row r="12880">
      <c r="A12880" s="3"/>
    </row>
    <row r="12881">
      <c r="A12881" s="3"/>
    </row>
    <row r="12882">
      <c r="A12882" s="3"/>
    </row>
    <row r="12883">
      <c r="A12883" s="3"/>
    </row>
    <row r="12884">
      <c r="A12884" s="3"/>
    </row>
    <row r="12885">
      <c r="A12885" s="3"/>
    </row>
    <row r="12886">
      <c r="A12886" s="3"/>
    </row>
    <row r="12887">
      <c r="A12887" s="3"/>
    </row>
    <row r="12888">
      <c r="A12888" s="3"/>
    </row>
    <row r="12889">
      <c r="A12889" s="3"/>
    </row>
    <row r="12890">
      <c r="A12890" s="3"/>
    </row>
    <row r="12891">
      <c r="A12891" s="3"/>
    </row>
    <row r="12892">
      <c r="A12892" s="3"/>
    </row>
    <row r="12893">
      <c r="A12893" s="3"/>
    </row>
    <row r="12894">
      <c r="A12894" s="7"/>
    </row>
    <row r="12896">
      <c r="A12896" s="3"/>
    </row>
    <row r="12897">
      <c r="A12897" s="3"/>
    </row>
    <row r="12898">
      <c r="A12898" s="3"/>
    </row>
    <row r="12899">
      <c r="A12899" s="3"/>
    </row>
    <row r="12900">
      <c r="A12900" s="3"/>
    </row>
    <row r="12901">
      <c r="A12901" s="3"/>
    </row>
    <row r="12902">
      <c r="A12902" s="3"/>
    </row>
    <row r="12903">
      <c r="A12903" s="3"/>
    </row>
    <row r="12904">
      <c r="A12904" s="3"/>
    </row>
    <row r="12905">
      <c r="A12905" s="3"/>
    </row>
    <row r="12906">
      <c r="A12906" s="3"/>
    </row>
    <row r="12907">
      <c r="A12907" s="3"/>
    </row>
    <row r="12908">
      <c r="A12908" s="3"/>
    </row>
    <row r="12909">
      <c r="A12909" s="3"/>
    </row>
    <row r="12910">
      <c r="A12910" s="7"/>
    </row>
    <row r="12912">
      <c r="A12912" s="3"/>
    </row>
    <row r="12913">
      <c r="A12913" s="3"/>
    </row>
    <row r="12914">
      <c r="A12914" s="3"/>
    </row>
    <row r="12915">
      <c r="A12915" s="3"/>
    </row>
    <row r="12916">
      <c r="A12916" s="3"/>
    </row>
    <row r="12917">
      <c r="A12917" s="3"/>
    </row>
    <row r="12918">
      <c r="A12918" s="3"/>
    </row>
    <row r="12919">
      <c r="A12919" s="3"/>
    </row>
    <row r="12920">
      <c r="A12920" s="3"/>
    </row>
    <row r="12921">
      <c r="A12921" s="3"/>
    </row>
    <row r="12922">
      <c r="A12922" s="3"/>
    </row>
    <row r="12923">
      <c r="A12923" s="3"/>
    </row>
    <row r="12924">
      <c r="A12924" s="3"/>
    </row>
    <row r="12925">
      <c r="A12925" s="3"/>
    </row>
    <row r="12926">
      <c r="A12926" s="3"/>
    </row>
    <row r="12927">
      <c r="A12927" s="7"/>
    </row>
    <row r="12929">
      <c r="A12929" s="3"/>
    </row>
    <row r="12930">
      <c r="A12930" s="3"/>
    </row>
    <row r="12931">
      <c r="A12931" s="3"/>
    </row>
    <row r="12932">
      <c r="A12932" s="3"/>
    </row>
    <row r="12933">
      <c r="A12933" s="3"/>
    </row>
    <row r="12934">
      <c r="A12934" s="3"/>
    </row>
    <row r="12935">
      <c r="A12935" s="3"/>
    </row>
    <row r="12936">
      <c r="A12936" s="3"/>
    </row>
    <row r="12937">
      <c r="A12937" s="3"/>
    </row>
    <row r="12938">
      <c r="A12938" s="7"/>
    </row>
    <row r="12940">
      <c r="A12940" s="3"/>
    </row>
    <row r="12941">
      <c r="A12941" s="3"/>
    </row>
    <row r="12942">
      <c r="A12942" s="3"/>
    </row>
    <row r="12943">
      <c r="A12943" s="3"/>
    </row>
    <row r="12944">
      <c r="A12944" s="3"/>
    </row>
    <row r="12945">
      <c r="A12945" s="3"/>
    </row>
    <row r="12946">
      <c r="A12946" s="3"/>
    </row>
    <row r="12947">
      <c r="A12947" s="3"/>
    </row>
    <row r="12948">
      <c r="A12948" s="3"/>
    </row>
    <row r="12949">
      <c r="A12949" s="3"/>
    </row>
    <row r="12950">
      <c r="A12950" s="3"/>
    </row>
    <row r="12951">
      <c r="A12951" s="3"/>
    </row>
    <row r="12952">
      <c r="A12952" s="3"/>
    </row>
    <row r="12953">
      <c r="A12953" s="3"/>
    </row>
    <row r="12954">
      <c r="A12954" s="6"/>
    </row>
    <row r="12956">
      <c r="A12956" s="3"/>
    </row>
    <row r="12957">
      <c r="A12957" s="3"/>
    </row>
    <row r="12958">
      <c r="A12958" s="3"/>
    </row>
    <row r="12959">
      <c r="A12959" s="3"/>
    </row>
    <row r="12960">
      <c r="A12960" s="3"/>
    </row>
    <row r="12961">
      <c r="A12961" s="3"/>
    </row>
    <row r="12962">
      <c r="A12962" s="3"/>
    </row>
    <row r="12963">
      <c r="A12963" s="3"/>
    </row>
    <row r="12964">
      <c r="A12964" s="3"/>
    </row>
    <row r="12965">
      <c r="A12965" s="3"/>
    </row>
    <row r="12966">
      <c r="A12966" s="3"/>
    </row>
    <row r="12967">
      <c r="A12967" s="3"/>
    </row>
    <row r="12968">
      <c r="A12968" s="3"/>
    </row>
    <row r="12969">
      <c r="A12969" s="3"/>
    </row>
    <row r="12970">
      <c r="A12970" s="6"/>
    </row>
    <row r="12972">
      <c r="A12972" s="3"/>
    </row>
    <row r="12973">
      <c r="A12973" s="3"/>
    </row>
    <row r="12974">
      <c r="A12974" s="3"/>
    </row>
    <row r="12975">
      <c r="A12975" s="3"/>
    </row>
    <row r="12976">
      <c r="A12976" s="3"/>
    </row>
    <row r="12977">
      <c r="A12977" s="3"/>
    </row>
    <row r="12978">
      <c r="A12978" s="3"/>
    </row>
    <row r="12979">
      <c r="A12979" s="3"/>
    </row>
    <row r="12980">
      <c r="A12980" s="3"/>
    </row>
    <row r="12981">
      <c r="A12981" s="3"/>
    </row>
    <row r="12982">
      <c r="A12982" s="3"/>
    </row>
    <row r="12983">
      <c r="A12983" s="3"/>
    </row>
    <row r="12984">
      <c r="A12984" s="3"/>
    </row>
    <row r="12985">
      <c r="A12985" s="3"/>
    </row>
    <row r="12986">
      <c r="A12986" s="6"/>
    </row>
    <row r="12988">
      <c r="A12988" s="3"/>
    </row>
    <row r="12989">
      <c r="A12989" s="3"/>
    </row>
    <row r="12990">
      <c r="A12990" s="3"/>
    </row>
    <row r="12991">
      <c r="A12991" s="3"/>
    </row>
    <row r="12992">
      <c r="A12992" s="3"/>
    </row>
    <row r="12993">
      <c r="A12993" s="3"/>
    </row>
    <row r="12994">
      <c r="A12994" s="3"/>
    </row>
    <row r="12995">
      <c r="A12995" s="3"/>
    </row>
    <row r="12996">
      <c r="A12996" s="3"/>
    </row>
    <row r="12997">
      <c r="A12997" s="6"/>
    </row>
    <row r="12999">
      <c r="A12999" s="3"/>
    </row>
    <row r="13000">
      <c r="A13000" s="3"/>
    </row>
    <row r="13001">
      <c r="A13001" s="3"/>
    </row>
    <row r="13002">
      <c r="A13002" s="3"/>
    </row>
    <row r="13003">
      <c r="A13003" s="3"/>
    </row>
    <row r="13004">
      <c r="A13004" s="3"/>
    </row>
    <row r="13005">
      <c r="A13005" s="3"/>
    </row>
    <row r="13006">
      <c r="A13006" s="3"/>
    </row>
    <row r="13007">
      <c r="A13007" s="3"/>
    </row>
    <row r="13008">
      <c r="A13008" s="3"/>
    </row>
    <row r="13009">
      <c r="A13009" s="3"/>
    </row>
    <row r="13010">
      <c r="A13010" s="3"/>
    </row>
    <row r="13011">
      <c r="A13011" s="3"/>
    </row>
    <row r="13012">
      <c r="A13012" s="3"/>
    </row>
    <row r="13013">
      <c r="A13013" s="6"/>
    </row>
    <row r="13015">
      <c r="A13015" s="3"/>
    </row>
    <row r="13016">
      <c r="A13016" s="3"/>
    </row>
    <row r="13017">
      <c r="A13017" s="3"/>
    </row>
    <row r="13018">
      <c r="A13018" s="3"/>
    </row>
    <row r="13019">
      <c r="A13019" s="3"/>
    </row>
    <row r="13020">
      <c r="A13020" s="3"/>
    </row>
    <row r="13021">
      <c r="A13021" s="3"/>
    </row>
    <row r="13022">
      <c r="A13022" s="3"/>
    </row>
    <row r="13023">
      <c r="A13023" s="3"/>
    </row>
    <row r="13024">
      <c r="A13024" s="3"/>
    </row>
    <row r="13025">
      <c r="A13025" s="3"/>
    </row>
    <row r="13026">
      <c r="A13026" s="3"/>
    </row>
    <row r="13027">
      <c r="A13027" s="3"/>
    </row>
    <row r="13028">
      <c r="A13028" s="3"/>
    </row>
    <row r="13029">
      <c r="A13029" s="6"/>
    </row>
    <row r="13031">
      <c r="A13031" s="3"/>
    </row>
    <row r="13032">
      <c r="A13032" s="3"/>
    </row>
    <row r="13033">
      <c r="A13033" s="3"/>
    </row>
    <row r="13034">
      <c r="A13034" s="3"/>
    </row>
    <row r="13035">
      <c r="A13035" s="3"/>
    </row>
    <row r="13036">
      <c r="A13036" s="3"/>
    </row>
    <row r="13037">
      <c r="A13037" s="3"/>
    </row>
    <row r="13038">
      <c r="A13038" s="3"/>
    </row>
    <row r="13039">
      <c r="A13039" s="3"/>
    </row>
    <row r="13040">
      <c r="A13040" s="3"/>
    </row>
    <row r="13041">
      <c r="A13041" s="3"/>
    </row>
    <row r="13042">
      <c r="A13042" s="3"/>
    </row>
    <row r="13043">
      <c r="A13043" s="3"/>
    </row>
    <row r="13044">
      <c r="A13044" s="3"/>
    </row>
    <row r="13045">
      <c r="A13045" s="6"/>
    </row>
    <row r="13047">
      <c r="A13047" s="3"/>
    </row>
    <row r="13048">
      <c r="A13048" s="3"/>
    </row>
    <row r="13049">
      <c r="A13049" s="3"/>
    </row>
    <row r="13050">
      <c r="A13050" s="3"/>
    </row>
    <row r="13051">
      <c r="A13051" s="3"/>
    </row>
    <row r="13052">
      <c r="A13052" s="3"/>
    </row>
    <row r="13053">
      <c r="A13053" s="3"/>
    </row>
    <row r="13054">
      <c r="A13054" s="3"/>
    </row>
    <row r="13055">
      <c r="A13055" s="3"/>
    </row>
    <row r="13056">
      <c r="A13056" s="3"/>
    </row>
    <row r="13057">
      <c r="A13057" s="3"/>
    </row>
    <row r="13058">
      <c r="A13058" s="3"/>
    </row>
    <row r="13059">
      <c r="A13059" s="3"/>
    </row>
    <row r="13060">
      <c r="A13060" s="3"/>
    </row>
    <row r="13061">
      <c r="A13061" s="6"/>
    </row>
    <row r="13063">
      <c r="A13063" s="3"/>
    </row>
    <row r="13064">
      <c r="A13064" s="3"/>
    </row>
    <row r="13065">
      <c r="A13065" s="3"/>
    </row>
    <row r="13066">
      <c r="A13066" s="3"/>
    </row>
    <row r="13067">
      <c r="A13067" s="3"/>
    </row>
    <row r="13068">
      <c r="A13068" s="3"/>
    </row>
    <row r="13069">
      <c r="A13069" s="3"/>
    </row>
    <row r="13070">
      <c r="A13070" s="3"/>
    </row>
    <row r="13071">
      <c r="A13071" s="3"/>
    </row>
    <row r="13072">
      <c r="A13072" s="3"/>
    </row>
    <row r="13073">
      <c r="A13073" s="3"/>
    </row>
    <row r="13074">
      <c r="A13074" s="3"/>
    </row>
    <row r="13075">
      <c r="A13075" s="3"/>
    </row>
    <row r="13076">
      <c r="A13076" s="3"/>
    </row>
    <row r="13077">
      <c r="A13077" s="6"/>
    </row>
    <row r="13079">
      <c r="A13079" s="3"/>
    </row>
    <row r="13080">
      <c r="A13080" s="3"/>
    </row>
    <row r="13081">
      <c r="A13081" s="3"/>
    </row>
    <row r="13082">
      <c r="A13082" s="3"/>
    </row>
    <row r="13083">
      <c r="A13083" s="3"/>
    </row>
    <row r="13084">
      <c r="A13084" s="3"/>
    </row>
    <row r="13085">
      <c r="A13085" s="3"/>
    </row>
    <row r="13086">
      <c r="A13086" s="3"/>
    </row>
    <row r="13087">
      <c r="A13087" s="3"/>
    </row>
    <row r="13088">
      <c r="A13088" s="3"/>
    </row>
    <row r="13089">
      <c r="A13089" s="3"/>
    </row>
    <row r="13090">
      <c r="A13090" s="3"/>
    </row>
    <row r="13091">
      <c r="A13091" s="3"/>
    </row>
    <row r="13092">
      <c r="A13092" s="3"/>
    </row>
    <row r="13093">
      <c r="A13093" s="6"/>
    </row>
    <row r="13095">
      <c r="A13095" s="3"/>
    </row>
    <row r="13096">
      <c r="A13096" s="3"/>
    </row>
    <row r="13097">
      <c r="A13097" s="3"/>
    </row>
    <row r="13098">
      <c r="A13098" s="3"/>
    </row>
    <row r="13099">
      <c r="A13099" s="3"/>
    </row>
    <row r="13100">
      <c r="A13100" s="3"/>
    </row>
    <row r="13101">
      <c r="A13101" s="3"/>
    </row>
    <row r="13102">
      <c r="A13102" s="3"/>
    </row>
    <row r="13103">
      <c r="A13103" s="3"/>
    </row>
    <row r="13104">
      <c r="A13104" s="3"/>
    </row>
    <row r="13105">
      <c r="A13105" s="3"/>
    </row>
    <row r="13106">
      <c r="A13106" s="3"/>
    </row>
    <row r="13107">
      <c r="A13107" s="3"/>
    </row>
    <row r="13108">
      <c r="A13108" s="3"/>
    </row>
    <row r="13109">
      <c r="A13109" s="7"/>
    </row>
    <row r="13111">
      <c r="A13111" s="3"/>
    </row>
    <row r="13112">
      <c r="A13112" s="3"/>
    </row>
    <row r="13113">
      <c r="A13113" s="3"/>
    </row>
    <row r="13114">
      <c r="A13114" s="3"/>
    </row>
    <row r="13115">
      <c r="A13115" s="3"/>
    </row>
    <row r="13116">
      <c r="A13116" s="3"/>
    </row>
    <row r="13117">
      <c r="A13117" s="3"/>
    </row>
    <row r="13118">
      <c r="A13118" s="3"/>
    </row>
    <row r="13119">
      <c r="A13119" s="3"/>
    </row>
    <row r="13120">
      <c r="A13120" s="3"/>
    </row>
    <row r="13121">
      <c r="A13121" s="3"/>
    </row>
    <row r="13122">
      <c r="A13122" s="3"/>
    </row>
    <row r="13123">
      <c r="A13123" s="3"/>
    </row>
    <row r="13124">
      <c r="A13124" s="3"/>
    </row>
    <row r="13125">
      <c r="A13125" s="6"/>
    </row>
    <row r="13127">
      <c r="A13127" s="3"/>
    </row>
    <row r="13128">
      <c r="A13128" s="3"/>
    </row>
    <row r="13129">
      <c r="A13129" s="3"/>
    </row>
    <row r="13130">
      <c r="A13130" s="3"/>
    </row>
    <row r="13131">
      <c r="A13131" s="3"/>
    </row>
    <row r="13132">
      <c r="A13132" s="3"/>
    </row>
    <row r="13133">
      <c r="A13133" s="3"/>
    </row>
    <row r="13134">
      <c r="A13134" s="3"/>
    </row>
    <row r="13135">
      <c r="A13135" s="3"/>
    </row>
    <row r="13136">
      <c r="A13136" s="3"/>
    </row>
    <row r="13137">
      <c r="A13137" s="3"/>
    </row>
    <row r="13138">
      <c r="A13138" s="3"/>
    </row>
    <row r="13139">
      <c r="A13139" s="3"/>
    </row>
    <row r="13140">
      <c r="A13140" s="3"/>
    </row>
    <row r="13141">
      <c r="A13141" s="6"/>
    </row>
    <row r="13143">
      <c r="A13143" s="3"/>
    </row>
    <row r="13144">
      <c r="A13144" s="3"/>
    </row>
    <row r="13145">
      <c r="A13145" s="3"/>
    </row>
    <row r="13146">
      <c r="A13146" s="3"/>
    </row>
    <row r="13147">
      <c r="A13147" s="3"/>
    </row>
    <row r="13148">
      <c r="A13148" s="3"/>
    </row>
    <row r="13149">
      <c r="A13149" s="3"/>
    </row>
    <row r="13150">
      <c r="A13150" s="3"/>
    </row>
    <row r="13151">
      <c r="A13151" s="3"/>
    </row>
    <row r="13152">
      <c r="A13152" s="3"/>
    </row>
    <row r="13153">
      <c r="A13153" s="3"/>
    </row>
    <row r="13154">
      <c r="A13154" s="3"/>
    </row>
    <row r="13155">
      <c r="A13155" s="3"/>
    </row>
    <row r="13156">
      <c r="A13156" s="3"/>
    </row>
    <row r="13157">
      <c r="A13157" s="6"/>
    </row>
    <row r="13159">
      <c r="A13159" s="3"/>
    </row>
    <row r="13160">
      <c r="A13160" s="3"/>
    </row>
    <row r="13161">
      <c r="A13161" s="3"/>
    </row>
    <row r="13162">
      <c r="A13162" s="3"/>
    </row>
    <row r="13163">
      <c r="A13163" s="3"/>
    </row>
    <row r="13164">
      <c r="A13164" s="3"/>
    </row>
    <row r="13165">
      <c r="A13165" s="3"/>
    </row>
    <row r="13166">
      <c r="A13166" s="3"/>
    </row>
    <row r="13167">
      <c r="A13167" s="3"/>
    </row>
    <row r="13168">
      <c r="A13168" s="6"/>
    </row>
    <row r="13170">
      <c r="A13170" s="3"/>
    </row>
    <row r="13171">
      <c r="A13171" s="3"/>
    </row>
    <row r="13172">
      <c r="A13172" s="3"/>
    </row>
    <row r="13173">
      <c r="A13173" s="3"/>
    </row>
    <row r="13174">
      <c r="A13174" s="3"/>
    </row>
    <row r="13175">
      <c r="A13175" s="3"/>
    </row>
    <row r="13176">
      <c r="A13176" s="3"/>
    </row>
    <row r="13177">
      <c r="A13177" s="3"/>
    </row>
    <row r="13178">
      <c r="A13178" s="3"/>
    </row>
    <row r="13179">
      <c r="A13179" s="3"/>
    </row>
    <row r="13180">
      <c r="A13180" s="3"/>
    </row>
    <row r="13181">
      <c r="A13181" s="3"/>
    </row>
    <row r="13182">
      <c r="A13182" s="3"/>
    </row>
    <row r="13183">
      <c r="A13183" s="3"/>
    </row>
    <row r="13184">
      <c r="A13184" s="6"/>
    </row>
    <row r="13186">
      <c r="A13186" s="3"/>
    </row>
    <row r="13187">
      <c r="A13187" s="3"/>
    </row>
    <row r="13188">
      <c r="A13188" s="3"/>
    </row>
    <row r="13189">
      <c r="A13189" s="3"/>
    </row>
    <row r="13190">
      <c r="A13190" s="3"/>
    </row>
    <row r="13191">
      <c r="A13191" s="3"/>
    </row>
    <row r="13192">
      <c r="A13192" s="3"/>
    </row>
    <row r="13193">
      <c r="A13193" s="3"/>
    </row>
    <row r="13194">
      <c r="A13194" s="3"/>
    </row>
    <row r="13195">
      <c r="A13195" s="3"/>
    </row>
    <row r="13196">
      <c r="A13196" s="3"/>
    </row>
    <row r="13197">
      <c r="A13197" s="3"/>
    </row>
    <row r="13198">
      <c r="A13198" s="3"/>
    </row>
    <row r="13199">
      <c r="A13199" s="3"/>
    </row>
    <row r="13200">
      <c r="A13200" s="6"/>
    </row>
    <row r="13202">
      <c r="A13202" s="3"/>
    </row>
    <row r="13203">
      <c r="A13203" s="3"/>
    </row>
    <row r="13204">
      <c r="A13204" s="3"/>
    </row>
    <row r="13205">
      <c r="A13205" s="3"/>
    </row>
    <row r="13206">
      <c r="A13206" s="3"/>
    </row>
    <row r="13207">
      <c r="A13207" s="3"/>
    </row>
    <row r="13208">
      <c r="A13208" s="3"/>
    </row>
    <row r="13209">
      <c r="A13209" s="3"/>
    </row>
    <row r="13210">
      <c r="A13210" s="3"/>
    </row>
    <row r="13211">
      <c r="A13211" s="3"/>
    </row>
    <row r="13212">
      <c r="A13212" s="3"/>
    </row>
    <row r="13213">
      <c r="A13213" s="3"/>
    </row>
    <row r="13214">
      <c r="A13214" s="3"/>
    </row>
    <row r="13215">
      <c r="A13215" s="3"/>
    </row>
    <row r="13216">
      <c r="A13216" s="7"/>
    </row>
    <row r="13218">
      <c r="A13218" s="3"/>
    </row>
    <row r="13219">
      <c r="A13219" s="3"/>
    </row>
    <row r="13220">
      <c r="A13220" s="3"/>
    </row>
    <row r="13221">
      <c r="A13221" s="3"/>
    </row>
    <row r="13222">
      <c r="A13222" s="3"/>
    </row>
    <row r="13223">
      <c r="A13223" s="3"/>
    </row>
    <row r="13224">
      <c r="A13224" s="3"/>
    </row>
    <row r="13225">
      <c r="A13225" s="3"/>
    </row>
    <row r="13226">
      <c r="A13226" s="3"/>
    </row>
    <row r="13227">
      <c r="A13227" s="3"/>
    </row>
    <row r="13228">
      <c r="A13228" s="3"/>
    </row>
    <row r="13229">
      <c r="A13229" s="3"/>
    </row>
    <row r="13230">
      <c r="A13230" s="3"/>
    </row>
    <row r="13231">
      <c r="A13231" s="3"/>
    </row>
    <row r="13232">
      <c r="A13232" s="7"/>
    </row>
    <row r="13234">
      <c r="A13234" s="3"/>
    </row>
    <row r="13235">
      <c r="A13235" s="3"/>
    </row>
    <row r="13236">
      <c r="A13236" s="3"/>
    </row>
    <row r="13237">
      <c r="A13237" s="3"/>
    </row>
    <row r="13238">
      <c r="A13238" s="3"/>
    </row>
    <row r="13239">
      <c r="A13239" s="3"/>
    </row>
    <row r="13240">
      <c r="A13240" s="3"/>
    </row>
    <row r="13241">
      <c r="A13241" s="3"/>
    </row>
    <row r="13242">
      <c r="A13242" s="3"/>
    </row>
    <row r="13243">
      <c r="A13243" s="7"/>
    </row>
    <row r="13245">
      <c r="A13245" s="3"/>
    </row>
    <row r="13246">
      <c r="A13246" s="3"/>
    </row>
    <row r="13247">
      <c r="A13247" s="3"/>
    </row>
    <row r="13248">
      <c r="A13248" s="3"/>
    </row>
    <row r="13249">
      <c r="A13249" s="3"/>
    </row>
    <row r="13250">
      <c r="A13250" s="3"/>
    </row>
    <row r="13251">
      <c r="A13251" s="3"/>
    </row>
    <row r="13252">
      <c r="A13252" s="3"/>
    </row>
    <row r="13253">
      <c r="A13253" s="3"/>
    </row>
    <row r="13254">
      <c r="A13254" s="7"/>
    </row>
    <row r="13256">
      <c r="A13256" s="3"/>
    </row>
    <row r="13257">
      <c r="A13257" s="3"/>
    </row>
    <row r="13258">
      <c r="A13258" s="3"/>
    </row>
    <row r="13259">
      <c r="A13259" s="3"/>
    </row>
    <row r="13260">
      <c r="A13260" s="3"/>
    </row>
    <row r="13261">
      <c r="A13261" s="3"/>
    </row>
    <row r="13262">
      <c r="A13262" s="3"/>
    </row>
    <row r="13263">
      <c r="A13263" s="3"/>
    </row>
    <row r="13264">
      <c r="A13264" s="3"/>
    </row>
    <row r="13265">
      <c r="A13265" s="3"/>
    </row>
    <row r="13266">
      <c r="A13266" s="3"/>
    </row>
    <row r="13267">
      <c r="A13267" s="3"/>
    </row>
    <row r="13268">
      <c r="A13268" s="3"/>
    </row>
    <row r="13269">
      <c r="A13269" s="3"/>
    </row>
    <row r="13270">
      <c r="A13270" s="7"/>
    </row>
    <row r="13272">
      <c r="A13272" s="3"/>
    </row>
    <row r="13273">
      <c r="A13273" s="3"/>
    </row>
    <row r="13274">
      <c r="A13274" s="3"/>
    </row>
    <row r="13275">
      <c r="A13275" s="3"/>
    </row>
    <row r="13276">
      <c r="A13276" s="3"/>
    </row>
    <row r="13277">
      <c r="A13277" s="3"/>
    </row>
    <row r="13278">
      <c r="A13278" s="3"/>
    </row>
    <row r="13279">
      <c r="A13279" s="3"/>
    </row>
    <row r="13280">
      <c r="A13280" s="3"/>
    </row>
    <row r="13281">
      <c r="A13281" s="3"/>
    </row>
    <row r="13282">
      <c r="A13282" s="3"/>
    </row>
    <row r="13283">
      <c r="A13283" s="3"/>
    </row>
    <row r="13284">
      <c r="A13284" s="3"/>
    </row>
    <row r="13285">
      <c r="A13285" s="3"/>
    </row>
    <row r="13286">
      <c r="A13286" s="7"/>
    </row>
    <row r="13288">
      <c r="A13288" s="3"/>
    </row>
    <row r="13289">
      <c r="A13289" s="3"/>
    </row>
    <row r="13290">
      <c r="A13290" s="3"/>
    </row>
    <row r="13291">
      <c r="A13291" s="3"/>
    </row>
    <row r="13292">
      <c r="A13292" s="3"/>
    </row>
    <row r="13293">
      <c r="A13293" s="3"/>
    </row>
    <row r="13294">
      <c r="A13294" s="3"/>
    </row>
    <row r="13295">
      <c r="A13295" s="3"/>
    </row>
    <row r="13296">
      <c r="A13296" s="3"/>
    </row>
    <row r="13297">
      <c r="A13297" s="3"/>
    </row>
    <row r="13298">
      <c r="A13298" s="3"/>
    </row>
    <row r="13299">
      <c r="A13299" s="3"/>
    </row>
    <row r="13300">
      <c r="A13300" s="3"/>
    </row>
    <row r="13301">
      <c r="A13301" s="3"/>
    </row>
    <row r="13302">
      <c r="A13302" s="3"/>
    </row>
    <row r="13303">
      <c r="A13303" s="3"/>
    </row>
    <row r="13304">
      <c r="A13304" s="3"/>
    </row>
    <row r="13305">
      <c r="A13305" s="3"/>
    </row>
    <row r="13306">
      <c r="A13306" s="3"/>
    </row>
    <row r="13307">
      <c r="A13307" s="3"/>
    </row>
    <row r="13308">
      <c r="A13308" s="3"/>
    </row>
    <row r="13309">
      <c r="A13309" s="3"/>
    </row>
    <row r="13310">
      <c r="A13310" s="3"/>
    </row>
    <row r="13311">
      <c r="A13311" s="3"/>
    </row>
    <row r="13312">
      <c r="A13312" s="3"/>
    </row>
    <row r="13313">
      <c r="A13313" s="3"/>
    </row>
    <row r="13314">
      <c r="A13314" s="3"/>
    </row>
    <row r="13315">
      <c r="A13315" s="3"/>
    </row>
    <row r="13316">
      <c r="A13316" s="3"/>
    </row>
    <row r="13317">
      <c r="A13317" s="3"/>
    </row>
    <row r="13318">
      <c r="A13318" s="3"/>
    </row>
    <row r="13319">
      <c r="A13319" s="3"/>
    </row>
    <row r="13320">
      <c r="A13320" s="3"/>
    </row>
    <row r="13321">
      <c r="A13321" s="3"/>
    </row>
    <row r="13322">
      <c r="A13322" s="3"/>
    </row>
    <row r="13323">
      <c r="A13323" s="3"/>
    </row>
    <row r="13324">
      <c r="A13324" s="3"/>
    </row>
    <row r="13325">
      <c r="A13325" s="3"/>
    </row>
    <row r="13326">
      <c r="A13326" s="3"/>
    </row>
    <row r="13327">
      <c r="A13327" s="3"/>
    </row>
    <row r="13328">
      <c r="A13328" s="3"/>
    </row>
    <row r="13329">
      <c r="A13329" s="3"/>
    </row>
    <row r="13330">
      <c r="A13330" s="3"/>
    </row>
    <row r="13331">
      <c r="A13331" s="3"/>
    </row>
    <row r="13332">
      <c r="A13332" s="3"/>
    </row>
    <row r="13333">
      <c r="A13333" s="3"/>
    </row>
    <row r="13334">
      <c r="A13334" s="3"/>
    </row>
    <row r="13335">
      <c r="A13335" s="3"/>
    </row>
    <row r="13336">
      <c r="A13336" s="3"/>
    </row>
    <row r="13337">
      <c r="A13337" s="3"/>
    </row>
    <row r="13338">
      <c r="A13338" s="3"/>
    </row>
    <row r="13339">
      <c r="A13339" s="3"/>
    </row>
    <row r="13340">
      <c r="A13340" s="3"/>
    </row>
    <row r="13341">
      <c r="A13341" s="3"/>
    </row>
    <row r="13342">
      <c r="A13342" s="3"/>
    </row>
    <row r="13343">
      <c r="A13343" s="3"/>
    </row>
    <row r="13344">
      <c r="A13344" s="3"/>
    </row>
    <row r="13345">
      <c r="A13345" s="3"/>
    </row>
    <row r="13346">
      <c r="A13346" s="3"/>
    </row>
    <row r="13347">
      <c r="A13347" s="3"/>
    </row>
    <row r="13348">
      <c r="A13348" s="3"/>
    </row>
    <row r="13349">
      <c r="A13349" s="3"/>
    </row>
    <row r="13350">
      <c r="A13350" s="3"/>
    </row>
    <row r="13351">
      <c r="A13351" s="3"/>
    </row>
    <row r="13352">
      <c r="A13352" s="3"/>
    </row>
    <row r="13353">
      <c r="A13353" s="3"/>
    </row>
    <row r="13354">
      <c r="A13354" s="3"/>
    </row>
    <row r="13355">
      <c r="A13355" s="3"/>
    </row>
    <row r="13356">
      <c r="A13356" s="3"/>
    </row>
    <row r="13357">
      <c r="A13357" s="3"/>
    </row>
    <row r="13358">
      <c r="A13358" s="3"/>
    </row>
    <row r="13359">
      <c r="A13359" s="3"/>
    </row>
    <row r="13360">
      <c r="A13360" s="3"/>
    </row>
    <row r="13361">
      <c r="A13361" s="3"/>
    </row>
    <row r="13362">
      <c r="A13362" s="3"/>
    </row>
    <row r="13363">
      <c r="A13363" s="3"/>
    </row>
    <row r="13364">
      <c r="A13364" s="3"/>
    </row>
    <row r="13365">
      <c r="A13365" s="3"/>
    </row>
    <row r="13366">
      <c r="A13366" s="3"/>
    </row>
    <row r="13367">
      <c r="A13367" s="3"/>
    </row>
    <row r="13368">
      <c r="A13368" s="3"/>
    </row>
    <row r="13369">
      <c r="A13369" s="3"/>
    </row>
    <row r="13370">
      <c r="A13370" s="3"/>
    </row>
    <row r="13371">
      <c r="A13371" s="3"/>
    </row>
    <row r="13372">
      <c r="A13372" s="3"/>
    </row>
    <row r="13373">
      <c r="A13373" s="3"/>
    </row>
    <row r="13374">
      <c r="A13374" s="3"/>
    </row>
    <row r="13375">
      <c r="A13375" s="3"/>
    </row>
    <row r="13376">
      <c r="A13376" s="3"/>
    </row>
    <row r="13377">
      <c r="A13377" s="3"/>
    </row>
    <row r="13378">
      <c r="A13378" s="3"/>
    </row>
    <row r="13379">
      <c r="A13379" s="3"/>
    </row>
    <row r="13380">
      <c r="A13380" s="3"/>
    </row>
    <row r="13381">
      <c r="A13381" s="3"/>
    </row>
    <row r="13382">
      <c r="A13382" s="3"/>
    </row>
    <row r="13383">
      <c r="A13383" s="3"/>
    </row>
    <row r="13384">
      <c r="A13384" s="3"/>
    </row>
    <row r="13385">
      <c r="A13385" s="3"/>
    </row>
    <row r="13386">
      <c r="A13386" s="3"/>
    </row>
    <row r="13387">
      <c r="A13387" s="3"/>
    </row>
    <row r="13388">
      <c r="A13388" s="3"/>
    </row>
    <row r="13389">
      <c r="A13389" s="3"/>
    </row>
    <row r="13390">
      <c r="A13390" s="3"/>
    </row>
    <row r="13391">
      <c r="A13391" s="3"/>
    </row>
    <row r="13392">
      <c r="A13392" s="3"/>
    </row>
    <row r="13393">
      <c r="A13393" s="3"/>
    </row>
    <row r="13394">
      <c r="A13394" s="3"/>
    </row>
    <row r="13395">
      <c r="A13395" s="3"/>
    </row>
    <row r="13396">
      <c r="A13396" s="3"/>
    </row>
    <row r="13397">
      <c r="A13397" s="3"/>
    </row>
    <row r="13398">
      <c r="A13398" s="3"/>
    </row>
    <row r="13399">
      <c r="A13399" s="3"/>
    </row>
    <row r="13400">
      <c r="A13400" s="3"/>
    </row>
    <row r="13401">
      <c r="A13401" s="3"/>
    </row>
    <row r="13402">
      <c r="A13402" s="3"/>
    </row>
    <row r="13403">
      <c r="A13403" s="3"/>
    </row>
    <row r="13404">
      <c r="A13404" s="3"/>
    </row>
    <row r="13405">
      <c r="A13405" s="3"/>
    </row>
    <row r="13406">
      <c r="A13406" s="3"/>
    </row>
    <row r="13407">
      <c r="A13407" s="3"/>
    </row>
    <row r="13408">
      <c r="A13408" s="3"/>
    </row>
    <row r="13409">
      <c r="A13409" s="3"/>
    </row>
    <row r="13410">
      <c r="A13410" s="3"/>
    </row>
    <row r="13411">
      <c r="A13411" s="3"/>
    </row>
    <row r="13412">
      <c r="A13412" s="3"/>
    </row>
    <row r="13413">
      <c r="A13413" s="3"/>
    </row>
    <row r="13414">
      <c r="A13414" s="3"/>
    </row>
    <row r="13415">
      <c r="A13415" s="3"/>
    </row>
    <row r="13416">
      <c r="A13416" s="3"/>
    </row>
    <row r="13417">
      <c r="A13417" s="3"/>
    </row>
    <row r="13418">
      <c r="A13418" s="3"/>
    </row>
    <row r="13419">
      <c r="A13419" s="3"/>
    </row>
    <row r="13420">
      <c r="A13420" s="3"/>
    </row>
    <row r="13421">
      <c r="A13421" s="3"/>
    </row>
    <row r="13422">
      <c r="A13422" s="3"/>
    </row>
    <row r="13423">
      <c r="A13423" s="3"/>
    </row>
    <row r="13424">
      <c r="A13424" s="3"/>
    </row>
    <row r="13425">
      <c r="A13425" s="3"/>
    </row>
    <row r="13426">
      <c r="A13426" s="3"/>
    </row>
    <row r="13427">
      <c r="A13427" s="3"/>
    </row>
    <row r="13428">
      <c r="A13428" s="3"/>
    </row>
    <row r="13429">
      <c r="A13429" s="3"/>
    </row>
    <row r="13430">
      <c r="A13430" s="3"/>
    </row>
    <row r="13431">
      <c r="A13431" s="3"/>
    </row>
    <row r="13432">
      <c r="A13432" s="3"/>
    </row>
    <row r="13433">
      <c r="A13433" s="3"/>
    </row>
    <row r="13434">
      <c r="A13434" s="3"/>
    </row>
    <row r="13435">
      <c r="A13435" s="3"/>
    </row>
    <row r="13436">
      <c r="A13436" s="3"/>
    </row>
    <row r="13437">
      <c r="A13437" s="3"/>
    </row>
    <row r="13438">
      <c r="A13438" s="3"/>
    </row>
    <row r="13439">
      <c r="A13439" s="3"/>
    </row>
    <row r="13440">
      <c r="A13440" s="3"/>
    </row>
    <row r="13441">
      <c r="A13441" s="3"/>
    </row>
    <row r="13442">
      <c r="A13442" s="3"/>
    </row>
    <row r="13443">
      <c r="A13443" s="3"/>
    </row>
    <row r="13444">
      <c r="A13444" s="3"/>
    </row>
    <row r="13445">
      <c r="A13445" s="3"/>
    </row>
    <row r="13446">
      <c r="A13446" s="3"/>
    </row>
    <row r="13447">
      <c r="A13447" s="3"/>
    </row>
    <row r="13448">
      <c r="A13448" s="3"/>
    </row>
    <row r="13449">
      <c r="A13449" s="3"/>
    </row>
    <row r="13450">
      <c r="A13450" s="3"/>
    </row>
    <row r="13451">
      <c r="A13451" s="3"/>
    </row>
    <row r="13452">
      <c r="A13452" s="3"/>
    </row>
    <row r="13453">
      <c r="A13453" s="3"/>
    </row>
    <row r="13454">
      <c r="A13454" s="3"/>
    </row>
    <row r="13455">
      <c r="A13455" s="3"/>
    </row>
    <row r="13456">
      <c r="A13456" s="3"/>
    </row>
    <row r="13457">
      <c r="A13457" s="3"/>
    </row>
    <row r="13458">
      <c r="A13458" s="3"/>
    </row>
    <row r="13459">
      <c r="A13459" s="3"/>
    </row>
    <row r="13460">
      <c r="A13460" s="3"/>
    </row>
    <row r="13461">
      <c r="A13461" s="3"/>
    </row>
    <row r="13462">
      <c r="A13462" s="3"/>
    </row>
    <row r="13463">
      <c r="A13463" s="3"/>
    </row>
    <row r="13464">
      <c r="A13464" s="3"/>
    </row>
    <row r="13465">
      <c r="A13465" s="3"/>
    </row>
    <row r="13466">
      <c r="A13466" s="3"/>
    </row>
    <row r="13467">
      <c r="A13467" s="3"/>
    </row>
    <row r="13468">
      <c r="A13468" s="3"/>
    </row>
    <row r="13469">
      <c r="A13469" s="3"/>
    </row>
    <row r="13470">
      <c r="A13470" s="3"/>
    </row>
    <row r="13471">
      <c r="A13471" s="3"/>
    </row>
    <row r="13472">
      <c r="A13472" s="3"/>
    </row>
    <row r="13473">
      <c r="A13473" s="3"/>
    </row>
    <row r="13474">
      <c r="A13474" s="3"/>
    </row>
    <row r="13475">
      <c r="A13475" s="3"/>
    </row>
    <row r="13476">
      <c r="A13476" s="3"/>
    </row>
    <row r="13477">
      <c r="A13477" s="3"/>
    </row>
    <row r="13478">
      <c r="A13478" s="3"/>
    </row>
    <row r="13479">
      <c r="A13479" s="3"/>
    </row>
    <row r="13480">
      <c r="A13480" s="3"/>
    </row>
    <row r="13481">
      <c r="A13481" s="3"/>
    </row>
    <row r="13482">
      <c r="A13482" s="3"/>
    </row>
    <row r="13483">
      <c r="A13483" s="3"/>
    </row>
    <row r="13484">
      <c r="A13484" s="3"/>
    </row>
    <row r="13485">
      <c r="A13485" s="3"/>
    </row>
    <row r="13486">
      <c r="A13486" s="3"/>
    </row>
    <row r="13487">
      <c r="A13487" s="3"/>
    </row>
    <row r="13488">
      <c r="A13488" s="3"/>
    </row>
    <row r="13489">
      <c r="A13489" s="3"/>
    </row>
    <row r="13490">
      <c r="A13490" s="3"/>
    </row>
    <row r="13491">
      <c r="A13491" s="3"/>
    </row>
    <row r="13492">
      <c r="A13492" s="3"/>
    </row>
    <row r="13493">
      <c r="A13493" s="3"/>
    </row>
    <row r="13494">
      <c r="A13494" s="3"/>
    </row>
    <row r="13495">
      <c r="A13495" s="3"/>
    </row>
    <row r="13496">
      <c r="A13496" s="3"/>
    </row>
    <row r="13497">
      <c r="A13497" s="3"/>
    </row>
    <row r="13498">
      <c r="A13498" s="3"/>
    </row>
    <row r="13499">
      <c r="A13499" s="3"/>
    </row>
    <row r="13500">
      <c r="A13500" s="3"/>
    </row>
    <row r="13501">
      <c r="A13501" s="3"/>
    </row>
    <row r="13502">
      <c r="A13502" s="3"/>
    </row>
    <row r="13503">
      <c r="A13503" s="3"/>
    </row>
    <row r="13504">
      <c r="A13504" s="3"/>
    </row>
    <row r="13505">
      <c r="A13505" s="3"/>
    </row>
    <row r="13506">
      <c r="A13506" s="3"/>
    </row>
    <row r="13507">
      <c r="A13507" s="3"/>
    </row>
    <row r="13508">
      <c r="A13508" s="3"/>
    </row>
    <row r="13509">
      <c r="A13509" s="3"/>
    </row>
    <row r="13510">
      <c r="A13510" s="3"/>
    </row>
    <row r="13511">
      <c r="A13511" s="3"/>
    </row>
    <row r="13512">
      <c r="A13512" s="3"/>
    </row>
    <row r="13513">
      <c r="A13513" s="3"/>
    </row>
    <row r="13514">
      <c r="A13514" s="3"/>
    </row>
    <row r="13515">
      <c r="A13515" s="3"/>
    </row>
    <row r="13516">
      <c r="A13516" s="3"/>
    </row>
    <row r="13517">
      <c r="A13517" s="3"/>
    </row>
    <row r="13518">
      <c r="A13518" s="3"/>
    </row>
    <row r="13519">
      <c r="A13519" s="3"/>
    </row>
    <row r="13520">
      <c r="A13520" s="3"/>
    </row>
    <row r="13521">
      <c r="A13521" s="3"/>
    </row>
    <row r="13522">
      <c r="A13522" s="3"/>
    </row>
    <row r="13523">
      <c r="A13523" s="3"/>
    </row>
    <row r="13524">
      <c r="A13524" s="3"/>
    </row>
    <row r="13525">
      <c r="A13525" s="3"/>
    </row>
    <row r="13526">
      <c r="A13526" s="3"/>
    </row>
    <row r="13527">
      <c r="A13527" s="3"/>
    </row>
    <row r="13528">
      <c r="A13528" s="3"/>
    </row>
    <row r="13529">
      <c r="A13529" s="3"/>
    </row>
    <row r="13530">
      <c r="A13530" s="3"/>
    </row>
    <row r="13531">
      <c r="A13531" s="3"/>
    </row>
    <row r="13532">
      <c r="A13532" s="3"/>
    </row>
    <row r="13533">
      <c r="A13533" s="3"/>
    </row>
    <row r="13534">
      <c r="A13534" s="3"/>
    </row>
    <row r="13535">
      <c r="A13535" s="3"/>
    </row>
    <row r="13536">
      <c r="A13536" s="3"/>
    </row>
    <row r="13537">
      <c r="A13537" s="3"/>
    </row>
    <row r="13538">
      <c r="A13538" s="3"/>
    </row>
    <row r="13539">
      <c r="A13539" s="3"/>
    </row>
    <row r="13540">
      <c r="A13540" s="3"/>
    </row>
    <row r="13541">
      <c r="A13541" s="3"/>
    </row>
    <row r="13542">
      <c r="A13542" s="3"/>
    </row>
    <row r="13543">
      <c r="A13543" s="3"/>
    </row>
    <row r="13544">
      <c r="A13544" s="3"/>
    </row>
    <row r="13545">
      <c r="A13545" s="3"/>
    </row>
    <row r="13546">
      <c r="A13546" s="3"/>
    </row>
    <row r="13547">
      <c r="A13547" s="3"/>
    </row>
    <row r="13548">
      <c r="A13548" s="3"/>
    </row>
    <row r="13549">
      <c r="A13549" s="3"/>
    </row>
    <row r="13550">
      <c r="A13550" s="3"/>
    </row>
    <row r="13551">
      <c r="A13551" s="3"/>
    </row>
    <row r="13552">
      <c r="A13552" s="3"/>
    </row>
    <row r="13553">
      <c r="A13553" s="3"/>
    </row>
    <row r="13554">
      <c r="A13554" s="3"/>
    </row>
    <row r="13555">
      <c r="A13555" s="3"/>
    </row>
    <row r="13556">
      <c r="A13556" s="3"/>
    </row>
    <row r="13557">
      <c r="A13557" s="3"/>
    </row>
    <row r="13558">
      <c r="A13558" s="3"/>
    </row>
    <row r="13559">
      <c r="A13559" s="3"/>
    </row>
    <row r="13560">
      <c r="A13560" s="3"/>
    </row>
    <row r="13561">
      <c r="A13561" s="3"/>
    </row>
    <row r="13562">
      <c r="A13562" s="3"/>
    </row>
    <row r="13563">
      <c r="A13563" s="3"/>
    </row>
    <row r="13564">
      <c r="A13564" s="3"/>
    </row>
    <row r="13565">
      <c r="A13565" s="3"/>
    </row>
    <row r="13566">
      <c r="A13566" s="3"/>
    </row>
    <row r="13567">
      <c r="A13567" s="3"/>
    </row>
    <row r="13568">
      <c r="A13568" s="3"/>
    </row>
    <row r="13569">
      <c r="A13569" s="3"/>
    </row>
    <row r="13570">
      <c r="A13570" s="3"/>
    </row>
    <row r="13571">
      <c r="A13571" s="3"/>
    </row>
    <row r="13572">
      <c r="A13572" s="3"/>
    </row>
    <row r="13573">
      <c r="A13573" s="3"/>
    </row>
    <row r="13574">
      <c r="A13574" s="3"/>
    </row>
    <row r="13575">
      <c r="A13575" s="3"/>
    </row>
    <row r="13576">
      <c r="A13576" s="3"/>
    </row>
    <row r="13577">
      <c r="A13577" s="3"/>
    </row>
    <row r="13578">
      <c r="A13578" s="3"/>
    </row>
    <row r="13579">
      <c r="A13579" s="3"/>
    </row>
    <row r="13580">
      <c r="A13580" s="3"/>
    </row>
    <row r="13581">
      <c r="A13581" s="3"/>
    </row>
    <row r="13582">
      <c r="A13582" s="3"/>
    </row>
    <row r="13583">
      <c r="A13583" s="3"/>
    </row>
    <row r="13584">
      <c r="A13584" s="3"/>
    </row>
    <row r="13585">
      <c r="A13585" s="3"/>
    </row>
    <row r="13586">
      <c r="A13586" s="3"/>
    </row>
    <row r="13587">
      <c r="A13587" s="3"/>
    </row>
    <row r="13588">
      <c r="A13588" s="3"/>
    </row>
    <row r="13589">
      <c r="A13589" s="3"/>
    </row>
    <row r="13590">
      <c r="A13590" s="3"/>
    </row>
    <row r="13591">
      <c r="A13591" s="3"/>
    </row>
    <row r="13592">
      <c r="A13592" s="3"/>
    </row>
    <row r="13593">
      <c r="A13593" s="3"/>
    </row>
    <row r="13594">
      <c r="A13594" s="3"/>
    </row>
    <row r="13595">
      <c r="A13595" s="3"/>
    </row>
    <row r="13596">
      <c r="A13596" s="3"/>
    </row>
    <row r="13597">
      <c r="A13597" s="3"/>
    </row>
    <row r="13598">
      <c r="A13598" s="3"/>
    </row>
    <row r="13599">
      <c r="A13599" s="3"/>
    </row>
    <row r="13600">
      <c r="A13600" s="3"/>
    </row>
    <row r="13601">
      <c r="A13601" s="3"/>
    </row>
    <row r="13602">
      <c r="A13602" s="3"/>
    </row>
    <row r="13603">
      <c r="A13603" s="3"/>
    </row>
    <row r="13604">
      <c r="A13604" s="3"/>
    </row>
    <row r="13605">
      <c r="A13605" s="3"/>
    </row>
    <row r="13606">
      <c r="A13606" s="3"/>
    </row>
    <row r="13607">
      <c r="A13607" s="3"/>
    </row>
    <row r="13608">
      <c r="A13608" s="3"/>
    </row>
    <row r="13609">
      <c r="A13609" s="3"/>
    </row>
    <row r="13610">
      <c r="A13610" s="3"/>
    </row>
    <row r="13611">
      <c r="A13611" s="3"/>
    </row>
    <row r="13612">
      <c r="A13612" s="3"/>
    </row>
    <row r="13613">
      <c r="A13613" s="3"/>
    </row>
    <row r="13614">
      <c r="A13614" s="3"/>
    </row>
    <row r="13615">
      <c r="A13615" s="3"/>
    </row>
    <row r="13616">
      <c r="A13616" s="3"/>
    </row>
    <row r="13617">
      <c r="A13617" s="3"/>
    </row>
    <row r="13618">
      <c r="A13618" s="3"/>
    </row>
    <row r="13619">
      <c r="A13619" s="3"/>
    </row>
    <row r="13620">
      <c r="A13620" s="3"/>
    </row>
    <row r="13621">
      <c r="A13621" s="3"/>
    </row>
    <row r="13622">
      <c r="A13622" s="3"/>
    </row>
    <row r="13623">
      <c r="A13623" s="3"/>
    </row>
    <row r="13624">
      <c r="A13624" s="3"/>
    </row>
    <row r="13625">
      <c r="A13625" s="3"/>
    </row>
    <row r="13626">
      <c r="A13626" s="3"/>
    </row>
    <row r="13627">
      <c r="A13627" s="3"/>
    </row>
    <row r="13628">
      <c r="A13628" s="3"/>
    </row>
    <row r="13629">
      <c r="A13629" s="3"/>
    </row>
    <row r="13630">
      <c r="A13630" s="3"/>
    </row>
    <row r="13631">
      <c r="A13631" s="3"/>
    </row>
    <row r="13632">
      <c r="A13632" s="3"/>
    </row>
    <row r="13633">
      <c r="A13633" s="3"/>
    </row>
    <row r="13634">
      <c r="A13634" s="3"/>
    </row>
    <row r="13635">
      <c r="A13635" s="3"/>
    </row>
    <row r="13636">
      <c r="A13636" s="3"/>
    </row>
    <row r="13637">
      <c r="A13637" s="3"/>
    </row>
    <row r="13638">
      <c r="A13638" s="3"/>
    </row>
    <row r="13639">
      <c r="A13639" s="3"/>
    </row>
    <row r="13640">
      <c r="A13640" s="3"/>
    </row>
    <row r="13641">
      <c r="A13641" s="3"/>
    </row>
    <row r="13642">
      <c r="A13642" s="3"/>
    </row>
    <row r="13643">
      <c r="A13643" s="3"/>
    </row>
    <row r="13644">
      <c r="A13644" s="3"/>
    </row>
    <row r="13645">
      <c r="A13645" s="3"/>
    </row>
    <row r="13646">
      <c r="A13646" s="3"/>
    </row>
    <row r="13647">
      <c r="A13647" s="3"/>
    </row>
    <row r="13648">
      <c r="A13648" s="3"/>
    </row>
    <row r="13649">
      <c r="A13649" s="3"/>
    </row>
    <row r="13650">
      <c r="A13650" s="3"/>
    </row>
    <row r="13651">
      <c r="A13651" s="3"/>
    </row>
    <row r="13652">
      <c r="A13652" s="3"/>
    </row>
    <row r="13653">
      <c r="A13653" s="3"/>
    </row>
    <row r="13654">
      <c r="A13654" s="3"/>
    </row>
    <row r="13655">
      <c r="A13655" s="3"/>
    </row>
    <row r="13656">
      <c r="A13656" s="3"/>
    </row>
    <row r="13657">
      <c r="A13657" s="3"/>
    </row>
    <row r="13658">
      <c r="A13658" s="3"/>
    </row>
    <row r="13659">
      <c r="A13659" s="3"/>
    </row>
    <row r="13660">
      <c r="A13660" s="3"/>
    </row>
    <row r="13661">
      <c r="A13661" s="3"/>
    </row>
    <row r="13662">
      <c r="A13662" s="3"/>
    </row>
    <row r="13663">
      <c r="A13663" s="3"/>
    </row>
    <row r="13664">
      <c r="A13664" s="3"/>
    </row>
    <row r="13665">
      <c r="A13665" s="3"/>
    </row>
    <row r="13666">
      <c r="A13666" s="3"/>
    </row>
    <row r="13667">
      <c r="A13667" s="3"/>
    </row>
    <row r="13668">
      <c r="A13668" s="3"/>
    </row>
    <row r="13669">
      <c r="A13669" s="3"/>
    </row>
    <row r="13670">
      <c r="A13670" s="3"/>
    </row>
    <row r="13671">
      <c r="A13671" s="3"/>
    </row>
    <row r="13672">
      <c r="A13672" s="3"/>
    </row>
    <row r="13673">
      <c r="A13673" s="3"/>
    </row>
    <row r="13674">
      <c r="A13674" s="3"/>
    </row>
    <row r="13675">
      <c r="A13675" s="3"/>
    </row>
    <row r="13676">
      <c r="A13676" s="3"/>
    </row>
    <row r="13677">
      <c r="A13677" s="3"/>
    </row>
    <row r="13678">
      <c r="A13678" s="3"/>
    </row>
    <row r="13679">
      <c r="A13679" s="3"/>
    </row>
    <row r="13680">
      <c r="A13680" s="3"/>
    </row>
    <row r="13681">
      <c r="A13681" s="3"/>
    </row>
    <row r="13682">
      <c r="A13682" s="3"/>
    </row>
    <row r="13683">
      <c r="A13683" s="3"/>
    </row>
    <row r="13684">
      <c r="A13684" s="3"/>
    </row>
    <row r="13685">
      <c r="A13685" s="3"/>
    </row>
    <row r="13686">
      <c r="A13686" s="3"/>
    </row>
    <row r="13687">
      <c r="A13687" s="3"/>
    </row>
    <row r="13688">
      <c r="A13688" s="3"/>
    </row>
    <row r="13689">
      <c r="A13689" s="3"/>
    </row>
    <row r="13690">
      <c r="A13690" s="3"/>
    </row>
    <row r="13691">
      <c r="A13691" s="3"/>
    </row>
    <row r="13692">
      <c r="A13692" s="3"/>
    </row>
    <row r="13693">
      <c r="A13693" s="3"/>
    </row>
    <row r="13694">
      <c r="A13694" s="3"/>
    </row>
    <row r="13695">
      <c r="A13695" s="3"/>
    </row>
    <row r="13696">
      <c r="A13696" s="3"/>
    </row>
    <row r="13697">
      <c r="A13697" s="3"/>
    </row>
    <row r="13698">
      <c r="A13698" s="3"/>
    </row>
    <row r="13699">
      <c r="A13699" s="3"/>
    </row>
    <row r="13700">
      <c r="A13700" s="3"/>
    </row>
    <row r="13701">
      <c r="A13701" s="3"/>
    </row>
    <row r="13702">
      <c r="A13702" s="3"/>
    </row>
    <row r="13703">
      <c r="A13703" s="3"/>
    </row>
    <row r="13704">
      <c r="A13704" s="3"/>
    </row>
    <row r="13705">
      <c r="A13705" s="3"/>
    </row>
    <row r="13706">
      <c r="A13706" s="3"/>
    </row>
    <row r="13707">
      <c r="A13707" s="3"/>
    </row>
    <row r="13708">
      <c r="A13708" s="3"/>
    </row>
    <row r="13709">
      <c r="A13709" s="3"/>
    </row>
    <row r="13710">
      <c r="A13710" s="3"/>
    </row>
    <row r="13711">
      <c r="A13711" s="3"/>
    </row>
    <row r="13712">
      <c r="A13712" s="3"/>
    </row>
    <row r="13713">
      <c r="A13713" s="3"/>
    </row>
    <row r="13714">
      <c r="A13714" s="3"/>
    </row>
    <row r="13715">
      <c r="A13715" s="3"/>
    </row>
    <row r="13716">
      <c r="A13716" s="3"/>
    </row>
    <row r="13717">
      <c r="A13717" s="3"/>
    </row>
    <row r="13718">
      <c r="A13718" s="3"/>
    </row>
    <row r="13719">
      <c r="A13719" s="3"/>
    </row>
    <row r="13720">
      <c r="A13720" s="3"/>
    </row>
    <row r="13721">
      <c r="A13721" s="3"/>
    </row>
    <row r="13722">
      <c r="A13722" s="3"/>
    </row>
    <row r="13723">
      <c r="A13723" s="3"/>
    </row>
    <row r="13724">
      <c r="A13724" s="3"/>
    </row>
    <row r="13725">
      <c r="A13725" s="3"/>
    </row>
    <row r="13726">
      <c r="A13726" s="3"/>
    </row>
    <row r="13727">
      <c r="A13727" s="3"/>
    </row>
    <row r="13728">
      <c r="A13728" s="3"/>
    </row>
    <row r="13729">
      <c r="A13729" s="3"/>
    </row>
    <row r="13730">
      <c r="A13730" s="3"/>
    </row>
    <row r="13731">
      <c r="A13731" s="3"/>
    </row>
    <row r="13732">
      <c r="A13732" s="3"/>
    </row>
    <row r="13733">
      <c r="A13733" s="3"/>
    </row>
    <row r="13734">
      <c r="A13734" s="3"/>
    </row>
    <row r="13735">
      <c r="A13735" s="3"/>
    </row>
    <row r="13736">
      <c r="A13736" s="3"/>
    </row>
    <row r="13737">
      <c r="A13737" s="3"/>
    </row>
    <row r="13738">
      <c r="A13738" s="3"/>
    </row>
    <row r="13739">
      <c r="A13739" s="3"/>
    </row>
    <row r="13740">
      <c r="A13740" s="3"/>
    </row>
    <row r="13741">
      <c r="A13741" s="3"/>
    </row>
    <row r="13742">
      <c r="A13742" s="3"/>
    </row>
    <row r="13743">
      <c r="A13743" s="3"/>
    </row>
    <row r="13744">
      <c r="A13744" s="3"/>
    </row>
    <row r="13745">
      <c r="A13745" s="3"/>
    </row>
    <row r="13746">
      <c r="A13746" s="3"/>
    </row>
    <row r="13747">
      <c r="A13747" s="3"/>
    </row>
    <row r="13748">
      <c r="A13748" s="3"/>
    </row>
    <row r="13749">
      <c r="A13749" s="3"/>
    </row>
    <row r="13750">
      <c r="A13750" s="3"/>
    </row>
    <row r="13751">
      <c r="A13751" s="3"/>
    </row>
    <row r="13752">
      <c r="A13752" s="3"/>
    </row>
    <row r="13753">
      <c r="A13753" s="3"/>
    </row>
    <row r="13754">
      <c r="A13754" s="3"/>
    </row>
    <row r="13755">
      <c r="A13755" s="3"/>
    </row>
    <row r="13756">
      <c r="A13756" s="3"/>
    </row>
    <row r="13757">
      <c r="A13757" s="3"/>
    </row>
    <row r="13758">
      <c r="A13758" s="3"/>
    </row>
    <row r="13759">
      <c r="A13759" s="3"/>
    </row>
    <row r="13760">
      <c r="A13760" s="3"/>
    </row>
    <row r="13761">
      <c r="A13761" s="3"/>
    </row>
    <row r="13762">
      <c r="A13762" s="3"/>
    </row>
    <row r="13763">
      <c r="A13763" s="3"/>
    </row>
    <row r="13764">
      <c r="A13764" s="3"/>
    </row>
    <row r="13765">
      <c r="A13765" s="3"/>
    </row>
    <row r="13766">
      <c r="A13766" s="3"/>
    </row>
    <row r="13767">
      <c r="A13767" s="3"/>
    </row>
    <row r="13768">
      <c r="A13768" s="3"/>
    </row>
    <row r="13769">
      <c r="A13769" s="3"/>
    </row>
    <row r="13770">
      <c r="A13770" s="3"/>
    </row>
    <row r="13771">
      <c r="A13771" s="3"/>
    </row>
    <row r="13772">
      <c r="A13772" s="3"/>
    </row>
    <row r="13773">
      <c r="A13773" s="3"/>
    </row>
    <row r="13774">
      <c r="A13774" s="3"/>
    </row>
    <row r="13775">
      <c r="A13775" s="3"/>
    </row>
    <row r="13776">
      <c r="A13776" s="3"/>
    </row>
    <row r="13777">
      <c r="A13777" s="3"/>
    </row>
    <row r="13778">
      <c r="A13778" s="3"/>
    </row>
    <row r="13779">
      <c r="A13779" s="3"/>
    </row>
    <row r="13780">
      <c r="A13780" s="3"/>
    </row>
    <row r="13781">
      <c r="A13781" s="3"/>
    </row>
    <row r="13782">
      <c r="A13782" s="3"/>
    </row>
    <row r="13783">
      <c r="A13783" s="3"/>
    </row>
    <row r="13784">
      <c r="A13784" s="3"/>
    </row>
    <row r="13785">
      <c r="A13785" s="3"/>
    </row>
    <row r="13786">
      <c r="A13786" s="3"/>
    </row>
    <row r="13787">
      <c r="A13787" s="3"/>
    </row>
    <row r="13788">
      <c r="A13788" s="3"/>
    </row>
    <row r="13789">
      <c r="A13789" s="3"/>
    </row>
    <row r="13790">
      <c r="A13790" s="3"/>
    </row>
    <row r="13791">
      <c r="A13791" s="3"/>
    </row>
    <row r="13792">
      <c r="A13792" s="3"/>
    </row>
    <row r="13793">
      <c r="A13793" s="3"/>
    </row>
    <row r="13794">
      <c r="A13794" s="3"/>
    </row>
    <row r="13795">
      <c r="A13795" s="3"/>
    </row>
    <row r="13796">
      <c r="A13796" s="3"/>
    </row>
    <row r="13797">
      <c r="A13797" s="3"/>
    </row>
    <row r="13798">
      <c r="A13798" s="3"/>
    </row>
    <row r="13799">
      <c r="A13799" s="3"/>
    </row>
    <row r="13800">
      <c r="A13800" s="3"/>
    </row>
    <row r="13801">
      <c r="A13801" s="3"/>
    </row>
    <row r="13802">
      <c r="A13802" s="3"/>
    </row>
    <row r="13803">
      <c r="A13803" s="3"/>
    </row>
    <row r="13804">
      <c r="A13804" s="3"/>
    </row>
    <row r="13805">
      <c r="A13805" s="3"/>
    </row>
    <row r="13806">
      <c r="A13806" s="3"/>
    </row>
    <row r="13807">
      <c r="A13807" s="3"/>
    </row>
    <row r="13808">
      <c r="A13808" s="3"/>
    </row>
    <row r="13809">
      <c r="A13809" s="3"/>
    </row>
    <row r="13810">
      <c r="A13810" s="3"/>
    </row>
    <row r="13811">
      <c r="A13811" s="3"/>
    </row>
    <row r="13812">
      <c r="A13812" s="3"/>
    </row>
    <row r="13813">
      <c r="A13813" s="3"/>
    </row>
    <row r="13814">
      <c r="A13814" s="3"/>
    </row>
    <row r="13815">
      <c r="A13815" s="3"/>
    </row>
    <row r="13816">
      <c r="A13816" s="3"/>
    </row>
    <row r="13817">
      <c r="A13817" s="3"/>
    </row>
    <row r="13818">
      <c r="A13818" s="3"/>
    </row>
    <row r="13819">
      <c r="A13819" s="3"/>
    </row>
    <row r="13820">
      <c r="A13820" s="3"/>
    </row>
    <row r="13821">
      <c r="A13821" s="3"/>
    </row>
    <row r="13822">
      <c r="A13822" s="3"/>
    </row>
    <row r="13823">
      <c r="A13823" s="3"/>
    </row>
    <row r="13824">
      <c r="A13824" s="3"/>
    </row>
    <row r="13825">
      <c r="A13825" s="3"/>
    </row>
    <row r="13826">
      <c r="A13826" s="3"/>
    </row>
    <row r="13827">
      <c r="A13827" s="3"/>
    </row>
    <row r="13828">
      <c r="A13828" s="3"/>
    </row>
    <row r="13829">
      <c r="A13829" s="3"/>
    </row>
    <row r="13830">
      <c r="A13830" s="3"/>
    </row>
    <row r="13831">
      <c r="A13831" s="3"/>
    </row>
    <row r="13832">
      <c r="A13832" s="3"/>
    </row>
    <row r="13833">
      <c r="A13833" s="3"/>
    </row>
    <row r="13834">
      <c r="A13834" s="3"/>
    </row>
    <row r="13835">
      <c r="A13835" s="3"/>
    </row>
    <row r="13836">
      <c r="A13836" s="3"/>
    </row>
    <row r="13837">
      <c r="A13837" s="3"/>
    </row>
    <row r="13838">
      <c r="A13838" s="3"/>
    </row>
    <row r="13839">
      <c r="A13839" s="3"/>
    </row>
    <row r="13840">
      <c r="A13840" s="3"/>
    </row>
    <row r="13841">
      <c r="A13841" s="3"/>
    </row>
    <row r="13842">
      <c r="A13842" s="3"/>
    </row>
    <row r="13843">
      <c r="A13843" s="3"/>
    </row>
    <row r="13844">
      <c r="A13844" s="3"/>
    </row>
    <row r="13845">
      <c r="A13845" s="3"/>
    </row>
    <row r="13846">
      <c r="A13846" s="3"/>
    </row>
    <row r="13847">
      <c r="A13847" s="3"/>
    </row>
    <row r="13848">
      <c r="A13848" s="3"/>
    </row>
    <row r="13849">
      <c r="A13849" s="3"/>
    </row>
    <row r="13850">
      <c r="A13850" s="3"/>
    </row>
    <row r="13851">
      <c r="A13851" s="3"/>
    </row>
    <row r="13852">
      <c r="A13852" s="3"/>
    </row>
    <row r="13853">
      <c r="A13853" s="3"/>
    </row>
    <row r="13854">
      <c r="A13854" s="3"/>
    </row>
    <row r="13855">
      <c r="A13855" s="3"/>
    </row>
    <row r="13856">
      <c r="A13856" s="3"/>
    </row>
    <row r="13857">
      <c r="A13857" s="3"/>
    </row>
    <row r="13858">
      <c r="A13858" s="3"/>
    </row>
    <row r="13859">
      <c r="A13859" s="3"/>
    </row>
    <row r="13860">
      <c r="A13860" s="3"/>
    </row>
    <row r="13861">
      <c r="A13861" s="3"/>
    </row>
    <row r="13862">
      <c r="A13862" s="3"/>
    </row>
    <row r="13863">
      <c r="A13863" s="3"/>
    </row>
    <row r="13864">
      <c r="A13864" s="3"/>
    </row>
    <row r="13865">
      <c r="A13865" s="3"/>
    </row>
    <row r="13866">
      <c r="A13866" s="3"/>
    </row>
    <row r="13867">
      <c r="A13867" s="3"/>
    </row>
    <row r="13868">
      <c r="A13868" s="3"/>
    </row>
    <row r="13869">
      <c r="A13869" s="3"/>
    </row>
    <row r="13870">
      <c r="A13870" s="3"/>
    </row>
    <row r="13871">
      <c r="A13871" s="3"/>
    </row>
    <row r="13872">
      <c r="A13872" s="3"/>
    </row>
    <row r="13873">
      <c r="A13873" s="3"/>
    </row>
    <row r="13874">
      <c r="A13874" s="3"/>
    </row>
    <row r="13875">
      <c r="A13875" s="3"/>
    </row>
    <row r="13876">
      <c r="A13876" s="3"/>
    </row>
    <row r="13877">
      <c r="A13877" s="3"/>
    </row>
    <row r="13878">
      <c r="A13878" s="3"/>
    </row>
    <row r="13879">
      <c r="A13879" s="3"/>
    </row>
    <row r="13880">
      <c r="A13880" s="3"/>
    </row>
    <row r="13881">
      <c r="A13881" s="3"/>
    </row>
    <row r="13882">
      <c r="A13882" s="3"/>
    </row>
    <row r="13883">
      <c r="A13883" s="3"/>
    </row>
    <row r="13884">
      <c r="A13884" s="3"/>
    </row>
    <row r="13885">
      <c r="A13885" s="3"/>
    </row>
    <row r="13886">
      <c r="A13886" s="3"/>
    </row>
    <row r="13887">
      <c r="A13887" s="3"/>
    </row>
    <row r="13888">
      <c r="A13888" s="3"/>
    </row>
    <row r="13889">
      <c r="A13889" s="3"/>
    </row>
    <row r="13890">
      <c r="A13890" s="3"/>
    </row>
    <row r="13891">
      <c r="A13891" s="3"/>
    </row>
    <row r="13892">
      <c r="A13892" s="3"/>
    </row>
    <row r="13893">
      <c r="A13893" s="3"/>
    </row>
    <row r="13894">
      <c r="A13894" s="3"/>
    </row>
    <row r="13895">
      <c r="A13895" s="3"/>
    </row>
    <row r="13896">
      <c r="A13896" s="3"/>
    </row>
    <row r="13897">
      <c r="A13897" s="3"/>
    </row>
    <row r="13898">
      <c r="A13898" s="3"/>
    </row>
    <row r="13899">
      <c r="A13899" s="3"/>
    </row>
    <row r="13900">
      <c r="A13900" s="3"/>
    </row>
    <row r="13901">
      <c r="A13901" s="3"/>
    </row>
    <row r="13902">
      <c r="A13902" s="3"/>
    </row>
    <row r="13903">
      <c r="A13903" s="3"/>
    </row>
    <row r="13904">
      <c r="A13904" s="3"/>
    </row>
    <row r="13905">
      <c r="A13905" s="3"/>
    </row>
    <row r="13906">
      <c r="A13906" s="3"/>
    </row>
    <row r="13907">
      <c r="A13907" s="3"/>
    </row>
    <row r="13908">
      <c r="A13908" s="3"/>
    </row>
    <row r="13909">
      <c r="A13909" s="3"/>
    </row>
    <row r="13910">
      <c r="A13910" s="3"/>
    </row>
    <row r="13911">
      <c r="A13911" s="3"/>
    </row>
    <row r="13912">
      <c r="A13912" s="3"/>
    </row>
    <row r="13913">
      <c r="A13913" s="3"/>
    </row>
    <row r="13914">
      <c r="A13914" s="3"/>
    </row>
    <row r="13915">
      <c r="A13915" s="3"/>
    </row>
    <row r="13916">
      <c r="A13916" s="3"/>
    </row>
    <row r="13917">
      <c r="A13917" s="3"/>
    </row>
    <row r="13918">
      <c r="A13918" s="3"/>
    </row>
    <row r="13919">
      <c r="A13919" s="3"/>
    </row>
    <row r="13920">
      <c r="A13920" s="3"/>
    </row>
    <row r="13921">
      <c r="A13921" s="3"/>
    </row>
    <row r="13922">
      <c r="A13922" s="3"/>
    </row>
    <row r="13923">
      <c r="A13923" s="3"/>
    </row>
    <row r="13924">
      <c r="A13924" s="3"/>
    </row>
    <row r="13925">
      <c r="A13925" s="3"/>
    </row>
    <row r="13926">
      <c r="A13926" s="3"/>
    </row>
    <row r="13927">
      <c r="A13927" s="3"/>
    </row>
    <row r="13928">
      <c r="A13928" s="3"/>
    </row>
    <row r="13929">
      <c r="A13929" s="3"/>
    </row>
    <row r="13930">
      <c r="A13930" s="3"/>
    </row>
    <row r="13931">
      <c r="A13931" s="3"/>
    </row>
    <row r="13932">
      <c r="A13932" s="3"/>
    </row>
    <row r="13933">
      <c r="A13933" s="3"/>
    </row>
    <row r="13934">
      <c r="A13934" s="3"/>
    </row>
    <row r="13935">
      <c r="A13935" s="3"/>
    </row>
    <row r="13936">
      <c r="A13936" s="3"/>
    </row>
    <row r="13937">
      <c r="A13937" s="3"/>
    </row>
    <row r="13938">
      <c r="A13938" s="3"/>
    </row>
    <row r="13939">
      <c r="A13939" s="3"/>
    </row>
    <row r="13940">
      <c r="A13940" s="3"/>
    </row>
    <row r="13941">
      <c r="A13941" s="3"/>
    </row>
    <row r="13942">
      <c r="A13942" s="3"/>
    </row>
    <row r="13943">
      <c r="A13943" s="3"/>
    </row>
    <row r="13944">
      <c r="A13944" s="3"/>
    </row>
    <row r="13945">
      <c r="A13945" s="3"/>
    </row>
    <row r="13946">
      <c r="A13946" s="3"/>
    </row>
    <row r="13947">
      <c r="A13947" s="3"/>
    </row>
    <row r="13948">
      <c r="A13948" s="3"/>
    </row>
    <row r="13949">
      <c r="A13949" s="3"/>
    </row>
    <row r="13950">
      <c r="A13950" s="3"/>
    </row>
    <row r="13951">
      <c r="A13951" s="3"/>
    </row>
    <row r="13952">
      <c r="A13952" s="3"/>
    </row>
    <row r="13953">
      <c r="A13953" s="3"/>
    </row>
    <row r="13954">
      <c r="A13954" s="3"/>
    </row>
    <row r="13955">
      <c r="A13955" s="3"/>
    </row>
    <row r="13956">
      <c r="A13956" s="3"/>
    </row>
    <row r="13957">
      <c r="A13957" s="3"/>
    </row>
    <row r="13958">
      <c r="A13958" s="3"/>
    </row>
    <row r="13959">
      <c r="A13959" s="3"/>
    </row>
    <row r="13960">
      <c r="A13960" s="3"/>
    </row>
    <row r="13961">
      <c r="A13961" s="3"/>
    </row>
    <row r="13962">
      <c r="A13962" s="3"/>
    </row>
    <row r="13963">
      <c r="A13963" s="3"/>
    </row>
    <row r="13964">
      <c r="A13964" s="3"/>
    </row>
    <row r="13965">
      <c r="A13965" s="3"/>
    </row>
    <row r="13966">
      <c r="A13966" s="3"/>
    </row>
    <row r="13967">
      <c r="A13967" s="3"/>
    </row>
    <row r="13968">
      <c r="A13968" s="3"/>
    </row>
    <row r="13969">
      <c r="A13969" s="3"/>
    </row>
    <row r="13970">
      <c r="A13970" s="3"/>
    </row>
    <row r="13971">
      <c r="A13971" s="3"/>
    </row>
    <row r="13972">
      <c r="A13972" s="3"/>
    </row>
    <row r="13973">
      <c r="A13973" s="3"/>
    </row>
    <row r="13974">
      <c r="A13974" s="3"/>
    </row>
    <row r="13975">
      <c r="A13975" s="3"/>
    </row>
    <row r="13976">
      <c r="A13976" s="3"/>
    </row>
    <row r="13977">
      <c r="A13977" s="3"/>
    </row>
    <row r="13978">
      <c r="A13978" s="3"/>
    </row>
    <row r="13979">
      <c r="A13979" s="3"/>
    </row>
    <row r="13980">
      <c r="A13980" s="3"/>
    </row>
    <row r="13981">
      <c r="A13981" s="3"/>
    </row>
    <row r="13982">
      <c r="A13982" s="3"/>
    </row>
    <row r="13983">
      <c r="A13983" s="3"/>
    </row>
    <row r="13984">
      <c r="A13984" s="3"/>
    </row>
    <row r="13985">
      <c r="A13985" s="3"/>
    </row>
    <row r="13986">
      <c r="A13986" s="3"/>
    </row>
    <row r="13987">
      <c r="A13987" s="3"/>
    </row>
    <row r="13988">
      <c r="A13988" s="3"/>
    </row>
    <row r="13989">
      <c r="A13989" s="3"/>
    </row>
    <row r="13990">
      <c r="A13990" s="3"/>
    </row>
    <row r="13991">
      <c r="A13991" s="3"/>
    </row>
    <row r="13992">
      <c r="A13992" s="3"/>
    </row>
    <row r="13993">
      <c r="A13993" s="3"/>
    </row>
    <row r="13994">
      <c r="A13994" s="3"/>
    </row>
    <row r="13995">
      <c r="A13995" s="3"/>
    </row>
    <row r="13996">
      <c r="A13996" s="3"/>
    </row>
    <row r="13997">
      <c r="A13997" s="3"/>
    </row>
    <row r="13998">
      <c r="A13998" s="3"/>
    </row>
    <row r="13999">
      <c r="A13999" s="3"/>
    </row>
    <row r="14000">
      <c r="A14000" s="3"/>
    </row>
    <row r="14001">
      <c r="A14001" s="3"/>
    </row>
    <row r="14002">
      <c r="A14002" s="3"/>
    </row>
    <row r="14003">
      <c r="A14003" s="3"/>
    </row>
    <row r="14004">
      <c r="A14004" s="3"/>
    </row>
    <row r="14005">
      <c r="A14005" s="3"/>
    </row>
    <row r="14006">
      <c r="A14006" s="3"/>
    </row>
    <row r="14007">
      <c r="A14007" s="3"/>
    </row>
    <row r="14008">
      <c r="A14008" s="3"/>
    </row>
    <row r="14009">
      <c r="A14009" s="3"/>
    </row>
    <row r="14010">
      <c r="A14010" s="3"/>
    </row>
    <row r="14011">
      <c r="A14011" s="3"/>
    </row>
    <row r="14012">
      <c r="A14012" s="3"/>
    </row>
    <row r="14013">
      <c r="A14013" s="3"/>
    </row>
    <row r="14014">
      <c r="A14014" s="3"/>
    </row>
    <row r="14015">
      <c r="A14015" s="3"/>
    </row>
    <row r="14016">
      <c r="A14016" s="3"/>
    </row>
    <row r="14017">
      <c r="A14017" s="3"/>
    </row>
    <row r="14018">
      <c r="A14018" s="3"/>
    </row>
    <row r="14019">
      <c r="A14019" s="3"/>
    </row>
    <row r="14020">
      <c r="A14020" s="3"/>
    </row>
    <row r="14021">
      <c r="A14021" s="3"/>
    </row>
    <row r="14022">
      <c r="A14022" s="3"/>
    </row>
    <row r="14023">
      <c r="A14023" s="3"/>
    </row>
    <row r="14024">
      <c r="A14024" s="3"/>
    </row>
    <row r="14025">
      <c r="A14025" s="3"/>
    </row>
    <row r="14026">
      <c r="A14026" s="3"/>
    </row>
    <row r="14027">
      <c r="A14027" s="3"/>
    </row>
    <row r="14028">
      <c r="A14028" s="3"/>
    </row>
    <row r="14029">
      <c r="A14029" s="3"/>
    </row>
    <row r="14030">
      <c r="A14030" s="3"/>
    </row>
    <row r="14031">
      <c r="A14031" s="3"/>
    </row>
    <row r="14032">
      <c r="A14032" s="3"/>
    </row>
    <row r="14033">
      <c r="A14033" s="3"/>
    </row>
    <row r="14034">
      <c r="A14034" s="3"/>
    </row>
    <row r="14035">
      <c r="A14035" s="3"/>
    </row>
    <row r="14036">
      <c r="A14036" s="3"/>
    </row>
    <row r="14037">
      <c r="A14037" s="3"/>
    </row>
    <row r="14038">
      <c r="A14038" s="3"/>
    </row>
    <row r="14039">
      <c r="A14039" s="3"/>
    </row>
    <row r="14040">
      <c r="A14040" s="3"/>
    </row>
    <row r="14041">
      <c r="A14041" s="3"/>
    </row>
    <row r="14042">
      <c r="A14042" s="3"/>
    </row>
    <row r="14043">
      <c r="A14043" s="3"/>
    </row>
    <row r="14044">
      <c r="A14044" s="3"/>
    </row>
    <row r="14045">
      <c r="A14045" s="3"/>
    </row>
    <row r="14046">
      <c r="A14046" s="3"/>
    </row>
    <row r="14047">
      <c r="A14047" s="3"/>
    </row>
    <row r="14048">
      <c r="A14048" s="3"/>
    </row>
    <row r="14049">
      <c r="A14049" s="3"/>
    </row>
    <row r="14050">
      <c r="A14050" s="3"/>
    </row>
    <row r="14051">
      <c r="A14051" s="3"/>
    </row>
    <row r="14052">
      <c r="A14052" s="3"/>
    </row>
    <row r="14053">
      <c r="A14053" s="3"/>
    </row>
    <row r="14054">
      <c r="A14054" s="3"/>
    </row>
    <row r="14055">
      <c r="A14055" s="3"/>
    </row>
    <row r="14056">
      <c r="A14056" s="3"/>
    </row>
    <row r="14057">
      <c r="A14057" s="3"/>
    </row>
    <row r="14058">
      <c r="A14058" s="3"/>
    </row>
    <row r="14059">
      <c r="A14059" s="3"/>
    </row>
    <row r="14060">
      <c r="A14060" s="3"/>
    </row>
    <row r="14061">
      <c r="A14061" s="3"/>
    </row>
    <row r="14062">
      <c r="A14062" s="3"/>
    </row>
    <row r="14063">
      <c r="A14063" s="3"/>
    </row>
    <row r="14064">
      <c r="A14064" s="3"/>
    </row>
    <row r="14065">
      <c r="A14065" s="3"/>
    </row>
    <row r="14066">
      <c r="A14066" s="3"/>
    </row>
    <row r="14067">
      <c r="A14067" s="3"/>
    </row>
    <row r="14068">
      <c r="A14068" s="3"/>
    </row>
    <row r="14069">
      <c r="A14069" s="3"/>
    </row>
    <row r="14070">
      <c r="A14070" s="3"/>
    </row>
    <row r="14071">
      <c r="A14071" s="3"/>
    </row>
    <row r="14072">
      <c r="A14072" s="3"/>
    </row>
    <row r="14073">
      <c r="A14073" s="3"/>
    </row>
    <row r="14074">
      <c r="A14074" s="3"/>
    </row>
    <row r="14075">
      <c r="A14075" s="3"/>
    </row>
    <row r="14076">
      <c r="A14076" s="3"/>
    </row>
    <row r="14077">
      <c r="A14077" s="3"/>
    </row>
    <row r="14078">
      <c r="A14078" s="3"/>
    </row>
    <row r="14079">
      <c r="A14079" s="3"/>
    </row>
    <row r="14080">
      <c r="A14080" s="3"/>
    </row>
    <row r="14081">
      <c r="A14081" s="3"/>
    </row>
    <row r="14082">
      <c r="A14082" s="3"/>
    </row>
    <row r="14083">
      <c r="A14083" s="3"/>
    </row>
    <row r="14084">
      <c r="A14084" s="3"/>
    </row>
    <row r="14085">
      <c r="A14085" s="3"/>
    </row>
    <row r="14086">
      <c r="A14086" s="3"/>
    </row>
    <row r="14087">
      <c r="A14087" s="3"/>
    </row>
    <row r="14088">
      <c r="A14088" s="3"/>
    </row>
    <row r="14089">
      <c r="A14089" s="3"/>
    </row>
    <row r="14090">
      <c r="A14090" s="3"/>
    </row>
    <row r="14091">
      <c r="A14091" s="3"/>
    </row>
    <row r="14092">
      <c r="A14092" s="3"/>
    </row>
    <row r="14093">
      <c r="A14093" s="3"/>
    </row>
    <row r="14094">
      <c r="A14094" s="3"/>
    </row>
    <row r="14095">
      <c r="A14095" s="3"/>
    </row>
    <row r="14096">
      <c r="A14096" s="3"/>
    </row>
    <row r="14097">
      <c r="A14097" s="3"/>
    </row>
    <row r="14098">
      <c r="A14098" s="3"/>
    </row>
    <row r="14099">
      <c r="A14099" s="3"/>
    </row>
    <row r="14100">
      <c r="A14100" s="3"/>
    </row>
    <row r="14101">
      <c r="A14101" s="3"/>
    </row>
    <row r="14102">
      <c r="A14102" s="3"/>
    </row>
    <row r="14103">
      <c r="A14103" s="3"/>
    </row>
    <row r="14104">
      <c r="A14104" s="3"/>
    </row>
    <row r="14105">
      <c r="A14105" s="3"/>
    </row>
    <row r="14106">
      <c r="A14106" s="3"/>
    </row>
    <row r="14107">
      <c r="A14107" s="3"/>
    </row>
    <row r="14108">
      <c r="A14108" s="3"/>
    </row>
    <row r="14109">
      <c r="A14109" s="3"/>
    </row>
    <row r="14110">
      <c r="A14110" s="3"/>
    </row>
    <row r="14111">
      <c r="A14111" s="3"/>
    </row>
    <row r="14112">
      <c r="A14112" s="3"/>
    </row>
    <row r="14113">
      <c r="A14113" s="3"/>
    </row>
    <row r="14114">
      <c r="A14114" s="3"/>
    </row>
    <row r="14115">
      <c r="A14115" s="3"/>
    </row>
    <row r="14116">
      <c r="A14116" s="3"/>
    </row>
    <row r="14117">
      <c r="A14117" s="3"/>
    </row>
    <row r="14118">
      <c r="A14118" s="3"/>
    </row>
    <row r="14119">
      <c r="A14119" s="3"/>
    </row>
    <row r="14120">
      <c r="A14120" s="3"/>
    </row>
    <row r="14121">
      <c r="A14121" s="3"/>
    </row>
    <row r="14122">
      <c r="A14122" s="3"/>
    </row>
    <row r="14123">
      <c r="A14123" s="3"/>
    </row>
    <row r="14124">
      <c r="A14124" s="3"/>
    </row>
    <row r="14125">
      <c r="A14125" s="3"/>
    </row>
    <row r="14126">
      <c r="A14126" s="3"/>
    </row>
    <row r="14127">
      <c r="A14127" s="3"/>
    </row>
    <row r="14128">
      <c r="A14128" s="3"/>
    </row>
    <row r="14129">
      <c r="A14129" s="3"/>
    </row>
    <row r="14130">
      <c r="A14130" s="3"/>
    </row>
    <row r="14131">
      <c r="A14131" s="3"/>
    </row>
    <row r="14132">
      <c r="A14132" s="3"/>
    </row>
    <row r="14133">
      <c r="A14133" s="3"/>
    </row>
    <row r="14134">
      <c r="A14134" s="3"/>
    </row>
    <row r="14135">
      <c r="A14135" s="3"/>
    </row>
    <row r="14136">
      <c r="A14136" s="3"/>
    </row>
    <row r="14137">
      <c r="A14137" s="3"/>
    </row>
    <row r="14138">
      <c r="A14138" s="3"/>
    </row>
    <row r="14139">
      <c r="A14139" s="3"/>
    </row>
    <row r="14140">
      <c r="A14140" s="3"/>
    </row>
    <row r="14141">
      <c r="A14141" s="3"/>
    </row>
    <row r="14142">
      <c r="A14142" s="3"/>
    </row>
    <row r="14143">
      <c r="A14143" s="3"/>
    </row>
    <row r="14144">
      <c r="A14144" s="3"/>
    </row>
    <row r="14145">
      <c r="A14145" s="3"/>
    </row>
    <row r="14146">
      <c r="A14146" s="3"/>
    </row>
    <row r="14147">
      <c r="A14147" s="3"/>
    </row>
    <row r="14148">
      <c r="A14148" s="3"/>
    </row>
    <row r="14149">
      <c r="A14149" s="3"/>
    </row>
    <row r="14150">
      <c r="A14150" s="3"/>
    </row>
    <row r="14151">
      <c r="A14151" s="3"/>
    </row>
    <row r="14152">
      <c r="A14152" s="3"/>
    </row>
    <row r="14153">
      <c r="A14153" s="3"/>
    </row>
    <row r="14154">
      <c r="A14154" s="3"/>
    </row>
    <row r="14155">
      <c r="A14155" s="3"/>
    </row>
    <row r="14156">
      <c r="A14156" s="3"/>
    </row>
    <row r="14157">
      <c r="A14157" s="3"/>
    </row>
    <row r="14158">
      <c r="A14158" s="3"/>
    </row>
    <row r="14159">
      <c r="A14159" s="3"/>
    </row>
    <row r="14160">
      <c r="A14160" s="3"/>
    </row>
    <row r="14161">
      <c r="A14161" s="3"/>
    </row>
    <row r="14162">
      <c r="A14162" s="3"/>
    </row>
    <row r="14163">
      <c r="A14163" s="3"/>
    </row>
    <row r="14164">
      <c r="A14164" s="3"/>
    </row>
    <row r="14165">
      <c r="A14165" s="3"/>
    </row>
    <row r="14166">
      <c r="A14166" s="3"/>
    </row>
    <row r="14167">
      <c r="A14167" s="3"/>
    </row>
    <row r="14168">
      <c r="A14168" s="3"/>
    </row>
    <row r="14169">
      <c r="A14169" s="3"/>
    </row>
    <row r="14170">
      <c r="A14170" s="3"/>
    </row>
    <row r="14171">
      <c r="A14171" s="3"/>
    </row>
    <row r="14172">
      <c r="A14172" s="3"/>
    </row>
    <row r="14173">
      <c r="A14173" s="3"/>
    </row>
    <row r="14174">
      <c r="A14174" s="3"/>
    </row>
    <row r="14175">
      <c r="A14175" s="3"/>
    </row>
    <row r="14176">
      <c r="A14176" s="3"/>
    </row>
    <row r="14177">
      <c r="A14177" s="3"/>
    </row>
    <row r="14178">
      <c r="A14178" s="3"/>
    </row>
    <row r="14179">
      <c r="A14179" s="3"/>
    </row>
    <row r="14180">
      <c r="A14180" s="3"/>
    </row>
    <row r="14181">
      <c r="A14181" s="3"/>
    </row>
    <row r="14182">
      <c r="A14182" s="3"/>
    </row>
    <row r="14183">
      <c r="A14183" s="3"/>
    </row>
    <row r="14184">
      <c r="A14184" s="3"/>
    </row>
    <row r="14185">
      <c r="A14185" s="3"/>
    </row>
    <row r="14186">
      <c r="A14186" s="3"/>
    </row>
    <row r="14187">
      <c r="A14187" s="3"/>
    </row>
    <row r="14188">
      <c r="A14188" s="3"/>
    </row>
    <row r="14189">
      <c r="A14189" s="3"/>
    </row>
    <row r="14190">
      <c r="A14190" s="3"/>
    </row>
    <row r="14191">
      <c r="A14191" s="3"/>
    </row>
    <row r="14192">
      <c r="A14192" s="3"/>
    </row>
    <row r="14193">
      <c r="A14193" s="3"/>
    </row>
    <row r="14194">
      <c r="A14194" s="3"/>
    </row>
    <row r="14195">
      <c r="A14195" s="3"/>
    </row>
    <row r="14196">
      <c r="A14196" s="3"/>
    </row>
    <row r="14197">
      <c r="A14197" s="3"/>
    </row>
    <row r="14198">
      <c r="A14198" s="3"/>
    </row>
    <row r="14199">
      <c r="A14199" s="3"/>
    </row>
    <row r="14200">
      <c r="A14200" s="3"/>
    </row>
    <row r="14201">
      <c r="A14201" s="3"/>
    </row>
    <row r="14202">
      <c r="A14202" s="3"/>
    </row>
    <row r="14203">
      <c r="A14203" s="3"/>
    </row>
    <row r="14204">
      <c r="A14204" s="3"/>
    </row>
    <row r="14205">
      <c r="A14205" s="3"/>
    </row>
    <row r="14206">
      <c r="A14206" s="3"/>
    </row>
    <row r="14207">
      <c r="A14207" s="3"/>
    </row>
    <row r="14208">
      <c r="A14208" s="3"/>
    </row>
    <row r="14209">
      <c r="A14209" s="3"/>
    </row>
    <row r="14210">
      <c r="A14210" s="3"/>
    </row>
    <row r="14211">
      <c r="A14211" s="3"/>
    </row>
    <row r="14212">
      <c r="A14212" s="3"/>
    </row>
    <row r="14213">
      <c r="A14213" s="3"/>
    </row>
    <row r="14214">
      <c r="A14214" s="3"/>
    </row>
    <row r="14215">
      <c r="A14215" s="3"/>
    </row>
    <row r="14216">
      <c r="A14216" s="3"/>
    </row>
    <row r="14217">
      <c r="A14217" s="3"/>
    </row>
    <row r="14218">
      <c r="A14218" s="3"/>
    </row>
    <row r="14219">
      <c r="A14219" s="3"/>
    </row>
    <row r="14220">
      <c r="A14220" s="3"/>
    </row>
    <row r="14221">
      <c r="A14221" s="3"/>
    </row>
    <row r="14222">
      <c r="A14222" s="3"/>
    </row>
    <row r="14223">
      <c r="A14223" s="3"/>
    </row>
    <row r="14224">
      <c r="A14224" s="3"/>
    </row>
    <row r="14225">
      <c r="A14225" s="3"/>
    </row>
    <row r="14226">
      <c r="A14226" s="3"/>
    </row>
    <row r="14227">
      <c r="A14227" s="3"/>
    </row>
    <row r="14228">
      <c r="A14228" s="3"/>
    </row>
    <row r="14229">
      <c r="A14229" s="3"/>
    </row>
    <row r="14230">
      <c r="A14230" s="3"/>
    </row>
    <row r="14231">
      <c r="A14231" s="3"/>
    </row>
    <row r="14232">
      <c r="A14232" s="3"/>
    </row>
    <row r="14233">
      <c r="A14233" s="3"/>
    </row>
    <row r="14234">
      <c r="A14234" s="3"/>
    </row>
    <row r="14235">
      <c r="A14235" s="3"/>
    </row>
    <row r="14236">
      <c r="A14236" s="3"/>
    </row>
    <row r="14237">
      <c r="A14237" s="3"/>
    </row>
    <row r="14238">
      <c r="A14238" s="3"/>
    </row>
    <row r="14239">
      <c r="A14239" s="3"/>
    </row>
    <row r="14240">
      <c r="A14240" s="3"/>
    </row>
    <row r="14241">
      <c r="A14241" s="3"/>
    </row>
    <row r="14242">
      <c r="A14242" s="3"/>
    </row>
    <row r="14243">
      <c r="A14243" s="3"/>
    </row>
    <row r="14244">
      <c r="A14244" s="3"/>
    </row>
    <row r="14245">
      <c r="A14245" s="3"/>
    </row>
    <row r="14246">
      <c r="A14246" s="3"/>
    </row>
    <row r="14247">
      <c r="A14247" s="3"/>
    </row>
    <row r="14248">
      <c r="A14248" s="3"/>
    </row>
    <row r="14249">
      <c r="A14249" s="3"/>
    </row>
    <row r="14250">
      <c r="A14250" s="3"/>
    </row>
    <row r="14251">
      <c r="A14251" s="3"/>
    </row>
    <row r="14252">
      <c r="A14252" s="3"/>
    </row>
    <row r="14253">
      <c r="A14253" s="3"/>
    </row>
    <row r="14254">
      <c r="A14254" s="3"/>
    </row>
    <row r="14255">
      <c r="A14255" s="3"/>
    </row>
    <row r="14256">
      <c r="A14256" s="3"/>
    </row>
    <row r="14257">
      <c r="A14257" s="3"/>
    </row>
    <row r="14258">
      <c r="A14258" s="3"/>
    </row>
    <row r="14259">
      <c r="A14259" s="3"/>
    </row>
    <row r="14260">
      <c r="A14260" s="3"/>
    </row>
    <row r="14261">
      <c r="A14261" s="3"/>
    </row>
    <row r="14262">
      <c r="A14262" s="3"/>
    </row>
    <row r="14263">
      <c r="A14263" s="3"/>
    </row>
    <row r="14264">
      <c r="A14264" s="3"/>
    </row>
    <row r="14265">
      <c r="A14265" s="3"/>
    </row>
    <row r="14266">
      <c r="A14266" s="3"/>
    </row>
    <row r="14267">
      <c r="A14267" s="3"/>
    </row>
    <row r="14268">
      <c r="A14268" s="3"/>
    </row>
    <row r="14269">
      <c r="A14269" s="3"/>
    </row>
    <row r="14270">
      <c r="A14270" s="3"/>
    </row>
    <row r="14271">
      <c r="A14271" s="3"/>
    </row>
    <row r="14272">
      <c r="A14272" s="3"/>
    </row>
    <row r="14273">
      <c r="A14273" s="3"/>
    </row>
    <row r="14274">
      <c r="A14274" s="3"/>
    </row>
    <row r="14275">
      <c r="A14275" s="3"/>
    </row>
    <row r="14276">
      <c r="A14276" s="3"/>
    </row>
    <row r="14277">
      <c r="A14277" s="3"/>
    </row>
    <row r="14278">
      <c r="A14278" s="3"/>
    </row>
    <row r="14279">
      <c r="A14279" s="3"/>
    </row>
    <row r="14280">
      <c r="A14280" s="3"/>
    </row>
    <row r="14281">
      <c r="A14281" s="3"/>
    </row>
    <row r="14282">
      <c r="A14282" s="3"/>
    </row>
    <row r="14283">
      <c r="A14283" s="3"/>
    </row>
    <row r="14284">
      <c r="A14284" s="3"/>
    </row>
    <row r="14285">
      <c r="A14285" s="3"/>
    </row>
    <row r="14286">
      <c r="A14286" s="3"/>
    </row>
    <row r="14287">
      <c r="A14287" s="3"/>
    </row>
    <row r="14288">
      <c r="A14288" s="3"/>
    </row>
    <row r="14289">
      <c r="A14289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1672</v>
      </c>
      <c r="B2" s="3" t="s">
        <v>11</v>
      </c>
      <c r="C2" s="3" t="s">
        <v>17</v>
      </c>
      <c r="D2" s="4">
        <v>45445.0</v>
      </c>
      <c r="E2" s="2">
        <v>190.0</v>
      </c>
      <c r="F2" s="3" t="s">
        <v>530</v>
      </c>
      <c r="G2" s="3" t="s">
        <v>335</v>
      </c>
      <c r="H2" s="3">
        <v>1.0</v>
      </c>
      <c r="I2" s="2">
        <f>IFERROR(vlookup(F2,'College Conference'!$B$1:$Z$1000 , 6,False),0)</f>
        <v>5</v>
      </c>
      <c r="J2" s="2">
        <f>IFERROR(vlookup(G2,'College Conference'!$B$1:$Z$1000 , 6,False),0)</f>
        <v>3</v>
      </c>
    </row>
    <row r="3">
      <c r="A3" s="3" t="s">
        <v>3705</v>
      </c>
      <c r="B3" s="3">
        <v>0.82</v>
      </c>
      <c r="C3" s="3" t="s">
        <v>63</v>
      </c>
      <c r="D3" s="4">
        <v>45423.0</v>
      </c>
      <c r="E3" s="2">
        <v>191.0</v>
      </c>
      <c r="F3" s="3" t="s">
        <v>139</v>
      </c>
      <c r="G3" s="3" t="s">
        <v>781</v>
      </c>
      <c r="H3" s="3">
        <v>1.0</v>
      </c>
      <c r="I3" s="2">
        <f>IFERROR(vlookup(F3,'College Conference'!$B$1:$Z$1000 , 6,False),0)</f>
        <v>1</v>
      </c>
      <c r="J3" s="2">
        <f>IFERROR(vlookup(G3,'College Conference'!$B$1:$Z$1000 , 6,False),0)</f>
        <v>8</v>
      </c>
    </row>
    <row r="4">
      <c r="A4" s="3" t="s">
        <v>3503</v>
      </c>
      <c r="B4" s="3">
        <v>0.81</v>
      </c>
      <c r="C4" s="3" t="s">
        <v>105</v>
      </c>
      <c r="D4" s="4">
        <v>45445.0</v>
      </c>
      <c r="E4" s="2">
        <v>300.0</v>
      </c>
      <c r="F4" s="3" t="s">
        <v>734</v>
      </c>
      <c r="G4" s="3" t="s">
        <v>718</v>
      </c>
      <c r="H4" s="3">
        <v>1.0</v>
      </c>
      <c r="I4" s="2">
        <f>IFERROR(vlookup(F4,'College Conference'!$B$1:$Z$1000 , 6,False),0)</f>
        <v>7</v>
      </c>
      <c r="J4" s="2">
        <f>IFERROR(vlookup(G4,'College Conference'!$B$1:$Z$1000 , 6,False),0)</f>
        <v>7</v>
      </c>
    </row>
    <row r="5">
      <c r="A5" s="3" t="s">
        <v>3215</v>
      </c>
      <c r="B5" s="3" t="s">
        <v>11</v>
      </c>
      <c r="C5" s="3" t="s">
        <v>17</v>
      </c>
      <c r="D5" s="4">
        <v>45444.0</v>
      </c>
      <c r="E5" s="2">
        <v>200.0</v>
      </c>
      <c r="F5" s="3" t="s">
        <v>2287</v>
      </c>
      <c r="G5" s="3" t="s">
        <v>691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7</v>
      </c>
    </row>
    <row r="6">
      <c r="A6" s="3" t="s">
        <v>3682</v>
      </c>
      <c r="B6" s="3" t="s">
        <v>11</v>
      </c>
      <c r="C6" s="3" t="s">
        <v>421</v>
      </c>
      <c r="D6" s="4">
        <v>45447.0</v>
      </c>
      <c r="E6" s="2">
        <v>300.0</v>
      </c>
      <c r="F6" s="3" t="s">
        <v>2287</v>
      </c>
      <c r="G6" s="3" t="s">
        <v>783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8</v>
      </c>
    </row>
    <row r="7">
      <c r="A7" s="3" t="s">
        <v>3216</v>
      </c>
      <c r="B7" s="3" t="s">
        <v>11</v>
      </c>
      <c r="C7" s="3" t="s">
        <v>27</v>
      </c>
      <c r="D7" s="2" t="s">
        <v>72</v>
      </c>
      <c r="E7" s="2">
        <v>170.0</v>
      </c>
      <c r="F7" s="3" t="s">
        <v>361</v>
      </c>
      <c r="G7" s="3" t="s">
        <v>691</v>
      </c>
      <c r="H7" s="3">
        <v>1.0</v>
      </c>
      <c r="I7" s="2">
        <f>IFERROR(vlookup(F7,'College Conference'!$B$1:$Z$1000 , 6,False),0)</f>
        <v>0</v>
      </c>
      <c r="J7" s="2">
        <f>IFERROR(vlookup(G7,'College Conference'!$B$1:$Z$1000 , 6,False),0)</f>
        <v>7</v>
      </c>
    </row>
    <row r="8">
      <c r="A8" s="3" t="s">
        <v>1421</v>
      </c>
      <c r="B8" s="3" t="s">
        <v>11</v>
      </c>
      <c r="C8" s="3" t="s">
        <v>27</v>
      </c>
      <c r="D8" s="4">
        <v>45446.0</v>
      </c>
      <c r="E8" s="2">
        <v>180.0</v>
      </c>
      <c r="F8" s="3" t="s">
        <v>79</v>
      </c>
      <c r="G8" s="3" t="s">
        <v>295</v>
      </c>
      <c r="H8" s="3">
        <v>1.0</v>
      </c>
      <c r="I8" s="2">
        <f>IFERROR(vlookup(F8,'College Conference'!$B$1:$Z$1000 , 6,False),0)</f>
        <v>0</v>
      </c>
      <c r="J8" s="2">
        <f>IFERROR(vlookup(G8,'College Conference'!$B$1:$Z$1000 , 6,False),0)</f>
        <v>3</v>
      </c>
    </row>
    <row r="9">
      <c r="A9" s="3" t="s">
        <v>1422</v>
      </c>
      <c r="B9" s="3" t="s">
        <v>11</v>
      </c>
      <c r="C9" s="3" t="s">
        <v>27</v>
      </c>
      <c r="D9" s="2" t="s">
        <v>72</v>
      </c>
      <c r="E9" s="2">
        <v>182.0</v>
      </c>
      <c r="F9" s="3" t="s">
        <v>1423</v>
      </c>
      <c r="G9" s="3" t="s">
        <v>400</v>
      </c>
      <c r="H9" s="3">
        <v>1.0</v>
      </c>
      <c r="I9" s="2">
        <f>IFERROR(vlookup(F9,'College Conference'!$B$1:$Z$1000 , 6,False),0)</f>
        <v>0</v>
      </c>
      <c r="J9" s="2">
        <f>IFERROR(vlookup(G9,'College Conference'!$B$1:$Z$1000 , 6,False),0)</f>
        <v>3</v>
      </c>
    </row>
    <row r="10">
      <c r="A10" s="3" t="s">
        <v>3217</v>
      </c>
      <c r="B10" s="3" t="s">
        <v>11</v>
      </c>
      <c r="C10" s="3" t="s">
        <v>22</v>
      </c>
      <c r="D10" s="4">
        <v>45423.0</v>
      </c>
      <c r="E10" s="2">
        <v>206.0</v>
      </c>
      <c r="F10" s="3" t="s">
        <v>426</v>
      </c>
      <c r="G10" s="3" t="s">
        <v>705</v>
      </c>
      <c r="H10" s="3">
        <v>1.0</v>
      </c>
      <c r="I10" s="2">
        <f>IFERROR(vlookup(F10,'College Conference'!$B$1:$Z$1000 , 6,False),0)</f>
        <v>0</v>
      </c>
      <c r="J10" s="2">
        <f>IFERROR(vlookup(G10,'College Conference'!$B$1:$Z$1000 , 6,False),0)</f>
        <v>7</v>
      </c>
    </row>
    <row r="11">
      <c r="A11" s="3" t="s">
        <v>2734</v>
      </c>
      <c r="B11" s="3">
        <v>0.85</v>
      </c>
      <c r="C11" s="3" t="s">
        <v>31</v>
      </c>
      <c r="D11" s="4">
        <v>45449.0</v>
      </c>
      <c r="E11" s="2">
        <v>290.0</v>
      </c>
      <c r="F11" s="3" t="s">
        <v>783</v>
      </c>
      <c r="G11" s="3" t="s">
        <v>548</v>
      </c>
      <c r="H11" s="3">
        <v>1.0</v>
      </c>
      <c r="I11" s="2">
        <f>IFERROR(vlookup(F11,'College Conference'!$B$1:$Z$1000 , 6,False),0)</f>
        <v>8</v>
      </c>
      <c r="J11" s="2">
        <f>IFERROR(vlookup(G11,'College Conference'!$B$1:$Z$1000 , 6,False),0)</f>
        <v>5</v>
      </c>
    </row>
    <row r="12">
      <c r="A12" s="3" t="s">
        <v>3683</v>
      </c>
      <c r="B12" s="3" t="s">
        <v>11</v>
      </c>
      <c r="C12" s="3" t="s">
        <v>105</v>
      </c>
      <c r="D12" s="4">
        <v>45445.0</v>
      </c>
      <c r="E12" s="2">
        <v>300.0</v>
      </c>
      <c r="F12" s="3" t="s">
        <v>666</v>
      </c>
      <c r="G12" s="3" t="s">
        <v>772</v>
      </c>
      <c r="H12" s="3">
        <v>1.0</v>
      </c>
      <c r="I12" s="2">
        <f>IFERROR(vlookup(F12,'College Conference'!$B$1:$Z$1000 , 6,False),0)</f>
        <v>0</v>
      </c>
      <c r="J12" s="2">
        <f>IFERROR(vlookup(G12,'College Conference'!$B$1:$Z$1000 , 6,False),0)</f>
        <v>8</v>
      </c>
    </row>
    <row r="13">
      <c r="A13" s="3" t="s">
        <v>2729</v>
      </c>
      <c r="B13" s="3">
        <v>0.87</v>
      </c>
      <c r="C13" s="3" t="s">
        <v>120</v>
      </c>
      <c r="D13" s="4">
        <v>45446.0</v>
      </c>
      <c r="E13" s="2">
        <v>235.0</v>
      </c>
      <c r="F13" s="3" t="s">
        <v>811</v>
      </c>
      <c r="G13" s="3" t="s">
        <v>772</v>
      </c>
      <c r="H13" s="3">
        <v>1.0</v>
      </c>
      <c r="I13" s="2">
        <f>IFERROR(vlookup(F13,'College Conference'!$B$1:$Z$1000 , 6,False),0)</f>
        <v>8</v>
      </c>
      <c r="J13" s="2">
        <f>IFERROR(vlookup(G13,'College Conference'!$B$1:$Z$1000 , 6,False),0)</f>
        <v>8</v>
      </c>
    </row>
    <row r="14">
      <c r="A14" s="3" t="s">
        <v>2454</v>
      </c>
      <c r="B14" s="3">
        <v>0.92</v>
      </c>
      <c r="C14" s="3" t="s">
        <v>421</v>
      </c>
      <c r="D14" s="4">
        <v>45446.0</v>
      </c>
      <c r="E14" s="2">
        <v>325.0</v>
      </c>
      <c r="F14" s="3" t="s">
        <v>320</v>
      </c>
      <c r="G14" s="3" t="s">
        <v>540</v>
      </c>
      <c r="H14" s="3">
        <v>1.0</v>
      </c>
      <c r="I14" s="2">
        <f>IFERROR(vlookup(F14,'College Conference'!$B$1:$Z$1000 , 6,False),0)</f>
        <v>3</v>
      </c>
      <c r="J14" s="2">
        <f>IFERROR(vlookup(G14,'College Conference'!$B$1:$Z$1000 , 6,False),0)</f>
        <v>5</v>
      </c>
    </row>
    <row r="15">
      <c r="A15" s="3" t="s">
        <v>2455</v>
      </c>
      <c r="B15" s="3">
        <v>0.9</v>
      </c>
      <c r="C15" s="3" t="s">
        <v>27</v>
      </c>
      <c r="D15" s="2" t="s">
        <v>72</v>
      </c>
      <c r="E15" s="2">
        <v>195.0</v>
      </c>
      <c r="F15" s="3" t="s">
        <v>292</v>
      </c>
      <c r="G15" s="3" t="s">
        <v>510</v>
      </c>
      <c r="H15" s="3">
        <v>1.0</v>
      </c>
      <c r="I15" s="2">
        <f>IFERROR(vlookup(F15,'College Conference'!$B$1:$Z$1000 , 6,False),0)</f>
        <v>3</v>
      </c>
      <c r="J15" s="2">
        <f>IFERROR(vlookup(G15,'College Conference'!$B$1:$Z$1000 , 6,False),0)</f>
        <v>5</v>
      </c>
    </row>
    <row r="16">
      <c r="A16" s="3" t="s">
        <v>721</v>
      </c>
      <c r="B16" s="3">
        <v>0.84</v>
      </c>
      <c r="C16" s="3" t="s">
        <v>105</v>
      </c>
      <c r="D16" s="4">
        <v>45447.0</v>
      </c>
      <c r="E16" s="2">
        <v>295.0</v>
      </c>
      <c r="F16" s="3" t="s">
        <v>685</v>
      </c>
      <c r="G16" s="3" t="s">
        <v>674</v>
      </c>
      <c r="H16" s="3">
        <v>1.0</v>
      </c>
      <c r="I16" s="2">
        <f>IFERROR(vlookup(F16,'College Conference'!$B$1:$Z$1000 , 6,False),0)</f>
        <v>7</v>
      </c>
      <c r="J16" s="2">
        <f>IFERROR(vlookup(G16,'College Conference'!$B$1:$Z$1000 , 6,False),0)</f>
        <v>0</v>
      </c>
    </row>
    <row r="17">
      <c r="A17" s="3" t="s">
        <v>4065</v>
      </c>
      <c r="B17" s="3">
        <v>0.9</v>
      </c>
      <c r="C17" s="3" t="s">
        <v>353</v>
      </c>
      <c r="D17" s="4">
        <v>45448.0</v>
      </c>
      <c r="E17" s="2">
        <v>235.0</v>
      </c>
      <c r="F17" s="3" t="s">
        <v>830</v>
      </c>
      <c r="G17" s="3" t="s">
        <v>808</v>
      </c>
      <c r="H17" s="3">
        <v>1.0</v>
      </c>
      <c r="I17" s="2">
        <f>IFERROR(vlookup(F17,'College Conference'!$B$1:$Z$1000 , 6,False),0)</f>
        <v>8</v>
      </c>
      <c r="J17" s="2">
        <f>IFERROR(vlookup(G17,'College Conference'!$B$1:$Z$1000 , 6,False),0)</f>
        <v>8</v>
      </c>
    </row>
    <row r="18">
      <c r="A18" s="3" t="s">
        <v>3241</v>
      </c>
      <c r="B18" s="3">
        <v>0.87</v>
      </c>
      <c r="C18" s="3" t="s">
        <v>120</v>
      </c>
      <c r="D18" s="4">
        <v>45450.0</v>
      </c>
      <c r="E18" s="2">
        <v>225.0</v>
      </c>
      <c r="F18" s="3" t="s">
        <v>240</v>
      </c>
      <c r="G18" s="3" t="s">
        <v>705</v>
      </c>
      <c r="H18" s="3">
        <v>1.0</v>
      </c>
      <c r="I18" s="2">
        <f>IFERROR(vlookup(F18,'College Conference'!$B$1:$Z$1000 , 6,False),0)</f>
        <v>2</v>
      </c>
      <c r="J18" s="2">
        <f>IFERROR(vlookup(G18,'College Conference'!$B$1:$Z$1000 , 6,False),0)</f>
        <v>7</v>
      </c>
    </row>
    <row r="19">
      <c r="A19" s="3" t="s">
        <v>2554</v>
      </c>
      <c r="B19" s="3">
        <v>0.85</v>
      </c>
      <c r="C19" s="3" t="s">
        <v>274</v>
      </c>
      <c r="D19" s="4">
        <v>45445.0</v>
      </c>
      <c r="E19" s="2">
        <v>205.0</v>
      </c>
      <c r="F19" s="3" t="s">
        <v>530</v>
      </c>
      <c r="G19" s="3" t="s">
        <v>525</v>
      </c>
      <c r="H19" s="3">
        <v>1.0</v>
      </c>
      <c r="I19" s="2">
        <f>IFERROR(vlookup(F19,'College Conference'!$B$1:$Z$1000 , 6,False),0)</f>
        <v>5</v>
      </c>
      <c r="J19" s="2">
        <f>IFERROR(vlookup(G19,'College Conference'!$B$1:$Z$1000 , 6,False),0)</f>
        <v>5</v>
      </c>
    </row>
    <row r="20">
      <c r="A20" s="3" t="s">
        <v>2087</v>
      </c>
      <c r="B20" s="3">
        <v>0.82</v>
      </c>
      <c r="C20" s="3" t="s">
        <v>111</v>
      </c>
      <c r="D20" s="4">
        <v>45445.0</v>
      </c>
      <c r="E20" s="2">
        <v>195.0</v>
      </c>
      <c r="F20" s="3" t="s">
        <v>158</v>
      </c>
      <c r="G20" s="3" t="s">
        <v>519</v>
      </c>
      <c r="H20" s="3">
        <v>1.0</v>
      </c>
      <c r="I20" s="2">
        <f>IFERROR(vlookup(F20,'College Conference'!$B$1:$Z$1000 , 6,False),0)</f>
        <v>1</v>
      </c>
      <c r="J20" s="2">
        <f>IFERROR(vlookup(G20,'College Conference'!$B$1:$Z$1000 , 6,False),0)</f>
        <v>5</v>
      </c>
    </row>
    <row r="21">
      <c r="A21" s="3" t="s">
        <v>1437</v>
      </c>
      <c r="B21" s="3" t="s">
        <v>11</v>
      </c>
      <c r="C21" s="3" t="s">
        <v>17</v>
      </c>
      <c r="D21" s="4">
        <v>45446.0</v>
      </c>
      <c r="E21" s="2">
        <v>209.0</v>
      </c>
      <c r="F21" s="3" t="s">
        <v>322</v>
      </c>
      <c r="G21" s="3" t="s">
        <v>564</v>
      </c>
      <c r="H21" s="3">
        <v>1.0</v>
      </c>
      <c r="I21" s="2">
        <f>IFERROR(vlookup(F21,'College Conference'!$B$1:$Z$1000 , 6,False),0)</f>
        <v>3</v>
      </c>
      <c r="J21" s="2">
        <f>IFERROR(vlookup(G21,'College Conference'!$B$1:$Z$1000 , 6,False),0)</f>
        <v>5</v>
      </c>
    </row>
    <row r="22">
      <c r="A22" s="3" t="s">
        <v>2772</v>
      </c>
      <c r="B22" s="3">
        <v>0.78</v>
      </c>
      <c r="C22" s="3" t="s">
        <v>105</v>
      </c>
      <c r="D22" s="4">
        <v>45445.0</v>
      </c>
      <c r="E22" s="2">
        <v>290.0</v>
      </c>
      <c r="F22" s="3" t="s">
        <v>1218</v>
      </c>
      <c r="G22" s="3" t="s">
        <v>530</v>
      </c>
      <c r="H22" s="3">
        <v>1.0</v>
      </c>
      <c r="I22" s="2">
        <f>IFERROR(vlookup(F22,'College Conference'!$B$1:$Z$1000 , 6,False),0)</f>
        <v>9</v>
      </c>
      <c r="J22" s="2">
        <f>IFERROR(vlookup(G22,'College Conference'!$B$1:$Z$1000 , 6,False),0)</f>
        <v>5</v>
      </c>
    </row>
    <row r="23">
      <c r="A23" s="3" t="s">
        <v>2187</v>
      </c>
      <c r="B23" s="3">
        <v>0.85</v>
      </c>
      <c r="C23" s="3" t="s">
        <v>17</v>
      </c>
      <c r="D23" s="4">
        <v>45445.0</v>
      </c>
      <c r="E23" s="2">
        <v>210.0</v>
      </c>
      <c r="F23" s="3" t="s">
        <v>289</v>
      </c>
      <c r="G23" s="3" t="s">
        <v>772</v>
      </c>
      <c r="H23" s="3">
        <v>1.0</v>
      </c>
      <c r="I23" s="2">
        <f>IFERROR(vlookup(F23,'College Conference'!$B$1:$Z$1000 , 6,False),0)</f>
        <v>3</v>
      </c>
      <c r="J23" s="2">
        <f>IFERROR(vlookup(G23,'College Conference'!$B$1:$Z$1000 , 6,False),0)</f>
        <v>8</v>
      </c>
    </row>
    <row r="24">
      <c r="A24" s="3" t="s">
        <v>1260</v>
      </c>
      <c r="B24" s="3">
        <v>0.84</v>
      </c>
      <c r="C24" s="3" t="s">
        <v>111</v>
      </c>
      <c r="D24" s="4">
        <v>45448.0</v>
      </c>
      <c r="E24" s="2">
        <v>215.0</v>
      </c>
      <c r="F24" s="3" t="s">
        <v>149</v>
      </c>
      <c r="G24" s="3" t="s">
        <v>246</v>
      </c>
      <c r="H24" s="3">
        <v>1.0</v>
      </c>
      <c r="I24" s="2">
        <f>IFERROR(vlookup(F24,'College Conference'!$B$1:$Z$1000 , 6,False),0)</f>
        <v>1</v>
      </c>
      <c r="J24" s="2">
        <f>IFERROR(vlookup(G24,'College Conference'!$B$1:$Z$1000 , 6,False),0)</f>
        <v>2</v>
      </c>
    </row>
    <row r="25">
      <c r="A25" s="3" t="s">
        <v>104</v>
      </c>
      <c r="B25" s="3">
        <v>0.88</v>
      </c>
      <c r="C25" s="3" t="s">
        <v>105</v>
      </c>
      <c r="D25" s="4">
        <v>45445.0</v>
      </c>
      <c r="E25" s="2">
        <v>275.0</v>
      </c>
      <c r="F25" s="3" t="s">
        <v>106</v>
      </c>
      <c r="G25" s="3" t="s">
        <v>107</v>
      </c>
      <c r="H25" s="3">
        <v>1.0</v>
      </c>
      <c r="I25" s="2">
        <f>IFERROR(vlookup(F25,'College Conference'!$B$1:$Z$1000 , 6,False),0)</f>
        <v>0</v>
      </c>
      <c r="J25" s="2">
        <f>IFERROR(vlookup(G25,'College Conference'!$B$1:$Z$1000 , 6,False),0)</f>
        <v>0</v>
      </c>
    </row>
    <row r="26">
      <c r="A26" s="3" t="s">
        <v>1424</v>
      </c>
      <c r="B26" s="3" t="s">
        <v>11</v>
      </c>
      <c r="C26" s="3" t="s">
        <v>17</v>
      </c>
      <c r="D26" s="4">
        <v>45446.0</v>
      </c>
      <c r="E26" s="2">
        <v>190.0</v>
      </c>
      <c r="F26" s="3" t="s">
        <v>307</v>
      </c>
      <c r="G26" s="3" t="s">
        <v>318</v>
      </c>
      <c r="H26" s="3">
        <v>1.0</v>
      </c>
      <c r="I26" s="2">
        <f>IFERROR(vlookup(F26,'College Conference'!$B$1:$Z$1000 , 6,False),0)</f>
        <v>0</v>
      </c>
      <c r="J26" s="2">
        <f>IFERROR(vlookup(G26,'College Conference'!$B$1:$Z$1000 , 6,False),0)</f>
        <v>3</v>
      </c>
    </row>
    <row r="27">
      <c r="A27" s="3" t="s">
        <v>554</v>
      </c>
      <c r="B27" s="3">
        <v>0.87</v>
      </c>
      <c r="C27" s="3" t="s">
        <v>22</v>
      </c>
      <c r="D27" s="2" t="s">
        <v>72</v>
      </c>
      <c r="E27" s="2">
        <v>220.0</v>
      </c>
      <c r="F27" s="3" t="s">
        <v>527</v>
      </c>
      <c r="G27" s="3" t="s">
        <v>375</v>
      </c>
      <c r="H27" s="3">
        <v>1.0</v>
      </c>
      <c r="I27" s="2">
        <f>IFERROR(vlookup(F27,'College Conference'!$B$1:$Z$1000 , 6,False),0)</f>
        <v>5</v>
      </c>
      <c r="J27" s="2">
        <f>IFERROR(vlookup(G27,'College Conference'!$B$1:$Z$1000 , 6,False),0)</f>
        <v>0</v>
      </c>
    </row>
    <row r="28">
      <c r="A28" s="3" t="s">
        <v>2456</v>
      </c>
      <c r="B28" s="3">
        <v>0.96</v>
      </c>
      <c r="C28" s="3" t="s">
        <v>63</v>
      </c>
      <c r="D28" s="2" t="s">
        <v>72</v>
      </c>
      <c r="E28" s="2">
        <v>180.0</v>
      </c>
      <c r="F28" s="3" t="s">
        <v>295</v>
      </c>
      <c r="G28" s="3" t="s">
        <v>519</v>
      </c>
      <c r="H28" s="3">
        <v>1.0</v>
      </c>
      <c r="I28" s="2">
        <f>IFERROR(vlookup(F28,'College Conference'!$B$1:$Z$1000 , 6,False),0)</f>
        <v>3</v>
      </c>
      <c r="J28" s="2">
        <f>IFERROR(vlookup(G28,'College Conference'!$B$1:$Z$1000 , 6,False),0)</f>
        <v>5</v>
      </c>
    </row>
    <row r="29">
      <c r="A29" s="3" t="s">
        <v>2457</v>
      </c>
      <c r="B29" s="3">
        <v>0.98</v>
      </c>
      <c r="C29" s="3" t="s">
        <v>191</v>
      </c>
      <c r="D29" s="4">
        <v>45445.0</v>
      </c>
      <c r="E29" s="2">
        <v>195.0</v>
      </c>
      <c r="F29" s="3" t="s">
        <v>295</v>
      </c>
      <c r="G29" s="3" t="s">
        <v>564</v>
      </c>
      <c r="H29" s="3">
        <v>1.0</v>
      </c>
      <c r="I29" s="2">
        <f>IFERROR(vlookup(F29,'College Conference'!$B$1:$Z$1000 , 6,False),0)</f>
        <v>3</v>
      </c>
      <c r="J29" s="2">
        <f>IFERROR(vlookup(G29,'College Conference'!$B$1:$Z$1000 , 6,False),0)</f>
        <v>5</v>
      </c>
    </row>
    <row r="30">
      <c r="A30" s="3" t="s">
        <v>908</v>
      </c>
      <c r="B30" s="3">
        <v>0.84</v>
      </c>
      <c r="C30" s="3" t="s">
        <v>27</v>
      </c>
      <c r="D30" s="4">
        <v>45420.0</v>
      </c>
      <c r="E30" s="2">
        <v>166.0</v>
      </c>
      <c r="F30" s="3" t="s">
        <v>906</v>
      </c>
      <c r="G30" s="3" t="s">
        <v>499</v>
      </c>
      <c r="H30" s="3">
        <v>1.0</v>
      </c>
      <c r="I30" s="2">
        <f>IFERROR(vlookup(F30,'College Conference'!$B$1:$Z$1000 , 6,False),0)</f>
        <v>9</v>
      </c>
      <c r="J30" s="2">
        <f>IFERROR(vlookup(G30,'College Conference'!$B$1:$Z$1000 , 6,False),0)</f>
        <v>0</v>
      </c>
    </row>
    <row r="31">
      <c r="A31" s="3" t="s">
        <v>3613</v>
      </c>
      <c r="B31" s="3" t="s">
        <v>11</v>
      </c>
      <c r="C31" s="3" t="s">
        <v>27</v>
      </c>
      <c r="D31" s="4">
        <v>45422.0</v>
      </c>
      <c r="E31" s="2">
        <v>165.0</v>
      </c>
      <c r="F31" s="3" t="s">
        <v>906</v>
      </c>
      <c r="G31" s="3" t="s">
        <v>687</v>
      </c>
      <c r="H31" s="3">
        <v>1.0</v>
      </c>
      <c r="I31" s="2">
        <f>IFERROR(vlookup(F31,'College Conference'!$B$1:$Z$1000 , 6,False),0)</f>
        <v>9</v>
      </c>
      <c r="J31" s="2">
        <f>IFERROR(vlookup(G31,'College Conference'!$B$1:$Z$1000 , 6,False),0)</f>
        <v>7</v>
      </c>
    </row>
    <row r="32">
      <c r="A32" s="3" t="s">
        <v>551</v>
      </c>
      <c r="B32" s="3">
        <v>0.86</v>
      </c>
      <c r="C32" s="3" t="s">
        <v>17</v>
      </c>
      <c r="D32" s="4">
        <v>45420.0</v>
      </c>
      <c r="E32" s="2">
        <v>165.0</v>
      </c>
      <c r="F32" s="3" t="s">
        <v>892</v>
      </c>
      <c r="G32" s="3" t="s">
        <v>525</v>
      </c>
      <c r="H32" s="3">
        <v>1.0</v>
      </c>
      <c r="I32" s="2">
        <f>IFERROR(vlookup(F32,'College Conference'!$B$1:$Z$1000 , 6,False),0)</f>
        <v>9</v>
      </c>
      <c r="J32" s="2">
        <f>IFERROR(vlookup(G32,'College Conference'!$B$1:$Z$1000 , 6,False),0)</f>
        <v>5</v>
      </c>
    </row>
    <row r="33">
      <c r="A33" s="3" t="s">
        <v>1462</v>
      </c>
      <c r="B33" s="3">
        <v>0.84</v>
      </c>
      <c r="C33" s="3" t="s">
        <v>52</v>
      </c>
      <c r="D33" s="4">
        <v>45448.0</v>
      </c>
      <c r="E33" s="2">
        <v>205.0</v>
      </c>
      <c r="F33" s="3" t="s">
        <v>280</v>
      </c>
      <c r="G33" s="3" t="s">
        <v>322</v>
      </c>
      <c r="H33" s="3">
        <v>1.0</v>
      </c>
      <c r="I33" s="2">
        <f>IFERROR(vlookup(F33,'College Conference'!$B$1:$Z$1000 , 6,False),0)</f>
        <v>2</v>
      </c>
      <c r="J33" s="2">
        <f>IFERROR(vlookup(G33,'College Conference'!$B$1:$Z$1000 , 6,False),0)</f>
        <v>3</v>
      </c>
    </row>
    <row r="34">
      <c r="A34" s="3" t="s">
        <v>3138</v>
      </c>
      <c r="B34" s="3">
        <v>0.86</v>
      </c>
      <c r="C34" s="3" t="s">
        <v>78</v>
      </c>
      <c r="D34" s="4">
        <v>45445.0</v>
      </c>
      <c r="E34" s="2">
        <v>199.0</v>
      </c>
      <c r="F34" s="3" t="s">
        <v>804</v>
      </c>
      <c r="G34" s="3" t="s">
        <v>623</v>
      </c>
      <c r="H34" s="3">
        <v>1.0</v>
      </c>
      <c r="I34" s="2">
        <f>IFERROR(vlookup(F34,'College Conference'!$B$1:$Z$1000 , 6,False),0)</f>
        <v>8</v>
      </c>
      <c r="J34" s="2">
        <f>IFERROR(vlookup(G34,'College Conference'!$B$1:$Z$1000 , 6,False),0)</f>
        <v>6</v>
      </c>
    </row>
    <row r="35">
      <c r="A35" s="3" t="s">
        <v>2735</v>
      </c>
      <c r="B35" s="3">
        <v>0.89</v>
      </c>
      <c r="C35" s="3" t="s">
        <v>191</v>
      </c>
      <c r="D35" s="4">
        <v>45446.0</v>
      </c>
      <c r="E35" s="2">
        <v>214.0</v>
      </c>
      <c r="F35" s="3" t="s">
        <v>779</v>
      </c>
      <c r="G35" s="3" t="s">
        <v>548</v>
      </c>
      <c r="H35" s="3">
        <v>1.0</v>
      </c>
      <c r="I35" s="2">
        <f>IFERROR(vlookup(F35,'College Conference'!$B$1:$Z$1000 , 6,False),0)</f>
        <v>8</v>
      </c>
      <c r="J35" s="2">
        <f>IFERROR(vlookup(G35,'College Conference'!$B$1:$Z$1000 , 6,False),0)</f>
        <v>5</v>
      </c>
    </row>
    <row r="36">
      <c r="A36" s="3" t="s">
        <v>2458</v>
      </c>
      <c r="B36" s="3">
        <v>0.92</v>
      </c>
      <c r="C36" s="3" t="s">
        <v>17</v>
      </c>
      <c r="D36" s="2" t="s">
        <v>72</v>
      </c>
      <c r="E36" s="2">
        <v>194.0</v>
      </c>
      <c r="F36" s="3" t="s">
        <v>325</v>
      </c>
      <c r="G36" s="3" t="s">
        <v>519</v>
      </c>
      <c r="H36" s="3">
        <v>1.0</v>
      </c>
      <c r="I36" s="2">
        <f>IFERROR(vlookup(F36,'College Conference'!$B$1:$Z$1000 , 6,False),0)</f>
        <v>3</v>
      </c>
      <c r="J36" s="2">
        <f>IFERROR(vlookup(G36,'College Conference'!$B$1:$Z$1000 , 6,False),0)</f>
        <v>5</v>
      </c>
    </row>
    <row r="37">
      <c r="A37" s="3" t="s">
        <v>1673</v>
      </c>
      <c r="B37" s="3">
        <v>0.8</v>
      </c>
      <c r="C37" s="3" t="s">
        <v>313</v>
      </c>
      <c r="D37" s="4">
        <v>45422.0</v>
      </c>
      <c r="E37" s="2">
        <v>165.0</v>
      </c>
      <c r="F37" s="3" t="s">
        <v>527</v>
      </c>
      <c r="G37" s="3" t="s">
        <v>311</v>
      </c>
      <c r="H37" s="3">
        <v>1.0</v>
      </c>
      <c r="I37" s="2">
        <f>IFERROR(vlookup(F37,'College Conference'!$B$1:$Z$1000 , 6,False),0)</f>
        <v>5</v>
      </c>
      <c r="J37" s="2">
        <f>IFERROR(vlookup(G37,'College Conference'!$B$1:$Z$1000 , 6,False),0)</f>
        <v>3</v>
      </c>
    </row>
    <row r="38">
      <c r="A38" s="3" t="s">
        <v>3012</v>
      </c>
      <c r="B38" s="3">
        <v>0.9</v>
      </c>
      <c r="C38" s="3" t="s">
        <v>17</v>
      </c>
      <c r="D38" s="4">
        <v>45423.0</v>
      </c>
      <c r="E38" s="2">
        <v>203.0</v>
      </c>
      <c r="F38" s="3" t="s">
        <v>540</v>
      </c>
      <c r="G38" s="3" t="s">
        <v>613</v>
      </c>
      <c r="H38" s="3">
        <v>1.0</v>
      </c>
      <c r="I38" s="2">
        <f>IFERROR(vlookup(F38,'College Conference'!$B$1:$Z$1000 , 6,False),0)</f>
        <v>5</v>
      </c>
      <c r="J38" s="2">
        <f>IFERROR(vlookup(G38,'College Conference'!$B$1:$Z$1000 , 6,False),0)</f>
        <v>6</v>
      </c>
    </row>
    <row r="39">
      <c r="A39" s="3" t="s">
        <v>3235</v>
      </c>
      <c r="B39" s="3">
        <v>0.9</v>
      </c>
      <c r="C39" s="3" t="s">
        <v>27</v>
      </c>
      <c r="D39" s="4">
        <v>45423.0</v>
      </c>
      <c r="E39" s="2">
        <v>175.0</v>
      </c>
      <c r="F39" s="3" t="s">
        <v>976</v>
      </c>
      <c r="G39" s="3" t="s">
        <v>693</v>
      </c>
      <c r="H39" s="3">
        <v>1.0</v>
      </c>
      <c r="I39" s="2">
        <f>IFERROR(vlookup(F39,'College Conference'!$B$1:$Z$1000 , 6,False),0)</f>
        <v>1</v>
      </c>
      <c r="J39" s="2">
        <f>IFERROR(vlookup(G39,'College Conference'!$B$1:$Z$1000 , 6,False),0)</f>
        <v>7</v>
      </c>
    </row>
    <row r="40">
      <c r="A40" s="3" t="s">
        <v>4272</v>
      </c>
      <c r="B40" s="3">
        <v>0.88</v>
      </c>
      <c r="C40" s="3" t="s">
        <v>27</v>
      </c>
      <c r="D40" s="2" t="s">
        <v>72</v>
      </c>
      <c r="E40" s="2">
        <v>172.0</v>
      </c>
      <c r="F40" s="3" t="s">
        <v>816</v>
      </c>
      <c r="G40" s="3" t="s">
        <v>894</v>
      </c>
      <c r="H40" s="3">
        <v>1.0</v>
      </c>
      <c r="I40" s="2">
        <f>IFERROR(vlookup(F40,'College Conference'!$B$1:$Z$1000 , 6,False),0)</f>
        <v>8</v>
      </c>
      <c r="J40" s="2">
        <f>IFERROR(vlookup(G40,'College Conference'!$B$1:$Z$1000 , 6,False),0)</f>
        <v>9</v>
      </c>
    </row>
    <row r="41">
      <c r="A41" s="3" t="s">
        <v>1573</v>
      </c>
      <c r="B41" s="3">
        <v>0.95</v>
      </c>
      <c r="C41" s="3" t="s">
        <v>17</v>
      </c>
      <c r="D41" s="4">
        <v>45449.0</v>
      </c>
      <c r="E41" s="2">
        <v>216.0</v>
      </c>
      <c r="F41" s="3" t="s">
        <v>325</v>
      </c>
      <c r="G41" s="3" t="s">
        <v>311</v>
      </c>
      <c r="H41" s="3">
        <v>1.0</v>
      </c>
      <c r="I41" s="2">
        <f>IFERROR(vlookup(F41,'College Conference'!$B$1:$Z$1000 , 6,False),0)</f>
        <v>3</v>
      </c>
      <c r="J41" s="2">
        <f>IFERROR(vlookup(G41,'College Conference'!$B$1:$Z$1000 , 6,False),0)</f>
        <v>3</v>
      </c>
    </row>
    <row r="42">
      <c r="A42" s="3" t="s">
        <v>1291</v>
      </c>
      <c r="B42" s="3">
        <v>0.77</v>
      </c>
      <c r="C42" s="3" t="s">
        <v>111</v>
      </c>
      <c r="D42" s="4">
        <v>45446.0</v>
      </c>
      <c r="E42" s="2">
        <v>221.0</v>
      </c>
      <c r="F42" s="3" t="s">
        <v>480</v>
      </c>
      <c r="G42" s="3" t="s">
        <v>251</v>
      </c>
      <c r="H42" s="3">
        <v>1.0</v>
      </c>
      <c r="I42" s="2">
        <f>IFERROR(vlookup(F42,'College Conference'!$B$1:$Z$1000 , 6,False),0)</f>
        <v>4</v>
      </c>
      <c r="J42" s="2">
        <f>IFERROR(vlookup(G42,'College Conference'!$B$1:$Z$1000 , 6,False),0)</f>
        <v>2</v>
      </c>
    </row>
    <row r="43">
      <c r="A43" s="3" t="s">
        <v>3323</v>
      </c>
      <c r="B43" s="3">
        <v>0.85</v>
      </c>
      <c r="C43" s="3" t="s">
        <v>31</v>
      </c>
      <c r="D43" s="4">
        <v>45450.0</v>
      </c>
      <c r="E43" s="2">
        <v>305.0</v>
      </c>
      <c r="F43" s="3" t="s">
        <v>301</v>
      </c>
      <c r="G43" s="3" t="s">
        <v>711</v>
      </c>
      <c r="H43" s="3">
        <v>1.0</v>
      </c>
      <c r="I43" s="2">
        <f>IFERROR(vlookup(F43,'College Conference'!$B$1:$Z$1000 , 6,False),0)</f>
        <v>3</v>
      </c>
      <c r="J43" s="2">
        <f>IFERROR(vlookup(G43,'College Conference'!$B$1:$Z$1000 , 6,False),0)</f>
        <v>7</v>
      </c>
    </row>
    <row r="44">
      <c r="A44" s="3" t="s">
        <v>3218</v>
      </c>
      <c r="B44" s="3">
        <v>0.74</v>
      </c>
      <c r="C44" s="3" t="s">
        <v>353</v>
      </c>
      <c r="D44" s="4">
        <v>45423.0</v>
      </c>
      <c r="E44" s="2">
        <v>236.0</v>
      </c>
      <c r="F44" s="3" t="s">
        <v>375</v>
      </c>
      <c r="G44" s="3" t="s">
        <v>740</v>
      </c>
      <c r="H44" s="3">
        <v>1.0</v>
      </c>
      <c r="I44" s="2">
        <f>IFERROR(vlookup(F44,'College Conference'!$B$1:$Z$1000 , 6,False),0)</f>
        <v>0</v>
      </c>
      <c r="J44" s="2">
        <f>IFERROR(vlookup(G44,'College Conference'!$B$1:$Z$1000 , 6,False),0)</f>
        <v>7</v>
      </c>
    </row>
    <row r="45">
      <c r="A45" s="3" t="s">
        <v>2786</v>
      </c>
      <c r="B45" s="3" t="s">
        <v>11</v>
      </c>
      <c r="C45" s="3" t="s">
        <v>120</v>
      </c>
      <c r="D45" s="4">
        <v>45448.0</v>
      </c>
      <c r="E45" s="2">
        <v>245.0</v>
      </c>
      <c r="F45" s="3" t="s">
        <v>922</v>
      </c>
      <c r="G45" s="3" t="s">
        <v>527</v>
      </c>
      <c r="H45" s="3">
        <v>1.0</v>
      </c>
      <c r="I45" s="2">
        <f>IFERROR(vlookup(F45,'College Conference'!$B$1:$Z$1000 , 6,False),0)</f>
        <v>10</v>
      </c>
      <c r="J45" s="2">
        <f>IFERROR(vlookup(G45,'College Conference'!$B$1:$Z$1000 , 6,False),0)</f>
        <v>5</v>
      </c>
    </row>
    <row r="46">
      <c r="A46" s="3" t="s">
        <v>2835</v>
      </c>
      <c r="B46" s="3" t="s">
        <v>11</v>
      </c>
      <c r="C46" s="3" t="s">
        <v>31</v>
      </c>
      <c r="D46" s="4">
        <v>45449.0</v>
      </c>
      <c r="E46" s="2">
        <v>305.0</v>
      </c>
      <c r="F46" s="3" t="s">
        <v>18</v>
      </c>
      <c r="G46" s="3" t="s">
        <v>643</v>
      </c>
      <c r="H46" s="3">
        <v>1.0</v>
      </c>
      <c r="I46" s="2">
        <f>IFERROR(vlookup(F46,'College Conference'!$B$1:$Z$1000 , 6,False),0)</f>
        <v>0</v>
      </c>
      <c r="J46" s="2">
        <f>IFERROR(vlookup(G46,'College Conference'!$B$1:$Z$1000 , 6,False),0)</f>
        <v>6</v>
      </c>
    </row>
    <row r="47">
      <c r="A47" s="3" t="s">
        <v>4341</v>
      </c>
      <c r="B47" s="3">
        <v>0.87</v>
      </c>
      <c r="C47" s="3" t="s">
        <v>22</v>
      </c>
      <c r="D47" s="4">
        <v>45422.0</v>
      </c>
      <c r="E47" s="2">
        <v>200.0</v>
      </c>
      <c r="F47" s="3" t="s">
        <v>1131</v>
      </c>
      <c r="G47" s="3" t="s">
        <v>924</v>
      </c>
      <c r="H47" s="3">
        <v>1.0</v>
      </c>
      <c r="I47" s="2">
        <f>IFERROR(vlookup(F47,'College Conference'!$B$1:$Z$1000 , 6,False),0)</f>
        <v>7</v>
      </c>
      <c r="J47" s="2">
        <f>IFERROR(vlookup(G47,'College Conference'!$B$1:$Z$1000 , 6,False),0)</f>
        <v>10</v>
      </c>
    </row>
    <row r="48">
      <c r="A48" s="3" t="s">
        <v>3032</v>
      </c>
      <c r="B48" s="3">
        <v>0.86</v>
      </c>
      <c r="C48" s="3" t="s">
        <v>38</v>
      </c>
      <c r="D48" s="4">
        <v>45445.0</v>
      </c>
      <c r="E48" s="2">
        <v>206.0</v>
      </c>
      <c r="F48" s="3" t="s">
        <v>621</v>
      </c>
      <c r="G48" s="3" t="s">
        <v>617</v>
      </c>
      <c r="H48" s="3">
        <v>1.0</v>
      </c>
      <c r="I48" s="2">
        <f>IFERROR(vlookup(F48,'College Conference'!$B$1:$Z$1000 , 6,False),0)</f>
        <v>6</v>
      </c>
      <c r="J48" s="2">
        <f>IFERROR(vlookup(G48,'College Conference'!$B$1:$Z$1000 , 6,False),0)</f>
        <v>6</v>
      </c>
    </row>
    <row r="49">
      <c r="A49" s="3" t="s">
        <v>1153</v>
      </c>
      <c r="B49" s="3">
        <v>0.8</v>
      </c>
      <c r="C49" s="3" t="s">
        <v>12</v>
      </c>
      <c r="D49" s="4">
        <v>45446.0</v>
      </c>
      <c r="E49" s="2">
        <v>270.0</v>
      </c>
      <c r="F49" s="3" t="s">
        <v>718</v>
      </c>
      <c r="G49" s="3" t="s">
        <v>976</v>
      </c>
      <c r="H49" s="3">
        <v>1.0</v>
      </c>
      <c r="I49" s="2">
        <f>IFERROR(vlookup(F49,'College Conference'!$B$1:$Z$1000 , 6,False),0)</f>
        <v>7</v>
      </c>
      <c r="J49" s="2">
        <f>IFERROR(vlookup(G49,'College Conference'!$B$1:$Z$1000 , 6,False),0)</f>
        <v>1</v>
      </c>
    </row>
    <row r="50">
      <c r="A50" s="3" t="s">
        <v>2289</v>
      </c>
      <c r="B50" s="3" t="s">
        <v>11</v>
      </c>
      <c r="C50" s="3" t="s">
        <v>120</v>
      </c>
      <c r="D50" s="4">
        <v>45446.0</v>
      </c>
      <c r="E50" s="2">
        <v>235.0</v>
      </c>
      <c r="F50" s="3" t="s">
        <v>1428</v>
      </c>
      <c r="G50" s="3" t="s">
        <v>527</v>
      </c>
      <c r="H50" s="3">
        <v>1.0</v>
      </c>
      <c r="I50" s="2">
        <f>IFERROR(vlookup(F50,'College Conference'!$B$1:$Z$1000 , 6,False),0)</f>
        <v>0</v>
      </c>
      <c r="J50" s="2">
        <f>IFERROR(vlookup(G50,'College Conference'!$B$1:$Z$1000 , 6,False),0)</f>
        <v>5</v>
      </c>
    </row>
    <row r="51">
      <c r="A51" s="3" t="s">
        <v>4066</v>
      </c>
      <c r="B51" s="3">
        <v>0.91</v>
      </c>
      <c r="C51" s="3" t="s">
        <v>31</v>
      </c>
      <c r="D51" s="4">
        <v>45449.0</v>
      </c>
      <c r="E51" s="2">
        <v>305.0</v>
      </c>
      <c r="F51" s="3" t="s">
        <v>779</v>
      </c>
      <c r="G51" s="3" t="s">
        <v>816</v>
      </c>
      <c r="H51" s="3">
        <v>1.0</v>
      </c>
      <c r="I51" s="2">
        <f>IFERROR(vlookup(F51,'College Conference'!$B$1:$Z$1000 , 6,False),0)</f>
        <v>8</v>
      </c>
      <c r="J51" s="2">
        <f>IFERROR(vlookup(G51,'College Conference'!$B$1:$Z$1000 , 6,False),0)</f>
        <v>8</v>
      </c>
    </row>
    <row r="52">
      <c r="A52" s="3" t="s">
        <v>722</v>
      </c>
      <c r="B52" s="3">
        <v>0.9</v>
      </c>
      <c r="C52" s="3" t="s">
        <v>27</v>
      </c>
      <c r="D52" s="4">
        <v>45446.0</v>
      </c>
      <c r="E52" s="2">
        <v>195.0</v>
      </c>
      <c r="F52" s="3" t="s">
        <v>691</v>
      </c>
      <c r="G52" s="3" t="s">
        <v>241</v>
      </c>
      <c r="H52" s="3">
        <v>1.0</v>
      </c>
      <c r="I52" s="2">
        <f>IFERROR(vlookup(F52,'College Conference'!$B$1:$Z$1000 , 6,False),0)</f>
        <v>7</v>
      </c>
      <c r="J52" s="2">
        <f>IFERROR(vlookup(G52,'College Conference'!$B$1:$Z$1000 , 6,False),0)</f>
        <v>0</v>
      </c>
    </row>
    <row r="53">
      <c r="A53" s="3" t="s">
        <v>1154</v>
      </c>
      <c r="B53" s="3">
        <v>0.82</v>
      </c>
      <c r="C53" s="3" t="s">
        <v>31</v>
      </c>
      <c r="D53" s="4">
        <v>45449.0</v>
      </c>
      <c r="E53" s="2">
        <v>317.0</v>
      </c>
      <c r="F53" s="3" t="s">
        <v>718</v>
      </c>
      <c r="G53" s="3" t="s">
        <v>976</v>
      </c>
      <c r="H53" s="3">
        <v>1.0</v>
      </c>
      <c r="I53" s="2">
        <f>IFERROR(vlookup(F53,'College Conference'!$B$1:$Z$1000 , 6,False),0)</f>
        <v>7</v>
      </c>
      <c r="J53" s="2">
        <f>IFERROR(vlookup(G53,'College Conference'!$B$1:$Z$1000 , 6,False),0)</f>
        <v>1</v>
      </c>
    </row>
    <row r="54">
      <c r="A54" s="3" t="s">
        <v>909</v>
      </c>
      <c r="B54" s="3">
        <v>0.81</v>
      </c>
      <c r="C54" s="3" t="s">
        <v>258</v>
      </c>
      <c r="D54" s="4">
        <v>45448.0</v>
      </c>
      <c r="E54" s="2">
        <v>216.0</v>
      </c>
      <c r="F54" s="3" t="s">
        <v>892</v>
      </c>
      <c r="G54" s="3" t="s">
        <v>192</v>
      </c>
      <c r="H54" s="3">
        <v>1.0</v>
      </c>
      <c r="I54" s="2">
        <f>IFERROR(vlookup(F54,'College Conference'!$B$1:$Z$1000 , 6,False),0)</f>
        <v>9</v>
      </c>
      <c r="J54" s="2">
        <f>IFERROR(vlookup(G54,'College Conference'!$B$1:$Z$1000 , 6,False),0)</f>
        <v>0</v>
      </c>
    </row>
    <row r="55">
      <c r="A55" s="3" t="s">
        <v>3139</v>
      </c>
      <c r="B55" s="3">
        <v>0.8</v>
      </c>
      <c r="C55" s="3" t="s">
        <v>27</v>
      </c>
      <c r="D55" s="2" t="s">
        <v>72</v>
      </c>
      <c r="E55" s="2">
        <v>170.0</v>
      </c>
      <c r="F55" s="3" t="s">
        <v>823</v>
      </c>
      <c r="G55" s="3" t="s">
        <v>615</v>
      </c>
      <c r="H55" s="3">
        <v>1.0</v>
      </c>
      <c r="I55" s="2">
        <f>IFERROR(vlookup(F55,'College Conference'!$B$1:$Z$1000 , 6,False),0)</f>
        <v>8</v>
      </c>
      <c r="J55" s="2">
        <f>IFERROR(vlookup(G55,'College Conference'!$B$1:$Z$1000 , 6,False),0)</f>
        <v>6</v>
      </c>
    </row>
    <row r="56">
      <c r="A56" s="3" t="s">
        <v>723</v>
      </c>
      <c r="B56" s="3">
        <v>0.91</v>
      </c>
      <c r="C56" s="3" t="s">
        <v>105</v>
      </c>
      <c r="D56" s="4">
        <v>45445.0</v>
      </c>
      <c r="E56" s="2">
        <v>320.0</v>
      </c>
      <c r="F56" s="3" t="s">
        <v>685</v>
      </c>
      <c r="G56" s="3" t="s">
        <v>173</v>
      </c>
      <c r="H56" s="3">
        <v>1.0</v>
      </c>
      <c r="I56" s="2">
        <f>IFERROR(vlookup(F56,'College Conference'!$B$1:$Z$1000 , 6,False),0)</f>
        <v>7</v>
      </c>
      <c r="J56" s="2">
        <f>IFERROR(vlookup(G56,'College Conference'!$B$1:$Z$1000 , 6,False),0)</f>
        <v>0</v>
      </c>
    </row>
    <row r="57">
      <c r="A57" s="3" t="s">
        <v>3324</v>
      </c>
      <c r="B57" s="3">
        <v>0.91</v>
      </c>
      <c r="C57" s="3" t="s">
        <v>63</v>
      </c>
      <c r="D57" s="4">
        <v>45444.0</v>
      </c>
      <c r="E57" s="2">
        <v>185.0</v>
      </c>
      <c r="F57" s="3" t="s">
        <v>311</v>
      </c>
      <c r="G57" s="3" t="s">
        <v>689</v>
      </c>
      <c r="H57" s="3">
        <v>1.0</v>
      </c>
      <c r="I57" s="2">
        <f>IFERROR(vlookup(F57,'College Conference'!$B$1:$Z$1000 , 6,False),0)</f>
        <v>3</v>
      </c>
      <c r="J57" s="2">
        <f>IFERROR(vlookup(G57,'College Conference'!$B$1:$Z$1000 , 6,False),0)</f>
        <v>7</v>
      </c>
    </row>
    <row r="58">
      <c r="A58" s="3" t="s">
        <v>644</v>
      </c>
      <c r="B58" s="3">
        <v>0.87</v>
      </c>
      <c r="C58" s="3" t="s">
        <v>63</v>
      </c>
      <c r="D58" s="4">
        <v>45423.0</v>
      </c>
      <c r="E58" s="2">
        <v>195.0</v>
      </c>
      <c r="F58" s="3" t="s">
        <v>631</v>
      </c>
      <c r="G58" s="3" t="s">
        <v>426</v>
      </c>
      <c r="H58" s="3">
        <v>1.0</v>
      </c>
      <c r="I58" s="2">
        <f>IFERROR(vlookup(F58,'College Conference'!$B$1:$Z$1000 , 6,False),0)</f>
        <v>6</v>
      </c>
      <c r="J58" s="2">
        <f>IFERROR(vlookup(G58,'College Conference'!$B$1:$Z$1000 , 6,False),0)</f>
        <v>0</v>
      </c>
    </row>
    <row r="59">
      <c r="A59" s="3" t="s">
        <v>3736</v>
      </c>
      <c r="B59" s="3">
        <v>0.75</v>
      </c>
      <c r="C59" s="3" t="s">
        <v>279</v>
      </c>
      <c r="D59" s="4">
        <v>45446.0</v>
      </c>
      <c r="E59" s="2">
        <v>235.0</v>
      </c>
      <c r="F59" s="3" t="s">
        <v>238</v>
      </c>
      <c r="G59" s="3" t="s">
        <v>779</v>
      </c>
      <c r="H59" s="3">
        <v>1.0</v>
      </c>
      <c r="I59" s="2">
        <f>IFERROR(vlookup(F59,'College Conference'!$B$1:$Z$1000 , 6,False),0)</f>
        <v>2</v>
      </c>
      <c r="J59" s="2">
        <f>IFERROR(vlookup(G59,'College Conference'!$B$1:$Z$1000 , 6,False),0)</f>
        <v>8</v>
      </c>
    </row>
    <row r="60">
      <c r="A60" s="3" t="s">
        <v>3977</v>
      </c>
      <c r="B60" s="3">
        <v>0.78</v>
      </c>
      <c r="C60" s="3" t="s">
        <v>105</v>
      </c>
      <c r="D60" s="4">
        <v>45447.0</v>
      </c>
      <c r="E60" s="2">
        <v>250.0</v>
      </c>
      <c r="F60" s="3" t="s">
        <v>734</v>
      </c>
      <c r="G60" s="3" t="s">
        <v>772</v>
      </c>
      <c r="H60" s="3">
        <v>1.0</v>
      </c>
      <c r="I60" s="2">
        <f>IFERROR(vlookup(F60,'College Conference'!$B$1:$Z$1000 , 6,False),0)</f>
        <v>7</v>
      </c>
      <c r="J60" s="2">
        <f>IFERROR(vlookup(G60,'College Conference'!$B$1:$Z$1000 , 6,False),0)</f>
        <v>8</v>
      </c>
    </row>
    <row r="61">
      <c r="A61" s="3" t="s">
        <v>1574</v>
      </c>
      <c r="B61" s="3">
        <v>0.83</v>
      </c>
      <c r="C61" s="3" t="s">
        <v>421</v>
      </c>
      <c r="D61" s="4">
        <v>45448.0</v>
      </c>
      <c r="E61" s="2">
        <v>340.0</v>
      </c>
      <c r="F61" s="3" t="s">
        <v>311</v>
      </c>
      <c r="G61" s="3" t="s">
        <v>348</v>
      </c>
      <c r="H61" s="3">
        <v>1.0</v>
      </c>
      <c r="I61" s="2">
        <f>IFERROR(vlookup(F61,'College Conference'!$B$1:$Z$1000 , 6,False),0)</f>
        <v>3</v>
      </c>
      <c r="J61" s="2">
        <f>IFERROR(vlookup(G61,'College Conference'!$B$1:$Z$1000 , 6,False),0)</f>
        <v>3</v>
      </c>
    </row>
    <row r="62">
      <c r="A62" s="3" t="s">
        <v>555</v>
      </c>
      <c r="B62" s="3" t="s">
        <v>11</v>
      </c>
      <c r="C62" s="3" t="s">
        <v>279</v>
      </c>
      <c r="D62" s="4">
        <v>45447.0</v>
      </c>
      <c r="E62" s="2">
        <v>265.0</v>
      </c>
      <c r="F62" s="3" t="s">
        <v>510</v>
      </c>
      <c r="G62" s="3" t="s">
        <v>269</v>
      </c>
      <c r="H62" s="3">
        <v>1.0</v>
      </c>
      <c r="I62" s="2">
        <f>IFERROR(vlookup(F62,'College Conference'!$B$1:$Z$1000 , 6,False),0)</f>
        <v>5</v>
      </c>
      <c r="J62" s="2">
        <f>IFERROR(vlookup(G62,'College Conference'!$B$1:$Z$1000 , 6,False),0)</f>
        <v>0</v>
      </c>
    </row>
    <row r="63">
      <c r="A63" s="3" t="s">
        <v>645</v>
      </c>
      <c r="B63" s="3">
        <v>0.75</v>
      </c>
      <c r="C63" s="3" t="s">
        <v>27</v>
      </c>
      <c r="D63" s="4">
        <v>45423.0</v>
      </c>
      <c r="E63" s="2">
        <v>175.0</v>
      </c>
      <c r="F63" s="3" t="s">
        <v>646</v>
      </c>
      <c r="G63" s="3" t="s">
        <v>375</v>
      </c>
      <c r="H63" s="3">
        <v>1.0</v>
      </c>
      <c r="I63" s="2">
        <f>IFERROR(vlookup(F63,'College Conference'!$B$1:$Z$1000 , 6,False),0)</f>
        <v>6</v>
      </c>
      <c r="J63" s="2">
        <f>IFERROR(vlookup(G63,'College Conference'!$B$1:$Z$1000 , 6,False),0)</f>
        <v>0</v>
      </c>
    </row>
    <row r="64">
      <c r="A64" s="3" t="s">
        <v>2934</v>
      </c>
      <c r="B64" s="3">
        <v>0.85</v>
      </c>
      <c r="C64" s="3" t="s">
        <v>258</v>
      </c>
      <c r="D64" s="4">
        <v>45445.0</v>
      </c>
      <c r="E64" s="2">
        <v>200.0</v>
      </c>
      <c r="F64" s="3" t="s">
        <v>306</v>
      </c>
      <c r="G64" s="3" t="s">
        <v>615</v>
      </c>
      <c r="H64" s="3">
        <v>1.0</v>
      </c>
      <c r="I64" s="2">
        <f>IFERROR(vlookup(F64,'College Conference'!$B$1:$Z$1000 , 6,False),0)</f>
        <v>3</v>
      </c>
      <c r="J64" s="2">
        <f>IFERROR(vlookup(G64,'College Conference'!$B$1:$Z$1000 , 6,False),0)</f>
        <v>6</v>
      </c>
    </row>
    <row r="65">
      <c r="A65" s="3" t="s">
        <v>3219</v>
      </c>
      <c r="B65" s="3" t="s">
        <v>11</v>
      </c>
      <c r="C65" s="3" t="s">
        <v>17</v>
      </c>
      <c r="D65" s="4">
        <v>45445.0</v>
      </c>
      <c r="E65" s="2">
        <v>195.0</v>
      </c>
      <c r="F65" s="3" t="s">
        <v>660</v>
      </c>
      <c r="G65" s="3" t="s">
        <v>705</v>
      </c>
      <c r="H65" s="3">
        <v>1.0</v>
      </c>
      <c r="I65" s="2">
        <f>IFERROR(vlookup(F65,'College Conference'!$B$1:$Z$1000 , 6,False),0)</f>
        <v>0</v>
      </c>
      <c r="J65" s="2">
        <f>IFERROR(vlookup(G65,'College Conference'!$B$1:$Z$1000 , 6,False),0)</f>
        <v>7</v>
      </c>
    </row>
    <row r="66">
      <c r="A66" s="3" t="s">
        <v>3737</v>
      </c>
      <c r="B66" s="3">
        <v>0.8</v>
      </c>
      <c r="C66" s="3" t="s">
        <v>353</v>
      </c>
      <c r="D66" s="4">
        <v>45446.0</v>
      </c>
      <c r="E66" s="2">
        <v>274.0</v>
      </c>
      <c r="F66" s="3" t="s">
        <v>238</v>
      </c>
      <c r="G66" s="3" t="s">
        <v>779</v>
      </c>
      <c r="H66" s="3">
        <v>1.0</v>
      </c>
      <c r="I66" s="2">
        <f>IFERROR(vlookup(F66,'College Conference'!$B$1:$Z$1000 , 6,False),0)</f>
        <v>2</v>
      </c>
      <c r="J66" s="2">
        <f>IFERROR(vlookup(G66,'College Conference'!$B$1:$Z$1000 , 6,False),0)</f>
        <v>8</v>
      </c>
    </row>
    <row r="67">
      <c r="A67" s="3" t="s">
        <v>2869</v>
      </c>
      <c r="B67" s="3">
        <v>0.77</v>
      </c>
      <c r="C67" s="3" t="s">
        <v>415</v>
      </c>
      <c r="D67" s="4">
        <v>45445.0</v>
      </c>
      <c r="E67" s="2">
        <v>282.0</v>
      </c>
      <c r="F67" s="3" t="s">
        <v>238</v>
      </c>
      <c r="G67" s="3" t="s">
        <v>631</v>
      </c>
      <c r="H67" s="3">
        <v>1.0</v>
      </c>
      <c r="I67" s="2">
        <f>IFERROR(vlookup(F67,'College Conference'!$B$1:$Z$1000 , 6,False),0)</f>
        <v>2</v>
      </c>
      <c r="J67" s="2">
        <f>IFERROR(vlookup(G67,'College Conference'!$B$1:$Z$1000 , 6,False),0)</f>
        <v>6</v>
      </c>
    </row>
    <row r="68">
      <c r="A68" s="3" t="s">
        <v>3821</v>
      </c>
      <c r="B68" s="3">
        <v>0.92</v>
      </c>
      <c r="C68" s="3" t="s">
        <v>111</v>
      </c>
      <c r="D68" s="4">
        <v>45423.0</v>
      </c>
      <c r="E68" s="2">
        <v>214.0</v>
      </c>
      <c r="F68" s="3" t="s">
        <v>325</v>
      </c>
      <c r="G68" s="3" t="s">
        <v>796</v>
      </c>
      <c r="H68" s="3">
        <v>1.0</v>
      </c>
      <c r="I68" s="2">
        <f>IFERROR(vlookup(F68,'College Conference'!$B$1:$Z$1000 , 6,False),0)</f>
        <v>3</v>
      </c>
      <c r="J68" s="2">
        <f>IFERROR(vlookup(G68,'College Conference'!$B$1:$Z$1000 , 6,False),0)</f>
        <v>8</v>
      </c>
    </row>
    <row r="69">
      <c r="A69" s="3" t="s">
        <v>3325</v>
      </c>
      <c r="B69" s="3">
        <v>0.89</v>
      </c>
      <c r="C69" s="3" t="s">
        <v>31</v>
      </c>
      <c r="D69" s="4">
        <v>45447.0</v>
      </c>
      <c r="E69" s="2">
        <v>309.0</v>
      </c>
      <c r="F69" s="3" t="s">
        <v>348</v>
      </c>
      <c r="G69" s="3" t="s">
        <v>714</v>
      </c>
      <c r="H69" s="3">
        <v>1.0</v>
      </c>
      <c r="I69" s="2">
        <f>IFERROR(vlookup(F69,'College Conference'!$B$1:$Z$1000 , 6,False),0)</f>
        <v>3</v>
      </c>
      <c r="J69" s="2">
        <f>IFERROR(vlookup(G69,'College Conference'!$B$1:$Z$1000 , 6,False),0)</f>
        <v>7</v>
      </c>
    </row>
    <row r="70">
      <c r="A70" s="3" t="s">
        <v>2175</v>
      </c>
      <c r="B70" s="3">
        <v>0.78</v>
      </c>
      <c r="C70" s="3" t="s">
        <v>22</v>
      </c>
      <c r="D70" s="4">
        <v>45422.0</v>
      </c>
      <c r="E70" s="2">
        <v>200.0</v>
      </c>
      <c r="F70" s="3" t="s">
        <v>711</v>
      </c>
      <c r="G70" s="3" t="s">
        <v>498</v>
      </c>
      <c r="H70" s="3">
        <v>1.0</v>
      </c>
      <c r="I70" s="2">
        <f>IFERROR(vlookup(F70,'College Conference'!$B$1:$Z$1000 , 6,False),0)</f>
        <v>7</v>
      </c>
      <c r="J70" s="2">
        <f>IFERROR(vlookup(G70,'College Conference'!$B$1:$Z$1000 , 6,False),0)</f>
        <v>4</v>
      </c>
    </row>
    <row r="71">
      <c r="A71" s="3" t="s">
        <v>647</v>
      </c>
      <c r="B71" s="3">
        <v>0.77</v>
      </c>
      <c r="C71" s="3" t="s">
        <v>63</v>
      </c>
      <c r="D71" s="2" t="s">
        <v>72</v>
      </c>
      <c r="E71" s="2">
        <v>184.0</v>
      </c>
      <c r="F71" s="3" t="s">
        <v>635</v>
      </c>
      <c r="G71" s="3" t="s">
        <v>648</v>
      </c>
      <c r="H71" s="3">
        <v>1.0</v>
      </c>
      <c r="I71" s="2">
        <f>IFERROR(vlookup(F71,'College Conference'!$B$1:$Z$1000 , 6,False),0)</f>
        <v>6</v>
      </c>
      <c r="J71" s="2">
        <f>IFERROR(vlookup(G71,'College Conference'!$B$1:$Z$1000 , 6,False),0)</f>
        <v>0</v>
      </c>
    </row>
    <row r="72">
      <c r="A72" s="3" t="s">
        <v>364</v>
      </c>
      <c r="B72" s="3">
        <v>0.86</v>
      </c>
      <c r="C72" s="3" t="s">
        <v>12</v>
      </c>
      <c r="D72" s="4">
        <v>45447.0</v>
      </c>
      <c r="E72" s="2">
        <v>270.0</v>
      </c>
      <c r="F72" s="3" t="s">
        <v>306</v>
      </c>
      <c r="G72" s="3" t="s">
        <v>29</v>
      </c>
      <c r="H72" s="3">
        <v>1.0</v>
      </c>
      <c r="I72" s="2">
        <f>IFERROR(vlookup(F72,'College Conference'!$B$1:$Z$1000 , 6,False),0)</f>
        <v>3</v>
      </c>
      <c r="J72" s="2">
        <f>IFERROR(vlookup(G72,'College Conference'!$B$1:$Z$1000 , 6,False),0)</f>
        <v>0</v>
      </c>
    </row>
    <row r="73">
      <c r="A73" s="3" t="s">
        <v>1851</v>
      </c>
      <c r="B73" s="3" t="s">
        <v>11</v>
      </c>
      <c r="C73" s="3" t="s">
        <v>198</v>
      </c>
      <c r="D73" s="4">
        <v>45445.0</v>
      </c>
      <c r="E73" s="2">
        <v>210.0</v>
      </c>
      <c r="F73" s="3" t="s">
        <v>830</v>
      </c>
      <c r="G73" s="3" t="s">
        <v>400</v>
      </c>
      <c r="H73" s="3">
        <v>1.0</v>
      </c>
      <c r="I73" s="2">
        <f>IFERROR(vlookup(F73,'College Conference'!$B$1:$Z$1000 , 6,False),0)</f>
        <v>8</v>
      </c>
      <c r="J73" s="2">
        <f>IFERROR(vlookup(G73,'College Conference'!$B$1:$Z$1000 , 6,False),0)</f>
        <v>3</v>
      </c>
    </row>
    <row r="74">
      <c r="A74" s="3" t="s">
        <v>10</v>
      </c>
      <c r="B74" s="3" t="s">
        <v>11</v>
      </c>
      <c r="C74" s="3" t="s">
        <v>12</v>
      </c>
      <c r="D74" s="4">
        <v>45446.0</v>
      </c>
      <c r="E74" s="2">
        <v>295.0</v>
      </c>
      <c r="F74" s="3" t="s">
        <v>108</v>
      </c>
      <c r="G74" s="3" t="s">
        <v>13</v>
      </c>
      <c r="H74" s="3">
        <v>1.0</v>
      </c>
      <c r="I74" s="2">
        <f>IFERROR(vlookup(F74,'College Conference'!$B$1:$Z$1000 , 6,False),0)</f>
        <v>0</v>
      </c>
      <c r="J74" s="2">
        <f>IFERROR(vlookup(G74,'College Conference'!$B$1:$Z$1000 , 6,False),0)</f>
        <v>0</v>
      </c>
    </row>
    <row r="75">
      <c r="A75" s="3" t="s">
        <v>1425</v>
      </c>
      <c r="B75" s="3" t="s">
        <v>11</v>
      </c>
      <c r="C75" s="3" t="s">
        <v>22</v>
      </c>
      <c r="D75" s="4">
        <v>45419.0</v>
      </c>
      <c r="E75" s="2">
        <v>172.0</v>
      </c>
      <c r="F75" s="3" t="s">
        <v>1426</v>
      </c>
      <c r="G75" s="3" t="s">
        <v>372</v>
      </c>
      <c r="H75" s="3">
        <v>1.0</v>
      </c>
      <c r="I75" s="2">
        <f>IFERROR(vlookup(F75,'College Conference'!$B$1:$Z$1000 , 6,False),0)</f>
        <v>0</v>
      </c>
      <c r="J75" s="2">
        <f>IFERROR(vlookup(G75,'College Conference'!$B$1:$Z$1000 , 6,False),0)</f>
        <v>3</v>
      </c>
    </row>
    <row r="76">
      <c r="A76" s="3" t="s">
        <v>1958</v>
      </c>
      <c r="B76" s="3" t="s">
        <v>11</v>
      </c>
      <c r="C76" s="3" t="s">
        <v>22</v>
      </c>
      <c r="D76" s="4">
        <v>45422.0</v>
      </c>
      <c r="E76" s="2">
        <v>195.0</v>
      </c>
      <c r="F76" s="3" t="s">
        <v>146</v>
      </c>
      <c r="G76" s="3" t="s">
        <v>444</v>
      </c>
      <c r="H76" s="3">
        <v>1.0</v>
      </c>
      <c r="I76" s="2">
        <f>IFERROR(vlookup(F76,'College Conference'!$B$1:$Z$1000 , 6,False),0)</f>
        <v>1</v>
      </c>
      <c r="J76" s="2">
        <f>IFERROR(vlookup(G76,'College Conference'!$B$1:$Z$1000 , 6,False),0)</f>
        <v>4</v>
      </c>
    </row>
    <row r="77">
      <c r="A77" s="3" t="s">
        <v>1314</v>
      </c>
      <c r="B77" s="3">
        <v>0.84</v>
      </c>
      <c r="C77" s="3" t="s">
        <v>279</v>
      </c>
      <c r="D77" s="4">
        <v>45446.0</v>
      </c>
      <c r="E77" s="2">
        <v>235.0</v>
      </c>
      <c r="F77" s="3" t="s">
        <v>510</v>
      </c>
      <c r="G77" s="3" t="s">
        <v>238</v>
      </c>
      <c r="H77" s="3">
        <v>1.0</v>
      </c>
      <c r="I77" s="2">
        <f>IFERROR(vlookup(F77,'College Conference'!$B$1:$Z$1000 , 6,False),0)</f>
        <v>5</v>
      </c>
      <c r="J77" s="2">
        <f>IFERROR(vlookup(G77,'College Conference'!$B$1:$Z$1000 , 6,False),0)</f>
        <v>2</v>
      </c>
    </row>
    <row r="78">
      <c r="A78" s="3" t="s">
        <v>4273</v>
      </c>
      <c r="B78" s="3">
        <v>0.75</v>
      </c>
      <c r="C78" s="3" t="s">
        <v>38</v>
      </c>
      <c r="D78" s="2" t="s">
        <v>72</v>
      </c>
      <c r="E78" s="2">
        <v>185.0</v>
      </c>
      <c r="F78" s="3" t="s">
        <v>823</v>
      </c>
      <c r="G78" s="3" t="s">
        <v>892</v>
      </c>
      <c r="H78" s="3">
        <v>1.0</v>
      </c>
      <c r="I78" s="2">
        <f>IFERROR(vlookup(F78,'College Conference'!$B$1:$Z$1000 , 6,False),0)</f>
        <v>8</v>
      </c>
      <c r="J78" s="2">
        <f>IFERROR(vlookup(G78,'College Conference'!$B$1:$Z$1000 , 6,False),0)</f>
        <v>9</v>
      </c>
    </row>
    <row r="79">
      <c r="A79" s="3" t="s">
        <v>3409</v>
      </c>
      <c r="B79" s="3">
        <v>0.75</v>
      </c>
      <c r="C79" s="3" t="s">
        <v>31</v>
      </c>
      <c r="D79" s="4">
        <v>45450.0</v>
      </c>
      <c r="E79" s="2">
        <v>305.0</v>
      </c>
      <c r="F79" s="3" t="s">
        <v>540</v>
      </c>
      <c r="G79" s="3" t="s">
        <v>714</v>
      </c>
      <c r="H79" s="3">
        <v>1.0</v>
      </c>
      <c r="I79" s="2">
        <f>IFERROR(vlookup(F79,'College Conference'!$B$1:$Z$1000 , 6,False),0)</f>
        <v>5</v>
      </c>
      <c r="J79" s="2">
        <f>IFERROR(vlookup(G79,'College Conference'!$B$1:$Z$1000 , 6,False),0)</f>
        <v>7</v>
      </c>
    </row>
    <row r="80">
      <c r="A80" s="3" t="s">
        <v>605</v>
      </c>
      <c r="B80" s="3">
        <v>0.83</v>
      </c>
      <c r="C80" s="3" t="s">
        <v>258</v>
      </c>
      <c r="D80" s="4">
        <v>45445.0</v>
      </c>
      <c r="E80" s="2">
        <v>184.0</v>
      </c>
      <c r="F80" s="3" t="s">
        <v>816</v>
      </c>
      <c r="G80" s="3" t="s">
        <v>808</v>
      </c>
      <c r="H80" s="3">
        <v>1.0</v>
      </c>
      <c r="I80" s="2">
        <f>IFERROR(vlookup(F80,'College Conference'!$B$1:$Z$1000 , 6,False),0)</f>
        <v>8</v>
      </c>
      <c r="J80" s="2">
        <f>IFERROR(vlookup(G80,'College Conference'!$B$1:$Z$1000 , 6,False),0)</f>
        <v>8</v>
      </c>
    </row>
    <row r="81">
      <c r="A81" s="3" t="s">
        <v>2870</v>
      </c>
      <c r="B81" s="3">
        <v>0.82</v>
      </c>
      <c r="C81" s="3" t="s">
        <v>258</v>
      </c>
      <c r="D81" s="4">
        <v>45444.0</v>
      </c>
      <c r="E81" s="2">
        <v>215.0</v>
      </c>
      <c r="F81" s="3" t="s">
        <v>238</v>
      </c>
      <c r="G81" s="3" t="s">
        <v>631</v>
      </c>
      <c r="H81" s="3">
        <v>1.0</v>
      </c>
      <c r="I81" s="2">
        <f>IFERROR(vlookup(F81,'College Conference'!$B$1:$Z$1000 , 6,False),0)</f>
        <v>2</v>
      </c>
      <c r="J81" s="2">
        <f>IFERROR(vlookup(G81,'College Conference'!$B$1:$Z$1000 , 6,False),0)</f>
        <v>6</v>
      </c>
    </row>
    <row r="82">
      <c r="A82" s="3" t="s">
        <v>1427</v>
      </c>
      <c r="B82" s="3" t="s">
        <v>11</v>
      </c>
      <c r="C82" s="3" t="s">
        <v>31</v>
      </c>
      <c r="D82" s="4">
        <v>45448.0</v>
      </c>
      <c r="E82" s="2">
        <v>270.0</v>
      </c>
      <c r="F82" s="3" t="s">
        <v>1428</v>
      </c>
      <c r="G82" s="3" t="s">
        <v>295</v>
      </c>
      <c r="H82" s="3">
        <v>1.0</v>
      </c>
      <c r="I82" s="2">
        <f>IFERROR(vlookup(F82,'College Conference'!$B$1:$Z$1000 , 6,False),0)</f>
        <v>0</v>
      </c>
      <c r="J82" s="2">
        <f>IFERROR(vlookup(G82,'College Conference'!$B$1:$Z$1000 , 6,False),0)</f>
        <v>3</v>
      </c>
    </row>
    <row r="83">
      <c r="A83" s="3" t="s">
        <v>1447</v>
      </c>
      <c r="B83" s="3">
        <v>0.78</v>
      </c>
      <c r="C83" s="3" t="s">
        <v>111</v>
      </c>
      <c r="D83" s="2" t="s">
        <v>72</v>
      </c>
      <c r="E83" s="2">
        <v>190.0</v>
      </c>
      <c r="F83" s="3" t="s">
        <v>143</v>
      </c>
      <c r="G83" s="3" t="s">
        <v>320</v>
      </c>
      <c r="H83" s="3">
        <v>1.0</v>
      </c>
      <c r="I83" s="2">
        <f>IFERROR(vlookup(F83,'College Conference'!$B$1:$Z$1000 , 6,False),0)</f>
        <v>1</v>
      </c>
      <c r="J83" s="2">
        <f>IFERROR(vlookup(G83,'College Conference'!$B$1:$Z$1000 , 6,False),0)</f>
        <v>3</v>
      </c>
    </row>
    <row r="84">
      <c r="A84" s="3" t="s">
        <v>3578</v>
      </c>
      <c r="B84" s="3">
        <v>0.96</v>
      </c>
      <c r="C84" s="3" t="s">
        <v>22</v>
      </c>
      <c r="D84" s="4">
        <v>45444.0</v>
      </c>
      <c r="E84" s="2">
        <v>182.0</v>
      </c>
      <c r="F84" s="3" t="s">
        <v>843</v>
      </c>
      <c r="G84" s="3" t="s">
        <v>718</v>
      </c>
      <c r="H84" s="3">
        <v>1.0</v>
      </c>
      <c r="I84" s="2">
        <f>IFERROR(vlookup(F84,'College Conference'!$B$1:$Z$1000 , 6,False),0)</f>
        <v>8</v>
      </c>
      <c r="J84" s="2">
        <f>IFERROR(vlookup(G84,'College Conference'!$B$1:$Z$1000 , 6,False),0)</f>
        <v>7</v>
      </c>
    </row>
    <row r="85">
      <c r="A85" s="3" t="s">
        <v>910</v>
      </c>
      <c r="B85" s="3">
        <v>0.82</v>
      </c>
      <c r="C85" s="3" t="s">
        <v>111</v>
      </c>
      <c r="D85" s="4">
        <v>45448.0</v>
      </c>
      <c r="E85" s="2">
        <v>230.0</v>
      </c>
      <c r="F85" s="3" t="s">
        <v>890</v>
      </c>
      <c r="G85" s="3" t="s">
        <v>307</v>
      </c>
      <c r="H85" s="3">
        <v>1.0</v>
      </c>
      <c r="I85" s="2">
        <f>IFERROR(vlookup(F85,'College Conference'!$B$1:$Z$1000 , 6,False),0)</f>
        <v>9</v>
      </c>
      <c r="J85" s="2">
        <f>IFERROR(vlookup(G85,'College Conference'!$B$1:$Z$1000 , 6,False),0)</f>
        <v>0</v>
      </c>
    </row>
    <row r="86">
      <c r="A86" s="3" t="s">
        <v>4253</v>
      </c>
      <c r="B86" s="3" t="s">
        <v>11</v>
      </c>
      <c r="C86" s="3" t="s">
        <v>313</v>
      </c>
      <c r="D86" s="4">
        <v>45444.0</v>
      </c>
      <c r="E86" s="2">
        <v>190.0</v>
      </c>
      <c r="F86" s="3" t="s">
        <v>734</v>
      </c>
      <c r="G86" s="3" t="s">
        <v>888</v>
      </c>
      <c r="H86" s="3">
        <v>1.0</v>
      </c>
      <c r="I86" s="2">
        <f>IFERROR(vlookup(F86,'College Conference'!$B$1:$Z$1000 , 6,False),0)</f>
        <v>7</v>
      </c>
      <c r="J86" s="2">
        <f>IFERROR(vlookup(G86,'College Conference'!$B$1:$Z$1000 , 6,False),0)</f>
        <v>9</v>
      </c>
    </row>
    <row r="87">
      <c r="A87" s="3" t="s">
        <v>3326</v>
      </c>
      <c r="B87" s="3">
        <v>0.94</v>
      </c>
      <c r="C87" s="3" t="s">
        <v>258</v>
      </c>
      <c r="D87" s="4">
        <v>45447.0</v>
      </c>
      <c r="E87" s="2">
        <v>225.0</v>
      </c>
      <c r="F87" s="3" t="s">
        <v>311</v>
      </c>
      <c r="G87" s="3" t="s">
        <v>705</v>
      </c>
      <c r="H87" s="3">
        <v>1.0</v>
      </c>
      <c r="I87" s="2">
        <f>IFERROR(vlookup(F87,'College Conference'!$B$1:$Z$1000 , 6,False),0)</f>
        <v>3</v>
      </c>
      <c r="J87" s="2">
        <f>IFERROR(vlookup(G87,'College Conference'!$B$1:$Z$1000 , 6,False),0)</f>
        <v>7</v>
      </c>
    </row>
    <row r="88">
      <c r="A88" s="3" t="s">
        <v>1701</v>
      </c>
      <c r="B88" s="3">
        <v>0.93</v>
      </c>
      <c r="C88" s="3" t="s">
        <v>421</v>
      </c>
      <c r="D88" s="4">
        <v>45447.0</v>
      </c>
      <c r="E88" s="2">
        <v>305.0</v>
      </c>
      <c r="F88" s="3" t="s">
        <v>701</v>
      </c>
      <c r="G88" s="3" t="s">
        <v>635</v>
      </c>
      <c r="H88" s="3">
        <v>1.0</v>
      </c>
      <c r="I88" s="2">
        <f>IFERROR(vlookup(F88,'College Conference'!$B$1:$Z$1000 , 6,False),0)</f>
        <v>7</v>
      </c>
      <c r="J88" s="2">
        <f>IFERROR(vlookup(G88,'College Conference'!$B$1:$Z$1000 , 6,False),0)</f>
        <v>6</v>
      </c>
    </row>
    <row r="89">
      <c r="A89" s="3" t="s">
        <v>1852</v>
      </c>
      <c r="B89" s="3">
        <v>0.99</v>
      </c>
      <c r="C89" s="3" t="s">
        <v>111</v>
      </c>
      <c r="D89" s="4">
        <v>45446.0</v>
      </c>
      <c r="E89" s="2">
        <v>210.0</v>
      </c>
      <c r="F89" s="3" t="s">
        <v>811</v>
      </c>
      <c r="G89" s="3" t="s">
        <v>292</v>
      </c>
      <c r="H89" s="3">
        <v>1.0</v>
      </c>
      <c r="I89" s="2">
        <f>IFERROR(vlookup(F89,'College Conference'!$B$1:$Z$1000 , 6,False),0)</f>
        <v>8</v>
      </c>
      <c r="J89" s="2">
        <f>IFERROR(vlookup(G89,'College Conference'!$B$1:$Z$1000 , 6,False),0)</f>
        <v>3</v>
      </c>
    </row>
    <row r="90">
      <c r="A90" s="3" t="s">
        <v>365</v>
      </c>
      <c r="B90" s="3">
        <v>0.87</v>
      </c>
      <c r="C90" s="3" t="s">
        <v>17</v>
      </c>
      <c r="D90" s="4">
        <v>45445.0</v>
      </c>
      <c r="E90" s="2">
        <v>186.0</v>
      </c>
      <c r="F90" s="3" t="s">
        <v>301</v>
      </c>
      <c r="G90" s="3" t="s">
        <v>366</v>
      </c>
      <c r="H90" s="3">
        <v>1.0</v>
      </c>
      <c r="I90" s="2">
        <f>IFERROR(vlookup(F90,'College Conference'!$B$1:$Z$1000 , 6,False),0)</f>
        <v>3</v>
      </c>
      <c r="J90" s="2">
        <f>IFERROR(vlookup(G90,'College Conference'!$B$1:$Z$1000 , 6,False),0)</f>
        <v>0</v>
      </c>
    </row>
    <row r="91">
      <c r="A91" s="3" t="s">
        <v>2964</v>
      </c>
      <c r="B91" s="3">
        <v>0.77</v>
      </c>
      <c r="C91" s="3" t="s">
        <v>279</v>
      </c>
      <c r="D91" s="4">
        <v>45445.0</v>
      </c>
      <c r="E91" s="2">
        <v>260.0</v>
      </c>
      <c r="F91" s="3" t="s">
        <v>461</v>
      </c>
      <c r="G91" s="3" t="s">
        <v>635</v>
      </c>
      <c r="H91" s="3">
        <v>1.0</v>
      </c>
      <c r="I91" s="2">
        <f>IFERROR(vlookup(F91,'College Conference'!$B$1:$Z$1000 , 6,False),0)</f>
        <v>4</v>
      </c>
      <c r="J91" s="2">
        <f>IFERROR(vlookup(G91,'College Conference'!$B$1:$Z$1000 , 6,False),0)</f>
        <v>6</v>
      </c>
    </row>
    <row r="92">
      <c r="A92" s="3" t="s">
        <v>3684</v>
      </c>
      <c r="B92" s="3" t="s">
        <v>11</v>
      </c>
      <c r="C92" s="3" t="s">
        <v>415</v>
      </c>
      <c r="D92" s="4">
        <v>45444.0</v>
      </c>
      <c r="E92" s="2">
        <v>290.0</v>
      </c>
      <c r="F92" s="3" t="s">
        <v>68</v>
      </c>
      <c r="G92" s="3" t="s">
        <v>772</v>
      </c>
      <c r="H92" s="3">
        <v>1.0</v>
      </c>
      <c r="I92" s="2">
        <f>IFERROR(vlookup(F92,'College Conference'!$B$1:$Z$1000 , 6,False),0)</f>
        <v>0</v>
      </c>
      <c r="J92" s="2">
        <f>IFERROR(vlookup(G92,'College Conference'!$B$1:$Z$1000 , 6,False),0)</f>
        <v>8</v>
      </c>
    </row>
    <row r="93">
      <c r="A93" s="3" t="s">
        <v>481</v>
      </c>
      <c r="B93" s="3">
        <v>0.87</v>
      </c>
      <c r="C93" s="3" t="s">
        <v>111</v>
      </c>
      <c r="D93" s="4">
        <v>45445.0</v>
      </c>
      <c r="E93" s="2">
        <v>208.0</v>
      </c>
      <c r="F93" s="3" t="s">
        <v>448</v>
      </c>
      <c r="G93" s="3" t="s">
        <v>241</v>
      </c>
      <c r="H93" s="3">
        <v>1.0</v>
      </c>
      <c r="I93" s="2">
        <f>IFERROR(vlookup(F93,'College Conference'!$B$1:$Z$1000 , 6,False),0)</f>
        <v>4</v>
      </c>
      <c r="J93" s="2">
        <f>IFERROR(vlookup(G93,'College Conference'!$B$1:$Z$1000 , 6,False),0)</f>
        <v>0</v>
      </c>
    </row>
    <row r="94">
      <c r="A94" s="3" t="s">
        <v>3822</v>
      </c>
      <c r="B94" s="3">
        <v>0.8</v>
      </c>
      <c r="C94" s="3" t="s">
        <v>31</v>
      </c>
      <c r="D94" s="4">
        <v>45447.0</v>
      </c>
      <c r="E94" s="2">
        <v>261.0</v>
      </c>
      <c r="F94" s="3" t="s">
        <v>311</v>
      </c>
      <c r="G94" s="3" t="s">
        <v>772</v>
      </c>
      <c r="H94" s="3">
        <v>1.0</v>
      </c>
      <c r="I94" s="2">
        <f>IFERROR(vlookup(F94,'College Conference'!$B$1:$Z$1000 , 6,False),0)</f>
        <v>3</v>
      </c>
      <c r="J94" s="2">
        <f>IFERROR(vlookup(G94,'College Conference'!$B$1:$Z$1000 , 6,False),0)</f>
        <v>8</v>
      </c>
    </row>
    <row r="95">
      <c r="A95" s="3" t="s">
        <v>2290</v>
      </c>
      <c r="B95" s="3" t="s">
        <v>11</v>
      </c>
      <c r="C95" s="3" t="s">
        <v>286</v>
      </c>
      <c r="D95" s="4">
        <v>45445.0</v>
      </c>
      <c r="E95" s="2">
        <v>230.0</v>
      </c>
      <c r="F95" s="3" t="s">
        <v>260</v>
      </c>
      <c r="G95" s="3" t="s">
        <v>548</v>
      </c>
      <c r="H95" s="3">
        <v>1.0</v>
      </c>
      <c r="I95" s="2">
        <f>IFERROR(vlookup(F95,'College Conference'!$B$1:$Z$1000 , 6,False),0)</f>
        <v>0</v>
      </c>
      <c r="J95" s="2">
        <f>IFERROR(vlookup(G95,'College Conference'!$B$1:$Z$1000 , 6,False),0)</f>
        <v>5</v>
      </c>
    </row>
    <row r="96">
      <c r="A96" s="3" t="s">
        <v>2291</v>
      </c>
      <c r="B96" s="3" t="s">
        <v>11</v>
      </c>
      <c r="C96" s="3" t="s">
        <v>31</v>
      </c>
      <c r="D96" s="4">
        <v>45447.0</v>
      </c>
      <c r="E96" s="2">
        <v>290.0</v>
      </c>
      <c r="F96" s="3" t="s">
        <v>68</v>
      </c>
      <c r="G96" s="3" t="s">
        <v>519</v>
      </c>
      <c r="H96" s="3">
        <v>1.0</v>
      </c>
      <c r="I96" s="2">
        <f>IFERROR(vlookup(F96,'College Conference'!$B$1:$Z$1000 , 6,False),0)</f>
        <v>0</v>
      </c>
      <c r="J96" s="2">
        <f>IFERROR(vlookup(G96,'College Conference'!$B$1:$Z$1000 , 6,False),0)</f>
        <v>5</v>
      </c>
    </row>
    <row r="97">
      <c r="A97" s="3" t="s">
        <v>482</v>
      </c>
      <c r="B97" s="3">
        <v>0.8</v>
      </c>
      <c r="C97" s="3" t="s">
        <v>63</v>
      </c>
      <c r="D97" s="2" t="s">
        <v>72</v>
      </c>
      <c r="E97" s="2">
        <v>185.0</v>
      </c>
      <c r="F97" s="3" t="s">
        <v>483</v>
      </c>
      <c r="G97" s="3" t="s">
        <v>316</v>
      </c>
      <c r="H97" s="3">
        <v>1.0</v>
      </c>
      <c r="I97" s="2">
        <f>IFERROR(vlookup(F97,'College Conference'!$B$1:$Z$1000 , 6,False),0)</f>
        <v>4</v>
      </c>
      <c r="J97" s="2">
        <f>IFERROR(vlookup(G97,'College Conference'!$B$1:$Z$1000 , 6,False),0)</f>
        <v>0</v>
      </c>
    </row>
    <row r="98">
      <c r="A98" s="3" t="s">
        <v>3327</v>
      </c>
      <c r="B98" s="3">
        <v>0.9</v>
      </c>
      <c r="C98" s="3" t="s">
        <v>105</v>
      </c>
      <c r="D98" s="4">
        <v>45446.0</v>
      </c>
      <c r="E98" s="2">
        <v>330.0</v>
      </c>
      <c r="F98" s="3" t="s">
        <v>311</v>
      </c>
      <c r="G98" s="3" t="s">
        <v>689</v>
      </c>
      <c r="H98" s="3">
        <v>1.0</v>
      </c>
      <c r="I98" s="2">
        <f>IFERROR(vlookup(F98,'College Conference'!$B$1:$Z$1000 , 6,False),0)</f>
        <v>3</v>
      </c>
      <c r="J98" s="2">
        <f>IFERROR(vlookup(G98,'College Conference'!$B$1:$Z$1000 , 6,False),0)</f>
        <v>7</v>
      </c>
    </row>
    <row r="99">
      <c r="A99" s="3" t="s">
        <v>2498</v>
      </c>
      <c r="B99" s="3">
        <v>0.78</v>
      </c>
      <c r="C99" s="3" t="s">
        <v>279</v>
      </c>
      <c r="D99" s="4">
        <v>45447.0</v>
      </c>
      <c r="E99" s="2">
        <v>235.0</v>
      </c>
      <c r="F99" s="3" t="s">
        <v>453</v>
      </c>
      <c r="G99" s="3" t="s">
        <v>548</v>
      </c>
      <c r="H99" s="3">
        <v>1.0</v>
      </c>
      <c r="I99" s="2">
        <f>IFERROR(vlookup(F99,'College Conference'!$B$1:$Z$1000 , 6,False),0)</f>
        <v>4</v>
      </c>
      <c r="J99" s="2">
        <f>IFERROR(vlookup(G99,'College Conference'!$B$1:$Z$1000 , 6,False),0)</f>
        <v>5</v>
      </c>
    </row>
    <row r="100">
      <c r="A100" s="3" t="s">
        <v>2292</v>
      </c>
      <c r="B100" s="3" t="s">
        <v>11</v>
      </c>
      <c r="C100" s="3" t="s">
        <v>120</v>
      </c>
      <c r="D100" s="4">
        <v>45447.0</v>
      </c>
      <c r="E100" s="2">
        <v>250.0</v>
      </c>
      <c r="F100" s="3" t="s">
        <v>89</v>
      </c>
      <c r="G100" s="3" t="s">
        <v>517</v>
      </c>
      <c r="H100" s="3">
        <v>1.0</v>
      </c>
      <c r="I100" s="2">
        <f>IFERROR(vlookup(F100,'College Conference'!$B$1:$Z$1000 , 6,False),0)</f>
        <v>0</v>
      </c>
      <c r="J100" s="2">
        <f>IFERROR(vlookup(G100,'College Conference'!$B$1:$Z$1000 , 6,False),0)</f>
        <v>5</v>
      </c>
    </row>
    <row r="101">
      <c r="A101" s="3" t="s">
        <v>2836</v>
      </c>
      <c r="B101" s="3" t="s">
        <v>11</v>
      </c>
      <c r="C101" s="3" t="s">
        <v>12</v>
      </c>
      <c r="D101" s="4">
        <v>45445.0</v>
      </c>
      <c r="E101" s="2">
        <v>290.0</v>
      </c>
      <c r="F101" s="3" t="s">
        <v>68</v>
      </c>
      <c r="G101" s="3" t="s">
        <v>643</v>
      </c>
      <c r="H101" s="3">
        <v>1.0</v>
      </c>
      <c r="I101" s="2">
        <f>IFERROR(vlookup(F101,'College Conference'!$B$1:$Z$1000 , 6,False),0)</f>
        <v>0</v>
      </c>
      <c r="J101" s="2">
        <f>IFERROR(vlookup(G101,'College Conference'!$B$1:$Z$1000 , 6,False),0)</f>
        <v>6</v>
      </c>
    </row>
    <row r="102">
      <c r="A102" s="3" t="s">
        <v>3079</v>
      </c>
      <c r="B102" s="3">
        <v>0.79</v>
      </c>
      <c r="C102" s="3" t="s">
        <v>63</v>
      </c>
      <c r="D102" s="4">
        <v>45423.0</v>
      </c>
      <c r="E102" s="2">
        <v>198.0</v>
      </c>
      <c r="F102" s="3" t="s">
        <v>711</v>
      </c>
      <c r="G102" s="3" t="s">
        <v>646</v>
      </c>
      <c r="H102" s="3">
        <v>1.0</v>
      </c>
      <c r="I102" s="2">
        <f>IFERROR(vlookup(F102,'College Conference'!$B$1:$Z$1000 , 6,False),0)</f>
        <v>7</v>
      </c>
      <c r="J102" s="2">
        <f>IFERROR(vlookup(G102,'College Conference'!$B$1:$Z$1000 , 6,False),0)</f>
        <v>6</v>
      </c>
    </row>
    <row r="103">
      <c r="A103" s="3" t="s">
        <v>1942</v>
      </c>
      <c r="B103" s="3" t="s">
        <v>11</v>
      </c>
      <c r="C103" s="3" t="s">
        <v>313</v>
      </c>
      <c r="D103" s="2" t="s">
        <v>72</v>
      </c>
      <c r="E103" s="2">
        <v>187.0</v>
      </c>
      <c r="F103" s="3" t="s">
        <v>674</v>
      </c>
      <c r="G103" s="3" t="s">
        <v>446</v>
      </c>
      <c r="H103" s="3">
        <v>1.0</v>
      </c>
      <c r="I103" s="2">
        <f>IFERROR(vlookup(F103,'College Conference'!$B$1:$Z$1000 , 6,False),0)</f>
        <v>0</v>
      </c>
      <c r="J103" s="2">
        <f>IFERROR(vlookup(G103,'College Conference'!$B$1:$Z$1000 , 6,False),0)</f>
        <v>4</v>
      </c>
    </row>
    <row r="104">
      <c r="A104" s="3" t="s">
        <v>911</v>
      </c>
      <c r="B104" s="3">
        <v>0.82</v>
      </c>
      <c r="C104" s="3" t="s">
        <v>63</v>
      </c>
      <c r="D104" s="2" t="s">
        <v>72</v>
      </c>
      <c r="E104" s="2">
        <v>185.0</v>
      </c>
      <c r="F104" s="3" t="s">
        <v>890</v>
      </c>
      <c r="G104" s="3" t="s">
        <v>112</v>
      </c>
      <c r="H104" s="3">
        <v>1.0</v>
      </c>
      <c r="I104" s="2">
        <f>IFERROR(vlookup(F104,'College Conference'!$B$1:$Z$1000 , 6,False),0)</f>
        <v>9</v>
      </c>
      <c r="J104" s="2">
        <f>IFERROR(vlookup(G104,'College Conference'!$B$1:$Z$1000 , 6,False),0)</f>
        <v>0</v>
      </c>
    </row>
    <row r="105">
      <c r="A105" s="3" t="s">
        <v>1712</v>
      </c>
      <c r="B105" s="3" t="s">
        <v>11</v>
      </c>
      <c r="C105" s="3" t="s">
        <v>63</v>
      </c>
      <c r="D105" s="4">
        <v>45444.0</v>
      </c>
      <c r="E105" s="2">
        <v>190.0</v>
      </c>
      <c r="F105" s="3" t="s">
        <v>1325</v>
      </c>
      <c r="G105" s="3" t="s">
        <v>404</v>
      </c>
      <c r="H105" s="3">
        <v>1.0</v>
      </c>
      <c r="I105" s="2">
        <f>IFERROR(vlookup(F105,'College Conference'!$B$1:$Z$1000 , 6,False),0)</f>
        <v>6</v>
      </c>
      <c r="J105" s="2">
        <f>IFERROR(vlookup(G105,'College Conference'!$B$1:$Z$1000 , 6,False),0)</f>
        <v>3</v>
      </c>
    </row>
    <row r="106">
      <c r="A106" s="3" t="s">
        <v>3823</v>
      </c>
      <c r="B106" s="3">
        <v>0.93</v>
      </c>
      <c r="C106" s="3" t="s">
        <v>22</v>
      </c>
      <c r="D106" s="2" t="s">
        <v>72</v>
      </c>
      <c r="E106" s="2">
        <v>222.0</v>
      </c>
      <c r="F106" s="3" t="s">
        <v>372</v>
      </c>
      <c r="G106" s="3" t="s">
        <v>843</v>
      </c>
      <c r="H106" s="3">
        <v>1.0</v>
      </c>
      <c r="I106" s="2">
        <f>IFERROR(vlookup(F106,'College Conference'!$B$1:$Z$1000 , 6,False),0)</f>
        <v>3</v>
      </c>
      <c r="J106" s="2">
        <f>IFERROR(vlookup(G106,'College Conference'!$B$1:$Z$1000 , 6,False),0)</f>
        <v>8</v>
      </c>
    </row>
    <row r="107">
      <c r="A107" s="3" t="s">
        <v>2029</v>
      </c>
      <c r="B107" s="3" t="s">
        <v>11</v>
      </c>
      <c r="C107" s="3" t="s">
        <v>120</v>
      </c>
      <c r="D107" s="4">
        <v>45447.0</v>
      </c>
      <c r="E107" s="2">
        <v>242.0</v>
      </c>
      <c r="F107" s="3" t="s">
        <v>325</v>
      </c>
      <c r="G107" s="3" t="s">
        <v>453</v>
      </c>
      <c r="H107" s="3">
        <v>1.0</v>
      </c>
      <c r="I107" s="2">
        <f>IFERROR(vlookup(F107,'College Conference'!$B$1:$Z$1000 , 6,False),0)</f>
        <v>3</v>
      </c>
      <c r="J107" s="2">
        <f>IFERROR(vlookup(G107,'College Conference'!$B$1:$Z$1000 , 6,False),0)</f>
        <v>4</v>
      </c>
    </row>
    <row r="108">
      <c r="A108" s="3" t="s">
        <v>2293</v>
      </c>
      <c r="B108" s="3" t="s">
        <v>11</v>
      </c>
      <c r="C108" s="3" t="s">
        <v>421</v>
      </c>
      <c r="D108" s="4">
        <v>45447.0</v>
      </c>
      <c r="E108" s="2">
        <v>314.0</v>
      </c>
      <c r="F108" s="3" t="s">
        <v>826</v>
      </c>
      <c r="G108" s="3" t="s">
        <v>530</v>
      </c>
      <c r="H108" s="3">
        <v>1.0</v>
      </c>
      <c r="I108" s="2">
        <f>IFERROR(vlookup(F108,'College Conference'!$B$1:$Z$1000 , 6,False),0)</f>
        <v>0</v>
      </c>
      <c r="J108" s="2">
        <f>IFERROR(vlookup(G108,'College Conference'!$B$1:$Z$1000 , 6,False),0)</f>
        <v>5</v>
      </c>
    </row>
    <row r="109">
      <c r="A109" s="3" t="s">
        <v>3140</v>
      </c>
      <c r="B109" s="3">
        <v>0.83</v>
      </c>
      <c r="C109" s="3" t="s">
        <v>191</v>
      </c>
      <c r="D109" s="4">
        <v>45444.0</v>
      </c>
      <c r="E109" s="2">
        <v>231.0</v>
      </c>
      <c r="F109" s="3" t="s">
        <v>830</v>
      </c>
      <c r="G109" s="3" t="s">
        <v>643</v>
      </c>
      <c r="H109" s="3">
        <v>1.0</v>
      </c>
      <c r="I109" s="2">
        <f>IFERROR(vlookup(F109,'College Conference'!$B$1:$Z$1000 , 6,False),0)</f>
        <v>8</v>
      </c>
      <c r="J109" s="2">
        <f>IFERROR(vlookup(G109,'College Conference'!$B$1:$Z$1000 , 6,False),0)</f>
        <v>6</v>
      </c>
    </row>
    <row r="110">
      <c r="A110" s="3" t="s">
        <v>933</v>
      </c>
      <c r="B110" s="3" t="s">
        <v>11</v>
      </c>
      <c r="C110" s="3" t="s">
        <v>17</v>
      </c>
      <c r="D110" s="4">
        <v>45422.0</v>
      </c>
      <c r="E110" s="2">
        <v>170.0</v>
      </c>
      <c r="F110" s="3" t="s">
        <v>922</v>
      </c>
      <c r="G110" s="3" t="s">
        <v>919</v>
      </c>
      <c r="H110" s="3">
        <v>1.0</v>
      </c>
      <c r="I110" s="2">
        <f>IFERROR(vlookup(F110,'College Conference'!$B$1:$Z$1000 , 6,False),0)</f>
        <v>10</v>
      </c>
      <c r="J110" s="2">
        <f>IFERROR(vlookup(G110,'College Conference'!$B$1:$Z$1000 , 6,False),0)</f>
        <v>0</v>
      </c>
    </row>
    <row r="111">
      <c r="A111" s="3" t="s">
        <v>2555</v>
      </c>
      <c r="B111" s="3">
        <v>0.85</v>
      </c>
      <c r="C111" s="3" t="s">
        <v>279</v>
      </c>
      <c r="D111" s="4">
        <v>45449.0</v>
      </c>
      <c r="E111" s="2">
        <v>200.0</v>
      </c>
      <c r="F111" s="3" t="s">
        <v>1081</v>
      </c>
      <c r="G111" s="3" t="s">
        <v>545</v>
      </c>
      <c r="H111" s="3">
        <v>1.0</v>
      </c>
      <c r="I111" s="2">
        <f>IFERROR(vlookup(F111,'College Conference'!$B$1:$Z$1000 , 6,False),0)</f>
        <v>5</v>
      </c>
      <c r="J111" s="2">
        <f>IFERROR(vlookup(G111,'College Conference'!$B$1:$Z$1000 , 6,False),0)</f>
        <v>5</v>
      </c>
    </row>
    <row r="112">
      <c r="A112" s="3" t="s">
        <v>3159</v>
      </c>
      <c r="B112" s="3">
        <v>0.8</v>
      </c>
      <c r="C112" s="3" t="s">
        <v>111</v>
      </c>
      <c r="D112" s="4">
        <v>45445.0</v>
      </c>
      <c r="E112" s="2">
        <v>204.0</v>
      </c>
      <c r="F112" s="3" t="s">
        <v>1218</v>
      </c>
      <c r="G112" s="3" t="s">
        <v>613</v>
      </c>
      <c r="H112" s="3">
        <v>1.0</v>
      </c>
      <c r="I112" s="2">
        <f>IFERROR(vlookup(F112,'College Conference'!$B$1:$Z$1000 , 6,False),0)</f>
        <v>9</v>
      </c>
      <c r="J112" s="2">
        <f>IFERROR(vlookup(G112,'College Conference'!$B$1:$Z$1000 , 6,False),0)</f>
        <v>6</v>
      </c>
    </row>
    <row r="113">
      <c r="A113" s="3" t="s">
        <v>2030</v>
      </c>
      <c r="B113" s="3">
        <v>0.88</v>
      </c>
      <c r="C113" s="3" t="s">
        <v>120</v>
      </c>
      <c r="D113" s="4">
        <v>45448.0</v>
      </c>
      <c r="E113" s="2">
        <v>265.0</v>
      </c>
      <c r="F113" s="3" t="s">
        <v>320</v>
      </c>
      <c r="G113" s="3" t="s">
        <v>480</v>
      </c>
      <c r="H113" s="3">
        <v>1.0</v>
      </c>
      <c r="I113" s="2">
        <f>IFERROR(vlookup(F113,'College Conference'!$B$1:$Z$1000 , 6,False),0)</f>
        <v>3</v>
      </c>
      <c r="J113" s="2">
        <f>IFERROR(vlookup(G113,'College Conference'!$B$1:$Z$1000 , 6,False),0)</f>
        <v>4</v>
      </c>
    </row>
    <row r="114">
      <c r="A114" s="3" t="s">
        <v>3080</v>
      </c>
      <c r="B114" s="3">
        <v>0.86</v>
      </c>
      <c r="C114" s="3" t="s">
        <v>120</v>
      </c>
      <c r="D114" s="4">
        <v>45446.0</v>
      </c>
      <c r="E114" s="2">
        <v>220.0</v>
      </c>
      <c r="F114" s="3" t="s">
        <v>714</v>
      </c>
      <c r="G114" s="3" t="s">
        <v>623</v>
      </c>
      <c r="H114" s="3">
        <v>1.0</v>
      </c>
      <c r="I114" s="2">
        <f>IFERROR(vlookup(F114,'College Conference'!$B$1:$Z$1000 , 6,False),0)</f>
        <v>7</v>
      </c>
      <c r="J114" s="2">
        <f>IFERROR(vlookup(G114,'College Conference'!$B$1:$Z$1000 , 6,False),0)</f>
        <v>6</v>
      </c>
    </row>
    <row r="115">
      <c r="A115" s="3" t="s">
        <v>4067</v>
      </c>
      <c r="B115" s="3">
        <v>0.78</v>
      </c>
      <c r="C115" s="3" t="s">
        <v>111</v>
      </c>
      <c r="D115" s="4">
        <v>45446.0</v>
      </c>
      <c r="E115" s="2">
        <v>195.0</v>
      </c>
      <c r="F115" s="3" t="s">
        <v>783</v>
      </c>
      <c r="G115" s="3" t="s">
        <v>823</v>
      </c>
      <c r="H115" s="3">
        <v>1.0</v>
      </c>
      <c r="I115" s="2">
        <f>IFERROR(vlookup(F115,'College Conference'!$B$1:$Z$1000 , 6,False),0)</f>
        <v>8</v>
      </c>
      <c r="J115" s="2">
        <f>IFERROR(vlookup(G115,'College Conference'!$B$1:$Z$1000 , 6,False),0)</f>
        <v>8</v>
      </c>
    </row>
    <row r="116">
      <c r="A116" s="3" t="s">
        <v>2294</v>
      </c>
      <c r="B116" s="3">
        <v>0.79</v>
      </c>
      <c r="C116" s="3" t="s">
        <v>258</v>
      </c>
      <c r="D116" s="2" t="s">
        <v>72</v>
      </c>
      <c r="E116" s="2">
        <v>208.0</v>
      </c>
      <c r="F116" s="3" t="s">
        <v>2295</v>
      </c>
      <c r="G116" s="3" t="s">
        <v>540</v>
      </c>
      <c r="H116" s="3">
        <v>1.0</v>
      </c>
      <c r="I116" s="2">
        <f>IFERROR(vlookup(F116,'College Conference'!$B$1:$Z$1000 , 6,False),0)</f>
        <v>0</v>
      </c>
      <c r="J116" s="2">
        <f>IFERROR(vlookup(G116,'College Conference'!$B$1:$Z$1000 , 6,False),0)</f>
        <v>5</v>
      </c>
    </row>
    <row r="117">
      <c r="A117" s="3" t="s">
        <v>2556</v>
      </c>
      <c r="B117" s="3">
        <v>0.84</v>
      </c>
      <c r="C117" s="3" t="s">
        <v>2557</v>
      </c>
      <c r="D117" s="4">
        <v>45420.0</v>
      </c>
      <c r="E117" s="2">
        <v>175.0</v>
      </c>
      <c r="F117" s="3" t="s">
        <v>519</v>
      </c>
      <c r="G117" s="3" t="s">
        <v>540</v>
      </c>
      <c r="H117" s="3">
        <v>1.0</v>
      </c>
      <c r="I117" s="2">
        <f>IFERROR(vlookup(F117,'College Conference'!$B$1:$Z$1000 , 6,False),0)</f>
        <v>5</v>
      </c>
      <c r="J117" s="2">
        <f>IFERROR(vlookup(G117,'College Conference'!$B$1:$Z$1000 , 6,False),0)</f>
        <v>5</v>
      </c>
    </row>
    <row r="118">
      <c r="A118" s="3" t="s">
        <v>1429</v>
      </c>
      <c r="B118" s="3" t="s">
        <v>11</v>
      </c>
      <c r="C118" s="3" t="s">
        <v>191</v>
      </c>
      <c r="D118" s="4">
        <v>45446.0</v>
      </c>
      <c r="E118" s="2">
        <v>233.0</v>
      </c>
      <c r="F118" s="3" t="s">
        <v>599</v>
      </c>
      <c r="G118" s="3" t="s">
        <v>295</v>
      </c>
      <c r="H118" s="3">
        <v>1.0</v>
      </c>
      <c r="I118" s="2">
        <f>IFERROR(vlookup(F118,'College Conference'!$B$1:$Z$1000 , 6,False),0)</f>
        <v>0</v>
      </c>
      <c r="J118" s="2">
        <f>IFERROR(vlookup(G118,'College Conference'!$B$1:$Z$1000 , 6,False),0)</f>
        <v>3</v>
      </c>
    </row>
    <row r="119">
      <c r="A119" s="3" t="s">
        <v>2332</v>
      </c>
      <c r="B119" s="3">
        <v>0.83</v>
      </c>
      <c r="C119" s="3" t="s">
        <v>63</v>
      </c>
      <c r="D119" s="4">
        <v>45423.0</v>
      </c>
      <c r="E119" s="2">
        <v>174.0</v>
      </c>
      <c r="F119" s="3" t="s">
        <v>139</v>
      </c>
      <c r="G119" s="3" t="s">
        <v>527</v>
      </c>
      <c r="H119" s="3">
        <v>1.0</v>
      </c>
      <c r="I119" s="2">
        <f>IFERROR(vlookup(F119,'College Conference'!$B$1:$Z$1000 , 6,False),0)</f>
        <v>1</v>
      </c>
      <c r="J119" s="2">
        <f>IFERROR(vlookup(G119,'College Conference'!$B$1:$Z$1000 , 6,False),0)</f>
        <v>5</v>
      </c>
    </row>
    <row r="120">
      <c r="A120" s="3" t="s">
        <v>367</v>
      </c>
      <c r="B120" s="3" t="s">
        <v>11</v>
      </c>
      <c r="C120" s="3" t="s">
        <v>27</v>
      </c>
      <c r="D120" s="2" t="s">
        <v>72</v>
      </c>
      <c r="E120" s="2">
        <v>186.0</v>
      </c>
      <c r="F120" s="3" t="s">
        <v>325</v>
      </c>
      <c r="G120" s="3" t="s">
        <v>368</v>
      </c>
      <c r="H120" s="3">
        <v>1.0</v>
      </c>
      <c r="I120" s="2">
        <f>IFERROR(vlookup(F120,'College Conference'!$B$1:$Z$1000 , 6,False),0)</f>
        <v>3</v>
      </c>
      <c r="J120" s="2">
        <f>IFERROR(vlookup(G120,'College Conference'!$B$1:$Z$1000 , 6,False),0)</f>
        <v>0</v>
      </c>
    </row>
    <row r="121">
      <c r="A121" s="3" t="s">
        <v>649</v>
      </c>
      <c r="B121" s="3">
        <v>0.81</v>
      </c>
      <c r="C121" s="3" t="s">
        <v>17</v>
      </c>
      <c r="D121" s="2" t="s">
        <v>72</v>
      </c>
      <c r="E121" s="2">
        <v>170.0</v>
      </c>
      <c r="F121" s="3" t="s">
        <v>635</v>
      </c>
      <c r="G121" s="3" t="s">
        <v>478</v>
      </c>
      <c r="H121" s="3">
        <v>1.0</v>
      </c>
      <c r="I121" s="2">
        <f>IFERROR(vlookup(F121,'College Conference'!$B$1:$Z$1000 , 6,False),0)</f>
        <v>6</v>
      </c>
      <c r="J121" s="2">
        <f>IFERROR(vlookup(G121,'College Conference'!$B$1:$Z$1000 , 6,False),0)</f>
        <v>0</v>
      </c>
    </row>
    <row r="122">
      <c r="A122" s="3" t="s">
        <v>813</v>
      </c>
      <c r="B122" s="3">
        <v>0.77</v>
      </c>
      <c r="C122" s="3" t="s">
        <v>313</v>
      </c>
      <c r="D122" s="2" t="s">
        <v>72</v>
      </c>
      <c r="E122" s="2">
        <v>200.0</v>
      </c>
      <c r="F122" s="3" t="s">
        <v>776</v>
      </c>
      <c r="G122" s="3" t="s">
        <v>814</v>
      </c>
      <c r="H122" s="3">
        <v>1.0</v>
      </c>
      <c r="I122" s="2">
        <f>IFERROR(vlookup(F122,'College Conference'!$B$1:$Z$1000 , 6,False),0)</f>
        <v>8</v>
      </c>
      <c r="J122" s="2">
        <f>IFERROR(vlookup(G122,'College Conference'!$B$1:$Z$1000 , 6,False),0)</f>
        <v>0</v>
      </c>
    </row>
    <row r="123">
      <c r="A123" s="3" t="s">
        <v>1772</v>
      </c>
      <c r="B123" s="3">
        <v>0.95</v>
      </c>
      <c r="C123" s="3" t="s">
        <v>279</v>
      </c>
      <c r="D123" s="4">
        <v>45447.0</v>
      </c>
      <c r="E123" s="2">
        <v>265.0</v>
      </c>
      <c r="F123" s="3" t="s">
        <v>703</v>
      </c>
      <c r="G123" s="3" t="s">
        <v>400</v>
      </c>
      <c r="H123" s="3">
        <v>1.0</v>
      </c>
      <c r="I123" s="2">
        <f>IFERROR(vlookup(F123,'College Conference'!$B$1:$Z$1000 , 6,False),0)</f>
        <v>7</v>
      </c>
      <c r="J123" s="2">
        <f>IFERROR(vlookup(G123,'College Conference'!$B$1:$Z$1000 , 6,False),0)</f>
        <v>3</v>
      </c>
    </row>
    <row r="124">
      <c r="A124" s="3" t="s">
        <v>1389</v>
      </c>
      <c r="B124" s="3">
        <v>0.84</v>
      </c>
      <c r="C124" s="3" t="s">
        <v>111</v>
      </c>
      <c r="D124" s="4">
        <v>45447.0</v>
      </c>
      <c r="E124" s="2">
        <v>188.0</v>
      </c>
      <c r="F124" s="3" t="s">
        <v>896</v>
      </c>
      <c r="G124" s="3" t="s">
        <v>240</v>
      </c>
      <c r="H124" s="3">
        <v>1.0</v>
      </c>
      <c r="I124" s="2">
        <f>IFERROR(vlookup(F124,'College Conference'!$B$1:$Z$1000 , 6,False),0)</f>
        <v>9</v>
      </c>
      <c r="J124" s="2">
        <f>IFERROR(vlookup(G124,'College Conference'!$B$1:$Z$1000 , 6,False),0)</f>
        <v>2</v>
      </c>
    </row>
    <row r="125">
      <c r="A125" s="3" t="s">
        <v>815</v>
      </c>
      <c r="B125" s="3">
        <v>0.92</v>
      </c>
      <c r="C125" s="3" t="s">
        <v>17</v>
      </c>
      <c r="D125" s="4">
        <v>45444.0</v>
      </c>
      <c r="E125" s="2">
        <v>185.0</v>
      </c>
      <c r="F125" s="3" t="s">
        <v>816</v>
      </c>
      <c r="G125" s="3" t="s">
        <v>380</v>
      </c>
      <c r="H125" s="3">
        <v>1.0</v>
      </c>
      <c r="I125" s="2">
        <f>IFERROR(vlookup(F125,'College Conference'!$B$1:$Z$1000 , 6,False),0)</f>
        <v>8</v>
      </c>
      <c r="J125" s="2">
        <f>IFERROR(vlookup(G125,'College Conference'!$B$1:$Z$1000 , 6,False),0)</f>
        <v>0</v>
      </c>
    </row>
    <row r="126">
      <c r="A126" s="3" t="s">
        <v>3579</v>
      </c>
      <c r="B126" s="3">
        <v>0.9</v>
      </c>
      <c r="C126" s="3" t="s">
        <v>63</v>
      </c>
      <c r="D126" s="4">
        <v>45444.0</v>
      </c>
      <c r="E126" s="2">
        <v>180.0</v>
      </c>
      <c r="F126" s="3" t="s">
        <v>796</v>
      </c>
      <c r="G126" s="3" t="s">
        <v>718</v>
      </c>
      <c r="H126" s="3">
        <v>1.0</v>
      </c>
      <c r="I126" s="2">
        <f>IFERROR(vlookup(F126,'College Conference'!$B$1:$Z$1000 , 6,False),0)</f>
        <v>8</v>
      </c>
      <c r="J126" s="2">
        <f>IFERROR(vlookup(G126,'College Conference'!$B$1:$Z$1000 , 6,False),0)</f>
        <v>7</v>
      </c>
    </row>
    <row r="127">
      <c r="A127" s="3" t="s">
        <v>650</v>
      </c>
      <c r="B127" s="3">
        <v>0.88</v>
      </c>
      <c r="C127" s="3" t="s">
        <v>17</v>
      </c>
      <c r="D127" s="4">
        <v>45444.0</v>
      </c>
      <c r="E127" s="2">
        <v>196.0</v>
      </c>
      <c r="F127" s="3" t="s">
        <v>635</v>
      </c>
      <c r="G127" s="3" t="s">
        <v>48</v>
      </c>
      <c r="H127" s="3">
        <v>1.0</v>
      </c>
      <c r="I127" s="2">
        <f>IFERROR(vlookup(F127,'College Conference'!$B$1:$Z$1000 , 6,False),0)</f>
        <v>6</v>
      </c>
      <c r="J127" s="2">
        <f>IFERROR(vlookup(G127,'College Conference'!$B$1:$Z$1000 , 6,False),0)</f>
        <v>0</v>
      </c>
    </row>
    <row r="128">
      <c r="A128" s="3" t="s">
        <v>2935</v>
      </c>
      <c r="B128" s="3">
        <v>0.92</v>
      </c>
      <c r="C128" s="3" t="s">
        <v>22</v>
      </c>
      <c r="D128" s="4">
        <v>45422.0</v>
      </c>
      <c r="E128" s="2">
        <v>205.0</v>
      </c>
      <c r="F128" s="3" t="s">
        <v>400</v>
      </c>
      <c r="G128" s="3" t="s">
        <v>635</v>
      </c>
      <c r="H128" s="3">
        <v>1.0</v>
      </c>
      <c r="I128" s="2">
        <f>IFERROR(vlookup(F128,'College Conference'!$B$1:$Z$1000 , 6,False),0)</f>
        <v>3</v>
      </c>
      <c r="J128" s="2">
        <f>IFERROR(vlookup(G128,'College Conference'!$B$1:$Z$1000 , 6,False),0)</f>
        <v>6</v>
      </c>
    </row>
    <row r="129">
      <c r="A129" s="3" t="s">
        <v>2459</v>
      </c>
      <c r="B129" s="3">
        <v>0.91</v>
      </c>
      <c r="C129" s="3" t="s">
        <v>279</v>
      </c>
      <c r="D129" s="4">
        <v>45449.0</v>
      </c>
      <c r="E129" s="2">
        <v>260.0</v>
      </c>
      <c r="F129" s="3" t="s">
        <v>320</v>
      </c>
      <c r="G129" s="3" t="s">
        <v>519</v>
      </c>
      <c r="H129" s="3">
        <v>1.0</v>
      </c>
      <c r="I129" s="2">
        <f>IFERROR(vlookup(F129,'College Conference'!$B$1:$Z$1000 , 6,False),0)</f>
        <v>3</v>
      </c>
      <c r="J129" s="2">
        <f>IFERROR(vlookup(G129,'College Conference'!$B$1:$Z$1000 , 6,False),0)</f>
        <v>5</v>
      </c>
    </row>
    <row r="130">
      <c r="A130" s="3" t="s">
        <v>2104</v>
      </c>
      <c r="B130" s="3">
        <v>0.82</v>
      </c>
      <c r="C130" s="3" t="s">
        <v>258</v>
      </c>
      <c r="D130" s="4">
        <v>45445.0</v>
      </c>
      <c r="E130" s="2">
        <v>211.0</v>
      </c>
      <c r="F130" s="3" t="s">
        <v>525</v>
      </c>
      <c r="G130" s="3" t="s">
        <v>448</v>
      </c>
      <c r="H130" s="3">
        <v>1.0</v>
      </c>
      <c r="I130" s="2">
        <f>IFERROR(vlookup(F130,'College Conference'!$B$1:$Z$1000 , 6,False),0)</f>
        <v>5</v>
      </c>
      <c r="J130" s="2">
        <f>IFERROR(vlookup(G130,'College Conference'!$B$1:$Z$1000 , 6,False),0)</f>
        <v>4</v>
      </c>
    </row>
    <row r="131">
      <c r="A131" s="3" t="s">
        <v>556</v>
      </c>
      <c r="B131" s="3">
        <v>1.0</v>
      </c>
      <c r="C131" s="3" t="s">
        <v>52</v>
      </c>
      <c r="D131" s="4">
        <v>45448.0</v>
      </c>
      <c r="E131" s="2">
        <v>245.0</v>
      </c>
      <c r="F131" s="3" t="s">
        <v>540</v>
      </c>
      <c r="G131" s="3" t="s">
        <v>309</v>
      </c>
      <c r="H131" s="3">
        <v>1.0</v>
      </c>
      <c r="I131" s="2">
        <f>IFERROR(vlookup(F131,'College Conference'!$B$1:$Z$1000 , 6,False),0)</f>
        <v>5</v>
      </c>
      <c r="J131" s="2">
        <f>IFERROR(vlookup(G131,'College Conference'!$B$1:$Z$1000 , 6,False),0)</f>
        <v>0</v>
      </c>
    </row>
    <row r="132">
      <c r="A132" s="3" t="s">
        <v>3898</v>
      </c>
      <c r="B132" s="3">
        <v>0.87</v>
      </c>
      <c r="C132" s="3" t="s">
        <v>120</v>
      </c>
      <c r="D132" s="4">
        <v>45447.0</v>
      </c>
      <c r="E132" s="2">
        <v>230.0</v>
      </c>
      <c r="F132" s="3" t="s">
        <v>527</v>
      </c>
      <c r="G132" s="3" t="s">
        <v>816</v>
      </c>
      <c r="H132" s="3">
        <v>1.0</v>
      </c>
      <c r="I132" s="2">
        <f>IFERROR(vlookup(F132,'College Conference'!$B$1:$Z$1000 , 6,False),0)</f>
        <v>5</v>
      </c>
      <c r="J132" s="2">
        <f>IFERROR(vlookup(G132,'College Conference'!$B$1:$Z$1000 , 6,False),0)</f>
        <v>8</v>
      </c>
    </row>
    <row r="133">
      <c r="A133" s="3" t="s">
        <v>1037</v>
      </c>
      <c r="B133" s="3" t="s">
        <v>11</v>
      </c>
      <c r="C133" s="3" t="s">
        <v>22</v>
      </c>
      <c r="D133" s="4">
        <v>45444.0</v>
      </c>
      <c r="E133" s="2">
        <v>210.0</v>
      </c>
      <c r="F133" s="3" t="s">
        <v>158</v>
      </c>
      <c r="G133" s="3" t="s">
        <v>171</v>
      </c>
      <c r="H133" s="3">
        <v>1.0</v>
      </c>
      <c r="I133" s="2">
        <f>IFERROR(vlookup(F133,'College Conference'!$B$1:$Z$1000 , 6,False),0)</f>
        <v>1</v>
      </c>
      <c r="J133" s="2">
        <f>IFERROR(vlookup(G133,'College Conference'!$B$1:$Z$1000 , 6,False),0)</f>
        <v>1</v>
      </c>
    </row>
    <row r="134">
      <c r="A134" s="3" t="s">
        <v>2773</v>
      </c>
      <c r="B134" s="3">
        <v>0.7</v>
      </c>
      <c r="C134" s="3" t="s">
        <v>313</v>
      </c>
      <c r="D134" s="4">
        <v>45420.0</v>
      </c>
      <c r="E134" s="2">
        <v>168.0</v>
      </c>
      <c r="F134" s="3" t="s">
        <v>906</v>
      </c>
      <c r="G134" s="3" t="s">
        <v>521</v>
      </c>
      <c r="H134" s="3">
        <v>1.0</v>
      </c>
      <c r="I134" s="2">
        <f>IFERROR(vlookup(F134,'College Conference'!$B$1:$Z$1000 , 6,False),0)</f>
        <v>9</v>
      </c>
      <c r="J134" s="2">
        <f>IFERROR(vlookup(G134,'College Conference'!$B$1:$Z$1000 , 6,False),0)</f>
        <v>5</v>
      </c>
    </row>
    <row r="135">
      <c r="A135" s="3" t="s">
        <v>1102</v>
      </c>
      <c r="B135" s="3">
        <v>0.85</v>
      </c>
      <c r="C135" s="3" t="s">
        <v>258</v>
      </c>
      <c r="D135" s="2" t="s">
        <v>72</v>
      </c>
      <c r="E135" s="2">
        <v>178.0</v>
      </c>
      <c r="F135" s="3" t="s">
        <v>545</v>
      </c>
      <c r="G135" s="3" t="s">
        <v>158</v>
      </c>
      <c r="H135" s="3">
        <v>1.0</v>
      </c>
      <c r="I135" s="2">
        <f>IFERROR(vlookup(F135,'College Conference'!$B$1:$Z$1000 , 6,False),0)</f>
        <v>5</v>
      </c>
      <c r="J135" s="2">
        <f>IFERROR(vlookup(G135,'College Conference'!$B$1:$Z$1000 , 6,False),0)</f>
        <v>1</v>
      </c>
    </row>
    <row r="136">
      <c r="A136" s="3" t="s">
        <v>2558</v>
      </c>
      <c r="B136" s="3">
        <v>0.83</v>
      </c>
      <c r="C136" s="3" t="s">
        <v>52</v>
      </c>
      <c r="D136" s="4">
        <v>45446.0</v>
      </c>
      <c r="E136" s="2">
        <v>230.0</v>
      </c>
      <c r="F136" s="3" t="s">
        <v>1081</v>
      </c>
      <c r="G136" s="3" t="s">
        <v>510</v>
      </c>
      <c r="H136" s="3">
        <v>1.0</v>
      </c>
      <c r="I136" s="2">
        <f>IFERROR(vlookup(F136,'College Conference'!$B$1:$Z$1000 , 6,False),0)</f>
        <v>5</v>
      </c>
      <c r="J136" s="2">
        <f>IFERROR(vlookup(G136,'College Conference'!$B$1:$Z$1000 , 6,False),0)</f>
        <v>5</v>
      </c>
    </row>
    <row r="137">
      <c r="A137" s="3" t="s">
        <v>1463</v>
      </c>
      <c r="B137" s="3">
        <v>0.74</v>
      </c>
      <c r="C137" s="3" t="s">
        <v>31</v>
      </c>
      <c r="D137" s="4">
        <v>45448.0</v>
      </c>
      <c r="E137" s="2">
        <v>300.0</v>
      </c>
      <c r="F137" s="3" t="s">
        <v>251</v>
      </c>
      <c r="G137" s="3" t="s">
        <v>322</v>
      </c>
      <c r="H137" s="3">
        <v>1.0</v>
      </c>
      <c r="I137" s="2">
        <f>IFERROR(vlookup(F137,'College Conference'!$B$1:$Z$1000 , 6,False),0)</f>
        <v>2</v>
      </c>
      <c r="J137" s="2">
        <f>IFERROR(vlookup(G137,'College Conference'!$B$1:$Z$1000 , 6,False),0)</f>
        <v>3</v>
      </c>
    </row>
    <row r="138">
      <c r="A138" s="3" t="s">
        <v>2207</v>
      </c>
      <c r="B138" s="3">
        <v>0.96</v>
      </c>
      <c r="C138" s="3" t="s">
        <v>22</v>
      </c>
      <c r="D138" s="4">
        <v>45421.0</v>
      </c>
      <c r="E138" s="2">
        <v>185.0</v>
      </c>
      <c r="F138" s="3" t="s">
        <v>804</v>
      </c>
      <c r="G138" s="3" t="s">
        <v>455</v>
      </c>
      <c r="H138" s="3">
        <v>1.0</v>
      </c>
      <c r="I138" s="2">
        <f>IFERROR(vlookup(F138,'College Conference'!$B$1:$Z$1000 , 6,False),0)</f>
        <v>8</v>
      </c>
      <c r="J138" s="2">
        <f>IFERROR(vlookup(G138,'College Conference'!$B$1:$Z$1000 , 6,False),0)</f>
        <v>4</v>
      </c>
    </row>
    <row r="139">
      <c r="A139" s="3" t="s">
        <v>3580</v>
      </c>
      <c r="B139" s="3">
        <v>0.89</v>
      </c>
      <c r="C139" s="3" t="s">
        <v>22</v>
      </c>
      <c r="D139" s="4">
        <v>45423.0</v>
      </c>
      <c r="E139" s="2">
        <v>206.0</v>
      </c>
      <c r="F139" s="3" t="s">
        <v>774</v>
      </c>
      <c r="G139" s="3" t="s">
        <v>705</v>
      </c>
      <c r="H139" s="3">
        <v>1.0</v>
      </c>
      <c r="I139" s="2">
        <f>IFERROR(vlookup(F139,'College Conference'!$B$1:$Z$1000 , 6,False),0)</f>
        <v>8</v>
      </c>
      <c r="J139" s="2">
        <f>IFERROR(vlookup(G139,'College Conference'!$B$1:$Z$1000 , 6,False),0)</f>
        <v>7</v>
      </c>
    </row>
    <row r="140">
      <c r="A140" s="3" t="s">
        <v>435</v>
      </c>
      <c r="B140" s="3">
        <v>0.83</v>
      </c>
      <c r="C140" s="3" t="s">
        <v>353</v>
      </c>
      <c r="D140" s="4">
        <v>45446.0</v>
      </c>
      <c r="E140" s="2">
        <v>270.0</v>
      </c>
      <c r="F140" s="3" t="s">
        <v>256</v>
      </c>
      <c r="G140" s="3" t="s">
        <v>691</v>
      </c>
      <c r="H140" s="3">
        <v>1.0</v>
      </c>
      <c r="I140" s="2">
        <f>IFERROR(vlookup(F140,'College Conference'!$B$1:$Z$1000 , 6,False),0)</f>
        <v>0</v>
      </c>
      <c r="J140" s="2">
        <f>IFERROR(vlookup(G140,'College Conference'!$B$1:$Z$1000 , 6,False),0)</f>
        <v>7</v>
      </c>
    </row>
    <row r="141">
      <c r="A141" s="3" t="s">
        <v>369</v>
      </c>
      <c r="B141" s="3">
        <v>0.9</v>
      </c>
      <c r="C141" s="3" t="s">
        <v>22</v>
      </c>
      <c r="D141" s="2" t="s">
        <v>72</v>
      </c>
      <c r="E141" s="2">
        <v>205.0</v>
      </c>
      <c r="F141" s="3" t="s">
        <v>322</v>
      </c>
      <c r="G141" s="3" t="s">
        <v>55</v>
      </c>
      <c r="H141" s="3">
        <v>1.0</v>
      </c>
      <c r="I141" s="2">
        <f>IFERROR(vlookup(F141,'College Conference'!$B$1:$Z$1000 , 6,False),0)</f>
        <v>3</v>
      </c>
      <c r="J141" s="2">
        <f>IFERROR(vlookup(G141,'College Conference'!$B$1:$Z$1000 , 6,False),0)</f>
        <v>0</v>
      </c>
    </row>
    <row r="142">
      <c r="A142" s="3" t="s">
        <v>4274</v>
      </c>
      <c r="B142" s="3">
        <v>0.84</v>
      </c>
      <c r="C142" s="3" t="s">
        <v>258</v>
      </c>
      <c r="D142" s="4">
        <v>45423.0</v>
      </c>
      <c r="E142" s="2">
        <v>193.0</v>
      </c>
      <c r="F142" s="3" t="s">
        <v>796</v>
      </c>
      <c r="G142" s="3" t="s">
        <v>890</v>
      </c>
      <c r="H142" s="3">
        <v>1.0</v>
      </c>
      <c r="I142" s="2">
        <f>IFERROR(vlookup(F142,'College Conference'!$B$1:$Z$1000 , 6,False),0)</f>
        <v>8</v>
      </c>
      <c r="J142" s="2">
        <f>IFERROR(vlookup(G142,'College Conference'!$B$1:$Z$1000 , 6,False),0)</f>
        <v>9</v>
      </c>
    </row>
    <row r="143">
      <c r="A143" s="3" t="s">
        <v>2765</v>
      </c>
      <c r="B143" s="3">
        <v>0.75</v>
      </c>
      <c r="C143" s="3" t="s">
        <v>78</v>
      </c>
      <c r="D143" s="4">
        <v>45444.0</v>
      </c>
      <c r="E143" s="2">
        <v>190.0</v>
      </c>
      <c r="F143" s="3" t="s">
        <v>169</v>
      </c>
      <c r="G143" s="3" t="s">
        <v>888</v>
      </c>
      <c r="H143" s="3">
        <v>1.0</v>
      </c>
      <c r="I143" s="2">
        <f>IFERROR(vlookup(F143,'College Conference'!$B$1:$Z$1000 , 6,False),0)</f>
        <v>0</v>
      </c>
      <c r="J143" s="2">
        <f>IFERROR(vlookup(G143,'College Conference'!$B$1:$Z$1000 , 6,False),0)</f>
        <v>9</v>
      </c>
    </row>
    <row r="144">
      <c r="A144" s="3" t="s">
        <v>2837</v>
      </c>
      <c r="B144" s="3" t="s">
        <v>11</v>
      </c>
      <c r="C144" s="3" t="s">
        <v>421</v>
      </c>
      <c r="D144" s="4">
        <v>45448.0</v>
      </c>
      <c r="E144" s="2">
        <v>275.0</v>
      </c>
      <c r="F144" s="3" t="s">
        <v>2838</v>
      </c>
      <c r="G144" s="3" t="s">
        <v>631</v>
      </c>
      <c r="H144" s="3">
        <v>1.0</v>
      </c>
      <c r="I144" s="2">
        <f>IFERROR(vlookup(F144,'College Conference'!$B$1:$Z$1000 , 6,False),0)</f>
        <v>0</v>
      </c>
      <c r="J144" s="2">
        <f>IFERROR(vlookup(G144,'College Conference'!$B$1:$Z$1000 , 6,False),0)</f>
        <v>6</v>
      </c>
    </row>
    <row r="145">
      <c r="A145" s="3" t="s">
        <v>724</v>
      </c>
      <c r="B145" s="3">
        <v>0.89</v>
      </c>
      <c r="C145" s="3" t="s">
        <v>63</v>
      </c>
      <c r="D145" s="4">
        <v>45446.0</v>
      </c>
      <c r="E145" s="2">
        <v>190.0</v>
      </c>
      <c r="F145" s="3" t="s">
        <v>693</v>
      </c>
      <c r="G145" s="3" t="s">
        <v>39</v>
      </c>
      <c r="H145" s="3">
        <v>1.0</v>
      </c>
      <c r="I145" s="2">
        <f>IFERROR(vlookup(F145,'College Conference'!$B$1:$Z$1000 , 6,False),0)</f>
        <v>7</v>
      </c>
      <c r="J145" s="2">
        <f>IFERROR(vlookup(G145,'College Conference'!$B$1:$Z$1000 , 6,False),0)</f>
        <v>0</v>
      </c>
    </row>
    <row r="146">
      <c r="A146" s="3" t="s">
        <v>4068</v>
      </c>
      <c r="B146" s="3">
        <v>0.86</v>
      </c>
      <c r="C146" s="3" t="s">
        <v>353</v>
      </c>
      <c r="D146" s="4">
        <v>45447.0</v>
      </c>
      <c r="E146" s="2">
        <v>250.0</v>
      </c>
      <c r="F146" s="3" t="s">
        <v>806</v>
      </c>
      <c r="G146" s="3" t="s">
        <v>808</v>
      </c>
      <c r="H146" s="3">
        <v>1.0</v>
      </c>
      <c r="I146" s="2">
        <f>IFERROR(vlookup(F146,'College Conference'!$B$1:$Z$1000 , 6,False),0)</f>
        <v>8</v>
      </c>
      <c r="J146" s="2">
        <f>IFERROR(vlookup(G146,'College Conference'!$B$1:$Z$1000 , 6,False),0)</f>
        <v>8</v>
      </c>
    </row>
    <row r="147">
      <c r="A147" s="3" t="s">
        <v>3410</v>
      </c>
      <c r="B147" s="3">
        <v>0.82</v>
      </c>
      <c r="C147" s="3" t="s">
        <v>17</v>
      </c>
      <c r="D147" s="4">
        <v>45445.0</v>
      </c>
      <c r="E147" s="2">
        <v>180.0</v>
      </c>
      <c r="F147" s="3" t="s">
        <v>514</v>
      </c>
      <c r="G147" s="3" t="s">
        <v>691</v>
      </c>
      <c r="H147" s="3">
        <v>1.0</v>
      </c>
      <c r="I147" s="2">
        <f>IFERROR(vlookup(F147,'College Conference'!$B$1:$Z$1000 , 6,False),0)</f>
        <v>5</v>
      </c>
      <c r="J147" s="2">
        <f>IFERROR(vlookup(G147,'College Conference'!$B$1:$Z$1000 , 6,False),0)</f>
        <v>7</v>
      </c>
    </row>
    <row r="148">
      <c r="A148" s="3" t="s">
        <v>2736</v>
      </c>
      <c r="B148" s="3">
        <v>0.87</v>
      </c>
      <c r="C148" s="3" t="s">
        <v>27</v>
      </c>
      <c r="D148" s="2" t="s">
        <v>72</v>
      </c>
      <c r="E148" s="2">
        <v>190.0</v>
      </c>
      <c r="F148" s="3" t="s">
        <v>806</v>
      </c>
      <c r="G148" s="3" t="s">
        <v>517</v>
      </c>
      <c r="H148" s="3">
        <v>1.0</v>
      </c>
      <c r="I148" s="2">
        <f>IFERROR(vlookup(F148,'College Conference'!$B$1:$Z$1000 , 6,False),0)</f>
        <v>8</v>
      </c>
      <c r="J148" s="2">
        <f>IFERROR(vlookup(G148,'College Conference'!$B$1:$Z$1000 , 6,False),0)</f>
        <v>5</v>
      </c>
    </row>
    <row r="149">
      <c r="A149" s="3" t="s">
        <v>1715</v>
      </c>
      <c r="B149" s="3" t="s">
        <v>11</v>
      </c>
      <c r="C149" s="3" t="s">
        <v>313</v>
      </c>
      <c r="D149" s="4">
        <v>45444.0</v>
      </c>
      <c r="E149" s="2">
        <v>180.0</v>
      </c>
      <c r="F149" s="3" t="s">
        <v>400</v>
      </c>
      <c r="G149" s="3" t="s">
        <v>643</v>
      </c>
      <c r="H149" s="3">
        <v>1.0</v>
      </c>
      <c r="I149" s="2">
        <f>IFERROR(vlookup(F149,'College Conference'!$B$1:$Z$1000 , 6,False),0)</f>
        <v>3</v>
      </c>
      <c r="J149" s="2">
        <f>IFERROR(vlookup(G149,'College Conference'!$B$1:$Z$1000 , 6,False),0)</f>
        <v>6</v>
      </c>
    </row>
    <row r="150">
      <c r="A150" s="3" t="s">
        <v>2105</v>
      </c>
      <c r="B150" s="3">
        <v>0.82</v>
      </c>
      <c r="C150" s="3" t="s">
        <v>17</v>
      </c>
      <c r="D150" s="2" t="s">
        <v>72</v>
      </c>
      <c r="E150" s="2">
        <v>183.0</v>
      </c>
      <c r="F150" s="3" t="s">
        <v>568</v>
      </c>
      <c r="G150" s="3" t="s">
        <v>453</v>
      </c>
      <c r="H150" s="3">
        <v>1.0</v>
      </c>
      <c r="I150" s="2">
        <f>IFERROR(vlookup(F150,'College Conference'!$B$1:$Z$1000 , 6,False),0)</f>
        <v>5</v>
      </c>
      <c r="J150" s="2">
        <f>IFERROR(vlookup(G150,'College Conference'!$B$1:$Z$1000 , 6,False),0)</f>
        <v>4</v>
      </c>
    </row>
    <row r="151">
      <c r="A151" s="3" t="s">
        <v>4190</v>
      </c>
      <c r="B151" s="3">
        <v>0.93</v>
      </c>
      <c r="C151" s="3" t="s">
        <v>421</v>
      </c>
      <c r="D151" s="4">
        <v>45447.0</v>
      </c>
      <c r="E151" s="2">
        <v>347.0</v>
      </c>
      <c r="F151" s="3" t="s">
        <v>295</v>
      </c>
      <c r="G151" s="3" t="s">
        <v>888</v>
      </c>
      <c r="H151" s="3">
        <v>1.0</v>
      </c>
      <c r="I151" s="2">
        <f>IFERROR(vlookup(F151,'College Conference'!$B$1:$Z$1000 , 6,False),0)</f>
        <v>3</v>
      </c>
      <c r="J151" s="2">
        <f>IFERROR(vlookup(G151,'College Conference'!$B$1:$Z$1000 , 6,False),0)</f>
        <v>9</v>
      </c>
    </row>
    <row r="152">
      <c r="A152" s="3" t="s">
        <v>4100</v>
      </c>
      <c r="B152" s="3">
        <v>0.78</v>
      </c>
      <c r="C152" s="3" t="s">
        <v>17</v>
      </c>
      <c r="D152" s="4">
        <v>45446.0</v>
      </c>
      <c r="E152" s="2">
        <v>180.0</v>
      </c>
      <c r="F152" s="3" t="s">
        <v>1218</v>
      </c>
      <c r="G152" s="3" t="s">
        <v>772</v>
      </c>
      <c r="H152" s="3">
        <v>1.0</v>
      </c>
      <c r="I152" s="2">
        <f>IFERROR(vlookup(F152,'College Conference'!$B$1:$Z$1000 , 6,False),0)</f>
        <v>9</v>
      </c>
      <c r="J152" s="2">
        <f>IFERROR(vlookup(G152,'College Conference'!$B$1:$Z$1000 , 6,False),0)</f>
        <v>8</v>
      </c>
    </row>
    <row r="153">
      <c r="A153" s="3" t="s">
        <v>557</v>
      </c>
      <c r="B153" s="3">
        <v>0.87</v>
      </c>
      <c r="C153" s="3" t="s">
        <v>17</v>
      </c>
      <c r="D153" s="4">
        <v>45448.0</v>
      </c>
      <c r="E153" s="2">
        <v>175.0</v>
      </c>
      <c r="F153" s="3" t="s">
        <v>532</v>
      </c>
      <c r="G153" s="3" t="s">
        <v>56</v>
      </c>
      <c r="H153" s="3">
        <v>1.0</v>
      </c>
      <c r="I153" s="2">
        <f>IFERROR(vlookup(F153,'College Conference'!$B$1:$Z$1000 , 6,False),0)</f>
        <v>5</v>
      </c>
      <c r="J153" s="2">
        <f>IFERROR(vlookup(G153,'College Conference'!$B$1:$Z$1000 , 6,False),0)</f>
        <v>0</v>
      </c>
    </row>
    <row r="154">
      <c r="A154" s="3" t="s">
        <v>2737</v>
      </c>
      <c r="B154" s="3">
        <v>0.84</v>
      </c>
      <c r="C154" s="3" t="s">
        <v>353</v>
      </c>
      <c r="D154" s="4">
        <v>45444.0</v>
      </c>
      <c r="E154" s="2">
        <v>235.0</v>
      </c>
      <c r="F154" s="3" t="s">
        <v>796</v>
      </c>
      <c r="G154" s="3" t="s">
        <v>525</v>
      </c>
      <c r="H154" s="3">
        <v>1.0</v>
      </c>
      <c r="I154" s="2">
        <f>IFERROR(vlookup(F154,'College Conference'!$B$1:$Z$1000 , 6,False),0)</f>
        <v>8</v>
      </c>
      <c r="J154" s="2">
        <f>IFERROR(vlookup(G154,'College Conference'!$B$1:$Z$1000 , 6,False),0)</f>
        <v>5</v>
      </c>
    </row>
    <row r="155">
      <c r="A155" s="3" t="s">
        <v>2559</v>
      </c>
      <c r="B155" s="3">
        <v>0.83</v>
      </c>
      <c r="C155" s="3" t="s">
        <v>22</v>
      </c>
      <c r="D155" s="4">
        <v>45420.0</v>
      </c>
      <c r="E155" s="2">
        <v>192.0</v>
      </c>
      <c r="F155" s="3" t="s">
        <v>545</v>
      </c>
      <c r="G155" s="3" t="s">
        <v>1081</v>
      </c>
      <c r="H155" s="3">
        <v>1.0</v>
      </c>
      <c r="I155" s="2">
        <f>IFERROR(vlookup(F155,'College Conference'!$B$1:$Z$1000 , 6,False),0)</f>
        <v>5</v>
      </c>
      <c r="J155" s="2">
        <f>IFERROR(vlookup(G155,'College Conference'!$B$1:$Z$1000 , 6,False),0)</f>
        <v>5</v>
      </c>
    </row>
    <row r="156">
      <c r="A156" s="3" t="s">
        <v>172</v>
      </c>
      <c r="B156" s="3">
        <v>0.8</v>
      </c>
      <c r="C156" s="3" t="s">
        <v>111</v>
      </c>
      <c r="D156" s="4">
        <v>45445.0</v>
      </c>
      <c r="E156" s="2">
        <v>205.0</v>
      </c>
      <c r="F156" s="3" t="s">
        <v>171</v>
      </c>
      <c r="G156" s="3" t="s">
        <v>173</v>
      </c>
      <c r="H156" s="3">
        <v>1.0</v>
      </c>
      <c r="I156" s="2">
        <f>IFERROR(vlookup(F156,'College Conference'!$B$1:$Z$1000 , 6,False),0)</f>
        <v>1</v>
      </c>
      <c r="J156" s="2">
        <f>IFERROR(vlookup(G156,'College Conference'!$B$1:$Z$1000 , 6,False),0)</f>
        <v>0</v>
      </c>
    </row>
    <row r="157">
      <c r="A157" s="3" t="s">
        <v>794</v>
      </c>
      <c r="B157" s="3">
        <v>0.75</v>
      </c>
      <c r="C157" s="3" t="s">
        <v>120</v>
      </c>
      <c r="D157" s="4">
        <v>45447.0</v>
      </c>
      <c r="E157" s="2">
        <v>270.0</v>
      </c>
      <c r="F157" s="3" t="s">
        <v>491</v>
      </c>
      <c r="G157" s="3" t="s">
        <v>774</v>
      </c>
      <c r="H157" s="3">
        <v>1.0</v>
      </c>
      <c r="I157" s="2">
        <f>IFERROR(vlookup(F157,'College Conference'!$B$1:$Z$1000 , 6,False),0)</f>
        <v>4</v>
      </c>
      <c r="J157" s="2">
        <f>IFERROR(vlookup(G157,'College Conference'!$B$1:$Z$1000 , 6,False),0)</f>
        <v>8</v>
      </c>
    </row>
    <row r="158">
      <c r="A158" s="3" t="s">
        <v>3436</v>
      </c>
      <c r="B158" s="3">
        <v>0.75</v>
      </c>
      <c r="C158" s="3" t="s">
        <v>313</v>
      </c>
      <c r="D158" s="4">
        <v>45444.0</v>
      </c>
      <c r="E158" s="2">
        <v>175.0</v>
      </c>
      <c r="F158" s="3" t="s">
        <v>626</v>
      </c>
      <c r="G158" s="3" t="s">
        <v>691</v>
      </c>
      <c r="H158" s="3">
        <v>1.0</v>
      </c>
      <c r="I158" s="2">
        <f>IFERROR(vlookup(F158,'College Conference'!$B$1:$Z$1000 , 6,False),0)</f>
        <v>6</v>
      </c>
      <c r="J158" s="2">
        <f>IFERROR(vlookup(G158,'College Conference'!$B$1:$Z$1000 , 6,False),0)</f>
        <v>7</v>
      </c>
    </row>
    <row r="159">
      <c r="A159" s="3" t="s">
        <v>1711</v>
      </c>
      <c r="B159" s="3">
        <v>0.96</v>
      </c>
      <c r="C159" s="3" t="s">
        <v>27</v>
      </c>
      <c r="D159" s="4">
        <v>45423.0</v>
      </c>
      <c r="E159" s="2">
        <v>183.0</v>
      </c>
      <c r="F159" s="3" t="s">
        <v>325</v>
      </c>
      <c r="G159" s="3" t="s">
        <v>635</v>
      </c>
      <c r="H159" s="3">
        <v>1.0</v>
      </c>
      <c r="I159" s="2">
        <f>IFERROR(vlookup(F159,'College Conference'!$B$1:$Z$1000 , 6,False),0)</f>
        <v>3</v>
      </c>
      <c r="J159" s="2">
        <f>IFERROR(vlookup(G159,'College Conference'!$B$1:$Z$1000 , 6,False),0)</f>
        <v>6</v>
      </c>
    </row>
    <row r="160">
      <c r="A160" s="3" t="s">
        <v>4069</v>
      </c>
      <c r="B160" s="3">
        <v>0.86</v>
      </c>
      <c r="C160" s="3" t="s">
        <v>258</v>
      </c>
      <c r="D160" s="4">
        <v>45445.0</v>
      </c>
      <c r="E160" s="2">
        <v>212.0</v>
      </c>
      <c r="F160" s="3" t="s">
        <v>774</v>
      </c>
      <c r="G160" s="3" t="s">
        <v>861</v>
      </c>
      <c r="H160" s="3">
        <v>1.0</v>
      </c>
      <c r="I160" s="2">
        <f>IFERROR(vlookup(F160,'College Conference'!$B$1:$Z$1000 , 6,False),0)</f>
        <v>8</v>
      </c>
      <c r="J160" s="2">
        <f>IFERROR(vlookup(G160,'College Conference'!$B$1:$Z$1000 , 6,False),0)</f>
        <v>8</v>
      </c>
    </row>
    <row r="161">
      <c r="A161" s="3" t="s">
        <v>1124</v>
      </c>
      <c r="B161" s="3">
        <v>0.84</v>
      </c>
      <c r="C161" s="3" t="s">
        <v>258</v>
      </c>
      <c r="D161" s="2" t="s">
        <v>72</v>
      </c>
      <c r="E161" s="2">
        <v>210.0</v>
      </c>
      <c r="F161" s="3" t="s">
        <v>631</v>
      </c>
      <c r="G161" s="3" t="s">
        <v>976</v>
      </c>
      <c r="H161" s="3">
        <v>1.0</v>
      </c>
      <c r="I161" s="2">
        <f>IFERROR(vlookup(F161,'College Conference'!$B$1:$Z$1000 , 6,False),0)</f>
        <v>6</v>
      </c>
      <c r="J161" s="2">
        <f>IFERROR(vlookup(G161,'College Conference'!$B$1:$Z$1000 , 6,False),0)</f>
        <v>1</v>
      </c>
    </row>
    <row r="162">
      <c r="A162" s="3" t="s">
        <v>1381</v>
      </c>
      <c r="B162" s="3">
        <v>0.82</v>
      </c>
      <c r="C162" s="3" t="s">
        <v>120</v>
      </c>
      <c r="D162" s="4">
        <v>45446.0</v>
      </c>
      <c r="E162" s="2">
        <v>230.0</v>
      </c>
      <c r="F162" s="3" t="s">
        <v>1167</v>
      </c>
      <c r="G162" s="3" t="s">
        <v>236</v>
      </c>
      <c r="H162" s="3">
        <v>1.0</v>
      </c>
      <c r="I162" s="2">
        <f>IFERROR(vlookup(F162,'College Conference'!$B$1:$Z$1000 , 6,False),0)</f>
        <v>8</v>
      </c>
      <c r="J162" s="2">
        <f>IFERROR(vlookup(G162,'College Conference'!$B$1:$Z$1000 , 6,False),0)</f>
        <v>2</v>
      </c>
    </row>
    <row r="163">
      <c r="A163" s="3" t="s">
        <v>4275</v>
      </c>
      <c r="B163" s="3">
        <v>0.79</v>
      </c>
      <c r="C163" s="3" t="s">
        <v>111</v>
      </c>
      <c r="D163" s="4">
        <v>45446.0</v>
      </c>
      <c r="E163" s="2">
        <v>185.0</v>
      </c>
      <c r="F163" s="3" t="s">
        <v>796</v>
      </c>
      <c r="G163" s="3" t="s">
        <v>894</v>
      </c>
      <c r="H163" s="3">
        <v>1.0</v>
      </c>
      <c r="I163" s="2">
        <f>IFERROR(vlookup(F163,'College Conference'!$B$1:$Z$1000 , 6,False),0)</f>
        <v>8</v>
      </c>
      <c r="J163" s="2">
        <f>IFERROR(vlookup(G163,'College Conference'!$B$1:$Z$1000 , 6,False),0)</f>
        <v>9</v>
      </c>
    </row>
    <row r="164">
      <c r="A164" s="3" t="s">
        <v>3220</v>
      </c>
      <c r="B164" s="3" t="s">
        <v>11</v>
      </c>
      <c r="C164" s="3" t="s">
        <v>274</v>
      </c>
      <c r="D164" s="4">
        <v>45423.0</v>
      </c>
      <c r="E164" s="2">
        <v>210.0</v>
      </c>
      <c r="F164" s="3" t="s">
        <v>3221</v>
      </c>
      <c r="G164" s="3" t="s">
        <v>718</v>
      </c>
      <c r="H164" s="3">
        <v>1.0</v>
      </c>
      <c r="I164" s="2">
        <f>IFERROR(vlookup(F164,'College Conference'!$B$1:$Z$1000 , 6,False),0)</f>
        <v>0</v>
      </c>
      <c r="J164" s="2">
        <f>IFERROR(vlookup(G164,'College Conference'!$B$1:$Z$1000 , 6,False),0)</f>
        <v>7</v>
      </c>
    </row>
    <row r="165">
      <c r="A165" s="3" t="s">
        <v>1155</v>
      </c>
      <c r="B165" s="3">
        <v>0.88</v>
      </c>
      <c r="C165" s="3" t="s">
        <v>353</v>
      </c>
      <c r="D165" s="4">
        <v>45449.0</v>
      </c>
      <c r="E165" s="2">
        <v>245.0</v>
      </c>
      <c r="F165" s="3" t="s">
        <v>714</v>
      </c>
      <c r="G165" s="3" t="s">
        <v>976</v>
      </c>
      <c r="H165" s="3">
        <v>1.0</v>
      </c>
      <c r="I165" s="2">
        <f>IFERROR(vlookup(F165,'College Conference'!$B$1:$Z$1000 , 6,False),0)</f>
        <v>7</v>
      </c>
      <c r="J165" s="2">
        <f>IFERROR(vlookup(G165,'College Conference'!$B$1:$Z$1000 , 6,False),0)</f>
        <v>1</v>
      </c>
    </row>
    <row r="166">
      <c r="A166" s="3" t="s">
        <v>3581</v>
      </c>
      <c r="B166" s="3">
        <v>0.85</v>
      </c>
      <c r="C166" s="3" t="s">
        <v>120</v>
      </c>
      <c r="D166" s="4">
        <v>45448.0</v>
      </c>
      <c r="E166" s="2">
        <v>255.0</v>
      </c>
      <c r="F166" s="3" t="s">
        <v>783</v>
      </c>
      <c r="G166" s="3" t="s">
        <v>689</v>
      </c>
      <c r="H166" s="3">
        <v>1.0</v>
      </c>
      <c r="I166" s="2">
        <f>IFERROR(vlookup(F166,'College Conference'!$B$1:$Z$1000 , 6,False),0)</f>
        <v>8</v>
      </c>
      <c r="J166" s="2">
        <f>IFERROR(vlookup(G166,'College Conference'!$B$1:$Z$1000 , 6,False),0)</f>
        <v>7</v>
      </c>
    </row>
    <row r="167">
      <c r="A167" s="3" t="s">
        <v>630</v>
      </c>
      <c r="B167" s="3">
        <v>0.84</v>
      </c>
      <c r="C167" s="3" t="s">
        <v>258</v>
      </c>
      <c r="D167" s="2" t="s">
        <v>72</v>
      </c>
      <c r="E167" s="2">
        <v>190.0</v>
      </c>
      <c r="F167" s="3" t="s">
        <v>521</v>
      </c>
      <c r="G167" s="3" t="s">
        <v>631</v>
      </c>
      <c r="H167" s="3">
        <v>1.0</v>
      </c>
      <c r="I167" s="2">
        <f>IFERROR(vlookup(F167,'College Conference'!$B$1:$Z$1000 , 6,False),0)</f>
        <v>5</v>
      </c>
      <c r="J167" s="2">
        <f>IFERROR(vlookup(G167,'College Conference'!$B$1:$Z$1000 , 6,False),0)</f>
        <v>6</v>
      </c>
    </row>
    <row r="168">
      <c r="A168" s="3" t="s">
        <v>1853</v>
      </c>
      <c r="B168" s="3">
        <v>0.79</v>
      </c>
      <c r="C168" s="3" t="s">
        <v>415</v>
      </c>
      <c r="D168" s="4">
        <v>45444.0</v>
      </c>
      <c r="E168" s="2">
        <v>292.0</v>
      </c>
      <c r="F168" s="3" t="s">
        <v>808</v>
      </c>
      <c r="G168" s="3" t="s">
        <v>289</v>
      </c>
      <c r="H168" s="3">
        <v>1.0</v>
      </c>
      <c r="I168" s="2">
        <f>IFERROR(vlookup(F168,'College Conference'!$B$1:$Z$1000 , 6,False),0)</f>
        <v>8</v>
      </c>
      <c r="J168" s="2">
        <f>IFERROR(vlookup(G168,'College Conference'!$B$1:$Z$1000 , 6,False),0)</f>
        <v>3</v>
      </c>
    </row>
    <row r="169">
      <c r="A169" s="3" t="s">
        <v>1382</v>
      </c>
      <c r="B169" s="3">
        <v>0.89</v>
      </c>
      <c r="C169" s="3" t="s">
        <v>27</v>
      </c>
      <c r="D169" s="4">
        <v>45445.0</v>
      </c>
      <c r="E169" s="2">
        <v>195.0</v>
      </c>
      <c r="F169" s="3" t="s">
        <v>816</v>
      </c>
      <c r="G169" s="3" t="s">
        <v>280</v>
      </c>
      <c r="H169" s="3">
        <v>1.0</v>
      </c>
      <c r="I169" s="2">
        <f>IFERROR(vlookup(F169,'College Conference'!$B$1:$Z$1000 , 6,False),0)</f>
        <v>8</v>
      </c>
      <c r="J169" s="2">
        <f>IFERROR(vlookup(G169,'College Conference'!$B$1:$Z$1000 , 6,False),0)</f>
        <v>2</v>
      </c>
    </row>
    <row r="170">
      <c r="A170" s="3" t="s">
        <v>3582</v>
      </c>
      <c r="B170" s="3">
        <v>0.85</v>
      </c>
      <c r="C170" s="3" t="s">
        <v>22</v>
      </c>
      <c r="D170" s="4">
        <v>45444.0</v>
      </c>
      <c r="E170" s="2">
        <v>205.0</v>
      </c>
      <c r="F170" s="3" t="s">
        <v>1167</v>
      </c>
      <c r="G170" s="3" t="s">
        <v>734</v>
      </c>
      <c r="H170" s="3">
        <v>1.0</v>
      </c>
      <c r="I170" s="2">
        <f>IFERROR(vlookup(F170,'College Conference'!$B$1:$Z$1000 , 6,False),0)</f>
        <v>8</v>
      </c>
      <c r="J170" s="2">
        <f>IFERROR(vlookup(G170,'College Conference'!$B$1:$Z$1000 , 6,False),0)</f>
        <v>7</v>
      </c>
    </row>
    <row r="171">
      <c r="A171" s="3" t="s">
        <v>725</v>
      </c>
      <c r="B171" s="3">
        <v>0.85</v>
      </c>
      <c r="C171" s="3" t="s">
        <v>258</v>
      </c>
      <c r="D171" s="4">
        <v>45445.0</v>
      </c>
      <c r="E171" s="2">
        <v>206.0</v>
      </c>
      <c r="F171" s="3" t="s">
        <v>714</v>
      </c>
      <c r="G171" s="3" t="s">
        <v>269</v>
      </c>
      <c r="H171" s="3">
        <v>1.0</v>
      </c>
      <c r="I171" s="2">
        <f>IFERROR(vlookup(F171,'College Conference'!$B$1:$Z$1000 , 6,False),0)</f>
        <v>7</v>
      </c>
      <c r="J171" s="2">
        <f>IFERROR(vlookup(G171,'College Conference'!$B$1:$Z$1000 , 6,False),0)</f>
        <v>0</v>
      </c>
    </row>
    <row r="172">
      <c r="A172" s="3" t="s">
        <v>4070</v>
      </c>
      <c r="B172" s="3" t="s">
        <v>11</v>
      </c>
      <c r="C172" s="3" t="s">
        <v>286</v>
      </c>
      <c r="D172" s="4">
        <v>45446.0</v>
      </c>
      <c r="E172" s="2">
        <v>237.0</v>
      </c>
      <c r="F172" s="3" t="s">
        <v>804</v>
      </c>
      <c r="G172" s="3" t="s">
        <v>806</v>
      </c>
      <c r="H172" s="3">
        <v>1.0</v>
      </c>
      <c r="I172" s="2">
        <f>IFERROR(vlookup(F172,'College Conference'!$B$1:$Z$1000 , 6,False),0)</f>
        <v>8</v>
      </c>
      <c r="J172" s="2">
        <f>IFERROR(vlookup(G172,'College Conference'!$B$1:$Z$1000 , 6,False),0)</f>
        <v>8</v>
      </c>
    </row>
    <row r="173">
      <c r="A173" s="3" t="s">
        <v>3157</v>
      </c>
      <c r="B173" s="3">
        <v>0.86</v>
      </c>
      <c r="C173" s="3" t="s">
        <v>43</v>
      </c>
      <c r="D173" s="4">
        <v>45448.0</v>
      </c>
      <c r="E173" s="2">
        <v>327.0</v>
      </c>
      <c r="F173" s="3" t="s">
        <v>548</v>
      </c>
      <c r="G173" s="3" t="s">
        <v>896</v>
      </c>
      <c r="H173" s="3">
        <v>1.0</v>
      </c>
      <c r="I173" s="2">
        <f>IFERROR(vlookup(F173,'College Conference'!$B$1:$Z$1000 , 6,False),0)</f>
        <v>5</v>
      </c>
      <c r="J173" s="2">
        <f>IFERROR(vlookup(G173,'College Conference'!$B$1:$Z$1000 , 6,False),0)</f>
        <v>9</v>
      </c>
    </row>
    <row r="174">
      <c r="A174" s="3" t="s">
        <v>2460</v>
      </c>
      <c r="B174" s="3">
        <v>0.82</v>
      </c>
      <c r="C174" s="3" t="s">
        <v>27</v>
      </c>
      <c r="D174" s="4">
        <v>45444.0</v>
      </c>
      <c r="E174" s="2">
        <v>182.0</v>
      </c>
      <c r="F174" s="3" t="s">
        <v>289</v>
      </c>
      <c r="G174" s="3" t="s">
        <v>532</v>
      </c>
      <c r="H174" s="3">
        <v>1.0</v>
      </c>
      <c r="I174" s="2">
        <f>IFERROR(vlookup(F174,'College Conference'!$B$1:$Z$1000 , 6,False),0)</f>
        <v>3</v>
      </c>
      <c r="J174" s="2">
        <f>IFERROR(vlookup(G174,'College Conference'!$B$1:$Z$1000 , 6,False),0)</f>
        <v>5</v>
      </c>
    </row>
    <row r="175">
      <c r="A175" s="3" t="s">
        <v>2176</v>
      </c>
      <c r="B175" s="3">
        <v>0.88</v>
      </c>
      <c r="C175" s="3" t="s">
        <v>17</v>
      </c>
      <c r="D175" s="4">
        <v>45445.0</v>
      </c>
      <c r="E175" s="2">
        <v>206.0</v>
      </c>
      <c r="F175" s="3" t="s">
        <v>691</v>
      </c>
      <c r="G175" s="3" t="s">
        <v>461</v>
      </c>
      <c r="H175" s="3">
        <v>1.0</v>
      </c>
      <c r="I175" s="2">
        <f>IFERROR(vlookup(F175,'College Conference'!$B$1:$Z$1000 , 6,False),0)</f>
        <v>7</v>
      </c>
      <c r="J175" s="2">
        <f>IFERROR(vlookup(G175,'College Conference'!$B$1:$Z$1000 , 6,False),0)</f>
        <v>4</v>
      </c>
    </row>
    <row r="176">
      <c r="A176" s="3" t="s">
        <v>3626</v>
      </c>
      <c r="B176" s="3">
        <v>0.87</v>
      </c>
      <c r="C176" s="3" t="s">
        <v>421</v>
      </c>
      <c r="D176" s="4">
        <v>45449.0</v>
      </c>
      <c r="E176" s="2">
        <v>255.0</v>
      </c>
      <c r="F176" s="3" t="s">
        <v>935</v>
      </c>
      <c r="G176" s="3" t="s">
        <v>687</v>
      </c>
      <c r="H176" s="3">
        <v>1.0</v>
      </c>
      <c r="I176" s="2">
        <f>IFERROR(vlookup(F176,'College Conference'!$B$1:$Z$1000 , 6,False),0)</f>
        <v>10</v>
      </c>
      <c r="J176" s="2">
        <f>IFERROR(vlookup(G176,'College Conference'!$B$1:$Z$1000 , 6,False),0)</f>
        <v>7</v>
      </c>
    </row>
    <row r="177">
      <c r="A177" s="3" t="s">
        <v>2208</v>
      </c>
      <c r="B177" s="3">
        <v>0.88</v>
      </c>
      <c r="C177" s="3" t="s">
        <v>17</v>
      </c>
      <c r="D177" s="4">
        <v>45422.0</v>
      </c>
      <c r="E177" s="2">
        <v>176.0</v>
      </c>
      <c r="F177" s="3" t="s">
        <v>816</v>
      </c>
      <c r="G177" s="3" t="s">
        <v>503</v>
      </c>
      <c r="H177" s="3">
        <v>1.0</v>
      </c>
      <c r="I177" s="2">
        <f>IFERROR(vlookup(F177,'College Conference'!$B$1:$Z$1000 , 6,False),0)</f>
        <v>8</v>
      </c>
      <c r="J177" s="2">
        <f>IFERROR(vlookup(G177,'College Conference'!$B$1:$Z$1000 , 6,False),0)</f>
        <v>4</v>
      </c>
    </row>
    <row r="178">
      <c r="A178" s="3" t="s">
        <v>3978</v>
      </c>
      <c r="B178" s="3">
        <v>0.85</v>
      </c>
      <c r="C178" s="3" t="s">
        <v>12</v>
      </c>
      <c r="D178" s="4">
        <v>45446.0</v>
      </c>
      <c r="E178" s="2">
        <v>244.0</v>
      </c>
      <c r="F178" s="3" t="s">
        <v>708</v>
      </c>
      <c r="G178" s="3" t="s">
        <v>796</v>
      </c>
      <c r="H178" s="3">
        <v>1.0</v>
      </c>
      <c r="I178" s="2">
        <f>IFERROR(vlookup(F178,'College Conference'!$B$1:$Z$1000 , 6,False),0)</f>
        <v>7</v>
      </c>
      <c r="J178" s="2">
        <f>IFERROR(vlookup(G178,'College Conference'!$B$1:$Z$1000 , 6,False),0)</f>
        <v>8</v>
      </c>
    </row>
    <row r="179">
      <c r="A179" s="3" t="s">
        <v>252</v>
      </c>
      <c r="B179" s="3">
        <v>0.84</v>
      </c>
      <c r="C179" s="3" t="s">
        <v>111</v>
      </c>
      <c r="D179" s="4">
        <v>45446.0</v>
      </c>
      <c r="E179" s="2">
        <v>205.0</v>
      </c>
      <c r="F179" s="3" t="s">
        <v>253</v>
      </c>
      <c r="G179" s="3" t="s">
        <v>254</v>
      </c>
      <c r="H179" s="3">
        <v>1.0</v>
      </c>
      <c r="I179" s="2">
        <f>IFERROR(vlookup(F179,'College Conference'!$B$1:$Z$1000 , 6,False),0)</f>
        <v>2</v>
      </c>
      <c r="J179" s="2">
        <f>IFERROR(vlookup(G179,'College Conference'!$B$1:$Z$1000 , 6,False),0)</f>
        <v>0</v>
      </c>
    </row>
    <row r="180">
      <c r="A180" s="3" t="s">
        <v>3824</v>
      </c>
      <c r="B180" s="3">
        <v>0.8</v>
      </c>
      <c r="C180" s="3" t="s">
        <v>313</v>
      </c>
      <c r="D180" s="4">
        <v>45422.0</v>
      </c>
      <c r="E180" s="2">
        <v>185.0</v>
      </c>
      <c r="F180" s="3" t="s">
        <v>295</v>
      </c>
      <c r="G180" s="3" t="s">
        <v>816</v>
      </c>
      <c r="H180" s="3">
        <v>1.0</v>
      </c>
      <c r="I180" s="2">
        <f>IFERROR(vlookup(F180,'College Conference'!$B$1:$Z$1000 , 6,False),0)</f>
        <v>3</v>
      </c>
      <c r="J180" s="2">
        <f>IFERROR(vlookup(G180,'College Conference'!$B$1:$Z$1000 , 6,False),0)</f>
        <v>8</v>
      </c>
    </row>
    <row r="181">
      <c r="A181" s="3" t="s">
        <v>3081</v>
      </c>
      <c r="B181" s="3">
        <v>0.8</v>
      </c>
      <c r="C181" s="3" t="s">
        <v>17</v>
      </c>
      <c r="D181" s="4">
        <v>45447.0</v>
      </c>
      <c r="E181" s="2">
        <v>200.0</v>
      </c>
      <c r="F181" s="3" t="s">
        <v>718</v>
      </c>
      <c r="G181" s="3" t="s">
        <v>626</v>
      </c>
      <c r="H181" s="3">
        <v>1.0</v>
      </c>
      <c r="I181" s="2">
        <f>IFERROR(vlookup(F181,'College Conference'!$B$1:$Z$1000 , 6,False),0)</f>
        <v>7</v>
      </c>
      <c r="J181" s="2">
        <f>IFERROR(vlookup(G181,'College Conference'!$B$1:$Z$1000 , 6,False),0)</f>
        <v>6</v>
      </c>
    </row>
    <row r="182">
      <c r="A182" s="3" t="s">
        <v>1430</v>
      </c>
      <c r="B182" s="3" t="s">
        <v>11</v>
      </c>
      <c r="C182" s="3" t="s">
        <v>313</v>
      </c>
      <c r="D182" s="4">
        <v>45421.0</v>
      </c>
      <c r="E182" s="2">
        <v>165.0</v>
      </c>
      <c r="F182" s="3" t="s">
        <v>1431</v>
      </c>
      <c r="G182" s="3" t="s">
        <v>301</v>
      </c>
      <c r="H182" s="3">
        <v>1.0</v>
      </c>
      <c r="I182" s="2">
        <f>IFERROR(vlookup(F182,'College Conference'!$B$1:$Z$1000 , 6,False),0)</f>
        <v>0</v>
      </c>
      <c r="J182" s="2">
        <f>IFERROR(vlookup(G182,'College Conference'!$B$1:$Z$1000 , 6,False),0)</f>
        <v>3</v>
      </c>
    </row>
    <row r="183">
      <c r="A183" s="3" t="s">
        <v>174</v>
      </c>
      <c r="B183" s="3">
        <v>0.79</v>
      </c>
      <c r="C183" s="3" t="s">
        <v>105</v>
      </c>
      <c r="D183" s="4">
        <v>45447.0</v>
      </c>
      <c r="E183" s="2">
        <v>256.0</v>
      </c>
      <c r="F183" s="3" t="s">
        <v>133</v>
      </c>
      <c r="G183" s="3" t="s">
        <v>175</v>
      </c>
      <c r="H183" s="3">
        <v>1.0</v>
      </c>
      <c r="I183" s="2">
        <f>IFERROR(vlookup(F183,'College Conference'!$B$1:$Z$1000 , 6,False),0)</f>
        <v>1</v>
      </c>
      <c r="J183" s="2">
        <f>IFERROR(vlookup(G183,'College Conference'!$B$1:$Z$1000 , 6,False),0)</f>
        <v>0</v>
      </c>
    </row>
    <row r="184">
      <c r="A184" s="3" t="s">
        <v>1575</v>
      </c>
      <c r="B184" s="3">
        <v>0.94</v>
      </c>
      <c r="C184" s="3" t="s">
        <v>31</v>
      </c>
      <c r="D184" s="4">
        <v>45450.0</v>
      </c>
      <c r="E184" s="2">
        <v>310.0</v>
      </c>
      <c r="F184" s="3" t="s">
        <v>325</v>
      </c>
      <c r="G184" s="3" t="s">
        <v>311</v>
      </c>
      <c r="H184" s="3">
        <v>1.0</v>
      </c>
      <c r="I184" s="2">
        <f>IFERROR(vlookup(F184,'College Conference'!$B$1:$Z$1000 , 6,False),0)</f>
        <v>3</v>
      </c>
      <c r="J184" s="2">
        <f>IFERROR(vlookup(G184,'College Conference'!$B$1:$Z$1000 , 6,False),0)</f>
        <v>3</v>
      </c>
    </row>
    <row r="185">
      <c r="A185" s="3" t="s">
        <v>2461</v>
      </c>
      <c r="B185" s="3">
        <v>0.91</v>
      </c>
      <c r="C185" s="3" t="s">
        <v>52</v>
      </c>
      <c r="D185" s="4">
        <v>45444.0</v>
      </c>
      <c r="E185" s="2">
        <v>233.0</v>
      </c>
      <c r="F185" s="3" t="s">
        <v>372</v>
      </c>
      <c r="G185" s="3" t="s">
        <v>564</v>
      </c>
      <c r="H185" s="3">
        <v>1.0</v>
      </c>
      <c r="I185" s="2">
        <f>IFERROR(vlookup(F185,'College Conference'!$B$1:$Z$1000 , 6,False),0)</f>
        <v>3</v>
      </c>
      <c r="J185" s="2">
        <f>IFERROR(vlookup(G185,'College Conference'!$B$1:$Z$1000 , 6,False),0)</f>
        <v>5</v>
      </c>
    </row>
    <row r="186">
      <c r="A186" s="3" t="s">
        <v>817</v>
      </c>
      <c r="B186" s="3">
        <v>0.91</v>
      </c>
      <c r="C186" s="3" t="s">
        <v>191</v>
      </c>
      <c r="D186" s="4">
        <v>45446.0</v>
      </c>
      <c r="E186" s="2">
        <v>213.0</v>
      </c>
      <c r="F186" s="3" t="s">
        <v>776</v>
      </c>
      <c r="G186" s="3" t="s">
        <v>338</v>
      </c>
      <c r="H186" s="3">
        <v>1.0</v>
      </c>
      <c r="I186" s="2">
        <f>IFERROR(vlookup(F186,'College Conference'!$B$1:$Z$1000 , 6,False),0)</f>
        <v>8</v>
      </c>
      <c r="J186" s="2">
        <f>IFERROR(vlookup(G186,'College Conference'!$B$1:$Z$1000 , 6,False),0)</f>
        <v>0</v>
      </c>
    </row>
    <row r="187">
      <c r="A187" s="3" t="s">
        <v>1156</v>
      </c>
      <c r="B187" s="3">
        <v>0.88</v>
      </c>
      <c r="C187" s="3" t="s">
        <v>120</v>
      </c>
      <c r="D187" s="4">
        <v>45448.0</v>
      </c>
      <c r="E187" s="2">
        <v>230.0</v>
      </c>
      <c r="F187" s="3" t="s">
        <v>714</v>
      </c>
      <c r="G187" s="3" t="s">
        <v>976</v>
      </c>
      <c r="H187" s="3">
        <v>1.0</v>
      </c>
      <c r="I187" s="2">
        <f>IFERROR(vlookup(F187,'College Conference'!$B$1:$Z$1000 , 6,False),0)</f>
        <v>7</v>
      </c>
      <c r="J187" s="2">
        <f>IFERROR(vlookup(G187,'College Conference'!$B$1:$Z$1000 , 6,False),0)</f>
        <v>1</v>
      </c>
    </row>
    <row r="188">
      <c r="A188" s="3" t="s">
        <v>1576</v>
      </c>
      <c r="B188" s="3">
        <v>0.87</v>
      </c>
      <c r="C188" s="3" t="s">
        <v>111</v>
      </c>
      <c r="D188" s="4">
        <v>45444.0</v>
      </c>
      <c r="E188" s="2">
        <v>200.0</v>
      </c>
      <c r="F188" s="3" t="s">
        <v>301</v>
      </c>
      <c r="G188" s="3" t="s">
        <v>311</v>
      </c>
      <c r="H188" s="3">
        <v>1.0</v>
      </c>
      <c r="I188" s="2">
        <f>IFERROR(vlookup(F188,'College Conference'!$B$1:$Z$1000 , 6,False),0)</f>
        <v>3</v>
      </c>
      <c r="J188" s="2">
        <f>IFERROR(vlookup(G188,'College Conference'!$B$1:$Z$1000 , 6,False),0)</f>
        <v>3</v>
      </c>
    </row>
    <row r="189">
      <c r="A189" s="3" t="s">
        <v>2647</v>
      </c>
      <c r="B189" s="3">
        <v>0.79</v>
      </c>
      <c r="C189" s="3" t="s">
        <v>313</v>
      </c>
      <c r="D189" s="2" t="s">
        <v>72</v>
      </c>
      <c r="E189" s="2">
        <v>195.0</v>
      </c>
      <c r="F189" s="3" t="s">
        <v>714</v>
      </c>
      <c r="G189" s="3" t="s">
        <v>540</v>
      </c>
      <c r="H189" s="3">
        <v>1.0</v>
      </c>
      <c r="I189" s="2">
        <f>IFERROR(vlookup(F189,'College Conference'!$B$1:$Z$1000 , 6,False),0)</f>
        <v>7</v>
      </c>
      <c r="J189" s="2">
        <f>IFERROR(vlookup(G189,'College Conference'!$B$1:$Z$1000 , 6,False),0)</f>
        <v>5</v>
      </c>
    </row>
    <row r="190">
      <c r="A190" s="3" t="s">
        <v>1577</v>
      </c>
      <c r="B190" s="3">
        <v>0.95</v>
      </c>
      <c r="C190" s="3" t="s">
        <v>274</v>
      </c>
      <c r="D190" s="4">
        <v>45445.0</v>
      </c>
      <c r="E190" s="2">
        <v>222.0</v>
      </c>
      <c r="F190" s="3" t="s">
        <v>372</v>
      </c>
      <c r="G190" s="3" t="s">
        <v>400</v>
      </c>
      <c r="H190" s="3">
        <v>1.0</v>
      </c>
      <c r="I190" s="2">
        <f>IFERROR(vlookup(F190,'College Conference'!$B$1:$Z$1000 , 6,False),0)</f>
        <v>3</v>
      </c>
      <c r="J190" s="2">
        <f>IFERROR(vlookup(G190,'College Conference'!$B$1:$Z$1000 , 6,False),0)</f>
        <v>3</v>
      </c>
    </row>
    <row r="191">
      <c r="A191" s="3" t="s">
        <v>2171</v>
      </c>
      <c r="B191" s="3">
        <v>0.88</v>
      </c>
      <c r="C191" s="3" t="s">
        <v>258</v>
      </c>
      <c r="D191" s="4">
        <v>45445.0</v>
      </c>
      <c r="E191" s="2">
        <v>207.0</v>
      </c>
      <c r="F191" s="3" t="s">
        <v>703</v>
      </c>
      <c r="G191" s="3" t="s">
        <v>685</v>
      </c>
      <c r="H191" s="3">
        <v>1.0</v>
      </c>
      <c r="I191" s="2">
        <f>IFERROR(vlookup(F191,'College Conference'!$B$1:$Z$1000 , 6,False),0)</f>
        <v>7</v>
      </c>
      <c r="J191" s="2">
        <f>IFERROR(vlookup(G191,'College Conference'!$B$1:$Z$1000 , 6,False),0)</f>
        <v>7</v>
      </c>
    </row>
    <row r="192">
      <c r="A192" s="3" t="s">
        <v>2177</v>
      </c>
      <c r="B192" s="3">
        <v>0.76</v>
      </c>
      <c r="C192" s="3" t="s">
        <v>353</v>
      </c>
      <c r="D192" s="4">
        <v>45447.0</v>
      </c>
      <c r="E192" s="2">
        <v>255.0</v>
      </c>
      <c r="F192" s="3" t="s">
        <v>708</v>
      </c>
      <c r="G192" s="3" t="s">
        <v>498</v>
      </c>
      <c r="H192" s="3">
        <v>1.0</v>
      </c>
      <c r="I192" s="2">
        <f>IFERROR(vlookup(F192,'College Conference'!$B$1:$Z$1000 , 6,False),0)</f>
        <v>7</v>
      </c>
      <c r="J192" s="2">
        <f>IFERROR(vlookup(G192,'College Conference'!$B$1:$Z$1000 , 6,False),0)</f>
        <v>4</v>
      </c>
    </row>
    <row r="193">
      <c r="A193" s="3" t="s">
        <v>3328</v>
      </c>
      <c r="B193" s="3">
        <v>0.89</v>
      </c>
      <c r="C193" s="3" t="s">
        <v>17</v>
      </c>
      <c r="D193" s="4">
        <v>45447.0</v>
      </c>
      <c r="E193" s="2">
        <v>197.0</v>
      </c>
      <c r="F193" s="3" t="s">
        <v>400</v>
      </c>
      <c r="G193" s="3" t="s">
        <v>693</v>
      </c>
      <c r="H193" s="3">
        <v>1.0</v>
      </c>
      <c r="I193" s="2">
        <f>IFERROR(vlookup(F193,'College Conference'!$B$1:$Z$1000 , 6,False),0)</f>
        <v>3</v>
      </c>
      <c r="J193" s="2">
        <f>IFERROR(vlookup(G193,'College Conference'!$B$1:$Z$1000 , 6,False),0)</f>
        <v>7</v>
      </c>
    </row>
    <row r="194">
      <c r="A194" s="3" t="s">
        <v>1854</v>
      </c>
      <c r="B194" s="3">
        <v>0.88</v>
      </c>
      <c r="C194" s="3" t="s">
        <v>353</v>
      </c>
      <c r="D194" s="4">
        <v>45450.0</v>
      </c>
      <c r="E194" s="2">
        <v>250.0</v>
      </c>
      <c r="F194" s="3" t="s">
        <v>843</v>
      </c>
      <c r="G194" s="3" t="s">
        <v>301</v>
      </c>
      <c r="H194" s="3">
        <v>1.0</v>
      </c>
      <c r="I194" s="2">
        <f>IFERROR(vlookup(F194,'College Conference'!$B$1:$Z$1000 , 6,False),0)</f>
        <v>8</v>
      </c>
      <c r="J194" s="2">
        <f>IFERROR(vlookup(G194,'College Conference'!$B$1:$Z$1000 , 6,False),0)</f>
        <v>3</v>
      </c>
    </row>
    <row r="195">
      <c r="A195" s="3" t="s">
        <v>3082</v>
      </c>
      <c r="B195" s="3">
        <v>0.86</v>
      </c>
      <c r="C195" s="3" t="s">
        <v>31</v>
      </c>
      <c r="D195" s="4">
        <v>45446.0</v>
      </c>
      <c r="E195" s="2">
        <v>310.0</v>
      </c>
      <c r="F195" s="3" t="s">
        <v>685</v>
      </c>
      <c r="G195" s="3" t="s">
        <v>646</v>
      </c>
      <c r="H195" s="3">
        <v>1.0</v>
      </c>
      <c r="I195" s="2">
        <f>IFERROR(vlookup(F195,'College Conference'!$B$1:$Z$1000 , 6,False),0)</f>
        <v>7</v>
      </c>
      <c r="J195" s="2">
        <f>IFERROR(vlookup(G195,'College Conference'!$B$1:$Z$1000 , 6,False),0)</f>
        <v>6</v>
      </c>
    </row>
    <row r="196">
      <c r="A196" s="3" t="s">
        <v>4342</v>
      </c>
      <c r="B196" s="3">
        <v>0.85</v>
      </c>
      <c r="C196" s="3" t="s">
        <v>27</v>
      </c>
      <c r="D196" s="4">
        <v>45444.0</v>
      </c>
      <c r="E196" s="2">
        <v>175.0</v>
      </c>
      <c r="F196" s="3" t="s">
        <v>708</v>
      </c>
      <c r="G196" s="3" t="s">
        <v>924</v>
      </c>
      <c r="H196" s="3">
        <v>1.0</v>
      </c>
      <c r="I196" s="2">
        <f>IFERROR(vlookup(F196,'College Conference'!$B$1:$Z$1000 , 6,False),0)</f>
        <v>7</v>
      </c>
      <c r="J196" s="2">
        <f>IFERROR(vlookup(G196,'College Conference'!$B$1:$Z$1000 , 6,False),0)</f>
        <v>10</v>
      </c>
    </row>
    <row r="197">
      <c r="A197" s="3" t="s">
        <v>1386</v>
      </c>
      <c r="B197" s="3">
        <v>0.84</v>
      </c>
      <c r="C197" s="3" t="s">
        <v>63</v>
      </c>
      <c r="D197" s="2" t="s">
        <v>72</v>
      </c>
      <c r="E197" s="2">
        <v>200.0</v>
      </c>
      <c r="F197" s="3" t="s">
        <v>280</v>
      </c>
      <c r="G197" s="3" t="s">
        <v>783</v>
      </c>
      <c r="H197" s="3">
        <v>1.0</v>
      </c>
      <c r="I197" s="2">
        <f>IFERROR(vlookup(F197,'College Conference'!$B$1:$Z$1000 , 6,False),0)</f>
        <v>2</v>
      </c>
      <c r="J197" s="2">
        <f>IFERROR(vlookup(G197,'College Conference'!$B$1:$Z$1000 , 6,False),0)</f>
        <v>8</v>
      </c>
    </row>
    <row r="198">
      <c r="A198" s="3" t="s">
        <v>3437</v>
      </c>
      <c r="B198" s="3">
        <v>0.78</v>
      </c>
      <c r="C198" s="3" t="s">
        <v>27</v>
      </c>
      <c r="D198" s="4">
        <v>45422.0</v>
      </c>
      <c r="E198" s="2">
        <v>188.0</v>
      </c>
      <c r="F198" s="3" t="s">
        <v>623</v>
      </c>
      <c r="G198" s="3" t="s">
        <v>689</v>
      </c>
      <c r="H198" s="3">
        <v>1.0</v>
      </c>
      <c r="I198" s="2">
        <f>IFERROR(vlookup(F198,'College Conference'!$B$1:$Z$1000 , 6,False),0)</f>
        <v>6</v>
      </c>
      <c r="J198" s="2">
        <f>IFERROR(vlookup(G198,'College Conference'!$B$1:$Z$1000 , 6,False),0)</f>
        <v>7</v>
      </c>
    </row>
    <row r="199">
      <c r="A199" s="3" t="s">
        <v>370</v>
      </c>
      <c r="B199" s="3">
        <v>0.94</v>
      </c>
      <c r="C199" s="3" t="s">
        <v>22</v>
      </c>
      <c r="D199" s="2" t="s">
        <v>72</v>
      </c>
      <c r="E199" s="2">
        <v>240.0</v>
      </c>
      <c r="F199" s="3" t="s">
        <v>320</v>
      </c>
      <c r="G199" s="3" t="s">
        <v>366</v>
      </c>
      <c r="H199" s="3">
        <v>1.0</v>
      </c>
      <c r="I199" s="2">
        <f>IFERROR(vlookup(F199,'College Conference'!$B$1:$Z$1000 , 6,False),0)</f>
        <v>3</v>
      </c>
      <c r="J199" s="2">
        <f>IFERROR(vlookup(G199,'College Conference'!$B$1:$Z$1000 , 6,False),0)</f>
        <v>0</v>
      </c>
    </row>
    <row r="200">
      <c r="A200" s="3" t="s">
        <v>3411</v>
      </c>
      <c r="B200" s="3">
        <v>0.87</v>
      </c>
      <c r="C200" s="3" t="s">
        <v>279</v>
      </c>
      <c r="D200" s="4">
        <v>45445.0</v>
      </c>
      <c r="E200" s="2">
        <v>235.0</v>
      </c>
      <c r="F200" s="3" t="s">
        <v>548</v>
      </c>
      <c r="G200" s="3" t="s">
        <v>689</v>
      </c>
      <c r="H200" s="3">
        <v>1.0</v>
      </c>
      <c r="I200" s="2">
        <f>IFERROR(vlookup(F200,'College Conference'!$B$1:$Z$1000 , 6,False),0)</f>
        <v>5</v>
      </c>
      <c r="J200" s="2">
        <f>IFERROR(vlookup(G200,'College Conference'!$B$1:$Z$1000 , 6,False),0)</f>
        <v>7</v>
      </c>
    </row>
    <row r="201">
      <c r="A201" s="3" t="s">
        <v>3412</v>
      </c>
      <c r="B201" s="3">
        <v>0.88</v>
      </c>
      <c r="C201" s="3" t="s">
        <v>258</v>
      </c>
      <c r="D201" s="4">
        <v>45423.0</v>
      </c>
      <c r="E201" s="2">
        <v>190.0</v>
      </c>
      <c r="F201" s="3" t="s">
        <v>540</v>
      </c>
      <c r="G201" s="3" t="s">
        <v>714</v>
      </c>
      <c r="H201" s="3">
        <v>1.0</v>
      </c>
      <c r="I201" s="2">
        <f>IFERROR(vlookup(F201,'College Conference'!$B$1:$Z$1000 , 6,False),0)</f>
        <v>5</v>
      </c>
      <c r="J201" s="2">
        <f>IFERROR(vlookup(G201,'College Conference'!$B$1:$Z$1000 , 6,False),0)</f>
        <v>7</v>
      </c>
    </row>
    <row r="202">
      <c r="A202" s="3" t="s">
        <v>2178</v>
      </c>
      <c r="B202" s="3">
        <v>0.85</v>
      </c>
      <c r="C202" s="3" t="s">
        <v>120</v>
      </c>
      <c r="D202" s="4">
        <v>45446.0</v>
      </c>
      <c r="E202" s="2">
        <v>255.0</v>
      </c>
      <c r="F202" s="3" t="s">
        <v>701</v>
      </c>
      <c r="G202" s="3" t="s">
        <v>440</v>
      </c>
      <c r="H202" s="3">
        <v>1.0</v>
      </c>
      <c r="I202" s="2">
        <f>IFERROR(vlookup(F202,'College Conference'!$B$1:$Z$1000 , 6,False),0)</f>
        <v>7</v>
      </c>
      <c r="J202" s="2">
        <f>IFERROR(vlookup(G202,'College Conference'!$B$1:$Z$1000 , 6,False),0)</f>
        <v>4</v>
      </c>
    </row>
    <row r="203">
      <c r="A203" s="3" t="s">
        <v>371</v>
      </c>
      <c r="B203" s="3">
        <v>0.84</v>
      </c>
      <c r="C203" s="3" t="s">
        <v>105</v>
      </c>
      <c r="D203" s="2" t="s">
        <v>72</v>
      </c>
      <c r="E203" s="2">
        <v>288.0</v>
      </c>
      <c r="F203" s="3" t="s">
        <v>372</v>
      </c>
      <c r="G203" s="3" t="s">
        <v>373</v>
      </c>
      <c r="H203" s="3">
        <v>1.0</v>
      </c>
      <c r="I203" s="2">
        <f>IFERROR(vlookup(F203,'College Conference'!$B$1:$Z$1000 , 6,False),0)</f>
        <v>3</v>
      </c>
      <c r="J203" s="2">
        <f>IFERROR(vlookup(G203,'College Conference'!$B$1:$Z$1000 , 6,False),0)</f>
        <v>0</v>
      </c>
    </row>
    <row r="204">
      <c r="A204" s="3" t="s">
        <v>484</v>
      </c>
      <c r="B204" s="3">
        <v>0.83</v>
      </c>
      <c r="C204" s="3" t="s">
        <v>38</v>
      </c>
      <c r="D204" s="4">
        <v>45423.0</v>
      </c>
      <c r="E204" s="2">
        <v>175.0</v>
      </c>
      <c r="F204" s="3" t="s">
        <v>448</v>
      </c>
      <c r="G204" s="3" t="s">
        <v>485</v>
      </c>
      <c r="H204" s="3">
        <v>1.0</v>
      </c>
      <c r="I204" s="2">
        <f>IFERROR(vlookup(F204,'College Conference'!$B$1:$Z$1000 , 6,False),0)</f>
        <v>4</v>
      </c>
      <c r="J204" s="2">
        <f>IFERROR(vlookup(G204,'College Conference'!$B$1:$Z$1000 , 6,False),0)</f>
        <v>0</v>
      </c>
    </row>
    <row r="205">
      <c r="A205" s="3" t="s">
        <v>3083</v>
      </c>
      <c r="B205" s="3">
        <v>0.92</v>
      </c>
      <c r="C205" s="3" t="s">
        <v>27</v>
      </c>
      <c r="D205" s="2" t="s">
        <v>72</v>
      </c>
      <c r="E205" s="2">
        <v>170.0</v>
      </c>
      <c r="F205" s="3" t="s">
        <v>689</v>
      </c>
      <c r="G205" s="3" t="s">
        <v>646</v>
      </c>
      <c r="H205" s="3">
        <v>1.0</v>
      </c>
      <c r="I205" s="2">
        <f>IFERROR(vlookup(F205,'College Conference'!$B$1:$Z$1000 , 6,False),0)</f>
        <v>7</v>
      </c>
      <c r="J205" s="2">
        <f>IFERROR(vlookup(G205,'College Conference'!$B$1:$Z$1000 , 6,False),0)</f>
        <v>6</v>
      </c>
    </row>
    <row r="206">
      <c r="A206" s="3" t="s">
        <v>1383</v>
      </c>
      <c r="B206" s="3">
        <v>0.88</v>
      </c>
      <c r="C206" s="3" t="s">
        <v>22</v>
      </c>
      <c r="D206" s="4">
        <v>45445.0</v>
      </c>
      <c r="E206" s="2">
        <v>209.0</v>
      </c>
      <c r="F206" s="3" t="s">
        <v>799</v>
      </c>
      <c r="G206" s="3" t="s">
        <v>244</v>
      </c>
      <c r="H206" s="3">
        <v>1.0</v>
      </c>
      <c r="I206" s="2">
        <f>IFERROR(vlookup(F206,'College Conference'!$B$1:$Z$1000 , 6,False),0)</f>
        <v>8</v>
      </c>
      <c r="J206" s="2">
        <f>IFERROR(vlookup(G206,'College Conference'!$B$1:$Z$1000 , 6,False),0)</f>
        <v>2</v>
      </c>
    </row>
    <row r="207">
      <c r="A207" s="3" t="s">
        <v>1618</v>
      </c>
      <c r="B207" s="3">
        <v>0.82</v>
      </c>
      <c r="C207" s="3" t="s">
        <v>27</v>
      </c>
      <c r="D207" s="4">
        <v>45423.0</v>
      </c>
      <c r="E207" s="2">
        <v>195.0</v>
      </c>
      <c r="F207" s="3" t="s">
        <v>453</v>
      </c>
      <c r="G207" s="3" t="s">
        <v>400</v>
      </c>
      <c r="H207" s="3">
        <v>1.0</v>
      </c>
      <c r="I207" s="2">
        <f>IFERROR(vlookup(F207,'College Conference'!$B$1:$Z$1000 , 6,False),0)</f>
        <v>4</v>
      </c>
      <c r="J207" s="2">
        <f>IFERROR(vlookup(G207,'College Conference'!$B$1:$Z$1000 , 6,False),0)</f>
        <v>3</v>
      </c>
    </row>
    <row r="208">
      <c r="A208" s="3" t="s">
        <v>1855</v>
      </c>
      <c r="B208" s="3">
        <v>0.93</v>
      </c>
      <c r="C208" s="3" t="s">
        <v>421</v>
      </c>
      <c r="D208" s="4">
        <v>45446.0</v>
      </c>
      <c r="E208" s="2">
        <v>300.0</v>
      </c>
      <c r="F208" s="3" t="s">
        <v>783</v>
      </c>
      <c r="G208" s="3" t="s">
        <v>372</v>
      </c>
      <c r="H208" s="3">
        <v>1.0</v>
      </c>
      <c r="I208" s="2">
        <f>IFERROR(vlookup(F208,'College Conference'!$B$1:$Z$1000 , 6,False),0)</f>
        <v>8</v>
      </c>
      <c r="J208" s="2">
        <f>IFERROR(vlookup(G208,'College Conference'!$B$1:$Z$1000 , 6,False),0)</f>
        <v>3</v>
      </c>
    </row>
    <row r="209">
      <c r="A209" s="3" t="s">
        <v>1773</v>
      </c>
      <c r="B209" s="3">
        <v>0.89</v>
      </c>
      <c r="C209" s="3" t="s">
        <v>120</v>
      </c>
      <c r="D209" s="4">
        <v>45447.0</v>
      </c>
      <c r="E209" s="2">
        <v>235.0</v>
      </c>
      <c r="F209" s="3" t="s">
        <v>689</v>
      </c>
      <c r="G209" s="3" t="s">
        <v>292</v>
      </c>
      <c r="H209" s="3">
        <v>1.0</v>
      </c>
      <c r="I209" s="2">
        <f>IFERROR(vlookup(F209,'College Conference'!$B$1:$Z$1000 , 6,False),0)</f>
        <v>7</v>
      </c>
      <c r="J209" s="2">
        <f>IFERROR(vlookup(G209,'College Conference'!$B$1:$Z$1000 , 6,False),0)</f>
        <v>3</v>
      </c>
    </row>
    <row r="210">
      <c r="A210" s="3" t="s">
        <v>651</v>
      </c>
      <c r="B210" s="3">
        <v>0.88</v>
      </c>
      <c r="C210" s="3" t="s">
        <v>17</v>
      </c>
      <c r="D210" s="4">
        <v>45444.0</v>
      </c>
      <c r="E210" s="2">
        <v>195.0</v>
      </c>
      <c r="F210" s="3" t="s">
        <v>610</v>
      </c>
      <c r="G210" s="3" t="s">
        <v>33</v>
      </c>
      <c r="H210" s="3">
        <v>1.0</v>
      </c>
      <c r="I210" s="2">
        <f>IFERROR(vlookup(F210,'College Conference'!$B$1:$Z$1000 , 6,False),0)</f>
        <v>6</v>
      </c>
      <c r="J210" s="2">
        <f>IFERROR(vlookup(G210,'College Conference'!$B$1:$Z$1000 , 6,False),0)</f>
        <v>0</v>
      </c>
    </row>
    <row r="211">
      <c r="A211" s="3" t="s">
        <v>2965</v>
      </c>
      <c r="B211" s="3">
        <v>0.84</v>
      </c>
      <c r="C211" s="3" t="s">
        <v>191</v>
      </c>
      <c r="D211" s="4">
        <v>45447.0</v>
      </c>
      <c r="E211" s="2">
        <v>195.0</v>
      </c>
      <c r="F211" s="3" t="s">
        <v>498</v>
      </c>
      <c r="G211" s="3" t="s">
        <v>621</v>
      </c>
      <c r="H211" s="3">
        <v>1.0</v>
      </c>
      <c r="I211" s="2">
        <f>IFERROR(vlookup(F211,'College Conference'!$B$1:$Z$1000 , 6,False),0)</f>
        <v>4</v>
      </c>
      <c r="J211" s="2">
        <f>IFERROR(vlookup(G211,'College Conference'!$B$1:$Z$1000 , 6,False),0)</f>
        <v>6</v>
      </c>
    </row>
    <row r="212">
      <c r="A212" s="3" t="s">
        <v>4071</v>
      </c>
      <c r="B212" s="3">
        <v>0.79</v>
      </c>
      <c r="C212" s="3" t="s">
        <v>22</v>
      </c>
      <c r="D212" s="4">
        <v>45420.0</v>
      </c>
      <c r="E212" s="2">
        <v>193.0</v>
      </c>
      <c r="F212" s="3" t="s">
        <v>830</v>
      </c>
      <c r="G212" s="3" t="s">
        <v>796</v>
      </c>
      <c r="H212" s="3">
        <v>1.0</v>
      </c>
      <c r="I212" s="2">
        <f>IFERROR(vlookup(F212,'College Conference'!$B$1:$Z$1000 , 6,False),0)</f>
        <v>8</v>
      </c>
      <c r="J212" s="2">
        <f>IFERROR(vlookup(G212,'College Conference'!$B$1:$Z$1000 , 6,False),0)</f>
        <v>8</v>
      </c>
    </row>
    <row r="213">
      <c r="A213" s="3" t="s">
        <v>1292</v>
      </c>
      <c r="B213" s="3">
        <v>0.77</v>
      </c>
      <c r="C213" s="3" t="s">
        <v>120</v>
      </c>
      <c r="D213" s="4">
        <v>45447.0</v>
      </c>
      <c r="E213" s="2">
        <v>235.0</v>
      </c>
      <c r="F213" s="3" t="s">
        <v>503</v>
      </c>
      <c r="G213" s="3" t="s">
        <v>251</v>
      </c>
      <c r="H213" s="3">
        <v>1.0</v>
      </c>
      <c r="I213" s="2">
        <f>IFERROR(vlookup(F213,'College Conference'!$B$1:$Z$1000 , 6,False),0)</f>
        <v>4</v>
      </c>
      <c r="J213" s="2">
        <f>IFERROR(vlookup(G213,'College Conference'!$B$1:$Z$1000 , 6,False),0)</f>
        <v>2</v>
      </c>
    </row>
    <row r="214">
      <c r="A214" s="3" t="s">
        <v>1578</v>
      </c>
      <c r="B214" s="3">
        <v>0.96</v>
      </c>
      <c r="C214" s="3" t="s">
        <v>31</v>
      </c>
      <c r="D214" s="4">
        <v>45449.0</v>
      </c>
      <c r="E214" s="2">
        <v>318.0</v>
      </c>
      <c r="F214" s="3" t="s">
        <v>292</v>
      </c>
      <c r="G214" s="3" t="s">
        <v>298</v>
      </c>
      <c r="H214" s="3">
        <v>1.0</v>
      </c>
      <c r="I214" s="2">
        <f>IFERROR(vlookup(F214,'College Conference'!$B$1:$Z$1000 , 6,False),0)</f>
        <v>3</v>
      </c>
      <c r="J214" s="2">
        <f>IFERROR(vlookup(G214,'College Conference'!$B$1:$Z$1000 , 6,False),0)</f>
        <v>3</v>
      </c>
    </row>
    <row r="215">
      <c r="A215" s="3" t="s">
        <v>3477</v>
      </c>
      <c r="B215" s="3">
        <v>0.95</v>
      </c>
      <c r="C215" s="3" t="s">
        <v>258</v>
      </c>
      <c r="D215" s="4">
        <v>45448.0</v>
      </c>
      <c r="E215" s="2">
        <v>215.0</v>
      </c>
      <c r="F215" s="3" t="s">
        <v>924</v>
      </c>
      <c r="G215" s="3" t="s">
        <v>718</v>
      </c>
      <c r="H215" s="3">
        <v>1.0</v>
      </c>
      <c r="I215" s="2">
        <f>IFERROR(vlookup(F215,'College Conference'!$B$1:$Z$1000 , 6,False),0)</f>
        <v>10</v>
      </c>
      <c r="J215" s="2">
        <f>IFERROR(vlookup(G215,'College Conference'!$B$1:$Z$1000 , 6,False),0)</f>
        <v>7</v>
      </c>
    </row>
    <row r="216">
      <c r="A216" s="3" t="s">
        <v>2462</v>
      </c>
      <c r="B216" s="3">
        <v>0.92</v>
      </c>
      <c r="C216" s="3" t="s">
        <v>22</v>
      </c>
      <c r="D216" s="4">
        <v>45423.0</v>
      </c>
      <c r="E216" s="2">
        <v>206.0</v>
      </c>
      <c r="F216" s="3" t="s">
        <v>325</v>
      </c>
      <c r="G216" s="3" t="s">
        <v>568</v>
      </c>
      <c r="H216" s="3">
        <v>1.0</v>
      </c>
      <c r="I216" s="2">
        <f>IFERROR(vlookup(F216,'College Conference'!$B$1:$Z$1000 , 6,False),0)</f>
        <v>3</v>
      </c>
      <c r="J216" s="2">
        <f>IFERROR(vlookup(G216,'College Conference'!$B$1:$Z$1000 , 6,False),0)</f>
        <v>5</v>
      </c>
    </row>
    <row r="217">
      <c r="A217" s="3" t="s">
        <v>4072</v>
      </c>
      <c r="B217" s="3">
        <v>0.87</v>
      </c>
      <c r="C217" s="3" t="s">
        <v>17</v>
      </c>
      <c r="D217" s="4">
        <v>45421.0</v>
      </c>
      <c r="E217" s="2">
        <v>155.0</v>
      </c>
      <c r="F217" s="3" t="s">
        <v>1167</v>
      </c>
      <c r="G217" s="3" t="s">
        <v>808</v>
      </c>
      <c r="H217" s="3">
        <v>1.0</v>
      </c>
      <c r="I217" s="2">
        <f>IFERROR(vlookup(F217,'College Conference'!$B$1:$Z$1000 , 6,False),0)</f>
        <v>8</v>
      </c>
      <c r="J217" s="2">
        <f>IFERROR(vlookup(G217,'College Conference'!$B$1:$Z$1000 , 6,False),0)</f>
        <v>8</v>
      </c>
    </row>
    <row r="218">
      <c r="A218" s="3" t="s">
        <v>818</v>
      </c>
      <c r="B218" s="3">
        <v>0.84</v>
      </c>
      <c r="C218" s="3" t="s">
        <v>111</v>
      </c>
      <c r="D218" s="4">
        <v>45445.0</v>
      </c>
      <c r="E218" s="2">
        <v>189.0</v>
      </c>
      <c r="F218" s="3" t="s">
        <v>779</v>
      </c>
      <c r="G218" s="3" t="s">
        <v>169</v>
      </c>
      <c r="H218" s="3">
        <v>1.0</v>
      </c>
      <c r="I218" s="2">
        <f>IFERROR(vlookup(F218,'College Conference'!$B$1:$Z$1000 , 6,False),0)</f>
        <v>8</v>
      </c>
      <c r="J218" s="2">
        <f>IFERROR(vlookup(G218,'College Conference'!$B$1:$Z$1000 , 6,False),0)</f>
        <v>0</v>
      </c>
    </row>
    <row r="219">
      <c r="A219" s="3" t="s">
        <v>1157</v>
      </c>
      <c r="B219" s="3" t="s">
        <v>11</v>
      </c>
      <c r="C219" s="3" t="s">
        <v>120</v>
      </c>
      <c r="D219" s="4">
        <v>45446.0</v>
      </c>
      <c r="E219" s="2">
        <v>255.0</v>
      </c>
      <c r="F219" s="3" t="s">
        <v>718</v>
      </c>
      <c r="G219" s="3" t="s">
        <v>976</v>
      </c>
      <c r="H219" s="3">
        <v>1.0</v>
      </c>
      <c r="I219" s="2">
        <f>IFERROR(vlookup(F219,'College Conference'!$B$1:$Z$1000 , 6,False),0)</f>
        <v>7</v>
      </c>
      <c r="J219" s="2">
        <f>IFERROR(vlookup(G219,'College Conference'!$B$1:$Z$1000 , 6,False),0)</f>
        <v>1</v>
      </c>
    </row>
    <row r="220">
      <c r="A220" s="3" t="s">
        <v>4373</v>
      </c>
      <c r="B220" s="3" t="s">
        <v>11</v>
      </c>
      <c r="C220" s="3" t="s">
        <v>63</v>
      </c>
      <c r="D220" s="4">
        <v>45444.0</v>
      </c>
      <c r="E220" s="2">
        <v>210.0</v>
      </c>
      <c r="F220" s="3" t="s">
        <v>597</v>
      </c>
      <c r="G220" s="3" t="s">
        <v>948</v>
      </c>
      <c r="H220" s="3">
        <v>1.0</v>
      </c>
      <c r="I220" s="2">
        <f>IFERROR(vlookup(F220,'College Conference'!$B$1:$Z$1000 , 6,False),0)</f>
        <v>0</v>
      </c>
      <c r="J220" s="2">
        <f>IFERROR(vlookup(G220,'College Conference'!$B$1:$Z$1000 , 6,False),0)</f>
        <v>11</v>
      </c>
    </row>
    <row r="221">
      <c r="A221" s="3" t="s">
        <v>1579</v>
      </c>
      <c r="B221" s="3">
        <v>0.95</v>
      </c>
      <c r="C221" s="3" t="s">
        <v>63</v>
      </c>
      <c r="D221" s="4">
        <v>45446.0</v>
      </c>
      <c r="E221" s="2">
        <v>205.0</v>
      </c>
      <c r="F221" s="3" t="s">
        <v>292</v>
      </c>
      <c r="G221" s="3" t="s">
        <v>404</v>
      </c>
      <c r="H221" s="3">
        <v>1.0</v>
      </c>
      <c r="I221" s="2">
        <f>IFERROR(vlookup(F221,'College Conference'!$B$1:$Z$1000 , 6,False),0)</f>
        <v>3</v>
      </c>
      <c r="J221" s="2">
        <f>IFERROR(vlookup(G221,'College Conference'!$B$1:$Z$1000 , 6,False),0)</f>
        <v>3</v>
      </c>
    </row>
    <row r="222">
      <c r="A222" s="3" t="s">
        <v>3979</v>
      </c>
      <c r="B222" s="3">
        <v>0.88</v>
      </c>
      <c r="C222" s="3" t="s">
        <v>22</v>
      </c>
      <c r="D222" s="4">
        <v>45444.0</v>
      </c>
      <c r="E222" s="2">
        <v>200.0</v>
      </c>
      <c r="F222" s="3" t="s">
        <v>685</v>
      </c>
      <c r="G222" s="3" t="s">
        <v>783</v>
      </c>
      <c r="H222" s="3">
        <v>1.0</v>
      </c>
      <c r="I222" s="2">
        <f>IFERROR(vlookup(F222,'College Conference'!$B$1:$Z$1000 , 6,False),0)</f>
        <v>7</v>
      </c>
      <c r="J222" s="2">
        <f>IFERROR(vlookup(G222,'College Conference'!$B$1:$Z$1000 , 6,False),0)</f>
        <v>8</v>
      </c>
    </row>
    <row r="223">
      <c r="A223" s="3" t="s">
        <v>2738</v>
      </c>
      <c r="B223" s="3">
        <v>0.85</v>
      </c>
      <c r="C223" s="3" t="s">
        <v>120</v>
      </c>
      <c r="D223" s="4">
        <v>45447.0</v>
      </c>
      <c r="E223" s="2">
        <v>235.0</v>
      </c>
      <c r="F223" s="3" t="s">
        <v>783</v>
      </c>
      <c r="G223" s="3" t="s">
        <v>512</v>
      </c>
      <c r="H223" s="3">
        <v>1.0</v>
      </c>
      <c r="I223" s="2">
        <f>IFERROR(vlookup(F223,'College Conference'!$B$1:$Z$1000 , 6,False),0)</f>
        <v>8</v>
      </c>
      <c r="J223" s="2">
        <f>IFERROR(vlookup(G223,'College Conference'!$B$1:$Z$1000 , 6,False),0)</f>
        <v>5</v>
      </c>
    </row>
    <row r="224">
      <c r="A224" s="3" t="s">
        <v>3980</v>
      </c>
      <c r="B224" s="3">
        <v>0.85</v>
      </c>
      <c r="C224" s="3" t="s">
        <v>105</v>
      </c>
      <c r="D224" s="4">
        <v>45446.0</v>
      </c>
      <c r="E224" s="2">
        <v>285.0</v>
      </c>
      <c r="F224" s="3" t="s">
        <v>718</v>
      </c>
      <c r="G224" s="3" t="s">
        <v>808</v>
      </c>
      <c r="H224" s="3">
        <v>1.0</v>
      </c>
      <c r="I224" s="2">
        <f>IFERROR(vlookup(F224,'College Conference'!$B$1:$Z$1000 , 6,False),0)</f>
        <v>7</v>
      </c>
      <c r="J224" s="2">
        <f>IFERROR(vlookup(G224,'College Conference'!$B$1:$Z$1000 , 6,False),0)</f>
        <v>8</v>
      </c>
    </row>
    <row r="225">
      <c r="A225" s="3" t="s">
        <v>1158</v>
      </c>
      <c r="B225" s="3">
        <v>0.83</v>
      </c>
      <c r="C225" s="3" t="s">
        <v>191</v>
      </c>
      <c r="D225" s="4">
        <v>45447.0</v>
      </c>
      <c r="E225" s="2">
        <v>215.0</v>
      </c>
      <c r="F225" s="3" t="s">
        <v>708</v>
      </c>
      <c r="G225" s="3" t="s">
        <v>139</v>
      </c>
      <c r="H225" s="3">
        <v>1.0</v>
      </c>
      <c r="I225" s="2">
        <f>IFERROR(vlookup(F225,'College Conference'!$B$1:$Z$1000 , 6,False),0)</f>
        <v>7</v>
      </c>
      <c r="J225" s="2">
        <f>IFERROR(vlookup(G225,'College Conference'!$B$1:$Z$1000 , 6,False),0)</f>
        <v>1</v>
      </c>
    </row>
    <row r="226">
      <c r="A226" s="3" t="s">
        <v>819</v>
      </c>
      <c r="B226" s="3">
        <v>0.75</v>
      </c>
      <c r="C226" s="3" t="s">
        <v>279</v>
      </c>
      <c r="D226" s="4">
        <v>45447.0</v>
      </c>
      <c r="E226" s="2">
        <v>235.0</v>
      </c>
      <c r="F226" s="3" t="s">
        <v>806</v>
      </c>
      <c r="G226" s="3" t="s">
        <v>597</v>
      </c>
      <c r="H226" s="3">
        <v>1.0</v>
      </c>
      <c r="I226" s="2">
        <f>IFERROR(vlookup(F226,'College Conference'!$B$1:$Z$1000 , 6,False),0)</f>
        <v>8</v>
      </c>
      <c r="J226" s="2">
        <f>IFERROR(vlookup(G226,'College Conference'!$B$1:$Z$1000 , 6,False),0)</f>
        <v>0</v>
      </c>
    </row>
    <row r="227">
      <c r="A227" s="3" t="s">
        <v>176</v>
      </c>
      <c r="B227" s="3" t="s">
        <v>11</v>
      </c>
      <c r="C227" s="3" t="s">
        <v>12</v>
      </c>
      <c r="D227" s="4">
        <v>45445.0</v>
      </c>
      <c r="E227" s="2">
        <v>275.0</v>
      </c>
      <c r="F227" s="3" t="s">
        <v>133</v>
      </c>
      <c r="G227" s="3" t="s">
        <v>177</v>
      </c>
      <c r="H227" s="3">
        <v>1.0</v>
      </c>
      <c r="I227" s="2">
        <f>IFERROR(vlookup(F227,'College Conference'!$B$1:$Z$1000 , 6,False),0)</f>
        <v>1</v>
      </c>
      <c r="J227" s="2">
        <f>IFERROR(vlookup(G227,'College Conference'!$B$1:$Z$1000 , 6,False),0)</f>
        <v>0</v>
      </c>
    </row>
    <row r="228">
      <c r="A228" s="3" t="s">
        <v>1159</v>
      </c>
      <c r="B228" s="3">
        <v>0.83</v>
      </c>
      <c r="C228" s="3" t="s">
        <v>258</v>
      </c>
      <c r="D228" s="4">
        <v>45446.0</v>
      </c>
      <c r="E228" s="2">
        <v>210.0</v>
      </c>
      <c r="F228" s="3" t="s">
        <v>711</v>
      </c>
      <c r="G228" s="3" t="s">
        <v>202</v>
      </c>
      <c r="H228" s="3">
        <v>1.0</v>
      </c>
      <c r="I228" s="2">
        <f>IFERROR(vlookup(F228,'College Conference'!$B$1:$Z$1000 , 6,False),0)</f>
        <v>7</v>
      </c>
      <c r="J228" s="2">
        <f>IFERROR(vlookup(G228,'College Conference'!$B$1:$Z$1000 , 6,False),0)</f>
        <v>1</v>
      </c>
    </row>
    <row r="229">
      <c r="A229" s="3" t="s">
        <v>109</v>
      </c>
      <c r="B229" s="3">
        <v>0.85</v>
      </c>
      <c r="C229" s="3" t="s">
        <v>43</v>
      </c>
      <c r="D229" s="4">
        <v>45447.0</v>
      </c>
      <c r="E229" s="2">
        <v>275.0</v>
      </c>
      <c r="F229" s="3" t="s">
        <v>45</v>
      </c>
      <c r="G229" s="3" t="s">
        <v>56</v>
      </c>
      <c r="H229" s="3">
        <v>1.0</v>
      </c>
      <c r="I229" s="2">
        <f>IFERROR(vlookup(F229,'College Conference'!$B$1:$Z$1000 , 6,False),0)</f>
        <v>0</v>
      </c>
      <c r="J229" s="2">
        <f>IFERROR(vlookup(G229,'College Conference'!$B$1:$Z$1000 , 6,False),0)</f>
        <v>0</v>
      </c>
    </row>
    <row r="230">
      <c r="A230" s="3" t="s">
        <v>4073</v>
      </c>
      <c r="B230" s="3">
        <v>0.84</v>
      </c>
      <c r="C230" s="3" t="s">
        <v>274</v>
      </c>
      <c r="D230" s="4">
        <v>45445.0</v>
      </c>
      <c r="E230" s="2">
        <v>222.0</v>
      </c>
      <c r="F230" s="3" t="s">
        <v>799</v>
      </c>
      <c r="G230" s="3" t="s">
        <v>830</v>
      </c>
      <c r="H230" s="3">
        <v>1.0</v>
      </c>
      <c r="I230" s="2">
        <f>IFERROR(vlookup(F230,'College Conference'!$B$1:$Z$1000 , 6,False),0)</f>
        <v>8</v>
      </c>
      <c r="J230" s="2">
        <f>IFERROR(vlookup(G230,'College Conference'!$B$1:$Z$1000 , 6,False),0)</f>
        <v>8</v>
      </c>
    </row>
    <row r="231">
      <c r="A231" s="3" t="s">
        <v>3583</v>
      </c>
      <c r="B231" s="3" t="s">
        <v>11</v>
      </c>
      <c r="C231" s="3" t="s">
        <v>313</v>
      </c>
      <c r="D231" s="4">
        <v>45444.0</v>
      </c>
      <c r="E231" s="2">
        <v>200.0</v>
      </c>
      <c r="F231" s="3" t="s">
        <v>811</v>
      </c>
      <c r="G231" s="3" t="s">
        <v>693</v>
      </c>
      <c r="H231" s="3">
        <v>1.0</v>
      </c>
      <c r="I231" s="2">
        <f>IFERROR(vlookup(F231,'College Conference'!$B$1:$Z$1000 , 6,False),0)</f>
        <v>8</v>
      </c>
      <c r="J231" s="2">
        <f>IFERROR(vlookup(G231,'College Conference'!$B$1:$Z$1000 , 6,False),0)</f>
        <v>7</v>
      </c>
    </row>
    <row r="232">
      <c r="A232" s="3" t="s">
        <v>2648</v>
      </c>
      <c r="B232" s="3">
        <v>0.84</v>
      </c>
      <c r="C232" s="3" t="s">
        <v>27</v>
      </c>
      <c r="D232" s="2" t="s">
        <v>72</v>
      </c>
      <c r="E232" s="2">
        <v>188.0</v>
      </c>
      <c r="F232" s="3" t="s">
        <v>701</v>
      </c>
      <c r="G232" s="3" t="s">
        <v>521</v>
      </c>
      <c r="H232" s="3">
        <v>1.0</v>
      </c>
      <c r="I232" s="2">
        <f>IFERROR(vlookup(F232,'College Conference'!$B$1:$Z$1000 , 6,False),0)</f>
        <v>7</v>
      </c>
      <c r="J232" s="2">
        <f>IFERROR(vlookup(G232,'College Conference'!$B$1:$Z$1000 , 6,False),0)</f>
        <v>5</v>
      </c>
    </row>
    <row r="233">
      <c r="A233" s="3" t="s">
        <v>558</v>
      </c>
      <c r="B233" s="3">
        <v>0.8</v>
      </c>
      <c r="C233" s="3" t="s">
        <v>17</v>
      </c>
      <c r="D233" s="2" t="s">
        <v>72</v>
      </c>
      <c r="E233" s="2">
        <v>182.0</v>
      </c>
      <c r="F233" s="3" t="s">
        <v>540</v>
      </c>
      <c r="G233" s="3" t="s">
        <v>328</v>
      </c>
      <c r="H233" s="3">
        <v>1.0</v>
      </c>
      <c r="I233" s="2">
        <f>IFERROR(vlookup(F233,'College Conference'!$B$1:$Z$1000 , 6,False),0)</f>
        <v>5</v>
      </c>
      <c r="J233" s="2">
        <f>IFERROR(vlookup(G233,'College Conference'!$B$1:$Z$1000 , 6,False),0)</f>
        <v>0</v>
      </c>
    </row>
    <row r="234">
      <c r="A234" s="3" t="s">
        <v>2586</v>
      </c>
      <c r="B234" s="3">
        <v>0.8</v>
      </c>
      <c r="C234" s="3" t="s">
        <v>63</v>
      </c>
      <c r="D234" s="4">
        <v>45444.0</v>
      </c>
      <c r="E234" s="2">
        <v>201.0</v>
      </c>
      <c r="F234" s="3" t="s">
        <v>626</v>
      </c>
      <c r="G234" s="3" t="s">
        <v>517</v>
      </c>
      <c r="H234" s="3">
        <v>1.0</v>
      </c>
      <c r="I234" s="2">
        <f>IFERROR(vlookup(F234,'College Conference'!$B$1:$Z$1000 , 6,False),0)</f>
        <v>6</v>
      </c>
      <c r="J234" s="2">
        <f>IFERROR(vlookup(G234,'College Conference'!$B$1:$Z$1000 , 6,False),0)</f>
        <v>5</v>
      </c>
    </row>
    <row r="235">
      <c r="A235" s="3" t="s">
        <v>1774</v>
      </c>
      <c r="B235" s="3" t="s">
        <v>11</v>
      </c>
      <c r="C235" s="3" t="s">
        <v>17</v>
      </c>
      <c r="D235" s="4">
        <v>45445.0</v>
      </c>
      <c r="E235" s="2">
        <v>225.0</v>
      </c>
      <c r="F235" s="3" t="s">
        <v>687</v>
      </c>
      <c r="G235" s="3" t="s">
        <v>311</v>
      </c>
      <c r="H235" s="3">
        <v>1.0</v>
      </c>
      <c r="I235" s="2">
        <f>IFERROR(vlookup(F235,'College Conference'!$B$1:$Z$1000 , 6,False),0)</f>
        <v>7</v>
      </c>
      <c r="J235" s="2">
        <f>IFERROR(vlookup(G235,'College Conference'!$B$1:$Z$1000 , 6,False),0)</f>
        <v>3</v>
      </c>
    </row>
    <row r="236">
      <c r="A236" s="3" t="s">
        <v>1943</v>
      </c>
      <c r="B236" s="3" t="s">
        <v>11</v>
      </c>
      <c r="C236" s="3" t="s">
        <v>274</v>
      </c>
      <c r="D236" s="4">
        <v>45444.0</v>
      </c>
      <c r="E236" s="2">
        <v>225.0</v>
      </c>
      <c r="F236" s="3" t="s">
        <v>83</v>
      </c>
      <c r="G236" s="3" t="s">
        <v>503</v>
      </c>
      <c r="H236" s="3">
        <v>1.0</v>
      </c>
      <c r="I236" s="2">
        <f>IFERROR(vlookup(F236,'College Conference'!$B$1:$Z$1000 , 6,False),0)</f>
        <v>0</v>
      </c>
      <c r="J236" s="2">
        <f>IFERROR(vlookup(G236,'College Conference'!$B$1:$Z$1000 , 6,False),0)</f>
        <v>4</v>
      </c>
    </row>
    <row r="237">
      <c r="A237" s="3" t="s">
        <v>3222</v>
      </c>
      <c r="B237" s="3" t="s">
        <v>11</v>
      </c>
      <c r="C237" s="3" t="s">
        <v>313</v>
      </c>
      <c r="D237" s="4">
        <v>45422.0</v>
      </c>
      <c r="E237" s="2">
        <v>188.0</v>
      </c>
      <c r="F237" s="3" t="s">
        <v>33</v>
      </c>
      <c r="G237" s="3" t="s">
        <v>701</v>
      </c>
      <c r="H237" s="3">
        <v>1.0</v>
      </c>
      <c r="I237" s="2">
        <f>IFERROR(vlookup(F237,'College Conference'!$B$1:$Z$1000 , 6,False),0)</f>
        <v>0</v>
      </c>
      <c r="J237" s="2">
        <f>IFERROR(vlookup(G237,'College Conference'!$B$1:$Z$1000 , 6,False),0)</f>
        <v>7</v>
      </c>
    </row>
    <row r="238">
      <c r="A238" s="3" t="s">
        <v>1005</v>
      </c>
      <c r="B238" s="3" t="s">
        <v>11</v>
      </c>
      <c r="C238" s="3" t="s">
        <v>313</v>
      </c>
      <c r="D238" s="4">
        <v>45423.0</v>
      </c>
      <c r="E238" s="2">
        <v>175.0</v>
      </c>
      <c r="F238" s="3" t="s">
        <v>1006</v>
      </c>
      <c r="G238" s="3" t="s">
        <v>161</v>
      </c>
      <c r="H238" s="3">
        <v>1.0</v>
      </c>
      <c r="I238" s="2">
        <f>IFERROR(vlookup(F238,'College Conference'!$B$1:$Z$1000 , 6,False),0)</f>
        <v>0</v>
      </c>
      <c r="J238" s="2">
        <f>IFERROR(vlookup(G238,'College Conference'!$B$1:$Z$1000 , 6,False),0)</f>
        <v>1</v>
      </c>
    </row>
    <row r="239">
      <c r="A239" s="3" t="s">
        <v>1775</v>
      </c>
      <c r="B239" s="3">
        <v>0.88</v>
      </c>
      <c r="C239" s="3" t="s">
        <v>258</v>
      </c>
      <c r="D239" s="4">
        <v>45446.0</v>
      </c>
      <c r="E239" s="2">
        <v>219.0</v>
      </c>
      <c r="F239" s="3" t="s">
        <v>695</v>
      </c>
      <c r="G239" s="3" t="s">
        <v>292</v>
      </c>
      <c r="H239" s="3">
        <v>1.0</v>
      </c>
      <c r="I239" s="2">
        <f>IFERROR(vlookup(F239,'College Conference'!$B$1:$Z$1000 , 6,False),0)</f>
        <v>7</v>
      </c>
      <c r="J239" s="2">
        <f>IFERROR(vlookup(G239,'College Conference'!$B$1:$Z$1000 , 6,False),0)</f>
        <v>3</v>
      </c>
    </row>
    <row r="240">
      <c r="A240" s="3" t="s">
        <v>3084</v>
      </c>
      <c r="B240" s="3">
        <v>0.88</v>
      </c>
      <c r="C240" s="3" t="s">
        <v>27</v>
      </c>
      <c r="D240" s="4">
        <v>45445.0</v>
      </c>
      <c r="E240" s="2">
        <v>175.0</v>
      </c>
      <c r="F240" s="3" t="s">
        <v>685</v>
      </c>
      <c r="G240" s="3" t="s">
        <v>635</v>
      </c>
      <c r="H240" s="3">
        <v>1.0</v>
      </c>
      <c r="I240" s="2">
        <f>IFERROR(vlookup(F240,'College Conference'!$B$1:$Z$1000 , 6,False),0)</f>
        <v>7</v>
      </c>
      <c r="J240" s="2">
        <f>IFERROR(vlookup(G240,'College Conference'!$B$1:$Z$1000 , 6,False),0)</f>
        <v>6</v>
      </c>
    </row>
    <row r="241">
      <c r="A241" s="3" t="s">
        <v>3329</v>
      </c>
      <c r="B241" s="3">
        <v>0.86</v>
      </c>
      <c r="C241" s="3" t="s">
        <v>63</v>
      </c>
      <c r="D241" s="2" t="s">
        <v>72</v>
      </c>
      <c r="E241" s="2">
        <v>190.0</v>
      </c>
      <c r="F241" s="3" t="s">
        <v>372</v>
      </c>
      <c r="G241" s="3" t="s">
        <v>693</v>
      </c>
      <c r="H241" s="3">
        <v>1.0</v>
      </c>
      <c r="I241" s="2">
        <f>IFERROR(vlookup(F241,'College Conference'!$B$1:$Z$1000 , 6,False),0)</f>
        <v>3</v>
      </c>
      <c r="J241" s="2">
        <f>IFERROR(vlookup(G241,'College Conference'!$B$1:$Z$1000 , 6,False),0)</f>
        <v>7</v>
      </c>
    </row>
    <row r="242">
      <c r="A242" s="3" t="s">
        <v>3438</v>
      </c>
      <c r="B242" s="3">
        <v>0.84</v>
      </c>
      <c r="C242" s="3" t="s">
        <v>279</v>
      </c>
      <c r="D242" s="4">
        <v>45447.0</v>
      </c>
      <c r="E242" s="2">
        <v>235.0</v>
      </c>
      <c r="F242" s="3" t="s">
        <v>631</v>
      </c>
      <c r="G242" s="3" t="s">
        <v>714</v>
      </c>
      <c r="H242" s="3">
        <v>1.0</v>
      </c>
      <c r="I242" s="2">
        <f>IFERROR(vlookup(F242,'College Conference'!$B$1:$Z$1000 , 6,False),0)</f>
        <v>6</v>
      </c>
      <c r="J242" s="2">
        <f>IFERROR(vlookup(G242,'College Conference'!$B$1:$Z$1000 , 6,False),0)</f>
        <v>7</v>
      </c>
    </row>
    <row r="243">
      <c r="A243" s="3" t="s">
        <v>726</v>
      </c>
      <c r="B243" s="3">
        <v>0.82</v>
      </c>
      <c r="C243" s="3" t="s">
        <v>258</v>
      </c>
      <c r="D243" s="4">
        <v>45444.0</v>
      </c>
      <c r="E243" s="2">
        <v>215.0</v>
      </c>
      <c r="F243" s="3" t="s">
        <v>695</v>
      </c>
      <c r="G243" s="3" t="s">
        <v>462</v>
      </c>
      <c r="H243" s="3">
        <v>1.0</v>
      </c>
      <c r="I243" s="2">
        <f>IFERROR(vlookup(F243,'College Conference'!$B$1:$Z$1000 , 6,False),0)</f>
        <v>7</v>
      </c>
      <c r="J243" s="2">
        <f>IFERROR(vlookup(G243,'College Conference'!$B$1:$Z$1000 , 6,False),0)</f>
        <v>0</v>
      </c>
    </row>
    <row r="244">
      <c r="A244" s="3" t="s">
        <v>1007</v>
      </c>
      <c r="B244" s="3">
        <v>0.73</v>
      </c>
      <c r="C244" s="3" t="s">
        <v>63</v>
      </c>
      <c r="D244" s="4">
        <v>45422.0</v>
      </c>
      <c r="E244" s="2">
        <v>164.0</v>
      </c>
      <c r="F244" s="3" t="s">
        <v>380</v>
      </c>
      <c r="G244" s="3" t="s">
        <v>158</v>
      </c>
      <c r="H244" s="3">
        <v>1.0</v>
      </c>
      <c r="I244" s="2">
        <f>IFERROR(vlookup(F244,'College Conference'!$B$1:$Z$1000 , 6,False),0)</f>
        <v>0</v>
      </c>
      <c r="J244" s="2">
        <f>IFERROR(vlookup(G244,'College Conference'!$B$1:$Z$1000 , 6,False),0)</f>
        <v>1</v>
      </c>
    </row>
    <row r="245">
      <c r="A245" s="3" t="s">
        <v>820</v>
      </c>
      <c r="B245" s="3" t="s">
        <v>11</v>
      </c>
      <c r="C245" s="3" t="s">
        <v>17</v>
      </c>
      <c r="D245" s="4">
        <v>45445.0</v>
      </c>
      <c r="E245" s="2">
        <v>168.0</v>
      </c>
      <c r="F245" s="3" t="s">
        <v>781</v>
      </c>
      <c r="G245" s="3" t="s">
        <v>180</v>
      </c>
      <c r="H245" s="3">
        <v>1.0</v>
      </c>
      <c r="I245" s="2">
        <f>IFERROR(vlookup(F245,'College Conference'!$B$1:$Z$1000 , 6,False),0)</f>
        <v>8</v>
      </c>
      <c r="J245" s="2">
        <f>IFERROR(vlookup(G245,'College Conference'!$B$1:$Z$1000 , 6,False),0)</f>
        <v>0</v>
      </c>
    </row>
    <row r="246">
      <c r="A246" s="3" t="s">
        <v>1432</v>
      </c>
      <c r="B246" s="3" t="s">
        <v>11</v>
      </c>
      <c r="C246" s="3" t="s">
        <v>17</v>
      </c>
      <c r="D246" s="4">
        <v>45447.0</v>
      </c>
      <c r="E246" s="2">
        <v>210.0</v>
      </c>
      <c r="F246" s="3" t="s">
        <v>70</v>
      </c>
      <c r="G246" s="3" t="s">
        <v>289</v>
      </c>
      <c r="H246" s="3">
        <v>1.0</v>
      </c>
      <c r="I246" s="2">
        <f>IFERROR(vlookup(F246,'College Conference'!$B$1:$Z$1000 , 6,False),0)</f>
        <v>0</v>
      </c>
      <c r="J246" s="2">
        <f>IFERROR(vlookup(G246,'College Conference'!$B$1:$Z$1000 , 6,False),0)</f>
        <v>3</v>
      </c>
    </row>
    <row r="247">
      <c r="A247" s="3" t="s">
        <v>1269</v>
      </c>
      <c r="B247" s="3">
        <v>0.96</v>
      </c>
      <c r="C247" s="3" t="s">
        <v>22</v>
      </c>
      <c r="D247" s="2" t="s">
        <v>72</v>
      </c>
      <c r="E247" s="2">
        <v>190.0</v>
      </c>
      <c r="F247" s="3" t="s">
        <v>714</v>
      </c>
      <c r="G247" s="3" t="s">
        <v>348</v>
      </c>
      <c r="H247" s="3">
        <v>1.0</v>
      </c>
      <c r="I247" s="2">
        <f>IFERROR(vlookup(F247,'College Conference'!$B$1:$Z$1000 , 6,False),0)</f>
        <v>7</v>
      </c>
      <c r="J247" s="2">
        <f>IFERROR(vlookup(G247,'College Conference'!$B$1:$Z$1000 , 6,False),0)</f>
        <v>3</v>
      </c>
    </row>
    <row r="248">
      <c r="A248" s="3" t="s">
        <v>3013</v>
      </c>
      <c r="B248" s="3">
        <v>0.93</v>
      </c>
      <c r="C248" s="3" t="s">
        <v>63</v>
      </c>
      <c r="D248" s="4">
        <v>45446.0</v>
      </c>
      <c r="E248" s="2">
        <v>200.0</v>
      </c>
      <c r="F248" s="3" t="s">
        <v>525</v>
      </c>
      <c r="G248" s="3" t="s">
        <v>631</v>
      </c>
      <c r="H248" s="3">
        <v>1.0</v>
      </c>
      <c r="I248" s="2">
        <f>IFERROR(vlookup(F248,'College Conference'!$B$1:$Z$1000 , 6,False),0)</f>
        <v>5</v>
      </c>
      <c r="J248" s="2">
        <f>IFERROR(vlookup(G248,'College Conference'!$B$1:$Z$1000 , 6,False),0)</f>
        <v>6</v>
      </c>
    </row>
    <row r="249">
      <c r="A249" s="3" t="s">
        <v>2031</v>
      </c>
      <c r="B249" s="3">
        <v>0.88</v>
      </c>
      <c r="C249" s="3" t="s">
        <v>17</v>
      </c>
      <c r="D249" s="2" t="s">
        <v>72</v>
      </c>
      <c r="E249" s="2">
        <v>180.0</v>
      </c>
      <c r="F249" s="3" t="s">
        <v>320</v>
      </c>
      <c r="G249" s="3" t="s">
        <v>453</v>
      </c>
      <c r="H249" s="3">
        <v>1.0</v>
      </c>
      <c r="I249" s="2">
        <f>IFERROR(vlookup(F249,'College Conference'!$B$1:$Z$1000 , 6,False),0)</f>
        <v>3</v>
      </c>
      <c r="J249" s="2">
        <f>IFERROR(vlookup(G249,'College Conference'!$B$1:$Z$1000 , 6,False),0)</f>
        <v>4</v>
      </c>
    </row>
    <row r="250">
      <c r="A250" s="3" t="s">
        <v>1776</v>
      </c>
      <c r="B250" s="3">
        <v>0.84</v>
      </c>
      <c r="C250" s="3" t="s">
        <v>120</v>
      </c>
      <c r="D250" s="4">
        <v>45445.0</v>
      </c>
      <c r="E250" s="2">
        <v>248.0</v>
      </c>
      <c r="F250" s="3" t="s">
        <v>701</v>
      </c>
      <c r="G250" s="3" t="s">
        <v>325</v>
      </c>
      <c r="H250" s="3">
        <v>1.0</v>
      </c>
      <c r="I250" s="2">
        <f>IFERROR(vlookup(F250,'College Conference'!$B$1:$Z$1000 , 6,False),0)</f>
        <v>7</v>
      </c>
      <c r="J250" s="2">
        <f>IFERROR(vlookup(G250,'College Conference'!$B$1:$Z$1000 , 6,False),0)</f>
        <v>3</v>
      </c>
    </row>
    <row r="251">
      <c r="A251" s="3" t="s">
        <v>934</v>
      </c>
      <c r="B251" s="3">
        <v>0.82</v>
      </c>
      <c r="C251" s="3" t="s">
        <v>31</v>
      </c>
      <c r="D251" s="4">
        <v>45449.0</v>
      </c>
      <c r="E251" s="2">
        <v>260.0</v>
      </c>
      <c r="F251" s="3" t="s">
        <v>935</v>
      </c>
      <c r="G251" s="3" t="s">
        <v>499</v>
      </c>
      <c r="H251" s="3">
        <v>1.0</v>
      </c>
      <c r="I251" s="2">
        <f>IFERROR(vlookup(F251,'College Conference'!$B$1:$Z$1000 , 6,False),0)</f>
        <v>10</v>
      </c>
      <c r="J251" s="2">
        <f>IFERROR(vlookup(G251,'College Conference'!$B$1:$Z$1000 , 6,False),0)</f>
        <v>0</v>
      </c>
    </row>
    <row r="252">
      <c r="A252" s="3" t="s">
        <v>1580</v>
      </c>
      <c r="B252" s="3" t="s">
        <v>11</v>
      </c>
      <c r="C252" s="3" t="s">
        <v>111</v>
      </c>
      <c r="D252" s="4">
        <v>45444.0</v>
      </c>
      <c r="E252" s="2">
        <v>185.0</v>
      </c>
      <c r="F252" s="3" t="s">
        <v>311</v>
      </c>
      <c r="G252" s="3" t="s">
        <v>325</v>
      </c>
      <c r="H252" s="3">
        <v>1.0</v>
      </c>
      <c r="I252" s="2">
        <f>IFERROR(vlookup(F252,'College Conference'!$B$1:$Z$1000 , 6,False),0)</f>
        <v>3</v>
      </c>
      <c r="J252" s="2">
        <f>IFERROR(vlookup(G252,'College Conference'!$B$1:$Z$1000 , 6,False),0)</f>
        <v>3</v>
      </c>
    </row>
    <row r="253">
      <c r="A253" s="3" t="s">
        <v>3584</v>
      </c>
      <c r="B253" s="3">
        <v>0.94</v>
      </c>
      <c r="C253" s="3" t="s">
        <v>421</v>
      </c>
      <c r="D253" s="4">
        <v>45447.0</v>
      </c>
      <c r="E253" s="2">
        <v>305.0</v>
      </c>
      <c r="F253" s="3" t="s">
        <v>796</v>
      </c>
      <c r="G253" s="3" t="s">
        <v>695</v>
      </c>
      <c r="H253" s="3">
        <v>1.0</v>
      </c>
      <c r="I253" s="2">
        <f>IFERROR(vlookup(F253,'College Conference'!$B$1:$Z$1000 , 6,False),0)</f>
        <v>8</v>
      </c>
      <c r="J253" s="2">
        <f>IFERROR(vlookup(G253,'College Conference'!$B$1:$Z$1000 , 6,False),0)</f>
        <v>7</v>
      </c>
    </row>
    <row r="254">
      <c r="A254" s="3" t="s">
        <v>2839</v>
      </c>
      <c r="B254" s="3" t="s">
        <v>11</v>
      </c>
      <c r="C254" s="3" t="s">
        <v>258</v>
      </c>
      <c r="D254" s="2" t="s">
        <v>72</v>
      </c>
      <c r="E254" s="2">
        <v>195.0</v>
      </c>
      <c r="F254" s="3" t="s">
        <v>366</v>
      </c>
      <c r="G254" s="3" t="s">
        <v>643</v>
      </c>
      <c r="H254" s="3">
        <v>1.0</v>
      </c>
      <c r="I254" s="2">
        <f>IFERROR(vlookup(F254,'College Conference'!$B$1:$Z$1000 , 6,False),0)</f>
        <v>0</v>
      </c>
      <c r="J254" s="2">
        <f>IFERROR(vlookup(G254,'College Conference'!$B$1:$Z$1000 , 6,False),0)</f>
        <v>6</v>
      </c>
    </row>
    <row r="255">
      <c r="A255" s="3" t="s">
        <v>1856</v>
      </c>
      <c r="B255" s="3">
        <v>0.87</v>
      </c>
      <c r="C255" s="3" t="s">
        <v>17</v>
      </c>
      <c r="D255" s="2" t="s">
        <v>72</v>
      </c>
      <c r="E255" s="2">
        <v>190.0</v>
      </c>
      <c r="F255" s="3" t="s">
        <v>811</v>
      </c>
      <c r="G255" s="3" t="s">
        <v>298</v>
      </c>
      <c r="H255" s="3">
        <v>1.0</v>
      </c>
      <c r="I255" s="2">
        <f>IFERROR(vlookup(F255,'College Conference'!$B$1:$Z$1000 , 6,False),0)</f>
        <v>8</v>
      </c>
      <c r="J255" s="2">
        <f>IFERROR(vlookup(G255,'College Conference'!$B$1:$Z$1000 , 6,False),0)</f>
        <v>3</v>
      </c>
    </row>
    <row r="256">
      <c r="A256" s="3" t="s">
        <v>2754</v>
      </c>
      <c r="B256" s="3">
        <v>0.95</v>
      </c>
      <c r="C256" s="3" t="s">
        <v>105</v>
      </c>
      <c r="D256" s="4">
        <v>45446.0</v>
      </c>
      <c r="E256" s="2">
        <v>270.0</v>
      </c>
      <c r="F256" s="3" t="s">
        <v>510</v>
      </c>
      <c r="G256" s="3" t="s">
        <v>808</v>
      </c>
      <c r="H256" s="3">
        <v>1.0</v>
      </c>
      <c r="I256" s="2">
        <f>IFERROR(vlookup(F256,'College Conference'!$B$1:$Z$1000 , 6,False),0)</f>
        <v>5</v>
      </c>
      <c r="J256" s="2">
        <f>IFERROR(vlookup(G256,'College Conference'!$B$1:$Z$1000 , 6,False),0)</f>
        <v>8</v>
      </c>
    </row>
    <row r="257">
      <c r="A257" s="3" t="s">
        <v>4221</v>
      </c>
      <c r="B257" s="3">
        <v>0.84</v>
      </c>
      <c r="C257" s="3" t="s">
        <v>120</v>
      </c>
      <c r="D257" s="4">
        <v>45448.0</v>
      </c>
      <c r="E257" s="2">
        <v>245.0</v>
      </c>
      <c r="F257" s="3" t="s">
        <v>510</v>
      </c>
      <c r="G257" s="3" t="s">
        <v>1218</v>
      </c>
      <c r="H257" s="3">
        <v>1.0</v>
      </c>
      <c r="I257" s="2">
        <f>IFERROR(vlookup(F257,'College Conference'!$B$1:$Z$1000 , 6,False),0)</f>
        <v>5</v>
      </c>
      <c r="J257" s="2">
        <f>IFERROR(vlookup(G257,'College Conference'!$B$1:$Z$1000 , 6,False),0)</f>
        <v>9</v>
      </c>
    </row>
    <row r="258">
      <c r="A258" s="3" t="s">
        <v>2560</v>
      </c>
      <c r="B258" s="3">
        <v>0.8</v>
      </c>
      <c r="C258" s="3" t="s">
        <v>313</v>
      </c>
      <c r="D258" s="4">
        <v>45423.0</v>
      </c>
      <c r="E258" s="2">
        <v>188.0</v>
      </c>
      <c r="F258" s="3" t="s">
        <v>1081</v>
      </c>
      <c r="G258" s="3" t="s">
        <v>545</v>
      </c>
      <c r="H258" s="3">
        <v>1.0</v>
      </c>
      <c r="I258" s="2">
        <f>IFERROR(vlookup(F258,'College Conference'!$B$1:$Z$1000 , 6,False),0)</f>
        <v>5</v>
      </c>
      <c r="J258" s="2">
        <f>IFERROR(vlookup(G258,'College Conference'!$B$1:$Z$1000 , 6,False),0)</f>
        <v>5</v>
      </c>
    </row>
    <row r="259">
      <c r="A259" s="3" t="s">
        <v>3614</v>
      </c>
      <c r="B259" s="3">
        <v>0.76</v>
      </c>
      <c r="C259" s="3" t="s">
        <v>31</v>
      </c>
      <c r="D259" s="4">
        <v>45446.0</v>
      </c>
      <c r="E259" s="2">
        <v>278.0</v>
      </c>
      <c r="F259" s="3" t="s">
        <v>894</v>
      </c>
      <c r="G259" s="3" t="s">
        <v>689</v>
      </c>
      <c r="H259" s="3">
        <v>1.0</v>
      </c>
      <c r="I259" s="2">
        <f>IFERROR(vlookup(F259,'College Conference'!$B$1:$Z$1000 , 6,False),0)</f>
        <v>9</v>
      </c>
      <c r="J259" s="2">
        <f>IFERROR(vlookup(G259,'College Conference'!$B$1:$Z$1000 , 6,False),0)</f>
        <v>7</v>
      </c>
    </row>
    <row r="260">
      <c r="A260" s="3" t="s">
        <v>3615</v>
      </c>
      <c r="B260" s="3">
        <v>0.76</v>
      </c>
      <c r="C260" s="3" t="s">
        <v>313</v>
      </c>
      <c r="D260" s="4">
        <v>45422.0</v>
      </c>
      <c r="E260" s="2">
        <v>195.0</v>
      </c>
      <c r="F260" s="3" t="s">
        <v>894</v>
      </c>
      <c r="G260" s="3" t="s">
        <v>714</v>
      </c>
      <c r="H260" s="3">
        <v>1.0</v>
      </c>
      <c r="I260" s="2">
        <f>IFERROR(vlookup(F260,'College Conference'!$B$1:$Z$1000 , 6,False),0)</f>
        <v>9</v>
      </c>
      <c r="J260" s="2">
        <f>IFERROR(vlookup(G260,'College Conference'!$B$1:$Z$1000 , 6,False),0)</f>
        <v>7</v>
      </c>
    </row>
    <row r="261">
      <c r="A261" s="3" t="s">
        <v>2463</v>
      </c>
      <c r="B261" s="3">
        <v>0.92</v>
      </c>
      <c r="C261" s="3" t="s">
        <v>17</v>
      </c>
      <c r="D261" s="4">
        <v>45448.0</v>
      </c>
      <c r="E261" s="2">
        <v>202.0</v>
      </c>
      <c r="F261" s="3" t="s">
        <v>295</v>
      </c>
      <c r="G261" s="3" t="s">
        <v>532</v>
      </c>
      <c r="H261" s="3">
        <v>1.0</v>
      </c>
      <c r="I261" s="2">
        <f>IFERROR(vlookup(F261,'College Conference'!$B$1:$Z$1000 , 6,False),0)</f>
        <v>3</v>
      </c>
      <c r="J261" s="2">
        <f>IFERROR(vlookup(G261,'College Conference'!$B$1:$Z$1000 , 6,False),0)</f>
        <v>5</v>
      </c>
    </row>
    <row r="262">
      <c r="A262" s="3" t="s">
        <v>2106</v>
      </c>
      <c r="B262" s="3">
        <v>0.86</v>
      </c>
      <c r="C262" s="3" t="s">
        <v>27</v>
      </c>
      <c r="D262" s="4">
        <v>45422.0</v>
      </c>
      <c r="E262" s="2">
        <v>165.0</v>
      </c>
      <c r="F262" s="3" t="s">
        <v>517</v>
      </c>
      <c r="G262" s="3" t="s">
        <v>450</v>
      </c>
      <c r="H262" s="3">
        <v>1.0</v>
      </c>
      <c r="I262" s="2">
        <f>IFERROR(vlookup(F262,'College Conference'!$B$1:$Z$1000 , 6,False),0)</f>
        <v>5</v>
      </c>
      <c r="J262" s="2">
        <f>IFERROR(vlookup(G262,'College Conference'!$B$1:$Z$1000 , 6,False),0)</f>
        <v>4</v>
      </c>
    </row>
    <row r="263">
      <c r="A263" s="3" t="s">
        <v>2209</v>
      </c>
      <c r="B263" s="3">
        <v>0.86</v>
      </c>
      <c r="C263" s="3" t="s">
        <v>12</v>
      </c>
      <c r="D263" s="4">
        <v>45446.0</v>
      </c>
      <c r="E263" s="2">
        <v>250.0</v>
      </c>
      <c r="F263" s="3" t="s">
        <v>806</v>
      </c>
      <c r="G263" s="3" t="s">
        <v>440</v>
      </c>
      <c r="H263" s="3">
        <v>1.0</v>
      </c>
      <c r="I263" s="2">
        <f>IFERROR(vlookup(F263,'College Conference'!$B$1:$Z$1000 , 6,False),0)</f>
        <v>8</v>
      </c>
      <c r="J263" s="2">
        <f>IFERROR(vlookup(G263,'College Conference'!$B$1:$Z$1000 , 6,False),0)</f>
        <v>4</v>
      </c>
    </row>
    <row r="264">
      <c r="A264" s="3" t="s">
        <v>3585</v>
      </c>
      <c r="B264" s="3">
        <v>0.82</v>
      </c>
      <c r="C264" s="3" t="s">
        <v>274</v>
      </c>
      <c r="D264" s="4">
        <v>45445.0</v>
      </c>
      <c r="E264" s="2">
        <v>225.0</v>
      </c>
      <c r="F264" s="3" t="s">
        <v>823</v>
      </c>
      <c r="G264" s="3" t="s">
        <v>689</v>
      </c>
      <c r="H264" s="3">
        <v>1.0</v>
      </c>
      <c r="I264" s="2">
        <f>IFERROR(vlookup(F264,'College Conference'!$B$1:$Z$1000 , 6,False),0)</f>
        <v>8</v>
      </c>
      <c r="J264" s="2">
        <f>IFERROR(vlookup(G264,'College Conference'!$B$1:$Z$1000 , 6,False),0)</f>
        <v>7</v>
      </c>
    </row>
    <row r="265">
      <c r="A265" s="3" t="s">
        <v>1713</v>
      </c>
      <c r="B265" s="3">
        <v>0.79</v>
      </c>
      <c r="C265" s="3" t="s">
        <v>120</v>
      </c>
      <c r="D265" s="4">
        <v>45448.0</v>
      </c>
      <c r="E265" s="2">
        <v>240.0</v>
      </c>
      <c r="F265" s="3" t="s">
        <v>631</v>
      </c>
      <c r="G265" s="3" t="s">
        <v>404</v>
      </c>
      <c r="H265" s="3">
        <v>1.0</v>
      </c>
      <c r="I265" s="2">
        <f>IFERROR(vlookup(F265,'College Conference'!$B$1:$Z$1000 , 6,False),0)</f>
        <v>6</v>
      </c>
      <c r="J265" s="2">
        <f>IFERROR(vlookup(G265,'College Conference'!$B$1:$Z$1000 , 6,False),0)</f>
        <v>3</v>
      </c>
    </row>
    <row r="266">
      <c r="A266" s="3" t="s">
        <v>1448</v>
      </c>
      <c r="B266" s="3">
        <v>0.86</v>
      </c>
      <c r="C266" s="3" t="s">
        <v>111</v>
      </c>
      <c r="D266" s="4">
        <v>45448.0</v>
      </c>
      <c r="E266" s="2">
        <v>210.0</v>
      </c>
      <c r="F266" s="3" t="s">
        <v>976</v>
      </c>
      <c r="G266" s="3" t="s">
        <v>318</v>
      </c>
      <c r="H266" s="3">
        <v>1.0</v>
      </c>
      <c r="I266" s="2">
        <f>IFERROR(vlookup(F266,'College Conference'!$B$1:$Z$1000 , 6,False),0)</f>
        <v>1</v>
      </c>
      <c r="J266" s="2">
        <f>IFERROR(vlookup(G266,'College Conference'!$B$1:$Z$1000 , 6,False),0)</f>
        <v>3</v>
      </c>
    </row>
    <row r="267">
      <c r="A267" s="3" t="s">
        <v>374</v>
      </c>
      <c r="B267" s="3">
        <v>0.83</v>
      </c>
      <c r="C267" s="3" t="s">
        <v>258</v>
      </c>
      <c r="D267" s="4">
        <v>45444.0</v>
      </c>
      <c r="E267" s="2">
        <v>187.0</v>
      </c>
      <c r="F267" s="3" t="s">
        <v>306</v>
      </c>
      <c r="G267" s="3" t="s">
        <v>375</v>
      </c>
      <c r="H267" s="3">
        <v>1.0</v>
      </c>
      <c r="I267" s="2">
        <f>IFERROR(vlookup(F267,'College Conference'!$B$1:$Z$1000 , 6,False),0)</f>
        <v>3</v>
      </c>
      <c r="J267" s="2">
        <f>IFERROR(vlookup(G267,'College Conference'!$B$1:$Z$1000 , 6,False),0)</f>
        <v>0</v>
      </c>
    </row>
    <row r="268">
      <c r="A268" s="3" t="s">
        <v>4191</v>
      </c>
      <c r="B268" s="3">
        <v>0.81</v>
      </c>
      <c r="C268" s="3" t="s">
        <v>17</v>
      </c>
      <c r="D268" s="4">
        <v>45445.0</v>
      </c>
      <c r="E268" s="2">
        <v>193.0</v>
      </c>
      <c r="F268" s="3" t="s">
        <v>292</v>
      </c>
      <c r="G268" s="3" t="s">
        <v>1218</v>
      </c>
      <c r="H268" s="3">
        <v>1.0</v>
      </c>
      <c r="I268" s="2">
        <f>IFERROR(vlookup(F268,'College Conference'!$B$1:$Z$1000 , 6,False),0)</f>
        <v>3</v>
      </c>
      <c r="J268" s="2">
        <f>IFERROR(vlookup(G268,'College Conference'!$B$1:$Z$1000 , 6,False),0)</f>
        <v>9</v>
      </c>
    </row>
    <row r="269">
      <c r="A269" s="3" t="s">
        <v>3825</v>
      </c>
      <c r="B269" s="3" t="s">
        <v>11</v>
      </c>
      <c r="C269" s="3" t="s">
        <v>78</v>
      </c>
      <c r="D269" s="4">
        <v>45446.0</v>
      </c>
      <c r="E269" s="2">
        <v>190.0</v>
      </c>
      <c r="F269" s="3" t="s">
        <v>301</v>
      </c>
      <c r="G269" s="3" t="s">
        <v>811</v>
      </c>
      <c r="H269" s="3">
        <v>1.0</v>
      </c>
      <c r="I269" s="2">
        <f>IFERROR(vlookup(F269,'College Conference'!$B$1:$Z$1000 , 6,False),0)</f>
        <v>3</v>
      </c>
      <c r="J269" s="2">
        <f>IFERROR(vlookup(G269,'College Conference'!$B$1:$Z$1000 , 6,False),0)</f>
        <v>8</v>
      </c>
    </row>
    <row r="270">
      <c r="A270" s="3" t="s">
        <v>559</v>
      </c>
      <c r="B270" s="3" t="s">
        <v>11</v>
      </c>
      <c r="C270" s="3" t="s">
        <v>258</v>
      </c>
      <c r="D270" s="2" t="s">
        <v>72</v>
      </c>
      <c r="E270" s="2">
        <v>192.0</v>
      </c>
      <c r="F270" s="3" t="s">
        <v>517</v>
      </c>
      <c r="G270" s="3" t="s">
        <v>328</v>
      </c>
      <c r="H270" s="3">
        <v>1.0</v>
      </c>
      <c r="I270" s="2">
        <f>IFERROR(vlookup(F270,'College Conference'!$B$1:$Z$1000 , 6,False),0)</f>
        <v>5</v>
      </c>
      <c r="J270" s="2">
        <f>IFERROR(vlookup(G270,'College Conference'!$B$1:$Z$1000 , 6,False),0)</f>
        <v>0</v>
      </c>
    </row>
    <row r="271">
      <c r="A271" s="3" t="s">
        <v>1777</v>
      </c>
      <c r="B271" s="3">
        <v>0.95</v>
      </c>
      <c r="C271" s="3" t="s">
        <v>111</v>
      </c>
      <c r="D271" s="4">
        <v>45448.0</v>
      </c>
      <c r="E271" s="2">
        <v>222.0</v>
      </c>
      <c r="F271" s="3" t="s">
        <v>1131</v>
      </c>
      <c r="G271" s="3" t="s">
        <v>311</v>
      </c>
      <c r="H271" s="3">
        <v>1.0</v>
      </c>
      <c r="I271" s="2">
        <f>IFERROR(vlookup(F271,'College Conference'!$B$1:$Z$1000 , 6,False),0)</f>
        <v>7</v>
      </c>
      <c r="J271" s="2">
        <f>IFERROR(vlookup(G271,'College Conference'!$B$1:$Z$1000 , 6,False),0)</f>
        <v>3</v>
      </c>
    </row>
    <row r="272">
      <c r="A272" s="3" t="s">
        <v>821</v>
      </c>
      <c r="B272" s="3" t="s">
        <v>11</v>
      </c>
      <c r="C272" s="3" t="s">
        <v>52</v>
      </c>
      <c r="D272" s="4">
        <v>45444.0</v>
      </c>
      <c r="E272" s="2">
        <v>225.0</v>
      </c>
      <c r="F272" s="3" t="s">
        <v>808</v>
      </c>
      <c r="G272" s="3" t="s">
        <v>169</v>
      </c>
      <c r="H272" s="3">
        <v>1.0</v>
      </c>
      <c r="I272" s="2">
        <f>IFERROR(vlookup(F272,'College Conference'!$B$1:$Z$1000 , 6,False),0)</f>
        <v>8</v>
      </c>
      <c r="J272" s="2">
        <f>IFERROR(vlookup(G272,'College Conference'!$B$1:$Z$1000 , 6,False),0)</f>
        <v>0</v>
      </c>
    </row>
    <row r="273">
      <c r="A273" s="3" t="s">
        <v>2840</v>
      </c>
      <c r="B273" s="3" t="s">
        <v>11</v>
      </c>
      <c r="C273" s="3" t="s">
        <v>31</v>
      </c>
      <c r="D273" s="4">
        <v>45448.0</v>
      </c>
      <c r="E273" s="2">
        <v>300.0</v>
      </c>
      <c r="F273" s="3" t="s">
        <v>786</v>
      </c>
      <c r="G273" s="3" t="s">
        <v>626</v>
      </c>
      <c r="H273" s="3">
        <v>1.0</v>
      </c>
      <c r="I273" s="2">
        <f>IFERROR(vlookup(F273,'College Conference'!$B$1:$Z$1000 , 6,False),0)</f>
        <v>0</v>
      </c>
      <c r="J273" s="2">
        <f>IFERROR(vlookup(G273,'College Conference'!$B$1:$Z$1000 , 6,False),0)</f>
        <v>6</v>
      </c>
    </row>
    <row r="274">
      <c r="A274" s="3" t="s">
        <v>2936</v>
      </c>
      <c r="B274" s="3">
        <v>0.88</v>
      </c>
      <c r="C274" s="3" t="s">
        <v>17</v>
      </c>
      <c r="D274" s="4">
        <v>45423.0</v>
      </c>
      <c r="E274" s="2">
        <v>186.0</v>
      </c>
      <c r="F274" s="3" t="s">
        <v>372</v>
      </c>
      <c r="G274" s="3" t="s">
        <v>646</v>
      </c>
      <c r="H274" s="3">
        <v>1.0</v>
      </c>
      <c r="I274" s="2">
        <f>IFERROR(vlookup(F274,'College Conference'!$B$1:$Z$1000 , 6,False),0)</f>
        <v>3</v>
      </c>
      <c r="J274" s="2">
        <f>IFERROR(vlookup(G274,'College Conference'!$B$1:$Z$1000 , 6,False),0)</f>
        <v>6</v>
      </c>
    </row>
    <row r="275">
      <c r="A275" s="3" t="s">
        <v>3141</v>
      </c>
      <c r="B275" s="3">
        <v>0.83</v>
      </c>
      <c r="C275" s="3" t="s">
        <v>120</v>
      </c>
      <c r="D275" s="4">
        <v>45446.0</v>
      </c>
      <c r="E275" s="2">
        <v>250.0</v>
      </c>
      <c r="F275" s="3" t="s">
        <v>823</v>
      </c>
      <c r="G275" s="3" t="s">
        <v>631</v>
      </c>
      <c r="H275" s="3">
        <v>1.0</v>
      </c>
      <c r="I275" s="2">
        <f>IFERROR(vlookup(F275,'College Conference'!$B$1:$Z$1000 , 6,False),0)</f>
        <v>8</v>
      </c>
      <c r="J275" s="2">
        <f>IFERROR(vlookup(G275,'College Conference'!$B$1:$Z$1000 , 6,False),0)</f>
        <v>6</v>
      </c>
    </row>
    <row r="276">
      <c r="A276" s="3" t="s">
        <v>178</v>
      </c>
      <c r="B276" s="3">
        <v>0.82</v>
      </c>
      <c r="C276" s="3" t="s">
        <v>111</v>
      </c>
      <c r="D276" s="4">
        <v>45447.0</v>
      </c>
      <c r="E276" s="2">
        <v>210.0</v>
      </c>
      <c r="F276" s="3" t="s">
        <v>161</v>
      </c>
      <c r="G276" s="3" t="s">
        <v>23</v>
      </c>
      <c r="H276" s="3">
        <v>1.0</v>
      </c>
      <c r="I276" s="2">
        <f>IFERROR(vlookup(F276,'College Conference'!$B$1:$Z$1000 , 6,False),0)</f>
        <v>1</v>
      </c>
      <c r="J276" s="2">
        <f>IFERROR(vlookup(G276,'College Conference'!$B$1:$Z$1000 , 6,False),0)</f>
        <v>0</v>
      </c>
    </row>
    <row r="277">
      <c r="A277" s="3" t="s">
        <v>1042</v>
      </c>
      <c r="B277" s="3">
        <v>0.81</v>
      </c>
      <c r="C277" s="3" t="s">
        <v>120</v>
      </c>
      <c r="D277" s="4">
        <v>45445.0</v>
      </c>
      <c r="E277" s="2">
        <v>245.0</v>
      </c>
      <c r="F277" s="3" t="s">
        <v>282</v>
      </c>
      <c r="G277" s="3" t="s">
        <v>202</v>
      </c>
      <c r="H277" s="3">
        <v>1.0</v>
      </c>
      <c r="I277" s="2">
        <f>IFERROR(vlookup(F277,'College Conference'!$B$1:$Z$1000 , 6,False),0)</f>
        <v>2</v>
      </c>
      <c r="J277" s="2">
        <f>IFERROR(vlookup(G277,'College Conference'!$B$1:$Z$1000 , 6,False),0)</f>
        <v>1</v>
      </c>
    </row>
    <row r="278">
      <c r="A278" s="3" t="s">
        <v>2871</v>
      </c>
      <c r="B278" s="3">
        <v>0.81</v>
      </c>
      <c r="C278" s="3" t="s">
        <v>105</v>
      </c>
      <c r="D278" s="2" t="s">
        <v>72</v>
      </c>
      <c r="E278" s="2">
        <v>296.0</v>
      </c>
      <c r="F278" s="3" t="s">
        <v>236</v>
      </c>
      <c r="G278" s="3" t="s">
        <v>610</v>
      </c>
      <c r="H278" s="3">
        <v>1.0</v>
      </c>
      <c r="I278" s="2">
        <f>IFERROR(vlookup(F278,'College Conference'!$B$1:$Z$1000 , 6,False),0)</f>
        <v>2</v>
      </c>
      <c r="J278" s="2">
        <f>IFERROR(vlookup(G278,'College Conference'!$B$1:$Z$1000 , 6,False),0)</f>
        <v>6</v>
      </c>
    </row>
    <row r="279">
      <c r="A279" s="3" t="s">
        <v>2561</v>
      </c>
      <c r="B279" s="3">
        <v>0.8</v>
      </c>
      <c r="C279" s="3" t="s">
        <v>421</v>
      </c>
      <c r="D279" s="4">
        <v>45449.0</v>
      </c>
      <c r="E279" s="2">
        <v>315.0</v>
      </c>
      <c r="F279" s="3" t="s">
        <v>525</v>
      </c>
      <c r="G279" s="3" t="s">
        <v>532</v>
      </c>
      <c r="H279" s="3">
        <v>1.0</v>
      </c>
      <c r="I279" s="2">
        <f>IFERROR(vlookup(F279,'College Conference'!$B$1:$Z$1000 , 6,False),0)</f>
        <v>5</v>
      </c>
      <c r="J279" s="2">
        <f>IFERROR(vlookup(G279,'College Conference'!$B$1:$Z$1000 , 6,False),0)</f>
        <v>5</v>
      </c>
    </row>
    <row r="280">
      <c r="A280" s="3" t="s">
        <v>3330</v>
      </c>
      <c r="B280" s="3">
        <v>0.88</v>
      </c>
      <c r="C280" s="3" t="s">
        <v>22</v>
      </c>
      <c r="D280" s="2" t="s">
        <v>72</v>
      </c>
      <c r="E280" s="2">
        <v>210.0</v>
      </c>
      <c r="F280" s="3" t="s">
        <v>320</v>
      </c>
      <c r="G280" s="3" t="s">
        <v>689</v>
      </c>
      <c r="H280" s="3">
        <v>1.0</v>
      </c>
      <c r="I280" s="2">
        <f>IFERROR(vlookup(F280,'College Conference'!$B$1:$Z$1000 , 6,False),0)</f>
        <v>3</v>
      </c>
      <c r="J280" s="2">
        <f>IFERROR(vlookup(G280,'College Conference'!$B$1:$Z$1000 , 6,False),0)</f>
        <v>7</v>
      </c>
    </row>
    <row r="281">
      <c r="A281" s="3" t="s">
        <v>1136</v>
      </c>
      <c r="B281" s="3">
        <v>0.85</v>
      </c>
      <c r="C281" s="3" t="s">
        <v>111</v>
      </c>
      <c r="D281" s="4">
        <v>45445.0</v>
      </c>
      <c r="E281" s="2">
        <v>211.0</v>
      </c>
      <c r="F281" s="3" t="s">
        <v>527</v>
      </c>
      <c r="G281" s="3" t="s">
        <v>736</v>
      </c>
      <c r="H281" s="3">
        <v>1.0</v>
      </c>
      <c r="I281" s="2">
        <f>IFERROR(vlookup(F281,'College Conference'!$B$1:$Z$1000 , 6,False),0)</f>
        <v>5</v>
      </c>
      <c r="J281" s="2">
        <f>IFERROR(vlookup(G281,'College Conference'!$B$1:$Z$1000 , 6,False),0)</f>
        <v>7</v>
      </c>
    </row>
    <row r="282">
      <c r="A282" s="3" t="s">
        <v>560</v>
      </c>
      <c r="B282" s="3" t="s">
        <v>11</v>
      </c>
      <c r="C282" s="3" t="s">
        <v>17</v>
      </c>
      <c r="D282" s="4">
        <v>45423.0</v>
      </c>
      <c r="E282" s="2">
        <v>175.0</v>
      </c>
      <c r="F282" s="3" t="s">
        <v>540</v>
      </c>
      <c r="G282" s="3" t="s">
        <v>328</v>
      </c>
      <c r="H282" s="3">
        <v>1.0</v>
      </c>
      <c r="I282" s="2">
        <f>IFERROR(vlookup(F282,'College Conference'!$B$1:$Z$1000 , 6,False),0)</f>
        <v>5</v>
      </c>
      <c r="J282" s="2">
        <f>IFERROR(vlookup(G282,'College Conference'!$B$1:$Z$1000 , 6,False),0)</f>
        <v>0</v>
      </c>
    </row>
    <row r="283">
      <c r="A283" s="3" t="s">
        <v>2333</v>
      </c>
      <c r="B283" s="3">
        <v>0.8</v>
      </c>
      <c r="C283" s="3" t="s">
        <v>31</v>
      </c>
      <c r="D283" s="4">
        <v>45450.0</v>
      </c>
      <c r="E283" s="2">
        <v>316.0</v>
      </c>
      <c r="F283" s="3" t="s">
        <v>976</v>
      </c>
      <c r="G283" s="3" t="s">
        <v>564</v>
      </c>
      <c r="H283" s="3">
        <v>1.0</v>
      </c>
      <c r="I283" s="2">
        <f>IFERROR(vlookup(F283,'College Conference'!$B$1:$Z$1000 , 6,False),0)</f>
        <v>1</v>
      </c>
      <c r="J283" s="2">
        <f>IFERROR(vlookup(G283,'College Conference'!$B$1:$Z$1000 , 6,False),0)</f>
        <v>5</v>
      </c>
    </row>
    <row r="284">
      <c r="A284" s="3" t="s">
        <v>2107</v>
      </c>
      <c r="B284" s="3" t="s">
        <v>11</v>
      </c>
      <c r="C284" s="3" t="s">
        <v>17</v>
      </c>
      <c r="D284" s="4">
        <v>45446.0</v>
      </c>
      <c r="E284" s="2">
        <v>183.0</v>
      </c>
      <c r="F284" s="3" t="s">
        <v>521</v>
      </c>
      <c r="G284" s="3" t="s">
        <v>444</v>
      </c>
      <c r="H284" s="3">
        <v>1.0</v>
      </c>
      <c r="I284" s="2">
        <f>IFERROR(vlookup(F284,'College Conference'!$B$1:$Z$1000 , 6,False),0)</f>
        <v>5</v>
      </c>
      <c r="J284" s="2">
        <f>IFERROR(vlookup(G284,'College Conference'!$B$1:$Z$1000 , 6,False),0)</f>
        <v>4</v>
      </c>
    </row>
    <row r="285">
      <c r="A285" s="3" t="s">
        <v>1857</v>
      </c>
      <c r="B285" s="3">
        <v>0.92</v>
      </c>
      <c r="C285" s="3" t="s">
        <v>17</v>
      </c>
      <c r="D285" s="4">
        <v>45446.0</v>
      </c>
      <c r="E285" s="2">
        <v>215.0</v>
      </c>
      <c r="F285" s="3" t="s">
        <v>830</v>
      </c>
      <c r="G285" s="3" t="s">
        <v>335</v>
      </c>
      <c r="H285" s="3">
        <v>1.0</v>
      </c>
      <c r="I285" s="2">
        <f>IFERROR(vlookup(F285,'College Conference'!$B$1:$Z$1000 , 6,False),0)</f>
        <v>8</v>
      </c>
      <c r="J285" s="2">
        <f>IFERROR(vlookup(G285,'College Conference'!$B$1:$Z$1000 , 6,False),0)</f>
        <v>3</v>
      </c>
    </row>
    <row r="286">
      <c r="A286" s="3" t="s">
        <v>2464</v>
      </c>
      <c r="B286" s="3">
        <v>0.89</v>
      </c>
      <c r="C286" s="3" t="s">
        <v>279</v>
      </c>
      <c r="D286" s="4">
        <v>45446.0</v>
      </c>
      <c r="E286" s="2">
        <v>261.0</v>
      </c>
      <c r="F286" s="3" t="s">
        <v>400</v>
      </c>
      <c r="G286" s="3" t="s">
        <v>532</v>
      </c>
      <c r="H286" s="3">
        <v>1.0</v>
      </c>
      <c r="I286" s="2">
        <f>IFERROR(vlookup(F286,'College Conference'!$B$1:$Z$1000 , 6,False),0)</f>
        <v>3</v>
      </c>
      <c r="J286" s="2">
        <f>IFERROR(vlookup(G286,'College Conference'!$B$1:$Z$1000 , 6,False),0)</f>
        <v>5</v>
      </c>
    </row>
    <row r="287">
      <c r="A287" s="3" t="s">
        <v>1062</v>
      </c>
      <c r="B287" s="3">
        <v>0.87</v>
      </c>
      <c r="C287" s="3" t="s">
        <v>111</v>
      </c>
      <c r="D287" s="4">
        <v>45446.0</v>
      </c>
      <c r="E287" s="2">
        <v>215.0</v>
      </c>
      <c r="F287" s="3" t="s">
        <v>400</v>
      </c>
      <c r="G287" s="3" t="s">
        <v>133</v>
      </c>
      <c r="H287" s="3">
        <v>1.0</v>
      </c>
      <c r="I287" s="2">
        <f>IFERROR(vlookup(F287,'College Conference'!$B$1:$Z$1000 , 6,False),0)</f>
        <v>3</v>
      </c>
      <c r="J287" s="2">
        <f>IFERROR(vlookup(G287,'College Conference'!$B$1:$Z$1000 , 6,False),0)</f>
        <v>1</v>
      </c>
    </row>
    <row r="288">
      <c r="A288" s="3" t="s">
        <v>255</v>
      </c>
      <c r="B288" s="3">
        <v>0.84</v>
      </c>
      <c r="C288" s="3" t="s">
        <v>12</v>
      </c>
      <c r="D288" s="4">
        <v>45447.0</v>
      </c>
      <c r="E288" s="2">
        <v>255.0</v>
      </c>
      <c r="F288" s="3" t="s">
        <v>233</v>
      </c>
      <c r="G288" s="3" t="s">
        <v>256</v>
      </c>
      <c r="H288" s="3">
        <v>1.0</v>
      </c>
      <c r="I288" s="2">
        <f>IFERROR(vlookup(F288,'College Conference'!$B$1:$Z$1000 , 6,False),0)</f>
        <v>2</v>
      </c>
      <c r="J288" s="2">
        <f>IFERROR(vlookup(G288,'College Conference'!$B$1:$Z$1000 , 6,False),0)</f>
        <v>0</v>
      </c>
    </row>
    <row r="289">
      <c r="A289" s="3" t="s">
        <v>4403</v>
      </c>
      <c r="B289" s="3">
        <v>0.95</v>
      </c>
      <c r="C289" s="3" t="s">
        <v>17</v>
      </c>
      <c r="D289" s="4">
        <v>45445.0</v>
      </c>
      <c r="E289" s="2">
        <v>190.0</v>
      </c>
      <c r="F289" s="3" t="s">
        <v>689</v>
      </c>
      <c r="G289" s="3" t="s">
        <v>951</v>
      </c>
      <c r="H289" s="3">
        <v>1.0</v>
      </c>
      <c r="I289" s="2">
        <f>IFERROR(vlookup(F289,'College Conference'!$B$1:$Z$1000 , 6,False),0)</f>
        <v>7</v>
      </c>
      <c r="J289" s="2">
        <f>IFERROR(vlookup(G289,'College Conference'!$B$1:$Z$1000 , 6,False),0)</f>
        <v>11</v>
      </c>
    </row>
    <row r="290">
      <c r="A290" s="3" t="s">
        <v>3504</v>
      </c>
      <c r="B290" s="3">
        <v>0.92</v>
      </c>
      <c r="C290" s="3" t="s">
        <v>31</v>
      </c>
      <c r="D290" s="4">
        <v>45449.0</v>
      </c>
      <c r="E290" s="2">
        <v>290.0</v>
      </c>
      <c r="F290" s="3" t="s">
        <v>1131</v>
      </c>
      <c r="G290" s="3" t="s">
        <v>685</v>
      </c>
      <c r="H290" s="3">
        <v>1.0</v>
      </c>
      <c r="I290" s="2">
        <f>IFERROR(vlookup(F290,'College Conference'!$B$1:$Z$1000 , 6,False),0)</f>
        <v>7</v>
      </c>
      <c r="J290" s="2">
        <f>IFERROR(vlookup(G290,'College Conference'!$B$1:$Z$1000 , 6,False),0)</f>
        <v>7</v>
      </c>
    </row>
    <row r="291">
      <c r="A291" s="3" t="s">
        <v>179</v>
      </c>
      <c r="B291" s="3" t="s">
        <v>11</v>
      </c>
      <c r="C291" s="3" t="s">
        <v>78</v>
      </c>
      <c r="D291" s="4">
        <v>45448.0</v>
      </c>
      <c r="E291" s="2">
        <v>210.0</v>
      </c>
      <c r="F291" s="3" t="s">
        <v>156</v>
      </c>
      <c r="G291" s="3" t="s">
        <v>180</v>
      </c>
      <c r="H291" s="3">
        <v>1.0</v>
      </c>
      <c r="I291" s="2">
        <f>IFERROR(vlookup(F291,'College Conference'!$B$1:$Z$1000 , 6,False),0)</f>
        <v>1</v>
      </c>
      <c r="J291" s="2">
        <f>IFERROR(vlookup(G291,'College Conference'!$B$1:$Z$1000 , 6,False),0)</f>
        <v>0</v>
      </c>
    </row>
    <row r="292">
      <c r="A292" s="3" t="s">
        <v>3505</v>
      </c>
      <c r="B292" s="3">
        <v>0.82</v>
      </c>
      <c r="C292" s="3" t="s">
        <v>17</v>
      </c>
      <c r="D292" s="4">
        <v>45444.0</v>
      </c>
      <c r="E292" s="2">
        <v>200.0</v>
      </c>
      <c r="F292" s="3" t="s">
        <v>701</v>
      </c>
      <c r="G292" s="3" t="s">
        <v>687</v>
      </c>
      <c r="H292" s="3">
        <v>1.0</v>
      </c>
      <c r="I292" s="2">
        <f>IFERROR(vlookup(F292,'College Conference'!$B$1:$Z$1000 , 6,False),0)</f>
        <v>7</v>
      </c>
      <c r="J292" s="2">
        <f>IFERROR(vlookup(G292,'College Conference'!$B$1:$Z$1000 , 6,False),0)</f>
        <v>7</v>
      </c>
    </row>
    <row r="293">
      <c r="A293" s="3" t="s">
        <v>3142</v>
      </c>
      <c r="B293" s="3">
        <v>0.89</v>
      </c>
      <c r="C293" s="3" t="s">
        <v>22</v>
      </c>
      <c r="D293" s="4">
        <v>45423.0</v>
      </c>
      <c r="E293" s="2">
        <v>194.0</v>
      </c>
      <c r="F293" s="3" t="s">
        <v>781</v>
      </c>
      <c r="G293" s="3" t="s">
        <v>643</v>
      </c>
      <c r="H293" s="3">
        <v>1.0</v>
      </c>
      <c r="I293" s="2">
        <f>IFERROR(vlookup(F293,'College Conference'!$B$1:$Z$1000 , 6,False),0)</f>
        <v>8</v>
      </c>
      <c r="J293" s="2">
        <f>IFERROR(vlookup(G293,'College Conference'!$B$1:$Z$1000 , 6,False),0)</f>
        <v>6</v>
      </c>
    </row>
    <row r="294">
      <c r="A294" s="3" t="s">
        <v>2649</v>
      </c>
      <c r="B294" s="3">
        <v>0.87</v>
      </c>
      <c r="C294" s="3" t="s">
        <v>31</v>
      </c>
      <c r="D294" s="4">
        <v>45449.0</v>
      </c>
      <c r="E294" s="2">
        <v>301.0</v>
      </c>
      <c r="F294" s="3" t="s">
        <v>1131</v>
      </c>
      <c r="G294" s="3" t="s">
        <v>527</v>
      </c>
      <c r="H294" s="3">
        <v>1.0</v>
      </c>
      <c r="I294" s="2">
        <f>IFERROR(vlookup(F294,'College Conference'!$B$1:$Z$1000 , 6,False),0)</f>
        <v>7</v>
      </c>
      <c r="J294" s="2">
        <f>IFERROR(vlookup(G294,'College Conference'!$B$1:$Z$1000 , 6,False),0)</f>
        <v>5</v>
      </c>
    </row>
    <row r="295">
      <c r="A295" s="3" t="s">
        <v>936</v>
      </c>
      <c r="B295" s="3" t="s">
        <v>11</v>
      </c>
      <c r="C295" s="3" t="s">
        <v>111</v>
      </c>
      <c r="D295" s="4">
        <v>45448.0</v>
      </c>
      <c r="E295" s="2">
        <v>250.0</v>
      </c>
      <c r="F295" s="3" t="s">
        <v>935</v>
      </c>
      <c r="G295" s="3" t="s">
        <v>121</v>
      </c>
      <c r="H295" s="3">
        <v>1.0</v>
      </c>
      <c r="I295" s="2">
        <f>IFERROR(vlookup(F295,'College Conference'!$B$1:$Z$1000 , 6,False),0)</f>
        <v>10</v>
      </c>
      <c r="J295" s="2">
        <f>IFERROR(vlookup(G295,'College Conference'!$B$1:$Z$1000 , 6,False),0)</f>
        <v>0</v>
      </c>
    </row>
    <row r="296">
      <c r="A296" s="3" t="s">
        <v>3758</v>
      </c>
      <c r="B296" s="3">
        <v>0.89</v>
      </c>
      <c r="C296" s="3" t="s">
        <v>258</v>
      </c>
      <c r="D296" s="4">
        <v>45444.0</v>
      </c>
      <c r="E296" s="2">
        <v>210.0</v>
      </c>
      <c r="F296" s="3" t="s">
        <v>718</v>
      </c>
      <c r="G296" s="3" t="s">
        <v>781</v>
      </c>
      <c r="H296" s="3">
        <v>1.0</v>
      </c>
      <c r="I296" s="2">
        <f>IFERROR(vlookup(F296,'College Conference'!$B$1:$Z$1000 , 6,False),0)</f>
        <v>7</v>
      </c>
      <c r="J296" s="2">
        <f>IFERROR(vlookup(G296,'College Conference'!$B$1:$Z$1000 , 6,False),0)</f>
        <v>8</v>
      </c>
    </row>
    <row r="297">
      <c r="A297" s="3" t="s">
        <v>962</v>
      </c>
      <c r="B297" s="3">
        <v>0.85</v>
      </c>
      <c r="C297" s="3" t="s">
        <v>63</v>
      </c>
      <c r="D297" s="4">
        <v>45444.0</v>
      </c>
      <c r="E297" s="2">
        <v>188.0</v>
      </c>
      <c r="F297" s="3" t="s">
        <v>951</v>
      </c>
      <c r="G297" s="3" t="s">
        <v>140</v>
      </c>
      <c r="H297" s="3">
        <v>1.0</v>
      </c>
      <c r="I297" s="2">
        <f>IFERROR(vlookup(F297,'College Conference'!$B$1:$Z$1000 , 6,False),0)</f>
        <v>11</v>
      </c>
      <c r="J297" s="2">
        <f>IFERROR(vlookup(G297,'College Conference'!$B$1:$Z$1000 , 6,False),0)</f>
        <v>0</v>
      </c>
    </row>
    <row r="298">
      <c r="A298" s="3" t="s">
        <v>822</v>
      </c>
      <c r="B298" s="3">
        <v>0.85</v>
      </c>
      <c r="C298" s="3" t="s">
        <v>353</v>
      </c>
      <c r="D298" s="4">
        <v>45449.0</v>
      </c>
      <c r="E298" s="2">
        <v>245.0</v>
      </c>
      <c r="F298" s="3" t="s">
        <v>823</v>
      </c>
      <c r="G298" s="3" t="s">
        <v>505</v>
      </c>
      <c r="H298" s="3">
        <v>1.0</v>
      </c>
      <c r="I298" s="2">
        <f>IFERROR(vlookup(F298,'College Conference'!$B$1:$Z$1000 , 6,False),0)</f>
        <v>8</v>
      </c>
      <c r="J298" s="2">
        <f>IFERROR(vlookup(G298,'College Conference'!$B$1:$Z$1000 , 6,False),0)</f>
        <v>0</v>
      </c>
    </row>
    <row r="299">
      <c r="A299" s="3" t="s">
        <v>824</v>
      </c>
      <c r="B299" s="3">
        <v>0.85</v>
      </c>
      <c r="C299" s="3" t="s">
        <v>43</v>
      </c>
      <c r="D299" s="4">
        <v>45447.0</v>
      </c>
      <c r="E299" s="2">
        <v>325.0</v>
      </c>
      <c r="F299" s="3" t="s">
        <v>796</v>
      </c>
      <c r="G299" s="3" t="s">
        <v>49</v>
      </c>
      <c r="H299" s="3">
        <v>1.0</v>
      </c>
      <c r="I299" s="2">
        <f>IFERROR(vlookup(F299,'College Conference'!$B$1:$Z$1000 , 6,False),0)</f>
        <v>8</v>
      </c>
      <c r="J299" s="2">
        <f>IFERROR(vlookup(G299,'College Conference'!$B$1:$Z$1000 , 6,False),0)</f>
        <v>0</v>
      </c>
    </row>
    <row r="300">
      <c r="A300" s="3" t="s">
        <v>2296</v>
      </c>
      <c r="B300" s="3">
        <v>0.85</v>
      </c>
      <c r="C300" s="3" t="s">
        <v>191</v>
      </c>
      <c r="D300" s="2" t="s">
        <v>72</v>
      </c>
      <c r="E300" s="2">
        <v>210.0</v>
      </c>
      <c r="F300" s="3" t="s">
        <v>2297</v>
      </c>
      <c r="G300" s="3" t="s">
        <v>512</v>
      </c>
      <c r="H300" s="3">
        <v>1.0</v>
      </c>
      <c r="I300" s="2">
        <f>IFERROR(vlookup(F300,'College Conference'!$B$1:$Z$1000 , 6,False),0)</f>
        <v>0</v>
      </c>
      <c r="J300" s="2">
        <f>IFERROR(vlookup(G300,'College Conference'!$B$1:$Z$1000 , 6,False),0)</f>
        <v>5</v>
      </c>
    </row>
    <row r="301">
      <c r="A301" s="3" t="s">
        <v>2334</v>
      </c>
      <c r="B301" s="3">
        <v>0.81</v>
      </c>
      <c r="C301" s="3" t="s">
        <v>63</v>
      </c>
      <c r="D301" s="4">
        <v>45447.0</v>
      </c>
      <c r="E301" s="2">
        <v>202.0</v>
      </c>
      <c r="F301" s="3" t="s">
        <v>222</v>
      </c>
      <c r="G301" s="3" t="s">
        <v>564</v>
      </c>
      <c r="H301" s="3">
        <v>1.0</v>
      </c>
      <c r="I301" s="2">
        <f>IFERROR(vlookup(F301,'College Conference'!$B$1:$Z$1000 , 6,False),0)</f>
        <v>1</v>
      </c>
      <c r="J301" s="2">
        <f>IFERROR(vlookup(G301,'College Conference'!$B$1:$Z$1000 , 6,False),0)</f>
        <v>5</v>
      </c>
    </row>
    <row r="302">
      <c r="A302" s="3" t="s">
        <v>3706</v>
      </c>
      <c r="B302" s="3">
        <v>0.8</v>
      </c>
      <c r="C302" s="3" t="s">
        <v>421</v>
      </c>
      <c r="D302" s="4">
        <v>45447.0</v>
      </c>
      <c r="E302" s="2">
        <v>283.0</v>
      </c>
      <c r="F302" s="3" t="s">
        <v>976</v>
      </c>
      <c r="G302" s="3" t="s">
        <v>816</v>
      </c>
      <c r="H302" s="3">
        <v>1.0</v>
      </c>
      <c r="I302" s="2">
        <f>IFERROR(vlookup(F302,'College Conference'!$B$1:$Z$1000 , 6,False),0)</f>
        <v>1</v>
      </c>
      <c r="J302" s="2">
        <f>IFERROR(vlookup(G302,'College Conference'!$B$1:$Z$1000 , 6,False),0)</f>
        <v>8</v>
      </c>
    </row>
    <row r="303">
      <c r="A303" s="3" t="s">
        <v>257</v>
      </c>
      <c r="B303" s="3">
        <v>0.79</v>
      </c>
      <c r="C303" s="3" t="s">
        <v>258</v>
      </c>
      <c r="D303" s="2" t="s">
        <v>72</v>
      </c>
      <c r="E303" s="2">
        <v>190.0</v>
      </c>
      <c r="F303" s="3" t="s">
        <v>246</v>
      </c>
      <c r="G303" s="3" t="s">
        <v>28</v>
      </c>
      <c r="H303" s="3">
        <v>1.0</v>
      </c>
      <c r="I303" s="2">
        <f>IFERROR(vlookup(F303,'College Conference'!$B$1:$Z$1000 , 6,False),0)</f>
        <v>2</v>
      </c>
      <c r="J303" s="2">
        <f>IFERROR(vlookup(G303,'College Conference'!$B$1:$Z$1000 , 6,False),0)</f>
        <v>0</v>
      </c>
    </row>
    <row r="304">
      <c r="A304" s="3" t="s">
        <v>376</v>
      </c>
      <c r="B304" s="3" t="s">
        <v>11</v>
      </c>
      <c r="C304" s="3" t="s">
        <v>27</v>
      </c>
      <c r="D304" s="4">
        <v>45423.0</v>
      </c>
      <c r="E304" s="2">
        <v>172.0</v>
      </c>
      <c r="F304" s="3" t="s">
        <v>289</v>
      </c>
      <c r="G304" s="3" t="s">
        <v>377</v>
      </c>
      <c r="H304" s="3">
        <v>1.0</v>
      </c>
      <c r="I304" s="2">
        <f>IFERROR(vlookup(F304,'College Conference'!$B$1:$Z$1000 , 6,False),0)</f>
        <v>3</v>
      </c>
      <c r="J304" s="2">
        <f>IFERROR(vlookup(G304,'College Conference'!$B$1:$Z$1000 , 6,False),0)</f>
        <v>0</v>
      </c>
    </row>
    <row r="305">
      <c r="A305" s="3" t="s">
        <v>4374</v>
      </c>
      <c r="B305" s="3" t="s">
        <v>11</v>
      </c>
      <c r="C305" s="3" t="s">
        <v>421</v>
      </c>
      <c r="D305" s="4">
        <v>45448.0</v>
      </c>
      <c r="E305" s="2">
        <v>255.0</v>
      </c>
      <c r="F305" s="3" t="s">
        <v>380</v>
      </c>
      <c r="G305" s="3" t="s">
        <v>951</v>
      </c>
      <c r="H305" s="3">
        <v>1.0</v>
      </c>
      <c r="I305" s="2">
        <f>IFERROR(vlookup(F305,'College Conference'!$B$1:$Z$1000 , 6,False),0)</f>
        <v>0</v>
      </c>
      <c r="J305" s="2">
        <f>IFERROR(vlookup(G305,'College Conference'!$B$1:$Z$1000 , 6,False),0)</f>
        <v>11</v>
      </c>
    </row>
    <row r="306">
      <c r="A306" s="3" t="s">
        <v>181</v>
      </c>
      <c r="B306" s="3">
        <v>0.83</v>
      </c>
      <c r="C306" s="3" t="s">
        <v>22</v>
      </c>
      <c r="D306" s="4">
        <v>45423.0</v>
      </c>
      <c r="E306" s="2">
        <v>187.0</v>
      </c>
      <c r="F306" s="3" t="s">
        <v>156</v>
      </c>
      <c r="G306" s="3" t="s">
        <v>182</v>
      </c>
      <c r="H306" s="3">
        <v>1.0</v>
      </c>
      <c r="I306" s="2">
        <f>IFERROR(vlookup(F306,'College Conference'!$B$1:$Z$1000 , 6,False),0)</f>
        <v>1</v>
      </c>
      <c r="J306" s="2">
        <f>IFERROR(vlookup(G306,'College Conference'!$B$1:$Z$1000 , 6,False),0)</f>
        <v>0</v>
      </c>
    </row>
    <row r="307">
      <c r="A307" s="3" t="s">
        <v>4298</v>
      </c>
      <c r="B307" s="3" t="s">
        <v>11</v>
      </c>
      <c r="C307" s="3" t="s">
        <v>313</v>
      </c>
      <c r="D307" s="2" t="s">
        <v>72</v>
      </c>
      <c r="E307" s="2">
        <v>150.0</v>
      </c>
      <c r="F307" s="3" t="s">
        <v>267</v>
      </c>
      <c r="G307" s="3" t="s">
        <v>922</v>
      </c>
      <c r="H307" s="3">
        <v>1.0</v>
      </c>
      <c r="I307" s="2">
        <f>IFERROR(vlookup(F307,'College Conference'!$B$1:$Z$1000 , 6,False),0)</f>
        <v>0</v>
      </c>
      <c r="J307" s="2">
        <f>IFERROR(vlookup(G307,'College Conference'!$B$1:$Z$1000 , 6,False),0)</f>
        <v>10</v>
      </c>
    </row>
    <row r="308">
      <c r="A308" s="3" t="s">
        <v>3899</v>
      </c>
      <c r="B308" s="3">
        <v>0.92</v>
      </c>
      <c r="C308" s="3" t="s">
        <v>120</v>
      </c>
      <c r="D308" s="4">
        <v>45447.0</v>
      </c>
      <c r="E308" s="2">
        <v>235.0</v>
      </c>
      <c r="F308" s="3" t="s">
        <v>525</v>
      </c>
      <c r="G308" s="3" t="s">
        <v>808</v>
      </c>
      <c r="H308" s="3">
        <v>1.0</v>
      </c>
      <c r="I308" s="2">
        <f>IFERROR(vlookup(F308,'College Conference'!$B$1:$Z$1000 , 6,False),0)</f>
        <v>5</v>
      </c>
      <c r="J308" s="2">
        <f>IFERROR(vlookup(G308,'College Conference'!$B$1:$Z$1000 , 6,False),0)</f>
        <v>8</v>
      </c>
    </row>
    <row r="309">
      <c r="A309" s="3" t="s">
        <v>3981</v>
      </c>
      <c r="B309" s="3">
        <v>0.86</v>
      </c>
      <c r="C309" s="3" t="s">
        <v>27</v>
      </c>
      <c r="D309" s="4">
        <v>45445.0</v>
      </c>
      <c r="E309" s="2">
        <v>190.0</v>
      </c>
      <c r="F309" s="3" t="s">
        <v>1131</v>
      </c>
      <c r="G309" s="3" t="s">
        <v>783</v>
      </c>
      <c r="H309" s="3">
        <v>1.0</v>
      </c>
      <c r="I309" s="2">
        <f>IFERROR(vlookup(F309,'College Conference'!$B$1:$Z$1000 , 6,False),0)</f>
        <v>7</v>
      </c>
      <c r="J309" s="2">
        <f>IFERROR(vlookup(G309,'College Conference'!$B$1:$Z$1000 , 6,False),0)</f>
        <v>8</v>
      </c>
    </row>
    <row r="310">
      <c r="A310" s="3" t="s">
        <v>3236</v>
      </c>
      <c r="B310" s="3">
        <v>0.8</v>
      </c>
      <c r="C310" s="3" t="s">
        <v>27</v>
      </c>
      <c r="D310" s="4">
        <v>45444.0</v>
      </c>
      <c r="E310" s="2">
        <v>171.0</v>
      </c>
      <c r="F310" s="3" t="s">
        <v>976</v>
      </c>
      <c r="G310" s="3" t="s">
        <v>689</v>
      </c>
      <c r="H310" s="3">
        <v>1.0</v>
      </c>
      <c r="I310" s="2">
        <f>IFERROR(vlookup(F310,'College Conference'!$B$1:$Z$1000 , 6,False),0)</f>
        <v>1</v>
      </c>
      <c r="J310" s="2">
        <f>IFERROR(vlookup(G310,'College Conference'!$B$1:$Z$1000 , 6,False),0)</f>
        <v>7</v>
      </c>
    </row>
    <row r="311">
      <c r="A311" s="3" t="s">
        <v>2739</v>
      </c>
      <c r="B311" s="3" t="s">
        <v>11</v>
      </c>
      <c r="C311" s="3" t="s">
        <v>63</v>
      </c>
      <c r="D311" s="2" t="s">
        <v>72</v>
      </c>
      <c r="E311" s="2">
        <v>204.0</v>
      </c>
      <c r="F311" s="3" t="s">
        <v>779</v>
      </c>
      <c r="G311" s="3" t="s">
        <v>545</v>
      </c>
      <c r="H311" s="3">
        <v>1.0</v>
      </c>
      <c r="I311" s="2">
        <f>IFERROR(vlookup(F311,'College Conference'!$B$1:$Z$1000 , 6,False),0)</f>
        <v>8</v>
      </c>
      <c r="J311" s="2">
        <f>IFERROR(vlookup(G311,'College Conference'!$B$1:$Z$1000 , 6,False),0)</f>
        <v>5</v>
      </c>
    </row>
    <row r="312">
      <c r="A312" s="3" t="s">
        <v>4074</v>
      </c>
      <c r="B312" s="3" t="s">
        <v>11</v>
      </c>
      <c r="C312" s="3" t="s">
        <v>286</v>
      </c>
      <c r="D312" s="4">
        <v>45444.0</v>
      </c>
      <c r="E312" s="2">
        <v>200.0</v>
      </c>
      <c r="F312" s="3" t="s">
        <v>772</v>
      </c>
      <c r="G312" s="3" t="s">
        <v>799</v>
      </c>
      <c r="H312" s="3">
        <v>1.0</v>
      </c>
      <c r="I312" s="2">
        <f>IFERROR(vlookup(F312,'College Conference'!$B$1:$Z$1000 , 6,False),0)</f>
        <v>8</v>
      </c>
      <c r="J312" s="2">
        <f>IFERROR(vlookup(G312,'College Conference'!$B$1:$Z$1000 , 6,False),0)</f>
        <v>8</v>
      </c>
    </row>
    <row r="313">
      <c r="A313" s="3" t="s">
        <v>2841</v>
      </c>
      <c r="B313" s="3" t="s">
        <v>11</v>
      </c>
      <c r="C313" s="3" t="s">
        <v>43</v>
      </c>
      <c r="D313" s="4">
        <v>45446.0</v>
      </c>
      <c r="E313" s="2">
        <v>275.0</v>
      </c>
      <c r="F313" s="3" t="s">
        <v>1945</v>
      </c>
      <c r="G313" s="3" t="s">
        <v>643</v>
      </c>
      <c r="H313" s="3">
        <v>1.0</v>
      </c>
      <c r="I313" s="2">
        <f>IFERROR(vlookup(F313,'College Conference'!$B$1:$Z$1000 , 6,False),0)</f>
        <v>0</v>
      </c>
      <c r="J313" s="2">
        <f>IFERROR(vlookup(G313,'College Conference'!$B$1:$Z$1000 , 6,False),0)</f>
        <v>6</v>
      </c>
    </row>
    <row r="314">
      <c r="A314" s="3" t="s">
        <v>3982</v>
      </c>
      <c r="B314" s="3">
        <v>0.87</v>
      </c>
      <c r="C314" s="3" t="s">
        <v>353</v>
      </c>
      <c r="D314" s="4">
        <v>45445.0</v>
      </c>
      <c r="E314" s="2">
        <v>270.0</v>
      </c>
      <c r="F314" s="3" t="s">
        <v>1131</v>
      </c>
      <c r="G314" s="3" t="s">
        <v>774</v>
      </c>
      <c r="H314" s="3">
        <v>1.0</v>
      </c>
      <c r="I314" s="2">
        <f>IFERROR(vlookup(F314,'College Conference'!$B$1:$Z$1000 , 6,False),0)</f>
        <v>7</v>
      </c>
      <c r="J314" s="2">
        <f>IFERROR(vlookup(G314,'College Conference'!$B$1:$Z$1000 , 6,False),0)</f>
        <v>8</v>
      </c>
    </row>
    <row r="315">
      <c r="A315" s="3" t="s">
        <v>3085</v>
      </c>
      <c r="B315" s="3">
        <v>0.86</v>
      </c>
      <c r="C315" s="3" t="s">
        <v>58</v>
      </c>
      <c r="D315" s="4">
        <v>45447.0</v>
      </c>
      <c r="E315" s="2">
        <v>250.0</v>
      </c>
      <c r="F315" s="3" t="s">
        <v>695</v>
      </c>
      <c r="G315" s="3" t="s">
        <v>631</v>
      </c>
      <c r="H315" s="3">
        <v>1.0</v>
      </c>
      <c r="I315" s="2">
        <f>IFERROR(vlookup(F315,'College Conference'!$B$1:$Z$1000 , 6,False),0)</f>
        <v>7</v>
      </c>
      <c r="J315" s="2">
        <f>IFERROR(vlookup(G315,'College Conference'!$B$1:$Z$1000 , 6,False),0)</f>
        <v>6</v>
      </c>
    </row>
    <row r="316">
      <c r="A316" s="3" t="s">
        <v>2108</v>
      </c>
      <c r="B316" s="3">
        <v>0.79</v>
      </c>
      <c r="C316" s="3" t="s">
        <v>17</v>
      </c>
      <c r="D316" s="4">
        <v>45420.0</v>
      </c>
      <c r="E316" s="2">
        <v>165.0</v>
      </c>
      <c r="F316" s="3" t="s">
        <v>545</v>
      </c>
      <c r="G316" s="3" t="s">
        <v>503</v>
      </c>
      <c r="H316" s="3">
        <v>1.0</v>
      </c>
      <c r="I316" s="2">
        <f>IFERROR(vlookup(F316,'College Conference'!$B$1:$Z$1000 , 6,False),0)</f>
        <v>5</v>
      </c>
      <c r="J316" s="2">
        <f>IFERROR(vlookup(G316,'College Conference'!$B$1:$Z$1000 , 6,False),0)</f>
        <v>4</v>
      </c>
    </row>
    <row r="317">
      <c r="A317" s="3" t="s">
        <v>1778</v>
      </c>
      <c r="B317" s="3">
        <v>0.78</v>
      </c>
      <c r="C317" s="3" t="s">
        <v>313</v>
      </c>
      <c r="D317" s="4">
        <v>45423.0</v>
      </c>
      <c r="E317" s="2">
        <v>175.0</v>
      </c>
      <c r="F317" s="3" t="s">
        <v>685</v>
      </c>
      <c r="G317" s="3" t="s">
        <v>400</v>
      </c>
      <c r="H317" s="3">
        <v>1.0</v>
      </c>
      <c r="I317" s="2">
        <f>IFERROR(vlookup(F317,'College Conference'!$B$1:$Z$1000 , 6,False),0)</f>
        <v>7</v>
      </c>
      <c r="J317" s="2">
        <f>IFERROR(vlookup(G317,'College Conference'!$B$1:$Z$1000 , 6,False),0)</f>
        <v>3</v>
      </c>
    </row>
    <row r="318">
      <c r="A318" s="3" t="s">
        <v>486</v>
      </c>
      <c r="B318" s="3" t="s">
        <v>11</v>
      </c>
      <c r="C318" s="3" t="s">
        <v>38</v>
      </c>
      <c r="D318" s="4">
        <v>45444.0</v>
      </c>
      <c r="E318" s="2">
        <v>185.0</v>
      </c>
      <c r="F318" s="3" t="s">
        <v>440</v>
      </c>
      <c r="G318" s="3" t="s">
        <v>441</v>
      </c>
      <c r="H318" s="3">
        <v>1.0</v>
      </c>
      <c r="I318" s="2">
        <f>IFERROR(vlookup(F318,'College Conference'!$B$1:$Z$1000 , 6,False),0)</f>
        <v>4</v>
      </c>
      <c r="J318" s="2">
        <f>IFERROR(vlookup(G318,'College Conference'!$B$1:$Z$1000 , 6,False),0)</f>
        <v>0</v>
      </c>
    </row>
    <row r="319">
      <c r="A319" s="3" t="s">
        <v>3331</v>
      </c>
      <c r="B319" s="3">
        <v>0.91</v>
      </c>
      <c r="C319" s="3" t="s">
        <v>421</v>
      </c>
      <c r="D319" s="4">
        <v>45449.0</v>
      </c>
      <c r="E319" s="2">
        <v>310.0</v>
      </c>
      <c r="F319" s="3" t="s">
        <v>298</v>
      </c>
      <c r="G319" s="3" t="s">
        <v>711</v>
      </c>
      <c r="H319" s="3">
        <v>1.0</v>
      </c>
      <c r="I319" s="2">
        <f>IFERROR(vlookup(F319,'College Conference'!$B$1:$Z$1000 , 6,False),0)</f>
        <v>3</v>
      </c>
      <c r="J319" s="2">
        <f>IFERROR(vlookup(G319,'College Conference'!$B$1:$Z$1000 , 6,False),0)</f>
        <v>7</v>
      </c>
    </row>
    <row r="320">
      <c r="A320" s="3" t="s">
        <v>2650</v>
      </c>
      <c r="B320" s="3">
        <v>0.88</v>
      </c>
      <c r="C320" s="3" t="s">
        <v>17</v>
      </c>
      <c r="D320" s="4">
        <v>45421.0</v>
      </c>
      <c r="E320" s="2">
        <v>170.0</v>
      </c>
      <c r="F320" s="3" t="s">
        <v>687</v>
      </c>
      <c r="G320" s="3" t="s">
        <v>525</v>
      </c>
      <c r="H320" s="3">
        <v>1.0</v>
      </c>
      <c r="I320" s="2">
        <f>IFERROR(vlookup(F320,'College Conference'!$B$1:$Z$1000 , 6,False),0)</f>
        <v>7</v>
      </c>
      <c r="J320" s="2">
        <f>IFERROR(vlookup(G320,'College Conference'!$B$1:$Z$1000 , 6,False),0)</f>
        <v>5</v>
      </c>
    </row>
    <row r="321">
      <c r="A321" s="3" t="s">
        <v>1592</v>
      </c>
      <c r="B321" s="3">
        <v>0.88</v>
      </c>
      <c r="C321" s="3" t="s">
        <v>105</v>
      </c>
      <c r="D321" s="4">
        <v>45444.0</v>
      </c>
      <c r="E321" s="2">
        <v>305.0</v>
      </c>
      <c r="F321" s="3" t="s">
        <v>1131</v>
      </c>
      <c r="G321" s="3" t="s">
        <v>693</v>
      </c>
      <c r="H321" s="3">
        <v>1.0</v>
      </c>
      <c r="I321" s="2">
        <f>IFERROR(vlookup(F321,'College Conference'!$B$1:$Z$1000 , 6,False),0)</f>
        <v>7</v>
      </c>
      <c r="J321" s="2">
        <f>IFERROR(vlookup(G321,'College Conference'!$B$1:$Z$1000 , 6,False),0)</f>
        <v>7</v>
      </c>
    </row>
    <row r="322">
      <c r="A322" s="3" t="s">
        <v>3014</v>
      </c>
      <c r="B322" s="3">
        <v>0.87</v>
      </c>
      <c r="C322" s="3" t="s">
        <v>27</v>
      </c>
      <c r="D322" s="4">
        <v>45423.0</v>
      </c>
      <c r="E322" s="2">
        <v>174.0</v>
      </c>
      <c r="F322" s="3" t="s">
        <v>532</v>
      </c>
      <c r="G322" s="3" t="s">
        <v>613</v>
      </c>
      <c r="H322" s="3">
        <v>1.0</v>
      </c>
      <c r="I322" s="2">
        <f>IFERROR(vlookup(F322,'College Conference'!$B$1:$Z$1000 , 6,False),0)</f>
        <v>5</v>
      </c>
      <c r="J322" s="2">
        <f>IFERROR(vlookup(G322,'College Conference'!$B$1:$Z$1000 , 6,False),0)</f>
        <v>6</v>
      </c>
    </row>
    <row r="323">
      <c r="A323" s="3" t="s">
        <v>378</v>
      </c>
      <c r="B323" s="3">
        <v>0.86</v>
      </c>
      <c r="C323" s="3" t="s">
        <v>22</v>
      </c>
      <c r="D323" s="4">
        <v>45445.0</v>
      </c>
      <c r="E323" s="2">
        <v>218.0</v>
      </c>
      <c r="F323" s="3" t="s">
        <v>320</v>
      </c>
      <c r="G323" s="3" t="s">
        <v>80</v>
      </c>
      <c r="H323" s="3">
        <v>1.0</v>
      </c>
      <c r="I323" s="2">
        <f>IFERROR(vlookup(F323,'College Conference'!$B$1:$Z$1000 , 6,False),0)</f>
        <v>3</v>
      </c>
      <c r="J323" s="2">
        <f>IFERROR(vlookup(G323,'College Conference'!$B$1:$Z$1000 , 6,False),0)</f>
        <v>0</v>
      </c>
    </row>
    <row r="324">
      <c r="A324" s="3" t="s">
        <v>727</v>
      </c>
      <c r="B324" s="3">
        <v>0.86</v>
      </c>
      <c r="C324" s="3" t="s">
        <v>421</v>
      </c>
      <c r="D324" s="4">
        <v>45448.0</v>
      </c>
      <c r="E324" s="2">
        <v>275.0</v>
      </c>
      <c r="F324" s="3" t="s">
        <v>691</v>
      </c>
      <c r="G324" s="3" t="s">
        <v>290</v>
      </c>
      <c r="H324" s="3">
        <v>1.0</v>
      </c>
      <c r="I324" s="2">
        <f>IFERROR(vlookup(F324,'College Conference'!$B$1:$Z$1000 , 6,False),0)</f>
        <v>7</v>
      </c>
      <c r="J324" s="2">
        <f>IFERROR(vlookup(G324,'College Conference'!$B$1:$Z$1000 , 6,False),0)</f>
        <v>0</v>
      </c>
    </row>
    <row r="325">
      <c r="A325" s="3" t="s">
        <v>3165</v>
      </c>
      <c r="B325" s="3">
        <v>0.85</v>
      </c>
      <c r="C325" s="3" t="s">
        <v>17</v>
      </c>
      <c r="D325" s="4">
        <v>45422.0</v>
      </c>
      <c r="E325" s="2">
        <v>180.0</v>
      </c>
      <c r="F325" s="3" t="s">
        <v>922</v>
      </c>
      <c r="G325" s="3" t="s">
        <v>613</v>
      </c>
      <c r="H325" s="3">
        <v>1.0</v>
      </c>
      <c r="I325" s="2">
        <f>IFERROR(vlookup(F325,'College Conference'!$B$1:$Z$1000 , 6,False),0)</f>
        <v>10</v>
      </c>
      <c r="J325" s="2">
        <f>IFERROR(vlookup(G325,'College Conference'!$B$1:$Z$1000 , 6,False),0)</f>
        <v>6</v>
      </c>
    </row>
    <row r="326">
      <c r="A326" s="3" t="s">
        <v>2651</v>
      </c>
      <c r="B326" s="3">
        <v>0.83</v>
      </c>
      <c r="C326" s="3" t="s">
        <v>191</v>
      </c>
      <c r="D326" s="4">
        <v>45447.0</v>
      </c>
      <c r="E326" s="2">
        <v>215.0</v>
      </c>
      <c r="F326" s="3" t="s">
        <v>685</v>
      </c>
      <c r="G326" s="3" t="s">
        <v>519</v>
      </c>
      <c r="H326" s="3">
        <v>1.0</v>
      </c>
      <c r="I326" s="2">
        <f>IFERROR(vlookup(F326,'College Conference'!$B$1:$Z$1000 , 6,False),0)</f>
        <v>7</v>
      </c>
      <c r="J326" s="2">
        <f>IFERROR(vlookup(G326,'College Conference'!$B$1:$Z$1000 , 6,False),0)</f>
        <v>5</v>
      </c>
    </row>
    <row r="327">
      <c r="A327" s="3" t="s">
        <v>728</v>
      </c>
      <c r="B327" s="3">
        <v>0.79</v>
      </c>
      <c r="C327" s="3" t="s">
        <v>729</v>
      </c>
      <c r="D327" s="4">
        <v>45445.0</v>
      </c>
      <c r="E327" s="2">
        <v>245.0</v>
      </c>
      <c r="F327" s="3" t="s">
        <v>714</v>
      </c>
      <c r="G327" s="3" t="s">
        <v>384</v>
      </c>
      <c r="H327" s="3">
        <v>1.0</v>
      </c>
      <c r="I327" s="2">
        <f>IFERROR(vlookup(F327,'College Conference'!$B$1:$Z$1000 , 6,False),0)</f>
        <v>7</v>
      </c>
      <c r="J327" s="2">
        <f>IFERROR(vlookup(G327,'College Conference'!$B$1:$Z$1000 , 6,False),0)</f>
        <v>0</v>
      </c>
    </row>
    <row r="328">
      <c r="A328" s="3" t="s">
        <v>730</v>
      </c>
      <c r="B328" s="3">
        <v>0.7</v>
      </c>
      <c r="C328" s="3" t="s">
        <v>258</v>
      </c>
      <c r="D328" s="4">
        <v>45444.0</v>
      </c>
      <c r="E328" s="2">
        <v>176.0</v>
      </c>
      <c r="F328" s="3" t="s">
        <v>687</v>
      </c>
      <c r="G328" s="3" t="s">
        <v>584</v>
      </c>
      <c r="H328" s="3">
        <v>1.0</v>
      </c>
      <c r="I328" s="2">
        <f>IFERROR(vlookup(F328,'College Conference'!$B$1:$Z$1000 , 6,False),0)</f>
        <v>7</v>
      </c>
      <c r="J328" s="2">
        <f>IFERROR(vlookup(G328,'College Conference'!$B$1:$Z$1000 , 6,False),0)</f>
        <v>0</v>
      </c>
    </row>
    <row r="329">
      <c r="A329" s="3" t="s">
        <v>2465</v>
      </c>
      <c r="B329" s="3">
        <v>0.95</v>
      </c>
      <c r="C329" s="3" t="s">
        <v>31</v>
      </c>
      <c r="D329" s="4">
        <v>45449.0</v>
      </c>
      <c r="E329" s="2">
        <v>298.0</v>
      </c>
      <c r="F329" s="3" t="s">
        <v>320</v>
      </c>
      <c r="G329" s="3" t="s">
        <v>527</v>
      </c>
      <c r="H329" s="3">
        <v>1.0</v>
      </c>
      <c r="I329" s="2">
        <f>IFERROR(vlookup(F329,'College Conference'!$B$1:$Z$1000 , 6,False),0)</f>
        <v>3</v>
      </c>
      <c r="J329" s="2">
        <f>IFERROR(vlookup(G329,'College Conference'!$B$1:$Z$1000 , 6,False),0)</f>
        <v>5</v>
      </c>
    </row>
    <row r="330">
      <c r="A330" s="3" t="s">
        <v>2466</v>
      </c>
      <c r="B330" s="3">
        <v>0.87</v>
      </c>
      <c r="C330" s="3" t="s">
        <v>31</v>
      </c>
      <c r="D330" s="4">
        <v>45449.0</v>
      </c>
      <c r="E330" s="2">
        <v>316.0</v>
      </c>
      <c r="F330" s="3" t="s">
        <v>298</v>
      </c>
      <c r="G330" s="3" t="s">
        <v>510</v>
      </c>
      <c r="H330" s="3">
        <v>1.0</v>
      </c>
      <c r="I330" s="2">
        <f>IFERROR(vlookup(F330,'College Conference'!$B$1:$Z$1000 , 6,False),0)</f>
        <v>3</v>
      </c>
      <c r="J330" s="2">
        <f>IFERROR(vlookup(G330,'College Conference'!$B$1:$Z$1000 , 6,False),0)</f>
        <v>5</v>
      </c>
    </row>
    <row r="331">
      <c r="A331" s="3" t="s">
        <v>937</v>
      </c>
      <c r="B331" s="3">
        <v>0.84</v>
      </c>
      <c r="C331" s="3" t="s">
        <v>52</v>
      </c>
      <c r="D331" s="4">
        <v>45444.0</v>
      </c>
      <c r="E331" s="2">
        <v>205.0</v>
      </c>
      <c r="F331" s="3" t="s">
        <v>922</v>
      </c>
      <c r="G331" s="3" t="s">
        <v>366</v>
      </c>
      <c r="H331" s="3">
        <v>1.0</v>
      </c>
      <c r="I331" s="2">
        <f>IFERROR(vlookup(F331,'College Conference'!$B$1:$Z$1000 , 6,False),0)</f>
        <v>10</v>
      </c>
      <c r="J331" s="2">
        <f>IFERROR(vlookup(G331,'College Conference'!$B$1:$Z$1000 , 6,False),0)</f>
        <v>0</v>
      </c>
    </row>
    <row r="332">
      <c r="A332" s="3" t="s">
        <v>2179</v>
      </c>
      <c r="B332" s="3">
        <v>0.84</v>
      </c>
      <c r="C332" s="3" t="s">
        <v>17</v>
      </c>
      <c r="D332" s="4">
        <v>45447.0</v>
      </c>
      <c r="E332" s="2">
        <v>190.0</v>
      </c>
      <c r="F332" s="3" t="s">
        <v>695</v>
      </c>
      <c r="G332" s="3" t="s">
        <v>444</v>
      </c>
      <c r="H332" s="3">
        <v>1.0</v>
      </c>
      <c r="I332" s="2">
        <f>IFERROR(vlookup(F332,'College Conference'!$B$1:$Z$1000 , 6,False),0)</f>
        <v>7</v>
      </c>
      <c r="J332" s="2">
        <f>IFERROR(vlookup(G332,'College Conference'!$B$1:$Z$1000 , 6,False),0)</f>
        <v>4</v>
      </c>
    </row>
    <row r="333">
      <c r="A333" s="3" t="s">
        <v>561</v>
      </c>
      <c r="B333" s="3">
        <v>0.79</v>
      </c>
      <c r="C333" s="3" t="s">
        <v>27</v>
      </c>
      <c r="D333" s="2" t="s">
        <v>72</v>
      </c>
      <c r="E333" s="2">
        <v>174.0</v>
      </c>
      <c r="F333" s="3" t="s">
        <v>532</v>
      </c>
      <c r="G333" s="3" t="s">
        <v>328</v>
      </c>
      <c r="H333" s="3">
        <v>1.0</v>
      </c>
      <c r="I333" s="2">
        <f>IFERROR(vlookup(F333,'College Conference'!$B$1:$Z$1000 , 6,False),0)</f>
        <v>5</v>
      </c>
      <c r="J333" s="2">
        <f>IFERROR(vlookup(G333,'College Conference'!$B$1:$Z$1000 , 6,False),0)</f>
        <v>0</v>
      </c>
    </row>
    <row r="334">
      <c r="A334" s="3" t="s">
        <v>379</v>
      </c>
      <c r="B334" s="3" t="s">
        <v>11</v>
      </c>
      <c r="C334" s="3" t="s">
        <v>31</v>
      </c>
      <c r="D334" s="4">
        <v>45448.0</v>
      </c>
      <c r="E334" s="2">
        <v>280.0</v>
      </c>
      <c r="F334" s="3" t="s">
        <v>301</v>
      </c>
      <c r="G334" s="3" t="s">
        <v>380</v>
      </c>
      <c r="H334" s="3">
        <v>1.0</v>
      </c>
      <c r="I334" s="2">
        <f>IFERROR(vlookup(F334,'College Conference'!$B$1:$Z$1000 , 6,False),0)</f>
        <v>3</v>
      </c>
      <c r="J334" s="2">
        <f>IFERROR(vlookup(G334,'College Conference'!$B$1:$Z$1000 , 6,False),0)</f>
        <v>0</v>
      </c>
    </row>
    <row r="335">
      <c r="A335" s="3" t="s">
        <v>1619</v>
      </c>
      <c r="B335" s="3" t="s">
        <v>11</v>
      </c>
      <c r="C335" s="3" t="s">
        <v>313</v>
      </c>
      <c r="D335" s="4">
        <v>45444.0</v>
      </c>
      <c r="E335" s="2">
        <v>185.0</v>
      </c>
      <c r="F335" s="3" t="s">
        <v>498</v>
      </c>
      <c r="G335" s="3" t="s">
        <v>318</v>
      </c>
      <c r="H335" s="3">
        <v>1.0</v>
      </c>
      <c r="I335" s="2">
        <f>IFERROR(vlookup(F335,'College Conference'!$B$1:$Z$1000 , 6,False),0)</f>
        <v>4</v>
      </c>
      <c r="J335" s="2">
        <f>IFERROR(vlookup(G335,'College Conference'!$B$1:$Z$1000 , 6,False),0)</f>
        <v>3</v>
      </c>
    </row>
    <row r="336">
      <c r="A336" s="3" t="s">
        <v>562</v>
      </c>
      <c r="B336" s="3" t="s">
        <v>11</v>
      </c>
      <c r="C336" s="3" t="s">
        <v>27</v>
      </c>
      <c r="D336" s="2" t="s">
        <v>72</v>
      </c>
      <c r="E336" s="2">
        <v>180.0</v>
      </c>
      <c r="F336" s="3" t="s">
        <v>540</v>
      </c>
      <c r="G336" s="3" t="s">
        <v>328</v>
      </c>
      <c r="H336" s="3">
        <v>1.0</v>
      </c>
      <c r="I336" s="2">
        <f>IFERROR(vlookup(F336,'College Conference'!$B$1:$Z$1000 , 6,False),0)</f>
        <v>5</v>
      </c>
      <c r="J336" s="2">
        <f>IFERROR(vlookup(G336,'College Conference'!$B$1:$Z$1000 , 6,False),0)</f>
        <v>0</v>
      </c>
    </row>
    <row r="337">
      <c r="A337" s="3" t="s">
        <v>1581</v>
      </c>
      <c r="B337" s="3">
        <v>0.95</v>
      </c>
      <c r="C337" s="3" t="s">
        <v>111</v>
      </c>
      <c r="D337" s="4">
        <v>45449.0</v>
      </c>
      <c r="E337" s="2">
        <v>214.0</v>
      </c>
      <c r="F337" s="3" t="s">
        <v>348</v>
      </c>
      <c r="G337" s="3" t="s">
        <v>400</v>
      </c>
      <c r="H337" s="3">
        <v>1.0</v>
      </c>
      <c r="I337" s="2">
        <f>IFERROR(vlookup(F337,'College Conference'!$B$1:$Z$1000 , 6,False),0)</f>
        <v>3</v>
      </c>
      <c r="J337" s="2">
        <f>IFERROR(vlookup(G337,'College Conference'!$B$1:$Z$1000 , 6,False),0)</f>
        <v>3</v>
      </c>
    </row>
    <row r="338">
      <c r="A338" s="3" t="s">
        <v>2100</v>
      </c>
      <c r="B338" s="3">
        <v>0.93</v>
      </c>
      <c r="C338" s="3" t="s">
        <v>111</v>
      </c>
      <c r="D338" s="4">
        <v>45447.0</v>
      </c>
      <c r="E338" s="2">
        <v>224.0</v>
      </c>
      <c r="F338" s="3" t="s">
        <v>318</v>
      </c>
      <c r="G338" s="3" t="s">
        <v>545</v>
      </c>
      <c r="H338" s="3">
        <v>1.0</v>
      </c>
      <c r="I338" s="2">
        <f>IFERROR(vlookup(F338,'College Conference'!$B$1:$Z$1000 , 6,False),0)</f>
        <v>3</v>
      </c>
      <c r="J338" s="2">
        <f>IFERROR(vlookup(G338,'College Conference'!$B$1:$Z$1000 , 6,False),0)</f>
        <v>5</v>
      </c>
    </row>
    <row r="339">
      <c r="A339" s="3" t="s">
        <v>3332</v>
      </c>
      <c r="B339" s="3">
        <v>0.92</v>
      </c>
      <c r="C339" s="3" t="s">
        <v>120</v>
      </c>
      <c r="D339" s="4">
        <v>45450.0</v>
      </c>
      <c r="E339" s="2">
        <v>255.0</v>
      </c>
      <c r="F339" s="3" t="s">
        <v>348</v>
      </c>
      <c r="G339" s="3" t="s">
        <v>736</v>
      </c>
      <c r="H339" s="3">
        <v>1.0</v>
      </c>
      <c r="I339" s="2">
        <f>IFERROR(vlookup(F339,'College Conference'!$B$1:$Z$1000 , 6,False),0)</f>
        <v>3</v>
      </c>
      <c r="J339" s="2">
        <f>IFERROR(vlookup(G339,'College Conference'!$B$1:$Z$1000 , 6,False),0)</f>
        <v>7</v>
      </c>
    </row>
    <row r="340">
      <c r="A340" s="3" t="s">
        <v>4192</v>
      </c>
      <c r="B340" s="3">
        <v>0.91</v>
      </c>
      <c r="C340" s="3" t="s">
        <v>31</v>
      </c>
      <c r="D340" s="4">
        <v>45448.0</v>
      </c>
      <c r="E340" s="2">
        <v>280.0</v>
      </c>
      <c r="F340" s="3" t="s">
        <v>404</v>
      </c>
      <c r="G340" s="3" t="s">
        <v>906</v>
      </c>
      <c r="H340" s="3">
        <v>1.0</v>
      </c>
      <c r="I340" s="2">
        <f>IFERROR(vlookup(F340,'College Conference'!$B$1:$Z$1000 , 6,False),0)</f>
        <v>3</v>
      </c>
      <c r="J340" s="2">
        <f>IFERROR(vlookup(G340,'College Conference'!$B$1:$Z$1000 , 6,False),0)</f>
        <v>9</v>
      </c>
    </row>
    <row r="341">
      <c r="A341" s="3" t="s">
        <v>731</v>
      </c>
      <c r="B341" s="3">
        <v>0.87</v>
      </c>
      <c r="C341" s="3" t="s">
        <v>111</v>
      </c>
      <c r="D341" s="4">
        <v>45447.0</v>
      </c>
      <c r="E341" s="2">
        <v>185.0</v>
      </c>
      <c r="F341" s="3" t="s">
        <v>708</v>
      </c>
      <c r="G341" s="3" t="s">
        <v>578</v>
      </c>
      <c r="H341" s="3">
        <v>1.0</v>
      </c>
      <c r="I341" s="2">
        <f>IFERROR(vlookup(F341,'College Conference'!$B$1:$Z$1000 , 6,False),0)</f>
        <v>7</v>
      </c>
      <c r="J341" s="2">
        <f>IFERROR(vlookup(G341,'College Conference'!$B$1:$Z$1000 , 6,False),0)</f>
        <v>0</v>
      </c>
    </row>
    <row r="342">
      <c r="A342" s="3" t="s">
        <v>4361</v>
      </c>
      <c r="B342" s="3">
        <v>0.86</v>
      </c>
      <c r="C342" s="3" t="s">
        <v>17</v>
      </c>
      <c r="D342" s="4">
        <v>45446.0</v>
      </c>
      <c r="E342" s="2">
        <v>195.0</v>
      </c>
      <c r="F342" s="3" t="s">
        <v>861</v>
      </c>
      <c r="G342" s="3" t="s">
        <v>924</v>
      </c>
      <c r="H342" s="3">
        <v>1.0</v>
      </c>
      <c r="I342" s="2">
        <f>IFERROR(vlookup(F342,'College Conference'!$B$1:$Z$1000 , 6,False),0)</f>
        <v>8</v>
      </c>
      <c r="J342" s="2">
        <f>IFERROR(vlookup(G342,'College Conference'!$B$1:$Z$1000 , 6,False),0)</f>
        <v>10</v>
      </c>
    </row>
    <row r="343">
      <c r="A343" s="3" t="s">
        <v>381</v>
      </c>
      <c r="B343" s="3">
        <v>0.86</v>
      </c>
      <c r="C343" s="3" t="s">
        <v>111</v>
      </c>
      <c r="D343" s="4">
        <v>45448.0</v>
      </c>
      <c r="E343" s="2">
        <v>190.0</v>
      </c>
      <c r="F343" s="3" t="s">
        <v>335</v>
      </c>
      <c r="G343" s="3" t="s">
        <v>382</v>
      </c>
      <c r="H343" s="3">
        <v>1.0</v>
      </c>
      <c r="I343" s="2">
        <f>IFERROR(vlookup(F343,'College Conference'!$B$1:$Z$1000 , 6,False),0)</f>
        <v>3</v>
      </c>
      <c r="J343" s="2">
        <f>IFERROR(vlookup(G343,'College Conference'!$B$1:$Z$1000 , 6,False),0)</f>
        <v>0</v>
      </c>
    </row>
    <row r="344">
      <c r="A344" s="3" t="s">
        <v>825</v>
      </c>
      <c r="B344" s="3">
        <v>0.83</v>
      </c>
      <c r="C344" s="3" t="s">
        <v>421</v>
      </c>
      <c r="D344" s="4">
        <v>45449.0</v>
      </c>
      <c r="E344" s="2">
        <v>289.0</v>
      </c>
      <c r="F344" s="3" t="s">
        <v>806</v>
      </c>
      <c r="G344" s="3" t="s">
        <v>826</v>
      </c>
      <c r="H344" s="3">
        <v>1.0</v>
      </c>
      <c r="I344" s="2">
        <f>IFERROR(vlookup(F344,'College Conference'!$B$1:$Z$1000 , 6,False),0)</f>
        <v>8</v>
      </c>
      <c r="J344" s="2">
        <f>IFERROR(vlookup(G344,'College Conference'!$B$1:$Z$1000 , 6,False),0)</f>
        <v>0</v>
      </c>
    </row>
    <row r="345">
      <c r="A345" s="3" t="s">
        <v>938</v>
      </c>
      <c r="B345" s="3">
        <v>0.83</v>
      </c>
      <c r="C345" s="3" t="s">
        <v>421</v>
      </c>
      <c r="D345" s="4">
        <v>45446.0</v>
      </c>
      <c r="E345" s="2">
        <v>251.0</v>
      </c>
      <c r="F345" s="3" t="s">
        <v>935</v>
      </c>
      <c r="G345" s="3" t="s">
        <v>73</v>
      </c>
      <c r="H345" s="3">
        <v>1.0</v>
      </c>
      <c r="I345" s="2">
        <f>IFERROR(vlookup(F345,'College Conference'!$B$1:$Z$1000 , 6,False),0)</f>
        <v>10</v>
      </c>
      <c r="J345" s="2">
        <f>IFERROR(vlookup(G345,'College Conference'!$B$1:$Z$1000 , 6,False),0)</f>
        <v>0</v>
      </c>
    </row>
    <row r="346">
      <c r="A346" s="3" t="s">
        <v>3086</v>
      </c>
      <c r="B346" s="3">
        <v>0.79</v>
      </c>
      <c r="C346" s="3" t="s">
        <v>31</v>
      </c>
      <c r="D346" s="4">
        <v>45449.0</v>
      </c>
      <c r="E346" s="2">
        <v>265.0</v>
      </c>
      <c r="F346" s="3" t="s">
        <v>708</v>
      </c>
      <c r="G346" s="3" t="s">
        <v>635</v>
      </c>
      <c r="H346" s="3">
        <v>1.0</v>
      </c>
      <c r="I346" s="2">
        <f>IFERROR(vlookup(F346,'College Conference'!$B$1:$Z$1000 , 6,False),0)</f>
        <v>7</v>
      </c>
      <c r="J346" s="2">
        <f>IFERROR(vlookup(G346,'College Conference'!$B$1:$Z$1000 , 6,False),0)</f>
        <v>6</v>
      </c>
    </row>
    <row r="347">
      <c r="A347" s="3" t="s">
        <v>3610</v>
      </c>
      <c r="B347" s="3">
        <v>0.79</v>
      </c>
      <c r="C347" s="3" t="s">
        <v>17</v>
      </c>
      <c r="D347" s="4">
        <v>45445.0</v>
      </c>
      <c r="E347" s="2">
        <v>214.0</v>
      </c>
      <c r="F347" s="3" t="s">
        <v>298</v>
      </c>
      <c r="G347" s="3" t="s">
        <v>888</v>
      </c>
      <c r="H347" s="3">
        <v>1.0</v>
      </c>
      <c r="I347" s="2">
        <f>IFERROR(vlookup(F347,'College Conference'!$B$1:$Z$1000 , 6,False),0)</f>
        <v>3</v>
      </c>
      <c r="J347" s="2">
        <f>IFERROR(vlookup(G347,'College Conference'!$B$1:$Z$1000 , 6,False),0)</f>
        <v>9</v>
      </c>
    </row>
    <row r="348">
      <c r="A348" s="3" t="s">
        <v>939</v>
      </c>
      <c r="B348" s="3">
        <v>0.78</v>
      </c>
      <c r="C348" s="3" t="s">
        <v>12</v>
      </c>
      <c r="D348" s="2" t="s">
        <v>72</v>
      </c>
      <c r="E348" s="2">
        <v>290.0</v>
      </c>
      <c r="F348" s="3" t="s">
        <v>922</v>
      </c>
      <c r="G348" s="3" t="s">
        <v>382</v>
      </c>
      <c r="H348" s="3">
        <v>1.0</v>
      </c>
      <c r="I348" s="2">
        <f>IFERROR(vlookup(F348,'College Conference'!$B$1:$Z$1000 , 6,False),0)</f>
        <v>10</v>
      </c>
      <c r="J348" s="2">
        <f>IFERROR(vlookup(G348,'College Conference'!$B$1:$Z$1000 , 6,False),0)</f>
        <v>0</v>
      </c>
    </row>
    <row r="349">
      <c r="A349" s="3" t="s">
        <v>1205</v>
      </c>
      <c r="B349" s="3">
        <v>0.77</v>
      </c>
      <c r="C349" s="3" t="s">
        <v>421</v>
      </c>
      <c r="D349" s="4">
        <v>45447.0</v>
      </c>
      <c r="E349" s="2">
        <v>280.0</v>
      </c>
      <c r="F349" s="3" t="s">
        <v>806</v>
      </c>
      <c r="G349" s="3" t="s">
        <v>222</v>
      </c>
      <c r="H349" s="3">
        <v>1.0</v>
      </c>
      <c r="I349" s="2">
        <f>IFERROR(vlookup(F349,'College Conference'!$B$1:$Z$1000 , 6,False),0)</f>
        <v>8</v>
      </c>
      <c r="J349" s="2">
        <f>IFERROR(vlookup(G349,'College Conference'!$B$1:$Z$1000 , 6,False),0)</f>
        <v>1</v>
      </c>
    </row>
    <row r="350">
      <c r="A350" s="3" t="s">
        <v>2032</v>
      </c>
      <c r="B350" s="3">
        <v>0.77</v>
      </c>
      <c r="C350" s="3" t="s">
        <v>421</v>
      </c>
      <c r="D350" s="4">
        <v>45447.0</v>
      </c>
      <c r="E350" s="2">
        <v>300.0</v>
      </c>
      <c r="F350" s="3" t="s">
        <v>400</v>
      </c>
      <c r="G350" s="3" t="s">
        <v>444</v>
      </c>
      <c r="H350" s="3">
        <v>1.0</v>
      </c>
      <c r="I350" s="2">
        <f>IFERROR(vlookup(F350,'College Conference'!$B$1:$Z$1000 , 6,False),0)</f>
        <v>3</v>
      </c>
      <c r="J350" s="2">
        <f>IFERROR(vlookup(G350,'College Conference'!$B$1:$Z$1000 , 6,False),0)</f>
        <v>4</v>
      </c>
    </row>
    <row r="351">
      <c r="A351" s="3" t="s">
        <v>940</v>
      </c>
      <c r="B351" s="3">
        <v>0.76</v>
      </c>
      <c r="C351" s="3" t="s">
        <v>17</v>
      </c>
      <c r="D351" s="4">
        <v>45422.0</v>
      </c>
      <c r="E351" s="2">
        <v>205.0</v>
      </c>
      <c r="F351" s="3" t="s">
        <v>922</v>
      </c>
      <c r="G351" s="3" t="s">
        <v>28</v>
      </c>
      <c r="H351" s="3">
        <v>1.0</v>
      </c>
      <c r="I351" s="2">
        <f>IFERROR(vlookup(F351,'College Conference'!$B$1:$Z$1000 , 6,False),0)</f>
        <v>10</v>
      </c>
      <c r="J351" s="2">
        <f>IFERROR(vlookup(G351,'College Conference'!$B$1:$Z$1000 , 6,False),0)</f>
        <v>0</v>
      </c>
    </row>
    <row r="352">
      <c r="A352" s="3" t="s">
        <v>1891</v>
      </c>
      <c r="B352" s="3">
        <v>0.72</v>
      </c>
      <c r="C352" s="3" t="s">
        <v>198</v>
      </c>
      <c r="D352" s="4">
        <v>45446.0</v>
      </c>
      <c r="E352" s="2">
        <v>195.0</v>
      </c>
      <c r="F352" s="3" t="s">
        <v>935</v>
      </c>
      <c r="G352" s="3" t="s">
        <v>298</v>
      </c>
      <c r="H352" s="3">
        <v>1.0</v>
      </c>
      <c r="I352" s="2">
        <f>IFERROR(vlookup(F352,'College Conference'!$B$1:$Z$1000 , 6,False),0)</f>
        <v>10</v>
      </c>
      <c r="J352" s="2">
        <f>IFERROR(vlookup(G352,'College Conference'!$B$1:$Z$1000 , 6,False),0)</f>
        <v>3</v>
      </c>
    </row>
    <row r="353">
      <c r="A353" s="3" t="s">
        <v>4150</v>
      </c>
      <c r="B353" s="3">
        <v>0.7</v>
      </c>
      <c r="C353" s="3" t="s">
        <v>111</v>
      </c>
      <c r="D353" s="4">
        <v>45447.0</v>
      </c>
      <c r="E353" s="2">
        <v>220.0</v>
      </c>
      <c r="F353" s="3" t="s">
        <v>267</v>
      </c>
      <c r="G353" s="3" t="s">
        <v>906</v>
      </c>
      <c r="H353" s="3">
        <v>1.0</v>
      </c>
      <c r="I353" s="2">
        <f>IFERROR(vlookup(F353,'College Conference'!$B$1:$Z$1000 , 6,False),0)</f>
        <v>0</v>
      </c>
      <c r="J353" s="2">
        <f>IFERROR(vlookup(G353,'College Conference'!$B$1:$Z$1000 , 6,False),0)</f>
        <v>9</v>
      </c>
    </row>
    <row r="354">
      <c r="A354" s="3" t="s">
        <v>383</v>
      </c>
      <c r="B354" s="3" t="s">
        <v>11</v>
      </c>
      <c r="C354" s="3" t="s">
        <v>274</v>
      </c>
      <c r="D354" s="2" t="s">
        <v>72</v>
      </c>
      <c r="E354" s="2">
        <v>215.0</v>
      </c>
      <c r="F354" s="3" t="s">
        <v>306</v>
      </c>
      <c r="G354" s="3" t="s">
        <v>384</v>
      </c>
      <c r="H354" s="3">
        <v>1.0</v>
      </c>
      <c r="I354" s="2">
        <f>IFERROR(vlookup(F354,'College Conference'!$B$1:$Z$1000 , 6,False),0)</f>
        <v>3</v>
      </c>
      <c r="J354" s="2">
        <f>IFERROR(vlookup(G354,'College Conference'!$B$1:$Z$1000 , 6,False),0)</f>
        <v>0</v>
      </c>
    </row>
    <row r="355">
      <c r="A355" s="3" t="s">
        <v>652</v>
      </c>
      <c r="B355" s="3" t="s">
        <v>11</v>
      </c>
      <c r="C355" s="3" t="s">
        <v>111</v>
      </c>
      <c r="D355" s="4">
        <v>45445.0</v>
      </c>
      <c r="E355" s="2">
        <v>214.0</v>
      </c>
      <c r="F355" s="3" t="s">
        <v>635</v>
      </c>
      <c r="G355" s="3" t="s">
        <v>494</v>
      </c>
      <c r="H355" s="3">
        <v>1.0</v>
      </c>
      <c r="I355" s="2">
        <f>IFERROR(vlookup(F355,'College Conference'!$B$1:$Z$1000 , 6,False),0)</f>
        <v>6</v>
      </c>
      <c r="J355" s="2">
        <f>IFERROR(vlookup(G355,'College Conference'!$B$1:$Z$1000 , 6,False),0)</f>
        <v>0</v>
      </c>
    </row>
    <row r="356">
      <c r="A356" s="3" t="s">
        <v>1464</v>
      </c>
      <c r="B356" s="3" t="s">
        <v>11</v>
      </c>
      <c r="C356" s="3" t="s">
        <v>258</v>
      </c>
      <c r="D356" s="4">
        <v>45448.0</v>
      </c>
      <c r="E356" s="2">
        <v>223.0</v>
      </c>
      <c r="F356" s="3" t="s">
        <v>233</v>
      </c>
      <c r="G356" s="3" t="s">
        <v>322</v>
      </c>
      <c r="H356" s="3">
        <v>1.0</v>
      </c>
      <c r="I356" s="2">
        <f>IFERROR(vlookup(F356,'College Conference'!$B$1:$Z$1000 , 6,False),0)</f>
        <v>2</v>
      </c>
      <c r="J356" s="2">
        <f>IFERROR(vlookup(G356,'College Conference'!$B$1:$Z$1000 , 6,False),0)</f>
        <v>3</v>
      </c>
    </row>
    <row r="357">
      <c r="A357" s="3" t="s">
        <v>3333</v>
      </c>
      <c r="B357" s="3" t="s">
        <v>11</v>
      </c>
      <c r="C357" s="3" t="s">
        <v>198</v>
      </c>
      <c r="D357" s="4">
        <v>45444.0</v>
      </c>
      <c r="E357" s="2">
        <v>195.0</v>
      </c>
      <c r="F357" s="3" t="s">
        <v>335</v>
      </c>
      <c r="G357" s="3" t="s">
        <v>693</v>
      </c>
      <c r="H357" s="3">
        <v>1.0</v>
      </c>
      <c r="I357" s="2">
        <f>IFERROR(vlookup(F357,'College Conference'!$B$1:$Z$1000 , 6,False),0)</f>
        <v>3</v>
      </c>
      <c r="J357" s="2">
        <f>IFERROR(vlookup(G357,'College Conference'!$B$1:$Z$1000 , 6,False),0)</f>
        <v>7</v>
      </c>
    </row>
    <row r="358">
      <c r="A358" s="3" t="s">
        <v>1944</v>
      </c>
      <c r="B358" s="3" t="s">
        <v>11</v>
      </c>
      <c r="C358" s="3" t="s">
        <v>31</v>
      </c>
      <c r="D358" s="4">
        <v>45447.0</v>
      </c>
      <c r="E358" s="2">
        <v>285.0</v>
      </c>
      <c r="F358" s="3" t="s">
        <v>1945</v>
      </c>
      <c r="G358" s="3" t="s">
        <v>483</v>
      </c>
      <c r="H358" s="3">
        <v>1.0</v>
      </c>
      <c r="I358" s="2">
        <f>IFERROR(vlookup(F358,'College Conference'!$B$1:$Z$1000 , 6,False),0)</f>
        <v>0</v>
      </c>
      <c r="J358" s="2">
        <f>IFERROR(vlookup(G358,'College Conference'!$B$1:$Z$1000 , 6,False),0)</f>
        <v>4</v>
      </c>
    </row>
    <row r="359">
      <c r="A359" s="3" t="s">
        <v>487</v>
      </c>
      <c r="B359" s="3" t="s">
        <v>11</v>
      </c>
      <c r="C359" s="3" t="s">
        <v>22</v>
      </c>
      <c r="D359" s="2" t="s">
        <v>72</v>
      </c>
      <c r="E359" s="2">
        <v>215.0</v>
      </c>
      <c r="F359" s="3" t="s">
        <v>483</v>
      </c>
      <c r="G359" s="3" t="s">
        <v>56</v>
      </c>
      <c r="H359" s="3">
        <v>1.0</v>
      </c>
      <c r="I359" s="2">
        <f>IFERROR(vlookup(F359,'College Conference'!$B$1:$Z$1000 , 6,False),0)</f>
        <v>4</v>
      </c>
      <c r="J359" s="2">
        <f>IFERROR(vlookup(G359,'College Conference'!$B$1:$Z$1000 , 6,False),0)</f>
        <v>0</v>
      </c>
    </row>
    <row r="360">
      <c r="A360" s="3" t="s">
        <v>4299</v>
      </c>
      <c r="B360" s="3" t="s">
        <v>11</v>
      </c>
      <c r="C360" s="3" t="s">
        <v>27</v>
      </c>
      <c r="D360" s="4">
        <v>45423.0</v>
      </c>
      <c r="E360" s="2">
        <v>185.0</v>
      </c>
      <c r="F360" s="3" t="s">
        <v>801</v>
      </c>
      <c r="G360" s="3" t="s">
        <v>922</v>
      </c>
      <c r="H360" s="3">
        <v>1.0</v>
      </c>
      <c r="I360" s="2">
        <f>IFERROR(vlookup(F360,'College Conference'!$B$1:$Z$1000 , 6,False),0)</f>
        <v>0</v>
      </c>
      <c r="J360" s="2">
        <f>IFERROR(vlookup(G360,'College Conference'!$B$1:$Z$1000 , 6,False),0)</f>
        <v>10</v>
      </c>
    </row>
    <row r="361">
      <c r="A361" s="3" t="s">
        <v>3586</v>
      </c>
      <c r="B361" s="3">
        <v>0.83</v>
      </c>
      <c r="C361" s="3" t="s">
        <v>22</v>
      </c>
      <c r="D361" s="4">
        <v>45421.0</v>
      </c>
      <c r="E361" s="2">
        <v>170.0</v>
      </c>
      <c r="F361" s="3" t="s">
        <v>808</v>
      </c>
      <c r="G361" s="3" t="s">
        <v>691</v>
      </c>
      <c r="H361" s="3">
        <v>1.0</v>
      </c>
      <c r="I361" s="2">
        <f>IFERROR(vlookup(F361,'College Conference'!$B$1:$Z$1000 , 6,False),0)</f>
        <v>8</v>
      </c>
      <c r="J361" s="2">
        <f>IFERROR(vlookup(G361,'College Conference'!$B$1:$Z$1000 , 6,False),0)</f>
        <v>7</v>
      </c>
    </row>
    <row r="362">
      <c r="A362" s="3" t="s">
        <v>259</v>
      </c>
      <c r="B362" s="3">
        <v>0.8</v>
      </c>
      <c r="C362" s="3" t="s">
        <v>111</v>
      </c>
      <c r="D362" s="4">
        <v>45446.0</v>
      </c>
      <c r="E362" s="2">
        <v>210.0</v>
      </c>
      <c r="F362" s="3" t="s">
        <v>251</v>
      </c>
      <c r="G362" s="3" t="s">
        <v>260</v>
      </c>
      <c r="H362" s="3">
        <v>1.0</v>
      </c>
      <c r="I362" s="2">
        <f>IFERROR(vlookup(F362,'College Conference'!$B$1:$Z$1000 , 6,False),0)</f>
        <v>2</v>
      </c>
      <c r="J362" s="2">
        <f>IFERROR(vlookup(G362,'College Conference'!$B$1:$Z$1000 , 6,False),0)</f>
        <v>0</v>
      </c>
    </row>
    <row r="363">
      <c r="A363" s="3" t="s">
        <v>1858</v>
      </c>
      <c r="B363" s="3">
        <v>0.99</v>
      </c>
      <c r="C363" s="3" t="s">
        <v>17</v>
      </c>
      <c r="D363" s="4">
        <v>45447.0</v>
      </c>
      <c r="E363" s="2">
        <v>226.0</v>
      </c>
      <c r="F363" s="3" t="s">
        <v>804</v>
      </c>
      <c r="G363" s="3" t="s">
        <v>348</v>
      </c>
      <c r="H363" s="3">
        <v>1.0</v>
      </c>
      <c r="I363" s="2">
        <f>IFERROR(vlookup(F363,'College Conference'!$B$1:$Z$1000 , 6,False),0)</f>
        <v>8</v>
      </c>
      <c r="J363" s="2">
        <f>IFERROR(vlookup(G363,'College Conference'!$B$1:$Z$1000 , 6,False),0)</f>
        <v>3</v>
      </c>
    </row>
    <row r="364">
      <c r="A364" s="3" t="s">
        <v>653</v>
      </c>
      <c r="B364" s="3">
        <v>0.81</v>
      </c>
      <c r="C364" s="3" t="s">
        <v>31</v>
      </c>
      <c r="D364" s="4">
        <v>45446.0</v>
      </c>
      <c r="E364" s="2">
        <v>294.0</v>
      </c>
      <c r="F364" s="3" t="s">
        <v>643</v>
      </c>
      <c r="G364" s="3" t="s">
        <v>618</v>
      </c>
      <c r="H364" s="3">
        <v>1.0</v>
      </c>
      <c r="I364" s="2">
        <f>IFERROR(vlookup(F364,'College Conference'!$B$1:$Z$1000 , 6,False),0)</f>
        <v>6</v>
      </c>
      <c r="J364" s="2">
        <f>IFERROR(vlookup(G364,'College Conference'!$B$1:$Z$1000 , 6,False),0)</f>
        <v>0</v>
      </c>
    </row>
    <row r="365">
      <c r="A365" s="3" t="s">
        <v>3015</v>
      </c>
      <c r="B365" s="3" t="s">
        <v>11</v>
      </c>
      <c r="C365" s="3" t="s">
        <v>111</v>
      </c>
      <c r="D365" s="4">
        <v>45448.0</v>
      </c>
      <c r="E365" s="2">
        <v>225.0</v>
      </c>
      <c r="F365" s="3" t="s">
        <v>564</v>
      </c>
      <c r="G365" s="3" t="s">
        <v>626</v>
      </c>
      <c r="H365" s="3">
        <v>1.0</v>
      </c>
      <c r="I365" s="2">
        <f>IFERROR(vlookup(F365,'College Conference'!$B$1:$Z$1000 , 6,False),0)</f>
        <v>5</v>
      </c>
      <c r="J365" s="2">
        <f>IFERROR(vlookup(G365,'College Conference'!$B$1:$Z$1000 , 6,False),0)</f>
        <v>6</v>
      </c>
    </row>
    <row r="366">
      <c r="A366" s="3" t="s">
        <v>261</v>
      </c>
      <c r="B366" s="3">
        <v>0.83</v>
      </c>
      <c r="C366" s="3" t="s">
        <v>52</v>
      </c>
      <c r="D366" s="4">
        <v>45445.0</v>
      </c>
      <c r="E366" s="2">
        <v>215.0</v>
      </c>
      <c r="F366" s="3" t="s">
        <v>238</v>
      </c>
      <c r="G366" s="3" t="s">
        <v>262</v>
      </c>
      <c r="H366" s="3">
        <v>1.0</v>
      </c>
      <c r="I366" s="2">
        <f>IFERROR(vlookup(F366,'College Conference'!$B$1:$Z$1000 , 6,False),0)</f>
        <v>2</v>
      </c>
      <c r="J366" s="2">
        <f>IFERROR(vlookup(G366,'College Conference'!$B$1:$Z$1000 , 6,False),0)</f>
        <v>0</v>
      </c>
    </row>
    <row r="367">
      <c r="A367" s="3" t="s">
        <v>827</v>
      </c>
      <c r="B367" s="3">
        <v>0.8</v>
      </c>
      <c r="C367" s="3" t="s">
        <v>22</v>
      </c>
      <c r="D367" s="4">
        <v>45422.0</v>
      </c>
      <c r="E367" s="2">
        <v>200.0</v>
      </c>
      <c r="F367" s="3" t="s">
        <v>808</v>
      </c>
      <c r="G367" s="3" t="s">
        <v>267</v>
      </c>
      <c r="H367" s="3">
        <v>1.0</v>
      </c>
      <c r="I367" s="2">
        <f>IFERROR(vlookup(F367,'College Conference'!$B$1:$Z$1000 , 6,False),0)</f>
        <v>8</v>
      </c>
      <c r="J367" s="2">
        <f>IFERROR(vlookup(G367,'College Conference'!$B$1:$Z$1000 , 6,False),0)</f>
        <v>0</v>
      </c>
    </row>
    <row r="368">
      <c r="A368" s="3" t="s">
        <v>2937</v>
      </c>
      <c r="B368" s="3">
        <v>0.86</v>
      </c>
      <c r="C368" s="3" t="s">
        <v>63</v>
      </c>
      <c r="D368" s="4">
        <v>45445.0</v>
      </c>
      <c r="E368" s="2">
        <v>190.0</v>
      </c>
      <c r="F368" s="3" t="s">
        <v>320</v>
      </c>
      <c r="G368" s="3" t="s">
        <v>638</v>
      </c>
      <c r="H368" s="3">
        <v>1.0</v>
      </c>
      <c r="I368" s="2">
        <f>IFERROR(vlookup(F368,'College Conference'!$B$1:$Z$1000 , 6,False),0)</f>
        <v>3</v>
      </c>
      <c r="J368" s="2">
        <f>IFERROR(vlookup(G368,'College Conference'!$B$1:$Z$1000 , 6,False),0)</f>
        <v>6</v>
      </c>
    </row>
    <row r="369">
      <c r="A369" s="3" t="s">
        <v>1966</v>
      </c>
      <c r="B369" s="3">
        <v>0.74</v>
      </c>
      <c r="C369" s="3" t="s">
        <v>286</v>
      </c>
      <c r="D369" s="4">
        <v>45445.0</v>
      </c>
      <c r="E369" s="2">
        <v>220.0</v>
      </c>
      <c r="F369" s="3" t="s">
        <v>231</v>
      </c>
      <c r="G369" s="3" t="s">
        <v>503</v>
      </c>
      <c r="H369" s="3">
        <v>1.0</v>
      </c>
      <c r="I369" s="2">
        <f>IFERROR(vlookup(F369,'College Conference'!$B$1:$Z$1000 , 6,False),0)</f>
        <v>2</v>
      </c>
      <c r="J369" s="2">
        <f>IFERROR(vlookup(G369,'College Conference'!$B$1:$Z$1000 , 6,False),0)</f>
        <v>4</v>
      </c>
    </row>
    <row r="370">
      <c r="A370" s="3" t="s">
        <v>488</v>
      </c>
      <c r="B370" s="3" t="s">
        <v>11</v>
      </c>
      <c r="C370" s="3" t="s">
        <v>258</v>
      </c>
      <c r="D370" s="2" t="s">
        <v>72</v>
      </c>
      <c r="E370" s="2">
        <v>179.0</v>
      </c>
      <c r="F370" s="3" t="s">
        <v>448</v>
      </c>
      <c r="G370" s="3" t="s">
        <v>328</v>
      </c>
      <c r="H370" s="3">
        <v>1.0</v>
      </c>
      <c r="I370" s="2">
        <f>IFERROR(vlookup(F370,'College Conference'!$B$1:$Z$1000 , 6,False),0)</f>
        <v>4</v>
      </c>
      <c r="J370" s="2">
        <f>IFERROR(vlookup(G370,'College Conference'!$B$1:$Z$1000 , 6,False),0)</f>
        <v>0</v>
      </c>
    </row>
    <row r="371">
      <c r="A371" s="3" t="s">
        <v>732</v>
      </c>
      <c r="B371" s="3" t="s">
        <v>11</v>
      </c>
      <c r="C371" s="3" t="s">
        <v>198</v>
      </c>
      <c r="D371" s="4">
        <v>45445.0</v>
      </c>
      <c r="E371" s="2">
        <v>215.0</v>
      </c>
      <c r="F371" s="3" t="s">
        <v>708</v>
      </c>
      <c r="G371" s="3" t="s">
        <v>192</v>
      </c>
      <c r="H371" s="3">
        <v>1.0</v>
      </c>
      <c r="I371" s="2">
        <f>IFERROR(vlookup(F371,'College Conference'!$B$1:$Z$1000 , 6,False),0)</f>
        <v>7</v>
      </c>
      <c r="J371" s="2">
        <f>IFERROR(vlookup(G371,'College Conference'!$B$1:$Z$1000 , 6,False),0)</f>
        <v>0</v>
      </c>
    </row>
    <row r="372">
      <c r="A372" s="3" t="s">
        <v>912</v>
      </c>
      <c r="B372" s="3">
        <v>0.83</v>
      </c>
      <c r="C372" s="3" t="s">
        <v>120</v>
      </c>
      <c r="D372" s="4">
        <v>45447.0</v>
      </c>
      <c r="E372" s="2">
        <v>215.0</v>
      </c>
      <c r="F372" s="3" t="s">
        <v>894</v>
      </c>
      <c r="G372" s="3" t="s">
        <v>107</v>
      </c>
      <c r="H372" s="3">
        <v>1.0</v>
      </c>
      <c r="I372" s="2">
        <f>IFERROR(vlookup(F372,'College Conference'!$B$1:$Z$1000 , 6,False),0)</f>
        <v>9</v>
      </c>
      <c r="J372" s="2">
        <f>IFERROR(vlookup(G372,'College Conference'!$B$1:$Z$1000 , 6,False),0)</f>
        <v>0</v>
      </c>
    </row>
    <row r="373">
      <c r="A373" s="3" t="s">
        <v>563</v>
      </c>
      <c r="B373" s="3" t="s">
        <v>11</v>
      </c>
      <c r="C373" s="3" t="s">
        <v>12</v>
      </c>
      <c r="D373" s="4">
        <v>45446.0</v>
      </c>
      <c r="E373" s="2">
        <v>302.0</v>
      </c>
      <c r="F373" s="3" t="s">
        <v>564</v>
      </c>
      <c r="G373" s="3" t="s">
        <v>344</v>
      </c>
      <c r="H373" s="3">
        <v>1.0</v>
      </c>
      <c r="I373" s="2">
        <f>IFERROR(vlookup(F373,'College Conference'!$B$1:$Z$1000 , 6,False),0)</f>
        <v>5</v>
      </c>
      <c r="J373" s="2">
        <f>IFERROR(vlookup(G373,'College Conference'!$B$1:$Z$1000 , 6,False),0)</f>
        <v>0</v>
      </c>
    </row>
    <row r="374">
      <c r="A374" s="3" t="s">
        <v>3983</v>
      </c>
      <c r="B374" s="3">
        <v>0.9</v>
      </c>
      <c r="C374" s="3" t="s">
        <v>17</v>
      </c>
      <c r="D374" s="4">
        <v>45448.0</v>
      </c>
      <c r="E374" s="2">
        <v>228.0</v>
      </c>
      <c r="F374" s="3" t="s">
        <v>714</v>
      </c>
      <c r="G374" s="3" t="s">
        <v>783</v>
      </c>
      <c r="H374" s="3">
        <v>1.0</v>
      </c>
      <c r="I374" s="2">
        <f>IFERROR(vlookup(F374,'College Conference'!$B$1:$Z$1000 , 6,False),0)</f>
        <v>7</v>
      </c>
      <c r="J374" s="2">
        <f>IFERROR(vlookup(G374,'College Conference'!$B$1:$Z$1000 , 6,False),0)</f>
        <v>8</v>
      </c>
    </row>
    <row r="375">
      <c r="A375" s="3" t="s">
        <v>565</v>
      </c>
      <c r="B375" s="3">
        <v>0.8</v>
      </c>
      <c r="C375" s="3" t="s">
        <v>191</v>
      </c>
      <c r="D375" s="2" t="s">
        <v>72</v>
      </c>
      <c r="E375" s="2">
        <v>225.0</v>
      </c>
      <c r="F375" s="3" t="s">
        <v>564</v>
      </c>
      <c r="G375" s="3" t="s">
        <v>566</v>
      </c>
      <c r="H375" s="3">
        <v>1.0</v>
      </c>
      <c r="I375" s="2">
        <f>IFERROR(vlookup(F375,'College Conference'!$B$1:$Z$1000 , 6,False),0)</f>
        <v>5</v>
      </c>
      <c r="J375" s="2">
        <f>IFERROR(vlookup(G375,'College Conference'!$B$1:$Z$1000 , 6,False),0)</f>
        <v>0</v>
      </c>
    </row>
    <row r="376">
      <c r="A376" s="3" t="s">
        <v>654</v>
      </c>
      <c r="B376" s="3">
        <v>0.79</v>
      </c>
      <c r="C376" s="3" t="s">
        <v>421</v>
      </c>
      <c r="D376" s="4">
        <v>45447.0</v>
      </c>
      <c r="E376" s="2">
        <v>311.0</v>
      </c>
      <c r="F376" s="3" t="s">
        <v>635</v>
      </c>
      <c r="G376" s="3" t="s">
        <v>173</v>
      </c>
      <c r="H376" s="3">
        <v>1.0</v>
      </c>
      <c r="I376" s="2">
        <f>IFERROR(vlookup(F376,'College Conference'!$B$1:$Z$1000 , 6,False),0)</f>
        <v>6</v>
      </c>
      <c r="J376" s="2">
        <f>IFERROR(vlookup(G376,'College Conference'!$B$1:$Z$1000 , 6,False),0)</f>
        <v>0</v>
      </c>
    </row>
    <row r="377">
      <c r="A377" s="3" t="s">
        <v>1582</v>
      </c>
      <c r="B377" s="3">
        <v>0.92</v>
      </c>
      <c r="C377" s="3" t="s">
        <v>17</v>
      </c>
      <c r="D377" s="4">
        <v>45421.0</v>
      </c>
      <c r="E377" s="2">
        <v>161.0</v>
      </c>
      <c r="F377" s="3" t="s">
        <v>372</v>
      </c>
      <c r="G377" s="3" t="s">
        <v>400</v>
      </c>
      <c r="H377" s="3">
        <v>1.0</v>
      </c>
      <c r="I377" s="2">
        <f>IFERROR(vlookup(F377,'College Conference'!$B$1:$Z$1000 , 6,False),0)</f>
        <v>3</v>
      </c>
      <c r="J377" s="2">
        <f>IFERROR(vlookup(G377,'College Conference'!$B$1:$Z$1000 , 6,False),0)</f>
        <v>3</v>
      </c>
    </row>
    <row r="378">
      <c r="A378" s="3" t="s">
        <v>4386</v>
      </c>
      <c r="B378" s="3">
        <v>0.81</v>
      </c>
      <c r="C378" s="3" t="s">
        <v>105</v>
      </c>
      <c r="D378" s="4">
        <v>45445.0</v>
      </c>
      <c r="E378" s="2">
        <v>275.0</v>
      </c>
      <c r="F378" s="3" t="s">
        <v>146</v>
      </c>
      <c r="G378" s="3" t="s">
        <v>951</v>
      </c>
      <c r="H378" s="3">
        <v>1.0</v>
      </c>
      <c r="I378" s="2">
        <f>IFERROR(vlookup(F378,'College Conference'!$B$1:$Z$1000 , 6,False),0)</f>
        <v>1</v>
      </c>
      <c r="J378" s="2">
        <f>IFERROR(vlookup(G378,'College Conference'!$B$1:$Z$1000 , 6,False),0)</f>
        <v>11</v>
      </c>
    </row>
    <row r="379">
      <c r="A379" s="3" t="s">
        <v>640</v>
      </c>
      <c r="B379" s="3" t="s">
        <v>11</v>
      </c>
      <c r="C379" s="3" t="s">
        <v>421</v>
      </c>
      <c r="D379" s="4">
        <v>45447.0</v>
      </c>
      <c r="E379" s="2">
        <v>245.0</v>
      </c>
      <c r="F379" s="3" t="s">
        <v>2245</v>
      </c>
      <c r="G379" s="3" t="s">
        <v>631</v>
      </c>
      <c r="H379" s="3">
        <v>1.0</v>
      </c>
      <c r="I379" s="2">
        <f>IFERROR(vlookup(F379,'College Conference'!$B$1:$Z$1000 , 6,False),0)</f>
        <v>0</v>
      </c>
      <c r="J379" s="2">
        <f>IFERROR(vlookup(G379,'College Conference'!$B$1:$Z$1000 , 6,False),0)</f>
        <v>6</v>
      </c>
    </row>
    <row r="380">
      <c r="A380" s="3" t="s">
        <v>2220</v>
      </c>
      <c r="B380" s="3">
        <v>0.76</v>
      </c>
      <c r="C380" s="3" t="s">
        <v>63</v>
      </c>
      <c r="D380" s="2" t="s">
        <v>72</v>
      </c>
      <c r="E380" s="2">
        <v>195.0</v>
      </c>
      <c r="F380" s="3" t="s">
        <v>892</v>
      </c>
      <c r="G380" s="3" t="s">
        <v>498</v>
      </c>
      <c r="H380" s="3">
        <v>1.0</v>
      </c>
      <c r="I380" s="2">
        <f>IFERROR(vlookup(F380,'College Conference'!$B$1:$Z$1000 , 6,False),0)</f>
        <v>9</v>
      </c>
      <c r="J380" s="2">
        <f>IFERROR(vlookup(G380,'College Conference'!$B$1:$Z$1000 , 6,False),0)</f>
        <v>4</v>
      </c>
    </row>
    <row r="381">
      <c r="A381" s="3" t="s">
        <v>567</v>
      </c>
      <c r="B381" s="3" t="s">
        <v>11</v>
      </c>
      <c r="C381" s="3" t="s">
        <v>22</v>
      </c>
      <c r="D381" s="4">
        <v>45445.0</v>
      </c>
      <c r="E381" s="2">
        <v>225.0</v>
      </c>
      <c r="F381" s="3" t="s">
        <v>568</v>
      </c>
      <c r="G381" s="3" t="s">
        <v>384</v>
      </c>
      <c r="H381" s="3">
        <v>1.0</v>
      </c>
      <c r="I381" s="2">
        <f>IFERROR(vlookup(F381,'College Conference'!$B$1:$Z$1000 , 6,False),0)</f>
        <v>5</v>
      </c>
      <c r="J381" s="2">
        <f>IFERROR(vlookup(G381,'College Conference'!$B$1:$Z$1000 , 6,False),0)</f>
        <v>0</v>
      </c>
    </row>
    <row r="382">
      <c r="A382" s="3" t="s">
        <v>1103</v>
      </c>
      <c r="B382" s="3">
        <v>0.96</v>
      </c>
      <c r="C382" s="3" t="s">
        <v>258</v>
      </c>
      <c r="D382" s="4">
        <v>45447.0</v>
      </c>
      <c r="E382" s="2">
        <v>210.0</v>
      </c>
      <c r="F382" s="3" t="s">
        <v>564</v>
      </c>
      <c r="G382" s="3" t="s">
        <v>149</v>
      </c>
      <c r="H382" s="3">
        <v>1.0</v>
      </c>
      <c r="I382" s="2">
        <f>IFERROR(vlookup(F382,'College Conference'!$B$1:$Z$1000 , 6,False),0)</f>
        <v>5</v>
      </c>
      <c r="J382" s="2">
        <f>IFERROR(vlookup(G382,'College Conference'!$B$1:$Z$1000 , 6,False),0)</f>
        <v>1</v>
      </c>
    </row>
    <row r="383">
      <c r="A383" s="3" t="s">
        <v>3334</v>
      </c>
      <c r="B383" s="3">
        <v>0.88</v>
      </c>
      <c r="C383" s="3" t="s">
        <v>421</v>
      </c>
      <c r="D383" s="4">
        <v>45449.0</v>
      </c>
      <c r="E383" s="2">
        <v>305.0</v>
      </c>
      <c r="F383" s="3" t="s">
        <v>348</v>
      </c>
      <c r="G383" s="3" t="s">
        <v>740</v>
      </c>
      <c r="H383" s="3">
        <v>1.0</v>
      </c>
      <c r="I383" s="2">
        <f>IFERROR(vlookup(F383,'College Conference'!$B$1:$Z$1000 , 6,False),0)</f>
        <v>3</v>
      </c>
      <c r="J383" s="2">
        <f>IFERROR(vlookup(G383,'College Conference'!$B$1:$Z$1000 , 6,False),0)</f>
        <v>7</v>
      </c>
    </row>
    <row r="384">
      <c r="A384" s="3" t="s">
        <v>543</v>
      </c>
      <c r="B384" s="3">
        <v>0.9</v>
      </c>
      <c r="C384" s="3" t="s">
        <v>353</v>
      </c>
      <c r="D384" s="4">
        <v>45447.0</v>
      </c>
      <c r="E384" s="2">
        <v>285.0</v>
      </c>
      <c r="F384" s="3" t="s">
        <v>325</v>
      </c>
      <c r="G384" s="3" t="s">
        <v>512</v>
      </c>
      <c r="H384" s="3">
        <v>1.0</v>
      </c>
      <c r="I384" s="2">
        <f>IFERROR(vlookup(F384,'College Conference'!$B$1:$Z$1000 , 6,False),0)</f>
        <v>3</v>
      </c>
      <c r="J384" s="2">
        <f>IFERROR(vlookup(G384,'College Conference'!$B$1:$Z$1000 , 6,False),0)</f>
        <v>5</v>
      </c>
    </row>
    <row r="385">
      <c r="A385" s="3" t="s">
        <v>828</v>
      </c>
      <c r="B385" s="3">
        <v>0.87</v>
      </c>
      <c r="C385" s="3" t="s">
        <v>17</v>
      </c>
      <c r="D385" s="4">
        <v>45448.0</v>
      </c>
      <c r="E385" s="2">
        <v>210.0</v>
      </c>
      <c r="F385" s="3" t="s">
        <v>808</v>
      </c>
      <c r="G385" s="3" t="s">
        <v>267</v>
      </c>
      <c r="H385" s="3">
        <v>1.0</v>
      </c>
      <c r="I385" s="2">
        <f>IFERROR(vlookup(F385,'College Conference'!$B$1:$Z$1000 , 6,False),0)</f>
        <v>8</v>
      </c>
      <c r="J385" s="2">
        <f>IFERROR(vlookup(G385,'College Conference'!$B$1:$Z$1000 , 6,False),0)</f>
        <v>0</v>
      </c>
    </row>
    <row r="386">
      <c r="A386" s="3" t="s">
        <v>1449</v>
      </c>
      <c r="B386" s="3">
        <v>0.83</v>
      </c>
      <c r="C386" s="3" t="s">
        <v>111</v>
      </c>
      <c r="D386" s="4">
        <v>45446.0</v>
      </c>
      <c r="E386" s="2">
        <v>205.0</v>
      </c>
      <c r="F386" s="3" t="s">
        <v>171</v>
      </c>
      <c r="G386" s="3" t="s">
        <v>292</v>
      </c>
      <c r="H386" s="3">
        <v>1.0</v>
      </c>
      <c r="I386" s="2">
        <f>IFERROR(vlookup(F386,'College Conference'!$B$1:$Z$1000 , 6,False),0)</f>
        <v>1</v>
      </c>
      <c r="J386" s="2">
        <f>IFERROR(vlookup(G386,'College Conference'!$B$1:$Z$1000 , 6,False),0)</f>
        <v>3</v>
      </c>
    </row>
    <row r="387">
      <c r="A387" s="3" t="s">
        <v>1583</v>
      </c>
      <c r="B387" s="3">
        <v>0.86</v>
      </c>
      <c r="C387" s="3" t="s">
        <v>17</v>
      </c>
      <c r="D387" s="4">
        <v>45445.0</v>
      </c>
      <c r="E387" s="2">
        <v>205.0</v>
      </c>
      <c r="F387" s="3" t="s">
        <v>335</v>
      </c>
      <c r="G387" s="3" t="s">
        <v>348</v>
      </c>
      <c r="H387" s="3">
        <v>1.0</v>
      </c>
      <c r="I387" s="2">
        <f>IFERROR(vlookup(F387,'College Conference'!$B$1:$Z$1000 , 6,False),0)</f>
        <v>3</v>
      </c>
      <c r="J387" s="2">
        <f>IFERROR(vlookup(G387,'College Conference'!$B$1:$Z$1000 , 6,False),0)</f>
        <v>3</v>
      </c>
    </row>
    <row r="388">
      <c r="A388" s="3" t="s">
        <v>1584</v>
      </c>
      <c r="B388" s="3">
        <v>0.95</v>
      </c>
      <c r="C388" s="3" t="s">
        <v>258</v>
      </c>
      <c r="D388" s="4">
        <v>45448.0</v>
      </c>
      <c r="E388" s="2">
        <v>233.0</v>
      </c>
      <c r="F388" s="3" t="s">
        <v>322</v>
      </c>
      <c r="G388" s="3" t="s">
        <v>306</v>
      </c>
      <c r="H388" s="3">
        <v>1.0</v>
      </c>
      <c r="I388" s="2">
        <f>IFERROR(vlookup(F388,'College Conference'!$B$1:$Z$1000 , 6,False),0)</f>
        <v>3</v>
      </c>
      <c r="J388" s="2">
        <f>IFERROR(vlookup(G388,'College Conference'!$B$1:$Z$1000 , 6,False),0)</f>
        <v>3</v>
      </c>
    </row>
    <row r="389">
      <c r="A389" s="3" t="s">
        <v>489</v>
      </c>
      <c r="B389" s="3">
        <v>0.84</v>
      </c>
      <c r="C389" s="3" t="s">
        <v>63</v>
      </c>
      <c r="D389" s="4">
        <v>45444.0</v>
      </c>
      <c r="E389" s="2">
        <v>180.0</v>
      </c>
      <c r="F389" s="3" t="s">
        <v>472</v>
      </c>
      <c r="G389" s="3" t="s">
        <v>73</v>
      </c>
      <c r="H389" s="3">
        <v>1.0</v>
      </c>
      <c r="I389" s="2">
        <f>IFERROR(vlookup(F389,'College Conference'!$B$1:$Z$1000 , 6,False),0)</f>
        <v>4</v>
      </c>
      <c r="J389" s="2">
        <f>IFERROR(vlookup(G389,'College Conference'!$B$1:$Z$1000 , 6,False),0)</f>
        <v>0</v>
      </c>
    </row>
    <row r="390">
      <c r="A390" s="3" t="s">
        <v>569</v>
      </c>
      <c r="B390" s="3">
        <v>0.81</v>
      </c>
      <c r="C390" s="3" t="s">
        <v>17</v>
      </c>
      <c r="D390" s="4">
        <v>45420.0</v>
      </c>
      <c r="E390" s="2">
        <v>173.0</v>
      </c>
      <c r="F390" s="3" t="s">
        <v>521</v>
      </c>
      <c r="G390" s="3" t="s">
        <v>570</v>
      </c>
      <c r="H390" s="3">
        <v>1.0</v>
      </c>
      <c r="I390" s="2">
        <f>IFERROR(vlookup(F390,'College Conference'!$B$1:$Z$1000 , 6,False),0)</f>
        <v>5</v>
      </c>
      <c r="J390" s="2">
        <f>IFERROR(vlookup(G390,'College Conference'!$B$1:$Z$1000 , 6,False),0)</f>
        <v>0</v>
      </c>
    </row>
    <row r="391">
      <c r="A391" s="3" t="s">
        <v>2787</v>
      </c>
      <c r="B391" s="3">
        <v>0.89</v>
      </c>
      <c r="C391" s="3" t="s">
        <v>17</v>
      </c>
      <c r="D391" s="4">
        <v>45423.0</v>
      </c>
      <c r="E391" s="2">
        <v>190.0</v>
      </c>
      <c r="F391" s="3" t="s">
        <v>924</v>
      </c>
      <c r="G391" s="3" t="s">
        <v>568</v>
      </c>
      <c r="H391" s="3">
        <v>1.0</v>
      </c>
      <c r="I391" s="2">
        <f>IFERROR(vlookup(F391,'College Conference'!$B$1:$Z$1000 , 6,False),0)</f>
        <v>10</v>
      </c>
      <c r="J391" s="2">
        <f>IFERROR(vlookup(G391,'College Conference'!$B$1:$Z$1000 , 6,False),0)</f>
        <v>5</v>
      </c>
    </row>
    <row r="392">
      <c r="A392" s="3" t="s">
        <v>4408</v>
      </c>
      <c r="B392" s="3">
        <v>0.93</v>
      </c>
      <c r="C392" s="3" t="s">
        <v>17</v>
      </c>
      <c r="D392" s="4">
        <v>45420.0</v>
      </c>
      <c r="E392" s="2">
        <v>182.0</v>
      </c>
      <c r="F392" s="3" t="s">
        <v>776</v>
      </c>
      <c r="G392" s="3" t="s">
        <v>951</v>
      </c>
      <c r="H392" s="3">
        <v>1.0</v>
      </c>
      <c r="I392" s="2">
        <f>IFERROR(vlookup(F392,'College Conference'!$B$1:$Z$1000 , 6,False),0)</f>
        <v>8</v>
      </c>
      <c r="J392" s="2">
        <f>IFERROR(vlookup(G392,'College Conference'!$B$1:$Z$1000 , 6,False),0)</f>
        <v>11</v>
      </c>
    </row>
    <row r="393">
      <c r="A393" s="3" t="s">
        <v>2111</v>
      </c>
      <c r="B393" s="3">
        <v>0.88</v>
      </c>
      <c r="C393" s="3" t="s">
        <v>17</v>
      </c>
      <c r="D393" s="4">
        <v>45444.0</v>
      </c>
      <c r="E393" s="2">
        <v>216.0</v>
      </c>
      <c r="F393" s="3" t="s">
        <v>440</v>
      </c>
      <c r="G393" s="3" t="s">
        <v>691</v>
      </c>
      <c r="H393" s="3">
        <v>1.0</v>
      </c>
      <c r="I393" s="2">
        <f>IFERROR(vlookup(F393,'College Conference'!$B$1:$Z$1000 , 6,False),0)</f>
        <v>4</v>
      </c>
      <c r="J393" s="2">
        <f>IFERROR(vlookup(G393,'College Conference'!$B$1:$Z$1000 , 6,False),0)</f>
        <v>7</v>
      </c>
    </row>
    <row r="394">
      <c r="A394" s="3" t="s">
        <v>941</v>
      </c>
      <c r="B394" s="3">
        <v>0.8</v>
      </c>
      <c r="C394" s="3" t="s">
        <v>22</v>
      </c>
      <c r="D394" s="2" t="s">
        <v>72</v>
      </c>
      <c r="E394" s="2">
        <v>225.0</v>
      </c>
      <c r="F394" s="3" t="s">
        <v>922</v>
      </c>
      <c r="G394" s="3" t="s">
        <v>363</v>
      </c>
      <c r="H394" s="3">
        <v>1.0</v>
      </c>
      <c r="I394" s="2">
        <f>IFERROR(vlookup(F394,'College Conference'!$B$1:$Z$1000 , 6,False),0)</f>
        <v>10</v>
      </c>
      <c r="J394" s="2">
        <f>IFERROR(vlookup(G394,'College Conference'!$B$1:$Z$1000 , 6,False),0)</f>
        <v>0</v>
      </c>
    </row>
    <row r="395">
      <c r="A395" s="3" t="s">
        <v>3532</v>
      </c>
      <c r="B395" s="3">
        <v>0.93</v>
      </c>
      <c r="C395" s="3" t="s">
        <v>17</v>
      </c>
      <c r="D395" s="4">
        <v>45445.0</v>
      </c>
      <c r="E395" s="2">
        <v>202.0</v>
      </c>
      <c r="F395" s="3" t="s">
        <v>714</v>
      </c>
      <c r="G395" s="3" t="s">
        <v>772</v>
      </c>
      <c r="H395" s="3">
        <v>1.0</v>
      </c>
      <c r="I395" s="2">
        <f>IFERROR(vlookup(F395,'College Conference'!$B$1:$Z$1000 , 6,False),0)</f>
        <v>7</v>
      </c>
      <c r="J395" s="2">
        <f>IFERROR(vlookup(G395,'College Conference'!$B$1:$Z$1000 , 6,False),0)</f>
        <v>8</v>
      </c>
    </row>
    <row r="396">
      <c r="A396" s="3" t="s">
        <v>1672</v>
      </c>
      <c r="B396" s="3" t="s">
        <v>11</v>
      </c>
      <c r="C396" s="3" t="s">
        <v>17</v>
      </c>
      <c r="D396" s="4">
        <v>45445.0</v>
      </c>
      <c r="E396" s="2">
        <v>190.0</v>
      </c>
      <c r="F396" s="3" t="s">
        <v>781</v>
      </c>
      <c r="G396" s="3" t="s">
        <v>530</v>
      </c>
      <c r="H396" s="3">
        <v>1.0</v>
      </c>
      <c r="I396" s="2">
        <f>IFERROR(vlookup(F396,'College Conference'!$B$1:$Z$1000 , 6,False),0)</f>
        <v>8</v>
      </c>
      <c r="J396" s="2">
        <f>IFERROR(vlookup(G396,'College Conference'!$B$1:$Z$1000 , 6,False),0)</f>
        <v>5</v>
      </c>
    </row>
    <row r="397">
      <c r="A397" s="3" t="s">
        <v>3587</v>
      </c>
      <c r="B397" s="3">
        <v>0.87</v>
      </c>
      <c r="C397" s="3" t="s">
        <v>63</v>
      </c>
      <c r="D397" s="4">
        <v>45446.0</v>
      </c>
      <c r="E397" s="2">
        <v>210.0</v>
      </c>
      <c r="F397" s="3" t="s">
        <v>830</v>
      </c>
      <c r="G397" s="3" t="s">
        <v>685</v>
      </c>
      <c r="H397" s="3">
        <v>1.0</v>
      </c>
      <c r="I397" s="2">
        <f>IFERROR(vlookup(F397,'College Conference'!$B$1:$Z$1000 , 6,False),0)</f>
        <v>8</v>
      </c>
      <c r="J397" s="2">
        <f>IFERROR(vlookup(G397,'College Conference'!$B$1:$Z$1000 , 6,False),0)</f>
        <v>7</v>
      </c>
    </row>
    <row r="398">
      <c r="A398" s="3" t="s">
        <v>571</v>
      </c>
      <c r="B398" s="3">
        <v>0.87</v>
      </c>
      <c r="C398" s="3" t="s">
        <v>63</v>
      </c>
      <c r="D398" s="4">
        <v>45444.0</v>
      </c>
      <c r="E398" s="2">
        <v>210.0</v>
      </c>
      <c r="F398" s="3" t="s">
        <v>527</v>
      </c>
      <c r="G398" s="3" t="s">
        <v>572</v>
      </c>
      <c r="H398" s="3">
        <v>1.0</v>
      </c>
      <c r="I398" s="2">
        <f>IFERROR(vlookup(F398,'College Conference'!$B$1:$Z$1000 , 6,False),0)</f>
        <v>5</v>
      </c>
      <c r="J398" s="2">
        <f>IFERROR(vlookup(G398,'College Conference'!$B$1:$Z$1000 , 6,False),0)</f>
        <v>0</v>
      </c>
    </row>
    <row r="399">
      <c r="A399" s="3" t="s">
        <v>573</v>
      </c>
      <c r="B399" s="3">
        <v>0.86</v>
      </c>
      <c r="C399" s="3" t="s">
        <v>258</v>
      </c>
      <c r="D399" s="4">
        <v>45446.0</v>
      </c>
      <c r="E399" s="2">
        <v>200.0</v>
      </c>
      <c r="F399" s="3" t="s">
        <v>527</v>
      </c>
      <c r="G399" s="3" t="s">
        <v>574</v>
      </c>
      <c r="H399" s="3">
        <v>1.0</v>
      </c>
      <c r="I399" s="2">
        <f>IFERROR(vlookup(F399,'College Conference'!$B$1:$Z$1000 , 6,False),0)</f>
        <v>5</v>
      </c>
      <c r="J399" s="2">
        <f>IFERROR(vlookup(G399,'College Conference'!$B$1:$Z$1000 , 6,False),0)</f>
        <v>0</v>
      </c>
    </row>
    <row r="400">
      <c r="A400" s="3" t="s">
        <v>655</v>
      </c>
      <c r="B400" s="3" t="s">
        <v>11</v>
      </c>
      <c r="C400" s="3" t="s">
        <v>17</v>
      </c>
      <c r="D400" s="4">
        <v>45422.0</v>
      </c>
      <c r="E400" s="2">
        <v>185.0</v>
      </c>
      <c r="F400" s="3" t="s">
        <v>638</v>
      </c>
      <c r="G400" s="3" t="s">
        <v>328</v>
      </c>
      <c r="H400" s="3">
        <v>1.0</v>
      </c>
      <c r="I400" s="2">
        <f>IFERROR(vlookup(F400,'College Conference'!$B$1:$Z$1000 , 6,False),0)</f>
        <v>6</v>
      </c>
      <c r="J400" s="2">
        <f>IFERROR(vlookup(G400,'College Conference'!$B$1:$Z$1000 , 6,False),0)</f>
        <v>0</v>
      </c>
    </row>
    <row r="401">
      <c r="A401" s="3" t="s">
        <v>385</v>
      </c>
      <c r="B401" s="3" t="s">
        <v>11</v>
      </c>
      <c r="C401" s="3" t="s">
        <v>31</v>
      </c>
      <c r="D401" s="4">
        <v>45449.0</v>
      </c>
      <c r="E401" s="2">
        <v>327.0</v>
      </c>
      <c r="F401" s="3" t="s">
        <v>335</v>
      </c>
      <c r="G401" s="3" t="s">
        <v>344</v>
      </c>
      <c r="H401" s="3">
        <v>1.0</v>
      </c>
      <c r="I401" s="2">
        <f>IFERROR(vlookup(F401,'College Conference'!$B$1:$Z$1000 , 6,False),0)</f>
        <v>3</v>
      </c>
      <c r="J401" s="2">
        <f>IFERROR(vlookup(G401,'College Conference'!$B$1:$Z$1000 , 6,False),0)</f>
        <v>0</v>
      </c>
    </row>
    <row r="402">
      <c r="A402" s="3" t="s">
        <v>2740</v>
      </c>
      <c r="B402" s="3">
        <v>0.86</v>
      </c>
      <c r="C402" s="3" t="s">
        <v>120</v>
      </c>
      <c r="D402" s="4">
        <v>45448.0</v>
      </c>
      <c r="E402" s="2">
        <v>230.0</v>
      </c>
      <c r="F402" s="3" t="s">
        <v>799</v>
      </c>
      <c r="G402" s="3" t="s">
        <v>568</v>
      </c>
      <c r="H402" s="3">
        <v>1.0</v>
      </c>
      <c r="I402" s="2">
        <f>IFERROR(vlookup(F402,'College Conference'!$B$1:$Z$1000 , 6,False),0)</f>
        <v>8</v>
      </c>
      <c r="J402" s="2">
        <f>IFERROR(vlookup(G402,'College Conference'!$B$1:$Z$1000 , 6,False),0)</f>
        <v>5</v>
      </c>
    </row>
    <row r="403">
      <c r="A403" s="3" t="s">
        <v>1104</v>
      </c>
      <c r="B403" s="3">
        <v>0.84</v>
      </c>
      <c r="C403" s="3" t="s">
        <v>27</v>
      </c>
      <c r="D403" s="4">
        <v>45423.0</v>
      </c>
      <c r="E403" s="2">
        <v>165.0</v>
      </c>
      <c r="F403" s="3" t="s">
        <v>517</v>
      </c>
      <c r="G403" s="3" t="s">
        <v>133</v>
      </c>
      <c r="H403" s="3">
        <v>1.0</v>
      </c>
      <c r="I403" s="2">
        <f>IFERROR(vlookup(F403,'College Conference'!$B$1:$Z$1000 , 6,False),0)</f>
        <v>5</v>
      </c>
      <c r="J403" s="2">
        <f>IFERROR(vlookup(G403,'College Conference'!$B$1:$Z$1000 , 6,False),0)</f>
        <v>1</v>
      </c>
    </row>
    <row r="404">
      <c r="A404" s="3" t="s">
        <v>829</v>
      </c>
      <c r="B404" s="3" t="s">
        <v>11</v>
      </c>
      <c r="C404" s="3" t="s">
        <v>120</v>
      </c>
      <c r="D404" s="4">
        <v>45447.0</v>
      </c>
      <c r="E404" s="2">
        <v>245.0</v>
      </c>
      <c r="F404" s="3" t="s">
        <v>830</v>
      </c>
      <c r="G404" s="3" t="s">
        <v>412</v>
      </c>
      <c r="H404" s="3">
        <v>1.0</v>
      </c>
      <c r="I404" s="2">
        <f>IFERROR(vlookup(F404,'College Conference'!$B$1:$Z$1000 , 6,False),0)</f>
        <v>8</v>
      </c>
      <c r="J404" s="2">
        <f>IFERROR(vlookup(G404,'College Conference'!$B$1:$Z$1000 , 6,False),0)</f>
        <v>0</v>
      </c>
    </row>
    <row r="405">
      <c r="A405" s="3" t="s">
        <v>3984</v>
      </c>
      <c r="B405" s="3">
        <v>0.81</v>
      </c>
      <c r="C405" s="3" t="s">
        <v>421</v>
      </c>
      <c r="D405" s="4">
        <v>45446.0</v>
      </c>
      <c r="E405" s="2">
        <v>281.0</v>
      </c>
      <c r="F405" s="3" t="s">
        <v>1131</v>
      </c>
      <c r="G405" s="3" t="s">
        <v>774</v>
      </c>
      <c r="H405" s="3">
        <v>1.0</v>
      </c>
      <c r="I405" s="2">
        <f>IFERROR(vlookup(F405,'College Conference'!$B$1:$Z$1000 , 6,False),0)</f>
        <v>7</v>
      </c>
      <c r="J405" s="2">
        <f>IFERROR(vlookup(G405,'College Conference'!$B$1:$Z$1000 , 6,False),0)</f>
        <v>8</v>
      </c>
    </row>
    <row r="406">
      <c r="A406" s="3" t="s">
        <v>490</v>
      </c>
      <c r="B406" s="3" t="s">
        <v>11</v>
      </c>
      <c r="C406" s="3" t="s">
        <v>22</v>
      </c>
      <c r="D406" s="4">
        <v>45423.0</v>
      </c>
      <c r="E406" s="2">
        <v>190.0</v>
      </c>
      <c r="F406" s="3" t="s">
        <v>491</v>
      </c>
      <c r="G406" s="3" t="s">
        <v>118</v>
      </c>
      <c r="H406" s="3">
        <v>1.0</v>
      </c>
      <c r="I406" s="2">
        <f>IFERROR(vlookup(F406,'College Conference'!$B$1:$Z$1000 , 6,False),0)</f>
        <v>4</v>
      </c>
      <c r="J406" s="2">
        <f>IFERROR(vlookup(G406,'College Conference'!$B$1:$Z$1000 , 6,False),0)</f>
        <v>0</v>
      </c>
    </row>
    <row r="407">
      <c r="A407" s="3" t="s">
        <v>4391</v>
      </c>
      <c r="B407" s="3">
        <v>0.95</v>
      </c>
      <c r="C407" s="3" t="s">
        <v>353</v>
      </c>
      <c r="D407" s="4">
        <v>45447.0</v>
      </c>
      <c r="E407" s="2">
        <v>268.0</v>
      </c>
      <c r="F407" s="3" t="s">
        <v>322</v>
      </c>
      <c r="G407" s="3" t="s">
        <v>951</v>
      </c>
      <c r="H407" s="3">
        <v>1.0</v>
      </c>
      <c r="I407" s="2">
        <f>IFERROR(vlookup(F407,'College Conference'!$B$1:$Z$1000 , 6,False),0)</f>
        <v>3</v>
      </c>
      <c r="J407" s="2">
        <f>IFERROR(vlookup(G407,'College Conference'!$B$1:$Z$1000 , 6,False),0)</f>
        <v>11</v>
      </c>
    </row>
    <row r="408">
      <c r="A408" s="3" t="s">
        <v>1859</v>
      </c>
      <c r="B408" s="3">
        <v>0.94</v>
      </c>
      <c r="C408" s="3" t="s">
        <v>17</v>
      </c>
      <c r="D408" s="2" t="s">
        <v>72</v>
      </c>
      <c r="E408" s="2">
        <v>180.0</v>
      </c>
      <c r="F408" s="3" t="s">
        <v>783</v>
      </c>
      <c r="G408" s="3" t="s">
        <v>372</v>
      </c>
      <c r="H408" s="3">
        <v>1.0</v>
      </c>
      <c r="I408" s="2">
        <f>IFERROR(vlookup(F408,'College Conference'!$B$1:$Z$1000 , 6,False),0)</f>
        <v>8</v>
      </c>
      <c r="J408" s="2">
        <f>IFERROR(vlookup(G408,'College Conference'!$B$1:$Z$1000 , 6,False),0)</f>
        <v>3</v>
      </c>
    </row>
    <row r="409">
      <c r="A409" s="3" t="s">
        <v>831</v>
      </c>
      <c r="B409" s="3">
        <v>0.82</v>
      </c>
      <c r="C409" s="3" t="s">
        <v>120</v>
      </c>
      <c r="D409" s="4">
        <v>45447.0</v>
      </c>
      <c r="E409" s="2">
        <v>227.0</v>
      </c>
      <c r="F409" s="3" t="s">
        <v>796</v>
      </c>
      <c r="G409" s="3" t="s">
        <v>93</v>
      </c>
      <c r="H409" s="3">
        <v>1.0</v>
      </c>
      <c r="I409" s="2">
        <f>IFERROR(vlookup(F409,'College Conference'!$B$1:$Z$1000 , 6,False),0)</f>
        <v>8</v>
      </c>
      <c r="J409" s="2">
        <f>IFERROR(vlookup(G409,'College Conference'!$B$1:$Z$1000 , 6,False),0)</f>
        <v>0</v>
      </c>
    </row>
    <row r="410">
      <c r="A410" s="3" t="s">
        <v>2298</v>
      </c>
      <c r="B410" s="3" t="s">
        <v>11</v>
      </c>
      <c r="C410" s="3" t="s">
        <v>191</v>
      </c>
      <c r="D410" s="4">
        <v>45444.0</v>
      </c>
      <c r="E410" s="2">
        <v>205.0</v>
      </c>
      <c r="F410" s="3" t="s">
        <v>169</v>
      </c>
      <c r="G410" s="3" t="s">
        <v>519</v>
      </c>
      <c r="H410" s="3">
        <v>1.0</v>
      </c>
      <c r="I410" s="2">
        <f>IFERROR(vlookup(F410,'College Conference'!$B$1:$Z$1000 , 6,False),0)</f>
        <v>0</v>
      </c>
      <c r="J410" s="2">
        <f>IFERROR(vlookup(G410,'College Conference'!$B$1:$Z$1000 , 6,False),0)</f>
        <v>5</v>
      </c>
    </row>
    <row r="411">
      <c r="A411" s="3" t="s">
        <v>2938</v>
      </c>
      <c r="B411" s="3">
        <v>0.9</v>
      </c>
      <c r="C411" s="3" t="s">
        <v>52</v>
      </c>
      <c r="D411" s="4">
        <v>45444.0</v>
      </c>
      <c r="E411" s="2">
        <v>224.0</v>
      </c>
      <c r="F411" s="3" t="s">
        <v>318</v>
      </c>
      <c r="G411" s="3" t="s">
        <v>610</v>
      </c>
      <c r="H411" s="3">
        <v>1.0</v>
      </c>
      <c r="I411" s="2">
        <f>IFERROR(vlookup(F411,'College Conference'!$B$1:$Z$1000 , 6,False),0)</f>
        <v>3</v>
      </c>
      <c r="J411" s="2">
        <f>IFERROR(vlookup(G411,'College Conference'!$B$1:$Z$1000 , 6,False),0)</f>
        <v>6</v>
      </c>
    </row>
    <row r="412">
      <c r="A412" s="3" t="s">
        <v>2109</v>
      </c>
      <c r="B412" s="3">
        <v>0.88</v>
      </c>
      <c r="C412" s="3" t="s">
        <v>22</v>
      </c>
      <c r="D412" s="2" t="s">
        <v>72</v>
      </c>
      <c r="E412" s="2">
        <v>203.0</v>
      </c>
      <c r="F412" s="3" t="s">
        <v>532</v>
      </c>
      <c r="G412" s="3" t="s">
        <v>444</v>
      </c>
      <c r="H412" s="3">
        <v>1.0</v>
      </c>
      <c r="I412" s="2">
        <f>IFERROR(vlookup(F412,'College Conference'!$B$1:$Z$1000 , 6,False),0)</f>
        <v>5</v>
      </c>
      <c r="J412" s="2">
        <f>IFERROR(vlookup(G412,'College Conference'!$B$1:$Z$1000 , 6,False),0)</f>
        <v>4</v>
      </c>
    </row>
    <row r="413">
      <c r="A413" s="3" t="s">
        <v>3087</v>
      </c>
      <c r="B413" s="3">
        <v>0.87</v>
      </c>
      <c r="C413" s="3" t="s">
        <v>17</v>
      </c>
      <c r="D413" s="2" t="s">
        <v>72</v>
      </c>
      <c r="E413" s="2">
        <v>167.0</v>
      </c>
      <c r="F413" s="3" t="s">
        <v>711</v>
      </c>
      <c r="G413" s="3" t="s">
        <v>631</v>
      </c>
      <c r="H413" s="3">
        <v>1.0</v>
      </c>
      <c r="I413" s="2">
        <f>IFERROR(vlookup(F413,'College Conference'!$B$1:$Z$1000 , 6,False),0)</f>
        <v>7</v>
      </c>
      <c r="J413" s="2">
        <f>IFERROR(vlookup(G413,'College Conference'!$B$1:$Z$1000 , 6,False),0)</f>
        <v>6</v>
      </c>
    </row>
    <row r="414">
      <c r="A414" s="3" t="s">
        <v>3413</v>
      </c>
      <c r="B414" s="3">
        <v>0.83</v>
      </c>
      <c r="C414" s="3" t="s">
        <v>22</v>
      </c>
      <c r="D414" s="4">
        <v>45421.0</v>
      </c>
      <c r="E414" s="2">
        <v>200.0</v>
      </c>
      <c r="F414" s="3" t="s">
        <v>514</v>
      </c>
      <c r="G414" s="3" t="s">
        <v>691</v>
      </c>
      <c r="H414" s="3">
        <v>1.0</v>
      </c>
      <c r="I414" s="2">
        <f>IFERROR(vlookup(F414,'College Conference'!$B$1:$Z$1000 , 6,False),0)</f>
        <v>5</v>
      </c>
      <c r="J414" s="2">
        <f>IFERROR(vlookup(G414,'College Conference'!$B$1:$Z$1000 , 6,False),0)</f>
        <v>7</v>
      </c>
    </row>
    <row r="415">
      <c r="A415" s="3" t="s">
        <v>2652</v>
      </c>
      <c r="B415" s="3">
        <v>0.81</v>
      </c>
      <c r="C415" s="3" t="s">
        <v>198</v>
      </c>
      <c r="D415" s="2" t="s">
        <v>72</v>
      </c>
      <c r="E415" s="2">
        <v>190.0</v>
      </c>
      <c r="F415" s="3" t="s">
        <v>689</v>
      </c>
      <c r="G415" s="3" t="s">
        <v>527</v>
      </c>
      <c r="H415" s="3">
        <v>1.0</v>
      </c>
      <c r="I415" s="2">
        <f>IFERROR(vlookup(F415,'College Conference'!$B$1:$Z$1000 , 6,False),0)</f>
        <v>7</v>
      </c>
      <c r="J415" s="2">
        <f>IFERROR(vlookup(G415,'College Conference'!$B$1:$Z$1000 , 6,False),0)</f>
        <v>5</v>
      </c>
    </row>
    <row r="416">
      <c r="A416" s="3" t="s">
        <v>386</v>
      </c>
      <c r="B416" s="3">
        <v>0.88</v>
      </c>
      <c r="C416" s="3" t="s">
        <v>27</v>
      </c>
      <c r="D416" s="4">
        <v>45445.0</v>
      </c>
      <c r="E416" s="2">
        <v>190.0</v>
      </c>
      <c r="F416" s="3" t="s">
        <v>320</v>
      </c>
      <c r="G416" s="3" t="s">
        <v>80</v>
      </c>
      <c r="H416" s="3">
        <v>1.0</v>
      </c>
      <c r="I416" s="2">
        <f>IFERROR(vlookup(F416,'College Conference'!$B$1:$Z$1000 , 6,False),0)</f>
        <v>3</v>
      </c>
      <c r="J416" s="2">
        <f>IFERROR(vlookup(G416,'College Conference'!$B$1:$Z$1000 , 6,False),0)</f>
        <v>0</v>
      </c>
    </row>
    <row r="417">
      <c r="A417" s="3" t="s">
        <v>330</v>
      </c>
      <c r="B417" s="3">
        <v>0.78</v>
      </c>
      <c r="C417" s="3" t="s">
        <v>258</v>
      </c>
      <c r="D417" s="4">
        <v>45423.0</v>
      </c>
      <c r="E417" s="2">
        <v>185.0</v>
      </c>
      <c r="F417" s="3" t="s">
        <v>1433</v>
      </c>
      <c r="G417" s="3" t="s">
        <v>322</v>
      </c>
      <c r="H417" s="3">
        <v>1.0</v>
      </c>
      <c r="I417" s="2">
        <f>IFERROR(vlookup(F417,'College Conference'!$B$1:$Z$1000 , 6,False),0)</f>
        <v>0</v>
      </c>
      <c r="J417" s="2">
        <f>IFERROR(vlookup(G417,'College Conference'!$B$1:$Z$1000 , 6,False),0)</f>
        <v>3</v>
      </c>
    </row>
    <row r="418">
      <c r="A418" s="3" t="s">
        <v>387</v>
      </c>
      <c r="B418" s="3" t="s">
        <v>11</v>
      </c>
      <c r="C418" s="3" t="s">
        <v>27</v>
      </c>
      <c r="D418" s="2" t="s">
        <v>72</v>
      </c>
      <c r="E418" s="2">
        <v>164.0</v>
      </c>
      <c r="F418" s="3" t="s">
        <v>372</v>
      </c>
      <c r="G418" s="3" t="s">
        <v>384</v>
      </c>
      <c r="H418" s="3">
        <v>1.0</v>
      </c>
      <c r="I418" s="2">
        <f>IFERROR(vlookup(F418,'College Conference'!$B$1:$Z$1000 , 6,False),0)</f>
        <v>3</v>
      </c>
      <c r="J418" s="2">
        <f>IFERROR(vlookup(G418,'College Conference'!$B$1:$Z$1000 , 6,False),0)</f>
        <v>0</v>
      </c>
    </row>
    <row r="419">
      <c r="A419" s="3" t="s">
        <v>575</v>
      </c>
      <c r="B419" s="3">
        <v>0.89</v>
      </c>
      <c r="C419" s="3" t="s">
        <v>258</v>
      </c>
      <c r="D419" s="4">
        <v>45447.0</v>
      </c>
      <c r="E419" s="2">
        <v>227.0</v>
      </c>
      <c r="F419" s="3" t="s">
        <v>517</v>
      </c>
      <c r="G419" s="3" t="s">
        <v>60</v>
      </c>
      <c r="H419" s="3">
        <v>1.0</v>
      </c>
      <c r="I419" s="2">
        <f>IFERROR(vlookup(F419,'College Conference'!$B$1:$Z$1000 , 6,False),0)</f>
        <v>5</v>
      </c>
      <c r="J419" s="2">
        <f>IFERROR(vlookup(G419,'College Conference'!$B$1:$Z$1000 , 6,False),0)</f>
        <v>0</v>
      </c>
    </row>
    <row r="420">
      <c r="A420" s="3" t="s">
        <v>3088</v>
      </c>
      <c r="B420" s="3">
        <v>0.87</v>
      </c>
      <c r="C420" s="3" t="s">
        <v>17</v>
      </c>
      <c r="D420" s="2" t="s">
        <v>72</v>
      </c>
      <c r="E420" s="2">
        <v>170.0</v>
      </c>
      <c r="F420" s="3" t="s">
        <v>689</v>
      </c>
      <c r="G420" s="3" t="s">
        <v>623</v>
      </c>
      <c r="H420" s="3">
        <v>1.0</v>
      </c>
      <c r="I420" s="2">
        <f>IFERROR(vlookup(F420,'College Conference'!$B$1:$Z$1000 , 6,False),0)</f>
        <v>7</v>
      </c>
      <c r="J420" s="2">
        <f>IFERROR(vlookup(G420,'College Conference'!$B$1:$Z$1000 , 6,False),0)</f>
        <v>6</v>
      </c>
    </row>
    <row r="421">
      <c r="A421" s="3" t="s">
        <v>1860</v>
      </c>
      <c r="B421" s="3">
        <v>0.86</v>
      </c>
      <c r="C421" s="3" t="s">
        <v>17</v>
      </c>
      <c r="D421" s="4">
        <v>45421.0</v>
      </c>
      <c r="E421" s="2">
        <v>170.0</v>
      </c>
      <c r="F421" s="3" t="s">
        <v>816</v>
      </c>
      <c r="G421" s="3" t="s">
        <v>298</v>
      </c>
      <c r="H421" s="3">
        <v>1.0</v>
      </c>
      <c r="I421" s="2">
        <f>IFERROR(vlookup(F421,'College Conference'!$B$1:$Z$1000 , 6,False),0)</f>
        <v>8</v>
      </c>
      <c r="J421" s="2">
        <f>IFERROR(vlookup(G421,'College Conference'!$B$1:$Z$1000 , 6,False),0)</f>
        <v>3</v>
      </c>
    </row>
    <row r="422">
      <c r="A422" s="3" t="s">
        <v>2741</v>
      </c>
      <c r="B422" s="3">
        <v>0.92</v>
      </c>
      <c r="C422" s="3" t="s">
        <v>191</v>
      </c>
      <c r="D422" s="4">
        <v>45445.0</v>
      </c>
      <c r="E422" s="2">
        <v>235.0</v>
      </c>
      <c r="F422" s="3" t="s">
        <v>799</v>
      </c>
      <c r="G422" s="3" t="s">
        <v>519</v>
      </c>
      <c r="H422" s="3">
        <v>1.0</v>
      </c>
      <c r="I422" s="2">
        <f>IFERROR(vlookup(F422,'College Conference'!$B$1:$Z$1000 , 6,False),0)</f>
        <v>8</v>
      </c>
      <c r="J422" s="2">
        <f>IFERROR(vlookup(G422,'College Conference'!$B$1:$Z$1000 , 6,False),0)</f>
        <v>5</v>
      </c>
    </row>
    <row r="423">
      <c r="A423" s="3" t="s">
        <v>2229</v>
      </c>
      <c r="B423" s="3">
        <v>0.83</v>
      </c>
      <c r="C423" s="3" t="s">
        <v>63</v>
      </c>
      <c r="D423" s="4">
        <v>45423.0</v>
      </c>
      <c r="E423" s="2">
        <v>180.0</v>
      </c>
      <c r="F423" s="3" t="s">
        <v>922</v>
      </c>
      <c r="G423" s="3" t="s">
        <v>440</v>
      </c>
      <c r="H423" s="3">
        <v>1.0</v>
      </c>
      <c r="I423" s="2">
        <f>IFERROR(vlookup(F423,'College Conference'!$B$1:$Z$1000 , 6,False),0)</f>
        <v>10</v>
      </c>
      <c r="J423" s="2">
        <f>IFERROR(vlookup(G423,'College Conference'!$B$1:$Z$1000 , 6,False),0)</f>
        <v>4</v>
      </c>
    </row>
    <row r="424">
      <c r="A424" s="3" t="s">
        <v>388</v>
      </c>
      <c r="B424" s="3" t="s">
        <v>11</v>
      </c>
      <c r="C424" s="3" t="s">
        <v>27</v>
      </c>
      <c r="D424" s="4">
        <v>45422.0</v>
      </c>
      <c r="E424" s="2">
        <v>172.0</v>
      </c>
      <c r="F424" s="3" t="s">
        <v>372</v>
      </c>
      <c r="G424" s="3" t="s">
        <v>389</v>
      </c>
      <c r="H424" s="3">
        <v>1.0</v>
      </c>
      <c r="I424" s="2">
        <f>IFERROR(vlookup(F424,'College Conference'!$B$1:$Z$1000 , 6,False),0)</f>
        <v>3</v>
      </c>
      <c r="J424" s="2">
        <f>IFERROR(vlookup(G424,'College Conference'!$B$1:$Z$1000 , 6,False),0)</f>
        <v>0</v>
      </c>
    </row>
    <row r="425">
      <c r="A425" s="3" t="s">
        <v>2033</v>
      </c>
      <c r="B425" s="3">
        <v>0.95</v>
      </c>
      <c r="C425" s="3" t="s">
        <v>63</v>
      </c>
      <c r="D425" s="4">
        <v>45420.0</v>
      </c>
      <c r="E425" s="2">
        <v>175.0</v>
      </c>
      <c r="F425" s="3" t="s">
        <v>318</v>
      </c>
      <c r="G425" s="3" t="s">
        <v>446</v>
      </c>
      <c r="H425" s="3">
        <v>1.0</v>
      </c>
      <c r="I425" s="2">
        <f>IFERROR(vlookup(F425,'College Conference'!$B$1:$Z$1000 , 6,False),0)</f>
        <v>3</v>
      </c>
      <c r="J425" s="2">
        <f>IFERROR(vlookup(G425,'College Conference'!$B$1:$Z$1000 , 6,False),0)</f>
        <v>4</v>
      </c>
    </row>
    <row r="426">
      <c r="A426" s="3" t="s">
        <v>390</v>
      </c>
      <c r="B426" s="3">
        <v>0.91</v>
      </c>
      <c r="C426" s="3" t="s">
        <v>52</v>
      </c>
      <c r="D426" s="2" t="s">
        <v>72</v>
      </c>
      <c r="E426" s="2">
        <v>224.0</v>
      </c>
      <c r="F426" s="3" t="s">
        <v>298</v>
      </c>
      <c r="G426" s="3" t="s">
        <v>361</v>
      </c>
      <c r="H426" s="3">
        <v>1.0</v>
      </c>
      <c r="I426" s="2">
        <f>IFERROR(vlookup(F426,'College Conference'!$B$1:$Z$1000 , 6,False),0)</f>
        <v>3</v>
      </c>
      <c r="J426" s="2">
        <f>IFERROR(vlookup(G426,'College Conference'!$B$1:$Z$1000 , 6,False),0)</f>
        <v>0</v>
      </c>
    </row>
    <row r="427">
      <c r="A427" s="3" t="s">
        <v>391</v>
      </c>
      <c r="B427" s="3">
        <v>0.84</v>
      </c>
      <c r="C427" s="3" t="s">
        <v>17</v>
      </c>
      <c r="D427" s="4">
        <v>45422.0</v>
      </c>
      <c r="E427" s="2">
        <v>171.0</v>
      </c>
      <c r="F427" s="3" t="s">
        <v>298</v>
      </c>
      <c r="G427" s="3" t="s">
        <v>173</v>
      </c>
      <c r="H427" s="3">
        <v>1.0</v>
      </c>
      <c r="I427" s="2">
        <f>IFERROR(vlookup(F427,'College Conference'!$B$1:$Z$1000 , 6,False),0)</f>
        <v>3</v>
      </c>
      <c r="J427" s="2">
        <f>IFERROR(vlookup(G427,'College Conference'!$B$1:$Z$1000 , 6,False),0)</f>
        <v>0</v>
      </c>
    </row>
    <row r="428">
      <c r="A428" s="3" t="s">
        <v>656</v>
      </c>
      <c r="B428" s="3">
        <v>0.83</v>
      </c>
      <c r="C428" s="3" t="s">
        <v>111</v>
      </c>
      <c r="D428" s="4">
        <v>45446.0</v>
      </c>
      <c r="E428" s="2">
        <v>180.0</v>
      </c>
      <c r="F428" s="3" t="s">
        <v>635</v>
      </c>
      <c r="G428" s="3" t="s">
        <v>175</v>
      </c>
      <c r="H428" s="3">
        <v>1.0</v>
      </c>
      <c r="I428" s="2">
        <f>IFERROR(vlookup(F428,'College Conference'!$B$1:$Z$1000 , 6,False),0)</f>
        <v>6</v>
      </c>
      <c r="J428" s="2">
        <f>IFERROR(vlookup(G428,'College Conference'!$B$1:$Z$1000 , 6,False),0)</f>
        <v>0</v>
      </c>
    </row>
    <row r="429">
      <c r="A429" s="3" t="s">
        <v>1967</v>
      </c>
      <c r="B429" s="3">
        <v>0.77</v>
      </c>
      <c r="C429" s="3" t="s">
        <v>27</v>
      </c>
      <c r="D429" s="4">
        <v>45423.0</v>
      </c>
      <c r="E429" s="2">
        <v>178.0</v>
      </c>
      <c r="F429" s="3" t="s">
        <v>251</v>
      </c>
      <c r="G429" s="3" t="s">
        <v>472</v>
      </c>
      <c r="H429" s="3">
        <v>1.0</v>
      </c>
      <c r="I429" s="2">
        <f>IFERROR(vlookup(F429,'College Conference'!$B$1:$Z$1000 , 6,False),0)</f>
        <v>2</v>
      </c>
      <c r="J429" s="2">
        <f>IFERROR(vlookup(G429,'College Conference'!$B$1:$Z$1000 , 6,False),0)</f>
        <v>4</v>
      </c>
    </row>
    <row r="430">
      <c r="A430" s="3" t="s">
        <v>4362</v>
      </c>
      <c r="B430" s="3">
        <v>0.95</v>
      </c>
      <c r="C430" s="3" t="s">
        <v>63</v>
      </c>
      <c r="D430" s="4">
        <v>45444.0</v>
      </c>
      <c r="E430" s="2">
        <v>195.0</v>
      </c>
      <c r="F430" s="3" t="s">
        <v>843</v>
      </c>
      <c r="G430" s="3" t="s">
        <v>924</v>
      </c>
      <c r="H430" s="3">
        <v>1.0</v>
      </c>
      <c r="I430" s="2">
        <f>IFERROR(vlookup(F430,'College Conference'!$B$1:$Z$1000 , 6,False),0)</f>
        <v>8</v>
      </c>
      <c r="J430" s="2">
        <f>IFERROR(vlookup(G430,'College Conference'!$B$1:$Z$1000 , 6,False),0)</f>
        <v>10</v>
      </c>
    </row>
    <row r="431">
      <c r="A431" s="3" t="s">
        <v>657</v>
      </c>
      <c r="B431" s="3" t="s">
        <v>11</v>
      </c>
      <c r="C431" s="3" t="s">
        <v>279</v>
      </c>
      <c r="D431" s="4">
        <v>45447.0</v>
      </c>
      <c r="E431" s="2">
        <v>205.0</v>
      </c>
      <c r="F431" s="3" t="s">
        <v>613</v>
      </c>
      <c r="G431" s="3" t="s">
        <v>159</v>
      </c>
      <c r="H431" s="3">
        <v>1.0</v>
      </c>
      <c r="I431" s="2">
        <f>IFERROR(vlookup(F431,'College Conference'!$B$1:$Z$1000 , 6,False),0)</f>
        <v>6</v>
      </c>
      <c r="J431" s="2">
        <f>IFERROR(vlookup(G431,'College Conference'!$B$1:$Z$1000 , 6,False),0)</f>
        <v>0</v>
      </c>
    </row>
    <row r="432">
      <c r="A432" s="3" t="s">
        <v>392</v>
      </c>
      <c r="B432" s="3">
        <v>0.87</v>
      </c>
      <c r="C432" s="3" t="s">
        <v>274</v>
      </c>
      <c r="D432" s="4">
        <v>45444.0</v>
      </c>
      <c r="E432" s="2">
        <v>215.0</v>
      </c>
      <c r="F432" s="3" t="s">
        <v>335</v>
      </c>
      <c r="G432" s="3" t="s">
        <v>113</v>
      </c>
      <c r="H432" s="3">
        <v>1.0</v>
      </c>
      <c r="I432" s="2">
        <f>IFERROR(vlookup(F432,'College Conference'!$B$1:$Z$1000 , 6,False),0)</f>
        <v>3</v>
      </c>
      <c r="J432" s="2">
        <f>IFERROR(vlookup(G432,'College Conference'!$B$1:$Z$1000 , 6,False),0)</f>
        <v>0</v>
      </c>
    </row>
    <row r="433">
      <c r="A433" s="3" t="s">
        <v>2939</v>
      </c>
      <c r="B433" s="3">
        <v>0.84</v>
      </c>
      <c r="C433" s="3" t="s">
        <v>22</v>
      </c>
      <c r="D433" s="4">
        <v>45444.0</v>
      </c>
      <c r="E433" s="2">
        <v>211.0</v>
      </c>
      <c r="F433" s="3" t="s">
        <v>320</v>
      </c>
      <c r="G433" s="3" t="s">
        <v>638</v>
      </c>
      <c r="H433" s="3">
        <v>1.0</v>
      </c>
      <c r="I433" s="2">
        <f>IFERROR(vlookup(F433,'College Conference'!$B$1:$Z$1000 , 6,False),0)</f>
        <v>3</v>
      </c>
      <c r="J433" s="2">
        <f>IFERROR(vlookup(G433,'College Conference'!$B$1:$Z$1000 , 6,False),0)</f>
        <v>6</v>
      </c>
    </row>
    <row r="434">
      <c r="A434" s="3" t="s">
        <v>576</v>
      </c>
      <c r="B434" s="3" t="s">
        <v>11</v>
      </c>
      <c r="C434" s="3" t="s">
        <v>274</v>
      </c>
      <c r="D434" s="2" t="s">
        <v>72</v>
      </c>
      <c r="E434" s="2">
        <v>225.0</v>
      </c>
      <c r="F434" s="3" t="s">
        <v>532</v>
      </c>
      <c r="G434" s="3" t="s">
        <v>344</v>
      </c>
      <c r="H434" s="3">
        <v>1.0</v>
      </c>
      <c r="I434" s="2">
        <f>IFERROR(vlookup(F434,'College Conference'!$B$1:$Z$1000 , 6,False),0)</f>
        <v>5</v>
      </c>
      <c r="J434" s="2">
        <f>IFERROR(vlookup(G434,'College Conference'!$B$1:$Z$1000 , 6,False),0)</f>
        <v>0</v>
      </c>
    </row>
    <row r="435">
      <c r="A435" s="3" t="s">
        <v>733</v>
      </c>
      <c r="B435" s="3">
        <v>0.9</v>
      </c>
      <c r="C435" s="3" t="s">
        <v>120</v>
      </c>
      <c r="D435" s="4">
        <v>45448.0</v>
      </c>
      <c r="E435" s="2">
        <v>230.0</v>
      </c>
      <c r="F435" s="3" t="s">
        <v>734</v>
      </c>
      <c r="G435" s="3" t="s">
        <v>182</v>
      </c>
      <c r="H435" s="3">
        <v>1.0</v>
      </c>
      <c r="I435" s="2">
        <f>IFERROR(vlookup(F435,'College Conference'!$B$1:$Z$1000 , 6,False),0)</f>
        <v>7</v>
      </c>
      <c r="J435" s="2">
        <f>IFERROR(vlookup(G435,'College Conference'!$B$1:$Z$1000 , 6,False),0)</f>
        <v>0</v>
      </c>
    </row>
    <row r="436">
      <c r="A436" s="3" t="s">
        <v>4075</v>
      </c>
      <c r="B436" s="3">
        <v>0.95</v>
      </c>
      <c r="C436" s="3" t="s">
        <v>17</v>
      </c>
      <c r="D436" s="4">
        <v>45447.0</v>
      </c>
      <c r="E436" s="2">
        <v>205.0</v>
      </c>
      <c r="F436" s="3" t="s">
        <v>811</v>
      </c>
      <c r="G436" s="3" t="s">
        <v>781</v>
      </c>
      <c r="H436" s="3">
        <v>1.0</v>
      </c>
      <c r="I436" s="2">
        <f>IFERROR(vlookup(F436,'College Conference'!$B$1:$Z$1000 , 6,False),0)</f>
        <v>8</v>
      </c>
      <c r="J436" s="2">
        <f>IFERROR(vlookup(G436,'College Conference'!$B$1:$Z$1000 , 6,False),0)</f>
        <v>8</v>
      </c>
    </row>
    <row r="437">
      <c r="A437" s="3" t="s">
        <v>393</v>
      </c>
      <c r="B437" s="3">
        <v>0.82</v>
      </c>
      <c r="C437" s="3" t="s">
        <v>17</v>
      </c>
      <c r="D437" s="4">
        <v>45422.0</v>
      </c>
      <c r="E437" s="2">
        <v>170.0</v>
      </c>
      <c r="F437" s="3" t="s">
        <v>301</v>
      </c>
      <c r="G437" s="3" t="s">
        <v>48</v>
      </c>
      <c r="H437" s="3">
        <v>1.0</v>
      </c>
      <c r="I437" s="2">
        <f>IFERROR(vlookup(F437,'College Conference'!$B$1:$Z$1000 , 6,False),0)</f>
        <v>3</v>
      </c>
      <c r="J437" s="2">
        <f>IFERROR(vlookup(G437,'College Conference'!$B$1:$Z$1000 , 6,False),0)</f>
        <v>0</v>
      </c>
    </row>
    <row r="438">
      <c r="A438" s="3" t="s">
        <v>735</v>
      </c>
      <c r="B438" s="3">
        <v>0.93</v>
      </c>
      <c r="C438" s="3" t="s">
        <v>22</v>
      </c>
      <c r="D438" s="4">
        <v>45422.0</v>
      </c>
      <c r="E438" s="2">
        <v>193.0</v>
      </c>
      <c r="F438" s="3" t="s">
        <v>736</v>
      </c>
      <c r="G438" s="3" t="s">
        <v>674</v>
      </c>
      <c r="H438" s="3">
        <v>1.0</v>
      </c>
      <c r="I438" s="2">
        <f>IFERROR(vlookup(F438,'College Conference'!$B$1:$Z$1000 , 6,False),0)</f>
        <v>7</v>
      </c>
      <c r="J438" s="2">
        <f>IFERROR(vlookup(G438,'College Conference'!$B$1:$Z$1000 , 6,False),0)</f>
        <v>0</v>
      </c>
    </row>
    <row r="439">
      <c r="A439" s="3" t="s">
        <v>3900</v>
      </c>
      <c r="B439" s="3">
        <v>0.89</v>
      </c>
      <c r="C439" s="3" t="s">
        <v>258</v>
      </c>
      <c r="D439" s="4">
        <v>45445.0</v>
      </c>
      <c r="E439" s="2">
        <v>182.0</v>
      </c>
      <c r="F439" s="3" t="s">
        <v>548</v>
      </c>
      <c r="G439" s="3" t="s">
        <v>808</v>
      </c>
      <c r="H439" s="3">
        <v>1.0</v>
      </c>
      <c r="I439" s="2">
        <f>IFERROR(vlookup(F439,'College Conference'!$B$1:$Z$1000 , 6,False),0)</f>
        <v>5</v>
      </c>
      <c r="J439" s="2">
        <f>IFERROR(vlookup(G439,'College Conference'!$B$1:$Z$1000 , 6,False),0)</f>
        <v>8</v>
      </c>
    </row>
    <row r="440">
      <c r="A440" s="3" t="s">
        <v>1206</v>
      </c>
      <c r="B440" s="3">
        <v>0.93</v>
      </c>
      <c r="C440" s="3" t="s">
        <v>111</v>
      </c>
      <c r="D440" s="4">
        <v>45446.0</v>
      </c>
      <c r="E440" s="2">
        <v>205.0</v>
      </c>
      <c r="F440" s="3" t="s">
        <v>811</v>
      </c>
      <c r="G440" s="3" t="s">
        <v>139</v>
      </c>
      <c r="H440" s="3">
        <v>1.0</v>
      </c>
      <c r="I440" s="2">
        <f>IFERROR(vlookup(F440,'College Conference'!$B$1:$Z$1000 , 6,False),0)</f>
        <v>8</v>
      </c>
      <c r="J440" s="2">
        <f>IFERROR(vlookup(G440,'College Conference'!$B$1:$Z$1000 , 6,False),0)</f>
        <v>1</v>
      </c>
    </row>
    <row r="441">
      <c r="A441" s="3" t="s">
        <v>77</v>
      </c>
      <c r="B441" s="3">
        <v>0.87</v>
      </c>
      <c r="C441" s="3" t="s">
        <v>111</v>
      </c>
      <c r="D441" s="4">
        <v>45423.0</v>
      </c>
      <c r="E441" s="2">
        <v>210.0</v>
      </c>
      <c r="F441" s="3" t="s">
        <v>289</v>
      </c>
      <c r="G441" s="3" t="s">
        <v>79</v>
      </c>
      <c r="H441" s="3">
        <v>1.0</v>
      </c>
      <c r="I441" s="2">
        <f>IFERROR(vlookup(F441,'College Conference'!$B$1:$Z$1000 , 6,False),0)</f>
        <v>3</v>
      </c>
      <c r="J441" s="2">
        <f>IFERROR(vlookup(G441,'College Conference'!$B$1:$Z$1000 , 6,False),0)</f>
        <v>0</v>
      </c>
    </row>
    <row r="442">
      <c r="A442" s="3" t="s">
        <v>832</v>
      </c>
      <c r="B442" s="3">
        <v>0.86</v>
      </c>
      <c r="C442" s="3" t="s">
        <v>22</v>
      </c>
      <c r="D442" s="2" t="s">
        <v>72</v>
      </c>
      <c r="E442" s="2">
        <v>215.0</v>
      </c>
      <c r="F442" s="3" t="s">
        <v>774</v>
      </c>
      <c r="G442" s="3" t="s">
        <v>584</v>
      </c>
      <c r="H442" s="3">
        <v>1.0</v>
      </c>
      <c r="I442" s="2">
        <f>IFERROR(vlookup(F442,'College Conference'!$B$1:$Z$1000 , 6,False),0)</f>
        <v>8</v>
      </c>
      <c r="J442" s="2">
        <f>IFERROR(vlookup(G442,'College Conference'!$B$1:$Z$1000 , 6,False),0)</f>
        <v>0</v>
      </c>
    </row>
    <row r="443">
      <c r="A443" s="3" t="s">
        <v>394</v>
      </c>
      <c r="B443" s="3" t="s">
        <v>11</v>
      </c>
      <c r="C443" s="3" t="s">
        <v>27</v>
      </c>
      <c r="D443" s="4">
        <v>45446.0</v>
      </c>
      <c r="E443" s="2">
        <v>185.0</v>
      </c>
      <c r="F443" s="3" t="s">
        <v>295</v>
      </c>
      <c r="G443" s="3" t="s">
        <v>395</v>
      </c>
      <c r="H443" s="3">
        <v>1.0</v>
      </c>
      <c r="I443" s="2">
        <f>IFERROR(vlookup(F443,'College Conference'!$B$1:$Z$1000 , 6,False),0)</f>
        <v>3</v>
      </c>
      <c r="J443" s="2">
        <f>IFERROR(vlookup(G443,'College Conference'!$B$1:$Z$1000 , 6,False),0)</f>
        <v>0</v>
      </c>
    </row>
    <row r="444">
      <c r="A444" s="3" t="s">
        <v>396</v>
      </c>
      <c r="B444" s="3">
        <v>0.82</v>
      </c>
      <c r="C444" s="3" t="s">
        <v>17</v>
      </c>
      <c r="D444" s="4">
        <v>45445.0</v>
      </c>
      <c r="E444" s="2">
        <v>198.0</v>
      </c>
      <c r="F444" s="3" t="s">
        <v>298</v>
      </c>
      <c r="G444" s="3" t="s">
        <v>368</v>
      </c>
      <c r="H444" s="3">
        <v>1.0</v>
      </c>
      <c r="I444" s="2">
        <f>IFERROR(vlookup(F444,'College Conference'!$B$1:$Z$1000 , 6,False),0)</f>
        <v>3</v>
      </c>
      <c r="J444" s="2">
        <f>IFERROR(vlookup(G444,'College Conference'!$B$1:$Z$1000 , 6,False),0)</f>
        <v>0</v>
      </c>
    </row>
    <row r="445">
      <c r="A445" s="3" t="s">
        <v>1207</v>
      </c>
      <c r="B445" s="3">
        <v>0.86</v>
      </c>
      <c r="C445" s="3" t="s">
        <v>111</v>
      </c>
      <c r="D445" s="2" t="s">
        <v>72</v>
      </c>
      <c r="E445" s="2">
        <v>194.0</v>
      </c>
      <c r="F445" s="3" t="s">
        <v>776</v>
      </c>
      <c r="G445" s="3" t="s">
        <v>156</v>
      </c>
      <c r="H445" s="3">
        <v>1.0</v>
      </c>
      <c r="I445" s="2">
        <f>IFERROR(vlookup(F445,'College Conference'!$B$1:$Z$1000 , 6,False),0)</f>
        <v>8</v>
      </c>
      <c r="J445" s="2">
        <f>IFERROR(vlookup(G445,'College Conference'!$B$1:$Z$1000 , 6,False),0)</f>
        <v>1</v>
      </c>
    </row>
    <row r="446">
      <c r="A446" s="3" t="s">
        <v>833</v>
      </c>
      <c r="B446" s="3">
        <v>0.85</v>
      </c>
      <c r="C446" s="3" t="s">
        <v>63</v>
      </c>
      <c r="D446" s="4">
        <v>45423.0</v>
      </c>
      <c r="E446" s="2">
        <v>199.0</v>
      </c>
      <c r="F446" s="3" t="s">
        <v>796</v>
      </c>
      <c r="G446" s="3" t="s">
        <v>834</v>
      </c>
      <c r="H446" s="3">
        <v>1.0</v>
      </c>
      <c r="I446" s="2">
        <f>IFERROR(vlookup(F446,'College Conference'!$B$1:$Z$1000 , 6,False),0)</f>
        <v>8</v>
      </c>
      <c r="J446" s="2">
        <f>IFERROR(vlookup(G446,'College Conference'!$B$1:$Z$1000 , 6,False),0)</f>
        <v>0</v>
      </c>
    </row>
    <row r="447">
      <c r="A447" s="3" t="s">
        <v>658</v>
      </c>
      <c r="B447" s="3" t="s">
        <v>11</v>
      </c>
      <c r="C447" s="3" t="s">
        <v>63</v>
      </c>
      <c r="D447" s="4">
        <v>45420.0</v>
      </c>
      <c r="E447" s="2">
        <v>166.0</v>
      </c>
      <c r="F447" s="3" t="s">
        <v>643</v>
      </c>
      <c r="G447" s="3" t="s">
        <v>159</v>
      </c>
      <c r="H447" s="3">
        <v>1.0</v>
      </c>
      <c r="I447" s="2">
        <f>IFERROR(vlookup(F447,'College Conference'!$B$1:$Z$1000 , 6,False),0)</f>
        <v>6</v>
      </c>
      <c r="J447" s="2">
        <f>IFERROR(vlookup(G447,'College Conference'!$B$1:$Z$1000 , 6,False),0)</f>
        <v>0</v>
      </c>
    </row>
    <row r="448">
      <c r="A448" s="3" t="s">
        <v>3506</v>
      </c>
      <c r="B448" s="3">
        <v>0.87</v>
      </c>
      <c r="C448" s="3" t="s">
        <v>353</v>
      </c>
      <c r="D448" s="4">
        <v>45449.0</v>
      </c>
      <c r="E448" s="2">
        <v>281.0</v>
      </c>
      <c r="F448" s="3" t="s">
        <v>687</v>
      </c>
      <c r="G448" s="3" t="s">
        <v>689</v>
      </c>
      <c r="H448" s="3">
        <v>1.0</v>
      </c>
      <c r="I448" s="2">
        <f>IFERROR(vlookup(F448,'College Conference'!$B$1:$Z$1000 , 6,False),0)</f>
        <v>7</v>
      </c>
      <c r="J448" s="2">
        <f>IFERROR(vlookup(G448,'College Conference'!$B$1:$Z$1000 , 6,False),0)</f>
        <v>7</v>
      </c>
    </row>
    <row r="449">
      <c r="A449" s="3" t="s">
        <v>3089</v>
      </c>
      <c r="B449" s="3">
        <v>0.86</v>
      </c>
      <c r="C449" s="3" t="s">
        <v>111</v>
      </c>
      <c r="D449" s="4">
        <v>45446.0</v>
      </c>
      <c r="E449" s="2">
        <v>220.0</v>
      </c>
      <c r="F449" s="3" t="s">
        <v>701</v>
      </c>
      <c r="G449" s="3" t="s">
        <v>643</v>
      </c>
      <c r="H449" s="3">
        <v>1.0</v>
      </c>
      <c r="I449" s="2">
        <f>IFERROR(vlookup(F449,'College Conference'!$B$1:$Z$1000 , 6,False),0)</f>
        <v>7</v>
      </c>
      <c r="J449" s="2">
        <f>IFERROR(vlookup(G449,'College Conference'!$B$1:$Z$1000 , 6,False),0)</f>
        <v>6</v>
      </c>
    </row>
    <row r="450">
      <c r="A450" s="3" t="s">
        <v>737</v>
      </c>
      <c r="B450" s="3">
        <v>0.84</v>
      </c>
      <c r="C450" s="3" t="s">
        <v>279</v>
      </c>
      <c r="D450" s="4">
        <v>45446.0</v>
      </c>
      <c r="E450" s="2">
        <v>220.0</v>
      </c>
      <c r="F450" s="3" t="s">
        <v>691</v>
      </c>
      <c r="G450" s="3" t="s">
        <v>56</v>
      </c>
      <c r="H450" s="3">
        <v>1.0</v>
      </c>
      <c r="I450" s="2">
        <f>IFERROR(vlookup(F450,'College Conference'!$B$1:$Z$1000 , 6,False),0)</f>
        <v>7</v>
      </c>
      <c r="J450" s="2">
        <f>IFERROR(vlookup(G450,'College Conference'!$B$1:$Z$1000 , 6,False),0)</f>
        <v>0</v>
      </c>
    </row>
    <row r="451">
      <c r="A451" s="3" t="s">
        <v>1229</v>
      </c>
      <c r="B451" s="3">
        <v>0.85</v>
      </c>
      <c r="C451" s="3" t="s">
        <v>274</v>
      </c>
      <c r="D451" s="2" t="s">
        <v>72</v>
      </c>
      <c r="E451" s="2">
        <v>199.0</v>
      </c>
      <c r="F451" s="3" t="s">
        <v>951</v>
      </c>
      <c r="G451" s="3" t="s">
        <v>143</v>
      </c>
      <c r="H451" s="3">
        <v>1.0</v>
      </c>
      <c r="I451" s="2">
        <f>IFERROR(vlookup(F451,'College Conference'!$B$1:$Z$1000 , 6,False),0)</f>
        <v>11</v>
      </c>
      <c r="J451" s="2">
        <f>IFERROR(vlookup(G451,'College Conference'!$B$1:$Z$1000 , 6,False),0)</f>
        <v>1</v>
      </c>
    </row>
    <row r="452">
      <c r="A452" s="3" t="s">
        <v>1105</v>
      </c>
      <c r="B452" s="3">
        <v>0.89</v>
      </c>
      <c r="C452" s="3" t="s">
        <v>17</v>
      </c>
      <c r="D452" s="4">
        <v>45423.0</v>
      </c>
      <c r="E452" s="2">
        <v>179.0</v>
      </c>
      <c r="F452" s="3" t="s">
        <v>527</v>
      </c>
      <c r="G452" s="3" t="s">
        <v>171</v>
      </c>
      <c r="H452" s="3">
        <v>1.0</v>
      </c>
      <c r="I452" s="2">
        <f>IFERROR(vlookup(F452,'College Conference'!$B$1:$Z$1000 , 6,False),0)</f>
        <v>5</v>
      </c>
      <c r="J452" s="2">
        <f>IFERROR(vlookup(G452,'College Conference'!$B$1:$Z$1000 , 6,False),0)</f>
        <v>1</v>
      </c>
    </row>
    <row r="453">
      <c r="A453" s="3" t="s">
        <v>2653</v>
      </c>
      <c r="B453" s="3">
        <v>0.83</v>
      </c>
      <c r="C453" s="3" t="s">
        <v>27</v>
      </c>
      <c r="D453" s="4">
        <v>45423.0</v>
      </c>
      <c r="E453" s="2">
        <v>160.0</v>
      </c>
      <c r="F453" s="3" t="s">
        <v>714</v>
      </c>
      <c r="G453" s="3" t="s">
        <v>512</v>
      </c>
      <c r="H453" s="3">
        <v>1.0</v>
      </c>
      <c r="I453" s="2">
        <f>IFERROR(vlookup(F453,'College Conference'!$B$1:$Z$1000 , 6,False),0)</f>
        <v>7</v>
      </c>
      <c r="J453" s="2">
        <f>IFERROR(vlookup(G453,'College Conference'!$B$1:$Z$1000 , 6,False),0)</f>
        <v>5</v>
      </c>
    </row>
    <row r="454">
      <c r="A454" s="3" t="s">
        <v>577</v>
      </c>
      <c r="B454" s="3">
        <v>0.88</v>
      </c>
      <c r="C454" s="3" t="s">
        <v>17</v>
      </c>
      <c r="D454" s="4">
        <v>45447.0</v>
      </c>
      <c r="E454" s="2">
        <v>185.0</v>
      </c>
      <c r="F454" s="3" t="s">
        <v>530</v>
      </c>
      <c r="G454" s="3" t="s">
        <v>578</v>
      </c>
      <c r="H454" s="3">
        <v>1.0</v>
      </c>
      <c r="I454" s="2">
        <f>IFERROR(vlookup(F454,'College Conference'!$B$1:$Z$1000 , 6,False),0)</f>
        <v>5</v>
      </c>
      <c r="J454" s="2">
        <f>IFERROR(vlookup(G454,'College Conference'!$B$1:$Z$1000 , 6,False),0)</f>
        <v>0</v>
      </c>
    </row>
    <row r="455">
      <c r="A455" s="3" t="s">
        <v>738</v>
      </c>
      <c r="B455" s="3" t="s">
        <v>11</v>
      </c>
      <c r="C455" s="3" t="s">
        <v>120</v>
      </c>
      <c r="D455" s="4">
        <v>45450.0</v>
      </c>
      <c r="E455" s="2">
        <v>240.0</v>
      </c>
      <c r="F455" s="3" t="s">
        <v>689</v>
      </c>
      <c r="G455" s="3" t="s">
        <v>185</v>
      </c>
      <c r="H455" s="3">
        <v>1.0</v>
      </c>
      <c r="I455" s="2">
        <f>IFERROR(vlookup(F455,'College Conference'!$B$1:$Z$1000 , 6,False),0)</f>
        <v>7</v>
      </c>
      <c r="J455" s="2">
        <f>IFERROR(vlookup(G455,'College Conference'!$B$1:$Z$1000 , 6,False),0)</f>
        <v>0</v>
      </c>
    </row>
    <row r="456">
      <c r="A456" s="3" t="s">
        <v>3985</v>
      </c>
      <c r="B456" s="3">
        <v>0.86</v>
      </c>
      <c r="C456" s="3" t="s">
        <v>63</v>
      </c>
      <c r="D456" s="4">
        <v>45446.0</v>
      </c>
      <c r="E456" s="2">
        <v>190.0</v>
      </c>
      <c r="F456" s="3" t="s">
        <v>714</v>
      </c>
      <c r="G456" s="3" t="s">
        <v>772</v>
      </c>
      <c r="H456" s="3">
        <v>1.0</v>
      </c>
      <c r="I456" s="2">
        <f>IFERROR(vlookup(F456,'College Conference'!$B$1:$Z$1000 , 6,False),0)</f>
        <v>7</v>
      </c>
      <c r="J456" s="2">
        <f>IFERROR(vlookup(G456,'College Conference'!$B$1:$Z$1000 , 6,False),0)</f>
        <v>8</v>
      </c>
    </row>
    <row r="457">
      <c r="A457" s="3" t="s">
        <v>183</v>
      </c>
      <c r="B457" s="3">
        <v>0.84</v>
      </c>
      <c r="C457" s="3" t="s">
        <v>17</v>
      </c>
      <c r="D457" s="4">
        <v>45448.0</v>
      </c>
      <c r="E457" s="2">
        <v>170.0</v>
      </c>
      <c r="F457" s="3" t="s">
        <v>139</v>
      </c>
      <c r="G457" s="3" t="s">
        <v>169</v>
      </c>
      <c r="H457" s="3">
        <v>1.0</v>
      </c>
      <c r="I457" s="2">
        <f>IFERROR(vlookup(F457,'College Conference'!$B$1:$Z$1000 , 6,False),0)</f>
        <v>1</v>
      </c>
      <c r="J457" s="2">
        <f>IFERROR(vlookup(G457,'College Conference'!$B$1:$Z$1000 , 6,False),0)</f>
        <v>0</v>
      </c>
    </row>
    <row r="458">
      <c r="A458" s="3" t="s">
        <v>835</v>
      </c>
      <c r="B458" s="3">
        <v>0.84</v>
      </c>
      <c r="C458" s="3" t="s">
        <v>27</v>
      </c>
      <c r="D458" s="4">
        <v>45444.0</v>
      </c>
      <c r="E458" s="2">
        <v>165.0</v>
      </c>
      <c r="F458" s="3" t="s">
        <v>796</v>
      </c>
      <c r="G458" s="3" t="s">
        <v>344</v>
      </c>
      <c r="H458" s="3">
        <v>1.0</v>
      </c>
      <c r="I458" s="2">
        <f>IFERROR(vlookup(F458,'College Conference'!$B$1:$Z$1000 , 6,False),0)</f>
        <v>8</v>
      </c>
      <c r="J458" s="2">
        <f>IFERROR(vlookup(G458,'College Conference'!$B$1:$Z$1000 , 6,False),0)</f>
        <v>0</v>
      </c>
    </row>
    <row r="459">
      <c r="A459" s="3" t="s">
        <v>2210</v>
      </c>
      <c r="B459" s="3">
        <v>0.87</v>
      </c>
      <c r="C459" s="3" t="s">
        <v>52</v>
      </c>
      <c r="D459" s="4">
        <v>45445.0</v>
      </c>
      <c r="E459" s="2">
        <v>219.0</v>
      </c>
      <c r="F459" s="3" t="s">
        <v>779</v>
      </c>
      <c r="G459" s="3" t="s">
        <v>472</v>
      </c>
      <c r="H459" s="3">
        <v>1.0</v>
      </c>
      <c r="I459" s="2">
        <f>IFERROR(vlookup(F459,'College Conference'!$B$1:$Z$1000 , 6,False),0)</f>
        <v>8</v>
      </c>
      <c r="J459" s="2">
        <f>IFERROR(vlookup(G459,'College Conference'!$B$1:$Z$1000 , 6,False),0)</f>
        <v>4</v>
      </c>
    </row>
    <row r="460">
      <c r="A460" s="3" t="s">
        <v>397</v>
      </c>
      <c r="B460" s="3">
        <v>0.87</v>
      </c>
      <c r="C460" s="3" t="s">
        <v>63</v>
      </c>
      <c r="D460" s="2" t="s">
        <v>72</v>
      </c>
      <c r="E460" s="2">
        <v>200.0</v>
      </c>
      <c r="F460" s="3" t="s">
        <v>348</v>
      </c>
      <c r="G460" s="3" t="s">
        <v>398</v>
      </c>
      <c r="H460" s="3">
        <v>1.0</v>
      </c>
      <c r="I460" s="2">
        <f>IFERROR(vlookup(F460,'College Conference'!$B$1:$Z$1000 , 6,False),0)</f>
        <v>3</v>
      </c>
      <c r="J460" s="2">
        <f>IFERROR(vlookup(G460,'College Conference'!$B$1:$Z$1000 , 6,False),0)</f>
        <v>0</v>
      </c>
    </row>
    <row r="461">
      <c r="A461" s="3" t="s">
        <v>3457</v>
      </c>
      <c r="B461" s="3">
        <v>0.93</v>
      </c>
      <c r="C461" s="3" t="s">
        <v>63</v>
      </c>
      <c r="D461" s="4">
        <v>45445.0</v>
      </c>
      <c r="E461" s="2">
        <v>211.0</v>
      </c>
      <c r="F461" s="3" t="s">
        <v>924</v>
      </c>
      <c r="G461" s="3" t="s">
        <v>711</v>
      </c>
      <c r="H461" s="3">
        <v>1.0</v>
      </c>
      <c r="I461" s="2">
        <f>IFERROR(vlookup(F461,'College Conference'!$B$1:$Z$1000 , 6,False),0)</f>
        <v>10</v>
      </c>
      <c r="J461" s="2">
        <f>IFERROR(vlookup(G461,'College Conference'!$B$1:$Z$1000 , 6,False),0)</f>
        <v>7</v>
      </c>
    </row>
    <row r="462">
      <c r="A462" s="3" t="s">
        <v>1714</v>
      </c>
      <c r="B462" s="3" t="s">
        <v>11</v>
      </c>
      <c r="C462" s="3" t="s">
        <v>27</v>
      </c>
      <c r="D462" s="4">
        <v>45423.0</v>
      </c>
      <c r="E462" s="2">
        <v>170.0</v>
      </c>
      <c r="F462" s="3" t="s">
        <v>623</v>
      </c>
      <c r="G462" s="3" t="s">
        <v>348</v>
      </c>
      <c r="H462" s="3">
        <v>1.0</v>
      </c>
      <c r="I462" s="2">
        <f>IFERROR(vlookup(F462,'College Conference'!$B$1:$Z$1000 , 6,False),0)</f>
        <v>6</v>
      </c>
      <c r="J462" s="2">
        <f>IFERROR(vlookup(G462,'College Conference'!$B$1:$Z$1000 , 6,False),0)</f>
        <v>3</v>
      </c>
    </row>
    <row r="463">
      <c r="A463" s="3" t="s">
        <v>3986</v>
      </c>
      <c r="B463" s="3">
        <v>0.9</v>
      </c>
      <c r="C463" s="3" t="s">
        <v>17</v>
      </c>
      <c r="D463" s="4">
        <v>45423.0</v>
      </c>
      <c r="E463" s="2">
        <v>178.0</v>
      </c>
      <c r="F463" s="3" t="s">
        <v>691</v>
      </c>
      <c r="G463" s="3" t="s">
        <v>796</v>
      </c>
      <c r="H463" s="3">
        <v>1.0</v>
      </c>
      <c r="I463" s="2">
        <f>IFERROR(vlookup(F463,'College Conference'!$B$1:$Z$1000 , 6,False),0)</f>
        <v>7</v>
      </c>
      <c r="J463" s="2">
        <f>IFERROR(vlookup(G463,'College Conference'!$B$1:$Z$1000 , 6,False),0)</f>
        <v>8</v>
      </c>
    </row>
    <row r="464">
      <c r="A464" s="3" t="s">
        <v>399</v>
      </c>
      <c r="B464" s="3">
        <v>0.87</v>
      </c>
      <c r="C464" s="3" t="s">
        <v>274</v>
      </c>
      <c r="D464" s="4">
        <v>45444.0</v>
      </c>
      <c r="E464" s="2">
        <v>239.0</v>
      </c>
      <c r="F464" s="3" t="s">
        <v>400</v>
      </c>
      <c r="G464" s="3" t="s">
        <v>79</v>
      </c>
      <c r="H464" s="3">
        <v>1.0</v>
      </c>
      <c r="I464" s="2">
        <f>IFERROR(vlookup(F464,'College Conference'!$B$1:$Z$1000 , 6,False),0)</f>
        <v>3</v>
      </c>
      <c r="J464" s="2">
        <f>IFERROR(vlookup(G464,'College Conference'!$B$1:$Z$1000 , 6,False),0)</f>
        <v>0</v>
      </c>
    </row>
    <row r="465">
      <c r="A465" s="3" t="s">
        <v>579</v>
      </c>
      <c r="B465" s="3" t="s">
        <v>11</v>
      </c>
      <c r="C465" s="3" t="s">
        <v>17</v>
      </c>
      <c r="D465" s="4">
        <v>45421.0</v>
      </c>
      <c r="E465" s="2">
        <v>175.0</v>
      </c>
      <c r="F465" s="3" t="s">
        <v>521</v>
      </c>
      <c r="G465" s="3" t="s">
        <v>580</v>
      </c>
      <c r="H465" s="3">
        <v>1.0</v>
      </c>
      <c r="I465" s="2">
        <f>IFERROR(vlookup(F465,'College Conference'!$B$1:$Z$1000 , 6,False),0)</f>
        <v>5</v>
      </c>
      <c r="J465" s="2">
        <f>IFERROR(vlookup(G465,'College Conference'!$B$1:$Z$1000 , 6,False),0)</f>
        <v>0</v>
      </c>
    </row>
    <row r="466">
      <c r="A466" s="3" t="s">
        <v>2940</v>
      </c>
      <c r="B466" s="3">
        <v>0.87</v>
      </c>
      <c r="C466" s="3" t="s">
        <v>2557</v>
      </c>
      <c r="D466" s="2" t="s">
        <v>72</v>
      </c>
      <c r="E466" s="2">
        <v>186.0</v>
      </c>
      <c r="F466" s="3" t="s">
        <v>318</v>
      </c>
      <c r="G466" s="3" t="s">
        <v>643</v>
      </c>
      <c r="H466" s="3">
        <v>1.0</v>
      </c>
      <c r="I466" s="2">
        <f>IFERROR(vlookup(F466,'College Conference'!$B$1:$Z$1000 , 6,False),0)</f>
        <v>3</v>
      </c>
      <c r="J466" s="2">
        <f>IFERROR(vlookup(G466,'College Conference'!$B$1:$Z$1000 , 6,False),0)</f>
        <v>6</v>
      </c>
    </row>
    <row r="467">
      <c r="A467" s="3" t="s">
        <v>1585</v>
      </c>
      <c r="B467" s="3">
        <v>0.96</v>
      </c>
      <c r="C467" s="3" t="s">
        <v>191</v>
      </c>
      <c r="D467" s="4">
        <v>45447.0</v>
      </c>
      <c r="E467" s="2">
        <v>245.0</v>
      </c>
      <c r="F467" s="3" t="s">
        <v>292</v>
      </c>
      <c r="G467" s="3" t="s">
        <v>348</v>
      </c>
      <c r="H467" s="3">
        <v>1.0</v>
      </c>
      <c r="I467" s="2">
        <f>IFERROR(vlookup(F467,'College Conference'!$B$1:$Z$1000 , 6,False),0)</f>
        <v>3</v>
      </c>
      <c r="J467" s="2">
        <f>IFERROR(vlookup(G467,'College Conference'!$B$1:$Z$1000 , 6,False),0)</f>
        <v>3</v>
      </c>
    </row>
    <row r="468">
      <c r="A468" s="3" t="s">
        <v>581</v>
      </c>
      <c r="B468" s="3">
        <v>0.81</v>
      </c>
      <c r="C468" s="3" t="s">
        <v>279</v>
      </c>
      <c r="D468" s="4">
        <v>45449.0</v>
      </c>
      <c r="E468" s="2">
        <v>205.0</v>
      </c>
      <c r="F468" s="3" t="s">
        <v>548</v>
      </c>
      <c r="G468" s="3" t="s">
        <v>382</v>
      </c>
      <c r="H468" s="3">
        <v>1.0</v>
      </c>
      <c r="I468" s="2">
        <f>IFERROR(vlookup(F468,'College Conference'!$B$1:$Z$1000 , 6,False),0)</f>
        <v>5</v>
      </c>
      <c r="J468" s="2">
        <f>IFERROR(vlookup(G468,'College Conference'!$B$1:$Z$1000 , 6,False),0)</f>
        <v>0</v>
      </c>
    </row>
    <row r="469">
      <c r="A469" s="3" t="s">
        <v>4254</v>
      </c>
      <c r="B469" s="3">
        <v>0.85</v>
      </c>
      <c r="C469" s="3" t="s">
        <v>63</v>
      </c>
      <c r="D469" s="4">
        <v>45444.0</v>
      </c>
      <c r="E469" s="2">
        <v>206.0</v>
      </c>
      <c r="F469" s="3" t="s">
        <v>708</v>
      </c>
      <c r="G469" s="3" t="s">
        <v>906</v>
      </c>
      <c r="H469" s="3">
        <v>1.0</v>
      </c>
      <c r="I469" s="2">
        <f>IFERROR(vlookup(F469,'College Conference'!$B$1:$Z$1000 , 6,False),0)</f>
        <v>7</v>
      </c>
      <c r="J469" s="2">
        <f>IFERROR(vlookup(G469,'College Conference'!$B$1:$Z$1000 , 6,False),0)</f>
        <v>9</v>
      </c>
    </row>
    <row r="470">
      <c r="A470" s="3" t="s">
        <v>3588</v>
      </c>
      <c r="B470" s="3">
        <v>0.85</v>
      </c>
      <c r="C470" s="3" t="s">
        <v>63</v>
      </c>
      <c r="D470" s="2" t="s">
        <v>72</v>
      </c>
      <c r="E470" s="2">
        <v>207.0</v>
      </c>
      <c r="F470" s="3" t="s">
        <v>804</v>
      </c>
      <c r="G470" s="3" t="s">
        <v>736</v>
      </c>
      <c r="H470" s="3">
        <v>1.0</v>
      </c>
      <c r="I470" s="2">
        <f>IFERROR(vlookup(F470,'College Conference'!$B$1:$Z$1000 , 6,False),0)</f>
        <v>8</v>
      </c>
      <c r="J470" s="2">
        <f>IFERROR(vlookup(G470,'College Conference'!$B$1:$Z$1000 , 6,False),0)</f>
        <v>7</v>
      </c>
    </row>
    <row r="471">
      <c r="A471" s="3" t="s">
        <v>492</v>
      </c>
      <c r="B471" s="3" t="s">
        <v>11</v>
      </c>
      <c r="C471" s="3" t="s">
        <v>31</v>
      </c>
      <c r="D471" s="4">
        <v>45448.0</v>
      </c>
      <c r="E471" s="2">
        <v>298.0</v>
      </c>
      <c r="F471" s="3" t="s">
        <v>444</v>
      </c>
      <c r="G471" s="3" t="s">
        <v>144</v>
      </c>
      <c r="H471" s="3">
        <v>1.0</v>
      </c>
      <c r="I471" s="2">
        <f>IFERROR(vlookup(F471,'College Conference'!$B$1:$Z$1000 , 6,False),0)</f>
        <v>4</v>
      </c>
      <c r="J471" s="2">
        <f>IFERROR(vlookup(G471,'College Conference'!$B$1:$Z$1000 , 6,False),0)</f>
        <v>0</v>
      </c>
    </row>
    <row r="472">
      <c r="A472" s="3" t="s">
        <v>582</v>
      </c>
      <c r="B472" s="3" t="s">
        <v>11</v>
      </c>
      <c r="C472" s="3" t="s">
        <v>274</v>
      </c>
      <c r="D472" s="2" t="s">
        <v>72</v>
      </c>
      <c r="E472" s="2">
        <v>234.0</v>
      </c>
      <c r="F472" s="3" t="s">
        <v>514</v>
      </c>
      <c r="G472" s="3" t="s">
        <v>473</v>
      </c>
      <c r="H472" s="3">
        <v>1.0</v>
      </c>
      <c r="I472" s="2">
        <f>IFERROR(vlookup(F472,'College Conference'!$B$1:$Z$1000 , 6,False),0)</f>
        <v>5</v>
      </c>
      <c r="J472" s="2">
        <f>IFERROR(vlookup(G472,'College Conference'!$B$1:$Z$1000 , 6,False),0)</f>
        <v>0</v>
      </c>
    </row>
    <row r="473">
      <c r="A473" s="3"/>
    </row>
    <row r="474">
      <c r="A474" s="3"/>
    </row>
    <row r="475">
      <c r="A475" s="3"/>
    </row>
    <row r="476">
      <c r="A476" s="6"/>
    </row>
    <row r="478">
      <c r="A478" s="3"/>
    </row>
    <row r="479">
      <c r="A479" s="3"/>
    </row>
    <row r="480">
      <c r="A480" s="3"/>
    </row>
    <row r="481">
      <c r="A481" s="3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8">
      <c r="A488" s="3"/>
    </row>
    <row r="489">
      <c r="A489" s="3"/>
    </row>
    <row r="490">
      <c r="A490" s="3"/>
    </row>
    <row r="491">
      <c r="A491" s="3"/>
    </row>
    <row r="492">
      <c r="A492" s="7"/>
    </row>
    <row r="494">
      <c r="A494" s="3"/>
    </row>
    <row r="495">
      <c r="A495" s="3"/>
    </row>
    <row r="496">
      <c r="A496" s="3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7"/>
    </row>
    <row r="510">
      <c r="A510" s="3"/>
    </row>
    <row r="511">
      <c r="A511" s="3"/>
    </row>
    <row r="512">
      <c r="A512" s="3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3"/>
    </row>
    <row r="523">
      <c r="A523" s="3"/>
    </row>
    <row r="524">
      <c r="A524" s="7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7"/>
    </row>
    <row r="537">
      <c r="A537" s="3"/>
    </row>
    <row r="538">
      <c r="A538" s="3"/>
    </row>
    <row r="539">
      <c r="A539" s="3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3"/>
    </row>
    <row r="550">
      <c r="A550" s="3"/>
    </row>
    <row r="551">
      <c r="A551" s="7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7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7"/>
    </row>
    <row r="580">
      <c r="A580" s="3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3"/>
    </row>
    <row r="593">
      <c r="A593" s="3"/>
    </row>
    <row r="594">
      <c r="A594" s="7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4">
      <c r="A604" s="3"/>
    </row>
    <row r="605">
      <c r="A605" s="7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7"/>
    </row>
    <row r="618">
      <c r="A618" s="3"/>
    </row>
    <row r="619">
      <c r="A619" s="3"/>
    </row>
    <row r="620">
      <c r="A620" s="3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6"/>
    </row>
    <row r="634">
      <c r="A634" s="3"/>
    </row>
    <row r="635">
      <c r="A635" s="3"/>
    </row>
    <row r="636">
      <c r="A636" s="3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3"/>
    </row>
    <row r="648">
      <c r="A648" s="6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3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6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6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6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6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6"/>
    </row>
    <row r="720">
      <c r="A720" s="3"/>
    </row>
    <row r="721">
      <c r="A721" s="3"/>
    </row>
    <row r="722">
      <c r="A722" s="3"/>
    </row>
    <row r="723">
      <c r="A723" s="3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6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6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6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6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6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3"/>
    </row>
    <row r="793">
      <c r="A793" s="3"/>
    </row>
    <row r="794">
      <c r="A794" s="6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6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6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3"/>
    </row>
    <row r="842">
      <c r="A842" s="6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6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6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6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3"/>
    </row>
    <row r="896">
      <c r="A896" s="6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6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6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3"/>
    </row>
    <row r="937">
      <c r="A937" s="3"/>
    </row>
    <row r="938">
      <c r="A938" s="3"/>
    </row>
    <row r="939">
      <c r="A939" s="7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7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7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7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3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1">
      <c r="A991" s="3"/>
    </row>
    <row r="992">
      <c r="A992" s="3"/>
    </row>
    <row r="993">
      <c r="A993" s="7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  <row r="1000">
      <c r="A1000" s="3"/>
    </row>
    <row r="1001">
      <c r="A1001" s="3"/>
    </row>
    <row r="1002">
      <c r="A1002" s="3"/>
    </row>
    <row r="1003">
      <c r="A1003" s="3"/>
    </row>
    <row r="1004">
      <c r="A1004" s="3"/>
    </row>
    <row r="1005">
      <c r="A1005" s="3"/>
    </row>
    <row r="1006">
      <c r="A1006" s="3"/>
    </row>
    <row r="1007">
      <c r="A1007" s="3"/>
    </row>
    <row r="1008">
      <c r="A1008" s="3"/>
    </row>
    <row r="1009">
      <c r="A1009" s="7"/>
    </row>
    <row r="1011">
      <c r="A1011" s="3"/>
    </row>
    <row r="1012">
      <c r="A1012" s="3"/>
    </row>
    <row r="1013">
      <c r="A1013" s="3"/>
    </row>
    <row r="1014">
      <c r="A1014" s="3"/>
    </row>
    <row r="1015">
      <c r="A1015" s="3"/>
    </row>
    <row r="1016">
      <c r="A1016" s="3"/>
    </row>
    <row r="1017">
      <c r="A1017" s="3"/>
    </row>
    <row r="1018">
      <c r="A1018" s="3"/>
    </row>
    <row r="1019">
      <c r="A1019" s="3"/>
    </row>
    <row r="1020">
      <c r="A1020" s="3"/>
    </row>
    <row r="1021">
      <c r="A1021" s="3"/>
    </row>
    <row r="1022">
      <c r="A1022" s="3"/>
    </row>
    <row r="1023">
      <c r="A1023" s="3"/>
    </row>
    <row r="1024">
      <c r="A1024" s="3"/>
    </row>
    <row r="1025">
      <c r="A1025" s="7"/>
    </row>
    <row r="1027">
      <c r="A1027" s="3"/>
    </row>
    <row r="1028">
      <c r="A1028" s="3"/>
    </row>
    <row r="1029">
      <c r="A1029" s="3"/>
    </row>
    <row r="1030">
      <c r="A1030" s="3"/>
    </row>
    <row r="1031">
      <c r="A1031" s="3"/>
    </row>
    <row r="1032">
      <c r="A1032" s="3"/>
    </row>
    <row r="1033">
      <c r="A1033" s="3"/>
    </row>
    <row r="1034">
      <c r="A1034" s="3"/>
    </row>
    <row r="1035">
      <c r="A1035" s="3"/>
    </row>
    <row r="1036">
      <c r="A1036" s="7"/>
    </row>
    <row r="1038">
      <c r="A1038" s="3"/>
    </row>
    <row r="1039">
      <c r="A1039" s="3"/>
    </row>
    <row r="1040">
      <c r="A1040" s="3"/>
    </row>
    <row r="1041">
      <c r="A1041" s="3"/>
    </row>
    <row r="1042">
      <c r="A1042" s="3"/>
    </row>
    <row r="1043">
      <c r="A1043" s="3"/>
    </row>
    <row r="1044">
      <c r="A1044" s="3"/>
    </row>
    <row r="1045">
      <c r="A1045" s="3"/>
    </row>
    <row r="1046">
      <c r="A1046" s="3"/>
    </row>
    <row r="1047">
      <c r="A1047" s="7"/>
    </row>
    <row r="1049">
      <c r="A1049" s="3"/>
    </row>
    <row r="1050">
      <c r="A1050" s="3"/>
    </row>
    <row r="1051">
      <c r="A1051" s="3"/>
    </row>
    <row r="1052">
      <c r="A1052" s="3"/>
    </row>
    <row r="1053">
      <c r="A1053" s="3"/>
    </row>
    <row r="1054">
      <c r="A1054" s="3"/>
    </row>
    <row r="1055">
      <c r="A1055" s="3"/>
    </row>
    <row r="1056">
      <c r="A1056" s="3"/>
    </row>
    <row r="1057">
      <c r="A1057" s="3"/>
    </row>
    <row r="1058">
      <c r="A1058" s="3"/>
    </row>
    <row r="1059">
      <c r="A1059" s="3"/>
    </row>
    <row r="1060">
      <c r="A1060" s="3"/>
    </row>
    <row r="1061">
      <c r="A1061" s="3"/>
    </row>
    <row r="1062">
      <c r="A1062" s="3"/>
    </row>
    <row r="1063">
      <c r="A1063" s="6"/>
    </row>
    <row r="1065">
      <c r="A1065" s="3"/>
    </row>
    <row r="1066">
      <c r="A1066" s="3"/>
    </row>
    <row r="1067">
      <c r="A1067" s="3"/>
    </row>
    <row r="1068">
      <c r="A1068" s="3"/>
    </row>
    <row r="1069">
      <c r="A1069" s="3"/>
    </row>
    <row r="1070">
      <c r="A1070" s="3"/>
    </row>
    <row r="1071">
      <c r="A1071" s="3"/>
    </row>
    <row r="1072">
      <c r="A1072" s="3"/>
    </row>
    <row r="1073">
      <c r="A1073" s="3"/>
    </row>
    <row r="1074">
      <c r="A1074" s="6"/>
    </row>
    <row r="1076">
      <c r="A1076" s="3"/>
    </row>
    <row r="1077">
      <c r="A1077" s="3"/>
    </row>
    <row r="1078">
      <c r="A1078" s="3"/>
    </row>
    <row r="1079">
      <c r="A1079" s="3"/>
    </row>
    <row r="1080">
      <c r="A1080" s="3"/>
    </row>
    <row r="1081">
      <c r="A1081" s="3"/>
    </row>
    <row r="1082">
      <c r="A1082" s="3"/>
    </row>
    <row r="1083">
      <c r="A1083" s="3"/>
    </row>
    <row r="1084">
      <c r="A1084" s="3"/>
    </row>
    <row r="1085">
      <c r="A1085" s="3"/>
    </row>
    <row r="1086">
      <c r="A1086" s="3"/>
    </row>
    <row r="1087">
      <c r="A1087" s="3"/>
    </row>
    <row r="1088">
      <c r="A1088" s="3"/>
    </row>
    <row r="1089">
      <c r="A1089" s="3"/>
    </row>
    <row r="1090">
      <c r="A1090" s="6"/>
    </row>
    <row r="1092">
      <c r="A1092" s="3"/>
    </row>
    <row r="1093">
      <c r="A1093" s="3"/>
    </row>
    <row r="1094">
      <c r="A1094" s="3"/>
    </row>
    <row r="1095">
      <c r="A1095" s="3"/>
    </row>
    <row r="1096">
      <c r="A1096" s="3"/>
    </row>
    <row r="1097">
      <c r="A1097" s="3"/>
    </row>
    <row r="1098">
      <c r="A1098" s="3"/>
    </row>
    <row r="1099">
      <c r="A1099" s="3"/>
    </row>
    <row r="1100">
      <c r="A1100" s="3"/>
    </row>
    <row r="1101">
      <c r="A1101" s="3"/>
    </row>
    <row r="1102">
      <c r="A1102" s="3"/>
    </row>
    <row r="1103">
      <c r="A1103" s="3"/>
    </row>
    <row r="1104">
      <c r="A1104" s="3"/>
    </row>
    <row r="1105">
      <c r="A1105" s="3"/>
    </row>
    <row r="1106">
      <c r="A1106" s="6"/>
    </row>
    <row r="1108">
      <c r="A1108" s="3"/>
    </row>
    <row r="1109">
      <c r="A1109" s="3"/>
    </row>
    <row r="1110">
      <c r="A1110" s="3"/>
    </row>
    <row r="1111">
      <c r="A1111" s="3"/>
    </row>
    <row r="1112">
      <c r="A1112" s="3"/>
    </row>
    <row r="1113">
      <c r="A1113" s="3"/>
    </row>
    <row r="1114">
      <c r="A1114" s="3"/>
    </row>
    <row r="1115">
      <c r="A1115" s="3"/>
    </row>
    <row r="1116">
      <c r="A1116" s="3"/>
    </row>
    <row r="1117">
      <c r="A1117" s="6"/>
    </row>
    <row r="1119">
      <c r="A1119" s="3"/>
    </row>
    <row r="1120">
      <c r="A1120" s="3"/>
    </row>
    <row r="1121">
      <c r="A1121" s="3"/>
    </row>
    <row r="1122">
      <c r="A1122" s="3"/>
    </row>
    <row r="1123">
      <c r="A1123" s="3"/>
    </row>
    <row r="1124">
      <c r="A1124" s="3"/>
    </row>
    <row r="1125">
      <c r="A1125" s="3"/>
    </row>
    <row r="1126">
      <c r="A1126" s="3"/>
    </row>
    <row r="1127">
      <c r="A1127" s="3"/>
    </row>
    <row r="1128">
      <c r="A1128" s="6"/>
    </row>
    <row r="1130">
      <c r="A1130" s="3"/>
    </row>
    <row r="1131">
      <c r="A1131" s="3"/>
    </row>
    <row r="1132">
      <c r="A1132" s="3"/>
    </row>
    <row r="1133">
      <c r="A1133" s="3"/>
    </row>
    <row r="1134">
      <c r="A1134" s="3"/>
    </row>
    <row r="1135">
      <c r="A1135" s="3"/>
    </row>
    <row r="1136">
      <c r="A1136" s="3"/>
    </row>
    <row r="1137">
      <c r="A1137" s="3"/>
    </row>
    <row r="1138">
      <c r="A1138" s="3"/>
    </row>
    <row r="1139">
      <c r="A1139" s="3"/>
    </row>
    <row r="1140">
      <c r="A1140" s="3"/>
    </row>
    <row r="1141">
      <c r="A1141" s="3"/>
    </row>
    <row r="1142">
      <c r="A1142" s="3"/>
    </row>
    <row r="1143">
      <c r="A1143" s="3"/>
    </row>
    <row r="1144">
      <c r="A1144" s="6"/>
    </row>
    <row r="1146">
      <c r="A1146" s="3"/>
    </row>
    <row r="1147">
      <c r="A1147" s="3"/>
    </row>
    <row r="1148">
      <c r="A1148" s="3"/>
    </row>
    <row r="1149">
      <c r="A1149" s="3"/>
    </row>
    <row r="1150">
      <c r="A1150" s="3"/>
    </row>
    <row r="1151">
      <c r="A1151" s="3"/>
    </row>
    <row r="1152">
      <c r="A1152" s="3"/>
    </row>
    <row r="1153">
      <c r="A1153" s="3"/>
    </row>
    <row r="1154">
      <c r="A1154" s="3"/>
    </row>
    <row r="1155">
      <c r="A1155" s="3"/>
    </row>
    <row r="1156">
      <c r="A1156" s="3"/>
    </row>
    <row r="1157">
      <c r="A1157" s="3"/>
    </row>
    <row r="1158">
      <c r="A1158" s="3"/>
    </row>
    <row r="1159">
      <c r="A1159" s="3"/>
    </row>
    <row r="1160">
      <c r="A1160" s="6"/>
    </row>
    <row r="1162">
      <c r="A1162" s="3"/>
    </row>
    <row r="1163">
      <c r="A1163" s="3"/>
    </row>
    <row r="1164">
      <c r="A1164" s="3"/>
    </row>
    <row r="1165">
      <c r="A1165" s="3"/>
    </row>
    <row r="1166">
      <c r="A1166" s="3"/>
    </row>
    <row r="1167">
      <c r="A1167" s="3"/>
    </row>
    <row r="1168">
      <c r="A1168" s="3"/>
    </row>
    <row r="1169">
      <c r="A1169" s="3"/>
    </row>
    <row r="1170">
      <c r="A1170" s="3"/>
    </row>
    <row r="1171">
      <c r="A1171" s="3"/>
    </row>
    <row r="1172">
      <c r="A1172" s="3"/>
    </row>
    <row r="1173">
      <c r="A1173" s="3"/>
    </row>
    <row r="1174">
      <c r="A1174" s="3"/>
    </row>
    <row r="1175">
      <c r="A1175" s="3"/>
    </row>
    <row r="1176">
      <c r="A1176" s="6"/>
    </row>
    <row r="1178">
      <c r="A1178" s="3"/>
    </row>
    <row r="1179">
      <c r="A1179" s="3"/>
    </row>
    <row r="1180">
      <c r="A1180" s="3"/>
    </row>
    <row r="1181">
      <c r="A1181" s="3"/>
    </row>
    <row r="1182">
      <c r="A1182" s="3"/>
    </row>
    <row r="1183">
      <c r="A1183" s="3"/>
    </row>
    <row r="1184">
      <c r="A1184" s="3"/>
    </row>
    <row r="1185">
      <c r="A1185" s="3"/>
    </row>
    <row r="1186">
      <c r="A1186" s="3"/>
    </row>
    <row r="1187">
      <c r="A1187" s="6"/>
    </row>
    <row r="1189">
      <c r="A1189" s="3"/>
    </row>
    <row r="1190">
      <c r="A1190" s="3"/>
    </row>
    <row r="1191">
      <c r="A1191" s="3"/>
    </row>
    <row r="1192">
      <c r="A1192" s="3"/>
    </row>
    <row r="1193">
      <c r="A1193" s="3"/>
    </row>
    <row r="1194">
      <c r="A1194" s="3"/>
    </row>
    <row r="1195">
      <c r="A1195" s="3"/>
    </row>
    <row r="1196">
      <c r="A1196" s="3"/>
    </row>
    <row r="1197">
      <c r="A1197" s="3"/>
    </row>
    <row r="1198">
      <c r="A1198" s="3"/>
    </row>
    <row r="1199">
      <c r="A1199" s="3"/>
    </row>
    <row r="1200">
      <c r="A1200" s="3"/>
    </row>
    <row r="1201">
      <c r="A1201" s="3"/>
    </row>
    <row r="1202">
      <c r="A1202" s="3"/>
    </row>
    <row r="1203">
      <c r="A1203" s="6"/>
    </row>
    <row r="1205">
      <c r="A1205" s="3"/>
    </row>
    <row r="1206">
      <c r="A1206" s="3"/>
    </row>
    <row r="1207">
      <c r="A1207" s="3"/>
    </row>
    <row r="1208">
      <c r="A1208" s="3"/>
    </row>
    <row r="1209">
      <c r="A1209" s="3"/>
    </row>
    <row r="1210">
      <c r="A1210" s="3"/>
    </row>
    <row r="1211">
      <c r="A1211" s="3"/>
    </row>
    <row r="1212">
      <c r="A1212" s="3"/>
    </row>
    <row r="1213">
      <c r="A1213" s="3"/>
    </row>
    <row r="1214">
      <c r="A1214" s="3"/>
    </row>
    <row r="1215">
      <c r="A1215" s="3"/>
    </row>
    <row r="1216">
      <c r="A1216" s="3"/>
    </row>
    <row r="1217">
      <c r="A1217" s="3"/>
    </row>
    <row r="1218">
      <c r="A1218" s="3"/>
    </row>
    <row r="1219">
      <c r="A1219" s="6"/>
    </row>
    <row r="1221">
      <c r="A1221" s="3"/>
    </row>
    <row r="1222">
      <c r="A1222" s="3"/>
    </row>
    <row r="1223">
      <c r="A1223" s="3"/>
    </row>
    <row r="1224">
      <c r="A1224" s="3"/>
    </row>
    <row r="1225">
      <c r="A1225" s="3"/>
    </row>
    <row r="1226">
      <c r="A1226" s="3"/>
    </row>
    <row r="1227">
      <c r="A1227" s="3"/>
    </row>
    <row r="1228">
      <c r="A1228" s="3"/>
    </row>
    <row r="1229">
      <c r="A1229" s="3"/>
    </row>
    <row r="1230">
      <c r="A1230" s="3"/>
    </row>
    <row r="1231">
      <c r="A1231" s="3"/>
    </row>
    <row r="1232">
      <c r="A1232" s="3"/>
    </row>
    <row r="1233">
      <c r="A1233" s="3"/>
    </row>
    <row r="1234">
      <c r="A1234" s="3"/>
    </row>
    <row r="1235">
      <c r="A1235" s="6"/>
    </row>
    <row r="1237">
      <c r="A1237" s="3"/>
    </row>
    <row r="1238">
      <c r="A1238" s="3"/>
    </row>
    <row r="1239">
      <c r="A1239" s="3"/>
    </row>
    <row r="1240">
      <c r="A1240" s="3"/>
    </row>
    <row r="1241">
      <c r="A1241" s="3"/>
    </row>
    <row r="1242">
      <c r="A1242" s="3"/>
    </row>
    <row r="1243">
      <c r="A1243" s="3"/>
    </row>
    <row r="1244">
      <c r="A1244" s="3"/>
    </row>
    <row r="1245">
      <c r="A1245" s="3"/>
    </row>
    <row r="1246">
      <c r="A1246" s="3"/>
    </row>
    <row r="1247">
      <c r="A1247" s="3"/>
    </row>
    <row r="1248">
      <c r="A1248" s="3"/>
    </row>
    <row r="1249">
      <c r="A1249" s="3"/>
    </row>
    <row r="1250">
      <c r="A1250" s="3"/>
    </row>
    <row r="1251">
      <c r="A1251" s="6"/>
    </row>
    <row r="1253">
      <c r="A1253" s="3"/>
    </row>
    <row r="1254">
      <c r="A1254" s="3"/>
    </row>
    <row r="1255">
      <c r="A1255" s="3"/>
    </row>
    <row r="1256">
      <c r="A1256" s="3"/>
    </row>
    <row r="1257">
      <c r="A1257" s="3"/>
    </row>
    <row r="1258">
      <c r="A1258" s="3"/>
    </row>
    <row r="1259">
      <c r="A1259" s="3"/>
    </row>
    <row r="1260">
      <c r="A1260" s="3"/>
    </row>
    <row r="1261">
      <c r="A1261" s="3"/>
    </row>
    <row r="1262">
      <c r="A1262" s="6"/>
    </row>
    <row r="1264">
      <c r="A1264" s="3"/>
    </row>
    <row r="1265">
      <c r="A1265" s="3"/>
    </row>
    <row r="1266">
      <c r="A1266" s="3"/>
    </row>
    <row r="1267">
      <c r="A1267" s="3"/>
    </row>
    <row r="1268">
      <c r="A1268" s="3"/>
    </row>
    <row r="1269">
      <c r="A1269" s="3"/>
    </row>
    <row r="1270">
      <c r="A1270" s="3"/>
    </row>
    <row r="1271">
      <c r="A1271" s="3"/>
    </row>
    <row r="1272">
      <c r="A1272" s="3"/>
    </row>
    <row r="1273">
      <c r="A1273" s="3"/>
    </row>
    <row r="1274">
      <c r="A1274" s="3"/>
    </row>
    <row r="1275">
      <c r="A1275" s="3"/>
    </row>
    <row r="1276">
      <c r="A1276" s="3"/>
    </row>
    <row r="1277">
      <c r="A1277" s="3"/>
    </row>
    <row r="1278">
      <c r="A1278" s="6"/>
    </row>
    <row r="1280">
      <c r="A1280" s="3"/>
    </row>
    <row r="1281">
      <c r="A1281" s="3"/>
    </row>
    <row r="1282">
      <c r="A1282" s="3"/>
    </row>
    <row r="1283">
      <c r="A1283" s="3"/>
    </row>
    <row r="1284">
      <c r="A1284" s="3"/>
    </row>
    <row r="1285">
      <c r="A1285" s="3"/>
    </row>
    <row r="1286">
      <c r="A1286" s="3"/>
    </row>
    <row r="1287">
      <c r="A1287" s="3"/>
    </row>
    <row r="1288">
      <c r="A1288" s="3"/>
    </row>
    <row r="1289">
      <c r="A1289" s="3"/>
    </row>
    <row r="1290">
      <c r="A1290" s="3"/>
    </row>
    <row r="1291">
      <c r="A1291" s="3"/>
    </row>
    <row r="1292">
      <c r="A1292" s="3"/>
    </row>
    <row r="1293">
      <c r="A1293" s="3"/>
    </row>
    <row r="1294">
      <c r="A1294" s="7"/>
    </row>
    <row r="1296">
      <c r="A1296" s="3"/>
    </row>
    <row r="1297">
      <c r="A1297" s="3"/>
    </row>
    <row r="1298">
      <c r="A1298" s="3"/>
    </row>
    <row r="1299">
      <c r="A1299" s="3"/>
    </row>
    <row r="1300">
      <c r="A1300" s="3"/>
    </row>
    <row r="1301">
      <c r="A1301" s="3"/>
    </row>
    <row r="1302">
      <c r="A1302" s="3"/>
    </row>
    <row r="1303">
      <c r="A1303" s="3"/>
    </row>
    <row r="1304">
      <c r="A1304" s="3"/>
    </row>
    <row r="1305">
      <c r="A1305" s="3"/>
    </row>
    <row r="1306">
      <c r="A1306" s="3"/>
    </row>
    <row r="1307">
      <c r="A1307" s="3"/>
    </row>
    <row r="1308">
      <c r="A1308" s="3"/>
    </row>
    <row r="1309">
      <c r="A1309" s="3"/>
    </row>
    <row r="1310">
      <c r="A1310" s="7"/>
    </row>
    <row r="1312">
      <c r="A1312" s="3"/>
    </row>
    <row r="1313">
      <c r="A1313" s="3"/>
    </row>
    <row r="1314">
      <c r="A1314" s="3"/>
    </row>
    <row r="1315">
      <c r="A1315" s="3"/>
    </row>
    <row r="1316">
      <c r="A1316" s="3"/>
    </row>
    <row r="1317">
      <c r="A1317" s="3"/>
    </row>
    <row r="1318">
      <c r="A1318" s="3"/>
    </row>
    <row r="1319">
      <c r="A1319" s="3"/>
    </row>
    <row r="1320">
      <c r="A1320" s="3"/>
    </row>
    <row r="1321">
      <c r="A1321" s="7"/>
    </row>
    <row r="1323">
      <c r="A1323" s="3"/>
    </row>
    <row r="1324">
      <c r="A1324" s="3"/>
    </row>
    <row r="1325">
      <c r="A1325" s="3"/>
    </row>
    <row r="1326">
      <c r="A1326" s="3"/>
    </row>
    <row r="1327">
      <c r="A1327" s="3"/>
    </row>
    <row r="1328">
      <c r="A1328" s="3"/>
    </row>
    <row r="1329">
      <c r="A1329" s="3"/>
    </row>
    <row r="1330">
      <c r="A1330" s="3"/>
    </row>
    <row r="1331">
      <c r="A1331" s="3"/>
    </row>
    <row r="1332">
      <c r="A1332" s="3"/>
    </row>
    <row r="1333">
      <c r="A1333" s="3"/>
    </row>
    <row r="1334">
      <c r="A1334" s="3"/>
    </row>
    <row r="1335">
      <c r="A1335" s="3"/>
    </row>
    <row r="1336">
      <c r="A1336" s="3"/>
    </row>
    <row r="1337">
      <c r="A1337" s="7"/>
    </row>
    <row r="1339">
      <c r="A1339" s="3"/>
    </row>
    <row r="1340">
      <c r="A1340" s="3"/>
    </row>
    <row r="1341">
      <c r="A1341" s="3"/>
    </row>
    <row r="1342">
      <c r="A1342" s="3"/>
    </row>
    <row r="1343">
      <c r="A1343" s="3"/>
    </row>
    <row r="1344">
      <c r="A1344" s="3"/>
    </row>
    <row r="1345">
      <c r="A1345" s="3"/>
    </row>
    <row r="1346">
      <c r="A1346" s="3"/>
    </row>
    <row r="1347">
      <c r="A1347" s="3"/>
    </row>
    <row r="1348">
      <c r="A1348" s="3"/>
    </row>
    <row r="1349">
      <c r="A1349" s="3"/>
    </row>
    <row r="1350">
      <c r="A1350" s="3"/>
    </row>
    <row r="1351">
      <c r="A1351" s="3"/>
    </row>
    <row r="1352">
      <c r="A1352" s="3"/>
    </row>
    <row r="1353">
      <c r="A1353" s="7"/>
    </row>
    <row r="1355">
      <c r="A1355" s="3"/>
    </row>
    <row r="1356">
      <c r="A1356" s="3"/>
    </row>
    <row r="1357">
      <c r="A1357" s="3"/>
    </row>
    <row r="1358">
      <c r="A1358" s="3"/>
    </row>
    <row r="1359">
      <c r="A1359" s="3"/>
    </row>
    <row r="1360">
      <c r="A1360" s="3"/>
    </row>
    <row r="1361">
      <c r="A1361" s="3"/>
    </row>
    <row r="1362">
      <c r="A1362" s="3"/>
    </row>
    <row r="1363">
      <c r="A1363" s="3"/>
    </row>
    <row r="1364">
      <c r="A1364" s="3"/>
    </row>
    <row r="1365">
      <c r="A1365" s="3"/>
    </row>
    <row r="1366">
      <c r="A1366" s="3"/>
    </row>
    <row r="1367">
      <c r="A1367" s="3"/>
    </row>
    <row r="1368">
      <c r="A1368" s="3"/>
    </row>
    <row r="1369">
      <c r="A1369" s="7"/>
    </row>
    <row r="1371">
      <c r="A1371" s="3"/>
    </row>
    <row r="1372">
      <c r="A1372" s="3"/>
    </row>
    <row r="1373">
      <c r="A1373" s="3"/>
    </row>
    <row r="1374">
      <c r="A1374" s="3"/>
    </row>
    <row r="1375">
      <c r="A1375" s="3"/>
    </row>
    <row r="1376">
      <c r="A1376" s="3"/>
    </row>
    <row r="1377">
      <c r="A1377" s="3"/>
    </row>
    <row r="1378">
      <c r="A1378" s="3"/>
    </row>
    <row r="1379">
      <c r="A1379" s="3"/>
    </row>
    <row r="1380">
      <c r="A1380" s="7"/>
    </row>
    <row r="1382">
      <c r="A1382" s="3"/>
    </row>
    <row r="1383">
      <c r="A1383" s="3"/>
    </row>
    <row r="1384">
      <c r="A1384" s="3"/>
    </row>
    <row r="1385">
      <c r="A1385" s="3"/>
    </row>
    <row r="1386">
      <c r="A1386" s="3"/>
    </row>
    <row r="1387">
      <c r="A1387" s="3"/>
    </row>
    <row r="1388">
      <c r="A1388" s="3"/>
    </row>
    <row r="1389">
      <c r="A1389" s="3"/>
    </row>
    <row r="1390">
      <c r="A1390" s="3"/>
    </row>
    <row r="1391">
      <c r="A1391" s="3"/>
    </row>
    <row r="1392">
      <c r="A1392" s="3"/>
    </row>
    <row r="1393">
      <c r="A1393" s="3"/>
    </row>
    <row r="1394">
      <c r="A1394" s="3"/>
    </row>
    <row r="1395">
      <c r="A1395" s="3"/>
    </row>
    <row r="1396">
      <c r="A1396" s="7"/>
    </row>
    <row r="1398">
      <c r="A1398" s="3"/>
    </row>
    <row r="1399">
      <c r="A1399" s="3"/>
    </row>
    <row r="1400">
      <c r="A1400" s="3"/>
    </row>
    <row r="1401">
      <c r="A1401" s="3"/>
    </row>
    <row r="1402">
      <c r="A1402" s="3"/>
    </row>
    <row r="1403">
      <c r="A1403" s="3"/>
    </row>
    <row r="1404">
      <c r="A1404" s="3"/>
    </row>
    <row r="1405">
      <c r="A1405" s="3"/>
    </row>
    <row r="1406">
      <c r="A1406" s="3"/>
    </row>
    <row r="1407">
      <c r="A1407" s="3"/>
    </row>
    <row r="1408">
      <c r="A1408" s="3"/>
    </row>
    <row r="1409">
      <c r="A1409" s="3"/>
    </row>
    <row r="1410">
      <c r="A1410" s="3"/>
    </row>
    <row r="1411">
      <c r="A1411" s="3"/>
    </row>
    <row r="1412">
      <c r="A1412" s="7"/>
    </row>
    <row r="1414">
      <c r="A1414" s="3"/>
    </row>
    <row r="1415">
      <c r="A1415" s="3"/>
    </row>
    <row r="1416">
      <c r="A1416" s="3"/>
    </row>
    <row r="1417">
      <c r="A1417" s="3"/>
    </row>
    <row r="1418">
      <c r="A1418" s="3"/>
    </row>
    <row r="1419">
      <c r="A1419" s="3"/>
    </row>
    <row r="1420">
      <c r="A1420" s="3"/>
    </row>
    <row r="1421">
      <c r="A1421" s="3"/>
    </row>
    <row r="1422">
      <c r="A1422" s="3"/>
    </row>
    <row r="1423">
      <c r="A1423" s="3"/>
    </row>
    <row r="1424">
      <c r="A1424" s="3"/>
    </row>
    <row r="1425">
      <c r="A1425" s="3"/>
    </row>
    <row r="1426">
      <c r="A1426" s="3"/>
    </row>
    <row r="1427">
      <c r="A1427" s="3"/>
    </row>
    <row r="1428">
      <c r="A1428" s="6"/>
    </row>
    <row r="1430">
      <c r="A1430" s="3"/>
    </row>
    <row r="1431">
      <c r="A1431" s="3"/>
    </row>
    <row r="1432">
      <c r="A1432" s="3"/>
    </row>
    <row r="1433">
      <c r="A1433" s="3"/>
    </row>
    <row r="1434">
      <c r="A1434" s="3"/>
    </row>
    <row r="1435">
      <c r="A1435" s="3"/>
    </row>
    <row r="1436">
      <c r="A1436" s="3"/>
    </row>
    <row r="1437">
      <c r="A1437" s="3"/>
    </row>
    <row r="1438">
      <c r="A1438" s="3"/>
    </row>
    <row r="1439">
      <c r="A1439" s="3"/>
    </row>
    <row r="1440">
      <c r="A1440" s="3"/>
    </row>
    <row r="1441">
      <c r="A1441" s="3"/>
    </row>
    <row r="1442">
      <c r="A1442" s="3"/>
    </row>
    <row r="1443">
      <c r="A1443" s="3"/>
    </row>
    <row r="1444">
      <c r="A1444" s="6"/>
    </row>
    <row r="1446">
      <c r="A1446" s="3"/>
    </row>
    <row r="1447">
      <c r="A1447" s="3"/>
    </row>
    <row r="1448">
      <c r="A1448" s="3"/>
    </row>
    <row r="1449">
      <c r="A1449" s="3"/>
    </row>
    <row r="1450">
      <c r="A1450" s="3"/>
    </row>
    <row r="1451">
      <c r="A1451" s="3"/>
    </row>
    <row r="1452">
      <c r="A1452" s="3"/>
    </row>
    <row r="1453">
      <c r="A1453" s="3"/>
    </row>
    <row r="1454">
      <c r="A1454" s="3"/>
    </row>
    <row r="1455">
      <c r="A1455" s="3"/>
    </row>
    <row r="1456">
      <c r="A1456" s="3"/>
    </row>
    <row r="1457">
      <c r="A1457" s="3"/>
    </row>
    <row r="1458">
      <c r="A1458" s="3"/>
    </row>
    <row r="1459">
      <c r="A1459" s="3"/>
    </row>
    <row r="1460">
      <c r="A1460" s="6"/>
    </row>
    <row r="1462">
      <c r="A1462" s="3"/>
    </row>
    <row r="1463">
      <c r="A1463" s="3"/>
    </row>
    <row r="1464">
      <c r="A1464" s="3"/>
    </row>
    <row r="1465">
      <c r="A1465" s="3"/>
    </row>
    <row r="1466">
      <c r="A1466" s="3"/>
    </row>
    <row r="1467">
      <c r="A1467" s="3"/>
    </row>
    <row r="1468">
      <c r="A1468" s="3"/>
    </row>
    <row r="1469">
      <c r="A1469" s="3"/>
    </row>
    <row r="1470">
      <c r="A1470" s="3"/>
    </row>
    <row r="1471">
      <c r="A1471" s="3"/>
    </row>
    <row r="1472">
      <c r="A1472" s="3"/>
    </row>
    <row r="1473">
      <c r="A1473" s="3"/>
    </row>
    <row r="1474">
      <c r="A1474" s="3"/>
    </row>
    <row r="1475">
      <c r="A1475" s="3"/>
    </row>
    <row r="1476">
      <c r="A1476" s="6"/>
    </row>
    <row r="1478">
      <c r="A1478" s="3"/>
    </row>
    <row r="1479">
      <c r="A1479" s="3"/>
    </row>
    <row r="1480">
      <c r="A1480" s="3"/>
    </row>
    <row r="1481">
      <c r="A1481" s="3"/>
    </row>
    <row r="1482">
      <c r="A1482" s="3"/>
    </row>
    <row r="1483">
      <c r="A1483" s="3"/>
    </row>
    <row r="1484">
      <c r="A1484" s="3"/>
    </row>
    <row r="1485">
      <c r="A1485" s="3"/>
    </row>
    <row r="1486">
      <c r="A1486" s="3"/>
    </row>
    <row r="1487">
      <c r="A1487" s="3"/>
    </row>
    <row r="1488">
      <c r="A1488" s="3"/>
    </row>
    <row r="1489">
      <c r="A1489" s="3"/>
    </row>
    <row r="1490">
      <c r="A1490" s="3"/>
    </row>
    <row r="1491">
      <c r="A1491" s="3"/>
    </row>
    <row r="1492">
      <c r="A1492" s="3"/>
    </row>
    <row r="1493">
      <c r="A1493" s="6"/>
    </row>
    <row r="1495">
      <c r="A1495" s="3"/>
    </row>
    <row r="1496">
      <c r="A1496" s="3"/>
    </row>
    <row r="1497">
      <c r="A1497" s="3"/>
    </row>
    <row r="1498">
      <c r="A1498" s="3"/>
    </row>
    <row r="1499">
      <c r="A1499" s="3"/>
    </row>
    <row r="1500">
      <c r="A1500" s="3"/>
    </row>
    <row r="1501">
      <c r="A1501" s="3"/>
    </row>
    <row r="1502">
      <c r="A1502" s="3"/>
    </row>
    <row r="1503">
      <c r="A1503" s="3"/>
    </row>
    <row r="1504">
      <c r="A1504" s="6"/>
    </row>
    <row r="1506">
      <c r="A1506" s="3"/>
    </row>
    <row r="1507">
      <c r="A1507" s="3"/>
    </row>
    <row r="1508">
      <c r="A1508" s="3"/>
    </row>
    <row r="1509">
      <c r="A1509" s="3"/>
    </row>
    <row r="1510">
      <c r="A1510" s="3"/>
    </row>
    <row r="1511">
      <c r="A1511" s="3"/>
    </row>
    <row r="1512">
      <c r="A1512" s="3"/>
    </row>
    <row r="1513">
      <c r="A1513" s="3"/>
    </row>
    <row r="1514">
      <c r="A1514" s="3"/>
    </row>
    <row r="1515">
      <c r="A1515" s="3"/>
    </row>
    <row r="1516">
      <c r="A1516" s="3"/>
    </row>
    <row r="1517">
      <c r="A1517" s="3"/>
    </row>
    <row r="1518">
      <c r="A1518" s="3"/>
    </row>
    <row r="1519">
      <c r="A1519" s="3"/>
    </row>
    <row r="1520">
      <c r="A1520" s="6"/>
    </row>
    <row r="1522">
      <c r="A1522" s="3"/>
    </row>
    <row r="1523">
      <c r="A1523" s="3"/>
    </row>
    <row r="1524">
      <c r="A1524" s="3"/>
    </row>
    <row r="1525">
      <c r="A1525" s="3"/>
    </row>
    <row r="1526">
      <c r="A1526" s="3"/>
    </row>
    <row r="1527">
      <c r="A1527" s="3"/>
    </row>
    <row r="1528">
      <c r="A1528" s="3"/>
    </row>
    <row r="1529">
      <c r="A1529" s="3"/>
    </row>
    <row r="1530">
      <c r="A1530" s="3"/>
    </row>
    <row r="1531">
      <c r="A1531" s="3"/>
    </row>
    <row r="1532">
      <c r="A1532" s="3"/>
    </row>
    <row r="1533">
      <c r="A1533" s="3"/>
    </row>
    <row r="1534">
      <c r="A1534" s="3"/>
    </row>
    <row r="1535">
      <c r="A1535" s="3"/>
    </row>
    <row r="1536">
      <c r="A1536" s="6"/>
    </row>
    <row r="1538">
      <c r="A1538" s="3"/>
    </row>
    <row r="1539">
      <c r="A1539" s="3"/>
    </row>
    <row r="1540">
      <c r="A1540" s="3"/>
    </row>
    <row r="1541">
      <c r="A1541" s="3"/>
    </row>
    <row r="1542">
      <c r="A1542" s="3"/>
    </row>
    <row r="1543">
      <c r="A1543" s="3"/>
    </row>
    <row r="1544">
      <c r="A1544" s="3"/>
    </row>
    <row r="1545">
      <c r="A1545" s="3"/>
    </row>
    <row r="1546">
      <c r="A1546" s="3"/>
    </row>
    <row r="1547">
      <c r="A1547" s="6"/>
    </row>
    <row r="1549">
      <c r="A1549" s="3"/>
    </row>
    <row r="1550">
      <c r="A1550" s="3"/>
    </row>
    <row r="1551">
      <c r="A1551" s="3"/>
    </row>
    <row r="1552">
      <c r="A1552" s="3"/>
    </row>
    <row r="1553">
      <c r="A1553" s="3"/>
    </row>
    <row r="1554">
      <c r="A1554" s="3"/>
    </row>
    <row r="1555">
      <c r="A1555" s="3"/>
    </row>
    <row r="1556">
      <c r="A1556" s="3"/>
    </row>
    <row r="1557">
      <c r="A1557" s="3"/>
    </row>
    <row r="1558">
      <c r="A1558" s="3"/>
    </row>
    <row r="1559">
      <c r="A1559" s="3"/>
    </row>
    <row r="1560">
      <c r="A1560" s="3"/>
    </row>
    <row r="1561">
      <c r="A1561" s="3"/>
    </row>
    <row r="1562">
      <c r="A1562" s="3"/>
    </row>
    <row r="1563">
      <c r="A1563" s="7"/>
    </row>
    <row r="1565">
      <c r="A1565" s="3"/>
    </row>
    <row r="1566">
      <c r="A1566" s="3"/>
    </row>
    <row r="1567">
      <c r="A1567" s="3"/>
    </row>
    <row r="1568">
      <c r="A1568" s="3"/>
    </row>
    <row r="1569">
      <c r="A1569" s="3"/>
    </row>
    <row r="1570">
      <c r="A1570" s="3"/>
    </row>
    <row r="1571">
      <c r="A1571" s="3"/>
    </row>
    <row r="1572">
      <c r="A1572" s="3"/>
    </row>
    <row r="1573">
      <c r="A1573" s="3"/>
    </row>
    <row r="1574">
      <c r="A1574" s="3"/>
    </row>
    <row r="1575">
      <c r="A1575" s="3"/>
    </row>
    <row r="1576">
      <c r="A1576" s="3"/>
    </row>
    <row r="1577">
      <c r="A1577" s="3"/>
    </row>
    <row r="1578">
      <c r="A1578" s="3"/>
    </row>
    <row r="1579">
      <c r="A1579" s="7"/>
    </row>
    <row r="1581">
      <c r="A1581" s="3"/>
    </row>
    <row r="1582">
      <c r="A1582" s="3"/>
    </row>
    <row r="1583">
      <c r="A1583" s="3"/>
    </row>
    <row r="1584">
      <c r="A1584" s="3"/>
    </row>
    <row r="1585">
      <c r="A1585" s="3"/>
    </row>
    <row r="1586">
      <c r="A1586" s="3"/>
    </row>
    <row r="1587">
      <c r="A1587" s="3"/>
    </row>
    <row r="1588">
      <c r="A1588" s="3"/>
    </row>
    <row r="1589">
      <c r="A1589" s="3"/>
    </row>
    <row r="1590">
      <c r="A1590" s="3"/>
    </row>
    <row r="1591">
      <c r="A1591" s="3"/>
    </row>
    <row r="1592">
      <c r="A1592" s="3"/>
    </row>
    <row r="1593">
      <c r="A1593" s="3"/>
    </row>
    <row r="1594">
      <c r="A1594" s="3"/>
    </row>
    <row r="1595">
      <c r="A1595" s="7"/>
    </row>
    <row r="1597">
      <c r="A1597" s="3"/>
    </row>
    <row r="1598">
      <c r="A1598" s="3"/>
    </row>
    <row r="1599">
      <c r="A1599" s="3"/>
    </row>
    <row r="1600">
      <c r="A1600" s="3"/>
    </row>
    <row r="1601">
      <c r="A1601" s="3"/>
    </row>
    <row r="1602">
      <c r="A1602" s="3"/>
    </row>
    <row r="1603">
      <c r="A1603" s="3"/>
    </row>
    <row r="1604">
      <c r="A1604" s="3"/>
    </row>
    <row r="1605">
      <c r="A1605" s="3"/>
    </row>
    <row r="1606">
      <c r="A1606" s="7"/>
    </row>
    <row r="1608">
      <c r="A1608" s="3"/>
    </row>
    <row r="1609">
      <c r="A1609" s="3"/>
    </row>
    <row r="1610">
      <c r="A1610" s="3"/>
    </row>
    <row r="1611">
      <c r="A1611" s="3"/>
    </row>
    <row r="1612">
      <c r="A1612" s="3"/>
    </row>
    <row r="1613">
      <c r="A1613" s="3"/>
    </row>
    <row r="1614">
      <c r="A1614" s="3"/>
    </row>
    <row r="1615">
      <c r="A1615" s="3"/>
    </row>
    <row r="1616">
      <c r="A1616" s="3"/>
    </row>
    <row r="1617">
      <c r="A1617" s="7"/>
    </row>
    <row r="1619">
      <c r="A1619" s="3"/>
    </row>
    <row r="1620">
      <c r="A1620" s="3"/>
    </row>
    <row r="1621">
      <c r="A1621" s="3"/>
    </row>
    <row r="1622">
      <c r="A1622" s="3"/>
    </row>
    <row r="1623">
      <c r="A1623" s="3"/>
    </row>
    <row r="1624">
      <c r="A1624" s="3"/>
    </row>
    <row r="1625">
      <c r="A1625" s="3"/>
    </row>
    <row r="1626">
      <c r="A1626" s="3"/>
    </row>
    <row r="1627">
      <c r="A1627" s="3"/>
    </row>
    <row r="1628">
      <c r="A1628" s="3"/>
    </row>
    <row r="1629">
      <c r="A1629" s="3"/>
    </row>
    <row r="1630">
      <c r="A1630" s="3"/>
    </row>
    <row r="1631">
      <c r="A1631" s="3"/>
    </row>
    <row r="1632">
      <c r="A1632" s="3"/>
    </row>
    <row r="1633">
      <c r="A1633" s="7"/>
    </row>
    <row r="1635">
      <c r="A1635" s="3"/>
    </row>
    <row r="1636">
      <c r="A1636" s="3"/>
    </row>
    <row r="1637">
      <c r="A1637" s="3"/>
    </row>
    <row r="1638">
      <c r="A1638" s="3"/>
    </row>
    <row r="1639">
      <c r="A1639" s="3"/>
    </row>
    <row r="1640">
      <c r="A1640" s="3"/>
    </row>
    <row r="1641">
      <c r="A1641" s="3"/>
    </row>
    <row r="1642">
      <c r="A1642" s="3"/>
    </row>
    <row r="1643">
      <c r="A1643" s="3"/>
    </row>
    <row r="1644">
      <c r="A1644" s="3"/>
    </row>
    <row r="1645">
      <c r="A1645" s="3"/>
    </row>
    <row r="1646">
      <c r="A1646" s="3"/>
    </row>
    <row r="1647">
      <c r="A1647" s="3"/>
    </row>
    <row r="1648">
      <c r="A1648" s="3"/>
    </row>
    <row r="1649">
      <c r="A1649" s="7"/>
    </row>
    <row r="1651">
      <c r="A1651" s="3"/>
    </row>
    <row r="1652">
      <c r="A1652" s="3"/>
    </row>
    <row r="1653">
      <c r="A1653" s="3"/>
    </row>
    <row r="1654">
      <c r="A1654" s="3"/>
    </row>
    <row r="1655">
      <c r="A1655" s="3"/>
    </row>
    <row r="1656">
      <c r="A1656" s="3"/>
    </row>
    <row r="1657">
      <c r="A1657" s="3"/>
    </row>
    <row r="1658">
      <c r="A1658" s="3"/>
    </row>
    <row r="1659">
      <c r="A1659" s="3"/>
    </row>
    <row r="1660">
      <c r="A1660" s="7"/>
    </row>
    <row r="1662">
      <c r="A1662" s="3"/>
    </row>
    <row r="1663">
      <c r="A1663" s="3"/>
    </row>
    <row r="1664">
      <c r="A1664" s="3"/>
    </row>
    <row r="1665">
      <c r="A1665" s="3"/>
    </row>
    <row r="1666">
      <c r="A1666" s="3"/>
    </row>
    <row r="1667">
      <c r="A1667" s="3"/>
    </row>
    <row r="1668">
      <c r="A1668" s="3"/>
    </row>
    <row r="1669">
      <c r="A1669" s="3"/>
    </row>
    <row r="1670">
      <c r="A1670" s="3"/>
    </row>
    <row r="1671">
      <c r="A1671" s="3"/>
    </row>
    <row r="1672">
      <c r="A1672" s="3"/>
    </row>
    <row r="1673">
      <c r="A1673" s="3"/>
    </row>
    <row r="1674">
      <c r="A1674" s="3"/>
    </row>
    <row r="1675">
      <c r="A1675" s="3"/>
    </row>
    <row r="1676">
      <c r="A1676" s="6"/>
    </row>
    <row r="1678">
      <c r="A1678" s="3"/>
    </row>
    <row r="1679">
      <c r="A1679" s="3"/>
    </row>
    <row r="1680">
      <c r="A1680" s="3"/>
    </row>
    <row r="1681">
      <c r="A1681" s="3"/>
    </row>
    <row r="1682">
      <c r="A1682" s="3"/>
    </row>
    <row r="1683">
      <c r="A1683" s="3"/>
    </row>
    <row r="1684">
      <c r="A1684" s="3"/>
    </row>
    <row r="1685">
      <c r="A1685" s="3"/>
    </row>
    <row r="1686">
      <c r="A1686" s="3"/>
    </row>
    <row r="1687">
      <c r="A1687" s="6"/>
    </row>
    <row r="1689">
      <c r="A1689" s="3"/>
    </row>
    <row r="1690">
      <c r="A1690" s="3"/>
    </row>
    <row r="1691">
      <c r="A1691" s="3"/>
    </row>
    <row r="1692">
      <c r="A1692" s="3"/>
    </row>
    <row r="1693">
      <c r="A1693" s="3"/>
    </row>
    <row r="1694">
      <c r="A1694" s="3"/>
    </row>
    <row r="1695">
      <c r="A1695" s="3"/>
    </row>
    <row r="1696">
      <c r="A1696" s="3"/>
    </row>
    <row r="1697">
      <c r="A1697" s="3"/>
    </row>
    <row r="1698">
      <c r="A1698" s="3"/>
    </row>
    <row r="1699">
      <c r="A1699" s="3"/>
    </row>
    <row r="1700">
      <c r="A1700" s="3"/>
    </row>
    <row r="1701">
      <c r="A1701" s="3"/>
    </row>
    <row r="1702">
      <c r="A1702" s="3"/>
    </row>
    <row r="1703">
      <c r="A1703" s="6"/>
    </row>
    <row r="1705">
      <c r="A1705" s="3"/>
    </row>
    <row r="1706">
      <c r="A1706" s="3"/>
    </row>
    <row r="1707">
      <c r="A1707" s="3"/>
    </row>
    <row r="1708">
      <c r="A1708" s="3"/>
    </row>
    <row r="1709">
      <c r="A1709" s="3"/>
    </row>
    <row r="1710">
      <c r="A1710" s="3"/>
    </row>
    <row r="1711">
      <c r="A1711" s="3"/>
    </row>
    <row r="1712">
      <c r="A1712" s="3"/>
    </row>
    <row r="1713">
      <c r="A1713" s="3"/>
    </row>
    <row r="1714">
      <c r="A1714" s="3"/>
    </row>
    <row r="1715">
      <c r="A1715" s="3"/>
    </row>
    <row r="1716">
      <c r="A1716" s="3"/>
    </row>
    <row r="1717">
      <c r="A1717" s="3"/>
    </row>
    <row r="1718">
      <c r="A1718" s="3"/>
    </row>
    <row r="1719">
      <c r="A1719" s="6"/>
    </row>
    <row r="1721">
      <c r="A1721" s="3"/>
    </row>
    <row r="1722">
      <c r="A1722" s="3"/>
    </row>
    <row r="1723">
      <c r="A1723" s="3"/>
    </row>
    <row r="1724">
      <c r="A1724" s="3"/>
    </row>
    <row r="1725">
      <c r="A1725" s="3"/>
    </row>
    <row r="1726">
      <c r="A1726" s="3"/>
    </row>
    <row r="1727">
      <c r="A1727" s="3"/>
    </row>
    <row r="1728">
      <c r="A1728" s="3"/>
    </row>
    <row r="1729">
      <c r="A1729" s="3"/>
    </row>
    <row r="1730">
      <c r="A1730" s="3"/>
    </row>
    <row r="1731">
      <c r="A1731" s="3"/>
    </row>
    <row r="1732">
      <c r="A1732" s="3"/>
    </row>
    <row r="1733">
      <c r="A1733" s="3"/>
    </row>
    <row r="1734">
      <c r="A1734" s="3"/>
    </row>
    <row r="1735">
      <c r="A1735" s="6"/>
    </row>
    <row r="1737">
      <c r="A1737" s="3"/>
    </row>
    <row r="1738">
      <c r="A1738" s="3"/>
    </row>
    <row r="1739">
      <c r="A1739" s="3"/>
    </row>
    <row r="1740">
      <c r="A1740" s="3"/>
    </row>
    <row r="1741">
      <c r="A1741" s="3"/>
    </row>
    <row r="1742">
      <c r="A1742" s="3"/>
    </row>
    <row r="1743">
      <c r="A1743" s="3"/>
    </row>
    <row r="1744">
      <c r="A1744" s="3"/>
    </row>
    <row r="1745">
      <c r="A1745" s="3"/>
    </row>
    <row r="1746">
      <c r="A1746" s="6"/>
    </row>
    <row r="1748">
      <c r="A1748" s="3"/>
    </row>
    <row r="1749">
      <c r="A1749" s="3"/>
    </row>
    <row r="1750">
      <c r="A1750" s="3"/>
    </row>
    <row r="1751">
      <c r="A1751" s="3"/>
    </row>
    <row r="1752">
      <c r="A1752" s="3"/>
    </row>
    <row r="1753">
      <c r="A1753" s="3"/>
    </row>
    <row r="1754">
      <c r="A1754" s="3"/>
    </row>
    <row r="1755">
      <c r="A1755" s="3"/>
    </row>
    <row r="1756">
      <c r="A1756" s="3"/>
    </row>
    <row r="1757">
      <c r="A1757" s="3"/>
    </row>
    <row r="1758">
      <c r="A1758" s="3"/>
    </row>
    <row r="1759">
      <c r="A1759" s="3"/>
    </row>
    <row r="1760">
      <c r="A1760" s="3"/>
    </row>
    <row r="1761">
      <c r="A1761" s="3"/>
    </row>
    <row r="1762">
      <c r="A1762" s="6"/>
    </row>
    <row r="1764">
      <c r="A1764" s="3"/>
    </row>
    <row r="1765">
      <c r="A1765" s="3"/>
    </row>
    <row r="1766">
      <c r="A1766" s="3"/>
    </row>
    <row r="1767">
      <c r="A1767" s="3"/>
    </row>
    <row r="1768">
      <c r="A1768" s="3"/>
    </row>
    <row r="1769">
      <c r="A1769" s="3"/>
    </row>
    <row r="1770">
      <c r="A1770" s="3"/>
    </row>
    <row r="1771">
      <c r="A1771" s="3"/>
    </row>
    <row r="1772">
      <c r="A1772" s="3"/>
    </row>
    <row r="1773">
      <c r="A1773" s="6"/>
    </row>
    <row r="1775">
      <c r="A1775" s="3"/>
    </row>
    <row r="1776">
      <c r="A1776" s="3"/>
    </row>
    <row r="1777">
      <c r="A1777" s="3"/>
    </row>
    <row r="1778">
      <c r="A1778" s="3"/>
    </row>
    <row r="1779">
      <c r="A1779" s="3"/>
    </row>
    <row r="1780">
      <c r="A1780" s="3"/>
    </row>
    <row r="1781">
      <c r="A1781" s="3"/>
    </row>
    <row r="1782">
      <c r="A1782" s="3"/>
    </row>
    <row r="1783">
      <c r="A1783" s="3"/>
    </row>
    <row r="1784">
      <c r="A1784" s="6"/>
    </row>
    <row r="1786">
      <c r="A1786" s="3"/>
    </row>
    <row r="1787">
      <c r="A1787" s="3"/>
    </row>
    <row r="1788">
      <c r="A1788" s="3"/>
    </row>
    <row r="1789">
      <c r="A1789" s="3"/>
    </row>
    <row r="1790">
      <c r="A1790" s="3"/>
    </row>
    <row r="1791">
      <c r="A1791" s="3"/>
    </row>
    <row r="1792">
      <c r="A1792" s="3"/>
    </row>
    <row r="1793">
      <c r="A1793" s="3"/>
    </row>
    <row r="1794">
      <c r="A1794" s="3"/>
    </row>
    <row r="1795">
      <c r="A1795" s="3"/>
    </row>
    <row r="1796">
      <c r="A1796" s="3"/>
    </row>
    <row r="1797">
      <c r="A1797" s="3"/>
    </row>
    <row r="1798">
      <c r="A1798" s="3"/>
    </row>
    <row r="1799">
      <c r="A1799" s="3"/>
    </row>
    <row r="1800">
      <c r="A1800" s="6"/>
    </row>
    <row r="1802">
      <c r="A1802" s="3"/>
    </row>
    <row r="1803">
      <c r="A1803" s="3"/>
    </row>
    <row r="1804">
      <c r="A1804" s="3"/>
    </row>
    <row r="1805">
      <c r="A1805" s="3"/>
    </row>
    <row r="1806">
      <c r="A1806" s="3"/>
    </row>
    <row r="1807">
      <c r="A1807" s="3"/>
    </row>
    <row r="1808">
      <c r="A1808" s="3"/>
    </row>
    <row r="1809">
      <c r="A1809" s="3"/>
    </row>
    <row r="1810">
      <c r="A1810" s="3"/>
    </row>
    <row r="1811">
      <c r="A1811" s="6"/>
    </row>
    <row r="1813">
      <c r="A1813" s="3"/>
    </row>
    <row r="1814">
      <c r="A1814" s="3"/>
    </row>
    <row r="1815">
      <c r="A1815" s="3"/>
    </row>
    <row r="1816">
      <c r="A1816" s="3"/>
    </row>
    <row r="1817">
      <c r="A1817" s="3"/>
    </row>
    <row r="1818">
      <c r="A1818" s="3"/>
    </row>
    <row r="1819">
      <c r="A1819" s="3"/>
    </row>
    <row r="1820">
      <c r="A1820" s="3"/>
    </row>
    <row r="1821">
      <c r="A1821" s="3"/>
    </row>
    <row r="1822">
      <c r="A1822" s="6"/>
    </row>
    <row r="1824">
      <c r="A1824" s="3"/>
    </row>
    <row r="1825">
      <c r="A1825" s="3"/>
    </row>
    <row r="1826">
      <c r="A1826" s="3"/>
    </row>
    <row r="1827">
      <c r="A1827" s="3"/>
    </row>
    <row r="1828">
      <c r="A1828" s="3"/>
    </row>
    <row r="1829">
      <c r="A1829" s="3"/>
    </row>
    <row r="1830">
      <c r="A1830" s="3"/>
    </row>
    <row r="1831">
      <c r="A1831" s="3"/>
    </row>
    <row r="1832">
      <c r="A1832" s="3"/>
    </row>
    <row r="1833">
      <c r="A1833" s="3"/>
    </row>
    <row r="1834">
      <c r="A1834" s="3"/>
    </row>
    <row r="1835">
      <c r="A1835" s="3"/>
    </row>
    <row r="1836">
      <c r="A1836" s="3"/>
    </row>
    <row r="1837">
      <c r="A1837" s="3"/>
    </row>
    <row r="1838">
      <c r="A1838" s="6"/>
    </row>
    <row r="1840">
      <c r="A1840" s="3"/>
    </row>
    <row r="1841">
      <c r="A1841" s="3"/>
    </row>
    <row r="1842">
      <c r="A1842" s="3"/>
    </row>
    <row r="1843">
      <c r="A1843" s="3"/>
    </row>
    <row r="1844">
      <c r="A1844" s="3"/>
    </row>
    <row r="1845">
      <c r="A1845" s="3"/>
    </row>
    <row r="1846">
      <c r="A1846" s="3"/>
    </row>
    <row r="1847">
      <c r="A1847" s="3"/>
    </row>
    <row r="1848">
      <c r="A1848" s="3"/>
    </row>
    <row r="1849">
      <c r="A1849" s="3"/>
    </row>
    <row r="1850">
      <c r="A1850" s="3"/>
    </row>
    <row r="1851">
      <c r="A1851" s="3"/>
    </row>
    <row r="1852">
      <c r="A1852" s="3"/>
    </row>
    <row r="1853">
      <c r="A1853" s="3"/>
    </row>
    <row r="1854">
      <c r="A1854" s="6"/>
    </row>
    <row r="1856">
      <c r="A1856" s="3"/>
    </row>
    <row r="1857">
      <c r="A1857" s="3"/>
    </row>
    <row r="1858">
      <c r="A1858" s="3"/>
    </row>
    <row r="1859">
      <c r="A1859" s="3"/>
    </row>
    <row r="1860">
      <c r="A1860" s="3"/>
    </row>
    <row r="1861">
      <c r="A1861" s="3"/>
    </row>
    <row r="1862">
      <c r="A1862" s="3"/>
    </row>
    <row r="1863">
      <c r="A1863" s="3"/>
    </row>
    <row r="1864">
      <c r="A1864" s="3"/>
    </row>
    <row r="1865">
      <c r="A1865" s="6"/>
    </row>
    <row r="1867">
      <c r="A1867" s="3"/>
    </row>
    <row r="1868">
      <c r="A1868" s="3"/>
    </row>
    <row r="1869">
      <c r="A1869" s="3"/>
    </row>
    <row r="1870">
      <c r="A1870" s="3"/>
    </row>
    <row r="1871">
      <c r="A1871" s="3"/>
    </row>
    <row r="1872">
      <c r="A1872" s="3"/>
    </row>
    <row r="1873">
      <c r="A1873" s="3"/>
    </row>
    <row r="1874">
      <c r="A1874" s="3"/>
    </row>
    <row r="1875">
      <c r="A1875" s="3"/>
    </row>
    <row r="1876">
      <c r="A1876" s="3"/>
    </row>
    <row r="1877">
      <c r="A1877" s="3"/>
    </row>
    <row r="1878">
      <c r="A1878" s="3"/>
    </row>
    <row r="1879">
      <c r="A1879" s="3"/>
    </row>
    <row r="1880">
      <c r="A1880" s="3"/>
    </row>
    <row r="1881">
      <c r="A1881" s="6"/>
    </row>
    <row r="1883">
      <c r="A1883" s="3"/>
    </row>
    <row r="1884">
      <c r="A1884" s="3"/>
    </row>
    <row r="1885">
      <c r="A1885" s="3"/>
    </row>
    <row r="1886">
      <c r="A1886" s="3"/>
    </row>
    <row r="1887">
      <c r="A1887" s="3"/>
    </row>
    <row r="1888">
      <c r="A1888" s="3"/>
    </row>
    <row r="1889">
      <c r="A1889" s="3"/>
    </row>
    <row r="1890">
      <c r="A1890" s="3"/>
    </row>
    <row r="1891">
      <c r="A1891" s="3"/>
    </row>
    <row r="1892">
      <c r="A1892" s="3"/>
    </row>
    <row r="1893">
      <c r="A1893" s="3"/>
    </row>
    <row r="1894">
      <c r="A1894" s="3"/>
    </row>
    <row r="1895">
      <c r="A1895" s="3"/>
    </row>
    <row r="1896">
      <c r="A1896" s="3"/>
    </row>
    <row r="1897">
      <c r="A1897" s="7"/>
    </row>
    <row r="1899">
      <c r="A1899" s="3"/>
    </row>
    <row r="1900">
      <c r="A1900" s="3"/>
    </row>
    <row r="1901">
      <c r="A1901" s="3"/>
    </row>
    <row r="1902">
      <c r="A1902" s="3"/>
    </row>
    <row r="1903">
      <c r="A1903" s="3"/>
    </row>
    <row r="1904">
      <c r="A1904" s="3"/>
    </row>
    <row r="1905">
      <c r="A1905" s="3"/>
    </row>
    <row r="1906">
      <c r="A1906" s="3"/>
    </row>
    <row r="1907">
      <c r="A1907" s="3"/>
    </row>
    <row r="1908">
      <c r="A1908" s="7"/>
    </row>
    <row r="1910">
      <c r="A1910" s="3"/>
    </row>
    <row r="1911">
      <c r="A1911" s="3"/>
    </row>
    <row r="1912">
      <c r="A1912" s="3"/>
    </row>
    <row r="1913">
      <c r="A1913" s="3"/>
    </row>
    <row r="1914">
      <c r="A1914" s="3"/>
    </row>
    <row r="1915">
      <c r="A1915" s="3"/>
    </row>
    <row r="1916">
      <c r="A1916" s="3"/>
    </row>
    <row r="1917">
      <c r="A1917" s="3"/>
    </row>
    <row r="1918">
      <c r="A1918" s="3"/>
    </row>
    <row r="1919">
      <c r="A1919" s="7"/>
    </row>
    <row r="1921">
      <c r="A1921" s="3"/>
    </row>
    <row r="1922">
      <c r="A1922" s="3"/>
    </row>
    <row r="1923">
      <c r="A1923" s="3"/>
    </row>
    <row r="1924">
      <c r="A1924" s="3"/>
    </row>
    <row r="1925">
      <c r="A1925" s="3"/>
    </row>
    <row r="1926">
      <c r="A1926" s="3"/>
    </row>
    <row r="1927">
      <c r="A1927" s="3"/>
    </row>
    <row r="1928">
      <c r="A1928" s="3"/>
    </row>
    <row r="1929">
      <c r="A1929" s="3"/>
    </row>
    <row r="1930">
      <c r="A1930" s="3"/>
    </row>
    <row r="1931">
      <c r="A1931" s="3"/>
    </row>
    <row r="1932">
      <c r="A1932" s="3"/>
    </row>
    <row r="1933">
      <c r="A1933" s="3"/>
    </row>
    <row r="1934">
      <c r="A1934" s="3"/>
    </row>
    <row r="1935">
      <c r="A1935" s="7"/>
    </row>
    <row r="1937">
      <c r="A1937" s="3"/>
    </row>
    <row r="1938">
      <c r="A1938" s="3"/>
    </row>
    <row r="1939">
      <c r="A1939" s="3"/>
    </row>
    <row r="1940">
      <c r="A1940" s="3"/>
    </row>
    <row r="1941">
      <c r="A1941" s="3"/>
    </row>
    <row r="1942">
      <c r="A1942" s="3"/>
    </row>
    <row r="1943">
      <c r="A1943" s="3"/>
    </row>
    <row r="1944">
      <c r="A1944" s="3"/>
    </row>
    <row r="1945">
      <c r="A1945" s="3"/>
    </row>
    <row r="1946">
      <c r="A1946" s="7"/>
    </row>
    <row r="1948">
      <c r="A1948" s="3"/>
    </row>
    <row r="1949">
      <c r="A1949" s="3"/>
    </row>
    <row r="1950">
      <c r="A1950" s="3"/>
    </row>
    <row r="1951">
      <c r="A1951" s="3"/>
    </row>
    <row r="1952">
      <c r="A1952" s="3"/>
    </row>
    <row r="1953">
      <c r="A1953" s="3"/>
    </row>
    <row r="1954">
      <c r="A1954" s="3"/>
    </row>
    <row r="1955">
      <c r="A1955" s="3"/>
    </row>
    <row r="1956">
      <c r="A1956" s="3"/>
    </row>
    <row r="1957">
      <c r="A1957" s="7"/>
    </row>
    <row r="1959">
      <c r="A1959" s="3"/>
    </row>
    <row r="1960">
      <c r="A1960" s="3"/>
    </row>
    <row r="1961">
      <c r="A1961" s="3"/>
    </row>
    <row r="1962">
      <c r="A1962" s="3"/>
    </row>
    <row r="1963">
      <c r="A1963" s="3"/>
    </row>
    <row r="1964">
      <c r="A1964" s="3"/>
    </row>
    <row r="1965">
      <c r="A1965" s="3"/>
    </row>
    <row r="1966">
      <c r="A1966" s="3"/>
    </row>
    <row r="1967">
      <c r="A1967" s="3"/>
    </row>
    <row r="1968">
      <c r="A1968" s="3"/>
    </row>
    <row r="1969">
      <c r="A1969" s="3"/>
    </row>
    <row r="1970">
      <c r="A1970" s="3"/>
    </row>
    <row r="1971">
      <c r="A1971" s="3"/>
    </row>
    <row r="1972">
      <c r="A1972" s="3"/>
    </row>
    <row r="1973">
      <c r="A1973" s="7"/>
    </row>
    <row r="1975">
      <c r="A1975" s="3"/>
    </row>
    <row r="1976">
      <c r="A1976" s="3"/>
    </row>
    <row r="1977">
      <c r="A1977" s="3"/>
    </row>
    <row r="1978">
      <c r="A1978" s="3"/>
    </row>
    <row r="1979">
      <c r="A1979" s="3"/>
    </row>
    <row r="1980">
      <c r="A1980" s="3"/>
    </row>
    <row r="1981">
      <c r="A1981" s="3"/>
    </row>
    <row r="1982">
      <c r="A1982" s="3"/>
    </row>
    <row r="1983">
      <c r="A1983" s="3"/>
    </row>
    <row r="1984">
      <c r="A1984" s="7"/>
    </row>
    <row r="1986">
      <c r="A1986" s="3"/>
    </row>
    <row r="1987">
      <c r="A1987" s="3"/>
    </row>
    <row r="1988">
      <c r="A1988" s="3"/>
    </row>
    <row r="1989">
      <c r="A1989" s="3"/>
    </row>
    <row r="1990">
      <c r="A1990" s="3"/>
    </row>
    <row r="1991">
      <c r="A1991" s="3"/>
    </row>
    <row r="1992">
      <c r="A1992" s="3"/>
    </row>
    <row r="1993">
      <c r="A1993" s="3"/>
    </row>
    <row r="1994">
      <c r="A1994" s="3"/>
    </row>
    <row r="1995">
      <c r="A1995" s="7"/>
    </row>
    <row r="1997">
      <c r="A1997" s="3"/>
    </row>
    <row r="1998">
      <c r="A1998" s="3"/>
    </row>
    <row r="1999">
      <c r="A1999" s="3"/>
    </row>
    <row r="2000">
      <c r="A2000" s="3"/>
    </row>
    <row r="2001">
      <c r="A2001" s="3"/>
    </row>
    <row r="2002">
      <c r="A2002" s="3"/>
    </row>
    <row r="2003">
      <c r="A2003" s="3"/>
    </row>
    <row r="2004">
      <c r="A2004" s="3"/>
    </row>
    <row r="2005">
      <c r="A2005" s="3"/>
    </row>
    <row r="2006">
      <c r="A2006" s="7"/>
    </row>
    <row r="2008">
      <c r="A2008" s="3"/>
    </row>
    <row r="2009">
      <c r="A2009" s="3"/>
    </row>
    <row r="2010">
      <c r="A2010" s="3"/>
    </row>
    <row r="2011">
      <c r="A2011" s="3"/>
    </row>
    <row r="2012">
      <c r="A2012" s="3"/>
    </row>
    <row r="2013">
      <c r="A2013" s="3"/>
    </row>
    <row r="2014">
      <c r="A2014" s="3"/>
    </row>
    <row r="2015">
      <c r="A2015" s="3"/>
    </row>
    <row r="2016">
      <c r="A2016" s="3"/>
    </row>
    <row r="2017">
      <c r="A2017" s="3"/>
    </row>
    <row r="2018">
      <c r="A2018" s="3"/>
    </row>
    <row r="2019">
      <c r="A2019" s="3"/>
    </row>
    <row r="2020">
      <c r="A2020" s="3"/>
    </row>
    <row r="2021">
      <c r="A2021" s="3"/>
    </row>
    <row r="2022">
      <c r="A2022" s="7"/>
    </row>
    <row r="2024">
      <c r="A2024" s="3"/>
    </row>
    <row r="2025">
      <c r="A2025" s="3"/>
    </row>
    <row r="2026">
      <c r="A2026" s="3"/>
    </row>
    <row r="2027">
      <c r="A2027" s="3"/>
    </row>
    <row r="2028">
      <c r="A2028" s="3"/>
    </row>
    <row r="2029">
      <c r="A2029" s="3"/>
    </row>
    <row r="2030">
      <c r="A2030" s="3"/>
    </row>
    <row r="2031">
      <c r="A2031" s="3"/>
    </row>
    <row r="2032">
      <c r="A2032" s="3"/>
    </row>
    <row r="2033">
      <c r="A2033" s="7"/>
    </row>
    <row r="2035">
      <c r="A2035" s="3"/>
    </row>
    <row r="2036">
      <c r="A2036" s="3"/>
    </row>
    <row r="2037">
      <c r="A2037" s="3"/>
    </row>
    <row r="2038">
      <c r="A2038" s="3"/>
    </row>
    <row r="2039">
      <c r="A2039" s="3"/>
    </row>
    <row r="2040">
      <c r="A2040" s="3"/>
    </row>
    <row r="2041">
      <c r="A2041" s="3"/>
    </row>
    <row r="2042">
      <c r="A2042" s="3"/>
    </row>
    <row r="2043">
      <c r="A2043" s="3"/>
    </row>
    <row r="2044">
      <c r="A2044" s="7"/>
    </row>
    <row r="2046">
      <c r="A2046" s="3"/>
    </row>
    <row r="2047">
      <c r="A2047" s="3"/>
    </row>
    <row r="2048">
      <c r="A2048" s="3"/>
    </row>
    <row r="2049">
      <c r="A2049" s="3"/>
    </row>
    <row r="2050">
      <c r="A2050" s="3"/>
    </row>
    <row r="2051">
      <c r="A2051" s="3"/>
    </row>
    <row r="2052">
      <c r="A2052" s="3"/>
    </row>
    <row r="2053">
      <c r="A2053" s="3"/>
    </row>
    <row r="2054">
      <c r="A2054" s="3"/>
    </row>
    <row r="2055">
      <c r="A2055" s="3"/>
    </row>
    <row r="2056">
      <c r="A2056" s="3"/>
    </row>
    <row r="2057">
      <c r="A2057" s="3"/>
    </row>
    <row r="2058">
      <c r="A2058" s="3"/>
    </row>
    <row r="2059">
      <c r="A2059" s="3"/>
    </row>
    <row r="2060">
      <c r="A2060" s="7"/>
    </row>
    <row r="2062">
      <c r="A2062" s="3"/>
    </row>
    <row r="2063">
      <c r="A2063" s="3"/>
    </row>
    <row r="2064">
      <c r="A2064" s="3"/>
    </row>
    <row r="2065">
      <c r="A2065" s="3"/>
    </row>
    <row r="2066">
      <c r="A2066" s="3"/>
    </row>
    <row r="2067">
      <c r="A2067" s="3"/>
    </row>
    <row r="2068">
      <c r="A2068" s="3"/>
    </row>
    <row r="2069">
      <c r="A2069" s="3"/>
    </row>
    <row r="2070">
      <c r="A2070" s="3"/>
    </row>
    <row r="2071">
      <c r="A2071" s="7"/>
    </row>
    <row r="2073">
      <c r="A2073" s="3"/>
    </row>
    <row r="2074">
      <c r="A2074" s="3"/>
    </row>
    <row r="2075">
      <c r="A2075" s="3"/>
    </row>
    <row r="2076">
      <c r="A2076" s="3"/>
    </row>
    <row r="2077">
      <c r="A2077" s="3"/>
    </row>
    <row r="2078">
      <c r="A2078" s="3"/>
    </row>
    <row r="2079">
      <c r="A2079" s="3"/>
    </row>
    <row r="2080">
      <c r="A2080" s="3"/>
    </row>
    <row r="2081">
      <c r="A2081" s="3"/>
    </row>
    <row r="2082">
      <c r="A2082" s="3"/>
    </row>
    <row r="2083">
      <c r="A2083" s="3"/>
    </row>
    <row r="2084">
      <c r="A2084" s="3"/>
    </row>
    <row r="2085">
      <c r="A2085" s="3"/>
    </row>
    <row r="2086">
      <c r="A2086" s="3"/>
    </row>
    <row r="2087">
      <c r="A2087" s="6"/>
    </row>
    <row r="2089">
      <c r="A2089" s="3"/>
    </row>
    <row r="2090">
      <c r="A2090" s="3"/>
    </row>
    <row r="2091">
      <c r="A2091" s="3"/>
    </row>
    <row r="2092">
      <c r="A2092" s="3"/>
    </row>
    <row r="2093">
      <c r="A2093" s="3"/>
    </row>
    <row r="2094">
      <c r="A2094" s="3"/>
    </row>
    <row r="2095">
      <c r="A2095" s="3"/>
    </row>
    <row r="2096">
      <c r="A2096" s="3"/>
    </row>
    <row r="2097">
      <c r="A2097" s="3"/>
    </row>
    <row r="2098">
      <c r="A2098" s="3"/>
    </row>
    <row r="2099">
      <c r="A2099" s="3"/>
    </row>
    <row r="2100">
      <c r="A2100" s="3"/>
    </row>
    <row r="2101">
      <c r="A2101" s="3"/>
    </row>
    <row r="2102">
      <c r="A2102" s="3"/>
    </row>
    <row r="2103">
      <c r="A2103" s="6"/>
    </row>
    <row r="2105">
      <c r="A2105" s="3"/>
    </row>
    <row r="2106">
      <c r="A2106" s="3"/>
    </row>
    <row r="2107">
      <c r="A2107" s="3"/>
    </row>
    <row r="2108">
      <c r="A2108" s="3"/>
    </row>
    <row r="2109">
      <c r="A2109" s="3"/>
    </row>
    <row r="2110">
      <c r="A2110" s="3"/>
    </row>
    <row r="2111">
      <c r="A2111" s="3"/>
    </row>
    <row r="2112">
      <c r="A2112" s="3"/>
    </row>
    <row r="2113">
      <c r="A2113" s="3"/>
    </row>
    <row r="2114">
      <c r="A2114" s="6"/>
    </row>
    <row r="2116">
      <c r="A2116" s="3"/>
    </row>
    <row r="2117">
      <c r="A2117" s="3"/>
    </row>
    <row r="2118">
      <c r="A2118" s="3"/>
    </row>
    <row r="2119">
      <c r="A2119" s="3"/>
    </row>
    <row r="2120">
      <c r="A2120" s="3"/>
    </row>
    <row r="2121">
      <c r="A2121" s="3"/>
    </row>
    <row r="2122">
      <c r="A2122" s="3"/>
    </row>
    <row r="2123">
      <c r="A2123" s="3"/>
    </row>
    <row r="2124">
      <c r="A2124" s="3"/>
    </row>
    <row r="2125">
      <c r="A2125" s="3"/>
    </row>
    <row r="2126">
      <c r="A2126" s="3"/>
    </row>
    <row r="2127">
      <c r="A2127" s="3"/>
    </row>
    <row r="2128">
      <c r="A2128" s="3"/>
    </row>
    <row r="2129">
      <c r="A2129" s="3"/>
    </row>
    <row r="2130">
      <c r="A2130" s="6"/>
    </row>
    <row r="2132">
      <c r="A2132" s="3"/>
    </row>
    <row r="2133">
      <c r="A2133" s="3"/>
    </row>
    <row r="2134">
      <c r="A2134" s="3"/>
    </row>
    <row r="2135">
      <c r="A2135" s="3"/>
    </row>
    <row r="2136">
      <c r="A2136" s="3"/>
    </row>
    <row r="2137">
      <c r="A2137" s="3"/>
    </row>
    <row r="2138">
      <c r="A2138" s="3"/>
    </row>
    <row r="2139">
      <c r="A2139" s="3"/>
    </row>
    <row r="2140">
      <c r="A2140" s="3"/>
    </row>
    <row r="2141">
      <c r="A2141" s="6"/>
    </row>
    <row r="2143">
      <c r="A2143" s="3"/>
    </row>
    <row r="2144">
      <c r="A2144" s="3"/>
    </row>
    <row r="2145">
      <c r="A2145" s="3"/>
    </row>
    <row r="2146">
      <c r="A2146" s="3"/>
    </row>
    <row r="2147">
      <c r="A2147" s="3"/>
    </row>
    <row r="2148">
      <c r="A2148" s="3"/>
    </row>
    <row r="2149">
      <c r="A2149" s="3"/>
    </row>
    <row r="2150">
      <c r="A2150" s="3"/>
    </row>
    <row r="2151">
      <c r="A2151" s="3"/>
    </row>
    <row r="2152">
      <c r="A2152" s="6"/>
    </row>
    <row r="2154">
      <c r="A2154" s="3"/>
    </row>
    <row r="2155">
      <c r="A2155" s="3"/>
    </row>
    <row r="2156">
      <c r="A2156" s="3"/>
    </row>
    <row r="2157">
      <c r="A2157" s="3"/>
    </row>
    <row r="2158">
      <c r="A2158" s="3"/>
    </row>
    <row r="2159">
      <c r="A2159" s="3"/>
    </row>
    <row r="2160">
      <c r="A2160" s="3"/>
    </row>
    <row r="2161">
      <c r="A2161" s="3"/>
    </row>
    <row r="2162">
      <c r="A2162" s="3"/>
    </row>
    <row r="2163">
      <c r="A2163" s="6"/>
    </row>
    <row r="2165">
      <c r="A2165" s="3"/>
    </row>
    <row r="2166">
      <c r="A2166" s="3"/>
    </row>
    <row r="2167">
      <c r="A2167" s="3"/>
    </row>
    <row r="2168">
      <c r="A2168" s="3"/>
    </row>
    <row r="2169">
      <c r="A2169" s="3"/>
    </row>
    <row r="2170">
      <c r="A2170" s="3"/>
    </row>
    <row r="2171">
      <c r="A2171" s="3"/>
    </row>
    <row r="2172">
      <c r="A2172" s="3"/>
    </row>
    <row r="2173">
      <c r="A2173" s="3"/>
    </row>
    <row r="2174">
      <c r="A2174" s="6"/>
    </row>
    <row r="2176">
      <c r="A2176" s="3"/>
    </row>
    <row r="2177">
      <c r="A2177" s="3"/>
    </row>
    <row r="2178">
      <c r="A2178" s="3"/>
    </row>
    <row r="2179">
      <c r="A2179" s="3"/>
    </row>
    <row r="2180">
      <c r="A2180" s="3"/>
    </row>
    <row r="2181">
      <c r="A2181" s="3"/>
    </row>
    <row r="2182">
      <c r="A2182" s="3"/>
    </row>
    <row r="2183">
      <c r="A2183" s="3"/>
    </row>
    <row r="2184">
      <c r="A2184" s="3"/>
    </row>
    <row r="2185">
      <c r="A2185" s="3"/>
    </row>
    <row r="2186">
      <c r="A2186" s="3"/>
    </row>
    <row r="2187">
      <c r="A2187" s="3"/>
    </row>
    <row r="2188">
      <c r="A2188" s="3"/>
    </row>
    <row r="2189">
      <c r="A2189" s="3"/>
    </row>
    <row r="2190">
      <c r="A2190" s="6"/>
    </row>
    <row r="2192">
      <c r="A2192" s="3"/>
    </row>
    <row r="2193">
      <c r="A2193" s="3"/>
    </row>
    <row r="2194">
      <c r="A2194" s="3"/>
    </row>
    <row r="2195">
      <c r="A2195" s="3"/>
    </row>
    <row r="2196">
      <c r="A2196" s="3"/>
    </row>
    <row r="2197">
      <c r="A2197" s="3"/>
    </row>
    <row r="2198">
      <c r="A2198" s="3"/>
    </row>
    <row r="2199">
      <c r="A2199" s="3"/>
    </row>
    <row r="2200">
      <c r="A2200" s="3"/>
    </row>
    <row r="2201">
      <c r="A2201" s="3"/>
    </row>
    <row r="2202">
      <c r="A2202" s="3"/>
    </row>
    <row r="2203">
      <c r="A2203" s="3"/>
    </row>
    <row r="2204">
      <c r="A2204" s="3"/>
    </row>
    <row r="2205">
      <c r="A2205" s="3"/>
    </row>
    <row r="2206">
      <c r="A2206" s="6"/>
    </row>
    <row r="2208">
      <c r="A2208" s="3"/>
    </row>
    <row r="2209">
      <c r="A2209" s="3"/>
    </row>
    <row r="2210">
      <c r="A2210" s="3"/>
    </row>
    <row r="2211">
      <c r="A2211" s="3"/>
    </row>
    <row r="2212">
      <c r="A2212" s="3"/>
    </row>
    <row r="2213">
      <c r="A2213" s="3"/>
    </row>
    <row r="2214">
      <c r="A2214" s="3"/>
    </row>
    <row r="2215">
      <c r="A2215" s="3"/>
    </row>
    <row r="2216">
      <c r="A2216" s="3"/>
    </row>
    <row r="2217">
      <c r="A2217" s="6"/>
    </row>
    <row r="2219">
      <c r="A2219" s="3"/>
    </row>
    <row r="2220">
      <c r="A2220" s="3"/>
    </row>
    <row r="2221">
      <c r="A2221" s="3"/>
    </row>
    <row r="2222">
      <c r="A2222" s="3"/>
    </row>
    <row r="2223">
      <c r="A2223" s="3"/>
    </row>
    <row r="2224">
      <c r="A2224" s="3"/>
    </row>
    <row r="2225">
      <c r="A2225" s="3"/>
    </row>
    <row r="2226">
      <c r="A2226" s="3"/>
    </row>
    <row r="2227">
      <c r="A2227" s="3"/>
    </row>
    <row r="2228">
      <c r="A2228" s="6"/>
    </row>
    <row r="2230">
      <c r="A2230" s="3"/>
    </row>
    <row r="2231">
      <c r="A2231" s="3"/>
    </row>
    <row r="2232">
      <c r="A2232" s="3"/>
    </row>
    <row r="2233">
      <c r="A2233" s="3"/>
    </row>
    <row r="2234">
      <c r="A2234" s="3"/>
    </row>
    <row r="2235">
      <c r="A2235" s="3"/>
    </row>
    <row r="2236">
      <c r="A2236" s="3"/>
    </row>
    <row r="2237">
      <c r="A2237" s="3"/>
    </row>
    <row r="2238">
      <c r="A2238" s="3"/>
    </row>
    <row r="2239">
      <c r="A2239" s="6"/>
    </row>
    <row r="2241">
      <c r="A2241" s="3"/>
    </row>
    <row r="2242">
      <c r="A2242" s="3"/>
    </row>
    <row r="2243">
      <c r="A2243" s="3"/>
    </row>
    <row r="2244">
      <c r="A2244" s="3"/>
    </row>
    <row r="2245">
      <c r="A2245" s="3"/>
    </row>
    <row r="2246">
      <c r="A2246" s="3"/>
    </row>
    <row r="2247">
      <c r="A2247" s="3"/>
    </row>
    <row r="2248">
      <c r="A2248" s="3"/>
    </row>
    <row r="2249">
      <c r="A2249" s="3"/>
    </row>
    <row r="2250">
      <c r="A2250" s="6"/>
    </row>
    <row r="2252">
      <c r="A2252" s="3"/>
    </row>
    <row r="2253">
      <c r="A2253" s="3"/>
    </row>
    <row r="2254">
      <c r="A2254" s="3"/>
    </row>
    <row r="2255">
      <c r="A2255" s="3"/>
    </row>
    <row r="2256">
      <c r="A2256" s="3"/>
    </row>
    <row r="2257">
      <c r="A2257" s="3"/>
    </row>
    <row r="2258">
      <c r="A2258" s="3"/>
    </row>
    <row r="2259">
      <c r="A2259" s="3"/>
    </row>
    <row r="2260">
      <c r="A2260" s="3"/>
    </row>
    <row r="2261">
      <c r="A2261" s="3"/>
    </row>
    <row r="2262">
      <c r="A2262" s="3"/>
    </row>
    <row r="2263">
      <c r="A2263" s="3"/>
    </row>
    <row r="2264">
      <c r="A2264" s="3"/>
    </row>
    <row r="2265">
      <c r="A2265" s="3"/>
    </row>
    <row r="2266">
      <c r="A2266" s="6"/>
    </row>
    <row r="2268">
      <c r="A2268" s="3"/>
    </row>
    <row r="2269">
      <c r="A2269" s="3"/>
    </row>
    <row r="2270">
      <c r="A2270" s="3"/>
    </row>
    <row r="2271">
      <c r="A2271" s="3"/>
    </row>
    <row r="2272">
      <c r="A2272" s="3"/>
    </row>
    <row r="2273">
      <c r="A2273" s="3"/>
    </row>
    <row r="2274">
      <c r="A2274" s="3"/>
    </row>
    <row r="2275">
      <c r="A2275" s="3"/>
    </row>
    <row r="2276">
      <c r="A2276" s="3"/>
    </row>
    <row r="2277">
      <c r="A2277" s="3"/>
    </row>
    <row r="2278">
      <c r="A2278" s="3"/>
    </row>
    <row r="2279">
      <c r="A2279" s="3"/>
    </row>
    <row r="2280">
      <c r="A2280" s="3"/>
    </row>
    <row r="2281">
      <c r="A2281" s="3"/>
    </row>
    <row r="2282">
      <c r="A2282" s="6"/>
    </row>
    <row r="2284">
      <c r="A2284" s="3"/>
    </row>
    <row r="2285">
      <c r="A2285" s="3"/>
    </row>
    <row r="2286">
      <c r="A2286" s="3"/>
    </row>
    <row r="2287">
      <c r="A2287" s="3"/>
    </row>
    <row r="2288">
      <c r="A2288" s="3"/>
    </row>
    <row r="2289">
      <c r="A2289" s="3"/>
    </row>
    <row r="2290">
      <c r="A2290" s="3"/>
    </row>
    <row r="2291">
      <c r="A2291" s="3"/>
    </row>
    <row r="2292">
      <c r="A2292" s="3"/>
    </row>
    <row r="2293">
      <c r="A2293" s="6"/>
    </row>
    <row r="2295">
      <c r="A2295" s="3"/>
    </row>
    <row r="2296">
      <c r="A2296" s="3"/>
    </row>
    <row r="2297">
      <c r="A2297" s="3"/>
    </row>
    <row r="2298">
      <c r="A2298" s="3"/>
    </row>
    <row r="2299">
      <c r="A2299" s="3"/>
    </row>
    <row r="2300">
      <c r="A2300" s="3"/>
    </row>
    <row r="2301">
      <c r="A2301" s="3"/>
    </row>
    <row r="2302">
      <c r="A2302" s="3"/>
    </row>
    <row r="2303">
      <c r="A2303" s="3"/>
    </row>
    <row r="2304">
      <c r="A2304" s="6"/>
    </row>
    <row r="2306">
      <c r="A2306" s="3"/>
    </row>
    <row r="2307">
      <c r="A2307" s="3"/>
    </row>
    <row r="2308">
      <c r="A2308" s="3"/>
    </row>
    <row r="2309">
      <c r="A2309" s="3"/>
    </row>
    <row r="2310">
      <c r="A2310" s="3"/>
    </row>
    <row r="2311">
      <c r="A2311" s="3"/>
    </row>
    <row r="2312">
      <c r="A2312" s="3"/>
    </row>
    <row r="2313">
      <c r="A2313" s="3"/>
    </row>
    <row r="2314">
      <c r="A2314" s="3"/>
    </row>
    <row r="2315">
      <c r="A2315" s="6"/>
    </row>
    <row r="2317">
      <c r="A2317" s="3"/>
    </row>
    <row r="2318">
      <c r="A2318" s="3"/>
    </row>
    <row r="2319">
      <c r="A2319" s="3"/>
    </row>
    <row r="2320">
      <c r="A2320" s="3"/>
    </row>
    <row r="2321">
      <c r="A2321" s="3"/>
    </row>
    <row r="2322">
      <c r="A2322" s="3"/>
    </row>
    <row r="2323">
      <c r="A2323" s="3"/>
    </row>
    <row r="2324">
      <c r="A2324" s="3"/>
    </row>
    <row r="2325">
      <c r="A2325" s="3"/>
    </row>
    <row r="2326">
      <c r="A2326" s="3"/>
    </row>
    <row r="2327">
      <c r="A2327" s="3"/>
    </row>
    <row r="2328">
      <c r="A2328" s="3"/>
    </row>
    <row r="2329">
      <c r="A2329" s="3"/>
    </row>
    <row r="2330">
      <c r="A2330" s="3"/>
    </row>
    <row r="2331">
      <c r="A2331" s="6"/>
    </row>
    <row r="2333">
      <c r="A2333" s="3"/>
    </row>
    <row r="2334">
      <c r="A2334" s="3"/>
    </row>
    <row r="2335">
      <c r="A2335" s="3"/>
    </row>
    <row r="2336">
      <c r="A2336" s="3"/>
    </row>
    <row r="2337">
      <c r="A2337" s="3"/>
    </row>
    <row r="2338">
      <c r="A2338" s="3"/>
    </row>
    <row r="2339">
      <c r="A2339" s="3"/>
    </row>
    <row r="2340">
      <c r="A2340" s="3"/>
    </row>
    <row r="2341">
      <c r="A2341" s="3"/>
    </row>
    <row r="2342">
      <c r="A2342" s="6"/>
    </row>
    <row r="2344">
      <c r="A2344" s="3"/>
    </row>
    <row r="2345">
      <c r="A2345" s="3"/>
    </row>
    <row r="2346">
      <c r="A2346" s="3"/>
    </row>
    <row r="2347">
      <c r="A2347" s="3"/>
    </row>
    <row r="2348">
      <c r="A2348" s="3"/>
    </row>
    <row r="2349">
      <c r="A2349" s="3"/>
    </row>
    <row r="2350">
      <c r="A2350" s="3"/>
    </row>
    <row r="2351">
      <c r="A2351" s="3"/>
    </row>
    <row r="2352">
      <c r="A2352" s="3"/>
    </row>
    <row r="2353">
      <c r="A2353" s="6"/>
    </row>
    <row r="2355">
      <c r="A2355" s="3"/>
    </row>
    <row r="2356">
      <c r="A2356" s="3"/>
    </row>
    <row r="2357">
      <c r="A2357" s="3"/>
    </row>
    <row r="2358">
      <c r="A2358" s="3"/>
    </row>
    <row r="2359">
      <c r="A2359" s="3"/>
    </row>
    <row r="2360">
      <c r="A2360" s="3"/>
    </row>
    <row r="2361">
      <c r="A2361" s="3"/>
    </row>
    <row r="2362">
      <c r="A2362" s="3"/>
    </row>
    <row r="2363">
      <c r="A2363" s="3"/>
    </row>
    <row r="2364">
      <c r="A2364" s="6"/>
    </row>
    <row r="2366">
      <c r="A2366" s="3"/>
    </row>
    <row r="2367">
      <c r="A2367" s="3"/>
    </row>
    <row r="2368">
      <c r="A2368" s="3"/>
    </row>
    <row r="2369">
      <c r="A2369" s="3"/>
    </row>
    <row r="2370">
      <c r="A2370" s="3"/>
    </row>
    <row r="2371">
      <c r="A2371" s="3"/>
    </row>
    <row r="2372">
      <c r="A2372" s="3"/>
    </row>
    <row r="2373">
      <c r="A2373" s="3"/>
    </row>
    <row r="2374">
      <c r="A2374" s="3"/>
    </row>
    <row r="2375">
      <c r="A2375" s="3"/>
    </row>
    <row r="2376">
      <c r="A2376" s="3"/>
    </row>
    <row r="2377">
      <c r="A2377" s="3"/>
    </row>
    <row r="2378">
      <c r="A2378" s="3"/>
    </row>
    <row r="2379">
      <c r="A2379" s="3"/>
    </row>
    <row r="2380">
      <c r="A2380" s="6"/>
    </row>
    <row r="2382">
      <c r="A2382" s="3"/>
    </row>
    <row r="2383">
      <c r="A2383" s="3"/>
    </row>
    <row r="2384">
      <c r="A2384" s="3"/>
    </row>
    <row r="2385">
      <c r="A2385" s="3"/>
    </row>
    <row r="2386">
      <c r="A2386" s="3"/>
    </row>
    <row r="2387">
      <c r="A2387" s="3"/>
    </row>
    <row r="2388">
      <c r="A2388" s="3"/>
    </row>
    <row r="2389">
      <c r="A2389" s="3"/>
    </row>
    <row r="2390">
      <c r="A2390" s="3"/>
    </row>
    <row r="2391">
      <c r="A2391" s="6"/>
    </row>
    <row r="2393">
      <c r="A2393" s="3"/>
    </row>
    <row r="2394">
      <c r="A2394" s="3"/>
    </row>
    <row r="2395">
      <c r="A2395" s="3"/>
    </row>
    <row r="2396">
      <c r="A2396" s="3"/>
    </row>
    <row r="2397">
      <c r="A2397" s="3"/>
    </row>
    <row r="2398">
      <c r="A2398" s="3"/>
    </row>
    <row r="2399">
      <c r="A2399" s="3"/>
    </row>
    <row r="2400">
      <c r="A2400" s="3"/>
    </row>
    <row r="2401">
      <c r="A2401" s="3"/>
    </row>
    <row r="2402">
      <c r="A2402" s="3"/>
    </row>
    <row r="2403">
      <c r="A2403" s="3"/>
    </row>
    <row r="2404">
      <c r="A2404" s="3"/>
    </row>
    <row r="2405">
      <c r="A2405" s="3"/>
    </row>
    <row r="2406">
      <c r="A2406" s="3"/>
    </row>
    <row r="2407">
      <c r="A2407" s="6"/>
    </row>
    <row r="2409">
      <c r="A2409" s="3"/>
    </row>
    <row r="2410">
      <c r="A2410" s="3"/>
    </row>
    <row r="2411">
      <c r="A2411" s="3"/>
    </row>
    <row r="2412">
      <c r="A2412" s="3"/>
    </row>
    <row r="2413">
      <c r="A2413" s="3"/>
    </row>
    <row r="2414">
      <c r="A2414" s="3"/>
    </row>
    <row r="2415">
      <c r="A2415" s="3"/>
    </row>
    <row r="2416">
      <c r="A2416" s="3"/>
    </row>
    <row r="2417">
      <c r="A2417" s="3"/>
    </row>
    <row r="2418">
      <c r="A2418" s="6"/>
    </row>
    <row r="2420">
      <c r="A2420" s="3"/>
    </row>
    <row r="2421">
      <c r="A2421" s="3"/>
    </row>
    <row r="2422">
      <c r="A2422" s="3"/>
    </row>
    <row r="2423">
      <c r="A2423" s="3"/>
    </row>
    <row r="2424">
      <c r="A2424" s="3"/>
    </row>
    <row r="2425">
      <c r="A2425" s="3"/>
    </row>
    <row r="2426">
      <c r="A2426" s="3"/>
    </row>
    <row r="2427">
      <c r="A2427" s="3"/>
    </row>
    <row r="2428">
      <c r="A2428" s="3"/>
    </row>
    <row r="2429">
      <c r="A2429" s="3"/>
    </row>
    <row r="2430">
      <c r="A2430" s="3"/>
    </row>
    <row r="2431">
      <c r="A2431" s="3"/>
    </row>
    <row r="2432">
      <c r="A2432" s="3"/>
    </row>
    <row r="2433">
      <c r="A2433" s="3"/>
    </row>
    <row r="2434">
      <c r="A2434" s="6"/>
    </row>
    <row r="2436">
      <c r="A2436" s="3"/>
    </row>
    <row r="2437">
      <c r="A2437" s="3"/>
    </row>
    <row r="2438">
      <c r="A2438" s="3"/>
    </row>
    <row r="2439">
      <c r="A2439" s="3"/>
    </row>
    <row r="2440">
      <c r="A2440" s="3"/>
    </row>
    <row r="2441">
      <c r="A2441" s="3"/>
    </row>
    <row r="2442">
      <c r="A2442" s="3"/>
    </row>
    <row r="2443">
      <c r="A2443" s="3"/>
    </row>
    <row r="2444">
      <c r="A2444" s="3"/>
    </row>
    <row r="2445">
      <c r="A2445" s="6"/>
    </row>
    <row r="2447">
      <c r="A2447" s="3"/>
    </row>
    <row r="2448">
      <c r="A2448" s="3"/>
    </row>
    <row r="2449">
      <c r="A2449" s="3"/>
    </row>
    <row r="2450">
      <c r="A2450" s="3"/>
    </row>
    <row r="2451">
      <c r="A2451" s="3"/>
    </row>
    <row r="2452">
      <c r="A2452" s="3"/>
    </row>
    <row r="2453">
      <c r="A2453" s="3"/>
    </row>
    <row r="2454">
      <c r="A2454" s="3"/>
    </row>
    <row r="2455">
      <c r="A2455" s="3"/>
    </row>
    <row r="2456">
      <c r="A2456" s="6"/>
    </row>
    <row r="2458">
      <c r="A2458" s="3"/>
    </row>
    <row r="2459">
      <c r="A2459" s="3"/>
    </row>
    <row r="2460">
      <c r="A2460" s="3"/>
    </row>
    <row r="2461">
      <c r="A2461" s="3"/>
    </row>
    <row r="2462">
      <c r="A2462" s="3"/>
    </row>
    <row r="2463">
      <c r="A2463" s="3"/>
    </row>
    <row r="2464">
      <c r="A2464" s="3"/>
    </row>
    <row r="2465">
      <c r="A2465" s="3"/>
    </row>
    <row r="2466">
      <c r="A2466" s="3"/>
    </row>
    <row r="2467">
      <c r="A2467" s="3"/>
    </row>
    <row r="2468">
      <c r="A2468" s="3"/>
    </row>
    <row r="2469">
      <c r="A2469" s="3"/>
    </row>
    <row r="2470">
      <c r="A2470" s="3"/>
    </row>
    <row r="2471">
      <c r="A2471" s="3"/>
    </row>
    <row r="2472">
      <c r="A2472" s="6"/>
    </row>
    <row r="2474">
      <c r="A2474" s="3"/>
    </row>
    <row r="2475">
      <c r="A2475" s="3"/>
    </row>
    <row r="2476">
      <c r="A2476" s="3"/>
    </row>
    <row r="2477">
      <c r="A2477" s="3"/>
    </row>
    <row r="2478">
      <c r="A2478" s="3"/>
    </row>
    <row r="2479">
      <c r="A2479" s="3"/>
    </row>
    <row r="2480">
      <c r="A2480" s="3"/>
    </row>
    <row r="2481">
      <c r="A2481" s="3"/>
    </row>
    <row r="2482">
      <c r="A2482" s="3"/>
    </row>
    <row r="2483">
      <c r="A2483" s="6"/>
    </row>
    <row r="2485">
      <c r="A2485" s="3"/>
    </row>
    <row r="2486">
      <c r="A2486" s="3"/>
    </row>
    <row r="2487">
      <c r="A2487" s="3"/>
    </row>
    <row r="2488">
      <c r="A2488" s="3"/>
    </row>
    <row r="2489">
      <c r="A2489" s="3"/>
    </row>
    <row r="2490">
      <c r="A2490" s="3"/>
    </row>
    <row r="2491">
      <c r="A2491" s="3"/>
    </row>
    <row r="2492">
      <c r="A2492" s="3"/>
    </row>
    <row r="2493">
      <c r="A2493" s="3"/>
    </row>
    <row r="2494">
      <c r="A2494" s="6"/>
    </row>
    <row r="2496">
      <c r="A2496" s="3"/>
    </row>
    <row r="2497">
      <c r="A2497" s="3"/>
    </row>
    <row r="2498">
      <c r="A2498" s="3"/>
    </row>
    <row r="2499">
      <c r="A2499" s="3"/>
    </row>
    <row r="2500">
      <c r="A2500" s="3"/>
    </row>
    <row r="2501">
      <c r="A2501" s="3"/>
    </row>
    <row r="2502">
      <c r="A2502" s="3"/>
    </row>
    <row r="2503">
      <c r="A2503" s="3"/>
    </row>
    <row r="2504">
      <c r="A2504" s="3"/>
    </row>
    <row r="2505">
      <c r="A2505" s="3"/>
    </row>
    <row r="2506">
      <c r="A2506" s="3"/>
    </row>
    <row r="2507">
      <c r="A2507" s="3"/>
    </row>
    <row r="2508">
      <c r="A2508" s="3"/>
    </row>
    <row r="2509">
      <c r="A2509" s="3"/>
    </row>
    <row r="2510">
      <c r="A2510" s="6"/>
    </row>
    <row r="2512">
      <c r="A2512" s="3"/>
    </row>
    <row r="2513">
      <c r="A2513" s="3"/>
    </row>
    <row r="2514">
      <c r="A2514" s="3"/>
    </row>
    <row r="2515">
      <c r="A2515" s="3"/>
    </row>
    <row r="2516">
      <c r="A2516" s="3"/>
    </row>
    <row r="2517">
      <c r="A2517" s="3"/>
    </row>
    <row r="2518">
      <c r="A2518" s="3"/>
    </row>
    <row r="2519">
      <c r="A2519" s="3"/>
    </row>
    <row r="2520">
      <c r="A2520" s="3"/>
    </row>
    <row r="2521">
      <c r="A2521" s="3"/>
    </row>
    <row r="2522">
      <c r="A2522" s="3"/>
    </row>
    <row r="2523">
      <c r="A2523" s="3"/>
    </row>
    <row r="2524">
      <c r="A2524" s="3"/>
    </row>
    <row r="2525">
      <c r="A2525" s="3"/>
    </row>
    <row r="2526">
      <c r="A2526" s="6"/>
    </row>
    <row r="2528">
      <c r="A2528" s="3"/>
    </row>
    <row r="2529">
      <c r="A2529" s="3"/>
    </row>
    <row r="2530">
      <c r="A2530" s="3"/>
    </row>
    <row r="2531">
      <c r="A2531" s="3"/>
    </row>
    <row r="2532">
      <c r="A2532" s="3"/>
    </row>
    <row r="2533">
      <c r="A2533" s="3"/>
    </row>
    <row r="2534">
      <c r="A2534" s="3"/>
    </row>
    <row r="2535">
      <c r="A2535" s="3"/>
    </row>
    <row r="2536">
      <c r="A2536" s="3"/>
    </row>
    <row r="2537">
      <c r="A2537" s="6"/>
    </row>
    <row r="2539">
      <c r="A2539" s="3"/>
    </row>
    <row r="2540">
      <c r="A2540" s="3"/>
    </row>
    <row r="2541">
      <c r="A2541" s="3"/>
    </row>
    <row r="2542">
      <c r="A2542" s="3"/>
    </row>
    <row r="2543">
      <c r="A2543" s="3"/>
    </row>
    <row r="2544">
      <c r="A2544" s="3"/>
    </row>
    <row r="2545">
      <c r="A2545" s="3"/>
    </row>
    <row r="2546">
      <c r="A2546" s="3"/>
    </row>
    <row r="2547">
      <c r="A2547" s="3"/>
    </row>
    <row r="2548">
      <c r="A2548" s="6"/>
    </row>
    <row r="2550">
      <c r="A2550" s="3"/>
    </row>
    <row r="2551">
      <c r="A2551" s="3"/>
    </row>
    <row r="2552">
      <c r="A2552" s="3"/>
    </row>
    <row r="2553">
      <c r="A2553" s="3"/>
    </row>
    <row r="2554">
      <c r="A2554" s="3"/>
    </row>
    <row r="2555">
      <c r="A2555" s="3"/>
    </row>
    <row r="2556">
      <c r="A2556" s="3"/>
    </row>
    <row r="2557">
      <c r="A2557" s="3"/>
    </row>
    <row r="2558">
      <c r="A2558" s="3"/>
    </row>
    <row r="2559">
      <c r="A2559" s="6"/>
    </row>
    <row r="2561">
      <c r="A2561" s="3"/>
    </row>
    <row r="2562">
      <c r="A2562" s="3"/>
    </row>
    <row r="2563">
      <c r="A2563" s="3"/>
    </row>
    <row r="2564">
      <c r="A2564" s="3"/>
    </row>
    <row r="2565">
      <c r="A2565" s="3"/>
    </row>
    <row r="2566">
      <c r="A2566" s="3"/>
    </row>
    <row r="2567">
      <c r="A2567" s="3"/>
    </row>
    <row r="2568">
      <c r="A2568" s="3"/>
    </row>
    <row r="2569">
      <c r="A2569" s="3"/>
    </row>
    <row r="2570">
      <c r="A2570" s="6"/>
    </row>
    <row r="2572">
      <c r="A2572" s="3"/>
    </row>
    <row r="2573">
      <c r="A2573" s="3"/>
    </row>
    <row r="2574">
      <c r="A2574" s="3"/>
    </row>
    <row r="2575">
      <c r="A2575" s="3"/>
    </row>
    <row r="2576">
      <c r="A2576" s="3"/>
    </row>
    <row r="2577">
      <c r="A2577" s="3"/>
    </row>
    <row r="2578">
      <c r="A2578" s="3"/>
    </row>
    <row r="2579">
      <c r="A2579" s="3"/>
    </row>
    <row r="2580">
      <c r="A2580" s="3"/>
    </row>
    <row r="2581">
      <c r="A2581" s="6"/>
    </row>
    <row r="2583">
      <c r="A2583" s="3"/>
    </row>
    <row r="2584">
      <c r="A2584" s="3"/>
    </row>
    <row r="2585">
      <c r="A2585" s="3"/>
    </row>
    <row r="2586">
      <c r="A2586" s="3"/>
    </row>
    <row r="2587">
      <c r="A2587" s="3"/>
    </row>
    <row r="2588">
      <c r="A2588" s="3"/>
    </row>
    <row r="2589">
      <c r="A2589" s="3"/>
    </row>
    <row r="2590">
      <c r="A2590" s="3"/>
    </row>
    <row r="2591">
      <c r="A2591" s="3"/>
    </row>
    <row r="2592">
      <c r="A2592" s="3"/>
    </row>
    <row r="2593">
      <c r="A2593" s="3"/>
    </row>
    <row r="2594">
      <c r="A2594" s="3"/>
    </row>
    <row r="2595">
      <c r="A2595" s="3"/>
    </row>
    <row r="2596">
      <c r="A2596" s="3"/>
    </row>
    <row r="2597">
      <c r="A2597" s="6"/>
    </row>
    <row r="2599">
      <c r="A2599" s="3"/>
    </row>
    <row r="2600">
      <c r="A2600" s="3"/>
    </row>
    <row r="2601">
      <c r="A2601" s="3"/>
    </row>
    <row r="2602">
      <c r="A2602" s="3"/>
    </row>
    <row r="2603">
      <c r="A2603" s="3"/>
    </row>
    <row r="2604">
      <c r="A2604" s="3"/>
    </row>
    <row r="2605">
      <c r="A2605" s="3"/>
    </row>
    <row r="2606">
      <c r="A2606" s="3"/>
    </row>
    <row r="2607">
      <c r="A2607" s="3"/>
    </row>
    <row r="2608">
      <c r="A2608" s="6"/>
    </row>
    <row r="2610">
      <c r="A2610" s="3"/>
    </row>
    <row r="2611">
      <c r="A2611" s="3"/>
    </row>
    <row r="2612">
      <c r="A2612" s="3"/>
    </row>
    <row r="2613">
      <c r="A2613" s="3"/>
    </row>
    <row r="2614">
      <c r="A2614" s="3"/>
    </row>
    <row r="2615">
      <c r="A2615" s="3"/>
    </row>
    <row r="2616">
      <c r="A2616" s="3"/>
    </row>
    <row r="2617">
      <c r="A2617" s="3"/>
    </row>
    <row r="2618">
      <c r="A2618" s="3"/>
    </row>
    <row r="2619">
      <c r="A2619" s="6"/>
    </row>
    <row r="2621">
      <c r="A2621" s="3"/>
    </row>
    <row r="2622">
      <c r="A2622" s="3"/>
    </row>
    <row r="2623">
      <c r="A2623" s="3"/>
    </row>
    <row r="2624">
      <c r="A2624" s="3"/>
    </row>
    <row r="2625">
      <c r="A2625" s="3"/>
    </row>
    <row r="2626">
      <c r="A2626" s="3"/>
    </row>
    <row r="2627">
      <c r="A2627" s="3"/>
    </row>
    <row r="2628">
      <c r="A2628" s="3"/>
    </row>
    <row r="2629">
      <c r="A2629" s="3"/>
    </row>
    <row r="2630">
      <c r="A2630" s="3"/>
    </row>
    <row r="2631">
      <c r="A2631" s="3"/>
    </row>
    <row r="2632">
      <c r="A2632" s="3"/>
    </row>
    <row r="2633">
      <c r="A2633" s="3"/>
    </row>
    <row r="2634">
      <c r="A2634" s="3"/>
    </row>
    <row r="2635">
      <c r="A2635" s="6"/>
    </row>
    <row r="2637">
      <c r="A2637" s="3"/>
    </row>
    <row r="2638">
      <c r="A2638" s="3"/>
    </row>
    <row r="2639">
      <c r="A2639" s="3"/>
    </row>
    <row r="2640">
      <c r="A2640" s="3"/>
    </row>
    <row r="2641">
      <c r="A2641" s="3"/>
    </row>
    <row r="2642">
      <c r="A2642" s="3"/>
    </row>
    <row r="2643">
      <c r="A2643" s="3"/>
    </row>
    <row r="2644">
      <c r="A2644" s="3"/>
    </row>
    <row r="2645">
      <c r="A2645" s="3"/>
    </row>
    <row r="2646">
      <c r="A2646" s="6"/>
    </row>
    <row r="2648">
      <c r="A2648" s="3"/>
    </row>
    <row r="2649">
      <c r="A2649" s="3"/>
    </row>
    <row r="2650">
      <c r="A2650" s="3"/>
    </row>
    <row r="2651">
      <c r="A2651" s="3"/>
    </row>
    <row r="2652">
      <c r="A2652" s="3"/>
    </row>
    <row r="2653">
      <c r="A2653" s="3"/>
    </row>
    <row r="2654">
      <c r="A2654" s="3"/>
    </row>
    <row r="2655">
      <c r="A2655" s="3"/>
    </row>
    <row r="2656">
      <c r="A2656" s="3"/>
    </row>
    <row r="2657">
      <c r="A2657" s="6"/>
    </row>
    <row r="2659">
      <c r="A2659" s="3"/>
    </row>
    <row r="2660">
      <c r="A2660" s="3"/>
    </row>
    <row r="2661">
      <c r="A2661" s="3"/>
    </row>
    <row r="2662">
      <c r="A2662" s="3"/>
    </row>
    <row r="2663">
      <c r="A2663" s="3"/>
    </row>
    <row r="2664">
      <c r="A2664" s="3"/>
    </row>
    <row r="2665">
      <c r="A2665" s="3"/>
    </row>
    <row r="2666">
      <c r="A2666" s="3"/>
    </row>
    <row r="2667">
      <c r="A2667" s="3"/>
    </row>
    <row r="2668">
      <c r="A2668" s="6"/>
    </row>
    <row r="2670">
      <c r="A2670" s="3"/>
    </row>
    <row r="2671">
      <c r="A2671" s="3"/>
    </row>
    <row r="2672">
      <c r="A2672" s="3"/>
    </row>
    <row r="2673">
      <c r="A2673" s="3"/>
    </row>
    <row r="2674">
      <c r="A2674" s="3"/>
    </row>
    <row r="2675">
      <c r="A2675" s="3"/>
    </row>
    <row r="2676">
      <c r="A2676" s="3"/>
    </row>
    <row r="2677">
      <c r="A2677" s="3"/>
    </row>
    <row r="2678">
      <c r="A2678" s="3"/>
    </row>
    <row r="2679">
      <c r="A2679" s="6"/>
    </row>
    <row r="2681">
      <c r="A2681" s="3"/>
    </row>
    <row r="2682">
      <c r="A2682" s="3"/>
    </row>
    <row r="2683">
      <c r="A2683" s="3"/>
    </row>
    <row r="2684">
      <c r="A2684" s="3"/>
    </row>
    <row r="2685">
      <c r="A2685" s="3"/>
    </row>
    <row r="2686">
      <c r="A2686" s="3"/>
    </row>
    <row r="2687">
      <c r="A2687" s="3"/>
    </row>
    <row r="2688">
      <c r="A2688" s="3"/>
    </row>
    <row r="2689">
      <c r="A2689" s="3"/>
    </row>
    <row r="2690">
      <c r="A2690" s="6"/>
    </row>
    <row r="2692">
      <c r="A2692" s="3"/>
    </row>
    <row r="2693">
      <c r="A2693" s="3"/>
    </row>
    <row r="2694">
      <c r="A2694" s="3"/>
    </row>
    <row r="2695">
      <c r="A2695" s="3"/>
    </row>
    <row r="2696">
      <c r="A2696" s="3"/>
    </row>
    <row r="2697">
      <c r="A2697" s="3"/>
    </row>
    <row r="2698">
      <c r="A2698" s="3"/>
    </row>
    <row r="2699">
      <c r="A2699" s="3"/>
    </row>
    <row r="2700">
      <c r="A2700" s="3"/>
    </row>
    <row r="2701">
      <c r="A2701" s="3"/>
    </row>
    <row r="2702">
      <c r="A2702" s="3"/>
    </row>
    <row r="2703">
      <c r="A2703" s="3"/>
    </row>
    <row r="2704">
      <c r="A2704" s="3"/>
    </row>
    <row r="2705">
      <c r="A2705" s="3"/>
    </row>
    <row r="2706">
      <c r="A2706" s="6"/>
    </row>
    <row r="2708">
      <c r="A2708" s="3"/>
    </row>
    <row r="2709">
      <c r="A2709" s="3"/>
    </row>
    <row r="2710">
      <c r="A2710" s="3"/>
    </row>
    <row r="2711">
      <c r="A2711" s="3"/>
    </row>
    <row r="2712">
      <c r="A2712" s="3"/>
    </row>
    <row r="2713">
      <c r="A2713" s="3"/>
    </row>
    <row r="2714">
      <c r="A2714" s="3"/>
    </row>
    <row r="2715">
      <c r="A2715" s="3"/>
    </row>
    <row r="2716">
      <c r="A2716" s="3"/>
    </row>
    <row r="2717">
      <c r="A2717" s="6"/>
    </row>
    <row r="2719">
      <c r="A2719" s="3"/>
    </row>
    <row r="2720">
      <c r="A2720" s="3"/>
    </row>
    <row r="2721">
      <c r="A2721" s="3"/>
    </row>
    <row r="2722">
      <c r="A2722" s="3"/>
    </row>
    <row r="2723">
      <c r="A2723" s="3"/>
    </row>
    <row r="2724">
      <c r="A2724" s="3"/>
    </row>
    <row r="2725">
      <c r="A2725" s="3"/>
    </row>
    <row r="2726">
      <c r="A2726" s="3"/>
    </row>
    <row r="2727">
      <c r="A2727" s="3"/>
    </row>
    <row r="2728">
      <c r="A2728" s="3"/>
    </row>
    <row r="2729">
      <c r="A2729" s="3"/>
    </row>
    <row r="2730">
      <c r="A2730" s="3"/>
    </row>
    <row r="2731">
      <c r="A2731" s="3"/>
    </row>
    <row r="2732">
      <c r="A2732" s="3"/>
    </row>
    <row r="2733">
      <c r="A2733" s="6"/>
    </row>
    <row r="2735">
      <c r="A2735" s="3"/>
    </row>
    <row r="2736">
      <c r="A2736" s="3"/>
    </row>
    <row r="2737">
      <c r="A2737" s="3"/>
    </row>
    <row r="2738">
      <c r="A2738" s="3"/>
    </row>
    <row r="2739">
      <c r="A2739" s="3"/>
    </row>
    <row r="2740">
      <c r="A2740" s="3"/>
    </row>
    <row r="2741">
      <c r="A2741" s="3"/>
    </row>
    <row r="2742">
      <c r="A2742" s="3"/>
    </row>
    <row r="2743">
      <c r="A2743" s="3"/>
    </row>
    <row r="2744">
      <c r="A2744" s="6"/>
    </row>
    <row r="2746">
      <c r="A2746" s="3"/>
    </row>
    <row r="2747">
      <c r="A2747" s="3"/>
    </row>
    <row r="2748">
      <c r="A2748" s="3"/>
    </row>
    <row r="2749">
      <c r="A2749" s="3"/>
    </row>
    <row r="2750">
      <c r="A2750" s="3"/>
    </row>
    <row r="2751">
      <c r="A2751" s="3"/>
    </row>
    <row r="2752">
      <c r="A2752" s="3"/>
    </row>
    <row r="2753">
      <c r="A2753" s="3"/>
    </row>
    <row r="2754">
      <c r="A2754" s="3"/>
    </row>
    <row r="2755">
      <c r="A2755" s="3"/>
    </row>
    <row r="2756">
      <c r="A2756" s="3"/>
    </row>
    <row r="2757">
      <c r="A2757" s="3"/>
    </row>
    <row r="2758">
      <c r="A2758" s="3"/>
    </row>
    <row r="2759">
      <c r="A2759" s="3"/>
    </row>
    <row r="2760">
      <c r="A2760" s="6"/>
    </row>
    <row r="2762">
      <c r="A2762" s="3"/>
    </row>
    <row r="2763">
      <c r="A2763" s="3"/>
    </row>
    <row r="2764">
      <c r="A2764" s="3"/>
    </row>
    <row r="2765">
      <c r="A2765" s="3"/>
    </row>
    <row r="2766">
      <c r="A2766" s="3"/>
    </row>
    <row r="2767">
      <c r="A2767" s="3"/>
    </row>
    <row r="2768">
      <c r="A2768" s="3"/>
    </row>
    <row r="2769">
      <c r="A2769" s="3"/>
    </row>
    <row r="2770">
      <c r="A2770" s="3"/>
    </row>
    <row r="2771">
      <c r="A2771" s="3"/>
    </row>
    <row r="2772">
      <c r="A2772" s="3"/>
    </row>
    <row r="2773">
      <c r="A2773" s="3"/>
    </row>
    <row r="2774">
      <c r="A2774" s="3"/>
    </row>
    <row r="2775">
      <c r="A2775" s="3"/>
    </row>
    <row r="2776">
      <c r="A2776" s="6"/>
    </row>
    <row r="2778">
      <c r="A2778" s="3"/>
    </row>
    <row r="2779">
      <c r="A2779" s="3"/>
    </row>
    <row r="2780">
      <c r="A2780" s="3"/>
    </row>
    <row r="2781">
      <c r="A2781" s="3"/>
    </row>
    <row r="2782">
      <c r="A2782" s="3"/>
    </row>
    <row r="2783">
      <c r="A2783" s="3"/>
    </row>
    <row r="2784">
      <c r="A2784" s="3"/>
    </row>
    <row r="2785">
      <c r="A2785" s="3"/>
    </row>
    <row r="2786">
      <c r="A2786" s="3"/>
    </row>
    <row r="2787">
      <c r="A2787" s="6"/>
    </row>
    <row r="2789">
      <c r="A2789" s="3"/>
    </row>
    <row r="2790">
      <c r="A2790" s="3"/>
    </row>
    <row r="2791">
      <c r="A2791" s="3"/>
    </row>
    <row r="2792">
      <c r="A2792" s="3"/>
    </row>
    <row r="2793">
      <c r="A2793" s="3"/>
    </row>
    <row r="2794">
      <c r="A2794" s="3"/>
    </row>
    <row r="2795">
      <c r="A2795" s="3"/>
    </row>
    <row r="2796">
      <c r="A2796" s="3"/>
    </row>
    <row r="2797">
      <c r="A2797" s="3"/>
    </row>
    <row r="2798">
      <c r="A2798" s="6"/>
    </row>
    <row r="2800">
      <c r="A2800" s="3"/>
    </row>
    <row r="2801">
      <c r="A2801" s="3"/>
    </row>
    <row r="2802">
      <c r="A2802" s="3"/>
    </row>
    <row r="2803">
      <c r="A2803" s="3"/>
    </row>
    <row r="2804">
      <c r="A2804" s="3"/>
    </row>
    <row r="2805">
      <c r="A2805" s="3"/>
    </row>
    <row r="2806">
      <c r="A2806" s="3"/>
    </row>
    <row r="2807">
      <c r="A2807" s="3"/>
    </row>
    <row r="2808">
      <c r="A2808" s="3"/>
    </row>
    <row r="2809">
      <c r="A2809" s="6"/>
    </row>
    <row r="2811">
      <c r="A2811" s="3"/>
    </row>
    <row r="2812">
      <c r="A2812" s="3"/>
    </row>
    <row r="2813">
      <c r="A2813" s="3"/>
    </row>
    <row r="2814">
      <c r="A2814" s="3"/>
    </row>
    <row r="2815">
      <c r="A2815" s="3"/>
    </row>
    <row r="2816">
      <c r="A2816" s="3"/>
    </row>
    <row r="2817">
      <c r="A2817" s="3"/>
    </row>
    <row r="2818">
      <c r="A2818" s="3"/>
    </row>
    <row r="2819">
      <c r="A2819" s="3"/>
    </row>
    <row r="2820">
      <c r="A2820" s="3"/>
    </row>
    <row r="2821">
      <c r="A2821" s="3"/>
    </row>
    <row r="2822">
      <c r="A2822" s="3"/>
    </row>
    <row r="2823">
      <c r="A2823" s="3"/>
    </row>
    <row r="2824">
      <c r="A2824" s="3"/>
    </row>
    <row r="2825">
      <c r="A2825" s="7"/>
    </row>
    <row r="2827">
      <c r="A2827" s="3"/>
    </row>
    <row r="2828">
      <c r="A2828" s="3"/>
    </row>
    <row r="2829">
      <c r="A2829" s="3"/>
    </row>
    <row r="2830">
      <c r="A2830" s="3"/>
    </row>
    <row r="2831">
      <c r="A2831" s="3"/>
    </row>
    <row r="2832">
      <c r="A2832" s="3"/>
    </row>
    <row r="2833">
      <c r="A2833" s="3"/>
    </row>
    <row r="2834">
      <c r="A2834" s="3"/>
    </row>
    <row r="2835">
      <c r="A2835" s="3"/>
    </row>
    <row r="2836">
      <c r="A2836" s="7"/>
    </row>
    <row r="2838">
      <c r="A2838" s="3"/>
    </row>
    <row r="2839">
      <c r="A2839" s="3"/>
    </row>
    <row r="2840">
      <c r="A2840" s="3"/>
    </row>
    <row r="2841">
      <c r="A2841" s="3"/>
    </row>
    <row r="2842">
      <c r="A2842" s="3"/>
    </row>
    <row r="2843">
      <c r="A2843" s="3"/>
    </row>
    <row r="2844">
      <c r="A2844" s="3"/>
    </row>
    <row r="2845">
      <c r="A2845" s="3"/>
    </row>
    <row r="2846">
      <c r="A2846" s="3"/>
    </row>
    <row r="2847">
      <c r="A2847" s="7"/>
    </row>
    <row r="2849">
      <c r="A2849" s="3"/>
    </row>
    <row r="2850">
      <c r="A2850" s="3"/>
    </row>
    <row r="2851">
      <c r="A2851" s="3"/>
    </row>
    <row r="2852">
      <c r="A2852" s="3"/>
    </row>
    <row r="2853">
      <c r="A2853" s="3"/>
    </row>
    <row r="2854">
      <c r="A2854" s="3"/>
    </row>
    <row r="2855">
      <c r="A2855" s="3"/>
    </row>
    <row r="2856">
      <c r="A2856" s="3"/>
    </row>
    <row r="2857">
      <c r="A2857" s="3"/>
    </row>
    <row r="2858">
      <c r="A2858" s="7"/>
    </row>
    <row r="2860">
      <c r="A2860" s="3"/>
    </row>
    <row r="2861">
      <c r="A2861" s="3"/>
    </row>
    <row r="2862">
      <c r="A2862" s="3"/>
    </row>
    <row r="2863">
      <c r="A2863" s="3"/>
    </row>
    <row r="2864">
      <c r="A2864" s="3"/>
    </row>
    <row r="2865">
      <c r="A2865" s="3"/>
    </row>
    <row r="2866">
      <c r="A2866" s="3"/>
    </row>
    <row r="2867">
      <c r="A2867" s="3"/>
    </row>
    <row r="2868">
      <c r="A2868" s="3"/>
    </row>
    <row r="2869">
      <c r="A2869" s="7"/>
    </row>
    <row r="2871">
      <c r="A2871" s="3"/>
    </row>
    <row r="2872">
      <c r="A2872" s="3"/>
    </row>
    <row r="2873">
      <c r="A2873" s="3"/>
    </row>
    <row r="2874">
      <c r="A2874" s="3"/>
    </row>
    <row r="2875">
      <c r="A2875" s="3"/>
    </row>
    <row r="2876">
      <c r="A2876" s="3"/>
    </row>
    <row r="2877">
      <c r="A2877" s="3"/>
    </row>
    <row r="2878">
      <c r="A2878" s="3"/>
    </row>
    <row r="2879">
      <c r="A2879" s="3"/>
    </row>
    <row r="2880">
      <c r="A2880" s="7"/>
    </row>
    <row r="2882">
      <c r="A2882" s="3"/>
    </row>
    <row r="2883">
      <c r="A2883" s="3"/>
    </row>
    <row r="2884">
      <c r="A2884" s="3"/>
    </row>
    <row r="2885">
      <c r="A2885" s="3"/>
    </row>
    <row r="2886">
      <c r="A2886" s="3"/>
    </row>
    <row r="2887">
      <c r="A2887" s="3"/>
    </row>
    <row r="2888">
      <c r="A2888" s="3"/>
    </row>
    <row r="2889">
      <c r="A2889" s="3"/>
    </row>
    <row r="2890">
      <c r="A2890" s="3"/>
    </row>
    <row r="2891">
      <c r="A2891" s="3"/>
    </row>
    <row r="2892">
      <c r="A2892" s="3"/>
    </row>
    <row r="2893">
      <c r="A2893" s="3"/>
    </row>
    <row r="2894">
      <c r="A2894" s="3"/>
    </row>
    <row r="2895">
      <c r="A2895" s="3"/>
    </row>
    <row r="2896">
      <c r="A2896" s="7"/>
    </row>
    <row r="2898">
      <c r="A2898" s="3"/>
    </row>
    <row r="2899">
      <c r="A2899" s="3"/>
    </row>
    <row r="2900">
      <c r="A2900" s="3"/>
    </row>
    <row r="2901">
      <c r="A2901" s="3"/>
    </row>
    <row r="2902">
      <c r="A2902" s="3"/>
    </row>
    <row r="2903">
      <c r="A2903" s="3"/>
    </row>
    <row r="2904">
      <c r="A2904" s="3"/>
    </row>
    <row r="2905">
      <c r="A2905" s="3"/>
    </row>
    <row r="2906">
      <c r="A2906" s="3"/>
    </row>
    <row r="2907">
      <c r="A2907" s="7"/>
    </row>
    <row r="2909">
      <c r="A2909" s="3"/>
    </row>
    <row r="2910">
      <c r="A2910" s="3"/>
    </row>
    <row r="2911">
      <c r="A2911" s="3"/>
    </row>
    <row r="2912">
      <c r="A2912" s="3"/>
    </row>
    <row r="2913">
      <c r="A2913" s="3"/>
    </row>
    <row r="2914">
      <c r="A2914" s="3"/>
    </row>
    <row r="2915">
      <c r="A2915" s="3"/>
    </row>
    <row r="2916">
      <c r="A2916" s="3"/>
    </row>
    <row r="2917">
      <c r="A2917" s="3"/>
    </row>
    <row r="2918">
      <c r="A2918" s="7"/>
    </row>
    <row r="2920">
      <c r="A2920" s="3"/>
    </row>
    <row r="2921">
      <c r="A2921" s="3"/>
    </row>
    <row r="2922">
      <c r="A2922" s="3"/>
    </row>
    <row r="2923">
      <c r="A2923" s="3"/>
    </row>
    <row r="2924">
      <c r="A2924" s="3"/>
    </row>
    <row r="2925">
      <c r="A2925" s="3"/>
    </row>
    <row r="2926">
      <c r="A2926" s="3"/>
    </row>
    <row r="2927">
      <c r="A2927" s="3"/>
    </row>
    <row r="2928">
      <c r="A2928" s="3"/>
    </row>
    <row r="2929">
      <c r="A2929" s="7"/>
    </row>
    <row r="2931">
      <c r="A2931" s="3"/>
    </row>
    <row r="2932">
      <c r="A2932" s="3"/>
    </row>
    <row r="2933">
      <c r="A2933" s="3"/>
    </row>
    <row r="2934">
      <c r="A2934" s="3"/>
    </row>
    <row r="2935">
      <c r="A2935" s="3"/>
    </row>
    <row r="2936">
      <c r="A2936" s="3"/>
    </row>
    <row r="2937">
      <c r="A2937" s="3"/>
    </row>
    <row r="2938">
      <c r="A2938" s="3"/>
    </row>
    <row r="2939">
      <c r="A2939" s="3"/>
    </row>
    <row r="2940">
      <c r="A2940" s="7"/>
    </row>
    <row r="2942">
      <c r="A2942" s="3"/>
    </row>
    <row r="2943">
      <c r="A2943" s="3"/>
    </row>
    <row r="2944">
      <c r="A2944" s="3"/>
    </row>
    <row r="2945">
      <c r="A2945" s="3"/>
    </row>
    <row r="2946">
      <c r="A2946" s="3"/>
    </row>
    <row r="2947">
      <c r="A2947" s="3"/>
    </row>
    <row r="2948">
      <c r="A2948" s="3"/>
    </row>
    <row r="2949">
      <c r="A2949" s="3"/>
    </row>
    <row r="2950">
      <c r="A2950" s="3"/>
    </row>
    <row r="2951">
      <c r="A2951" s="7"/>
    </row>
    <row r="2953">
      <c r="A2953" s="3"/>
    </row>
    <row r="2954">
      <c r="A2954" s="3"/>
    </row>
    <row r="2955">
      <c r="A2955" s="3"/>
    </row>
    <row r="2956">
      <c r="A2956" s="3"/>
    </row>
    <row r="2957">
      <c r="A2957" s="3"/>
    </row>
    <row r="2958">
      <c r="A2958" s="3"/>
    </row>
    <row r="2959">
      <c r="A2959" s="3"/>
    </row>
    <row r="2960">
      <c r="A2960" s="3"/>
    </row>
    <row r="2961">
      <c r="A2961" s="3"/>
    </row>
    <row r="2962">
      <c r="A2962" s="7"/>
    </row>
    <row r="2964">
      <c r="A2964" s="3"/>
    </row>
    <row r="2965">
      <c r="A2965" s="3"/>
    </row>
    <row r="2966">
      <c r="A2966" s="3"/>
    </row>
    <row r="2967">
      <c r="A2967" s="3"/>
    </row>
    <row r="2968">
      <c r="A2968" s="3"/>
    </row>
    <row r="2969">
      <c r="A2969" s="3"/>
    </row>
    <row r="2970">
      <c r="A2970" s="3"/>
    </row>
    <row r="2971">
      <c r="A2971" s="3"/>
    </row>
    <row r="2972">
      <c r="A2972" s="3"/>
    </row>
    <row r="2973">
      <c r="A2973" s="3"/>
    </row>
    <row r="2974">
      <c r="A2974" s="3"/>
    </row>
    <row r="2975">
      <c r="A2975" s="3"/>
    </row>
    <row r="2976">
      <c r="A2976" s="3"/>
    </row>
    <row r="2977">
      <c r="A2977" s="3"/>
    </row>
    <row r="2978">
      <c r="A2978" s="7"/>
    </row>
    <row r="2980">
      <c r="A2980" s="3"/>
    </row>
    <row r="2981">
      <c r="A2981" s="3"/>
    </row>
    <row r="2982">
      <c r="A2982" s="3"/>
    </row>
    <row r="2983">
      <c r="A2983" s="3"/>
    </row>
    <row r="2984">
      <c r="A2984" s="3"/>
    </row>
    <row r="2985">
      <c r="A2985" s="3"/>
    </row>
    <row r="2986">
      <c r="A2986" s="3"/>
    </row>
    <row r="2987">
      <c r="A2987" s="3"/>
    </row>
    <row r="2988">
      <c r="A2988" s="3"/>
    </row>
    <row r="2989">
      <c r="A2989" s="7"/>
    </row>
    <row r="2991">
      <c r="A2991" s="3"/>
    </row>
    <row r="2992">
      <c r="A2992" s="3"/>
    </row>
    <row r="2993">
      <c r="A2993" s="3"/>
    </row>
    <row r="2994">
      <c r="A2994" s="3"/>
    </row>
    <row r="2995">
      <c r="A2995" s="3"/>
    </row>
    <row r="2996">
      <c r="A2996" s="3"/>
    </row>
    <row r="2997">
      <c r="A2997" s="3"/>
    </row>
    <row r="2998">
      <c r="A2998" s="3"/>
    </row>
    <row r="2999">
      <c r="A2999" s="3"/>
    </row>
    <row r="3000">
      <c r="A3000" s="7"/>
    </row>
    <row r="3002">
      <c r="A3002" s="3"/>
    </row>
    <row r="3003">
      <c r="A3003" s="3"/>
    </row>
    <row r="3004">
      <c r="A3004" s="3"/>
    </row>
    <row r="3005">
      <c r="A3005" s="3"/>
    </row>
    <row r="3006">
      <c r="A3006" s="3"/>
    </row>
    <row r="3007">
      <c r="A3007" s="3"/>
    </row>
    <row r="3008">
      <c r="A3008" s="3"/>
    </row>
    <row r="3009">
      <c r="A3009" s="3"/>
    </row>
    <row r="3010">
      <c r="A3010" s="3"/>
    </row>
    <row r="3011">
      <c r="A3011" s="7"/>
    </row>
    <row r="3013">
      <c r="A3013" s="3"/>
    </row>
    <row r="3014">
      <c r="A3014" s="3"/>
    </row>
    <row r="3015">
      <c r="A3015" s="3"/>
    </row>
    <row r="3016">
      <c r="A3016" s="3"/>
    </row>
    <row r="3017">
      <c r="A3017" s="3"/>
    </row>
    <row r="3018">
      <c r="A3018" s="3"/>
    </row>
    <row r="3019">
      <c r="A3019" s="3"/>
    </row>
    <row r="3020">
      <c r="A3020" s="3"/>
    </row>
    <row r="3021">
      <c r="A3021" s="3"/>
    </row>
    <row r="3022">
      <c r="A3022" s="7"/>
    </row>
    <row r="3024">
      <c r="A3024" s="3"/>
    </row>
    <row r="3025">
      <c r="A3025" s="3"/>
    </row>
    <row r="3026">
      <c r="A3026" s="3"/>
    </row>
    <row r="3027">
      <c r="A3027" s="3"/>
    </row>
    <row r="3028">
      <c r="A3028" s="3"/>
    </row>
    <row r="3029">
      <c r="A3029" s="3"/>
    </row>
    <row r="3030">
      <c r="A3030" s="3"/>
    </row>
    <row r="3031">
      <c r="A3031" s="3"/>
    </row>
    <row r="3032">
      <c r="A3032" s="3"/>
    </row>
    <row r="3033">
      <c r="A3033" s="7"/>
    </row>
    <row r="3035">
      <c r="A3035" s="3"/>
    </row>
    <row r="3036">
      <c r="A3036" s="3"/>
    </row>
    <row r="3037">
      <c r="A3037" s="3"/>
    </row>
    <row r="3038">
      <c r="A3038" s="3"/>
    </row>
    <row r="3039">
      <c r="A3039" s="3"/>
    </row>
    <row r="3040">
      <c r="A3040" s="3"/>
    </row>
    <row r="3041">
      <c r="A3041" s="3"/>
    </row>
    <row r="3042">
      <c r="A3042" s="3"/>
    </row>
    <row r="3043">
      <c r="A3043" s="3"/>
    </row>
    <row r="3044">
      <c r="A3044" s="7"/>
    </row>
    <row r="3046">
      <c r="A3046" s="3"/>
    </row>
    <row r="3047">
      <c r="A3047" s="3"/>
    </row>
    <row r="3048">
      <c r="A3048" s="3"/>
    </row>
    <row r="3049">
      <c r="A3049" s="3"/>
    </row>
    <row r="3050">
      <c r="A3050" s="3"/>
    </row>
    <row r="3051">
      <c r="A3051" s="3"/>
    </row>
    <row r="3052">
      <c r="A3052" s="3"/>
    </row>
    <row r="3053">
      <c r="A3053" s="3"/>
    </row>
    <row r="3054">
      <c r="A3054" s="3"/>
    </row>
    <row r="3055">
      <c r="A3055" s="3"/>
    </row>
    <row r="3056">
      <c r="A3056" s="3"/>
    </row>
    <row r="3057">
      <c r="A3057" s="3"/>
    </row>
    <row r="3058">
      <c r="A3058" s="3"/>
    </row>
    <row r="3059">
      <c r="A3059" s="3"/>
    </row>
    <row r="3060">
      <c r="A3060" s="7"/>
    </row>
    <row r="3062">
      <c r="A3062" s="3"/>
    </row>
    <row r="3063">
      <c r="A3063" s="3"/>
    </row>
    <row r="3064">
      <c r="A3064" s="3"/>
    </row>
    <row r="3065">
      <c r="A3065" s="3"/>
    </row>
    <row r="3066">
      <c r="A3066" s="3"/>
    </row>
    <row r="3067">
      <c r="A3067" s="3"/>
    </row>
    <row r="3068">
      <c r="A3068" s="3"/>
    </row>
    <row r="3069">
      <c r="A3069" s="3"/>
    </row>
    <row r="3070">
      <c r="A3070" s="3"/>
    </row>
    <row r="3071">
      <c r="A3071" s="3"/>
    </row>
    <row r="3072">
      <c r="A3072" s="3"/>
    </row>
    <row r="3073">
      <c r="A3073" s="3"/>
    </row>
    <row r="3074">
      <c r="A3074" s="3"/>
    </row>
    <row r="3075">
      <c r="A3075" s="3"/>
    </row>
    <row r="3076">
      <c r="A3076" s="7"/>
    </row>
    <row r="3078">
      <c r="A3078" s="3"/>
    </row>
    <row r="3079">
      <c r="A3079" s="3"/>
    </row>
    <row r="3080">
      <c r="A3080" s="3"/>
    </row>
    <row r="3081">
      <c r="A3081" s="3"/>
    </row>
    <row r="3082">
      <c r="A3082" s="3"/>
    </row>
    <row r="3083">
      <c r="A3083" s="3"/>
    </row>
    <row r="3084">
      <c r="A3084" s="3"/>
    </row>
    <row r="3085">
      <c r="A3085" s="3"/>
    </row>
    <row r="3086">
      <c r="A3086" s="3"/>
    </row>
    <row r="3087">
      <c r="A3087" s="7"/>
    </row>
    <row r="3089">
      <c r="A3089" s="3"/>
    </row>
    <row r="3090">
      <c r="A3090" s="3"/>
    </row>
    <row r="3091">
      <c r="A3091" s="3"/>
    </row>
    <row r="3092">
      <c r="A3092" s="3"/>
    </row>
    <row r="3093">
      <c r="A3093" s="3"/>
    </row>
    <row r="3094">
      <c r="A3094" s="3"/>
    </row>
    <row r="3095">
      <c r="A3095" s="3"/>
    </row>
    <row r="3096">
      <c r="A3096" s="3"/>
    </row>
    <row r="3097">
      <c r="A3097" s="3"/>
    </row>
    <row r="3098">
      <c r="A3098" s="7"/>
    </row>
    <row r="3100">
      <c r="A3100" s="3"/>
    </row>
    <row r="3101">
      <c r="A3101" s="3"/>
    </row>
    <row r="3102">
      <c r="A3102" s="3"/>
    </row>
    <row r="3103">
      <c r="A3103" s="3"/>
    </row>
    <row r="3104">
      <c r="A3104" s="3"/>
    </row>
    <row r="3105">
      <c r="A3105" s="3"/>
    </row>
    <row r="3106">
      <c r="A3106" s="3"/>
    </row>
    <row r="3107">
      <c r="A3107" s="3"/>
    </row>
    <row r="3108">
      <c r="A3108" s="3"/>
    </row>
    <row r="3109">
      <c r="A3109" s="3"/>
    </row>
    <row r="3110">
      <c r="A3110" s="3"/>
    </row>
    <row r="3111">
      <c r="A3111" s="3"/>
    </row>
    <row r="3112">
      <c r="A3112" s="3"/>
    </row>
    <row r="3113">
      <c r="A3113" s="3"/>
    </row>
    <row r="3114">
      <c r="A3114" s="7"/>
    </row>
    <row r="3116">
      <c r="A3116" s="3"/>
    </row>
    <row r="3117">
      <c r="A3117" s="3"/>
    </row>
    <row r="3118">
      <c r="A3118" s="3"/>
    </row>
    <row r="3119">
      <c r="A3119" s="3"/>
    </row>
    <row r="3120">
      <c r="A3120" s="3"/>
    </row>
    <row r="3121">
      <c r="A3121" s="3"/>
    </row>
    <row r="3122">
      <c r="A3122" s="3"/>
    </row>
    <row r="3123">
      <c r="A3123" s="3"/>
    </row>
    <row r="3124">
      <c r="A3124" s="3"/>
    </row>
    <row r="3125">
      <c r="A3125" s="7"/>
    </row>
    <row r="3127">
      <c r="A3127" s="3"/>
    </row>
    <row r="3128">
      <c r="A3128" s="3"/>
    </row>
    <row r="3129">
      <c r="A3129" s="3"/>
    </row>
    <row r="3130">
      <c r="A3130" s="3"/>
    </row>
    <row r="3131">
      <c r="A3131" s="3"/>
    </row>
    <row r="3132">
      <c r="A3132" s="3"/>
    </row>
    <row r="3133">
      <c r="A3133" s="3"/>
    </row>
    <row r="3134">
      <c r="A3134" s="3"/>
    </row>
    <row r="3135">
      <c r="A3135" s="3"/>
    </row>
    <row r="3136">
      <c r="A3136" s="7"/>
    </row>
    <row r="3138">
      <c r="A3138" s="3"/>
    </row>
    <row r="3139">
      <c r="A3139" s="3"/>
    </row>
    <row r="3140">
      <c r="A3140" s="3"/>
    </row>
    <row r="3141">
      <c r="A3141" s="3"/>
    </row>
    <row r="3142">
      <c r="A3142" s="3"/>
    </row>
    <row r="3143">
      <c r="A3143" s="3"/>
    </row>
    <row r="3144">
      <c r="A3144" s="3"/>
    </row>
    <row r="3145">
      <c r="A3145" s="3"/>
    </row>
    <row r="3146">
      <c r="A3146" s="3"/>
    </row>
    <row r="3147">
      <c r="A3147" s="7"/>
    </row>
    <row r="3149">
      <c r="A3149" s="3"/>
    </row>
    <row r="3150">
      <c r="A3150" s="3"/>
    </row>
    <row r="3151">
      <c r="A3151" s="3"/>
    </row>
    <row r="3152">
      <c r="A3152" s="3"/>
    </row>
    <row r="3153">
      <c r="A3153" s="3"/>
    </row>
    <row r="3154">
      <c r="A3154" s="3"/>
    </row>
    <row r="3155">
      <c r="A3155" s="3"/>
    </row>
    <row r="3156">
      <c r="A3156" s="3"/>
    </row>
    <row r="3157">
      <c r="A3157" s="3"/>
    </row>
    <row r="3158">
      <c r="A3158" s="7"/>
    </row>
    <row r="3160">
      <c r="A3160" s="3"/>
    </row>
    <row r="3161">
      <c r="A3161" s="3"/>
    </row>
    <row r="3162">
      <c r="A3162" s="3"/>
    </row>
    <row r="3163">
      <c r="A3163" s="3"/>
    </row>
    <row r="3164">
      <c r="A3164" s="3"/>
    </row>
    <row r="3165">
      <c r="A3165" s="3"/>
    </row>
    <row r="3166">
      <c r="A3166" s="3"/>
    </row>
    <row r="3167">
      <c r="A3167" s="3"/>
    </row>
    <row r="3168">
      <c r="A3168" s="3"/>
    </row>
    <row r="3169">
      <c r="A3169" s="7"/>
    </row>
    <row r="3171">
      <c r="A3171" s="3"/>
    </row>
    <row r="3172">
      <c r="A3172" s="3"/>
    </row>
    <row r="3173">
      <c r="A3173" s="3"/>
    </row>
    <row r="3174">
      <c r="A3174" s="3"/>
    </row>
    <row r="3175">
      <c r="A3175" s="3"/>
    </row>
    <row r="3176">
      <c r="A3176" s="3"/>
    </row>
    <row r="3177">
      <c r="A3177" s="3"/>
    </row>
    <row r="3178">
      <c r="A3178" s="3"/>
    </row>
    <row r="3179">
      <c r="A3179" s="3"/>
    </row>
    <row r="3180">
      <c r="A3180" s="7"/>
    </row>
    <row r="3182">
      <c r="A3182" s="3"/>
    </row>
    <row r="3183">
      <c r="A3183" s="3"/>
    </row>
    <row r="3184">
      <c r="A3184" s="3"/>
    </row>
    <row r="3185">
      <c r="A3185" s="3"/>
    </row>
    <row r="3186">
      <c r="A3186" s="3"/>
    </row>
    <row r="3187">
      <c r="A3187" s="3"/>
    </row>
    <row r="3188">
      <c r="A3188" s="3"/>
    </row>
    <row r="3189">
      <c r="A3189" s="3"/>
    </row>
    <row r="3190">
      <c r="A3190" s="3"/>
    </row>
    <row r="3191">
      <c r="A3191" s="3"/>
    </row>
    <row r="3192">
      <c r="A3192" s="3"/>
    </row>
    <row r="3193">
      <c r="A3193" s="3"/>
    </row>
    <row r="3194">
      <c r="A3194" s="3"/>
    </row>
    <row r="3195">
      <c r="A3195" s="3"/>
    </row>
    <row r="3196">
      <c r="A3196" s="6"/>
    </row>
    <row r="3198">
      <c r="A3198" s="3"/>
    </row>
    <row r="3199">
      <c r="A3199" s="3"/>
    </row>
    <row r="3200">
      <c r="A3200" s="3"/>
    </row>
    <row r="3201">
      <c r="A3201" s="3"/>
    </row>
    <row r="3202">
      <c r="A3202" s="3"/>
    </row>
    <row r="3203">
      <c r="A3203" s="3"/>
    </row>
    <row r="3204">
      <c r="A3204" s="3"/>
    </row>
    <row r="3205">
      <c r="A3205" s="3"/>
    </row>
    <row r="3206">
      <c r="A3206" s="3"/>
    </row>
    <row r="3207">
      <c r="A3207" s="6"/>
    </row>
    <row r="3209">
      <c r="A3209" s="3"/>
    </row>
    <row r="3210">
      <c r="A3210" s="3"/>
    </row>
    <row r="3211">
      <c r="A3211" s="3"/>
    </row>
    <row r="3212">
      <c r="A3212" s="3"/>
    </row>
    <row r="3213">
      <c r="A3213" s="3"/>
    </row>
    <row r="3214">
      <c r="A3214" s="3"/>
    </row>
    <row r="3215">
      <c r="A3215" s="3"/>
    </row>
    <row r="3216">
      <c r="A3216" s="3"/>
    </row>
    <row r="3217">
      <c r="A3217" s="3"/>
    </row>
    <row r="3218">
      <c r="A3218" s="6"/>
    </row>
    <row r="3220">
      <c r="A3220" s="3"/>
    </row>
    <row r="3221">
      <c r="A3221" s="3"/>
    </row>
    <row r="3222">
      <c r="A3222" s="3"/>
    </row>
    <row r="3223">
      <c r="A3223" s="3"/>
    </row>
    <row r="3224">
      <c r="A3224" s="3"/>
    </row>
    <row r="3225">
      <c r="A3225" s="3"/>
    </row>
    <row r="3226">
      <c r="A3226" s="3"/>
    </row>
    <row r="3227">
      <c r="A3227" s="3"/>
    </row>
    <row r="3228">
      <c r="A3228" s="3"/>
    </row>
    <row r="3229">
      <c r="A3229" s="6"/>
    </row>
    <row r="3231">
      <c r="A3231" s="3"/>
    </row>
    <row r="3232">
      <c r="A3232" s="3"/>
    </row>
    <row r="3233">
      <c r="A3233" s="3"/>
    </row>
    <row r="3234">
      <c r="A3234" s="3"/>
    </row>
    <row r="3235">
      <c r="A3235" s="3"/>
    </row>
    <row r="3236">
      <c r="A3236" s="3"/>
    </row>
    <row r="3237">
      <c r="A3237" s="3"/>
    </row>
    <row r="3238">
      <c r="A3238" s="3"/>
    </row>
    <row r="3239">
      <c r="A3239" s="3"/>
    </row>
    <row r="3240">
      <c r="A3240" s="6"/>
    </row>
    <row r="3242">
      <c r="A3242" s="3"/>
    </row>
    <row r="3243">
      <c r="A3243" s="3"/>
    </row>
    <row r="3244">
      <c r="A3244" s="3"/>
    </row>
    <row r="3245">
      <c r="A3245" s="3"/>
    </row>
    <row r="3246">
      <c r="A3246" s="3"/>
    </row>
    <row r="3247">
      <c r="A3247" s="3"/>
    </row>
    <row r="3248">
      <c r="A3248" s="3"/>
    </row>
    <row r="3249">
      <c r="A3249" s="3"/>
    </row>
    <row r="3250">
      <c r="A3250" s="3"/>
    </row>
    <row r="3251">
      <c r="A3251" s="6"/>
    </row>
    <row r="3253">
      <c r="A3253" s="3"/>
    </row>
    <row r="3254">
      <c r="A3254" s="3"/>
    </row>
    <row r="3255">
      <c r="A3255" s="3"/>
    </row>
    <row r="3256">
      <c r="A3256" s="3"/>
    </row>
    <row r="3257">
      <c r="A3257" s="3"/>
    </row>
    <row r="3258">
      <c r="A3258" s="3"/>
    </row>
    <row r="3259">
      <c r="A3259" s="3"/>
    </row>
    <row r="3260">
      <c r="A3260" s="3"/>
    </row>
    <row r="3261">
      <c r="A3261" s="3"/>
    </row>
    <row r="3262">
      <c r="A3262" s="6"/>
    </row>
    <row r="3264">
      <c r="A3264" s="3"/>
    </row>
    <row r="3265">
      <c r="A3265" s="3"/>
    </row>
    <row r="3266">
      <c r="A3266" s="3"/>
    </row>
    <row r="3267">
      <c r="A3267" s="3"/>
    </row>
    <row r="3268">
      <c r="A3268" s="3"/>
    </row>
    <row r="3269">
      <c r="A3269" s="3"/>
    </row>
    <row r="3270">
      <c r="A3270" s="3"/>
    </row>
    <row r="3271">
      <c r="A3271" s="3"/>
    </row>
    <row r="3272">
      <c r="A3272" s="3"/>
    </row>
    <row r="3273">
      <c r="A3273" s="6"/>
    </row>
    <row r="3275">
      <c r="A3275" s="3"/>
    </row>
    <row r="3276">
      <c r="A3276" s="3"/>
    </row>
    <row r="3277">
      <c r="A3277" s="3"/>
    </row>
    <row r="3278">
      <c r="A3278" s="3"/>
    </row>
    <row r="3279">
      <c r="A3279" s="3"/>
    </row>
    <row r="3280">
      <c r="A3280" s="3"/>
    </row>
    <row r="3281">
      <c r="A3281" s="3"/>
    </row>
    <row r="3282">
      <c r="A3282" s="3"/>
    </row>
    <row r="3283">
      <c r="A3283" s="3"/>
    </row>
    <row r="3284">
      <c r="A3284" s="3"/>
    </row>
    <row r="3285">
      <c r="A3285" s="3"/>
    </row>
    <row r="3286">
      <c r="A3286" s="3"/>
    </row>
    <row r="3287">
      <c r="A3287" s="3"/>
    </row>
    <row r="3288">
      <c r="A3288" s="3"/>
    </row>
    <row r="3289">
      <c r="A3289" s="6"/>
    </row>
    <row r="3291">
      <c r="A3291" s="3"/>
    </row>
    <row r="3292">
      <c r="A3292" s="3"/>
    </row>
    <row r="3293">
      <c r="A3293" s="3"/>
    </row>
    <row r="3294">
      <c r="A3294" s="3"/>
    </row>
    <row r="3295">
      <c r="A3295" s="3"/>
    </row>
    <row r="3296">
      <c r="A3296" s="3"/>
    </row>
    <row r="3297">
      <c r="A3297" s="3"/>
    </row>
    <row r="3298">
      <c r="A3298" s="3"/>
    </row>
    <row r="3299">
      <c r="A3299" s="3"/>
    </row>
    <row r="3300">
      <c r="A3300" s="6"/>
    </row>
    <row r="3302">
      <c r="A3302" s="3"/>
    </row>
    <row r="3303">
      <c r="A3303" s="3"/>
    </row>
    <row r="3304">
      <c r="A3304" s="3"/>
    </row>
    <row r="3305">
      <c r="A3305" s="3"/>
    </row>
    <row r="3306">
      <c r="A3306" s="3"/>
    </row>
    <row r="3307">
      <c r="A3307" s="3"/>
    </row>
    <row r="3308">
      <c r="A3308" s="3"/>
    </row>
    <row r="3309">
      <c r="A3309" s="3"/>
    </row>
    <row r="3310">
      <c r="A3310" s="3"/>
    </row>
    <row r="3311">
      <c r="A3311" s="6"/>
    </row>
    <row r="3313">
      <c r="A3313" s="3"/>
    </row>
    <row r="3314">
      <c r="A3314" s="3"/>
    </row>
    <row r="3315">
      <c r="A3315" s="3"/>
    </row>
    <row r="3316">
      <c r="A3316" s="3"/>
    </row>
    <row r="3317">
      <c r="A3317" s="3"/>
    </row>
    <row r="3318">
      <c r="A3318" s="3"/>
    </row>
    <row r="3319">
      <c r="A3319" s="3"/>
    </row>
    <row r="3320">
      <c r="A3320" s="3"/>
    </row>
    <row r="3321">
      <c r="A3321" s="3"/>
    </row>
    <row r="3322">
      <c r="A3322" s="6"/>
    </row>
    <row r="3324">
      <c r="A3324" s="3"/>
    </row>
    <row r="3325">
      <c r="A3325" s="3"/>
    </row>
    <row r="3326">
      <c r="A3326" s="3"/>
    </row>
    <row r="3327">
      <c r="A3327" s="3"/>
    </row>
    <row r="3328">
      <c r="A3328" s="3"/>
    </row>
    <row r="3329">
      <c r="A3329" s="3"/>
    </row>
    <row r="3330">
      <c r="A3330" s="3"/>
    </row>
    <row r="3331">
      <c r="A3331" s="3"/>
    </row>
    <row r="3332">
      <c r="A3332" s="3"/>
    </row>
    <row r="3333">
      <c r="A3333" s="6"/>
    </row>
    <row r="3335">
      <c r="A3335" s="3"/>
    </row>
    <row r="3336">
      <c r="A3336" s="3"/>
    </row>
    <row r="3337">
      <c r="A3337" s="3"/>
    </row>
    <row r="3338">
      <c r="A3338" s="3"/>
    </row>
    <row r="3339">
      <c r="A3339" s="3"/>
    </row>
    <row r="3340">
      <c r="A3340" s="3"/>
    </row>
    <row r="3341">
      <c r="A3341" s="3"/>
    </row>
    <row r="3342">
      <c r="A3342" s="3"/>
    </row>
    <row r="3343">
      <c r="A3343" s="3"/>
    </row>
    <row r="3344">
      <c r="A3344" s="6"/>
    </row>
    <row r="3346">
      <c r="A3346" s="3"/>
    </row>
    <row r="3347">
      <c r="A3347" s="3"/>
    </row>
    <row r="3348">
      <c r="A3348" s="3"/>
    </row>
    <row r="3349">
      <c r="A3349" s="3"/>
    </row>
    <row r="3350">
      <c r="A3350" s="3"/>
    </row>
    <row r="3351">
      <c r="A3351" s="3"/>
    </row>
    <row r="3352">
      <c r="A3352" s="3"/>
    </row>
    <row r="3353">
      <c r="A3353" s="3"/>
    </row>
    <row r="3354">
      <c r="A3354" s="3"/>
    </row>
    <row r="3355">
      <c r="A3355" s="3"/>
    </row>
    <row r="3356">
      <c r="A3356" s="3"/>
    </row>
    <row r="3357">
      <c r="A3357" s="3"/>
    </row>
    <row r="3358">
      <c r="A3358" s="3"/>
    </row>
    <row r="3359">
      <c r="A3359" s="3"/>
    </row>
    <row r="3360">
      <c r="A3360" s="6"/>
    </row>
    <row r="3362">
      <c r="A3362" s="3"/>
    </row>
    <row r="3363">
      <c r="A3363" s="3"/>
    </row>
    <row r="3364">
      <c r="A3364" s="3"/>
    </row>
    <row r="3365">
      <c r="A3365" s="3"/>
    </row>
    <row r="3366">
      <c r="A3366" s="3"/>
    </row>
    <row r="3367">
      <c r="A3367" s="3"/>
    </row>
    <row r="3368">
      <c r="A3368" s="3"/>
    </row>
    <row r="3369">
      <c r="A3369" s="3"/>
    </row>
    <row r="3370">
      <c r="A3370" s="3"/>
    </row>
    <row r="3371">
      <c r="A3371" s="6"/>
    </row>
    <row r="3373">
      <c r="A3373" s="3"/>
    </row>
    <row r="3374">
      <c r="A3374" s="3"/>
    </row>
    <row r="3375">
      <c r="A3375" s="3"/>
    </row>
    <row r="3376">
      <c r="A3376" s="3"/>
    </row>
    <row r="3377">
      <c r="A3377" s="3"/>
    </row>
    <row r="3378">
      <c r="A3378" s="3"/>
    </row>
    <row r="3379">
      <c r="A3379" s="3"/>
    </row>
    <row r="3380">
      <c r="A3380" s="3"/>
    </row>
    <row r="3381">
      <c r="A3381" s="3"/>
    </row>
    <row r="3382">
      <c r="A3382" s="3"/>
    </row>
    <row r="3383">
      <c r="A3383" s="3"/>
    </row>
    <row r="3384">
      <c r="A3384" s="3"/>
    </row>
    <row r="3385">
      <c r="A3385" s="3"/>
    </row>
    <row r="3386">
      <c r="A3386" s="3"/>
    </row>
    <row r="3387">
      <c r="A3387" s="6"/>
    </row>
    <row r="3389">
      <c r="A3389" s="3"/>
    </row>
    <row r="3390">
      <c r="A3390" s="3"/>
    </row>
    <row r="3391">
      <c r="A3391" s="3"/>
    </row>
    <row r="3392">
      <c r="A3392" s="3"/>
    </row>
    <row r="3393">
      <c r="A3393" s="3"/>
    </row>
    <row r="3394">
      <c r="A3394" s="3"/>
    </row>
    <row r="3395">
      <c r="A3395" s="3"/>
    </row>
    <row r="3396">
      <c r="A3396" s="3"/>
    </row>
    <row r="3397">
      <c r="A3397" s="3"/>
    </row>
    <row r="3398">
      <c r="A3398" s="3"/>
    </row>
    <row r="3399">
      <c r="A3399" s="3"/>
    </row>
    <row r="3400">
      <c r="A3400" s="3"/>
    </row>
    <row r="3401">
      <c r="A3401" s="3"/>
    </row>
    <row r="3402">
      <c r="A3402" s="3"/>
    </row>
    <row r="3403">
      <c r="A3403" s="6"/>
    </row>
    <row r="3405">
      <c r="A3405" s="3"/>
    </row>
    <row r="3406">
      <c r="A3406" s="3"/>
    </row>
    <row r="3407">
      <c r="A3407" s="3"/>
    </row>
    <row r="3408">
      <c r="A3408" s="3"/>
    </row>
    <row r="3409">
      <c r="A3409" s="3"/>
    </row>
    <row r="3410">
      <c r="A3410" s="3"/>
    </row>
    <row r="3411">
      <c r="A3411" s="3"/>
    </row>
    <row r="3412">
      <c r="A3412" s="3"/>
    </row>
    <row r="3413">
      <c r="A3413" s="3"/>
    </row>
    <row r="3414">
      <c r="A3414" s="6"/>
    </row>
    <row r="3416">
      <c r="A3416" s="3"/>
    </row>
    <row r="3417">
      <c r="A3417" s="3"/>
    </row>
    <row r="3418">
      <c r="A3418" s="3"/>
    </row>
    <row r="3419">
      <c r="A3419" s="3"/>
    </row>
    <row r="3420">
      <c r="A3420" s="3"/>
    </row>
    <row r="3421">
      <c r="A3421" s="3"/>
    </row>
    <row r="3422">
      <c r="A3422" s="3"/>
    </row>
    <row r="3423">
      <c r="A3423" s="3"/>
    </row>
    <row r="3424">
      <c r="A3424" s="3"/>
    </row>
    <row r="3425">
      <c r="A3425" s="6"/>
    </row>
    <row r="3427">
      <c r="A3427" s="3"/>
    </row>
    <row r="3428">
      <c r="A3428" s="3"/>
    </row>
    <row r="3429">
      <c r="A3429" s="3"/>
    </row>
    <row r="3430">
      <c r="A3430" s="3"/>
    </row>
    <row r="3431">
      <c r="A3431" s="3"/>
    </row>
    <row r="3432">
      <c r="A3432" s="3"/>
    </row>
    <row r="3433">
      <c r="A3433" s="3"/>
    </row>
    <row r="3434">
      <c r="A3434" s="3"/>
    </row>
    <row r="3435">
      <c r="A3435" s="3"/>
    </row>
    <row r="3436">
      <c r="A3436" s="6"/>
    </row>
    <row r="3438">
      <c r="A3438" s="3"/>
    </row>
    <row r="3439">
      <c r="A3439" s="3"/>
    </row>
    <row r="3440">
      <c r="A3440" s="3"/>
    </row>
    <row r="3441">
      <c r="A3441" s="3"/>
    </row>
    <row r="3442">
      <c r="A3442" s="3"/>
    </row>
    <row r="3443">
      <c r="A3443" s="3"/>
    </row>
    <row r="3444">
      <c r="A3444" s="3"/>
    </row>
    <row r="3445">
      <c r="A3445" s="3"/>
    </row>
    <row r="3446">
      <c r="A3446" s="3"/>
    </row>
    <row r="3447">
      <c r="A3447" s="6"/>
    </row>
    <row r="3449">
      <c r="A3449" s="3"/>
    </row>
    <row r="3450">
      <c r="A3450" s="3"/>
    </row>
    <row r="3451">
      <c r="A3451" s="3"/>
    </row>
    <row r="3452">
      <c r="A3452" s="3"/>
    </row>
    <row r="3453">
      <c r="A3453" s="3"/>
    </row>
    <row r="3454">
      <c r="A3454" s="3"/>
    </row>
    <row r="3455">
      <c r="A3455" s="3"/>
    </row>
    <row r="3456">
      <c r="A3456" s="3"/>
    </row>
    <row r="3457">
      <c r="A3457" s="3"/>
    </row>
    <row r="3458">
      <c r="A3458" s="3"/>
    </row>
    <row r="3459">
      <c r="A3459" s="3"/>
    </row>
    <row r="3460">
      <c r="A3460" s="3"/>
    </row>
    <row r="3461">
      <c r="A3461" s="3"/>
    </row>
    <row r="3462">
      <c r="A3462" s="3"/>
    </row>
    <row r="3463">
      <c r="A3463" s="6"/>
    </row>
    <row r="3465">
      <c r="A3465" s="3"/>
    </row>
    <row r="3466">
      <c r="A3466" s="3"/>
    </row>
    <row r="3467">
      <c r="A3467" s="3"/>
    </row>
    <row r="3468">
      <c r="A3468" s="3"/>
    </row>
    <row r="3469">
      <c r="A3469" s="3"/>
    </row>
    <row r="3470">
      <c r="A3470" s="3"/>
    </row>
    <row r="3471">
      <c r="A3471" s="3"/>
    </row>
    <row r="3472">
      <c r="A3472" s="3"/>
    </row>
    <row r="3473">
      <c r="A3473" s="3"/>
    </row>
    <row r="3474">
      <c r="A3474" s="3"/>
    </row>
    <row r="3475">
      <c r="A3475" s="3"/>
    </row>
    <row r="3476">
      <c r="A3476" s="3"/>
    </row>
    <row r="3477">
      <c r="A3477" s="3"/>
    </row>
    <row r="3478">
      <c r="A3478" s="3"/>
    </row>
    <row r="3479">
      <c r="A3479" s="6"/>
    </row>
    <row r="3481">
      <c r="A3481" s="3"/>
    </row>
    <row r="3482">
      <c r="A3482" s="3"/>
    </row>
    <row r="3483">
      <c r="A3483" s="3"/>
    </row>
    <row r="3484">
      <c r="A3484" s="3"/>
    </row>
    <row r="3485">
      <c r="A3485" s="3"/>
    </row>
    <row r="3486">
      <c r="A3486" s="3"/>
    </row>
    <row r="3487">
      <c r="A3487" s="3"/>
    </row>
    <row r="3488">
      <c r="A3488" s="3"/>
    </row>
    <row r="3489">
      <c r="A3489" s="3"/>
    </row>
    <row r="3490">
      <c r="A3490" s="3"/>
    </row>
    <row r="3491">
      <c r="A3491" s="3"/>
    </row>
    <row r="3492">
      <c r="A3492" s="3"/>
    </row>
    <row r="3493">
      <c r="A3493" s="3"/>
    </row>
    <row r="3494">
      <c r="A3494" s="3"/>
    </row>
    <row r="3495">
      <c r="A3495" s="6"/>
    </row>
    <row r="3497">
      <c r="A3497" s="3"/>
    </row>
    <row r="3498">
      <c r="A3498" s="3"/>
    </row>
    <row r="3499">
      <c r="A3499" s="3"/>
    </row>
    <row r="3500">
      <c r="A3500" s="3"/>
    </row>
    <row r="3501">
      <c r="A3501" s="3"/>
    </row>
    <row r="3502">
      <c r="A3502" s="3"/>
    </row>
    <row r="3503">
      <c r="A3503" s="3"/>
    </row>
    <row r="3504">
      <c r="A3504" s="3"/>
    </row>
    <row r="3505">
      <c r="A3505" s="3"/>
    </row>
    <row r="3506">
      <c r="A3506" s="6"/>
    </row>
    <row r="3508">
      <c r="A3508" s="3"/>
    </row>
    <row r="3509">
      <c r="A3509" s="3"/>
    </row>
    <row r="3510">
      <c r="A3510" s="3"/>
    </row>
    <row r="3511">
      <c r="A3511" s="3"/>
    </row>
    <row r="3512">
      <c r="A3512" s="3"/>
    </row>
    <row r="3513">
      <c r="A3513" s="3"/>
    </row>
    <row r="3514">
      <c r="A3514" s="3"/>
    </row>
    <row r="3515">
      <c r="A3515" s="3"/>
    </row>
    <row r="3516">
      <c r="A3516" s="3"/>
    </row>
    <row r="3517">
      <c r="A3517" s="6"/>
    </row>
    <row r="3519">
      <c r="A3519" s="3"/>
    </row>
    <row r="3520">
      <c r="A3520" s="3"/>
    </row>
    <row r="3521">
      <c r="A3521" s="3"/>
    </row>
    <row r="3522">
      <c r="A3522" s="3"/>
    </row>
    <row r="3523">
      <c r="A3523" s="3"/>
    </row>
    <row r="3524">
      <c r="A3524" s="3"/>
    </row>
    <row r="3525">
      <c r="A3525" s="3"/>
    </row>
    <row r="3526">
      <c r="A3526" s="3"/>
    </row>
    <row r="3527">
      <c r="A3527" s="3"/>
    </row>
    <row r="3528">
      <c r="A3528" s="3"/>
    </row>
    <row r="3529">
      <c r="A3529" s="3"/>
    </row>
    <row r="3530">
      <c r="A3530" s="3"/>
    </row>
    <row r="3531">
      <c r="A3531" s="3"/>
    </row>
    <row r="3532">
      <c r="A3532" s="3"/>
    </row>
    <row r="3533">
      <c r="A3533" s="6"/>
    </row>
    <row r="3535">
      <c r="A3535" s="3"/>
    </row>
    <row r="3536">
      <c r="A3536" s="3"/>
    </row>
    <row r="3537">
      <c r="A3537" s="3"/>
    </row>
    <row r="3538">
      <c r="A3538" s="3"/>
    </row>
    <row r="3539">
      <c r="A3539" s="3"/>
    </row>
    <row r="3540">
      <c r="A3540" s="3"/>
    </row>
    <row r="3541">
      <c r="A3541" s="3"/>
    </row>
    <row r="3542">
      <c r="A3542" s="3"/>
    </row>
    <row r="3543">
      <c r="A3543" s="3"/>
    </row>
    <row r="3544">
      <c r="A3544" s="6"/>
    </row>
    <row r="3546">
      <c r="A3546" s="3"/>
    </row>
    <row r="3547">
      <c r="A3547" s="3"/>
    </row>
    <row r="3548">
      <c r="A3548" s="3"/>
    </row>
    <row r="3549">
      <c r="A3549" s="3"/>
    </row>
    <row r="3550">
      <c r="A3550" s="3"/>
    </row>
    <row r="3551">
      <c r="A3551" s="3"/>
    </row>
    <row r="3552">
      <c r="A3552" s="3"/>
    </row>
    <row r="3553">
      <c r="A3553" s="3"/>
    </row>
    <row r="3554">
      <c r="A3554" s="3"/>
    </row>
    <row r="3555">
      <c r="A3555" s="6"/>
    </row>
    <row r="3557">
      <c r="A3557" s="3"/>
    </row>
    <row r="3558">
      <c r="A3558" s="3"/>
    </row>
    <row r="3559">
      <c r="A3559" s="3"/>
    </row>
    <row r="3560">
      <c r="A3560" s="3"/>
    </row>
    <row r="3561">
      <c r="A3561" s="3"/>
    </row>
    <row r="3562">
      <c r="A3562" s="3"/>
    </row>
    <row r="3563">
      <c r="A3563" s="3"/>
    </row>
    <row r="3564">
      <c r="A3564" s="3"/>
    </row>
    <row r="3565">
      <c r="A3565" s="3"/>
    </row>
    <row r="3566">
      <c r="A3566" s="6"/>
    </row>
    <row r="3568">
      <c r="A3568" s="3"/>
    </row>
    <row r="3569">
      <c r="A3569" s="3"/>
    </row>
    <row r="3570">
      <c r="A3570" s="3"/>
    </row>
    <row r="3571">
      <c r="A3571" s="3"/>
    </row>
    <row r="3572">
      <c r="A3572" s="3"/>
    </row>
    <row r="3573">
      <c r="A3573" s="3"/>
    </row>
    <row r="3574">
      <c r="A3574" s="3"/>
    </row>
    <row r="3575">
      <c r="A3575" s="3"/>
    </row>
    <row r="3576">
      <c r="A3576" s="3"/>
    </row>
    <row r="3577">
      <c r="A3577" s="6"/>
    </row>
    <row r="3579">
      <c r="A3579" s="3"/>
    </row>
    <row r="3580">
      <c r="A3580" s="3"/>
    </row>
    <row r="3581">
      <c r="A3581" s="3"/>
    </row>
    <row r="3582">
      <c r="A3582" s="3"/>
    </row>
    <row r="3583">
      <c r="A3583" s="3"/>
    </row>
    <row r="3584">
      <c r="A3584" s="3"/>
    </row>
    <row r="3585">
      <c r="A3585" s="3"/>
    </row>
    <row r="3586">
      <c r="A3586" s="3"/>
    </row>
    <row r="3587">
      <c r="A3587" s="3"/>
    </row>
    <row r="3588">
      <c r="A3588" s="3"/>
    </row>
    <row r="3589">
      <c r="A3589" s="3"/>
    </row>
    <row r="3590">
      <c r="A3590" s="3"/>
    </row>
    <row r="3591">
      <c r="A3591" s="3"/>
    </row>
    <row r="3592">
      <c r="A3592" s="3"/>
    </row>
    <row r="3593">
      <c r="A3593" s="6"/>
    </row>
    <row r="3595">
      <c r="A3595" s="3"/>
    </row>
    <row r="3596">
      <c r="A3596" s="3"/>
    </row>
    <row r="3597">
      <c r="A3597" s="3"/>
    </row>
    <row r="3598">
      <c r="A3598" s="3"/>
    </row>
    <row r="3599">
      <c r="A3599" s="3"/>
    </row>
    <row r="3600">
      <c r="A3600" s="3"/>
    </row>
    <row r="3601">
      <c r="A3601" s="3"/>
    </row>
    <row r="3602">
      <c r="A3602" s="3"/>
    </row>
    <row r="3603">
      <c r="A3603" s="3"/>
    </row>
    <row r="3604">
      <c r="A3604" s="7"/>
    </row>
    <row r="3606">
      <c r="A3606" s="3"/>
    </row>
    <row r="3607">
      <c r="A3607" s="3"/>
    </row>
    <row r="3608">
      <c r="A3608" s="3"/>
    </row>
    <row r="3609">
      <c r="A3609" s="3"/>
    </row>
    <row r="3610">
      <c r="A3610" s="3"/>
    </row>
    <row r="3611">
      <c r="A3611" s="3"/>
    </row>
    <row r="3612">
      <c r="A3612" s="3"/>
    </row>
    <row r="3613">
      <c r="A3613" s="3"/>
    </row>
    <row r="3614">
      <c r="A3614" s="3"/>
    </row>
    <row r="3615">
      <c r="A3615" s="6"/>
    </row>
    <row r="3617">
      <c r="A3617" s="3"/>
    </row>
    <row r="3618">
      <c r="A3618" s="3"/>
    </row>
    <row r="3619">
      <c r="A3619" s="3"/>
    </row>
    <row r="3620">
      <c r="A3620" s="3"/>
    </row>
    <row r="3621">
      <c r="A3621" s="3"/>
    </row>
    <row r="3622">
      <c r="A3622" s="3"/>
    </row>
    <row r="3623">
      <c r="A3623" s="3"/>
    </row>
    <row r="3624">
      <c r="A3624" s="3"/>
    </row>
    <row r="3625">
      <c r="A3625" s="3"/>
    </row>
    <row r="3626">
      <c r="A3626" s="3"/>
    </row>
    <row r="3627">
      <c r="A3627" s="3"/>
    </row>
    <row r="3628">
      <c r="A3628" s="3"/>
    </row>
    <row r="3629">
      <c r="A3629" s="3"/>
    </row>
    <row r="3630">
      <c r="A3630" s="3"/>
    </row>
    <row r="3631">
      <c r="A3631" s="6"/>
    </row>
    <row r="3633">
      <c r="A3633" s="3"/>
    </row>
    <row r="3634">
      <c r="A3634" s="3"/>
    </row>
    <row r="3635">
      <c r="A3635" s="3"/>
    </row>
    <row r="3636">
      <c r="A3636" s="3"/>
    </row>
    <row r="3637">
      <c r="A3637" s="3"/>
    </row>
    <row r="3638">
      <c r="A3638" s="3"/>
    </row>
    <row r="3639">
      <c r="A3639" s="3"/>
    </row>
    <row r="3640">
      <c r="A3640" s="3"/>
    </row>
    <row r="3641">
      <c r="A3641" s="3"/>
    </row>
    <row r="3642">
      <c r="A3642" s="6"/>
    </row>
    <row r="3644">
      <c r="A3644" s="3"/>
    </row>
    <row r="3645">
      <c r="A3645" s="3"/>
    </row>
    <row r="3646">
      <c r="A3646" s="3"/>
    </row>
    <row r="3647">
      <c r="A3647" s="3"/>
    </row>
    <row r="3648">
      <c r="A3648" s="3"/>
    </row>
    <row r="3649">
      <c r="A3649" s="3"/>
    </row>
    <row r="3650">
      <c r="A3650" s="3"/>
    </row>
    <row r="3651">
      <c r="A3651" s="3"/>
    </row>
    <row r="3652">
      <c r="A3652" s="3"/>
    </row>
    <row r="3653">
      <c r="A3653" s="6"/>
    </row>
    <row r="3655">
      <c r="A3655" s="3"/>
    </row>
    <row r="3656">
      <c r="A3656" s="3"/>
    </row>
    <row r="3657">
      <c r="A3657" s="3"/>
    </row>
    <row r="3658">
      <c r="A3658" s="3"/>
    </row>
    <row r="3659">
      <c r="A3659" s="3"/>
    </row>
    <row r="3660">
      <c r="A3660" s="3"/>
    </row>
    <row r="3661">
      <c r="A3661" s="3"/>
    </row>
    <row r="3662">
      <c r="A3662" s="3"/>
    </row>
    <row r="3663">
      <c r="A3663" s="3"/>
    </row>
    <row r="3664">
      <c r="A3664" s="6"/>
    </row>
    <row r="3666">
      <c r="A3666" s="3"/>
    </row>
    <row r="3667">
      <c r="A3667" s="3"/>
    </row>
    <row r="3668">
      <c r="A3668" s="3"/>
    </row>
    <row r="3669">
      <c r="A3669" s="3"/>
    </row>
    <row r="3670">
      <c r="A3670" s="3"/>
    </row>
    <row r="3671">
      <c r="A3671" s="3"/>
    </row>
    <row r="3672">
      <c r="A3672" s="3"/>
    </row>
    <row r="3673">
      <c r="A3673" s="3"/>
    </row>
    <row r="3674">
      <c r="A3674" s="3"/>
    </row>
    <row r="3675">
      <c r="A3675" s="6"/>
    </row>
    <row r="3677">
      <c r="A3677" s="3"/>
    </row>
    <row r="3678">
      <c r="A3678" s="3"/>
    </row>
    <row r="3679">
      <c r="A3679" s="3"/>
    </row>
    <row r="3680">
      <c r="A3680" s="3"/>
    </row>
    <row r="3681">
      <c r="A3681" s="3"/>
    </row>
    <row r="3682">
      <c r="A3682" s="3"/>
    </row>
    <row r="3683">
      <c r="A3683" s="3"/>
    </row>
    <row r="3684">
      <c r="A3684" s="3"/>
    </row>
    <row r="3685">
      <c r="A3685" s="3"/>
    </row>
    <row r="3686">
      <c r="A3686" s="6"/>
    </row>
    <row r="3688">
      <c r="A3688" s="3"/>
    </row>
    <row r="3689">
      <c r="A3689" s="3"/>
    </row>
    <row r="3690">
      <c r="A3690" s="3"/>
    </row>
    <row r="3691">
      <c r="A3691" s="3"/>
    </row>
    <row r="3692">
      <c r="A3692" s="3"/>
    </row>
    <row r="3693">
      <c r="A3693" s="3"/>
    </row>
    <row r="3694">
      <c r="A3694" s="3"/>
    </row>
    <row r="3695">
      <c r="A3695" s="3"/>
    </row>
    <row r="3696">
      <c r="A3696" s="3"/>
    </row>
    <row r="3697">
      <c r="A3697" s="3"/>
    </row>
    <row r="3698">
      <c r="A3698" s="3"/>
    </row>
    <row r="3699">
      <c r="A3699" s="3"/>
    </row>
    <row r="3700">
      <c r="A3700" s="3"/>
    </row>
    <row r="3701">
      <c r="A3701" s="3"/>
    </row>
    <row r="3702">
      <c r="A3702" s="6"/>
    </row>
    <row r="3704">
      <c r="A3704" s="3"/>
    </row>
    <row r="3705">
      <c r="A3705" s="3"/>
    </row>
    <row r="3706">
      <c r="A3706" s="3"/>
    </row>
    <row r="3707">
      <c r="A3707" s="3"/>
    </row>
    <row r="3708">
      <c r="A3708" s="3"/>
    </row>
    <row r="3709">
      <c r="A3709" s="3"/>
    </row>
    <row r="3710">
      <c r="A3710" s="3"/>
    </row>
    <row r="3711">
      <c r="A3711" s="3"/>
    </row>
    <row r="3712">
      <c r="A3712" s="3"/>
    </row>
    <row r="3713">
      <c r="A3713" s="6"/>
    </row>
    <row r="3715">
      <c r="A3715" s="3"/>
    </row>
    <row r="3716">
      <c r="A3716" s="3"/>
    </row>
    <row r="3717">
      <c r="A3717" s="3"/>
    </row>
    <row r="3718">
      <c r="A3718" s="3"/>
    </row>
    <row r="3719">
      <c r="A3719" s="3"/>
    </row>
    <row r="3720">
      <c r="A3720" s="3"/>
    </row>
    <row r="3721">
      <c r="A3721" s="3"/>
    </row>
    <row r="3722">
      <c r="A3722" s="3"/>
    </row>
    <row r="3723">
      <c r="A3723" s="3"/>
    </row>
    <row r="3724">
      <c r="A3724" s="6"/>
    </row>
    <row r="3726">
      <c r="A3726" s="3"/>
    </row>
    <row r="3727">
      <c r="A3727" s="3"/>
    </row>
    <row r="3728">
      <c r="A3728" s="3"/>
    </row>
    <row r="3729">
      <c r="A3729" s="3"/>
    </row>
    <row r="3730">
      <c r="A3730" s="3"/>
    </row>
    <row r="3731">
      <c r="A3731" s="3"/>
    </row>
    <row r="3732">
      <c r="A3732" s="3"/>
    </row>
    <row r="3733">
      <c r="A3733" s="3"/>
    </row>
    <row r="3734">
      <c r="A3734" s="3"/>
    </row>
    <row r="3735">
      <c r="A3735" s="3"/>
    </row>
    <row r="3736">
      <c r="A3736" s="3"/>
    </row>
    <row r="3737">
      <c r="A3737" s="3"/>
    </row>
    <row r="3738">
      <c r="A3738" s="3"/>
    </row>
    <row r="3739">
      <c r="A3739" s="3"/>
    </row>
    <row r="3740">
      <c r="A3740" s="6"/>
    </row>
    <row r="3742">
      <c r="A3742" s="3"/>
    </row>
    <row r="3743">
      <c r="A3743" s="3"/>
    </row>
    <row r="3744">
      <c r="A3744" s="3"/>
    </row>
    <row r="3745">
      <c r="A3745" s="3"/>
    </row>
    <row r="3746">
      <c r="A3746" s="3"/>
    </row>
    <row r="3747">
      <c r="A3747" s="3"/>
    </row>
    <row r="3748">
      <c r="A3748" s="3"/>
    </row>
    <row r="3749">
      <c r="A3749" s="3"/>
    </row>
    <row r="3750">
      <c r="A3750" s="3"/>
    </row>
    <row r="3751">
      <c r="A3751" s="6"/>
    </row>
    <row r="3753">
      <c r="A3753" s="3"/>
    </row>
    <row r="3754">
      <c r="A3754" s="3"/>
    </row>
    <row r="3755">
      <c r="A3755" s="3"/>
    </row>
    <row r="3756">
      <c r="A3756" s="3"/>
    </row>
    <row r="3757">
      <c r="A3757" s="3"/>
    </row>
    <row r="3758">
      <c r="A3758" s="3"/>
    </row>
    <row r="3759">
      <c r="A3759" s="3"/>
    </row>
    <row r="3760">
      <c r="A3760" s="3"/>
    </row>
    <row r="3761">
      <c r="A3761" s="3"/>
    </row>
    <row r="3762">
      <c r="A3762" s="3"/>
    </row>
    <row r="3763">
      <c r="A3763" s="3"/>
    </row>
    <row r="3764">
      <c r="A3764" s="3"/>
    </row>
    <row r="3765">
      <c r="A3765" s="3"/>
    </row>
    <row r="3766">
      <c r="A3766" s="3"/>
    </row>
    <row r="3767">
      <c r="A3767" s="6"/>
    </row>
    <row r="3769">
      <c r="A3769" s="3"/>
    </row>
    <row r="3770">
      <c r="A3770" s="3"/>
    </row>
    <row r="3771">
      <c r="A3771" s="3"/>
    </row>
    <row r="3772">
      <c r="A3772" s="3"/>
    </row>
    <row r="3773">
      <c r="A3773" s="3"/>
    </row>
    <row r="3774">
      <c r="A3774" s="3"/>
    </row>
    <row r="3775">
      <c r="A3775" s="3"/>
    </row>
    <row r="3776">
      <c r="A3776" s="3"/>
    </row>
    <row r="3777">
      <c r="A3777" s="3"/>
    </row>
    <row r="3778">
      <c r="A3778" s="6"/>
    </row>
    <row r="3780">
      <c r="A3780" s="3"/>
    </row>
    <row r="3781">
      <c r="A3781" s="3"/>
    </row>
    <row r="3782">
      <c r="A3782" s="3"/>
    </row>
    <row r="3783">
      <c r="A3783" s="3"/>
    </row>
    <row r="3784">
      <c r="A3784" s="3"/>
    </row>
    <row r="3785">
      <c r="A3785" s="3"/>
    </row>
    <row r="3786">
      <c r="A3786" s="3"/>
    </row>
    <row r="3787">
      <c r="A3787" s="3"/>
    </row>
    <row r="3788">
      <c r="A3788" s="3"/>
    </row>
    <row r="3789">
      <c r="A3789" s="6"/>
    </row>
    <row r="3791">
      <c r="A3791" s="3"/>
    </row>
    <row r="3792">
      <c r="A3792" s="3"/>
    </row>
    <row r="3793">
      <c r="A3793" s="3"/>
    </row>
    <row r="3794">
      <c r="A3794" s="3"/>
    </row>
    <row r="3795">
      <c r="A3795" s="3"/>
    </row>
    <row r="3796">
      <c r="A3796" s="3"/>
    </row>
    <row r="3797">
      <c r="A3797" s="3"/>
    </row>
    <row r="3798">
      <c r="A3798" s="3"/>
    </row>
    <row r="3799">
      <c r="A3799" s="3"/>
    </row>
    <row r="3800">
      <c r="A3800" s="6"/>
    </row>
    <row r="3802">
      <c r="A3802" s="3"/>
    </row>
    <row r="3803">
      <c r="A3803" s="3"/>
    </row>
    <row r="3804">
      <c r="A3804" s="3"/>
    </row>
    <row r="3805">
      <c r="A3805" s="3"/>
    </row>
    <row r="3806">
      <c r="A3806" s="3"/>
    </row>
    <row r="3807">
      <c r="A3807" s="3"/>
    </row>
    <row r="3808">
      <c r="A3808" s="3"/>
    </row>
    <row r="3809">
      <c r="A3809" s="3"/>
    </row>
    <row r="3810">
      <c r="A3810" s="3"/>
    </row>
    <row r="3811">
      <c r="A3811" s="3"/>
    </row>
    <row r="3812">
      <c r="A3812" s="3"/>
    </row>
    <row r="3813">
      <c r="A3813" s="3"/>
    </row>
    <row r="3814">
      <c r="A3814" s="3"/>
    </row>
    <row r="3815">
      <c r="A3815" s="3"/>
    </row>
    <row r="3816">
      <c r="A3816" s="6"/>
    </row>
    <row r="3818">
      <c r="A3818" s="3"/>
    </row>
    <row r="3819">
      <c r="A3819" s="3"/>
    </row>
    <row r="3820">
      <c r="A3820" s="3"/>
    </row>
    <row r="3821">
      <c r="A3821" s="3"/>
    </row>
    <row r="3822">
      <c r="A3822" s="3"/>
    </row>
    <row r="3823">
      <c r="A3823" s="3"/>
    </row>
    <row r="3824">
      <c r="A3824" s="3"/>
    </row>
    <row r="3825">
      <c r="A3825" s="3"/>
    </row>
    <row r="3826">
      <c r="A3826" s="3"/>
    </row>
    <row r="3827">
      <c r="A3827" s="6"/>
    </row>
    <row r="3829">
      <c r="A3829" s="3"/>
    </row>
    <row r="3830">
      <c r="A3830" s="3"/>
    </row>
    <row r="3831">
      <c r="A3831" s="3"/>
    </row>
    <row r="3832">
      <c r="A3832" s="3"/>
    </row>
    <row r="3833">
      <c r="A3833" s="3"/>
    </row>
    <row r="3834">
      <c r="A3834" s="3"/>
    </row>
    <row r="3835">
      <c r="A3835" s="3"/>
    </row>
    <row r="3836">
      <c r="A3836" s="3"/>
    </row>
    <row r="3837">
      <c r="A3837" s="3"/>
    </row>
    <row r="3838">
      <c r="A3838" s="6"/>
    </row>
    <row r="3840">
      <c r="A3840" s="3"/>
    </row>
    <row r="3841">
      <c r="A3841" s="3"/>
    </row>
    <row r="3842">
      <c r="A3842" s="3"/>
    </row>
    <row r="3843">
      <c r="A3843" s="3"/>
    </row>
    <row r="3844">
      <c r="A3844" s="3"/>
    </row>
    <row r="3845">
      <c r="A3845" s="3"/>
    </row>
    <row r="3846">
      <c r="A3846" s="3"/>
    </row>
    <row r="3847">
      <c r="A3847" s="3"/>
    </row>
    <row r="3848">
      <c r="A3848" s="3"/>
    </row>
    <row r="3849">
      <c r="A3849" s="3"/>
    </row>
    <row r="3850">
      <c r="A3850" s="3"/>
    </row>
    <row r="3851">
      <c r="A3851" s="3"/>
    </row>
    <row r="3852">
      <c r="A3852" s="3"/>
    </row>
    <row r="3853">
      <c r="A3853" s="3"/>
    </row>
    <row r="3854">
      <c r="A3854" s="6"/>
    </row>
    <row r="3856">
      <c r="A3856" s="3"/>
    </row>
    <row r="3857">
      <c r="A3857" s="3"/>
    </row>
    <row r="3858">
      <c r="A3858" s="3"/>
    </row>
    <row r="3859">
      <c r="A3859" s="3"/>
    </row>
    <row r="3860">
      <c r="A3860" s="3"/>
    </row>
    <row r="3861">
      <c r="A3861" s="3"/>
    </row>
    <row r="3862">
      <c r="A3862" s="3"/>
    </row>
    <row r="3863">
      <c r="A3863" s="3"/>
    </row>
    <row r="3864">
      <c r="A3864" s="3"/>
    </row>
    <row r="3865">
      <c r="A3865" s="3"/>
    </row>
    <row r="3866">
      <c r="A3866" s="3"/>
    </row>
    <row r="3867">
      <c r="A3867" s="3"/>
    </row>
    <row r="3868">
      <c r="A3868" s="3"/>
    </row>
    <row r="3869">
      <c r="A3869" s="3"/>
    </row>
    <row r="3870">
      <c r="A3870" s="6"/>
    </row>
    <row r="3872">
      <c r="A3872" s="3"/>
    </row>
    <row r="3873">
      <c r="A3873" s="3"/>
    </row>
    <row r="3874">
      <c r="A3874" s="3"/>
    </row>
    <row r="3875">
      <c r="A3875" s="3"/>
    </row>
    <row r="3876">
      <c r="A3876" s="3"/>
    </row>
    <row r="3877">
      <c r="A3877" s="3"/>
    </row>
    <row r="3878">
      <c r="A3878" s="3"/>
    </row>
    <row r="3879">
      <c r="A3879" s="3"/>
    </row>
    <row r="3880">
      <c r="A3880" s="3"/>
    </row>
    <row r="3881">
      <c r="A3881" s="6"/>
    </row>
    <row r="3883">
      <c r="A3883" s="3"/>
    </row>
    <row r="3884">
      <c r="A3884" s="3"/>
    </row>
    <row r="3885">
      <c r="A3885" s="3"/>
    </row>
    <row r="3886">
      <c r="A3886" s="3"/>
    </row>
    <row r="3887">
      <c r="A3887" s="3"/>
    </row>
    <row r="3888">
      <c r="A3888" s="3"/>
    </row>
    <row r="3889">
      <c r="A3889" s="3"/>
    </row>
    <row r="3890">
      <c r="A3890" s="3"/>
    </row>
    <row r="3891">
      <c r="A3891" s="3"/>
    </row>
    <row r="3892">
      <c r="A3892" s="6"/>
    </row>
    <row r="3894">
      <c r="A3894" s="3"/>
    </row>
    <row r="3895">
      <c r="A3895" s="3"/>
    </row>
    <row r="3896">
      <c r="A3896" s="3"/>
    </row>
    <row r="3897">
      <c r="A3897" s="3"/>
    </row>
    <row r="3898">
      <c r="A3898" s="3"/>
    </row>
    <row r="3899">
      <c r="A3899" s="3"/>
    </row>
    <row r="3900">
      <c r="A3900" s="3"/>
    </row>
    <row r="3901">
      <c r="A3901" s="3"/>
    </row>
    <row r="3902">
      <c r="A3902" s="3"/>
    </row>
    <row r="3903">
      <c r="A3903" s="3"/>
    </row>
    <row r="3904">
      <c r="A3904" s="3"/>
    </row>
    <row r="3905">
      <c r="A3905" s="3"/>
    </row>
    <row r="3906">
      <c r="A3906" s="3"/>
    </row>
    <row r="3907">
      <c r="A3907" s="3"/>
    </row>
    <row r="3908">
      <c r="A3908" s="7"/>
    </row>
    <row r="3910">
      <c r="A3910" s="3"/>
    </row>
    <row r="3911">
      <c r="A3911" s="3"/>
    </row>
    <row r="3912">
      <c r="A3912" s="3"/>
    </row>
    <row r="3913">
      <c r="A3913" s="3"/>
    </row>
    <row r="3914">
      <c r="A3914" s="3"/>
    </row>
    <row r="3915">
      <c r="A3915" s="3"/>
    </row>
    <row r="3916">
      <c r="A3916" s="3"/>
    </row>
    <row r="3917">
      <c r="A3917" s="3"/>
    </row>
    <row r="3918">
      <c r="A3918" s="3"/>
    </row>
    <row r="3919">
      <c r="A3919" s="7"/>
    </row>
    <row r="3921">
      <c r="A3921" s="3"/>
    </row>
    <row r="3922">
      <c r="A3922" s="3"/>
    </row>
    <row r="3923">
      <c r="A3923" s="3"/>
    </row>
    <row r="3924">
      <c r="A3924" s="3"/>
    </row>
    <row r="3925">
      <c r="A3925" s="3"/>
    </row>
    <row r="3926">
      <c r="A3926" s="3"/>
    </row>
    <row r="3927">
      <c r="A3927" s="3"/>
    </row>
    <row r="3928">
      <c r="A3928" s="3"/>
    </row>
    <row r="3929">
      <c r="A3929" s="3"/>
    </row>
    <row r="3930">
      <c r="A3930" s="7"/>
    </row>
    <row r="3932">
      <c r="A3932" s="3"/>
    </row>
    <row r="3933">
      <c r="A3933" s="3"/>
    </row>
    <row r="3934">
      <c r="A3934" s="3"/>
    </row>
    <row r="3935">
      <c r="A3935" s="3"/>
    </row>
    <row r="3936">
      <c r="A3936" s="3"/>
    </row>
    <row r="3937">
      <c r="A3937" s="3"/>
    </row>
    <row r="3938">
      <c r="A3938" s="3"/>
    </row>
    <row r="3939">
      <c r="A3939" s="3"/>
    </row>
    <row r="3940">
      <c r="A3940" s="3"/>
    </row>
    <row r="3941">
      <c r="A3941" s="7"/>
    </row>
    <row r="3943">
      <c r="A3943" s="3"/>
    </row>
    <row r="3944">
      <c r="A3944" s="3"/>
    </row>
    <row r="3945">
      <c r="A3945" s="3"/>
    </row>
    <row r="3946">
      <c r="A3946" s="3"/>
    </row>
    <row r="3947">
      <c r="A3947" s="3"/>
    </row>
    <row r="3948">
      <c r="A3948" s="3"/>
    </row>
    <row r="3949">
      <c r="A3949" s="3"/>
    </row>
    <row r="3950">
      <c r="A3950" s="3"/>
    </row>
    <row r="3951">
      <c r="A3951" s="3"/>
    </row>
    <row r="3952">
      <c r="A3952" s="7"/>
    </row>
    <row r="3954">
      <c r="A3954" s="3"/>
    </row>
    <row r="3955">
      <c r="A3955" s="3"/>
    </row>
    <row r="3956">
      <c r="A3956" s="3"/>
    </row>
    <row r="3957">
      <c r="A3957" s="3"/>
    </row>
    <row r="3958">
      <c r="A3958" s="3"/>
    </row>
    <row r="3959">
      <c r="A3959" s="3"/>
    </row>
    <row r="3960">
      <c r="A3960" s="3"/>
    </row>
    <row r="3961">
      <c r="A3961" s="3"/>
    </row>
    <row r="3962">
      <c r="A3962" s="3"/>
    </row>
    <row r="3963">
      <c r="A3963" s="7"/>
    </row>
    <row r="3965">
      <c r="A3965" s="3"/>
    </row>
    <row r="3966">
      <c r="A3966" s="3"/>
    </row>
    <row r="3967">
      <c r="A3967" s="3"/>
    </row>
    <row r="3968">
      <c r="A3968" s="3"/>
    </row>
    <row r="3969">
      <c r="A3969" s="3"/>
    </row>
    <row r="3970">
      <c r="A3970" s="3"/>
    </row>
    <row r="3971">
      <c r="A3971" s="3"/>
    </row>
    <row r="3972">
      <c r="A3972" s="3"/>
    </row>
    <row r="3973">
      <c r="A3973" s="3"/>
    </row>
    <row r="3974">
      <c r="A3974" s="7"/>
    </row>
    <row r="3976">
      <c r="A3976" s="3"/>
    </row>
    <row r="3977">
      <c r="A3977" s="3"/>
    </row>
    <row r="3978">
      <c r="A3978" s="3"/>
    </row>
    <row r="3979">
      <c r="A3979" s="3"/>
    </row>
    <row r="3980">
      <c r="A3980" s="3"/>
    </row>
    <row r="3981">
      <c r="A3981" s="3"/>
    </row>
    <row r="3982">
      <c r="A3982" s="3"/>
    </row>
    <row r="3983">
      <c r="A3983" s="3"/>
    </row>
    <row r="3984">
      <c r="A3984" s="3"/>
    </row>
    <row r="3985">
      <c r="A3985" s="7"/>
    </row>
    <row r="3987">
      <c r="A3987" s="3"/>
    </row>
    <row r="3988">
      <c r="A3988" s="3"/>
    </row>
    <row r="3989">
      <c r="A3989" s="3"/>
    </row>
    <row r="3990">
      <c r="A3990" s="3"/>
    </row>
    <row r="3991">
      <c r="A3991" s="3"/>
    </row>
    <row r="3992">
      <c r="A3992" s="3"/>
    </row>
    <row r="3993">
      <c r="A3993" s="3"/>
    </row>
    <row r="3994">
      <c r="A3994" s="3"/>
    </row>
    <row r="3995">
      <c r="A3995" s="3"/>
    </row>
    <row r="3996">
      <c r="A3996" s="7"/>
    </row>
    <row r="3998">
      <c r="A3998" s="3"/>
    </row>
    <row r="3999">
      <c r="A3999" s="3"/>
    </row>
    <row r="4000">
      <c r="A4000" s="3"/>
    </row>
    <row r="4001">
      <c r="A4001" s="3"/>
    </row>
    <row r="4002">
      <c r="A4002" s="3"/>
    </row>
    <row r="4003">
      <c r="A4003" s="3"/>
    </row>
    <row r="4004">
      <c r="A4004" s="3"/>
    </row>
    <row r="4005">
      <c r="A4005" s="3"/>
    </row>
    <row r="4006">
      <c r="A4006" s="3"/>
    </row>
    <row r="4007">
      <c r="A4007" s="3"/>
    </row>
    <row r="4008">
      <c r="A4008" s="3"/>
    </row>
    <row r="4009">
      <c r="A4009" s="3"/>
    </row>
    <row r="4010">
      <c r="A4010" s="3"/>
    </row>
    <row r="4011">
      <c r="A4011" s="3"/>
    </row>
    <row r="4012">
      <c r="A4012" s="7"/>
    </row>
    <row r="4014">
      <c r="A4014" s="3"/>
    </row>
    <row r="4015">
      <c r="A4015" s="3"/>
    </row>
    <row r="4016">
      <c r="A4016" s="3"/>
    </row>
    <row r="4017">
      <c r="A4017" s="3"/>
    </row>
    <row r="4018">
      <c r="A4018" s="3"/>
    </row>
    <row r="4019">
      <c r="A4019" s="3"/>
    </row>
    <row r="4020">
      <c r="A4020" s="3"/>
    </row>
    <row r="4021">
      <c r="A4021" s="3"/>
    </row>
    <row r="4022">
      <c r="A4022" s="3"/>
    </row>
    <row r="4023">
      <c r="A4023" s="3"/>
    </row>
    <row r="4024">
      <c r="A4024" s="3"/>
    </row>
    <row r="4025">
      <c r="A4025" s="3"/>
    </row>
    <row r="4026">
      <c r="A4026" s="3"/>
    </row>
    <row r="4027">
      <c r="A4027" s="3"/>
    </row>
    <row r="4028">
      <c r="A4028" s="6"/>
    </row>
    <row r="4030">
      <c r="A4030" s="3"/>
    </row>
    <row r="4031">
      <c r="A4031" s="3"/>
    </row>
    <row r="4032">
      <c r="A4032" s="3"/>
    </row>
    <row r="4033">
      <c r="A4033" s="3"/>
    </row>
    <row r="4034">
      <c r="A4034" s="3"/>
    </row>
    <row r="4035">
      <c r="A4035" s="3"/>
    </row>
    <row r="4036">
      <c r="A4036" s="3"/>
    </row>
    <row r="4037">
      <c r="A4037" s="3"/>
    </row>
    <row r="4038">
      <c r="A4038" s="3"/>
    </row>
    <row r="4039">
      <c r="A4039" s="7"/>
    </row>
    <row r="4041">
      <c r="A4041" s="3"/>
    </row>
    <row r="4042">
      <c r="A4042" s="3"/>
    </row>
    <row r="4043">
      <c r="A4043" s="3"/>
    </row>
    <row r="4044">
      <c r="A4044" s="3"/>
    </row>
    <row r="4045">
      <c r="A4045" s="3"/>
    </row>
    <row r="4046">
      <c r="A4046" s="3"/>
    </row>
    <row r="4047">
      <c r="A4047" s="3"/>
    </row>
    <row r="4048">
      <c r="A4048" s="3"/>
    </row>
    <row r="4049">
      <c r="A4049" s="3"/>
    </row>
    <row r="4050">
      <c r="A4050" s="3"/>
    </row>
    <row r="4051">
      <c r="A4051" s="3"/>
    </row>
    <row r="4052">
      <c r="A4052" s="3"/>
    </row>
    <row r="4053">
      <c r="A4053" s="3"/>
    </row>
    <row r="4054">
      <c r="A4054" s="3"/>
    </row>
    <row r="4055">
      <c r="A4055" s="7"/>
    </row>
    <row r="4057">
      <c r="A4057" s="3"/>
    </row>
    <row r="4058">
      <c r="A4058" s="3"/>
    </row>
    <row r="4059">
      <c r="A4059" s="3"/>
    </row>
    <row r="4060">
      <c r="A4060" s="3"/>
    </row>
    <row r="4061">
      <c r="A4061" s="3"/>
    </row>
    <row r="4062">
      <c r="A4062" s="3"/>
    </row>
    <row r="4063">
      <c r="A4063" s="3"/>
    </row>
    <row r="4064">
      <c r="A4064" s="3"/>
    </row>
    <row r="4065">
      <c r="A4065" s="3"/>
    </row>
    <row r="4066">
      <c r="A4066" s="7"/>
    </row>
    <row r="4068">
      <c r="A4068" s="3"/>
    </row>
    <row r="4069">
      <c r="A4069" s="3"/>
    </row>
    <row r="4070">
      <c r="A4070" s="3"/>
    </row>
    <row r="4071">
      <c r="A4071" s="3"/>
    </row>
    <row r="4072">
      <c r="A4072" s="3"/>
    </row>
    <row r="4073">
      <c r="A4073" s="3"/>
    </row>
    <row r="4074">
      <c r="A4074" s="3"/>
    </row>
    <row r="4075">
      <c r="A4075" s="3"/>
    </row>
    <row r="4076">
      <c r="A4076" s="3"/>
    </row>
    <row r="4077">
      <c r="A4077" s="7"/>
    </row>
    <row r="4079">
      <c r="A4079" s="3"/>
    </row>
    <row r="4080">
      <c r="A4080" s="3"/>
    </row>
    <row r="4081">
      <c r="A4081" s="3"/>
    </row>
    <row r="4082">
      <c r="A4082" s="3"/>
    </row>
    <row r="4083">
      <c r="A4083" s="3"/>
    </row>
    <row r="4084">
      <c r="A4084" s="3"/>
    </row>
    <row r="4085">
      <c r="A4085" s="3"/>
    </row>
    <row r="4086">
      <c r="A4086" s="3"/>
    </row>
    <row r="4087">
      <c r="A4087" s="3"/>
    </row>
    <row r="4088">
      <c r="A4088" s="7"/>
    </row>
    <row r="4090">
      <c r="A4090" s="3"/>
    </row>
    <row r="4091">
      <c r="A4091" s="3"/>
    </row>
    <row r="4092">
      <c r="A4092" s="3"/>
    </row>
    <row r="4093">
      <c r="A4093" s="3"/>
    </row>
    <row r="4094">
      <c r="A4094" s="3"/>
    </row>
    <row r="4095">
      <c r="A4095" s="3"/>
    </row>
    <row r="4096">
      <c r="A4096" s="3"/>
    </row>
    <row r="4097">
      <c r="A4097" s="3"/>
    </row>
    <row r="4098">
      <c r="A4098" s="3"/>
    </row>
    <row r="4099">
      <c r="A4099" s="7"/>
    </row>
    <row r="4101">
      <c r="A4101" s="3"/>
    </row>
    <row r="4102">
      <c r="A4102" s="3"/>
    </row>
    <row r="4103">
      <c r="A4103" s="3"/>
    </row>
    <row r="4104">
      <c r="A4104" s="3"/>
    </row>
    <row r="4105">
      <c r="A4105" s="3"/>
    </row>
    <row r="4106">
      <c r="A4106" s="3"/>
    </row>
    <row r="4107">
      <c r="A4107" s="3"/>
    </row>
    <row r="4108">
      <c r="A4108" s="3"/>
    </row>
    <row r="4109">
      <c r="A4109" s="3"/>
    </row>
    <row r="4110">
      <c r="A4110" s="7"/>
    </row>
    <row r="4112">
      <c r="A4112" s="3"/>
    </row>
    <row r="4113">
      <c r="A4113" s="3"/>
    </row>
    <row r="4114">
      <c r="A4114" s="3"/>
    </row>
    <row r="4115">
      <c r="A4115" s="3"/>
    </row>
    <row r="4116">
      <c r="A4116" s="3"/>
    </row>
    <row r="4117">
      <c r="A4117" s="3"/>
    </row>
    <row r="4118">
      <c r="A4118" s="3"/>
    </row>
    <row r="4119">
      <c r="A4119" s="3"/>
    </row>
    <row r="4120">
      <c r="A4120" s="3"/>
    </row>
    <row r="4121">
      <c r="A4121" s="3"/>
    </row>
    <row r="4122">
      <c r="A4122" s="3"/>
    </row>
    <row r="4123">
      <c r="A4123" s="3"/>
    </row>
    <row r="4124">
      <c r="A4124" s="3"/>
    </row>
    <row r="4125">
      <c r="A4125" s="3"/>
    </row>
    <row r="4126">
      <c r="A4126" s="7"/>
    </row>
    <row r="4128">
      <c r="A4128" s="3"/>
    </row>
    <row r="4129">
      <c r="A4129" s="3"/>
    </row>
    <row r="4130">
      <c r="A4130" s="3"/>
    </row>
    <row r="4131">
      <c r="A4131" s="3"/>
    </row>
    <row r="4132">
      <c r="A4132" s="3"/>
    </row>
    <row r="4133">
      <c r="A4133" s="3"/>
    </row>
    <row r="4134">
      <c r="A4134" s="3"/>
    </row>
    <row r="4135">
      <c r="A4135" s="3"/>
    </row>
    <row r="4136">
      <c r="A4136" s="3"/>
    </row>
    <row r="4137">
      <c r="A4137" s="7"/>
    </row>
    <row r="4139">
      <c r="A4139" s="3"/>
    </row>
    <row r="4140">
      <c r="A4140" s="3"/>
    </row>
    <row r="4141">
      <c r="A4141" s="3"/>
    </row>
    <row r="4142">
      <c r="A4142" s="3"/>
    </row>
    <row r="4143">
      <c r="A4143" s="3"/>
    </row>
    <row r="4144">
      <c r="A4144" s="3"/>
    </row>
    <row r="4145">
      <c r="A4145" s="3"/>
    </row>
    <row r="4146">
      <c r="A4146" s="3"/>
    </row>
    <row r="4147">
      <c r="A4147" s="3"/>
    </row>
    <row r="4148">
      <c r="A4148" s="7"/>
    </row>
    <row r="4150">
      <c r="A4150" s="3"/>
    </row>
    <row r="4151">
      <c r="A4151" s="3"/>
    </row>
    <row r="4152">
      <c r="A4152" s="3"/>
    </row>
    <row r="4153">
      <c r="A4153" s="3"/>
    </row>
    <row r="4154">
      <c r="A4154" s="3"/>
    </row>
    <row r="4155">
      <c r="A4155" s="3"/>
    </row>
    <row r="4156">
      <c r="A4156" s="3"/>
    </row>
    <row r="4157">
      <c r="A4157" s="3"/>
    </row>
    <row r="4158">
      <c r="A4158" s="3"/>
    </row>
    <row r="4159">
      <c r="A4159" s="7"/>
    </row>
    <row r="4161">
      <c r="A4161" s="3"/>
    </row>
    <row r="4162">
      <c r="A4162" s="3"/>
    </row>
    <row r="4163">
      <c r="A4163" s="3"/>
    </row>
    <row r="4164">
      <c r="A4164" s="3"/>
    </row>
    <row r="4165">
      <c r="A4165" s="3"/>
    </row>
    <row r="4166">
      <c r="A4166" s="3"/>
    </row>
    <row r="4167">
      <c r="A4167" s="3"/>
    </row>
    <row r="4168">
      <c r="A4168" s="3"/>
    </row>
    <row r="4169">
      <c r="A4169" s="3"/>
    </row>
    <row r="4170">
      <c r="A4170" s="3"/>
    </row>
    <row r="4171">
      <c r="A4171" s="3"/>
    </row>
    <row r="4172">
      <c r="A4172" s="3"/>
    </row>
    <row r="4173">
      <c r="A4173" s="3"/>
    </row>
    <row r="4174">
      <c r="A4174" s="3"/>
    </row>
    <row r="4175">
      <c r="A4175" s="7"/>
    </row>
    <row r="4177">
      <c r="A4177" s="3"/>
    </row>
    <row r="4178">
      <c r="A4178" s="3"/>
    </row>
    <row r="4179">
      <c r="A4179" s="3"/>
    </row>
    <row r="4180">
      <c r="A4180" s="3"/>
    </row>
    <row r="4181">
      <c r="A4181" s="3"/>
    </row>
    <row r="4182">
      <c r="A4182" s="3"/>
    </row>
    <row r="4183">
      <c r="A4183" s="3"/>
    </row>
    <row r="4184">
      <c r="A4184" s="3"/>
    </row>
    <row r="4185">
      <c r="A4185" s="3"/>
    </row>
    <row r="4186">
      <c r="A4186" s="7"/>
    </row>
    <row r="4188">
      <c r="A4188" s="3"/>
    </row>
    <row r="4189">
      <c r="A4189" s="3"/>
    </row>
    <row r="4190">
      <c r="A4190" s="3"/>
    </row>
    <row r="4191">
      <c r="A4191" s="3"/>
    </row>
    <row r="4192">
      <c r="A4192" s="3"/>
    </row>
    <row r="4193">
      <c r="A4193" s="3"/>
    </row>
    <row r="4194">
      <c r="A4194" s="3"/>
    </row>
    <row r="4195">
      <c r="A4195" s="3"/>
    </row>
    <row r="4196">
      <c r="A4196" s="3"/>
    </row>
    <row r="4197">
      <c r="A4197" s="7"/>
    </row>
    <row r="4199">
      <c r="A4199" s="3"/>
    </row>
    <row r="4200">
      <c r="A4200" s="3"/>
    </row>
    <row r="4201">
      <c r="A4201" s="3"/>
    </row>
    <row r="4202">
      <c r="A4202" s="3"/>
    </row>
    <row r="4203">
      <c r="A4203" s="3"/>
    </row>
    <row r="4204">
      <c r="A4204" s="3"/>
    </row>
    <row r="4205">
      <c r="A4205" s="3"/>
    </row>
    <row r="4206">
      <c r="A4206" s="3"/>
    </row>
    <row r="4207">
      <c r="A4207" s="3"/>
    </row>
    <row r="4208">
      <c r="A4208" s="7"/>
    </row>
    <row r="4210">
      <c r="A4210" s="3"/>
    </row>
    <row r="4211">
      <c r="A4211" s="3"/>
    </row>
    <row r="4212">
      <c r="A4212" s="3"/>
    </row>
    <row r="4213">
      <c r="A4213" s="3"/>
    </row>
    <row r="4214">
      <c r="A4214" s="3"/>
    </row>
    <row r="4215">
      <c r="A4215" s="3"/>
    </row>
    <row r="4216">
      <c r="A4216" s="3"/>
    </row>
    <row r="4217">
      <c r="A4217" s="3"/>
    </row>
    <row r="4218">
      <c r="A4218" s="3"/>
    </row>
    <row r="4219">
      <c r="A4219" s="7"/>
    </row>
    <row r="4221">
      <c r="A4221" s="3"/>
    </row>
    <row r="4222">
      <c r="A4222" s="3"/>
    </row>
    <row r="4223">
      <c r="A4223" s="3"/>
    </row>
    <row r="4224">
      <c r="A4224" s="3"/>
    </row>
    <row r="4225">
      <c r="A4225" s="3"/>
    </row>
    <row r="4226">
      <c r="A4226" s="3"/>
    </row>
    <row r="4227">
      <c r="A4227" s="3"/>
    </row>
    <row r="4228">
      <c r="A4228" s="3"/>
    </row>
    <row r="4229">
      <c r="A4229" s="3"/>
    </row>
    <row r="4230">
      <c r="A4230" s="7"/>
    </row>
    <row r="4232">
      <c r="A4232" s="3"/>
    </row>
    <row r="4233">
      <c r="A4233" s="3"/>
    </row>
    <row r="4234">
      <c r="A4234" s="3"/>
    </row>
    <row r="4235">
      <c r="A4235" s="3"/>
    </row>
    <row r="4236">
      <c r="A4236" s="3"/>
    </row>
    <row r="4237">
      <c r="A4237" s="3"/>
    </row>
    <row r="4238">
      <c r="A4238" s="3"/>
    </row>
    <row r="4239">
      <c r="A4239" s="3"/>
    </row>
    <row r="4240">
      <c r="A4240" s="3"/>
    </row>
    <row r="4241">
      <c r="A4241" s="7"/>
    </row>
    <row r="4243">
      <c r="A4243" s="3"/>
    </row>
    <row r="4244">
      <c r="A4244" s="3"/>
    </row>
    <row r="4245">
      <c r="A4245" s="3"/>
    </row>
    <row r="4246">
      <c r="A4246" s="3"/>
    </row>
    <row r="4247">
      <c r="A4247" s="3"/>
    </row>
    <row r="4248">
      <c r="A4248" s="3"/>
    </row>
    <row r="4249">
      <c r="A4249" s="3"/>
    </row>
    <row r="4250">
      <c r="A4250" s="3"/>
    </row>
    <row r="4251">
      <c r="A4251" s="3"/>
    </row>
    <row r="4252">
      <c r="A4252" s="7"/>
    </row>
    <row r="4254">
      <c r="A4254" s="3"/>
    </row>
    <row r="4255">
      <c r="A4255" s="3"/>
    </row>
    <row r="4256">
      <c r="A4256" s="3"/>
    </row>
    <row r="4257">
      <c r="A4257" s="3"/>
    </row>
    <row r="4258">
      <c r="A4258" s="3"/>
    </row>
    <row r="4259">
      <c r="A4259" s="3"/>
    </row>
    <row r="4260">
      <c r="A4260" s="3"/>
    </row>
    <row r="4261">
      <c r="A4261" s="3"/>
    </row>
    <row r="4262">
      <c r="A4262" s="3"/>
    </row>
    <row r="4263">
      <c r="A4263" s="7"/>
    </row>
    <row r="4265">
      <c r="A4265" s="3"/>
    </row>
    <row r="4266">
      <c r="A4266" s="3"/>
    </row>
    <row r="4267">
      <c r="A4267" s="3"/>
    </row>
    <row r="4268">
      <c r="A4268" s="3"/>
    </row>
    <row r="4269">
      <c r="A4269" s="3"/>
    </row>
    <row r="4270">
      <c r="A4270" s="3"/>
    </row>
    <row r="4271">
      <c r="A4271" s="3"/>
    </row>
    <row r="4272">
      <c r="A4272" s="3"/>
    </row>
    <row r="4273">
      <c r="A4273" s="3"/>
    </row>
    <row r="4274">
      <c r="A4274" s="7"/>
    </row>
    <row r="4276">
      <c r="A4276" s="3"/>
    </row>
    <row r="4277">
      <c r="A4277" s="3"/>
    </row>
    <row r="4278">
      <c r="A4278" s="3"/>
    </row>
    <row r="4279">
      <c r="A4279" s="3"/>
    </row>
    <row r="4280">
      <c r="A4280" s="3"/>
    </row>
    <row r="4281">
      <c r="A4281" s="3"/>
    </row>
    <row r="4282">
      <c r="A4282" s="3"/>
    </row>
    <row r="4283">
      <c r="A4283" s="3"/>
    </row>
    <row r="4284">
      <c r="A4284" s="3"/>
    </row>
    <row r="4285">
      <c r="A4285" s="7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3"/>
    </row>
    <row r="4293">
      <c r="A4293" s="3"/>
    </row>
    <row r="4294">
      <c r="A4294" s="3"/>
    </row>
    <row r="4295">
      <c r="A4295" s="3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3"/>
    </row>
    <row r="4301">
      <c r="A4301" s="7"/>
    </row>
    <row r="4303">
      <c r="A4303" s="3"/>
    </row>
    <row r="4304">
      <c r="A4304" s="3"/>
    </row>
    <row r="4305">
      <c r="A4305" s="3"/>
    </row>
    <row r="4306">
      <c r="A4306" s="3"/>
    </row>
    <row r="4307">
      <c r="A4307" s="3"/>
    </row>
    <row r="4308">
      <c r="A4308" s="3"/>
    </row>
    <row r="4309">
      <c r="A4309" s="3"/>
    </row>
    <row r="4310">
      <c r="A4310" s="3"/>
    </row>
    <row r="4311">
      <c r="A4311" s="3"/>
    </row>
    <row r="4312">
      <c r="A4312" s="7"/>
    </row>
    <row r="4314">
      <c r="A4314" s="3"/>
    </row>
    <row r="4315">
      <c r="A4315" s="3"/>
    </row>
    <row r="4316">
      <c r="A4316" s="3"/>
    </row>
    <row r="4317">
      <c r="A4317" s="3"/>
    </row>
    <row r="4318">
      <c r="A4318" s="3"/>
    </row>
    <row r="4319">
      <c r="A4319" s="3"/>
    </row>
    <row r="4320">
      <c r="A4320" s="3"/>
    </row>
    <row r="4321">
      <c r="A4321" s="3"/>
    </row>
    <row r="4322">
      <c r="A4322" s="3"/>
    </row>
    <row r="4323">
      <c r="A4323" s="7"/>
    </row>
    <row r="4325">
      <c r="A4325" s="3"/>
    </row>
    <row r="4326">
      <c r="A4326" s="3"/>
    </row>
    <row r="4327">
      <c r="A4327" s="3"/>
    </row>
    <row r="4328">
      <c r="A4328" s="3"/>
    </row>
    <row r="4329">
      <c r="A4329" s="3"/>
    </row>
    <row r="4330">
      <c r="A4330" s="3"/>
    </row>
    <row r="4331">
      <c r="A4331" s="3"/>
    </row>
    <row r="4332">
      <c r="A4332" s="3"/>
    </row>
    <row r="4333">
      <c r="A4333" s="3"/>
    </row>
    <row r="4334">
      <c r="A4334" s="7"/>
    </row>
    <row r="4336">
      <c r="A4336" s="3"/>
    </row>
    <row r="4337">
      <c r="A4337" s="3"/>
    </row>
    <row r="4338">
      <c r="A4338" s="3"/>
    </row>
    <row r="4339">
      <c r="A4339" s="3"/>
    </row>
    <row r="4340">
      <c r="A4340" s="3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7"/>
    </row>
    <row r="4347">
      <c r="A4347" s="3"/>
    </row>
    <row r="4348">
      <c r="A4348" s="3"/>
    </row>
    <row r="4349">
      <c r="A4349" s="3"/>
    </row>
    <row r="4350">
      <c r="A4350" s="3"/>
    </row>
    <row r="4351">
      <c r="A4351" s="3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7"/>
    </row>
    <row r="4358">
      <c r="A4358" s="3"/>
    </row>
    <row r="4359">
      <c r="A4359" s="3"/>
    </row>
    <row r="4360">
      <c r="A4360" s="3"/>
    </row>
    <row r="4361">
      <c r="A4361" s="3"/>
    </row>
    <row r="4362">
      <c r="A4362" s="3"/>
    </row>
    <row r="4363">
      <c r="A4363" s="3"/>
    </row>
    <row r="4364">
      <c r="A4364" s="3"/>
    </row>
    <row r="4365">
      <c r="A4365" s="3"/>
    </row>
    <row r="4366">
      <c r="A4366" s="3"/>
    </row>
    <row r="4367">
      <c r="A4367" s="7"/>
    </row>
    <row r="4369">
      <c r="A4369" s="3"/>
    </row>
    <row r="4370">
      <c r="A4370" s="3"/>
    </row>
    <row r="4371">
      <c r="A4371" s="3"/>
    </row>
    <row r="4372">
      <c r="A4372" s="3"/>
    </row>
    <row r="4373">
      <c r="A4373" s="3"/>
    </row>
    <row r="4374">
      <c r="A4374" s="3"/>
    </row>
    <row r="4375">
      <c r="A4375" s="3"/>
    </row>
    <row r="4376">
      <c r="A4376" s="3"/>
    </row>
    <row r="4377">
      <c r="A4377" s="3"/>
    </row>
    <row r="4378">
      <c r="A4378" s="7"/>
    </row>
    <row r="4380">
      <c r="A4380" s="3"/>
    </row>
    <row r="4381">
      <c r="A4381" s="3"/>
    </row>
    <row r="4382">
      <c r="A4382" s="3"/>
    </row>
    <row r="4383">
      <c r="A4383" s="3"/>
    </row>
    <row r="4384">
      <c r="A4384" s="3"/>
    </row>
    <row r="4385">
      <c r="A4385" s="3"/>
    </row>
    <row r="4386">
      <c r="A4386" s="3"/>
    </row>
    <row r="4387">
      <c r="A4387" s="3"/>
    </row>
    <row r="4388">
      <c r="A4388" s="3"/>
    </row>
    <row r="4389">
      <c r="A4389" s="3"/>
    </row>
    <row r="4390">
      <c r="A4390" s="3"/>
    </row>
    <row r="4391">
      <c r="A4391" s="3"/>
    </row>
    <row r="4392">
      <c r="A4392" s="3"/>
    </row>
    <row r="4393">
      <c r="A4393" s="3"/>
    </row>
    <row r="4394">
      <c r="A4394" s="7"/>
    </row>
    <row r="4396">
      <c r="A4396" s="3"/>
    </row>
    <row r="4397">
      <c r="A4397" s="3"/>
    </row>
    <row r="4398">
      <c r="A4398" s="3"/>
    </row>
    <row r="4399">
      <c r="A4399" s="3"/>
    </row>
    <row r="4400">
      <c r="A4400" s="3"/>
    </row>
    <row r="4401">
      <c r="A4401" s="3"/>
    </row>
    <row r="4402">
      <c r="A4402" s="3"/>
    </row>
    <row r="4403">
      <c r="A4403" s="3"/>
    </row>
    <row r="4404">
      <c r="A4404" s="3"/>
    </row>
    <row r="4405">
      <c r="A4405" s="7"/>
    </row>
    <row r="4407">
      <c r="A4407" s="3"/>
    </row>
    <row r="4408">
      <c r="A4408" s="3"/>
    </row>
    <row r="4409">
      <c r="A4409" s="3"/>
    </row>
    <row r="4410">
      <c r="A4410" s="3"/>
    </row>
    <row r="4411">
      <c r="A4411" s="3"/>
    </row>
    <row r="4412">
      <c r="A4412" s="3"/>
    </row>
    <row r="4413">
      <c r="A4413" s="3"/>
    </row>
    <row r="4414">
      <c r="A4414" s="3"/>
    </row>
    <row r="4415">
      <c r="A4415" s="3"/>
    </row>
    <row r="4416">
      <c r="A4416" s="7"/>
    </row>
    <row r="4418">
      <c r="A4418" s="3"/>
    </row>
    <row r="4419">
      <c r="A4419" s="3"/>
    </row>
    <row r="4420">
      <c r="A4420" s="3"/>
    </row>
    <row r="4421">
      <c r="A4421" s="3"/>
    </row>
    <row r="4422">
      <c r="A4422" s="3"/>
    </row>
    <row r="4423">
      <c r="A4423" s="3"/>
    </row>
    <row r="4424">
      <c r="A4424" s="3"/>
    </row>
    <row r="4425">
      <c r="A4425" s="3"/>
    </row>
    <row r="4426">
      <c r="A4426" s="3"/>
    </row>
    <row r="4427">
      <c r="A4427" s="7"/>
    </row>
    <row r="4429">
      <c r="A4429" s="3"/>
    </row>
    <row r="4430">
      <c r="A4430" s="3"/>
    </row>
    <row r="4431">
      <c r="A4431" s="3"/>
    </row>
    <row r="4432">
      <c r="A4432" s="3"/>
    </row>
    <row r="4433">
      <c r="A4433" s="3"/>
    </row>
    <row r="4434">
      <c r="A4434" s="3"/>
    </row>
    <row r="4435">
      <c r="A4435" s="3"/>
    </row>
    <row r="4436">
      <c r="A4436" s="3"/>
    </row>
    <row r="4437">
      <c r="A4437" s="3"/>
    </row>
    <row r="4438">
      <c r="A4438" s="7"/>
    </row>
    <row r="4440">
      <c r="A4440" s="3"/>
    </row>
    <row r="4441">
      <c r="A4441" s="3"/>
    </row>
    <row r="4442">
      <c r="A4442" s="3"/>
    </row>
    <row r="4443">
      <c r="A4443" s="3"/>
    </row>
    <row r="4444">
      <c r="A4444" s="3"/>
    </row>
    <row r="4445">
      <c r="A4445" s="3"/>
    </row>
    <row r="4446">
      <c r="A4446" s="3"/>
    </row>
    <row r="4447">
      <c r="A4447" s="3"/>
    </row>
    <row r="4448">
      <c r="A4448" s="3"/>
    </row>
    <row r="4449">
      <c r="A4449" s="7"/>
    </row>
    <row r="4451">
      <c r="A4451" s="3"/>
    </row>
    <row r="4452">
      <c r="A4452" s="3"/>
    </row>
    <row r="4453">
      <c r="A4453" s="3"/>
    </row>
    <row r="4454">
      <c r="A4454" s="3"/>
    </row>
    <row r="4455">
      <c r="A4455" s="3"/>
    </row>
    <row r="4456">
      <c r="A4456" s="3"/>
    </row>
    <row r="4457">
      <c r="A4457" s="3"/>
    </row>
    <row r="4458">
      <c r="A4458" s="3"/>
    </row>
    <row r="4459">
      <c r="A4459" s="3"/>
    </row>
    <row r="4460">
      <c r="A4460" s="7"/>
    </row>
    <row r="4462">
      <c r="A4462" s="3"/>
    </row>
    <row r="4463">
      <c r="A4463" s="3"/>
    </row>
    <row r="4464">
      <c r="A4464" s="3"/>
    </row>
    <row r="4465">
      <c r="A4465" s="3"/>
    </row>
    <row r="4466">
      <c r="A4466" s="3"/>
    </row>
    <row r="4467">
      <c r="A4467" s="3"/>
    </row>
    <row r="4468">
      <c r="A4468" s="3"/>
    </row>
    <row r="4469">
      <c r="A4469" s="3"/>
    </row>
    <row r="4470">
      <c r="A4470" s="3"/>
    </row>
    <row r="4471">
      <c r="A4471" s="7"/>
    </row>
    <row r="4473">
      <c r="A4473" s="3"/>
    </row>
    <row r="4474">
      <c r="A4474" s="3"/>
    </row>
    <row r="4475">
      <c r="A4475" s="3"/>
    </row>
    <row r="4476">
      <c r="A4476" s="3"/>
    </row>
    <row r="4477">
      <c r="A4477" s="3"/>
    </row>
    <row r="4478">
      <c r="A4478" s="3"/>
    </row>
    <row r="4479">
      <c r="A4479" s="3"/>
    </row>
    <row r="4480">
      <c r="A4480" s="3"/>
    </row>
    <row r="4481">
      <c r="A4481" s="3"/>
    </row>
    <row r="4482">
      <c r="A4482" s="7"/>
    </row>
    <row r="4484">
      <c r="A4484" s="3"/>
    </row>
    <row r="4485">
      <c r="A4485" s="3"/>
    </row>
    <row r="4486">
      <c r="A4486" s="3"/>
    </row>
    <row r="4487">
      <c r="A4487" s="3"/>
    </row>
    <row r="4488">
      <c r="A4488" s="3"/>
    </row>
    <row r="4489">
      <c r="A4489" s="3"/>
    </row>
    <row r="4490">
      <c r="A4490" s="3"/>
    </row>
    <row r="4491">
      <c r="A4491" s="3"/>
    </row>
    <row r="4492">
      <c r="A4492" s="3"/>
    </row>
    <row r="4493">
      <c r="A4493" s="7"/>
    </row>
    <row r="4495">
      <c r="A4495" s="3"/>
    </row>
    <row r="4496">
      <c r="A4496" s="3"/>
    </row>
    <row r="4497">
      <c r="A4497" s="3"/>
    </row>
    <row r="4498">
      <c r="A4498" s="3"/>
    </row>
    <row r="4499">
      <c r="A4499" s="3"/>
    </row>
    <row r="4500">
      <c r="A4500" s="3"/>
    </row>
    <row r="4501">
      <c r="A4501" s="3"/>
    </row>
    <row r="4502">
      <c r="A4502" s="3"/>
    </row>
    <row r="4503">
      <c r="A4503" s="3"/>
    </row>
    <row r="4504">
      <c r="A4504" s="7"/>
    </row>
    <row r="4506">
      <c r="A4506" s="3"/>
    </row>
    <row r="4507">
      <c r="A4507" s="3"/>
    </row>
    <row r="4508">
      <c r="A4508" s="3"/>
    </row>
    <row r="4509">
      <c r="A4509" s="3"/>
    </row>
    <row r="4510">
      <c r="A4510" s="3"/>
    </row>
    <row r="4511">
      <c r="A4511" s="3"/>
    </row>
    <row r="4512">
      <c r="A4512" s="3"/>
    </row>
    <row r="4513">
      <c r="A4513" s="3"/>
    </row>
    <row r="4514">
      <c r="A4514" s="3"/>
    </row>
    <row r="4515">
      <c r="A4515" s="7"/>
    </row>
    <row r="4517">
      <c r="A4517" s="3"/>
    </row>
    <row r="4518">
      <c r="A4518" s="3"/>
    </row>
    <row r="4519">
      <c r="A4519" s="3"/>
    </row>
    <row r="4520">
      <c r="A4520" s="3"/>
    </row>
    <row r="4521">
      <c r="A4521" s="3"/>
    </row>
    <row r="4522">
      <c r="A4522" s="3"/>
    </row>
    <row r="4523">
      <c r="A4523" s="3"/>
    </row>
    <row r="4524">
      <c r="A4524" s="3"/>
    </row>
    <row r="4525">
      <c r="A4525" s="3"/>
    </row>
    <row r="4526">
      <c r="A4526" s="7"/>
    </row>
    <row r="4528">
      <c r="A4528" s="3"/>
    </row>
    <row r="4529">
      <c r="A4529" s="3"/>
    </row>
    <row r="4530">
      <c r="A4530" s="3"/>
    </row>
    <row r="4531">
      <c r="A4531" s="3"/>
    </row>
    <row r="4532">
      <c r="A4532" s="3"/>
    </row>
    <row r="4533">
      <c r="A4533" s="3"/>
    </row>
    <row r="4534">
      <c r="A4534" s="3"/>
    </row>
    <row r="4535">
      <c r="A4535" s="3"/>
    </row>
    <row r="4536">
      <c r="A4536" s="3"/>
    </row>
    <row r="4537">
      <c r="A4537" s="7"/>
    </row>
    <row r="4539">
      <c r="A4539" s="3"/>
    </row>
    <row r="4540">
      <c r="A4540" s="3"/>
    </row>
    <row r="4541">
      <c r="A4541" s="3"/>
    </row>
    <row r="4542">
      <c r="A4542" s="3"/>
    </row>
    <row r="4543">
      <c r="A4543" s="3"/>
    </row>
    <row r="4544">
      <c r="A4544" s="3"/>
    </row>
    <row r="4545">
      <c r="A4545" s="3"/>
    </row>
    <row r="4546">
      <c r="A4546" s="3"/>
    </row>
    <row r="4547">
      <c r="A4547" s="3"/>
    </row>
    <row r="4548">
      <c r="A4548" s="7"/>
    </row>
    <row r="4550">
      <c r="A4550" s="3"/>
    </row>
    <row r="4551">
      <c r="A4551" s="3"/>
    </row>
    <row r="4552">
      <c r="A4552" s="3"/>
    </row>
    <row r="4553">
      <c r="A4553" s="3"/>
    </row>
    <row r="4554">
      <c r="A4554" s="3"/>
    </row>
    <row r="4555">
      <c r="A4555" s="3"/>
    </row>
    <row r="4556">
      <c r="A4556" s="3"/>
    </row>
    <row r="4557">
      <c r="A4557" s="3"/>
    </row>
    <row r="4558">
      <c r="A4558" s="3"/>
    </row>
    <row r="4559">
      <c r="A4559" s="7"/>
    </row>
    <row r="4561">
      <c r="A4561" s="3"/>
    </row>
    <row r="4562">
      <c r="A4562" s="3"/>
    </row>
    <row r="4563">
      <c r="A4563" s="3"/>
    </row>
    <row r="4564">
      <c r="A4564" s="3"/>
    </row>
    <row r="4565">
      <c r="A4565" s="3"/>
    </row>
    <row r="4566">
      <c r="A4566" s="3"/>
    </row>
    <row r="4567">
      <c r="A4567" s="3"/>
    </row>
    <row r="4568">
      <c r="A4568" s="3"/>
    </row>
    <row r="4569">
      <c r="A4569" s="3"/>
    </row>
    <row r="4570">
      <c r="A4570" s="7"/>
    </row>
    <row r="4572">
      <c r="A4572" s="3"/>
    </row>
    <row r="4573">
      <c r="A4573" s="3"/>
    </row>
    <row r="4574">
      <c r="A4574" s="3"/>
    </row>
    <row r="4575">
      <c r="A4575" s="3"/>
    </row>
    <row r="4576">
      <c r="A4576" s="3"/>
    </row>
    <row r="4577">
      <c r="A4577" s="3"/>
    </row>
    <row r="4578">
      <c r="A4578" s="3"/>
    </row>
    <row r="4579">
      <c r="A4579" s="3"/>
    </row>
    <row r="4580">
      <c r="A4580" s="3"/>
    </row>
    <row r="4581">
      <c r="A4581" s="7"/>
    </row>
    <row r="4583">
      <c r="A4583" s="3"/>
    </row>
    <row r="4584">
      <c r="A4584" s="3"/>
    </row>
    <row r="4585">
      <c r="A4585" s="3"/>
    </row>
    <row r="4586">
      <c r="A4586" s="3"/>
    </row>
    <row r="4587">
      <c r="A4587" s="3"/>
    </row>
    <row r="4588">
      <c r="A4588" s="3"/>
    </row>
    <row r="4589">
      <c r="A4589" s="3"/>
    </row>
    <row r="4590">
      <c r="A4590" s="3"/>
    </row>
    <row r="4591">
      <c r="A4591" s="3"/>
    </row>
    <row r="4592">
      <c r="A4592" s="7"/>
    </row>
    <row r="4594">
      <c r="A4594" s="3"/>
    </row>
    <row r="4595">
      <c r="A4595" s="3"/>
    </row>
    <row r="4596">
      <c r="A4596" s="3"/>
    </row>
    <row r="4597">
      <c r="A4597" s="3"/>
    </row>
    <row r="4598">
      <c r="A4598" s="3"/>
    </row>
    <row r="4599">
      <c r="A4599" s="3"/>
    </row>
    <row r="4600">
      <c r="A4600" s="3"/>
    </row>
    <row r="4601">
      <c r="A4601" s="3"/>
    </row>
    <row r="4602">
      <c r="A4602" s="3"/>
    </row>
    <row r="4603">
      <c r="A4603" s="7"/>
    </row>
    <row r="4605">
      <c r="A4605" s="3"/>
    </row>
    <row r="4606">
      <c r="A4606" s="3"/>
    </row>
    <row r="4607">
      <c r="A4607" s="3"/>
    </row>
    <row r="4608">
      <c r="A4608" s="3"/>
    </row>
    <row r="4609">
      <c r="A4609" s="3"/>
    </row>
    <row r="4610">
      <c r="A4610" s="3"/>
    </row>
    <row r="4611">
      <c r="A4611" s="3"/>
    </row>
    <row r="4612">
      <c r="A4612" s="3"/>
    </row>
    <row r="4613">
      <c r="A4613" s="3"/>
    </row>
    <row r="4614">
      <c r="A4614" s="7"/>
    </row>
    <row r="4616">
      <c r="A4616" s="3"/>
    </row>
    <row r="4617">
      <c r="A4617" s="3"/>
    </row>
    <row r="4618">
      <c r="A4618" s="3"/>
    </row>
    <row r="4619">
      <c r="A4619" s="3"/>
    </row>
    <row r="4620">
      <c r="A4620" s="3"/>
    </row>
    <row r="4621">
      <c r="A4621" s="3"/>
    </row>
    <row r="4622">
      <c r="A4622" s="3"/>
    </row>
    <row r="4623">
      <c r="A4623" s="3"/>
    </row>
    <row r="4624">
      <c r="A4624" s="3"/>
    </row>
    <row r="4625">
      <c r="A4625" s="7"/>
    </row>
    <row r="4627">
      <c r="A4627" s="3"/>
    </row>
    <row r="4628">
      <c r="A4628" s="3"/>
    </row>
    <row r="4629">
      <c r="A4629" s="3"/>
    </row>
    <row r="4630">
      <c r="A4630" s="3"/>
    </row>
    <row r="4631">
      <c r="A4631" s="3"/>
    </row>
    <row r="4632">
      <c r="A4632" s="3"/>
    </row>
    <row r="4633">
      <c r="A4633" s="3"/>
    </row>
    <row r="4634">
      <c r="A4634" s="3"/>
    </row>
    <row r="4635">
      <c r="A4635" s="3"/>
    </row>
    <row r="4636">
      <c r="A4636" s="3"/>
    </row>
    <row r="4637">
      <c r="A4637" s="3"/>
    </row>
    <row r="4638">
      <c r="A4638" s="3"/>
    </row>
    <row r="4639">
      <c r="A4639" s="3"/>
    </row>
    <row r="4640">
      <c r="A4640" s="3"/>
    </row>
    <row r="4641">
      <c r="A4641" s="6"/>
    </row>
    <row r="4643">
      <c r="A4643" s="3"/>
    </row>
    <row r="4644">
      <c r="A4644" s="3"/>
    </row>
    <row r="4645">
      <c r="A4645" s="3"/>
    </row>
    <row r="4646">
      <c r="A4646" s="3"/>
    </row>
    <row r="4647">
      <c r="A4647" s="3"/>
    </row>
    <row r="4648">
      <c r="A4648" s="3"/>
    </row>
    <row r="4649">
      <c r="A4649" s="3"/>
    </row>
    <row r="4650">
      <c r="A4650" s="3"/>
    </row>
    <row r="4651">
      <c r="A4651" s="3"/>
    </row>
    <row r="4652">
      <c r="A4652" s="3"/>
    </row>
    <row r="4653">
      <c r="A4653" s="3"/>
    </row>
    <row r="4654">
      <c r="A4654" s="3"/>
    </row>
    <row r="4655">
      <c r="A4655" s="3"/>
    </row>
    <row r="4656">
      <c r="A4656" s="3"/>
    </row>
    <row r="4657">
      <c r="A4657" s="6"/>
    </row>
    <row r="4659">
      <c r="A4659" s="3"/>
    </row>
    <row r="4660">
      <c r="A4660" s="3"/>
    </row>
    <row r="4661">
      <c r="A4661" s="3"/>
    </row>
    <row r="4662">
      <c r="A4662" s="3"/>
    </row>
    <row r="4663">
      <c r="A4663" s="3"/>
    </row>
    <row r="4664">
      <c r="A4664" s="3"/>
    </row>
    <row r="4665">
      <c r="A4665" s="3"/>
    </row>
    <row r="4666">
      <c r="A4666" s="3"/>
    </row>
    <row r="4667">
      <c r="A4667" s="3"/>
    </row>
    <row r="4668">
      <c r="A4668" s="6"/>
    </row>
    <row r="4670">
      <c r="A4670" s="3"/>
    </row>
    <row r="4671">
      <c r="A4671" s="3"/>
    </row>
    <row r="4672">
      <c r="A4672" s="3"/>
    </row>
    <row r="4673">
      <c r="A4673" s="3"/>
    </row>
    <row r="4674">
      <c r="A4674" s="3"/>
    </row>
    <row r="4675">
      <c r="A4675" s="3"/>
    </row>
    <row r="4676">
      <c r="A4676" s="3"/>
    </row>
    <row r="4677">
      <c r="A4677" s="3"/>
    </row>
    <row r="4678">
      <c r="A4678" s="3"/>
    </row>
    <row r="4679">
      <c r="A4679" s="6"/>
    </row>
    <row r="4681">
      <c r="A4681" s="3"/>
    </row>
    <row r="4682">
      <c r="A4682" s="3"/>
    </row>
    <row r="4683">
      <c r="A4683" s="3"/>
    </row>
    <row r="4684">
      <c r="A4684" s="3"/>
    </row>
    <row r="4685">
      <c r="A4685" s="3"/>
    </row>
    <row r="4686">
      <c r="A4686" s="3"/>
    </row>
    <row r="4687">
      <c r="A4687" s="3"/>
    </row>
    <row r="4688">
      <c r="A4688" s="3"/>
    </row>
    <row r="4689">
      <c r="A4689" s="3"/>
    </row>
    <row r="4690">
      <c r="A4690" s="3"/>
    </row>
    <row r="4691">
      <c r="A4691" s="3"/>
    </row>
    <row r="4692">
      <c r="A4692" s="3"/>
    </row>
    <row r="4693">
      <c r="A4693" s="3"/>
    </row>
    <row r="4694">
      <c r="A4694" s="3"/>
    </row>
    <row r="4695">
      <c r="A4695" s="6"/>
    </row>
    <row r="4697">
      <c r="A4697" s="3"/>
    </row>
    <row r="4698">
      <c r="A4698" s="3"/>
    </row>
    <row r="4699">
      <c r="A4699" s="3"/>
    </row>
    <row r="4700">
      <c r="A4700" s="3"/>
    </row>
    <row r="4701">
      <c r="A4701" s="3"/>
    </row>
    <row r="4702">
      <c r="A4702" s="3"/>
    </row>
    <row r="4703">
      <c r="A4703" s="3"/>
    </row>
    <row r="4704">
      <c r="A4704" s="3"/>
    </row>
    <row r="4705">
      <c r="A4705" s="3"/>
    </row>
    <row r="4706">
      <c r="A4706" s="3"/>
    </row>
    <row r="4707">
      <c r="A4707" s="3"/>
    </row>
    <row r="4708">
      <c r="A4708" s="3"/>
    </row>
    <row r="4709">
      <c r="A4709" s="3"/>
    </row>
    <row r="4710">
      <c r="A4710" s="3"/>
    </row>
    <row r="4711">
      <c r="A4711" s="6"/>
    </row>
    <row r="4713">
      <c r="A4713" s="3"/>
    </row>
    <row r="4714">
      <c r="A4714" s="3"/>
    </row>
    <row r="4715">
      <c r="A4715" s="3"/>
    </row>
    <row r="4716">
      <c r="A4716" s="3"/>
    </row>
    <row r="4717">
      <c r="A4717" s="3"/>
    </row>
    <row r="4718">
      <c r="A4718" s="3"/>
    </row>
    <row r="4719">
      <c r="A4719" s="3"/>
    </row>
    <row r="4720">
      <c r="A4720" s="3"/>
    </row>
    <row r="4721">
      <c r="A4721" s="3"/>
    </row>
    <row r="4722">
      <c r="A4722" s="6"/>
    </row>
    <row r="4724">
      <c r="A4724" s="3"/>
    </row>
    <row r="4725">
      <c r="A4725" s="3"/>
    </row>
    <row r="4726">
      <c r="A4726" s="3"/>
    </row>
    <row r="4727">
      <c r="A4727" s="3"/>
    </row>
    <row r="4728">
      <c r="A4728" s="3"/>
    </row>
    <row r="4729">
      <c r="A4729" s="3"/>
    </row>
    <row r="4730">
      <c r="A4730" s="3"/>
    </row>
    <row r="4731">
      <c r="A4731" s="3"/>
    </row>
    <row r="4732">
      <c r="A4732" s="3"/>
    </row>
    <row r="4733">
      <c r="A4733" s="3"/>
    </row>
    <row r="4734">
      <c r="A4734" s="3"/>
    </row>
    <row r="4735">
      <c r="A4735" s="3"/>
    </row>
    <row r="4736">
      <c r="A4736" s="3"/>
    </row>
    <row r="4737">
      <c r="A4737" s="3"/>
    </row>
    <row r="4738">
      <c r="A4738" s="6"/>
    </row>
    <row r="4740">
      <c r="A4740" s="3"/>
    </row>
    <row r="4741">
      <c r="A4741" s="3"/>
    </row>
    <row r="4742">
      <c r="A4742" s="3"/>
    </row>
    <row r="4743">
      <c r="A4743" s="3"/>
    </row>
    <row r="4744">
      <c r="A4744" s="3"/>
    </row>
    <row r="4745">
      <c r="A4745" s="3"/>
    </row>
    <row r="4746">
      <c r="A4746" s="3"/>
    </row>
    <row r="4747">
      <c r="A4747" s="3"/>
    </row>
    <row r="4748">
      <c r="A4748" s="3"/>
    </row>
    <row r="4749">
      <c r="A4749" s="6"/>
    </row>
    <row r="4751">
      <c r="A4751" s="3"/>
    </row>
    <row r="4752">
      <c r="A4752" s="3"/>
    </row>
    <row r="4753">
      <c r="A4753" s="3"/>
    </row>
    <row r="4754">
      <c r="A4754" s="3"/>
    </row>
    <row r="4755">
      <c r="A4755" s="3"/>
    </row>
    <row r="4756">
      <c r="A4756" s="3"/>
    </row>
    <row r="4757">
      <c r="A4757" s="3"/>
    </row>
    <row r="4758">
      <c r="A4758" s="3"/>
    </row>
    <row r="4759">
      <c r="A4759" s="3"/>
    </row>
    <row r="4760">
      <c r="A4760" s="3"/>
    </row>
    <row r="4761">
      <c r="A4761" s="3"/>
    </row>
    <row r="4762">
      <c r="A4762" s="3"/>
    </row>
    <row r="4763">
      <c r="A4763" s="3"/>
    </row>
    <row r="4764">
      <c r="A4764" s="3"/>
    </row>
    <row r="4765">
      <c r="A4765" s="6"/>
    </row>
    <row r="4767">
      <c r="A4767" s="3"/>
    </row>
    <row r="4768">
      <c r="A4768" s="3"/>
    </row>
    <row r="4769">
      <c r="A4769" s="3"/>
    </row>
    <row r="4770">
      <c r="A4770" s="3"/>
    </row>
    <row r="4771">
      <c r="A4771" s="3"/>
    </row>
    <row r="4772">
      <c r="A4772" s="3"/>
    </row>
    <row r="4773">
      <c r="A4773" s="3"/>
    </row>
    <row r="4774">
      <c r="A4774" s="3"/>
    </row>
    <row r="4775">
      <c r="A4775" s="3"/>
    </row>
    <row r="4776">
      <c r="A4776" s="3"/>
    </row>
    <row r="4777">
      <c r="A4777" s="3"/>
    </row>
    <row r="4778">
      <c r="A4778" s="3"/>
    </row>
    <row r="4779">
      <c r="A4779" s="3"/>
    </row>
    <row r="4780">
      <c r="A4780" s="3"/>
    </row>
    <row r="4781">
      <c r="A4781" s="6"/>
    </row>
    <row r="4783">
      <c r="A4783" s="3"/>
    </row>
    <row r="4784">
      <c r="A4784" s="3"/>
    </row>
    <row r="4785">
      <c r="A4785" s="3"/>
    </row>
    <row r="4786">
      <c r="A4786" s="3"/>
    </row>
    <row r="4787">
      <c r="A4787" s="3"/>
    </row>
    <row r="4788">
      <c r="A4788" s="3"/>
    </row>
    <row r="4789">
      <c r="A4789" s="3"/>
    </row>
    <row r="4790">
      <c r="A4790" s="3"/>
    </row>
    <row r="4791">
      <c r="A4791" s="3"/>
    </row>
    <row r="4792">
      <c r="A4792" s="6"/>
    </row>
    <row r="4794">
      <c r="A4794" s="3"/>
    </row>
    <row r="4795">
      <c r="A4795" s="3"/>
    </row>
    <row r="4796">
      <c r="A4796" s="3"/>
    </row>
    <row r="4797">
      <c r="A4797" s="3"/>
    </row>
    <row r="4798">
      <c r="A4798" s="3"/>
    </row>
    <row r="4799">
      <c r="A4799" s="3"/>
    </row>
    <row r="4800">
      <c r="A4800" s="3"/>
    </row>
    <row r="4801">
      <c r="A4801" s="3"/>
    </row>
    <row r="4802">
      <c r="A4802" s="3"/>
    </row>
    <row r="4803">
      <c r="A4803" s="3"/>
    </row>
    <row r="4804">
      <c r="A4804" s="3"/>
    </row>
    <row r="4805">
      <c r="A4805" s="3"/>
    </row>
    <row r="4806">
      <c r="A4806" s="3"/>
    </row>
    <row r="4807">
      <c r="A4807" s="3"/>
    </row>
    <row r="4808">
      <c r="A4808" s="6"/>
    </row>
    <row r="4810">
      <c r="A4810" s="3"/>
    </row>
    <row r="4811">
      <c r="A4811" s="3"/>
    </row>
    <row r="4812">
      <c r="A4812" s="3"/>
    </row>
    <row r="4813">
      <c r="A4813" s="3"/>
    </row>
    <row r="4814">
      <c r="A4814" s="3"/>
    </row>
    <row r="4815">
      <c r="A4815" s="3"/>
    </row>
    <row r="4816">
      <c r="A4816" s="3"/>
    </row>
    <row r="4817">
      <c r="A4817" s="3"/>
    </row>
    <row r="4818">
      <c r="A4818" s="3"/>
    </row>
    <row r="4819">
      <c r="A4819" s="3"/>
    </row>
    <row r="4820">
      <c r="A4820" s="3"/>
    </row>
    <row r="4821">
      <c r="A4821" s="3"/>
    </row>
    <row r="4822">
      <c r="A4822" s="3"/>
    </row>
    <row r="4823">
      <c r="A4823" s="3"/>
    </row>
    <row r="4824">
      <c r="A4824" s="6"/>
    </row>
    <row r="4826">
      <c r="A4826" s="3"/>
    </row>
    <row r="4827">
      <c r="A4827" s="3"/>
    </row>
    <row r="4828">
      <c r="A4828" s="3"/>
    </row>
    <row r="4829">
      <c r="A4829" s="3"/>
    </row>
    <row r="4830">
      <c r="A4830" s="3"/>
    </row>
    <row r="4831">
      <c r="A4831" s="3"/>
    </row>
    <row r="4832">
      <c r="A4832" s="3"/>
    </row>
    <row r="4833">
      <c r="A4833" s="3"/>
    </row>
    <row r="4834">
      <c r="A4834" s="3"/>
    </row>
    <row r="4835">
      <c r="A4835" s="6"/>
    </row>
    <row r="4837">
      <c r="A4837" s="3"/>
    </row>
    <row r="4838">
      <c r="A4838" s="3"/>
    </row>
    <row r="4839">
      <c r="A4839" s="3"/>
    </row>
    <row r="4840">
      <c r="A4840" s="3"/>
    </row>
    <row r="4841">
      <c r="A4841" s="3"/>
    </row>
    <row r="4842">
      <c r="A4842" s="3"/>
    </row>
    <row r="4843">
      <c r="A4843" s="3"/>
    </row>
    <row r="4844">
      <c r="A4844" s="3"/>
    </row>
    <row r="4845">
      <c r="A4845" s="3"/>
    </row>
    <row r="4846">
      <c r="A4846" s="3"/>
    </row>
    <row r="4847">
      <c r="A4847" s="3"/>
    </row>
    <row r="4848">
      <c r="A4848" s="3"/>
    </row>
    <row r="4849">
      <c r="A4849" s="3"/>
    </row>
    <row r="4850">
      <c r="A4850" s="3"/>
    </row>
    <row r="4851">
      <c r="A4851" s="6"/>
    </row>
    <row r="4853">
      <c r="A4853" s="3"/>
    </row>
    <row r="4854">
      <c r="A4854" s="3"/>
    </row>
    <row r="4855">
      <c r="A4855" s="3"/>
    </row>
    <row r="4856">
      <c r="A4856" s="3"/>
    </row>
    <row r="4857">
      <c r="A4857" s="3"/>
    </row>
    <row r="4858">
      <c r="A4858" s="3"/>
    </row>
    <row r="4859">
      <c r="A4859" s="3"/>
    </row>
    <row r="4860">
      <c r="A4860" s="3"/>
    </row>
    <row r="4861">
      <c r="A4861" s="3"/>
    </row>
    <row r="4862">
      <c r="A4862" s="3"/>
    </row>
    <row r="4863">
      <c r="A4863" s="3"/>
    </row>
    <row r="4864">
      <c r="A4864" s="3"/>
    </row>
    <row r="4865">
      <c r="A4865" s="3"/>
    </row>
    <row r="4866">
      <c r="A4866" s="3"/>
    </row>
    <row r="4867">
      <c r="A4867" s="6"/>
    </row>
    <row r="4869">
      <c r="A4869" s="3"/>
    </row>
    <row r="4870">
      <c r="A4870" s="3"/>
    </row>
    <row r="4871">
      <c r="A4871" s="3"/>
    </row>
    <row r="4872">
      <c r="A4872" s="3"/>
    </row>
    <row r="4873">
      <c r="A4873" s="3"/>
    </row>
    <row r="4874">
      <c r="A4874" s="3"/>
    </row>
    <row r="4875">
      <c r="A4875" s="3"/>
    </row>
    <row r="4876">
      <c r="A4876" s="3"/>
    </row>
    <row r="4877">
      <c r="A4877" s="3"/>
    </row>
    <row r="4878">
      <c r="A4878" s="6"/>
    </row>
    <row r="4880">
      <c r="A4880" s="3"/>
    </row>
    <row r="4881">
      <c r="A4881" s="3"/>
    </row>
    <row r="4882">
      <c r="A4882" s="3"/>
    </row>
    <row r="4883">
      <c r="A4883" s="3"/>
    </row>
    <row r="4884">
      <c r="A4884" s="3"/>
    </row>
    <row r="4885">
      <c r="A4885" s="3"/>
    </row>
    <row r="4886">
      <c r="A4886" s="3"/>
    </row>
    <row r="4887">
      <c r="A4887" s="3"/>
    </row>
    <row r="4888">
      <c r="A4888" s="3"/>
    </row>
    <row r="4889">
      <c r="A4889" s="3"/>
    </row>
    <row r="4890">
      <c r="A4890" s="3"/>
    </row>
    <row r="4891">
      <c r="A4891" s="3"/>
    </row>
    <row r="4892">
      <c r="A4892" s="3"/>
    </row>
    <row r="4893">
      <c r="A4893" s="3"/>
    </row>
    <row r="4894">
      <c r="A4894" s="6"/>
    </row>
    <row r="4896">
      <c r="A4896" s="3"/>
    </row>
    <row r="4897">
      <c r="A4897" s="3"/>
    </row>
    <row r="4898">
      <c r="A4898" s="3"/>
    </row>
    <row r="4899">
      <c r="A4899" s="3"/>
    </row>
    <row r="4900">
      <c r="A4900" s="3"/>
    </row>
    <row r="4901">
      <c r="A4901" s="3"/>
    </row>
    <row r="4902">
      <c r="A4902" s="3"/>
    </row>
    <row r="4903">
      <c r="A4903" s="3"/>
    </row>
    <row r="4904">
      <c r="A4904" s="3"/>
    </row>
    <row r="4905">
      <c r="A4905" s="3"/>
    </row>
    <row r="4906">
      <c r="A4906" s="3"/>
    </row>
    <row r="4907">
      <c r="A4907" s="3"/>
    </row>
    <row r="4908">
      <c r="A4908" s="3"/>
    </row>
    <row r="4909">
      <c r="A4909" s="3"/>
    </row>
    <row r="4910">
      <c r="A4910" s="6"/>
    </row>
    <row r="4912">
      <c r="A4912" s="3"/>
    </row>
    <row r="4913">
      <c r="A4913" s="3"/>
    </row>
    <row r="4914">
      <c r="A4914" s="3"/>
    </row>
    <row r="4915">
      <c r="A4915" s="3"/>
    </row>
    <row r="4916">
      <c r="A4916" s="3"/>
    </row>
    <row r="4917">
      <c r="A4917" s="3"/>
    </row>
    <row r="4918">
      <c r="A4918" s="3"/>
    </row>
    <row r="4919">
      <c r="A4919" s="3"/>
    </row>
    <row r="4920">
      <c r="A4920" s="3"/>
    </row>
    <row r="4921">
      <c r="A4921" s="6"/>
    </row>
    <row r="4923">
      <c r="A4923" s="3"/>
    </row>
    <row r="4924">
      <c r="A4924" s="3"/>
    </row>
    <row r="4925">
      <c r="A4925" s="3"/>
    </row>
    <row r="4926">
      <c r="A4926" s="3"/>
    </row>
    <row r="4927">
      <c r="A4927" s="3"/>
    </row>
    <row r="4928">
      <c r="A4928" s="3"/>
    </row>
    <row r="4929">
      <c r="A4929" s="3"/>
    </row>
    <row r="4930">
      <c r="A4930" s="3"/>
    </row>
    <row r="4931">
      <c r="A4931" s="3"/>
    </row>
    <row r="4932">
      <c r="A4932" s="3"/>
    </row>
    <row r="4933">
      <c r="A4933" s="3"/>
    </row>
    <row r="4934">
      <c r="A4934" s="3"/>
    </row>
    <row r="4935">
      <c r="A4935" s="3"/>
    </row>
    <row r="4936">
      <c r="A4936" s="3"/>
    </row>
    <row r="4937">
      <c r="A4937" s="7"/>
    </row>
    <row r="4939">
      <c r="A4939" s="3"/>
    </row>
    <row r="4940">
      <c r="A4940" s="3"/>
    </row>
    <row r="4941">
      <c r="A4941" s="3"/>
    </row>
    <row r="4942">
      <c r="A4942" s="3"/>
    </row>
    <row r="4943">
      <c r="A4943" s="3"/>
    </row>
    <row r="4944">
      <c r="A4944" s="3"/>
    </row>
    <row r="4945">
      <c r="A4945" s="3"/>
    </row>
    <row r="4946">
      <c r="A4946" s="3"/>
    </row>
    <row r="4947">
      <c r="A4947" s="3"/>
    </row>
    <row r="4948">
      <c r="A4948" s="7"/>
    </row>
    <row r="4950">
      <c r="A4950" s="3"/>
    </row>
    <row r="4951">
      <c r="A4951" s="3"/>
    </row>
    <row r="4952">
      <c r="A4952" s="3"/>
    </row>
    <row r="4953">
      <c r="A4953" s="3"/>
    </row>
    <row r="4954">
      <c r="A4954" s="3"/>
    </row>
    <row r="4955">
      <c r="A4955" s="3"/>
    </row>
    <row r="4956">
      <c r="A4956" s="3"/>
    </row>
    <row r="4957">
      <c r="A4957" s="3"/>
    </row>
    <row r="4958">
      <c r="A4958" s="3"/>
    </row>
    <row r="4959">
      <c r="A4959" s="3"/>
    </row>
    <row r="4960">
      <c r="A4960" s="3"/>
    </row>
    <row r="4961">
      <c r="A4961" s="3"/>
    </row>
    <row r="4962">
      <c r="A4962" s="3"/>
    </row>
    <row r="4963">
      <c r="A4963" s="3"/>
    </row>
    <row r="4964">
      <c r="A4964" s="7"/>
    </row>
    <row r="4966">
      <c r="A4966" s="3"/>
    </row>
    <row r="4967">
      <c r="A4967" s="3"/>
    </row>
    <row r="4968">
      <c r="A4968" s="3"/>
    </row>
    <row r="4969">
      <c r="A4969" s="3"/>
    </row>
    <row r="4970">
      <c r="A4970" s="3"/>
    </row>
    <row r="4971">
      <c r="A4971" s="3"/>
    </row>
    <row r="4972">
      <c r="A4972" s="3"/>
    </row>
    <row r="4973">
      <c r="A4973" s="3"/>
    </row>
    <row r="4974">
      <c r="A4974" s="3"/>
    </row>
    <row r="4975">
      <c r="A4975" s="7"/>
    </row>
    <row r="4977">
      <c r="A4977" s="3"/>
    </row>
    <row r="4978">
      <c r="A4978" s="3"/>
    </row>
    <row r="4979">
      <c r="A4979" s="3"/>
    </row>
    <row r="4980">
      <c r="A4980" s="3"/>
    </row>
    <row r="4981">
      <c r="A4981" s="3"/>
    </row>
    <row r="4982">
      <c r="A4982" s="3"/>
    </row>
    <row r="4983">
      <c r="A4983" s="3"/>
    </row>
    <row r="4984">
      <c r="A4984" s="3"/>
    </row>
    <row r="4985">
      <c r="A4985" s="3"/>
    </row>
    <row r="4986">
      <c r="A4986" s="3"/>
    </row>
    <row r="4987">
      <c r="A4987" s="3"/>
    </row>
    <row r="4988">
      <c r="A4988" s="3"/>
    </row>
    <row r="4989">
      <c r="A4989" s="3"/>
    </row>
    <row r="4990">
      <c r="A4990" s="3"/>
    </row>
    <row r="4991">
      <c r="A4991" s="7"/>
    </row>
    <row r="4993">
      <c r="A4993" s="3"/>
    </row>
    <row r="4994">
      <c r="A4994" s="3"/>
    </row>
    <row r="4995">
      <c r="A4995" s="3"/>
    </row>
    <row r="4996">
      <c r="A4996" s="3"/>
    </row>
    <row r="4997">
      <c r="A4997" s="3"/>
    </row>
    <row r="4998">
      <c r="A4998" s="3"/>
    </row>
    <row r="4999">
      <c r="A4999" s="3"/>
    </row>
    <row r="5000">
      <c r="A5000" s="3"/>
    </row>
    <row r="5001">
      <c r="A5001" s="3"/>
    </row>
    <row r="5002">
      <c r="A5002" s="3"/>
    </row>
    <row r="5003">
      <c r="A5003" s="3"/>
    </row>
    <row r="5004">
      <c r="A5004" s="3"/>
    </row>
    <row r="5005">
      <c r="A5005" s="3"/>
    </row>
    <row r="5006">
      <c r="A5006" s="3"/>
    </row>
    <row r="5007">
      <c r="A5007" s="7"/>
    </row>
    <row r="5009">
      <c r="A5009" s="3"/>
    </row>
    <row r="5010">
      <c r="A5010" s="3"/>
    </row>
    <row r="5011">
      <c r="A5011" s="3"/>
    </row>
    <row r="5012">
      <c r="A5012" s="3"/>
    </row>
    <row r="5013">
      <c r="A5013" s="3"/>
    </row>
    <row r="5014">
      <c r="A5014" s="3"/>
    </row>
    <row r="5015">
      <c r="A5015" s="3"/>
    </row>
    <row r="5016">
      <c r="A5016" s="3"/>
    </row>
    <row r="5017">
      <c r="A5017" s="3"/>
    </row>
    <row r="5018">
      <c r="A5018" s="7"/>
    </row>
    <row r="5020">
      <c r="A5020" s="3"/>
    </row>
    <row r="5021">
      <c r="A5021" s="3"/>
    </row>
    <row r="5022">
      <c r="A5022" s="3"/>
    </row>
    <row r="5023">
      <c r="A5023" s="3"/>
    </row>
    <row r="5024">
      <c r="A5024" s="3"/>
    </row>
    <row r="5025">
      <c r="A5025" s="3"/>
    </row>
    <row r="5026">
      <c r="A5026" s="3"/>
    </row>
    <row r="5027">
      <c r="A5027" s="3"/>
    </row>
    <row r="5028">
      <c r="A5028" s="3"/>
    </row>
    <row r="5029">
      <c r="A5029" s="3"/>
    </row>
    <row r="5030">
      <c r="A5030" s="3"/>
    </row>
    <row r="5031">
      <c r="A5031" s="3"/>
    </row>
    <row r="5032">
      <c r="A5032" s="3"/>
    </row>
    <row r="5033">
      <c r="A5033" s="3"/>
    </row>
    <row r="5034">
      <c r="A5034" s="6"/>
    </row>
    <row r="5036">
      <c r="A5036" s="3"/>
    </row>
    <row r="5037">
      <c r="A5037" s="3"/>
    </row>
    <row r="5038">
      <c r="A5038" s="3"/>
    </row>
    <row r="5039">
      <c r="A5039" s="3"/>
    </row>
    <row r="5040">
      <c r="A5040" s="3"/>
    </row>
    <row r="5041">
      <c r="A5041" s="3"/>
    </row>
    <row r="5042">
      <c r="A5042" s="3"/>
    </row>
    <row r="5043">
      <c r="A5043" s="3"/>
    </row>
    <row r="5044">
      <c r="A5044" s="3"/>
    </row>
    <row r="5045">
      <c r="A5045" s="3"/>
    </row>
    <row r="5046">
      <c r="A5046" s="3"/>
    </row>
    <row r="5047">
      <c r="A5047" s="3"/>
    </row>
    <row r="5048">
      <c r="A5048" s="3"/>
    </row>
    <row r="5049">
      <c r="A5049" s="3"/>
    </row>
    <row r="5050">
      <c r="A5050" s="6"/>
    </row>
    <row r="5052">
      <c r="A5052" s="3"/>
    </row>
    <row r="5053">
      <c r="A5053" s="3"/>
    </row>
    <row r="5054">
      <c r="A5054" s="3"/>
    </row>
    <row r="5055">
      <c r="A5055" s="3"/>
    </row>
    <row r="5056">
      <c r="A5056" s="3"/>
    </row>
    <row r="5057">
      <c r="A5057" s="3"/>
    </row>
    <row r="5058">
      <c r="A5058" s="3"/>
    </row>
    <row r="5059">
      <c r="A5059" s="3"/>
    </row>
    <row r="5060">
      <c r="A5060" s="3"/>
    </row>
    <row r="5061">
      <c r="A5061" s="6"/>
    </row>
    <row r="5063">
      <c r="A5063" s="3"/>
    </row>
    <row r="5064">
      <c r="A5064" s="3"/>
    </row>
    <row r="5065">
      <c r="A5065" s="3"/>
    </row>
    <row r="5066">
      <c r="A5066" s="3"/>
    </row>
    <row r="5067">
      <c r="A5067" s="3"/>
    </row>
    <row r="5068">
      <c r="A5068" s="3"/>
    </row>
    <row r="5069">
      <c r="A5069" s="3"/>
    </row>
    <row r="5070">
      <c r="A5070" s="3"/>
    </row>
    <row r="5071">
      <c r="A5071" s="3"/>
    </row>
    <row r="5072">
      <c r="A5072" s="6"/>
    </row>
    <row r="5074">
      <c r="A5074" s="3"/>
    </row>
    <row r="5075">
      <c r="A5075" s="3"/>
    </row>
    <row r="5076">
      <c r="A5076" s="3"/>
    </row>
    <row r="5077">
      <c r="A5077" s="3"/>
    </row>
    <row r="5078">
      <c r="A5078" s="3"/>
    </row>
    <row r="5079">
      <c r="A5079" s="3"/>
    </row>
    <row r="5080">
      <c r="A5080" s="3"/>
    </row>
    <row r="5081">
      <c r="A5081" s="3"/>
    </row>
    <row r="5082">
      <c r="A5082" s="3"/>
    </row>
    <row r="5083">
      <c r="A5083" s="3"/>
    </row>
    <row r="5084">
      <c r="A5084" s="3"/>
    </row>
    <row r="5085">
      <c r="A5085" s="3"/>
    </row>
    <row r="5086">
      <c r="A5086" s="3"/>
    </row>
    <row r="5087">
      <c r="A5087" s="3"/>
    </row>
    <row r="5088">
      <c r="A5088" s="6"/>
    </row>
    <row r="5090">
      <c r="A5090" s="3"/>
    </row>
    <row r="5091">
      <c r="A5091" s="3"/>
    </row>
    <row r="5092">
      <c r="A5092" s="3"/>
    </row>
    <row r="5093">
      <c r="A5093" s="3"/>
    </row>
    <row r="5094">
      <c r="A5094" s="3"/>
    </row>
    <row r="5095">
      <c r="A5095" s="3"/>
    </row>
    <row r="5096">
      <c r="A5096" s="3"/>
    </row>
    <row r="5097">
      <c r="A5097" s="3"/>
    </row>
    <row r="5098">
      <c r="A5098" s="3"/>
    </row>
    <row r="5099">
      <c r="A5099" s="3"/>
    </row>
    <row r="5100">
      <c r="A5100" s="3"/>
    </row>
    <row r="5101">
      <c r="A5101" s="3"/>
    </row>
    <row r="5102">
      <c r="A5102" s="3"/>
    </row>
    <row r="5103">
      <c r="A5103" s="3"/>
    </row>
    <row r="5104">
      <c r="A5104" s="6"/>
    </row>
    <row r="5106">
      <c r="A5106" s="3"/>
    </row>
    <row r="5107">
      <c r="A5107" s="3"/>
    </row>
    <row r="5108">
      <c r="A5108" s="3"/>
    </row>
    <row r="5109">
      <c r="A5109" s="3"/>
    </row>
    <row r="5110">
      <c r="A5110" s="3"/>
    </row>
    <row r="5111">
      <c r="A5111" s="3"/>
    </row>
    <row r="5112">
      <c r="A5112" s="3"/>
    </row>
    <row r="5113">
      <c r="A5113" s="3"/>
    </row>
    <row r="5114">
      <c r="A5114" s="3"/>
    </row>
    <row r="5115">
      <c r="A5115" s="3"/>
    </row>
    <row r="5116">
      <c r="A5116" s="3"/>
    </row>
    <row r="5117">
      <c r="A5117" s="3"/>
    </row>
    <row r="5118">
      <c r="A5118" s="3"/>
    </row>
    <row r="5119">
      <c r="A5119" s="3"/>
    </row>
    <row r="5120">
      <c r="A5120" s="6"/>
    </row>
    <row r="5122">
      <c r="A5122" s="3"/>
    </row>
    <row r="5123">
      <c r="A5123" s="3"/>
    </row>
    <row r="5124">
      <c r="A5124" s="3"/>
    </row>
    <row r="5125">
      <c r="A5125" s="3"/>
    </row>
    <row r="5126">
      <c r="A5126" s="3"/>
    </row>
    <row r="5127">
      <c r="A5127" s="3"/>
    </row>
    <row r="5128">
      <c r="A5128" s="3"/>
    </row>
    <row r="5129">
      <c r="A5129" s="3"/>
    </row>
    <row r="5130">
      <c r="A5130" s="3"/>
    </row>
    <row r="5131">
      <c r="A5131" s="6"/>
    </row>
    <row r="5133">
      <c r="A5133" s="3"/>
    </row>
    <row r="5134">
      <c r="A5134" s="3"/>
    </row>
    <row r="5135">
      <c r="A5135" s="3"/>
    </row>
    <row r="5136">
      <c r="A5136" s="3"/>
    </row>
    <row r="5137">
      <c r="A5137" s="3"/>
    </row>
    <row r="5138">
      <c r="A5138" s="3"/>
    </row>
    <row r="5139">
      <c r="A5139" s="3"/>
    </row>
    <row r="5140">
      <c r="A5140" s="3"/>
    </row>
    <row r="5141">
      <c r="A5141" s="3"/>
    </row>
    <row r="5142">
      <c r="A5142" s="3"/>
    </row>
    <row r="5143">
      <c r="A5143" s="3"/>
    </row>
    <row r="5144">
      <c r="A5144" s="3"/>
    </row>
    <row r="5145">
      <c r="A5145" s="3"/>
    </row>
    <row r="5146">
      <c r="A5146" s="3"/>
    </row>
    <row r="5147">
      <c r="A5147" s="6"/>
    </row>
    <row r="5149">
      <c r="A5149" s="3"/>
    </row>
    <row r="5150">
      <c r="A5150" s="3"/>
    </row>
    <row r="5151">
      <c r="A5151" s="3"/>
    </row>
    <row r="5152">
      <c r="A5152" s="3"/>
    </row>
    <row r="5153">
      <c r="A5153" s="3"/>
    </row>
    <row r="5154">
      <c r="A5154" s="3"/>
    </row>
    <row r="5155">
      <c r="A5155" s="3"/>
    </row>
    <row r="5156">
      <c r="A5156" s="3"/>
    </row>
    <row r="5157">
      <c r="A5157" s="3"/>
    </row>
    <row r="5158">
      <c r="A5158" s="6"/>
    </row>
    <row r="5160">
      <c r="A5160" s="3"/>
    </row>
    <row r="5161">
      <c r="A5161" s="3"/>
    </row>
    <row r="5162">
      <c r="A5162" s="3"/>
    </row>
    <row r="5163">
      <c r="A5163" s="3"/>
    </row>
    <row r="5164">
      <c r="A5164" s="3"/>
    </row>
    <row r="5165">
      <c r="A5165" s="3"/>
    </row>
    <row r="5166">
      <c r="A5166" s="3"/>
    </row>
    <row r="5167">
      <c r="A5167" s="3"/>
    </row>
    <row r="5168">
      <c r="A5168" s="3"/>
    </row>
    <row r="5169">
      <c r="A5169" s="3"/>
    </row>
    <row r="5170">
      <c r="A5170" s="3"/>
    </row>
    <row r="5171">
      <c r="A5171" s="3"/>
    </row>
    <row r="5172">
      <c r="A5172" s="3"/>
    </row>
    <row r="5173">
      <c r="A5173" s="3"/>
    </row>
    <row r="5174">
      <c r="A5174" s="6"/>
    </row>
    <row r="5176">
      <c r="A5176" s="3"/>
    </row>
    <row r="5177">
      <c r="A5177" s="3"/>
    </row>
    <row r="5178">
      <c r="A5178" s="3"/>
    </row>
    <row r="5179">
      <c r="A5179" s="3"/>
    </row>
    <row r="5180">
      <c r="A5180" s="3"/>
    </row>
    <row r="5181">
      <c r="A5181" s="3"/>
    </row>
    <row r="5182">
      <c r="A5182" s="3"/>
    </row>
    <row r="5183">
      <c r="A5183" s="3"/>
    </row>
    <row r="5184">
      <c r="A5184" s="3"/>
    </row>
    <row r="5185">
      <c r="A5185" s="6"/>
    </row>
    <row r="5187">
      <c r="A5187" s="3"/>
    </row>
    <row r="5188">
      <c r="A5188" s="3"/>
    </row>
    <row r="5189">
      <c r="A5189" s="3"/>
    </row>
    <row r="5190">
      <c r="A5190" s="3"/>
    </row>
    <row r="5191">
      <c r="A5191" s="3"/>
    </row>
    <row r="5192">
      <c r="A5192" s="3"/>
    </row>
    <row r="5193">
      <c r="A5193" s="3"/>
    </row>
    <row r="5194">
      <c r="A5194" s="3"/>
    </row>
    <row r="5195">
      <c r="A5195" s="3"/>
    </row>
    <row r="5196">
      <c r="A5196" s="6"/>
    </row>
    <row r="5198">
      <c r="A5198" s="3"/>
    </row>
    <row r="5199">
      <c r="A5199" s="3"/>
    </row>
    <row r="5200">
      <c r="A5200" s="3"/>
    </row>
    <row r="5201">
      <c r="A5201" s="3"/>
    </row>
    <row r="5202">
      <c r="A5202" s="3"/>
    </row>
    <row r="5203">
      <c r="A5203" s="3"/>
    </row>
    <row r="5204">
      <c r="A5204" s="3"/>
    </row>
    <row r="5205">
      <c r="A5205" s="3"/>
    </row>
    <row r="5206">
      <c r="A5206" s="3"/>
    </row>
    <row r="5207">
      <c r="A5207" s="6"/>
    </row>
    <row r="5209">
      <c r="A5209" s="3"/>
    </row>
    <row r="5210">
      <c r="A5210" s="3"/>
    </row>
    <row r="5211">
      <c r="A5211" s="3"/>
    </row>
    <row r="5212">
      <c r="A5212" s="3"/>
    </row>
    <row r="5213">
      <c r="A5213" s="3"/>
    </row>
    <row r="5214">
      <c r="A5214" s="3"/>
    </row>
    <row r="5215">
      <c r="A5215" s="3"/>
    </row>
    <row r="5216">
      <c r="A5216" s="3"/>
    </row>
    <row r="5217">
      <c r="A5217" s="3"/>
    </row>
    <row r="5218">
      <c r="A5218" s="6"/>
    </row>
    <row r="5220">
      <c r="A5220" s="3"/>
    </row>
    <row r="5221">
      <c r="A5221" s="3"/>
    </row>
    <row r="5222">
      <c r="A5222" s="3"/>
    </row>
    <row r="5223">
      <c r="A5223" s="3"/>
    </row>
    <row r="5224">
      <c r="A5224" s="3"/>
    </row>
    <row r="5225">
      <c r="A5225" s="3"/>
    </row>
    <row r="5226">
      <c r="A5226" s="3"/>
    </row>
    <row r="5227">
      <c r="A5227" s="3"/>
    </row>
    <row r="5228">
      <c r="A5228" s="3"/>
    </row>
    <row r="5229">
      <c r="A5229" s="3"/>
    </row>
    <row r="5230">
      <c r="A5230" s="3"/>
    </row>
    <row r="5231">
      <c r="A5231" s="3"/>
    </row>
    <row r="5232">
      <c r="A5232" s="3"/>
    </row>
    <row r="5233">
      <c r="A5233" s="3"/>
    </row>
    <row r="5234">
      <c r="A5234" s="6"/>
    </row>
    <row r="5236">
      <c r="A5236" s="3"/>
    </row>
    <row r="5237">
      <c r="A5237" s="3"/>
    </row>
    <row r="5238">
      <c r="A5238" s="3"/>
    </row>
    <row r="5239">
      <c r="A5239" s="3"/>
    </row>
    <row r="5240">
      <c r="A5240" s="3"/>
    </row>
    <row r="5241">
      <c r="A5241" s="3"/>
    </row>
    <row r="5242">
      <c r="A5242" s="3"/>
    </row>
    <row r="5243">
      <c r="A5243" s="3"/>
    </row>
    <row r="5244">
      <c r="A5244" s="3"/>
    </row>
    <row r="5245">
      <c r="A5245" s="3"/>
    </row>
    <row r="5246">
      <c r="A5246" s="3"/>
    </row>
    <row r="5247">
      <c r="A5247" s="3"/>
    </row>
    <row r="5248">
      <c r="A5248" s="3"/>
    </row>
    <row r="5249">
      <c r="A5249" s="3"/>
    </row>
    <row r="5250">
      <c r="A5250" s="6"/>
    </row>
    <row r="5252">
      <c r="A5252" s="3"/>
    </row>
    <row r="5253">
      <c r="A5253" s="3"/>
    </row>
    <row r="5254">
      <c r="A5254" s="3"/>
    </row>
    <row r="5255">
      <c r="A5255" s="3"/>
    </row>
    <row r="5256">
      <c r="A5256" s="3"/>
    </row>
    <row r="5257">
      <c r="A5257" s="3"/>
    </row>
    <row r="5258">
      <c r="A5258" s="3"/>
    </row>
    <row r="5259">
      <c r="A5259" s="3"/>
    </row>
    <row r="5260">
      <c r="A5260" s="3"/>
    </row>
    <row r="5261">
      <c r="A5261" s="3"/>
    </row>
    <row r="5262">
      <c r="A5262" s="3"/>
    </row>
    <row r="5263">
      <c r="A5263" s="3"/>
    </row>
    <row r="5264">
      <c r="A5264" s="3"/>
    </row>
    <row r="5265">
      <c r="A5265" s="3"/>
    </row>
    <row r="5266">
      <c r="A5266" s="6"/>
    </row>
    <row r="5268">
      <c r="A5268" s="3"/>
    </row>
    <row r="5269">
      <c r="A5269" s="3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3"/>
    </row>
    <row r="5276">
      <c r="A5276" s="3"/>
    </row>
    <row r="5277">
      <c r="A5277" s="3"/>
    </row>
    <row r="5278">
      <c r="A5278" s="3"/>
    </row>
    <row r="5279">
      <c r="A5279" s="3"/>
    </row>
    <row r="5280">
      <c r="A5280" s="3"/>
    </row>
    <row r="5281">
      <c r="A5281" s="3"/>
    </row>
    <row r="5282">
      <c r="A5282" s="6"/>
    </row>
    <row r="5284">
      <c r="A5284" s="3"/>
    </row>
    <row r="5285">
      <c r="A5285" s="3"/>
    </row>
    <row r="5286">
      <c r="A5286" s="3"/>
    </row>
    <row r="5287">
      <c r="A5287" s="3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6"/>
    </row>
    <row r="5295">
      <c r="A5295" s="3"/>
    </row>
    <row r="5296">
      <c r="A5296" s="3"/>
    </row>
    <row r="5297">
      <c r="A5297" s="3"/>
    </row>
    <row r="5298">
      <c r="A5298" s="3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3"/>
    </row>
    <row r="5307">
      <c r="A5307" s="3"/>
    </row>
    <row r="5308">
      <c r="A5308" s="3"/>
    </row>
    <row r="5309">
      <c r="A5309" s="6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3"/>
    </row>
    <row r="5318">
      <c r="A5318" s="3"/>
    </row>
    <row r="5319">
      <c r="A5319" s="3"/>
    </row>
    <row r="5320">
      <c r="A5320" s="6"/>
    </row>
    <row r="5322">
      <c r="A5322" s="3"/>
    </row>
    <row r="5323">
      <c r="A5323" s="3"/>
    </row>
    <row r="5324">
      <c r="A5324" s="3"/>
    </row>
    <row r="5325">
      <c r="A5325" s="3"/>
    </row>
    <row r="5326">
      <c r="A5326" s="3"/>
    </row>
    <row r="5327">
      <c r="A5327" s="3"/>
    </row>
    <row r="5328">
      <c r="A5328" s="3"/>
    </row>
    <row r="5329">
      <c r="A5329" s="3"/>
    </row>
    <row r="5330">
      <c r="A5330" s="3"/>
    </row>
    <row r="5331">
      <c r="A5331" s="6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3"/>
    </row>
    <row r="5341">
      <c r="A5341" s="3"/>
    </row>
    <row r="5342">
      <c r="A5342" s="6"/>
    </row>
    <row r="5344">
      <c r="A5344" s="3"/>
    </row>
    <row r="5345">
      <c r="A5345" s="3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3"/>
    </row>
    <row r="5352">
      <c r="A5352" s="3"/>
    </row>
    <row r="5353">
      <c r="A5353" s="3"/>
    </row>
    <row r="5354">
      <c r="A5354" s="3"/>
    </row>
    <row r="5355">
      <c r="A5355" s="3"/>
    </row>
    <row r="5356">
      <c r="A5356" s="3"/>
    </row>
    <row r="5357">
      <c r="A5357" s="3"/>
    </row>
    <row r="5358">
      <c r="A5358" s="7"/>
    </row>
    <row r="5360">
      <c r="A5360" s="3"/>
    </row>
    <row r="5361">
      <c r="A5361" s="3"/>
    </row>
    <row r="5362">
      <c r="A5362" s="3"/>
    </row>
    <row r="5363">
      <c r="A5363" s="3"/>
    </row>
    <row r="5364">
      <c r="A5364" s="3"/>
    </row>
    <row r="5365">
      <c r="A5365" s="3"/>
    </row>
    <row r="5366">
      <c r="A5366" s="3"/>
    </row>
    <row r="5367">
      <c r="A5367" s="3"/>
    </row>
    <row r="5368">
      <c r="A5368" s="3"/>
    </row>
    <row r="5369">
      <c r="A5369" s="7"/>
    </row>
    <row r="5371">
      <c r="A5371" s="3"/>
    </row>
    <row r="5372">
      <c r="A5372" s="3"/>
    </row>
    <row r="5373">
      <c r="A5373" s="3"/>
    </row>
    <row r="5374">
      <c r="A5374" s="3"/>
    </row>
    <row r="5375">
      <c r="A5375" s="3"/>
    </row>
    <row r="5376">
      <c r="A5376" s="3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3"/>
    </row>
    <row r="5383">
      <c r="A5383" s="3"/>
    </row>
    <row r="5384">
      <c r="A5384" s="3"/>
    </row>
    <row r="5385">
      <c r="A5385" s="7"/>
    </row>
    <row r="5387">
      <c r="A5387" s="3"/>
    </row>
    <row r="5388">
      <c r="A5388" s="3"/>
    </row>
    <row r="5389">
      <c r="A5389" s="3"/>
    </row>
    <row r="5390">
      <c r="A5390" s="3"/>
    </row>
    <row r="5391">
      <c r="A5391" s="3"/>
    </row>
    <row r="5392">
      <c r="A5392" s="3"/>
    </row>
    <row r="5393">
      <c r="A5393" s="3"/>
    </row>
    <row r="5394">
      <c r="A5394" s="3"/>
    </row>
    <row r="5395">
      <c r="A5395" s="3"/>
    </row>
    <row r="5396">
      <c r="A5396" s="7"/>
    </row>
    <row r="5398">
      <c r="A5398" s="3"/>
    </row>
    <row r="5399">
      <c r="A5399" s="3"/>
    </row>
    <row r="5400">
      <c r="A5400" s="3"/>
    </row>
    <row r="5401">
      <c r="A5401" s="3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3"/>
    </row>
    <row r="5409">
      <c r="A5409" s="3"/>
    </row>
    <row r="5410">
      <c r="A5410" s="3"/>
    </row>
    <row r="5411">
      <c r="A5411" s="3"/>
    </row>
    <row r="5412">
      <c r="A5412" s="7"/>
    </row>
    <row r="5414">
      <c r="A5414" s="3"/>
    </row>
    <row r="5415">
      <c r="A5415" s="3"/>
    </row>
    <row r="5416">
      <c r="A5416" s="3"/>
    </row>
    <row r="5417">
      <c r="A5417" s="3"/>
    </row>
    <row r="5418">
      <c r="A5418" s="3"/>
    </row>
    <row r="5419">
      <c r="A5419" s="3"/>
    </row>
    <row r="5420">
      <c r="A5420" s="3"/>
    </row>
    <row r="5421">
      <c r="A5421" s="3"/>
    </row>
    <row r="5422">
      <c r="A5422" s="3"/>
    </row>
    <row r="5423">
      <c r="A5423" s="3"/>
    </row>
    <row r="5424">
      <c r="A5424" s="3"/>
    </row>
    <row r="5425">
      <c r="A5425" s="3"/>
    </row>
    <row r="5426">
      <c r="A5426" s="3"/>
    </row>
    <row r="5427">
      <c r="A5427" s="3"/>
    </row>
    <row r="5428">
      <c r="A5428" s="7"/>
    </row>
    <row r="5430">
      <c r="A5430" s="3"/>
    </row>
    <row r="5431">
      <c r="A5431" s="3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3"/>
    </row>
    <row r="5438">
      <c r="A5438" s="3"/>
    </row>
    <row r="5439">
      <c r="A5439" s="7"/>
    </row>
    <row r="5441">
      <c r="A5441" s="3"/>
    </row>
    <row r="5442">
      <c r="A5442" s="3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3"/>
    </row>
    <row r="5449">
      <c r="A5449" s="3"/>
    </row>
    <row r="5450">
      <c r="A5450" s="7"/>
    </row>
    <row r="5452">
      <c r="A5452" s="3"/>
    </row>
    <row r="5453">
      <c r="A5453" s="3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3"/>
    </row>
    <row r="5461">
      <c r="A5461" s="3"/>
    </row>
    <row r="5462">
      <c r="A5462" s="3"/>
    </row>
    <row r="5463">
      <c r="A5463" s="3"/>
    </row>
    <row r="5464">
      <c r="A5464" s="3"/>
    </row>
    <row r="5465">
      <c r="A5465" s="3"/>
    </row>
    <row r="5466">
      <c r="A5466" s="7"/>
    </row>
    <row r="5468">
      <c r="A5468" s="3"/>
    </row>
    <row r="5469">
      <c r="A5469" s="3"/>
    </row>
    <row r="5470">
      <c r="A5470" s="3"/>
    </row>
    <row r="5471">
      <c r="A5471" s="3"/>
    </row>
    <row r="5472">
      <c r="A5472" s="3"/>
    </row>
    <row r="5473">
      <c r="A5473" s="3"/>
    </row>
    <row r="5474">
      <c r="A5474" s="3"/>
    </row>
    <row r="5475">
      <c r="A5475" s="3"/>
    </row>
    <row r="5476">
      <c r="A5476" s="3"/>
    </row>
    <row r="5477">
      <c r="A5477" s="7"/>
    </row>
    <row r="5479">
      <c r="A5479" s="3"/>
    </row>
    <row r="5480">
      <c r="A5480" s="3"/>
    </row>
    <row r="5481">
      <c r="A5481" s="3"/>
    </row>
    <row r="5482">
      <c r="A5482" s="3"/>
    </row>
    <row r="5483">
      <c r="A5483" s="3"/>
    </row>
    <row r="5484">
      <c r="A5484" s="3"/>
    </row>
    <row r="5485">
      <c r="A5485" s="3"/>
    </row>
    <row r="5486">
      <c r="A5486" s="3"/>
    </row>
    <row r="5487">
      <c r="A5487" s="3"/>
    </row>
    <row r="5488">
      <c r="A5488" s="7"/>
    </row>
    <row r="5490">
      <c r="A5490" s="3"/>
    </row>
    <row r="5491">
      <c r="A5491" s="3"/>
    </row>
    <row r="5492">
      <c r="A5492" s="3"/>
    </row>
    <row r="5493">
      <c r="A5493" s="3"/>
    </row>
    <row r="5494">
      <c r="A5494" s="3"/>
    </row>
    <row r="5495">
      <c r="A5495" s="3"/>
    </row>
    <row r="5496">
      <c r="A5496" s="3"/>
    </row>
    <row r="5497">
      <c r="A5497" s="3"/>
    </row>
    <row r="5498">
      <c r="A5498" s="3"/>
    </row>
    <row r="5499">
      <c r="A5499" s="3"/>
    </row>
    <row r="5500">
      <c r="A5500" s="3"/>
    </row>
    <row r="5501">
      <c r="A5501" s="3"/>
    </row>
    <row r="5502">
      <c r="A5502" s="3"/>
    </row>
    <row r="5503">
      <c r="A5503" s="3"/>
    </row>
    <row r="5504">
      <c r="A5504" s="6"/>
    </row>
    <row r="5506">
      <c r="A5506" s="3"/>
    </row>
    <row r="5507">
      <c r="A5507" s="3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3"/>
    </row>
    <row r="5514">
      <c r="A5514" s="3"/>
    </row>
    <row r="5515">
      <c r="A5515" s="6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3"/>
    </row>
    <row r="5523">
      <c r="A5523" s="3"/>
    </row>
    <row r="5524">
      <c r="A5524" s="3"/>
    </row>
    <row r="5525">
      <c r="A5525" s="3"/>
    </row>
    <row r="5526">
      <c r="A5526" s="6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3"/>
    </row>
    <row r="5534">
      <c r="A5534" s="3"/>
    </row>
    <row r="5535">
      <c r="A5535" s="3"/>
    </row>
    <row r="5536">
      <c r="A5536" s="3"/>
    </row>
    <row r="5537">
      <c r="A5537" s="3"/>
    </row>
    <row r="5538">
      <c r="A5538" s="3"/>
    </row>
    <row r="5539">
      <c r="A5539" s="3"/>
    </row>
    <row r="5540">
      <c r="A5540" s="3"/>
    </row>
    <row r="5541">
      <c r="A5541" s="3"/>
    </row>
    <row r="5542">
      <c r="A5542" s="6"/>
    </row>
    <row r="5544">
      <c r="A5544" s="3"/>
    </row>
    <row r="5545">
      <c r="A5545" s="3"/>
    </row>
    <row r="5546">
      <c r="A5546" s="3"/>
    </row>
    <row r="5547">
      <c r="A5547" s="3"/>
    </row>
    <row r="5548">
      <c r="A5548" s="3"/>
    </row>
    <row r="5549">
      <c r="A5549" s="3"/>
    </row>
    <row r="5550">
      <c r="A5550" s="3"/>
    </row>
    <row r="5551">
      <c r="A5551" s="3"/>
    </row>
    <row r="5552">
      <c r="A5552" s="3"/>
    </row>
    <row r="5553">
      <c r="A5553" s="6"/>
    </row>
    <row r="5555">
      <c r="A5555" s="3"/>
    </row>
    <row r="5556">
      <c r="A5556" s="3"/>
    </row>
    <row r="5557">
      <c r="A5557" s="3"/>
    </row>
    <row r="5558">
      <c r="A5558" s="3"/>
    </row>
    <row r="5559">
      <c r="A5559" s="3"/>
    </row>
    <row r="5560">
      <c r="A5560" s="3"/>
    </row>
    <row r="5561">
      <c r="A5561" s="3"/>
    </row>
    <row r="5562">
      <c r="A5562" s="3"/>
    </row>
    <row r="5563">
      <c r="A5563" s="3"/>
    </row>
    <row r="5564">
      <c r="A5564" s="6"/>
    </row>
    <row r="5566">
      <c r="A5566" s="3"/>
    </row>
    <row r="5567">
      <c r="A5567" s="3"/>
    </row>
    <row r="5568">
      <c r="A5568" s="3"/>
    </row>
    <row r="5569">
      <c r="A5569" s="3"/>
    </row>
    <row r="5570">
      <c r="A5570" s="3"/>
    </row>
    <row r="5571">
      <c r="A5571" s="3"/>
    </row>
    <row r="5572">
      <c r="A5572" s="3"/>
    </row>
    <row r="5573">
      <c r="A5573" s="3"/>
    </row>
    <row r="5574">
      <c r="A5574" s="3"/>
    </row>
    <row r="5575">
      <c r="A5575" s="6"/>
    </row>
    <row r="5577">
      <c r="A5577" s="3"/>
    </row>
    <row r="5578">
      <c r="A5578" s="3"/>
    </row>
    <row r="5579">
      <c r="A5579" s="3"/>
    </row>
    <row r="5580">
      <c r="A5580" s="3"/>
    </row>
    <row r="5581">
      <c r="A5581" s="3"/>
    </row>
    <row r="5582">
      <c r="A5582" s="3"/>
    </row>
    <row r="5583">
      <c r="A5583" s="3"/>
    </row>
    <row r="5584">
      <c r="A5584" s="3"/>
    </row>
    <row r="5585">
      <c r="A5585" s="3"/>
    </row>
    <row r="5586">
      <c r="A5586" s="6"/>
    </row>
    <row r="5588">
      <c r="A5588" s="3"/>
    </row>
    <row r="5589">
      <c r="A5589" s="3"/>
    </row>
    <row r="5590">
      <c r="A5590" s="3"/>
    </row>
    <row r="5591">
      <c r="A5591" s="3"/>
    </row>
    <row r="5592">
      <c r="A5592" s="3"/>
    </row>
    <row r="5593">
      <c r="A5593" s="3"/>
    </row>
    <row r="5594">
      <c r="A5594" s="3"/>
    </row>
    <row r="5595">
      <c r="A5595" s="3"/>
    </row>
    <row r="5596">
      <c r="A5596" s="3"/>
    </row>
    <row r="5597">
      <c r="A5597" s="3"/>
    </row>
    <row r="5598">
      <c r="A5598" s="3"/>
    </row>
    <row r="5599">
      <c r="A5599" s="3"/>
    </row>
    <row r="5600">
      <c r="A5600" s="3"/>
    </row>
    <row r="5601">
      <c r="A5601" s="3"/>
    </row>
    <row r="5602">
      <c r="A5602" s="6"/>
    </row>
    <row r="5604">
      <c r="A5604" s="3"/>
    </row>
    <row r="5605">
      <c r="A5605" s="3"/>
    </row>
    <row r="5606">
      <c r="A5606" s="3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3"/>
    </row>
    <row r="5615">
      <c r="A5615" s="3"/>
    </row>
    <row r="5616">
      <c r="A5616" s="3"/>
    </row>
    <row r="5617">
      <c r="A5617" s="3"/>
    </row>
    <row r="5618">
      <c r="A5618" s="6"/>
    </row>
    <row r="5620">
      <c r="A5620" s="3"/>
    </row>
    <row r="5621">
      <c r="A5621" s="3"/>
    </row>
    <row r="5622">
      <c r="A5622" s="3"/>
    </row>
    <row r="5623">
      <c r="A5623" s="3"/>
    </row>
    <row r="5624">
      <c r="A5624" s="3"/>
    </row>
    <row r="5625">
      <c r="A5625" s="3"/>
    </row>
    <row r="5626">
      <c r="A5626" s="3"/>
    </row>
    <row r="5627">
      <c r="A5627" s="3"/>
    </row>
    <row r="5628">
      <c r="A5628" s="3"/>
    </row>
    <row r="5629">
      <c r="A5629" s="3"/>
    </row>
    <row r="5630">
      <c r="A5630" s="3"/>
    </row>
    <row r="5631">
      <c r="A5631" s="3"/>
    </row>
    <row r="5632">
      <c r="A5632" s="3"/>
    </row>
    <row r="5633">
      <c r="A5633" s="3"/>
    </row>
    <row r="5634">
      <c r="A5634" s="6"/>
    </row>
    <row r="5636">
      <c r="A5636" s="3"/>
    </row>
    <row r="5637">
      <c r="A5637" s="3"/>
    </row>
    <row r="5638">
      <c r="A5638" s="3"/>
    </row>
    <row r="5639">
      <c r="A5639" s="3"/>
    </row>
    <row r="5640">
      <c r="A5640" s="3"/>
    </row>
    <row r="5641">
      <c r="A5641" s="3"/>
    </row>
    <row r="5642">
      <c r="A5642" s="3"/>
    </row>
    <row r="5643">
      <c r="A5643" s="3"/>
    </row>
    <row r="5644">
      <c r="A5644" s="3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6"/>
    </row>
    <row r="5652">
      <c r="A5652" s="3"/>
    </row>
    <row r="5653">
      <c r="A5653" s="3"/>
    </row>
    <row r="5654">
      <c r="A5654" s="3"/>
    </row>
    <row r="5655">
      <c r="A5655" s="3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6"/>
    </row>
    <row r="5663">
      <c r="A5663" s="3"/>
    </row>
    <row r="5664">
      <c r="A5664" s="3"/>
    </row>
    <row r="5665">
      <c r="A5665" s="3"/>
    </row>
    <row r="5666">
      <c r="A5666" s="3"/>
    </row>
    <row r="5667">
      <c r="A5667" s="3"/>
    </row>
    <row r="5668">
      <c r="A5668" s="3"/>
    </row>
    <row r="5669">
      <c r="A5669" s="3"/>
    </row>
    <row r="5670">
      <c r="A5670" s="3"/>
    </row>
    <row r="5671">
      <c r="A5671" s="3"/>
    </row>
    <row r="5672">
      <c r="A5672" s="3"/>
    </row>
    <row r="5673">
      <c r="A5673" s="3"/>
    </row>
    <row r="5674">
      <c r="A5674" s="3"/>
    </row>
    <row r="5675">
      <c r="A5675" s="3"/>
    </row>
    <row r="5676">
      <c r="A5676" s="3"/>
    </row>
    <row r="5677">
      <c r="A5677" s="6"/>
    </row>
    <row r="5679">
      <c r="A5679" s="3"/>
    </row>
    <row r="5680">
      <c r="A5680" s="3"/>
    </row>
    <row r="5681">
      <c r="A5681" s="3"/>
    </row>
    <row r="5682">
      <c r="A5682" s="3"/>
    </row>
    <row r="5683">
      <c r="A5683" s="3"/>
    </row>
    <row r="5684">
      <c r="A5684" s="3"/>
    </row>
    <row r="5685">
      <c r="A5685" s="3"/>
    </row>
    <row r="5686">
      <c r="A5686" s="3"/>
    </row>
    <row r="5687">
      <c r="A5687" s="3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3"/>
    </row>
    <row r="5693">
      <c r="A5693" s="6"/>
    </row>
    <row r="5695">
      <c r="A5695" s="3"/>
    </row>
    <row r="5696">
      <c r="A5696" s="3"/>
    </row>
    <row r="5697">
      <c r="A5697" s="3"/>
    </row>
    <row r="5698">
      <c r="A5698" s="3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3"/>
    </row>
    <row r="5704">
      <c r="A5704" s="3"/>
    </row>
    <row r="5705">
      <c r="A5705" s="3"/>
    </row>
    <row r="5706">
      <c r="A5706" s="3"/>
    </row>
    <row r="5707">
      <c r="A5707" s="3"/>
    </row>
    <row r="5708">
      <c r="A5708" s="3"/>
    </row>
    <row r="5709">
      <c r="A5709" s="7"/>
    </row>
    <row r="5711">
      <c r="A5711" s="3"/>
    </row>
    <row r="5712">
      <c r="A5712" s="3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3"/>
    </row>
    <row r="5720">
      <c r="A5720" s="3"/>
    </row>
    <row r="5721">
      <c r="A5721" s="3"/>
    </row>
    <row r="5722">
      <c r="A5722" s="3"/>
    </row>
    <row r="5723">
      <c r="A5723" s="3"/>
    </row>
    <row r="5724">
      <c r="A5724" s="3"/>
    </row>
    <row r="5725">
      <c r="A5725" s="6"/>
    </row>
    <row r="5727">
      <c r="A5727" s="3"/>
    </row>
    <row r="5728">
      <c r="A5728" s="3"/>
    </row>
    <row r="5729">
      <c r="A5729" s="3"/>
    </row>
    <row r="5730">
      <c r="A5730" s="3"/>
    </row>
    <row r="5731">
      <c r="A5731" s="3"/>
    </row>
    <row r="5732">
      <c r="A5732" s="3"/>
    </row>
    <row r="5733">
      <c r="A5733" s="3"/>
    </row>
    <row r="5734">
      <c r="A5734" s="3"/>
    </row>
    <row r="5735">
      <c r="A5735" s="3"/>
    </row>
    <row r="5736">
      <c r="A5736" s="6"/>
    </row>
    <row r="5738">
      <c r="A5738" s="3"/>
    </row>
    <row r="5739">
      <c r="A5739" s="3"/>
    </row>
    <row r="5740">
      <c r="A5740" s="3"/>
    </row>
    <row r="5741">
      <c r="A5741" s="3"/>
    </row>
    <row r="5742">
      <c r="A5742" s="3"/>
    </row>
    <row r="5743">
      <c r="A5743" s="3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3"/>
    </row>
    <row r="5750">
      <c r="A5750" s="3"/>
    </row>
    <row r="5751">
      <c r="A5751" s="3"/>
    </row>
    <row r="5752">
      <c r="A5752" s="6"/>
    </row>
    <row r="5754">
      <c r="A5754" s="3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3"/>
    </row>
    <row r="5761">
      <c r="A5761" s="3"/>
    </row>
    <row r="5762">
      <c r="A5762" s="3"/>
    </row>
    <row r="5763">
      <c r="A5763" s="6"/>
    </row>
    <row r="5765">
      <c r="A5765" s="3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3"/>
    </row>
    <row r="5771">
      <c r="A5771" s="3"/>
    </row>
    <row r="5772">
      <c r="A5772" s="3"/>
    </row>
    <row r="5773">
      <c r="A5773" s="3"/>
    </row>
    <row r="5774">
      <c r="A5774" s="3"/>
    </row>
    <row r="5775">
      <c r="A5775" s="3"/>
    </row>
    <row r="5776">
      <c r="A5776" s="3"/>
    </row>
    <row r="5777">
      <c r="A5777" s="3"/>
    </row>
    <row r="5778">
      <c r="A5778" s="3"/>
    </row>
    <row r="5779">
      <c r="A5779" s="6"/>
    </row>
    <row r="5781">
      <c r="A5781" s="3"/>
    </row>
    <row r="5782">
      <c r="A5782" s="3"/>
    </row>
    <row r="5783">
      <c r="A5783" s="3"/>
    </row>
    <row r="5784">
      <c r="A5784" s="3"/>
    </row>
    <row r="5785">
      <c r="A5785" s="3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6"/>
    </row>
    <row r="5792">
      <c r="A5792" s="3"/>
    </row>
    <row r="5793">
      <c r="A5793" s="3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3"/>
    </row>
    <row r="5801">
      <c r="A5801" s="3"/>
    </row>
    <row r="5802">
      <c r="A5802" s="3"/>
    </row>
    <row r="5803">
      <c r="A5803" s="3"/>
    </row>
    <row r="5804">
      <c r="A5804" s="3"/>
    </row>
    <row r="5805">
      <c r="A5805" s="3"/>
    </row>
    <row r="5806">
      <c r="A5806" s="6"/>
    </row>
    <row r="5808">
      <c r="A5808" s="3"/>
    </row>
    <row r="5809">
      <c r="A5809" s="3"/>
    </row>
    <row r="5810">
      <c r="A5810" s="3"/>
    </row>
    <row r="5811">
      <c r="A5811" s="3"/>
    </row>
    <row r="5812">
      <c r="A5812" s="3"/>
    </row>
    <row r="5813">
      <c r="A5813" s="3"/>
    </row>
    <row r="5814">
      <c r="A5814" s="3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3"/>
    </row>
    <row r="5820">
      <c r="A5820" s="3"/>
    </row>
    <row r="5821">
      <c r="A5821" s="3"/>
    </row>
    <row r="5822">
      <c r="A5822" s="6"/>
    </row>
    <row r="5824">
      <c r="A5824" s="3"/>
    </row>
    <row r="5825">
      <c r="A5825" s="3"/>
    </row>
    <row r="5826">
      <c r="A5826" s="3"/>
    </row>
    <row r="5827">
      <c r="A5827" s="3"/>
    </row>
    <row r="5828">
      <c r="A5828" s="3"/>
    </row>
    <row r="5829">
      <c r="A5829" s="3"/>
    </row>
    <row r="5830">
      <c r="A5830" s="3"/>
    </row>
    <row r="5831">
      <c r="A5831" s="3"/>
    </row>
    <row r="5832">
      <c r="A5832" s="3"/>
    </row>
    <row r="5833">
      <c r="A5833" s="3"/>
    </row>
    <row r="5834">
      <c r="A5834" s="3"/>
    </row>
    <row r="5835">
      <c r="A5835" s="3"/>
    </row>
    <row r="5836">
      <c r="A5836" s="3"/>
    </row>
    <row r="5837">
      <c r="A5837" s="3"/>
    </row>
    <row r="5838">
      <c r="A5838" s="6"/>
    </row>
    <row r="5840">
      <c r="A5840" s="3"/>
    </row>
    <row r="5841">
      <c r="A5841" s="3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3"/>
    </row>
    <row r="5847">
      <c r="A5847" s="3"/>
    </row>
    <row r="5848">
      <c r="A5848" s="3"/>
    </row>
    <row r="5849">
      <c r="A5849" s="6"/>
    </row>
    <row r="5851">
      <c r="A5851" s="3"/>
    </row>
    <row r="5852">
      <c r="A5852" s="3"/>
    </row>
    <row r="5853">
      <c r="A5853" s="3"/>
    </row>
    <row r="5854">
      <c r="A5854" s="3"/>
    </row>
    <row r="5855">
      <c r="A5855" s="3"/>
    </row>
    <row r="5856">
      <c r="A5856" s="3"/>
    </row>
    <row r="5857">
      <c r="A5857" s="3"/>
    </row>
    <row r="5858">
      <c r="A5858" s="3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6"/>
    </row>
    <row r="5867">
      <c r="A5867" s="3"/>
    </row>
    <row r="5868">
      <c r="A5868" s="3"/>
    </row>
    <row r="5869">
      <c r="A5869" s="3"/>
    </row>
    <row r="5870">
      <c r="A5870" s="3"/>
    </row>
    <row r="5871">
      <c r="A5871" s="3"/>
    </row>
    <row r="5872">
      <c r="A5872" s="3"/>
    </row>
    <row r="5873">
      <c r="A5873" s="3"/>
    </row>
    <row r="5874">
      <c r="A5874" s="3"/>
    </row>
    <row r="5875">
      <c r="A5875" s="3"/>
    </row>
    <row r="5876">
      <c r="A5876" s="6"/>
    </row>
    <row r="5878">
      <c r="A5878" s="3"/>
    </row>
    <row r="5879">
      <c r="A5879" s="3"/>
    </row>
    <row r="5880">
      <c r="A5880" s="3"/>
    </row>
    <row r="5881">
      <c r="A5881" s="3"/>
    </row>
    <row r="5882">
      <c r="A5882" s="3"/>
    </row>
    <row r="5883">
      <c r="A5883" s="3"/>
    </row>
    <row r="5884">
      <c r="A5884" s="3"/>
    </row>
    <row r="5885">
      <c r="A5885" s="3"/>
    </row>
    <row r="5886">
      <c r="A5886" s="3"/>
    </row>
    <row r="5887">
      <c r="A5887" s="6"/>
    </row>
    <row r="5889">
      <c r="A5889" s="3"/>
    </row>
    <row r="5890">
      <c r="A5890" s="3"/>
    </row>
    <row r="5891">
      <c r="A5891" s="3"/>
    </row>
    <row r="5892">
      <c r="A5892" s="3"/>
    </row>
    <row r="5893">
      <c r="A5893" s="3"/>
    </row>
    <row r="5894">
      <c r="A5894" s="3"/>
    </row>
    <row r="5895">
      <c r="A5895" s="3"/>
    </row>
    <row r="5896">
      <c r="A5896" s="3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3"/>
    </row>
    <row r="5902">
      <c r="A5902" s="3"/>
    </row>
    <row r="5903">
      <c r="A5903" s="6"/>
    </row>
    <row r="5905">
      <c r="A5905" s="3"/>
    </row>
    <row r="5906">
      <c r="A5906" s="3"/>
    </row>
    <row r="5907">
      <c r="A5907" s="3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3"/>
    </row>
    <row r="5913">
      <c r="A5913" s="3"/>
    </row>
    <row r="5914">
      <c r="A5914" s="3"/>
    </row>
    <row r="5915">
      <c r="A5915" s="3"/>
    </row>
    <row r="5916">
      <c r="A5916" s="3"/>
    </row>
    <row r="5917">
      <c r="A5917" s="3"/>
    </row>
    <row r="5918">
      <c r="A5918" s="3"/>
    </row>
    <row r="5919">
      <c r="A5919" s="6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3"/>
    </row>
    <row r="5928">
      <c r="A5928" s="3"/>
    </row>
    <row r="5929">
      <c r="A5929" s="3"/>
    </row>
    <row r="5930">
      <c r="A5930" s="6"/>
    </row>
    <row r="5932">
      <c r="A5932" s="3"/>
    </row>
    <row r="5933">
      <c r="A5933" s="3"/>
    </row>
    <row r="5934">
      <c r="A5934" s="3"/>
    </row>
    <row r="5935">
      <c r="A5935" s="3"/>
    </row>
    <row r="5936">
      <c r="A5936" s="3"/>
    </row>
    <row r="5937">
      <c r="A5937" s="3"/>
    </row>
    <row r="5938">
      <c r="A5938" s="3"/>
    </row>
    <row r="5939">
      <c r="A5939" s="3"/>
    </row>
    <row r="5940">
      <c r="A5940" s="3"/>
    </row>
    <row r="5941">
      <c r="A5941" s="3"/>
    </row>
    <row r="5942">
      <c r="A5942" s="3"/>
    </row>
    <row r="5943">
      <c r="A5943" s="3"/>
    </row>
    <row r="5944">
      <c r="A5944" s="3"/>
    </row>
    <row r="5945">
      <c r="A5945" s="3"/>
    </row>
    <row r="5946">
      <c r="A5946" s="6"/>
    </row>
    <row r="5948">
      <c r="A5948" s="3"/>
    </row>
    <row r="5949">
      <c r="A5949" s="3"/>
    </row>
    <row r="5950">
      <c r="A5950" s="3"/>
    </row>
    <row r="5951">
      <c r="A5951" s="3"/>
    </row>
    <row r="5952">
      <c r="A5952" s="3"/>
    </row>
    <row r="5953">
      <c r="A5953" s="3"/>
    </row>
    <row r="5954">
      <c r="A5954" s="3"/>
    </row>
    <row r="5955">
      <c r="A5955" s="3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3"/>
    </row>
    <row r="5962">
      <c r="A5962" s="6"/>
    </row>
    <row r="5964">
      <c r="A5964" s="3"/>
    </row>
    <row r="5965">
      <c r="A5965" s="3"/>
    </row>
    <row r="5966">
      <c r="A5966" s="3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3"/>
    </row>
    <row r="5973">
      <c r="A5973" s="3"/>
    </row>
    <row r="5974">
      <c r="A5974" s="3"/>
    </row>
    <row r="5975">
      <c r="A5975" s="3"/>
    </row>
    <row r="5976">
      <c r="A5976" s="3"/>
    </row>
    <row r="5977">
      <c r="A5977" s="3"/>
    </row>
    <row r="5978">
      <c r="A5978" s="6"/>
    </row>
    <row r="5980">
      <c r="A5980" s="3"/>
    </row>
    <row r="5981">
      <c r="A5981" s="3"/>
    </row>
    <row r="5982">
      <c r="A5982" s="3"/>
    </row>
    <row r="5983">
      <c r="A5983" s="3"/>
    </row>
    <row r="5984">
      <c r="A5984" s="3"/>
    </row>
    <row r="5985">
      <c r="A5985" s="3"/>
    </row>
    <row r="5986">
      <c r="A5986" s="3"/>
    </row>
    <row r="5987">
      <c r="A5987" s="3"/>
    </row>
    <row r="5988">
      <c r="A5988" s="3"/>
    </row>
    <row r="5989">
      <c r="A5989" s="6"/>
    </row>
    <row r="5991">
      <c r="A5991" s="3"/>
    </row>
    <row r="5992">
      <c r="A5992" s="3"/>
    </row>
    <row r="5993">
      <c r="A5993" s="3"/>
    </row>
    <row r="5994">
      <c r="A5994" s="3"/>
    </row>
    <row r="5995">
      <c r="A5995" s="3"/>
    </row>
    <row r="5996">
      <c r="A5996" s="3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3"/>
    </row>
    <row r="6004">
      <c r="A6004" s="3"/>
    </row>
    <row r="6005">
      <c r="A6005" s="6"/>
    </row>
    <row r="6007">
      <c r="A6007" s="3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3"/>
    </row>
    <row r="6017">
      <c r="A6017" s="3"/>
    </row>
    <row r="6018">
      <c r="A6018" s="3"/>
    </row>
    <row r="6019">
      <c r="A6019" s="3"/>
    </row>
    <row r="6020">
      <c r="A6020" s="3"/>
    </row>
    <row r="6021">
      <c r="A6021" s="6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3"/>
    </row>
    <row r="6028">
      <c r="A6028" s="3"/>
    </row>
    <row r="6029">
      <c r="A6029" s="3"/>
    </row>
    <row r="6030">
      <c r="A6030" s="3"/>
    </row>
    <row r="6031">
      <c r="A6031" s="3"/>
    </row>
    <row r="6032">
      <c r="A6032" s="3"/>
    </row>
    <row r="6033">
      <c r="A6033" s="3"/>
    </row>
    <row r="6034">
      <c r="A6034" s="3"/>
    </row>
    <row r="6035">
      <c r="A6035" s="3"/>
    </row>
    <row r="6036">
      <c r="A6036" s="3"/>
    </row>
    <row r="6037">
      <c r="A6037" s="6"/>
    </row>
    <row r="6039">
      <c r="A6039" s="3"/>
    </row>
    <row r="6040">
      <c r="A6040" s="3"/>
    </row>
    <row r="6041">
      <c r="A6041" s="3"/>
    </row>
    <row r="6042">
      <c r="A6042" s="3"/>
    </row>
    <row r="6043">
      <c r="A6043" s="3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3"/>
    </row>
    <row r="6051">
      <c r="A6051" s="3"/>
    </row>
    <row r="6052">
      <c r="A6052" s="3"/>
    </row>
    <row r="6053">
      <c r="A6053" s="6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6"/>
    </row>
    <row r="6066">
      <c r="A6066" s="3"/>
    </row>
    <row r="6067">
      <c r="A6067" s="3"/>
    </row>
    <row r="6068">
      <c r="A6068" s="3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3"/>
    </row>
    <row r="6076">
      <c r="A6076" s="3"/>
    </row>
    <row r="6077">
      <c r="A6077" s="3"/>
    </row>
    <row r="6078">
      <c r="A6078" s="3"/>
    </row>
    <row r="6079">
      <c r="A6079" s="3"/>
    </row>
    <row r="6080">
      <c r="A6080" s="7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3"/>
    </row>
    <row r="6088">
      <c r="A6088" s="3"/>
    </row>
    <row r="6089">
      <c r="A6089" s="3"/>
    </row>
    <row r="6090">
      <c r="A6090" s="3"/>
    </row>
    <row r="6091">
      <c r="A6091" s="3"/>
    </row>
    <row r="6092">
      <c r="A6092" s="3"/>
    </row>
    <row r="6093">
      <c r="A6093" s="3"/>
    </row>
    <row r="6094">
      <c r="A6094" s="3"/>
    </row>
    <row r="6095">
      <c r="A6095" s="3"/>
    </row>
    <row r="6096">
      <c r="A6096" s="7"/>
    </row>
    <row r="6098">
      <c r="A6098" s="3"/>
    </row>
    <row r="6099">
      <c r="A6099" s="3"/>
    </row>
    <row r="6100">
      <c r="A6100" s="3"/>
    </row>
    <row r="6101">
      <c r="A6101" s="3"/>
    </row>
    <row r="6102">
      <c r="A6102" s="3"/>
    </row>
    <row r="6103">
      <c r="A6103" s="3"/>
    </row>
    <row r="6104">
      <c r="A6104" s="3"/>
    </row>
    <row r="6105">
      <c r="A6105" s="3"/>
    </row>
    <row r="6106">
      <c r="A6106" s="3"/>
    </row>
    <row r="6107">
      <c r="A6107" s="3"/>
    </row>
    <row r="6108">
      <c r="A6108" s="3"/>
    </row>
    <row r="6109">
      <c r="A6109" s="3"/>
    </row>
    <row r="6110">
      <c r="A6110" s="3"/>
    </row>
    <row r="6111">
      <c r="A6111" s="3"/>
    </row>
    <row r="6112">
      <c r="A6112" s="7"/>
    </row>
    <row r="6114">
      <c r="A6114" s="3"/>
    </row>
    <row r="6115">
      <c r="A6115" s="3"/>
    </row>
    <row r="6116">
      <c r="A6116" s="3"/>
    </row>
    <row r="6117">
      <c r="A6117" s="3"/>
    </row>
    <row r="6118">
      <c r="A6118" s="3"/>
    </row>
    <row r="6119">
      <c r="A6119" s="3"/>
    </row>
    <row r="6120">
      <c r="A6120" s="3"/>
    </row>
    <row r="6121">
      <c r="A6121" s="3"/>
    </row>
    <row r="6122">
      <c r="A6122" s="3"/>
    </row>
    <row r="6123">
      <c r="A6123" s="3"/>
    </row>
    <row r="6124">
      <c r="A6124" s="3"/>
    </row>
    <row r="6125">
      <c r="A6125" s="3"/>
    </row>
    <row r="6126">
      <c r="A6126" s="3"/>
    </row>
    <row r="6127">
      <c r="A6127" s="3"/>
    </row>
    <row r="6128">
      <c r="A6128" s="7"/>
    </row>
    <row r="6130">
      <c r="A6130" s="3"/>
    </row>
    <row r="6131">
      <c r="A6131" s="3"/>
    </row>
    <row r="6132">
      <c r="A6132" s="3"/>
    </row>
    <row r="6133">
      <c r="A6133" s="3"/>
    </row>
    <row r="6134">
      <c r="A6134" s="3"/>
    </row>
    <row r="6135">
      <c r="A6135" s="3"/>
    </row>
    <row r="6136">
      <c r="A6136" s="3"/>
    </row>
    <row r="6137">
      <c r="A6137" s="3"/>
    </row>
    <row r="6138">
      <c r="A6138" s="3"/>
    </row>
    <row r="6139">
      <c r="A6139" s="3"/>
    </row>
    <row r="6140">
      <c r="A6140" s="3"/>
    </row>
    <row r="6141">
      <c r="A6141" s="3"/>
    </row>
    <row r="6142">
      <c r="A6142" s="3"/>
    </row>
    <row r="6143">
      <c r="A6143" s="3"/>
    </row>
    <row r="6144">
      <c r="A6144" s="7"/>
    </row>
    <row r="6146">
      <c r="A6146" s="3"/>
    </row>
    <row r="6147">
      <c r="A6147" s="3"/>
    </row>
    <row r="6148">
      <c r="A6148" s="3"/>
    </row>
    <row r="6149">
      <c r="A6149" s="3"/>
    </row>
    <row r="6150">
      <c r="A6150" s="3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7"/>
    </row>
    <row r="6157">
      <c r="A6157" s="3"/>
    </row>
    <row r="6158">
      <c r="A6158" s="3"/>
    </row>
    <row r="6159">
      <c r="A6159" s="3"/>
    </row>
    <row r="6160">
      <c r="A6160" s="3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3"/>
    </row>
    <row r="6166">
      <c r="A6166" s="3"/>
    </row>
    <row r="6167">
      <c r="A6167" s="3"/>
    </row>
    <row r="6168">
      <c r="A6168" s="3"/>
    </row>
    <row r="6169">
      <c r="A6169" s="3"/>
    </row>
    <row r="6170">
      <c r="A6170" s="3"/>
    </row>
    <row r="6171">
      <c r="A6171" s="7"/>
    </row>
    <row r="6173">
      <c r="A6173" s="3"/>
    </row>
    <row r="6174">
      <c r="A6174" s="3"/>
    </row>
    <row r="6175">
      <c r="A6175" s="3"/>
    </row>
    <row r="6176">
      <c r="A6176" s="3"/>
    </row>
    <row r="6177">
      <c r="A6177" s="3"/>
    </row>
    <row r="6178">
      <c r="A6178" s="3"/>
    </row>
    <row r="6179">
      <c r="A6179" s="3"/>
    </row>
    <row r="6180">
      <c r="A6180" s="3"/>
    </row>
    <row r="6181">
      <c r="A6181" s="3"/>
    </row>
    <row r="6182">
      <c r="A6182" s="3"/>
    </row>
    <row r="6183">
      <c r="A6183" s="3"/>
    </row>
    <row r="6184">
      <c r="A6184" s="3"/>
    </row>
    <row r="6185">
      <c r="A6185" s="3"/>
    </row>
    <row r="6186">
      <c r="A6186" s="3"/>
    </row>
    <row r="6187">
      <c r="A6187" s="7"/>
    </row>
    <row r="6189">
      <c r="A6189" s="3"/>
    </row>
    <row r="6190">
      <c r="A6190" s="3"/>
    </row>
    <row r="6191">
      <c r="A6191" s="3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3"/>
    </row>
    <row r="6199">
      <c r="A6199" s="3"/>
    </row>
    <row r="6200">
      <c r="A6200" s="3"/>
    </row>
    <row r="6201">
      <c r="A6201" s="3"/>
    </row>
    <row r="6202">
      <c r="A6202" s="3"/>
    </row>
    <row r="6203">
      <c r="A6203" s="7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3"/>
    </row>
    <row r="6214">
      <c r="A6214" s="7"/>
    </row>
    <row r="6216">
      <c r="A6216" s="3"/>
    </row>
    <row r="6217">
      <c r="A6217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2054</v>
      </c>
      <c r="B2" s="3">
        <v>0.79</v>
      </c>
      <c r="C2" s="3" t="s">
        <v>17</v>
      </c>
      <c r="D2" s="4">
        <v>45444.0</v>
      </c>
      <c r="E2" s="2">
        <v>160.0</v>
      </c>
      <c r="F2" s="3" t="s">
        <v>498</v>
      </c>
      <c r="G2" s="3" t="s">
        <v>472</v>
      </c>
      <c r="H2" s="3">
        <v>1.0</v>
      </c>
      <c r="I2" s="2">
        <f>IFERROR(vlookup(F2,'College Conference'!$B$1:$Z$1000 , 6,False),0)</f>
        <v>4</v>
      </c>
      <c r="J2" s="2">
        <f>IFERROR(vlookup(G2,'College Conference'!$B$1:$Z$1000 , 6,False),0)</f>
        <v>4</v>
      </c>
    </row>
    <row r="3">
      <c r="A3" s="3" t="s">
        <v>2047</v>
      </c>
      <c r="B3" s="3">
        <v>0.81</v>
      </c>
      <c r="C3" s="3" t="s">
        <v>111</v>
      </c>
      <c r="D3" s="2" t="s">
        <v>72</v>
      </c>
      <c r="E3" s="2">
        <v>189.0</v>
      </c>
      <c r="F3" s="3" t="s">
        <v>621</v>
      </c>
      <c r="G3" s="3" t="s">
        <v>444</v>
      </c>
      <c r="H3" s="3">
        <v>1.0</v>
      </c>
      <c r="I3" s="2">
        <f>IFERROR(vlookup(F3,'College Conference'!$B$1:$Z$1000 , 6,False),0)</f>
        <v>6</v>
      </c>
      <c r="J3" s="2">
        <f>IFERROR(vlookup(G3,'College Conference'!$B$1:$Z$1000 , 6,False),0)</f>
        <v>4</v>
      </c>
    </row>
    <row r="4">
      <c r="A4" s="3" t="s">
        <v>2467</v>
      </c>
      <c r="B4" s="3">
        <v>0.79</v>
      </c>
      <c r="C4" s="3" t="s">
        <v>198</v>
      </c>
      <c r="D4" s="4">
        <v>45444.0</v>
      </c>
      <c r="E4" s="2">
        <v>192.0</v>
      </c>
      <c r="F4" s="3" t="s">
        <v>295</v>
      </c>
      <c r="G4" s="3" t="s">
        <v>525</v>
      </c>
      <c r="H4" s="3">
        <v>1.0</v>
      </c>
      <c r="I4" s="2">
        <f>IFERROR(vlookup(F4,'College Conference'!$B$1:$Z$1000 , 6,False),0)</f>
        <v>3</v>
      </c>
      <c r="J4" s="2">
        <f>IFERROR(vlookup(G4,'College Conference'!$B$1:$Z$1000 , 6,False),0)</f>
        <v>5</v>
      </c>
    </row>
    <row r="5">
      <c r="A5" s="3" t="s">
        <v>110</v>
      </c>
      <c r="B5" s="3" t="s">
        <v>11</v>
      </c>
      <c r="C5" s="3" t="s">
        <v>111</v>
      </c>
      <c r="D5" s="4">
        <v>45446.0</v>
      </c>
      <c r="E5" s="2">
        <v>205.0</v>
      </c>
      <c r="F5" s="3" t="s">
        <v>112</v>
      </c>
      <c r="G5" s="3" t="s">
        <v>113</v>
      </c>
      <c r="H5" s="3">
        <v>1.0</v>
      </c>
      <c r="I5" s="2">
        <f>IFERROR(vlookup(F5,'College Conference'!$B$1:$Z$1000 , 6,False),0)</f>
        <v>0</v>
      </c>
      <c r="J5" s="2">
        <f>IFERROR(vlookup(G5,'College Conference'!$B$1:$Z$1000 , 6,False),0)</f>
        <v>0</v>
      </c>
    </row>
    <row r="6">
      <c r="A6" s="3" t="s">
        <v>2468</v>
      </c>
      <c r="B6" s="3">
        <v>0.81</v>
      </c>
      <c r="C6" s="3" t="s">
        <v>729</v>
      </c>
      <c r="D6" s="4">
        <v>45444.0</v>
      </c>
      <c r="E6" s="2">
        <v>220.0</v>
      </c>
      <c r="F6" s="3" t="s">
        <v>320</v>
      </c>
      <c r="G6" s="3" t="s">
        <v>514</v>
      </c>
      <c r="H6" s="3">
        <v>1.0</v>
      </c>
      <c r="I6" s="2">
        <f>IFERROR(vlookup(F6,'College Conference'!$B$1:$Z$1000 , 6,False),0)</f>
        <v>3</v>
      </c>
      <c r="J6" s="2">
        <f>IFERROR(vlookup(G6,'College Conference'!$B$1:$Z$1000 , 6,False),0)</f>
        <v>5</v>
      </c>
    </row>
    <row r="7">
      <c r="A7" s="3" t="s">
        <v>556</v>
      </c>
      <c r="B7" s="3">
        <v>1.0</v>
      </c>
      <c r="C7" s="3" t="s">
        <v>191</v>
      </c>
      <c r="D7" s="4">
        <v>45448.0</v>
      </c>
      <c r="E7" s="2">
        <v>245.0</v>
      </c>
      <c r="F7" s="3" t="s">
        <v>325</v>
      </c>
      <c r="G7" s="3" t="s">
        <v>540</v>
      </c>
      <c r="H7" s="3">
        <v>1.0</v>
      </c>
      <c r="I7" s="2">
        <f>IFERROR(vlookup(F7,'College Conference'!$B$1:$Z$1000 , 6,False),0)</f>
        <v>3</v>
      </c>
      <c r="J7" s="2">
        <f>IFERROR(vlookup(G7,'College Conference'!$B$1:$Z$1000 , 6,False),0)</f>
        <v>5</v>
      </c>
    </row>
    <row r="8">
      <c r="A8" s="3" t="s">
        <v>1038</v>
      </c>
      <c r="B8" s="3">
        <v>0.76</v>
      </c>
      <c r="C8" s="3" t="s">
        <v>22</v>
      </c>
      <c r="D8" s="4">
        <v>45445.0</v>
      </c>
      <c r="E8" s="2">
        <v>195.0</v>
      </c>
      <c r="F8" s="3" t="s">
        <v>161</v>
      </c>
      <c r="G8" s="3" t="s">
        <v>156</v>
      </c>
      <c r="H8" s="3">
        <v>1.0</v>
      </c>
      <c r="I8" s="2">
        <f>IFERROR(vlookup(F8,'College Conference'!$B$1:$Z$1000 , 6,False),0)</f>
        <v>1</v>
      </c>
      <c r="J8" s="2">
        <f>IFERROR(vlookup(G8,'College Conference'!$B$1:$Z$1000 , 6,False),0)</f>
        <v>1</v>
      </c>
    </row>
    <row r="9">
      <c r="A9" s="3" t="s">
        <v>2299</v>
      </c>
      <c r="B9" s="3" t="s">
        <v>11</v>
      </c>
      <c r="C9" s="3" t="s">
        <v>27</v>
      </c>
      <c r="D9" s="4">
        <v>45444.0</v>
      </c>
      <c r="E9" s="2">
        <v>188.0</v>
      </c>
      <c r="F9" s="3" t="s">
        <v>48</v>
      </c>
      <c r="G9" s="3" t="s">
        <v>530</v>
      </c>
      <c r="H9" s="3">
        <v>1.0</v>
      </c>
      <c r="I9" s="2">
        <f>IFERROR(vlookup(F9,'College Conference'!$B$1:$Z$1000 , 6,False),0)</f>
        <v>0</v>
      </c>
      <c r="J9" s="2">
        <f>IFERROR(vlookup(G9,'College Conference'!$B$1:$Z$1000 , 6,False),0)</f>
        <v>5</v>
      </c>
    </row>
    <row r="10">
      <c r="A10" s="3" t="s">
        <v>4206</v>
      </c>
      <c r="B10" s="3">
        <v>0.88</v>
      </c>
      <c r="C10" s="3" t="s">
        <v>279</v>
      </c>
      <c r="D10" s="4">
        <v>45446.0</v>
      </c>
      <c r="E10" s="2">
        <v>240.0</v>
      </c>
      <c r="F10" s="3" t="s">
        <v>503</v>
      </c>
      <c r="G10" s="3" t="s">
        <v>890</v>
      </c>
      <c r="H10" s="3">
        <v>1.0</v>
      </c>
      <c r="I10" s="2">
        <f>IFERROR(vlookup(F10,'College Conference'!$B$1:$Z$1000 , 6,False),0)</f>
        <v>4</v>
      </c>
      <c r="J10" s="2">
        <f>IFERROR(vlookup(G10,'College Conference'!$B$1:$Z$1000 , 6,False),0)</f>
        <v>9</v>
      </c>
    </row>
    <row r="11">
      <c r="A11" s="3" t="s">
        <v>263</v>
      </c>
      <c r="B11" s="3">
        <v>0.82</v>
      </c>
      <c r="C11" s="3" t="s">
        <v>78</v>
      </c>
      <c r="D11" s="4">
        <v>45447.0</v>
      </c>
      <c r="E11" s="2">
        <v>230.0</v>
      </c>
      <c r="F11" s="3" t="s">
        <v>233</v>
      </c>
      <c r="G11" s="3" t="s">
        <v>28</v>
      </c>
      <c r="H11" s="3">
        <v>1.0</v>
      </c>
      <c r="I11" s="2">
        <f>IFERROR(vlookup(F11,'College Conference'!$B$1:$Z$1000 , 6,False),0)</f>
        <v>2</v>
      </c>
      <c r="J11" s="2">
        <f>IFERROR(vlookup(G11,'College Conference'!$B$1:$Z$1000 , 6,False),0)</f>
        <v>0</v>
      </c>
    </row>
    <row r="12">
      <c r="A12" s="3" t="s">
        <v>2211</v>
      </c>
      <c r="B12" s="3">
        <v>0.89</v>
      </c>
      <c r="C12" s="3" t="s">
        <v>17</v>
      </c>
      <c r="D12" s="4">
        <v>45423.0</v>
      </c>
      <c r="E12" s="2">
        <v>170.0</v>
      </c>
      <c r="F12" s="3" t="s">
        <v>811</v>
      </c>
      <c r="G12" s="3" t="s">
        <v>503</v>
      </c>
      <c r="H12" s="3">
        <v>1.0</v>
      </c>
      <c r="I12" s="2">
        <f>IFERROR(vlookup(F12,'College Conference'!$B$1:$Z$1000 , 6,False),0)</f>
        <v>8</v>
      </c>
      <c r="J12" s="2">
        <f>IFERROR(vlookup(G12,'College Conference'!$B$1:$Z$1000 , 6,False),0)</f>
        <v>4</v>
      </c>
    </row>
    <row r="13">
      <c r="A13" s="3" t="s">
        <v>3507</v>
      </c>
      <c r="B13" s="3">
        <v>0.95</v>
      </c>
      <c r="C13" s="3" t="s">
        <v>27</v>
      </c>
      <c r="D13" s="4">
        <v>45444.0</v>
      </c>
      <c r="E13" s="2">
        <v>201.0</v>
      </c>
      <c r="F13" s="3" t="s">
        <v>703</v>
      </c>
      <c r="G13" s="3" t="s">
        <v>701</v>
      </c>
      <c r="H13" s="3">
        <v>1.0</v>
      </c>
      <c r="I13" s="2">
        <f>IFERROR(vlookup(F13,'College Conference'!$B$1:$Z$1000 , 6,False),0)</f>
        <v>7</v>
      </c>
      <c r="J13" s="2">
        <f>IFERROR(vlookup(G13,'College Conference'!$B$1:$Z$1000 , 6,False),0)</f>
        <v>7</v>
      </c>
    </row>
    <row r="14">
      <c r="A14" s="3" t="s">
        <v>1284</v>
      </c>
      <c r="B14" s="3">
        <v>0.85</v>
      </c>
      <c r="C14" s="3" t="s">
        <v>105</v>
      </c>
      <c r="D14" s="4">
        <v>45447.0</v>
      </c>
      <c r="E14" s="2">
        <v>320.0</v>
      </c>
      <c r="F14" s="3" t="s">
        <v>320</v>
      </c>
      <c r="G14" s="3" t="s">
        <v>240</v>
      </c>
      <c r="H14" s="3">
        <v>1.0</v>
      </c>
      <c r="I14" s="2">
        <f>IFERROR(vlookup(F14,'College Conference'!$B$1:$Z$1000 , 6,False),0)</f>
        <v>3</v>
      </c>
      <c r="J14" s="2">
        <f>IFERROR(vlookup(G14,'College Conference'!$B$1:$Z$1000 , 6,False),0)</f>
        <v>2</v>
      </c>
    </row>
    <row r="15">
      <c r="A15" s="3" t="s">
        <v>836</v>
      </c>
      <c r="B15" s="3">
        <v>0.84</v>
      </c>
      <c r="C15" s="3" t="s">
        <v>353</v>
      </c>
      <c r="D15" s="4">
        <v>45445.0</v>
      </c>
      <c r="E15" s="2">
        <v>298.0</v>
      </c>
      <c r="F15" s="3" t="s">
        <v>776</v>
      </c>
      <c r="G15" s="3" t="s">
        <v>384</v>
      </c>
      <c r="H15" s="3">
        <v>1.0</v>
      </c>
      <c r="I15" s="2">
        <f>IFERROR(vlookup(F15,'College Conference'!$B$1:$Z$1000 , 6,False),0)</f>
        <v>8</v>
      </c>
      <c r="J15" s="2">
        <f>IFERROR(vlookup(G15,'College Conference'!$B$1:$Z$1000 , 6,False),0)</f>
        <v>0</v>
      </c>
    </row>
    <row r="16">
      <c r="A16" s="3" t="s">
        <v>3335</v>
      </c>
      <c r="B16" s="3">
        <v>0.86</v>
      </c>
      <c r="C16" s="3" t="s">
        <v>120</v>
      </c>
      <c r="D16" s="4">
        <v>45448.0</v>
      </c>
      <c r="E16" s="2">
        <v>263.0</v>
      </c>
      <c r="F16" s="3" t="s">
        <v>325</v>
      </c>
      <c r="G16" s="3" t="s">
        <v>693</v>
      </c>
      <c r="H16" s="3">
        <v>1.0</v>
      </c>
      <c r="I16" s="2">
        <f>IFERROR(vlookup(F16,'College Conference'!$B$1:$Z$1000 , 6,False),0)</f>
        <v>3</v>
      </c>
      <c r="J16" s="2">
        <f>IFERROR(vlookup(G16,'College Conference'!$B$1:$Z$1000 , 6,False),0)</f>
        <v>7</v>
      </c>
    </row>
    <row r="17">
      <c r="A17" s="3" t="s">
        <v>1315</v>
      </c>
      <c r="B17" s="3">
        <v>0.8</v>
      </c>
      <c r="C17" s="3" t="s">
        <v>63</v>
      </c>
      <c r="D17" s="4">
        <v>45423.0</v>
      </c>
      <c r="E17" s="2">
        <v>165.0</v>
      </c>
      <c r="F17" s="3" t="s">
        <v>568</v>
      </c>
      <c r="G17" s="3" t="s">
        <v>253</v>
      </c>
      <c r="H17" s="3">
        <v>1.0</v>
      </c>
      <c r="I17" s="2">
        <f>IFERROR(vlookup(F17,'College Conference'!$B$1:$Z$1000 , 6,False),0)</f>
        <v>5</v>
      </c>
      <c r="J17" s="2">
        <f>IFERROR(vlookup(G17,'College Conference'!$B$1:$Z$1000 , 6,False),0)</f>
        <v>2</v>
      </c>
    </row>
    <row r="18">
      <c r="A18" s="3" t="s">
        <v>583</v>
      </c>
      <c r="B18" s="3">
        <v>0.87</v>
      </c>
      <c r="C18" s="3" t="s">
        <v>191</v>
      </c>
      <c r="D18" s="4">
        <v>45446.0</v>
      </c>
      <c r="E18" s="2">
        <v>235.0</v>
      </c>
      <c r="F18" s="3" t="s">
        <v>545</v>
      </c>
      <c r="G18" s="3" t="s">
        <v>584</v>
      </c>
      <c r="H18" s="3">
        <v>1.0</v>
      </c>
      <c r="I18" s="2">
        <f>IFERROR(vlookup(F18,'College Conference'!$B$1:$Z$1000 , 6,False),0)</f>
        <v>5</v>
      </c>
      <c r="J18" s="2">
        <f>IFERROR(vlookup(G18,'College Conference'!$B$1:$Z$1000 , 6,False),0)</f>
        <v>0</v>
      </c>
    </row>
    <row r="19">
      <c r="A19" s="3" t="s">
        <v>4409</v>
      </c>
      <c r="B19" s="3">
        <v>0.83</v>
      </c>
      <c r="C19" s="3" t="s">
        <v>27</v>
      </c>
      <c r="D19" s="2" t="s">
        <v>72</v>
      </c>
      <c r="E19" s="2">
        <v>185.0</v>
      </c>
      <c r="F19" s="3" t="s">
        <v>811</v>
      </c>
      <c r="G19" s="3" t="s">
        <v>948</v>
      </c>
      <c r="H19" s="3">
        <v>1.0</v>
      </c>
      <c r="I19" s="2">
        <f>IFERROR(vlookup(F19,'College Conference'!$B$1:$Z$1000 , 6,False),0)</f>
        <v>8</v>
      </c>
      <c r="J19" s="2">
        <f>IFERROR(vlookup(G19,'College Conference'!$B$1:$Z$1000 , 6,False),0)</f>
        <v>11</v>
      </c>
    </row>
    <row r="20">
      <c r="A20" s="3" t="s">
        <v>1285</v>
      </c>
      <c r="B20" s="3">
        <v>0.87</v>
      </c>
      <c r="C20" s="3" t="s">
        <v>27</v>
      </c>
      <c r="D20" s="4">
        <v>45446.0</v>
      </c>
      <c r="E20" s="2">
        <v>195.0</v>
      </c>
      <c r="F20" s="3" t="s">
        <v>348</v>
      </c>
      <c r="G20" s="3" t="s">
        <v>240</v>
      </c>
      <c r="H20" s="3">
        <v>1.0</v>
      </c>
      <c r="I20" s="2">
        <f>IFERROR(vlookup(F20,'College Conference'!$B$1:$Z$1000 , 6,False),0)</f>
        <v>3</v>
      </c>
      <c r="J20" s="2">
        <f>IFERROR(vlookup(G20,'College Conference'!$B$1:$Z$1000 , 6,False),0)</f>
        <v>2</v>
      </c>
    </row>
    <row r="21">
      <c r="A21" s="3" t="s">
        <v>1892</v>
      </c>
      <c r="B21" s="3">
        <v>0.83</v>
      </c>
      <c r="C21" s="3" t="s">
        <v>27</v>
      </c>
      <c r="D21" s="4">
        <v>45423.0</v>
      </c>
      <c r="E21" s="2">
        <v>175.0</v>
      </c>
      <c r="F21" s="3" t="s">
        <v>922</v>
      </c>
      <c r="G21" s="3" t="s">
        <v>311</v>
      </c>
      <c r="H21" s="3">
        <v>1.0</v>
      </c>
      <c r="I21" s="2">
        <f>IFERROR(vlookup(F21,'College Conference'!$B$1:$Z$1000 , 6,False),0)</f>
        <v>10</v>
      </c>
      <c r="J21" s="2">
        <f>IFERROR(vlookup(G21,'College Conference'!$B$1:$Z$1000 , 6,False),0)</f>
        <v>3</v>
      </c>
    </row>
    <row r="22">
      <c r="A22" s="3" t="s">
        <v>739</v>
      </c>
      <c r="B22" s="3" t="s">
        <v>11</v>
      </c>
      <c r="C22" s="3" t="s">
        <v>191</v>
      </c>
      <c r="D22" s="4">
        <v>45444.0</v>
      </c>
      <c r="E22" s="2">
        <v>212.0</v>
      </c>
      <c r="F22" s="3" t="s">
        <v>740</v>
      </c>
      <c r="G22" s="3" t="s">
        <v>412</v>
      </c>
      <c r="H22" s="3">
        <v>1.0</v>
      </c>
      <c r="I22" s="2">
        <f>IFERROR(vlookup(F22,'College Conference'!$B$1:$Z$1000 , 6,False),0)</f>
        <v>7</v>
      </c>
      <c r="J22" s="2">
        <f>IFERROR(vlookup(G22,'College Conference'!$B$1:$Z$1000 , 6,False),0)</f>
        <v>0</v>
      </c>
    </row>
    <row r="23">
      <c r="A23" s="3" t="s">
        <v>2941</v>
      </c>
      <c r="B23" s="3" t="s">
        <v>11</v>
      </c>
      <c r="C23" s="3" t="s">
        <v>78</v>
      </c>
      <c r="D23" s="4">
        <v>45444.0</v>
      </c>
      <c r="E23" s="2">
        <v>180.0</v>
      </c>
      <c r="F23" s="3" t="s">
        <v>404</v>
      </c>
      <c r="G23" s="3" t="s">
        <v>610</v>
      </c>
      <c r="H23" s="3">
        <v>1.0</v>
      </c>
      <c r="I23" s="2">
        <f>IFERROR(vlookup(F23,'College Conference'!$B$1:$Z$1000 , 6,False),0)</f>
        <v>3</v>
      </c>
      <c r="J23" s="2">
        <f>IFERROR(vlookup(G23,'College Conference'!$B$1:$Z$1000 , 6,False),0)</f>
        <v>6</v>
      </c>
    </row>
    <row r="24">
      <c r="A24" s="3" t="s">
        <v>3439</v>
      </c>
      <c r="B24" s="3" t="s">
        <v>11</v>
      </c>
      <c r="C24" s="3" t="s">
        <v>313</v>
      </c>
      <c r="D24" s="4">
        <v>45423.0</v>
      </c>
      <c r="E24" s="2">
        <v>170.0</v>
      </c>
      <c r="F24" s="3" t="s">
        <v>638</v>
      </c>
      <c r="G24" s="3" t="s">
        <v>691</v>
      </c>
      <c r="H24" s="3">
        <v>1.0</v>
      </c>
      <c r="I24" s="2">
        <f>IFERROR(vlookup(F24,'College Conference'!$B$1:$Z$1000 , 6,False),0)</f>
        <v>6</v>
      </c>
      <c r="J24" s="2">
        <f>IFERROR(vlookup(G24,'College Conference'!$B$1:$Z$1000 , 6,False),0)</f>
        <v>7</v>
      </c>
    </row>
    <row r="25">
      <c r="A25" s="3" t="s">
        <v>4193</v>
      </c>
      <c r="B25" s="3">
        <v>0.95</v>
      </c>
      <c r="C25" s="3" t="s">
        <v>17</v>
      </c>
      <c r="D25" s="4">
        <v>45445.0</v>
      </c>
      <c r="E25" s="2">
        <v>200.0</v>
      </c>
      <c r="F25" s="3" t="s">
        <v>292</v>
      </c>
      <c r="G25" s="3" t="s">
        <v>894</v>
      </c>
      <c r="H25" s="3">
        <v>1.0</v>
      </c>
      <c r="I25" s="2">
        <f>IFERROR(vlookup(F25,'College Conference'!$B$1:$Z$1000 , 6,False),0)</f>
        <v>3</v>
      </c>
      <c r="J25" s="2">
        <f>IFERROR(vlookup(G25,'College Conference'!$B$1:$Z$1000 , 6,False),0)</f>
        <v>9</v>
      </c>
    </row>
    <row r="26">
      <c r="A26" s="3" t="s">
        <v>2122</v>
      </c>
      <c r="B26" s="3">
        <v>0.9</v>
      </c>
      <c r="C26" s="3" t="s">
        <v>22</v>
      </c>
      <c r="D26" s="4">
        <v>45423.0</v>
      </c>
      <c r="E26" s="2">
        <v>200.0</v>
      </c>
      <c r="F26" s="3" t="s">
        <v>714</v>
      </c>
      <c r="G26" s="3" t="s">
        <v>621</v>
      </c>
      <c r="H26" s="3">
        <v>1.0</v>
      </c>
      <c r="I26" s="2">
        <f>IFERROR(vlookup(F26,'College Conference'!$B$1:$Z$1000 , 6,False),0)</f>
        <v>7</v>
      </c>
      <c r="J26" s="2">
        <f>IFERROR(vlookup(G26,'College Conference'!$B$1:$Z$1000 , 6,False),0)</f>
        <v>6</v>
      </c>
    </row>
    <row r="27">
      <c r="A27" s="3" t="s">
        <v>1586</v>
      </c>
      <c r="B27" s="3">
        <v>0.85</v>
      </c>
      <c r="C27" s="3" t="s">
        <v>415</v>
      </c>
      <c r="D27" s="4">
        <v>45447.0</v>
      </c>
      <c r="E27" s="2">
        <v>275.0</v>
      </c>
      <c r="F27" s="3" t="s">
        <v>295</v>
      </c>
      <c r="G27" s="3" t="s">
        <v>311</v>
      </c>
      <c r="H27" s="3">
        <v>1.0</v>
      </c>
      <c r="I27" s="2">
        <f>IFERROR(vlookup(F27,'College Conference'!$B$1:$Z$1000 , 6,False),0)</f>
        <v>3</v>
      </c>
      <c r="J27" s="2">
        <f>IFERROR(vlookup(G27,'College Conference'!$B$1:$Z$1000 , 6,False),0)</f>
        <v>3</v>
      </c>
    </row>
    <row r="28">
      <c r="A28" s="3" t="s">
        <v>585</v>
      </c>
      <c r="B28" s="3" t="s">
        <v>11</v>
      </c>
      <c r="C28" s="3" t="s">
        <v>17</v>
      </c>
      <c r="D28" s="4">
        <v>45423.0</v>
      </c>
      <c r="E28" s="2">
        <v>197.0</v>
      </c>
      <c r="F28" s="3" t="s">
        <v>517</v>
      </c>
      <c r="G28" s="3" t="s">
        <v>113</v>
      </c>
      <c r="H28" s="3">
        <v>1.0</v>
      </c>
      <c r="I28" s="2">
        <f>IFERROR(vlookup(F28,'College Conference'!$B$1:$Z$1000 , 6,False),0)</f>
        <v>5</v>
      </c>
      <c r="J28" s="2">
        <f>IFERROR(vlookup(G28,'College Conference'!$B$1:$Z$1000 , 6,False),0)</f>
        <v>0</v>
      </c>
    </row>
    <row r="29">
      <c r="A29" s="3" t="s">
        <v>942</v>
      </c>
      <c r="B29" s="3">
        <v>0.75</v>
      </c>
      <c r="C29" s="3" t="s">
        <v>27</v>
      </c>
      <c r="D29" s="4">
        <v>45423.0</v>
      </c>
      <c r="E29" s="2">
        <v>175.0</v>
      </c>
      <c r="F29" s="3" t="s">
        <v>922</v>
      </c>
      <c r="G29" s="3" t="s">
        <v>597</v>
      </c>
      <c r="H29" s="3">
        <v>1.0</v>
      </c>
      <c r="I29" s="2">
        <f>IFERROR(vlookup(F29,'College Conference'!$B$1:$Z$1000 , 6,False),0)</f>
        <v>10</v>
      </c>
      <c r="J29" s="2">
        <f>IFERROR(vlookup(G29,'College Conference'!$B$1:$Z$1000 , 6,False),0)</f>
        <v>0</v>
      </c>
    </row>
    <row r="30">
      <c r="A30" s="3" t="s">
        <v>2034</v>
      </c>
      <c r="B30" s="3">
        <v>0.84</v>
      </c>
      <c r="C30" s="3" t="s">
        <v>111</v>
      </c>
      <c r="D30" s="4">
        <v>45444.0</v>
      </c>
      <c r="E30" s="2">
        <v>220.0</v>
      </c>
      <c r="F30" s="3" t="s">
        <v>301</v>
      </c>
      <c r="G30" s="3" t="s">
        <v>446</v>
      </c>
      <c r="H30" s="3">
        <v>1.0</v>
      </c>
      <c r="I30" s="2">
        <f>IFERROR(vlookup(F30,'College Conference'!$B$1:$Z$1000 , 6,False),0)</f>
        <v>3</v>
      </c>
      <c r="J30" s="2">
        <f>IFERROR(vlookup(G30,'College Conference'!$B$1:$Z$1000 , 6,False),0)</f>
        <v>4</v>
      </c>
    </row>
    <row r="31">
      <c r="A31" s="3" t="s">
        <v>1326</v>
      </c>
      <c r="B31" s="3">
        <v>0.75</v>
      </c>
      <c r="C31" s="3" t="s">
        <v>274</v>
      </c>
      <c r="D31" s="4">
        <v>45445.0</v>
      </c>
      <c r="E31" s="2">
        <v>220.0</v>
      </c>
      <c r="F31" s="3" t="s">
        <v>1325</v>
      </c>
      <c r="G31" s="3" t="s">
        <v>236</v>
      </c>
      <c r="H31" s="3">
        <v>1.0</v>
      </c>
      <c r="I31" s="2">
        <f>IFERROR(vlookup(F31,'College Conference'!$B$1:$Z$1000 , 6,False),0)</f>
        <v>6</v>
      </c>
      <c r="J31" s="2">
        <f>IFERROR(vlookup(G31,'College Conference'!$B$1:$Z$1000 , 6,False),0)</f>
        <v>2</v>
      </c>
    </row>
    <row r="32">
      <c r="A32" s="3" t="s">
        <v>1434</v>
      </c>
      <c r="B32" s="3">
        <v>0.76</v>
      </c>
      <c r="C32" s="3" t="s">
        <v>17</v>
      </c>
      <c r="D32" s="4">
        <v>45421.0</v>
      </c>
      <c r="E32" s="2">
        <v>170.0</v>
      </c>
      <c r="F32" s="3" t="s">
        <v>618</v>
      </c>
      <c r="G32" s="3" t="s">
        <v>400</v>
      </c>
      <c r="H32" s="3">
        <v>1.0</v>
      </c>
      <c r="I32" s="2">
        <f>IFERROR(vlookup(F32,'College Conference'!$B$1:$Z$1000 , 6,False),0)</f>
        <v>0</v>
      </c>
      <c r="J32" s="2">
        <f>IFERROR(vlookup(G32,'College Conference'!$B$1:$Z$1000 , 6,False),0)</f>
        <v>3</v>
      </c>
    </row>
    <row r="33">
      <c r="A33" s="3" t="s">
        <v>3738</v>
      </c>
      <c r="B33" s="3">
        <v>0.76</v>
      </c>
      <c r="C33" s="3" t="s">
        <v>17</v>
      </c>
      <c r="D33" s="4">
        <v>45444.0</v>
      </c>
      <c r="E33" s="2">
        <v>180.0</v>
      </c>
      <c r="F33" s="3" t="s">
        <v>240</v>
      </c>
      <c r="G33" s="3" t="s">
        <v>779</v>
      </c>
      <c r="H33" s="3">
        <v>1.0</v>
      </c>
      <c r="I33" s="2">
        <f>IFERROR(vlookup(F33,'College Conference'!$B$1:$Z$1000 , 6,False),0)</f>
        <v>2</v>
      </c>
      <c r="J33" s="2">
        <f>IFERROR(vlookup(G33,'College Conference'!$B$1:$Z$1000 , 6,False),0)</f>
        <v>8</v>
      </c>
    </row>
    <row r="34">
      <c r="A34" s="3" t="s">
        <v>1316</v>
      </c>
      <c r="B34" s="3">
        <v>0.84</v>
      </c>
      <c r="C34" s="3" t="s">
        <v>27</v>
      </c>
      <c r="D34" s="4">
        <v>45422.0</v>
      </c>
      <c r="E34" s="2">
        <v>175.0</v>
      </c>
      <c r="F34" s="3" t="s">
        <v>512</v>
      </c>
      <c r="G34" s="3" t="s">
        <v>253</v>
      </c>
      <c r="H34" s="3">
        <v>1.0</v>
      </c>
      <c r="I34" s="2">
        <f>IFERROR(vlookup(F34,'College Conference'!$B$1:$Z$1000 , 6,False),0)</f>
        <v>5</v>
      </c>
      <c r="J34" s="2">
        <f>IFERROR(vlookup(G34,'College Conference'!$B$1:$Z$1000 , 6,False),0)</f>
        <v>2</v>
      </c>
    </row>
    <row r="35">
      <c r="A35" s="3" t="s">
        <v>401</v>
      </c>
      <c r="B35" s="3">
        <v>0.86</v>
      </c>
      <c r="C35" s="3" t="s">
        <v>17</v>
      </c>
      <c r="D35" s="4">
        <v>45423.0</v>
      </c>
      <c r="E35" s="2">
        <v>184.0</v>
      </c>
      <c r="F35" s="3" t="s">
        <v>295</v>
      </c>
      <c r="G35" s="3" t="s">
        <v>402</v>
      </c>
      <c r="H35" s="3">
        <v>1.0</v>
      </c>
      <c r="I35" s="2">
        <f>IFERROR(vlookup(F35,'College Conference'!$B$1:$Z$1000 , 6,False),0)</f>
        <v>3</v>
      </c>
      <c r="J35" s="2">
        <f>IFERROR(vlookup(G35,'College Conference'!$B$1:$Z$1000 , 6,False),0)</f>
        <v>0</v>
      </c>
    </row>
    <row r="36">
      <c r="A36" s="3" t="s">
        <v>659</v>
      </c>
      <c r="B36" s="3">
        <v>0.81</v>
      </c>
      <c r="C36" s="3" t="s">
        <v>274</v>
      </c>
      <c r="D36" s="4">
        <v>45444.0</v>
      </c>
      <c r="E36" s="2">
        <v>190.0</v>
      </c>
      <c r="F36" s="3" t="s">
        <v>631</v>
      </c>
      <c r="G36" s="3" t="s">
        <v>660</v>
      </c>
      <c r="H36" s="3">
        <v>1.0</v>
      </c>
      <c r="I36" s="2">
        <f>IFERROR(vlookup(F36,'College Conference'!$B$1:$Z$1000 , 6,False),0)</f>
        <v>6</v>
      </c>
      <c r="J36" s="2">
        <f>IFERROR(vlookup(G36,'College Conference'!$B$1:$Z$1000 , 6,False),0)</f>
        <v>0</v>
      </c>
    </row>
    <row r="37">
      <c r="A37" s="3" t="s">
        <v>4064</v>
      </c>
      <c r="B37" s="3">
        <v>0.97</v>
      </c>
      <c r="C37" s="3" t="s">
        <v>17</v>
      </c>
      <c r="D37" s="4">
        <v>45444.0</v>
      </c>
      <c r="E37" s="2">
        <v>200.0</v>
      </c>
      <c r="F37" s="3" t="s">
        <v>830</v>
      </c>
      <c r="G37" s="3" t="s">
        <v>779</v>
      </c>
      <c r="H37" s="3">
        <v>1.0</v>
      </c>
      <c r="I37" s="2">
        <f>IFERROR(vlookup(F37,'College Conference'!$B$1:$Z$1000 , 6,False),0)</f>
        <v>8</v>
      </c>
      <c r="J37" s="2">
        <f>IFERROR(vlookup(G37,'College Conference'!$B$1:$Z$1000 , 6,False),0)</f>
        <v>8</v>
      </c>
    </row>
    <row r="38">
      <c r="A38" s="3" t="s">
        <v>2110</v>
      </c>
      <c r="B38" s="3">
        <v>0.88</v>
      </c>
      <c r="C38" s="3" t="s">
        <v>63</v>
      </c>
      <c r="D38" s="4">
        <v>45444.0</v>
      </c>
      <c r="E38" s="2">
        <v>174.0</v>
      </c>
      <c r="F38" s="3" t="s">
        <v>525</v>
      </c>
      <c r="G38" s="3" t="s">
        <v>503</v>
      </c>
      <c r="H38" s="3">
        <v>1.0</v>
      </c>
      <c r="I38" s="2">
        <f>IFERROR(vlookup(F38,'College Conference'!$B$1:$Z$1000 , 6,False),0)</f>
        <v>5</v>
      </c>
      <c r="J38" s="2">
        <f>IFERROR(vlookup(G38,'College Conference'!$B$1:$Z$1000 , 6,False),0)</f>
        <v>4</v>
      </c>
    </row>
    <row r="39">
      <c r="A39" s="3" t="s">
        <v>2942</v>
      </c>
      <c r="B39" s="3">
        <v>0.86</v>
      </c>
      <c r="C39" s="3" t="s">
        <v>120</v>
      </c>
      <c r="D39" s="4">
        <v>45449.0</v>
      </c>
      <c r="E39" s="2">
        <v>230.0</v>
      </c>
      <c r="F39" s="3" t="s">
        <v>311</v>
      </c>
      <c r="G39" s="3" t="s">
        <v>610</v>
      </c>
      <c r="H39" s="3">
        <v>1.0</v>
      </c>
      <c r="I39" s="2">
        <f>IFERROR(vlookup(F39,'College Conference'!$B$1:$Z$1000 , 6,False),0)</f>
        <v>3</v>
      </c>
      <c r="J39" s="2">
        <f>IFERROR(vlookup(G39,'College Conference'!$B$1:$Z$1000 , 6,False),0)</f>
        <v>6</v>
      </c>
    </row>
    <row r="40">
      <c r="A40" s="3" t="s">
        <v>1384</v>
      </c>
      <c r="B40" s="3">
        <v>0.88</v>
      </c>
      <c r="C40" s="3" t="s">
        <v>27</v>
      </c>
      <c r="D40" s="4">
        <v>45423.0</v>
      </c>
      <c r="E40" s="2">
        <v>195.0</v>
      </c>
      <c r="F40" s="3" t="s">
        <v>774</v>
      </c>
      <c r="G40" s="3" t="s">
        <v>282</v>
      </c>
      <c r="H40" s="3">
        <v>1.0</v>
      </c>
      <c r="I40" s="2">
        <f>IFERROR(vlookup(F40,'College Conference'!$B$1:$Z$1000 , 6,False),0)</f>
        <v>8</v>
      </c>
      <c r="J40" s="2">
        <f>IFERROR(vlookup(G40,'College Conference'!$B$1:$Z$1000 , 6,False),0)</f>
        <v>2</v>
      </c>
    </row>
    <row r="41">
      <c r="A41" s="3" t="s">
        <v>2221</v>
      </c>
      <c r="B41" s="3">
        <v>0.81</v>
      </c>
      <c r="C41" s="3" t="s">
        <v>17</v>
      </c>
      <c r="D41" s="2" t="s">
        <v>72</v>
      </c>
      <c r="E41" s="2">
        <v>175.0</v>
      </c>
      <c r="F41" s="3" t="s">
        <v>890</v>
      </c>
      <c r="G41" s="3" t="s">
        <v>446</v>
      </c>
      <c r="H41" s="3">
        <v>1.0</v>
      </c>
      <c r="I41" s="2">
        <f>IFERROR(vlookup(F41,'College Conference'!$B$1:$Z$1000 , 6,False),0)</f>
        <v>9</v>
      </c>
      <c r="J41" s="2">
        <f>IFERROR(vlookup(G41,'College Conference'!$B$1:$Z$1000 , 6,False),0)</f>
        <v>4</v>
      </c>
    </row>
    <row r="42">
      <c r="A42" s="3" t="s">
        <v>2966</v>
      </c>
      <c r="B42" s="3">
        <v>0.77</v>
      </c>
      <c r="C42" s="3" t="s">
        <v>52</v>
      </c>
      <c r="D42" s="4">
        <v>45445.0</v>
      </c>
      <c r="E42" s="2">
        <v>178.0</v>
      </c>
      <c r="F42" s="3" t="s">
        <v>472</v>
      </c>
      <c r="G42" s="3" t="s">
        <v>610</v>
      </c>
      <c r="H42" s="3">
        <v>1.0</v>
      </c>
      <c r="I42" s="2">
        <f>IFERROR(vlookup(F42,'College Conference'!$B$1:$Z$1000 , 6,False),0)</f>
        <v>4</v>
      </c>
      <c r="J42" s="2">
        <f>IFERROR(vlookup(G42,'College Conference'!$B$1:$Z$1000 , 6,False),0)</f>
        <v>6</v>
      </c>
    </row>
    <row r="43">
      <c r="A43" s="3" t="s">
        <v>943</v>
      </c>
      <c r="B43" s="3" t="s">
        <v>11</v>
      </c>
      <c r="C43" s="3" t="s">
        <v>279</v>
      </c>
      <c r="D43" s="4">
        <v>45444.0</v>
      </c>
      <c r="E43" s="2">
        <v>255.0</v>
      </c>
      <c r="F43" s="3" t="s">
        <v>922</v>
      </c>
      <c r="G43" s="3" t="s">
        <v>363</v>
      </c>
      <c r="H43" s="3">
        <v>1.0</v>
      </c>
      <c r="I43" s="2">
        <f>IFERROR(vlookup(F43,'College Conference'!$B$1:$Z$1000 , 6,False),0)</f>
        <v>10</v>
      </c>
      <c r="J43" s="2">
        <f>IFERROR(vlookup(G43,'College Conference'!$B$1:$Z$1000 , 6,False),0)</f>
        <v>0</v>
      </c>
    </row>
    <row r="44">
      <c r="A44" s="3" t="s">
        <v>114</v>
      </c>
      <c r="B44" s="3">
        <v>0.77</v>
      </c>
      <c r="C44" s="3" t="s">
        <v>52</v>
      </c>
      <c r="D44" s="4">
        <v>45444.0</v>
      </c>
      <c r="E44" s="2">
        <v>220.0</v>
      </c>
      <c r="F44" s="3" t="s">
        <v>80</v>
      </c>
      <c r="G44" s="3" t="s">
        <v>115</v>
      </c>
      <c r="H44" s="3">
        <v>1.0</v>
      </c>
      <c r="I44" s="2">
        <f>IFERROR(vlookup(F44,'College Conference'!$B$1:$Z$1000 , 6,False),0)</f>
        <v>0</v>
      </c>
      <c r="J44" s="2">
        <f>IFERROR(vlookup(G44,'College Conference'!$B$1:$Z$1000 , 6,False),0)</f>
        <v>0</v>
      </c>
    </row>
    <row r="45">
      <c r="A45" s="3" t="s">
        <v>2300</v>
      </c>
      <c r="B45" s="3">
        <v>0.79</v>
      </c>
      <c r="C45" s="3" t="s">
        <v>258</v>
      </c>
      <c r="D45" s="4">
        <v>45447.0</v>
      </c>
      <c r="E45" s="2">
        <v>180.0</v>
      </c>
      <c r="F45" s="3" t="s">
        <v>2301</v>
      </c>
      <c r="G45" s="3" t="s">
        <v>564</v>
      </c>
      <c r="H45" s="3">
        <v>1.0</v>
      </c>
      <c r="I45" s="2">
        <f>IFERROR(vlookup(F45,'College Conference'!$B$1:$Z$1000 , 6,False),0)</f>
        <v>0</v>
      </c>
      <c r="J45" s="2">
        <f>IFERROR(vlookup(G45,'College Conference'!$B$1:$Z$1000 , 6,False),0)</f>
        <v>5</v>
      </c>
    </row>
    <row r="46">
      <c r="A46" s="3" t="s">
        <v>3223</v>
      </c>
      <c r="B46" s="3" t="s">
        <v>11</v>
      </c>
      <c r="C46" s="3" t="s">
        <v>120</v>
      </c>
      <c r="D46" s="4">
        <v>45451.0</v>
      </c>
      <c r="E46" s="2">
        <v>262.0</v>
      </c>
      <c r="F46" s="3" t="s">
        <v>1006</v>
      </c>
      <c r="G46" s="3" t="s">
        <v>693</v>
      </c>
      <c r="H46" s="3">
        <v>1.0</v>
      </c>
      <c r="I46" s="2">
        <f>IFERROR(vlookup(F46,'College Conference'!$B$1:$Z$1000 , 6,False),0)</f>
        <v>0</v>
      </c>
      <c r="J46" s="2">
        <f>IFERROR(vlookup(G46,'College Conference'!$B$1:$Z$1000 , 6,False),0)</f>
        <v>7</v>
      </c>
    </row>
    <row r="47">
      <c r="A47" s="3" t="s">
        <v>1435</v>
      </c>
      <c r="B47" s="3" t="s">
        <v>11</v>
      </c>
      <c r="C47" s="3" t="s">
        <v>191</v>
      </c>
      <c r="D47" s="4">
        <v>45444.0</v>
      </c>
      <c r="E47" s="2">
        <v>190.0</v>
      </c>
      <c r="F47" s="3" t="s">
        <v>1436</v>
      </c>
      <c r="G47" s="3" t="s">
        <v>372</v>
      </c>
      <c r="H47" s="3">
        <v>1.0</v>
      </c>
      <c r="I47" s="2">
        <f>IFERROR(vlookup(F47,'College Conference'!$B$1:$Z$1000 , 6,False),0)</f>
        <v>0</v>
      </c>
      <c r="J47" s="2">
        <f>IFERROR(vlookup(G47,'College Conference'!$B$1:$Z$1000 , 6,False),0)</f>
        <v>3</v>
      </c>
    </row>
    <row r="48">
      <c r="A48" s="3" t="s">
        <v>1821</v>
      </c>
      <c r="B48" s="3">
        <v>0.98</v>
      </c>
      <c r="C48" s="3" t="s">
        <v>17</v>
      </c>
      <c r="D48" s="4">
        <v>45445.0</v>
      </c>
      <c r="E48" s="2">
        <v>205.0</v>
      </c>
      <c r="F48" s="3" t="s">
        <v>335</v>
      </c>
      <c r="G48" s="3" t="s">
        <v>811</v>
      </c>
      <c r="H48" s="3">
        <v>1.0</v>
      </c>
      <c r="I48" s="2">
        <f>IFERROR(vlookup(F48,'College Conference'!$B$1:$Z$1000 , 6,False),0)</f>
        <v>3</v>
      </c>
      <c r="J48" s="2">
        <f>IFERROR(vlookup(G48,'College Conference'!$B$1:$Z$1000 , 6,False),0)</f>
        <v>8</v>
      </c>
    </row>
    <row r="49">
      <c r="A49" s="3" t="s">
        <v>661</v>
      </c>
      <c r="B49" s="3">
        <v>0.86</v>
      </c>
      <c r="C49" s="3" t="s">
        <v>258</v>
      </c>
      <c r="D49" s="4">
        <v>45446.0</v>
      </c>
      <c r="E49" s="2">
        <v>180.0</v>
      </c>
      <c r="F49" s="3" t="s">
        <v>643</v>
      </c>
      <c r="G49" s="3" t="s">
        <v>29</v>
      </c>
      <c r="H49" s="3">
        <v>1.0</v>
      </c>
      <c r="I49" s="2">
        <f>IFERROR(vlookup(F49,'College Conference'!$B$1:$Z$1000 , 6,False),0)</f>
        <v>6</v>
      </c>
      <c r="J49" s="2">
        <f>IFERROR(vlookup(G49,'College Conference'!$B$1:$Z$1000 , 6,False),0)</f>
        <v>0</v>
      </c>
    </row>
    <row r="50">
      <c r="A50" s="3" t="s">
        <v>3508</v>
      </c>
      <c r="B50" s="3">
        <v>0.85</v>
      </c>
      <c r="C50" s="3" t="s">
        <v>27</v>
      </c>
      <c r="D50" s="2" t="s">
        <v>72</v>
      </c>
      <c r="E50" s="2">
        <v>165.0</v>
      </c>
      <c r="F50" s="3" t="s">
        <v>691</v>
      </c>
      <c r="G50" s="3" t="s">
        <v>701</v>
      </c>
      <c r="H50" s="3">
        <v>1.0</v>
      </c>
      <c r="I50" s="2">
        <f>IFERROR(vlookup(F50,'College Conference'!$B$1:$Z$1000 , 6,False),0)</f>
        <v>7</v>
      </c>
      <c r="J50" s="2">
        <f>IFERROR(vlookup(G50,'College Conference'!$B$1:$Z$1000 , 6,False),0)</f>
        <v>7</v>
      </c>
    </row>
    <row r="51">
      <c r="A51" s="3" t="s">
        <v>264</v>
      </c>
      <c r="B51" s="3" t="s">
        <v>11</v>
      </c>
      <c r="C51" s="3" t="s">
        <v>17</v>
      </c>
      <c r="D51" s="4">
        <v>45423.0</v>
      </c>
      <c r="E51" s="2">
        <v>164.0</v>
      </c>
      <c r="F51" s="3" t="s">
        <v>231</v>
      </c>
      <c r="G51" s="3" t="s">
        <v>265</v>
      </c>
      <c r="H51" s="3">
        <v>1.0</v>
      </c>
      <c r="I51" s="2">
        <f>IFERROR(vlookup(F51,'College Conference'!$B$1:$Z$1000 , 6,False),0)</f>
        <v>2</v>
      </c>
      <c r="J51" s="2">
        <f>IFERROR(vlookup(G51,'College Conference'!$B$1:$Z$1000 , 6,False),0)</f>
        <v>0</v>
      </c>
    </row>
    <row r="52">
      <c r="A52" s="3" t="s">
        <v>2549</v>
      </c>
      <c r="B52" s="3" t="s">
        <v>11</v>
      </c>
      <c r="C52" s="3" t="s">
        <v>279</v>
      </c>
      <c r="D52" s="4">
        <v>45449.0</v>
      </c>
      <c r="E52" s="2">
        <v>240.0</v>
      </c>
      <c r="F52" s="3" t="s">
        <v>361</v>
      </c>
      <c r="G52" s="3" t="s">
        <v>783</v>
      </c>
      <c r="H52" s="3">
        <v>1.0</v>
      </c>
      <c r="I52" s="2">
        <f>IFERROR(vlookup(F52,'College Conference'!$B$1:$Z$1000 , 6,False),0)</f>
        <v>0</v>
      </c>
      <c r="J52" s="2">
        <f>IFERROR(vlookup(G52,'College Conference'!$B$1:$Z$1000 , 6,False),0)</f>
        <v>8</v>
      </c>
    </row>
    <row r="53">
      <c r="A53" s="3" t="s">
        <v>586</v>
      </c>
      <c r="B53" s="3">
        <v>0.87</v>
      </c>
      <c r="C53" s="3" t="s">
        <v>22</v>
      </c>
      <c r="D53" s="4">
        <v>45423.0</v>
      </c>
      <c r="E53" s="2">
        <v>180.0</v>
      </c>
      <c r="F53" s="3" t="s">
        <v>519</v>
      </c>
      <c r="G53" s="3" t="s">
        <v>382</v>
      </c>
      <c r="H53" s="3">
        <v>1.0</v>
      </c>
      <c r="I53" s="2">
        <f>IFERROR(vlookup(F53,'College Conference'!$B$1:$Z$1000 , 6,False),0)</f>
        <v>5</v>
      </c>
      <c r="J53" s="2">
        <f>IFERROR(vlookup(G53,'College Conference'!$B$1:$Z$1000 , 6,False),0)</f>
        <v>0</v>
      </c>
    </row>
    <row r="54">
      <c r="A54" s="3" t="s">
        <v>3016</v>
      </c>
      <c r="B54" s="3">
        <v>0.87</v>
      </c>
      <c r="C54" s="3" t="s">
        <v>27</v>
      </c>
      <c r="D54" s="2" t="s">
        <v>72</v>
      </c>
      <c r="E54" s="2">
        <v>185.0</v>
      </c>
      <c r="F54" s="3" t="s">
        <v>527</v>
      </c>
      <c r="G54" s="3" t="s">
        <v>615</v>
      </c>
      <c r="H54" s="3">
        <v>1.0</v>
      </c>
      <c r="I54" s="2">
        <f>IFERROR(vlookup(F54,'College Conference'!$B$1:$Z$1000 , 6,False),0)</f>
        <v>5</v>
      </c>
      <c r="J54" s="2">
        <f>IFERROR(vlookup(G54,'College Conference'!$B$1:$Z$1000 , 6,False),0)</f>
        <v>6</v>
      </c>
    </row>
    <row r="55">
      <c r="A55" s="3" t="s">
        <v>1063</v>
      </c>
      <c r="B55" s="3">
        <v>0.83</v>
      </c>
      <c r="C55" s="3" t="s">
        <v>274</v>
      </c>
      <c r="D55" s="2" t="s">
        <v>72</v>
      </c>
      <c r="E55" s="2">
        <v>226.0</v>
      </c>
      <c r="F55" s="3" t="s">
        <v>348</v>
      </c>
      <c r="G55" s="3" t="s">
        <v>149</v>
      </c>
      <c r="H55" s="3">
        <v>1.0</v>
      </c>
      <c r="I55" s="2">
        <f>IFERROR(vlookup(F55,'College Conference'!$B$1:$Z$1000 , 6,False),0)</f>
        <v>3</v>
      </c>
      <c r="J55" s="2">
        <f>IFERROR(vlookup(G55,'College Conference'!$B$1:$Z$1000 , 6,False),0)</f>
        <v>1</v>
      </c>
    </row>
    <row r="56">
      <c r="A56" s="3" t="s">
        <v>1779</v>
      </c>
      <c r="B56" s="3">
        <v>0.98</v>
      </c>
      <c r="C56" s="3" t="s">
        <v>31</v>
      </c>
      <c r="D56" s="4">
        <v>45448.0</v>
      </c>
      <c r="E56" s="2">
        <v>310.0</v>
      </c>
      <c r="F56" s="3" t="s">
        <v>689</v>
      </c>
      <c r="G56" s="3" t="s">
        <v>325</v>
      </c>
      <c r="H56" s="3">
        <v>1.0</v>
      </c>
      <c r="I56" s="2">
        <f>IFERROR(vlookup(F56,'College Conference'!$B$1:$Z$1000 , 6,False),0)</f>
        <v>7</v>
      </c>
      <c r="J56" s="2">
        <f>IFERROR(vlookup(G56,'College Conference'!$B$1:$Z$1000 , 6,False),0)</f>
        <v>3</v>
      </c>
    </row>
    <row r="57">
      <c r="A57" s="3" t="s">
        <v>4328</v>
      </c>
      <c r="B57" s="3">
        <v>0.87</v>
      </c>
      <c r="C57" s="3" t="s">
        <v>27</v>
      </c>
      <c r="D57" s="4">
        <v>45423.0</v>
      </c>
      <c r="E57" s="2">
        <v>175.0</v>
      </c>
      <c r="F57" s="3" t="s">
        <v>525</v>
      </c>
      <c r="G57" s="3" t="s">
        <v>922</v>
      </c>
      <c r="H57" s="3">
        <v>1.0</v>
      </c>
      <c r="I57" s="2">
        <f>IFERROR(vlookup(F57,'College Conference'!$B$1:$Z$1000 , 6,False),0)</f>
        <v>5</v>
      </c>
      <c r="J57" s="2">
        <f>IFERROR(vlookup(G57,'College Conference'!$B$1:$Z$1000 , 6,False),0)</f>
        <v>10</v>
      </c>
    </row>
    <row r="58">
      <c r="A58" s="3" t="s">
        <v>1674</v>
      </c>
      <c r="B58" s="3">
        <v>0.84</v>
      </c>
      <c r="C58" s="3" t="s">
        <v>17</v>
      </c>
      <c r="D58" s="2" t="s">
        <v>72</v>
      </c>
      <c r="E58" s="2">
        <v>186.0</v>
      </c>
      <c r="F58" s="3" t="s">
        <v>517</v>
      </c>
      <c r="G58" s="3" t="s">
        <v>311</v>
      </c>
      <c r="H58" s="3">
        <v>1.0</v>
      </c>
      <c r="I58" s="2">
        <f>IFERROR(vlookup(F58,'College Conference'!$B$1:$Z$1000 , 6,False),0)</f>
        <v>5</v>
      </c>
      <c r="J58" s="2">
        <f>IFERROR(vlookup(G58,'College Conference'!$B$1:$Z$1000 , 6,False),0)</f>
        <v>3</v>
      </c>
    </row>
    <row r="59">
      <c r="A59" s="3" t="s">
        <v>1587</v>
      </c>
      <c r="B59" s="3">
        <v>0.95</v>
      </c>
      <c r="C59" s="3" t="s">
        <v>27</v>
      </c>
      <c r="D59" s="4">
        <v>45444.0</v>
      </c>
      <c r="E59" s="2">
        <v>191.0</v>
      </c>
      <c r="F59" s="3" t="s">
        <v>295</v>
      </c>
      <c r="G59" s="3" t="s">
        <v>306</v>
      </c>
      <c r="H59" s="3">
        <v>1.0</v>
      </c>
      <c r="I59" s="2">
        <f>IFERROR(vlookup(F59,'College Conference'!$B$1:$Z$1000 , 6,False),0)</f>
        <v>3</v>
      </c>
      <c r="J59" s="2">
        <f>IFERROR(vlookup(G59,'College Conference'!$B$1:$Z$1000 , 6,False),0)</f>
        <v>3</v>
      </c>
    </row>
    <row r="60">
      <c r="A60" s="3" t="s">
        <v>1286</v>
      </c>
      <c r="B60" s="3">
        <v>0.89</v>
      </c>
      <c r="C60" s="3" t="s">
        <v>27</v>
      </c>
      <c r="D60" s="4">
        <v>45445.0</v>
      </c>
      <c r="E60" s="2">
        <v>182.0</v>
      </c>
      <c r="F60" s="3" t="s">
        <v>318</v>
      </c>
      <c r="G60" s="3" t="s">
        <v>253</v>
      </c>
      <c r="H60" s="3">
        <v>1.0</v>
      </c>
      <c r="I60" s="2">
        <f>IFERROR(vlookup(F60,'College Conference'!$B$1:$Z$1000 , 6,False),0)</f>
        <v>3</v>
      </c>
      <c r="J60" s="2">
        <f>IFERROR(vlookup(G60,'College Conference'!$B$1:$Z$1000 , 6,False),0)</f>
        <v>2</v>
      </c>
    </row>
    <row r="61">
      <c r="A61" s="3" t="s">
        <v>1437</v>
      </c>
      <c r="B61" s="3" t="s">
        <v>11</v>
      </c>
      <c r="C61" s="3" t="s">
        <v>17</v>
      </c>
      <c r="D61" s="4">
        <v>45446.0</v>
      </c>
      <c r="E61" s="2">
        <v>209.0</v>
      </c>
      <c r="F61" s="3" t="s">
        <v>256</v>
      </c>
      <c r="G61" s="3" t="s">
        <v>322</v>
      </c>
      <c r="H61" s="3">
        <v>1.0</v>
      </c>
      <c r="I61" s="2">
        <f>IFERROR(vlookup(F61,'College Conference'!$B$1:$Z$1000 , 6,False),0)</f>
        <v>0</v>
      </c>
      <c r="J61" s="2">
        <f>IFERROR(vlookup(G61,'College Conference'!$B$1:$Z$1000 , 6,False),0)</f>
        <v>3</v>
      </c>
    </row>
    <row r="62">
      <c r="A62" s="3" t="s">
        <v>4194</v>
      </c>
      <c r="B62" s="3">
        <v>0.89</v>
      </c>
      <c r="C62" s="3" t="s">
        <v>258</v>
      </c>
      <c r="D62" s="4">
        <v>45445.0</v>
      </c>
      <c r="E62" s="2">
        <v>188.0</v>
      </c>
      <c r="F62" s="3" t="s">
        <v>322</v>
      </c>
      <c r="G62" s="3" t="s">
        <v>906</v>
      </c>
      <c r="H62" s="3">
        <v>1.0</v>
      </c>
      <c r="I62" s="2">
        <f>IFERROR(vlookup(F62,'College Conference'!$B$1:$Z$1000 , 6,False),0)</f>
        <v>3</v>
      </c>
      <c r="J62" s="2">
        <f>IFERROR(vlookup(G62,'College Conference'!$B$1:$Z$1000 , 6,False),0)</f>
        <v>9</v>
      </c>
    </row>
    <row r="63">
      <c r="A63" s="3" t="s">
        <v>2111</v>
      </c>
      <c r="B63" s="3">
        <v>0.88</v>
      </c>
      <c r="C63" s="3" t="s">
        <v>17</v>
      </c>
      <c r="D63" s="4">
        <v>45444.0</v>
      </c>
      <c r="E63" s="2">
        <v>216.0</v>
      </c>
      <c r="F63" s="3" t="s">
        <v>525</v>
      </c>
      <c r="G63" s="3" t="s">
        <v>440</v>
      </c>
      <c r="H63" s="3">
        <v>1.0</v>
      </c>
      <c r="I63" s="2">
        <f>IFERROR(vlookup(F63,'College Conference'!$B$1:$Z$1000 , 6,False),0)</f>
        <v>5</v>
      </c>
      <c r="J63" s="2">
        <f>IFERROR(vlookup(G63,'College Conference'!$B$1:$Z$1000 , 6,False),0)</f>
        <v>4</v>
      </c>
    </row>
    <row r="64">
      <c r="A64" s="3" t="s">
        <v>913</v>
      </c>
      <c r="B64" s="3">
        <v>0.86</v>
      </c>
      <c r="C64" s="3" t="s">
        <v>111</v>
      </c>
      <c r="D64" s="4">
        <v>45445.0</v>
      </c>
      <c r="E64" s="2">
        <v>186.0</v>
      </c>
      <c r="F64" s="3" t="s">
        <v>892</v>
      </c>
      <c r="G64" s="3" t="s">
        <v>914</v>
      </c>
      <c r="H64" s="3">
        <v>1.0</v>
      </c>
      <c r="I64" s="2">
        <f>IFERROR(vlookup(F64,'College Conference'!$B$1:$Z$1000 , 6,False),0)</f>
        <v>9</v>
      </c>
      <c r="J64" s="2">
        <f>IFERROR(vlookup(G64,'College Conference'!$B$1:$Z$1000 , 6,False),0)</f>
        <v>0</v>
      </c>
    </row>
    <row r="65">
      <c r="A65" s="3" t="s">
        <v>741</v>
      </c>
      <c r="B65" s="3" t="s">
        <v>11</v>
      </c>
      <c r="C65" s="3" t="s">
        <v>415</v>
      </c>
      <c r="D65" s="4">
        <v>45446.0</v>
      </c>
      <c r="E65" s="2">
        <v>300.0</v>
      </c>
      <c r="F65" s="3" t="s">
        <v>693</v>
      </c>
      <c r="G65" s="3" t="s">
        <v>328</v>
      </c>
      <c r="H65" s="3">
        <v>1.0</v>
      </c>
      <c r="I65" s="2">
        <f>IFERROR(vlookup(F65,'College Conference'!$B$1:$Z$1000 , 6,False),0)</f>
        <v>7</v>
      </c>
      <c r="J65" s="2">
        <f>IFERROR(vlookup(G65,'College Conference'!$B$1:$Z$1000 , 6,False),0)</f>
        <v>0</v>
      </c>
    </row>
    <row r="66">
      <c r="A66" s="3" t="s">
        <v>3987</v>
      </c>
      <c r="B66" s="3">
        <v>0.94</v>
      </c>
      <c r="C66" s="3" t="s">
        <v>274</v>
      </c>
      <c r="D66" s="4">
        <v>45445.0</v>
      </c>
      <c r="E66" s="2">
        <v>240.0</v>
      </c>
      <c r="F66" s="3" t="s">
        <v>703</v>
      </c>
      <c r="G66" s="3" t="s">
        <v>796</v>
      </c>
      <c r="H66" s="3">
        <v>1.0</v>
      </c>
      <c r="I66" s="2">
        <f>IFERROR(vlookup(F66,'College Conference'!$B$1:$Z$1000 , 6,False),0)</f>
        <v>7</v>
      </c>
      <c r="J66" s="2">
        <f>IFERROR(vlookup(G66,'College Conference'!$B$1:$Z$1000 , 6,False),0)</f>
        <v>8</v>
      </c>
    </row>
    <row r="67">
      <c r="A67" s="3" t="s">
        <v>3739</v>
      </c>
      <c r="B67" s="3">
        <v>0.83</v>
      </c>
      <c r="C67" s="3" t="s">
        <v>17</v>
      </c>
      <c r="D67" s="4">
        <v>45423.0</v>
      </c>
      <c r="E67" s="2">
        <v>155.0</v>
      </c>
      <c r="F67" s="3" t="s">
        <v>244</v>
      </c>
      <c r="G67" s="3" t="s">
        <v>799</v>
      </c>
      <c r="H67" s="3">
        <v>1.0</v>
      </c>
      <c r="I67" s="2">
        <f>IFERROR(vlookup(F67,'College Conference'!$B$1:$Z$1000 , 6,False),0)</f>
        <v>2</v>
      </c>
      <c r="J67" s="2">
        <f>IFERROR(vlookup(G67,'College Conference'!$B$1:$Z$1000 , 6,False),0)</f>
        <v>8</v>
      </c>
    </row>
    <row r="68">
      <c r="A68" s="3" t="s">
        <v>3740</v>
      </c>
      <c r="B68" s="3">
        <v>0.86</v>
      </c>
      <c r="C68" s="3" t="s">
        <v>22</v>
      </c>
      <c r="D68" s="4">
        <v>45423.0</v>
      </c>
      <c r="E68" s="2">
        <v>195.0</v>
      </c>
      <c r="F68" s="3" t="s">
        <v>244</v>
      </c>
      <c r="G68" s="3" t="s">
        <v>772</v>
      </c>
      <c r="H68" s="3">
        <v>1.0</v>
      </c>
      <c r="I68" s="2">
        <f>IFERROR(vlookup(F68,'College Conference'!$B$1:$Z$1000 , 6,False),0)</f>
        <v>2</v>
      </c>
      <c r="J68" s="2">
        <f>IFERROR(vlookup(G68,'College Conference'!$B$1:$Z$1000 , 6,False),0)</f>
        <v>8</v>
      </c>
    </row>
    <row r="69">
      <c r="A69" s="3" t="s">
        <v>1780</v>
      </c>
      <c r="B69" s="3">
        <v>0.85</v>
      </c>
      <c r="C69" s="3" t="s">
        <v>279</v>
      </c>
      <c r="D69" s="4">
        <v>45447.0</v>
      </c>
      <c r="E69" s="2">
        <v>225.0</v>
      </c>
      <c r="F69" s="3" t="s">
        <v>689</v>
      </c>
      <c r="G69" s="3" t="s">
        <v>306</v>
      </c>
      <c r="H69" s="3">
        <v>1.0</v>
      </c>
      <c r="I69" s="2">
        <f>IFERROR(vlookup(F69,'College Conference'!$B$1:$Z$1000 , 6,False),0)</f>
        <v>7</v>
      </c>
      <c r="J69" s="2">
        <f>IFERROR(vlookup(G69,'College Conference'!$B$1:$Z$1000 , 6,False),0)</f>
        <v>3</v>
      </c>
    </row>
    <row r="70">
      <c r="A70" s="3" t="s">
        <v>3988</v>
      </c>
      <c r="B70" s="3">
        <v>0.86</v>
      </c>
      <c r="C70" s="3" t="s">
        <v>17</v>
      </c>
      <c r="D70" s="2" t="s">
        <v>82</v>
      </c>
      <c r="E70" s="2">
        <v>0.0</v>
      </c>
      <c r="F70" s="3" t="s">
        <v>734</v>
      </c>
      <c r="G70" s="3" t="s">
        <v>816</v>
      </c>
      <c r="H70" s="3">
        <v>1.0</v>
      </c>
      <c r="I70" s="2">
        <f>IFERROR(vlookup(F70,'College Conference'!$B$1:$Z$1000 , 6,False),0)</f>
        <v>7</v>
      </c>
      <c r="J70" s="2">
        <f>IFERROR(vlookup(G70,'College Conference'!$B$1:$Z$1000 , 6,False),0)</f>
        <v>8</v>
      </c>
    </row>
    <row r="71">
      <c r="A71" s="3" t="s">
        <v>4255</v>
      </c>
      <c r="B71" s="3" t="s">
        <v>11</v>
      </c>
      <c r="C71" s="3" t="s">
        <v>111</v>
      </c>
      <c r="D71" s="4">
        <v>45448.0</v>
      </c>
      <c r="E71" s="2">
        <v>209.0</v>
      </c>
      <c r="F71" s="3" t="s">
        <v>687</v>
      </c>
      <c r="G71" s="3" t="s">
        <v>890</v>
      </c>
      <c r="H71" s="3">
        <v>1.0</v>
      </c>
      <c r="I71" s="2">
        <f>IFERROR(vlookup(F71,'College Conference'!$B$1:$Z$1000 , 6,False),0)</f>
        <v>7</v>
      </c>
      <c r="J71" s="2">
        <f>IFERROR(vlookup(G71,'College Conference'!$B$1:$Z$1000 , 6,False),0)</f>
        <v>9</v>
      </c>
    </row>
    <row r="72">
      <c r="A72" s="3" t="s">
        <v>3826</v>
      </c>
      <c r="B72" s="3">
        <v>0.95</v>
      </c>
      <c r="C72" s="3" t="s">
        <v>27</v>
      </c>
      <c r="D72" s="4">
        <v>45444.0</v>
      </c>
      <c r="E72" s="2">
        <v>187.0</v>
      </c>
      <c r="F72" s="3" t="s">
        <v>348</v>
      </c>
      <c r="G72" s="3" t="s">
        <v>811</v>
      </c>
      <c r="H72" s="3">
        <v>1.0</v>
      </c>
      <c r="I72" s="2">
        <f>IFERROR(vlookup(F72,'College Conference'!$B$1:$Z$1000 , 6,False),0)</f>
        <v>3</v>
      </c>
      <c r="J72" s="2">
        <f>IFERROR(vlookup(G72,'College Conference'!$B$1:$Z$1000 , 6,False),0)</f>
        <v>8</v>
      </c>
    </row>
    <row r="73">
      <c r="A73" s="3" t="s">
        <v>3367</v>
      </c>
      <c r="B73" s="3">
        <v>0.73</v>
      </c>
      <c r="C73" s="3" t="s">
        <v>313</v>
      </c>
      <c r="D73" s="4">
        <v>45446.0</v>
      </c>
      <c r="E73" s="2">
        <v>215.0</v>
      </c>
      <c r="F73" s="3" t="s">
        <v>461</v>
      </c>
      <c r="G73" s="3" t="s">
        <v>701</v>
      </c>
      <c r="H73" s="3">
        <v>1.0</v>
      </c>
      <c r="I73" s="2">
        <f>IFERROR(vlookup(F73,'College Conference'!$B$1:$Z$1000 , 6,False),0)</f>
        <v>4</v>
      </c>
      <c r="J73" s="2">
        <f>IFERROR(vlookup(G73,'College Conference'!$B$1:$Z$1000 , 6,False),0)</f>
        <v>7</v>
      </c>
    </row>
    <row r="74">
      <c r="A74" s="3" t="s">
        <v>403</v>
      </c>
      <c r="B74" s="3" t="s">
        <v>11</v>
      </c>
      <c r="C74" s="3" t="s">
        <v>191</v>
      </c>
      <c r="D74" s="4">
        <v>45447.0</v>
      </c>
      <c r="E74" s="2">
        <v>210.0</v>
      </c>
      <c r="F74" s="3" t="s">
        <v>404</v>
      </c>
      <c r="G74" s="3" t="s">
        <v>293</v>
      </c>
      <c r="H74" s="3">
        <v>1.0</v>
      </c>
      <c r="I74" s="2">
        <f>IFERROR(vlookup(F74,'College Conference'!$B$1:$Z$1000 , 6,False),0)</f>
        <v>3</v>
      </c>
      <c r="J74" s="2">
        <f>IFERROR(vlookup(G74,'College Conference'!$B$1:$Z$1000 , 6,False),0)</f>
        <v>0</v>
      </c>
    </row>
    <row r="75">
      <c r="A75" s="3" t="s">
        <v>493</v>
      </c>
      <c r="B75" s="3" t="s">
        <v>11</v>
      </c>
      <c r="C75" s="3" t="s">
        <v>22</v>
      </c>
      <c r="D75" s="4">
        <v>45420.0</v>
      </c>
      <c r="E75" s="2">
        <v>190.0</v>
      </c>
      <c r="F75" s="3" t="s">
        <v>455</v>
      </c>
      <c r="G75" s="3" t="s">
        <v>494</v>
      </c>
      <c r="H75" s="3">
        <v>1.0</v>
      </c>
      <c r="I75" s="2">
        <f>IFERROR(vlookup(F75,'College Conference'!$B$1:$Z$1000 , 6,False),0)</f>
        <v>4</v>
      </c>
      <c r="J75" s="2">
        <f>IFERROR(vlookup(G75,'College Conference'!$B$1:$Z$1000 , 6,False),0)</f>
        <v>0</v>
      </c>
    </row>
    <row r="76">
      <c r="A76" s="3" t="s">
        <v>2842</v>
      </c>
      <c r="B76" s="3" t="s">
        <v>11</v>
      </c>
      <c r="C76" s="3" t="s">
        <v>22</v>
      </c>
      <c r="D76" s="4">
        <v>45421.0</v>
      </c>
      <c r="E76" s="2">
        <v>200.0</v>
      </c>
      <c r="F76" s="3" t="s">
        <v>1428</v>
      </c>
      <c r="G76" s="3" t="s">
        <v>626</v>
      </c>
      <c r="H76" s="3">
        <v>1.0</v>
      </c>
      <c r="I76" s="2">
        <f>IFERROR(vlookup(F76,'College Conference'!$B$1:$Z$1000 , 6,False),0)</f>
        <v>0</v>
      </c>
      <c r="J76" s="2">
        <f>IFERROR(vlookup(G76,'College Conference'!$B$1:$Z$1000 , 6,False),0)</f>
        <v>6</v>
      </c>
    </row>
    <row r="77">
      <c r="A77" s="3" t="s">
        <v>2216</v>
      </c>
      <c r="B77" s="3">
        <v>0.8</v>
      </c>
      <c r="C77" s="3" t="s">
        <v>111</v>
      </c>
      <c r="D77" s="4">
        <v>45445.0</v>
      </c>
      <c r="E77" s="2">
        <v>200.0</v>
      </c>
      <c r="F77" s="3" t="s">
        <v>233</v>
      </c>
      <c r="G77" s="3" t="s">
        <v>525</v>
      </c>
      <c r="H77" s="3">
        <v>1.0</v>
      </c>
      <c r="I77" s="2">
        <f>IFERROR(vlookup(F77,'College Conference'!$B$1:$Z$1000 , 6,False),0)</f>
        <v>2</v>
      </c>
      <c r="J77" s="2">
        <f>IFERROR(vlookup(G77,'College Conference'!$B$1:$Z$1000 , 6,False),0)</f>
        <v>5</v>
      </c>
    </row>
    <row r="78">
      <c r="A78" s="3" t="s">
        <v>3033</v>
      </c>
      <c r="B78" s="3">
        <v>0.79</v>
      </c>
      <c r="C78" s="3" t="s">
        <v>111</v>
      </c>
      <c r="D78" s="4">
        <v>45444.0</v>
      </c>
      <c r="E78" s="2">
        <v>221.0</v>
      </c>
      <c r="F78" s="3" t="s">
        <v>643</v>
      </c>
      <c r="G78" s="3" t="s">
        <v>610</v>
      </c>
      <c r="H78" s="3">
        <v>1.0</v>
      </c>
      <c r="I78" s="2">
        <f>IFERROR(vlookup(F78,'College Conference'!$B$1:$Z$1000 , 6,False),0)</f>
        <v>6</v>
      </c>
      <c r="J78" s="2">
        <f>IFERROR(vlookup(G78,'College Conference'!$B$1:$Z$1000 , 6,False),0)</f>
        <v>6</v>
      </c>
    </row>
    <row r="79">
      <c r="A79" s="3" t="s">
        <v>4076</v>
      </c>
      <c r="B79" s="3">
        <v>0.95</v>
      </c>
      <c r="C79" s="3" t="s">
        <v>27</v>
      </c>
      <c r="D79" s="4">
        <v>45446.0</v>
      </c>
      <c r="E79" s="2">
        <v>196.0</v>
      </c>
      <c r="F79" s="3" t="s">
        <v>830</v>
      </c>
      <c r="G79" s="3" t="s">
        <v>806</v>
      </c>
      <c r="H79" s="3">
        <v>1.0</v>
      </c>
      <c r="I79" s="2">
        <f>IFERROR(vlookup(F79,'College Conference'!$B$1:$Z$1000 , 6,False),0)</f>
        <v>8</v>
      </c>
      <c r="J79" s="2">
        <f>IFERROR(vlookup(G79,'College Conference'!$B$1:$Z$1000 , 6,False),0)</f>
        <v>8</v>
      </c>
    </row>
    <row r="80">
      <c r="A80" s="3" t="s">
        <v>2742</v>
      </c>
      <c r="B80" s="3">
        <v>0.86</v>
      </c>
      <c r="C80" s="3" t="s">
        <v>105</v>
      </c>
      <c r="D80" s="4">
        <v>45446.0</v>
      </c>
      <c r="E80" s="2">
        <v>284.0</v>
      </c>
      <c r="F80" s="3" t="s">
        <v>774</v>
      </c>
      <c r="G80" s="3" t="s">
        <v>510</v>
      </c>
      <c r="H80" s="3">
        <v>1.0</v>
      </c>
      <c r="I80" s="2">
        <f>IFERROR(vlookup(F80,'College Conference'!$B$1:$Z$1000 , 6,False),0)</f>
        <v>8</v>
      </c>
      <c r="J80" s="2">
        <f>IFERROR(vlookup(G80,'College Conference'!$B$1:$Z$1000 , 6,False),0)</f>
        <v>5</v>
      </c>
    </row>
    <row r="81">
      <c r="A81" s="3" t="s">
        <v>1106</v>
      </c>
      <c r="B81" s="3">
        <v>0.89</v>
      </c>
      <c r="C81" s="3" t="s">
        <v>105</v>
      </c>
      <c r="D81" s="4">
        <v>45446.0</v>
      </c>
      <c r="E81" s="2">
        <v>285.0</v>
      </c>
      <c r="F81" s="3" t="s">
        <v>545</v>
      </c>
      <c r="G81" s="3" t="s">
        <v>139</v>
      </c>
      <c r="H81" s="3">
        <v>1.0</v>
      </c>
      <c r="I81" s="2">
        <f>IFERROR(vlookup(F81,'College Conference'!$B$1:$Z$1000 , 6,False),0)</f>
        <v>5</v>
      </c>
      <c r="J81" s="2">
        <f>IFERROR(vlookup(G81,'College Conference'!$B$1:$Z$1000 , 6,False),0)</f>
        <v>1</v>
      </c>
    </row>
    <row r="82">
      <c r="A82" s="3" t="s">
        <v>4222</v>
      </c>
      <c r="B82" s="3">
        <v>0.87</v>
      </c>
      <c r="C82" s="3" t="s">
        <v>17</v>
      </c>
      <c r="D82" s="4">
        <v>45422.0</v>
      </c>
      <c r="E82" s="2">
        <v>171.0</v>
      </c>
      <c r="F82" s="3" t="s">
        <v>530</v>
      </c>
      <c r="G82" s="3" t="s">
        <v>900</v>
      </c>
      <c r="H82" s="3">
        <v>1.0</v>
      </c>
      <c r="I82" s="2">
        <f>IFERROR(vlookup(F82,'College Conference'!$B$1:$Z$1000 , 6,False),0)</f>
        <v>5</v>
      </c>
      <c r="J82" s="2">
        <f>IFERROR(vlookup(G82,'College Conference'!$B$1:$Z$1000 , 6,False),0)</f>
        <v>9</v>
      </c>
    </row>
    <row r="83">
      <c r="A83" s="3" t="s">
        <v>2654</v>
      </c>
      <c r="B83" s="3">
        <v>0.77</v>
      </c>
      <c r="C83" s="3" t="s">
        <v>120</v>
      </c>
      <c r="D83" s="4">
        <v>45450.0</v>
      </c>
      <c r="E83" s="2">
        <v>263.0</v>
      </c>
      <c r="F83" s="3" t="s">
        <v>693</v>
      </c>
      <c r="G83" s="3" t="s">
        <v>545</v>
      </c>
      <c r="H83" s="3">
        <v>1.0</v>
      </c>
      <c r="I83" s="2">
        <f>IFERROR(vlookup(F83,'College Conference'!$B$1:$Z$1000 , 6,False),0)</f>
        <v>7</v>
      </c>
      <c r="J83" s="2">
        <f>IFERROR(vlookup(G83,'College Conference'!$B$1:$Z$1000 , 6,False),0)</f>
        <v>5</v>
      </c>
    </row>
    <row r="84">
      <c r="A84" s="3" t="s">
        <v>1692</v>
      </c>
      <c r="B84" s="3" t="s">
        <v>11</v>
      </c>
      <c r="C84" s="3" t="s">
        <v>286</v>
      </c>
      <c r="D84" s="4">
        <v>45448.0</v>
      </c>
      <c r="E84" s="2">
        <v>270.0</v>
      </c>
      <c r="F84" s="3" t="s">
        <v>772</v>
      </c>
      <c r="G84" s="3" t="s">
        <v>631</v>
      </c>
      <c r="H84" s="3">
        <v>1.0</v>
      </c>
      <c r="I84" s="2">
        <f>IFERROR(vlookup(F84,'College Conference'!$B$1:$Z$1000 , 6,False),0)</f>
        <v>8</v>
      </c>
      <c r="J84" s="2">
        <f>IFERROR(vlookup(G84,'College Conference'!$B$1:$Z$1000 , 6,False),0)</f>
        <v>6</v>
      </c>
    </row>
    <row r="85">
      <c r="A85" s="3" t="s">
        <v>1438</v>
      </c>
      <c r="B85" s="3" t="s">
        <v>11</v>
      </c>
      <c r="C85" s="3" t="s">
        <v>120</v>
      </c>
      <c r="D85" s="4">
        <v>45448.0</v>
      </c>
      <c r="E85" s="2">
        <v>235.0</v>
      </c>
      <c r="F85" s="3" t="s">
        <v>331</v>
      </c>
      <c r="G85" s="3" t="s">
        <v>318</v>
      </c>
      <c r="H85" s="3">
        <v>1.0</v>
      </c>
      <c r="I85" s="2">
        <f>IFERROR(vlookup(F85,'College Conference'!$B$1:$Z$1000 , 6,False),0)</f>
        <v>0</v>
      </c>
      <c r="J85" s="2">
        <f>IFERROR(vlookup(G85,'College Conference'!$B$1:$Z$1000 , 6,False),0)</f>
        <v>3</v>
      </c>
    </row>
    <row r="86">
      <c r="A86" s="3" t="s">
        <v>4077</v>
      </c>
      <c r="B86" s="3">
        <v>0.97</v>
      </c>
      <c r="C86" s="3" t="s">
        <v>111</v>
      </c>
      <c r="D86" s="4">
        <v>45448.0</v>
      </c>
      <c r="E86" s="2">
        <v>230.0</v>
      </c>
      <c r="F86" s="3" t="s">
        <v>830</v>
      </c>
      <c r="G86" s="3" t="s">
        <v>772</v>
      </c>
      <c r="H86" s="3">
        <v>1.0</v>
      </c>
      <c r="I86" s="2">
        <f>IFERROR(vlookup(F86,'College Conference'!$B$1:$Z$1000 , 6,False),0)</f>
        <v>8</v>
      </c>
      <c r="J86" s="2">
        <f>IFERROR(vlookup(G86,'College Conference'!$B$1:$Z$1000 , 6,False),0)</f>
        <v>8</v>
      </c>
    </row>
    <row r="87">
      <c r="A87" s="3" t="s">
        <v>2743</v>
      </c>
      <c r="B87" s="3">
        <v>0.84</v>
      </c>
      <c r="C87" s="3" t="s">
        <v>31</v>
      </c>
      <c r="D87" s="4">
        <v>45447.0</v>
      </c>
      <c r="E87" s="2">
        <v>285.0</v>
      </c>
      <c r="F87" s="3" t="s">
        <v>781</v>
      </c>
      <c r="G87" s="3" t="s">
        <v>527</v>
      </c>
      <c r="H87" s="3">
        <v>1.0</v>
      </c>
      <c r="I87" s="2">
        <f>IFERROR(vlookup(F87,'College Conference'!$B$1:$Z$1000 , 6,False),0)</f>
        <v>8</v>
      </c>
      <c r="J87" s="2">
        <f>IFERROR(vlookup(G87,'College Conference'!$B$1:$Z$1000 , 6,False),0)</f>
        <v>5</v>
      </c>
    </row>
    <row r="88">
      <c r="A88" s="3" t="s">
        <v>4223</v>
      </c>
      <c r="B88" s="3">
        <v>0.8</v>
      </c>
      <c r="C88" s="3" t="s">
        <v>105</v>
      </c>
      <c r="D88" s="4">
        <v>45444.0</v>
      </c>
      <c r="E88" s="2">
        <v>315.0</v>
      </c>
      <c r="F88" s="3" t="s">
        <v>519</v>
      </c>
      <c r="G88" s="3" t="s">
        <v>896</v>
      </c>
      <c r="H88" s="3">
        <v>1.0</v>
      </c>
      <c r="I88" s="2">
        <f>IFERROR(vlookup(F88,'College Conference'!$B$1:$Z$1000 , 6,False),0)</f>
        <v>5</v>
      </c>
      <c r="J88" s="2">
        <f>IFERROR(vlookup(G88,'College Conference'!$B$1:$Z$1000 , 6,False),0)</f>
        <v>9</v>
      </c>
    </row>
    <row r="89">
      <c r="A89" s="3" t="s">
        <v>742</v>
      </c>
      <c r="B89" s="3">
        <v>0.89</v>
      </c>
      <c r="C89" s="3" t="s">
        <v>63</v>
      </c>
      <c r="D89" s="2" t="s">
        <v>72</v>
      </c>
      <c r="E89" s="2">
        <v>210.0</v>
      </c>
      <c r="F89" s="3" t="s">
        <v>689</v>
      </c>
      <c r="G89" s="3" t="s">
        <v>152</v>
      </c>
      <c r="H89" s="3">
        <v>1.0</v>
      </c>
      <c r="I89" s="2">
        <f>IFERROR(vlookup(F89,'College Conference'!$B$1:$Z$1000 , 6,False),0)</f>
        <v>7</v>
      </c>
      <c r="J89" s="2">
        <f>IFERROR(vlookup(G89,'College Conference'!$B$1:$Z$1000 , 6,False),0)</f>
        <v>0</v>
      </c>
    </row>
    <row r="90">
      <c r="A90" s="3" t="s">
        <v>2562</v>
      </c>
      <c r="B90" s="3">
        <v>0.83</v>
      </c>
      <c r="C90" s="3" t="s">
        <v>63</v>
      </c>
      <c r="D90" s="4">
        <v>45423.0</v>
      </c>
      <c r="E90" s="2">
        <v>195.0</v>
      </c>
      <c r="F90" s="3" t="s">
        <v>512</v>
      </c>
      <c r="G90" s="3" t="s">
        <v>540</v>
      </c>
      <c r="H90" s="3">
        <v>1.0</v>
      </c>
      <c r="I90" s="2">
        <f>IFERROR(vlookup(F90,'College Conference'!$B$1:$Z$1000 , 6,False),0)</f>
        <v>5</v>
      </c>
      <c r="J90" s="2">
        <f>IFERROR(vlookup(G90,'College Conference'!$B$1:$Z$1000 , 6,False),0)</f>
        <v>5</v>
      </c>
    </row>
    <row r="91">
      <c r="A91" s="3" t="s">
        <v>1611</v>
      </c>
      <c r="B91" s="3">
        <v>0.81</v>
      </c>
      <c r="C91" s="3" t="s">
        <v>191</v>
      </c>
      <c r="D91" s="4">
        <v>45423.0</v>
      </c>
      <c r="E91" s="2">
        <v>215.0</v>
      </c>
      <c r="F91" s="3" t="s">
        <v>774</v>
      </c>
      <c r="G91" s="3" t="s">
        <v>461</v>
      </c>
      <c r="H91" s="3">
        <v>1.0</v>
      </c>
      <c r="I91" s="2">
        <f>IFERROR(vlookup(F91,'College Conference'!$B$1:$Z$1000 , 6,False),0)</f>
        <v>8</v>
      </c>
      <c r="J91" s="2">
        <f>IFERROR(vlookup(G91,'College Conference'!$B$1:$Z$1000 , 6,False),0)</f>
        <v>4</v>
      </c>
    </row>
    <row r="92">
      <c r="A92" s="3" t="s">
        <v>2302</v>
      </c>
      <c r="B92" s="3" t="s">
        <v>11</v>
      </c>
      <c r="C92" s="3" t="s">
        <v>63</v>
      </c>
      <c r="D92" s="4">
        <v>45447.0</v>
      </c>
      <c r="E92" s="2">
        <v>184.0</v>
      </c>
      <c r="F92" s="3" t="s">
        <v>2303</v>
      </c>
      <c r="G92" s="3" t="s">
        <v>527</v>
      </c>
      <c r="H92" s="3">
        <v>1.0</v>
      </c>
      <c r="I92" s="2">
        <f>IFERROR(vlookup(F92,'College Conference'!$B$1:$Z$1000 , 6,False),0)</f>
        <v>0</v>
      </c>
      <c r="J92" s="2">
        <f>IFERROR(vlookup(G92,'College Conference'!$B$1:$Z$1000 , 6,False),0)</f>
        <v>5</v>
      </c>
    </row>
    <row r="93">
      <c r="A93" s="3" t="s">
        <v>662</v>
      </c>
      <c r="B93" s="3" t="s">
        <v>11</v>
      </c>
      <c r="C93" s="3" t="s">
        <v>17</v>
      </c>
      <c r="D93" s="4">
        <v>45447.0</v>
      </c>
      <c r="E93" s="2">
        <v>215.0</v>
      </c>
      <c r="F93" s="3" t="s">
        <v>663</v>
      </c>
      <c r="G93" s="3" t="s">
        <v>664</v>
      </c>
      <c r="H93" s="3">
        <v>1.0</v>
      </c>
      <c r="I93" s="2">
        <f>IFERROR(vlookup(F93,'College Conference'!$B$1:$Z$1000 , 6,False),0)</f>
        <v>6</v>
      </c>
      <c r="J93" s="2">
        <f>IFERROR(vlookup(G93,'College Conference'!$B$1:$Z$1000 , 6,False),0)</f>
        <v>0</v>
      </c>
    </row>
    <row r="94">
      <c r="A94" s="3" t="s">
        <v>2967</v>
      </c>
      <c r="B94" s="3">
        <v>0.89</v>
      </c>
      <c r="C94" s="3" t="s">
        <v>17</v>
      </c>
      <c r="D94" s="4">
        <v>45419.0</v>
      </c>
      <c r="E94" s="2">
        <v>170.0</v>
      </c>
      <c r="F94" s="3" t="s">
        <v>472</v>
      </c>
      <c r="G94" s="3" t="s">
        <v>621</v>
      </c>
      <c r="H94" s="3">
        <v>1.0</v>
      </c>
      <c r="I94" s="2">
        <f>IFERROR(vlookup(F94,'College Conference'!$B$1:$Z$1000 , 6,False),0)</f>
        <v>4</v>
      </c>
      <c r="J94" s="2">
        <f>IFERROR(vlookup(G94,'College Conference'!$B$1:$Z$1000 , 6,False),0)</f>
        <v>6</v>
      </c>
    </row>
    <row r="95">
      <c r="A95" s="3" t="s">
        <v>2180</v>
      </c>
      <c r="B95" s="3">
        <v>0.87</v>
      </c>
      <c r="C95" s="3" t="s">
        <v>63</v>
      </c>
      <c r="D95" s="2" t="s">
        <v>72</v>
      </c>
      <c r="E95" s="2">
        <v>184.0</v>
      </c>
      <c r="F95" s="3" t="s">
        <v>689</v>
      </c>
      <c r="G95" s="3" t="s">
        <v>455</v>
      </c>
      <c r="H95" s="3">
        <v>1.0</v>
      </c>
      <c r="I95" s="2">
        <f>IFERROR(vlookup(F95,'College Conference'!$B$1:$Z$1000 , 6,False),0)</f>
        <v>7</v>
      </c>
      <c r="J95" s="2">
        <f>IFERROR(vlookup(G95,'College Conference'!$B$1:$Z$1000 , 6,False),0)</f>
        <v>4</v>
      </c>
    </row>
    <row r="96">
      <c r="A96" s="3" t="s">
        <v>1620</v>
      </c>
      <c r="B96" s="3">
        <v>0.86</v>
      </c>
      <c r="C96" s="3" t="s">
        <v>111</v>
      </c>
      <c r="D96" s="4">
        <v>45445.0</v>
      </c>
      <c r="E96" s="2">
        <v>195.0</v>
      </c>
      <c r="F96" s="3" t="s">
        <v>472</v>
      </c>
      <c r="G96" s="3" t="s">
        <v>306</v>
      </c>
      <c r="H96" s="3">
        <v>1.0</v>
      </c>
      <c r="I96" s="2">
        <f>IFERROR(vlookup(F96,'College Conference'!$B$1:$Z$1000 , 6,False),0)</f>
        <v>4</v>
      </c>
      <c r="J96" s="2">
        <f>IFERROR(vlookup(G96,'College Conference'!$B$1:$Z$1000 , 6,False),0)</f>
        <v>3</v>
      </c>
    </row>
    <row r="97">
      <c r="A97" s="3" t="s">
        <v>915</v>
      </c>
      <c r="B97" s="3">
        <v>0.85</v>
      </c>
      <c r="C97" s="3" t="s">
        <v>120</v>
      </c>
      <c r="D97" s="4">
        <v>45446.0</v>
      </c>
      <c r="E97" s="2">
        <v>255.0</v>
      </c>
      <c r="F97" s="3" t="s">
        <v>900</v>
      </c>
      <c r="G97" s="3" t="s">
        <v>382</v>
      </c>
      <c r="H97" s="3">
        <v>1.0</v>
      </c>
      <c r="I97" s="2">
        <f>IFERROR(vlookup(F97,'College Conference'!$B$1:$Z$1000 , 6,False),0)</f>
        <v>9</v>
      </c>
      <c r="J97" s="2">
        <f>IFERROR(vlookup(G97,'College Conference'!$B$1:$Z$1000 , 6,False),0)</f>
        <v>0</v>
      </c>
    </row>
    <row r="98">
      <c r="A98" s="3" t="s">
        <v>2744</v>
      </c>
      <c r="B98" s="3">
        <v>0.85</v>
      </c>
      <c r="C98" s="3" t="s">
        <v>27</v>
      </c>
      <c r="D98" s="4">
        <v>45444.0</v>
      </c>
      <c r="E98" s="2">
        <v>205.0</v>
      </c>
      <c r="F98" s="3" t="s">
        <v>806</v>
      </c>
      <c r="G98" s="3" t="s">
        <v>540</v>
      </c>
      <c r="H98" s="3">
        <v>1.0</v>
      </c>
      <c r="I98" s="2">
        <f>IFERROR(vlookup(F98,'College Conference'!$B$1:$Z$1000 , 6,False),0)</f>
        <v>8</v>
      </c>
      <c r="J98" s="2">
        <f>IFERROR(vlookup(G98,'College Conference'!$B$1:$Z$1000 , 6,False),0)</f>
        <v>5</v>
      </c>
    </row>
    <row r="99">
      <c r="A99" s="3" t="s">
        <v>439</v>
      </c>
      <c r="B99" s="3">
        <v>0.82</v>
      </c>
      <c r="C99" s="3" t="s">
        <v>279</v>
      </c>
      <c r="D99" s="4">
        <v>45447.0</v>
      </c>
      <c r="E99" s="2">
        <v>224.0</v>
      </c>
      <c r="F99" s="3" t="s">
        <v>631</v>
      </c>
      <c r="G99" s="3" t="s">
        <v>440</v>
      </c>
      <c r="H99" s="3">
        <v>1.0</v>
      </c>
      <c r="I99" s="2">
        <f>IFERROR(vlookup(F99,'College Conference'!$B$1:$Z$1000 , 6,False),0)</f>
        <v>6</v>
      </c>
      <c r="J99" s="2">
        <f>IFERROR(vlookup(G99,'College Conference'!$B$1:$Z$1000 , 6,False),0)</f>
        <v>4</v>
      </c>
    </row>
    <row r="100">
      <c r="A100" s="3" t="s">
        <v>4276</v>
      </c>
      <c r="B100" s="3">
        <v>0.77</v>
      </c>
      <c r="C100" s="3" t="s">
        <v>120</v>
      </c>
      <c r="D100" s="2" t="s">
        <v>82</v>
      </c>
      <c r="E100" s="2">
        <v>0.0</v>
      </c>
      <c r="F100" s="3" t="s">
        <v>823</v>
      </c>
      <c r="G100" s="3" t="s">
        <v>900</v>
      </c>
      <c r="H100" s="3">
        <v>1.0</v>
      </c>
      <c r="I100" s="2">
        <f>IFERROR(vlookup(F100,'College Conference'!$B$1:$Z$1000 , 6,False),0)</f>
        <v>8</v>
      </c>
      <c r="J100" s="2">
        <f>IFERROR(vlookup(G100,'College Conference'!$B$1:$Z$1000 , 6,False),0)</f>
        <v>9</v>
      </c>
    </row>
    <row r="101">
      <c r="A101" s="3" t="s">
        <v>116</v>
      </c>
      <c r="B101" s="3">
        <v>0.79</v>
      </c>
      <c r="C101" s="3" t="s">
        <v>105</v>
      </c>
      <c r="D101" s="4">
        <v>45445.0</v>
      </c>
      <c r="E101" s="2">
        <v>295.0</v>
      </c>
      <c r="F101" s="3" t="s">
        <v>117</v>
      </c>
      <c r="G101" s="3" t="s">
        <v>118</v>
      </c>
      <c r="H101" s="3">
        <v>1.0</v>
      </c>
      <c r="I101" s="2">
        <f>IFERROR(vlookup(F101,'College Conference'!$B$1:$Z$1000 , 6,False),0)</f>
        <v>0</v>
      </c>
      <c r="J101" s="2">
        <f>IFERROR(vlookup(G101,'College Conference'!$B$1:$Z$1000 , 6,False),0)</f>
        <v>0</v>
      </c>
    </row>
    <row r="102">
      <c r="A102" s="3" t="s">
        <v>1675</v>
      </c>
      <c r="B102" s="3">
        <v>0.76</v>
      </c>
      <c r="C102" s="3" t="s">
        <v>274</v>
      </c>
      <c r="D102" s="2" t="s">
        <v>72</v>
      </c>
      <c r="E102" s="2">
        <v>212.0</v>
      </c>
      <c r="F102" s="3" t="s">
        <v>512</v>
      </c>
      <c r="G102" s="3" t="s">
        <v>400</v>
      </c>
      <c r="H102" s="3">
        <v>1.0</v>
      </c>
      <c r="I102" s="2">
        <f>IFERROR(vlookup(F102,'College Conference'!$B$1:$Z$1000 , 6,False),0)</f>
        <v>5</v>
      </c>
      <c r="J102" s="2">
        <f>IFERROR(vlookup(G102,'College Conference'!$B$1:$Z$1000 , 6,False),0)</f>
        <v>3</v>
      </c>
    </row>
    <row r="103">
      <c r="A103" s="3" t="s">
        <v>4078</v>
      </c>
      <c r="B103" s="3">
        <v>0.94</v>
      </c>
      <c r="C103" s="3" t="s">
        <v>258</v>
      </c>
      <c r="D103" s="4">
        <v>45447.0</v>
      </c>
      <c r="E103" s="2">
        <v>209.0</v>
      </c>
      <c r="F103" s="3" t="s">
        <v>776</v>
      </c>
      <c r="G103" s="3" t="s">
        <v>783</v>
      </c>
      <c r="H103" s="3">
        <v>1.0</v>
      </c>
      <c r="I103" s="2">
        <f>IFERROR(vlookup(F103,'College Conference'!$B$1:$Z$1000 , 6,False),0)</f>
        <v>8</v>
      </c>
      <c r="J103" s="2">
        <f>IFERROR(vlookup(G103,'College Conference'!$B$1:$Z$1000 , 6,False),0)</f>
        <v>8</v>
      </c>
    </row>
    <row r="104">
      <c r="A104" s="3" t="s">
        <v>3509</v>
      </c>
      <c r="B104" s="3">
        <v>0.9</v>
      </c>
      <c r="C104" s="3" t="s">
        <v>279</v>
      </c>
      <c r="D104" s="4">
        <v>45447.0</v>
      </c>
      <c r="E104" s="2">
        <v>249.0</v>
      </c>
      <c r="F104" s="3" t="s">
        <v>703</v>
      </c>
      <c r="G104" s="3" t="s">
        <v>718</v>
      </c>
      <c r="H104" s="3">
        <v>1.0</v>
      </c>
      <c r="I104" s="2">
        <f>IFERROR(vlookup(F104,'College Conference'!$B$1:$Z$1000 , 6,False),0)</f>
        <v>7</v>
      </c>
      <c r="J104" s="2">
        <f>IFERROR(vlookup(G104,'College Conference'!$B$1:$Z$1000 , 6,False),0)</f>
        <v>7</v>
      </c>
    </row>
    <row r="105">
      <c r="A105" s="3" t="s">
        <v>3510</v>
      </c>
      <c r="B105" s="3">
        <v>0.81</v>
      </c>
      <c r="C105" s="3" t="s">
        <v>421</v>
      </c>
      <c r="D105" s="4">
        <v>45446.0</v>
      </c>
      <c r="E105" s="2">
        <v>285.0</v>
      </c>
      <c r="F105" s="3" t="s">
        <v>718</v>
      </c>
      <c r="G105" s="3" t="s">
        <v>693</v>
      </c>
      <c r="H105" s="3">
        <v>1.0</v>
      </c>
      <c r="I105" s="2">
        <f>IFERROR(vlookup(F105,'College Conference'!$B$1:$Z$1000 , 6,False),0)</f>
        <v>7</v>
      </c>
      <c r="J105" s="2">
        <f>IFERROR(vlookup(G105,'College Conference'!$B$1:$Z$1000 , 6,False),0)</f>
        <v>7</v>
      </c>
    </row>
    <row r="106">
      <c r="A106" s="3" t="s">
        <v>558</v>
      </c>
      <c r="B106" s="3">
        <v>0.8</v>
      </c>
      <c r="C106" s="3" t="s">
        <v>17</v>
      </c>
      <c r="D106" s="2" t="s">
        <v>72</v>
      </c>
      <c r="E106" s="2">
        <v>182.0</v>
      </c>
      <c r="F106" s="3" t="s">
        <v>564</v>
      </c>
      <c r="G106" s="3" t="s">
        <v>540</v>
      </c>
      <c r="H106" s="3">
        <v>1.0</v>
      </c>
      <c r="I106" s="2">
        <f>IFERROR(vlookup(F106,'College Conference'!$B$1:$Z$1000 , 6,False),0)</f>
        <v>5</v>
      </c>
      <c r="J106" s="2">
        <f>IFERROR(vlookup(G106,'College Conference'!$B$1:$Z$1000 , 6,False),0)</f>
        <v>5</v>
      </c>
    </row>
    <row r="107">
      <c r="A107" s="3" t="s">
        <v>4195</v>
      </c>
      <c r="B107" s="3">
        <v>0.91</v>
      </c>
      <c r="C107" s="3" t="s">
        <v>274</v>
      </c>
      <c r="D107" s="4">
        <v>45445.0</v>
      </c>
      <c r="E107" s="2">
        <v>228.0</v>
      </c>
      <c r="F107" s="3" t="s">
        <v>292</v>
      </c>
      <c r="G107" s="3" t="s">
        <v>890</v>
      </c>
      <c r="H107" s="3">
        <v>1.0</v>
      </c>
      <c r="I107" s="2">
        <f>IFERROR(vlookup(F107,'College Conference'!$B$1:$Z$1000 , 6,False),0)</f>
        <v>3</v>
      </c>
      <c r="J107" s="2">
        <f>IFERROR(vlookup(G107,'College Conference'!$B$1:$Z$1000 , 6,False),0)</f>
        <v>9</v>
      </c>
    </row>
    <row r="108">
      <c r="A108" s="3" t="s">
        <v>3589</v>
      </c>
      <c r="B108" s="3">
        <v>0.91</v>
      </c>
      <c r="C108" s="3" t="s">
        <v>63</v>
      </c>
      <c r="D108" s="2" t="s">
        <v>72</v>
      </c>
      <c r="E108" s="2">
        <v>200.0</v>
      </c>
      <c r="F108" s="3" t="s">
        <v>816</v>
      </c>
      <c r="G108" s="3" t="s">
        <v>693</v>
      </c>
      <c r="H108" s="3">
        <v>1.0</v>
      </c>
      <c r="I108" s="2">
        <f>IFERROR(vlookup(F108,'College Conference'!$B$1:$Z$1000 , 6,False),0)</f>
        <v>8</v>
      </c>
      <c r="J108" s="2">
        <f>IFERROR(vlookup(G108,'College Conference'!$B$1:$Z$1000 , 6,False),0)</f>
        <v>7</v>
      </c>
    </row>
    <row r="109">
      <c r="A109" s="3" t="s">
        <v>837</v>
      </c>
      <c r="B109" s="3">
        <v>0.87</v>
      </c>
      <c r="C109" s="3" t="s">
        <v>191</v>
      </c>
      <c r="D109" s="2" t="s">
        <v>72</v>
      </c>
      <c r="E109" s="2">
        <v>218.0</v>
      </c>
      <c r="F109" s="3" t="s">
        <v>816</v>
      </c>
      <c r="G109" s="3" t="s">
        <v>152</v>
      </c>
      <c r="H109" s="3">
        <v>1.0</v>
      </c>
      <c r="I109" s="2">
        <f>IFERROR(vlookup(F109,'College Conference'!$B$1:$Z$1000 , 6,False),0)</f>
        <v>8</v>
      </c>
      <c r="J109" s="2">
        <f>IFERROR(vlookup(G109,'College Conference'!$B$1:$Z$1000 , 6,False),0)</f>
        <v>0</v>
      </c>
    </row>
    <row r="110">
      <c r="A110" s="3" t="s">
        <v>3827</v>
      </c>
      <c r="B110" s="3" t="s">
        <v>11</v>
      </c>
      <c r="C110" s="3" t="s">
        <v>111</v>
      </c>
      <c r="D110" s="4">
        <v>45444.0</v>
      </c>
      <c r="E110" s="2">
        <v>210.0</v>
      </c>
      <c r="F110" s="3" t="s">
        <v>320</v>
      </c>
      <c r="G110" s="3" t="s">
        <v>843</v>
      </c>
      <c r="H110" s="3">
        <v>1.0</v>
      </c>
      <c r="I110" s="2">
        <f>IFERROR(vlookup(F110,'College Conference'!$B$1:$Z$1000 , 6,False),0)</f>
        <v>3</v>
      </c>
      <c r="J110" s="2">
        <f>IFERROR(vlookup(G110,'College Conference'!$B$1:$Z$1000 , 6,False),0)</f>
        <v>8</v>
      </c>
    </row>
    <row r="111">
      <c r="A111" s="3" t="s">
        <v>266</v>
      </c>
      <c r="B111" s="3">
        <v>0.84</v>
      </c>
      <c r="C111" s="3" t="s">
        <v>22</v>
      </c>
      <c r="D111" s="4">
        <v>45444.0</v>
      </c>
      <c r="E111" s="2">
        <v>190.0</v>
      </c>
      <c r="F111" s="3" t="s">
        <v>238</v>
      </c>
      <c r="G111" s="3" t="s">
        <v>267</v>
      </c>
      <c r="H111" s="3">
        <v>1.0</v>
      </c>
      <c r="I111" s="2">
        <f>IFERROR(vlookup(F111,'College Conference'!$B$1:$Z$1000 , 6,False),0)</f>
        <v>2</v>
      </c>
      <c r="J111" s="2">
        <f>IFERROR(vlookup(G111,'College Conference'!$B$1:$Z$1000 , 6,False),0)</f>
        <v>0</v>
      </c>
    </row>
    <row r="112">
      <c r="A112" s="3" t="s">
        <v>3034</v>
      </c>
      <c r="B112" s="3">
        <v>0.78</v>
      </c>
      <c r="C112" s="3" t="s">
        <v>17</v>
      </c>
      <c r="D112" s="4">
        <v>45445.0</v>
      </c>
      <c r="E112" s="2">
        <v>190.0</v>
      </c>
      <c r="F112" s="3" t="s">
        <v>610</v>
      </c>
      <c r="G112" s="3" t="s">
        <v>623</v>
      </c>
      <c r="H112" s="3">
        <v>1.0</v>
      </c>
      <c r="I112" s="2">
        <f>IFERROR(vlookup(F112,'College Conference'!$B$1:$Z$1000 , 6,False),0)</f>
        <v>6</v>
      </c>
      <c r="J112" s="2">
        <f>IFERROR(vlookup(G112,'College Conference'!$B$1:$Z$1000 , 6,False),0)</f>
        <v>6</v>
      </c>
    </row>
    <row r="113">
      <c r="A113" s="3" t="s">
        <v>1781</v>
      </c>
      <c r="B113" s="3">
        <v>0.98</v>
      </c>
      <c r="C113" s="3" t="s">
        <v>22</v>
      </c>
      <c r="D113" s="4">
        <v>45423.0</v>
      </c>
      <c r="E113" s="2">
        <v>222.0</v>
      </c>
      <c r="F113" s="3" t="s">
        <v>703</v>
      </c>
      <c r="G113" s="3" t="s">
        <v>318</v>
      </c>
      <c r="H113" s="3">
        <v>1.0</v>
      </c>
      <c r="I113" s="2">
        <f>IFERROR(vlookup(F113,'College Conference'!$B$1:$Z$1000 , 6,False),0)</f>
        <v>7</v>
      </c>
      <c r="J113" s="2">
        <f>IFERROR(vlookup(G113,'College Conference'!$B$1:$Z$1000 , 6,False),0)</f>
        <v>3</v>
      </c>
    </row>
    <row r="114">
      <c r="A114" s="3" t="s">
        <v>4207</v>
      </c>
      <c r="B114" s="3">
        <v>0.76</v>
      </c>
      <c r="C114" s="3" t="s">
        <v>17</v>
      </c>
      <c r="D114" s="4">
        <v>45446.0</v>
      </c>
      <c r="E114" s="2">
        <v>205.0</v>
      </c>
      <c r="F114" s="3" t="s">
        <v>491</v>
      </c>
      <c r="G114" s="3" t="s">
        <v>888</v>
      </c>
      <c r="H114" s="3">
        <v>1.0</v>
      </c>
      <c r="I114" s="2">
        <f>IFERROR(vlookup(F114,'College Conference'!$B$1:$Z$1000 , 6,False),0)</f>
        <v>4</v>
      </c>
      <c r="J114" s="2">
        <f>IFERROR(vlookup(G114,'College Conference'!$B$1:$Z$1000 , 6,False),0)</f>
        <v>9</v>
      </c>
    </row>
    <row r="115">
      <c r="A115" s="3" t="s">
        <v>3828</v>
      </c>
      <c r="B115" s="3">
        <v>0.84</v>
      </c>
      <c r="C115" s="3" t="s">
        <v>111</v>
      </c>
      <c r="D115" s="4">
        <v>45447.0</v>
      </c>
      <c r="E115" s="2">
        <v>200.0</v>
      </c>
      <c r="F115" s="3" t="s">
        <v>306</v>
      </c>
      <c r="G115" s="3" t="s">
        <v>843</v>
      </c>
      <c r="H115" s="3">
        <v>1.0</v>
      </c>
      <c r="I115" s="2">
        <f>IFERROR(vlookup(F115,'College Conference'!$B$1:$Z$1000 , 6,False),0)</f>
        <v>3</v>
      </c>
      <c r="J115" s="2">
        <f>IFERROR(vlookup(G115,'College Conference'!$B$1:$Z$1000 , 6,False),0)</f>
        <v>8</v>
      </c>
    </row>
    <row r="116">
      <c r="A116" s="3" t="s">
        <v>1008</v>
      </c>
      <c r="B116" s="3" t="s">
        <v>11</v>
      </c>
      <c r="C116" s="3" t="s">
        <v>27</v>
      </c>
      <c r="D116" s="4">
        <v>45445.0</v>
      </c>
      <c r="E116" s="2">
        <v>190.0</v>
      </c>
      <c r="F116" s="3" t="s">
        <v>712</v>
      </c>
      <c r="G116" s="3" t="s">
        <v>139</v>
      </c>
      <c r="H116" s="3">
        <v>1.0</v>
      </c>
      <c r="I116" s="2">
        <f>IFERROR(vlookup(F116,'College Conference'!$B$1:$Z$1000 , 6,False),0)</f>
        <v>0</v>
      </c>
      <c r="J116" s="2">
        <f>IFERROR(vlookup(G116,'College Conference'!$B$1:$Z$1000 , 6,False),0)</f>
        <v>1</v>
      </c>
    </row>
    <row r="117">
      <c r="A117" s="3" t="s">
        <v>1266</v>
      </c>
      <c r="B117" s="3">
        <v>0.76</v>
      </c>
      <c r="C117" s="3" t="s">
        <v>17</v>
      </c>
      <c r="D117" s="4">
        <v>45445.0</v>
      </c>
      <c r="E117" s="2">
        <v>175.0</v>
      </c>
      <c r="F117" s="3" t="s">
        <v>240</v>
      </c>
      <c r="G117" s="3" t="s">
        <v>251</v>
      </c>
      <c r="H117" s="3">
        <v>1.0</v>
      </c>
      <c r="I117" s="2">
        <f>IFERROR(vlookup(F117,'College Conference'!$B$1:$Z$1000 , 6,False),0)</f>
        <v>2</v>
      </c>
      <c r="J117" s="2">
        <f>IFERROR(vlookup(G117,'College Conference'!$B$1:$Z$1000 , 6,False),0)</f>
        <v>2</v>
      </c>
    </row>
    <row r="118">
      <c r="A118" s="3" t="s">
        <v>2745</v>
      </c>
      <c r="B118" s="3" t="s">
        <v>11</v>
      </c>
      <c r="C118" s="3" t="s">
        <v>17</v>
      </c>
      <c r="D118" s="4">
        <v>45448.0</v>
      </c>
      <c r="E118" s="2">
        <v>200.0</v>
      </c>
      <c r="F118" s="3" t="s">
        <v>843</v>
      </c>
      <c r="G118" s="3" t="s">
        <v>568</v>
      </c>
      <c r="H118" s="3">
        <v>1.0</v>
      </c>
      <c r="I118" s="2">
        <f>IFERROR(vlookup(F118,'College Conference'!$B$1:$Z$1000 , 6,False),0)</f>
        <v>8</v>
      </c>
      <c r="J118" s="2">
        <f>IFERROR(vlookup(G118,'College Conference'!$B$1:$Z$1000 , 6,False),0)</f>
        <v>5</v>
      </c>
    </row>
    <row r="119">
      <c r="A119" s="3" t="s">
        <v>944</v>
      </c>
      <c r="B119" s="3">
        <v>0.77</v>
      </c>
      <c r="C119" s="3" t="s">
        <v>31</v>
      </c>
      <c r="D119" s="4">
        <v>45449.0</v>
      </c>
      <c r="E119" s="2">
        <v>329.0</v>
      </c>
      <c r="F119" s="3" t="s">
        <v>935</v>
      </c>
      <c r="G119" s="3" t="s">
        <v>93</v>
      </c>
      <c r="H119" s="3">
        <v>1.0</v>
      </c>
      <c r="I119" s="2">
        <f>IFERROR(vlookup(F119,'College Conference'!$B$1:$Z$1000 , 6,False),0)</f>
        <v>10</v>
      </c>
      <c r="J119" s="2">
        <f>IFERROR(vlookup(G119,'College Conference'!$B$1:$Z$1000 , 6,False),0)</f>
        <v>0</v>
      </c>
    </row>
    <row r="120">
      <c r="A120" s="3" t="s">
        <v>2746</v>
      </c>
      <c r="B120" s="3">
        <v>0.9</v>
      </c>
      <c r="C120" s="3" t="s">
        <v>111</v>
      </c>
      <c r="D120" s="4">
        <v>45445.0</v>
      </c>
      <c r="E120" s="2">
        <v>195.0</v>
      </c>
      <c r="F120" s="3" t="s">
        <v>843</v>
      </c>
      <c r="G120" s="3" t="s">
        <v>564</v>
      </c>
      <c r="H120" s="3">
        <v>1.0</v>
      </c>
      <c r="I120" s="2">
        <f>IFERROR(vlookup(F120,'College Conference'!$B$1:$Z$1000 , 6,False),0)</f>
        <v>8</v>
      </c>
      <c r="J120" s="2">
        <f>IFERROR(vlookup(G120,'College Conference'!$B$1:$Z$1000 , 6,False),0)</f>
        <v>5</v>
      </c>
    </row>
    <row r="121">
      <c r="A121" s="3" t="s">
        <v>4366</v>
      </c>
      <c r="B121" s="3">
        <v>0.9</v>
      </c>
      <c r="C121" s="3" t="s">
        <v>27</v>
      </c>
      <c r="D121" s="4">
        <v>45445.0</v>
      </c>
      <c r="E121" s="2">
        <v>170.0</v>
      </c>
      <c r="F121" s="3" t="s">
        <v>924</v>
      </c>
      <c r="G121" s="3" t="s">
        <v>922</v>
      </c>
      <c r="H121" s="3">
        <v>1.0</v>
      </c>
      <c r="I121" s="2">
        <f>IFERROR(vlookup(F121,'College Conference'!$B$1:$Z$1000 , 6,False),0)</f>
        <v>10</v>
      </c>
      <c r="J121" s="2">
        <f>IFERROR(vlookup(G121,'College Conference'!$B$1:$Z$1000 , 6,False),0)</f>
        <v>10</v>
      </c>
    </row>
    <row r="122">
      <c r="A122" s="3" t="s">
        <v>3590</v>
      </c>
      <c r="B122" s="3">
        <v>0.88</v>
      </c>
      <c r="C122" s="3" t="s">
        <v>27</v>
      </c>
      <c r="D122" s="4">
        <v>45446.0</v>
      </c>
      <c r="E122" s="2">
        <v>183.0</v>
      </c>
      <c r="F122" s="3" t="s">
        <v>830</v>
      </c>
      <c r="G122" s="3" t="s">
        <v>711</v>
      </c>
      <c r="H122" s="3">
        <v>1.0</v>
      </c>
      <c r="I122" s="2">
        <f>IFERROR(vlookup(F122,'College Conference'!$B$1:$Z$1000 , 6,False),0)</f>
        <v>8</v>
      </c>
      <c r="J122" s="2">
        <f>IFERROR(vlookup(G122,'College Conference'!$B$1:$Z$1000 , 6,False),0)</f>
        <v>7</v>
      </c>
    </row>
    <row r="123">
      <c r="A123" s="3" t="s">
        <v>1893</v>
      </c>
      <c r="B123" s="3">
        <v>0.88</v>
      </c>
      <c r="C123" s="3" t="s">
        <v>31</v>
      </c>
      <c r="D123" s="4">
        <v>45448.0</v>
      </c>
      <c r="E123" s="2">
        <v>299.0</v>
      </c>
      <c r="F123" s="3" t="s">
        <v>924</v>
      </c>
      <c r="G123" s="3" t="s">
        <v>400</v>
      </c>
      <c r="H123" s="3">
        <v>1.0</v>
      </c>
      <c r="I123" s="2">
        <f>IFERROR(vlookup(F123,'College Conference'!$B$1:$Z$1000 , 6,False),0)</f>
        <v>10</v>
      </c>
      <c r="J123" s="2">
        <f>IFERROR(vlookup(G123,'College Conference'!$B$1:$Z$1000 , 6,False),0)</f>
        <v>3</v>
      </c>
    </row>
    <row r="124">
      <c r="A124" s="3" t="s">
        <v>268</v>
      </c>
      <c r="B124" s="3">
        <v>0.86</v>
      </c>
      <c r="C124" s="3" t="s">
        <v>120</v>
      </c>
      <c r="D124" s="4">
        <v>45449.0</v>
      </c>
      <c r="E124" s="2">
        <v>225.0</v>
      </c>
      <c r="F124" s="3" t="s">
        <v>236</v>
      </c>
      <c r="G124" s="3" t="s">
        <v>269</v>
      </c>
      <c r="H124" s="3">
        <v>1.0</v>
      </c>
      <c r="I124" s="2">
        <f>IFERROR(vlookup(F124,'College Conference'!$B$1:$Z$1000 , 6,False),0)</f>
        <v>2</v>
      </c>
      <c r="J124" s="2">
        <f>IFERROR(vlookup(G124,'College Conference'!$B$1:$Z$1000 , 6,False),0)</f>
        <v>0</v>
      </c>
    </row>
    <row r="125">
      <c r="A125" s="3" t="s">
        <v>3090</v>
      </c>
      <c r="B125" s="3">
        <v>0.85</v>
      </c>
      <c r="C125" s="3" t="s">
        <v>120</v>
      </c>
      <c r="D125" s="4">
        <v>45448.0</v>
      </c>
      <c r="E125" s="2">
        <v>250.0</v>
      </c>
      <c r="F125" s="3" t="s">
        <v>736</v>
      </c>
      <c r="G125" s="3" t="s">
        <v>631</v>
      </c>
      <c r="H125" s="3">
        <v>1.0</v>
      </c>
      <c r="I125" s="2">
        <f>IFERROR(vlookup(F125,'College Conference'!$B$1:$Z$1000 , 6,False),0)</f>
        <v>7</v>
      </c>
      <c r="J125" s="2">
        <f>IFERROR(vlookup(G125,'College Conference'!$B$1:$Z$1000 , 6,False),0)</f>
        <v>6</v>
      </c>
    </row>
    <row r="126">
      <c r="A126" s="3" t="s">
        <v>3017</v>
      </c>
      <c r="B126" s="3">
        <v>0.83</v>
      </c>
      <c r="C126" s="3" t="s">
        <v>17</v>
      </c>
      <c r="D126" s="4">
        <v>45423.0</v>
      </c>
      <c r="E126" s="2">
        <v>170.0</v>
      </c>
      <c r="F126" s="3" t="s">
        <v>521</v>
      </c>
      <c r="G126" s="3" t="s">
        <v>638</v>
      </c>
      <c r="H126" s="3">
        <v>1.0</v>
      </c>
      <c r="I126" s="2">
        <f>IFERROR(vlookup(F126,'College Conference'!$B$1:$Z$1000 , 6,False),0)</f>
        <v>5</v>
      </c>
      <c r="J126" s="2">
        <f>IFERROR(vlookup(G126,'College Conference'!$B$1:$Z$1000 , 6,False),0)</f>
        <v>6</v>
      </c>
    </row>
    <row r="127">
      <c r="A127" s="3" t="s">
        <v>457</v>
      </c>
      <c r="B127" s="3">
        <v>0.83</v>
      </c>
      <c r="C127" s="3" t="s">
        <v>274</v>
      </c>
      <c r="D127" s="4">
        <v>45444.0</v>
      </c>
      <c r="E127" s="2">
        <v>235.0</v>
      </c>
      <c r="F127" s="3" t="s">
        <v>701</v>
      </c>
      <c r="G127" s="3" t="s">
        <v>446</v>
      </c>
      <c r="H127" s="3">
        <v>1.0</v>
      </c>
      <c r="I127" s="2">
        <f>IFERROR(vlookup(F127,'College Conference'!$B$1:$Z$1000 , 6,False),0)</f>
        <v>7</v>
      </c>
      <c r="J127" s="2">
        <f>IFERROR(vlookup(G127,'College Conference'!$B$1:$Z$1000 , 6,False),0)</f>
        <v>4</v>
      </c>
    </row>
    <row r="128">
      <c r="A128" s="3" t="s">
        <v>184</v>
      </c>
      <c r="B128" s="3">
        <v>0.82</v>
      </c>
      <c r="C128" s="3" t="s">
        <v>111</v>
      </c>
      <c r="D128" s="4">
        <v>45445.0</v>
      </c>
      <c r="E128" s="2">
        <v>190.0</v>
      </c>
      <c r="F128" s="3" t="s">
        <v>143</v>
      </c>
      <c r="G128" s="3" t="s">
        <v>185</v>
      </c>
      <c r="H128" s="3">
        <v>1.0</v>
      </c>
      <c r="I128" s="2">
        <f>IFERROR(vlookup(F128,'College Conference'!$B$1:$Z$1000 , 6,False),0)</f>
        <v>1</v>
      </c>
      <c r="J128" s="2">
        <f>IFERROR(vlookup(G128,'College Conference'!$B$1:$Z$1000 , 6,False),0)</f>
        <v>0</v>
      </c>
    </row>
    <row r="129">
      <c r="A129" s="3" t="s">
        <v>665</v>
      </c>
      <c r="B129" s="3">
        <v>0.76</v>
      </c>
      <c r="C129" s="3" t="s">
        <v>17</v>
      </c>
      <c r="D129" s="4">
        <v>45422.0</v>
      </c>
      <c r="E129" s="2">
        <v>165.0</v>
      </c>
      <c r="F129" s="3" t="s">
        <v>635</v>
      </c>
      <c r="G129" s="3" t="s">
        <v>666</v>
      </c>
      <c r="H129" s="3">
        <v>1.0</v>
      </c>
      <c r="I129" s="2">
        <f>IFERROR(vlookup(F129,'College Conference'!$B$1:$Z$1000 , 6,False),0)</f>
        <v>6</v>
      </c>
      <c r="J129" s="2">
        <f>IFERROR(vlookup(G129,'College Conference'!$B$1:$Z$1000 , 6,False),0)</f>
        <v>0</v>
      </c>
    </row>
    <row r="130">
      <c r="A130" s="3" t="s">
        <v>4343</v>
      </c>
      <c r="B130" s="3" t="s">
        <v>11</v>
      </c>
      <c r="C130" s="3" t="s">
        <v>111</v>
      </c>
      <c r="D130" s="4">
        <v>45448.0</v>
      </c>
      <c r="E130" s="2">
        <v>205.0</v>
      </c>
      <c r="F130" s="3" t="s">
        <v>708</v>
      </c>
      <c r="G130" s="3" t="s">
        <v>935</v>
      </c>
      <c r="H130" s="3">
        <v>1.0</v>
      </c>
      <c r="I130" s="2">
        <f>IFERROR(vlookup(F130,'College Conference'!$B$1:$Z$1000 , 6,False),0)</f>
        <v>7</v>
      </c>
      <c r="J130" s="2">
        <f>IFERROR(vlookup(G130,'College Conference'!$B$1:$Z$1000 , 6,False),0)</f>
        <v>10</v>
      </c>
    </row>
    <row r="131">
      <c r="A131" s="3" t="s">
        <v>3989</v>
      </c>
      <c r="B131" s="3" t="s">
        <v>11</v>
      </c>
      <c r="C131" s="3" t="s">
        <v>313</v>
      </c>
      <c r="D131" s="4">
        <v>45445.0</v>
      </c>
      <c r="E131" s="2">
        <v>182.0</v>
      </c>
      <c r="F131" s="3" t="s">
        <v>691</v>
      </c>
      <c r="G131" s="3" t="s">
        <v>804</v>
      </c>
      <c r="H131" s="3">
        <v>1.0</v>
      </c>
      <c r="I131" s="2">
        <f>IFERROR(vlookup(F131,'College Conference'!$B$1:$Z$1000 , 6,False),0)</f>
        <v>7</v>
      </c>
      <c r="J131" s="2">
        <f>IFERROR(vlookup(G131,'College Conference'!$B$1:$Z$1000 , 6,False),0)</f>
        <v>8</v>
      </c>
    </row>
    <row r="132">
      <c r="A132" s="3" t="s">
        <v>495</v>
      </c>
      <c r="B132" s="3" t="s">
        <v>11</v>
      </c>
      <c r="C132" s="3" t="s">
        <v>22</v>
      </c>
      <c r="D132" s="4">
        <v>45444.0</v>
      </c>
      <c r="E132" s="2">
        <v>210.0</v>
      </c>
      <c r="F132" s="3" t="s">
        <v>483</v>
      </c>
      <c r="G132" s="3" t="s">
        <v>56</v>
      </c>
      <c r="H132" s="3">
        <v>1.0</v>
      </c>
      <c r="I132" s="2">
        <f>IFERROR(vlookup(F132,'College Conference'!$B$1:$Z$1000 , 6,False),0)</f>
        <v>4</v>
      </c>
      <c r="J132" s="2">
        <f>IFERROR(vlookup(G132,'College Conference'!$B$1:$Z$1000 , 6,False),0)</f>
        <v>0</v>
      </c>
    </row>
    <row r="133">
      <c r="A133" s="3" t="s">
        <v>3237</v>
      </c>
      <c r="B133" s="3" t="s">
        <v>11</v>
      </c>
      <c r="C133" s="3" t="s">
        <v>313</v>
      </c>
      <c r="D133" s="4">
        <v>45448.0</v>
      </c>
      <c r="E133" s="2">
        <v>235.0</v>
      </c>
      <c r="F133" s="3" t="s">
        <v>222</v>
      </c>
      <c r="G133" s="3" t="s">
        <v>718</v>
      </c>
      <c r="H133" s="3">
        <v>1.0</v>
      </c>
      <c r="I133" s="2">
        <f>IFERROR(vlookup(F133,'College Conference'!$B$1:$Z$1000 , 6,False),0)</f>
        <v>1</v>
      </c>
      <c r="J133" s="2">
        <f>IFERROR(vlookup(G133,'College Conference'!$B$1:$Z$1000 , 6,False),0)</f>
        <v>7</v>
      </c>
    </row>
    <row r="134">
      <c r="A134" s="3" t="s">
        <v>1107</v>
      </c>
      <c r="B134" s="3" t="s">
        <v>11</v>
      </c>
      <c r="C134" s="3" t="s">
        <v>27</v>
      </c>
      <c r="D134" s="2" t="s">
        <v>72</v>
      </c>
      <c r="E134" s="2">
        <v>190.0</v>
      </c>
      <c r="F134" s="3" t="s">
        <v>527</v>
      </c>
      <c r="G134" s="3" t="s">
        <v>158</v>
      </c>
      <c r="H134" s="3">
        <v>1.0</v>
      </c>
      <c r="I134" s="2">
        <f>IFERROR(vlookup(F134,'College Conference'!$B$1:$Z$1000 , 6,False),0)</f>
        <v>5</v>
      </c>
      <c r="J134" s="2">
        <f>IFERROR(vlookup(G134,'College Conference'!$B$1:$Z$1000 , 6,False),0)</f>
        <v>1</v>
      </c>
    </row>
    <row r="135">
      <c r="A135" s="3" t="s">
        <v>1861</v>
      </c>
      <c r="B135" s="3">
        <v>0.86</v>
      </c>
      <c r="C135" s="3" t="s">
        <v>258</v>
      </c>
      <c r="D135" s="4">
        <v>45447.0</v>
      </c>
      <c r="E135" s="2">
        <v>219.0</v>
      </c>
      <c r="F135" s="3" t="s">
        <v>804</v>
      </c>
      <c r="G135" s="3" t="s">
        <v>311</v>
      </c>
      <c r="H135" s="3">
        <v>1.0</v>
      </c>
      <c r="I135" s="2">
        <f>IFERROR(vlookup(F135,'College Conference'!$B$1:$Z$1000 , 6,False),0)</f>
        <v>8</v>
      </c>
      <c r="J135" s="2">
        <f>IFERROR(vlookup(G135,'College Conference'!$B$1:$Z$1000 , 6,False),0)</f>
        <v>3</v>
      </c>
    </row>
    <row r="136">
      <c r="A136" s="3" t="s">
        <v>4079</v>
      </c>
      <c r="B136" s="3">
        <v>0.79</v>
      </c>
      <c r="C136" s="3" t="s">
        <v>120</v>
      </c>
      <c r="D136" s="4">
        <v>45449.0</v>
      </c>
      <c r="E136" s="2">
        <v>215.0</v>
      </c>
      <c r="F136" s="3" t="s">
        <v>808</v>
      </c>
      <c r="G136" s="3" t="s">
        <v>816</v>
      </c>
      <c r="H136" s="3">
        <v>1.0</v>
      </c>
      <c r="I136" s="2">
        <f>IFERROR(vlookup(F136,'College Conference'!$B$1:$Z$1000 , 6,False),0)</f>
        <v>8</v>
      </c>
      <c r="J136" s="2">
        <f>IFERROR(vlookup(G136,'College Conference'!$B$1:$Z$1000 , 6,False),0)</f>
        <v>8</v>
      </c>
    </row>
    <row r="137">
      <c r="A137" s="3" t="s">
        <v>405</v>
      </c>
      <c r="B137" s="3" t="s">
        <v>11</v>
      </c>
      <c r="C137" s="3" t="s">
        <v>27</v>
      </c>
      <c r="D137" s="4">
        <v>45444.0</v>
      </c>
      <c r="E137" s="2">
        <v>175.0</v>
      </c>
      <c r="F137" s="3" t="s">
        <v>289</v>
      </c>
      <c r="G137" s="3" t="s">
        <v>328</v>
      </c>
      <c r="H137" s="3">
        <v>1.0</v>
      </c>
      <c r="I137" s="2">
        <f>IFERROR(vlookup(F137,'College Conference'!$B$1:$Z$1000 , 6,False),0)</f>
        <v>3</v>
      </c>
      <c r="J137" s="2">
        <f>IFERROR(vlookup(G137,'College Conference'!$B$1:$Z$1000 , 6,False),0)</f>
        <v>0</v>
      </c>
    </row>
    <row r="138">
      <c r="A138" s="3" t="s">
        <v>1588</v>
      </c>
      <c r="B138" s="3">
        <v>0.92</v>
      </c>
      <c r="C138" s="3" t="s">
        <v>353</v>
      </c>
      <c r="D138" s="4">
        <v>45448.0</v>
      </c>
      <c r="E138" s="2">
        <v>269.0</v>
      </c>
      <c r="F138" s="3" t="s">
        <v>348</v>
      </c>
      <c r="G138" s="3" t="s">
        <v>301</v>
      </c>
      <c r="H138" s="3">
        <v>1.0</v>
      </c>
      <c r="I138" s="2">
        <f>IFERROR(vlookup(F138,'College Conference'!$B$1:$Z$1000 , 6,False),0)</f>
        <v>3</v>
      </c>
      <c r="J138" s="2">
        <f>IFERROR(vlookup(G138,'College Conference'!$B$1:$Z$1000 , 6,False),0)</f>
        <v>3</v>
      </c>
    </row>
    <row r="139">
      <c r="A139" s="3" t="s">
        <v>1288</v>
      </c>
      <c r="B139" s="3">
        <v>0.82</v>
      </c>
      <c r="C139" s="3" t="s">
        <v>78</v>
      </c>
      <c r="D139" s="2" t="s">
        <v>72</v>
      </c>
      <c r="E139" s="2">
        <v>196.0</v>
      </c>
      <c r="F139" s="3" t="s">
        <v>325</v>
      </c>
      <c r="G139" s="3" t="s">
        <v>453</v>
      </c>
      <c r="H139" s="3">
        <v>1.0</v>
      </c>
      <c r="I139" s="2">
        <f>IFERROR(vlookup(F139,'College Conference'!$B$1:$Z$1000 , 6,False),0)</f>
        <v>3</v>
      </c>
      <c r="J139" s="2">
        <f>IFERROR(vlookup(G139,'College Conference'!$B$1:$Z$1000 , 6,False),0)</f>
        <v>4</v>
      </c>
    </row>
    <row r="140">
      <c r="A140" s="3" t="s">
        <v>667</v>
      </c>
      <c r="B140" s="3">
        <v>0.81</v>
      </c>
      <c r="C140" s="3" t="s">
        <v>31</v>
      </c>
      <c r="D140" s="4">
        <v>45448.0</v>
      </c>
      <c r="E140" s="2">
        <v>320.0</v>
      </c>
      <c r="F140" s="3" t="s">
        <v>631</v>
      </c>
      <c r="G140" s="3" t="s">
        <v>426</v>
      </c>
      <c r="H140" s="3">
        <v>1.0</v>
      </c>
      <c r="I140" s="2">
        <f>IFERROR(vlookup(F140,'College Conference'!$B$1:$Z$1000 , 6,False),0)</f>
        <v>6</v>
      </c>
      <c r="J140" s="2">
        <f>IFERROR(vlookup(G140,'College Conference'!$B$1:$Z$1000 , 6,False),0)</f>
        <v>0</v>
      </c>
    </row>
    <row r="141">
      <c r="A141" s="3" t="s">
        <v>4410</v>
      </c>
      <c r="B141" s="3">
        <v>0.8</v>
      </c>
      <c r="C141" s="3" t="s">
        <v>198</v>
      </c>
      <c r="D141" s="4">
        <v>45446.0</v>
      </c>
      <c r="E141" s="2">
        <v>214.0</v>
      </c>
      <c r="F141" s="3" t="s">
        <v>816</v>
      </c>
      <c r="G141" s="3" t="s">
        <v>951</v>
      </c>
      <c r="H141" s="3">
        <v>1.0</v>
      </c>
      <c r="I141" s="2">
        <f>IFERROR(vlookup(F141,'College Conference'!$B$1:$Z$1000 , 6,False),0)</f>
        <v>8</v>
      </c>
      <c r="J141" s="2">
        <f>IFERROR(vlookup(G141,'College Conference'!$B$1:$Z$1000 , 6,False),0)</f>
        <v>11</v>
      </c>
    </row>
    <row r="142">
      <c r="A142" s="3" t="s">
        <v>1108</v>
      </c>
      <c r="B142" s="3">
        <v>0.84</v>
      </c>
      <c r="C142" s="3" t="s">
        <v>27</v>
      </c>
      <c r="D142" s="4">
        <v>45444.0</v>
      </c>
      <c r="E142" s="2">
        <v>187.0</v>
      </c>
      <c r="F142" s="3" t="s">
        <v>530</v>
      </c>
      <c r="G142" s="3" t="s">
        <v>161</v>
      </c>
      <c r="H142" s="3">
        <v>1.0</v>
      </c>
      <c r="I142" s="2">
        <f>IFERROR(vlookup(F142,'College Conference'!$B$1:$Z$1000 , 6,False),0)</f>
        <v>5</v>
      </c>
      <c r="J142" s="2">
        <f>IFERROR(vlookup(G142,'College Conference'!$B$1:$Z$1000 , 6,False),0)</f>
        <v>1</v>
      </c>
    </row>
    <row r="143">
      <c r="A143" s="3" t="s">
        <v>2139</v>
      </c>
      <c r="B143" s="3">
        <v>0.75</v>
      </c>
      <c r="C143" s="3" t="s">
        <v>27</v>
      </c>
      <c r="D143" s="4">
        <v>45423.0</v>
      </c>
      <c r="E143" s="2">
        <v>175.0</v>
      </c>
      <c r="F143" s="3" t="s">
        <v>613</v>
      </c>
      <c r="G143" s="3" t="s">
        <v>480</v>
      </c>
      <c r="H143" s="3">
        <v>1.0</v>
      </c>
      <c r="I143" s="2">
        <f>IFERROR(vlookup(F143,'College Conference'!$B$1:$Z$1000 , 6,False),0)</f>
        <v>6</v>
      </c>
      <c r="J143" s="2">
        <f>IFERROR(vlookup(G143,'College Conference'!$B$1:$Z$1000 , 6,False),0)</f>
        <v>4</v>
      </c>
    </row>
    <row r="144">
      <c r="A144" s="3" t="s">
        <v>1342</v>
      </c>
      <c r="B144" s="3">
        <v>0.79</v>
      </c>
      <c r="C144" s="3" t="s">
        <v>17</v>
      </c>
      <c r="D144" s="2" t="s">
        <v>82</v>
      </c>
      <c r="E144" s="2">
        <v>0.0</v>
      </c>
      <c r="F144" s="3" t="s">
        <v>695</v>
      </c>
      <c r="G144" s="3" t="s">
        <v>244</v>
      </c>
      <c r="H144" s="3">
        <v>1.0</v>
      </c>
      <c r="I144" s="2">
        <f>IFERROR(vlookup(F144,'College Conference'!$B$1:$Z$1000 , 6,False),0)</f>
        <v>7</v>
      </c>
      <c r="J144" s="2">
        <f>IFERROR(vlookup(G144,'College Conference'!$B$1:$Z$1000 , 6,False),0)</f>
        <v>2</v>
      </c>
    </row>
    <row r="145">
      <c r="A145" s="3" t="s">
        <v>3440</v>
      </c>
      <c r="B145" s="3" t="s">
        <v>11</v>
      </c>
      <c r="C145" s="3" t="s">
        <v>313</v>
      </c>
      <c r="D145" s="2" t="s">
        <v>72</v>
      </c>
      <c r="E145" s="2">
        <v>195.0</v>
      </c>
      <c r="F145" s="3" t="s">
        <v>631</v>
      </c>
      <c r="G145" s="3" t="s">
        <v>718</v>
      </c>
      <c r="H145" s="3">
        <v>1.0</v>
      </c>
      <c r="I145" s="2">
        <f>IFERROR(vlookup(F145,'College Conference'!$B$1:$Z$1000 , 6,False),0)</f>
        <v>6</v>
      </c>
      <c r="J145" s="2">
        <f>IFERROR(vlookup(G145,'College Conference'!$B$1:$Z$1000 , 6,False),0)</f>
        <v>7</v>
      </c>
    </row>
    <row r="146">
      <c r="A146" s="3" t="s">
        <v>406</v>
      </c>
      <c r="B146" s="3" t="s">
        <v>11</v>
      </c>
      <c r="C146" s="3" t="s">
        <v>258</v>
      </c>
      <c r="D146" s="2" t="s">
        <v>72</v>
      </c>
      <c r="E146" s="2">
        <v>196.0</v>
      </c>
      <c r="F146" s="3" t="s">
        <v>318</v>
      </c>
      <c r="G146" s="3" t="s">
        <v>407</v>
      </c>
      <c r="H146" s="3">
        <v>1.0</v>
      </c>
      <c r="I146" s="2">
        <f>IFERROR(vlookup(F146,'College Conference'!$B$1:$Z$1000 , 6,False),0)</f>
        <v>3</v>
      </c>
      <c r="J146" s="2">
        <f>IFERROR(vlookup(G146,'College Conference'!$B$1:$Z$1000 , 6,False),0)</f>
        <v>0</v>
      </c>
    </row>
    <row r="147">
      <c r="A147" s="3" t="s">
        <v>838</v>
      </c>
      <c r="B147" s="3">
        <v>0.86</v>
      </c>
      <c r="C147" s="3" t="s">
        <v>120</v>
      </c>
      <c r="D147" s="4">
        <v>45445.0</v>
      </c>
      <c r="E147" s="2">
        <v>249.0</v>
      </c>
      <c r="F147" s="3" t="s">
        <v>776</v>
      </c>
      <c r="G147" s="3" t="s">
        <v>572</v>
      </c>
      <c r="H147" s="3">
        <v>1.0</v>
      </c>
      <c r="I147" s="2">
        <f>IFERROR(vlookup(F147,'College Conference'!$B$1:$Z$1000 , 6,False),0)</f>
        <v>8</v>
      </c>
      <c r="J147" s="2">
        <f>IFERROR(vlookup(G147,'College Conference'!$B$1:$Z$1000 , 6,False),0)</f>
        <v>0</v>
      </c>
    </row>
    <row r="148">
      <c r="A148" s="3" t="s">
        <v>1208</v>
      </c>
      <c r="B148" s="3">
        <v>0.82</v>
      </c>
      <c r="C148" s="3" t="s">
        <v>52</v>
      </c>
      <c r="D148" s="4">
        <v>45445.0</v>
      </c>
      <c r="E148" s="2">
        <v>215.0</v>
      </c>
      <c r="F148" s="3" t="s">
        <v>772</v>
      </c>
      <c r="G148" s="3" t="s">
        <v>156</v>
      </c>
      <c r="H148" s="3">
        <v>1.0</v>
      </c>
      <c r="I148" s="2">
        <f>IFERROR(vlookup(F148,'College Conference'!$B$1:$Z$1000 , 6,False),0)</f>
        <v>8</v>
      </c>
      <c r="J148" s="2">
        <f>IFERROR(vlookup(G148,'College Conference'!$B$1:$Z$1000 , 6,False),0)</f>
        <v>1</v>
      </c>
    </row>
    <row r="149">
      <c r="A149" s="3" t="s">
        <v>3336</v>
      </c>
      <c r="B149" s="3">
        <v>0.92</v>
      </c>
      <c r="C149" s="3" t="s">
        <v>27</v>
      </c>
      <c r="D149" s="4">
        <v>45444.0</v>
      </c>
      <c r="E149" s="2">
        <v>203.0</v>
      </c>
      <c r="F149" s="3" t="s">
        <v>322</v>
      </c>
      <c r="G149" s="3" t="s">
        <v>701</v>
      </c>
      <c r="H149" s="3">
        <v>1.0</v>
      </c>
      <c r="I149" s="2">
        <f>IFERROR(vlookup(F149,'College Conference'!$B$1:$Z$1000 , 6,False),0)</f>
        <v>3</v>
      </c>
      <c r="J149" s="2">
        <f>IFERROR(vlookup(G149,'College Conference'!$B$1:$Z$1000 , 6,False),0)</f>
        <v>7</v>
      </c>
    </row>
    <row r="150">
      <c r="A150" s="3" t="s">
        <v>2655</v>
      </c>
      <c r="B150" s="3">
        <v>0.87</v>
      </c>
      <c r="C150" s="3" t="s">
        <v>2557</v>
      </c>
      <c r="D150" s="4">
        <v>45423.0</v>
      </c>
      <c r="E150" s="2">
        <v>200.0</v>
      </c>
      <c r="F150" s="3" t="s">
        <v>701</v>
      </c>
      <c r="G150" s="3" t="s">
        <v>517</v>
      </c>
      <c r="H150" s="3">
        <v>1.0</v>
      </c>
      <c r="I150" s="2">
        <f>IFERROR(vlookup(F150,'College Conference'!$B$1:$Z$1000 , 6,False),0)</f>
        <v>7</v>
      </c>
      <c r="J150" s="2">
        <f>IFERROR(vlookup(G150,'College Conference'!$B$1:$Z$1000 , 6,False),0)</f>
        <v>5</v>
      </c>
    </row>
    <row r="151">
      <c r="A151" s="3" t="s">
        <v>839</v>
      </c>
      <c r="B151" s="3" t="s">
        <v>11</v>
      </c>
      <c r="C151" s="3" t="s">
        <v>191</v>
      </c>
      <c r="D151" s="4">
        <v>45445.0</v>
      </c>
      <c r="E151" s="2">
        <v>237.0</v>
      </c>
      <c r="F151" s="3" t="s">
        <v>774</v>
      </c>
      <c r="G151" s="3" t="s">
        <v>98</v>
      </c>
      <c r="H151" s="3">
        <v>1.0</v>
      </c>
      <c r="I151" s="2">
        <f>IFERROR(vlookup(F151,'College Conference'!$B$1:$Z$1000 , 6,False),0)</f>
        <v>8</v>
      </c>
      <c r="J151" s="2">
        <f>IFERROR(vlookup(G151,'College Conference'!$B$1:$Z$1000 , 6,False),0)</f>
        <v>0</v>
      </c>
    </row>
    <row r="152">
      <c r="A152" s="3" t="s">
        <v>553</v>
      </c>
      <c r="B152" s="3">
        <v>0.87</v>
      </c>
      <c r="C152" s="3" t="s">
        <v>31</v>
      </c>
      <c r="D152" s="4">
        <v>45448.0</v>
      </c>
      <c r="E152" s="2">
        <v>290.0</v>
      </c>
      <c r="F152" s="3" t="s">
        <v>404</v>
      </c>
      <c r="G152" s="3" t="s">
        <v>510</v>
      </c>
      <c r="H152" s="3">
        <v>1.0</v>
      </c>
      <c r="I152" s="2">
        <f>IFERROR(vlookup(F152,'College Conference'!$B$1:$Z$1000 , 6,False),0)</f>
        <v>3</v>
      </c>
      <c r="J152" s="2">
        <f>IFERROR(vlookup(G152,'College Conference'!$B$1:$Z$1000 , 6,False),0)</f>
        <v>5</v>
      </c>
    </row>
    <row r="153">
      <c r="A153" s="3" t="s">
        <v>2587</v>
      </c>
      <c r="B153" s="3">
        <v>0.73</v>
      </c>
      <c r="C153" s="3" t="s">
        <v>22</v>
      </c>
      <c r="D153" s="2" t="s">
        <v>82</v>
      </c>
      <c r="E153" s="2">
        <v>0.0</v>
      </c>
      <c r="F153" s="3" t="s">
        <v>626</v>
      </c>
      <c r="G153" s="3" t="s">
        <v>1081</v>
      </c>
      <c r="H153" s="3">
        <v>1.0</v>
      </c>
      <c r="I153" s="2">
        <f>IFERROR(vlookup(F153,'College Conference'!$B$1:$Z$1000 , 6,False),0)</f>
        <v>6</v>
      </c>
      <c r="J153" s="2">
        <f>IFERROR(vlookup(G153,'College Conference'!$B$1:$Z$1000 , 6,False),0)</f>
        <v>5</v>
      </c>
    </row>
    <row r="154">
      <c r="A154" s="3" t="s">
        <v>2747</v>
      </c>
      <c r="B154" s="3">
        <v>0.92</v>
      </c>
      <c r="C154" s="3" t="s">
        <v>17</v>
      </c>
      <c r="D154" s="4">
        <v>45449.0</v>
      </c>
      <c r="E154" s="2">
        <v>205.0</v>
      </c>
      <c r="F154" s="3" t="s">
        <v>843</v>
      </c>
      <c r="G154" s="3" t="s">
        <v>568</v>
      </c>
      <c r="H154" s="3">
        <v>1.0</v>
      </c>
      <c r="I154" s="2">
        <f>IFERROR(vlookup(F154,'College Conference'!$B$1:$Z$1000 , 6,False),0)</f>
        <v>8</v>
      </c>
      <c r="J154" s="2">
        <f>IFERROR(vlookup(G154,'College Conference'!$B$1:$Z$1000 , 6,False),0)</f>
        <v>5</v>
      </c>
    </row>
    <row r="155">
      <c r="A155" s="3" t="s">
        <v>2499</v>
      </c>
      <c r="B155" s="3">
        <v>0.78</v>
      </c>
      <c r="C155" s="3" t="s">
        <v>421</v>
      </c>
      <c r="D155" s="4">
        <v>45448.0</v>
      </c>
      <c r="E155" s="2">
        <v>330.0</v>
      </c>
      <c r="F155" s="3" t="s">
        <v>503</v>
      </c>
      <c r="G155" s="3" t="s">
        <v>545</v>
      </c>
      <c r="H155" s="3">
        <v>1.0</v>
      </c>
      <c r="I155" s="2">
        <f>IFERROR(vlookup(F155,'College Conference'!$B$1:$Z$1000 , 6,False),0)</f>
        <v>4</v>
      </c>
      <c r="J155" s="2">
        <f>IFERROR(vlookup(G155,'College Conference'!$B$1:$Z$1000 , 6,False),0)</f>
        <v>5</v>
      </c>
    </row>
    <row r="156">
      <c r="A156" s="3" t="s">
        <v>668</v>
      </c>
      <c r="B156" s="3" t="s">
        <v>11</v>
      </c>
      <c r="C156" s="3" t="s">
        <v>27</v>
      </c>
      <c r="D156" s="2" t="s">
        <v>72</v>
      </c>
      <c r="E156" s="2">
        <v>170.0</v>
      </c>
      <c r="F156" s="3" t="s">
        <v>638</v>
      </c>
      <c r="G156" s="3" t="s">
        <v>412</v>
      </c>
      <c r="H156" s="3">
        <v>1.0</v>
      </c>
      <c r="I156" s="2">
        <f>IFERROR(vlookup(F156,'College Conference'!$B$1:$Z$1000 , 6,False),0)</f>
        <v>6</v>
      </c>
      <c r="J156" s="2">
        <f>IFERROR(vlookup(G156,'College Conference'!$B$1:$Z$1000 , 6,False),0)</f>
        <v>0</v>
      </c>
    </row>
    <row r="157">
      <c r="A157" s="3" t="s">
        <v>2500</v>
      </c>
      <c r="B157" s="3">
        <v>0.76</v>
      </c>
      <c r="C157" s="3" t="s">
        <v>27</v>
      </c>
      <c r="D157" s="4">
        <v>45421.0</v>
      </c>
      <c r="E157" s="2">
        <v>174.0</v>
      </c>
      <c r="F157" s="3" t="s">
        <v>472</v>
      </c>
      <c r="G157" s="3" t="s">
        <v>540</v>
      </c>
      <c r="H157" s="3">
        <v>1.0</v>
      </c>
      <c r="I157" s="2">
        <f>IFERROR(vlookup(F157,'College Conference'!$B$1:$Z$1000 , 6,False),0)</f>
        <v>4</v>
      </c>
      <c r="J157" s="2">
        <f>IFERROR(vlookup(G157,'College Conference'!$B$1:$Z$1000 , 6,False),0)</f>
        <v>5</v>
      </c>
    </row>
    <row r="158">
      <c r="A158" s="3" t="s">
        <v>587</v>
      </c>
      <c r="B158" s="3">
        <v>0.85</v>
      </c>
      <c r="C158" s="3" t="s">
        <v>353</v>
      </c>
      <c r="D158" s="4">
        <v>45445.0</v>
      </c>
      <c r="E158" s="2">
        <v>256.0</v>
      </c>
      <c r="F158" s="3" t="s">
        <v>540</v>
      </c>
      <c r="G158" s="3" t="s">
        <v>79</v>
      </c>
      <c r="H158" s="3">
        <v>1.0</v>
      </c>
      <c r="I158" s="2">
        <f>IFERROR(vlookup(F158,'College Conference'!$B$1:$Z$1000 , 6,False),0)</f>
        <v>5</v>
      </c>
      <c r="J158" s="2">
        <f>IFERROR(vlookup(G158,'College Conference'!$B$1:$Z$1000 , 6,False),0)</f>
        <v>0</v>
      </c>
    </row>
    <row r="159">
      <c r="A159" s="3" t="s">
        <v>2656</v>
      </c>
      <c r="B159" s="3">
        <v>0.84</v>
      </c>
      <c r="C159" s="3" t="s">
        <v>63</v>
      </c>
      <c r="D159" s="4">
        <v>45447.0</v>
      </c>
      <c r="E159" s="2">
        <v>210.0</v>
      </c>
      <c r="F159" s="3" t="s">
        <v>734</v>
      </c>
      <c r="G159" s="3" t="s">
        <v>519</v>
      </c>
      <c r="H159" s="3">
        <v>1.0</v>
      </c>
      <c r="I159" s="2">
        <f>IFERROR(vlookup(F159,'College Conference'!$B$1:$Z$1000 , 6,False),0)</f>
        <v>7</v>
      </c>
      <c r="J159" s="2">
        <f>IFERROR(vlookup(G159,'College Conference'!$B$1:$Z$1000 , 6,False),0)</f>
        <v>5</v>
      </c>
    </row>
    <row r="160">
      <c r="A160" s="3" t="s">
        <v>2501</v>
      </c>
      <c r="B160" s="3">
        <v>0.77</v>
      </c>
      <c r="C160" s="3" t="s">
        <v>17</v>
      </c>
      <c r="D160" s="4">
        <v>45445.0</v>
      </c>
      <c r="E160" s="2">
        <v>204.0</v>
      </c>
      <c r="F160" s="3" t="s">
        <v>450</v>
      </c>
      <c r="G160" s="3" t="s">
        <v>519</v>
      </c>
      <c r="H160" s="3">
        <v>1.0</v>
      </c>
      <c r="I160" s="2">
        <f>IFERROR(vlookup(F160,'College Conference'!$B$1:$Z$1000 , 6,False),0)</f>
        <v>4</v>
      </c>
      <c r="J160" s="2">
        <f>IFERROR(vlookup(G160,'College Conference'!$B$1:$Z$1000 , 6,False),0)</f>
        <v>5</v>
      </c>
    </row>
    <row r="161">
      <c r="A161" s="3" t="s">
        <v>3337</v>
      </c>
      <c r="B161" s="3">
        <v>0.96</v>
      </c>
      <c r="C161" s="3" t="s">
        <v>279</v>
      </c>
      <c r="D161" s="4">
        <v>45446.0</v>
      </c>
      <c r="E161" s="2">
        <v>255.0</v>
      </c>
      <c r="F161" s="3" t="s">
        <v>348</v>
      </c>
      <c r="G161" s="3" t="s">
        <v>711</v>
      </c>
      <c r="H161" s="3">
        <v>1.0</v>
      </c>
      <c r="I161" s="2">
        <f>IFERROR(vlookup(F161,'College Conference'!$B$1:$Z$1000 , 6,False),0)</f>
        <v>3</v>
      </c>
      <c r="J161" s="2">
        <f>IFERROR(vlookup(G161,'College Conference'!$B$1:$Z$1000 , 6,False),0)</f>
        <v>7</v>
      </c>
    </row>
    <row r="162">
      <c r="A162" s="3" t="s">
        <v>408</v>
      </c>
      <c r="B162" s="3">
        <v>0.8</v>
      </c>
      <c r="C162" s="3" t="s">
        <v>27</v>
      </c>
      <c r="D162" s="4">
        <v>45422.0</v>
      </c>
      <c r="E162" s="2">
        <v>195.0</v>
      </c>
      <c r="F162" s="3" t="s">
        <v>320</v>
      </c>
      <c r="G162" s="3" t="s">
        <v>134</v>
      </c>
      <c r="H162" s="3">
        <v>1.0</v>
      </c>
      <c r="I162" s="2">
        <f>IFERROR(vlookup(F162,'College Conference'!$B$1:$Z$1000 , 6,False),0)</f>
        <v>3</v>
      </c>
      <c r="J162" s="2">
        <f>IFERROR(vlookup(G162,'College Conference'!$B$1:$Z$1000 , 6,False),0)</f>
        <v>0</v>
      </c>
    </row>
    <row r="163">
      <c r="A163" s="3" t="s">
        <v>1327</v>
      </c>
      <c r="B163" s="3">
        <v>0.87</v>
      </c>
      <c r="C163" s="3" t="s">
        <v>27</v>
      </c>
      <c r="D163" s="4">
        <v>45423.0</v>
      </c>
      <c r="E163" s="2">
        <v>175.0</v>
      </c>
      <c r="F163" s="3" t="s">
        <v>631</v>
      </c>
      <c r="G163" s="3" t="s">
        <v>244</v>
      </c>
      <c r="H163" s="3">
        <v>1.0</v>
      </c>
      <c r="I163" s="2">
        <f>IFERROR(vlookup(F163,'College Conference'!$B$1:$Z$1000 , 6,False),0)</f>
        <v>6</v>
      </c>
      <c r="J163" s="2">
        <f>IFERROR(vlookup(G163,'College Conference'!$B$1:$Z$1000 , 6,False),0)</f>
        <v>2</v>
      </c>
    </row>
    <row r="164">
      <c r="A164" s="3" t="s">
        <v>3091</v>
      </c>
      <c r="B164" s="3">
        <v>0.9</v>
      </c>
      <c r="C164" s="3" t="s">
        <v>27</v>
      </c>
      <c r="D164" s="4">
        <v>45423.0</v>
      </c>
      <c r="E164" s="2">
        <v>180.0</v>
      </c>
      <c r="F164" s="3" t="s">
        <v>701</v>
      </c>
      <c r="G164" s="3" t="s">
        <v>643</v>
      </c>
      <c r="H164" s="3">
        <v>1.0</v>
      </c>
      <c r="I164" s="2">
        <f>IFERROR(vlookup(F164,'College Conference'!$B$1:$Z$1000 , 6,False),0)</f>
        <v>7</v>
      </c>
      <c r="J164" s="2">
        <f>IFERROR(vlookup(G164,'College Conference'!$B$1:$Z$1000 , 6,False),0)</f>
        <v>6</v>
      </c>
    </row>
    <row r="165">
      <c r="A165" s="3" t="s">
        <v>743</v>
      </c>
      <c r="B165" s="3">
        <v>0.87</v>
      </c>
      <c r="C165" s="3" t="s">
        <v>17</v>
      </c>
      <c r="D165" s="4">
        <v>45445.0</v>
      </c>
      <c r="E165" s="2">
        <v>176.0</v>
      </c>
      <c r="F165" s="3" t="s">
        <v>687</v>
      </c>
      <c r="G165" s="3" t="s">
        <v>29</v>
      </c>
      <c r="H165" s="3">
        <v>1.0</v>
      </c>
      <c r="I165" s="2">
        <f>IFERROR(vlookup(F165,'College Conference'!$B$1:$Z$1000 , 6,False),0)</f>
        <v>7</v>
      </c>
      <c r="J165" s="2">
        <f>IFERROR(vlookup(G165,'College Conference'!$B$1:$Z$1000 , 6,False),0)</f>
        <v>0</v>
      </c>
    </row>
    <row r="166">
      <c r="A166" s="3" t="s">
        <v>270</v>
      </c>
      <c r="B166" s="3">
        <v>0.82</v>
      </c>
      <c r="C166" s="3" t="s">
        <v>22</v>
      </c>
      <c r="D166" s="4">
        <v>45423.0</v>
      </c>
      <c r="E166" s="2">
        <v>200.0</v>
      </c>
      <c r="F166" s="3" t="s">
        <v>229</v>
      </c>
      <c r="G166" s="3" t="s">
        <v>271</v>
      </c>
      <c r="H166" s="3">
        <v>1.0</v>
      </c>
      <c r="I166" s="2">
        <f>IFERROR(vlookup(F166,'College Conference'!$B$1:$Z$1000 , 6,False),0)</f>
        <v>2</v>
      </c>
      <c r="J166" s="2">
        <f>IFERROR(vlookup(G166,'College Conference'!$B$1:$Z$1000 , 6,False),0)</f>
        <v>0</v>
      </c>
    </row>
    <row r="167">
      <c r="A167" s="3" t="s">
        <v>4256</v>
      </c>
      <c r="B167" s="3">
        <v>0.82</v>
      </c>
      <c r="C167" s="3" t="s">
        <v>22</v>
      </c>
      <c r="D167" s="4">
        <v>45444.0</v>
      </c>
      <c r="E167" s="2">
        <v>205.0</v>
      </c>
      <c r="F167" s="3" t="s">
        <v>687</v>
      </c>
      <c r="G167" s="3" t="s">
        <v>890</v>
      </c>
      <c r="H167" s="3">
        <v>1.0</v>
      </c>
      <c r="I167" s="2">
        <f>IFERROR(vlookup(F167,'College Conference'!$B$1:$Z$1000 , 6,False),0)</f>
        <v>7</v>
      </c>
      <c r="J167" s="2">
        <f>IFERROR(vlookup(G167,'College Conference'!$B$1:$Z$1000 , 6,False),0)</f>
        <v>9</v>
      </c>
    </row>
    <row r="168">
      <c r="A168" s="3" t="s">
        <v>744</v>
      </c>
      <c r="B168" s="3" t="s">
        <v>11</v>
      </c>
      <c r="C168" s="3" t="s">
        <v>22</v>
      </c>
      <c r="D168" s="4">
        <v>45444.0</v>
      </c>
      <c r="E168" s="2">
        <v>220.0</v>
      </c>
      <c r="F168" s="3" t="s">
        <v>687</v>
      </c>
      <c r="G168" s="3" t="s">
        <v>745</v>
      </c>
      <c r="H168" s="3">
        <v>1.0</v>
      </c>
      <c r="I168" s="2">
        <f>IFERROR(vlookup(F168,'College Conference'!$B$1:$Z$1000 , 6,False),0)</f>
        <v>7</v>
      </c>
      <c r="J168" s="2">
        <f>IFERROR(vlookup(G168,'College Conference'!$B$1:$Z$1000 , 6,False),0)</f>
        <v>0</v>
      </c>
    </row>
    <row r="169">
      <c r="A169" s="3" t="s">
        <v>2563</v>
      </c>
      <c r="B169" s="3">
        <v>0.85</v>
      </c>
      <c r="C169" s="3" t="s">
        <v>31</v>
      </c>
      <c r="D169" s="4">
        <v>45448.0</v>
      </c>
      <c r="E169" s="2">
        <v>270.0</v>
      </c>
      <c r="F169" s="3" t="s">
        <v>545</v>
      </c>
      <c r="G169" s="3" t="s">
        <v>1081</v>
      </c>
      <c r="H169" s="3">
        <v>1.0</v>
      </c>
      <c r="I169" s="2">
        <f>IFERROR(vlookup(F169,'College Conference'!$B$1:$Z$1000 , 6,False),0)</f>
        <v>5</v>
      </c>
      <c r="J169" s="2">
        <f>IFERROR(vlookup(G169,'College Conference'!$B$1:$Z$1000 , 6,False),0)</f>
        <v>5</v>
      </c>
    </row>
    <row r="170">
      <c r="A170" s="3" t="s">
        <v>916</v>
      </c>
      <c r="B170" s="3">
        <v>0.84</v>
      </c>
      <c r="C170" s="3" t="s">
        <v>258</v>
      </c>
      <c r="D170" s="4">
        <v>45445.0</v>
      </c>
      <c r="E170" s="2">
        <v>180.0</v>
      </c>
      <c r="F170" s="3" t="s">
        <v>892</v>
      </c>
      <c r="G170" s="3" t="s">
        <v>33</v>
      </c>
      <c r="H170" s="3">
        <v>1.0</v>
      </c>
      <c r="I170" s="2">
        <f>IFERROR(vlookup(F170,'College Conference'!$B$1:$Z$1000 , 6,False),0)</f>
        <v>9</v>
      </c>
      <c r="J170" s="2">
        <f>IFERROR(vlookup(G170,'College Conference'!$B$1:$Z$1000 , 6,False),0)</f>
        <v>0</v>
      </c>
    </row>
    <row r="171">
      <c r="A171" s="3" t="s">
        <v>186</v>
      </c>
      <c r="B171" s="3">
        <v>0.75</v>
      </c>
      <c r="C171" s="3" t="s">
        <v>111</v>
      </c>
      <c r="D171" s="4">
        <v>45445.0</v>
      </c>
      <c r="E171" s="2">
        <v>190.0</v>
      </c>
      <c r="F171" s="3" t="s">
        <v>146</v>
      </c>
      <c r="G171" s="3" t="s">
        <v>48</v>
      </c>
      <c r="H171" s="3">
        <v>1.0</v>
      </c>
      <c r="I171" s="2">
        <f>IFERROR(vlookup(F171,'College Conference'!$B$1:$Z$1000 , 6,False),0)</f>
        <v>1</v>
      </c>
      <c r="J171" s="2">
        <f>IFERROR(vlookup(G171,'College Conference'!$B$1:$Z$1000 , 6,False),0)</f>
        <v>0</v>
      </c>
    </row>
    <row r="172">
      <c r="A172" s="3" t="s">
        <v>2564</v>
      </c>
      <c r="B172" s="3" t="s">
        <v>11</v>
      </c>
      <c r="C172" s="3" t="s">
        <v>22</v>
      </c>
      <c r="D172" s="2" t="s">
        <v>72</v>
      </c>
      <c r="E172" s="2">
        <v>200.0</v>
      </c>
      <c r="F172" s="3" t="s">
        <v>545</v>
      </c>
      <c r="G172" s="3" t="s">
        <v>519</v>
      </c>
      <c r="H172" s="3">
        <v>1.0</v>
      </c>
      <c r="I172" s="2">
        <f>IFERROR(vlookup(F172,'College Conference'!$B$1:$Z$1000 , 6,False),0)</f>
        <v>5</v>
      </c>
      <c r="J172" s="2">
        <f>IFERROR(vlookup(G172,'College Conference'!$B$1:$Z$1000 , 6,False),0)</f>
        <v>5</v>
      </c>
    </row>
    <row r="173">
      <c r="A173" s="3" t="s">
        <v>746</v>
      </c>
      <c r="B173" s="3">
        <v>0.84</v>
      </c>
      <c r="C173" s="3" t="s">
        <v>111</v>
      </c>
      <c r="D173" s="4">
        <v>45445.0</v>
      </c>
      <c r="E173" s="2">
        <v>203.0</v>
      </c>
      <c r="F173" s="3" t="s">
        <v>714</v>
      </c>
      <c r="G173" s="3" t="s">
        <v>32</v>
      </c>
      <c r="H173" s="3">
        <v>1.0</v>
      </c>
      <c r="I173" s="2">
        <f>IFERROR(vlookup(F173,'College Conference'!$B$1:$Z$1000 , 6,False),0)</f>
        <v>7</v>
      </c>
      <c r="J173" s="2">
        <f>IFERROR(vlookup(G173,'College Conference'!$B$1:$Z$1000 , 6,False),0)</f>
        <v>0</v>
      </c>
    </row>
    <row r="174">
      <c r="A174" s="3" t="s">
        <v>963</v>
      </c>
      <c r="B174" s="3" t="s">
        <v>11</v>
      </c>
      <c r="C174" s="3" t="s">
        <v>111</v>
      </c>
      <c r="D174" s="4">
        <v>45445.0</v>
      </c>
      <c r="E174" s="2">
        <v>205.0</v>
      </c>
      <c r="F174" s="3" t="s">
        <v>948</v>
      </c>
      <c r="G174" s="3" t="s">
        <v>293</v>
      </c>
      <c r="H174" s="3">
        <v>1.0</v>
      </c>
      <c r="I174" s="2">
        <f>IFERROR(vlookup(F174,'College Conference'!$B$1:$Z$1000 , 6,False),0)</f>
        <v>11</v>
      </c>
      <c r="J174" s="2">
        <f>IFERROR(vlookup(G174,'College Conference'!$B$1:$Z$1000 , 6,False),0)</f>
        <v>0</v>
      </c>
    </row>
    <row r="175">
      <c r="A175" s="3" t="s">
        <v>2588</v>
      </c>
      <c r="B175" s="3">
        <v>0.85</v>
      </c>
      <c r="C175" s="3" t="s">
        <v>17</v>
      </c>
      <c r="D175" s="4">
        <v>45446.0</v>
      </c>
      <c r="E175" s="2">
        <v>185.0</v>
      </c>
      <c r="F175" s="3" t="s">
        <v>631</v>
      </c>
      <c r="G175" s="3" t="s">
        <v>525</v>
      </c>
      <c r="H175" s="3">
        <v>1.0</v>
      </c>
      <c r="I175" s="2">
        <f>IFERROR(vlookup(F175,'College Conference'!$B$1:$Z$1000 , 6,False),0)</f>
        <v>6</v>
      </c>
      <c r="J175" s="2">
        <f>IFERROR(vlookup(G175,'College Conference'!$B$1:$Z$1000 , 6,False),0)</f>
        <v>5</v>
      </c>
    </row>
    <row r="176">
      <c r="A176" s="3" t="s">
        <v>1621</v>
      </c>
      <c r="B176" s="3">
        <v>0.83</v>
      </c>
      <c r="C176" s="3" t="s">
        <v>17</v>
      </c>
      <c r="D176" s="4">
        <v>45445.0</v>
      </c>
      <c r="E176" s="2">
        <v>195.0</v>
      </c>
      <c r="F176" s="3" t="s">
        <v>461</v>
      </c>
      <c r="G176" s="3" t="s">
        <v>298</v>
      </c>
      <c r="H176" s="3">
        <v>1.0</v>
      </c>
      <c r="I176" s="2">
        <f>IFERROR(vlookup(F176,'College Conference'!$B$1:$Z$1000 , 6,False),0)</f>
        <v>4</v>
      </c>
      <c r="J176" s="2">
        <f>IFERROR(vlookup(G176,'College Conference'!$B$1:$Z$1000 , 6,False),0)</f>
        <v>3</v>
      </c>
    </row>
    <row r="177">
      <c r="A177" s="3" t="s">
        <v>187</v>
      </c>
      <c r="B177" s="3">
        <v>0.79</v>
      </c>
      <c r="C177" s="3" t="s">
        <v>27</v>
      </c>
      <c r="D177" s="4">
        <v>45423.0</v>
      </c>
      <c r="E177" s="2">
        <v>180.0</v>
      </c>
      <c r="F177" s="3" t="s">
        <v>143</v>
      </c>
      <c r="G177" s="3" t="s">
        <v>115</v>
      </c>
      <c r="H177" s="3">
        <v>1.0</v>
      </c>
      <c r="I177" s="2">
        <f>IFERROR(vlookup(F177,'College Conference'!$B$1:$Z$1000 , 6,False),0)</f>
        <v>1</v>
      </c>
      <c r="J177" s="2">
        <f>IFERROR(vlookup(G177,'College Conference'!$B$1:$Z$1000 , 6,False),0)</f>
        <v>0</v>
      </c>
    </row>
    <row r="178">
      <c r="A178" s="3" t="s">
        <v>3338</v>
      </c>
      <c r="B178" s="3">
        <v>0.95</v>
      </c>
      <c r="C178" s="3" t="s">
        <v>191</v>
      </c>
      <c r="D178" s="4">
        <v>45444.0</v>
      </c>
      <c r="E178" s="2">
        <v>227.0</v>
      </c>
      <c r="F178" s="3" t="s">
        <v>322</v>
      </c>
      <c r="G178" s="3" t="s">
        <v>693</v>
      </c>
      <c r="H178" s="3">
        <v>1.0</v>
      </c>
      <c r="I178" s="2">
        <f>IFERROR(vlookup(F178,'College Conference'!$B$1:$Z$1000 , 6,False),0)</f>
        <v>3</v>
      </c>
      <c r="J178" s="2">
        <f>IFERROR(vlookup(G178,'College Conference'!$B$1:$Z$1000 , 6,False),0)</f>
        <v>7</v>
      </c>
    </row>
    <row r="179">
      <c r="A179" s="3" t="s">
        <v>4196</v>
      </c>
      <c r="B179" s="3">
        <v>0.85</v>
      </c>
      <c r="C179" s="3" t="s">
        <v>279</v>
      </c>
      <c r="D179" s="4">
        <v>45447.0</v>
      </c>
      <c r="E179" s="2">
        <v>246.0</v>
      </c>
      <c r="F179" s="3" t="s">
        <v>306</v>
      </c>
      <c r="G179" s="3" t="s">
        <v>894</v>
      </c>
      <c r="H179" s="3">
        <v>1.0</v>
      </c>
      <c r="I179" s="2">
        <f>IFERROR(vlookup(F179,'College Conference'!$B$1:$Z$1000 , 6,False),0)</f>
        <v>3</v>
      </c>
      <c r="J179" s="2">
        <f>IFERROR(vlookup(G179,'College Conference'!$B$1:$Z$1000 , 6,False),0)</f>
        <v>9</v>
      </c>
    </row>
    <row r="180">
      <c r="A180" s="3" t="s">
        <v>3414</v>
      </c>
      <c r="B180" s="3">
        <v>0.84</v>
      </c>
      <c r="C180" s="3" t="s">
        <v>63</v>
      </c>
      <c r="D180" s="2" t="s">
        <v>72</v>
      </c>
      <c r="E180" s="2">
        <v>175.0</v>
      </c>
      <c r="F180" s="3" t="s">
        <v>530</v>
      </c>
      <c r="G180" s="3" t="s">
        <v>687</v>
      </c>
      <c r="H180" s="3">
        <v>1.0</v>
      </c>
      <c r="I180" s="2">
        <f>IFERROR(vlookup(F180,'College Conference'!$B$1:$Z$1000 , 6,False),0)</f>
        <v>5</v>
      </c>
      <c r="J180" s="2">
        <f>IFERROR(vlookup(G180,'College Conference'!$B$1:$Z$1000 , 6,False),0)</f>
        <v>7</v>
      </c>
    </row>
    <row r="181">
      <c r="A181" s="3" t="s">
        <v>747</v>
      </c>
      <c r="B181" s="3" t="s">
        <v>11</v>
      </c>
      <c r="C181" s="3" t="s">
        <v>27</v>
      </c>
      <c r="D181" s="4">
        <v>45445.0</v>
      </c>
      <c r="E181" s="2">
        <v>180.0</v>
      </c>
      <c r="F181" s="3" t="s">
        <v>691</v>
      </c>
      <c r="G181" s="3" t="s">
        <v>284</v>
      </c>
      <c r="H181" s="3">
        <v>1.0</v>
      </c>
      <c r="I181" s="2">
        <f>IFERROR(vlookup(F181,'College Conference'!$B$1:$Z$1000 , 6,False),0)</f>
        <v>7</v>
      </c>
      <c r="J181" s="2">
        <f>IFERROR(vlookup(G181,'College Conference'!$B$1:$Z$1000 , 6,False),0)</f>
        <v>0</v>
      </c>
    </row>
    <row r="182">
      <c r="A182" s="3" t="s">
        <v>1715</v>
      </c>
      <c r="B182" s="3" t="s">
        <v>11</v>
      </c>
      <c r="C182" s="3" t="s">
        <v>313</v>
      </c>
      <c r="D182" s="4">
        <v>45444.0</v>
      </c>
      <c r="E182" s="2">
        <v>180.0</v>
      </c>
      <c r="F182" s="3" t="s">
        <v>613</v>
      </c>
      <c r="G182" s="3" t="s">
        <v>400</v>
      </c>
      <c r="H182" s="3">
        <v>1.0</v>
      </c>
      <c r="I182" s="2">
        <f>IFERROR(vlookup(F182,'College Conference'!$B$1:$Z$1000 , 6,False),0)</f>
        <v>6</v>
      </c>
      <c r="J182" s="2">
        <f>IFERROR(vlookup(G182,'College Conference'!$B$1:$Z$1000 , 6,False),0)</f>
        <v>3</v>
      </c>
    </row>
    <row r="183">
      <c r="A183" s="3" t="s">
        <v>409</v>
      </c>
      <c r="B183" s="3">
        <v>0.86</v>
      </c>
      <c r="C183" s="3" t="s">
        <v>105</v>
      </c>
      <c r="D183" s="4">
        <v>45446.0</v>
      </c>
      <c r="E183" s="2">
        <v>331.0</v>
      </c>
      <c r="F183" s="3" t="s">
        <v>400</v>
      </c>
      <c r="G183" s="3" t="s">
        <v>410</v>
      </c>
      <c r="H183" s="3">
        <v>1.0</v>
      </c>
      <c r="I183" s="2">
        <f>IFERROR(vlookup(F183,'College Conference'!$B$1:$Z$1000 , 6,False),0)</f>
        <v>3</v>
      </c>
      <c r="J183" s="2">
        <f>IFERROR(vlookup(G183,'College Conference'!$B$1:$Z$1000 , 6,False),0)</f>
        <v>0</v>
      </c>
    </row>
    <row r="184">
      <c r="A184" s="3" t="s">
        <v>2657</v>
      </c>
      <c r="B184" s="3">
        <v>0.79</v>
      </c>
      <c r="C184" s="3" t="s">
        <v>63</v>
      </c>
      <c r="D184" s="4">
        <v>45423.0</v>
      </c>
      <c r="E184" s="2">
        <v>200.0</v>
      </c>
      <c r="F184" s="3" t="s">
        <v>693</v>
      </c>
      <c r="G184" s="3" t="s">
        <v>512</v>
      </c>
      <c r="H184" s="3">
        <v>1.0</v>
      </c>
      <c r="I184" s="2">
        <f>IFERROR(vlookup(F184,'College Conference'!$B$1:$Z$1000 , 6,False),0)</f>
        <v>7</v>
      </c>
      <c r="J184" s="2">
        <f>IFERROR(vlookup(G184,'College Conference'!$B$1:$Z$1000 , 6,False),0)</f>
        <v>5</v>
      </c>
    </row>
    <row r="185">
      <c r="A185" s="3" t="s">
        <v>3339</v>
      </c>
      <c r="B185" s="3">
        <v>0.87</v>
      </c>
      <c r="C185" s="3" t="s">
        <v>52</v>
      </c>
      <c r="D185" s="4">
        <v>45445.0</v>
      </c>
      <c r="E185" s="2">
        <v>236.0</v>
      </c>
      <c r="F185" s="3" t="s">
        <v>348</v>
      </c>
      <c r="G185" s="3" t="s">
        <v>736</v>
      </c>
      <c r="H185" s="3">
        <v>1.0</v>
      </c>
      <c r="I185" s="2">
        <f>IFERROR(vlookup(F185,'College Conference'!$B$1:$Z$1000 , 6,False),0)</f>
        <v>3</v>
      </c>
      <c r="J185" s="2">
        <f>IFERROR(vlookup(G185,'College Conference'!$B$1:$Z$1000 , 6,False),0)</f>
        <v>7</v>
      </c>
    </row>
    <row r="186">
      <c r="A186" s="3" t="s">
        <v>1782</v>
      </c>
      <c r="B186" s="3">
        <v>0.86</v>
      </c>
      <c r="C186" s="3" t="s">
        <v>105</v>
      </c>
      <c r="D186" s="4">
        <v>45446.0</v>
      </c>
      <c r="E186" s="2">
        <v>285.0</v>
      </c>
      <c r="F186" s="3" t="s">
        <v>687</v>
      </c>
      <c r="G186" s="3" t="s">
        <v>311</v>
      </c>
      <c r="H186" s="3">
        <v>1.0</v>
      </c>
      <c r="I186" s="2">
        <f>IFERROR(vlookup(F186,'College Conference'!$B$1:$Z$1000 , 6,False),0)</f>
        <v>7</v>
      </c>
      <c r="J186" s="2">
        <f>IFERROR(vlookup(G186,'College Conference'!$B$1:$Z$1000 , 6,False),0)</f>
        <v>3</v>
      </c>
    </row>
    <row r="187">
      <c r="A187" s="3" t="s">
        <v>1946</v>
      </c>
      <c r="B187" s="3">
        <v>0.74</v>
      </c>
      <c r="C187" s="3" t="s">
        <v>27</v>
      </c>
      <c r="D187" s="2" t="s">
        <v>72</v>
      </c>
      <c r="E187" s="2">
        <v>185.0</v>
      </c>
      <c r="F187" s="3" t="s">
        <v>1947</v>
      </c>
      <c r="G187" s="3" t="s">
        <v>455</v>
      </c>
      <c r="H187" s="3">
        <v>1.0</v>
      </c>
      <c r="I187" s="2">
        <f>IFERROR(vlookup(F187,'College Conference'!$B$1:$Z$1000 , 6,False),0)</f>
        <v>0</v>
      </c>
      <c r="J187" s="2">
        <f>IFERROR(vlookup(G187,'College Conference'!$B$1:$Z$1000 , 6,False),0)</f>
        <v>4</v>
      </c>
    </row>
    <row r="188">
      <c r="A188" s="3" t="s">
        <v>3591</v>
      </c>
      <c r="B188" s="3">
        <v>0.85</v>
      </c>
      <c r="C188" s="3" t="s">
        <v>111</v>
      </c>
      <c r="D188" s="4">
        <v>45447.0</v>
      </c>
      <c r="E188" s="2">
        <v>213.0</v>
      </c>
      <c r="F188" s="3" t="s">
        <v>1167</v>
      </c>
      <c r="G188" s="3" t="s">
        <v>689</v>
      </c>
      <c r="H188" s="3">
        <v>1.0</v>
      </c>
      <c r="I188" s="2">
        <f>IFERROR(vlookup(F188,'College Conference'!$B$1:$Z$1000 , 6,False),0)</f>
        <v>8</v>
      </c>
      <c r="J188" s="2">
        <f>IFERROR(vlookup(G188,'College Conference'!$B$1:$Z$1000 , 6,False),0)</f>
        <v>7</v>
      </c>
    </row>
    <row r="189">
      <c r="A189" s="3" t="s">
        <v>3415</v>
      </c>
      <c r="B189" s="3" t="s">
        <v>11</v>
      </c>
      <c r="C189" s="3" t="s">
        <v>313</v>
      </c>
      <c r="D189" s="4">
        <v>45444.0</v>
      </c>
      <c r="E189" s="2">
        <v>210.0</v>
      </c>
      <c r="F189" s="3" t="s">
        <v>525</v>
      </c>
      <c r="G189" s="3" t="s">
        <v>693</v>
      </c>
      <c r="H189" s="3">
        <v>1.0</v>
      </c>
      <c r="I189" s="2">
        <f>IFERROR(vlookup(F189,'College Conference'!$B$1:$Z$1000 , 6,False),0)</f>
        <v>5</v>
      </c>
      <c r="J189" s="2">
        <f>IFERROR(vlookup(G189,'College Conference'!$B$1:$Z$1000 , 6,False),0)</f>
        <v>7</v>
      </c>
    </row>
    <row r="190">
      <c r="A190" s="3" t="s">
        <v>496</v>
      </c>
      <c r="B190" s="3">
        <v>0.78</v>
      </c>
      <c r="C190" s="3" t="s">
        <v>258</v>
      </c>
      <c r="D190" s="4">
        <v>45445.0</v>
      </c>
      <c r="E190" s="2">
        <v>175.0</v>
      </c>
      <c r="F190" s="3" t="s">
        <v>461</v>
      </c>
      <c r="G190" s="3" t="s">
        <v>68</v>
      </c>
      <c r="H190" s="3">
        <v>1.0</v>
      </c>
      <c r="I190" s="2">
        <f>IFERROR(vlookup(F190,'College Conference'!$B$1:$Z$1000 , 6,False),0)</f>
        <v>4</v>
      </c>
      <c r="J190" s="2">
        <f>IFERROR(vlookup(G190,'College Conference'!$B$1:$Z$1000 , 6,False),0)</f>
        <v>0</v>
      </c>
    </row>
    <row r="191">
      <c r="A191" s="3" t="s">
        <v>4080</v>
      </c>
      <c r="B191" s="3" t="s">
        <v>11</v>
      </c>
      <c r="C191" s="3" t="s">
        <v>198</v>
      </c>
      <c r="D191" s="4">
        <v>45445.0</v>
      </c>
      <c r="E191" s="2">
        <v>204.0</v>
      </c>
      <c r="F191" s="3" t="s">
        <v>796</v>
      </c>
      <c r="G191" s="3" t="s">
        <v>783</v>
      </c>
      <c r="H191" s="3">
        <v>1.0</v>
      </c>
      <c r="I191" s="2">
        <f>IFERROR(vlookup(F191,'College Conference'!$B$1:$Z$1000 , 6,False),0)</f>
        <v>8</v>
      </c>
      <c r="J191" s="2">
        <f>IFERROR(vlookup(G191,'College Conference'!$B$1:$Z$1000 , 6,False),0)</f>
        <v>8</v>
      </c>
    </row>
    <row r="192">
      <c r="A192" s="3" t="s">
        <v>917</v>
      </c>
      <c r="B192" s="3" t="s">
        <v>11</v>
      </c>
      <c r="C192" s="3" t="s">
        <v>17</v>
      </c>
      <c r="D192" s="4">
        <v>45446.0</v>
      </c>
      <c r="E192" s="2">
        <v>205.0</v>
      </c>
      <c r="F192" s="3" t="s">
        <v>888</v>
      </c>
      <c r="G192" s="3" t="s">
        <v>269</v>
      </c>
      <c r="H192" s="3">
        <v>1.0</v>
      </c>
      <c r="I192" s="2">
        <f>IFERROR(vlookup(F192,'College Conference'!$B$1:$Z$1000 , 6,False),0)</f>
        <v>9</v>
      </c>
      <c r="J192" s="2">
        <f>IFERROR(vlookup(G192,'College Conference'!$B$1:$Z$1000 , 6,False),0)</f>
        <v>0</v>
      </c>
    </row>
    <row r="193">
      <c r="A193" s="3" t="s">
        <v>2565</v>
      </c>
      <c r="B193" s="3">
        <v>0.8</v>
      </c>
      <c r="C193" s="3" t="s">
        <v>31</v>
      </c>
      <c r="D193" s="4">
        <v>45448.0</v>
      </c>
      <c r="E193" s="2">
        <v>300.0</v>
      </c>
      <c r="F193" s="3" t="s">
        <v>532</v>
      </c>
      <c r="G193" s="3" t="s">
        <v>512</v>
      </c>
      <c r="H193" s="3">
        <v>1.0</v>
      </c>
      <c r="I193" s="2">
        <f>IFERROR(vlookup(F193,'College Conference'!$B$1:$Z$1000 , 6,False),0)</f>
        <v>5</v>
      </c>
      <c r="J193" s="2">
        <f>IFERROR(vlookup(G193,'College Conference'!$B$1:$Z$1000 , 6,False),0)</f>
        <v>5</v>
      </c>
    </row>
    <row r="194">
      <c r="A194" s="3" t="s">
        <v>497</v>
      </c>
      <c r="B194" s="3">
        <v>0.79</v>
      </c>
      <c r="C194" s="3" t="s">
        <v>17</v>
      </c>
      <c r="D194" s="2" t="s">
        <v>72</v>
      </c>
      <c r="E194" s="2">
        <v>179.0</v>
      </c>
      <c r="F194" s="3" t="s">
        <v>498</v>
      </c>
      <c r="G194" s="3" t="s">
        <v>499</v>
      </c>
      <c r="H194" s="3">
        <v>1.0</v>
      </c>
      <c r="I194" s="2">
        <f>IFERROR(vlookup(F194,'College Conference'!$B$1:$Z$1000 , 6,False),0)</f>
        <v>4</v>
      </c>
      <c r="J194" s="2">
        <f>IFERROR(vlookup(G194,'College Conference'!$B$1:$Z$1000 , 6,False),0)</f>
        <v>0</v>
      </c>
    </row>
    <row r="195">
      <c r="A195" s="3" t="s">
        <v>698</v>
      </c>
      <c r="B195" s="3">
        <v>0.86</v>
      </c>
      <c r="C195" s="3" t="s">
        <v>105</v>
      </c>
      <c r="D195" s="4">
        <v>45448.0</v>
      </c>
      <c r="E195" s="2">
        <v>290.0</v>
      </c>
      <c r="F195" s="3" t="s">
        <v>372</v>
      </c>
      <c r="G195" s="3" t="s">
        <v>301</v>
      </c>
      <c r="H195" s="3">
        <v>1.0</v>
      </c>
      <c r="I195" s="2">
        <f>IFERROR(vlookup(F195,'College Conference'!$B$1:$Z$1000 , 6,False),0)</f>
        <v>3</v>
      </c>
      <c r="J195" s="2">
        <f>IFERROR(vlookup(G195,'College Conference'!$B$1:$Z$1000 , 6,False),0)</f>
        <v>3</v>
      </c>
    </row>
    <row r="196">
      <c r="A196" s="3" t="s">
        <v>272</v>
      </c>
      <c r="B196" s="3">
        <v>0.76</v>
      </c>
      <c r="C196" s="3" t="s">
        <v>22</v>
      </c>
      <c r="D196" s="4">
        <v>45420.0</v>
      </c>
      <c r="E196" s="2">
        <v>195.0</v>
      </c>
      <c r="F196" s="3" t="s">
        <v>229</v>
      </c>
      <c r="G196" s="3" t="s">
        <v>267</v>
      </c>
      <c r="H196" s="3">
        <v>1.0</v>
      </c>
      <c r="I196" s="2">
        <f>IFERROR(vlookup(F196,'College Conference'!$B$1:$Z$1000 , 6,False),0)</f>
        <v>2</v>
      </c>
      <c r="J196" s="2">
        <f>IFERROR(vlookup(G196,'College Conference'!$B$1:$Z$1000 , 6,False),0)</f>
        <v>0</v>
      </c>
    </row>
    <row r="197">
      <c r="A197" s="3" t="s">
        <v>411</v>
      </c>
      <c r="B197" s="3" t="s">
        <v>11</v>
      </c>
      <c r="C197" s="3" t="s">
        <v>105</v>
      </c>
      <c r="D197" s="4">
        <v>45446.0</v>
      </c>
      <c r="E197" s="2">
        <v>350.0</v>
      </c>
      <c r="F197" s="3" t="s">
        <v>295</v>
      </c>
      <c r="G197" s="3" t="s">
        <v>412</v>
      </c>
      <c r="H197" s="3">
        <v>1.0</v>
      </c>
      <c r="I197" s="2">
        <f>IFERROR(vlookup(F197,'College Conference'!$B$1:$Z$1000 , 6,False),0)</f>
        <v>3</v>
      </c>
      <c r="J197" s="2">
        <f>IFERROR(vlookup(G197,'College Conference'!$B$1:$Z$1000 , 6,False),0)</f>
        <v>0</v>
      </c>
    </row>
    <row r="198">
      <c r="A198" s="3" t="s">
        <v>2943</v>
      </c>
      <c r="B198" s="3">
        <v>0.98</v>
      </c>
      <c r="C198" s="3" t="s">
        <v>31</v>
      </c>
      <c r="D198" s="4">
        <v>45449.0</v>
      </c>
      <c r="E198" s="2">
        <v>310.0</v>
      </c>
      <c r="F198" s="3" t="s">
        <v>322</v>
      </c>
      <c r="G198" s="3" t="s">
        <v>623</v>
      </c>
      <c r="H198" s="3">
        <v>1.0</v>
      </c>
      <c r="I198" s="2">
        <f>IFERROR(vlookup(F198,'College Conference'!$B$1:$Z$1000 , 6,False),0)</f>
        <v>3</v>
      </c>
      <c r="J198" s="2">
        <f>IFERROR(vlookup(G198,'College Conference'!$B$1:$Z$1000 , 6,False),0)</f>
        <v>6</v>
      </c>
    </row>
    <row r="199">
      <c r="A199" s="3" t="s">
        <v>500</v>
      </c>
      <c r="B199" s="3">
        <v>0.8</v>
      </c>
      <c r="C199" s="3" t="s">
        <v>111</v>
      </c>
      <c r="D199" s="4">
        <v>45445.0</v>
      </c>
      <c r="E199" s="2">
        <v>220.0</v>
      </c>
      <c r="F199" s="3" t="s">
        <v>498</v>
      </c>
      <c r="G199" s="3" t="s">
        <v>331</v>
      </c>
      <c r="H199" s="3">
        <v>1.0</v>
      </c>
      <c r="I199" s="2">
        <f>IFERROR(vlookup(F199,'College Conference'!$B$1:$Z$1000 , 6,False),0)</f>
        <v>4</v>
      </c>
      <c r="J199" s="2">
        <f>IFERROR(vlookup(G199,'College Conference'!$B$1:$Z$1000 , 6,False),0)</f>
        <v>0</v>
      </c>
    </row>
    <row r="200">
      <c r="A200" s="3" t="s">
        <v>3741</v>
      </c>
      <c r="B200" s="3">
        <v>0.76</v>
      </c>
      <c r="C200" s="3" t="s">
        <v>120</v>
      </c>
      <c r="D200" s="4">
        <v>45446.0</v>
      </c>
      <c r="E200" s="2">
        <v>265.0</v>
      </c>
      <c r="F200" s="3" t="s">
        <v>229</v>
      </c>
      <c r="G200" s="3" t="s">
        <v>796</v>
      </c>
      <c r="H200" s="3">
        <v>1.0</v>
      </c>
      <c r="I200" s="2">
        <f>IFERROR(vlookup(F200,'College Conference'!$B$1:$Z$1000 , 6,False),0)</f>
        <v>2</v>
      </c>
      <c r="J200" s="2">
        <f>IFERROR(vlookup(G200,'College Conference'!$B$1:$Z$1000 , 6,False),0)</f>
        <v>8</v>
      </c>
    </row>
    <row r="201">
      <c r="A201" s="3" t="s">
        <v>413</v>
      </c>
      <c r="B201" s="3">
        <v>0.86</v>
      </c>
      <c r="C201" s="3" t="s">
        <v>353</v>
      </c>
      <c r="D201" s="4">
        <v>45447.0</v>
      </c>
      <c r="E201" s="2">
        <v>269.0</v>
      </c>
      <c r="F201" s="3" t="s">
        <v>372</v>
      </c>
      <c r="G201" s="3" t="s">
        <v>410</v>
      </c>
      <c r="H201" s="3">
        <v>1.0</v>
      </c>
      <c r="I201" s="2">
        <f>IFERROR(vlookup(F201,'College Conference'!$B$1:$Z$1000 , 6,False),0)</f>
        <v>3</v>
      </c>
      <c r="J201" s="2">
        <f>IFERROR(vlookup(G201,'College Conference'!$B$1:$Z$1000 , 6,False),0)</f>
        <v>0</v>
      </c>
    </row>
    <row r="202">
      <c r="A202" s="3" t="s">
        <v>588</v>
      </c>
      <c r="B202" s="3" t="s">
        <v>11</v>
      </c>
      <c r="C202" s="3" t="s">
        <v>191</v>
      </c>
      <c r="D202" s="4">
        <v>45445.0</v>
      </c>
      <c r="E202" s="2">
        <v>208.0</v>
      </c>
      <c r="F202" s="3" t="s">
        <v>527</v>
      </c>
      <c r="G202" s="3" t="s">
        <v>56</v>
      </c>
      <c r="H202" s="3">
        <v>1.0</v>
      </c>
      <c r="I202" s="2">
        <f>IFERROR(vlookup(F202,'College Conference'!$B$1:$Z$1000 , 6,False),0)</f>
        <v>5</v>
      </c>
      <c r="J202" s="2">
        <f>IFERROR(vlookup(G202,'College Conference'!$B$1:$Z$1000 , 6,False),0)</f>
        <v>0</v>
      </c>
    </row>
    <row r="203">
      <c r="A203" s="3" t="s">
        <v>362</v>
      </c>
      <c r="B203" s="3">
        <v>0.88</v>
      </c>
      <c r="C203" s="3" t="s">
        <v>111</v>
      </c>
      <c r="D203" s="4">
        <v>45445.0</v>
      </c>
      <c r="E203" s="2">
        <v>232.0</v>
      </c>
      <c r="F203" s="3" t="s">
        <v>796</v>
      </c>
      <c r="G203" s="3" t="s">
        <v>298</v>
      </c>
      <c r="H203" s="3">
        <v>1.0</v>
      </c>
      <c r="I203" s="2">
        <f>IFERROR(vlookup(F203,'College Conference'!$B$1:$Z$1000 , 6,False),0)</f>
        <v>8</v>
      </c>
      <c r="J203" s="2">
        <f>IFERROR(vlookup(G203,'College Conference'!$B$1:$Z$1000 , 6,False),0)</f>
        <v>3</v>
      </c>
    </row>
    <row r="204">
      <c r="A204" s="3" t="s">
        <v>1209</v>
      </c>
      <c r="B204" s="3">
        <v>0.88</v>
      </c>
      <c r="C204" s="3" t="s">
        <v>191</v>
      </c>
      <c r="D204" s="4">
        <v>45447.0</v>
      </c>
      <c r="E204" s="2">
        <v>220.0</v>
      </c>
      <c r="F204" s="3" t="s">
        <v>783</v>
      </c>
      <c r="G204" s="3" t="s">
        <v>133</v>
      </c>
      <c r="H204" s="3">
        <v>1.0</v>
      </c>
      <c r="I204" s="2">
        <f>IFERROR(vlookup(F204,'College Conference'!$B$1:$Z$1000 , 6,False),0)</f>
        <v>8</v>
      </c>
      <c r="J204" s="2">
        <f>IFERROR(vlookup(G204,'College Conference'!$B$1:$Z$1000 , 6,False),0)</f>
        <v>1</v>
      </c>
    </row>
    <row r="205">
      <c r="A205" s="3" t="s">
        <v>1210</v>
      </c>
      <c r="B205" s="3">
        <v>0.86</v>
      </c>
      <c r="C205" s="3" t="s">
        <v>421</v>
      </c>
      <c r="D205" s="4">
        <v>45448.0</v>
      </c>
      <c r="E205" s="2">
        <v>300.0</v>
      </c>
      <c r="F205" s="3" t="s">
        <v>781</v>
      </c>
      <c r="G205" s="3" t="s">
        <v>202</v>
      </c>
      <c r="H205" s="3">
        <v>1.0</v>
      </c>
      <c r="I205" s="2">
        <f>IFERROR(vlookup(F205,'College Conference'!$B$1:$Z$1000 , 6,False),0)</f>
        <v>8</v>
      </c>
      <c r="J205" s="2">
        <f>IFERROR(vlookup(G205,'College Conference'!$B$1:$Z$1000 , 6,False),0)</f>
        <v>1</v>
      </c>
    </row>
    <row r="206">
      <c r="A206" s="3" t="s">
        <v>3092</v>
      </c>
      <c r="B206" s="3">
        <v>0.85</v>
      </c>
      <c r="C206" s="3" t="s">
        <v>274</v>
      </c>
      <c r="D206" s="4">
        <v>45445.0</v>
      </c>
      <c r="E206" s="2">
        <v>240.0</v>
      </c>
      <c r="F206" s="3" t="s">
        <v>705</v>
      </c>
      <c r="G206" s="3" t="s">
        <v>613</v>
      </c>
      <c r="H206" s="3">
        <v>1.0</v>
      </c>
      <c r="I206" s="2">
        <f>IFERROR(vlookup(F206,'College Conference'!$B$1:$Z$1000 , 6,False),0)</f>
        <v>7</v>
      </c>
      <c r="J206" s="2">
        <f>IFERROR(vlookup(G206,'College Conference'!$B$1:$Z$1000 , 6,False),0)</f>
        <v>6</v>
      </c>
    </row>
    <row r="207">
      <c r="A207" s="3" t="s">
        <v>669</v>
      </c>
      <c r="B207" s="3">
        <v>0.83</v>
      </c>
      <c r="C207" s="3" t="s">
        <v>22</v>
      </c>
      <c r="D207" s="2" t="s">
        <v>72</v>
      </c>
      <c r="E207" s="2">
        <v>205.0</v>
      </c>
      <c r="F207" s="3" t="s">
        <v>643</v>
      </c>
      <c r="G207" s="3" t="s">
        <v>375</v>
      </c>
      <c r="H207" s="3">
        <v>1.0</v>
      </c>
      <c r="I207" s="2">
        <f>IFERROR(vlookup(F207,'College Conference'!$B$1:$Z$1000 , 6,False),0)</f>
        <v>6</v>
      </c>
      <c r="J207" s="2">
        <f>IFERROR(vlookup(G207,'College Conference'!$B$1:$Z$1000 , 6,False),0)</f>
        <v>0</v>
      </c>
    </row>
    <row r="208">
      <c r="A208" s="3" t="s">
        <v>2335</v>
      </c>
      <c r="B208" s="3">
        <v>0.73</v>
      </c>
      <c r="C208" s="3" t="s">
        <v>63</v>
      </c>
      <c r="D208" s="2" t="s">
        <v>72</v>
      </c>
      <c r="E208" s="2">
        <v>190.0</v>
      </c>
      <c r="F208" s="3" t="s">
        <v>171</v>
      </c>
      <c r="G208" s="3" t="s">
        <v>545</v>
      </c>
      <c r="H208" s="3">
        <v>1.0</v>
      </c>
      <c r="I208" s="2">
        <f>IFERROR(vlookup(F208,'College Conference'!$B$1:$Z$1000 , 6,False),0)</f>
        <v>1</v>
      </c>
      <c r="J208" s="2">
        <f>IFERROR(vlookup(G208,'College Conference'!$B$1:$Z$1000 , 6,False),0)</f>
        <v>5</v>
      </c>
    </row>
    <row r="209">
      <c r="A209" s="3" t="s">
        <v>589</v>
      </c>
      <c r="B209" s="3" t="s">
        <v>11</v>
      </c>
      <c r="C209" s="3" t="s">
        <v>111</v>
      </c>
      <c r="D209" s="4">
        <v>45444.0</v>
      </c>
      <c r="E209" s="2">
        <v>180.0</v>
      </c>
      <c r="F209" s="3" t="s">
        <v>519</v>
      </c>
      <c r="G209" s="3" t="s">
        <v>590</v>
      </c>
      <c r="H209" s="3">
        <v>1.0</v>
      </c>
      <c r="I209" s="2">
        <f>IFERROR(vlookup(F209,'College Conference'!$B$1:$Z$1000 , 6,False),0)</f>
        <v>5</v>
      </c>
      <c r="J209" s="2">
        <f>IFERROR(vlookup(G209,'College Conference'!$B$1:$Z$1000 , 6,False),0)</f>
        <v>0</v>
      </c>
    </row>
    <row r="210">
      <c r="A210" s="3" t="s">
        <v>2843</v>
      </c>
      <c r="B210" s="3" t="s">
        <v>11</v>
      </c>
      <c r="C210" s="3" t="s">
        <v>111</v>
      </c>
      <c r="D210" s="4">
        <v>45446.0</v>
      </c>
      <c r="E210" s="2">
        <v>215.0</v>
      </c>
      <c r="F210" s="3" t="s">
        <v>1428</v>
      </c>
      <c r="G210" s="3" t="s">
        <v>626</v>
      </c>
      <c r="H210" s="3">
        <v>1.0</v>
      </c>
      <c r="I210" s="2">
        <f>IFERROR(vlookup(F210,'College Conference'!$B$1:$Z$1000 , 6,False),0)</f>
        <v>0</v>
      </c>
      <c r="J210" s="2">
        <f>IFERROR(vlookup(G210,'College Conference'!$B$1:$Z$1000 , 6,False),0)</f>
        <v>6</v>
      </c>
    </row>
    <row r="211">
      <c r="A211" s="3" t="s">
        <v>1649</v>
      </c>
      <c r="B211" s="3">
        <v>0.87</v>
      </c>
      <c r="C211" s="3" t="s">
        <v>17</v>
      </c>
      <c r="D211" s="4">
        <v>45422.0</v>
      </c>
      <c r="E211" s="2">
        <v>170.0</v>
      </c>
      <c r="F211" s="3" t="s">
        <v>372</v>
      </c>
      <c r="G211" s="3" t="s">
        <v>510</v>
      </c>
      <c r="H211" s="3">
        <v>1.0</v>
      </c>
      <c r="I211" s="2">
        <f>IFERROR(vlookup(F211,'College Conference'!$B$1:$Z$1000 , 6,False),0)</f>
        <v>3</v>
      </c>
      <c r="J211" s="2">
        <f>IFERROR(vlookup(G211,'College Conference'!$B$1:$Z$1000 , 6,False),0)</f>
        <v>5</v>
      </c>
    </row>
    <row r="212">
      <c r="A212" s="3" t="s">
        <v>2469</v>
      </c>
      <c r="B212" s="3">
        <v>0.88</v>
      </c>
      <c r="C212" s="3" t="s">
        <v>63</v>
      </c>
      <c r="D212" s="4">
        <v>45423.0</v>
      </c>
      <c r="E212" s="2">
        <v>197.0</v>
      </c>
      <c r="F212" s="3" t="s">
        <v>325</v>
      </c>
      <c r="G212" s="3" t="s">
        <v>568</v>
      </c>
      <c r="H212" s="3">
        <v>1.0</v>
      </c>
      <c r="I212" s="2">
        <f>IFERROR(vlookup(F212,'College Conference'!$B$1:$Z$1000 , 6,False),0)</f>
        <v>3</v>
      </c>
      <c r="J212" s="2">
        <f>IFERROR(vlookup(G212,'College Conference'!$B$1:$Z$1000 , 6,False),0)</f>
        <v>5</v>
      </c>
    </row>
    <row r="213">
      <c r="A213" s="3" t="s">
        <v>3340</v>
      </c>
      <c r="B213" s="3" t="s">
        <v>11</v>
      </c>
      <c r="C213" s="3" t="s">
        <v>286</v>
      </c>
      <c r="D213" s="4">
        <v>45446.0</v>
      </c>
      <c r="E213" s="2">
        <v>215.0</v>
      </c>
      <c r="F213" s="3" t="s">
        <v>335</v>
      </c>
      <c r="G213" s="3" t="s">
        <v>693</v>
      </c>
      <c r="H213" s="3">
        <v>1.0</v>
      </c>
      <c r="I213" s="2">
        <f>IFERROR(vlookup(F213,'College Conference'!$B$1:$Z$1000 , 6,False),0)</f>
        <v>3</v>
      </c>
      <c r="J213" s="2">
        <f>IFERROR(vlookup(G213,'College Conference'!$B$1:$Z$1000 , 6,False),0)</f>
        <v>7</v>
      </c>
    </row>
    <row r="214">
      <c r="A214" s="3" t="s">
        <v>840</v>
      </c>
      <c r="B214" s="3">
        <v>0.9</v>
      </c>
      <c r="C214" s="3" t="s">
        <v>120</v>
      </c>
      <c r="D214" s="4">
        <v>45449.0</v>
      </c>
      <c r="E214" s="2">
        <v>280.0</v>
      </c>
      <c r="F214" s="3" t="s">
        <v>830</v>
      </c>
      <c r="G214" s="3" t="s">
        <v>304</v>
      </c>
      <c r="H214" s="3">
        <v>1.0</v>
      </c>
      <c r="I214" s="2">
        <f>IFERROR(vlookup(F214,'College Conference'!$B$1:$Z$1000 , 6,False),0)</f>
        <v>8</v>
      </c>
      <c r="J214" s="2">
        <f>IFERROR(vlookup(G214,'College Conference'!$B$1:$Z$1000 , 6,False),0)</f>
        <v>0</v>
      </c>
    </row>
    <row r="215">
      <c r="A215" s="3" t="s">
        <v>1109</v>
      </c>
      <c r="B215" s="3">
        <v>0.89</v>
      </c>
      <c r="C215" s="3" t="s">
        <v>353</v>
      </c>
      <c r="D215" s="4">
        <v>45447.0</v>
      </c>
      <c r="E215" s="2">
        <v>245.0</v>
      </c>
      <c r="F215" s="3" t="s">
        <v>527</v>
      </c>
      <c r="G215" s="3" t="s">
        <v>976</v>
      </c>
      <c r="H215" s="3">
        <v>1.0</v>
      </c>
      <c r="I215" s="2">
        <f>IFERROR(vlookup(F215,'College Conference'!$B$1:$Z$1000 , 6,False),0)</f>
        <v>5</v>
      </c>
      <c r="J215" s="2">
        <f>IFERROR(vlookup(G215,'College Conference'!$B$1:$Z$1000 , 6,False),0)</f>
        <v>1</v>
      </c>
    </row>
    <row r="216">
      <c r="A216" s="3" t="s">
        <v>964</v>
      </c>
      <c r="B216" s="3">
        <v>0.82</v>
      </c>
      <c r="C216" s="3" t="s">
        <v>27</v>
      </c>
      <c r="D216" s="4">
        <v>45444.0</v>
      </c>
      <c r="E216" s="2">
        <v>199.0</v>
      </c>
      <c r="F216" s="3" t="s">
        <v>951</v>
      </c>
      <c r="G216" s="3" t="s">
        <v>23</v>
      </c>
      <c r="H216" s="3">
        <v>1.0</v>
      </c>
      <c r="I216" s="2">
        <f>IFERROR(vlookup(F216,'College Conference'!$B$1:$Z$1000 , 6,False),0)</f>
        <v>11</v>
      </c>
      <c r="J216" s="2">
        <f>IFERROR(vlookup(G216,'College Conference'!$B$1:$Z$1000 , 6,False),0)</f>
        <v>0</v>
      </c>
    </row>
    <row r="217">
      <c r="A217" s="3" t="s">
        <v>1388</v>
      </c>
      <c r="B217" s="3">
        <v>0.83</v>
      </c>
      <c r="C217" s="3" t="s">
        <v>31</v>
      </c>
      <c r="D217" s="4">
        <v>45447.0</v>
      </c>
      <c r="E217" s="2">
        <v>306.0</v>
      </c>
      <c r="F217" s="3" t="s">
        <v>548</v>
      </c>
      <c r="G217" s="3" t="s">
        <v>896</v>
      </c>
      <c r="H217" s="3">
        <v>1.0</v>
      </c>
      <c r="I217" s="2">
        <f>IFERROR(vlookup(F217,'College Conference'!$B$1:$Z$1000 , 6,False),0)</f>
        <v>5</v>
      </c>
      <c r="J217" s="2">
        <f>IFERROR(vlookup(G217,'College Conference'!$B$1:$Z$1000 , 6,False),0)</f>
        <v>9</v>
      </c>
    </row>
    <row r="218">
      <c r="A218" s="3" t="s">
        <v>3901</v>
      </c>
      <c r="B218" s="3">
        <v>0.8</v>
      </c>
      <c r="C218" s="3" t="s">
        <v>198</v>
      </c>
      <c r="D218" s="4">
        <v>45445.0</v>
      </c>
      <c r="E218" s="2">
        <v>210.0</v>
      </c>
      <c r="F218" s="3" t="s">
        <v>527</v>
      </c>
      <c r="G218" s="3" t="s">
        <v>779</v>
      </c>
      <c r="H218" s="3">
        <v>1.0</v>
      </c>
      <c r="I218" s="2">
        <f>IFERROR(vlookup(F218,'College Conference'!$B$1:$Z$1000 , 6,False),0)</f>
        <v>5</v>
      </c>
      <c r="J218" s="2">
        <f>IFERROR(vlookup(G218,'College Conference'!$B$1:$Z$1000 , 6,False),0)</f>
        <v>8</v>
      </c>
    </row>
    <row r="219">
      <c r="A219" s="3" t="s">
        <v>2589</v>
      </c>
      <c r="B219" s="3">
        <v>0.71</v>
      </c>
      <c r="C219" s="3" t="s">
        <v>105</v>
      </c>
      <c r="D219" s="4">
        <v>45446.0</v>
      </c>
      <c r="E219" s="2">
        <v>260.0</v>
      </c>
      <c r="F219" s="3" t="s">
        <v>626</v>
      </c>
      <c r="G219" s="3" t="s">
        <v>527</v>
      </c>
      <c r="H219" s="3">
        <v>1.0</v>
      </c>
      <c r="I219" s="2">
        <f>IFERROR(vlookup(F219,'College Conference'!$B$1:$Z$1000 , 6,False),0)</f>
        <v>6</v>
      </c>
      <c r="J219" s="2">
        <f>IFERROR(vlookup(G219,'College Conference'!$B$1:$Z$1000 , 6,False),0)</f>
        <v>5</v>
      </c>
    </row>
    <row r="220">
      <c r="A220" s="3" t="s">
        <v>945</v>
      </c>
      <c r="B220" s="3" t="s">
        <v>11</v>
      </c>
      <c r="C220" s="3" t="s">
        <v>105</v>
      </c>
      <c r="D220" s="4">
        <v>45446.0</v>
      </c>
      <c r="E220" s="2">
        <v>310.0</v>
      </c>
      <c r="F220" s="3" t="s">
        <v>922</v>
      </c>
      <c r="G220" s="3" t="s">
        <v>946</v>
      </c>
      <c r="H220" s="3">
        <v>1.0</v>
      </c>
      <c r="I220" s="2">
        <f>IFERROR(vlookup(F220,'College Conference'!$B$1:$Z$1000 , 6,False),0)</f>
        <v>10</v>
      </c>
      <c r="J220" s="2">
        <f>IFERROR(vlookup(G220,'College Conference'!$B$1:$Z$1000 , 6,False),0)</f>
        <v>0</v>
      </c>
    </row>
    <row r="221">
      <c r="A221" s="3" t="s">
        <v>2844</v>
      </c>
      <c r="B221" s="3" t="s">
        <v>11</v>
      </c>
      <c r="C221" s="3" t="s">
        <v>17</v>
      </c>
      <c r="D221" s="4">
        <v>45445.0</v>
      </c>
      <c r="E221" s="2">
        <v>190.0</v>
      </c>
      <c r="F221" s="3" t="s">
        <v>33</v>
      </c>
      <c r="G221" s="3" t="s">
        <v>635</v>
      </c>
      <c r="H221" s="3">
        <v>1.0</v>
      </c>
      <c r="I221" s="2">
        <f>IFERROR(vlookup(F221,'College Conference'!$B$1:$Z$1000 , 6,False),0)</f>
        <v>0</v>
      </c>
      <c r="J221" s="2">
        <f>IFERROR(vlookup(G221,'College Conference'!$B$1:$Z$1000 , 6,False),0)</f>
        <v>6</v>
      </c>
    </row>
    <row r="222">
      <c r="A222" s="3" t="s">
        <v>119</v>
      </c>
      <c r="B222" s="3" t="s">
        <v>11</v>
      </c>
      <c r="C222" s="3" t="s">
        <v>120</v>
      </c>
      <c r="D222" s="4">
        <v>45448.0</v>
      </c>
      <c r="E222" s="2">
        <v>220.0</v>
      </c>
      <c r="F222" s="3" t="s">
        <v>121</v>
      </c>
      <c r="G222" s="3" t="s">
        <v>122</v>
      </c>
      <c r="H222" s="3">
        <v>1.0</v>
      </c>
      <c r="I222" s="2">
        <f>IFERROR(vlookup(F222,'College Conference'!$B$1:$Z$1000 , 6,False),0)</f>
        <v>0</v>
      </c>
      <c r="J222" s="2">
        <f>IFERROR(vlookup(G222,'College Conference'!$B$1:$Z$1000 , 6,False),0)</f>
        <v>0</v>
      </c>
    </row>
    <row r="223">
      <c r="A223" s="3" t="s">
        <v>414</v>
      </c>
      <c r="B223" s="3" t="s">
        <v>11</v>
      </c>
      <c r="C223" s="3" t="s">
        <v>415</v>
      </c>
      <c r="D223" s="4">
        <v>45444.0</v>
      </c>
      <c r="E223" s="2">
        <v>275.0</v>
      </c>
      <c r="F223" s="3" t="s">
        <v>311</v>
      </c>
      <c r="G223" s="3" t="s">
        <v>73</v>
      </c>
      <c r="H223" s="3">
        <v>1.0</v>
      </c>
      <c r="I223" s="2">
        <f>IFERROR(vlookup(F223,'College Conference'!$B$1:$Z$1000 , 6,False),0)</f>
        <v>3</v>
      </c>
      <c r="J223" s="2">
        <f>IFERROR(vlookup(G223,'College Conference'!$B$1:$Z$1000 , 6,False),0)</f>
        <v>0</v>
      </c>
    </row>
    <row r="224">
      <c r="A224" s="3" t="s">
        <v>1110</v>
      </c>
      <c r="B224" s="3">
        <v>0.92</v>
      </c>
      <c r="C224" s="3" t="s">
        <v>43</v>
      </c>
      <c r="D224" s="4">
        <v>45447.0</v>
      </c>
      <c r="E224" s="2">
        <v>313.0</v>
      </c>
      <c r="F224" s="3" t="s">
        <v>530</v>
      </c>
      <c r="G224" s="3" t="s">
        <v>143</v>
      </c>
      <c r="H224" s="3">
        <v>1.0</v>
      </c>
      <c r="I224" s="2">
        <f>IFERROR(vlookup(F224,'College Conference'!$B$1:$Z$1000 , 6,False),0)</f>
        <v>5</v>
      </c>
      <c r="J224" s="2">
        <f>IFERROR(vlookup(G224,'College Conference'!$B$1:$Z$1000 , 6,False),0)</f>
        <v>1</v>
      </c>
    </row>
    <row r="225">
      <c r="A225" s="3" t="s">
        <v>2035</v>
      </c>
      <c r="B225" s="3">
        <v>0.75</v>
      </c>
      <c r="C225" s="3" t="s">
        <v>313</v>
      </c>
      <c r="D225" s="4">
        <v>45423.0</v>
      </c>
      <c r="E225" s="2">
        <v>215.0</v>
      </c>
      <c r="F225" s="3" t="s">
        <v>335</v>
      </c>
      <c r="G225" s="3" t="s">
        <v>444</v>
      </c>
      <c r="H225" s="3">
        <v>1.0</v>
      </c>
      <c r="I225" s="2">
        <f>IFERROR(vlookup(F225,'College Conference'!$B$1:$Z$1000 , 6,False),0)</f>
        <v>3</v>
      </c>
      <c r="J225" s="2">
        <f>IFERROR(vlookup(G225,'College Conference'!$B$1:$Z$1000 , 6,False),0)</f>
        <v>4</v>
      </c>
    </row>
    <row r="226">
      <c r="A226" s="3" t="s">
        <v>841</v>
      </c>
      <c r="B226" s="3" t="s">
        <v>11</v>
      </c>
      <c r="C226" s="3" t="s">
        <v>286</v>
      </c>
      <c r="D226" s="4">
        <v>45444.0</v>
      </c>
      <c r="E226" s="2">
        <v>241.0</v>
      </c>
      <c r="F226" s="3" t="s">
        <v>804</v>
      </c>
      <c r="G226" s="3" t="s">
        <v>699</v>
      </c>
      <c r="H226" s="3">
        <v>1.0</v>
      </c>
      <c r="I226" s="2">
        <f>IFERROR(vlookup(F226,'College Conference'!$B$1:$Z$1000 , 6,False),0)</f>
        <v>8</v>
      </c>
      <c r="J226" s="2">
        <f>IFERROR(vlookup(G226,'College Conference'!$B$1:$Z$1000 , 6,False),0)</f>
        <v>0</v>
      </c>
    </row>
    <row r="227">
      <c r="A227" s="3" t="s">
        <v>4081</v>
      </c>
      <c r="B227" s="3">
        <v>0.94</v>
      </c>
      <c r="C227" s="3" t="s">
        <v>17</v>
      </c>
      <c r="D227" s="4">
        <v>45445.0</v>
      </c>
      <c r="E227" s="2">
        <v>215.0</v>
      </c>
      <c r="F227" s="3" t="s">
        <v>811</v>
      </c>
      <c r="G227" s="3" t="s">
        <v>772</v>
      </c>
      <c r="H227" s="3">
        <v>1.0</v>
      </c>
      <c r="I227" s="2">
        <f>IFERROR(vlookup(F227,'College Conference'!$B$1:$Z$1000 , 6,False),0)</f>
        <v>8</v>
      </c>
      <c r="J227" s="2">
        <f>IFERROR(vlookup(G227,'College Conference'!$B$1:$Z$1000 , 6,False),0)</f>
        <v>8</v>
      </c>
    </row>
    <row r="228">
      <c r="A228" s="3" t="s">
        <v>748</v>
      </c>
      <c r="B228" s="3">
        <v>0.85</v>
      </c>
      <c r="C228" s="3" t="s">
        <v>353</v>
      </c>
      <c r="D228" s="4">
        <v>45448.0</v>
      </c>
      <c r="E228" s="2">
        <v>255.0</v>
      </c>
      <c r="F228" s="3" t="s">
        <v>708</v>
      </c>
      <c r="G228" s="3" t="s">
        <v>293</v>
      </c>
      <c r="H228" s="3">
        <v>1.0</v>
      </c>
      <c r="I228" s="2">
        <f>IFERROR(vlookup(F228,'College Conference'!$B$1:$Z$1000 , 6,False),0)</f>
        <v>7</v>
      </c>
      <c r="J228" s="2">
        <f>IFERROR(vlookup(G228,'College Conference'!$B$1:$Z$1000 , 6,False),0)</f>
        <v>0</v>
      </c>
    </row>
    <row r="229">
      <c r="A229" s="3" t="s">
        <v>2748</v>
      </c>
      <c r="B229" s="3">
        <v>0.83</v>
      </c>
      <c r="C229" s="3" t="s">
        <v>353</v>
      </c>
      <c r="D229" s="4">
        <v>45447.0</v>
      </c>
      <c r="E229" s="2">
        <v>250.0</v>
      </c>
      <c r="F229" s="3" t="s">
        <v>830</v>
      </c>
      <c r="G229" s="3" t="s">
        <v>525</v>
      </c>
      <c r="H229" s="3">
        <v>1.0</v>
      </c>
      <c r="I229" s="2">
        <f>IFERROR(vlookup(F229,'College Conference'!$B$1:$Z$1000 , 6,False),0)</f>
        <v>8</v>
      </c>
      <c r="J229" s="2">
        <f>IFERROR(vlookup(G229,'College Conference'!$B$1:$Z$1000 , 6,False),0)</f>
        <v>5</v>
      </c>
    </row>
    <row r="230">
      <c r="A230" s="3" t="s">
        <v>501</v>
      </c>
      <c r="B230" s="3">
        <v>0.81</v>
      </c>
      <c r="C230" s="3" t="s">
        <v>27</v>
      </c>
      <c r="D230" s="4">
        <v>45444.0</v>
      </c>
      <c r="E230" s="2">
        <v>170.0</v>
      </c>
      <c r="F230" s="3" t="s">
        <v>448</v>
      </c>
      <c r="G230" s="3" t="s">
        <v>234</v>
      </c>
      <c r="H230" s="3">
        <v>1.0</v>
      </c>
      <c r="I230" s="2">
        <f>IFERROR(vlookup(F230,'College Conference'!$B$1:$Z$1000 , 6,False),0)</f>
        <v>4</v>
      </c>
      <c r="J230" s="2">
        <f>IFERROR(vlookup(G230,'College Conference'!$B$1:$Z$1000 , 6,False),0)</f>
        <v>0</v>
      </c>
    </row>
    <row r="231">
      <c r="A231" s="3" t="s">
        <v>416</v>
      </c>
      <c r="B231" s="3" t="s">
        <v>11</v>
      </c>
      <c r="C231" s="3" t="s">
        <v>27</v>
      </c>
      <c r="D231" s="4">
        <v>45421.0</v>
      </c>
      <c r="E231" s="2">
        <v>185.0</v>
      </c>
      <c r="F231" s="3" t="s">
        <v>318</v>
      </c>
      <c r="G231" s="3" t="s">
        <v>265</v>
      </c>
      <c r="H231" s="3">
        <v>1.0</v>
      </c>
      <c r="I231" s="2">
        <f>IFERROR(vlookup(F231,'College Conference'!$B$1:$Z$1000 , 6,False),0)</f>
        <v>3</v>
      </c>
      <c r="J231" s="2">
        <f>IFERROR(vlookup(G231,'College Conference'!$B$1:$Z$1000 , 6,False),0)</f>
        <v>0</v>
      </c>
    </row>
    <row r="232">
      <c r="A232" s="3" t="s">
        <v>2658</v>
      </c>
      <c r="B232" s="3" t="s">
        <v>11</v>
      </c>
      <c r="C232" s="3" t="s">
        <v>22</v>
      </c>
      <c r="D232" s="4">
        <v>45423.0</v>
      </c>
      <c r="E232" s="2">
        <v>230.0</v>
      </c>
      <c r="F232" s="3" t="s">
        <v>736</v>
      </c>
      <c r="G232" s="3" t="s">
        <v>525</v>
      </c>
      <c r="H232" s="3">
        <v>1.0</v>
      </c>
      <c r="I232" s="2">
        <f>IFERROR(vlookup(F232,'College Conference'!$B$1:$Z$1000 , 6,False),0)</f>
        <v>7</v>
      </c>
      <c r="J232" s="2">
        <f>IFERROR(vlookup(G232,'College Conference'!$B$1:$Z$1000 , 6,False),0)</f>
        <v>5</v>
      </c>
    </row>
    <row r="233">
      <c r="A233" s="3" t="s">
        <v>1783</v>
      </c>
      <c r="B233" s="3">
        <v>0.88</v>
      </c>
      <c r="C233" s="3" t="s">
        <v>421</v>
      </c>
      <c r="D233" s="4">
        <v>45446.0</v>
      </c>
      <c r="E233" s="2">
        <v>280.0</v>
      </c>
      <c r="F233" s="3" t="s">
        <v>711</v>
      </c>
      <c r="G233" s="3" t="s">
        <v>335</v>
      </c>
      <c r="H233" s="3">
        <v>1.0</v>
      </c>
      <c r="I233" s="2">
        <f>IFERROR(vlookup(F233,'College Conference'!$B$1:$Z$1000 , 6,False),0)</f>
        <v>7</v>
      </c>
      <c r="J233" s="2">
        <f>IFERROR(vlookup(G233,'College Conference'!$B$1:$Z$1000 , 6,False),0)</f>
        <v>3</v>
      </c>
    </row>
    <row r="234">
      <c r="A234" s="3" t="s">
        <v>3742</v>
      </c>
      <c r="B234" s="3">
        <v>0.76</v>
      </c>
      <c r="C234" s="3" t="s">
        <v>279</v>
      </c>
      <c r="D234" s="4">
        <v>45445.0</v>
      </c>
      <c r="E234" s="2">
        <v>250.0</v>
      </c>
      <c r="F234" s="3" t="s">
        <v>240</v>
      </c>
      <c r="G234" s="3" t="s">
        <v>830</v>
      </c>
      <c r="H234" s="3">
        <v>1.0</v>
      </c>
      <c r="I234" s="2">
        <f>IFERROR(vlookup(F234,'College Conference'!$B$1:$Z$1000 , 6,False),0)</f>
        <v>2</v>
      </c>
      <c r="J234" s="2">
        <f>IFERROR(vlookup(G234,'College Conference'!$B$1:$Z$1000 , 6,False),0)</f>
        <v>8</v>
      </c>
    </row>
    <row r="235">
      <c r="A235" s="3" t="s">
        <v>3368</v>
      </c>
      <c r="B235" s="3">
        <v>0.75</v>
      </c>
      <c r="C235" s="3" t="s">
        <v>421</v>
      </c>
      <c r="D235" s="4">
        <v>45447.0</v>
      </c>
      <c r="E235" s="2">
        <v>315.0</v>
      </c>
      <c r="F235" s="3" t="s">
        <v>498</v>
      </c>
      <c r="G235" s="3" t="s">
        <v>691</v>
      </c>
      <c r="H235" s="3">
        <v>1.0</v>
      </c>
      <c r="I235" s="2">
        <f>IFERROR(vlookup(F235,'College Conference'!$B$1:$Z$1000 , 6,False),0)</f>
        <v>4</v>
      </c>
      <c r="J235" s="2">
        <f>IFERROR(vlookup(G235,'College Conference'!$B$1:$Z$1000 , 6,False),0)</f>
        <v>7</v>
      </c>
    </row>
    <row r="236">
      <c r="A236" s="3" t="s">
        <v>4082</v>
      </c>
      <c r="B236" s="3">
        <v>0.94</v>
      </c>
      <c r="C236" s="3" t="s">
        <v>17</v>
      </c>
      <c r="D236" s="4">
        <v>45423.0</v>
      </c>
      <c r="E236" s="2">
        <v>170.0</v>
      </c>
      <c r="F236" s="3" t="s">
        <v>811</v>
      </c>
      <c r="G236" s="3" t="s">
        <v>772</v>
      </c>
      <c r="H236" s="3">
        <v>1.0</v>
      </c>
      <c r="I236" s="2">
        <f>IFERROR(vlookup(F236,'College Conference'!$B$1:$Z$1000 , 6,False),0)</f>
        <v>8</v>
      </c>
      <c r="J236" s="2">
        <f>IFERROR(vlookup(G236,'College Conference'!$B$1:$Z$1000 , 6,False),0)</f>
        <v>8</v>
      </c>
    </row>
    <row r="237">
      <c r="A237" s="3" t="s">
        <v>2036</v>
      </c>
      <c r="B237" s="3">
        <v>0.8</v>
      </c>
      <c r="C237" s="3" t="s">
        <v>17</v>
      </c>
      <c r="D237" s="4">
        <v>45446.0</v>
      </c>
      <c r="E237" s="2">
        <v>218.0</v>
      </c>
      <c r="F237" s="3" t="s">
        <v>306</v>
      </c>
      <c r="G237" s="3" t="s">
        <v>503</v>
      </c>
      <c r="H237" s="3">
        <v>1.0</v>
      </c>
      <c r="I237" s="2">
        <f>IFERROR(vlookup(F237,'College Conference'!$B$1:$Z$1000 , 6,False),0)</f>
        <v>3</v>
      </c>
      <c r="J237" s="2">
        <f>IFERROR(vlookup(G237,'College Conference'!$B$1:$Z$1000 , 6,False),0)</f>
        <v>4</v>
      </c>
    </row>
    <row r="238">
      <c r="A238" s="3" t="s">
        <v>3592</v>
      </c>
      <c r="B238" s="3">
        <v>0.79</v>
      </c>
      <c r="C238" s="3" t="s">
        <v>120</v>
      </c>
      <c r="D238" s="4">
        <v>45448.0</v>
      </c>
      <c r="E238" s="2">
        <v>240.0</v>
      </c>
      <c r="F238" s="3" t="s">
        <v>808</v>
      </c>
      <c r="G238" s="3" t="s">
        <v>736</v>
      </c>
      <c r="H238" s="3">
        <v>1.0</v>
      </c>
      <c r="I238" s="2">
        <f>IFERROR(vlookup(F238,'College Conference'!$B$1:$Z$1000 , 6,False),0)</f>
        <v>8</v>
      </c>
      <c r="J238" s="2">
        <f>IFERROR(vlookup(G238,'College Conference'!$B$1:$Z$1000 , 6,False),0)</f>
        <v>7</v>
      </c>
    </row>
    <row r="239">
      <c r="A239" s="3" t="s">
        <v>3902</v>
      </c>
      <c r="B239" s="3">
        <v>0.75</v>
      </c>
      <c r="C239" s="3" t="s">
        <v>198</v>
      </c>
      <c r="D239" s="4">
        <v>45421.0</v>
      </c>
      <c r="E239" s="2">
        <v>179.0</v>
      </c>
      <c r="F239" s="3" t="s">
        <v>564</v>
      </c>
      <c r="G239" s="3" t="s">
        <v>861</v>
      </c>
      <c r="H239" s="3">
        <v>1.0</v>
      </c>
      <c r="I239" s="2">
        <f>IFERROR(vlookup(F239,'College Conference'!$B$1:$Z$1000 , 6,False),0)</f>
        <v>5</v>
      </c>
      <c r="J239" s="2">
        <f>IFERROR(vlookup(G239,'College Conference'!$B$1:$Z$1000 , 6,False),0)</f>
        <v>8</v>
      </c>
    </row>
    <row r="240">
      <c r="A240" s="3" t="s">
        <v>3242</v>
      </c>
      <c r="B240" s="3">
        <v>0.8</v>
      </c>
      <c r="C240" s="3" t="s">
        <v>31</v>
      </c>
      <c r="D240" s="4">
        <v>45448.0</v>
      </c>
      <c r="E240" s="2">
        <v>250.0</v>
      </c>
      <c r="F240" s="3" t="s">
        <v>238</v>
      </c>
      <c r="G240" s="3" t="s">
        <v>689</v>
      </c>
      <c r="H240" s="3">
        <v>1.0</v>
      </c>
      <c r="I240" s="2">
        <f>IFERROR(vlookup(F240,'College Conference'!$B$1:$Z$1000 , 6,False),0)</f>
        <v>2</v>
      </c>
      <c r="J240" s="2">
        <f>IFERROR(vlookup(G240,'College Conference'!$B$1:$Z$1000 , 6,False),0)</f>
        <v>7</v>
      </c>
    </row>
    <row r="241">
      <c r="A241" s="3" t="s">
        <v>4083</v>
      </c>
      <c r="B241" s="3">
        <v>0.77</v>
      </c>
      <c r="C241" s="3" t="s">
        <v>421</v>
      </c>
      <c r="D241" s="4">
        <v>45447.0</v>
      </c>
      <c r="E241" s="2">
        <v>299.0</v>
      </c>
      <c r="F241" s="3" t="s">
        <v>808</v>
      </c>
      <c r="G241" s="3" t="s">
        <v>843</v>
      </c>
      <c r="H241" s="3">
        <v>1.0</v>
      </c>
      <c r="I241" s="2">
        <f>IFERROR(vlookup(F241,'College Conference'!$B$1:$Z$1000 , 6,False),0)</f>
        <v>8</v>
      </c>
      <c r="J241" s="2">
        <f>IFERROR(vlookup(G241,'College Conference'!$B$1:$Z$1000 , 6,False),0)</f>
        <v>8</v>
      </c>
    </row>
    <row r="242">
      <c r="A242" s="3" t="s">
        <v>3990</v>
      </c>
      <c r="B242" s="3">
        <v>0.91</v>
      </c>
      <c r="C242" s="3" t="s">
        <v>258</v>
      </c>
      <c r="D242" s="4">
        <v>45444.0</v>
      </c>
      <c r="E242" s="2">
        <v>215.0</v>
      </c>
      <c r="F242" s="3" t="s">
        <v>691</v>
      </c>
      <c r="G242" s="3" t="s">
        <v>796</v>
      </c>
      <c r="H242" s="3">
        <v>1.0</v>
      </c>
      <c r="I242" s="2">
        <f>IFERROR(vlookup(F242,'College Conference'!$B$1:$Z$1000 , 6,False),0)</f>
        <v>7</v>
      </c>
      <c r="J242" s="2">
        <f>IFERROR(vlookup(G242,'College Conference'!$B$1:$Z$1000 , 6,False),0)</f>
        <v>8</v>
      </c>
    </row>
    <row r="243">
      <c r="A243" s="3" t="s">
        <v>4084</v>
      </c>
      <c r="B243" s="3">
        <v>0.94</v>
      </c>
      <c r="C243" s="3" t="s">
        <v>120</v>
      </c>
      <c r="D243" s="4">
        <v>45448.0</v>
      </c>
      <c r="E243" s="2">
        <v>230.0</v>
      </c>
      <c r="F243" s="3" t="s">
        <v>1167</v>
      </c>
      <c r="G243" s="3" t="s">
        <v>808</v>
      </c>
      <c r="H243" s="3">
        <v>1.0</v>
      </c>
      <c r="I243" s="2">
        <f>IFERROR(vlookup(F243,'College Conference'!$B$1:$Z$1000 , 6,False),0)</f>
        <v>8</v>
      </c>
      <c r="J243" s="2">
        <f>IFERROR(vlookup(G243,'College Conference'!$B$1:$Z$1000 , 6,False),0)</f>
        <v>8</v>
      </c>
    </row>
    <row r="244">
      <c r="A244" s="3" t="s">
        <v>2470</v>
      </c>
      <c r="B244" s="3">
        <v>0.9</v>
      </c>
      <c r="C244" s="3" t="s">
        <v>22</v>
      </c>
      <c r="D244" s="4">
        <v>45423.0</v>
      </c>
      <c r="E244" s="2">
        <v>208.0</v>
      </c>
      <c r="F244" s="3" t="s">
        <v>335</v>
      </c>
      <c r="G244" s="3" t="s">
        <v>540</v>
      </c>
      <c r="H244" s="3">
        <v>1.0</v>
      </c>
      <c r="I244" s="2">
        <f>IFERROR(vlookup(F244,'College Conference'!$B$1:$Z$1000 , 6,False),0)</f>
        <v>3</v>
      </c>
      <c r="J244" s="2">
        <f>IFERROR(vlookup(G244,'College Conference'!$B$1:$Z$1000 , 6,False),0)</f>
        <v>5</v>
      </c>
    </row>
    <row r="245">
      <c r="A245" s="3" t="s">
        <v>749</v>
      </c>
      <c r="B245" s="3">
        <v>0.87</v>
      </c>
      <c r="C245" s="3" t="s">
        <v>17</v>
      </c>
      <c r="D245" s="2" t="s">
        <v>72</v>
      </c>
      <c r="E245" s="2">
        <v>180.0</v>
      </c>
      <c r="F245" s="3" t="s">
        <v>685</v>
      </c>
      <c r="G245" s="3" t="s">
        <v>48</v>
      </c>
      <c r="H245" s="3">
        <v>1.0</v>
      </c>
      <c r="I245" s="2">
        <f>IFERROR(vlookup(F245,'College Conference'!$B$1:$Z$1000 , 6,False),0)</f>
        <v>7</v>
      </c>
      <c r="J245" s="2">
        <f>IFERROR(vlookup(G245,'College Conference'!$B$1:$Z$1000 , 6,False),0)</f>
        <v>0</v>
      </c>
    </row>
    <row r="246">
      <c r="A246" s="3" t="s">
        <v>3511</v>
      </c>
      <c r="B246" s="3">
        <v>0.87</v>
      </c>
      <c r="C246" s="3" t="s">
        <v>17</v>
      </c>
      <c r="D246" s="4">
        <v>45444.0</v>
      </c>
      <c r="E246" s="2">
        <v>213.0</v>
      </c>
      <c r="F246" s="3" t="s">
        <v>714</v>
      </c>
      <c r="G246" s="3" t="s">
        <v>711</v>
      </c>
      <c r="H246" s="3">
        <v>1.0</v>
      </c>
      <c r="I246" s="2">
        <f>IFERROR(vlookup(F246,'College Conference'!$B$1:$Z$1000 , 6,False),0)</f>
        <v>7</v>
      </c>
      <c r="J246" s="2">
        <f>IFERROR(vlookup(G246,'College Conference'!$B$1:$Z$1000 , 6,False),0)</f>
        <v>7</v>
      </c>
    </row>
    <row r="247">
      <c r="A247" s="3" t="s">
        <v>750</v>
      </c>
      <c r="B247" s="3">
        <v>0.85</v>
      </c>
      <c r="C247" s="3" t="s">
        <v>17</v>
      </c>
      <c r="D247" s="4">
        <v>45444.0</v>
      </c>
      <c r="E247" s="2">
        <v>201.0</v>
      </c>
      <c r="F247" s="3" t="s">
        <v>693</v>
      </c>
      <c r="G247" s="3" t="s">
        <v>93</v>
      </c>
      <c r="H247" s="3">
        <v>1.0</v>
      </c>
      <c r="I247" s="2">
        <f>IFERROR(vlookup(F247,'College Conference'!$B$1:$Z$1000 , 6,False),0)</f>
        <v>7</v>
      </c>
      <c r="J247" s="2">
        <f>IFERROR(vlookup(G247,'College Conference'!$B$1:$Z$1000 , 6,False),0)</f>
        <v>0</v>
      </c>
    </row>
    <row r="248">
      <c r="A248" s="3" t="s">
        <v>591</v>
      </c>
      <c r="B248" s="3">
        <v>0.84</v>
      </c>
      <c r="C248" s="3" t="s">
        <v>27</v>
      </c>
      <c r="D248" s="4">
        <v>45444.0</v>
      </c>
      <c r="E248" s="2">
        <v>170.0</v>
      </c>
      <c r="F248" s="3" t="s">
        <v>517</v>
      </c>
      <c r="G248" s="3" t="s">
        <v>366</v>
      </c>
      <c r="H248" s="3">
        <v>1.0</v>
      </c>
      <c r="I248" s="2">
        <f>IFERROR(vlookup(F248,'College Conference'!$B$1:$Z$1000 , 6,False),0)</f>
        <v>5</v>
      </c>
      <c r="J248" s="2">
        <f>IFERROR(vlookup(G248,'College Conference'!$B$1:$Z$1000 , 6,False),0)</f>
        <v>0</v>
      </c>
    </row>
    <row r="249">
      <c r="A249" s="3" t="s">
        <v>3018</v>
      </c>
      <c r="B249" s="3">
        <v>0.83</v>
      </c>
      <c r="C249" s="3" t="s">
        <v>27</v>
      </c>
      <c r="D249" s="4">
        <v>45422.0</v>
      </c>
      <c r="E249" s="2">
        <v>172.0</v>
      </c>
      <c r="F249" s="3" t="s">
        <v>530</v>
      </c>
      <c r="G249" s="3" t="s">
        <v>613</v>
      </c>
      <c r="H249" s="3">
        <v>1.0</v>
      </c>
      <c r="I249" s="2">
        <f>IFERROR(vlookup(F249,'College Conference'!$B$1:$Z$1000 , 6,False),0)</f>
        <v>5</v>
      </c>
      <c r="J249" s="2">
        <f>IFERROR(vlookup(G249,'College Conference'!$B$1:$Z$1000 , 6,False),0)</f>
        <v>6</v>
      </c>
    </row>
    <row r="250">
      <c r="A250" s="3" t="s">
        <v>2788</v>
      </c>
      <c r="B250" s="3">
        <v>0.83</v>
      </c>
      <c r="C250" s="3" t="s">
        <v>274</v>
      </c>
      <c r="D250" s="4">
        <v>45446.0</v>
      </c>
      <c r="E250" s="2">
        <v>218.0</v>
      </c>
      <c r="F250" s="3" t="s">
        <v>935</v>
      </c>
      <c r="G250" s="3" t="s">
        <v>568</v>
      </c>
      <c r="H250" s="3">
        <v>1.0</v>
      </c>
      <c r="I250" s="2">
        <f>IFERROR(vlookup(F250,'College Conference'!$B$1:$Z$1000 , 6,False),0)</f>
        <v>10</v>
      </c>
      <c r="J250" s="2">
        <f>IFERROR(vlookup(G250,'College Conference'!$B$1:$Z$1000 , 6,False),0)</f>
        <v>5</v>
      </c>
    </row>
    <row r="251">
      <c r="A251" s="3" t="s">
        <v>4257</v>
      </c>
      <c r="B251" s="3">
        <v>0.77</v>
      </c>
      <c r="C251" s="3" t="s">
        <v>31</v>
      </c>
      <c r="D251" s="4">
        <v>45449.0</v>
      </c>
      <c r="E251" s="2">
        <v>299.0</v>
      </c>
      <c r="F251" s="3" t="s">
        <v>693</v>
      </c>
      <c r="G251" s="3" t="s">
        <v>896</v>
      </c>
      <c r="H251" s="3">
        <v>1.0</v>
      </c>
      <c r="I251" s="2">
        <f>IFERROR(vlookup(F251,'College Conference'!$B$1:$Z$1000 , 6,False),0)</f>
        <v>7</v>
      </c>
      <c r="J251" s="2">
        <f>IFERROR(vlookup(G251,'College Conference'!$B$1:$Z$1000 , 6,False),0)</f>
        <v>9</v>
      </c>
    </row>
    <row r="252">
      <c r="A252" s="3" t="s">
        <v>2177</v>
      </c>
      <c r="B252" s="3">
        <v>0.76</v>
      </c>
      <c r="C252" s="3" t="s">
        <v>353</v>
      </c>
      <c r="D252" s="4">
        <v>45447.0</v>
      </c>
      <c r="E252" s="2">
        <v>255.0</v>
      </c>
      <c r="F252" s="3" t="s">
        <v>498</v>
      </c>
      <c r="G252" s="3" t="s">
        <v>708</v>
      </c>
      <c r="H252" s="3">
        <v>1.0</v>
      </c>
      <c r="I252" s="2">
        <f>IFERROR(vlookup(F252,'College Conference'!$B$1:$Z$1000 , 6,False),0)</f>
        <v>4</v>
      </c>
      <c r="J252" s="2">
        <f>IFERROR(vlookup(G252,'College Conference'!$B$1:$Z$1000 , 6,False),0)</f>
        <v>7</v>
      </c>
    </row>
    <row r="253">
      <c r="A253" s="3" t="s">
        <v>2181</v>
      </c>
      <c r="B253" s="3">
        <v>0.88</v>
      </c>
      <c r="C253" s="3" t="s">
        <v>17</v>
      </c>
      <c r="D253" s="4">
        <v>45445.0</v>
      </c>
      <c r="E253" s="2">
        <v>210.0</v>
      </c>
      <c r="F253" s="3" t="s">
        <v>691</v>
      </c>
      <c r="G253" s="3" t="s">
        <v>455</v>
      </c>
      <c r="H253" s="3">
        <v>1.0</v>
      </c>
      <c r="I253" s="2">
        <f>IFERROR(vlookup(F253,'College Conference'!$B$1:$Z$1000 , 6,False),0)</f>
        <v>7</v>
      </c>
      <c r="J253" s="2">
        <f>IFERROR(vlookup(G253,'College Conference'!$B$1:$Z$1000 , 6,False),0)</f>
        <v>4</v>
      </c>
    </row>
    <row r="254">
      <c r="A254" s="3" t="s">
        <v>2471</v>
      </c>
      <c r="B254" s="3">
        <v>0.88</v>
      </c>
      <c r="C254" s="3" t="s">
        <v>22</v>
      </c>
      <c r="D254" s="2" t="s">
        <v>72</v>
      </c>
      <c r="E254" s="2">
        <v>217.0</v>
      </c>
      <c r="F254" s="3" t="s">
        <v>318</v>
      </c>
      <c r="G254" s="3" t="s">
        <v>1081</v>
      </c>
      <c r="H254" s="3">
        <v>1.0</v>
      </c>
      <c r="I254" s="2">
        <f>IFERROR(vlookup(F254,'College Conference'!$B$1:$Z$1000 , 6,False),0)</f>
        <v>3</v>
      </c>
      <c r="J254" s="2">
        <f>IFERROR(vlookup(G254,'College Conference'!$B$1:$Z$1000 , 6,False),0)</f>
        <v>5</v>
      </c>
    </row>
    <row r="255">
      <c r="A255" s="3" t="s">
        <v>1062</v>
      </c>
      <c r="B255" s="3">
        <v>0.87</v>
      </c>
      <c r="C255" s="3" t="s">
        <v>111</v>
      </c>
      <c r="D255" s="4">
        <v>45446.0</v>
      </c>
      <c r="E255" s="2">
        <v>215.0</v>
      </c>
      <c r="F255" s="3" t="s">
        <v>320</v>
      </c>
      <c r="G255" s="3" t="s">
        <v>400</v>
      </c>
      <c r="H255" s="3">
        <v>1.0</v>
      </c>
      <c r="I255" s="2">
        <f>IFERROR(vlookup(F255,'College Conference'!$B$1:$Z$1000 , 6,False),0)</f>
        <v>3</v>
      </c>
      <c r="J255" s="2">
        <f>IFERROR(vlookup(G255,'College Conference'!$B$1:$Z$1000 , 6,False),0)</f>
        <v>3</v>
      </c>
    </row>
    <row r="256">
      <c r="A256" s="3" t="s">
        <v>2182</v>
      </c>
      <c r="B256" s="3">
        <v>0.82</v>
      </c>
      <c r="C256" s="3" t="s">
        <v>120</v>
      </c>
      <c r="D256" s="4">
        <v>45445.0</v>
      </c>
      <c r="E256" s="2">
        <v>236.0</v>
      </c>
      <c r="F256" s="3" t="s">
        <v>691</v>
      </c>
      <c r="G256" s="3" t="s">
        <v>455</v>
      </c>
      <c r="H256" s="3">
        <v>1.0</v>
      </c>
      <c r="I256" s="2">
        <f>IFERROR(vlookup(F256,'College Conference'!$B$1:$Z$1000 , 6,False),0)</f>
        <v>7</v>
      </c>
      <c r="J256" s="2">
        <f>IFERROR(vlookup(G256,'College Conference'!$B$1:$Z$1000 , 6,False),0)</f>
        <v>4</v>
      </c>
    </row>
    <row r="257">
      <c r="A257" s="3" t="s">
        <v>3593</v>
      </c>
      <c r="B257" s="3">
        <v>0.87</v>
      </c>
      <c r="C257" s="3" t="s">
        <v>22</v>
      </c>
      <c r="D257" s="2" t="s">
        <v>72</v>
      </c>
      <c r="E257" s="2">
        <v>210.0</v>
      </c>
      <c r="F257" s="3" t="s">
        <v>783</v>
      </c>
      <c r="G257" s="3" t="s">
        <v>693</v>
      </c>
      <c r="H257" s="3">
        <v>1.0</v>
      </c>
      <c r="I257" s="2">
        <f>IFERROR(vlookup(F257,'College Conference'!$B$1:$Z$1000 , 6,False),0)</f>
        <v>8</v>
      </c>
      <c r="J257" s="2">
        <f>IFERROR(vlookup(G257,'College Conference'!$B$1:$Z$1000 , 6,False),0)</f>
        <v>7</v>
      </c>
    </row>
    <row r="258">
      <c r="A258" s="3" t="s">
        <v>2472</v>
      </c>
      <c r="B258" s="3" t="s">
        <v>11</v>
      </c>
      <c r="C258" s="3" t="s">
        <v>63</v>
      </c>
      <c r="D258" s="4">
        <v>45423.0</v>
      </c>
      <c r="E258" s="2">
        <v>198.0</v>
      </c>
      <c r="F258" s="3" t="s">
        <v>320</v>
      </c>
      <c r="G258" s="3" t="s">
        <v>540</v>
      </c>
      <c r="H258" s="3">
        <v>1.0</v>
      </c>
      <c r="I258" s="2">
        <f>IFERROR(vlookup(F258,'College Conference'!$B$1:$Z$1000 , 6,False),0)</f>
        <v>3</v>
      </c>
      <c r="J258" s="2">
        <f>IFERROR(vlookup(G258,'College Conference'!$B$1:$Z$1000 , 6,False),0)</f>
        <v>5</v>
      </c>
    </row>
    <row r="259">
      <c r="A259" s="3" t="s">
        <v>592</v>
      </c>
      <c r="B259" s="3">
        <v>0.9</v>
      </c>
      <c r="C259" s="3" t="s">
        <v>12</v>
      </c>
      <c r="D259" s="4">
        <v>45449.0</v>
      </c>
      <c r="E259" s="2">
        <v>220.0</v>
      </c>
      <c r="F259" s="3" t="s">
        <v>548</v>
      </c>
      <c r="G259" s="3" t="s">
        <v>382</v>
      </c>
      <c r="H259" s="3">
        <v>1.0</v>
      </c>
      <c r="I259" s="2">
        <f>IFERROR(vlookup(F259,'College Conference'!$B$1:$Z$1000 , 6,False),0)</f>
        <v>5</v>
      </c>
      <c r="J259" s="2">
        <f>IFERROR(vlookup(G259,'College Conference'!$B$1:$Z$1000 , 6,False),0)</f>
        <v>0</v>
      </c>
    </row>
    <row r="260">
      <c r="A260" s="3" t="s">
        <v>4363</v>
      </c>
      <c r="B260" s="3">
        <v>0.86</v>
      </c>
      <c r="C260" s="3" t="s">
        <v>191</v>
      </c>
      <c r="D260" s="4">
        <v>45445.0</v>
      </c>
      <c r="E260" s="2">
        <v>223.0</v>
      </c>
      <c r="F260" s="3" t="s">
        <v>804</v>
      </c>
      <c r="G260" s="3" t="s">
        <v>922</v>
      </c>
      <c r="H260" s="3">
        <v>1.0</v>
      </c>
      <c r="I260" s="2">
        <f>IFERROR(vlookup(F260,'College Conference'!$B$1:$Z$1000 , 6,False),0)</f>
        <v>8</v>
      </c>
      <c r="J260" s="2">
        <f>IFERROR(vlookup(G260,'College Conference'!$B$1:$Z$1000 , 6,False),0)</f>
        <v>10</v>
      </c>
    </row>
    <row r="261">
      <c r="A261" s="3" t="s">
        <v>1589</v>
      </c>
      <c r="B261" s="3">
        <v>0.96</v>
      </c>
      <c r="C261" s="3" t="s">
        <v>63</v>
      </c>
      <c r="D261" s="4">
        <v>45444.0</v>
      </c>
      <c r="E261" s="2">
        <v>205.0</v>
      </c>
      <c r="F261" s="3" t="s">
        <v>292</v>
      </c>
      <c r="G261" s="3" t="s">
        <v>298</v>
      </c>
      <c r="H261" s="3">
        <v>1.0</v>
      </c>
      <c r="I261" s="2">
        <f>IFERROR(vlookup(F261,'College Conference'!$B$1:$Z$1000 , 6,False),0)</f>
        <v>3</v>
      </c>
      <c r="J261" s="2">
        <f>IFERROR(vlookup(G261,'College Conference'!$B$1:$Z$1000 , 6,False),0)</f>
        <v>3</v>
      </c>
    </row>
    <row r="262">
      <c r="A262" s="3" t="s">
        <v>2944</v>
      </c>
      <c r="B262" s="3">
        <v>0.95</v>
      </c>
      <c r="C262" s="3" t="s">
        <v>27</v>
      </c>
      <c r="D262" s="4">
        <v>45422.0</v>
      </c>
      <c r="E262" s="2">
        <v>185.0</v>
      </c>
      <c r="F262" s="3" t="s">
        <v>318</v>
      </c>
      <c r="G262" s="3" t="s">
        <v>615</v>
      </c>
      <c r="H262" s="3">
        <v>1.0</v>
      </c>
      <c r="I262" s="2">
        <f>IFERROR(vlookup(F262,'College Conference'!$B$1:$Z$1000 , 6,False),0)</f>
        <v>3</v>
      </c>
      <c r="J262" s="2">
        <f>IFERROR(vlookup(G262,'College Conference'!$B$1:$Z$1000 , 6,False),0)</f>
        <v>6</v>
      </c>
    </row>
    <row r="263">
      <c r="A263" s="3" t="s">
        <v>4085</v>
      </c>
      <c r="B263" s="3">
        <v>0.93</v>
      </c>
      <c r="C263" s="3" t="s">
        <v>191</v>
      </c>
      <c r="D263" s="4">
        <v>45446.0</v>
      </c>
      <c r="E263" s="2">
        <v>210.0</v>
      </c>
      <c r="F263" s="3" t="s">
        <v>843</v>
      </c>
      <c r="G263" s="3" t="s">
        <v>796</v>
      </c>
      <c r="H263" s="3">
        <v>1.0</v>
      </c>
      <c r="I263" s="2">
        <f>IFERROR(vlookup(F263,'College Conference'!$B$1:$Z$1000 , 6,False),0)</f>
        <v>8</v>
      </c>
      <c r="J263" s="2">
        <f>IFERROR(vlookup(G263,'College Conference'!$B$1:$Z$1000 , 6,False),0)</f>
        <v>8</v>
      </c>
    </row>
    <row r="264">
      <c r="A264" s="3" t="s">
        <v>3143</v>
      </c>
      <c r="B264" s="3">
        <v>0.91</v>
      </c>
      <c r="C264" s="3" t="s">
        <v>17</v>
      </c>
      <c r="D264" s="4">
        <v>45445.0</v>
      </c>
      <c r="E264" s="2">
        <v>189.0</v>
      </c>
      <c r="F264" s="3" t="s">
        <v>783</v>
      </c>
      <c r="G264" s="3" t="s">
        <v>635</v>
      </c>
      <c r="H264" s="3">
        <v>1.0</v>
      </c>
      <c r="I264" s="2">
        <f>IFERROR(vlookup(F264,'College Conference'!$B$1:$Z$1000 , 6,False),0)</f>
        <v>8</v>
      </c>
      <c r="J264" s="2">
        <f>IFERROR(vlookup(G264,'College Conference'!$B$1:$Z$1000 , 6,False),0)</f>
        <v>6</v>
      </c>
    </row>
    <row r="265">
      <c r="A265" s="3" t="s">
        <v>2749</v>
      </c>
      <c r="B265" s="3">
        <v>0.89</v>
      </c>
      <c r="C265" s="3" t="s">
        <v>27</v>
      </c>
      <c r="D265" s="4">
        <v>45446.0</v>
      </c>
      <c r="E265" s="2">
        <v>205.0</v>
      </c>
      <c r="F265" s="3" t="s">
        <v>783</v>
      </c>
      <c r="G265" s="3" t="s">
        <v>540</v>
      </c>
      <c r="H265" s="3">
        <v>1.0</v>
      </c>
      <c r="I265" s="2">
        <f>IFERROR(vlookup(F265,'College Conference'!$B$1:$Z$1000 , 6,False),0)</f>
        <v>8</v>
      </c>
      <c r="J265" s="2">
        <f>IFERROR(vlookup(G265,'College Conference'!$B$1:$Z$1000 , 6,False),0)</f>
        <v>5</v>
      </c>
    </row>
    <row r="266">
      <c r="A266" s="3" t="s">
        <v>593</v>
      </c>
      <c r="B266" s="3">
        <v>0.79</v>
      </c>
      <c r="C266" s="3" t="s">
        <v>27</v>
      </c>
      <c r="D266" s="4">
        <v>45445.0</v>
      </c>
      <c r="E266" s="2">
        <v>170.0</v>
      </c>
      <c r="F266" s="3" t="s">
        <v>521</v>
      </c>
      <c r="G266" s="3" t="s">
        <v>152</v>
      </c>
      <c r="H266" s="3">
        <v>1.0</v>
      </c>
      <c r="I266" s="2">
        <f>IFERROR(vlookup(F266,'College Conference'!$B$1:$Z$1000 , 6,False),0)</f>
        <v>5</v>
      </c>
      <c r="J266" s="2">
        <f>IFERROR(vlookup(G266,'College Conference'!$B$1:$Z$1000 , 6,False),0)</f>
        <v>0</v>
      </c>
    </row>
    <row r="267">
      <c r="A267" s="3" t="s">
        <v>2140</v>
      </c>
      <c r="B267" s="3">
        <v>0.78</v>
      </c>
      <c r="C267" s="3" t="s">
        <v>17</v>
      </c>
      <c r="D267" s="4">
        <v>45420.0</v>
      </c>
      <c r="E267" s="2">
        <v>165.0</v>
      </c>
      <c r="F267" s="3" t="s">
        <v>621</v>
      </c>
      <c r="G267" s="3" t="s">
        <v>446</v>
      </c>
      <c r="H267" s="3">
        <v>1.0</v>
      </c>
      <c r="I267" s="2">
        <f>IFERROR(vlookup(F267,'College Conference'!$B$1:$Z$1000 , 6,False),0)</f>
        <v>6</v>
      </c>
      <c r="J267" s="2">
        <f>IFERROR(vlookup(G267,'College Conference'!$B$1:$Z$1000 , 6,False),0)</f>
        <v>4</v>
      </c>
    </row>
    <row r="268">
      <c r="A268" s="3" t="s">
        <v>2361</v>
      </c>
      <c r="B268" s="3">
        <v>0.77</v>
      </c>
      <c r="C268" s="3" t="s">
        <v>12</v>
      </c>
      <c r="D268" s="4">
        <v>45446.0</v>
      </c>
      <c r="E268" s="2">
        <v>275.0</v>
      </c>
      <c r="F268" s="3" t="s">
        <v>233</v>
      </c>
      <c r="G268" s="3" t="s">
        <v>532</v>
      </c>
      <c r="H268" s="3">
        <v>1.0</v>
      </c>
      <c r="I268" s="2">
        <f>IFERROR(vlookup(F268,'College Conference'!$B$1:$Z$1000 , 6,False),0)</f>
        <v>2</v>
      </c>
      <c r="J268" s="2">
        <f>IFERROR(vlookup(G268,'College Conference'!$B$1:$Z$1000 , 6,False),0)</f>
        <v>5</v>
      </c>
    </row>
    <row r="269">
      <c r="A269" s="3" t="s">
        <v>670</v>
      </c>
      <c r="B269" s="3" t="s">
        <v>11</v>
      </c>
      <c r="C269" s="3" t="s">
        <v>111</v>
      </c>
      <c r="D269" s="4">
        <v>45446.0</v>
      </c>
      <c r="E269" s="2">
        <v>194.0</v>
      </c>
      <c r="F269" s="3" t="s">
        <v>615</v>
      </c>
      <c r="G269" s="3" t="s">
        <v>412</v>
      </c>
      <c r="H269" s="3">
        <v>1.0</v>
      </c>
      <c r="I269" s="2">
        <f>IFERROR(vlookup(F269,'College Conference'!$B$1:$Z$1000 , 6,False),0)</f>
        <v>6</v>
      </c>
      <c r="J269" s="2">
        <f>IFERROR(vlookup(G269,'College Conference'!$B$1:$Z$1000 , 6,False),0)</f>
        <v>0</v>
      </c>
    </row>
    <row r="270">
      <c r="A270" s="3" t="s">
        <v>3341</v>
      </c>
      <c r="B270" s="3">
        <v>0.9</v>
      </c>
      <c r="C270" s="3" t="s">
        <v>258</v>
      </c>
      <c r="D270" s="4">
        <v>45444.0</v>
      </c>
      <c r="E270" s="2">
        <v>205.0</v>
      </c>
      <c r="F270" s="3" t="s">
        <v>335</v>
      </c>
      <c r="G270" s="3" t="s">
        <v>693</v>
      </c>
      <c r="H270" s="3">
        <v>1.0</v>
      </c>
      <c r="I270" s="2">
        <f>IFERROR(vlookup(F270,'College Conference'!$B$1:$Z$1000 , 6,False),0)</f>
        <v>3</v>
      </c>
      <c r="J270" s="2">
        <f>IFERROR(vlookup(G270,'College Conference'!$B$1:$Z$1000 , 6,False),0)</f>
        <v>7</v>
      </c>
    </row>
    <row r="271">
      <c r="A271" s="3" t="s">
        <v>2212</v>
      </c>
      <c r="B271" s="3">
        <v>0.88</v>
      </c>
      <c r="C271" s="3" t="s">
        <v>17</v>
      </c>
      <c r="D271" s="4">
        <v>45421.0</v>
      </c>
      <c r="E271" s="2">
        <v>167.0</v>
      </c>
      <c r="F271" s="3" t="s">
        <v>804</v>
      </c>
      <c r="G271" s="3" t="s">
        <v>440</v>
      </c>
      <c r="H271" s="3">
        <v>1.0</v>
      </c>
      <c r="I271" s="2">
        <f>IFERROR(vlookup(F271,'College Conference'!$B$1:$Z$1000 , 6,False),0)</f>
        <v>8</v>
      </c>
      <c r="J271" s="2">
        <f>IFERROR(vlookup(G271,'College Conference'!$B$1:$Z$1000 , 6,False),0)</f>
        <v>4</v>
      </c>
    </row>
    <row r="272">
      <c r="A272" s="3" t="s">
        <v>502</v>
      </c>
      <c r="B272" s="3">
        <v>0.82</v>
      </c>
      <c r="C272" s="3" t="s">
        <v>191</v>
      </c>
      <c r="D272" s="4">
        <v>45445.0</v>
      </c>
      <c r="E272" s="2">
        <v>220.0</v>
      </c>
      <c r="F272" s="3" t="s">
        <v>503</v>
      </c>
      <c r="G272" s="3" t="s">
        <v>115</v>
      </c>
      <c r="H272" s="3">
        <v>1.0</v>
      </c>
      <c r="I272" s="2">
        <f>IFERROR(vlookup(F272,'College Conference'!$B$1:$Z$1000 , 6,False),0)</f>
        <v>4</v>
      </c>
      <c r="J272" s="2">
        <f>IFERROR(vlookup(G272,'College Conference'!$B$1:$Z$1000 , 6,False),0)</f>
        <v>0</v>
      </c>
    </row>
    <row r="273">
      <c r="A273" s="3" t="s">
        <v>1622</v>
      </c>
      <c r="B273" s="3" t="s">
        <v>11</v>
      </c>
      <c r="C273" s="3" t="s">
        <v>31</v>
      </c>
      <c r="D273" s="4">
        <v>45447.0</v>
      </c>
      <c r="E273" s="2">
        <v>275.0</v>
      </c>
      <c r="F273" s="3" t="s">
        <v>491</v>
      </c>
      <c r="G273" s="3" t="s">
        <v>301</v>
      </c>
      <c r="H273" s="3">
        <v>1.0</v>
      </c>
      <c r="I273" s="2">
        <f>IFERROR(vlookup(F273,'College Conference'!$B$1:$Z$1000 , 6,False),0)</f>
        <v>4</v>
      </c>
      <c r="J273" s="2">
        <f>IFERROR(vlookup(G273,'College Conference'!$B$1:$Z$1000 , 6,False),0)</f>
        <v>3</v>
      </c>
    </row>
    <row r="274">
      <c r="A274" s="3" t="s">
        <v>2659</v>
      </c>
      <c r="B274" s="3">
        <v>0.97</v>
      </c>
      <c r="C274" s="3" t="s">
        <v>17</v>
      </c>
      <c r="D274" s="4">
        <v>45447.0</v>
      </c>
      <c r="E274" s="2">
        <v>202.0</v>
      </c>
      <c r="F274" s="3" t="s">
        <v>689</v>
      </c>
      <c r="G274" s="3" t="s">
        <v>525</v>
      </c>
      <c r="H274" s="3">
        <v>1.0</v>
      </c>
      <c r="I274" s="2">
        <f>IFERROR(vlookup(F274,'College Conference'!$B$1:$Z$1000 , 6,False),0)</f>
        <v>7</v>
      </c>
      <c r="J274" s="2">
        <f>IFERROR(vlookup(G274,'College Conference'!$B$1:$Z$1000 , 6,False),0)</f>
        <v>5</v>
      </c>
    </row>
    <row r="275">
      <c r="A275" s="3" t="s">
        <v>4367</v>
      </c>
      <c r="B275" s="3">
        <v>0.87</v>
      </c>
      <c r="C275" s="3" t="s">
        <v>191</v>
      </c>
      <c r="D275" s="4">
        <v>45446.0</v>
      </c>
      <c r="E275" s="2">
        <v>205.0</v>
      </c>
      <c r="F275" s="3" t="s">
        <v>924</v>
      </c>
      <c r="G275" s="3" t="s">
        <v>935</v>
      </c>
      <c r="H275" s="3">
        <v>1.0</v>
      </c>
      <c r="I275" s="2">
        <f>IFERROR(vlookup(F275,'College Conference'!$B$1:$Z$1000 , 6,False),0)</f>
        <v>10</v>
      </c>
      <c r="J275" s="2">
        <f>IFERROR(vlookup(G275,'College Conference'!$B$1:$Z$1000 , 6,False),0)</f>
        <v>10</v>
      </c>
    </row>
    <row r="276">
      <c r="A276" s="3" t="s">
        <v>4086</v>
      </c>
      <c r="B276" s="3">
        <v>0.87</v>
      </c>
      <c r="C276" s="3" t="s">
        <v>120</v>
      </c>
      <c r="D276" s="4">
        <v>45448.0</v>
      </c>
      <c r="E276" s="2">
        <v>225.0</v>
      </c>
      <c r="F276" s="3" t="s">
        <v>783</v>
      </c>
      <c r="G276" s="3" t="s">
        <v>808</v>
      </c>
      <c r="H276" s="3">
        <v>1.0</v>
      </c>
      <c r="I276" s="2">
        <f>IFERROR(vlookup(F276,'College Conference'!$B$1:$Z$1000 , 6,False),0)</f>
        <v>8</v>
      </c>
      <c r="J276" s="2">
        <f>IFERROR(vlookup(G276,'College Conference'!$B$1:$Z$1000 , 6,False),0)</f>
        <v>8</v>
      </c>
    </row>
    <row r="277">
      <c r="A277" s="3" t="s">
        <v>3342</v>
      </c>
      <c r="B277" s="3">
        <v>0.78</v>
      </c>
      <c r="C277" s="3" t="s">
        <v>415</v>
      </c>
      <c r="D277" s="4">
        <v>45444.0</v>
      </c>
      <c r="E277" s="2">
        <v>302.0</v>
      </c>
      <c r="F277" s="3" t="s">
        <v>348</v>
      </c>
      <c r="G277" s="3" t="s">
        <v>687</v>
      </c>
      <c r="H277" s="3">
        <v>1.0</v>
      </c>
      <c r="I277" s="2">
        <f>IFERROR(vlookup(F277,'College Conference'!$B$1:$Z$1000 , 6,False),0)</f>
        <v>3</v>
      </c>
      <c r="J277" s="2">
        <f>IFERROR(vlookup(G277,'College Conference'!$B$1:$Z$1000 , 6,False),0)</f>
        <v>7</v>
      </c>
    </row>
    <row r="278">
      <c r="A278" s="3" t="s">
        <v>3594</v>
      </c>
      <c r="B278" s="3">
        <v>0.92</v>
      </c>
      <c r="C278" s="3" t="s">
        <v>120</v>
      </c>
      <c r="D278" s="4">
        <v>45447.0</v>
      </c>
      <c r="E278" s="2">
        <v>241.0</v>
      </c>
      <c r="F278" s="3" t="s">
        <v>804</v>
      </c>
      <c r="G278" s="3" t="s">
        <v>718</v>
      </c>
      <c r="H278" s="3">
        <v>1.0</v>
      </c>
      <c r="I278" s="2">
        <f>IFERROR(vlookup(F278,'College Conference'!$B$1:$Z$1000 , 6,False),0)</f>
        <v>8</v>
      </c>
      <c r="J278" s="2">
        <f>IFERROR(vlookup(G278,'College Conference'!$B$1:$Z$1000 , 6,False),0)</f>
        <v>7</v>
      </c>
    </row>
    <row r="279">
      <c r="A279" s="3" t="s">
        <v>2473</v>
      </c>
      <c r="B279" s="3">
        <v>0.87</v>
      </c>
      <c r="C279" s="3" t="s">
        <v>17</v>
      </c>
      <c r="D279" s="4">
        <v>45445.0</v>
      </c>
      <c r="E279" s="2">
        <v>219.0</v>
      </c>
      <c r="F279" s="3" t="s">
        <v>400</v>
      </c>
      <c r="G279" s="3" t="s">
        <v>521</v>
      </c>
      <c r="H279" s="3">
        <v>1.0</v>
      </c>
      <c r="I279" s="2">
        <f>IFERROR(vlookup(F279,'College Conference'!$B$1:$Z$1000 , 6,False),0)</f>
        <v>3</v>
      </c>
      <c r="J279" s="2">
        <f>IFERROR(vlookup(G279,'College Conference'!$B$1:$Z$1000 , 6,False),0)</f>
        <v>5</v>
      </c>
    </row>
    <row r="280">
      <c r="A280" s="3" t="s">
        <v>3595</v>
      </c>
      <c r="B280" s="3">
        <v>0.85</v>
      </c>
      <c r="C280" s="3" t="s">
        <v>31</v>
      </c>
      <c r="D280" s="4">
        <v>45449.0</v>
      </c>
      <c r="E280" s="2">
        <v>281.0</v>
      </c>
      <c r="F280" s="3" t="s">
        <v>804</v>
      </c>
      <c r="G280" s="3" t="s">
        <v>705</v>
      </c>
      <c r="H280" s="3">
        <v>1.0</v>
      </c>
      <c r="I280" s="2">
        <f>IFERROR(vlookup(F280,'College Conference'!$B$1:$Z$1000 , 6,False),0)</f>
        <v>8</v>
      </c>
      <c r="J280" s="2">
        <f>IFERROR(vlookup(G280,'College Conference'!$B$1:$Z$1000 , 6,False),0)</f>
        <v>7</v>
      </c>
    </row>
    <row r="281">
      <c r="A281" s="3" t="s">
        <v>1862</v>
      </c>
      <c r="B281" s="3">
        <v>0.77</v>
      </c>
      <c r="C281" s="3" t="s">
        <v>27</v>
      </c>
      <c r="D281" s="2" t="s">
        <v>72</v>
      </c>
      <c r="E281" s="2">
        <v>190.0</v>
      </c>
      <c r="F281" s="3" t="s">
        <v>772</v>
      </c>
      <c r="G281" s="3" t="s">
        <v>301</v>
      </c>
      <c r="H281" s="3">
        <v>1.0</v>
      </c>
      <c r="I281" s="2">
        <f>IFERROR(vlookup(F281,'College Conference'!$B$1:$Z$1000 , 6,False),0)</f>
        <v>8</v>
      </c>
      <c r="J281" s="2">
        <f>IFERROR(vlookup(G281,'College Conference'!$B$1:$Z$1000 , 6,False),0)</f>
        <v>3</v>
      </c>
    </row>
    <row r="282">
      <c r="A282" s="3" t="s">
        <v>3019</v>
      </c>
      <c r="B282" s="3" t="s">
        <v>11</v>
      </c>
      <c r="C282" s="3" t="s">
        <v>27</v>
      </c>
      <c r="D282" s="4">
        <v>45444.0</v>
      </c>
      <c r="E282" s="2">
        <v>180.0</v>
      </c>
      <c r="F282" s="3" t="s">
        <v>527</v>
      </c>
      <c r="G282" s="3" t="s">
        <v>621</v>
      </c>
      <c r="H282" s="3">
        <v>1.0</v>
      </c>
      <c r="I282" s="2">
        <f>IFERROR(vlookup(F282,'College Conference'!$B$1:$Z$1000 , 6,False),0)</f>
        <v>5</v>
      </c>
      <c r="J282" s="2">
        <f>IFERROR(vlookup(G282,'College Conference'!$B$1:$Z$1000 , 6,False),0)</f>
        <v>6</v>
      </c>
    </row>
    <row r="283">
      <c r="A283" s="3" t="s">
        <v>2750</v>
      </c>
      <c r="B283" s="3">
        <v>0.92</v>
      </c>
      <c r="C283" s="3" t="s">
        <v>27</v>
      </c>
      <c r="D283" s="4">
        <v>45423.0</v>
      </c>
      <c r="E283" s="2">
        <v>183.0</v>
      </c>
      <c r="F283" s="3" t="s">
        <v>804</v>
      </c>
      <c r="G283" s="3" t="s">
        <v>519</v>
      </c>
      <c r="H283" s="3">
        <v>1.0</v>
      </c>
      <c r="I283" s="2">
        <f>IFERROR(vlookup(F283,'College Conference'!$B$1:$Z$1000 , 6,False),0)</f>
        <v>8</v>
      </c>
      <c r="J283" s="2">
        <f>IFERROR(vlookup(G283,'College Conference'!$B$1:$Z$1000 , 6,False),0)</f>
        <v>5</v>
      </c>
    </row>
    <row r="284">
      <c r="A284" s="3" t="s">
        <v>3144</v>
      </c>
      <c r="B284" s="3">
        <v>0.89</v>
      </c>
      <c r="C284" s="3" t="s">
        <v>63</v>
      </c>
      <c r="D284" s="4">
        <v>45423.0</v>
      </c>
      <c r="E284" s="2">
        <v>202.0</v>
      </c>
      <c r="F284" s="3" t="s">
        <v>804</v>
      </c>
      <c r="G284" s="3" t="s">
        <v>631</v>
      </c>
      <c r="H284" s="3">
        <v>1.0</v>
      </c>
      <c r="I284" s="2">
        <f>IFERROR(vlookup(F284,'College Conference'!$B$1:$Z$1000 , 6,False),0)</f>
        <v>8</v>
      </c>
      <c r="J284" s="2">
        <f>IFERROR(vlookup(G284,'College Conference'!$B$1:$Z$1000 , 6,False),0)</f>
        <v>6</v>
      </c>
    </row>
    <row r="285">
      <c r="A285" s="3" t="s">
        <v>3596</v>
      </c>
      <c r="B285" s="3">
        <v>0.89</v>
      </c>
      <c r="C285" s="3" t="s">
        <v>63</v>
      </c>
      <c r="D285" s="4">
        <v>45423.0</v>
      </c>
      <c r="E285" s="2">
        <v>191.0</v>
      </c>
      <c r="F285" s="3" t="s">
        <v>804</v>
      </c>
      <c r="G285" s="3" t="s">
        <v>734</v>
      </c>
      <c r="H285" s="3">
        <v>1.0</v>
      </c>
      <c r="I285" s="2">
        <f>IFERROR(vlookup(F285,'College Conference'!$B$1:$Z$1000 , 6,False),0)</f>
        <v>8</v>
      </c>
      <c r="J285" s="2">
        <f>IFERROR(vlookup(G285,'College Conference'!$B$1:$Z$1000 , 6,False),0)</f>
        <v>7</v>
      </c>
    </row>
    <row r="286">
      <c r="A286" s="3" t="s">
        <v>842</v>
      </c>
      <c r="B286" s="3">
        <v>0.88</v>
      </c>
      <c r="C286" s="3" t="s">
        <v>22</v>
      </c>
      <c r="D286" s="4">
        <v>45423.0</v>
      </c>
      <c r="E286" s="2">
        <v>200.0</v>
      </c>
      <c r="F286" s="3" t="s">
        <v>843</v>
      </c>
      <c r="G286" s="3" t="s">
        <v>152</v>
      </c>
      <c r="H286" s="3">
        <v>1.0</v>
      </c>
      <c r="I286" s="2">
        <f>IFERROR(vlookup(F286,'College Conference'!$B$1:$Z$1000 , 6,False),0)</f>
        <v>8</v>
      </c>
      <c r="J286" s="2">
        <f>IFERROR(vlookup(G286,'College Conference'!$B$1:$Z$1000 , 6,False),0)</f>
        <v>0</v>
      </c>
    </row>
    <row r="287">
      <c r="A287" s="3" t="s">
        <v>3512</v>
      </c>
      <c r="B287" s="3">
        <v>0.84</v>
      </c>
      <c r="C287" s="3" t="s">
        <v>421</v>
      </c>
      <c r="D287" s="4">
        <v>45448.0</v>
      </c>
      <c r="E287" s="2">
        <v>296.0</v>
      </c>
      <c r="F287" s="3" t="s">
        <v>714</v>
      </c>
      <c r="G287" s="3" t="s">
        <v>718</v>
      </c>
      <c r="H287" s="3">
        <v>1.0</v>
      </c>
      <c r="I287" s="2">
        <f>IFERROR(vlookup(F287,'College Conference'!$B$1:$Z$1000 , 6,False),0)</f>
        <v>7</v>
      </c>
      <c r="J287" s="2">
        <f>IFERROR(vlookup(G287,'College Conference'!$B$1:$Z$1000 , 6,False),0)</f>
        <v>7</v>
      </c>
    </row>
    <row r="288">
      <c r="A288" s="3" t="s">
        <v>2112</v>
      </c>
      <c r="B288" s="3">
        <v>0.81</v>
      </c>
      <c r="C288" s="3" t="s">
        <v>22</v>
      </c>
      <c r="D288" s="4">
        <v>45444.0</v>
      </c>
      <c r="E288" s="2">
        <v>240.0</v>
      </c>
      <c r="F288" s="3" t="s">
        <v>527</v>
      </c>
      <c r="G288" s="3" t="s">
        <v>480</v>
      </c>
      <c r="H288" s="3">
        <v>1.0</v>
      </c>
      <c r="I288" s="2">
        <f>IFERROR(vlookup(F288,'College Conference'!$B$1:$Z$1000 , 6,False),0)</f>
        <v>5</v>
      </c>
      <c r="J288" s="2">
        <f>IFERROR(vlookup(G288,'College Conference'!$B$1:$Z$1000 , 6,False),0)</f>
        <v>4</v>
      </c>
    </row>
    <row r="289">
      <c r="A289" s="3" t="s">
        <v>273</v>
      </c>
      <c r="B289" s="3" t="s">
        <v>11</v>
      </c>
      <c r="C289" s="3" t="s">
        <v>274</v>
      </c>
      <c r="D289" s="4">
        <v>45444.0</v>
      </c>
      <c r="E289" s="2">
        <v>215.0</v>
      </c>
      <c r="F289" s="3" t="s">
        <v>253</v>
      </c>
      <c r="G289" s="3" t="s">
        <v>275</v>
      </c>
      <c r="H289" s="3">
        <v>1.0</v>
      </c>
      <c r="I289" s="2">
        <f>IFERROR(vlookup(F289,'College Conference'!$B$1:$Z$1000 , 6,False),0)</f>
        <v>2</v>
      </c>
      <c r="J289" s="2">
        <f>IFERROR(vlookup(G289,'College Conference'!$B$1:$Z$1000 , 6,False),0)</f>
        <v>0</v>
      </c>
    </row>
    <row r="290">
      <c r="A290" s="3" t="s">
        <v>1009</v>
      </c>
      <c r="B290" s="3" t="s">
        <v>11</v>
      </c>
      <c r="C290" s="3" t="s">
        <v>313</v>
      </c>
      <c r="D290" s="4">
        <v>45423.0</v>
      </c>
      <c r="E290" s="2">
        <v>185.0</v>
      </c>
      <c r="F290" s="3" t="s">
        <v>1010</v>
      </c>
      <c r="G290" s="3" t="s">
        <v>139</v>
      </c>
      <c r="H290" s="3">
        <v>1.0</v>
      </c>
      <c r="I290" s="2">
        <f>IFERROR(vlookup(F290,'College Conference'!$B$1:$Z$1000 , 6,False),0)</f>
        <v>0</v>
      </c>
      <c r="J290" s="2">
        <f>IFERROR(vlookup(G290,'College Conference'!$B$1:$Z$1000 , 6,False),0)</f>
        <v>1</v>
      </c>
    </row>
    <row r="291">
      <c r="A291" s="3" t="s">
        <v>4087</v>
      </c>
      <c r="B291" s="3">
        <v>0.95</v>
      </c>
      <c r="C291" s="3" t="s">
        <v>17</v>
      </c>
      <c r="D291" s="4">
        <v>45447.0</v>
      </c>
      <c r="E291" s="2">
        <v>221.0</v>
      </c>
      <c r="F291" s="3" t="s">
        <v>804</v>
      </c>
      <c r="G291" s="3" t="s">
        <v>781</v>
      </c>
      <c r="H291" s="3">
        <v>1.0</v>
      </c>
      <c r="I291" s="2">
        <f>IFERROR(vlookup(F291,'College Conference'!$B$1:$Z$1000 , 6,False),0)</f>
        <v>8</v>
      </c>
      <c r="J291" s="2">
        <f>IFERROR(vlookup(G291,'College Conference'!$B$1:$Z$1000 , 6,False),0)</f>
        <v>8</v>
      </c>
    </row>
    <row r="292">
      <c r="A292" s="3" t="s">
        <v>2566</v>
      </c>
      <c r="B292" s="3">
        <v>0.84</v>
      </c>
      <c r="C292" s="3" t="s">
        <v>105</v>
      </c>
      <c r="D292" s="4">
        <v>45447.0</v>
      </c>
      <c r="E292" s="2">
        <v>315.0</v>
      </c>
      <c r="F292" s="3" t="s">
        <v>512</v>
      </c>
      <c r="G292" s="3" t="s">
        <v>532</v>
      </c>
      <c r="H292" s="3">
        <v>1.0</v>
      </c>
      <c r="I292" s="2">
        <f>IFERROR(vlookup(F292,'College Conference'!$B$1:$Z$1000 , 6,False),0)</f>
        <v>5</v>
      </c>
      <c r="J292" s="2">
        <f>IFERROR(vlookup(G292,'College Conference'!$B$1:$Z$1000 , 6,False),0)</f>
        <v>5</v>
      </c>
    </row>
    <row r="293">
      <c r="A293" s="3" t="s">
        <v>1111</v>
      </c>
      <c r="B293" s="3">
        <v>0.81</v>
      </c>
      <c r="C293" s="3" t="s">
        <v>120</v>
      </c>
      <c r="D293" s="4">
        <v>45448.0</v>
      </c>
      <c r="E293" s="2">
        <v>225.0</v>
      </c>
      <c r="F293" s="3" t="s">
        <v>545</v>
      </c>
      <c r="G293" s="3" t="s">
        <v>158</v>
      </c>
      <c r="H293" s="3">
        <v>1.0</v>
      </c>
      <c r="I293" s="2">
        <f>IFERROR(vlookup(F293,'College Conference'!$B$1:$Z$1000 , 6,False),0)</f>
        <v>5</v>
      </c>
      <c r="J293" s="2">
        <f>IFERROR(vlookup(G293,'College Conference'!$B$1:$Z$1000 , 6,False),0)</f>
        <v>1</v>
      </c>
    </row>
    <row r="294">
      <c r="A294" s="3" t="s">
        <v>751</v>
      </c>
      <c r="B294" s="3" t="s">
        <v>11</v>
      </c>
      <c r="C294" s="3" t="s">
        <v>258</v>
      </c>
      <c r="D294" s="4">
        <v>45446.0</v>
      </c>
      <c r="E294" s="2">
        <v>191.0</v>
      </c>
      <c r="F294" s="3" t="s">
        <v>740</v>
      </c>
      <c r="G294" s="3" t="s">
        <v>328</v>
      </c>
      <c r="H294" s="3">
        <v>1.0</v>
      </c>
      <c r="I294" s="2">
        <f>IFERROR(vlookup(F294,'College Conference'!$B$1:$Z$1000 , 6,False),0)</f>
        <v>7</v>
      </c>
      <c r="J294" s="2">
        <f>IFERROR(vlookup(G294,'College Conference'!$B$1:$Z$1000 , 6,False),0)</f>
        <v>0</v>
      </c>
    </row>
    <row r="295">
      <c r="A295" s="3" t="s">
        <v>3829</v>
      </c>
      <c r="B295" s="3">
        <v>0.95</v>
      </c>
      <c r="C295" s="3" t="s">
        <v>31</v>
      </c>
      <c r="D295" s="4">
        <v>45448.0</v>
      </c>
      <c r="E295" s="2">
        <v>316.0</v>
      </c>
      <c r="F295" s="3" t="s">
        <v>298</v>
      </c>
      <c r="G295" s="3" t="s">
        <v>811</v>
      </c>
      <c r="H295" s="3">
        <v>1.0</v>
      </c>
      <c r="I295" s="2">
        <f>IFERROR(vlookup(F295,'College Conference'!$B$1:$Z$1000 , 6,False),0)</f>
        <v>3</v>
      </c>
      <c r="J295" s="2">
        <f>IFERROR(vlookup(G295,'College Conference'!$B$1:$Z$1000 , 6,False),0)</f>
        <v>8</v>
      </c>
    </row>
    <row r="296">
      <c r="A296" s="3" t="s">
        <v>1676</v>
      </c>
      <c r="B296" s="3">
        <v>0.94</v>
      </c>
      <c r="C296" s="3" t="s">
        <v>120</v>
      </c>
      <c r="D296" s="4">
        <v>45446.0</v>
      </c>
      <c r="E296" s="2">
        <v>250.0</v>
      </c>
      <c r="F296" s="3" t="s">
        <v>527</v>
      </c>
      <c r="G296" s="3" t="s">
        <v>322</v>
      </c>
      <c r="H296" s="3">
        <v>1.0</v>
      </c>
      <c r="I296" s="2">
        <f>IFERROR(vlookup(F296,'College Conference'!$B$1:$Z$1000 , 6,False),0)</f>
        <v>5</v>
      </c>
      <c r="J296" s="2">
        <f>IFERROR(vlookup(G296,'College Conference'!$B$1:$Z$1000 , 6,False),0)</f>
        <v>3</v>
      </c>
    </row>
    <row r="297">
      <c r="A297" s="3" t="s">
        <v>2474</v>
      </c>
      <c r="B297" s="3">
        <v>0.9</v>
      </c>
      <c r="C297" s="3" t="s">
        <v>105</v>
      </c>
      <c r="D297" s="4">
        <v>45445.0</v>
      </c>
      <c r="E297" s="2">
        <v>322.0</v>
      </c>
      <c r="F297" s="3" t="s">
        <v>322</v>
      </c>
      <c r="G297" s="3" t="s">
        <v>512</v>
      </c>
      <c r="H297" s="3">
        <v>1.0</v>
      </c>
      <c r="I297" s="2">
        <f>IFERROR(vlookup(F297,'College Conference'!$B$1:$Z$1000 , 6,False),0)</f>
        <v>3</v>
      </c>
      <c r="J297" s="2">
        <f>IFERROR(vlookup(G297,'College Conference'!$B$1:$Z$1000 , 6,False),0)</f>
        <v>5</v>
      </c>
    </row>
    <row r="298">
      <c r="A298" s="3" t="s">
        <v>3020</v>
      </c>
      <c r="B298" s="3">
        <v>0.9</v>
      </c>
      <c r="C298" s="3" t="s">
        <v>191</v>
      </c>
      <c r="D298" s="4">
        <v>45444.0</v>
      </c>
      <c r="E298" s="2">
        <v>220.0</v>
      </c>
      <c r="F298" s="3" t="s">
        <v>527</v>
      </c>
      <c r="G298" s="3" t="s">
        <v>646</v>
      </c>
      <c r="H298" s="3">
        <v>1.0</v>
      </c>
      <c r="I298" s="2">
        <f>IFERROR(vlookup(F298,'College Conference'!$B$1:$Z$1000 , 6,False),0)</f>
        <v>5</v>
      </c>
      <c r="J298" s="2">
        <f>IFERROR(vlookup(G298,'College Conference'!$B$1:$Z$1000 , 6,False),0)</f>
        <v>6</v>
      </c>
    </row>
    <row r="299">
      <c r="A299" s="3" t="s">
        <v>2475</v>
      </c>
      <c r="B299" s="3">
        <v>0.88</v>
      </c>
      <c r="C299" s="3" t="s">
        <v>111</v>
      </c>
      <c r="D299" s="4">
        <v>45445.0</v>
      </c>
      <c r="E299" s="2">
        <v>212.0</v>
      </c>
      <c r="F299" s="3" t="s">
        <v>372</v>
      </c>
      <c r="G299" s="3" t="s">
        <v>525</v>
      </c>
      <c r="H299" s="3">
        <v>1.0</v>
      </c>
      <c r="I299" s="2">
        <f>IFERROR(vlookup(F299,'College Conference'!$B$1:$Z$1000 , 6,False),0)</f>
        <v>3</v>
      </c>
      <c r="J299" s="2">
        <f>IFERROR(vlookup(G299,'College Conference'!$B$1:$Z$1000 , 6,False),0)</f>
        <v>5</v>
      </c>
    </row>
    <row r="300">
      <c r="A300" s="3" t="s">
        <v>1139</v>
      </c>
      <c r="B300" s="3">
        <v>0.87</v>
      </c>
      <c r="C300" s="3" t="s">
        <v>258</v>
      </c>
      <c r="D300" s="4">
        <v>45444.0</v>
      </c>
      <c r="E300" s="2">
        <v>204.0</v>
      </c>
      <c r="F300" s="3" t="s">
        <v>781</v>
      </c>
      <c r="G300" s="3" t="s">
        <v>691</v>
      </c>
      <c r="H300" s="3">
        <v>1.0</v>
      </c>
      <c r="I300" s="2">
        <f>IFERROR(vlookup(F300,'College Conference'!$B$1:$Z$1000 , 6,False),0)</f>
        <v>8</v>
      </c>
      <c r="J300" s="2">
        <f>IFERROR(vlookup(G300,'College Conference'!$B$1:$Z$1000 , 6,False),0)</f>
        <v>7</v>
      </c>
    </row>
    <row r="301">
      <c r="A301" s="3" t="s">
        <v>2751</v>
      </c>
      <c r="B301" s="3">
        <v>0.86</v>
      </c>
      <c r="C301" s="3" t="s">
        <v>279</v>
      </c>
      <c r="D301" s="4">
        <v>45449.0</v>
      </c>
      <c r="E301" s="2">
        <v>260.0</v>
      </c>
      <c r="F301" s="3" t="s">
        <v>799</v>
      </c>
      <c r="G301" s="3" t="s">
        <v>545</v>
      </c>
      <c r="H301" s="3">
        <v>1.0</v>
      </c>
      <c r="I301" s="2">
        <f>IFERROR(vlookup(F301,'College Conference'!$B$1:$Z$1000 , 6,False),0)</f>
        <v>8</v>
      </c>
      <c r="J301" s="2">
        <f>IFERROR(vlookup(G301,'College Conference'!$B$1:$Z$1000 , 6,False),0)</f>
        <v>5</v>
      </c>
    </row>
    <row r="302">
      <c r="A302" s="3" t="s">
        <v>671</v>
      </c>
      <c r="B302" s="3">
        <v>0.79</v>
      </c>
      <c r="C302" s="3" t="s">
        <v>22</v>
      </c>
      <c r="D302" s="4">
        <v>45423.0</v>
      </c>
      <c r="E302" s="2">
        <v>170.0</v>
      </c>
      <c r="F302" s="3" t="s">
        <v>643</v>
      </c>
      <c r="G302" s="3" t="s">
        <v>323</v>
      </c>
      <c r="H302" s="3">
        <v>1.0</v>
      </c>
      <c r="I302" s="2">
        <f>IFERROR(vlookup(F302,'College Conference'!$B$1:$Z$1000 , 6,False),0)</f>
        <v>6</v>
      </c>
      <c r="J302" s="2">
        <f>IFERROR(vlookup(G302,'College Conference'!$B$1:$Z$1000 , 6,False),0)</f>
        <v>0</v>
      </c>
    </row>
    <row r="303">
      <c r="A303" s="3" t="s">
        <v>1590</v>
      </c>
      <c r="B303" s="3" t="s">
        <v>11</v>
      </c>
      <c r="C303" s="3" t="s">
        <v>120</v>
      </c>
      <c r="D303" s="4">
        <v>45447.0</v>
      </c>
      <c r="E303" s="2">
        <v>236.0</v>
      </c>
      <c r="F303" s="3" t="s">
        <v>298</v>
      </c>
      <c r="G303" s="3" t="s">
        <v>292</v>
      </c>
      <c r="H303" s="3">
        <v>1.0</v>
      </c>
      <c r="I303" s="2">
        <f>IFERROR(vlookup(F303,'College Conference'!$B$1:$Z$1000 , 6,False),0)</f>
        <v>3</v>
      </c>
      <c r="J303" s="2">
        <f>IFERROR(vlookup(G303,'College Conference'!$B$1:$Z$1000 , 6,False),0)</f>
        <v>3</v>
      </c>
    </row>
    <row r="304">
      <c r="A304" s="3" t="s">
        <v>3597</v>
      </c>
      <c r="B304" s="3">
        <v>0.95</v>
      </c>
      <c r="C304" s="3" t="s">
        <v>258</v>
      </c>
      <c r="D304" s="4">
        <v>45423.0</v>
      </c>
      <c r="E304" s="2">
        <v>205.0</v>
      </c>
      <c r="F304" s="3" t="s">
        <v>843</v>
      </c>
      <c r="G304" s="3" t="s">
        <v>714</v>
      </c>
      <c r="H304" s="3">
        <v>1.0</v>
      </c>
      <c r="I304" s="2">
        <f>IFERROR(vlookup(F304,'College Conference'!$B$1:$Z$1000 , 6,False),0)</f>
        <v>8</v>
      </c>
      <c r="J304" s="2">
        <f>IFERROR(vlookup(G304,'College Conference'!$B$1:$Z$1000 , 6,False),0)</f>
        <v>7</v>
      </c>
    </row>
    <row r="305">
      <c r="A305" s="3" t="s">
        <v>3598</v>
      </c>
      <c r="B305" s="3">
        <v>0.95</v>
      </c>
      <c r="C305" s="3" t="s">
        <v>63</v>
      </c>
      <c r="D305" s="4">
        <v>45446.0</v>
      </c>
      <c r="E305" s="2">
        <v>200.0</v>
      </c>
      <c r="F305" s="3" t="s">
        <v>811</v>
      </c>
      <c r="G305" s="3" t="s">
        <v>714</v>
      </c>
      <c r="H305" s="3">
        <v>1.0</v>
      </c>
      <c r="I305" s="2">
        <f>IFERROR(vlookup(F305,'College Conference'!$B$1:$Z$1000 , 6,False),0)</f>
        <v>8</v>
      </c>
      <c r="J305" s="2">
        <f>IFERROR(vlookup(G305,'College Conference'!$B$1:$Z$1000 , 6,False),0)</f>
        <v>7</v>
      </c>
    </row>
    <row r="306">
      <c r="A306" s="3" t="s">
        <v>3021</v>
      </c>
      <c r="B306" s="3">
        <v>0.86</v>
      </c>
      <c r="C306" s="3" t="s">
        <v>27</v>
      </c>
      <c r="D306" s="4">
        <v>45423.0</v>
      </c>
      <c r="E306" s="2">
        <v>183.0</v>
      </c>
      <c r="F306" s="3" t="s">
        <v>548</v>
      </c>
      <c r="G306" s="3" t="s">
        <v>631</v>
      </c>
      <c r="H306" s="3">
        <v>1.0</v>
      </c>
      <c r="I306" s="2">
        <f>IFERROR(vlookup(F306,'College Conference'!$B$1:$Z$1000 , 6,False),0)</f>
        <v>5</v>
      </c>
      <c r="J306" s="2">
        <f>IFERROR(vlookup(G306,'College Conference'!$B$1:$Z$1000 , 6,False),0)</f>
        <v>6</v>
      </c>
    </row>
    <row r="307">
      <c r="A307" s="3" t="s">
        <v>3243</v>
      </c>
      <c r="B307" s="3">
        <v>0.8</v>
      </c>
      <c r="C307" s="3" t="s">
        <v>17</v>
      </c>
      <c r="D307" s="2" t="s">
        <v>72</v>
      </c>
      <c r="E307" s="2">
        <v>205.0</v>
      </c>
      <c r="F307" s="3" t="s">
        <v>229</v>
      </c>
      <c r="G307" s="3" t="s">
        <v>714</v>
      </c>
      <c r="H307" s="3">
        <v>1.0</v>
      </c>
      <c r="I307" s="2">
        <f>IFERROR(vlookup(F307,'College Conference'!$B$1:$Z$1000 , 6,False),0)</f>
        <v>2</v>
      </c>
      <c r="J307" s="2">
        <f>IFERROR(vlookup(G307,'College Conference'!$B$1:$Z$1000 , 6,False),0)</f>
        <v>7</v>
      </c>
    </row>
    <row r="308">
      <c r="A308" s="3" t="s">
        <v>1591</v>
      </c>
      <c r="B308" s="3">
        <v>0.95</v>
      </c>
      <c r="C308" s="3" t="s">
        <v>258</v>
      </c>
      <c r="D308" s="4">
        <v>45445.0</v>
      </c>
      <c r="E308" s="2">
        <v>218.0</v>
      </c>
      <c r="F308" s="3" t="s">
        <v>325</v>
      </c>
      <c r="G308" s="3" t="s">
        <v>372</v>
      </c>
      <c r="H308" s="3">
        <v>1.0</v>
      </c>
      <c r="I308" s="2">
        <f>IFERROR(vlookup(F308,'College Conference'!$B$1:$Z$1000 , 6,False),0)</f>
        <v>3</v>
      </c>
      <c r="J308" s="2">
        <f>IFERROR(vlookup(G308,'College Conference'!$B$1:$Z$1000 , 6,False),0)</f>
        <v>3</v>
      </c>
    </row>
    <row r="309">
      <c r="A309" s="3" t="s">
        <v>3830</v>
      </c>
      <c r="B309" s="3">
        <v>0.96</v>
      </c>
      <c r="C309" s="3" t="s">
        <v>421</v>
      </c>
      <c r="D309" s="4">
        <v>45447.0</v>
      </c>
      <c r="E309" s="2">
        <v>308.0</v>
      </c>
      <c r="F309" s="3" t="s">
        <v>325</v>
      </c>
      <c r="G309" s="3" t="s">
        <v>772</v>
      </c>
      <c r="H309" s="3">
        <v>1.0</v>
      </c>
      <c r="I309" s="2">
        <f>IFERROR(vlookup(F309,'College Conference'!$B$1:$Z$1000 , 6,False),0)</f>
        <v>3</v>
      </c>
      <c r="J309" s="2">
        <f>IFERROR(vlookup(G309,'College Conference'!$B$1:$Z$1000 , 6,False),0)</f>
        <v>8</v>
      </c>
    </row>
    <row r="310">
      <c r="A310" s="3" t="s">
        <v>4197</v>
      </c>
      <c r="B310" s="3">
        <v>0.92</v>
      </c>
      <c r="C310" s="3" t="s">
        <v>111</v>
      </c>
      <c r="D310" s="4">
        <v>45445.0</v>
      </c>
      <c r="E310" s="2">
        <v>215.0</v>
      </c>
      <c r="F310" s="3" t="s">
        <v>400</v>
      </c>
      <c r="G310" s="3" t="s">
        <v>890</v>
      </c>
      <c r="H310" s="3">
        <v>1.0</v>
      </c>
      <c r="I310" s="2">
        <f>IFERROR(vlookup(F310,'College Conference'!$B$1:$Z$1000 , 6,False),0)</f>
        <v>3</v>
      </c>
      <c r="J310" s="2">
        <f>IFERROR(vlookup(G310,'College Conference'!$B$1:$Z$1000 , 6,False),0)</f>
        <v>9</v>
      </c>
    </row>
    <row r="311">
      <c r="A311" s="3" t="s">
        <v>1784</v>
      </c>
      <c r="B311" s="3">
        <v>0.81</v>
      </c>
      <c r="C311" s="3" t="s">
        <v>191</v>
      </c>
      <c r="D311" s="4">
        <v>45447.0</v>
      </c>
      <c r="E311" s="2">
        <v>226.0</v>
      </c>
      <c r="F311" s="3" t="s">
        <v>687</v>
      </c>
      <c r="G311" s="3" t="s">
        <v>348</v>
      </c>
      <c r="H311" s="3">
        <v>1.0</v>
      </c>
      <c r="I311" s="2">
        <f>IFERROR(vlookup(F311,'College Conference'!$B$1:$Z$1000 , 6,False),0)</f>
        <v>7</v>
      </c>
      <c r="J311" s="2">
        <f>IFERROR(vlookup(G311,'College Conference'!$B$1:$Z$1000 , 6,False),0)</f>
        <v>3</v>
      </c>
    </row>
    <row r="312">
      <c r="A312" s="3" t="s">
        <v>3903</v>
      </c>
      <c r="B312" s="3">
        <v>0.95</v>
      </c>
      <c r="C312" s="3" t="s">
        <v>111</v>
      </c>
      <c r="D312" s="4">
        <v>45447.0</v>
      </c>
      <c r="E312" s="2">
        <v>210.0</v>
      </c>
      <c r="F312" s="3" t="s">
        <v>545</v>
      </c>
      <c r="G312" s="3" t="s">
        <v>774</v>
      </c>
      <c r="H312" s="3">
        <v>1.0</v>
      </c>
      <c r="I312" s="2">
        <f>IFERROR(vlookup(F312,'College Conference'!$B$1:$Z$1000 , 6,False),0)</f>
        <v>5</v>
      </c>
      <c r="J312" s="2">
        <f>IFERROR(vlookup(G312,'College Conference'!$B$1:$Z$1000 , 6,False),0)</f>
        <v>8</v>
      </c>
    </row>
    <row r="313">
      <c r="A313" s="3" t="s">
        <v>417</v>
      </c>
      <c r="B313" s="3">
        <v>0.86</v>
      </c>
      <c r="C313" s="3" t="s">
        <v>63</v>
      </c>
      <c r="D313" s="4">
        <v>45446.0</v>
      </c>
      <c r="E313" s="2">
        <v>210.0</v>
      </c>
      <c r="F313" s="3" t="s">
        <v>292</v>
      </c>
      <c r="G313" s="3" t="s">
        <v>144</v>
      </c>
      <c r="H313" s="3">
        <v>1.0</v>
      </c>
      <c r="I313" s="2">
        <f>IFERROR(vlookup(F313,'College Conference'!$B$1:$Z$1000 , 6,False),0)</f>
        <v>3</v>
      </c>
      <c r="J313" s="2">
        <f>IFERROR(vlookup(G313,'College Conference'!$B$1:$Z$1000 , 6,False),0)</f>
        <v>0</v>
      </c>
    </row>
    <row r="314">
      <c r="A314" s="3" t="s">
        <v>3441</v>
      </c>
      <c r="B314" s="3">
        <v>0.85</v>
      </c>
      <c r="C314" s="3" t="s">
        <v>105</v>
      </c>
      <c r="D314" s="4">
        <v>45445.0</v>
      </c>
      <c r="E314" s="2">
        <v>286.0</v>
      </c>
      <c r="F314" s="3" t="s">
        <v>626</v>
      </c>
      <c r="G314" s="3" t="s">
        <v>693</v>
      </c>
      <c r="H314" s="3">
        <v>1.0</v>
      </c>
      <c r="I314" s="2">
        <f>IFERROR(vlookup(F314,'College Conference'!$B$1:$Z$1000 , 6,False),0)</f>
        <v>6</v>
      </c>
      <c r="J314" s="2">
        <f>IFERROR(vlookup(G314,'College Conference'!$B$1:$Z$1000 , 6,False),0)</f>
        <v>7</v>
      </c>
    </row>
    <row r="315">
      <c r="A315" s="3" t="s">
        <v>1112</v>
      </c>
      <c r="B315" s="3">
        <v>0.82</v>
      </c>
      <c r="C315" s="3" t="s">
        <v>22</v>
      </c>
      <c r="D315" s="4">
        <v>45444.0</v>
      </c>
      <c r="E315" s="2">
        <v>200.0</v>
      </c>
      <c r="F315" s="3" t="s">
        <v>1081</v>
      </c>
      <c r="G315" s="3" t="s">
        <v>158</v>
      </c>
      <c r="H315" s="3">
        <v>1.0</v>
      </c>
      <c r="I315" s="2">
        <f>IFERROR(vlookup(F315,'College Conference'!$B$1:$Z$1000 , 6,False),0)</f>
        <v>5</v>
      </c>
      <c r="J315" s="2">
        <f>IFERROR(vlookup(G315,'College Conference'!$B$1:$Z$1000 , 6,False),0)</f>
        <v>1</v>
      </c>
    </row>
    <row r="316">
      <c r="A316" s="3" t="s">
        <v>4088</v>
      </c>
      <c r="B316" s="3">
        <v>0.98</v>
      </c>
      <c r="C316" s="3" t="s">
        <v>191</v>
      </c>
      <c r="D316" s="4">
        <v>45446.0</v>
      </c>
      <c r="E316" s="2">
        <v>240.0</v>
      </c>
      <c r="F316" s="3" t="s">
        <v>811</v>
      </c>
      <c r="G316" s="3" t="s">
        <v>772</v>
      </c>
      <c r="H316" s="3">
        <v>1.0</v>
      </c>
      <c r="I316" s="2">
        <f>IFERROR(vlookup(F316,'College Conference'!$B$1:$Z$1000 , 6,False),0)</f>
        <v>8</v>
      </c>
      <c r="J316" s="2">
        <f>IFERROR(vlookup(G316,'College Conference'!$B$1:$Z$1000 , 6,False),0)</f>
        <v>8</v>
      </c>
    </row>
    <row r="317">
      <c r="A317" s="3" t="s">
        <v>1113</v>
      </c>
      <c r="B317" s="3">
        <v>0.91</v>
      </c>
      <c r="C317" s="3" t="s">
        <v>17</v>
      </c>
      <c r="D317" s="4">
        <v>45445.0</v>
      </c>
      <c r="E317" s="2">
        <v>195.0</v>
      </c>
      <c r="F317" s="3" t="s">
        <v>545</v>
      </c>
      <c r="G317" s="3" t="s">
        <v>158</v>
      </c>
      <c r="H317" s="3">
        <v>1.0</v>
      </c>
      <c r="I317" s="2">
        <f>IFERROR(vlookup(F317,'College Conference'!$B$1:$Z$1000 , 6,False),0)</f>
        <v>5</v>
      </c>
      <c r="J317" s="2">
        <f>IFERROR(vlookup(G317,'College Conference'!$B$1:$Z$1000 , 6,False),0)</f>
        <v>1</v>
      </c>
    </row>
    <row r="318">
      <c r="A318" s="3" t="s">
        <v>1160</v>
      </c>
      <c r="B318" s="3">
        <v>0.86</v>
      </c>
      <c r="C318" s="3" t="s">
        <v>22</v>
      </c>
      <c r="D318" s="4">
        <v>45422.0</v>
      </c>
      <c r="E318" s="2">
        <v>186.0</v>
      </c>
      <c r="F318" s="3" t="s">
        <v>734</v>
      </c>
      <c r="G318" s="3" t="s">
        <v>149</v>
      </c>
      <c r="H318" s="3">
        <v>1.0</v>
      </c>
      <c r="I318" s="2">
        <f>IFERROR(vlookup(F318,'College Conference'!$B$1:$Z$1000 , 6,False),0)</f>
        <v>7</v>
      </c>
      <c r="J318" s="2">
        <f>IFERROR(vlookup(G318,'College Conference'!$B$1:$Z$1000 , 6,False),0)</f>
        <v>1</v>
      </c>
    </row>
    <row r="319">
      <c r="A319" s="3" t="s">
        <v>4160</v>
      </c>
      <c r="B319" s="3">
        <v>0.82</v>
      </c>
      <c r="C319" s="3" t="s">
        <v>191</v>
      </c>
      <c r="D319" s="2" t="s">
        <v>72</v>
      </c>
      <c r="E319" s="2">
        <v>219.0</v>
      </c>
      <c r="F319" s="3" t="s">
        <v>139</v>
      </c>
      <c r="G319" s="3" t="s">
        <v>894</v>
      </c>
      <c r="H319" s="3">
        <v>1.0</v>
      </c>
      <c r="I319" s="2">
        <f>IFERROR(vlookup(F319,'College Conference'!$B$1:$Z$1000 , 6,False),0)</f>
        <v>1</v>
      </c>
      <c r="J319" s="2">
        <f>IFERROR(vlookup(G319,'College Conference'!$B$1:$Z$1000 , 6,False),0)</f>
        <v>9</v>
      </c>
    </row>
    <row r="320">
      <c r="A320" s="3" t="s">
        <v>1114</v>
      </c>
      <c r="B320" s="3">
        <v>0.77</v>
      </c>
      <c r="C320" s="3" t="s">
        <v>31</v>
      </c>
      <c r="D320" s="2" t="s">
        <v>82</v>
      </c>
      <c r="E320" s="2">
        <v>0.0</v>
      </c>
      <c r="F320" s="3" t="s">
        <v>1081</v>
      </c>
      <c r="G320" s="3" t="s">
        <v>202</v>
      </c>
      <c r="H320" s="3">
        <v>1.0</v>
      </c>
      <c r="I320" s="2">
        <f>IFERROR(vlookup(F320,'College Conference'!$B$1:$Z$1000 , 6,False),0)</f>
        <v>5</v>
      </c>
      <c r="J320" s="2">
        <f>IFERROR(vlookup(G320,'College Conference'!$B$1:$Z$1000 , 6,False),0)</f>
        <v>1</v>
      </c>
    </row>
    <row r="321">
      <c r="A321" s="3" t="s">
        <v>3743</v>
      </c>
      <c r="B321" s="3">
        <v>0.77</v>
      </c>
      <c r="C321" s="3" t="s">
        <v>17</v>
      </c>
      <c r="D321" s="2" t="s">
        <v>72</v>
      </c>
      <c r="E321" s="2">
        <v>190.0</v>
      </c>
      <c r="F321" s="3" t="s">
        <v>229</v>
      </c>
      <c r="G321" s="3" t="s">
        <v>779</v>
      </c>
      <c r="H321" s="3">
        <v>1.0</v>
      </c>
      <c r="I321" s="2">
        <f>IFERROR(vlookup(F321,'College Conference'!$B$1:$Z$1000 , 6,False),0)</f>
        <v>2</v>
      </c>
      <c r="J321" s="2">
        <f>IFERROR(vlookup(G321,'College Conference'!$B$1:$Z$1000 , 6,False),0)</f>
        <v>8</v>
      </c>
    </row>
    <row r="322">
      <c r="A322" s="3" t="s">
        <v>1785</v>
      </c>
      <c r="B322" s="3">
        <v>0.85</v>
      </c>
      <c r="C322" s="3" t="s">
        <v>415</v>
      </c>
      <c r="D322" s="4">
        <v>45447.0</v>
      </c>
      <c r="E322" s="2">
        <v>305.0</v>
      </c>
      <c r="F322" s="3" t="s">
        <v>705</v>
      </c>
      <c r="G322" s="3" t="s">
        <v>372</v>
      </c>
      <c r="H322" s="3">
        <v>1.0</v>
      </c>
      <c r="I322" s="2">
        <f>IFERROR(vlookup(F322,'College Conference'!$B$1:$Z$1000 , 6,False),0)</f>
        <v>7</v>
      </c>
      <c r="J322" s="2">
        <f>IFERROR(vlookup(G322,'College Conference'!$B$1:$Z$1000 , 6,False),0)</f>
        <v>3</v>
      </c>
    </row>
    <row r="323">
      <c r="A323" s="3" t="s">
        <v>3599</v>
      </c>
      <c r="B323" s="3" t="s">
        <v>11</v>
      </c>
      <c r="C323" s="3" t="s">
        <v>279</v>
      </c>
      <c r="D323" s="4">
        <v>45445.0</v>
      </c>
      <c r="E323" s="2">
        <v>290.0</v>
      </c>
      <c r="F323" s="3" t="s">
        <v>783</v>
      </c>
      <c r="G323" s="3" t="s">
        <v>714</v>
      </c>
      <c r="H323" s="3">
        <v>1.0</v>
      </c>
      <c r="I323" s="2">
        <f>IFERROR(vlookup(F323,'College Conference'!$B$1:$Z$1000 , 6,False),0)</f>
        <v>8</v>
      </c>
      <c r="J323" s="2">
        <f>IFERROR(vlookup(G323,'College Conference'!$B$1:$Z$1000 , 6,False),0)</f>
        <v>7</v>
      </c>
    </row>
    <row r="324">
      <c r="A324" s="3" t="s">
        <v>3685</v>
      </c>
      <c r="B324" s="3" t="s">
        <v>11</v>
      </c>
      <c r="C324" s="3" t="s">
        <v>17</v>
      </c>
      <c r="D324" s="4">
        <v>45445.0</v>
      </c>
      <c r="E324" s="2">
        <v>200.0</v>
      </c>
      <c r="F324" s="3" t="s">
        <v>2301</v>
      </c>
      <c r="G324" s="3" t="s">
        <v>804</v>
      </c>
      <c r="H324" s="3">
        <v>1.0</v>
      </c>
      <c r="I324" s="2">
        <f>IFERROR(vlookup(F324,'College Conference'!$B$1:$Z$1000 , 6,False),0)</f>
        <v>0</v>
      </c>
      <c r="J324" s="2">
        <f>IFERROR(vlookup(G324,'College Conference'!$B$1:$Z$1000 , 6,False),0)</f>
        <v>8</v>
      </c>
    </row>
    <row r="325">
      <c r="A325" s="3" t="s">
        <v>2336</v>
      </c>
      <c r="B325" s="3">
        <v>0.86</v>
      </c>
      <c r="C325" s="3" t="s">
        <v>17</v>
      </c>
      <c r="D325" s="4">
        <v>45422.0</v>
      </c>
      <c r="E325" s="2">
        <v>178.0</v>
      </c>
      <c r="F325" s="3" t="s">
        <v>171</v>
      </c>
      <c r="G325" s="3" t="s">
        <v>519</v>
      </c>
      <c r="H325" s="3">
        <v>1.0</v>
      </c>
      <c r="I325" s="2">
        <f>IFERROR(vlookup(F325,'College Conference'!$B$1:$Z$1000 , 6,False),0)</f>
        <v>1</v>
      </c>
      <c r="J325" s="2">
        <f>IFERROR(vlookup(G325,'College Conference'!$B$1:$Z$1000 , 6,False),0)</f>
        <v>5</v>
      </c>
    </row>
    <row r="326">
      <c r="A326" s="3" t="s">
        <v>594</v>
      </c>
      <c r="B326" s="3">
        <v>0.84</v>
      </c>
      <c r="C326" s="3" t="s">
        <v>17</v>
      </c>
      <c r="D326" s="4">
        <v>45444.0</v>
      </c>
      <c r="E326" s="2">
        <v>180.0</v>
      </c>
      <c r="F326" s="3" t="s">
        <v>510</v>
      </c>
      <c r="G326" s="3" t="s">
        <v>28</v>
      </c>
      <c r="H326" s="3">
        <v>1.0</v>
      </c>
      <c r="I326" s="2">
        <f>IFERROR(vlookup(F326,'College Conference'!$B$1:$Z$1000 , 6,False),0)</f>
        <v>5</v>
      </c>
      <c r="J326" s="2">
        <f>IFERROR(vlookup(G326,'College Conference'!$B$1:$Z$1000 , 6,False),0)</f>
        <v>0</v>
      </c>
    </row>
    <row r="327">
      <c r="A327" s="3" t="s">
        <v>672</v>
      </c>
      <c r="B327" s="3">
        <v>0.83</v>
      </c>
      <c r="C327" s="3" t="s">
        <v>63</v>
      </c>
      <c r="D327" s="4">
        <v>45423.0</v>
      </c>
      <c r="E327" s="2">
        <v>175.0</v>
      </c>
      <c r="F327" s="3" t="s">
        <v>643</v>
      </c>
      <c r="G327" s="3" t="s">
        <v>323</v>
      </c>
      <c r="H327" s="3">
        <v>1.0</v>
      </c>
      <c r="I327" s="2">
        <f>IFERROR(vlookup(F327,'College Conference'!$B$1:$Z$1000 , 6,False),0)</f>
        <v>6</v>
      </c>
      <c r="J327" s="2">
        <f>IFERROR(vlookup(G327,'College Conference'!$B$1:$Z$1000 , 6,False),0)</f>
        <v>0</v>
      </c>
    </row>
    <row r="328">
      <c r="A328" s="3" t="s">
        <v>504</v>
      </c>
      <c r="B328" s="3">
        <v>0.78</v>
      </c>
      <c r="C328" s="3" t="s">
        <v>258</v>
      </c>
      <c r="D328" s="4">
        <v>45423.0</v>
      </c>
      <c r="E328" s="2">
        <v>206.0</v>
      </c>
      <c r="F328" s="3" t="s">
        <v>455</v>
      </c>
      <c r="G328" s="3" t="s">
        <v>505</v>
      </c>
      <c r="H328" s="3">
        <v>1.0</v>
      </c>
      <c r="I328" s="2">
        <f>IFERROR(vlookup(F328,'College Conference'!$B$1:$Z$1000 , 6,False),0)</f>
        <v>4</v>
      </c>
      <c r="J328" s="2">
        <f>IFERROR(vlookup(G328,'College Conference'!$B$1:$Z$1000 , 6,False),0)</f>
        <v>0</v>
      </c>
    </row>
    <row r="329">
      <c r="A329" s="3" t="s">
        <v>1291</v>
      </c>
      <c r="B329" s="3">
        <v>0.77</v>
      </c>
      <c r="C329" s="3" t="s">
        <v>111</v>
      </c>
      <c r="D329" s="4">
        <v>45446.0</v>
      </c>
      <c r="E329" s="2">
        <v>221.0</v>
      </c>
      <c r="F329" s="3" t="s">
        <v>796</v>
      </c>
      <c r="G329" s="3" t="s">
        <v>480</v>
      </c>
      <c r="H329" s="3">
        <v>1.0</v>
      </c>
      <c r="I329" s="2">
        <f>IFERROR(vlookup(F329,'College Conference'!$B$1:$Z$1000 , 6,False),0)</f>
        <v>8</v>
      </c>
      <c r="J329" s="2">
        <f>IFERROR(vlookup(G329,'College Conference'!$B$1:$Z$1000 , 6,False),0)</f>
        <v>4</v>
      </c>
    </row>
    <row r="330">
      <c r="A330" s="3" t="s">
        <v>1211</v>
      </c>
      <c r="B330" s="3">
        <v>0.92</v>
      </c>
      <c r="C330" s="3" t="s">
        <v>17</v>
      </c>
      <c r="D330" s="4">
        <v>45447.0</v>
      </c>
      <c r="E330" s="2">
        <v>205.0</v>
      </c>
      <c r="F330" s="3" t="s">
        <v>811</v>
      </c>
      <c r="G330" s="3" t="s">
        <v>149</v>
      </c>
      <c r="H330" s="3">
        <v>1.0</v>
      </c>
      <c r="I330" s="2">
        <f>IFERROR(vlookup(F330,'College Conference'!$B$1:$Z$1000 , 6,False),0)</f>
        <v>8</v>
      </c>
      <c r="J330" s="2">
        <f>IFERROR(vlookup(G330,'College Conference'!$B$1:$Z$1000 , 6,False),0)</f>
        <v>1</v>
      </c>
    </row>
    <row r="331">
      <c r="A331" s="3" t="s">
        <v>4111</v>
      </c>
      <c r="B331" s="3">
        <v>0.87</v>
      </c>
      <c r="C331" s="3" t="s">
        <v>105</v>
      </c>
      <c r="D331" s="4">
        <v>45447.0</v>
      </c>
      <c r="E331" s="2">
        <v>300.0</v>
      </c>
      <c r="F331" s="3" t="s">
        <v>924</v>
      </c>
      <c r="G331" s="3" t="s">
        <v>806</v>
      </c>
      <c r="H331" s="3">
        <v>1.0</v>
      </c>
      <c r="I331" s="2">
        <f>IFERROR(vlookup(F331,'College Conference'!$B$1:$Z$1000 , 6,False),0)</f>
        <v>10</v>
      </c>
      <c r="J331" s="2">
        <f>IFERROR(vlookup(G331,'College Conference'!$B$1:$Z$1000 , 6,False),0)</f>
        <v>8</v>
      </c>
    </row>
    <row r="332">
      <c r="A332" s="3" t="s">
        <v>506</v>
      </c>
      <c r="B332" s="3">
        <v>0.87</v>
      </c>
      <c r="C332" s="3" t="s">
        <v>17</v>
      </c>
      <c r="D332" s="2" t="s">
        <v>72</v>
      </c>
      <c r="E332" s="2">
        <v>215.0</v>
      </c>
      <c r="F332" s="3" t="s">
        <v>480</v>
      </c>
      <c r="G332" s="3" t="s">
        <v>79</v>
      </c>
      <c r="H332" s="3">
        <v>1.0</v>
      </c>
      <c r="I332" s="2">
        <f>IFERROR(vlookup(F332,'College Conference'!$B$1:$Z$1000 , 6,False),0)</f>
        <v>4</v>
      </c>
      <c r="J332" s="2">
        <f>IFERROR(vlookup(G332,'College Conference'!$B$1:$Z$1000 , 6,False),0)</f>
        <v>0</v>
      </c>
    </row>
    <row r="333">
      <c r="A333" s="3" t="s">
        <v>3022</v>
      </c>
      <c r="B333" s="3">
        <v>0.87</v>
      </c>
      <c r="C333" s="3" t="s">
        <v>17</v>
      </c>
      <c r="D333" s="4">
        <v>45447.0</v>
      </c>
      <c r="E333" s="2">
        <v>215.0</v>
      </c>
      <c r="F333" s="3" t="s">
        <v>517</v>
      </c>
      <c r="G333" s="3" t="s">
        <v>613</v>
      </c>
      <c r="H333" s="3">
        <v>1.0</v>
      </c>
      <c r="I333" s="2">
        <f>IFERROR(vlookup(F333,'College Conference'!$B$1:$Z$1000 , 6,False),0)</f>
        <v>5</v>
      </c>
      <c r="J333" s="2">
        <f>IFERROR(vlookup(G333,'College Conference'!$B$1:$Z$1000 , 6,False),0)</f>
        <v>6</v>
      </c>
    </row>
    <row r="334">
      <c r="A334" s="3" t="s">
        <v>3904</v>
      </c>
      <c r="B334" s="3">
        <v>0.87</v>
      </c>
      <c r="C334" s="3" t="s">
        <v>274</v>
      </c>
      <c r="D334" s="2" t="s">
        <v>72</v>
      </c>
      <c r="E334" s="2">
        <v>225.0</v>
      </c>
      <c r="F334" s="3" t="s">
        <v>512</v>
      </c>
      <c r="G334" s="3" t="s">
        <v>811</v>
      </c>
      <c r="H334" s="3">
        <v>1.0</v>
      </c>
      <c r="I334" s="2">
        <f>IFERROR(vlookup(F334,'College Conference'!$B$1:$Z$1000 , 6,False),0)</f>
        <v>5</v>
      </c>
      <c r="J334" s="2">
        <f>IFERROR(vlookup(G334,'College Conference'!$B$1:$Z$1000 , 6,False),0)</f>
        <v>8</v>
      </c>
    </row>
    <row r="335">
      <c r="A335" s="3" t="s">
        <v>844</v>
      </c>
      <c r="B335" s="3">
        <v>0.85</v>
      </c>
      <c r="C335" s="3" t="s">
        <v>120</v>
      </c>
      <c r="D335" s="4">
        <v>45450.0</v>
      </c>
      <c r="E335" s="2">
        <v>280.0</v>
      </c>
      <c r="F335" s="3" t="s">
        <v>774</v>
      </c>
      <c r="G335" s="3" t="s">
        <v>845</v>
      </c>
      <c r="H335" s="3">
        <v>1.0</v>
      </c>
      <c r="I335" s="2">
        <f>IFERROR(vlookup(F335,'College Conference'!$B$1:$Z$1000 , 6,False),0)</f>
        <v>8</v>
      </c>
      <c r="J335" s="2">
        <f>IFERROR(vlookup(G335,'College Conference'!$B$1:$Z$1000 , 6,False),0)</f>
        <v>0</v>
      </c>
    </row>
    <row r="336">
      <c r="A336" s="3" t="s">
        <v>752</v>
      </c>
      <c r="B336" s="3">
        <v>0.84</v>
      </c>
      <c r="C336" s="3" t="s">
        <v>27</v>
      </c>
      <c r="D336" s="4">
        <v>45446.0</v>
      </c>
      <c r="E336" s="2">
        <v>210.0</v>
      </c>
      <c r="F336" s="3" t="s">
        <v>685</v>
      </c>
      <c r="G336" s="3" t="s">
        <v>48</v>
      </c>
      <c r="H336" s="3">
        <v>1.0</v>
      </c>
      <c r="I336" s="2">
        <f>IFERROR(vlookup(F336,'College Conference'!$B$1:$Z$1000 , 6,False),0)</f>
        <v>7</v>
      </c>
      <c r="J336" s="2">
        <f>IFERROR(vlookup(G336,'College Conference'!$B$1:$Z$1000 , 6,False),0)</f>
        <v>0</v>
      </c>
    </row>
    <row r="337">
      <c r="A337" s="3" t="s">
        <v>965</v>
      </c>
      <c r="B337" s="3">
        <v>0.84</v>
      </c>
      <c r="C337" s="3" t="s">
        <v>17</v>
      </c>
      <c r="D337" s="4">
        <v>45444.0</v>
      </c>
      <c r="E337" s="2">
        <v>195.0</v>
      </c>
      <c r="F337" s="3" t="s">
        <v>948</v>
      </c>
      <c r="G337" s="3" t="s">
        <v>628</v>
      </c>
      <c r="H337" s="3">
        <v>1.0</v>
      </c>
      <c r="I337" s="2">
        <f>IFERROR(vlookup(F337,'College Conference'!$B$1:$Z$1000 , 6,False),0)</f>
        <v>11</v>
      </c>
      <c r="J337" s="2">
        <f>IFERROR(vlookup(G337,'College Conference'!$B$1:$Z$1000 , 6,False),0)</f>
        <v>0</v>
      </c>
    </row>
    <row r="338">
      <c r="A338" s="3" t="s">
        <v>507</v>
      </c>
      <c r="B338" s="3">
        <v>0.83</v>
      </c>
      <c r="C338" s="3" t="s">
        <v>17</v>
      </c>
      <c r="D338" s="4">
        <v>45423.0</v>
      </c>
      <c r="E338" s="2">
        <v>165.0</v>
      </c>
      <c r="F338" s="3" t="s">
        <v>483</v>
      </c>
      <c r="G338" s="3" t="s">
        <v>271</v>
      </c>
      <c r="H338" s="3">
        <v>1.0</v>
      </c>
      <c r="I338" s="2">
        <f>IFERROR(vlookup(F338,'College Conference'!$B$1:$Z$1000 , 6,False),0)</f>
        <v>4</v>
      </c>
      <c r="J338" s="2">
        <f>IFERROR(vlookup(G338,'College Conference'!$B$1:$Z$1000 , 6,False),0)</f>
        <v>0</v>
      </c>
    </row>
    <row r="339">
      <c r="A339" s="3" t="s">
        <v>4151</v>
      </c>
      <c r="B339" s="3">
        <v>0.82</v>
      </c>
      <c r="C339" s="3" t="s">
        <v>421</v>
      </c>
      <c r="D339" s="4">
        <v>45446.0</v>
      </c>
      <c r="E339" s="2">
        <v>260.0</v>
      </c>
      <c r="F339" s="3" t="s">
        <v>60</v>
      </c>
      <c r="G339" s="3" t="s">
        <v>894</v>
      </c>
      <c r="H339" s="3">
        <v>1.0</v>
      </c>
      <c r="I339" s="2">
        <f>IFERROR(vlookup(F339,'College Conference'!$B$1:$Z$1000 , 6,False),0)</f>
        <v>0</v>
      </c>
      <c r="J339" s="2">
        <f>IFERROR(vlookup(G339,'College Conference'!$B$1:$Z$1000 , 6,False),0)</f>
        <v>9</v>
      </c>
    </row>
    <row r="340">
      <c r="A340" s="3" t="s">
        <v>1677</v>
      </c>
      <c r="B340" s="3">
        <v>0.8</v>
      </c>
      <c r="C340" s="3" t="s">
        <v>198</v>
      </c>
      <c r="D340" s="4">
        <v>45445.0</v>
      </c>
      <c r="E340" s="2">
        <v>192.0</v>
      </c>
      <c r="F340" s="3" t="s">
        <v>512</v>
      </c>
      <c r="G340" s="3" t="s">
        <v>400</v>
      </c>
      <c r="H340" s="3">
        <v>1.0</v>
      </c>
      <c r="I340" s="2">
        <f>IFERROR(vlookup(F340,'College Conference'!$B$1:$Z$1000 , 6,False),0)</f>
        <v>5</v>
      </c>
      <c r="J340" s="2">
        <f>IFERROR(vlookup(G340,'College Conference'!$B$1:$Z$1000 , 6,False),0)</f>
        <v>3</v>
      </c>
    </row>
    <row r="341">
      <c r="A341" s="3" t="s">
        <v>918</v>
      </c>
      <c r="B341" s="3">
        <v>0.78</v>
      </c>
      <c r="C341" s="3" t="s">
        <v>111</v>
      </c>
      <c r="D341" s="2" t="s">
        <v>82</v>
      </c>
      <c r="E341" s="2">
        <v>0.0</v>
      </c>
      <c r="F341" s="3" t="s">
        <v>894</v>
      </c>
      <c r="G341" s="3" t="s">
        <v>919</v>
      </c>
      <c r="H341" s="3">
        <v>1.0</v>
      </c>
      <c r="I341" s="2">
        <f>IFERROR(vlookup(F341,'College Conference'!$B$1:$Z$1000 , 6,False),0)</f>
        <v>9</v>
      </c>
      <c r="J341" s="2">
        <f>IFERROR(vlookup(G341,'College Conference'!$B$1:$Z$1000 , 6,False),0)</f>
        <v>0</v>
      </c>
    </row>
    <row r="342">
      <c r="A342" s="3" t="s">
        <v>188</v>
      </c>
      <c r="B342" s="3">
        <v>0.78</v>
      </c>
      <c r="C342" s="3" t="s">
        <v>52</v>
      </c>
      <c r="D342" s="4">
        <v>45444.0</v>
      </c>
      <c r="E342" s="2">
        <v>210.0</v>
      </c>
      <c r="F342" s="3" t="s">
        <v>156</v>
      </c>
      <c r="G342" s="3" t="s">
        <v>189</v>
      </c>
      <c r="H342" s="3">
        <v>1.0</v>
      </c>
      <c r="I342" s="2">
        <f>IFERROR(vlookup(F342,'College Conference'!$B$1:$Z$1000 , 6,False),0)</f>
        <v>1</v>
      </c>
      <c r="J342" s="2">
        <f>IFERROR(vlookup(G342,'College Conference'!$B$1:$Z$1000 , 6,False),0)</f>
        <v>0</v>
      </c>
    </row>
    <row r="343">
      <c r="A343" s="3" t="s">
        <v>2857</v>
      </c>
      <c r="B343" s="3">
        <v>0.78</v>
      </c>
      <c r="C343" s="3" t="s">
        <v>17</v>
      </c>
      <c r="D343" s="4">
        <v>45421.0</v>
      </c>
      <c r="E343" s="2">
        <v>165.0</v>
      </c>
      <c r="F343" s="3" t="s">
        <v>146</v>
      </c>
      <c r="G343" s="3" t="s">
        <v>638</v>
      </c>
      <c r="H343" s="3">
        <v>1.0</v>
      </c>
      <c r="I343" s="2">
        <f>IFERROR(vlookup(F343,'College Conference'!$B$1:$Z$1000 , 6,False),0)</f>
        <v>1</v>
      </c>
      <c r="J343" s="2">
        <f>IFERROR(vlookup(G343,'College Conference'!$B$1:$Z$1000 , 6,False),0)</f>
        <v>6</v>
      </c>
    </row>
    <row r="344">
      <c r="A344" s="3" t="s">
        <v>3442</v>
      </c>
      <c r="B344" s="3">
        <v>0.77</v>
      </c>
      <c r="C344" s="3" t="s">
        <v>38</v>
      </c>
      <c r="D344" s="4">
        <v>45444.0</v>
      </c>
      <c r="E344" s="2">
        <v>215.0</v>
      </c>
      <c r="F344" s="3" t="s">
        <v>623</v>
      </c>
      <c r="G344" s="3" t="s">
        <v>689</v>
      </c>
      <c r="H344" s="3">
        <v>1.0</v>
      </c>
      <c r="I344" s="2">
        <f>IFERROR(vlookup(F344,'College Conference'!$B$1:$Z$1000 , 6,False),0)</f>
        <v>6</v>
      </c>
      <c r="J344" s="2">
        <f>IFERROR(vlookup(G344,'College Conference'!$B$1:$Z$1000 , 6,False),0)</f>
        <v>7</v>
      </c>
    </row>
    <row r="345">
      <c r="A345" s="3" t="s">
        <v>920</v>
      </c>
      <c r="B345" s="3">
        <v>0.76</v>
      </c>
      <c r="C345" s="3" t="s">
        <v>22</v>
      </c>
      <c r="D345" s="2" t="s">
        <v>82</v>
      </c>
      <c r="E345" s="2">
        <v>0.0</v>
      </c>
      <c r="F345" s="3" t="s">
        <v>890</v>
      </c>
      <c r="G345" s="3" t="s">
        <v>919</v>
      </c>
      <c r="H345" s="3">
        <v>1.0</v>
      </c>
      <c r="I345" s="2">
        <f>IFERROR(vlookup(F345,'College Conference'!$B$1:$Z$1000 , 6,False),0)</f>
        <v>9</v>
      </c>
      <c r="J345" s="2">
        <f>IFERROR(vlookup(G345,'College Conference'!$B$1:$Z$1000 , 6,False),0)</f>
        <v>0</v>
      </c>
    </row>
    <row r="346">
      <c r="A346" s="3" t="s">
        <v>123</v>
      </c>
      <c r="B346" s="3">
        <v>0.76</v>
      </c>
      <c r="C346" s="3" t="s">
        <v>111</v>
      </c>
      <c r="D346" s="4">
        <v>45444.0</v>
      </c>
      <c r="E346" s="2">
        <v>192.0</v>
      </c>
      <c r="F346" s="3" t="s">
        <v>32</v>
      </c>
      <c r="G346" s="3" t="s">
        <v>76</v>
      </c>
      <c r="H346" s="3">
        <v>1.0</v>
      </c>
      <c r="I346" s="2">
        <f>IFERROR(vlookup(F346,'College Conference'!$B$1:$Z$1000 , 6,False),0)</f>
        <v>0</v>
      </c>
      <c r="J346" s="2">
        <f>IFERROR(vlookup(G346,'College Conference'!$B$1:$Z$1000 , 6,False),0)</f>
        <v>0</v>
      </c>
    </row>
    <row r="347">
      <c r="A347" s="3" t="s">
        <v>508</v>
      </c>
      <c r="B347" s="3">
        <v>0.74</v>
      </c>
      <c r="C347" s="3" t="s">
        <v>63</v>
      </c>
      <c r="D347" s="4">
        <v>45445.0</v>
      </c>
      <c r="E347" s="2">
        <v>192.0</v>
      </c>
      <c r="F347" s="3" t="s">
        <v>450</v>
      </c>
      <c r="G347" s="3" t="s">
        <v>67</v>
      </c>
      <c r="H347" s="3">
        <v>1.0</v>
      </c>
      <c r="I347" s="2">
        <f>IFERROR(vlookup(F347,'College Conference'!$B$1:$Z$1000 , 6,False),0)</f>
        <v>4</v>
      </c>
      <c r="J347" s="2">
        <f>IFERROR(vlookup(G347,'College Conference'!$B$1:$Z$1000 , 6,False),0)</f>
        <v>0</v>
      </c>
    </row>
    <row r="348">
      <c r="A348" s="3" t="s">
        <v>2304</v>
      </c>
      <c r="B348" s="3">
        <v>0.74</v>
      </c>
      <c r="C348" s="3" t="s">
        <v>27</v>
      </c>
      <c r="D348" s="4">
        <v>45423.0</v>
      </c>
      <c r="E348" s="2">
        <v>170.0</v>
      </c>
      <c r="F348" s="3" t="s">
        <v>192</v>
      </c>
      <c r="G348" s="3" t="s">
        <v>1081</v>
      </c>
      <c r="H348" s="3">
        <v>1.0</v>
      </c>
      <c r="I348" s="2">
        <f>IFERROR(vlookup(F348,'College Conference'!$B$1:$Z$1000 , 6,False),0)</f>
        <v>0</v>
      </c>
      <c r="J348" s="2">
        <f>IFERROR(vlookup(G348,'College Conference'!$B$1:$Z$1000 , 6,False),0)</f>
        <v>5</v>
      </c>
    </row>
    <row r="349">
      <c r="A349" s="3" t="s">
        <v>4112</v>
      </c>
      <c r="B349" s="3">
        <v>0.73</v>
      </c>
      <c r="C349" s="3" t="s">
        <v>313</v>
      </c>
      <c r="D349" s="2" t="s">
        <v>72</v>
      </c>
      <c r="E349" s="2">
        <v>190.0</v>
      </c>
      <c r="F349" s="3" t="s">
        <v>935</v>
      </c>
      <c r="G349" s="3" t="s">
        <v>806</v>
      </c>
      <c r="H349" s="3">
        <v>1.0</v>
      </c>
      <c r="I349" s="2">
        <f>IFERROR(vlookup(F349,'College Conference'!$B$1:$Z$1000 , 6,False),0)</f>
        <v>10</v>
      </c>
      <c r="J349" s="2">
        <f>IFERROR(vlookup(G349,'College Conference'!$B$1:$Z$1000 , 6,False),0)</f>
        <v>8</v>
      </c>
    </row>
    <row r="350">
      <c r="A350" s="3" t="s">
        <v>3513</v>
      </c>
      <c r="B350" s="3" t="s">
        <v>11</v>
      </c>
      <c r="C350" s="3" t="s">
        <v>17</v>
      </c>
      <c r="D350" s="4">
        <v>45423.0</v>
      </c>
      <c r="E350" s="2">
        <v>200.0</v>
      </c>
      <c r="F350" s="3" t="s">
        <v>701</v>
      </c>
      <c r="G350" s="3" t="s">
        <v>687</v>
      </c>
      <c r="H350" s="3">
        <v>1.0</v>
      </c>
      <c r="I350" s="2">
        <f>IFERROR(vlookup(F350,'College Conference'!$B$1:$Z$1000 , 6,False),0)</f>
        <v>7</v>
      </c>
      <c r="J350" s="2">
        <f>IFERROR(vlookup(G350,'College Conference'!$B$1:$Z$1000 , 6,False),0)</f>
        <v>7</v>
      </c>
    </row>
    <row r="351">
      <c r="A351" s="3" t="s">
        <v>753</v>
      </c>
      <c r="B351" s="3" t="s">
        <v>11</v>
      </c>
      <c r="C351" s="3" t="s">
        <v>22</v>
      </c>
      <c r="D351" s="4">
        <v>45420.0</v>
      </c>
      <c r="E351" s="2">
        <v>190.0</v>
      </c>
      <c r="F351" s="3" t="s">
        <v>701</v>
      </c>
      <c r="G351" s="3" t="s">
        <v>674</v>
      </c>
      <c r="H351" s="3">
        <v>1.0</v>
      </c>
      <c r="I351" s="2">
        <f>IFERROR(vlookup(F351,'College Conference'!$B$1:$Z$1000 , 6,False),0)</f>
        <v>7</v>
      </c>
      <c r="J351" s="2">
        <f>IFERROR(vlookup(G351,'College Conference'!$B$1:$Z$1000 , 6,False),0)</f>
        <v>0</v>
      </c>
    </row>
    <row r="352">
      <c r="A352" s="3" t="s">
        <v>3145</v>
      </c>
      <c r="B352" s="3" t="s">
        <v>11</v>
      </c>
      <c r="C352" s="3" t="s">
        <v>27</v>
      </c>
      <c r="D352" s="2" t="s">
        <v>72</v>
      </c>
      <c r="E352" s="2">
        <v>186.0</v>
      </c>
      <c r="F352" s="3" t="s">
        <v>781</v>
      </c>
      <c r="G352" s="3" t="s">
        <v>613</v>
      </c>
      <c r="H352" s="3">
        <v>1.0</v>
      </c>
      <c r="I352" s="2">
        <f>IFERROR(vlookup(F352,'College Conference'!$B$1:$Z$1000 , 6,False),0)</f>
        <v>8</v>
      </c>
      <c r="J352" s="2">
        <f>IFERROR(vlookup(G352,'College Conference'!$B$1:$Z$1000 , 6,False),0)</f>
        <v>6</v>
      </c>
    </row>
    <row r="353">
      <c r="A353" s="3" t="s">
        <v>3093</v>
      </c>
      <c r="B353" s="3" t="s">
        <v>11</v>
      </c>
      <c r="C353" s="3" t="s">
        <v>17</v>
      </c>
      <c r="D353" s="4">
        <v>45420.0</v>
      </c>
      <c r="E353" s="2">
        <v>175.0</v>
      </c>
      <c r="F353" s="3" t="s">
        <v>693</v>
      </c>
      <c r="G353" s="3" t="s">
        <v>623</v>
      </c>
      <c r="H353" s="3">
        <v>1.0</v>
      </c>
      <c r="I353" s="2">
        <f>IFERROR(vlookup(F353,'College Conference'!$B$1:$Z$1000 , 6,False),0)</f>
        <v>7</v>
      </c>
      <c r="J353" s="2">
        <f>IFERROR(vlookup(G353,'College Conference'!$B$1:$Z$1000 , 6,False),0)</f>
        <v>6</v>
      </c>
    </row>
    <row r="354">
      <c r="A354" s="3" t="s">
        <v>2476</v>
      </c>
      <c r="B354" s="3" t="s">
        <v>11</v>
      </c>
      <c r="C354" s="3" t="s">
        <v>111</v>
      </c>
      <c r="D354" s="4">
        <v>45423.0</v>
      </c>
      <c r="E354" s="2">
        <v>180.0</v>
      </c>
      <c r="F354" s="3" t="s">
        <v>292</v>
      </c>
      <c r="G354" s="3" t="s">
        <v>564</v>
      </c>
      <c r="H354" s="3">
        <v>1.0</v>
      </c>
      <c r="I354" s="2">
        <f>IFERROR(vlookup(F354,'College Conference'!$B$1:$Z$1000 , 6,False),0)</f>
        <v>3</v>
      </c>
      <c r="J354" s="2">
        <f>IFERROR(vlookup(G354,'College Conference'!$B$1:$Z$1000 , 6,False),0)</f>
        <v>5</v>
      </c>
    </row>
    <row r="355">
      <c r="A355" s="3" t="s">
        <v>4375</v>
      </c>
      <c r="B355" s="3" t="s">
        <v>11</v>
      </c>
      <c r="C355" s="3" t="s">
        <v>258</v>
      </c>
      <c r="D355" s="4">
        <v>45445.0</v>
      </c>
      <c r="E355" s="2">
        <v>205.0</v>
      </c>
      <c r="F355" s="3" t="s">
        <v>572</v>
      </c>
      <c r="G355" s="3" t="s">
        <v>948</v>
      </c>
      <c r="H355" s="3">
        <v>1.0</v>
      </c>
      <c r="I355" s="2">
        <f>IFERROR(vlookup(F355,'College Conference'!$B$1:$Z$1000 , 6,False),0)</f>
        <v>0</v>
      </c>
      <c r="J355" s="2">
        <f>IFERROR(vlookup(G355,'College Conference'!$B$1:$Z$1000 , 6,False),0)</f>
        <v>11</v>
      </c>
    </row>
    <row r="356">
      <c r="A356" s="3" t="s">
        <v>3224</v>
      </c>
      <c r="B356" s="3" t="s">
        <v>11</v>
      </c>
      <c r="C356" s="3" t="s">
        <v>421</v>
      </c>
      <c r="D356" s="4">
        <v>45446.0</v>
      </c>
      <c r="E356" s="2">
        <v>275.0</v>
      </c>
      <c r="F356" s="3" t="s">
        <v>1431</v>
      </c>
      <c r="G356" s="3" t="s">
        <v>693</v>
      </c>
      <c r="H356" s="3">
        <v>1.0</v>
      </c>
      <c r="I356" s="2">
        <f>IFERROR(vlookup(F356,'College Conference'!$B$1:$Z$1000 , 6,False),0)</f>
        <v>0</v>
      </c>
      <c r="J356" s="2">
        <f>IFERROR(vlookup(G356,'College Conference'!$B$1:$Z$1000 , 6,False),0)</f>
        <v>7</v>
      </c>
    </row>
    <row r="357">
      <c r="A357" s="3" t="s">
        <v>936</v>
      </c>
      <c r="B357" s="3" t="s">
        <v>11</v>
      </c>
      <c r="C357" s="3" t="s">
        <v>111</v>
      </c>
      <c r="D357" s="4">
        <v>45448.0</v>
      </c>
      <c r="E357" s="2">
        <v>250.0</v>
      </c>
      <c r="F357" s="3" t="s">
        <v>4136</v>
      </c>
      <c r="G357" s="3" t="s">
        <v>935</v>
      </c>
      <c r="H357" s="3">
        <v>1.0</v>
      </c>
      <c r="I357" s="2">
        <f>IFERROR(vlookup(F357,'College Conference'!$B$1:$Z$1000 , 6,False),0)</f>
        <v>0</v>
      </c>
      <c r="J357" s="2">
        <f>IFERROR(vlookup(G357,'College Conference'!$B$1:$Z$1000 , 6,False),0)</f>
        <v>10</v>
      </c>
    </row>
    <row r="358">
      <c r="A358" s="3" t="s">
        <v>4300</v>
      </c>
      <c r="B358" s="3" t="s">
        <v>11</v>
      </c>
      <c r="C358" s="3" t="s">
        <v>17</v>
      </c>
      <c r="D358" s="4">
        <v>45422.0</v>
      </c>
      <c r="E358" s="2">
        <v>180.0</v>
      </c>
      <c r="F358" s="3" t="s">
        <v>4301</v>
      </c>
      <c r="G358" s="3" t="s">
        <v>935</v>
      </c>
      <c r="H358" s="3">
        <v>1.0</v>
      </c>
      <c r="I358" s="2">
        <f>IFERROR(vlookup(F358,'College Conference'!$B$1:$Z$1000 , 6,False),0)</f>
        <v>0</v>
      </c>
      <c r="J358" s="2">
        <f>IFERROR(vlookup(G358,'College Conference'!$B$1:$Z$1000 , 6,False),0)</f>
        <v>10</v>
      </c>
    </row>
    <row r="359">
      <c r="A359" s="3" t="s">
        <v>3443</v>
      </c>
      <c r="B359" s="3" t="s">
        <v>11</v>
      </c>
      <c r="C359" s="3" t="s">
        <v>105</v>
      </c>
      <c r="D359" s="2" t="s">
        <v>72</v>
      </c>
      <c r="E359" s="2">
        <v>291.0</v>
      </c>
      <c r="F359" s="3" t="s">
        <v>638</v>
      </c>
      <c r="G359" s="3" t="s">
        <v>693</v>
      </c>
      <c r="H359" s="3">
        <v>1.0</v>
      </c>
      <c r="I359" s="2">
        <f>IFERROR(vlookup(F359,'College Conference'!$B$1:$Z$1000 , 6,False),0)</f>
        <v>6</v>
      </c>
      <c r="J359" s="2">
        <f>IFERROR(vlookup(G359,'College Conference'!$B$1:$Z$1000 , 6,False),0)</f>
        <v>7</v>
      </c>
    </row>
    <row r="360">
      <c r="A360" s="3" t="s">
        <v>3225</v>
      </c>
      <c r="B360" s="3" t="s">
        <v>11</v>
      </c>
      <c r="C360" s="3" t="s">
        <v>274</v>
      </c>
      <c r="D360" s="4">
        <v>45444.0</v>
      </c>
      <c r="E360" s="2">
        <v>225.0</v>
      </c>
      <c r="F360" s="3" t="s">
        <v>3226</v>
      </c>
      <c r="G360" s="3" t="s">
        <v>693</v>
      </c>
      <c r="H360" s="3">
        <v>1.0</v>
      </c>
      <c r="I360" s="2">
        <f>IFERROR(vlookup(F360,'College Conference'!$B$1:$Z$1000 , 6,False),0)</f>
        <v>0</v>
      </c>
      <c r="J360" s="2">
        <f>IFERROR(vlookup(G360,'College Conference'!$B$1:$Z$1000 , 6,False),0)</f>
        <v>7</v>
      </c>
    </row>
    <row r="361">
      <c r="A361" s="3" t="s">
        <v>3616</v>
      </c>
      <c r="B361" s="3" t="s">
        <v>11</v>
      </c>
      <c r="C361" s="3" t="s">
        <v>198</v>
      </c>
      <c r="D361" s="2" t="s">
        <v>72</v>
      </c>
      <c r="E361" s="2">
        <v>178.0</v>
      </c>
      <c r="F361" s="3" t="s">
        <v>892</v>
      </c>
      <c r="G361" s="3" t="s">
        <v>693</v>
      </c>
      <c r="H361" s="3">
        <v>1.0</v>
      </c>
      <c r="I361" s="2">
        <f>IFERROR(vlookup(F361,'College Conference'!$B$1:$Z$1000 , 6,False),0)</f>
        <v>9</v>
      </c>
      <c r="J361" s="2">
        <f>IFERROR(vlookup(G361,'College Conference'!$B$1:$Z$1000 , 6,False),0)</f>
        <v>7</v>
      </c>
    </row>
    <row r="362">
      <c r="A362" s="3" t="s">
        <v>124</v>
      </c>
      <c r="B362" s="3" t="s">
        <v>11</v>
      </c>
      <c r="C362" s="3" t="s">
        <v>17</v>
      </c>
      <c r="D362" s="4">
        <v>45423.0</v>
      </c>
      <c r="E362" s="2">
        <v>175.0</v>
      </c>
      <c r="F362" s="3" t="s">
        <v>125</v>
      </c>
      <c r="G362" s="3" t="s">
        <v>19</v>
      </c>
      <c r="H362" s="3">
        <v>1.0</v>
      </c>
      <c r="I362" s="2">
        <f>IFERROR(vlookup(F362,'College Conference'!$B$1:$Z$1000 , 6,False),0)</f>
        <v>0</v>
      </c>
      <c r="J362" s="2">
        <f>IFERROR(vlookup(G362,'College Conference'!$B$1:$Z$1000 , 6,False),0)</f>
        <v>0</v>
      </c>
    </row>
    <row r="363">
      <c r="A363" s="3" t="s">
        <v>2477</v>
      </c>
      <c r="B363" s="3">
        <v>0.95</v>
      </c>
      <c r="C363" s="3" t="s">
        <v>279</v>
      </c>
      <c r="D363" s="4">
        <v>45448.0</v>
      </c>
      <c r="E363" s="2">
        <v>267.0</v>
      </c>
      <c r="F363" s="3" t="s">
        <v>318</v>
      </c>
      <c r="G363" s="3" t="s">
        <v>564</v>
      </c>
      <c r="H363" s="3">
        <v>1.0</v>
      </c>
      <c r="I363" s="2">
        <f>IFERROR(vlookup(F363,'College Conference'!$B$1:$Z$1000 , 6,False),0)</f>
        <v>3</v>
      </c>
      <c r="J363" s="2">
        <f>IFERROR(vlookup(G363,'College Conference'!$B$1:$Z$1000 , 6,False),0)</f>
        <v>5</v>
      </c>
    </row>
    <row r="364">
      <c r="A364" s="3" t="s">
        <v>1786</v>
      </c>
      <c r="B364" s="3">
        <v>0.94</v>
      </c>
      <c r="C364" s="3" t="s">
        <v>17</v>
      </c>
      <c r="D364" s="4">
        <v>45448.0</v>
      </c>
      <c r="E364" s="2">
        <v>200.0</v>
      </c>
      <c r="F364" s="3" t="s">
        <v>714</v>
      </c>
      <c r="G364" s="3" t="s">
        <v>292</v>
      </c>
      <c r="H364" s="3">
        <v>1.0</v>
      </c>
      <c r="I364" s="2">
        <f>IFERROR(vlookup(F364,'College Conference'!$B$1:$Z$1000 , 6,False),0)</f>
        <v>7</v>
      </c>
      <c r="J364" s="2">
        <f>IFERROR(vlookup(G364,'College Conference'!$B$1:$Z$1000 , 6,False),0)</f>
        <v>3</v>
      </c>
    </row>
    <row r="365">
      <c r="A365" s="3" t="s">
        <v>276</v>
      </c>
      <c r="B365" s="3">
        <v>0.86</v>
      </c>
      <c r="C365" s="3" t="s">
        <v>22</v>
      </c>
      <c r="D365" s="4">
        <v>45423.0</v>
      </c>
      <c r="E365" s="2">
        <v>205.0</v>
      </c>
      <c r="F365" s="3" t="s">
        <v>253</v>
      </c>
      <c r="G365" s="3" t="s">
        <v>277</v>
      </c>
      <c r="H365" s="3">
        <v>1.0</v>
      </c>
      <c r="I365" s="2">
        <f>IFERROR(vlookup(F365,'College Conference'!$B$1:$Z$1000 , 6,False),0)</f>
        <v>2</v>
      </c>
      <c r="J365" s="2">
        <f>IFERROR(vlookup(G365,'College Conference'!$B$1:$Z$1000 , 6,False),0)</f>
        <v>0</v>
      </c>
    </row>
    <row r="366">
      <c r="A366" s="3" t="s">
        <v>278</v>
      </c>
      <c r="B366" s="3">
        <v>0.86</v>
      </c>
      <c r="C366" s="3" t="s">
        <v>279</v>
      </c>
      <c r="D366" s="4">
        <v>45448.0</v>
      </c>
      <c r="E366" s="2">
        <v>230.0</v>
      </c>
      <c r="F366" s="3" t="s">
        <v>280</v>
      </c>
      <c r="G366" s="3" t="s">
        <v>60</v>
      </c>
      <c r="H366" s="3">
        <v>1.0</v>
      </c>
      <c r="I366" s="2">
        <f>IFERROR(vlookup(F366,'College Conference'!$B$1:$Z$1000 , 6,False),0)</f>
        <v>2</v>
      </c>
      <c r="J366" s="2">
        <f>IFERROR(vlookup(G366,'College Conference'!$B$1:$Z$1000 , 6,False),0)</f>
        <v>0</v>
      </c>
    </row>
    <row r="367">
      <c r="A367" s="3" t="s">
        <v>3244</v>
      </c>
      <c r="B367" s="3">
        <v>0.83</v>
      </c>
      <c r="C367" s="3" t="s">
        <v>258</v>
      </c>
      <c r="D367" s="4">
        <v>45447.0</v>
      </c>
      <c r="E367" s="2">
        <v>232.0</v>
      </c>
      <c r="F367" s="3" t="s">
        <v>244</v>
      </c>
      <c r="G367" s="3" t="s">
        <v>689</v>
      </c>
      <c r="H367" s="3">
        <v>1.0</v>
      </c>
      <c r="I367" s="2">
        <f>IFERROR(vlookup(F367,'College Conference'!$B$1:$Z$1000 , 6,False),0)</f>
        <v>2</v>
      </c>
      <c r="J367" s="2">
        <f>IFERROR(vlookup(G367,'College Conference'!$B$1:$Z$1000 , 6,False),0)</f>
        <v>7</v>
      </c>
    </row>
    <row r="368">
      <c r="A368" s="3" t="s">
        <v>4306</v>
      </c>
      <c r="B368" s="3">
        <v>0.81</v>
      </c>
      <c r="C368" s="3" t="s">
        <v>22</v>
      </c>
      <c r="D368" s="4">
        <v>45421.0</v>
      </c>
      <c r="E368" s="2">
        <v>190.0</v>
      </c>
      <c r="F368" s="3" t="s">
        <v>253</v>
      </c>
      <c r="G368" s="3" t="s">
        <v>935</v>
      </c>
      <c r="H368" s="3">
        <v>1.0</v>
      </c>
      <c r="I368" s="2">
        <f>IFERROR(vlookup(F368,'College Conference'!$B$1:$Z$1000 , 6,False),0)</f>
        <v>2</v>
      </c>
      <c r="J368" s="2">
        <f>IFERROR(vlookup(G368,'College Conference'!$B$1:$Z$1000 , 6,False),0)</f>
        <v>10</v>
      </c>
    </row>
    <row r="369">
      <c r="A369" s="3" t="s">
        <v>1317</v>
      </c>
      <c r="B369" s="3">
        <v>0.76</v>
      </c>
      <c r="C369" s="3" t="s">
        <v>31</v>
      </c>
      <c r="D369" s="4">
        <v>45448.0</v>
      </c>
      <c r="E369" s="2">
        <v>278.0</v>
      </c>
      <c r="F369" s="3" t="s">
        <v>517</v>
      </c>
      <c r="G369" s="3" t="s">
        <v>280</v>
      </c>
      <c r="H369" s="3">
        <v>1.0</v>
      </c>
      <c r="I369" s="2">
        <f>IFERROR(vlookup(F369,'College Conference'!$B$1:$Z$1000 , 6,False),0)</f>
        <v>5</v>
      </c>
      <c r="J369" s="2">
        <f>IFERROR(vlookup(G369,'College Conference'!$B$1:$Z$1000 , 6,False),0)</f>
        <v>2</v>
      </c>
    </row>
    <row r="370">
      <c r="A370" s="3" t="s">
        <v>2337</v>
      </c>
      <c r="B370" s="3" t="s">
        <v>11</v>
      </c>
      <c r="C370" s="3" t="s">
        <v>27</v>
      </c>
      <c r="D370" s="4">
        <v>45445.0</v>
      </c>
      <c r="E370" s="2">
        <v>195.0</v>
      </c>
      <c r="F370" s="3" t="s">
        <v>158</v>
      </c>
      <c r="G370" s="3" t="s">
        <v>519</v>
      </c>
      <c r="H370" s="3">
        <v>1.0</v>
      </c>
      <c r="I370" s="2">
        <f>IFERROR(vlookup(F370,'College Conference'!$B$1:$Z$1000 , 6,False),0)</f>
        <v>1</v>
      </c>
      <c r="J370" s="2">
        <f>IFERROR(vlookup(G370,'College Conference'!$B$1:$Z$1000 , 6,False),0)</f>
        <v>5</v>
      </c>
    </row>
    <row r="371">
      <c r="A371" s="3" t="s">
        <v>2945</v>
      </c>
      <c r="B371" s="3">
        <v>0.92</v>
      </c>
      <c r="C371" s="3" t="s">
        <v>27</v>
      </c>
      <c r="D371" s="4">
        <v>45423.0</v>
      </c>
      <c r="E371" s="2">
        <v>190.0</v>
      </c>
      <c r="F371" s="3" t="s">
        <v>298</v>
      </c>
      <c r="G371" s="3" t="s">
        <v>610</v>
      </c>
      <c r="H371" s="3">
        <v>1.0</v>
      </c>
      <c r="I371" s="2">
        <f>IFERROR(vlookup(F371,'College Conference'!$B$1:$Z$1000 , 6,False),0)</f>
        <v>3</v>
      </c>
      <c r="J371" s="2">
        <f>IFERROR(vlookup(G371,'College Conference'!$B$1:$Z$1000 , 6,False),0)</f>
        <v>6</v>
      </c>
    </row>
    <row r="372">
      <c r="A372" s="3" t="s">
        <v>846</v>
      </c>
      <c r="B372" s="3">
        <v>0.88</v>
      </c>
      <c r="C372" s="3" t="s">
        <v>63</v>
      </c>
      <c r="D372" s="2" t="s">
        <v>72</v>
      </c>
      <c r="E372" s="2">
        <v>195.0</v>
      </c>
      <c r="F372" s="3" t="s">
        <v>772</v>
      </c>
      <c r="G372" s="3" t="s">
        <v>137</v>
      </c>
      <c r="H372" s="3">
        <v>1.0</v>
      </c>
      <c r="I372" s="2">
        <f>IFERROR(vlookup(F372,'College Conference'!$B$1:$Z$1000 , 6,False),0)</f>
        <v>8</v>
      </c>
      <c r="J372" s="2">
        <f>IFERROR(vlookup(G372,'College Conference'!$B$1:$Z$1000 , 6,False),0)</f>
        <v>0</v>
      </c>
    </row>
    <row r="373">
      <c r="A373" s="3" t="s">
        <v>418</v>
      </c>
      <c r="B373" s="3">
        <v>0.81</v>
      </c>
      <c r="C373" s="3" t="s">
        <v>258</v>
      </c>
      <c r="D373" s="4">
        <v>45444.0</v>
      </c>
      <c r="E373" s="2">
        <v>209.0</v>
      </c>
      <c r="F373" s="3" t="s">
        <v>298</v>
      </c>
      <c r="G373" s="3" t="s">
        <v>115</v>
      </c>
      <c r="H373" s="3">
        <v>1.0</v>
      </c>
      <c r="I373" s="2">
        <f>IFERROR(vlookup(F373,'College Conference'!$B$1:$Z$1000 , 6,False),0)</f>
        <v>3</v>
      </c>
      <c r="J373" s="2">
        <f>IFERROR(vlookup(G373,'College Conference'!$B$1:$Z$1000 , 6,False),0)</f>
        <v>0</v>
      </c>
    </row>
    <row r="374">
      <c r="A374" s="3" t="s">
        <v>1115</v>
      </c>
      <c r="B374" s="3">
        <v>0.83</v>
      </c>
      <c r="C374" s="3" t="s">
        <v>105</v>
      </c>
      <c r="D374" s="4">
        <v>45446.0</v>
      </c>
      <c r="E374" s="2">
        <v>260.0</v>
      </c>
      <c r="F374" s="3" t="s">
        <v>530</v>
      </c>
      <c r="G374" s="3" t="s">
        <v>156</v>
      </c>
      <c r="H374" s="3">
        <v>1.0</v>
      </c>
      <c r="I374" s="2">
        <f>IFERROR(vlookup(F374,'College Conference'!$B$1:$Z$1000 , 6,False),0)</f>
        <v>5</v>
      </c>
      <c r="J374" s="2">
        <f>IFERROR(vlookup(G374,'College Conference'!$B$1:$Z$1000 , 6,False),0)</f>
        <v>1</v>
      </c>
    </row>
    <row r="375">
      <c r="A375" s="3" t="s">
        <v>754</v>
      </c>
      <c r="B375" s="3">
        <v>0.87</v>
      </c>
      <c r="C375" s="3" t="s">
        <v>105</v>
      </c>
      <c r="D375" s="4">
        <v>45447.0</v>
      </c>
      <c r="E375" s="2">
        <v>251.0</v>
      </c>
      <c r="F375" s="3" t="s">
        <v>691</v>
      </c>
      <c r="G375" s="3" t="s">
        <v>331</v>
      </c>
      <c r="H375" s="3">
        <v>1.0</v>
      </c>
      <c r="I375" s="2">
        <f>IFERROR(vlookup(F375,'College Conference'!$B$1:$Z$1000 , 6,False),0)</f>
        <v>7</v>
      </c>
      <c r="J375" s="2">
        <f>IFERROR(vlookup(G375,'College Conference'!$B$1:$Z$1000 , 6,False),0)</f>
        <v>0</v>
      </c>
    </row>
    <row r="376">
      <c r="A376" s="3" t="s">
        <v>2789</v>
      </c>
      <c r="B376" s="3">
        <v>0.97</v>
      </c>
      <c r="C376" s="3" t="s">
        <v>258</v>
      </c>
      <c r="D376" s="4">
        <v>45444.0</v>
      </c>
      <c r="E376" s="2">
        <v>226.0</v>
      </c>
      <c r="F376" s="3" t="s">
        <v>924</v>
      </c>
      <c r="G376" s="3" t="s">
        <v>510</v>
      </c>
      <c r="H376" s="3">
        <v>1.0</v>
      </c>
      <c r="I376" s="2">
        <f>IFERROR(vlookup(F376,'College Conference'!$B$1:$Z$1000 , 6,False),0)</f>
        <v>10</v>
      </c>
      <c r="J376" s="2">
        <f>IFERROR(vlookup(G376,'College Conference'!$B$1:$Z$1000 , 6,False),0)</f>
        <v>5</v>
      </c>
    </row>
    <row r="377">
      <c r="A377" s="3" t="s">
        <v>847</v>
      </c>
      <c r="B377" s="3">
        <v>0.87</v>
      </c>
      <c r="C377" s="3" t="s">
        <v>17</v>
      </c>
      <c r="D377" s="4">
        <v>45444.0</v>
      </c>
      <c r="E377" s="2">
        <v>192.0</v>
      </c>
      <c r="F377" s="3" t="s">
        <v>772</v>
      </c>
      <c r="G377" s="3" t="s">
        <v>115</v>
      </c>
      <c r="H377" s="3">
        <v>1.0</v>
      </c>
      <c r="I377" s="2">
        <f>IFERROR(vlookup(F377,'College Conference'!$B$1:$Z$1000 , 6,False),0)</f>
        <v>8</v>
      </c>
      <c r="J377" s="2">
        <f>IFERROR(vlookup(G377,'College Conference'!$B$1:$Z$1000 , 6,False),0)</f>
        <v>0</v>
      </c>
    </row>
    <row r="378">
      <c r="A378" s="3" t="s">
        <v>848</v>
      </c>
      <c r="B378" s="3" t="s">
        <v>11</v>
      </c>
      <c r="C378" s="3" t="s">
        <v>27</v>
      </c>
      <c r="D378" s="4">
        <v>45423.0</v>
      </c>
      <c r="E378" s="2">
        <v>165.0</v>
      </c>
      <c r="F378" s="3" t="s">
        <v>804</v>
      </c>
      <c r="G378" s="3" t="s">
        <v>674</v>
      </c>
      <c r="H378" s="3">
        <v>1.0</v>
      </c>
      <c r="I378" s="2">
        <f>IFERROR(vlookup(F378,'College Conference'!$B$1:$Z$1000 , 6,False),0)</f>
        <v>8</v>
      </c>
      <c r="J378" s="2">
        <f>IFERROR(vlookup(G378,'College Conference'!$B$1:$Z$1000 , 6,False),0)</f>
        <v>0</v>
      </c>
    </row>
    <row r="379">
      <c r="A379" s="3" t="s">
        <v>2478</v>
      </c>
      <c r="B379" s="3">
        <v>0.86</v>
      </c>
      <c r="C379" s="3" t="s">
        <v>111</v>
      </c>
      <c r="D379" s="4">
        <v>45444.0</v>
      </c>
      <c r="E379" s="2">
        <v>235.0</v>
      </c>
      <c r="F379" s="3" t="s">
        <v>335</v>
      </c>
      <c r="G379" s="3" t="s">
        <v>545</v>
      </c>
      <c r="H379" s="3">
        <v>1.0</v>
      </c>
      <c r="I379" s="2">
        <f>IFERROR(vlookup(F379,'College Conference'!$B$1:$Z$1000 , 6,False),0)</f>
        <v>3</v>
      </c>
      <c r="J379" s="2">
        <f>IFERROR(vlookup(G379,'College Conference'!$B$1:$Z$1000 , 6,False),0)</f>
        <v>5</v>
      </c>
    </row>
    <row r="380">
      <c r="A380" s="3" t="s">
        <v>2037</v>
      </c>
      <c r="B380" s="3">
        <v>0.85</v>
      </c>
      <c r="C380" s="3" t="s">
        <v>22</v>
      </c>
      <c r="D380" s="4">
        <v>45444.0</v>
      </c>
      <c r="E380" s="2">
        <v>220.0</v>
      </c>
      <c r="F380" s="3" t="s">
        <v>320</v>
      </c>
      <c r="G380" s="3" t="s">
        <v>472</v>
      </c>
      <c r="H380" s="3">
        <v>1.0</v>
      </c>
      <c r="I380" s="2">
        <f>IFERROR(vlookup(F380,'College Conference'!$B$1:$Z$1000 , 6,False),0)</f>
        <v>3</v>
      </c>
      <c r="J380" s="2">
        <f>IFERROR(vlookup(G380,'College Conference'!$B$1:$Z$1000 , 6,False),0)</f>
        <v>4</v>
      </c>
    </row>
    <row r="381">
      <c r="A381" s="3" t="s">
        <v>4198</v>
      </c>
      <c r="B381" s="3">
        <v>0.84</v>
      </c>
      <c r="C381" s="3" t="s">
        <v>191</v>
      </c>
      <c r="D381" s="4">
        <v>45446.0</v>
      </c>
      <c r="E381" s="2">
        <v>205.0</v>
      </c>
      <c r="F381" s="3" t="s">
        <v>400</v>
      </c>
      <c r="G381" s="3" t="s">
        <v>894</v>
      </c>
      <c r="H381" s="3">
        <v>1.0</v>
      </c>
      <c r="I381" s="2">
        <f>IFERROR(vlookup(F381,'College Conference'!$B$1:$Z$1000 , 6,False),0)</f>
        <v>3</v>
      </c>
      <c r="J381" s="2">
        <f>IFERROR(vlookup(G381,'College Conference'!$B$1:$Z$1000 , 6,False),0)</f>
        <v>9</v>
      </c>
    </row>
    <row r="382">
      <c r="A382" s="3" t="s">
        <v>849</v>
      </c>
      <c r="B382" s="3">
        <v>0.87</v>
      </c>
      <c r="C382" s="3" t="s">
        <v>191</v>
      </c>
      <c r="D382" s="4">
        <v>45445.0</v>
      </c>
      <c r="E382" s="2">
        <v>241.0</v>
      </c>
      <c r="F382" s="3" t="s">
        <v>776</v>
      </c>
      <c r="G382" s="3" t="s">
        <v>578</v>
      </c>
      <c r="H382" s="3">
        <v>1.0</v>
      </c>
      <c r="I382" s="2">
        <f>IFERROR(vlookup(F382,'College Conference'!$B$1:$Z$1000 , 6,False),0)</f>
        <v>8</v>
      </c>
      <c r="J382" s="2">
        <f>IFERROR(vlookup(G382,'College Conference'!$B$1:$Z$1000 , 6,False),0)</f>
        <v>0</v>
      </c>
    </row>
    <row r="383">
      <c r="A383" s="3" t="s">
        <v>419</v>
      </c>
      <c r="B383" s="3">
        <v>0.93</v>
      </c>
      <c r="C383" s="3" t="s">
        <v>17</v>
      </c>
      <c r="D383" s="2" t="s">
        <v>72</v>
      </c>
      <c r="E383" s="2">
        <v>170.0</v>
      </c>
      <c r="F383" s="3" t="s">
        <v>320</v>
      </c>
      <c r="G383" s="3" t="s">
        <v>373</v>
      </c>
      <c r="H383" s="3">
        <v>1.0</v>
      </c>
      <c r="I383" s="2">
        <f>IFERROR(vlookup(F383,'College Conference'!$B$1:$Z$1000 , 6,False),0)</f>
        <v>3</v>
      </c>
      <c r="J383" s="2">
        <f>IFERROR(vlookup(G383,'College Conference'!$B$1:$Z$1000 , 6,False),0)</f>
        <v>0</v>
      </c>
    </row>
    <row r="384">
      <c r="A384" s="3" t="s">
        <v>4392</v>
      </c>
      <c r="B384" s="3">
        <v>0.91</v>
      </c>
      <c r="C384" s="3" t="s">
        <v>279</v>
      </c>
      <c r="D384" s="4">
        <v>45446.0</v>
      </c>
      <c r="E384" s="2">
        <v>230.0</v>
      </c>
      <c r="F384" s="3" t="s">
        <v>372</v>
      </c>
      <c r="G384" s="3" t="s">
        <v>951</v>
      </c>
      <c r="H384" s="3">
        <v>1.0</v>
      </c>
      <c r="I384" s="2">
        <f>IFERROR(vlookup(F384,'College Conference'!$B$1:$Z$1000 , 6,False),0)</f>
        <v>3</v>
      </c>
      <c r="J384" s="2">
        <f>IFERROR(vlookup(G384,'College Conference'!$B$1:$Z$1000 , 6,False),0)</f>
        <v>11</v>
      </c>
    </row>
    <row r="385">
      <c r="A385" s="3" t="s">
        <v>1343</v>
      </c>
      <c r="B385" s="3">
        <v>0.88</v>
      </c>
      <c r="C385" s="3" t="s">
        <v>111</v>
      </c>
      <c r="D385" s="4">
        <v>45445.0</v>
      </c>
      <c r="E385" s="2">
        <v>200.0</v>
      </c>
      <c r="F385" s="3" t="s">
        <v>734</v>
      </c>
      <c r="G385" s="3" t="s">
        <v>238</v>
      </c>
      <c r="H385" s="3">
        <v>1.0</v>
      </c>
      <c r="I385" s="2">
        <f>IFERROR(vlookup(F385,'College Conference'!$B$1:$Z$1000 , 6,False),0)</f>
        <v>7</v>
      </c>
      <c r="J385" s="2">
        <f>IFERROR(vlookup(G385,'College Conference'!$B$1:$Z$1000 , 6,False),0)</f>
        <v>2</v>
      </c>
    </row>
    <row r="386">
      <c r="A386" s="3" t="s">
        <v>755</v>
      </c>
      <c r="B386" s="3">
        <v>0.8</v>
      </c>
      <c r="C386" s="3" t="s">
        <v>274</v>
      </c>
      <c r="D386" s="2" t="s">
        <v>72</v>
      </c>
      <c r="E386" s="2">
        <v>215.0</v>
      </c>
      <c r="F386" s="3" t="s">
        <v>701</v>
      </c>
      <c r="G386" s="3" t="s">
        <v>745</v>
      </c>
      <c r="H386" s="3">
        <v>1.0</v>
      </c>
      <c r="I386" s="2">
        <f>IFERROR(vlookup(F386,'College Conference'!$B$1:$Z$1000 , 6,False),0)</f>
        <v>7</v>
      </c>
      <c r="J386" s="2">
        <f>IFERROR(vlookup(G386,'College Conference'!$B$1:$Z$1000 , 6,False),0)</f>
        <v>0</v>
      </c>
    </row>
    <row r="387">
      <c r="A387" s="3" t="s">
        <v>3831</v>
      </c>
      <c r="B387" s="3">
        <v>1.01</v>
      </c>
      <c r="C387" s="3" t="s">
        <v>258</v>
      </c>
      <c r="D387" s="4">
        <v>45446.0</v>
      </c>
      <c r="E387" s="2">
        <v>225.0</v>
      </c>
      <c r="F387" s="3" t="s">
        <v>292</v>
      </c>
      <c r="G387" s="3" t="s">
        <v>843</v>
      </c>
      <c r="H387" s="3">
        <v>1.0</v>
      </c>
      <c r="I387" s="2">
        <f>IFERROR(vlookup(F387,'College Conference'!$B$1:$Z$1000 , 6,False),0)</f>
        <v>3</v>
      </c>
      <c r="J387" s="2">
        <f>IFERROR(vlookup(G387,'College Conference'!$B$1:$Z$1000 , 6,False),0)</f>
        <v>8</v>
      </c>
    </row>
    <row r="388">
      <c r="A388" s="3" t="s">
        <v>3832</v>
      </c>
      <c r="B388" s="3">
        <v>0.95</v>
      </c>
      <c r="C388" s="3" t="s">
        <v>120</v>
      </c>
      <c r="D388" s="4">
        <v>45449.0</v>
      </c>
      <c r="E388" s="2">
        <v>252.0</v>
      </c>
      <c r="F388" s="3" t="s">
        <v>292</v>
      </c>
      <c r="G388" s="3" t="s">
        <v>772</v>
      </c>
      <c r="H388" s="3">
        <v>1.0</v>
      </c>
      <c r="I388" s="2">
        <f>IFERROR(vlookup(F388,'College Conference'!$B$1:$Z$1000 , 6,False),0)</f>
        <v>3</v>
      </c>
      <c r="J388" s="2">
        <f>IFERROR(vlookup(G388,'College Conference'!$B$1:$Z$1000 , 6,False),0)</f>
        <v>8</v>
      </c>
    </row>
    <row r="389">
      <c r="A389" s="3" t="s">
        <v>1161</v>
      </c>
      <c r="B389" s="3">
        <v>0.85</v>
      </c>
      <c r="C389" s="3" t="s">
        <v>22</v>
      </c>
      <c r="D389" s="2" t="s">
        <v>72</v>
      </c>
      <c r="E389" s="2">
        <v>215.0</v>
      </c>
      <c r="F389" s="3" t="s">
        <v>687</v>
      </c>
      <c r="G389" s="3" t="s">
        <v>161</v>
      </c>
      <c r="H389" s="3">
        <v>1.0</v>
      </c>
      <c r="I389" s="2">
        <f>IFERROR(vlookup(F389,'College Conference'!$B$1:$Z$1000 , 6,False),0)</f>
        <v>7</v>
      </c>
      <c r="J389" s="2">
        <f>IFERROR(vlookup(G389,'College Conference'!$B$1:$Z$1000 , 6,False),0)</f>
        <v>1</v>
      </c>
    </row>
    <row r="390">
      <c r="A390" s="3" t="s">
        <v>2183</v>
      </c>
      <c r="B390" s="3">
        <v>0.85</v>
      </c>
      <c r="C390" s="3" t="s">
        <v>17</v>
      </c>
      <c r="D390" s="2" t="s">
        <v>72</v>
      </c>
      <c r="E390" s="2">
        <v>183.0</v>
      </c>
      <c r="F390" s="3" t="s">
        <v>691</v>
      </c>
      <c r="G390" s="3" t="s">
        <v>498</v>
      </c>
      <c r="H390" s="3">
        <v>1.0</v>
      </c>
      <c r="I390" s="2">
        <f>IFERROR(vlookup(F390,'College Conference'!$B$1:$Z$1000 , 6,False),0)</f>
        <v>7</v>
      </c>
      <c r="J390" s="2">
        <f>IFERROR(vlookup(G390,'College Conference'!$B$1:$Z$1000 , 6,False),0)</f>
        <v>4</v>
      </c>
    </row>
    <row r="391">
      <c r="A391" s="3" t="s">
        <v>2660</v>
      </c>
      <c r="B391" s="3">
        <v>0.82</v>
      </c>
      <c r="C391" s="3" t="s">
        <v>63</v>
      </c>
      <c r="D391" s="2" t="s">
        <v>72</v>
      </c>
      <c r="E391" s="2">
        <v>170.0</v>
      </c>
      <c r="F391" s="3" t="s">
        <v>685</v>
      </c>
      <c r="G391" s="3" t="s">
        <v>510</v>
      </c>
      <c r="H391" s="3">
        <v>1.0</v>
      </c>
      <c r="I391" s="2">
        <f>IFERROR(vlookup(F391,'College Conference'!$B$1:$Z$1000 , 6,False),0)</f>
        <v>7</v>
      </c>
      <c r="J391" s="2">
        <f>IFERROR(vlookup(G391,'College Conference'!$B$1:$Z$1000 , 6,False),0)</f>
        <v>5</v>
      </c>
    </row>
    <row r="392">
      <c r="A392" s="3" t="s">
        <v>1863</v>
      </c>
      <c r="B392" s="3">
        <v>0.98</v>
      </c>
      <c r="C392" s="3" t="s">
        <v>105</v>
      </c>
      <c r="D392" s="4">
        <v>45446.0</v>
      </c>
      <c r="E392" s="2">
        <v>287.0</v>
      </c>
      <c r="F392" s="3" t="s">
        <v>830</v>
      </c>
      <c r="G392" s="3" t="s">
        <v>298</v>
      </c>
      <c r="H392" s="3">
        <v>1.0</v>
      </c>
      <c r="I392" s="2">
        <f>IFERROR(vlookup(F392,'College Conference'!$B$1:$Z$1000 , 6,False),0)</f>
        <v>8</v>
      </c>
      <c r="J392" s="2">
        <f>IFERROR(vlookup(G392,'College Conference'!$B$1:$Z$1000 , 6,False),0)</f>
        <v>3</v>
      </c>
    </row>
    <row r="393">
      <c r="A393" s="3" t="s">
        <v>1592</v>
      </c>
      <c r="B393" s="3">
        <v>0.87</v>
      </c>
      <c r="C393" s="3" t="s">
        <v>105</v>
      </c>
      <c r="D393" s="4">
        <v>45445.0</v>
      </c>
      <c r="E393" s="2">
        <v>240.0</v>
      </c>
      <c r="F393" s="3" t="s">
        <v>335</v>
      </c>
      <c r="G393" s="3" t="s">
        <v>295</v>
      </c>
      <c r="H393" s="3">
        <v>1.0</v>
      </c>
      <c r="I393" s="2">
        <f>IFERROR(vlookup(F393,'College Conference'!$B$1:$Z$1000 , 6,False),0)</f>
        <v>3</v>
      </c>
      <c r="J393" s="2">
        <f>IFERROR(vlookup(G393,'College Conference'!$B$1:$Z$1000 , 6,False),0)</f>
        <v>3</v>
      </c>
    </row>
    <row r="394">
      <c r="A394" s="3" t="s">
        <v>850</v>
      </c>
      <c r="B394" s="3">
        <v>0.84</v>
      </c>
      <c r="C394" s="3" t="s">
        <v>27</v>
      </c>
      <c r="D394" s="2" t="s">
        <v>72</v>
      </c>
      <c r="E394" s="2">
        <v>170.0</v>
      </c>
      <c r="F394" s="3" t="s">
        <v>779</v>
      </c>
      <c r="G394" s="3" t="s">
        <v>745</v>
      </c>
      <c r="H394" s="3">
        <v>1.0</v>
      </c>
      <c r="I394" s="2">
        <f>IFERROR(vlookup(F394,'College Conference'!$B$1:$Z$1000 , 6,False),0)</f>
        <v>8</v>
      </c>
      <c r="J394" s="2">
        <f>IFERROR(vlookup(G394,'College Conference'!$B$1:$Z$1000 , 6,False),0)</f>
        <v>0</v>
      </c>
    </row>
    <row r="395">
      <c r="A395" s="3" t="s">
        <v>2338</v>
      </c>
      <c r="B395" s="3">
        <v>0.75</v>
      </c>
      <c r="C395" s="3" t="s">
        <v>63</v>
      </c>
      <c r="D395" s="2" t="s">
        <v>72</v>
      </c>
      <c r="E395" s="2">
        <v>192.0</v>
      </c>
      <c r="F395" s="3" t="s">
        <v>222</v>
      </c>
      <c r="G395" s="3" t="s">
        <v>517</v>
      </c>
      <c r="H395" s="3">
        <v>1.0</v>
      </c>
      <c r="I395" s="2">
        <f>IFERROR(vlookup(F395,'College Conference'!$B$1:$Z$1000 , 6,False),0)</f>
        <v>1</v>
      </c>
      <c r="J395" s="2">
        <f>IFERROR(vlookup(G395,'College Conference'!$B$1:$Z$1000 , 6,False),0)</f>
        <v>5</v>
      </c>
    </row>
    <row r="396">
      <c r="A396" s="3" t="s">
        <v>1212</v>
      </c>
      <c r="B396" s="3">
        <v>0.87</v>
      </c>
      <c r="C396" s="3" t="s">
        <v>421</v>
      </c>
      <c r="D396" s="4">
        <v>45449.0</v>
      </c>
      <c r="E396" s="2">
        <v>301.0</v>
      </c>
      <c r="F396" s="3" t="s">
        <v>806</v>
      </c>
      <c r="G396" s="3" t="s">
        <v>133</v>
      </c>
      <c r="H396" s="3">
        <v>1.0</v>
      </c>
      <c r="I396" s="2">
        <f>IFERROR(vlookup(F396,'College Conference'!$B$1:$Z$1000 , 6,False),0)</f>
        <v>8</v>
      </c>
      <c r="J396" s="2">
        <f>IFERROR(vlookup(G396,'College Conference'!$B$1:$Z$1000 , 6,False),0)</f>
        <v>1</v>
      </c>
    </row>
    <row r="397">
      <c r="A397" s="3" t="s">
        <v>851</v>
      </c>
      <c r="B397" s="3">
        <v>0.83</v>
      </c>
      <c r="C397" s="3" t="s">
        <v>22</v>
      </c>
      <c r="D397" s="4">
        <v>45420.0</v>
      </c>
      <c r="E397" s="2">
        <v>196.0</v>
      </c>
      <c r="F397" s="3" t="s">
        <v>806</v>
      </c>
      <c r="G397" s="3" t="s">
        <v>852</v>
      </c>
      <c r="H397" s="3">
        <v>1.0</v>
      </c>
      <c r="I397" s="2">
        <f>IFERROR(vlookup(F397,'College Conference'!$B$1:$Z$1000 , 6,False),0)</f>
        <v>8</v>
      </c>
      <c r="J397" s="2">
        <f>IFERROR(vlookup(G397,'College Conference'!$B$1:$Z$1000 , 6,False),0)</f>
        <v>0</v>
      </c>
    </row>
    <row r="398">
      <c r="A398" s="3" t="s">
        <v>3600</v>
      </c>
      <c r="B398" s="3">
        <v>1.0</v>
      </c>
      <c r="C398" s="3" t="s">
        <v>191</v>
      </c>
      <c r="D398" s="4">
        <v>45448.0</v>
      </c>
      <c r="E398" s="2">
        <v>255.0</v>
      </c>
      <c r="F398" s="3" t="s">
        <v>783</v>
      </c>
      <c r="G398" s="3" t="s">
        <v>714</v>
      </c>
      <c r="H398" s="3">
        <v>1.0</v>
      </c>
      <c r="I398" s="2">
        <f>IFERROR(vlookup(F398,'College Conference'!$B$1:$Z$1000 , 6,False),0)</f>
        <v>8</v>
      </c>
      <c r="J398" s="2">
        <f>IFERROR(vlookup(G398,'College Conference'!$B$1:$Z$1000 , 6,False),0)</f>
        <v>7</v>
      </c>
    </row>
    <row r="399">
      <c r="A399" s="3" t="s">
        <v>673</v>
      </c>
      <c r="B399" s="3">
        <v>0.86</v>
      </c>
      <c r="C399" s="3" t="s">
        <v>258</v>
      </c>
      <c r="D399" s="4">
        <v>45446.0</v>
      </c>
      <c r="E399" s="2">
        <v>214.0</v>
      </c>
      <c r="F399" s="3" t="s">
        <v>635</v>
      </c>
      <c r="G399" s="3" t="s">
        <v>674</v>
      </c>
      <c r="H399" s="3">
        <v>1.0</v>
      </c>
      <c r="I399" s="2">
        <f>IFERROR(vlookup(F399,'College Conference'!$B$1:$Z$1000 , 6,False),0)</f>
        <v>6</v>
      </c>
      <c r="J399" s="2">
        <f>IFERROR(vlookup(G399,'College Conference'!$B$1:$Z$1000 , 6,False),0)</f>
        <v>0</v>
      </c>
    </row>
    <row r="400">
      <c r="A400" s="3" t="s">
        <v>3343</v>
      </c>
      <c r="B400" s="3">
        <v>0.85</v>
      </c>
      <c r="C400" s="3" t="s">
        <v>421</v>
      </c>
      <c r="D400" s="4">
        <v>45447.0</v>
      </c>
      <c r="E400" s="2">
        <v>315.0</v>
      </c>
      <c r="F400" s="3" t="s">
        <v>301</v>
      </c>
      <c r="G400" s="3" t="s">
        <v>711</v>
      </c>
      <c r="H400" s="3">
        <v>1.0</v>
      </c>
      <c r="I400" s="2">
        <f>IFERROR(vlookup(F400,'College Conference'!$B$1:$Z$1000 , 6,False),0)</f>
        <v>3</v>
      </c>
      <c r="J400" s="2">
        <f>IFERROR(vlookup(G400,'College Conference'!$B$1:$Z$1000 , 6,False),0)</f>
        <v>7</v>
      </c>
    </row>
    <row r="401">
      <c r="A401" s="3" t="s">
        <v>853</v>
      </c>
      <c r="B401" s="3" t="s">
        <v>11</v>
      </c>
      <c r="C401" s="3" t="s">
        <v>27</v>
      </c>
      <c r="D401" s="4">
        <v>45423.0</v>
      </c>
      <c r="E401" s="2">
        <v>164.0</v>
      </c>
      <c r="F401" s="3" t="s">
        <v>806</v>
      </c>
      <c r="G401" s="3" t="s">
        <v>19</v>
      </c>
      <c r="H401" s="3">
        <v>1.0</v>
      </c>
      <c r="I401" s="2">
        <f>IFERROR(vlookup(F401,'College Conference'!$B$1:$Z$1000 , 6,False),0)</f>
        <v>8</v>
      </c>
      <c r="J401" s="2">
        <f>IFERROR(vlookup(G401,'College Conference'!$B$1:$Z$1000 , 6,False),0)</f>
        <v>0</v>
      </c>
    </row>
    <row r="402">
      <c r="A402" s="3" t="s">
        <v>1439</v>
      </c>
      <c r="B402" s="3" t="s">
        <v>11</v>
      </c>
      <c r="C402" s="3" t="s">
        <v>105</v>
      </c>
      <c r="D402" s="4">
        <v>45444.0</v>
      </c>
      <c r="E402" s="2">
        <v>300.0</v>
      </c>
      <c r="F402" s="3" t="s">
        <v>1440</v>
      </c>
      <c r="G402" s="3" t="s">
        <v>301</v>
      </c>
      <c r="H402" s="3">
        <v>1.0</v>
      </c>
      <c r="I402" s="2">
        <f>IFERROR(vlookup(F402,'College Conference'!$B$1:$Z$1000 , 6,False),0)</f>
        <v>0</v>
      </c>
      <c r="J402" s="2">
        <f>IFERROR(vlookup(G402,'College Conference'!$B$1:$Z$1000 , 6,False),0)</f>
        <v>3</v>
      </c>
    </row>
    <row r="403">
      <c r="A403" s="3" t="s">
        <v>4199</v>
      </c>
      <c r="B403" s="3">
        <v>0.87</v>
      </c>
      <c r="C403" s="3" t="s">
        <v>22</v>
      </c>
      <c r="D403" s="2" t="s">
        <v>72</v>
      </c>
      <c r="E403" s="2">
        <v>205.0</v>
      </c>
      <c r="F403" s="3" t="s">
        <v>335</v>
      </c>
      <c r="G403" s="3" t="s">
        <v>896</v>
      </c>
      <c r="H403" s="3">
        <v>1.0</v>
      </c>
      <c r="I403" s="2">
        <f>IFERROR(vlookup(F403,'College Conference'!$B$1:$Z$1000 , 6,False),0)</f>
        <v>3</v>
      </c>
      <c r="J403" s="2">
        <f>IFERROR(vlookup(G403,'College Conference'!$B$1:$Z$1000 , 6,False),0)</f>
        <v>9</v>
      </c>
    </row>
    <row r="404">
      <c r="A404" s="3" t="s">
        <v>1787</v>
      </c>
      <c r="B404" s="3">
        <v>0.87</v>
      </c>
      <c r="C404" s="3" t="s">
        <v>111</v>
      </c>
      <c r="D404" s="4">
        <v>45445.0</v>
      </c>
      <c r="E404" s="2">
        <v>203.0</v>
      </c>
      <c r="F404" s="3" t="s">
        <v>693</v>
      </c>
      <c r="G404" s="3" t="s">
        <v>400</v>
      </c>
      <c r="H404" s="3">
        <v>1.0</v>
      </c>
      <c r="I404" s="2">
        <f>IFERROR(vlookup(F404,'College Conference'!$B$1:$Z$1000 , 6,False),0)</f>
        <v>7</v>
      </c>
      <c r="J404" s="2">
        <f>IFERROR(vlookup(G404,'College Conference'!$B$1:$Z$1000 , 6,False),0)</f>
        <v>3</v>
      </c>
    </row>
    <row r="405">
      <c r="A405" s="3" t="s">
        <v>1623</v>
      </c>
      <c r="B405" s="3">
        <v>0.77</v>
      </c>
      <c r="C405" s="3" t="s">
        <v>198</v>
      </c>
      <c r="D405" s="4">
        <v>45445.0</v>
      </c>
      <c r="E405" s="2">
        <v>185.0</v>
      </c>
      <c r="F405" s="3" t="s">
        <v>491</v>
      </c>
      <c r="G405" s="3" t="s">
        <v>311</v>
      </c>
      <c r="H405" s="3">
        <v>1.0</v>
      </c>
      <c r="I405" s="2">
        <f>IFERROR(vlookup(F405,'College Conference'!$B$1:$Z$1000 , 6,False),0)</f>
        <v>4</v>
      </c>
      <c r="J405" s="2">
        <f>IFERROR(vlookup(G405,'College Conference'!$B$1:$Z$1000 , 6,False),0)</f>
        <v>3</v>
      </c>
    </row>
    <row r="406">
      <c r="A406" s="3" t="s">
        <v>429</v>
      </c>
      <c r="B406" s="3">
        <v>0.93</v>
      </c>
      <c r="C406" s="3" t="s">
        <v>111</v>
      </c>
      <c r="D406" s="4">
        <v>45447.0</v>
      </c>
      <c r="E406" s="2">
        <v>222.0</v>
      </c>
      <c r="F406" s="3" t="s">
        <v>540</v>
      </c>
      <c r="G406" s="3" t="s">
        <v>240</v>
      </c>
      <c r="H406" s="3">
        <v>1.0</v>
      </c>
      <c r="I406" s="2">
        <f>IFERROR(vlookup(F406,'College Conference'!$B$1:$Z$1000 , 6,False),0)</f>
        <v>5</v>
      </c>
      <c r="J406" s="2">
        <f>IFERROR(vlookup(G406,'College Conference'!$B$1:$Z$1000 , 6,False),0)</f>
        <v>2</v>
      </c>
    </row>
    <row r="407">
      <c r="A407" s="3" t="s">
        <v>854</v>
      </c>
      <c r="B407" s="3">
        <v>0.84</v>
      </c>
      <c r="C407" s="3" t="s">
        <v>258</v>
      </c>
      <c r="D407" s="2" t="s">
        <v>72</v>
      </c>
      <c r="E407" s="2">
        <v>180.0</v>
      </c>
      <c r="F407" s="3" t="s">
        <v>808</v>
      </c>
      <c r="G407" s="3" t="s">
        <v>380</v>
      </c>
      <c r="H407" s="3">
        <v>1.0</v>
      </c>
      <c r="I407" s="2">
        <f>IFERROR(vlookup(F407,'College Conference'!$B$1:$Z$1000 , 6,False),0)</f>
        <v>8</v>
      </c>
      <c r="J407" s="2">
        <f>IFERROR(vlookup(G407,'College Conference'!$B$1:$Z$1000 , 6,False),0)</f>
        <v>0</v>
      </c>
    </row>
    <row r="408">
      <c r="A408" s="3" t="s">
        <v>855</v>
      </c>
      <c r="B408" s="3">
        <v>0.86</v>
      </c>
      <c r="C408" s="3" t="s">
        <v>17</v>
      </c>
      <c r="D408" s="4">
        <v>45448.0</v>
      </c>
      <c r="E408" s="2">
        <v>210.0</v>
      </c>
      <c r="F408" s="3" t="s">
        <v>816</v>
      </c>
      <c r="G408" s="3" t="s">
        <v>856</v>
      </c>
      <c r="H408" s="3">
        <v>1.0</v>
      </c>
      <c r="I408" s="2">
        <f>IFERROR(vlookup(F408,'College Conference'!$B$1:$Z$1000 , 6,False),0)</f>
        <v>8</v>
      </c>
      <c r="J408" s="2">
        <f>IFERROR(vlookup(G408,'College Conference'!$B$1:$Z$1000 , 6,False),0)</f>
        <v>0</v>
      </c>
    </row>
    <row r="409">
      <c r="A409" s="3" t="s">
        <v>4398</v>
      </c>
      <c r="B409" s="3">
        <v>0.85</v>
      </c>
      <c r="C409" s="3" t="s">
        <v>421</v>
      </c>
      <c r="D409" s="4">
        <v>45447.0</v>
      </c>
      <c r="E409" s="2">
        <v>300.0</v>
      </c>
      <c r="F409" s="3" t="s">
        <v>530</v>
      </c>
      <c r="G409" s="3" t="s">
        <v>951</v>
      </c>
      <c r="H409" s="3">
        <v>1.0</v>
      </c>
      <c r="I409" s="2">
        <f>IFERROR(vlookup(F409,'College Conference'!$B$1:$Z$1000 , 6,False),0)</f>
        <v>5</v>
      </c>
      <c r="J409" s="2">
        <f>IFERROR(vlookup(G409,'College Conference'!$B$1:$Z$1000 , 6,False),0)</f>
        <v>11</v>
      </c>
    </row>
    <row r="410">
      <c r="A410" s="3" t="s">
        <v>1385</v>
      </c>
      <c r="B410" s="3">
        <v>0.83</v>
      </c>
      <c r="C410" s="3" t="s">
        <v>120</v>
      </c>
      <c r="D410" s="4">
        <v>45448.0</v>
      </c>
      <c r="E410" s="2">
        <v>255.0</v>
      </c>
      <c r="F410" s="3" t="s">
        <v>774</v>
      </c>
      <c r="G410" s="3" t="s">
        <v>233</v>
      </c>
      <c r="H410" s="3">
        <v>1.0</v>
      </c>
      <c r="I410" s="2">
        <f>IFERROR(vlookup(F410,'College Conference'!$B$1:$Z$1000 , 6,False),0)</f>
        <v>8</v>
      </c>
      <c r="J410" s="2">
        <f>IFERROR(vlookup(G410,'College Conference'!$B$1:$Z$1000 , 6,False),0)</f>
        <v>2</v>
      </c>
    </row>
    <row r="411">
      <c r="A411" s="3" t="s">
        <v>675</v>
      </c>
      <c r="B411" s="3">
        <v>0.83</v>
      </c>
      <c r="C411" s="3" t="s">
        <v>111</v>
      </c>
      <c r="D411" s="4">
        <v>45445.0</v>
      </c>
      <c r="E411" s="2">
        <v>184.0</v>
      </c>
      <c r="F411" s="3" t="s">
        <v>643</v>
      </c>
      <c r="G411" s="3" t="s">
        <v>314</v>
      </c>
      <c r="H411" s="3">
        <v>1.0</v>
      </c>
      <c r="I411" s="2">
        <f>IFERROR(vlookup(F411,'College Conference'!$B$1:$Z$1000 , 6,False),0)</f>
        <v>6</v>
      </c>
      <c r="J411" s="2">
        <f>IFERROR(vlookup(G411,'College Conference'!$B$1:$Z$1000 , 6,False),0)</f>
        <v>0</v>
      </c>
    </row>
    <row r="412">
      <c r="A412" s="3" t="s">
        <v>966</v>
      </c>
      <c r="B412" s="3">
        <v>0.83</v>
      </c>
      <c r="C412" s="3" t="s">
        <v>105</v>
      </c>
      <c r="D412" s="4">
        <v>45446.0</v>
      </c>
      <c r="E412" s="2">
        <v>295.0</v>
      </c>
      <c r="F412" s="3" t="s">
        <v>948</v>
      </c>
      <c r="G412" s="3" t="s">
        <v>601</v>
      </c>
      <c r="H412" s="3">
        <v>1.0</v>
      </c>
      <c r="I412" s="2">
        <f>IFERROR(vlookup(F412,'College Conference'!$B$1:$Z$1000 , 6,False),0)</f>
        <v>11</v>
      </c>
      <c r="J412" s="2">
        <f>IFERROR(vlookup(G412,'College Conference'!$B$1:$Z$1000 , 6,False),0)</f>
        <v>0</v>
      </c>
    </row>
    <row r="413">
      <c r="A413" s="3" t="s">
        <v>857</v>
      </c>
      <c r="B413" s="3">
        <v>0.82</v>
      </c>
      <c r="C413" s="3" t="s">
        <v>22</v>
      </c>
      <c r="D413" s="4">
        <v>45420.0</v>
      </c>
      <c r="E413" s="2">
        <v>195.0</v>
      </c>
      <c r="F413" s="3" t="s">
        <v>830</v>
      </c>
      <c r="G413" s="3" t="s">
        <v>56</v>
      </c>
      <c r="H413" s="3">
        <v>1.0</v>
      </c>
      <c r="I413" s="2">
        <f>IFERROR(vlookup(F413,'College Conference'!$B$1:$Z$1000 , 6,False),0)</f>
        <v>8</v>
      </c>
      <c r="J413" s="2">
        <f>IFERROR(vlookup(G413,'College Conference'!$B$1:$Z$1000 , 6,False),0)</f>
        <v>0</v>
      </c>
    </row>
    <row r="414">
      <c r="A414" s="3" t="s">
        <v>1328</v>
      </c>
      <c r="B414" s="3">
        <v>0.7</v>
      </c>
      <c r="C414" s="3" t="s">
        <v>27</v>
      </c>
      <c r="D414" s="4">
        <v>45423.0</v>
      </c>
      <c r="E414" s="2">
        <v>164.0</v>
      </c>
      <c r="F414" s="3" t="s">
        <v>621</v>
      </c>
      <c r="G414" s="3" t="s">
        <v>231</v>
      </c>
      <c r="H414" s="3">
        <v>1.0</v>
      </c>
      <c r="I414" s="2">
        <f>IFERROR(vlookup(F414,'College Conference'!$B$1:$Z$1000 , 6,False),0)</f>
        <v>6</v>
      </c>
      <c r="J414" s="2">
        <f>IFERROR(vlookup(G414,'College Conference'!$B$1:$Z$1000 , 6,False),0)</f>
        <v>2</v>
      </c>
    </row>
    <row r="415">
      <c r="A415" s="3" t="s">
        <v>595</v>
      </c>
      <c r="B415" s="3" t="s">
        <v>11</v>
      </c>
      <c r="C415" s="3" t="s">
        <v>17</v>
      </c>
      <c r="D415" s="4">
        <v>45423.0</v>
      </c>
      <c r="E415" s="2">
        <v>195.0</v>
      </c>
      <c r="F415" s="3" t="s">
        <v>519</v>
      </c>
      <c r="G415" s="3" t="s">
        <v>580</v>
      </c>
      <c r="H415" s="3">
        <v>1.0</v>
      </c>
      <c r="I415" s="2">
        <f>IFERROR(vlookup(F415,'College Conference'!$B$1:$Z$1000 , 6,False),0)</f>
        <v>5</v>
      </c>
      <c r="J415" s="2">
        <f>IFERROR(vlookup(G415,'College Conference'!$B$1:$Z$1000 , 6,False),0)</f>
        <v>0</v>
      </c>
    </row>
    <row r="416">
      <c r="A416" s="3" t="s">
        <v>3227</v>
      </c>
      <c r="B416" s="3" t="s">
        <v>11</v>
      </c>
      <c r="C416" s="3" t="s">
        <v>274</v>
      </c>
      <c r="D416" s="4">
        <v>45444.0</v>
      </c>
      <c r="E416" s="2">
        <v>230.0</v>
      </c>
      <c r="F416" s="3" t="s">
        <v>786</v>
      </c>
      <c r="G416" s="3" t="s">
        <v>687</v>
      </c>
      <c r="H416" s="3">
        <v>1.0</v>
      </c>
      <c r="I416" s="2">
        <f>IFERROR(vlookup(F416,'College Conference'!$B$1:$Z$1000 , 6,False),0)</f>
        <v>0</v>
      </c>
      <c r="J416" s="2">
        <f>IFERROR(vlookup(G416,'College Conference'!$B$1:$Z$1000 , 6,False),0)</f>
        <v>7</v>
      </c>
    </row>
    <row r="417">
      <c r="A417" s="3" t="s">
        <v>1678</v>
      </c>
      <c r="B417" s="3">
        <v>0.91</v>
      </c>
      <c r="C417" s="3" t="s">
        <v>258</v>
      </c>
      <c r="D417" s="4">
        <v>45445.0</v>
      </c>
      <c r="E417" s="2">
        <v>225.0</v>
      </c>
      <c r="F417" s="3" t="s">
        <v>564</v>
      </c>
      <c r="G417" s="3" t="s">
        <v>289</v>
      </c>
      <c r="H417" s="3">
        <v>1.0</v>
      </c>
      <c r="I417" s="2">
        <f>IFERROR(vlookup(F417,'College Conference'!$B$1:$Z$1000 , 6,False),0)</f>
        <v>5</v>
      </c>
      <c r="J417" s="2">
        <f>IFERROR(vlookup(G417,'College Conference'!$B$1:$Z$1000 , 6,False),0)</f>
        <v>3</v>
      </c>
    </row>
    <row r="418">
      <c r="A418" s="3" t="s">
        <v>2122</v>
      </c>
      <c r="B418" s="3">
        <v>0.9</v>
      </c>
      <c r="C418" s="3" t="s">
        <v>22</v>
      </c>
      <c r="D418" s="4">
        <v>45423.0</v>
      </c>
      <c r="E418" s="2">
        <v>200.0</v>
      </c>
      <c r="F418" s="3" t="s">
        <v>322</v>
      </c>
      <c r="G418" s="3" t="s">
        <v>714</v>
      </c>
      <c r="H418" s="3">
        <v>1.0</v>
      </c>
      <c r="I418" s="2">
        <f>IFERROR(vlookup(F418,'College Conference'!$B$1:$Z$1000 , 6,False),0)</f>
        <v>3</v>
      </c>
      <c r="J418" s="2">
        <f>IFERROR(vlookup(G418,'College Conference'!$B$1:$Z$1000 , 6,False),0)</f>
        <v>7</v>
      </c>
    </row>
    <row r="419">
      <c r="A419" s="3" t="s">
        <v>676</v>
      </c>
      <c r="B419" s="3">
        <v>0.78</v>
      </c>
      <c r="C419" s="3" t="s">
        <v>111</v>
      </c>
      <c r="D419" s="4">
        <v>45445.0</v>
      </c>
      <c r="E419" s="2">
        <v>202.0</v>
      </c>
      <c r="F419" s="3" t="s">
        <v>613</v>
      </c>
      <c r="G419" s="3" t="s">
        <v>45</v>
      </c>
      <c r="H419" s="3">
        <v>1.0</v>
      </c>
      <c r="I419" s="2">
        <f>IFERROR(vlookup(F419,'College Conference'!$B$1:$Z$1000 , 6,False),0)</f>
        <v>6</v>
      </c>
      <c r="J419" s="2">
        <f>IFERROR(vlookup(G419,'College Conference'!$B$1:$Z$1000 , 6,False),0)</f>
        <v>0</v>
      </c>
    </row>
    <row r="420">
      <c r="A420" s="3" t="s">
        <v>3344</v>
      </c>
      <c r="B420" s="3">
        <v>0.9</v>
      </c>
      <c r="C420" s="3" t="s">
        <v>27</v>
      </c>
      <c r="D420" s="4">
        <v>45422.0</v>
      </c>
      <c r="E420" s="2">
        <v>180.0</v>
      </c>
      <c r="F420" s="3" t="s">
        <v>400</v>
      </c>
      <c r="G420" s="3" t="s">
        <v>693</v>
      </c>
      <c r="H420" s="3">
        <v>1.0</v>
      </c>
      <c r="I420" s="2">
        <f>IFERROR(vlookup(F420,'College Conference'!$B$1:$Z$1000 , 6,False),0)</f>
        <v>3</v>
      </c>
      <c r="J420" s="2">
        <f>IFERROR(vlookup(G420,'College Conference'!$B$1:$Z$1000 , 6,False),0)</f>
        <v>7</v>
      </c>
    </row>
    <row r="421">
      <c r="A421" s="3" t="s">
        <v>2590</v>
      </c>
      <c r="B421" s="3">
        <v>0.75</v>
      </c>
      <c r="C421" s="3" t="s">
        <v>27</v>
      </c>
      <c r="D421" s="4">
        <v>45444.0</v>
      </c>
      <c r="E421" s="2">
        <v>196.0</v>
      </c>
      <c r="F421" s="3" t="s">
        <v>626</v>
      </c>
      <c r="G421" s="3" t="s">
        <v>521</v>
      </c>
      <c r="H421" s="3">
        <v>1.0</v>
      </c>
      <c r="I421" s="2">
        <f>IFERROR(vlookup(F421,'College Conference'!$B$1:$Z$1000 , 6,False),0)</f>
        <v>6</v>
      </c>
      <c r="J421" s="2">
        <f>IFERROR(vlookup(G421,'College Conference'!$B$1:$Z$1000 , 6,False),0)</f>
        <v>5</v>
      </c>
    </row>
    <row r="422">
      <c r="A422" s="3" t="s">
        <v>420</v>
      </c>
      <c r="B422" s="3">
        <v>0.84</v>
      </c>
      <c r="C422" s="3" t="s">
        <v>421</v>
      </c>
      <c r="D422" s="4">
        <v>45447.0</v>
      </c>
      <c r="E422" s="2">
        <v>340.0</v>
      </c>
      <c r="F422" s="3" t="s">
        <v>301</v>
      </c>
      <c r="G422" s="3" t="s">
        <v>73</v>
      </c>
      <c r="H422" s="3">
        <v>1.0</v>
      </c>
      <c r="I422" s="2">
        <f>IFERROR(vlookup(F422,'College Conference'!$B$1:$Z$1000 , 6,False),0)</f>
        <v>3</v>
      </c>
      <c r="J422" s="2">
        <f>IFERROR(vlookup(G422,'College Conference'!$B$1:$Z$1000 , 6,False),0)</f>
        <v>0</v>
      </c>
    </row>
    <row r="423">
      <c r="A423" s="3" t="s">
        <v>1788</v>
      </c>
      <c r="B423" s="3">
        <v>0.89</v>
      </c>
      <c r="C423" s="3" t="s">
        <v>258</v>
      </c>
      <c r="D423" s="4">
        <v>45446.0</v>
      </c>
      <c r="E423" s="2">
        <v>215.0</v>
      </c>
      <c r="F423" s="3" t="s">
        <v>703</v>
      </c>
      <c r="G423" s="3" t="s">
        <v>289</v>
      </c>
      <c r="H423" s="3">
        <v>1.0</v>
      </c>
      <c r="I423" s="2">
        <f>IFERROR(vlookup(F423,'College Conference'!$B$1:$Z$1000 , 6,False),0)</f>
        <v>7</v>
      </c>
      <c r="J423" s="2">
        <f>IFERROR(vlookup(G423,'College Conference'!$B$1:$Z$1000 , 6,False),0)</f>
        <v>3</v>
      </c>
    </row>
    <row r="424">
      <c r="A424" s="3" t="s">
        <v>2567</v>
      </c>
      <c r="B424" s="3">
        <v>0.87</v>
      </c>
      <c r="C424" s="3" t="s">
        <v>258</v>
      </c>
      <c r="D424" s="2" t="s">
        <v>72</v>
      </c>
      <c r="E424" s="2">
        <v>204.0</v>
      </c>
      <c r="F424" s="3" t="s">
        <v>517</v>
      </c>
      <c r="G424" s="3" t="s">
        <v>564</v>
      </c>
      <c r="H424" s="3">
        <v>1.0</v>
      </c>
      <c r="I424" s="2">
        <f>IFERROR(vlookup(F424,'College Conference'!$B$1:$Z$1000 , 6,False),0)</f>
        <v>5</v>
      </c>
      <c r="J424" s="2">
        <f>IFERROR(vlookup(G424,'College Conference'!$B$1:$Z$1000 , 6,False),0)</f>
        <v>5</v>
      </c>
    </row>
    <row r="425">
      <c r="A425" s="3" t="s">
        <v>190</v>
      </c>
      <c r="B425" s="3">
        <v>0.84</v>
      </c>
      <c r="C425" s="3" t="s">
        <v>191</v>
      </c>
      <c r="D425" s="2" t="s">
        <v>72</v>
      </c>
      <c r="E425" s="2">
        <v>190.0</v>
      </c>
      <c r="F425" s="3" t="s">
        <v>139</v>
      </c>
      <c r="G425" s="3" t="s">
        <v>192</v>
      </c>
      <c r="H425" s="3">
        <v>1.0</v>
      </c>
      <c r="I425" s="2">
        <f>IFERROR(vlookup(F425,'College Conference'!$B$1:$Z$1000 , 6,False),0)</f>
        <v>1</v>
      </c>
      <c r="J425" s="2">
        <f>IFERROR(vlookup(G425,'College Conference'!$B$1:$Z$1000 , 6,False),0)</f>
        <v>0</v>
      </c>
    </row>
    <row r="426">
      <c r="A426" s="3" t="s">
        <v>756</v>
      </c>
      <c r="B426" s="3" t="s">
        <v>11</v>
      </c>
      <c r="C426" s="3" t="s">
        <v>63</v>
      </c>
      <c r="D426" s="4">
        <v>45444.0</v>
      </c>
      <c r="E426" s="2">
        <v>197.0</v>
      </c>
      <c r="F426" s="3" t="s">
        <v>691</v>
      </c>
      <c r="G426" s="3" t="s">
        <v>265</v>
      </c>
      <c r="H426" s="3">
        <v>1.0</v>
      </c>
      <c r="I426" s="2">
        <f>IFERROR(vlookup(F426,'College Conference'!$B$1:$Z$1000 , 6,False),0)</f>
        <v>7</v>
      </c>
      <c r="J426" s="2">
        <f>IFERROR(vlookup(G426,'College Conference'!$B$1:$Z$1000 , 6,False),0)</f>
        <v>0</v>
      </c>
    </row>
    <row r="427">
      <c r="A427" s="3" t="s">
        <v>3905</v>
      </c>
      <c r="B427" s="3">
        <v>0.88</v>
      </c>
      <c r="C427" s="3" t="s">
        <v>105</v>
      </c>
      <c r="D427" s="4">
        <v>45446.0</v>
      </c>
      <c r="E427" s="2">
        <v>300.0</v>
      </c>
      <c r="F427" s="3" t="s">
        <v>532</v>
      </c>
      <c r="G427" s="3" t="s">
        <v>816</v>
      </c>
      <c r="H427" s="3">
        <v>1.0</v>
      </c>
      <c r="I427" s="2">
        <f>IFERROR(vlookup(F427,'College Conference'!$B$1:$Z$1000 , 6,False),0)</f>
        <v>5</v>
      </c>
      <c r="J427" s="2">
        <f>IFERROR(vlookup(G427,'College Conference'!$B$1:$Z$1000 , 6,False),0)</f>
        <v>8</v>
      </c>
    </row>
    <row r="428">
      <c r="A428" s="3" t="s">
        <v>858</v>
      </c>
      <c r="B428" s="3">
        <v>0.86</v>
      </c>
      <c r="C428" s="3" t="s">
        <v>22</v>
      </c>
      <c r="D428" s="4">
        <v>45423.0</v>
      </c>
      <c r="E428" s="2">
        <v>200.0</v>
      </c>
      <c r="F428" s="3" t="s">
        <v>808</v>
      </c>
      <c r="G428" s="3" t="s">
        <v>859</v>
      </c>
      <c r="H428" s="3">
        <v>1.0</v>
      </c>
      <c r="I428" s="2">
        <f>IFERROR(vlookup(F428,'College Conference'!$B$1:$Z$1000 , 6,False),0)</f>
        <v>8</v>
      </c>
      <c r="J428" s="2">
        <f>IFERROR(vlookup(G428,'College Conference'!$B$1:$Z$1000 , 6,False),0)</f>
        <v>0</v>
      </c>
    </row>
    <row r="429">
      <c r="A429" s="3" t="s">
        <v>860</v>
      </c>
      <c r="B429" s="3">
        <v>0.85</v>
      </c>
      <c r="C429" s="3" t="s">
        <v>17</v>
      </c>
      <c r="D429" s="4">
        <v>45446.0</v>
      </c>
      <c r="E429" s="2">
        <v>200.0</v>
      </c>
      <c r="F429" s="3" t="s">
        <v>861</v>
      </c>
      <c r="G429" s="3" t="s">
        <v>48</v>
      </c>
      <c r="H429" s="3">
        <v>1.0</v>
      </c>
      <c r="I429" s="2">
        <f>IFERROR(vlookup(F429,'College Conference'!$B$1:$Z$1000 , 6,False),0)</f>
        <v>8</v>
      </c>
      <c r="J429" s="2">
        <f>IFERROR(vlookup(G429,'College Conference'!$B$1:$Z$1000 , 6,False),0)</f>
        <v>0</v>
      </c>
    </row>
    <row r="430">
      <c r="A430" s="3" t="s">
        <v>422</v>
      </c>
      <c r="B430" s="3">
        <v>0.84</v>
      </c>
      <c r="C430" s="3" t="s">
        <v>111</v>
      </c>
      <c r="D430" s="4">
        <v>45450.0</v>
      </c>
      <c r="E430" s="2">
        <v>230.0</v>
      </c>
      <c r="F430" s="3" t="s">
        <v>400</v>
      </c>
      <c r="G430" s="3" t="s">
        <v>59</v>
      </c>
      <c r="H430" s="3">
        <v>1.0</v>
      </c>
      <c r="I430" s="2">
        <f>IFERROR(vlookup(F430,'College Conference'!$B$1:$Z$1000 , 6,False),0)</f>
        <v>3</v>
      </c>
      <c r="J430" s="2">
        <f>IFERROR(vlookup(G430,'College Conference'!$B$1:$Z$1000 , 6,False),0)</f>
        <v>0</v>
      </c>
    </row>
    <row r="431">
      <c r="A431" s="3" t="s">
        <v>596</v>
      </c>
      <c r="B431" s="3">
        <v>0.83</v>
      </c>
      <c r="C431" s="3" t="s">
        <v>258</v>
      </c>
      <c r="D431" s="4">
        <v>45447.0</v>
      </c>
      <c r="E431" s="2">
        <v>221.0</v>
      </c>
      <c r="F431" s="3" t="s">
        <v>521</v>
      </c>
      <c r="G431" s="3" t="s">
        <v>597</v>
      </c>
      <c r="H431" s="3">
        <v>1.0</v>
      </c>
      <c r="I431" s="2">
        <f>IFERROR(vlookup(F431,'College Conference'!$B$1:$Z$1000 , 6,False),0)</f>
        <v>5</v>
      </c>
      <c r="J431" s="2">
        <f>IFERROR(vlookup(G431,'College Conference'!$B$1:$Z$1000 , 6,False),0)</f>
        <v>0</v>
      </c>
    </row>
    <row r="432">
      <c r="A432" s="3" t="s">
        <v>3228</v>
      </c>
      <c r="B432" s="3" t="s">
        <v>11</v>
      </c>
      <c r="C432" s="3" t="s">
        <v>31</v>
      </c>
      <c r="D432" s="4">
        <v>45448.0</v>
      </c>
      <c r="E432" s="2">
        <v>285.0</v>
      </c>
      <c r="F432" s="3" t="s">
        <v>3229</v>
      </c>
      <c r="G432" s="3" t="s">
        <v>714</v>
      </c>
      <c r="H432" s="3">
        <v>1.0</v>
      </c>
      <c r="I432" s="2">
        <f>IFERROR(vlookup(F432,'College Conference'!$B$1:$Z$1000 , 6,False),0)</f>
        <v>0</v>
      </c>
      <c r="J432" s="2">
        <f>IFERROR(vlookup(G432,'College Conference'!$B$1:$Z$1000 , 6,False),0)</f>
        <v>7</v>
      </c>
    </row>
    <row r="433">
      <c r="A433" s="3" t="s">
        <v>677</v>
      </c>
      <c r="B433" s="3">
        <v>0.9</v>
      </c>
      <c r="C433" s="3" t="s">
        <v>63</v>
      </c>
      <c r="D433" s="2" t="s">
        <v>72</v>
      </c>
      <c r="E433" s="2">
        <v>175.0</v>
      </c>
      <c r="F433" s="3" t="s">
        <v>643</v>
      </c>
      <c r="G433" s="3" t="s">
        <v>323</v>
      </c>
      <c r="H433" s="3">
        <v>1.0</v>
      </c>
      <c r="I433" s="2">
        <f>IFERROR(vlookup(F433,'College Conference'!$B$1:$Z$1000 , 6,False),0)</f>
        <v>6</v>
      </c>
      <c r="J433" s="2">
        <f>IFERROR(vlookup(G433,'College Conference'!$B$1:$Z$1000 , 6,False),0)</f>
        <v>0</v>
      </c>
    </row>
    <row r="434">
      <c r="A434" s="3" t="s">
        <v>2946</v>
      </c>
      <c r="B434" s="3">
        <v>0.87</v>
      </c>
      <c r="C434" s="3" t="s">
        <v>27</v>
      </c>
      <c r="D434" s="2" t="s">
        <v>72</v>
      </c>
      <c r="E434" s="2">
        <v>170.0</v>
      </c>
      <c r="F434" s="3" t="s">
        <v>322</v>
      </c>
      <c r="G434" s="3" t="s">
        <v>621</v>
      </c>
      <c r="H434" s="3">
        <v>1.0</v>
      </c>
      <c r="I434" s="2">
        <f>IFERROR(vlookup(F434,'College Conference'!$B$1:$Z$1000 , 6,False),0)</f>
        <v>3</v>
      </c>
      <c r="J434" s="2">
        <f>IFERROR(vlookup(G434,'College Conference'!$B$1:$Z$1000 , 6,False),0)</f>
        <v>6</v>
      </c>
    </row>
    <row r="435">
      <c r="A435" s="3" t="s">
        <v>3627</v>
      </c>
      <c r="B435" s="3">
        <v>0.79</v>
      </c>
      <c r="C435" s="3" t="s">
        <v>120</v>
      </c>
      <c r="D435" s="4">
        <v>45447.0</v>
      </c>
      <c r="E435" s="2">
        <v>243.0</v>
      </c>
      <c r="F435" s="3" t="s">
        <v>935</v>
      </c>
      <c r="G435" s="3" t="s">
        <v>711</v>
      </c>
      <c r="H435" s="3">
        <v>1.0</v>
      </c>
      <c r="I435" s="2">
        <f>IFERROR(vlookup(F435,'College Conference'!$B$1:$Z$1000 , 6,False),0)</f>
        <v>10</v>
      </c>
      <c r="J435" s="2">
        <f>IFERROR(vlookup(G435,'College Conference'!$B$1:$Z$1000 , 6,False),0)</f>
        <v>7</v>
      </c>
    </row>
    <row r="436">
      <c r="A436" s="3" t="s">
        <v>862</v>
      </c>
      <c r="B436" s="3">
        <v>0.85</v>
      </c>
      <c r="C436" s="3" t="s">
        <v>191</v>
      </c>
      <c r="D436" s="4">
        <v>45446.0</v>
      </c>
      <c r="E436" s="2">
        <v>202.0</v>
      </c>
      <c r="F436" s="3" t="s">
        <v>816</v>
      </c>
      <c r="G436" s="3" t="s">
        <v>863</v>
      </c>
      <c r="H436" s="3">
        <v>1.0</v>
      </c>
      <c r="I436" s="2">
        <f>IFERROR(vlookup(F436,'College Conference'!$B$1:$Z$1000 , 6,False),0)</f>
        <v>8</v>
      </c>
      <c r="J436" s="2">
        <f>IFERROR(vlookup(G436,'College Conference'!$B$1:$Z$1000 , 6,False),0)</f>
        <v>0</v>
      </c>
    </row>
    <row r="437">
      <c r="A437" s="3" t="s">
        <v>4200</v>
      </c>
      <c r="B437" s="3">
        <v>0.83</v>
      </c>
      <c r="C437" s="3" t="s">
        <v>22</v>
      </c>
      <c r="D437" s="4">
        <v>45444.0</v>
      </c>
      <c r="E437" s="2">
        <v>215.0</v>
      </c>
      <c r="F437" s="3" t="s">
        <v>400</v>
      </c>
      <c r="G437" s="3" t="s">
        <v>894</v>
      </c>
      <c r="H437" s="3">
        <v>1.0</v>
      </c>
      <c r="I437" s="2">
        <f>IFERROR(vlookup(F437,'College Conference'!$B$1:$Z$1000 , 6,False),0)</f>
        <v>3</v>
      </c>
      <c r="J437" s="2">
        <f>IFERROR(vlookup(G437,'College Conference'!$B$1:$Z$1000 , 6,False),0)</f>
        <v>9</v>
      </c>
    </row>
    <row r="438">
      <c r="A438" s="3" t="s">
        <v>678</v>
      </c>
      <c r="B438" s="3">
        <v>0.81</v>
      </c>
      <c r="C438" s="3" t="s">
        <v>63</v>
      </c>
      <c r="D438" s="2" t="s">
        <v>72</v>
      </c>
      <c r="E438" s="2">
        <v>181.0</v>
      </c>
      <c r="F438" s="3" t="s">
        <v>638</v>
      </c>
      <c r="G438" s="3" t="s">
        <v>180</v>
      </c>
      <c r="H438" s="3">
        <v>1.0</v>
      </c>
      <c r="I438" s="2">
        <f>IFERROR(vlookup(F438,'College Conference'!$B$1:$Z$1000 , 6,False),0)</f>
        <v>6</v>
      </c>
      <c r="J438" s="2">
        <f>IFERROR(vlookup(G438,'College Conference'!$B$1:$Z$1000 , 6,False),0)</f>
        <v>0</v>
      </c>
    </row>
    <row r="439">
      <c r="A439" s="3" t="s">
        <v>864</v>
      </c>
      <c r="B439" s="3">
        <v>0.86</v>
      </c>
      <c r="C439" s="3" t="s">
        <v>22</v>
      </c>
      <c r="D439" s="4">
        <v>45444.0</v>
      </c>
      <c r="E439" s="2">
        <v>228.0</v>
      </c>
      <c r="F439" s="3" t="s">
        <v>774</v>
      </c>
      <c r="G439" s="3" t="s">
        <v>384</v>
      </c>
      <c r="H439" s="3">
        <v>1.0</v>
      </c>
      <c r="I439" s="2">
        <f>IFERROR(vlookup(F439,'College Conference'!$B$1:$Z$1000 , 6,False),0)</f>
        <v>8</v>
      </c>
      <c r="J439" s="2">
        <f>IFERROR(vlookup(G439,'College Conference'!$B$1:$Z$1000 , 6,False),0)</f>
        <v>0</v>
      </c>
    </row>
    <row r="440">
      <c r="A440" s="3" t="s">
        <v>1465</v>
      </c>
      <c r="B440" s="3">
        <v>0.85</v>
      </c>
      <c r="C440" s="3" t="s">
        <v>111</v>
      </c>
      <c r="D440" s="4">
        <v>45448.0</v>
      </c>
      <c r="E440" s="2">
        <v>220.0</v>
      </c>
      <c r="F440" s="3" t="s">
        <v>282</v>
      </c>
      <c r="G440" s="3" t="s">
        <v>301</v>
      </c>
      <c r="H440" s="3">
        <v>1.0</v>
      </c>
      <c r="I440" s="2">
        <f>IFERROR(vlookup(F440,'College Conference'!$B$1:$Z$1000 , 6,False),0)</f>
        <v>2</v>
      </c>
      <c r="J440" s="2">
        <f>IFERROR(vlookup(G440,'College Conference'!$B$1:$Z$1000 , 6,False),0)</f>
        <v>3</v>
      </c>
    </row>
    <row r="441">
      <c r="A441" s="3" t="s">
        <v>4280</v>
      </c>
      <c r="B441" s="3">
        <v>0.81</v>
      </c>
      <c r="C441" s="3" t="s">
        <v>353</v>
      </c>
      <c r="D441" s="4">
        <v>45444.0</v>
      </c>
      <c r="E441" s="2">
        <v>288.0</v>
      </c>
      <c r="F441" s="3" t="s">
        <v>935</v>
      </c>
      <c r="G441" s="3" t="s">
        <v>888</v>
      </c>
      <c r="H441" s="3">
        <v>1.0</v>
      </c>
      <c r="I441" s="2">
        <f>IFERROR(vlookup(F441,'College Conference'!$B$1:$Z$1000 , 6,False),0)</f>
        <v>10</v>
      </c>
      <c r="J441" s="2">
        <f>IFERROR(vlookup(G441,'College Conference'!$B$1:$Z$1000 , 6,False),0)</f>
        <v>9</v>
      </c>
    </row>
    <row r="442">
      <c r="A442" s="3" t="s">
        <v>2362</v>
      </c>
      <c r="B442" s="3">
        <v>0.81</v>
      </c>
      <c r="C442" s="3" t="s">
        <v>22</v>
      </c>
      <c r="D442" s="4">
        <v>45422.0</v>
      </c>
      <c r="E442" s="2">
        <v>190.0</v>
      </c>
      <c r="F442" s="3" t="s">
        <v>282</v>
      </c>
      <c r="G442" s="3" t="s">
        <v>517</v>
      </c>
      <c r="H442" s="3">
        <v>1.0</v>
      </c>
      <c r="I442" s="2">
        <f>IFERROR(vlookup(F442,'College Conference'!$B$1:$Z$1000 , 6,False),0)</f>
        <v>2</v>
      </c>
      <c r="J442" s="2">
        <f>IFERROR(vlookup(G442,'College Conference'!$B$1:$Z$1000 , 6,False),0)</f>
        <v>5</v>
      </c>
    </row>
    <row r="443">
      <c r="A443" s="3" t="s">
        <v>865</v>
      </c>
      <c r="B443" s="3" t="s">
        <v>11</v>
      </c>
      <c r="C443" s="3" t="s">
        <v>17</v>
      </c>
      <c r="D443" s="4">
        <v>45445.0</v>
      </c>
      <c r="E443" s="2">
        <v>220.0</v>
      </c>
      <c r="F443" s="3" t="s">
        <v>774</v>
      </c>
      <c r="G443" s="3" t="s">
        <v>866</v>
      </c>
      <c r="H443" s="3">
        <v>1.0</v>
      </c>
      <c r="I443" s="2">
        <f>IFERROR(vlookup(F443,'College Conference'!$B$1:$Z$1000 , 6,False),0)</f>
        <v>8</v>
      </c>
      <c r="J443" s="2">
        <f>IFERROR(vlookup(G443,'College Conference'!$B$1:$Z$1000 , 6,False),0)</f>
        <v>0</v>
      </c>
    </row>
    <row r="444">
      <c r="A444" s="3" t="s">
        <v>967</v>
      </c>
      <c r="B444" s="3" t="s">
        <v>11</v>
      </c>
      <c r="C444" s="3" t="s">
        <v>258</v>
      </c>
      <c r="D444" s="4">
        <v>45444.0</v>
      </c>
      <c r="E444" s="2">
        <v>185.0</v>
      </c>
      <c r="F444" s="3" t="s">
        <v>951</v>
      </c>
      <c r="G444" s="3" t="s">
        <v>173</v>
      </c>
      <c r="H444" s="3">
        <v>1.0</v>
      </c>
      <c r="I444" s="2">
        <f>IFERROR(vlookup(F444,'College Conference'!$B$1:$Z$1000 , 6,False),0)</f>
        <v>11</v>
      </c>
      <c r="J444" s="2">
        <f>IFERROR(vlookup(G444,'College Conference'!$B$1:$Z$1000 , 6,False),0)</f>
        <v>0</v>
      </c>
    </row>
    <row r="445">
      <c r="A445" s="3" t="s">
        <v>2568</v>
      </c>
      <c r="B445" s="3">
        <v>0.89</v>
      </c>
      <c r="C445" s="3" t="s">
        <v>111</v>
      </c>
      <c r="D445" s="4">
        <v>45447.0</v>
      </c>
      <c r="E445" s="2">
        <v>200.0</v>
      </c>
      <c r="F445" s="3" t="s">
        <v>532</v>
      </c>
      <c r="G445" s="3" t="s">
        <v>521</v>
      </c>
      <c r="H445" s="3">
        <v>1.0</v>
      </c>
      <c r="I445" s="2">
        <f>IFERROR(vlookup(F445,'College Conference'!$B$1:$Z$1000 , 6,False),0)</f>
        <v>5</v>
      </c>
      <c r="J445" s="2">
        <f>IFERROR(vlookup(G445,'College Conference'!$B$1:$Z$1000 , 6,False),0)</f>
        <v>5</v>
      </c>
    </row>
    <row r="446">
      <c r="A446" s="3" t="s">
        <v>867</v>
      </c>
      <c r="B446" s="3">
        <v>0.8</v>
      </c>
      <c r="C446" s="3" t="s">
        <v>22</v>
      </c>
      <c r="D446" s="4">
        <v>45422.0</v>
      </c>
      <c r="E446" s="2">
        <v>182.0</v>
      </c>
      <c r="F446" s="3" t="s">
        <v>774</v>
      </c>
      <c r="G446" s="3" t="s">
        <v>618</v>
      </c>
      <c r="H446" s="3">
        <v>1.0</v>
      </c>
      <c r="I446" s="2">
        <f>IFERROR(vlookup(F446,'College Conference'!$B$1:$Z$1000 , 6,False),0)</f>
        <v>8</v>
      </c>
      <c r="J446" s="2">
        <f>IFERROR(vlookup(G446,'College Conference'!$B$1:$Z$1000 , 6,False),0)</f>
        <v>0</v>
      </c>
    </row>
    <row r="447">
      <c r="A447" s="3" t="s">
        <v>2752</v>
      </c>
      <c r="B447" s="3">
        <v>0.89</v>
      </c>
      <c r="C447" s="3" t="s">
        <v>191</v>
      </c>
      <c r="D447" s="4">
        <v>45444.0</v>
      </c>
      <c r="E447" s="2">
        <v>214.0</v>
      </c>
      <c r="F447" s="3" t="s">
        <v>804</v>
      </c>
      <c r="G447" s="3" t="s">
        <v>545</v>
      </c>
      <c r="H447" s="3">
        <v>1.0</v>
      </c>
      <c r="I447" s="2">
        <f>IFERROR(vlookup(F447,'College Conference'!$B$1:$Z$1000 , 6,False),0)</f>
        <v>8</v>
      </c>
      <c r="J447" s="2">
        <f>IFERROR(vlookup(G447,'College Conference'!$B$1:$Z$1000 , 6,False),0)</f>
        <v>5</v>
      </c>
    </row>
    <row r="448">
      <c r="A448" s="3" t="s">
        <v>423</v>
      </c>
      <c r="B448" s="3">
        <v>0.88</v>
      </c>
      <c r="C448" s="3" t="s">
        <v>17</v>
      </c>
      <c r="D448" s="4">
        <v>45444.0</v>
      </c>
      <c r="E448" s="2">
        <v>185.0</v>
      </c>
      <c r="F448" s="3" t="s">
        <v>348</v>
      </c>
      <c r="G448" s="3" t="s">
        <v>75</v>
      </c>
      <c r="H448" s="3">
        <v>1.0</v>
      </c>
      <c r="I448" s="2">
        <f>IFERROR(vlookup(F448,'College Conference'!$B$1:$Z$1000 , 6,False),0)</f>
        <v>3</v>
      </c>
      <c r="J448" s="2">
        <f>IFERROR(vlookup(G448,'College Conference'!$B$1:$Z$1000 , 6,False),0)</f>
        <v>0</v>
      </c>
    </row>
    <row r="449">
      <c r="A449" s="3" t="s">
        <v>3991</v>
      </c>
      <c r="B449" s="3">
        <v>0.89</v>
      </c>
      <c r="C449" s="3" t="s">
        <v>17</v>
      </c>
      <c r="D449" s="4">
        <v>45421.0</v>
      </c>
      <c r="E449" s="2">
        <v>177.0</v>
      </c>
      <c r="F449" s="3" t="s">
        <v>691</v>
      </c>
      <c r="G449" s="3" t="s">
        <v>796</v>
      </c>
      <c r="H449" s="3">
        <v>1.0</v>
      </c>
      <c r="I449" s="2">
        <f>IFERROR(vlookup(F449,'College Conference'!$B$1:$Z$1000 , 6,False),0)</f>
        <v>7</v>
      </c>
      <c r="J449" s="2">
        <f>IFERROR(vlookup(G449,'College Conference'!$B$1:$Z$1000 , 6,False),0)</f>
        <v>8</v>
      </c>
    </row>
    <row r="450">
      <c r="A450" s="3" t="s">
        <v>2113</v>
      </c>
      <c r="B450" s="3">
        <v>0.86</v>
      </c>
      <c r="C450" s="3" t="s">
        <v>22</v>
      </c>
      <c r="D450" s="4">
        <v>45423.0</v>
      </c>
      <c r="E450" s="2">
        <v>205.0</v>
      </c>
      <c r="F450" s="3" t="s">
        <v>532</v>
      </c>
      <c r="G450" s="3" t="s">
        <v>483</v>
      </c>
      <c r="H450" s="3">
        <v>1.0</v>
      </c>
      <c r="I450" s="2">
        <f>IFERROR(vlookup(F450,'College Conference'!$B$1:$Z$1000 , 6,False),0)</f>
        <v>5</v>
      </c>
      <c r="J450" s="2">
        <f>IFERROR(vlookup(G450,'College Conference'!$B$1:$Z$1000 , 6,False),0)</f>
        <v>4</v>
      </c>
    </row>
    <row r="451">
      <c r="A451" s="3" t="s">
        <v>281</v>
      </c>
      <c r="B451" s="3">
        <v>0.83</v>
      </c>
      <c r="C451" s="3" t="s">
        <v>17</v>
      </c>
      <c r="D451" s="4">
        <v>45444.0</v>
      </c>
      <c r="E451" s="2">
        <v>214.0</v>
      </c>
      <c r="F451" s="3" t="s">
        <v>282</v>
      </c>
      <c r="G451" s="3" t="s">
        <v>73</v>
      </c>
      <c r="H451" s="3">
        <v>1.0</v>
      </c>
      <c r="I451" s="2">
        <f>IFERROR(vlookup(F451,'College Conference'!$B$1:$Z$1000 , 6,False),0)</f>
        <v>2</v>
      </c>
      <c r="J451" s="2">
        <f>IFERROR(vlookup(G451,'College Conference'!$B$1:$Z$1000 , 6,False),0)</f>
        <v>0</v>
      </c>
    </row>
    <row r="452">
      <c r="A452" s="3" t="s">
        <v>283</v>
      </c>
      <c r="B452" s="3">
        <v>0.77</v>
      </c>
      <c r="C452" s="3" t="s">
        <v>27</v>
      </c>
      <c r="D452" s="2" t="s">
        <v>72</v>
      </c>
      <c r="E452" s="2">
        <v>175.0</v>
      </c>
      <c r="F452" s="3" t="s">
        <v>282</v>
      </c>
      <c r="G452" s="3" t="s">
        <v>284</v>
      </c>
      <c r="H452" s="3">
        <v>1.0</v>
      </c>
      <c r="I452" s="2">
        <f>IFERROR(vlookup(F452,'College Conference'!$B$1:$Z$1000 , 6,False),0)</f>
        <v>2</v>
      </c>
      <c r="J452" s="2">
        <f>IFERROR(vlookup(G452,'College Conference'!$B$1:$Z$1000 , 6,False),0)</f>
        <v>0</v>
      </c>
    </row>
    <row r="453">
      <c r="A453" s="3" t="s">
        <v>424</v>
      </c>
      <c r="B453" s="3">
        <v>0.89</v>
      </c>
      <c r="C453" s="3" t="s">
        <v>17</v>
      </c>
      <c r="D453" s="4">
        <v>45423.0</v>
      </c>
      <c r="E453" s="2">
        <v>167.0</v>
      </c>
      <c r="F453" s="3" t="s">
        <v>400</v>
      </c>
      <c r="G453" s="3" t="s">
        <v>117</v>
      </c>
      <c r="H453" s="3">
        <v>1.0</v>
      </c>
      <c r="I453" s="2">
        <f>IFERROR(vlookup(F453,'College Conference'!$B$1:$Z$1000 , 6,False),0)</f>
        <v>3</v>
      </c>
      <c r="J453" s="2">
        <f>IFERROR(vlookup(G453,'College Conference'!$B$1:$Z$1000 , 6,False),0)</f>
        <v>0</v>
      </c>
    </row>
    <row r="454">
      <c r="A454" s="3" t="s">
        <v>2661</v>
      </c>
      <c r="B454" s="3">
        <v>0.88</v>
      </c>
      <c r="C454" s="3" t="s">
        <v>274</v>
      </c>
      <c r="D454" s="2" t="s">
        <v>72</v>
      </c>
      <c r="E454" s="2">
        <v>222.0</v>
      </c>
      <c r="F454" s="3" t="s">
        <v>691</v>
      </c>
      <c r="G454" s="3" t="s">
        <v>510</v>
      </c>
      <c r="H454" s="3">
        <v>1.0</v>
      </c>
      <c r="I454" s="2">
        <f>IFERROR(vlookup(F454,'College Conference'!$B$1:$Z$1000 , 6,False),0)</f>
        <v>7</v>
      </c>
      <c r="J454" s="2">
        <f>IFERROR(vlookup(G454,'College Conference'!$B$1:$Z$1000 , 6,False),0)</f>
        <v>5</v>
      </c>
    </row>
    <row r="455">
      <c r="A455" s="3" t="s">
        <v>3601</v>
      </c>
      <c r="B455" s="3">
        <v>0.94</v>
      </c>
      <c r="C455" s="3" t="s">
        <v>274</v>
      </c>
      <c r="D455" s="4">
        <v>45446.0</v>
      </c>
      <c r="E455" s="2">
        <v>220.0</v>
      </c>
      <c r="F455" s="3" t="s">
        <v>811</v>
      </c>
      <c r="G455" s="3" t="s">
        <v>708</v>
      </c>
      <c r="H455" s="3">
        <v>1.0</v>
      </c>
      <c r="I455" s="2">
        <f>IFERROR(vlookup(F455,'College Conference'!$B$1:$Z$1000 , 6,False),0)</f>
        <v>8</v>
      </c>
      <c r="J455" s="2">
        <f>IFERROR(vlookup(G455,'College Conference'!$B$1:$Z$1000 , 6,False),0)</f>
        <v>7</v>
      </c>
    </row>
    <row r="456">
      <c r="A456" s="3" t="s">
        <v>3602</v>
      </c>
      <c r="B456" s="3">
        <v>0.87</v>
      </c>
      <c r="C456" s="3" t="s">
        <v>17</v>
      </c>
      <c r="D456" s="4">
        <v>45422.0</v>
      </c>
      <c r="E456" s="2">
        <v>175.0</v>
      </c>
      <c r="F456" s="3" t="s">
        <v>781</v>
      </c>
      <c r="G456" s="3" t="s">
        <v>708</v>
      </c>
      <c r="H456" s="3">
        <v>1.0</v>
      </c>
      <c r="I456" s="2">
        <f>IFERROR(vlookup(F456,'College Conference'!$B$1:$Z$1000 , 6,False),0)</f>
        <v>8</v>
      </c>
      <c r="J456" s="2">
        <f>IFERROR(vlookup(G456,'College Conference'!$B$1:$Z$1000 , 6,False),0)</f>
        <v>7</v>
      </c>
    </row>
    <row r="457">
      <c r="A457" s="3" t="s">
        <v>2569</v>
      </c>
      <c r="B457" s="3">
        <v>0.82</v>
      </c>
      <c r="C457" s="3" t="s">
        <v>63</v>
      </c>
      <c r="D457" s="4">
        <v>45423.0</v>
      </c>
      <c r="E457" s="2">
        <v>180.0</v>
      </c>
      <c r="F457" s="3" t="s">
        <v>532</v>
      </c>
      <c r="G457" s="3" t="s">
        <v>540</v>
      </c>
      <c r="H457" s="3">
        <v>1.0</v>
      </c>
      <c r="I457" s="2">
        <f>IFERROR(vlookup(F457,'College Conference'!$B$1:$Z$1000 , 6,False),0)</f>
        <v>5</v>
      </c>
      <c r="J457" s="2">
        <f>IFERROR(vlookup(G457,'College Conference'!$B$1:$Z$1000 , 6,False),0)</f>
        <v>5</v>
      </c>
    </row>
    <row r="458">
      <c r="A458" s="3" t="s">
        <v>1386</v>
      </c>
      <c r="B458" s="3">
        <v>0.84</v>
      </c>
      <c r="C458" s="3" t="s">
        <v>63</v>
      </c>
      <c r="D458" s="2" t="s">
        <v>72</v>
      </c>
      <c r="E458" s="2">
        <v>189.0</v>
      </c>
      <c r="F458" s="3" t="s">
        <v>796</v>
      </c>
      <c r="G458" s="3" t="s">
        <v>280</v>
      </c>
      <c r="H458" s="3">
        <v>1.0</v>
      </c>
      <c r="I458" s="2">
        <f>IFERROR(vlookup(F458,'College Conference'!$B$1:$Z$1000 , 6,False),0)</f>
        <v>8</v>
      </c>
      <c r="J458" s="2">
        <f>IFERROR(vlookup(G458,'College Conference'!$B$1:$Z$1000 , 6,False),0)</f>
        <v>2</v>
      </c>
    </row>
    <row r="459">
      <c r="A459" s="3" t="s">
        <v>3514</v>
      </c>
      <c r="B459" s="3">
        <v>0.86</v>
      </c>
      <c r="C459" s="3" t="s">
        <v>258</v>
      </c>
      <c r="D459" s="4">
        <v>45445.0</v>
      </c>
      <c r="E459" s="2">
        <v>185.0</v>
      </c>
      <c r="F459" s="3" t="s">
        <v>687</v>
      </c>
      <c r="G459" s="3" t="s">
        <v>689</v>
      </c>
      <c r="H459" s="3">
        <v>1.0</v>
      </c>
      <c r="I459" s="2">
        <f>IFERROR(vlookup(F459,'College Conference'!$B$1:$Z$1000 , 6,False),0)</f>
        <v>7</v>
      </c>
      <c r="J459" s="2">
        <f>IFERROR(vlookup(G459,'College Conference'!$B$1:$Z$1000 , 6,False),0)</f>
        <v>7</v>
      </c>
    </row>
    <row r="460">
      <c r="A460" s="3" t="s">
        <v>425</v>
      </c>
      <c r="B460" s="3">
        <v>0.87</v>
      </c>
      <c r="C460" s="3" t="s">
        <v>31</v>
      </c>
      <c r="D460" s="4">
        <v>45446.0</v>
      </c>
      <c r="E460" s="2">
        <v>283.0</v>
      </c>
      <c r="F460" s="3" t="s">
        <v>318</v>
      </c>
      <c r="G460" s="3" t="s">
        <v>426</v>
      </c>
      <c r="H460" s="3">
        <v>1.0</v>
      </c>
      <c r="I460" s="2">
        <f>IFERROR(vlookup(F460,'College Conference'!$B$1:$Z$1000 , 6,False),0)</f>
        <v>3</v>
      </c>
      <c r="J460" s="2">
        <f>IFERROR(vlookup(G460,'College Conference'!$B$1:$Z$1000 , 6,False),0)</f>
        <v>0</v>
      </c>
    </row>
    <row r="461">
      <c r="A461" s="3" t="s">
        <v>598</v>
      </c>
      <c r="B461" s="3">
        <v>0.82</v>
      </c>
      <c r="C461" s="3" t="s">
        <v>111</v>
      </c>
      <c r="D461" s="4">
        <v>45446.0</v>
      </c>
      <c r="E461" s="2">
        <v>215.0</v>
      </c>
      <c r="F461" s="3" t="s">
        <v>521</v>
      </c>
      <c r="G461" s="3" t="s">
        <v>599</v>
      </c>
      <c r="H461" s="3">
        <v>1.0</v>
      </c>
      <c r="I461" s="2">
        <f>IFERROR(vlookup(F461,'College Conference'!$B$1:$Z$1000 , 6,False),0)</f>
        <v>5</v>
      </c>
      <c r="J461" s="2">
        <f>IFERROR(vlookup(G461,'College Conference'!$B$1:$Z$1000 , 6,False),0)</f>
        <v>0</v>
      </c>
    </row>
    <row r="462">
      <c r="A462" s="3" t="s">
        <v>2753</v>
      </c>
      <c r="B462" s="3">
        <v>0.95</v>
      </c>
      <c r="C462" s="3" t="s">
        <v>31</v>
      </c>
      <c r="D462" s="4">
        <v>45448.0</v>
      </c>
      <c r="E462" s="2">
        <v>301.0</v>
      </c>
      <c r="F462" s="3" t="s">
        <v>830</v>
      </c>
      <c r="G462" s="3" t="s">
        <v>568</v>
      </c>
      <c r="H462" s="3">
        <v>1.0</v>
      </c>
      <c r="I462" s="2">
        <f>IFERROR(vlookup(F462,'College Conference'!$B$1:$Z$1000 , 6,False),0)</f>
        <v>8</v>
      </c>
      <c r="J462" s="2">
        <f>IFERROR(vlookup(G462,'College Conference'!$B$1:$Z$1000 , 6,False),0)</f>
        <v>5</v>
      </c>
    </row>
    <row r="463">
      <c r="A463" s="3" t="s">
        <v>1679</v>
      </c>
      <c r="B463" s="3">
        <v>0.86</v>
      </c>
      <c r="C463" s="3" t="s">
        <v>22</v>
      </c>
      <c r="D463" s="4">
        <v>45420.0</v>
      </c>
      <c r="E463" s="2">
        <v>181.0</v>
      </c>
      <c r="F463" s="3" t="s">
        <v>527</v>
      </c>
      <c r="G463" s="3" t="s">
        <v>400</v>
      </c>
      <c r="H463" s="3">
        <v>1.0</v>
      </c>
      <c r="I463" s="2">
        <f>IFERROR(vlookup(F463,'College Conference'!$B$1:$Z$1000 , 6,False),0)</f>
        <v>5</v>
      </c>
      <c r="J463" s="2">
        <f>IFERROR(vlookup(G463,'College Conference'!$B$1:$Z$1000 , 6,False),0)</f>
        <v>3</v>
      </c>
    </row>
    <row r="464">
      <c r="A464" s="3" t="s">
        <v>2754</v>
      </c>
      <c r="B464" s="3">
        <v>0.95</v>
      </c>
      <c r="C464" s="3" t="s">
        <v>105</v>
      </c>
      <c r="D464" s="4">
        <v>45446.0</v>
      </c>
      <c r="E464" s="2">
        <v>270.0</v>
      </c>
      <c r="F464" s="3" t="s">
        <v>843</v>
      </c>
      <c r="G464" s="3" t="s">
        <v>510</v>
      </c>
      <c r="H464" s="3">
        <v>1.0</v>
      </c>
      <c r="I464" s="2">
        <f>IFERROR(vlookup(F464,'College Conference'!$B$1:$Z$1000 , 6,False),0)</f>
        <v>8</v>
      </c>
      <c r="J464" s="2">
        <f>IFERROR(vlookup(G464,'College Conference'!$B$1:$Z$1000 , 6,False),0)</f>
        <v>5</v>
      </c>
    </row>
    <row r="465">
      <c r="A465" s="3" t="s">
        <v>3094</v>
      </c>
      <c r="B465" s="3">
        <v>0.85</v>
      </c>
      <c r="C465" s="3" t="s">
        <v>31</v>
      </c>
      <c r="D465" s="4">
        <v>45448.0</v>
      </c>
      <c r="E465" s="2">
        <v>295.0</v>
      </c>
      <c r="F465" s="3" t="s">
        <v>691</v>
      </c>
      <c r="G465" s="3" t="s">
        <v>615</v>
      </c>
      <c r="H465" s="3">
        <v>1.0</v>
      </c>
      <c r="I465" s="2">
        <f>IFERROR(vlookup(F465,'College Conference'!$B$1:$Z$1000 , 6,False),0)</f>
        <v>7</v>
      </c>
      <c r="J465" s="2">
        <f>IFERROR(vlookup(G465,'College Conference'!$B$1:$Z$1000 , 6,False),0)</f>
        <v>6</v>
      </c>
    </row>
    <row r="466">
      <c r="A466" s="3" t="s">
        <v>4089</v>
      </c>
      <c r="B466" s="3">
        <v>0.95</v>
      </c>
      <c r="C466" s="3" t="s">
        <v>191</v>
      </c>
      <c r="D466" s="4">
        <v>45445.0</v>
      </c>
      <c r="E466" s="2">
        <v>222.0</v>
      </c>
      <c r="F466" s="3" t="s">
        <v>830</v>
      </c>
      <c r="G466" s="3" t="s">
        <v>808</v>
      </c>
      <c r="H466" s="3">
        <v>1.0</v>
      </c>
      <c r="I466" s="2">
        <f>IFERROR(vlookup(F466,'College Conference'!$B$1:$Z$1000 , 6,False),0)</f>
        <v>8</v>
      </c>
      <c r="J466" s="2">
        <f>IFERROR(vlookup(G466,'College Conference'!$B$1:$Z$1000 , 6,False),0)</f>
        <v>8</v>
      </c>
    </row>
    <row r="467">
      <c r="A467" s="3" t="s">
        <v>1441</v>
      </c>
      <c r="B467" s="3">
        <v>0.87</v>
      </c>
      <c r="C467" s="3" t="s">
        <v>17</v>
      </c>
      <c r="D467" s="4">
        <v>45422.0</v>
      </c>
      <c r="E467" s="2">
        <v>195.0</v>
      </c>
      <c r="F467" s="3" t="s">
        <v>1428</v>
      </c>
      <c r="G467" s="3" t="s">
        <v>301</v>
      </c>
      <c r="H467" s="3">
        <v>1.0</v>
      </c>
      <c r="I467" s="2">
        <f>IFERROR(vlookup(F467,'College Conference'!$B$1:$Z$1000 , 6,False),0)</f>
        <v>0</v>
      </c>
      <c r="J467" s="2">
        <f>IFERROR(vlookup(G467,'College Conference'!$B$1:$Z$1000 , 6,False),0)</f>
        <v>3</v>
      </c>
    </row>
    <row r="468">
      <c r="A468" s="3" t="s">
        <v>427</v>
      </c>
      <c r="B468" s="3">
        <v>0.94</v>
      </c>
      <c r="C468" s="3" t="s">
        <v>17</v>
      </c>
      <c r="D468" s="4">
        <v>45444.0</v>
      </c>
      <c r="E468" s="2">
        <v>170.0</v>
      </c>
      <c r="F468" s="3" t="s">
        <v>404</v>
      </c>
      <c r="G468" s="3" t="s">
        <v>39</v>
      </c>
      <c r="H468" s="3">
        <v>1.0</v>
      </c>
      <c r="I468" s="2">
        <f>IFERROR(vlookup(F468,'College Conference'!$B$1:$Z$1000 , 6,False),0)</f>
        <v>3</v>
      </c>
      <c r="J468" s="2">
        <f>IFERROR(vlookup(G468,'College Conference'!$B$1:$Z$1000 , 6,False),0)</f>
        <v>0</v>
      </c>
    </row>
    <row r="469">
      <c r="A469" s="3" t="s">
        <v>4224</v>
      </c>
      <c r="B469" s="3">
        <v>0.87</v>
      </c>
      <c r="C469" s="3" t="s">
        <v>17</v>
      </c>
      <c r="D469" s="4">
        <v>45422.0</v>
      </c>
      <c r="E469" s="2">
        <v>190.0</v>
      </c>
      <c r="F469" s="3" t="s">
        <v>548</v>
      </c>
      <c r="G469" s="3" t="s">
        <v>1218</v>
      </c>
      <c r="H469" s="3">
        <v>1.0</v>
      </c>
      <c r="I469" s="2">
        <f>IFERROR(vlookup(F469,'College Conference'!$B$1:$Z$1000 , 6,False),0)</f>
        <v>5</v>
      </c>
      <c r="J469" s="2">
        <f>IFERROR(vlookup(G469,'College Conference'!$B$1:$Z$1000 , 6,False),0)</f>
        <v>9</v>
      </c>
    </row>
    <row r="470">
      <c r="A470" s="3" t="s">
        <v>868</v>
      </c>
      <c r="B470" s="3">
        <v>0.87</v>
      </c>
      <c r="C470" s="3" t="s">
        <v>120</v>
      </c>
      <c r="D470" s="4">
        <v>45449.0</v>
      </c>
      <c r="E470" s="2">
        <v>225.0</v>
      </c>
      <c r="F470" s="3" t="s">
        <v>772</v>
      </c>
      <c r="G470" s="3" t="s">
        <v>152</v>
      </c>
      <c r="H470" s="3">
        <v>1.0</v>
      </c>
      <c r="I470" s="2">
        <f>IFERROR(vlookup(F470,'College Conference'!$B$1:$Z$1000 , 6,False),0)</f>
        <v>8</v>
      </c>
      <c r="J470" s="2">
        <f>IFERROR(vlookup(G470,'College Conference'!$B$1:$Z$1000 , 6,False),0)</f>
        <v>0</v>
      </c>
    </row>
    <row r="471">
      <c r="A471" s="3" t="s">
        <v>2479</v>
      </c>
      <c r="B471" s="3">
        <v>0.86</v>
      </c>
      <c r="C471" s="3" t="s">
        <v>120</v>
      </c>
      <c r="D471" s="4">
        <v>45447.0</v>
      </c>
      <c r="E471" s="2">
        <v>250.0</v>
      </c>
      <c r="F471" s="3" t="s">
        <v>322</v>
      </c>
      <c r="G471" s="3" t="s">
        <v>512</v>
      </c>
      <c r="H471" s="3">
        <v>1.0</v>
      </c>
      <c r="I471" s="2">
        <f>IFERROR(vlookup(F471,'College Conference'!$B$1:$Z$1000 , 6,False),0)</f>
        <v>3</v>
      </c>
      <c r="J471" s="2">
        <f>IFERROR(vlookup(G471,'College Conference'!$B$1:$Z$1000 , 6,False),0)</f>
        <v>5</v>
      </c>
    </row>
    <row r="472">
      <c r="A472" s="3" t="s">
        <v>3444</v>
      </c>
      <c r="B472" s="3">
        <v>0.85</v>
      </c>
      <c r="C472" s="3" t="s">
        <v>17</v>
      </c>
      <c r="D472" s="4">
        <v>45444.0</v>
      </c>
      <c r="E472" s="2">
        <v>236.0</v>
      </c>
      <c r="F472" s="3" t="s">
        <v>623</v>
      </c>
      <c r="G472" s="3" t="s">
        <v>693</v>
      </c>
      <c r="H472" s="3">
        <v>1.0</v>
      </c>
      <c r="I472" s="2">
        <f>IFERROR(vlookup(F472,'College Conference'!$B$1:$Z$1000 , 6,False),0)</f>
        <v>6</v>
      </c>
      <c r="J472" s="2">
        <f>IFERROR(vlookup(G472,'College Conference'!$B$1:$Z$1000 , 6,False),0)</f>
        <v>7</v>
      </c>
    </row>
    <row r="473">
      <c r="A473" s="3" t="s">
        <v>600</v>
      </c>
      <c r="B473" s="3" t="s">
        <v>11</v>
      </c>
      <c r="C473" s="3" t="s">
        <v>120</v>
      </c>
      <c r="D473" s="4">
        <v>45448.0</v>
      </c>
      <c r="E473" s="2">
        <v>255.0</v>
      </c>
      <c r="F473" s="3" t="s">
        <v>527</v>
      </c>
      <c r="G473" s="3" t="s">
        <v>601</v>
      </c>
      <c r="H473" s="3">
        <v>1.0</v>
      </c>
      <c r="I473" s="2">
        <f>IFERROR(vlookup(F473,'College Conference'!$B$1:$Z$1000 , 6,False),0)</f>
        <v>5</v>
      </c>
      <c r="J473" s="2">
        <f>IFERROR(vlookup(G473,'College Conference'!$B$1:$Z$1000 , 6,False),0)</f>
        <v>0</v>
      </c>
    </row>
    <row r="474">
      <c r="A474" s="3" t="s">
        <v>428</v>
      </c>
      <c r="B474" s="3">
        <v>0.9</v>
      </c>
      <c r="C474" s="3" t="s">
        <v>17</v>
      </c>
      <c r="D474" s="4">
        <v>45445.0</v>
      </c>
      <c r="E474" s="2">
        <v>185.0</v>
      </c>
      <c r="F474" s="3" t="s">
        <v>320</v>
      </c>
      <c r="G474" s="3" t="s">
        <v>402</v>
      </c>
      <c r="H474" s="3">
        <v>1.0</v>
      </c>
      <c r="I474" s="2">
        <f>IFERROR(vlookup(F474,'College Conference'!$B$1:$Z$1000 , 6,False),0)</f>
        <v>3</v>
      </c>
      <c r="J474" s="2">
        <f>IFERROR(vlookup(G474,'College Conference'!$B$1:$Z$1000 , 6,False),0)</f>
        <v>0</v>
      </c>
    </row>
    <row r="475">
      <c r="A475" s="3" t="s">
        <v>1213</v>
      </c>
      <c r="B475" s="3">
        <v>0.86</v>
      </c>
      <c r="C475" s="3" t="s">
        <v>22</v>
      </c>
      <c r="D475" s="2" t="s">
        <v>72</v>
      </c>
      <c r="E475" s="2">
        <v>200.0</v>
      </c>
      <c r="F475" s="3" t="s">
        <v>816</v>
      </c>
      <c r="G475" s="3" t="s">
        <v>202</v>
      </c>
      <c r="H475" s="3">
        <v>1.0</v>
      </c>
      <c r="I475" s="2">
        <f>IFERROR(vlookup(F475,'College Conference'!$B$1:$Z$1000 , 6,False),0)</f>
        <v>8</v>
      </c>
      <c r="J475" s="2">
        <f>IFERROR(vlookup(G475,'College Conference'!$B$1:$Z$1000 , 6,False),0)</f>
        <v>1</v>
      </c>
    </row>
    <row r="476">
      <c r="A476" s="3" t="s">
        <v>602</v>
      </c>
      <c r="B476" s="3">
        <v>0.8</v>
      </c>
      <c r="C476" s="3" t="s">
        <v>22</v>
      </c>
      <c r="D476" s="4">
        <v>45422.0</v>
      </c>
      <c r="E476" s="2">
        <v>200.0</v>
      </c>
      <c r="F476" s="3" t="s">
        <v>527</v>
      </c>
      <c r="G476" s="3" t="s">
        <v>344</v>
      </c>
      <c r="H476" s="3">
        <v>1.0</v>
      </c>
      <c r="I476" s="2">
        <f>IFERROR(vlookup(F476,'College Conference'!$B$1:$Z$1000 , 6,False),0)</f>
        <v>5</v>
      </c>
      <c r="J476" s="2">
        <f>IFERROR(vlookup(G476,'College Conference'!$B$1:$Z$1000 , 6,False),0)</f>
        <v>0</v>
      </c>
    </row>
    <row r="477">
      <c r="A477" s="3" t="s">
        <v>4411</v>
      </c>
      <c r="B477" s="3">
        <v>0.97</v>
      </c>
      <c r="C477" s="3" t="s">
        <v>17</v>
      </c>
      <c r="D477" s="4">
        <v>45421.0</v>
      </c>
      <c r="E477" s="2">
        <v>161.0</v>
      </c>
      <c r="F477" s="3" t="s">
        <v>816</v>
      </c>
      <c r="G477" s="3" t="s">
        <v>951</v>
      </c>
      <c r="H477" s="3">
        <v>1.0</v>
      </c>
      <c r="I477" s="2">
        <f>IFERROR(vlookup(F477,'College Conference'!$B$1:$Z$1000 , 6,False),0)</f>
        <v>8</v>
      </c>
      <c r="J477" s="2">
        <f>IFERROR(vlookup(G477,'College Conference'!$B$1:$Z$1000 , 6,False),0)</f>
        <v>11</v>
      </c>
    </row>
    <row r="478">
      <c r="A478" s="3" t="s">
        <v>968</v>
      </c>
      <c r="B478" s="3">
        <v>0.84</v>
      </c>
      <c r="C478" s="3" t="s">
        <v>27</v>
      </c>
      <c r="D478" s="4">
        <v>45445.0</v>
      </c>
      <c r="E478" s="2">
        <v>156.0</v>
      </c>
      <c r="F478" s="3" t="s">
        <v>951</v>
      </c>
      <c r="G478" s="3" t="s">
        <v>107</v>
      </c>
      <c r="H478" s="3">
        <v>1.0</v>
      </c>
      <c r="I478" s="2">
        <f>IFERROR(vlookup(F478,'College Conference'!$B$1:$Z$1000 , 6,False),0)</f>
        <v>11</v>
      </c>
      <c r="J478" s="2">
        <f>IFERROR(vlookup(G478,'College Conference'!$B$1:$Z$1000 , 6,False),0)</f>
        <v>0</v>
      </c>
    </row>
    <row r="479">
      <c r="A479" s="3" t="s">
        <v>3023</v>
      </c>
      <c r="B479" s="3">
        <v>0.86</v>
      </c>
      <c r="C479" s="3" t="s">
        <v>17</v>
      </c>
      <c r="D479" s="4">
        <v>45422.0</v>
      </c>
      <c r="E479" s="2">
        <v>170.0</v>
      </c>
      <c r="F479" s="3" t="s">
        <v>532</v>
      </c>
      <c r="G479" s="3" t="s">
        <v>646</v>
      </c>
      <c r="H479" s="3">
        <v>1.0</v>
      </c>
      <c r="I479" s="2">
        <f>IFERROR(vlookup(F479,'College Conference'!$B$1:$Z$1000 , 6,False),0)</f>
        <v>5</v>
      </c>
      <c r="J479" s="2">
        <f>IFERROR(vlookup(G479,'College Conference'!$B$1:$Z$1000 , 6,False),0)</f>
        <v>6</v>
      </c>
    </row>
    <row r="480">
      <c r="A480" s="3" t="s">
        <v>1593</v>
      </c>
      <c r="B480" s="3">
        <v>0.8</v>
      </c>
      <c r="C480" s="3" t="s">
        <v>17</v>
      </c>
      <c r="D480" s="4">
        <v>45445.0</v>
      </c>
      <c r="E480" s="2">
        <v>180.0</v>
      </c>
      <c r="F480" s="3" t="s">
        <v>400</v>
      </c>
      <c r="G480" s="3" t="s">
        <v>289</v>
      </c>
      <c r="H480" s="3">
        <v>1.0</v>
      </c>
      <c r="I480" s="2">
        <f>IFERROR(vlookup(F480,'College Conference'!$B$1:$Z$1000 , 6,False),0)</f>
        <v>3</v>
      </c>
      <c r="J480" s="2">
        <f>IFERROR(vlookup(G480,'College Conference'!$B$1:$Z$1000 , 6,False),0)</f>
        <v>3</v>
      </c>
    </row>
    <row r="481">
      <c r="A481" s="3" t="s">
        <v>3515</v>
      </c>
      <c r="B481" s="3">
        <v>0.92</v>
      </c>
      <c r="C481" s="3" t="s">
        <v>279</v>
      </c>
      <c r="D481" s="4">
        <v>45448.0</v>
      </c>
      <c r="E481" s="2">
        <v>228.0</v>
      </c>
      <c r="F481" s="3" t="s">
        <v>691</v>
      </c>
      <c r="G481" s="3" t="s">
        <v>714</v>
      </c>
      <c r="H481" s="3">
        <v>1.0</v>
      </c>
      <c r="I481" s="2">
        <f>IFERROR(vlookup(F481,'College Conference'!$B$1:$Z$1000 , 6,False),0)</f>
        <v>7</v>
      </c>
      <c r="J481" s="2">
        <f>IFERROR(vlookup(G481,'College Conference'!$B$1:$Z$1000 , 6,False),0)</f>
        <v>7</v>
      </c>
    </row>
    <row r="482">
      <c r="A482" s="3" t="s">
        <v>1064</v>
      </c>
      <c r="B482" s="3">
        <v>0.94</v>
      </c>
      <c r="C482" s="3" t="s">
        <v>17</v>
      </c>
      <c r="D482" s="4">
        <v>45445.0</v>
      </c>
      <c r="E482" s="2">
        <v>205.0</v>
      </c>
      <c r="F482" s="3" t="s">
        <v>322</v>
      </c>
      <c r="G482" s="3" t="s">
        <v>976</v>
      </c>
      <c r="H482" s="3">
        <v>1.0</v>
      </c>
      <c r="I482" s="2">
        <f>IFERROR(vlookup(F482,'College Conference'!$B$1:$Z$1000 , 6,False),0)</f>
        <v>3</v>
      </c>
      <c r="J482" s="2">
        <f>IFERROR(vlookup(G482,'College Conference'!$B$1:$Z$1000 , 6,False),0)</f>
        <v>1</v>
      </c>
    </row>
    <row r="483">
      <c r="A483" s="3" t="s">
        <v>4412</v>
      </c>
      <c r="B483" s="3">
        <v>0.9</v>
      </c>
      <c r="C483" s="3" t="s">
        <v>274</v>
      </c>
      <c r="D483" s="4">
        <v>45444.0</v>
      </c>
      <c r="E483" s="2">
        <v>220.0</v>
      </c>
      <c r="F483" s="3" t="s">
        <v>816</v>
      </c>
      <c r="G483" s="3" t="s">
        <v>951</v>
      </c>
      <c r="H483" s="3">
        <v>1.0</v>
      </c>
      <c r="I483" s="2">
        <f>IFERROR(vlookup(F483,'College Conference'!$B$1:$Z$1000 , 6,False),0)</f>
        <v>8</v>
      </c>
      <c r="J483" s="2">
        <f>IFERROR(vlookup(G483,'College Conference'!$B$1:$Z$1000 , 6,False),0)</f>
        <v>11</v>
      </c>
    </row>
    <row r="484">
      <c r="A484" s="3" t="s">
        <v>4113</v>
      </c>
      <c r="B484" s="3">
        <v>0.88</v>
      </c>
      <c r="C484" s="3" t="s">
        <v>111</v>
      </c>
      <c r="D484" s="4">
        <v>45446.0</v>
      </c>
      <c r="E484" s="2">
        <v>180.0</v>
      </c>
      <c r="F484" s="3" t="s">
        <v>816</v>
      </c>
      <c r="G484" s="3" t="s">
        <v>951</v>
      </c>
      <c r="H484" s="3">
        <v>1.0</v>
      </c>
      <c r="I484" s="2">
        <f>IFERROR(vlookup(F484,'College Conference'!$B$1:$Z$1000 , 6,False),0)</f>
        <v>8</v>
      </c>
      <c r="J484" s="2">
        <f>IFERROR(vlookup(G484,'College Conference'!$B$1:$Z$1000 , 6,False),0)</f>
        <v>11</v>
      </c>
    </row>
    <row r="485">
      <c r="A485" s="3" t="s">
        <v>3345</v>
      </c>
      <c r="B485" s="3">
        <v>0.85</v>
      </c>
      <c r="C485" s="3" t="s">
        <v>31</v>
      </c>
      <c r="D485" s="4">
        <v>45447.0</v>
      </c>
      <c r="E485" s="2">
        <v>300.0</v>
      </c>
      <c r="F485" s="3" t="s">
        <v>301</v>
      </c>
      <c r="G485" s="3" t="s">
        <v>687</v>
      </c>
      <c r="H485" s="3">
        <v>1.0</v>
      </c>
      <c r="I485" s="2">
        <f>IFERROR(vlookup(F485,'College Conference'!$B$1:$Z$1000 , 6,False),0)</f>
        <v>3</v>
      </c>
      <c r="J485" s="2">
        <f>IFERROR(vlookup(G485,'College Conference'!$B$1:$Z$1000 , 6,False),0)</f>
        <v>7</v>
      </c>
    </row>
    <row r="486">
      <c r="A486" s="3" t="s">
        <v>193</v>
      </c>
      <c r="B486" s="3">
        <v>0.83</v>
      </c>
      <c r="C486" s="3" t="s">
        <v>111</v>
      </c>
      <c r="D486" s="4">
        <v>45445.0</v>
      </c>
      <c r="E486" s="2">
        <v>185.0</v>
      </c>
      <c r="F486" s="3" t="s">
        <v>133</v>
      </c>
      <c r="G486" s="3" t="s">
        <v>137</v>
      </c>
      <c r="H486" s="3">
        <v>1.0</v>
      </c>
      <c r="I486" s="2">
        <f>IFERROR(vlookup(F486,'College Conference'!$B$1:$Z$1000 , 6,False),0)</f>
        <v>1</v>
      </c>
      <c r="J486" s="2">
        <f>IFERROR(vlookup(G486,'College Conference'!$B$1:$Z$1000 , 6,False),0)</f>
        <v>0</v>
      </c>
    </row>
    <row r="487">
      <c r="A487" s="3" t="s">
        <v>2662</v>
      </c>
      <c r="B487" s="3">
        <v>0.86</v>
      </c>
      <c r="C487" s="3" t="s">
        <v>105</v>
      </c>
      <c r="D487" s="2" t="s">
        <v>72</v>
      </c>
      <c r="E487" s="2">
        <v>317.0</v>
      </c>
      <c r="F487" s="3" t="s">
        <v>691</v>
      </c>
      <c r="G487" s="3" t="s">
        <v>510</v>
      </c>
      <c r="H487" s="3">
        <v>1.0</v>
      </c>
      <c r="I487" s="2">
        <f>IFERROR(vlookup(F487,'College Conference'!$B$1:$Z$1000 , 6,False),0)</f>
        <v>7</v>
      </c>
      <c r="J487" s="2">
        <f>IFERROR(vlookup(G487,'College Conference'!$B$1:$Z$1000 , 6,False),0)</f>
        <v>5</v>
      </c>
    </row>
    <row r="488">
      <c r="A488" s="3"/>
    </row>
    <row r="489">
      <c r="A489" s="3"/>
    </row>
    <row r="490">
      <c r="A490" s="3"/>
    </row>
    <row r="491">
      <c r="A491" s="3"/>
    </row>
    <row r="492">
      <c r="A492" s="3"/>
    </row>
    <row r="493">
      <c r="A493" s="3"/>
    </row>
    <row r="494">
      <c r="A494" s="3"/>
    </row>
    <row r="495">
      <c r="A495" s="7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3"/>
    </row>
    <row r="509">
      <c r="A509" s="3"/>
    </row>
    <row r="510">
      <c r="A510" s="3"/>
    </row>
    <row r="511">
      <c r="A511" s="7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7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6">
      <c r="A536" s="3"/>
    </row>
    <row r="537">
      <c r="A537" s="3"/>
    </row>
    <row r="538">
      <c r="A538" s="7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7"/>
    </row>
    <row r="551">
      <c r="A551" s="3"/>
    </row>
    <row r="552">
      <c r="A552" s="3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7"/>
    </row>
    <row r="567">
      <c r="A567" s="3"/>
    </row>
    <row r="568">
      <c r="A568" s="3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3"/>
    </row>
    <row r="581">
      <c r="A581" s="7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7"/>
    </row>
    <row r="594">
      <c r="A594" s="3"/>
    </row>
    <row r="595">
      <c r="A595" s="3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7"/>
    </row>
    <row r="605">
      <c r="A605" s="3"/>
    </row>
    <row r="606">
      <c r="A606" s="3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3"/>
    </row>
    <row r="617">
      <c r="A617" s="3"/>
    </row>
    <row r="618">
      <c r="A618" s="3"/>
    </row>
    <row r="619">
      <c r="A619" s="7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3"/>
    </row>
    <row r="633">
      <c r="A633" s="3"/>
    </row>
    <row r="634">
      <c r="A634" s="3"/>
    </row>
    <row r="635">
      <c r="A635" s="7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7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7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3"/>
    </row>
    <row r="665">
      <c r="A665" s="3"/>
    </row>
    <row r="666">
      <c r="A666" s="3"/>
    </row>
    <row r="667">
      <c r="A667" s="3"/>
    </row>
    <row r="668">
      <c r="A668" s="7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6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6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6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6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6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6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3"/>
    </row>
    <row r="757">
      <c r="A757" s="3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6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3">
      <c r="A773" s="3"/>
    </row>
    <row r="774">
      <c r="A774" s="3"/>
    </row>
    <row r="775">
      <c r="A775" s="3"/>
    </row>
    <row r="776">
      <c r="A776" s="6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6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6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3"/>
    </row>
    <row r="811">
      <c r="A811" s="3"/>
    </row>
    <row r="812">
      <c r="A812" s="3"/>
    </row>
    <row r="813">
      <c r="A813" s="3"/>
    </row>
    <row r="814">
      <c r="A814" s="6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3"/>
    </row>
    <row r="827">
      <c r="A827" s="3"/>
    </row>
    <row r="828">
      <c r="A828" s="3"/>
    </row>
    <row r="829">
      <c r="A829" s="3"/>
    </row>
    <row r="830">
      <c r="A830" s="6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6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6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6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6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6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6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6"/>
    </row>
    <row r="924">
      <c r="A924" s="3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6"/>
    </row>
    <row r="935">
      <c r="A935" s="3"/>
    </row>
    <row r="936">
      <c r="A936" s="3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6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6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6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3"/>
    </row>
    <row r="986">
      <c r="A986" s="3"/>
    </row>
    <row r="987">
      <c r="A987" s="6"/>
    </row>
    <row r="989">
      <c r="A989" s="3"/>
    </row>
    <row r="990">
      <c r="A990" s="3"/>
    </row>
    <row r="991">
      <c r="A991" s="3"/>
    </row>
    <row r="992">
      <c r="A992" s="3"/>
    </row>
    <row r="993">
      <c r="A993" s="3"/>
    </row>
    <row r="994">
      <c r="A994" s="3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  <row r="1000">
      <c r="A1000" s="3"/>
    </row>
    <row r="1001">
      <c r="A1001" s="3"/>
    </row>
    <row r="1002">
      <c r="A1002" s="3"/>
    </row>
    <row r="1003">
      <c r="A1003" s="7"/>
    </row>
    <row r="1005">
      <c r="A1005" s="3"/>
    </row>
    <row r="1006">
      <c r="A1006" s="3"/>
    </row>
    <row r="1007">
      <c r="A1007" s="3"/>
    </row>
    <row r="1008">
      <c r="A1008" s="3"/>
    </row>
    <row r="1009">
      <c r="A1009" s="3"/>
    </row>
    <row r="1010">
      <c r="A1010" s="3"/>
    </row>
    <row r="1011">
      <c r="A1011" s="3"/>
    </row>
    <row r="1012">
      <c r="A1012" s="3"/>
    </row>
    <row r="1013">
      <c r="A1013" s="3"/>
    </row>
    <row r="1014">
      <c r="A1014" s="7"/>
    </row>
    <row r="1016">
      <c r="A1016" s="3"/>
    </row>
    <row r="1017">
      <c r="A1017" s="3"/>
    </row>
    <row r="1018">
      <c r="A1018" s="3"/>
    </row>
    <row r="1019">
      <c r="A1019" s="3"/>
    </row>
    <row r="1020">
      <c r="A1020" s="3"/>
    </row>
    <row r="1021">
      <c r="A1021" s="3"/>
    </row>
    <row r="1022">
      <c r="A1022" s="3"/>
    </row>
    <row r="1023">
      <c r="A1023" s="3"/>
    </row>
    <row r="1024">
      <c r="A1024" s="3"/>
    </row>
    <row r="1025">
      <c r="A1025" s="7"/>
    </row>
    <row r="1027">
      <c r="A1027" s="3"/>
    </row>
    <row r="1028">
      <c r="A1028" s="3"/>
    </row>
    <row r="1029">
      <c r="A1029" s="3"/>
    </row>
    <row r="1030">
      <c r="A1030" s="3"/>
    </row>
    <row r="1031">
      <c r="A1031" s="3"/>
    </row>
    <row r="1032">
      <c r="A1032" s="3"/>
    </row>
    <row r="1033">
      <c r="A1033" s="3"/>
    </row>
    <row r="1034">
      <c r="A1034" s="3"/>
    </row>
    <row r="1035">
      <c r="A1035" s="3"/>
    </row>
    <row r="1036">
      <c r="A1036" s="7"/>
    </row>
    <row r="1038">
      <c r="A1038" s="3"/>
    </row>
    <row r="1039">
      <c r="A1039" s="3"/>
    </row>
    <row r="1040">
      <c r="A1040" s="3"/>
    </row>
    <row r="1041">
      <c r="A1041" s="3"/>
    </row>
    <row r="1042">
      <c r="A1042" s="3"/>
    </row>
    <row r="1043">
      <c r="A1043" s="3"/>
    </row>
    <row r="1044">
      <c r="A1044" s="3"/>
    </row>
    <row r="1045">
      <c r="A1045" s="3"/>
    </row>
    <row r="1046">
      <c r="A1046" s="3"/>
    </row>
    <row r="1047">
      <c r="A1047" s="7"/>
    </row>
    <row r="1049">
      <c r="A1049" s="3"/>
    </row>
    <row r="1050">
      <c r="A1050" s="3"/>
    </row>
    <row r="1051">
      <c r="A1051" s="3"/>
    </row>
    <row r="1052">
      <c r="A1052" s="3"/>
    </row>
    <row r="1053">
      <c r="A1053" s="3"/>
    </row>
    <row r="1054">
      <c r="A1054" s="3"/>
    </row>
    <row r="1055">
      <c r="A1055" s="3"/>
    </row>
    <row r="1056">
      <c r="A1056" s="3"/>
    </row>
    <row r="1057">
      <c r="A1057" s="3"/>
    </row>
    <row r="1058">
      <c r="A1058" s="3"/>
    </row>
    <row r="1059">
      <c r="A1059" s="3"/>
    </row>
    <row r="1060">
      <c r="A1060" s="3"/>
    </row>
    <row r="1061">
      <c r="A1061" s="3"/>
    </row>
    <row r="1062">
      <c r="A1062" s="3"/>
    </row>
    <row r="1063">
      <c r="A1063" s="7"/>
    </row>
    <row r="1065">
      <c r="A1065" s="3"/>
    </row>
    <row r="1066">
      <c r="A1066" s="3"/>
    </row>
    <row r="1067">
      <c r="A1067" s="3"/>
    </row>
    <row r="1068">
      <c r="A1068" s="3"/>
    </row>
    <row r="1069">
      <c r="A1069" s="3"/>
    </row>
    <row r="1070">
      <c r="A1070" s="3"/>
    </row>
    <row r="1071">
      <c r="A1071" s="3"/>
    </row>
    <row r="1072">
      <c r="A1072" s="3"/>
    </row>
    <row r="1073">
      <c r="A1073" s="3"/>
    </row>
    <row r="1074">
      <c r="A1074" s="7"/>
    </row>
    <row r="1076">
      <c r="A1076" s="3"/>
    </row>
    <row r="1077">
      <c r="A1077" s="3"/>
    </row>
    <row r="1078">
      <c r="A1078" s="3"/>
    </row>
    <row r="1079">
      <c r="A1079" s="3"/>
    </row>
    <row r="1080">
      <c r="A1080" s="3"/>
    </row>
    <row r="1081">
      <c r="A1081" s="3"/>
    </row>
    <row r="1082">
      <c r="A1082" s="3"/>
    </row>
    <row r="1083">
      <c r="A1083" s="3"/>
    </row>
    <row r="1084">
      <c r="A1084" s="3"/>
    </row>
    <row r="1085">
      <c r="A1085" s="3"/>
    </row>
    <row r="1086">
      <c r="A1086" s="3"/>
    </row>
    <row r="1087">
      <c r="A1087" s="3"/>
    </row>
    <row r="1088">
      <c r="A1088" s="3"/>
    </row>
    <row r="1089">
      <c r="A1089" s="3"/>
    </row>
    <row r="1090">
      <c r="A1090" s="7"/>
    </row>
    <row r="1092">
      <c r="A1092" s="3"/>
    </row>
    <row r="1093">
      <c r="A1093" s="3"/>
    </row>
    <row r="1094">
      <c r="A1094" s="3"/>
    </row>
    <row r="1095">
      <c r="A1095" s="3"/>
    </row>
    <row r="1096">
      <c r="A1096" s="3"/>
    </row>
    <row r="1097">
      <c r="A1097" s="3"/>
    </row>
    <row r="1098">
      <c r="A1098" s="3"/>
    </row>
    <row r="1099">
      <c r="A1099" s="3"/>
    </row>
    <row r="1100">
      <c r="A1100" s="3"/>
    </row>
    <row r="1101">
      <c r="A1101" s="7"/>
    </row>
    <row r="1103">
      <c r="A1103" s="3"/>
    </row>
    <row r="1104">
      <c r="A1104" s="3"/>
    </row>
    <row r="1105">
      <c r="A1105" s="3"/>
    </row>
    <row r="1106">
      <c r="A1106" s="3"/>
    </row>
    <row r="1107">
      <c r="A1107" s="3"/>
    </row>
    <row r="1108">
      <c r="A1108" s="3"/>
    </row>
    <row r="1109">
      <c r="A1109" s="3"/>
    </row>
    <row r="1110">
      <c r="A1110" s="3"/>
    </row>
    <row r="1111">
      <c r="A1111" s="3"/>
    </row>
    <row r="1112">
      <c r="A1112" s="3"/>
    </row>
    <row r="1113">
      <c r="A1113" s="3"/>
    </row>
    <row r="1114">
      <c r="A1114" s="3"/>
    </row>
    <row r="1115">
      <c r="A1115" s="3"/>
    </row>
    <row r="1116">
      <c r="A1116" s="3"/>
    </row>
    <row r="1117">
      <c r="A1117" s="7"/>
    </row>
    <row r="1119">
      <c r="A1119" s="3"/>
    </row>
    <row r="1120">
      <c r="A1120" s="3"/>
    </row>
    <row r="1121">
      <c r="A1121" s="3"/>
    </row>
    <row r="1122">
      <c r="A1122" s="3"/>
    </row>
    <row r="1123">
      <c r="A1123" s="3"/>
    </row>
    <row r="1124">
      <c r="A1124" s="3"/>
    </row>
    <row r="1125">
      <c r="A1125" s="3"/>
    </row>
    <row r="1126">
      <c r="A1126" s="3"/>
    </row>
    <row r="1127">
      <c r="A1127" s="3"/>
    </row>
    <row r="1128">
      <c r="A1128" s="7"/>
    </row>
    <row r="1130">
      <c r="A1130" s="3"/>
    </row>
    <row r="1131">
      <c r="A1131" s="3"/>
    </row>
    <row r="1132">
      <c r="A1132" s="3"/>
    </row>
    <row r="1133">
      <c r="A1133" s="3"/>
    </row>
    <row r="1134">
      <c r="A1134" s="3"/>
    </row>
    <row r="1135">
      <c r="A1135" s="3"/>
    </row>
    <row r="1136">
      <c r="A1136" s="3"/>
    </row>
    <row r="1137">
      <c r="A1137" s="3"/>
    </row>
    <row r="1138">
      <c r="A1138" s="3"/>
    </row>
    <row r="1139">
      <c r="A1139" s="7"/>
    </row>
    <row r="1141">
      <c r="A1141" s="3"/>
    </row>
    <row r="1142">
      <c r="A1142" s="3"/>
    </row>
    <row r="1143">
      <c r="A1143" s="3"/>
    </row>
    <row r="1144">
      <c r="A1144" s="3"/>
    </row>
    <row r="1145">
      <c r="A1145" s="3"/>
    </row>
    <row r="1146">
      <c r="A1146" s="3"/>
    </row>
    <row r="1147">
      <c r="A1147" s="3"/>
    </row>
    <row r="1148">
      <c r="A1148" s="3"/>
    </row>
    <row r="1149">
      <c r="A1149" s="3"/>
    </row>
    <row r="1150">
      <c r="A1150" s="7"/>
    </row>
    <row r="1152">
      <c r="A1152" s="3"/>
    </row>
    <row r="1153">
      <c r="A1153" s="3"/>
    </row>
    <row r="1154">
      <c r="A1154" s="3"/>
    </row>
    <row r="1155">
      <c r="A1155" s="3"/>
    </row>
    <row r="1156">
      <c r="A1156" s="3"/>
    </row>
    <row r="1157">
      <c r="A1157" s="3"/>
    </row>
    <row r="1158">
      <c r="A1158" s="3"/>
    </row>
    <row r="1159">
      <c r="A1159" s="3"/>
    </row>
    <row r="1160">
      <c r="A1160" s="3"/>
    </row>
    <row r="1161">
      <c r="A1161" s="7"/>
    </row>
    <row r="1163">
      <c r="A1163" s="3"/>
    </row>
    <row r="1164">
      <c r="A1164" s="3"/>
    </row>
    <row r="1165">
      <c r="A1165" s="3"/>
    </row>
    <row r="1166">
      <c r="A1166" s="3"/>
    </row>
    <row r="1167">
      <c r="A1167" s="3"/>
    </row>
    <row r="1168">
      <c r="A1168" s="3"/>
    </row>
    <row r="1169">
      <c r="A1169" s="3"/>
    </row>
    <row r="1170">
      <c r="A1170" s="3"/>
    </row>
    <row r="1171">
      <c r="A1171" s="3"/>
    </row>
    <row r="1172">
      <c r="A1172" s="3"/>
    </row>
    <row r="1173">
      <c r="A1173" s="3"/>
    </row>
    <row r="1174">
      <c r="A1174" s="3"/>
    </row>
    <row r="1175">
      <c r="A1175" s="3"/>
    </row>
    <row r="1176">
      <c r="A1176" s="3"/>
    </row>
    <row r="1177">
      <c r="A1177" s="7"/>
    </row>
    <row r="1179">
      <c r="A1179" s="3"/>
    </row>
    <row r="1180">
      <c r="A1180" s="3"/>
    </row>
    <row r="1181">
      <c r="A1181" s="3"/>
    </row>
    <row r="1182">
      <c r="A1182" s="3"/>
    </row>
    <row r="1183">
      <c r="A1183" s="3"/>
    </row>
    <row r="1184">
      <c r="A1184" s="3"/>
    </row>
    <row r="1185">
      <c r="A1185" s="3"/>
    </row>
    <row r="1186">
      <c r="A1186" s="3"/>
    </row>
    <row r="1187">
      <c r="A1187" s="3"/>
    </row>
    <row r="1188">
      <c r="A1188" s="7"/>
    </row>
    <row r="1190">
      <c r="A1190" s="3"/>
    </row>
    <row r="1191">
      <c r="A1191" s="3"/>
    </row>
    <row r="1192">
      <c r="A1192" s="3"/>
    </row>
    <row r="1193">
      <c r="A1193" s="3"/>
    </row>
    <row r="1194">
      <c r="A1194" s="3"/>
    </row>
    <row r="1195">
      <c r="A1195" s="3"/>
    </row>
    <row r="1196">
      <c r="A1196" s="3"/>
    </row>
    <row r="1197">
      <c r="A1197" s="3"/>
    </row>
    <row r="1198">
      <c r="A1198" s="3"/>
    </row>
    <row r="1199">
      <c r="A1199" s="7"/>
    </row>
    <row r="1201">
      <c r="A1201" s="3"/>
    </row>
    <row r="1202">
      <c r="A1202" s="3"/>
    </row>
    <row r="1203">
      <c r="A1203" s="3"/>
    </row>
    <row r="1204">
      <c r="A1204" s="3"/>
    </row>
    <row r="1205">
      <c r="A1205" s="3"/>
    </row>
    <row r="1206">
      <c r="A1206" s="3"/>
    </row>
    <row r="1207">
      <c r="A1207" s="3"/>
    </row>
    <row r="1208">
      <c r="A1208" s="3"/>
    </row>
    <row r="1209">
      <c r="A1209" s="3"/>
    </row>
    <row r="1210">
      <c r="A1210" s="3"/>
    </row>
    <row r="1211">
      <c r="A1211" s="3"/>
    </row>
    <row r="1212">
      <c r="A1212" s="3"/>
    </row>
    <row r="1213">
      <c r="A1213" s="3"/>
    </row>
    <row r="1214">
      <c r="A1214" s="3"/>
    </row>
    <row r="1215">
      <c r="A1215" s="7"/>
    </row>
    <row r="1217">
      <c r="A1217" s="3"/>
    </row>
    <row r="1218">
      <c r="A1218" s="3"/>
    </row>
    <row r="1219">
      <c r="A1219" s="3"/>
    </row>
    <row r="1220">
      <c r="A1220" s="3"/>
    </row>
    <row r="1221">
      <c r="A1221" s="3"/>
    </row>
    <row r="1222">
      <c r="A1222" s="3"/>
    </row>
    <row r="1223">
      <c r="A1223" s="3"/>
    </row>
    <row r="1224">
      <c r="A1224" s="3"/>
    </row>
    <row r="1225">
      <c r="A1225" s="3"/>
    </row>
    <row r="1226">
      <c r="A1226" s="7"/>
    </row>
    <row r="1228">
      <c r="A1228" s="3"/>
    </row>
    <row r="1229">
      <c r="A1229" s="3"/>
    </row>
    <row r="1230">
      <c r="A1230" s="3"/>
    </row>
    <row r="1231">
      <c r="A1231" s="3"/>
    </row>
    <row r="1232">
      <c r="A1232" s="3"/>
    </row>
    <row r="1233">
      <c r="A1233" s="3"/>
    </row>
    <row r="1234">
      <c r="A1234" s="3"/>
    </row>
    <row r="1235">
      <c r="A1235" s="3"/>
    </row>
    <row r="1236">
      <c r="A1236" s="3"/>
    </row>
    <row r="1237">
      <c r="A1237" s="7"/>
    </row>
    <row r="1239">
      <c r="A1239" s="3"/>
    </row>
    <row r="1240">
      <c r="A1240" s="3"/>
    </row>
    <row r="1241">
      <c r="A1241" s="3"/>
    </row>
    <row r="1242">
      <c r="A1242" s="3"/>
    </row>
    <row r="1243">
      <c r="A1243" s="3"/>
    </row>
    <row r="1244">
      <c r="A1244" s="3"/>
    </row>
    <row r="1245">
      <c r="A1245" s="3"/>
    </row>
    <row r="1246">
      <c r="A1246" s="3"/>
    </row>
    <row r="1247">
      <c r="A1247" s="3"/>
    </row>
    <row r="1248">
      <c r="A1248" s="7"/>
    </row>
    <row r="1250">
      <c r="A1250" s="3"/>
    </row>
    <row r="1251">
      <c r="A1251" s="3"/>
    </row>
    <row r="1252">
      <c r="A1252" s="3"/>
    </row>
    <row r="1253">
      <c r="A1253" s="3"/>
    </row>
    <row r="1254">
      <c r="A1254" s="3"/>
    </row>
    <row r="1255">
      <c r="A1255" s="3"/>
    </row>
    <row r="1256">
      <c r="A1256" s="3"/>
    </row>
    <row r="1257">
      <c r="A1257" s="3"/>
    </row>
    <row r="1258">
      <c r="A1258" s="3"/>
    </row>
    <row r="1259">
      <c r="A1259" s="3"/>
    </row>
    <row r="1260">
      <c r="A1260" s="3"/>
    </row>
    <row r="1261">
      <c r="A1261" s="3"/>
    </row>
    <row r="1262">
      <c r="A1262" s="3"/>
    </row>
    <row r="1263">
      <c r="A1263" s="3"/>
    </row>
    <row r="1264">
      <c r="A1264" s="7"/>
    </row>
    <row r="1266">
      <c r="A1266" s="3"/>
    </row>
    <row r="1267">
      <c r="A1267" s="3"/>
    </row>
    <row r="1268">
      <c r="A1268" s="3"/>
    </row>
    <row r="1269">
      <c r="A1269" s="3"/>
    </row>
    <row r="1270">
      <c r="A1270" s="3"/>
    </row>
    <row r="1271">
      <c r="A1271" s="3"/>
    </row>
    <row r="1272">
      <c r="A1272" s="3"/>
    </row>
    <row r="1273">
      <c r="A1273" s="3"/>
    </row>
    <row r="1274">
      <c r="A1274" s="3"/>
    </row>
    <row r="1275">
      <c r="A1275" s="7"/>
    </row>
    <row r="1277">
      <c r="A1277" s="3"/>
    </row>
    <row r="1278">
      <c r="A1278" s="3"/>
    </row>
    <row r="1279">
      <c r="A1279" s="3"/>
    </row>
    <row r="1280">
      <c r="A1280" s="3"/>
    </row>
    <row r="1281">
      <c r="A1281" s="3"/>
    </row>
    <row r="1282">
      <c r="A1282" s="3"/>
    </row>
    <row r="1283">
      <c r="A1283" s="3"/>
    </row>
    <row r="1284">
      <c r="A1284" s="3"/>
    </row>
    <row r="1285">
      <c r="A1285" s="3"/>
    </row>
    <row r="1286">
      <c r="A1286" s="7"/>
    </row>
    <row r="1288">
      <c r="A1288" s="3"/>
    </row>
    <row r="1289">
      <c r="A1289" s="3"/>
    </row>
    <row r="1290">
      <c r="A1290" s="3"/>
    </row>
    <row r="1291">
      <c r="A1291" s="3"/>
    </row>
    <row r="1292">
      <c r="A1292" s="3"/>
    </row>
    <row r="1293">
      <c r="A1293" s="3"/>
    </row>
    <row r="1294">
      <c r="A1294" s="3"/>
    </row>
    <row r="1295">
      <c r="A1295" s="3"/>
    </row>
    <row r="1296">
      <c r="A1296" s="3"/>
    </row>
    <row r="1297">
      <c r="A1297" s="7"/>
    </row>
    <row r="1299">
      <c r="A1299" s="3"/>
    </row>
    <row r="1300">
      <c r="A1300" s="3"/>
    </row>
    <row r="1301">
      <c r="A1301" s="3"/>
    </row>
    <row r="1302">
      <c r="A1302" s="3"/>
    </row>
    <row r="1303">
      <c r="A1303" s="3"/>
    </row>
    <row r="1304">
      <c r="A1304" s="3"/>
    </row>
    <row r="1305">
      <c r="A1305" s="3"/>
    </row>
    <row r="1306">
      <c r="A1306" s="3"/>
    </row>
    <row r="1307">
      <c r="A1307" s="3"/>
    </row>
    <row r="1308">
      <c r="A1308" s="7"/>
    </row>
    <row r="1310">
      <c r="A1310" s="3"/>
    </row>
    <row r="1311">
      <c r="A1311" s="3"/>
    </row>
    <row r="1312">
      <c r="A1312" s="3"/>
    </row>
    <row r="1313">
      <c r="A1313" s="3"/>
    </row>
    <row r="1314">
      <c r="A1314" s="3"/>
    </row>
    <row r="1315">
      <c r="A1315" s="3"/>
    </row>
    <row r="1316">
      <c r="A1316" s="3"/>
    </row>
    <row r="1317">
      <c r="A1317" s="3"/>
    </row>
    <row r="1318">
      <c r="A1318" s="3"/>
    </row>
    <row r="1319">
      <c r="A1319" s="7"/>
    </row>
    <row r="1321">
      <c r="A1321" s="3"/>
    </row>
    <row r="1322">
      <c r="A1322" s="3"/>
    </row>
    <row r="1323">
      <c r="A1323" s="3"/>
    </row>
    <row r="1324">
      <c r="A1324" s="3"/>
    </row>
    <row r="1325">
      <c r="A1325" s="3"/>
    </row>
    <row r="1326">
      <c r="A1326" s="3"/>
    </row>
    <row r="1327">
      <c r="A1327" s="3"/>
    </row>
    <row r="1328">
      <c r="A1328" s="3"/>
    </row>
    <row r="1329">
      <c r="A1329" s="3"/>
    </row>
    <row r="1330">
      <c r="A1330" s="7"/>
    </row>
    <row r="1332">
      <c r="A1332" s="3"/>
    </row>
    <row r="1333">
      <c r="A1333" s="3"/>
    </row>
    <row r="1334">
      <c r="A1334" s="3"/>
    </row>
    <row r="1335">
      <c r="A1335" s="3"/>
    </row>
    <row r="1336">
      <c r="A1336" s="3"/>
    </row>
    <row r="1337">
      <c r="A1337" s="3"/>
    </row>
    <row r="1338">
      <c r="A1338" s="3"/>
    </row>
    <row r="1339">
      <c r="A1339" s="3"/>
    </row>
    <row r="1340">
      <c r="A1340" s="3"/>
    </row>
    <row r="1341">
      <c r="A1341" s="7"/>
    </row>
    <row r="1343">
      <c r="A1343" s="3"/>
    </row>
    <row r="1344">
      <c r="A1344" s="3"/>
    </row>
    <row r="1345">
      <c r="A1345" s="3"/>
    </row>
    <row r="1346">
      <c r="A1346" s="3"/>
    </row>
    <row r="1347">
      <c r="A1347" s="3"/>
    </row>
    <row r="1348">
      <c r="A1348" s="3"/>
    </row>
    <row r="1349">
      <c r="A1349" s="3"/>
    </row>
    <row r="1350">
      <c r="A1350" s="3"/>
    </row>
    <row r="1351">
      <c r="A1351" s="3"/>
    </row>
    <row r="1352">
      <c r="A1352" s="3"/>
    </row>
    <row r="1353">
      <c r="A1353" s="3"/>
    </row>
    <row r="1354">
      <c r="A1354" s="3"/>
    </row>
    <row r="1355">
      <c r="A1355" s="3"/>
    </row>
    <row r="1356">
      <c r="A1356" s="3"/>
    </row>
    <row r="1357">
      <c r="A1357" s="6"/>
    </row>
    <row r="1359">
      <c r="A1359" s="3"/>
    </row>
    <row r="1360">
      <c r="A1360" s="3"/>
    </row>
    <row r="1361">
      <c r="A1361" s="3"/>
    </row>
    <row r="1362">
      <c r="A1362" s="3"/>
    </row>
    <row r="1363">
      <c r="A1363" s="3"/>
    </row>
    <row r="1364">
      <c r="A1364" s="3"/>
    </row>
    <row r="1365">
      <c r="A1365" s="3"/>
    </row>
    <row r="1366">
      <c r="A1366" s="3"/>
    </row>
    <row r="1367">
      <c r="A1367" s="3"/>
    </row>
    <row r="1368">
      <c r="A1368" s="6"/>
    </row>
    <row r="1370">
      <c r="A1370" s="3"/>
    </row>
    <row r="1371">
      <c r="A1371" s="3"/>
    </row>
    <row r="1372">
      <c r="A1372" s="3"/>
    </row>
    <row r="1373">
      <c r="A1373" s="3"/>
    </row>
    <row r="1374">
      <c r="A1374" s="3"/>
    </row>
    <row r="1375">
      <c r="A1375" s="3"/>
    </row>
    <row r="1376">
      <c r="A1376" s="3"/>
    </row>
    <row r="1377">
      <c r="A1377" s="3"/>
    </row>
    <row r="1378">
      <c r="A1378" s="3"/>
    </row>
    <row r="1379">
      <c r="A1379" s="3"/>
    </row>
    <row r="1380">
      <c r="A1380" s="3"/>
    </row>
    <row r="1381">
      <c r="A1381" s="3"/>
    </row>
    <row r="1382">
      <c r="A1382" s="3"/>
    </row>
    <row r="1383">
      <c r="A1383" s="3"/>
    </row>
    <row r="1384">
      <c r="A1384" s="6"/>
    </row>
    <row r="1386">
      <c r="A1386" s="3"/>
    </row>
    <row r="1387">
      <c r="A1387" s="3"/>
    </row>
    <row r="1388">
      <c r="A1388" s="3"/>
    </row>
    <row r="1389">
      <c r="A1389" s="3"/>
    </row>
    <row r="1390">
      <c r="A1390" s="3"/>
    </row>
    <row r="1391">
      <c r="A1391" s="3"/>
    </row>
    <row r="1392">
      <c r="A1392" s="3"/>
    </row>
    <row r="1393">
      <c r="A1393" s="3"/>
    </row>
    <row r="1394">
      <c r="A1394" s="3"/>
    </row>
    <row r="1395">
      <c r="A1395" s="6"/>
    </row>
    <row r="1397">
      <c r="A1397" s="3"/>
    </row>
    <row r="1398">
      <c r="A1398" s="3"/>
    </row>
    <row r="1399">
      <c r="A1399" s="3"/>
    </row>
    <row r="1400">
      <c r="A1400" s="3"/>
    </row>
    <row r="1401">
      <c r="A1401" s="3"/>
    </row>
    <row r="1402">
      <c r="A1402" s="3"/>
    </row>
    <row r="1403">
      <c r="A1403" s="3"/>
    </row>
    <row r="1404">
      <c r="A1404" s="3"/>
    </row>
    <row r="1405">
      <c r="A1405" s="3"/>
    </row>
    <row r="1406">
      <c r="A1406" s="6"/>
    </row>
    <row r="1408">
      <c r="A1408" s="3"/>
    </row>
    <row r="1409">
      <c r="A1409" s="3"/>
    </row>
    <row r="1410">
      <c r="A1410" s="3"/>
    </row>
    <row r="1411">
      <c r="A1411" s="3"/>
    </row>
    <row r="1412">
      <c r="A1412" s="3"/>
    </row>
    <row r="1413">
      <c r="A1413" s="3"/>
    </row>
    <row r="1414">
      <c r="A1414" s="3"/>
    </row>
    <row r="1415">
      <c r="A1415" s="3"/>
    </row>
    <row r="1416">
      <c r="A1416" s="3"/>
    </row>
    <row r="1417">
      <c r="A1417" s="6"/>
    </row>
    <row r="1419">
      <c r="A1419" s="3"/>
    </row>
    <row r="1420">
      <c r="A1420" s="3"/>
    </row>
    <row r="1421">
      <c r="A1421" s="3"/>
    </row>
    <row r="1422">
      <c r="A1422" s="3"/>
    </row>
    <row r="1423">
      <c r="A1423" s="3"/>
    </row>
    <row r="1424">
      <c r="A1424" s="3"/>
    </row>
    <row r="1425">
      <c r="A1425" s="3"/>
    </row>
    <row r="1426">
      <c r="A1426" s="3"/>
    </row>
    <row r="1427">
      <c r="A1427" s="3"/>
    </row>
    <row r="1428">
      <c r="A1428" s="3"/>
    </row>
    <row r="1429">
      <c r="A1429" s="3"/>
    </row>
    <row r="1430">
      <c r="A1430" s="3"/>
    </row>
    <row r="1431">
      <c r="A1431" s="3"/>
    </row>
    <row r="1432">
      <c r="A1432" s="3"/>
    </row>
    <row r="1433">
      <c r="A1433" s="6"/>
    </row>
    <row r="1435">
      <c r="A1435" s="3"/>
    </row>
    <row r="1436">
      <c r="A1436" s="3"/>
    </row>
    <row r="1437">
      <c r="A1437" s="3"/>
    </row>
    <row r="1438">
      <c r="A1438" s="3"/>
    </row>
    <row r="1439">
      <c r="A1439" s="3"/>
    </row>
    <row r="1440">
      <c r="A1440" s="3"/>
    </row>
    <row r="1441">
      <c r="A1441" s="3"/>
    </row>
    <row r="1442">
      <c r="A1442" s="3"/>
    </row>
    <row r="1443">
      <c r="A1443" s="3"/>
    </row>
    <row r="1444">
      <c r="A1444" s="6"/>
    </row>
    <row r="1446">
      <c r="A1446" s="3"/>
    </row>
    <row r="1447">
      <c r="A1447" s="3"/>
    </row>
    <row r="1448">
      <c r="A1448" s="3"/>
    </row>
    <row r="1449">
      <c r="A1449" s="3"/>
    </row>
    <row r="1450">
      <c r="A1450" s="3"/>
    </row>
    <row r="1451">
      <c r="A1451" s="3"/>
    </row>
    <row r="1452">
      <c r="A1452" s="3"/>
    </row>
    <row r="1453">
      <c r="A1453" s="3"/>
    </row>
    <row r="1454">
      <c r="A1454" s="3"/>
    </row>
    <row r="1455">
      <c r="A1455" s="6"/>
    </row>
    <row r="1457">
      <c r="A1457" s="3"/>
    </row>
    <row r="1458">
      <c r="A1458" s="3"/>
    </row>
    <row r="1459">
      <c r="A1459" s="3"/>
    </row>
    <row r="1460">
      <c r="A1460" s="3"/>
    </row>
    <row r="1461">
      <c r="A1461" s="3"/>
    </row>
    <row r="1462">
      <c r="A1462" s="3"/>
    </row>
    <row r="1463">
      <c r="A1463" s="3"/>
    </row>
    <row r="1464">
      <c r="A1464" s="3"/>
    </row>
    <row r="1465">
      <c r="A1465" s="3"/>
    </row>
    <row r="1466">
      <c r="A1466" s="3"/>
    </row>
    <row r="1467">
      <c r="A1467" s="3"/>
    </row>
    <row r="1468">
      <c r="A1468" s="3"/>
    </row>
    <row r="1469">
      <c r="A1469" s="3"/>
    </row>
    <row r="1470">
      <c r="A1470" s="3"/>
    </row>
    <row r="1471">
      <c r="A1471" s="6"/>
    </row>
    <row r="1473">
      <c r="A1473" s="3"/>
    </row>
    <row r="1474">
      <c r="A1474" s="3"/>
    </row>
    <row r="1475">
      <c r="A1475" s="3"/>
    </row>
    <row r="1476">
      <c r="A1476" s="3"/>
    </row>
    <row r="1477">
      <c r="A1477" s="3"/>
    </row>
    <row r="1478">
      <c r="A1478" s="3"/>
    </row>
    <row r="1479">
      <c r="A1479" s="3"/>
    </row>
    <row r="1480">
      <c r="A1480" s="3"/>
    </row>
    <row r="1481">
      <c r="A1481" s="3"/>
    </row>
    <row r="1482">
      <c r="A1482" s="6"/>
    </row>
    <row r="1484">
      <c r="A1484" s="3"/>
    </row>
    <row r="1485">
      <c r="A1485" s="3"/>
    </row>
    <row r="1486">
      <c r="A1486" s="3"/>
    </row>
    <row r="1487">
      <c r="A1487" s="3"/>
    </row>
    <row r="1488">
      <c r="A1488" s="3"/>
    </row>
    <row r="1489">
      <c r="A1489" s="3"/>
    </row>
    <row r="1490">
      <c r="A1490" s="3"/>
    </row>
    <row r="1491">
      <c r="A1491" s="3"/>
    </row>
    <row r="1492">
      <c r="A1492" s="3"/>
    </row>
    <row r="1493">
      <c r="A1493" s="6"/>
    </row>
    <row r="1495">
      <c r="A1495" s="3"/>
    </row>
    <row r="1496">
      <c r="A1496" s="3"/>
    </row>
    <row r="1497">
      <c r="A1497" s="3"/>
    </row>
    <row r="1498">
      <c r="A1498" s="3"/>
    </row>
    <row r="1499">
      <c r="A1499" s="3"/>
    </row>
    <row r="1500">
      <c r="A1500" s="3"/>
    </row>
    <row r="1501">
      <c r="A1501" s="3"/>
    </row>
    <row r="1502">
      <c r="A1502" s="3"/>
    </row>
    <row r="1503">
      <c r="A1503" s="3"/>
    </row>
    <row r="1504">
      <c r="A1504" s="3"/>
    </row>
    <row r="1505">
      <c r="A1505" s="3"/>
    </row>
    <row r="1506">
      <c r="A1506" s="3"/>
    </row>
    <row r="1507">
      <c r="A1507" s="3"/>
    </row>
    <row r="1508">
      <c r="A1508" s="3"/>
    </row>
    <row r="1509">
      <c r="A1509" s="6"/>
    </row>
    <row r="1511">
      <c r="A1511" s="3"/>
    </row>
    <row r="1512">
      <c r="A1512" s="3"/>
    </row>
    <row r="1513">
      <c r="A1513" s="3"/>
    </row>
    <row r="1514">
      <c r="A1514" s="3"/>
    </row>
    <row r="1515">
      <c r="A1515" s="3"/>
    </row>
    <row r="1516">
      <c r="A1516" s="3"/>
    </row>
    <row r="1517">
      <c r="A1517" s="3"/>
    </row>
    <row r="1518">
      <c r="A1518" s="3"/>
    </row>
    <row r="1519">
      <c r="A1519" s="3"/>
    </row>
    <row r="1520">
      <c r="A1520" s="6"/>
    </row>
    <row r="1522">
      <c r="A1522" s="3"/>
    </row>
    <row r="1523">
      <c r="A1523" s="3"/>
    </row>
    <row r="1524">
      <c r="A1524" s="3"/>
    </row>
    <row r="1525">
      <c r="A1525" s="3"/>
    </row>
    <row r="1526">
      <c r="A1526" s="3"/>
    </row>
    <row r="1527">
      <c r="A1527" s="3"/>
    </row>
    <row r="1528">
      <c r="A1528" s="3"/>
    </row>
    <row r="1529">
      <c r="A1529" s="3"/>
    </row>
    <row r="1530">
      <c r="A1530" s="3"/>
    </row>
    <row r="1531">
      <c r="A1531" s="3"/>
    </row>
    <row r="1532">
      <c r="A1532" s="3"/>
    </row>
    <row r="1533">
      <c r="A1533" s="3"/>
    </row>
    <row r="1534">
      <c r="A1534" s="3"/>
    </row>
    <row r="1535">
      <c r="A1535" s="3"/>
    </row>
    <row r="1536">
      <c r="A1536" s="6"/>
    </row>
    <row r="1538">
      <c r="A1538" s="3"/>
    </row>
    <row r="1539">
      <c r="A1539" s="3"/>
    </row>
    <row r="1540">
      <c r="A1540" s="3"/>
    </row>
    <row r="1541">
      <c r="A1541" s="3"/>
    </row>
    <row r="1542">
      <c r="A1542" s="3"/>
    </row>
    <row r="1543">
      <c r="A1543" s="3"/>
    </row>
    <row r="1544">
      <c r="A1544" s="3"/>
    </row>
    <row r="1545">
      <c r="A1545" s="3"/>
    </row>
    <row r="1546">
      <c r="A1546" s="3"/>
    </row>
    <row r="1547">
      <c r="A1547" s="6"/>
    </row>
    <row r="1549">
      <c r="A1549" s="3"/>
    </row>
    <row r="1550">
      <c r="A1550" s="3"/>
    </row>
    <row r="1551">
      <c r="A1551" s="3"/>
    </row>
    <row r="1552">
      <c r="A1552" s="3"/>
    </row>
    <row r="1553">
      <c r="A1553" s="3"/>
    </row>
    <row r="1554">
      <c r="A1554" s="3"/>
    </row>
    <row r="1555">
      <c r="A1555" s="3"/>
    </row>
    <row r="1556">
      <c r="A1556" s="3"/>
    </row>
    <row r="1557">
      <c r="A1557" s="3"/>
    </row>
    <row r="1558">
      <c r="A1558" s="3"/>
    </row>
    <row r="1559">
      <c r="A1559" s="3"/>
    </row>
    <row r="1560">
      <c r="A1560" s="3"/>
    </row>
    <row r="1561">
      <c r="A1561" s="3"/>
    </row>
    <row r="1562">
      <c r="A1562" s="3"/>
    </row>
    <row r="1563">
      <c r="A1563" s="6"/>
    </row>
    <row r="1565">
      <c r="A1565" s="3"/>
    </row>
    <row r="1566">
      <c r="A1566" s="3"/>
    </row>
    <row r="1567">
      <c r="A1567" s="3"/>
    </row>
    <row r="1568">
      <c r="A1568" s="3"/>
    </row>
    <row r="1569">
      <c r="A1569" s="3"/>
    </row>
    <row r="1570">
      <c r="A1570" s="3"/>
    </row>
    <row r="1571">
      <c r="A1571" s="3"/>
    </row>
    <row r="1572">
      <c r="A1572" s="3"/>
    </row>
    <row r="1573">
      <c r="A1573" s="3"/>
    </row>
    <row r="1574">
      <c r="A1574" s="3"/>
    </row>
    <row r="1575">
      <c r="A1575" s="3"/>
    </row>
    <row r="1576">
      <c r="A1576" s="3"/>
    </row>
    <row r="1577">
      <c r="A1577" s="3"/>
    </row>
    <row r="1578">
      <c r="A1578" s="3"/>
    </row>
    <row r="1579">
      <c r="A1579" s="6"/>
    </row>
    <row r="1581">
      <c r="A1581" s="3"/>
    </row>
    <row r="1582">
      <c r="A1582" s="3"/>
    </row>
    <row r="1583">
      <c r="A1583" s="3"/>
    </row>
    <row r="1584">
      <c r="A1584" s="3"/>
    </row>
    <row r="1585">
      <c r="A1585" s="3"/>
    </row>
    <row r="1586">
      <c r="A1586" s="3"/>
    </row>
    <row r="1587">
      <c r="A1587" s="3"/>
    </row>
    <row r="1588">
      <c r="A1588" s="3"/>
    </row>
    <row r="1589">
      <c r="A1589" s="3"/>
    </row>
    <row r="1590">
      <c r="A1590" s="3"/>
    </row>
    <row r="1591">
      <c r="A1591" s="3"/>
    </row>
    <row r="1592">
      <c r="A1592" s="3"/>
    </row>
    <row r="1593">
      <c r="A1593" s="3"/>
    </row>
    <row r="1594">
      <c r="A1594" s="3"/>
    </row>
    <row r="1595">
      <c r="A1595" s="6"/>
    </row>
    <row r="1597">
      <c r="A1597" s="3"/>
    </row>
    <row r="1598">
      <c r="A1598" s="3"/>
    </row>
    <row r="1599">
      <c r="A1599" s="3"/>
    </row>
    <row r="1600">
      <c r="A1600" s="3"/>
    </row>
    <row r="1601">
      <c r="A1601" s="3"/>
    </row>
    <row r="1602">
      <c r="A1602" s="3"/>
    </row>
    <row r="1603">
      <c r="A1603" s="3"/>
    </row>
    <row r="1604">
      <c r="A1604" s="3"/>
    </row>
    <row r="1605">
      <c r="A1605" s="3"/>
    </row>
    <row r="1606">
      <c r="A1606" s="3"/>
    </row>
    <row r="1607">
      <c r="A1607" s="3"/>
    </row>
    <row r="1608">
      <c r="A1608" s="3"/>
    </row>
    <row r="1609">
      <c r="A1609" s="3"/>
    </row>
    <row r="1610">
      <c r="A1610" s="3"/>
    </row>
    <row r="1611">
      <c r="A1611" s="6"/>
    </row>
    <row r="1613">
      <c r="A1613" s="3"/>
    </row>
    <row r="1614">
      <c r="A1614" s="3"/>
    </row>
    <row r="1615">
      <c r="A1615" s="3"/>
    </row>
    <row r="1616">
      <c r="A1616" s="3"/>
    </row>
    <row r="1617">
      <c r="A1617" s="3"/>
    </row>
    <row r="1618">
      <c r="A1618" s="3"/>
    </row>
    <row r="1619">
      <c r="A1619" s="3"/>
    </row>
    <row r="1620">
      <c r="A1620" s="3"/>
    </row>
    <row r="1621">
      <c r="A1621" s="3"/>
    </row>
    <row r="1622">
      <c r="A1622" s="6"/>
    </row>
    <row r="1624">
      <c r="A1624" s="3"/>
    </row>
    <row r="1625">
      <c r="A1625" s="3"/>
    </row>
    <row r="1626">
      <c r="A1626" s="3"/>
    </row>
    <row r="1627">
      <c r="A1627" s="3"/>
    </row>
    <row r="1628">
      <c r="A1628" s="3"/>
    </row>
    <row r="1629">
      <c r="A1629" s="3"/>
    </row>
    <row r="1630">
      <c r="A1630" s="3"/>
    </row>
    <row r="1631">
      <c r="A1631" s="3"/>
    </row>
    <row r="1632">
      <c r="A1632" s="3"/>
    </row>
    <row r="1633">
      <c r="A1633" s="6"/>
    </row>
    <row r="1635">
      <c r="A1635" s="3"/>
    </row>
    <row r="1636">
      <c r="A1636" s="3"/>
    </row>
    <row r="1637">
      <c r="A1637" s="3"/>
    </row>
    <row r="1638">
      <c r="A1638" s="3"/>
    </row>
    <row r="1639">
      <c r="A1639" s="3"/>
    </row>
    <row r="1640">
      <c r="A1640" s="3"/>
    </row>
    <row r="1641">
      <c r="A1641" s="3"/>
    </row>
    <row r="1642">
      <c r="A1642" s="3"/>
    </row>
    <row r="1643">
      <c r="A1643" s="3"/>
    </row>
    <row r="1644">
      <c r="A1644" s="6"/>
    </row>
    <row r="1646">
      <c r="A1646" s="3"/>
    </row>
    <row r="1647">
      <c r="A1647" s="3"/>
    </row>
    <row r="1648">
      <c r="A1648" s="3"/>
    </row>
    <row r="1649">
      <c r="A1649" s="3"/>
    </row>
    <row r="1650">
      <c r="A1650" s="3"/>
    </row>
    <row r="1651">
      <c r="A1651" s="3"/>
    </row>
    <row r="1652">
      <c r="A1652" s="3"/>
    </row>
    <row r="1653">
      <c r="A1653" s="3"/>
    </row>
    <row r="1654">
      <c r="A1654" s="3"/>
    </row>
    <row r="1655">
      <c r="A1655" s="6"/>
    </row>
    <row r="1657">
      <c r="A1657" s="3"/>
    </row>
    <row r="1658">
      <c r="A1658" s="3"/>
    </row>
    <row r="1659">
      <c r="A1659" s="3"/>
    </row>
    <row r="1660">
      <c r="A1660" s="3"/>
    </row>
    <row r="1661">
      <c r="A1661" s="3"/>
    </row>
    <row r="1662">
      <c r="A1662" s="3"/>
    </row>
    <row r="1663">
      <c r="A1663" s="3"/>
    </row>
    <row r="1664">
      <c r="A1664" s="3"/>
    </row>
    <row r="1665">
      <c r="A1665" s="3"/>
    </row>
    <row r="1666">
      <c r="A1666" s="6"/>
    </row>
    <row r="1668">
      <c r="A1668" s="3"/>
    </row>
    <row r="1669">
      <c r="A1669" s="3"/>
    </row>
    <row r="1670">
      <c r="A1670" s="3"/>
    </row>
    <row r="1671">
      <c r="A1671" s="3"/>
    </row>
    <row r="1672">
      <c r="A1672" s="3"/>
    </row>
    <row r="1673">
      <c r="A1673" s="3"/>
    </row>
    <row r="1674">
      <c r="A1674" s="3"/>
    </row>
    <row r="1675">
      <c r="A1675" s="3"/>
    </row>
    <row r="1676">
      <c r="A1676" s="3"/>
    </row>
    <row r="1677">
      <c r="A1677" s="6"/>
    </row>
    <row r="1679">
      <c r="A1679" s="3"/>
    </row>
    <row r="1680">
      <c r="A1680" s="3"/>
    </row>
    <row r="1681">
      <c r="A1681" s="3"/>
    </row>
    <row r="1682">
      <c r="A1682" s="3"/>
    </row>
    <row r="1683">
      <c r="A1683" s="3"/>
    </row>
    <row r="1684">
      <c r="A1684" s="3"/>
    </row>
    <row r="1685">
      <c r="A1685" s="3"/>
    </row>
    <row r="1686">
      <c r="A1686" s="3"/>
    </row>
    <row r="1687">
      <c r="A1687" s="3"/>
    </row>
    <row r="1688">
      <c r="A1688" s="6"/>
    </row>
    <row r="1690">
      <c r="A1690" s="3"/>
    </row>
    <row r="1691">
      <c r="A1691" s="3"/>
    </row>
    <row r="1692">
      <c r="A1692" s="3"/>
    </row>
    <row r="1693">
      <c r="A1693" s="3"/>
    </row>
    <row r="1694">
      <c r="A1694" s="3"/>
    </row>
    <row r="1695">
      <c r="A1695" s="3"/>
    </row>
    <row r="1696">
      <c r="A1696" s="3"/>
    </row>
    <row r="1697">
      <c r="A1697" s="3"/>
    </row>
    <row r="1698">
      <c r="A1698" s="3"/>
    </row>
    <row r="1699">
      <c r="A1699" s="6"/>
    </row>
    <row r="1701">
      <c r="A1701" s="3"/>
    </row>
    <row r="1702">
      <c r="A1702" s="3"/>
    </row>
    <row r="1703">
      <c r="A1703" s="3"/>
    </row>
    <row r="1704">
      <c r="A1704" s="3"/>
    </row>
    <row r="1705">
      <c r="A1705" s="3"/>
    </row>
    <row r="1706">
      <c r="A1706" s="3"/>
    </row>
    <row r="1707">
      <c r="A1707" s="3"/>
    </row>
    <row r="1708">
      <c r="A1708" s="3"/>
    </row>
    <row r="1709">
      <c r="A1709" s="3"/>
    </row>
    <row r="1710">
      <c r="A1710" s="6"/>
    </row>
    <row r="1712">
      <c r="A1712" s="3"/>
    </row>
    <row r="1713">
      <c r="A1713" s="3"/>
    </row>
    <row r="1714">
      <c r="A1714" s="3"/>
    </row>
    <row r="1715">
      <c r="A1715" s="3"/>
    </row>
    <row r="1716">
      <c r="A1716" s="3"/>
    </row>
    <row r="1717">
      <c r="A1717" s="3"/>
    </row>
    <row r="1718">
      <c r="A1718" s="3"/>
    </row>
    <row r="1719">
      <c r="A1719" s="3"/>
    </row>
    <row r="1720">
      <c r="A1720" s="3"/>
    </row>
    <row r="1721">
      <c r="A1721" s="6"/>
    </row>
    <row r="1723">
      <c r="A1723" s="3"/>
    </row>
    <row r="1724">
      <c r="A1724" s="3"/>
    </row>
    <row r="1725">
      <c r="A1725" s="3"/>
    </row>
    <row r="1726">
      <c r="A1726" s="3"/>
    </row>
    <row r="1727">
      <c r="A1727" s="3"/>
    </row>
    <row r="1728">
      <c r="A1728" s="3"/>
    </row>
    <row r="1729">
      <c r="A1729" s="3"/>
    </row>
    <row r="1730">
      <c r="A1730" s="3"/>
    </row>
    <row r="1731">
      <c r="A1731" s="3"/>
    </row>
    <row r="1732">
      <c r="A1732" s="6"/>
    </row>
    <row r="1734">
      <c r="A1734" s="3"/>
    </row>
    <row r="1735">
      <c r="A1735" s="3"/>
    </row>
    <row r="1736">
      <c r="A1736" s="3"/>
    </row>
    <row r="1737">
      <c r="A1737" s="3"/>
    </row>
    <row r="1738">
      <c r="A1738" s="3"/>
    </row>
    <row r="1739">
      <c r="A1739" s="3"/>
    </row>
    <row r="1740">
      <c r="A1740" s="3"/>
    </row>
    <row r="1741">
      <c r="A1741" s="3"/>
    </row>
    <row r="1742">
      <c r="A1742" s="3"/>
    </row>
    <row r="1743">
      <c r="A1743" s="6"/>
    </row>
    <row r="1745">
      <c r="A1745" s="3"/>
    </row>
    <row r="1746">
      <c r="A1746" s="3"/>
    </row>
    <row r="1747">
      <c r="A1747" s="3"/>
    </row>
    <row r="1748">
      <c r="A1748" s="3"/>
    </row>
    <row r="1749">
      <c r="A1749" s="3"/>
    </row>
    <row r="1750">
      <c r="A1750" s="3"/>
    </row>
    <row r="1751">
      <c r="A1751" s="3"/>
    </row>
    <row r="1752">
      <c r="A1752" s="3"/>
    </row>
    <row r="1753">
      <c r="A1753" s="3"/>
    </row>
    <row r="1754">
      <c r="A1754" s="6"/>
    </row>
    <row r="1756">
      <c r="A1756" s="3"/>
    </row>
    <row r="1757">
      <c r="A1757" s="3"/>
    </row>
    <row r="1758">
      <c r="A1758" s="3"/>
    </row>
    <row r="1759">
      <c r="A1759" s="3"/>
    </row>
    <row r="1760">
      <c r="A1760" s="3"/>
    </row>
    <row r="1761">
      <c r="A1761" s="3"/>
    </row>
    <row r="1762">
      <c r="A1762" s="3"/>
    </row>
    <row r="1763">
      <c r="A1763" s="3"/>
    </row>
    <row r="1764">
      <c r="A1764" s="3"/>
    </row>
    <row r="1765">
      <c r="A1765" s="6"/>
    </row>
    <row r="1767">
      <c r="A1767" s="3"/>
    </row>
    <row r="1768">
      <c r="A1768" s="3"/>
    </row>
    <row r="1769">
      <c r="A1769" s="3"/>
    </row>
    <row r="1770">
      <c r="A1770" s="3"/>
    </row>
    <row r="1771">
      <c r="A1771" s="3"/>
    </row>
    <row r="1772">
      <c r="A1772" s="3"/>
    </row>
    <row r="1773">
      <c r="A1773" s="3"/>
    </row>
    <row r="1774">
      <c r="A1774" s="3"/>
    </row>
    <row r="1775">
      <c r="A1775" s="3"/>
    </row>
    <row r="1776">
      <c r="A1776" s="3"/>
    </row>
    <row r="1777">
      <c r="A1777" s="3"/>
    </row>
    <row r="1778">
      <c r="A1778" s="3"/>
    </row>
    <row r="1779">
      <c r="A1779" s="3"/>
    </row>
    <row r="1780">
      <c r="A1780" s="3"/>
    </row>
    <row r="1781">
      <c r="A1781" s="6"/>
    </row>
    <row r="1783">
      <c r="A1783" s="3"/>
    </row>
    <row r="1784">
      <c r="A1784" s="3"/>
    </row>
    <row r="1785">
      <c r="A1785" s="3"/>
    </row>
    <row r="1786">
      <c r="A1786" s="3"/>
    </row>
    <row r="1787">
      <c r="A1787" s="3"/>
    </row>
    <row r="1788">
      <c r="A1788" s="3"/>
    </row>
    <row r="1789">
      <c r="A1789" s="3"/>
    </row>
    <row r="1790">
      <c r="A1790" s="3"/>
    </row>
    <row r="1791">
      <c r="A1791" s="3"/>
    </row>
    <row r="1792">
      <c r="A1792" s="6"/>
    </row>
    <row r="1794">
      <c r="A1794" s="3"/>
    </row>
    <row r="1795">
      <c r="A1795" s="3"/>
    </row>
    <row r="1796">
      <c r="A1796" s="3"/>
    </row>
    <row r="1797">
      <c r="A1797" s="3"/>
    </row>
    <row r="1798">
      <c r="A1798" s="3"/>
    </row>
    <row r="1799">
      <c r="A1799" s="3"/>
    </row>
    <row r="1800">
      <c r="A1800" s="3"/>
    </row>
    <row r="1801">
      <c r="A1801" s="3"/>
    </row>
    <row r="1802">
      <c r="A1802" s="3"/>
    </row>
    <row r="1803">
      <c r="A1803" s="3"/>
    </row>
    <row r="1804">
      <c r="A1804" s="3"/>
    </row>
    <row r="1805">
      <c r="A1805" s="3"/>
    </row>
    <row r="1806">
      <c r="A1806" s="3"/>
    </row>
    <row r="1807">
      <c r="A1807" s="3"/>
    </row>
    <row r="1808">
      <c r="A1808" s="6"/>
    </row>
    <row r="1810">
      <c r="A1810" s="3"/>
    </row>
    <row r="1811">
      <c r="A1811" s="3"/>
    </row>
    <row r="1812">
      <c r="A1812" s="3"/>
    </row>
    <row r="1813">
      <c r="A1813" s="3"/>
    </row>
    <row r="1814">
      <c r="A1814" s="3"/>
    </row>
    <row r="1815">
      <c r="A1815" s="3"/>
    </row>
    <row r="1816">
      <c r="A1816" s="3"/>
    </row>
    <row r="1817">
      <c r="A1817" s="3"/>
    </row>
    <row r="1818">
      <c r="A1818" s="3"/>
    </row>
    <row r="1819">
      <c r="A1819" s="3"/>
    </row>
    <row r="1820">
      <c r="A1820" s="3"/>
    </row>
    <row r="1821">
      <c r="A1821" s="3"/>
    </row>
    <row r="1822">
      <c r="A1822" s="3"/>
    </row>
    <row r="1823">
      <c r="A1823" s="3"/>
    </row>
    <row r="1824">
      <c r="A1824" s="6"/>
    </row>
    <row r="1826">
      <c r="A1826" s="3"/>
    </row>
    <row r="1827">
      <c r="A1827" s="3"/>
    </row>
    <row r="1828">
      <c r="A1828" s="3"/>
    </row>
    <row r="1829">
      <c r="A1829" s="3"/>
    </row>
    <row r="1830">
      <c r="A1830" s="3"/>
    </row>
    <row r="1831">
      <c r="A1831" s="3"/>
    </row>
    <row r="1832">
      <c r="A1832" s="3"/>
    </row>
    <row r="1833">
      <c r="A1833" s="3"/>
    </row>
    <row r="1834">
      <c r="A1834" s="3"/>
    </row>
    <row r="1835">
      <c r="A1835" s="6"/>
    </row>
    <row r="1837">
      <c r="A1837" s="3"/>
    </row>
    <row r="1838">
      <c r="A1838" s="3"/>
    </row>
    <row r="1839">
      <c r="A1839" s="3"/>
    </row>
    <row r="1840">
      <c r="A1840" s="3"/>
    </row>
    <row r="1841">
      <c r="A1841" s="3"/>
    </row>
    <row r="1842">
      <c r="A1842" s="3"/>
    </row>
    <row r="1843">
      <c r="A1843" s="3"/>
    </row>
    <row r="1844">
      <c r="A1844" s="3"/>
    </row>
    <row r="1845">
      <c r="A1845" s="3"/>
    </row>
    <row r="1846">
      <c r="A1846" s="6"/>
    </row>
    <row r="1848">
      <c r="A1848" s="3"/>
    </row>
    <row r="1849">
      <c r="A1849" s="3"/>
    </row>
    <row r="1850">
      <c r="A1850" s="3"/>
    </row>
    <row r="1851">
      <c r="A1851" s="3"/>
    </row>
    <row r="1852">
      <c r="A1852" s="3"/>
    </row>
    <row r="1853">
      <c r="A1853" s="3"/>
    </row>
    <row r="1854">
      <c r="A1854" s="3"/>
    </row>
    <row r="1855">
      <c r="A1855" s="3"/>
    </row>
    <row r="1856">
      <c r="A1856" s="3"/>
    </row>
    <row r="1857">
      <c r="A1857" s="6"/>
    </row>
    <row r="1859">
      <c r="A1859" s="3"/>
    </row>
    <row r="1860">
      <c r="A1860" s="3"/>
    </row>
    <row r="1861">
      <c r="A1861" s="3"/>
    </row>
    <row r="1862">
      <c r="A1862" s="3"/>
    </row>
    <row r="1863">
      <c r="A1863" s="3"/>
    </row>
    <row r="1864">
      <c r="A1864" s="3"/>
    </row>
    <row r="1865">
      <c r="A1865" s="3"/>
    </row>
    <row r="1866">
      <c r="A1866" s="3"/>
    </row>
    <row r="1867">
      <c r="A1867" s="3"/>
    </row>
    <row r="1868">
      <c r="A1868" s="3"/>
    </row>
    <row r="1869">
      <c r="A1869" s="3"/>
    </row>
    <row r="1870">
      <c r="A1870" s="3"/>
    </row>
    <row r="1871">
      <c r="A1871" s="3"/>
    </row>
    <row r="1872">
      <c r="A1872" s="3"/>
    </row>
    <row r="1873">
      <c r="A1873" s="6"/>
    </row>
    <row r="1875">
      <c r="A1875" s="3"/>
    </row>
    <row r="1876">
      <c r="A1876" s="3"/>
    </row>
    <row r="1877">
      <c r="A1877" s="3"/>
    </row>
    <row r="1878">
      <c r="A1878" s="3"/>
    </row>
    <row r="1879">
      <c r="A1879" s="3"/>
    </row>
    <row r="1880">
      <c r="A1880" s="3"/>
    </row>
    <row r="1881">
      <c r="A1881" s="3"/>
    </row>
    <row r="1882">
      <c r="A1882" s="3"/>
    </row>
    <row r="1883">
      <c r="A1883" s="3"/>
    </row>
    <row r="1884">
      <c r="A1884" s="6"/>
    </row>
    <row r="1886">
      <c r="A1886" s="3"/>
    </row>
    <row r="1887">
      <c r="A1887" s="3"/>
    </row>
    <row r="1888">
      <c r="A1888" s="3"/>
    </row>
    <row r="1889">
      <c r="A1889" s="3"/>
    </row>
    <row r="1890">
      <c r="A1890" s="3"/>
    </row>
    <row r="1891">
      <c r="A1891" s="3"/>
    </row>
    <row r="1892">
      <c r="A1892" s="3"/>
    </row>
    <row r="1893">
      <c r="A1893" s="3"/>
    </row>
    <row r="1894">
      <c r="A1894" s="3"/>
    </row>
    <row r="1895">
      <c r="A1895" s="3"/>
    </row>
    <row r="1896">
      <c r="A1896" s="3"/>
    </row>
    <row r="1897">
      <c r="A1897" s="3"/>
    </row>
    <row r="1898">
      <c r="A1898" s="3"/>
    </row>
    <row r="1899">
      <c r="A1899" s="3"/>
    </row>
    <row r="1900">
      <c r="A1900" s="6"/>
    </row>
    <row r="1902">
      <c r="A1902" s="3"/>
    </row>
    <row r="1903">
      <c r="A1903" s="3"/>
    </row>
    <row r="1904">
      <c r="A1904" s="3"/>
    </row>
    <row r="1905">
      <c r="A1905" s="3"/>
    </row>
    <row r="1906">
      <c r="A1906" s="3"/>
    </row>
    <row r="1907">
      <c r="A1907" s="3"/>
    </row>
    <row r="1908">
      <c r="A1908" s="3"/>
    </row>
    <row r="1909">
      <c r="A1909" s="3"/>
    </row>
    <row r="1910">
      <c r="A1910" s="3"/>
    </row>
    <row r="1911">
      <c r="A1911" s="3"/>
    </row>
    <row r="1912">
      <c r="A1912" s="3"/>
    </row>
    <row r="1913">
      <c r="A1913" s="3"/>
    </row>
    <row r="1914">
      <c r="A1914" s="3"/>
    </row>
    <row r="1915">
      <c r="A1915" s="3"/>
    </row>
    <row r="1916">
      <c r="A1916" s="7"/>
    </row>
    <row r="1918">
      <c r="A1918" s="3"/>
    </row>
    <row r="1919">
      <c r="A1919" s="3"/>
    </row>
    <row r="1920">
      <c r="A1920" s="3"/>
    </row>
    <row r="1921">
      <c r="A1921" s="3"/>
    </row>
    <row r="1922">
      <c r="A1922" s="3"/>
    </row>
    <row r="1923">
      <c r="A1923" s="3"/>
    </row>
    <row r="1924">
      <c r="A1924" s="3"/>
    </row>
    <row r="1925">
      <c r="A1925" s="3"/>
    </row>
    <row r="1926">
      <c r="A1926" s="3"/>
    </row>
    <row r="1927">
      <c r="A1927" s="7"/>
    </row>
    <row r="1929">
      <c r="A1929" s="3"/>
    </row>
    <row r="1930">
      <c r="A1930" s="3"/>
    </row>
    <row r="1931">
      <c r="A1931" s="3"/>
    </row>
    <row r="1932">
      <c r="A1932" s="3"/>
    </row>
    <row r="1933">
      <c r="A1933" s="3"/>
    </row>
    <row r="1934">
      <c r="A1934" s="3"/>
    </row>
    <row r="1935">
      <c r="A1935" s="3"/>
    </row>
    <row r="1936">
      <c r="A1936" s="3"/>
    </row>
    <row r="1937">
      <c r="A1937" s="3"/>
    </row>
    <row r="1938">
      <c r="A1938" s="3"/>
    </row>
    <row r="1939">
      <c r="A1939" s="3"/>
    </row>
    <row r="1940">
      <c r="A1940" s="3"/>
    </row>
    <row r="1941">
      <c r="A1941" s="3"/>
    </row>
    <row r="1942">
      <c r="A1942" s="3"/>
    </row>
    <row r="1943">
      <c r="A1943" s="7"/>
    </row>
    <row r="1945">
      <c r="A1945" s="3"/>
    </row>
    <row r="1946">
      <c r="A1946" s="3"/>
    </row>
    <row r="1947">
      <c r="A1947" s="3"/>
    </row>
    <row r="1948">
      <c r="A1948" s="3"/>
    </row>
    <row r="1949">
      <c r="A1949" s="3"/>
    </row>
    <row r="1950">
      <c r="A1950" s="3"/>
    </row>
    <row r="1951">
      <c r="A1951" s="3"/>
    </row>
    <row r="1952">
      <c r="A1952" s="3"/>
    </row>
    <row r="1953">
      <c r="A1953" s="3"/>
    </row>
    <row r="1954">
      <c r="A1954" s="7"/>
    </row>
    <row r="1956">
      <c r="A1956" s="3"/>
    </row>
    <row r="1957">
      <c r="A1957" s="3"/>
    </row>
    <row r="1958">
      <c r="A1958" s="3"/>
    </row>
    <row r="1959">
      <c r="A1959" s="3"/>
    </row>
    <row r="1960">
      <c r="A1960" s="3"/>
    </row>
    <row r="1961">
      <c r="A1961" s="3"/>
    </row>
    <row r="1962">
      <c r="A1962" s="3"/>
    </row>
    <row r="1963">
      <c r="A1963" s="3"/>
    </row>
    <row r="1964">
      <c r="A1964" s="3"/>
    </row>
    <row r="1965">
      <c r="A1965" s="3"/>
    </row>
    <row r="1966">
      <c r="A1966" s="3"/>
    </row>
    <row r="1967">
      <c r="A1967" s="3"/>
    </row>
    <row r="1968">
      <c r="A1968" s="3"/>
    </row>
    <row r="1969">
      <c r="A1969" s="3"/>
    </row>
    <row r="1970">
      <c r="A1970" s="7"/>
    </row>
    <row r="1972">
      <c r="A1972" s="3"/>
    </row>
    <row r="1973">
      <c r="A1973" s="3"/>
    </row>
    <row r="1974">
      <c r="A1974" s="3"/>
    </row>
    <row r="1975">
      <c r="A1975" s="3"/>
    </row>
    <row r="1976">
      <c r="A1976" s="3"/>
    </row>
    <row r="1977">
      <c r="A1977" s="3"/>
    </row>
    <row r="1978">
      <c r="A1978" s="3"/>
    </row>
    <row r="1979">
      <c r="A1979" s="3"/>
    </row>
    <row r="1980">
      <c r="A1980" s="3"/>
    </row>
    <row r="1981">
      <c r="A1981" s="7"/>
    </row>
    <row r="1983">
      <c r="A1983" s="3"/>
    </row>
    <row r="1984">
      <c r="A1984" s="3"/>
    </row>
    <row r="1985">
      <c r="A1985" s="3"/>
    </row>
    <row r="1986">
      <c r="A1986" s="3"/>
    </row>
    <row r="1987">
      <c r="A1987" s="3"/>
    </row>
    <row r="1988">
      <c r="A1988" s="3"/>
    </row>
    <row r="1989">
      <c r="A1989" s="3"/>
    </row>
    <row r="1990">
      <c r="A1990" s="3"/>
    </row>
    <row r="1991">
      <c r="A1991" s="3"/>
    </row>
    <row r="1992">
      <c r="A1992" s="3"/>
    </row>
    <row r="1993">
      <c r="A1993" s="3"/>
    </row>
    <row r="1994">
      <c r="A1994" s="3"/>
    </row>
    <row r="1995">
      <c r="A1995" s="3"/>
    </row>
    <row r="1996">
      <c r="A1996" s="3"/>
    </row>
    <row r="1997">
      <c r="A1997" s="7"/>
    </row>
    <row r="1999">
      <c r="A1999" s="3"/>
    </row>
    <row r="2000">
      <c r="A2000" s="3"/>
    </row>
    <row r="2001">
      <c r="A2001" s="3"/>
    </row>
    <row r="2002">
      <c r="A2002" s="3"/>
    </row>
    <row r="2003">
      <c r="A2003" s="3"/>
    </row>
    <row r="2004">
      <c r="A2004" s="3"/>
    </row>
    <row r="2005">
      <c r="A2005" s="3"/>
    </row>
    <row r="2006">
      <c r="A2006" s="3"/>
    </row>
    <row r="2007">
      <c r="A2007" s="3"/>
    </row>
    <row r="2008">
      <c r="A2008" s="3"/>
    </row>
    <row r="2009">
      <c r="A2009" s="3"/>
    </row>
    <row r="2010">
      <c r="A2010" s="3"/>
    </row>
    <row r="2011">
      <c r="A2011" s="3"/>
    </row>
    <row r="2012">
      <c r="A2012" s="3"/>
    </row>
    <row r="2013">
      <c r="A2013" s="7"/>
    </row>
    <row r="2015">
      <c r="A2015" s="3"/>
    </row>
    <row r="2016">
      <c r="A2016" s="3"/>
    </row>
    <row r="2017">
      <c r="A2017" s="3"/>
    </row>
    <row r="2018">
      <c r="A2018" s="3"/>
    </row>
    <row r="2019">
      <c r="A2019" s="3"/>
    </row>
    <row r="2020">
      <c r="A2020" s="3"/>
    </row>
    <row r="2021">
      <c r="A2021" s="3"/>
    </row>
    <row r="2022">
      <c r="A2022" s="3"/>
    </row>
    <row r="2023">
      <c r="A2023" s="3"/>
    </row>
    <row r="2024">
      <c r="A2024" s="7"/>
    </row>
    <row r="2026">
      <c r="A2026" s="3"/>
    </row>
    <row r="2027">
      <c r="A2027" s="3"/>
    </row>
    <row r="2028">
      <c r="A2028" s="3"/>
    </row>
    <row r="2029">
      <c r="A2029" s="3"/>
    </row>
    <row r="2030">
      <c r="A2030" s="3"/>
    </row>
    <row r="2031">
      <c r="A2031" s="3"/>
    </row>
    <row r="2032">
      <c r="A2032" s="3"/>
    </row>
    <row r="2033">
      <c r="A2033" s="3"/>
    </row>
    <row r="2034">
      <c r="A2034" s="3"/>
    </row>
    <row r="2035">
      <c r="A2035" s="3"/>
    </row>
    <row r="2036">
      <c r="A2036" s="3"/>
    </row>
    <row r="2037">
      <c r="A2037" s="3"/>
    </row>
    <row r="2038">
      <c r="A2038" s="3"/>
    </row>
    <row r="2039">
      <c r="A2039" s="3"/>
    </row>
    <row r="2040">
      <c r="A2040" s="7"/>
    </row>
    <row r="2042">
      <c r="A2042" s="3"/>
    </row>
    <row r="2043">
      <c r="A2043" s="3"/>
    </row>
    <row r="2044">
      <c r="A2044" s="3"/>
    </row>
    <row r="2045">
      <c r="A2045" s="3"/>
    </row>
    <row r="2046">
      <c r="A2046" s="3"/>
    </row>
    <row r="2047">
      <c r="A2047" s="3"/>
    </row>
    <row r="2048">
      <c r="A2048" s="3"/>
    </row>
    <row r="2049">
      <c r="A2049" s="3"/>
    </row>
    <row r="2050">
      <c r="A2050" s="3"/>
    </row>
    <row r="2051">
      <c r="A2051" s="7"/>
    </row>
    <row r="2053">
      <c r="A2053" s="3"/>
    </row>
    <row r="2054">
      <c r="A2054" s="3"/>
    </row>
    <row r="2055">
      <c r="A2055" s="3"/>
    </row>
    <row r="2056">
      <c r="A2056" s="3"/>
    </row>
    <row r="2057">
      <c r="A2057" s="3"/>
    </row>
    <row r="2058">
      <c r="A2058" s="3"/>
    </row>
    <row r="2059">
      <c r="A2059" s="3"/>
    </row>
    <row r="2060">
      <c r="A2060" s="3"/>
    </row>
    <row r="2061">
      <c r="A2061" s="3"/>
    </row>
    <row r="2062">
      <c r="A2062" s="7"/>
    </row>
    <row r="2064">
      <c r="A2064" s="3"/>
    </row>
    <row r="2065">
      <c r="A2065" s="3"/>
    </row>
    <row r="2066">
      <c r="A2066" s="3"/>
    </row>
    <row r="2067">
      <c r="A2067" s="3"/>
    </row>
    <row r="2068">
      <c r="A2068" s="3"/>
    </row>
    <row r="2069">
      <c r="A2069" s="3"/>
    </row>
    <row r="2070">
      <c r="A2070" s="3"/>
    </row>
    <row r="2071">
      <c r="A2071" s="3"/>
    </row>
    <row r="2072">
      <c r="A2072" s="3"/>
    </row>
    <row r="2073">
      <c r="A2073" s="3"/>
    </row>
    <row r="2074">
      <c r="A2074" s="3"/>
    </row>
    <row r="2075">
      <c r="A2075" s="3"/>
    </row>
    <row r="2076">
      <c r="A2076" s="3"/>
    </row>
    <row r="2077">
      <c r="A2077" s="3"/>
    </row>
    <row r="2078">
      <c r="A2078" s="6"/>
    </row>
    <row r="2080">
      <c r="A2080" s="3"/>
    </row>
    <row r="2081">
      <c r="A2081" s="3"/>
    </row>
    <row r="2082">
      <c r="A2082" s="3"/>
    </row>
    <row r="2083">
      <c r="A2083" s="3"/>
    </row>
    <row r="2084">
      <c r="A2084" s="3"/>
    </row>
    <row r="2085">
      <c r="A2085" s="3"/>
    </row>
    <row r="2086">
      <c r="A2086" s="3"/>
    </row>
    <row r="2087">
      <c r="A2087" s="3"/>
    </row>
    <row r="2088">
      <c r="A2088" s="3"/>
    </row>
    <row r="2089">
      <c r="A2089" s="3"/>
    </row>
    <row r="2090">
      <c r="A2090" s="3"/>
    </row>
    <row r="2091">
      <c r="A2091" s="3"/>
    </row>
    <row r="2092">
      <c r="A2092" s="3"/>
    </row>
    <row r="2093">
      <c r="A2093" s="3"/>
    </row>
    <row r="2094">
      <c r="A2094" s="6"/>
    </row>
    <row r="2096">
      <c r="A2096" s="3"/>
    </row>
    <row r="2097">
      <c r="A2097" s="3"/>
    </row>
    <row r="2098">
      <c r="A2098" s="3"/>
    </row>
    <row r="2099">
      <c r="A2099" s="3"/>
    </row>
    <row r="2100">
      <c r="A2100" s="3"/>
    </row>
    <row r="2101">
      <c r="A2101" s="3"/>
    </row>
    <row r="2102">
      <c r="A2102" s="3"/>
    </row>
    <row r="2103">
      <c r="A2103" s="3"/>
    </row>
    <row r="2104">
      <c r="A2104" s="3"/>
    </row>
    <row r="2105">
      <c r="A2105" s="3"/>
    </row>
    <row r="2106">
      <c r="A2106" s="3"/>
    </row>
    <row r="2107">
      <c r="A2107" s="3"/>
    </row>
    <row r="2108">
      <c r="A2108" s="3"/>
    </row>
    <row r="2109">
      <c r="A2109" s="3"/>
    </row>
    <row r="2110">
      <c r="A2110" s="6"/>
    </row>
    <row r="2112">
      <c r="A2112" s="3"/>
    </row>
    <row r="2113">
      <c r="A2113" s="3"/>
    </row>
    <row r="2114">
      <c r="A2114" s="3"/>
    </row>
    <row r="2115">
      <c r="A2115" s="3"/>
    </row>
    <row r="2116">
      <c r="A2116" s="3"/>
    </row>
    <row r="2117">
      <c r="A2117" s="3"/>
    </row>
    <row r="2118">
      <c r="A2118" s="3"/>
    </row>
    <row r="2119">
      <c r="A2119" s="3"/>
    </row>
    <row r="2120">
      <c r="A2120" s="3"/>
    </row>
    <row r="2121">
      <c r="A2121" s="3"/>
    </row>
    <row r="2122">
      <c r="A2122" s="3"/>
    </row>
    <row r="2123">
      <c r="A2123" s="3"/>
    </row>
    <row r="2124">
      <c r="A2124" s="3"/>
    </row>
    <row r="2125">
      <c r="A2125" s="3"/>
    </row>
    <row r="2126">
      <c r="A2126" s="6"/>
    </row>
    <row r="2128">
      <c r="A2128" s="3"/>
    </row>
    <row r="2129">
      <c r="A2129" s="3"/>
    </row>
    <row r="2130">
      <c r="A2130" s="3"/>
    </row>
    <row r="2131">
      <c r="A2131" s="3"/>
    </row>
    <row r="2132">
      <c r="A2132" s="3"/>
    </row>
    <row r="2133">
      <c r="A2133" s="3"/>
    </row>
    <row r="2134">
      <c r="A2134" s="3"/>
    </row>
    <row r="2135">
      <c r="A2135" s="3"/>
    </row>
    <row r="2136">
      <c r="A2136" s="3"/>
    </row>
    <row r="2137">
      <c r="A2137" s="3"/>
    </row>
    <row r="2138">
      <c r="A2138" s="3"/>
    </row>
    <row r="2139">
      <c r="A2139" s="3"/>
    </row>
    <row r="2140">
      <c r="A2140" s="3"/>
    </row>
    <row r="2141">
      <c r="A2141" s="3"/>
    </row>
    <row r="2142">
      <c r="A2142" s="6"/>
    </row>
    <row r="2144">
      <c r="A2144" s="3"/>
    </row>
    <row r="2145">
      <c r="A2145" s="3"/>
    </row>
    <row r="2146">
      <c r="A2146" s="3"/>
    </row>
    <row r="2147">
      <c r="A2147" s="3"/>
    </row>
    <row r="2148">
      <c r="A2148" s="3"/>
    </row>
    <row r="2149">
      <c r="A2149" s="3"/>
    </row>
    <row r="2150">
      <c r="A2150" s="3"/>
    </row>
    <row r="2151">
      <c r="A2151" s="3"/>
    </row>
    <row r="2152">
      <c r="A2152" s="3"/>
    </row>
    <row r="2153">
      <c r="A2153" s="6"/>
    </row>
    <row r="2155">
      <c r="A2155" s="3"/>
    </row>
    <row r="2156">
      <c r="A2156" s="3"/>
    </row>
    <row r="2157">
      <c r="A2157" s="3"/>
    </row>
    <row r="2158">
      <c r="A2158" s="3"/>
    </row>
    <row r="2159">
      <c r="A2159" s="3"/>
    </row>
    <row r="2160">
      <c r="A2160" s="3"/>
    </row>
    <row r="2161">
      <c r="A2161" s="3"/>
    </row>
    <row r="2162">
      <c r="A2162" s="3"/>
    </row>
    <row r="2163">
      <c r="A2163" s="3"/>
    </row>
    <row r="2164">
      <c r="A2164" s="3"/>
    </row>
    <row r="2165">
      <c r="A2165" s="3"/>
    </row>
    <row r="2166">
      <c r="A2166" s="3"/>
    </row>
    <row r="2167">
      <c r="A2167" s="3"/>
    </row>
    <row r="2168">
      <c r="A2168" s="3"/>
    </row>
    <row r="2169">
      <c r="A2169" s="6"/>
    </row>
    <row r="2171">
      <c r="A2171" s="3"/>
    </row>
    <row r="2172">
      <c r="A2172" s="3"/>
    </row>
    <row r="2173">
      <c r="A2173" s="3"/>
    </row>
    <row r="2174">
      <c r="A2174" s="3"/>
    </row>
    <row r="2175">
      <c r="A2175" s="3"/>
    </row>
    <row r="2176">
      <c r="A2176" s="3"/>
    </row>
    <row r="2177">
      <c r="A2177" s="3"/>
    </row>
    <row r="2178">
      <c r="A2178" s="3"/>
    </row>
    <row r="2179">
      <c r="A2179" s="3"/>
    </row>
    <row r="2180">
      <c r="A2180" s="3"/>
    </row>
    <row r="2181">
      <c r="A2181" s="3"/>
    </row>
    <row r="2182">
      <c r="A2182" s="3"/>
    </row>
    <row r="2183">
      <c r="A2183" s="3"/>
    </row>
    <row r="2184">
      <c r="A2184" s="3"/>
    </row>
    <row r="2185">
      <c r="A2185" s="6"/>
    </row>
    <row r="2187">
      <c r="A2187" s="3"/>
    </row>
    <row r="2188">
      <c r="A2188" s="3"/>
    </row>
    <row r="2189">
      <c r="A2189" s="3"/>
    </row>
    <row r="2190">
      <c r="A2190" s="3"/>
    </row>
    <row r="2191">
      <c r="A2191" s="3"/>
    </row>
    <row r="2192">
      <c r="A2192" s="3"/>
    </row>
    <row r="2193">
      <c r="A2193" s="3"/>
    </row>
    <row r="2194">
      <c r="A2194" s="3"/>
    </row>
    <row r="2195">
      <c r="A2195" s="3"/>
    </row>
    <row r="2196">
      <c r="A2196" s="6"/>
    </row>
    <row r="2198">
      <c r="A2198" s="3"/>
    </row>
    <row r="2199">
      <c r="A2199" s="3"/>
    </row>
    <row r="2200">
      <c r="A2200" s="3"/>
    </row>
    <row r="2201">
      <c r="A2201" s="3"/>
    </row>
    <row r="2202">
      <c r="A2202" s="3"/>
    </row>
    <row r="2203">
      <c r="A2203" s="3"/>
    </row>
    <row r="2204">
      <c r="A2204" s="3"/>
    </row>
    <row r="2205">
      <c r="A2205" s="3"/>
    </row>
    <row r="2206">
      <c r="A2206" s="3"/>
    </row>
    <row r="2207">
      <c r="A2207" s="6"/>
    </row>
    <row r="2209">
      <c r="A2209" s="3"/>
    </row>
    <row r="2210">
      <c r="A2210" s="3"/>
    </row>
    <row r="2211">
      <c r="A2211" s="3"/>
    </row>
    <row r="2212">
      <c r="A2212" s="3"/>
    </row>
    <row r="2213">
      <c r="A2213" s="3"/>
    </row>
    <row r="2214">
      <c r="A2214" s="3"/>
    </row>
    <row r="2215">
      <c r="A2215" s="3"/>
    </row>
    <row r="2216">
      <c r="A2216" s="3"/>
    </row>
    <row r="2217">
      <c r="A2217" s="3"/>
    </row>
    <row r="2218">
      <c r="A2218" s="6"/>
    </row>
    <row r="2220">
      <c r="A2220" s="3"/>
    </row>
    <row r="2221">
      <c r="A2221" s="3"/>
    </row>
    <row r="2222">
      <c r="A2222" s="3"/>
    </row>
    <row r="2223">
      <c r="A2223" s="3"/>
    </row>
    <row r="2224">
      <c r="A2224" s="3"/>
    </row>
    <row r="2225">
      <c r="A2225" s="3"/>
    </row>
    <row r="2226">
      <c r="A2226" s="3"/>
    </row>
    <row r="2227">
      <c r="A2227" s="3"/>
    </row>
    <row r="2228">
      <c r="A2228" s="3"/>
    </row>
    <row r="2229">
      <c r="A2229" s="6"/>
    </row>
    <row r="2231">
      <c r="A2231" s="3"/>
    </row>
    <row r="2232">
      <c r="A2232" s="3"/>
    </row>
    <row r="2233">
      <c r="A2233" s="3"/>
    </row>
    <row r="2234">
      <c r="A2234" s="3"/>
    </row>
    <row r="2235">
      <c r="A2235" s="3"/>
    </row>
    <row r="2236">
      <c r="A2236" s="3"/>
    </row>
    <row r="2237">
      <c r="A2237" s="3"/>
    </row>
    <row r="2238">
      <c r="A2238" s="3"/>
    </row>
    <row r="2239">
      <c r="A2239" s="3"/>
    </row>
    <row r="2240">
      <c r="A2240" s="3"/>
    </row>
    <row r="2241">
      <c r="A2241" s="3"/>
    </row>
    <row r="2242">
      <c r="A2242" s="3"/>
    </row>
    <row r="2243">
      <c r="A2243" s="3"/>
    </row>
    <row r="2244">
      <c r="A2244" s="3"/>
    </row>
    <row r="2245">
      <c r="A2245" s="6"/>
    </row>
    <row r="2247">
      <c r="A2247" s="3"/>
    </row>
    <row r="2248">
      <c r="A2248" s="3"/>
    </row>
    <row r="2249">
      <c r="A2249" s="3"/>
    </row>
    <row r="2250">
      <c r="A2250" s="3"/>
    </row>
    <row r="2251">
      <c r="A2251" s="3"/>
    </row>
    <row r="2252">
      <c r="A2252" s="3"/>
    </row>
    <row r="2253">
      <c r="A2253" s="3"/>
    </row>
    <row r="2254">
      <c r="A2254" s="3"/>
    </row>
    <row r="2255">
      <c r="A2255" s="3"/>
    </row>
    <row r="2256">
      <c r="A2256" s="6"/>
    </row>
    <row r="2258">
      <c r="A2258" s="3"/>
    </row>
    <row r="2259">
      <c r="A2259" s="3"/>
    </row>
    <row r="2260">
      <c r="A2260" s="3"/>
    </row>
    <row r="2261">
      <c r="A2261" s="3"/>
    </row>
    <row r="2262">
      <c r="A2262" s="3"/>
    </row>
    <row r="2263">
      <c r="A2263" s="3"/>
    </row>
    <row r="2264">
      <c r="A2264" s="3"/>
    </row>
    <row r="2265">
      <c r="A2265" s="3"/>
    </row>
    <row r="2266">
      <c r="A2266" s="3"/>
    </row>
    <row r="2267">
      <c r="A2267" s="6"/>
    </row>
    <row r="2269">
      <c r="A2269" s="3"/>
    </row>
    <row r="2270">
      <c r="A2270" s="3"/>
    </row>
    <row r="2271">
      <c r="A2271" s="3"/>
    </row>
    <row r="2272">
      <c r="A2272" s="3"/>
    </row>
    <row r="2273">
      <c r="A2273" s="3"/>
    </row>
    <row r="2274">
      <c r="A2274" s="3"/>
    </row>
    <row r="2275">
      <c r="A2275" s="3"/>
    </row>
    <row r="2276">
      <c r="A2276" s="3"/>
    </row>
    <row r="2277">
      <c r="A2277" s="3"/>
    </row>
    <row r="2278">
      <c r="A2278" s="6"/>
    </row>
    <row r="2280">
      <c r="A2280" s="3"/>
    </row>
    <row r="2281">
      <c r="A2281" s="3"/>
    </row>
    <row r="2282">
      <c r="A2282" s="3"/>
    </row>
    <row r="2283">
      <c r="A2283" s="3"/>
    </row>
    <row r="2284">
      <c r="A2284" s="3"/>
    </row>
    <row r="2285">
      <c r="A2285" s="3"/>
    </row>
    <row r="2286">
      <c r="A2286" s="3"/>
    </row>
    <row r="2287">
      <c r="A2287" s="3"/>
    </row>
    <row r="2288">
      <c r="A2288" s="3"/>
    </row>
    <row r="2289">
      <c r="A2289" s="3"/>
    </row>
    <row r="2290">
      <c r="A2290" s="3"/>
    </row>
    <row r="2291">
      <c r="A2291" s="3"/>
    </row>
    <row r="2292">
      <c r="A2292" s="3"/>
    </row>
    <row r="2293">
      <c r="A2293" s="3"/>
    </row>
    <row r="2294">
      <c r="A2294" s="6"/>
    </row>
    <row r="2296">
      <c r="A2296" s="3"/>
    </row>
    <row r="2297">
      <c r="A2297" s="3"/>
    </row>
    <row r="2298">
      <c r="A2298" s="3"/>
    </row>
    <row r="2299">
      <c r="A2299" s="3"/>
    </row>
    <row r="2300">
      <c r="A2300" s="3"/>
    </row>
    <row r="2301">
      <c r="A2301" s="3"/>
    </row>
    <row r="2302">
      <c r="A2302" s="3"/>
    </row>
    <row r="2303">
      <c r="A2303" s="3"/>
    </row>
    <row r="2304">
      <c r="A2304" s="3"/>
    </row>
    <row r="2305">
      <c r="A2305" s="6"/>
    </row>
    <row r="2307">
      <c r="A2307" s="3"/>
    </row>
    <row r="2308">
      <c r="A2308" s="3"/>
    </row>
    <row r="2309">
      <c r="A2309" s="3"/>
    </row>
    <row r="2310">
      <c r="A2310" s="3"/>
    </row>
    <row r="2311">
      <c r="A2311" s="3"/>
    </row>
    <row r="2312">
      <c r="A2312" s="3"/>
    </row>
    <row r="2313">
      <c r="A2313" s="3"/>
    </row>
    <row r="2314">
      <c r="A2314" s="3"/>
    </row>
    <row r="2315">
      <c r="A2315" s="3"/>
    </row>
    <row r="2316">
      <c r="A2316" s="3"/>
    </row>
    <row r="2317">
      <c r="A2317" s="3"/>
    </row>
    <row r="2318">
      <c r="A2318" s="3"/>
    </row>
    <row r="2319">
      <c r="A2319" s="3"/>
    </row>
    <row r="2320">
      <c r="A2320" s="3"/>
    </row>
    <row r="2321">
      <c r="A2321" s="6"/>
    </row>
    <row r="2323">
      <c r="A2323" s="3"/>
    </row>
    <row r="2324">
      <c r="A2324" s="3"/>
    </row>
    <row r="2325">
      <c r="A2325" s="3"/>
    </row>
    <row r="2326">
      <c r="A2326" s="3"/>
    </row>
    <row r="2327">
      <c r="A2327" s="3"/>
    </row>
    <row r="2328">
      <c r="A2328" s="3"/>
    </row>
    <row r="2329">
      <c r="A2329" s="3"/>
    </row>
    <row r="2330">
      <c r="A2330" s="3"/>
    </row>
    <row r="2331">
      <c r="A2331" s="3"/>
    </row>
    <row r="2332">
      <c r="A2332" s="3"/>
    </row>
    <row r="2333">
      <c r="A2333" s="3"/>
    </row>
    <row r="2334">
      <c r="A2334" s="3"/>
    </row>
    <row r="2335">
      <c r="A2335" s="3"/>
    </row>
    <row r="2336">
      <c r="A2336" s="3"/>
    </row>
    <row r="2337">
      <c r="A2337" s="6"/>
    </row>
    <row r="2339">
      <c r="A2339" s="3"/>
    </row>
    <row r="2340">
      <c r="A2340" s="3"/>
    </row>
    <row r="2341">
      <c r="A2341" s="3"/>
    </row>
    <row r="2342">
      <c r="A2342" s="3"/>
    </row>
    <row r="2343">
      <c r="A2343" s="3"/>
    </row>
    <row r="2344">
      <c r="A2344" s="3"/>
    </row>
    <row r="2345">
      <c r="A2345" s="3"/>
    </row>
    <row r="2346">
      <c r="A2346" s="3"/>
    </row>
    <row r="2347">
      <c r="A2347" s="3"/>
    </row>
    <row r="2348">
      <c r="A2348" s="3"/>
    </row>
    <row r="2349">
      <c r="A2349" s="3"/>
    </row>
    <row r="2350">
      <c r="A2350" s="3"/>
    </row>
    <row r="2351">
      <c r="A2351" s="3"/>
    </row>
    <row r="2352">
      <c r="A2352" s="3"/>
    </row>
    <row r="2353">
      <c r="A2353" s="6"/>
    </row>
    <row r="2355">
      <c r="A2355" s="3"/>
    </row>
    <row r="2356">
      <c r="A2356" s="3"/>
    </row>
    <row r="2357">
      <c r="A2357" s="3"/>
    </row>
    <row r="2358">
      <c r="A2358" s="3"/>
    </row>
    <row r="2359">
      <c r="A2359" s="3"/>
    </row>
    <row r="2360">
      <c r="A2360" s="3"/>
    </row>
    <row r="2361">
      <c r="A2361" s="3"/>
    </row>
    <row r="2362">
      <c r="A2362" s="3"/>
    </row>
    <row r="2363">
      <c r="A2363" s="3"/>
    </row>
    <row r="2364">
      <c r="A2364" s="3"/>
    </row>
    <row r="2365">
      <c r="A2365" s="3"/>
    </row>
    <row r="2366">
      <c r="A2366" s="3"/>
    </row>
    <row r="2367">
      <c r="A2367" s="3"/>
    </row>
    <row r="2368">
      <c r="A2368" s="3"/>
    </row>
    <row r="2369">
      <c r="A2369" s="7"/>
    </row>
    <row r="2371">
      <c r="A2371" s="3"/>
    </row>
    <row r="2372">
      <c r="A2372" s="3"/>
    </row>
    <row r="2373">
      <c r="A2373" s="3"/>
    </row>
    <row r="2374">
      <c r="A2374" s="3"/>
    </row>
    <row r="2375">
      <c r="A2375" s="3"/>
    </row>
    <row r="2376">
      <c r="A2376" s="3"/>
    </row>
    <row r="2377">
      <c r="A2377" s="3"/>
    </row>
    <row r="2378">
      <c r="A2378" s="3"/>
    </row>
    <row r="2379">
      <c r="A2379" s="3"/>
    </row>
    <row r="2380">
      <c r="A2380" s="7"/>
    </row>
    <row r="2382">
      <c r="A2382" s="3"/>
    </row>
    <row r="2383">
      <c r="A2383" s="3"/>
    </row>
    <row r="2384">
      <c r="A2384" s="3"/>
    </row>
    <row r="2385">
      <c r="A2385" s="3"/>
    </row>
    <row r="2386">
      <c r="A2386" s="3"/>
    </row>
    <row r="2387">
      <c r="A2387" s="3"/>
    </row>
    <row r="2388">
      <c r="A2388" s="3"/>
    </row>
    <row r="2389">
      <c r="A2389" s="3"/>
    </row>
    <row r="2390">
      <c r="A2390" s="3"/>
    </row>
    <row r="2391">
      <c r="A2391" s="7"/>
    </row>
    <row r="2393">
      <c r="A2393" s="3"/>
    </row>
    <row r="2394">
      <c r="A2394" s="3"/>
    </row>
    <row r="2395">
      <c r="A2395" s="3"/>
    </row>
    <row r="2396">
      <c r="A2396" s="3"/>
    </row>
    <row r="2397">
      <c r="A2397" s="3"/>
    </row>
    <row r="2398">
      <c r="A2398" s="3"/>
    </row>
    <row r="2399">
      <c r="A2399" s="3"/>
    </row>
    <row r="2400">
      <c r="A2400" s="3"/>
    </row>
    <row r="2401">
      <c r="A2401" s="3"/>
    </row>
    <row r="2402">
      <c r="A2402" s="7"/>
    </row>
    <row r="2404">
      <c r="A2404" s="3"/>
    </row>
    <row r="2405">
      <c r="A2405" s="3"/>
    </row>
    <row r="2406">
      <c r="A2406" s="3"/>
    </row>
    <row r="2407">
      <c r="A2407" s="3"/>
    </row>
    <row r="2408">
      <c r="A2408" s="3"/>
    </row>
    <row r="2409">
      <c r="A2409" s="3"/>
    </row>
    <row r="2410">
      <c r="A2410" s="3"/>
    </row>
    <row r="2411">
      <c r="A2411" s="3"/>
    </row>
    <row r="2412">
      <c r="A2412" s="3"/>
    </row>
    <row r="2413">
      <c r="A2413" s="3"/>
    </row>
    <row r="2414">
      <c r="A2414" s="3"/>
    </row>
    <row r="2415">
      <c r="A2415" s="3"/>
    </row>
    <row r="2416">
      <c r="A2416" s="3"/>
    </row>
    <row r="2417">
      <c r="A2417" s="3"/>
    </row>
    <row r="2418">
      <c r="A2418" s="7"/>
    </row>
    <row r="2420">
      <c r="A2420" s="3"/>
    </row>
    <row r="2421">
      <c r="A2421" s="3"/>
    </row>
    <row r="2422">
      <c r="A2422" s="3"/>
    </row>
    <row r="2423">
      <c r="A2423" s="3"/>
    </row>
    <row r="2424">
      <c r="A2424" s="3"/>
    </row>
    <row r="2425">
      <c r="A2425" s="3"/>
    </row>
    <row r="2426">
      <c r="A2426" s="3"/>
    </row>
    <row r="2427">
      <c r="A2427" s="3"/>
    </row>
    <row r="2428">
      <c r="A2428" s="3"/>
    </row>
    <row r="2429">
      <c r="A2429" s="3"/>
    </row>
    <row r="2430">
      <c r="A2430" s="3"/>
    </row>
    <row r="2431">
      <c r="A2431" s="3"/>
    </row>
    <row r="2432">
      <c r="A2432" s="3"/>
    </row>
    <row r="2433">
      <c r="A2433" s="3"/>
    </row>
    <row r="2434">
      <c r="A2434" s="7"/>
    </row>
    <row r="2436">
      <c r="A2436" s="3"/>
    </row>
    <row r="2437">
      <c r="A2437" s="3"/>
    </row>
    <row r="2438">
      <c r="A2438" s="3"/>
    </row>
    <row r="2439">
      <c r="A2439" s="3"/>
    </row>
    <row r="2440">
      <c r="A2440" s="3"/>
    </row>
    <row r="2441">
      <c r="A2441" s="3"/>
    </row>
    <row r="2442">
      <c r="A2442" s="3"/>
    </row>
    <row r="2443">
      <c r="A2443" s="3"/>
    </row>
    <row r="2444">
      <c r="A2444" s="3"/>
    </row>
    <row r="2445">
      <c r="A2445" s="7"/>
    </row>
    <row r="2447">
      <c r="A2447" s="3"/>
    </row>
    <row r="2448">
      <c r="A2448" s="3"/>
    </row>
    <row r="2449">
      <c r="A2449" s="3"/>
    </row>
    <row r="2450">
      <c r="A2450" s="3"/>
    </row>
    <row r="2451">
      <c r="A2451" s="3"/>
    </row>
    <row r="2452">
      <c r="A2452" s="3"/>
    </row>
    <row r="2453">
      <c r="A2453" s="3"/>
    </row>
    <row r="2454">
      <c r="A2454" s="3"/>
    </row>
    <row r="2455">
      <c r="A2455" s="3"/>
    </row>
    <row r="2456">
      <c r="A2456" s="3"/>
    </row>
    <row r="2457">
      <c r="A2457" s="3"/>
    </row>
    <row r="2458">
      <c r="A2458" s="3"/>
    </row>
    <row r="2459">
      <c r="A2459" s="3"/>
    </row>
    <row r="2460">
      <c r="A2460" s="3"/>
    </row>
    <row r="2461">
      <c r="A2461" s="7"/>
    </row>
    <row r="2463">
      <c r="A2463" s="3"/>
    </row>
    <row r="2464">
      <c r="A2464" s="3"/>
    </row>
    <row r="2465">
      <c r="A2465" s="3"/>
    </row>
    <row r="2466">
      <c r="A2466" s="3"/>
    </row>
    <row r="2467">
      <c r="A2467" s="3"/>
    </row>
    <row r="2468">
      <c r="A2468" s="3"/>
    </row>
    <row r="2469">
      <c r="A2469" s="3"/>
    </row>
    <row r="2470">
      <c r="A2470" s="3"/>
    </row>
    <row r="2471">
      <c r="A2471" s="3"/>
    </row>
    <row r="2472">
      <c r="A2472" s="3"/>
    </row>
    <row r="2473">
      <c r="A2473" s="3"/>
    </row>
    <row r="2474">
      <c r="A2474" s="3"/>
    </row>
    <row r="2475">
      <c r="A2475" s="3"/>
    </row>
    <row r="2476">
      <c r="A2476" s="3"/>
    </row>
    <row r="2477">
      <c r="A2477" s="6"/>
    </row>
    <row r="2479">
      <c r="A2479" s="3"/>
    </row>
    <row r="2480">
      <c r="A2480" s="3"/>
    </row>
    <row r="2481">
      <c r="A2481" s="3"/>
    </row>
    <row r="2482">
      <c r="A2482" s="3"/>
    </row>
    <row r="2483">
      <c r="A2483" s="3"/>
    </row>
    <row r="2484">
      <c r="A2484" s="3"/>
    </row>
    <row r="2485">
      <c r="A2485" s="3"/>
    </row>
    <row r="2486">
      <c r="A2486" s="3"/>
    </row>
    <row r="2487">
      <c r="A2487" s="3"/>
    </row>
    <row r="2488">
      <c r="A2488" s="6"/>
    </row>
    <row r="2490">
      <c r="A2490" s="3"/>
    </row>
    <row r="2491">
      <c r="A2491" s="3"/>
    </row>
    <row r="2492">
      <c r="A2492" s="3"/>
    </row>
    <row r="2493">
      <c r="A2493" s="3"/>
    </row>
    <row r="2494">
      <c r="A2494" s="3"/>
    </row>
    <row r="2495">
      <c r="A2495" s="3"/>
    </row>
    <row r="2496">
      <c r="A2496" s="3"/>
    </row>
    <row r="2497">
      <c r="A2497" s="3"/>
    </row>
    <row r="2498">
      <c r="A2498" s="3"/>
    </row>
    <row r="2499">
      <c r="A2499" s="3"/>
    </row>
    <row r="2500">
      <c r="A2500" s="3"/>
    </row>
    <row r="2501">
      <c r="A2501" s="3"/>
    </row>
    <row r="2502">
      <c r="A2502" s="3"/>
    </row>
    <row r="2503">
      <c r="A2503" s="3"/>
    </row>
    <row r="2504">
      <c r="A2504" s="6"/>
    </row>
    <row r="2506">
      <c r="A2506" s="3"/>
    </row>
    <row r="2507">
      <c r="A2507" s="3"/>
    </row>
    <row r="2508">
      <c r="A2508" s="3"/>
    </row>
    <row r="2509">
      <c r="A2509" s="3"/>
    </row>
    <row r="2510">
      <c r="A2510" s="3"/>
    </row>
    <row r="2511">
      <c r="A2511" s="3"/>
    </row>
    <row r="2512">
      <c r="A2512" s="3"/>
    </row>
    <row r="2513">
      <c r="A2513" s="3"/>
    </row>
    <row r="2514">
      <c r="A2514" s="3"/>
    </row>
    <row r="2515">
      <c r="A2515" s="3"/>
    </row>
    <row r="2516">
      <c r="A2516" s="3"/>
    </row>
    <row r="2517">
      <c r="A2517" s="3"/>
    </row>
    <row r="2518">
      <c r="A2518" s="3"/>
    </row>
    <row r="2519">
      <c r="A2519" s="3"/>
    </row>
    <row r="2520">
      <c r="A2520" s="6"/>
    </row>
    <row r="2522">
      <c r="A2522" s="3"/>
    </row>
    <row r="2523">
      <c r="A2523" s="3"/>
    </row>
    <row r="2524">
      <c r="A2524" s="3"/>
    </row>
    <row r="2525">
      <c r="A2525" s="3"/>
    </row>
    <row r="2526">
      <c r="A2526" s="3"/>
    </row>
    <row r="2527">
      <c r="A2527" s="3"/>
    </row>
    <row r="2528">
      <c r="A2528" s="3"/>
    </row>
    <row r="2529">
      <c r="A2529" s="3"/>
    </row>
    <row r="2530">
      <c r="A2530" s="3"/>
    </row>
    <row r="2531">
      <c r="A2531" s="3"/>
    </row>
    <row r="2532">
      <c r="A2532" s="3"/>
    </row>
    <row r="2533">
      <c r="A2533" s="3"/>
    </row>
    <row r="2534">
      <c r="A2534" s="3"/>
    </row>
    <row r="2535">
      <c r="A2535" s="3"/>
    </row>
    <row r="2536">
      <c r="A2536" s="6"/>
    </row>
    <row r="2538">
      <c r="A2538" s="3"/>
    </row>
    <row r="2539">
      <c r="A2539" s="3"/>
    </row>
    <row r="2540">
      <c r="A2540" s="3"/>
    </row>
    <row r="2541">
      <c r="A2541" s="3"/>
    </row>
    <row r="2542">
      <c r="A2542" s="3"/>
    </row>
    <row r="2543">
      <c r="A2543" s="3"/>
    </row>
    <row r="2544">
      <c r="A2544" s="3"/>
    </row>
    <row r="2545">
      <c r="A2545" s="3"/>
    </row>
    <row r="2546">
      <c r="A2546" s="3"/>
    </row>
    <row r="2547">
      <c r="A2547" s="3"/>
    </row>
    <row r="2548">
      <c r="A2548" s="3"/>
    </row>
    <row r="2549">
      <c r="A2549" s="3"/>
    </row>
    <row r="2550">
      <c r="A2550" s="3"/>
    </row>
    <row r="2551">
      <c r="A2551" s="3"/>
    </row>
    <row r="2552">
      <c r="A2552" s="6"/>
    </row>
    <row r="2554">
      <c r="A2554" s="3"/>
    </row>
    <row r="2555">
      <c r="A2555" s="3"/>
    </row>
    <row r="2556">
      <c r="A2556" s="3"/>
    </row>
    <row r="2557">
      <c r="A2557" s="3"/>
    </row>
    <row r="2558">
      <c r="A2558" s="3"/>
    </row>
    <row r="2559">
      <c r="A2559" s="3"/>
    </row>
    <row r="2560">
      <c r="A2560" s="3"/>
    </row>
    <row r="2561">
      <c r="A2561" s="3"/>
    </row>
    <row r="2562">
      <c r="A2562" s="3"/>
    </row>
    <row r="2563">
      <c r="A2563" s="3"/>
    </row>
    <row r="2564">
      <c r="A2564" s="3"/>
    </row>
    <row r="2565">
      <c r="A2565" s="3"/>
    </row>
    <row r="2566">
      <c r="A2566" s="3"/>
    </row>
    <row r="2567">
      <c r="A2567" s="3"/>
    </row>
    <row r="2568">
      <c r="A2568" s="6"/>
    </row>
    <row r="2570">
      <c r="A2570" s="3"/>
    </row>
    <row r="2571">
      <c r="A2571" s="3"/>
    </row>
    <row r="2572">
      <c r="A2572" s="3"/>
    </row>
    <row r="2573">
      <c r="A2573" s="3"/>
    </row>
    <row r="2574">
      <c r="A2574" s="3"/>
    </row>
    <row r="2575">
      <c r="A2575" s="3"/>
    </row>
    <row r="2576">
      <c r="A2576" s="3"/>
    </row>
    <row r="2577">
      <c r="A2577" s="3"/>
    </row>
    <row r="2578">
      <c r="A2578" s="3"/>
    </row>
    <row r="2579">
      <c r="A2579" s="3"/>
    </row>
    <row r="2580">
      <c r="A2580" s="3"/>
    </row>
    <row r="2581">
      <c r="A2581" s="3"/>
    </row>
    <row r="2582">
      <c r="A2582" s="3"/>
    </row>
    <row r="2583">
      <c r="A2583" s="3"/>
    </row>
    <row r="2584">
      <c r="A2584" s="6"/>
    </row>
    <row r="2586">
      <c r="A2586" s="3"/>
    </row>
    <row r="2587">
      <c r="A2587" s="3"/>
    </row>
    <row r="2588">
      <c r="A2588" s="3"/>
    </row>
    <row r="2589">
      <c r="A2589" s="3"/>
    </row>
    <row r="2590">
      <c r="A2590" s="3"/>
    </row>
    <row r="2591">
      <c r="A2591" s="3"/>
    </row>
    <row r="2592">
      <c r="A2592" s="3"/>
    </row>
    <row r="2593">
      <c r="A2593" s="3"/>
    </row>
    <row r="2594">
      <c r="A2594" s="3"/>
    </row>
    <row r="2595">
      <c r="A2595" s="3"/>
    </row>
    <row r="2596">
      <c r="A2596" s="3"/>
    </row>
    <row r="2597">
      <c r="A2597" s="3"/>
    </row>
    <row r="2598">
      <c r="A2598" s="3"/>
    </row>
    <row r="2599">
      <c r="A2599" s="3"/>
    </row>
    <row r="2600">
      <c r="A2600" s="6"/>
    </row>
    <row r="2602">
      <c r="A2602" s="3"/>
    </row>
    <row r="2603">
      <c r="A2603" s="3"/>
    </row>
    <row r="2604">
      <c r="A2604" s="3"/>
    </row>
    <row r="2605">
      <c r="A2605" s="3"/>
    </row>
    <row r="2606">
      <c r="A2606" s="3"/>
    </row>
    <row r="2607">
      <c r="A2607" s="3"/>
    </row>
    <row r="2608">
      <c r="A2608" s="3"/>
    </row>
    <row r="2609">
      <c r="A2609" s="3"/>
    </row>
    <row r="2610">
      <c r="A2610" s="3"/>
    </row>
    <row r="2611">
      <c r="A2611" s="3"/>
    </row>
    <row r="2612">
      <c r="A2612" s="3"/>
    </row>
    <row r="2613">
      <c r="A2613" s="3"/>
    </row>
    <row r="2614">
      <c r="A2614" s="3"/>
    </row>
    <row r="2615">
      <c r="A2615" s="3"/>
    </row>
    <row r="2616">
      <c r="A2616" s="6"/>
    </row>
    <row r="2618">
      <c r="A2618" s="3"/>
    </row>
    <row r="2619">
      <c r="A2619" s="3"/>
    </row>
    <row r="2620">
      <c r="A2620" s="3"/>
    </row>
    <row r="2621">
      <c r="A2621" s="3"/>
    </row>
    <row r="2622">
      <c r="A2622" s="3"/>
    </row>
    <row r="2623">
      <c r="A2623" s="3"/>
    </row>
    <row r="2624">
      <c r="A2624" s="3"/>
    </row>
    <row r="2625">
      <c r="A2625" s="3"/>
    </row>
    <row r="2626">
      <c r="A2626" s="3"/>
    </row>
    <row r="2627">
      <c r="A2627" s="6"/>
    </row>
    <row r="2629">
      <c r="A2629" s="3"/>
    </row>
    <row r="2630">
      <c r="A2630" s="3"/>
    </row>
    <row r="2631">
      <c r="A2631" s="3"/>
    </row>
    <row r="2632">
      <c r="A2632" s="3"/>
    </row>
    <row r="2633">
      <c r="A2633" s="3"/>
    </row>
    <row r="2634">
      <c r="A2634" s="3"/>
    </row>
    <row r="2635">
      <c r="A2635" s="3"/>
    </row>
    <row r="2636">
      <c r="A2636" s="3"/>
    </row>
    <row r="2637">
      <c r="A2637" s="3"/>
    </row>
    <row r="2638">
      <c r="A2638" s="6"/>
    </row>
    <row r="2640">
      <c r="A2640" s="3"/>
    </row>
    <row r="2641">
      <c r="A2641" s="3"/>
    </row>
    <row r="2642">
      <c r="A2642" s="3"/>
    </row>
    <row r="2643">
      <c r="A2643" s="3"/>
    </row>
    <row r="2644">
      <c r="A2644" s="3"/>
    </row>
    <row r="2645">
      <c r="A2645" s="3"/>
    </row>
    <row r="2646">
      <c r="A2646" s="3"/>
    </row>
    <row r="2647">
      <c r="A2647" s="3"/>
    </row>
    <row r="2648">
      <c r="A2648" s="3"/>
    </row>
    <row r="2649">
      <c r="A2649" s="3"/>
    </row>
    <row r="2650">
      <c r="A2650" s="3"/>
    </row>
    <row r="2651">
      <c r="A2651" s="3"/>
    </row>
    <row r="2652">
      <c r="A2652" s="3"/>
    </row>
    <row r="2653">
      <c r="A2653" s="3"/>
    </row>
    <row r="2654">
      <c r="A2654" s="6"/>
    </row>
    <row r="2656">
      <c r="A2656" s="3"/>
    </row>
    <row r="2657">
      <c r="A2657" s="3"/>
    </row>
    <row r="2658">
      <c r="A2658" s="3"/>
    </row>
    <row r="2659">
      <c r="A2659" s="3"/>
    </row>
    <row r="2660">
      <c r="A2660" s="3"/>
    </row>
    <row r="2661">
      <c r="A2661" s="3"/>
    </row>
    <row r="2662">
      <c r="A2662" s="3"/>
    </row>
    <row r="2663">
      <c r="A2663" s="3"/>
    </row>
    <row r="2664">
      <c r="A2664" s="3"/>
    </row>
    <row r="2665">
      <c r="A2665" s="6"/>
    </row>
    <row r="2667">
      <c r="A2667" s="3"/>
    </row>
    <row r="2668">
      <c r="A2668" s="3"/>
    </row>
    <row r="2669">
      <c r="A2669" s="3"/>
    </row>
    <row r="2670">
      <c r="A2670" s="3"/>
    </row>
    <row r="2671">
      <c r="A2671" s="3"/>
    </row>
    <row r="2672">
      <c r="A2672" s="3"/>
    </row>
    <row r="2673">
      <c r="A2673" s="3"/>
    </row>
    <row r="2674">
      <c r="A2674" s="3"/>
    </row>
    <row r="2675">
      <c r="A2675" s="3"/>
    </row>
    <row r="2676">
      <c r="A2676" s="6"/>
    </row>
    <row r="2678">
      <c r="A2678" s="3"/>
    </row>
    <row r="2679">
      <c r="A2679" s="3"/>
    </row>
    <row r="2680">
      <c r="A2680" s="3"/>
    </row>
    <row r="2681">
      <c r="A2681" s="3"/>
    </row>
    <row r="2682">
      <c r="A2682" s="3"/>
    </row>
    <row r="2683">
      <c r="A2683" s="3"/>
    </row>
    <row r="2684">
      <c r="A2684" s="3"/>
    </row>
    <row r="2685">
      <c r="A2685" s="3"/>
    </row>
    <row r="2686">
      <c r="A2686" s="3"/>
    </row>
    <row r="2687">
      <c r="A2687" s="3"/>
    </row>
    <row r="2688">
      <c r="A2688" s="3"/>
    </row>
    <row r="2689">
      <c r="A2689" s="3"/>
    </row>
    <row r="2690">
      <c r="A2690" s="3"/>
    </row>
    <row r="2691">
      <c r="A2691" s="3"/>
    </row>
    <row r="2692">
      <c r="A2692" s="6"/>
    </row>
    <row r="2694">
      <c r="A2694" s="3"/>
    </row>
    <row r="2695">
      <c r="A2695" s="3"/>
    </row>
    <row r="2696">
      <c r="A2696" s="3"/>
    </row>
    <row r="2697">
      <c r="A2697" s="3"/>
    </row>
    <row r="2698">
      <c r="A2698" s="3"/>
    </row>
    <row r="2699">
      <c r="A2699" s="3"/>
    </row>
    <row r="2700">
      <c r="A2700" s="3"/>
    </row>
    <row r="2701">
      <c r="A2701" s="3"/>
    </row>
    <row r="2702">
      <c r="A2702" s="3"/>
    </row>
    <row r="2703">
      <c r="A2703" s="6"/>
    </row>
    <row r="2705">
      <c r="A2705" s="3"/>
    </row>
    <row r="2706">
      <c r="A2706" s="3"/>
    </row>
    <row r="2707">
      <c r="A2707" s="3"/>
    </row>
    <row r="2708">
      <c r="A2708" s="3"/>
    </row>
    <row r="2709">
      <c r="A2709" s="3"/>
    </row>
    <row r="2710">
      <c r="A2710" s="3"/>
    </row>
    <row r="2711">
      <c r="A2711" s="3"/>
    </row>
    <row r="2712">
      <c r="A2712" s="3"/>
    </row>
    <row r="2713">
      <c r="A2713" s="3"/>
    </row>
    <row r="2714">
      <c r="A2714" s="3"/>
    </row>
    <row r="2715">
      <c r="A2715" s="3"/>
    </row>
    <row r="2716">
      <c r="A2716" s="3"/>
    </row>
    <row r="2717">
      <c r="A2717" s="3"/>
    </row>
    <row r="2718">
      <c r="A2718" s="3"/>
    </row>
    <row r="2719">
      <c r="A2719" s="7"/>
    </row>
    <row r="2721">
      <c r="A2721" s="3"/>
    </row>
    <row r="2722">
      <c r="A2722" s="3"/>
    </row>
    <row r="2723">
      <c r="A2723" s="3"/>
    </row>
    <row r="2724">
      <c r="A2724" s="3"/>
    </row>
    <row r="2725">
      <c r="A2725" s="3"/>
    </row>
    <row r="2726">
      <c r="A2726" s="3"/>
    </row>
    <row r="2727">
      <c r="A2727" s="3"/>
    </row>
    <row r="2728">
      <c r="A2728" s="3"/>
    </row>
    <row r="2729">
      <c r="A2729" s="3"/>
    </row>
    <row r="2730">
      <c r="A2730" s="3"/>
    </row>
    <row r="2731">
      <c r="A2731" s="3"/>
    </row>
    <row r="2732">
      <c r="A2732" s="3"/>
    </row>
    <row r="2733">
      <c r="A2733" s="3"/>
    </row>
    <row r="2734">
      <c r="A2734" s="3"/>
    </row>
    <row r="2735">
      <c r="A2735" s="7"/>
    </row>
    <row r="2737">
      <c r="A2737" s="3"/>
    </row>
    <row r="2738">
      <c r="A2738" s="3"/>
    </row>
    <row r="2739">
      <c r="A2739" s="3"/>
    </row>
    <row r="2740">
      <c r="A2740" s="3"/>
    </row>
    <row r="2741">
      <c r="A2741" s="3"/>
    </row>
    <row r="2742">
      <c r="A2742" s="3"/>
    </row>
    <row r="2743">
      <c r="A2743" s="3"/>
    </row>
    <row r="2744">
      <c r="A2744" s="3"/>
    </row>
    <row r="2745">
      <c r="A2745" s="3"/>
    </row>
    <row r="2746">
      <c r="A2746" s="7"/>
    </row>
    <row r="2748">
      <c r="A2748" s="3"/>
    </row>
    <row r="2749">
      <c r="A2749" s="3"/>
    </row>
    <row r="2750">
      <c r="A2750" s="3"/>
    </row>
    <row r="2751">
      <c r="A2751" s="3"/>
    </row>
    <row r="2752">
      <c r="A2752" s="3"/>
    </row>
    <row r="2753">
      <c r="A2753" s="3"/>
    </row>
    <row r="2754">
      <c r="A2754" s="3"/>
    </row>
    <row r="2755">
      <c r="A2755" s="3"/>
    </row>
    <row r="2756">
      <c r="A2756" s="3"/>
    </row>
    <row r="2757">
      <c r="A2757" s="7"/>
    </row>
    <row r="2759">
      <c r="A2759" s="3"/>
    </row>
    <row r="2760">
      <c r="A2760" s="3"/>
    </row>
    <row r="2761">
      <c r="A2761" s="3"/>
    </row>
    <row r="2762">
      <c r="A2762" s="3"/>
    </row>
    <row r="2763">
      <c r="A2763" s="3"/>
    </row>
    <row r="2764">
      <c r="A2764" s="3"/>
    </row>
    <row r="2765">
      <c r="A2765" s="3"/>
    </row>
    <row r="2766">
      <c r="A2766" s="3"/>
    </row>
    <row r="2767">
      <c r="A2767" s="3"/>
    </row>
    <row r="2768">
      <c r="A2768" s="7"/>
    </row>
    <row r="2770">
      <c r="A2770" s="3"/>
    </row>
    <row r="2771">
      <c r="A2771" s="3"/>
    </row>
    <row r="2772">
      <c r="A2772" s="3"/>
    </row>
    <row r="2773">
      <c r="A2773" s="3"/>
    </row>
    <row r="2774">
      <c r="A2774" s="3"/>
    </row>
    <row r="2775">
      <c r="A2775" s="3"/>
    </row>
    <row r="2776">
      <c r="A2776" s="3"/>
    </row>
    <row r="2777">
      <c r="A2777" s="3"/>
    </row>
    <row r="2778">
      <c r="A2778" s="3"/>
    </row>
    <row r="2779">
      <c r="A2779" s="7"/>
    </row>
    <row r="2781">
      <c r="A2781" s="3"/>
    </row>
    <row r="2782">
      <c r="A2782" s="3"/>
    </row>
    <row r="2783">
      <c r="A2783" s="3"/>
    </row>
    <row r="2784">
      <c r="A2784" s="3"/>
    </row>
    <row r="2785">
      <c r="A2785" s="3"/>
    </row>
    <row r="2786">
      <c r="A2786" s="3"/>
    </row>
    <row r="2787">
      <c r="A2787" s="3"/>
    </row>
    <row r="2788">
      <c r="A2788" s="3"/>
    </row>
    <row r="2789">
      <c r="A2789" s="3"/>
    </row>
    <row r="2790">
      <c r="A2790" s="7"/>
    </row>
    <row r="2792">
      <c r="A2792" s="3"/>
    </row>
    <row r="2793">
      <c r="A2793" s="3"/>
    </row>
    <row r="2794">
      <c r="A2794" s="3"/>
    </row>
    <row r="2795">
      <c r="A2795" s="3"/>
    </row>
    <row r="2796">
      <c r="A2796" s="3"/>
    </row>
    <row r="2797">
      <c r="A2797" s="3"/>
    </row>
    <row r="2798">
      <c r="A2798" s="3"/>
    </row>
    <row r="2799">
      <c r="A2799" s="3"/>
    </row>
    <row r="2800">
      <c r="A2800" s="3"/>
    </row>
    <row r="2801">
      <c r="A2801" s="7"/>
    </row>
    <row r="2803">
      <c r="A2803" s="3"/>
    </row>
    <row r="2804">
      <c r="A2804" s="3"/>
    </row>
    <row r="2805">
      <c r="A2805" s="3"/>
    </row>
    <row r="2806">
      <c r="A2806" s="3"/>
    </row>
    <row r="2807">
      <c r="A2807" s="3"/>
    </row>
    <row r="2808">
      <c r="A2808" s="3"/>
    </row>
    <row r="2809">
      <c r="A2809" s="3"/>
    </row>
    <row r="2810">
      <c r="A2810" s="3"/>
    </row>
    <row r="2811">
      <c r="A2811" s="3"/>
    </row>
    <row r="2812">
      <c r="A2812" s="3"/>
    </row>
    <row r="2813">
      <c r="A2813" s="3"/>
    </row>
    <row r="2814">
      <c r="A2814" s="3"/>
    </row>
    <row r="2815">
      <c r="A2815" s="3"/>
    </row>
    <row r="2816">
      <c r="A2816" s="3"/>
    </row>
    <row r="2817">
      <c r="A2817" s="7"/>
    </row>
    <row r="2819">
      <c r="A2819" s="3"/>
    </row>
    <row r="2820">
      <c r="A2820" s="3"/>
    </row>
    <row r="2821">
      <c r="A2821" s="3"/>
    </row>
    <row r="2822">
      <c r="A2822" s="3"/>
    </row>
    <row r="2823">
      <c r="A2823" s="3"/>
    </row>
    <row r="2824">
      <c r="A2824" s="3"/>
    </row>
    <row r="2825">
      <c r="A2825" s="3"/>
    </row>
    <row r="2826">
      <c r="A2826" s="3"/>
    </row>
    <row r="2827">
      <c r="A2827" s="3"/>
    </row>
    <row r="2828">
      <c r="A2828" s="3"/>
    </row>
    <row r="2829">
      <c r="A2829" s="3"/>
    </row>
    <row r="2830">
      <c r="A2830" s="3"/>
    </row>
    <row r="2831">
      <c r="A2831" s="3"/>
    </row>
    <row r="2832">
      <c r="A2832" s="3"/>
    </row>
    <row r="2833">
      <c r="A2833" s="7"/>
    </row>
    <row r="2835">
      <c r="A2835" s="3"/>
    </row>
    <row r="2836">
      <c r="A2836" s="3"/>
    </row>
    <row r="2837">
      <c r="A2837" s="3"/>
    </row>
    <row r="2838">
      <c r="A2838" s="3"/>
    </row>
    <row r="2839">
      <c r="A2839" s="3"/>
    </row>
    <row r="2840">
      <c r="A2840" s="3"/>
    </row>
    <row r="2841">
      <c r="A2841" s="3"/>
    </row>
    <row r="2842">
      <c r="A2842" s="3"/>
    </row>
    <row r="2843">
      <c r="A2843" s="3"/>
    </row>
    <row r="2844">
      <c r="A2844" s="7"/>
    </row>
    <row r="2846">
      <c r="A2846" s="3"/>
    </row>
    <row r="2847">
      <c r="A2847" s="3"/>
    </row>
    <row r="2848">
      <c r="A2848" s="3"/>
    </row>
    <row r="2849">
      <c r="A2849" s="3"/>
    </row>
    <row r="2850">
      <c r="A2850" s="3"/>
    </row>
    <row r="2851">
      <c r="A2851" s="3"/>
    </row>
    <row r="2852">
      <c r="A2852" s="3"/>
    </row>
    <row r="2853">
      <c r="A2853" s="3"/>
    </row>
    <row r="2854">
      <c r="A2854" s="3"/>
    </row>
    <row r="2855">
      <c r="A2855" s="3"/>
    </row>
    <row r="2856">
      <c r="A2856" s="3"/>
    </row>
    <row r="2857">
      <c r="A2857" s="3"/>
    </row>
    <row r="2858">
      <c r="A2858" s="3"/>
    </row>
    <row r="2859">
      <c r="A2859" s="3"/>
    </row>
    <row r="2860">
      <c r="A2860" s="7"/>
    </row>
    <row r="2862">
      <c r="A2862" s="3"/>
    </row>
    <row r="2863">
      <c r="A2863" s="3"/>
    </row>
    <row r="2864">
      <c r="A2864" s="3"/>
    </row>
    <row r="2865">
      <c r="A2865" s="3"/>
    </row>
    <row r="2866">
      <c r="A2866" s="3"/>
    </row>
    <row r="2867">
      <c r="A2867" s="3"/>
    </row>
    <row r="2868">
      <c r="A2868" s="3"/>
    </row>
    <row r="2869">
      <c r="A2869" s="3"/>
    </row>
    <row r="2870">
      <c r="A2870" s="3"/>
    </row>
    <row r="2871">
      <c r="A2871" s="7"/>
    </row>
    <row r="2873">
      <c r="A2873" s="3"/>
    </row>
    <row r="2874">
      <c r="A2874" s="3"/>
    </row>
    <row r="2875">
      <c r="A2875" s="3"/>
    </row>
    <row r="2876">
      <c r="A2876" s="3"/>
    </row>
    <row r="2877">
      <c r="A2877" s="3"/>
    </row>
    <row r="2878">
      <c r="A2878" s="3"/>
    </row>
    <row r="2879">
      <c r="A2879" s="3"/>
    </row>
    <row r="2880">
      <c r="A2880" s="3"/>
    </row>
    <row r="2881">
      <c r="A2881" s="3"/>
    </row>
    <row r="2882">
      <c r="A2882" s="7"/>
    </row>
    <row r="2884">
      <c r="A2884" s="3"/>
    </row>
    <row r="2885">
      <c r="A2885" s="3"/>
    </row>
    <row r="2886">
      <c r="A2886" s="3"/>
    </row>
    <row r="2887">
      <c r="A2887" s="3"/>
    </row>
    <row r="2888">
      <c r="A2888" s="3"/>
    </row>
    <row r="2889">
      <c r="A2889" s="3"/>
    </row>
    <row r="2890">
      <c r="A2890" s="3"/>
    </row>
    <row r="2891">
      <c r="A2891" s="3"/>
    </row>
    <row r="2892">
      <c r="A2892" s="3"/>
    </row>
    <row r="2893">
      <c r="A2893" s="3"/>
    </row>
    <row r="2894">
      <c r="A2894" s="3"/>
    </row>
    <row r="2895">
      <c r="A2895" s="3"/>
    </row>
    <row r="2896">
      <c r="A2896" s="3"/>
    </row>
    <row r="2897">
      <c r="A2897" s="3"/>
    </row>
    <row r="2898">
      <c r="A2898" s="7"/>
    </row>
    <row r="2900">
      <c r="A2900" s="3"/>
    </row>
    <row r="2901">
      <c r="A2901" s="3"/>
    </row>
    <row r="2902">
      <c r="A2902" s="3"/>
    </row>
    <row r="2903">
      <c r="A2903" s="3"/>
    </row>
    <row r="2904">
      <c r="A2904" s="3"/>
    </row>
    <row r="2905">
      <c r="A2905" s="3"/>
    </row>
    <row r="2906">
      <c r="A2906" s="3"/>
    </row>
    <row r="2907">
      <c r="A2907" s="3"/>
    </row>
    <row r="2908">
      <c r="A2908" s="3"/>
    </row>
    <row r="2909">
      <c r="A2909" s="7"/>
    </row>
    <row r="2911">
      <c r="A2911" s="3"/>
    </row>
    <row r="2912">
      <c r="A2912" s="3"/>
    </row>
    <row r="2913">
      <c r="A2913" s="3"/>
    </row>
    <row r="2914">
      <c r="A2914" s="3"/>
    </row>
    <row r="2915">
      <c r="A2915" s="3"/>
    </row>
    <row r="2916">
      <c r="A2916" s="3"/>
    </row>
    <row r="2917">
      <c r="A2917" s="3"/>
    </row>
    <row r="2918">
      <c r="A2918" s="3"/>
    </row>
    <row r="2919">
      <c r="A2919" s="3"/>
    </row>
    <row r="2920">
      <c r="A2920" s="7"/>
    </row>
    <row r="2922">
      <c r="A2922" s="3"/>
    </row>
    <row r="2923">
      <c r="A2923" s="3"/>
    </row>
    <row r="2924">
      <c r="A2924" s="3"/>
    </row>
    <row r="2925">
      <c r="A2925" s="3"/>
    </row>
    <row r="2926">
      <c r="A2926" s="3"/>
    </row>
    <row r="2927">
      <c r="A2927" s="3"/>
    </row>
    <row r="2928">
      <c r="A2928" s="3"/>
    </row>
    <row r="2929">
      <c r="A2929" s="3"/>
    </row>
    <row r="2930">
      <c r="A2930" s="3"/>
    </row>
    <row r="2931">
      <c r="A2931" s="7"/>
    </row>
    <row r="2933">
      <c r="A2933" s="3"/>
    </row>
    <row r="2934">
      <c r="A2934" s="3"/>
    </row>
    <row r="2935">
      <c r="A2935" s="3"/>
    </row>
    <row r="2936">
      <c r="A2936" s="3"/>
    </row>
    <row r="2937">
      <c r="A2937" s="3"/>
    </row>
    <row r="2938">
      <c r="A2938" s="3"/>
    </row>
    <row r="2939">
      <c r="A2939" s="3"/>
    </row>
    <row r="2940">
      <c r="A2940" s="3"/>
    </row>
    <row r="2941">
      <c r="A2941" s="3"/>
    </row>
    <row r="2942">
      <c r="A2942" s="7"/>
    </row>
    <row r="2944">
      <c r="A2944" s="3"/>
    </row>
    <row r="2945">
      <c r="A2945" s="3"/>
    </row>
    <row r="2946">
      <c r="A2946" s="3"/>
    </row>
    <row r="2947">
      <c r="A2947" s="3"/>
    </row>
    <row r="2948">
      <c r="A2948" s="3"/>
    </row>
    <row r="2949">
      <c r="A2949" s="3"/>
    </row>
    <row r="2950">
      <c r="A2950" s="3"/>
    </row>
    <row r="2951">
      <c r="A2951" s="3"/>
    </row>
    <row r="2952">
      <c r="A2952" s="3"/>
    </row>
    <row r="2953">
      <c r="A2953" s="7"/>
    </row>
    <row r="2955">
      <c r="A2955" s="3"/>
    </row>
    <row r="2956">
      <c r="A2956" s="3"/>
    </row>
    <row r="2957">
      <c r="A2957" s="3"/>
    </row>
    <row r="2958">
      <c r="A2958" s="3"/>
    </row>
    <row r="2959">
      <c r="A2959" s="3"/>
    </row>
    <row r="2960">
      <c r="A2960" s="3"/>
    </row>
    <row r="2961">
      <c r="A2961" s="3"/>
    </row>
    <row r="2962">
      <c r="A2962" s="3"/>
    </row>
    <row r="2963">
      <c r="A2963" s="3"/>
    </row>
    <row r="2964">
      <c r="A2964" s="3"/>
    </row>
    <row r="2965">
      <c r="A2965" s="3"/>
    </row>
    <row r="2966">
      <c r="A2966" s="3"/>
    </row>
    <row r="2967">
      <c r="A2967" s="3"/>
    </row>
    <row r="2968">
      <c r="A2968" s="3"/>
    </row>
    <row r="2969">
      <c r="A2969" s="6"/>
    </row>
    <row r="2971">
      <c r="A2971" s="3"/>
    </row>
    <row r="2972">
      <c r="A2972" s="3"/>
    </row>
    <row r="2973">
      <c r="A2973" s="3"/>
    </row>
    <row r="2974">
      <c r="A2974" s="3"/>
    </row>
    <row r="2975">
      <c r="A2975" s="3"/>
    </row>
    <row r="2976">
      <c r="A2976" s="3"/>
    </row>
    <row r="2977">
      <c r="A2977" s="3"/>
    </row>
    <row r="2978">
      <c r="A2978" s="3"/>
    </row>
    <row r="2979">
      <c r="A2979" s="3"/>
    </row>
    <row r="2980">
      <c r="A2980" s="3"/>
    </row>
    <row r="2981">
      <c r="A2981" s="3"/>
    </row>
    <row r="2982">
      <c r="A2982" s="3"/>
    </row>
    <row r="2983">
      <c r="A2983" s="3"/>
    </row>
    <row r="2984">
      <c r="A2984" s="3"/>
    </row>
    <row r="2985">
      <c r="A2985" s="6"/>
    </row>
    <row r="2987">
      <c r="A2987" s="3"/>
    </row>
    <row r="2988">
      <c r="A2988" s="3"/>
    </row>
    <row r="2989">
      <c r="A2989" s="3"/>
    </row>
    <row r="2990">
      <c r="A2990" s="3"/>
    </row>
    <row r="2991">
      <c r="A2991" s="3"/>
    </row>
    <row r="2992">
      <c r="A2992" s="3"/>
    </row>
    <row r="2993">
      <c r="A2993" s="3"/>
    </row>
    <row r="2994">
      <c r="A2994" s="3"/>
    </row>
    <row r="2995">
      <c r="A2995" s="3"/>
    </row>
    <row r="2996">
      <c r="A2996" s="6"/>
    </row>
    <row r="2998">
      <c r="A2998" s="3"/>
    </row>
    <row r="2999">
      <c r="A2999" s="3"/>
    </row>
    <row r="3000">
      <c r="A3000" s="3"/>
    </row>
    <row r="3001">
      <c r="A3001" s="3"/>
    </row>
    <row r="3002">
      <c r="A3002" s="3"/>
    </row>
    <row r="3003">
      <c r="A3003" s="3"/>
    </row>
    <row r="3004">
      <c r="A3004" s="3"/>
    </row>
    <row r="3005">
      <c r="A3005" s="3"/>
    </row>
    <row r="3006">
      <c r="A3006" s="3"/>
    </row>
    <row r="3007">
      <c r="A3007" s="3"/>
    </row>
    <row r="3008">
      <c r="A3008" s="3"/>
    </row>
    <row r="3009">
      <c r="A3009" s="3"/>
    </row>
    <row r="3010">
      <c r="A3010" s="3"/>
    </row>
    <row r="3011">
      <c r="A3011" s="3"/>
    </row>
    <row r="3012">
      <c r="A3012" s="6"/>
    </row>
    <row r="3014">
      <c r="A3014" s="3"/>
    </row>
    <row r="3015">
      <c r="A3015" s="3"/>
    </row>
    <row r="3016">
      <c r="A3016" s="3"/>
    </row>
    <row r="3017">
      <c r="A3017" s="3"/>
    </row>
    <row r="3018">
      <c r="A3018" s="3"/>
    </row>
    <row r="3019">
      <c r="A3019" s="3"/>
    </row>
    <row r="3020">
      <c r="A3020" s="3"/>
    </row>
    <row r="3021">
      <c r="A3021" s="3"/>
    </row>
    <row r="3022">
      <c r="A3022" s="3"/>
    </row>
    <row r="3023">
      <c r="A3023" s="3"/>
    </row>
    <row r="3024">
      <c r="A3024" s="3"/>
    </row>
    <row r="3025">
      <c r="A3025" s="3"/>
    </row>
    <row r="3026">
      <c r="A3026" s="3"/>
    </row>
    <row r="3027">
      <c r="A3027" s="3"/>
    </row>
    <row r="3028">
      <c r="A3028" s="6"/>
    </row>
    <row r="3030">
      <c r="A3030" s="3"/>
    </row>
    <row r="3031">
      <c r="A3031" s="3"/>
    </row>
    <row r="3032">
      <c r="A3032" s="3"/>
    </row>
    <row r="3033">
      <c r="A3033" s="3"/>
    </row>
    <row r="3034">
      <c r="A3034" s="3"/>
    </row>
    <row r="3035">
      <c r="A3035" s="3"/>
    </row>
    <row r="3036">
      <c r="A3036" s="3"/>
    </row>
    <row r="3037">
      <c r="A3037" s="3"/>
    </row>
    <row r="3038">
      <c r="A3038" s="3"/>
    </row>
    <row r="3039">
      <c r="A3039" s="6"/>
    </row>
    <row r="3041">
      <c r="A3041" s="3"/>
    </row>
    <row r="3042">
      <c r="A3042" s="3"/>
    </row>
    <row r="3043">
      <c r="A3043" s="3"/>
    </row>
    <row r="3044">
      <c r="A3044" s="3"/>
    </row>
    <row r="3045">
      <c r="A3045" s="3"/>
    </row>
    <row r="3046">
      <c r="A3046" s="3"/>
    </row>
    <row r="3047">
      <c r="A3047" s="3"/>
    </row>
    <row r="3048">
      <c r="A3048" s="3"/>
    </row>
    <row r="3049">
      <c r="A3049" s="3"/>
    </row>
    <row r="3050">
      <c r="A3050" s="6"/>
    </row>
    <row r="3052">
      <c r="A3052" s="3"/>
    </row>
    <row r="3053">
      <c r="A3053" s="3"/>
    </row>
    <row r="3054">
      <c r="A3054" s="3"/>
    </row>
    <row r="3055">
      <c r="A3055" s="3"/>
    </row>
    <row r="3056">
      <c r="A3056" s="3"/>
    </row>
    <row r="3057">
      <c r="A3057" s="3"/>
    </row>
    <row r="3058">
      <c r="A3058" s="3"/>
    </row>
    <row r="3059">
      <c r="A3059" s="3"/>
    </row>
    <row r="3060">
      <c r="A3060" s="3"/>
    </row>
    <row r="3061">
      <c r="A3061" s="6"/>
    </row>
    <row r="3063">
      <c r="A3063" s="3"/>
    </row>
    <row r="3064">
      <c r="A3064" s="3"/>
    </row>
    <row r="3065">
      <c r="A3065" s="3"/>
    </row>
    <row r="3066">
      <c r="A3066" s="3"/>
    </row>
    <row r="3067">
      <c r="A3067" s="3"/>
    </row>
    <row r="3068">
      <c r="A3068" s="3"/>
    </row>
    <row r="3069">
      <c r="A3069" s="3"/>
    </row>
    <row r="3070">
      <c r="A3070" s="3"/>
    </row>
    <row r="3071">
      <c r="A3071" s="3"/>
    </row>
    <row r="3072">
      <c r="A3072" s="6"/>
    </row>
    <row r="3074">
      <c r="A3074" s="3"/>
    </row>
    <row r="3075">
      <c r="A3075" s="3"/>
    </row>
    <row r="3076">
      <c r="A3076" s="3"/>
    </row>
    <row r="3077">
      <c r="A3077" s="3"/>
    </row>
    <row r="3078">
      <c r="A3078" s="3"/>
    </row>
    <row r="3079">
      <c r="A3079" s="3"/>
    </row>
    <row r="3080">
      <c r="A3080" s="3"/>
    </row>
    <row r="3081">
      <c r="A3081" s="3"/>
    </row>
    <row r="3082">
      <c r="A3082" s="3"/>
    </row>
    <row r="3083">
      <c r="A3083" s="6"/>
    </row>
    <row r="3085">
      <c r="A3085" s="3"/>
    </row>
    <row r="3086">
      <c r="A3086" s="3"/>
    </row>
    <row r="3087">
      <c r="A3087" s="3"/>
    </row>
    <row r="3088">
      <c r="A3088" s="3"/>
    </row>
    <row r="3089">
      <c r="A3089" s="3"/>
    </row>
    <row r="3090">
      <c r="A3090" s="3"/>
    </row>
    <row r="3091">
      <c r="A3091" s="3"/>
    </row>
    <row r="3092">
      <c r="A3092" s="3"/>
    </row>
    <row r="3093">
      <c r="A3093" s="3"/>
    </row>
    <row r="3094">
      <c r="A3094" s="3"/>
    </row>
    <row r="3095">
      <c r="A3095" s="3"/>
    </row>
    <row r="3096">
      <c r="A3096" s="3"/>
    </row>
    <row r="3097">
      <c r="A3097" s="3"/>
    </row>
    <row r="3098">
      <c r="A3098" s="3"/>
    </row>
    <row r="3099">
      <c r="A3099" s="6"/>
    </row>
    <row r="3101">
      <c r="A3101" s="3"/>
    </row>
    <row r="3102">
      <c r="A3102" s="3"/>
    </row>
    <row r="3103">
      <c r="A3103" s="3"/>
    </row>
    <row r="3104">
      <c r="A3104" s="3"/>
    </row>
    <row r="3105">
      <c r="A3105" s="3"/>
    </row>
    <row r="3106">
      <c r="A3106" s="3"/>
    </row>
    <row r="3107">
      <c r="A3107" s="3"/>
    </row>
    <row r="3108">
      <c r="A3108" s="3"/>
    </row>
    <row r="3109">
      <c r="A3109" s="3"/>
    </row>
    <row r="3110">
      <c r="A3110" s="6"/>
    </row>
    <row r="3112">
      <c r="A3112" s="3"/>
    </row>
    <row r="3113">
      <c r="A3113" s="3"/>
    </row>
    <row r="3114">
      <c r="A3114" s="3"/>
    </row>
    <row r="3115">
      <c r="A3115" s="3"/>
    </row>
    <row r="3116">
      <c r="A3116" s="3"/>
    </row>
    <row r="3117">
      <c r="A3117" s="3"/>
    </row>
    <row r="3118">
      <c r="A3118" s="3"/>
    </row>
    <row r="3119">
      <c r="A3119" s="3"/>
    </row>
    <row r="3120">
      <c r="A3120" s="3"/>
    </row>
    <row r="3121">
      <c r="A3121" s="6"/>
    </row>
    <row r="3123">
      <c r="A3123" s="3"/>
    </row>
    <row r="3124">
      <c r="A3124" s="3"/>
    </row>
    <row r="3125">
      <c r="A3125" s="3"/>
    </row>
    <row r="3126">
      <c r="A3126" s="3"/>
    </row>
    <row r="3127">
      <c r="A3127" s="3"/>
    </row>
    <row r="3128">
      <c r="A3128" s="3"/>
    </row>
    <row r="3129">
      <c r="A3129" s="3"/>
    </row>
    <row r="3130">
      <c r="A3130" s="3"/>
    </row>
    <row r="3131">
      <c r="A3131" s="3"/>
    </row>
    <row r="3132">
      <c r="A3132" s="3"/>
    </row>
    <row r="3133">
      <c r="A3133" s="3"/>
    </row>
    <row r="3134">
      <c r="A3134" s="3"/>
    </row>
    <row r="3135">
      <c r="A3135" s="3"/>
    </row>
    <row r="3136">
      <c r="A3136" s="3"/>
    </row>
    <row r="3137">
      <c r="A3137" s="6"/>
    </row>
    <row r="3139">
      <c r="A3139" s="3"/>
    </row>
    <row r="3140">
      <c r="A3140" s="3"/>
    </row>
    <row r="3141">
      <c r="A3141" s="3"/>
    </row>
    <row r="3142">
      <c r="A3142" s="3"/>
    </row>
    <row r="3143">
      <c r="A3143" s="3"/>
    </row>
    <row r="3144">
      <c r="A3144" s="3"/>
    </row>
    <row r="3145">
      <c r="A3145" s="3"/>
    </row>
    <row r="3146">
      <c r="A3146" s="3"/>
    </row>
    <row r="3147">
      <c r="A3147" s="3"/>
    </row>
    <row r="3148">
      <c r="A3148" s="6"/>
    </row>
    <row r="3150">
      <c r="A3150" s="3"/>
    </row>
    <row r="3151">
      <c r="A3151" s="3"/>
    </row>
    <row r="3152">
      <c r="A3152" s="3"/>
    </row>
    <row r="3153">
      <c r="A3153" s="3"/>
    </row>
    <row r="3154">
      <c r="A3154" s="3"/>
    </row>
    <row r="3155">
      <c r="A3155" s="3"/>
    </row>
    <row r="3156">
      <c r="A3156" s="3"/>
    </row>
    <row r="3157">
      <c r="A3157" s="3"/>
    </row>
    <row r="3158">
      <c r="A3158" s="3"/>
    </row>
    <row r="3159">
      <c r="A3159" s="6"/>
    </row>
    <row r="3161">
      <c r="A3161" s="3"/>
    </row>
    <row r="3162">
      <c r="A3162" s="3"/>
    </row>
    <row r="3163">
      <c r="A3163" s="3"/>
    </row>
    <row r="3164">
      <c r="A3164" s="3"/>
    </row>
    <row r="3165">
      <c r="A3165" s="3"/>
    </row>
    <row r="3166">
      <c r="A3166" s="3"/>
    </row>
    <row r="3167">
      <c r="A3167" s="3"/>
    </row>
    <row r="3168">
      <c r="A3168" s="3"/>
    </row>
    <row r="3169">
      <c r="A3169" s="3"/>
    </row>
    <row r="3170">
      <c r="A3170" s="6"/>
    </row>
    <row r="3172">
      <c r="A3172" s="3"/>
    </row>
    <row r="3173">
      <c r="A3173" s="3"/>
    </row>
    <row r="3174">
      <c r="A3174" s="3"/>
    </row>
    <row r="3175">
      <c r="A3175" s="3"/>
    </row>
    <row r="3176">
      <c r="A3176" s="3"/>
    </row>
    <row r="3177">
      <c r="A3177" s="3"/>
    </row>
    <row r="3178">
      <c r="A3178" s="3"/>
    </row>
    <row r="3179">
      <c r="A3179" s="3"/>
    </row>
    <row r="3180">
      <c r="A3180" s="3"/>
    </row>
    <row r="3181">
      <c r="A3181" s="3"/>
    </row>
    <row r="3182">
      <c r="A3182" s="3"/>
    </row>
    <row r="3183">
      <c r="A3183" s="3"/>
    </row>
    <row r="3184">
      <c r="A3184" s="3"/>
    </row>
    <row r="3185">
      <c r="A3185" s="3"/>
    </row>
    <row r="3186">
      <c r="A3186" s="6"/>
    </row>
    <row r="3188">
      <c r="A3188" s="3"/>
    </row>
    <row r="3189">
      <c r="A3189" s="3"/>
    </row>
    <row r="3190">
      <c r="A3190" s="3"/>
    </row>
    <row r="3191">
      <c r="A3191" s="3"/>
    </row>
    <row r="3192">
      <c r="A3192" s="3"/>
    </row>
    <row r="3193">
      <c r="A3193" s="3"/>
    </row>
    <row r="3194">
      <c r="A3194" s="3"/>
    </row>
    <row r="3195">
      <c r="A3195" s="3"/>
    </row>
    <row r="3196">
      <c r="A3196" s="3"/>
    </row>
    <row r="3197">
      <c r="A3197" s="6"/>
    </row>
    <row r="3199">
      <c r="A3199" s="3"/>
    </row>
    <row r="3200">
      <c r="A3200" s="3"/>
    </row>
    <row r="3201">
      <c r="A3201" s="3"/>
    </row>
    <row r="3202">
      <c r="A3202" s="3"/>
    </row>
    <row r="3203">
      <c r="A3203" s="3"/>
    </row>
    <row r="3204">
      <c r="A3204" s="3"/>
    </row>
    <row r="3205">
      <c r="A3205" s="3"/>
    </row>
    <row r="3206">
      <c r="A3206" s="3"/>
    </row>
    <row r="3207">
      <c r="A3207" s="3"/>
    </row>
    <row r="3208">
      <c r="A3208" s="3"/>
    </row>
    <row r="3209">
      <c r="A3209" s="3"/>
    </row>
    <row r="3210">
      <c r="A3210" s="3"/>
    </row>
    <row r="3211">
      <c r="A3211" s="3"/>
    </row>
    <row r="3212">
      <c r="A3212" s="3"/>
    </row>
    <row r="3213">
      <c r="A3213" s="3"/>
    </row>
    <row r="3214">
      <c r="A3214" s="6"/>
    </row>
    <row r="3216">
      <c r="A3216" s="3"/>
    </row>
    <row r="3217">
      <c r="A3217" s="3"/>
    </row>
    <row r="3218">
      <c r="A3218" s="3"/>
    </row>
    <row r="3219">
      <c r="A3219" s="3"/>
    </row>
    <row r="3220">
      <c r="A3220" s="3"/>
    </row>
    <row r="3221">
      <c r="A3221" s="3"/>
    </row>
    <row r="3222">
      <c r="A3222" s="3"/>
    </row>
    <row r="3223">
      <c r="A3223" s="3"/>
    </row>
    <row r="3224">
      <c r="A3224" s="3"/>
    </row>
    <row r="3225">
      <c r="A3225" s="6"/>
    </row>
    <row r="3227">
      <c r="A3227" s="3"/>
    </row>
    <row r="3228">
      <c r="A3228" s="3"/>
    </row>
    <row r="3229">
      <c r="A3229" s="3"/>
    </row>
    <row r="3230">
      <c r="A3230" s="3"/>
    </row>
    <row r="3231">
      <c r="A3231" s="3"/>
    </row>
    <row r="3232">
      <c r="A3232" s="3"/>
    </row>
    <row r="3233">
      <c r="A3233" s="3"/>
    </row>
    <row r="3234">
      <c r="A3234" s="3"/>
    </row>
    <row r="3235">
      <c r="A3235" s="3"/>
    </row>
    <row r="3236">
      <c r="A3236" s="6"/>
    </row>
    <row r="3238">
      <c r="A3238" s="3"/>
    </row>
    <row r="3239">
      <c r="A3239" s="3"/>
    </row>
    <row r="3240">
      <c r="A3240" s="3"/>
    </row>
    <row r="3241">
      <c r="A3241" s="3"/>
    </row>
    <row r="3242">
      <c r="A3242" s="3"/>
    </row>
    <row r="3243">
      <c r="A3243" s="3"/>
    </row>
    <row r="3244">
      <c r="A3244" s="3"/>
    </row>
    <row r="3245">
      <c r="A3245" s="3"/>
    </row>
    <row r="3246">
      <c r="A3246" s="3"/>
    </row>
    <row r="3247">
      <c r="A3247" s="6"/>
    </row>
    <row r="3249">
      <c r="A3249" s="3"/>
    </row>
    <row r="3250">
      <c r="A3250" s="3"/>
    </row>
    <row r="3251">
      <c r="A3251" s="3"/>
    </row>
    <row r="3252">
      <c r="A3252" s="3"/>
    </row>
    <row r="3253">
      <c r="A3253" s="3"/>
    </row>
    <row r="3254">
      <c r="A3254" s="3"/>
    </row>
    <row r="3255">
      <c r="A3255" s="3"/>
    </row>
    <row r="3256">
      <c r="A3256" s="3"/>
    </row>
    <row r="3257">
      <c r="A3257" s="3"/>
    </row>
    <row r="3258">
      <c r="A3258" s="6"/>
    </row>
    <row r="3260">
      <c r="A3260" s="3"/>
    </row>
    <row r="3261">
      <c r="A3261" s="3"/>
    </row>
    <row r="3262">
      <c r="A3262" s="3"/>
    </row>
    <row r="3263">
      <c r="A3263" s="3"/>
    </row>
    <row r="3264">
      <c r="A3264" s="3"/>
    </row>
    <row r="3265">
      <c r="A3265" s="3"/>
    </row>
    <row r="3266">
      <c r="A3266" s="3"/>
    </row>
    <row r="3267">
      <c r="A3267" s="3"/>
    </row>
    <row r="3268">
      <c r="A3268" s="3"/>
    </row>
    <row r="3269">
      <c r="A3269" s="6"/>
    </row>
    <row r="3271">
      <c r="A3271" s="3"/>
    </row>
    <row r="3272">
      <c r="A3272" s="3"/>
    </row>
    <row r="3273">
      <c r="A3273" s="3"/>
    </row>
    <row r="3274">
      <c r="A3274" s="3"/>
    </row>
    <row r="3275">
      <c r="A3275" s="3"/>
    </row>
    <row r="3276">
      <c r="A3276" s="3"/>
    </row>
    <row r="3277">
      <c r="A3277" s="3"/>
    </row>
    <row r="3278">
      <c r="A3278" s="3"/>
    </row>
    <row r="3279">
      <c r="A3279" s="3"/>
    </row>
    <row r="3280">
      <c r="A3280" s="6"/>
    </row>
    <row r="3282">
      <c r="A3282" s="3"/>
    </row>
    <row r="3283">
      <c r="A3283" s="3"/>
    </row>
    <row r="3284">
      <c r="A3284" s="3"/>
    </row>
    <row r="3285">
      <c r="A3285" s="3"/>
    </row>
    <row r="3286">
      <c r="A3286" s="3"/>
    </row>
    <row r="3287">
      <c r="A3287" s="3"/>
    </row>
    <row r="3288">
      <c r="A3288" s="3"/>
    </row>
    <row r="3289">
      <c r="A3289" s="3"/>
    </row>
    <row r="3290">
      <c r="A3290" s="3"/>
    </row>
    <row r="3291">
      <c r="A3291" s="6"/>
    </row>
    <row r="3293">
      <c r="A3293" s="3"/>
    </row>
    <row r="3294">
      <c r="A3294" s="3"/>
    </row>
    <row r="3295">
      <c r="A3295" s="3"/>
    </row>
    <row r="3296">
      <c r="A3296" s="3"/>
    </row>
    <row r="3297">
      <c r="A3297" s="3"/>
    </row>
    <row r="3298">
      <c r="A3298" s="3"/>
    </row>
    <row r="3299">
      <c r="A3299" s="3"/>
    </row>
    <row r="3300">
      <c r="A3300" s="3"/>
    </row>
    <row r="3301">
      <c r="A3301" s="3"/>
    </row>
    <row r="3302">
      <c r="A3302" s="6"/>
    </row>
    <row r="3304">
      <c r="A3304" s="3"/>
    </row>
    <row r="3305">
      <c r="A3305" s="3"/>
    </row>
    <row r="3306">
      <c r="A3306" s="3"/>
    </row>
    <row r="3307">
      <c r="A3307" s="3"/>
    </row>
    <row r="3308">
      <c r="A3308" s="3"/>
    </row>
    <row r="3309">
      <c r="A3309" s="3"/>
    </row>
    <row r="3310">
      <c r="A3310" s="3"/>
    </row>
    <row r="3311">
      <c r="A3311" s="3"/>
    </row>
    <row r="3312">
      <c r="A3312" s="3"/>
    </row>
    <row r="3313">
      <c r="A3313" s="6"/>
    </row>
    <row r="3315">
      <c r="A3315" s="3"/>
    </row>
    <row r="3316">
      <c r="A3316" s="3"/>
    </row>
    <row r="3317">
      <c r="A3317" s="3"/>
    </row>
    <row r="3318">
      <c r="A3318" s="3"/>
    </row>
    <row r="3319">
      <c r="A3319" s="3"/>
    </row>
    <row r="3320">
      <c r="A3320" s="3"/>
    </row>
    <row r="3321">
      <c r="A3321" s="3"/>
    </row>
    <row r="3322">
      <c r="A3322" s="3"/>
    </row>
    <row r="3323">
      <c r="A3323" s="3"/>
    </row>
    <row r="3324">
      <c r="A3324" s="6"/>
    </row>
    <row r="3326">
      <c r="A3326" s="3"/>
    </row>
    <row r="3327">
      <c r="A3327" s="3"/>
    </row>
    <row r="3328">
      <c r="A3328" s="3"/>
    </row>
    <row r="3329">
      <c r="A3329" s="3"/>
    </row>
    <row r="3330">
      <c r="A3330" s="3"/>
    </row>
    <row r="3331">
      <c r="A3331" s="3"/>
    </row>
    <row r="3332">
      <c r="A3332" s="3"/>
    </row>
    <row r="3333">
      <c r="A3333" s="3"/>
    </row>
    <row r="3334">
      <c r="A3334" s="3"/>
    </row>
    <row r="3335">
      <c r="A3335" s="3"/>
    </row>
    <row r="3336">
      <c r="A3336" s="3"/>
    </row>
    <row r="3337">
      <c r="A3337" s="3"/>
    </row>
    <row r="3338">
      <c r="A3338" s="3"/>
    </row>
    <row r="3339">
      <c r="A3339" s="3"/>
    </row>
    <row r="3340">
      <c r="A3340" s="6"/>
    </row>
    <row r="3342">
      <c r="A3342" s="3"/>
    </row>
    <row r="3343">
      <c r="A3343" s="3"/>
    </row>
    <row r="3344">
      <c r="A3344" s="3"/>
    </row>
    <row r="3345">
      <c r="A3345" s="3"/>
    </row>
    <row r="3346">
      <c r="A3346" s="3"/>
    </row>
    <row r="3347">
      <c r="A3347" s="3"/>
    </row>
    <row r="3348">
      <c r="A3348" s="3"/>
    </row>
    <row r="3349">
      <c r="A3349" s="3"/>
    </row>
    <row r="3350">
      <c r="A3350" s="3"/>
    </row>
    <row r="3351">
      <c r="A3351" s="6"/>
    </row>
    <row r="3353">
      <c r="A3353" s="3"/>
    </row>
    <row r="3354">
      <c r="A3354" s="3"/>
    </row>
    <row r="3355">
      <c r="A3355" s="3"/>
    </row>
    <row r="3356">
      <c r="A3356" s="3"/>
    </row>
    <row r="3357">
      <c r="A3357" s="3"/>
    </row>
    <row r="3358">
      <c r="A3358" s="3"/>
    </row>
    <row r="3359">
      <c r="A3359" s="3"/>
    </row>
    <row r="3360">
      <c r="A3360" s="3"/>
    </row>
    <row r="3361">
      <c r="A3361" s="3"/>
    </row>
    <row r="3362">
      <c r="A3362" s="6"/>
    </row>
    <row r="3364">
      <c r="A3364" s="3"/>
    </row>
    <row r="3365">
      <c r="A3365" s="3"/>
    </row>
    <row r="3366">
      <c r="A3366" s="3"/>
    </row>
    <row r="3367">
      <c r="A3367" s="3"/>
    </row>
    <row r="3368">
      <c r="A3368" s="3"/>
    </row>
    <row r="3369">
      <c r="A3369" s="3"/>
    </row>
    <row r="3370">
      <c r="A3370" s="3"/>
    </row>
    <row r="3371">
      <c r="A3371" s="3"/>
    </row>
    <row r="3372">
      <c r="A3372" s="3"/>
    </row>
    <row r="3373">
      <c r="A3373" s="6"/>
    </row>
    <row r="3375">
      <c r="A3375" s="3"/>
    </row>
    <row r="3376">
      <c r="A3376" s="3"/>
    </row>
    <row r="3377">
      <c r="A3377" s="3"/>
    </row>
    <row r="3378">
      <c r="A3378" s="3"/>
    </row>
    <row r="3379">
      <c r="A3379" s="3"/>
    </row>
    <row r="3380">
      <c r="A3380" s="3"/>
    </row>
    <row r="3381">
      <c r="A3381" s="3"/>
    </row>
    <row r="3382">
      <c r="A3382" s="3"/>
    </row>
    <row r="3383">
      <c r="A3383" s="3"/>
    </row>
    <row r="3384">
      <c r="A3384" s="3"/>
    </row>
    <row r="3385">
      <c r="A3385" s="3"/>
    </row>
    <row r="3386">
      <c r="A3386" s="3"/>
    </row>
    <row r="3387">
      <c r="A3387" s="3"/>
    </row>
    <row r="3388">
      <c r="A3388" s="3"/>
    </row>
    <row r="3389">
      <c r="A3389" s="6"/>
    </row>
    <row r="3391">
      <c r="A3391" s="3"/>
    </row>
    <row r="3392">
      <c r="A3392" s="3"/>
    </row>
    <row r="3393">
      <c r="A3393" s="3"/>
    </row>
    <row r="3394">
      <c r="A3394" s="3"/>
    </row>
    <row r="3395">
      <c r="A3395" s="3"/>
    </row>
    <row r="3396">
      <c r="A3396" s="3"/>
    </row>
    <row r="3397">
      <c r="A3397" s="3"/>
    </row>
    <row r="3398">
      <c r="A3398" s="3"/>
    </row>
    <row r="3399">
      <c r="A3399" s="3"/>
    </row>
    <row r="3400">
      <c r="A3400" s="3"/>
    </row>
    <row r="3401">
      <c r="A3401" s="3"/>
    </row>
    <row r="3402">
      <c r="A3402" s="3"/>
    </row>
    <row r="3403">
      <c r="A3403" s="3"/>
    </row>
    <row r="3404">
      <c r="A3404" s="3"/>
    </row>
    <row r="3405">
      <c r="A3405" s="6"/>
    </row>
    <row r="3407">
      <c r="A3407" s="3"/>
    </row>
    <row r="3408">
      <c r="A3408" s="3"/>
    </row>
    <row r="3409">
      <c r="A3409" s="3"/>
    </row>
    <row r="3410">
      <c r="A3410" s="3"/>
    </row>
    <row r="3411">
      <c r="A3411" s="3"/>
    </row>
    <row r="3412">
      <c r="A3412" s="3"/>
    </row>
    <row r="3413">
      <c r="A3413" s="3"/>
    </row>
    <row r="3414">
      <c r="A3414" s="3"/>
    </row>
    <row r="3415">
      <c r="A3415" s="3"/>
    </row>
    <row r="3416">
      <c r="A3416" s="3"/>
    </row>
    <row r="3417">
      <c r="A3417" s="3"/>
    </row>
    <row r="3418">
      <c r="A3418" s="3"/>
    </row>
    <row r="3419">
      <c r="A3419" s="3"/>
    </row>
    <row r="3420">
      <c r="A3420" s="3"/>
    </row>
    <row r="3421">
      <c r="A3421" s="6"/>
    </row>
    <row r="3423">
      <c r="A3423" s="3"/>
    </row>
    <row r="3424">
      <c r="A3424" s="3"/>
    </row>
    <row r="3425">
      <c r="A3425" s="3"/>
    </row>
    <row r="3426">
      <c r="A3426" s="3"/>
    </row>
    <row r="3427">
      <c r="A3427" s="3"/>
    </row>
    <row r="3428">
      <c r="A3428" s="3"/>
    </row>
    <row r="3429">
      <c r="A3429" s="3"/>
    </row>
    <row r="3430">
      <c r="A3430" s="3"/>
    </row>
    <row r="3431">
      <c r="A3431" s="3"/>
    </row>
    <row r="3432">
      <c r="A3432" s="6"/>
    </row>
    <row r="3434">
      <c r="A3434" s="3"/>
    </row>
    <row r="3435">
      <c r="A3435" s="3"/>
    </row>
    <row r="3436">
      <c r="A3436" s="3"/>
    </row>
    <row r="3437">
      <c r="A3437" s="3"/>
    </row>
    <row r="3438">
      <c r="A3438" s="3"/>
    </row>
    <row r="3439">
      <c r="A3439" s="3"/>
    </row>
    <row r="3440">
      <c r="A3440" s="3"/>
    </row>
    <row r="3441">
      <c r="A3441" s="3"/>
    </row>
    <row r="3442">
      <c r="A3442" s="3"/>
    </row>
    <row r="3443">
      <c r="A3443" s="3"/>
    </row>
    <row r="3444">
      <c r="A3444" s="3"/>
    </row>
    <row r="3445">
      <c r="A3445" s="3"/>
    </row>
    <row r="3446">
      <c r="A3446" s="3"/>
    </row>
    <row r="3447">
      <c r="A3447" s="3"/>
    </row>
    <row r="3448">
      <c r="A3448" s="6"/>
    </row>
    <row r="3450">
      <c r="A3450" s="3"/>
    </row>
    <row r="3451">
      <c r="A3451" s="3"/>
    </row>
    <row r="3452">
      <c r="A3452" s="3"/>
    </row>
    <row r="3453">
      <c r="A3453" s="3"/>
    </row>
    <row r="3454">
      <c r="A3454" s="3"/>
    </row>
    <row r="3455">
      <c r="A3455" s="3"/>
    </row>
    <row r="3456">
      <c r="A3456" s="3"/>
    </row>
    <row r="3457">
      <c r="A3457" s="3"/>
    </row>
    <row r="3458">
      <c r="A3458" s="3"/>
    </row>
    <row r="3459">
      <c r="A3459" s="6"/>
    </row>
    <row r="3461">
      <c r="A3461" s="3"/>
    </row>
    <row r="3462">
      <c r="A3462" s="3"/>
    </row>
    <row r="3463">
      <c r="A3463" s="3"/>
    </row>
    <row r="3464">
      <c r="A3464" s="3"/>
    </row>
    <row r="3465">
      <c r="A3465" s="3"/>
    </row>
    <row r="3466">
      <c r="A3466" s="3"/>
    </row>
    <row r="3467">
      <c r="A3467" s="3"/>
    </row>
    <row r="3468">
      <c r="A3468" s="3"/>
    </row>
    <row r="3469">
      <c r="A3469" s="3"/>
    </row>
    <row r="3470">
      <c r="A3470" s="6"/>
    </row>
    <row r="3472">
      <c r="A3472" s="3"/>
    </row>
    <row r="3473">
      <c r="A3473" s="3"/>
    </row>
    <row r="3474">
      <c r="A3474" s="3"/>
    </row>
    <row r="3475">
      <c r="A3475" s="3"/>
    </row>
    <row r="3476">
      <c r="A3476" s="3"/>
    </row>
    <row r="3477">
      <c r="A3477" s="3"/>
    </row>
    <row r="3478">
      <c r="A3478" s="3"/>
    </row>
    <row r="3479">
      <c r="A3479" s="3"/>
    </row>
    <row r="3480">
      <c r="A3480" s="3"/>
    </row>
    <row r="3481">
      <c r="A3481" s="6"/>
    </row>
    <row r="3483">
      <c r="A3483" s="3"/>
    </row>
    <row r="3484">
      <c r="A3484" s="3"/>
    </row>
    <row r="3485">
      <c r="A3485" s="3"/>
    </row>
    <row r="3486">
      <c r="A3486" s="3"/>
    </row>
    <row r="3487">
      <c r="A3487" s="3"/>
    </row>
    <row r="3488">
      <c r="A3488" s="3"/>
    </row>
    <row r="3489">
      <c r="A3489" s="3"/>
    </row>
    <row r="3490">
      <c r="A3490" s="3"/>
    </row>
    <row r="3491">
      <c r="A3491" s="3"/>
    </row>
    <row r="3492">
      <c r="A3492" s="6"/>
    </row>
    <row r="3494">
      <c r="A3494" s="3"/>
    </row>
    <row r="3495">
      <c r="A3495" s="3"/>
    </row>
    <row r="3496">
      <c r="A3496" s="3"/>
    </row>
    <row r="3497">
      <c r="A3497" s="3"/>
    </row>
    <row r="3498">
      <c r="A3498" s="3"/>
    </row>
    <row r="3499">
      <c r="A3499" s="3"/>
    </row>
    <row r="3500">
      <c r="A3500" s="3"/>
    </row>
    <row r="3501">
      <c r="A3501" s="3"/>
    </row>
    <row r="3502">
      <c r="A3502" s="3"/>
    </row>
    <row r="3503">
      <c r="A3503" s="6"/>
    </row>
    <row r="3505">
      <c r="A3505" s="3"/>
    </row>
    <row r="3506">
      <c r="A3506" s="3"/>
    </row>
    <row r="3507">
      <c r="A3507" s="3"/>
    </row>
    <row r="3508">
      <c r="A3508" s="3"/>
    </row>
    <row r="3509">
      <c r="A3509" s="3"/>
    </row>
    <row r="3510">
      <c r="A3510" s="3"/>
    </row>
    <row r="3511">
      <c r="A3511" s="3"/>
    </row>
    <row r="3512">
      <c r="A3512" s="3"/>
    </row>
    <row r="3513">
      <c r="A3513" s="3"/>
    </row>
    <row r="3514">
      <c r="A3514" s="6"/>
    </row>
    <row r="3516">
      <c r="A3516" s="3"/>
    </row>
    <row r="3517">
      <c r="A3517" s="3"/>
    </row>
    <row r="3518">
      <c r="A3518" s="3"/>
    </row>
    <row r="3519">
      <c r="A3519" s="3"/>
    </row>
    <row r="3520">
      <c r="A3520" s="3"/>
    </row>
    <row r="3521">
      <c r="A3521" s="3"/>
    </row>
    <row r="3522">
      <c r="A3522" s="3"/>
    </row>
    <row r="3523">
      <c r="A3523" s="3"/>
    </row>
    <row r="3524">
      <c r="A3524" s="3"/>
    </row>
    <row r="3525">
      <c r="A3525" s="6"/>
    </row>
    <row r="3527">
      <c r="A3527" s="3"/>
    </row>
    <row r="3528">
      <c r="A3528" s="3"/>
    </row>
    <row r="3529">
      <c r="A3529" s="3"/>
    </row>
    <row r="3530">
      <c r="A3530" s="3"/>
    </row>
    <row r="3531">
      <c r="A3531" s="3"/>
    </row>
    <row r="3532">
      <c r="A3532" s="3"/>
    </row>
    <row r="3533">
      <c r="A3533" s="3"/>
    </row>
    <row r="3534">
      <c r="A3534" s="3"/>
    </row>
    <row r="3535">
      <c r="A3535" s="3"/>
    </row>
    <row r="3536">
      <c r="A3536" s="6"/>
    </row>
    <row r="3538">
      <c r="A3538" s="3"/>
    </row>
    <row r="3539">
      <c r="A3539" s="3"/>
    </row>
    <row r="3540">
      <c r="A3540" s="3"/>
    </row>
    <row r="3541">
      <c r="A3541" s="3"/>
    </row>
    <row r="3542">
      <c r="A3542" s="3"/>
    </row>
    <row r="3543">
      <c r="A3543" s="3"/>
    </row>
    <row r="3544">
      <c r="A3544" s="3"/>
    </row>
    <row r="3545">
      <c r="A3545" s="3"/>
    </row>
    <row r="3546">
      <c r="A3546" s="3"/>
    </row>
    <row r="3547">
      <c r="A3547" s="3"/>
    </row>
    <row r="3548">
      <c r="A3548" s="3"/>
    </row>
    <row r="3549">
      <c r="A3549" s="3"/>
    </row>
    <row r="3550">
      <c r="A3550" s="3"/>
    </row>
    <row r="3551">
      <c r="A3551" s="3"/>
    </row>
    <row r="3552">
      <c r="A3552" s="6"/>
    </row>
    <row r="3554">
      <c r="A3554" s="3"/>
    </row>
    <row r="3555">
      <c r="A3555" s="3"/>
    </row>
    <row r="3556">
      <c r="A3556" s="3"/>
    </row>
    <row r="3557">
      <c r="A3557" s="3"/>
    </row>
    <row r="3558">
      <c r="A3558" s="3"/>
    </row>
    <row r="3559">
      <c r="A3559" s="3"/>
    </row>
    <row r="3560">
      <c r="A3560" s="3"/>
    </row>
    <row r="3561">
      <c r="A3561" s="3"/>
    </row>
    <row r="3562">
      <c r="A3562" s="3"/>
    </row>
    <row r="3563">
      <c r="A3563" s="6"/>
    </row>
    <row r="3565">
      <c r="A3565" s="3"/>
    </row>
    <row r="3566">
      <c r="A3566" s="3"/>
    </row>
    <row r="3567">
      <c r="A3567" s="3"/>
    </row>
    <row r="3568">
      <c r="A3568" s="3"/>
    </row>
    <row r="3569">
      <c r="A3569" s="3"/>
    </row>
    <row r="3570">
      <c r="A3570" s="3"/>
    </row>
    <row r="3571">
      <c r="A3571" s="3"/>
    </row>
    <row r="3572">
      <c r="A3572" s="3"/>
    </row>
    <row r="3573">
      <c r="A3573" s="3"/>
    </row>
    <row r="3574">
      <c r="A3574" s="6"/>
    </row>
    <row r="3576">
      <c r="A3576" s="3"/>
    </row>
    <row r="3577">
      <c r="A3577" s="3"/>
    </row>
    <row r="3578">
      <c r="A3578" s="3"/>
    </row>
    <row r="3579">
      <c r="A3579" s="3"/>
    </row>
    <row r="3580">
      <c r="A3580" s="3"/>
    </row>
    <row r="3581">
      <c r="A3581" s="3"/>
    </row>
    <row r="3582">
      <c r="A3582" s="3"/>
    </row>
    <row r="3583">
      <c r="A3583" s="3"/>
    </row>
    <row r="3584">
      <c r="A3584" s="3"/>
    </row>
    <row r="3585">
      <c r="A3585" s="6"/>
    </row>
    <row r="3587">
      <c r="A3587" s="3"/>
    </row>
    <row r="3588">
      <c r="A3588" s="3"/>
    </row>
    <row r="3589">
      <c r="A3589" s="3"/>
    </row>
    <row r="3590">
      <c r="A3590" s="3"/>
    </row>
    <row r="3591">
      <c r="A3591" s="3"/>
    </row>
    <row r="3592">
      <c r="A3592" s="3"/>
    </row>
    <row r="3593">
      <c r="A3593" s="3"/>
    </row>
    <row r="3594">
      <c r="A3594" s="3"/>
    </row>
    <row r="3595">
      <c r="A3595" s="3"/>
    </row>
    <row r="3596">
      <c r="A3596" s="3"/>
    </row>
    <row r="3597">
      <c r="A3597" s="3"/>
    </row>
    <row r="3598">
      <c r="A3598" s="3"/>
    </row>
    <row r="3599">
      <c r="A3599" s="3"/>
    </row>
    <row r="3600">
      <c r="A3600" s="3"/>
    </row>
    <row r="3601">
      <c r="A3601" s="6"/>
    </row>
    <row r="3603">
      <c r="A3603" s="3"/>
    </row>
    <row r="3604">
      <c r="A3604" s="3"/>
    </row>
    <row r="3605">
      <c r="A3605" s="3"/>
    </row>
    <row r="3606">
      <c r="A3606" s="3"/>
    </row>
    <row r="3607">
      <c r="A3607" s="3"/>
    </row>
    <row r="3608">
      <c r="A3608" s="3"/>
    </row>
    <row r="3609">
      <c r="A3609" s="3"/>
    </row>
    <row r="3610">
      <c r="A3610" s="3"/>
    </row>
    <row r="3611">
      <c r="A3611" s="3"/>
    </row>
    <row r="3612">
      <c r="A3612" s="6"/>
    </row>
    <row r="3614">
      <c r="A3614" s="3"/>
    </row>
    <row r="3615">
      <c r="A3615" s="3"/>
    </row>
    <row r="3616">
      <c r="A3616" s="3"/>
    </row>
    <row r="3617">
      <c r="A3617" s="3"/>
    </row>
    <row r="3618">
      <c r="A3618" s="3"/>
    </row>
    <row r="3619">
      <c r="A3619" s="3"/>
    </row>
    <row r="3620">
      <c r="A3620" s="3"/>
    </row>
    <row r="3621">
      <c r="A3621" s="3"/>
    </row>
    <row r="3622">
      <c r="A3622" s="3"/>
    </row>
    <row r="3623">
      <c r="A3623" s="6"/>
    </row>
    <row r="3625">
      <c r="A3625" s="3"/>
    </row>
    <row r="3626">
      <c r="A3626" s="3"/>
    </row>
    <row r="3627">
      <c r="A3627" s="3"/>
    </row>
    <row r="3628">
      <c r="A3628" s="3"/>
    </row>
    <row r="3629">
      <c r="A3629" s="3"/>
    </row>
    <row r="3630">
      <c r="A3630" s="3"/>
    </row>
    <row r="3631">
      <c r="A3631" s="3"/>
    </row>
    <row r="3632">
      <c r="A3632" s="3"/>
    </row>
    <row r="3633">
      <c r="A3633" s="3"/>
    </row>
    <row r="3634">
      <c r="A3634" s="6"/>
    </row>
    <row r="3636">
      <c r="A3636" s="3"/>
    </row>
    <row r="3637">
      <c r="A3637" s="3"/>
    </row>
    <row r="3638">
      <c r="A3638" s="3"/>
    </row>
    <row r="3639">
      <c r="A3639" s="3"/>
    </row>
    <row r="3640">
      <c r="A3640" s="3"/>
    </row>
    <row r="3641">
      <c r="A3641" s="3"/>
    </row>
    <row r="3642">
      <c r="A3642" s="3"/>
    </row>
    <row r="3643">
      <c r="A3643" s="3"/>
    </row>
    <row r="3644">
      <c r="A3644" s="3"/>
    </row>
    <row r="3645">
      <c r="A3645" s="3"/>
    </row>
    <row r="3646">
      <c r="A3646" s="3"/>
    </row>
    <row r="3647">
      <c r="A3647" s="3"/>
    </row>
    <row r="3648">
      <c r="A3648" s="3"/>
    </row>
    <row r="3649">
      <c r="A3649" s="3"/>
    </row>
    <row r="3650">
      <c r="A3650" s="6"/>
    </row>
    <row r="3652">
      <c r="A3652" s="3"/>
    </row>
    <row r="3653">
      <c r="A3653" s="3"/>
    </row>
    <row r="3654">
      <c r="A3654" s="3"/>
    </row>
    <row r="3655">
      <c r="A3655" s="3"/>
    </row>
    <row r="3656">
      <c r="A3656" s="3"/>
    </row>
    <row r="3657">
      <c r="A3657" s="3"/>
    </row>
    <row r="3658">
      <c r="A3658" s="3"/>
    </row>
    <row r="3659">
      <c r="A3659" s="3"/>
    </row>
    <row r="3660">
      <c r="A3660" s="3"/>
    </row>
    <row r="3661">
      <c r="A3661" s="6"/>
    </row>
    <row r="3663">
      <c r="A3663" s="3"/>
    </row>
    <row r="3664">
      <c r="A3664" s="3"/>
    </row>
    <row r="3665">
      <c r="A3665" s="3"/>
    </row>
    <row r="3666">
      <c r="A3666" s="3"/>
    </row>
    <row r="3667">
      <c r="A3667" s="3"/>
    </row>
    <row r="3668">
      <c r="A3668" s="3"/>
    </row>
    <row r="3669">
      <c r="A3669" s="3"/>
    </row>
    <row r="3670">
      <c r="A3670" s="3"/>
    </row>
    <row r="3671">
      <c r="A3671" s="3"/>
    </row>
    <row r="3672">
      <c r="A3672" s="6"/>
    </row>
    <row r="3674">
      <c r="A3674" s="3"/>
    </row>
    <row r="3675">
      <c r="A3675" s="3"/>
    </row>
    <row r="3676">
      <c r="A3676" s="3"/>
    </row>
    <row r="3677">
      <c r="A3677" s="3"/>
    </row>
    <row r="3678">
      <c r="A3678" s="3"/>
    </row>
    <row r="3679">
      <c r="A3679" s="3"/>
    </row>
    <row r="3680">
      <c r="A3680" s="3"/>
    </row>
    <row r="3681">
      <c r="A3681" s="3"/>
    </row>
    <row r="3682">
      <c r="A3682" s="3"/>
    </row>
    <row r="3683">
      <c r="A3683" s="6"/>
    </row>
    <row r="3685">
      <c r="A3685" s="3"/>
    </row>
    <row r="3686">
      <c r="A3686" s="3"/>
    </row>
    <row r="3687">
      <c r="A3687" s="3"/>
    </row>
    <row r="3688">
      <c r="A3688" s="3"/>
    </row>
    <row r="3689">
      <c r="A3689" s="3"/>
    </row>
    <row r="3690">
      <c r="A3690" s="3"/>
    </row>
    <row r="3691">
      <c r="A3691" s="3"/>
    </row>
    <row r="3692">
      <c r="A3692" s="3"/>
    </row>
    <row r="3693">
      <c r="A3693" s="3"/>
    </row>
    <row r="3694">
      <c r="A3694" s="6"/>
    </row>
    <row r="3696">
      <c r="A3696" s="3"/>
    </row>
    <row r="3697">
      <c r="A3697" s="3"/>
    </row>
    <row r="3698">
      <c r="A3698" s="3"/>
    </row>
    <row r="3699">
      <c r="A3699" s="3"/>
    </row>
    <row r="3700">
      <c r="A3700" s="3"/>
    </row>
    <row r="3701">
      <c r="A3701" s="3"/>
    </row>
    <row r="3702">
      <c r="A3702" s="3"/>
    </row>
    <row r="3703">
      <c r="A3703" s="3"/>
    </row>
    <row r="3704">
      <c r="A3704" s="3"/>
    </row>
    <row r="3705">
      <c r="A3705" s="3"/>
    </row>
    <row r="3706">
      <c r="A3706" s="3"/>
    </row>
    <row r="3707">
      <c r="A3707" s="3"/>
    </row>
    <row r="3708">
      <c r="A3708" s="3"/>
    </row>
    <row r="3709">
      <c r="A3709" s="3"/>
    </row>
    <row r="3710">
      <c r="A3710" s="6"/>
    </row>
    <row r="3712">
      <c r="A3712" s="3"/>
    </row>
    <row r="3713">
      <c r="A3713" s="3"/>
    </row>
    <row r="3714">
      <c r="A3714" s="3"/>
    </row>
    <row r="3715">
      <c r="A3715" s="3"/>
    </row>
    <row r="3716">
      <c r="A3716" s="3"/>
    </row>
    <row r="3717">
      <c r="A3717" s="3"/>
    </row>
    <row r="3718">
      <c r="A3718" s="3"/>
    </row>
    <row r="3719">
      <c r="A3719" s="3"/>
    </row>
    <row r="3720">
      <c r="A3720" s="3"/>
    </row>
    <row r="3721">
      <c r="A3721" s="6"/>
    </row>
    <row r="3723">
      <c r="A3723" s="3"/>
    </row>
    <row r="3724">
      <c r="A3724" s="3"/>
    </row>
    <row r="3725">
      <c r="A3725" s="3"/>
    </row>
    <row r="3726">
      <c r="A3726" s="3"/>
    </row>
    <row r="3727">
      <c r="A3727" s="3"/>
    </row>
    <row r="3728">
      <c r="A3728" s="3"/>
    </row>
    <row r="3729">
      <c r="A3729" s="3"/>
    </row>
    <row r="3730">
      <c r="A3730" s="3"/>
    </row>
    <row r="3731">
      <c r="A3731" s="3"/>
    </row>
    <row r="3732">
      <c r="A3732" s="6"/>
    </row>
    <row r="3734">
      <c r="A3734" s="3"/>
    </row>
    <row r="3735">
      <c r="A3735" s="3"/>
    </row>
    <row r="3736">
      <c r="A3736" s="3"/>
    </row>
    <row r="3737">
      <c r="A3737" s="3"/>
    </row>
    <row r="3738">
      <c r="A3738" s="3"/>
    </row>
    <row r="3739">
      <c r="A3739" s="3"/>
    </row>
    <row r="3740">
      <c r="A3740" s="3"/>
    </row>
    <row r="3741">
      <c r="A3741" s="3"/>
    </row>
    <row r="3742">
      <c r="A3742" s="3"/>
    </row>
    <row r="3743">
      <c r="A3743" s="6"/>
    </row>
    <row r="3745">
      <c r="A3745" s="3"/>
    </row>
    <row r="3746">
      <c r="A3746" s="3"/>
    </row>
    <row r="3747">
      <c r="A3747" s="3"/>
    </row>
    <row r="3748">
      <c r="A3748" s="3"/>
    </row>
    <row r="3749">
      <c r="A3749" s="3"/>
    </row>
    <row r="3750">
      <c r="A3750" s="3"/>
    </row>
    <row r="3751">
      <c r="A3751" s="3"/>
    </row>
    <row r="3752">
      <c r="A3752" s="3"/>
    </row>
    <row r="3753">
      <c r="A3753" s="3"/>
    </row>
    <row r="3754">
      <c r="A3754" s="6"/>
    </row>
    <row r="3756">
      <c r="A3756" s="3"/>
    </row>
    <row r="3757">
      <c r="A3757" s="3"/>
    </row>
    <row r="3758">
      <c r="A3758" s="3"/>
    </row>
    <row r="3759">
      <c r="A3759" s="3"/>
    </row>
    <row r="3760">
      <c r="A3760" s="3"/>
    </row>
    <row r="3761">
      <c r="A3761" s="3"/>
    </row>
    <row r="3762">
      <c r="A3762" s="3"/>
    </row>
    <row r="3763">
      <c r="A3763" s="3"/>
    </row>
    <row r="3764">
      <c r="A3764" s="3"/>
    </row>
    <row r="3765">
      <c r="A3765" s="6"/>
    </row>
    <row r="3767">
      <c r="A3767" s="3"/>
    </row>
    <row r="3768">
      <c r="A3768" s="3"/>
    </row>
    <row r="3769">
      <c r="A3769" s="3"/>
    </row>
    <row r="3770">
      <c r="A3770" s="3"/>
    </row>
    <row r="3771">
      <c r="A3771" s="3"/>
    </row>
    <row r="3772">
      <c r="A3772" s="3"/>
    </row>
    <row r="3773">
      <c r="A3773" s="3"/>
    </row>
    <row r="3774">
      <c r="A3774" s="3"/>
    </row>
    <row r="3775">
      <c r="A3775" s="3"/>
    </row>
    <row r="3776">
      <c r="A3776" s="6"/>
    </row>
    <row r="3778">
      <c r="A3778" s="3"/>
    </row>
    <row r="3779">
      <c r="A3779" s="3"/>
    </row>
    <row r="3780">
      <c r="A3780" s="3"/>
    </row>
    <row r="3781">
      <c r="A3781" s="3"/>
    </row>
    <row r="3782">
      <c r="A3782" s="3"/>
    </row>
    <row r="3783">
      <c r="A3783" s="3"/>
    </row>
    <row r="3784">
      <c r="A3784" s="3"/>
    </row>
    <row r="3785">
      <c r="A3785" s="3"/>
    </row>
    <row r="3786">
      <c r="A3786" s="3"/>
    </row>
    <row r="3787">
      <c r="A3787" s="3"/>
    </row>
    <row r="3788">
      <c r="A3788" s="3"/>
    </row>
    <row r="3789">
      <c r="A3789" s="3"/>
    </row>
    <row r="3790">
      <c r="A3790" s="3"/>
    </row>
    <row r="3791">
      <c r="A3791" s="3"/>
    </row>
    <row r="3792">
      <c r="A3792" s="6"/>
    </row>
    <row r="3794">
      <c r="A3794" s="3"/>
    </row>
    <row r="3795">
      <c r="A3795" s="3"/>
    </row>
    <row r="3796">
      <c r="A3796" s="3"/>
    </row>
    <row r="3797">
      <c r="A3797" s="3"/>
    </row>
    <row r="3798">
      <c r="A3798" s="3"/>
    </row>
    <row r="3799">
      <c r="A3799" s="3"/>
    </row>
    <row r="3800">
      <c r="A3800" s="3"/>
    </row>
    <row r="3801">
      <c r="A3801" s="3"/>
    </row>
    <row r="3802">
      <c r="A3802" s="3"/>
    </row>
    <row r="3803">
      <c r="A3803" s="3"/>
    </row>
    <row r="3804">
      <c r="A3804" s="3"/>
    </row>
    <row r="3805">
      <c r="A3805" s="3"/>
    </row>
    <row r="3806">
      <c r="A3806" s="3"/>
    </row>
    <row r="3807">
      <c r="A3807" s="3"/>
    </row>
    <row r="3808">
      <c r="A3808" s="6"/>
    </row>
    <row r="3810">
      <c r="A3810" s="3"/>
    </row>
    <row r="3811">
      <c r="A3811" s="3"/>
    </row>
    <row r="3812">
      <c r="A3812" s="3"/>
    </row>
    <row r="3813">
      <c r="A3813" s="3"/>
    </row>
    <row r="3814">
      <c r="A3814" s="3"/>
    </row>
    <row r="3815">
      <c r="A3815" s="3"/>
    </row>
    <row r="3816">
      <c r="A3816" s="3"/>
    </row>
    <row r="3817">
      <c r="A3817" s="3"/>
    </row>
    <row r="3818">
      <c r="A3818" s="3"/>
    </row>
    <row r="3819">
      <c r="A3819" s="6"/>
    </row>
    <row r="3821">
      <c r="A3821" s="3"/>
    </row>
    <row r="3822">
      <c r="A3822" s="3"/>
    </row>
    <row r="3823">
      <c r="A3823" s="3"/>
    </row>
    <row r="3824">
      <c r="A3824" s="3"/>
    </row>
    <row r="3825">
      <c r="A3825" s="3"/>
    </row>
    <row r="3826">
      <c r="A3826" s="3"/>
    </row>
    <row r="3827">
      <c r="A3827" s="3"/>
    </row>
    <row r="3828">
      <c r="A3828" s="3"/>
    </row>
    <row r="3829">
      <c r="A3829" s="3"/>
    </row>
    <row r="3830">
      <c r="A3830" s="6"/>
    </row>
    <row r="3832">
      <c r="A3832" s="3"/>
    </row>
    <row r="3833">
      <c r="A3833" s="3"/>
    </row>
    <row r="3834">
      <c r="A3834" s="3"/>
    </row>
    <row r="3835">
      <c r="A3835" s="3"/>
    </row>
    <row r="3836">
      <c r="A3836" s="3"/>
    </row>
    <row r="3837">
      <c r="A3837" s="3"/>
    </row>
    <row r="3838">
      <c r="A3838" s="3"/>
    </row>
    <row r="3839">
      <c r="A3839" s="3"/>
    </row>
    <row r="3840">
      <c r="A3840" s="3"/>
    </row>
    <row r="3841">
      <c r="A3841" s="6"/>
    </row>
    <row r="3843">
      <c r="A3843" s="3"/>
    </row>
    <row r="3844">
      <c r="A3844" s="3"/>
    </row>
    <row r="3845">
      <c r="A3845" s="3"/>
    </row>
    <row r="3846">
      <c r="A3846" s="3"/>
    </row>
    <row r="3847">
      <c r="A3847" s="3"/>
    </row>
    <row r="3848">
      <c r="A3848" s="3"/>
    </row>
    <row r="3849">
      <c r="A3849" s="3"/>
    </row>
    <row r="3850">
      <c r="A3850" s="3"/>
    </row>
    <row r="3851">
      <c r="A3851" s="3"/>
    </row>
    <row r="3852">
      <c r="A3852" s="3"/>
    </row>
    <row r="3853">
      <c r="A3853" s="3"/>
    </row>
    <row r="3854">
      <c r="A3854" s="3"/>
    </row>
    <row r="3855">
      <c r="A3855" s="3"/>
    </row>
    <row r="3856">
      <c r="A3856" s="3"/>
    </row>
    <row r="3857">
      <c r="A3857" s="6"/>
    </row>
    <row r="3859">
      <c r="A3859" s="3"/>
    </row>
    <row r="3860">
      <c r="A3860" s="3"/>
    </row>
    <row r="3861">
      <c r="A3861" s="3"/>
    </row>
    <row r="3862">
      <c r="A3862" s="3"/>
    </row>
    <row r="3863">
      <c r="A3863" s="3"/>
    </row>
    <row r="3864">
      <c r="A3864" s="3"/>
    </row>
    <row r="3865">
      <c r="A3865" s="3"/>
    </row>
    <row r="3866">
      <c r="A3866" s="3"/>
    </row>
    <row r="3867">
      <c r="A3867" s="3"/>
    </row>
    <row r="3868">
      <c r="A3868" s="6"/>
    </row>
    <row r="3870">
      <c r="A3870" s="3"/>
    </row>
    <row r="3871">
      <c r="A3871" s="3"/>
    </row>
    <row r="3872">
      <c r="A3872" s="3"/>
    </row>
    <row r="3873">
      <c r="A3873" s="3"/>
    </row>
    <row r="3874">
      <c r="A3874" s="3"/>
    </row>
    <row r="3875">
      <c r="A3875" s="3"/>
    </row>
    <row r="3876">
      <c r="A3876" s="3"/>
    </row>
    <row r="3877">
      <c r="A3877" s="3"/>
    </row>
    <row r="3878">
      <c r="A3878" s="3"/>
    </row>
    <row r="3879">
      <c r="A3879" s="6"/>
    </row>
    <row r="3881">
      <c r="A3881" s="3"/>
    </row>
    <row r="3882">
      <c r="A3882" s="3"/>
    </row>
    <row r="3883">
      <c r="A3883" s="3"/>
    </row>
    <row r="3884">
      <c r="A3884" s="3"/>
    </row>
    <row r="3885">
      <c r="A3885" s="3"/>
    </row>
    <row r="3886">
      <c r="A3886" s="3"/>
    </row>
    <row r="3887">
      <c r="A3887" s="3"/>
    </row>
    <row r="3888">
      <c r="A3888" s="3"/>
    </row>
    <row r="3889">
      <c r="A3889" s="3"/>
    </row>
    <row r="3890">
      <c r="A3890" s="6"/>
    </row>
    <row r="3892">
      <c r="A3892" s="3"/>
    </row>
    <row r="3893">
      <c r="A3893" s="3"/>
    </row>
    <row r="3894">
      <c r="A3894" s="3"/>
    </row>
    <row r="3895">
      <c r="A3895" s="3"/>
    </row>
    <row r="3896">
      <c r="A3896" s="3"/>
    </row>
    <row r="3897">
      <c r="A3897" s="3"/>
    </row>
    <row r="3898">
      <c r="A3898" s="3"/>
    </row>
    <row r="3899">
      <c r="A3899" s="3"/>
    </row>
    <row r="3900">
      <c r="A3900" s="3"/>
    </row>
    <row r="3901">
      <c r="A3901" s="6"/>
    </row>
    <row r="3903">
      <c r="A3903" s="3"/>
    </row>
    <row r="3904">
      <c r="A3904" s="3"/>
    </row>
    <row r="3905">
      <c r="A3905" s="3"/>
    </row>
    <row r="3906">
      <c r="A3906" s="3"/>
    </row>
    <row r="3907">
      <c r="A3907" s="3"/>
    </row>
    <row r="3908">
      <c r="A3908" s="3"/>
    </row>
    <row r="3909">
      <c r="A3909" s="3"/>
    </row>
    <row r="3910">
      <c r="A3910" s="3"/>
    </row>
    <row r="3911">
      <c r="A3911" s="3"/>
    </row>
    <row r="3912">
      <c r="A3912" s="6"/>
    </row>
    <row r="3914">
      <c r="A3914" s="3"/>
    </row>
    <row r="3915">
      <c r="A3915" s="3"/>
    </row>
    <row r="3916">
      <c r="A3916" s="3"/>
    </row>
    <row r="3917">
      <c r="A3917" s="3"/>
    </row>
    <row r="3918">
      <c r="A3918" s="3"/>
    </row>
    <row r="3919">
      <c r="A3919" s="3"/>
    </row>
    <row r="3920">
      <c r="A3920" s="3"/>
    </row>
    <row r="3921">
      <c r="A3921" s="3"/>
    </row>
    <row r="3922">
      <c r="A3922" s="3"/>
    </row>
    <row r="3923">
      <c r="A3923" s="6"/>
    </row>
    <row r="3925">
      <c r="A3925" s="3"/>
    </row>
    <row r="3926">
      <c r="A3926" s="3"/>
    </row>
    <row r="3927">
      <c r="A3927" s="3"/>
    </row>
    <row r="3928">
      <c r="A3928" s="3"/>
    </row>
    <row r="3929">
      <c r="A3929" s="3"/>
    </row>
    <row r="3930">
      <c r="A3930" s="3"/>
    </row>
    <row r="3931">
      <c r="A3931" s="3"/>
    </row>
    <row r="3932">
      <c r="A3932" s="3"/>
    </row>
    <row r="3933">
      <c r="A3933" s="3"/>
    </row>
    <row r="3934">
      <c r="A3934" s="6"/>
    </row>
    <row r="3936">
      <c r="A3936" s="3"/>
    </row>
    <row r="3937">
      <c r="A3937" s="3"/>
    </row>
    <row r="3938">
      <c r="A3938" s="3"/>
    </row>
    <row r="3939">
      <c r="A3939" s="3"/>
    </row>
    <row r="3940">
      <c r="A3940" s="3"/>
    </row>
    <row r="3941">
      <c r="A3941" s="3"/>
    </row>
    <row r="3942">
      <c r="A3942" s="3"/>
    </row>
    <row r="3943">
      <c r="A3943" s="3"/>
    </row>
    <row r="3944">
      <c r="A3944" s="3"/>
    </row>
    <row r="3945">
      <c r="A3945" s="6"/>
    </row>
    <row r="3947">
      <c r="A3947" s="3"/>
    </row>
    <row r="3948">
      <c r="A3948" s="3"/>
    </row>
    <row r="3949">
      <c r="A3949" s="3"/>
    </row>
    <row r="3950">
      <c r="A3950" s="3"/>
    </row>
    <row r="3951">
      <c r="A3951" s="3"/>
    </row>
    <row r="3952">
      <c r="A3952" s="3"/>
    </row>
    <row r="3953">
      <c r="A3953" s="3"/>
    </row>
    <row r="3954">
      <c r="A3954" s="3"/>
    </row>
    <row r="3955">
      <c r="A3955" s="3"/>
    </row>
    <row r="3956">
      <c r="A3956" s="3"/>
    </row>
    <row r="3957">
      <c r="A3957" s="3"/>
    </row>
    <row r="3958">
      <c r="A3958" s="3"/>
    </row>
    <row r="3959">
      <c r="A3959" s="3"/>
    </row>
    <row r="3960">
      <c r="A3960" s="3"/>
    </row>
    <row r="3961">
      <c r="A3961" s="6"/>
    </row>
    <row r="3963">
      <c r="A3963" s="3"/>
    </row>
    <row r="3964">
      <c r="A3964" s="3"/>
    </row>
    <row r="3965">
      <c r="A3965" s="3"/>
    </row>
    <row r="3966">
      <c r="A3966" s="3"/>
    </row>
    <row r="3967">
      <c r="A3967" s="3"/>
    </row>
    <row r="3968">
      <c r="A3968" s="3"/>
    </row>
    <row r="3969">
      <c r="A3969" s="3"/>
    </row>
    <row r="3970">
      <c r="A3970" s="3"/>
    </row>
    <row r="3971">
      <c r="A3971" s="3"/>
    </row>
    <row r="3972">
      <c r="A3972" s="6"/>
    </row>
    <row r="3974">
      <c r="A3974" s="3"/>
    </row>
    <row r="3975">
      <c r="A3975" s="3"/>
    </row>
    <row r="3976">
      <c r="A3976" s="3"/>
    </row>
    <row r="3977">
      <c r="A3977" s="3"/>
    </row>
    <row r="3978">
      <c r="A3978" s="3"/>
    </row>
    <row r="3979">
      <c r="A3979" s="3"/>
    </row>
    <row r="3980">
      <c r="A3980" s="3"/>
    </row>
    <row r="3981">
      <c r="A3981" s="3"/>
    </row>
    <row r="3982">
      <c r="A3982" s="3"/>
    </row>
    <row r="3983">
      <c r="A3983" s="6"/>
    </row>
    <row r="3985">
      <c r="A3985" s="3"/>
    </row>
    <row r="3986">
      <c r="A3986" s="3"/>
    </row>
    <row r="3987">
      <c r="A3987" s="3"/>
    </row>
    <row r="3988">
      <c r="A3988" s="3"/>
    </row>
    <row r="3989">
      <c r="A3989" s="3"/>
    </row>
    <row r="3990">
      <c r="A3990" s="3"/>
    </row>
    <row r="3991">
      <c r="A3991" s="3"/>
    </row>
    <row r="3992">
      <c r="A3992" s="3"/>
    </row>
    <row r="3993">
      <c r="A3993" s="3"/>
    </row>
    <row r="3994">
      <c r="A3994" s="6"/>
    </row>
    <row r="3996">
      <c r="A3996" s="3"/>
    </row>
    <row r="3997">
      <c r="A3997" s="3"/>
    </row>
    <row r="3998">
      <c r="A3998" s="3"/>
    </row>
    <row r="3999">
      <c r="A3999" s="3"/>
    </row>
    <row r="4000">
      <c r="A4000" s="3"/>
    </row>
    <row r="4001">
      <c r="A4001" s="3"/>
    </row>
    <row r="4002">
      <c r="A4002" s="3"/>
    </row>
    <row r="4003">
      <c r="A4003" s="3"/>
    </row>
    <row r="4004">
      <c r="A4004" s="3"/>
    </row>
    <row r="4005">
      <c r="A4005" s="3"/>
    </row>
    <row r="4006">
      <c r="A4006" s="3"/>
    </row>
    <row r="4007">
      <c r="A4007" s="3"/>
    </row>
    <row r="4008">
      <c r="A4008" s="3"/>
    </row>
    <row r="4009">
      <c r="A4009" s="3"/>
    </row>
    <row r="4010">
      <c r="A4010" s="7"/>
    </row>
    <row r="4012">
      <c r="A4012" s="3"/>
    </row>
    <row r="4013">
      <c r="A4013" s="3"/>
    </row>
    <row r="4014">
      <c r="A4014" s="3"/>
    </row>
    <row r="4015">
      <c r="A4015" s="3"/>
    </row>
    <row r="4016">
      <c r="A4016" s="3"/>
    </row>
    <row r="4017">
      <c r="A4017" s="3"/>
    </row>
    <row r="4018">
      <c r="A4018" s="3"/>
    </row>
    <row r="4019">
      <c r="A4019" s="3"/>
    </row>
    <row r="4020">
      <c r="A4020" s="3"/>
    </row>
    <row r="4021">
      <c r="A4021" s="7"/>
    </row>
    <row r="4023">
      <c r="A4023" s="3"/>
    </row>
    <row r="4024">
      <c r="A4024" s="3"/>
    </row>
    <row r="4025">
      <c r="A4025" s="3"/>
    </row>
    <row r="4026">
      <c r="A4026" s="3"/>
    </row>
    <row r="4027">
      <c r="A4027" s="3"/>
    </row>
    <row r="4028">
      <c r="A4028" s="3"/>
    </row>
    <row r="4029">
      <c r="A4029" s="3"/>
    </row>
    <row r="4030">
      <c r="A4030" s="3"/>
    </row>
    <row r="4031">
      <c r="A4031" s="3"/>
    </row>
    <row r="4032">
      <c r="A4032" s="7"/>
    </row>
    <row r="4034">
      <c r="A4034" s="3"/>
    </row>
    <row r="4035">
      <c r="A4035" s="3"/>
    </row>
    <row r="4036">
      <c r="A4036" s="3"/>
    </row>
    <row r="4037">
      <c r="A4037" s="3"/>
    </row>
    <row r="4038">
      <c r="A4038" s="3"/>
    </row>
    <row r="4039">
      <c r="A4039" s="3"/>
    </row>
    <row r="4040">
      <c r="A4040" s="3"/>
    </row>
    <row r="4041">
      <c r="A4041" s="3"/>
    </row>
    <row r="4042">
      <c r="A4042" s="3"/>
    </row>
    <row r="4043">
      <c r="A4043" s="7"/>
    </row>
    <row r="4045">
      <c r="A4045" s="3"/>
    </row>
    <row r="4046">
      <c r="A4046" s="3"/>
    </row>
    <row r="4047">
      <c r="A4047" s="3"/>
    </row>
    <row r="4048">
      <c r="A4048" s="3"/>
    </row>
    <row r="4049">
      <c r="A4049" s="3"/>
    </row>
    <row r="4050">
      <c r="A4050" s="3"/>
    </row>
    <row r="4051">
      <c r="A4051" s="3"/>
    </row>
    <row r="4052">
      <c r="A4052" s="3"/>
    </row>
    <row r="4053">
      <c r="A4053" s="3"/>
    </row>
    <row r="4054">
      <c r="A4054" s="3"/>
    </row>
    <row r="4055">
      <c r="A4055" s="3"/>
    </row>
    <row r="4056">
      <c r="A4056" s="3"/>
    </row>
    <row r="4057">
      <c r="A4057" s="3"/>
    </row>
    <row r="4058">
      <c r="A4058" s="3"/>
    </row>
    <row r="4059">
      <c r="A4059" s="7"/>
    </row>
    <row r="4061">
      <c r="A4061" s="3"/>
    </row>
    <row r="4062">
      <c r="A4062" s="3"/>
    </row>
    <row r="4063">
      <c r="A4063" s="3"/>
    </row>
    <row r="4064">
      <c r="A4064" s="3"/>
    </row>
    <row r="4065">
      <c r="A4065" s="3"/>
    </row>
    <row r="4066">
      <c r="A4066" s="3"/>
    </row>
    <row r="4067">
      <c r="A4067" s="3"/>
    </row>
    <row r="4068">
      <c r="A4068" s="3"/>
    </row>
    <row r="4069">
      <c r="A4069" s="3"/>
    </row>
    <row r="4070">
      <c r="A4070" s="7"/>
    </row>
    <row r="4072">
      <c r="A4072" s="3"/>
    </row>
    <row r="4073">
      <c r="A4073" s="3"/>
    </row>
    <row r="4074">
      <c r="A4074" s="3"/>
    </row>
    <row r="4075">
      <c r="A4075" s="3"/>
    </row>
    <row r="4076">
      <c r="A4076" s="3"/>
    </row>
    <row r="4077">
      <c r="A4077" s="3"/>
    </row>
    <row r="4078">
      <c r="A4078" s="3"/>
    </row>
    <row r="4079">
      <c r="A4079" s="3"/>
    </row>
    <row r="4080">
      <c r="A4080" s="3"/>
    </row>
    <row r="4081">
      <c r="A4081" s="7"/>
    </row>
    <row r="4083">
      <c r="A4083" s="3"/>
    </row>
    <row r="4084">
      <c r="A4084" s="3"/>
    </row>
    <row r="4085">
      <c r="A4085" s="3"/>
    </row>
    <row r="4086">
      <c r="A4086" s="3"/>
    </row>
    <row r="4087">
      <c r="A4087" s="3"/>
    </row>
    <row r="4088">
      <c r="A4088" s="3"/>
    </row>
    <row r="4089">
      <c r="A4089" s="3"/>
    </row>
    <row r="4090">
      <c r="A4090" s="3"/>
    </row>
    <row r="4091">
      <c r="A4091" s="3"/>
    </row>
    <row r="4092">
      <c r="A4092" s="7"/>
    </row>
    <row r="4094">
      <c r="A4094" s="3"/>
    </row>
    <row r="4095">
      <c r="A4095" s="3"/>
    </row>
    <row r="4096">
      <c r="A4096" s="3"/>
    </row>
    <row r="4097">
      <c r="A4097" s="3"/>
    </row>
    <row r="4098">
      <c r="A4098" s="3"/>
    </row>
    <row r="4099">
      <c r="A4099" s="3"/>
    </row>
    <row r="4100">
      <c r="A4100" s="3"/>
    </row>
    <row r="4101">
      <c r="A4101" s="3"/>
    </row>
    <row r="4102">
      <c r="A4102" s="3"/>
    </row>
    <row r="4103">
      <c r="A4103" s="3"/>
    </row>
    <row r="4104">
      <c r="A4104" s="3"/>
    </row>
    <row r="4105">
      <c r="A4105" s="3"/>
    </row>
    <row r="4106">
      <c r="A4106" s="3"/>
    </row>
    <row r="4107">
      <c r="A4107" s="3"/>
    </row>
    <row r="4108">
      <c r="A4108" s="7"/>
    </row>
    <row r="4110">
      <c r="A4110" s="3"/>
    </row>
    <row r="4111">
      <c r="A4111" s="3"/>
    </row>
    <row r="4112">
      <c r="A4112" s="3"/>
    </row>
    <row r="4113">
      <c r="A4113" s="3"/>
    </row>
    <row r="4114">
      <c r="A4114" s="3"/>
    </row>
    <row r="4115">
      <c r="A4115" s="3"/>
    </row>
    <row r="4116">
      <c r="A4116" s="3"/>
    </row>
    <row r="4117">
      <c r="A4117" s="3"/>
    </row>
    <row r="4118">
      <c r="A4118" s="3"/>
    </row>
    <row r="4119">
      <c r="A4119" s="7"/>
    </row>
    <row r="4121">
      <c r="A4121" s="3"/>
    </row>
    <row r="4122">
      <c r="A4122" s="3"/>
    </row>
    <row r="4123">
      <c r="A4123" s="3"/>
    </row>
    <row r="4124">
      <c r="A4124" s="3"/>
    </row>
    <row r="4125">
      <c r="A4125" s="3"/>
    </row>
    <row r="4126">
      <c r="A4126" s="3"/>
    </row>
    <row r="4127">
      <c r="A4127" s="3"/>
    </row>
    <row r="4128">
      <c r="A4128" s="3"/>
    </row>
    <row r="4129">
      <c r="A4129" s="3"/>
    </row>
    <row r="4130">
      <c r="A4130" s="7"/>
    </row>
    <row r="4132">
      <c r="A4132" s="3"/>
    </row>
    <row r="4133">
      <c r="A4133" s="3"/>
    </row>
    <row r="4134">
      <c r="A4134" s="3"/>
    </row>
    <row r="4135">
      <c r="A4135" s="3"/>
    </row>
    <row r="4136">
      <c r="A4136" s="3"/>
    </row>
    <row r="4137">
      <c r="A4137" s="3"/>
    </row>
    <row r="4138">
      <c r="A4138" s="3"/>
    </row>
    <row r="4139">
      <c r="A4139" s="3"/>
    </row>
    <row r="4140">
      <c r="A4140" s="3"/>
    </row>
    <row r="4141">
      <c r="A4141" s="7"/>
    </row>
    <row r="4143">
      <c r="A4143" s="3"/>
    </row>
    <row r="4144">
      <c r="A4144" s="3"/>
    </row>
    <row r="4145">
      <c r="A4145" s="3"/>
    </row>
    <row r="4146">
      <c r="A4146" s="3"/>
    </row>
    <row r="4147">
      <c r="A4147" s="3"/>
    </row>
    <row r="4148">
      <c r="A4148" s="3"/>
    </row>
    <row r="4149">
      <c r="A4149" s="3"/>
    </row>
    <row r="4150">
      <c r="A4150" s="3"/>
    </row>
    <row r="4151">
      <c r="A4151" s="3"/>
    </row>
    <row r="4152">
      <c r="A4152" s="7"/>
    </row>
    <row r="4154">
      <c r="A4154" s="3"/>
    </row>
    <row r="4155">
      <c r="A4155" s="3"/>
    </row>
    <row r="4156">
      <c r="A4156" s="3"/>
    </row>
    <row r="4157">
      <c r="A4157" s="3"/>
    </row>
    <row r="4158">
      <c r="A4158" s="3"/>
    </row>
    <row r="4159">
      <c r="A4159" s="3"/>
    </row>
    <row r="4160">
      <c r="A4160" s="3"/>
    </row>
    <row r="4161">
      <c r="A4161" s="3"/>
    </row>
    <row r="4162">
      <c r="A4162" s="3"/>
    </row>
    <row r="4163">
      <c r="A4163" s="3"/>
    </row>
    <row r="4164">
      <c r="A4164" s="3"/>
    </row>
    <row r="4165">
      <c r="A4165" s="3"/>
    </row>
    <row r="4166">
      <c r="A4166" s="3"/>
    </row>
    <row r="4167">
      <c r="A4167" s="3"/>
    </row>
    <row r="4168">
      <c r="A4168" s="7"/>
    </row>
    <row r="4170">
      <c r="A4170" s="3"/>
    </row>
    <row r="4171">
      <c r="A4171" s="3"/>
    </row>
    <row r="4172">
      <c r="A4172" s="3"/>
    </row>
    <row r="4173">
      <c r="A4173" s="3"/>
    </row>
    <row r="4174">
      <c r="A4174" s="3"/>
    </row>
    <row r="4175">
      <c r="A4175" s="3"/>
    </row>
    <row r="4176">
      <c r="A4176" s="3"/>
    </row>
    <row r="4177">
      <c r="A4177" s="3"/>
    </row>
    <row r="4178">
      <c r="A4178" s="3"/>
    </row>
    <row r="4179">
      <c r="A4179" s="3"/>
    </row>
    <row r="4180">
      <c r="A4180" s="3"/>
    </row>
    <row r="4181">
      <c r="A4181" s="3"/>
    </row>
    <row r="4182">
      <c r="A4182" s="3"/>
    </row>
    <row r="4183">
      <c r="A4183" s="3"/>
    </row>
    <row r="4184">
      <c r="A4184" s="7"/>
    </row>
    <row r="4186">
      <c r="A4186" s="3"/>
    </row>
    <row r="4187">
      <c r="A4187" s="3"/>
    </row>
    <row r="4188">
      <c r="A4188" s="3"/>
    </row>
    <row r="4189">
      <c r="A4189" s="3"/>
    </row>
    <row r="4190">
      <c r="A4190" s="3"/>
    </row>
    <row r="4191">
      <c r="A4191" s="3"/>
    </row>
    <row r="4192">
      <c r="A4192" s="3"/>
    </row>
    <row r="4193">
      <c r="A4193" s="3"/>
    </row>
    <row r="4194">
      <c r="A4194" s="3"/>
    </row>
    <row r="4195">
      <c r="A4195" s="7"/>
    </row>
    <row r="4197">
      <c r="A4197" s="3"/>
    </row>
    <row r="4198">
      <c r="A4198" s="3"/>
    </row>
    <row r="4199">
      <c r="A4199" s="3"/>
    </row>
    <row r="4200">
      <c r="A4200" s="3"/>
    </row>
    <row r="4201">
      <c r="A4201" s="3"/>
    </row>
    <row r="4202">
      <c r="A4202" s="3"/>
    </row>
    <row r="4203">
      <c r="A4203" s="3"/>
    </row>
    <row r="4204">
      <c r="A4204" s="3"/>
    </row>
    <row r="4205">
      <c r="A4205" s="3"/>
    </row>
    <row r="4206">
      <c r="A4206" s="7"/>
    </row>
    <row r="4208">
      <c r="A4208" s="3"/>
    </row>
    <row r="4209">
      <c r="A4209" s="3"/>
    </row>
    <row r="4210">
      <c r="A4210" s="3"/>
    </row>
    <row r="4211">
      <c r="A4211" s="3"/>
    </row>
    <row r="4212">
      <c r="A4212" s="3"/>
    </row>
    <row r="4213">
      <c r="A4213" s="3"/>
    </row>
    <row r="4214">
      <c r="A4214" s="3"/>
    </row>
    <row r="4215">
      <c r="A4215" s="3"/>
    </row>
    <row r="4216">
      <c r="A4216" s="3"/>
    </row>
    <row r="4217">
      <c r="A4217" s="3"/>
    </row>
    <row r="4218">
      <c r="A4218" s="3"/>
    </row>
    <row r="4219">
      <c r="A4219" s="3"/>
    </row>
    <row r="4220">
      <c r="A4220" s="3"/>
    </row>
    <row r="4221">
      <c r="A4221" s="3"/>
    </row>
    <row r="4222">
      <c r="A4222" s="7"/>
    </row>
    <row r="4224">
      <c r="A4224" s="3"/>
    </row>
    <row r="4225">
      <c r="A4225" s="3"/>
    </row>
    <row r="4226">
      <c r="A4226" s="3"/>
    </row>
    <row r="4227">
      <c r="A4227" s="3"/>
    </row>
    <row r="4228">
      <c r="A4228" s="3"/>
    </row>
    <row r="4229">
      <c r="A4229" s="3"/>
    </row>
    <row r="4230">
      <c r="A4230" s="3"/>
    </row>
    <row r="4231">
      <c r="A4231" s="3"/>
    </row>
    <row r="4232">
      <c r="A4232" s="3"/>
    </row>
    <row r="4233">
      <c r="A4233" s="7"/>
    </row>
    <row r="4235">
      <c r="A4235" s="3"/>
    </row>
    <row r="4236">
      <c r="A4236" s="3"/>
    </row>
    <row r="4237">
      <c r="A4237" s="3"/>
    </row>
    <row r="4238">
      <c r="A4238" s="3"/>
    </row>
    <row r="4239">
      <c r="A4239" s="3"/>
    </row>
    <row r="4240">
      <c r="A4240" s="3"/>
    </row>
    <row r="4241">
      <c r="A4241" s="3"/>
    </row>
    <row r="4242">
      <c r="A4242" s="3"/>
    </row>
    <row r="4243">
      <c r="A4243" s="3"/>
    </row>
    <row r="4244">
      <c r="A4244" s="7"/>
    </row>
    <row r="4246">
      <c r="A4246" s="3"/>
    </row>
    <row r="4247">
      <c r="A4247" s="3"/>
    </row>
    <row r="4248">
      <c r="A4248" s="3"/>
    </row>
    <row r="4249">
      <c r="A4249" s="3"/>
    </row>
    <row r="4250">
      <c r="A4250" s="3"/>
    </row>
    <row r="4251">
      <c r="A4251" s="3"/>
    </row>
    <row r="4252">
      <c r="A4252" s="3"/>
    </row>
    <row r="4253">
      <c r="A4253" s="3"/>
    </row>
    <row r="4254">
      <c r="A4254" s="3"/>
    </row>
    <row r="4255">
      <c r="A4255" s="7"/>
    </row>
    <row r="4257">
      <c r="A4257" s="3"/>
    </row>
    <row r="4258">
      <c r="A4258" s="3"/>
    </row>
    <row r="4259">
      <c r="A4259" s="3"/>
    </row>
    <row r="4260">
      <c r="A4260" s="3"/>
    </row>
    <row r="4261">
      <c r="A4261" s="3"/>
    </row>
    <row r="4262">
      <c r="A4262" s="3"/>
    </row>
    <row r="4263">
      <c r="A4263" s="3"/>
    </row>
    <row r="4264">
      <c r="A4264" s="3"/>
    </row>
    <row r="4265">
      <c r="A4265" s="3"/>
    </row>
    <row r="4266">
      <c r="A4266" s="7"/>
    </row>
    <row r="4268">
      <c r="A4268" s="3"/>
    </row>
    <row r="4269">
      <c r="A4269" s="3"/>
    </row>
    <row r="4270">
      <c r="A4270" s="3"/>
    </row>
    <row r="4271">
      <c r="A4271" s="3"/>
    </row>
    <row r="4272">
      <c r="A4272" s="3"/>
    </row>
    <row r="4273">
      <c r="A4273" s="3"/>
    </row>
    <row r="4274">
      <c r="A4274" s="3"/>
    </row>
    <row r="4275">
      <c r="A4275" s="3"/>
    </row>
    <row r="4276">
      <c r="A4276" s="3"/>
    </row>
    <row r="4277">
      <c r="A4277" s="3"/>
    </row>
    <row r="4278">
      <c r="A4278" s="3"/>
    </row>
    <row r="4279">
      <c r="A4279" s="3"/>
    </row>
    <row r="4280">
      <c r="A4280" s="3"/>
    </row>
    <row r="4281">
      <c r="A4281" s="3"/>
    </row>
    <row r="4282">
      <c r="A4282" s="7"/>
    </row>
    <row r="4284">
      <c r="A4284" s="3"/>
    </row>
    <row r="4285">
      <c r="A4285" s="3"/>
    </row>
    <row r="4286">
      <c r="A4286" s="3"/>
    </row>
    <row r="4287">
      <c r="A4287" s="3"/>
    </row>
    <row r="4288">
      <c r="A4288" s="3"/>
    </row>
    <row r="4289">
      <c r="A4289" s="3"/>
    </row>
    <row r="4290">
      <c r="A4290" s="3"/>
    </row>
    <row r="4291">
      <c r="A4291" s="3"/>
    </row>
    <row r="4292">
      <c r="A4292" s="3"/>
    </row>
    <row r="4293">
      <c r="A4293" s="7"/>
    </row>
    <row r="4295">
      <c r="A4295" s="3"/>
    </row>
    <row r="4296">
      <c r="A4296" s="3"/>
    </row>
    <row r="4297">
      <c r="A4297" s="3"/>
    </row>
    <row r="4298">
      <c r="A4298" s="3"/>
    </row>
    <row r="4299">
      <c r="A4299" s="3"/>
    </row>
    <row r="4300">
      <c r="A4300" s="3"/>
    </row>
    <row r="4301">
      <c r="A4301" s="3"/>
    </row>
    <row r="4302">
      <c r="A4302" s="3"/>
    </row>
    <row r="4303">
      <c r="A4303" s="3"/>
    </row>
    <row r="4304">
      <c r="A4304" s="7"/>
    </row>
    <row r="4306">
      <c r="A4306" s="3"/>
    </row>
    <row r="4307">
      <c r="A4307" s="3"/>
    </row>
    <row r="4308">
      <c r="A4308" s="3"/>
    </row>
    <row r="4309">
      <c r="A4309" s="3"/>
    </row>
    <row r="4310">
      <c r="A4310" s="3"/>
    </row>
    <row r="4311">
      <c r="A4311" s="3"/>
    </row>
    <row r="4312">
      <c r="A4312" s="3"/>
    </row>
    <row r="4313">
      <c r="A4313" s="3"/>
    </row>
    <row r="4314">
      <c r="A4314" s="3"/>
    </row>
    <row r="4315">
      <c r="A4315" s="7"/>
    </row>
    <row r="4317">
      <c r="A4317" s="3"/>
    </row>
    <row r="4318">
      <c r="A4318" s="3"/>
    </row>
    <row r="4319">
      <c r="A4319" s="3"/>
    </row>
    <row r="4320">
      <c r="A4320" s="3"/>
    </row>
    <row r="4321">
      <c r="A4321" s="3"/>
    </row>
    <row r="4322">
      <c r="A4322" s="3"/>
    </row>
    <row r="4323">
      <c r="A4323" s="3"/>
    </row>
    <row r="4324">
      <c r="A4324" s="3"/>
    </row>
    <row r="4325">
      <c r="A4325" s="3"/>
    </row>
    <row r="4326">
      <c r="A4326" s="7"/>
    </row>
    <row r="4328">
      <c r="A4328" s="3"/>
    </row>
    <row r="4329">
      <c r="A4329" s="3"/>
    </row>
    <row r="4330">
      <c r="A4330" s="3"/>
    </row>
    <row r="4331">
      <c r="A4331" s="3"/>
    </row>
    <row r="4332">
      <c r="A4332" s="3"/>
    </row>
    <row r="4333">
      <c r="A4333" s="3"/>
    </row>
    <row r="4334">
      <c r="A4334" s="3"/>
    </row>
    <row r="4335">
      <c r="A4335" s="3"/>
    </row>
    <row r="4336">
      <c r="A4336" s="3"/>
    </row>
    <row r="4337">
      <c r="A4337" s="7"/>
    </row>
    <row r="4339">
      <c r="A4339" s="3"/>
    </row>
    <row r="4340">
      <c r="A4340" s="3"/>
    </row>
    <row r="4341">
      <c r="A4341" s="3"/>
    </row>
    <row r="4342">
      <c r="A4342" s="3"/>
    </row>
    <row r="4343">
      <c r="A4343" s="3"/>
    </row>
    <row r="4344">
      <c r="A4344" s="3"/>
    </row>
    <row r="4345">
      <c r="A4345" s="3"/>
    </row>
    <row r="4346">
      <c r="A4346" s="3"/>
    </row>
    <row r="4347">
      <c r="A4347" s="3"/>
    </row>
    <row r="4348">
      <c r="A4348" s="7"/>
    </row>
    <row r="4350">
      <c r="A4350" s="3"/>
    </row>
    <row r="4351">
      <c r="A4351" s="3"/>
    </row>
    <row r="4352">
      <c r="A4352" s="3"/>
    </row>
    <row r="4353">
      <c r="A4353" s="3"/>
    </row>
    <row r="4354">
      <c r="A4354" s="3"/>
    </row>
    <row r="4355">
      <c r="A4355" s="3"/>
    </row>
    <row r="4356">
      <c r="A4356" s="3"/>
    </row>
    <row r="4357">
      <c r="A4357" s="3"/>
    </row>
    <row r="4358">
      <c r="A4358" s="3"/>
    </row>
    <row r="4359">
      <c r="A4359" s="7"/>
    </row>
    <row r="4361">
      <c r="A4361" s="3"/>
    </row>
    <row r="4362">
      <c r="A4362" s="3"/>
    </row>
    <row r="4363">
      <c r="A4363" s="3"/>
    </row>
    <row r="4364">
      <c r="A4364" s="3"/>
    </row>
    <row r="4365">
      <c r="A4365" s="3"/>
    </row>
    <row r="4366">
      <c r="A4366" s="3"/>
    </row>
    <row r="4367">
      <c r="A4367" s="3"/>
    </row>
    <row r="4368">
      <c r="A4368" s="3"/>
    </row>
    <row r="4369">
      <c r="A4369" s="3"/>
    </row>
    <row r="4370">
      <c r="A4370" s="7"/>
    </row>
    <row r="4372">
      <c r="A4372" s="3"/>
    </row>
    <row r="4373">
      <c r="A4373" s="3"/>
    </row>
    <row r="4374">
      <c r="A4374" s="3"/>
    </row>
    <row r="4375">
      <c r="A4375" s="3"/>
    </row>
    <row r="4376">
      <c r="A4376" s="3"/>
    </row>
    <row r="4377">
      <c r="A4377" s="3"/>
    </row>
    <row r="4378">
      <c r="A4378" s="3"/>
    </row>
    <row r="4379">
      <c r="A4379" s="3"/>
    </row>
    <row r="4380">
      <c r="A4380" s="3"/>
    </row>
    <row r="4381">
      <c r="A4381" s="7"/>
    </row>
    <row r="4383">
      <c r="A4383" s="3"/>
    </row>
    <row r="4384">
      <c r="A4384" s="3"/>
    </row>
    <row r="4385">
      <c r="A4385" s="3"/>
    </row>
    <row r="4386">
      <c r="A4386" s="3"/>
    </row>
    <row r="4387">
      <c r="A4387" s="3"/>
    </row>
    <row r="4388">
      <c r="A4388" s="3"/>
    </row>
    <row r="4389">
      <c r="A4389" s="3"/>
    </row>
    <row r="4390">
      <c r="A4390" s="3"/>
    </row>
    <row r="4391">
      <c r="A4391" s="3"/>
    </row>
    <row r="4392">
      <c r="A4392" s="7"/>
    </row>
    <row r="4394">
      <c r="A4394" s="3"/>
    </row>
    <row r="4395">
      <c r="A4395" s="3"/>
    </row>
    <row r="4396">
      <c r="A4396" s="3"/>
    </row>
    <row r="4397">
      <c r="A4397" s="3"/>
    </row>
    <row r="4398">
      <c r="A4398" s="3"/>
    </row>
    <row r="4399">
      <c r="A4399" s="3"/>
    </row>
    <row r="4400">
      <c r="A4400" s="3"/>
    </row>
    <row r="4401">
      <c r="A4401" s="3"/>
    </row>
    <row r="4402">
      <c r="A4402" s="3"/>
    </row>
    <row r="4403">
      <c r="A4403" s="7"/>
    </row>
    <row r="4405">
      <c r="A4405" s="3"/>
    </row>
    <row r="4406">
      <c r="A4406" s="3"/>
    </row>
    <row r="4407">
      <c r="A4407" s="3"/>
    </row>
    <row r="4408">
      <c r="A4408" s="3"/>
    </row>
    <row r="4409">
      <c r="A4409" s="3"/>
    </row>
    <row r="4410">
      <c r="A4410" s="3"/>
    </row>
    <row r="4411">
      <c r="A4411" s="3"/>
    </row>
    <row r="4412">
      <c r="A4412" s="3"/>
    </row>
    <row r="4413">
      <c r="A4413" s="3"/>
    </row>
    <row r="4414">
      <c r="A4414" s="7"/>
    </row>
    <row r="4416">
      <c r="A4416" s="3"/>
    </row>
    <row r="4417">
      <c r="A4417" s="3"/>
    </row>
    <row r="4418">
      <c r="A4418" s="3"/>
    </row>
    <row r="4419">
      <c r="A4419" s="3"/>
    </row>
    <row r="4420">
      <c r="A4420" s="3"/>
    </row>
    <row r="4421">
      <c r="A4421" s="3"/>
    </row>
    <row r="4422">
      <c r="A4422" s="3"/>
    </row>
    <row r="4423">
      <c r="A4423" s="3"/>
    </row>
    <row r="4424">
      <c r="A4424" s="3"/>
    </row>
    <row r="4425">
      <c r="A4425" s="7"/>
    </row>
    <row r="4427">
      <c r="A4427" s="3"/>
    </row>
    <row r="4428">
      <c r="A4428" s="3"/>
    </row>
    <row r="4429">
      <c r="A4429" s="3"/>
    </row>
    <row r="4430">
      <c r="A4430" s="3"/>
    </row>
    <row r="4431">
      <c r="A4431" s="3"/>
    </row>
    <row r="4432">
      <c r="A4432" s="3"/>
    </row>
    <row r="4433">
      <c r="A4433" s="3"/>
    </row>
    <row r="4434">
      <c r="A4434" s="3"/>
    </row>
    <row r="4435">
      <c r="A4435" s="3"/>
    </row>
    <row r="4436">
      <c r="A4436" s="7"/>
    </row>
    <row r="4438">
      <c r="A4438" s="3"/>
    </row>
    <row r="4439">
      <c r="A4439" s="3"/>
    </row>
    <row r="4440">
      <c r="A4440" s="3"/>
    </row>
    <row r="4441">
      <c r="A4441" s="3"/>
    </row>
    <row r="4442">
      <c r="A4442" s="3"/>
    </row>
    <row r="4443">
      <c r="A4443" s="3"/>
    </row>
    <row r="4444">
      <c r="A4444" s="3"/>
    </row>
    <row r="4445">
      <c r="A4445" s="3"/>
    </row>
    <row r="4446">
      <c r="A4446" s="3"/>
    </row>
    <row r="4447">
      <c r="A4447" s="7"/>
    </row>
    <row r="4449">
      <c r="A4449" s="3"/>
    </row>
    <row r="4450">
      <c r="A4450" s="3"/>
    </row>
    <row r="4451">
      <c r="A4451" s="3"/>
    </row>
    <row r="4452">
      <c r="A4452" s="3"/>
    </row>
    <row r="4453">
      <c r="A4453" s="3"/>
    </row>
    <row r="4454">
      <c r="A4454" s="3"/>
    </row>
    <row r="4455">
      <c r="A4455" s="3"/>
    </row>
    <row r="4456">
      <c r="A4456" s="3"/>
    </row>
    <row r="4457">
      <c r="A4457" s="3"/>
    </row>
    <row r="4458">
      <c r="A4458" s="7"/>
    </row>
    <row r="4460">
      <c r="A4460" s="3"/>
    </row>
    <row r="4461">
      <c r="A4461" s="3"/>
    </row>
    <row r="4462">
      <c r="A4462" s="3"/>
    </row>
    <row r="4463">
      <c r="A4463" s="3"/>
    </row>
    <row r="4464">
      <c r="A4464" s="3"/>
    </row>
    <row r="4465">
      <c r="A4465" s="3"/>
    </row>
    <row r="4466">
      <c r="A4466" s="3"/>
    </row>
    <row r="4467">
      <c r="A4467" s="3"/>
    </row>
    <row r="4468">
      <c r="A4468" s="3"/>
    </row>
    <row r="4469">
      <c r="A4469" s="7"/>
    </row>
    <row r="4471">
      <c r="A4471" s="3"/>
    </row>
    <row r="4472">
      <c r="A4472" s="3"/>
    </row>
    <row r="4473">
      <c r="A4473" s="3"/>
    </row>
    <row r="4474">
      <c r="A4474" s="3"/>
    </row>
    <row r="4475">
      <c r="A4475" s="3"/>
    </row>
    <row r="4476">
      <c r="A4476" s="3"/>
    </row>
    <row r="4477">
      <c r="A4477" s="3"/>
    </row>
    <row r="4478">
      <c r="A4478" s="3"/>
    </row>
    <row r="4479">
      <c r="A4479" s="3"/>
    </row>
    <row r="4480">
      <c r="A4480" s="7"/>
    </row>
    <row r="4482">
      <c r="A4482" s="3"/>
    </row>
    <row r="4483">
      <c r="A4483" s="3"/>
    </row>
    <row r="4484">
      <c r="A4484" s="3"/>
    </row>
    <row r="4485">
      <c r="A4485" s="3"/>
    </row>
    <row r="4486">
      <c r="A4486" s="3"/>
    </row>
    <row r="4487">
      <c r="A4487" s="3"/>
    </row>
    <row r="4488">
      <c r="A4488" s="3"/>
    </row>
    <row r="4489">
      <c r="A4489" s="3"/>
    </row>
    <row r="4490">
      <c r="A4490" s="3"/>
    </row>
    <row r="4491">
      <c r="A4491" s="7"/>
    </row>
    <row r="4493">
      <c r="A4493" s="3"/>
    </row>
    <row r="4494">
      <c r="A4494" s="3"/>
    </row>
    <row r="4495">
      <c r="A4495" s="3"/>
    </row>
    <row r="4496">
      <c r="A4496" s="3"/>
    </row>
    <row r="4497">
      <c r="A4497" s="3"/>
    </row>
    <row r="4498">
      <c r="A4498" s="3"/>
    </row>
    <row r="4499">
      <c r="A4499" s="3"/>
    </row>
    <row r="4500">
      <c r="A4500" s="3"/>
    </row>
    <row r="4501">
      <c r="A4501" s="3"/>
    </row>
    <row r="4502">
      <c r="A4502" s="7"/>
    </row>
    <row r="4504">
      <c r="A4504" s="3"/>
    </row>
    <row r="4505">
      <c r="A4505" s="3"/>
    </row>
    <row r="4506">
      <c r="A4506" s="3"/>
    </row>
    <row r="4507">
      <c r="A4507" s="3"/>
    </row>
    <row r="4508">
      <c r="A4508" s="3"/>
    </row>
    <row r="4509">
      <c r="A4509" s="3"/>
    </row>
    <row r="4510">
      <c r="A4510" s="3"/>
    </row>
    <row r="4511">
      <c r="A4511" s="3"/>
    </row>
    <row r="4512">
      <c r="A4512" s="3"/>
    </row>
    <row r="4513">
      <c r="A4513" s="7"/>
    </row>
    <row r="4515">
      <c r="A4515" s="3"/>
    </row>
    <row r="4516">
      <c r="A4516" s="3"/>
    </row>
    <row r="4517">
      <c r="A4517" s="3"/>
    </row>
    <row r="4518">
      <c r="A4518" s="3"/>
    </row>
    <row r="4519">
      <c r="A4519" s="3"/>
    </row>
    <row r="4520">
      <c r="A4520" s="3"/>
    </row>
    <row r="4521">
      <c r="A4521" s="3"/>
    </row>
    <row r="4522">
      <c r="A4522" s="3"/>
    </row>
    <row r="4523">
      <c r="A4523" s="3"/>
    </row>
    <row r="4524">
      <c r="A4524" s="7"/>
    </row>
    <row r="4526">
      <c r="A4526" s="3"/>
    </row>
    <row r="4527">
      <c r="A4527" s="3"/>
    </row>
    <row r="4528">
      <c r="A4528" s="3"/>
    </row>
    <row r="4529">
      <c r="A4529" s="3"/>
    </row>
    <row r="4530">
      <c r="A4530" s="3"/>
    </row>
    <row r="4531">
      <c r="A4531" s="3"/>
    </row>
    <row r="4532">
      <c r="A4532" s="3"/>
    </row>
    <row r="4533">
      <c r="A4533" s="3"/>
    </row>
    <row r="4534">
      <c r="A4534" s="3"/>
    </row>
    <row r="4535">
      <c r="A4535" s="7"/>
    </row>
    <row r="4537">
      <c r="A4537" s="3"/>
    </row>
    <row r="4538">
      <c r="A4538" s="3"/>
    </row>
    <row r="4539">
      <c r="A4539" s="3"/>
    </row>
    <row r="4540">
      <c r="A4540" s="3"/>
    </row>
    <row r="4541">
      <c r="A4541" s="3"/>
    </row>
    <row r="4542">
      <c r="A4542" s="3"/>
    </row>
    <row r="4543">
      <c r="A4543" s="3"/>
    </row>
    <row r="4544">
      <c r="A4544" s="3"/>
    </row>
    <row r="4545">
      <c r="A4545" s="3"/>
    </row>
    <row r="4546">
      <c r="A4546" s="7"/>
    </row>
    <row r="4548">
      <c r="A4548" s="3"/>
    </row>
    <row r="4549">
      <c r="A4549" s="3"/>
    </row>
    <row r="4550">
      <c r="A4550" s="3"/>
    </row>
    <row r="4551">
      <c r="A4551" s="3"/>
    </row>
    <row r="4552">
      <c r="A4552" s="3"/>
    </row>
    <row r="4553">
      <c r="A4553" s="3"/>
    </row>
    <row r="4554">
      <c r="A4554" s="3"/>
    </row>
    <row r="4555">
      <c r="A4555" s="3"/>
    </row>
    <row r="4556">
      <c r="A4556" s="3"/>
    </row>
    <row r="4557">
      <c r="A4557" s="7"/>
    </row>
    <row r="4559">
      <c r="A4559" s="3"/>
    </row>
    <row r="4560">
      <c r="A4560" s="3"/>
    </row>
    <row r="4561">
      <c r="A4561" s="3"/>
    </row>
    <row r="4562">
      <c r="A4562" s="3"/>
    </row>
    <row r="4563">
      <c r="A4563" s="3"/>
    </row>
    <row r="4564">
      <c r="A4564" s="3"/>
    </row>
    <row r="4565">
      <c r="A4565" s="3"/>
    </row>
    <row r="4566">
      <c r="A4566" s="3"/>
    </row>
    <row r="4567">
      <c r="A4567" s="3"/>
    </row>
    <row r="4568">
      <c r="A4568" s="7"/>
    </row>
    <row r="4570">
      <c r="A4570" s="3"/>
    </row>
    <row r="4571">
      <c r="A4571" s="3"/>
    </row>
    <row r="4572">
      <c r="A4572" s="3"/>
    </row>
    <row r="4573">
      <c r="A4573" s="3"/>
    </row>
    <row r="4574">
      <c r="A4574" s="3"/>
    </row>
    <row r="4575">
      <c r="A4575" s="3"/>
    </row>
    <row r="4576">
      <c r="A4576" s="3"/>
    </row>
    <row r="4577">
      <c r="A4577" s="3"/>
    </row>
    <row r="4578">
      <c r="A4578" s="3"/>
    </row>
    <row r="4579">
      <c r="A4579" s="7"/>
    </row>
    <row r="4581">
      <c r="A4581" s="3"/>
    </row>
    <row r="4582">
      <c r="A4582" s="3"/>
    </row>
    <row r="4583">
      <c r="A4583" s="3"/>
    </row>
    <row r="4584">
      <c r="A4584" s="3"/>
    </row>
    <row r="4585">
      <c r="A4585" s="3"/>
    </row>
    <row r="4586">
      <c r="A4586" s="3"/>
    </row>
    <row r="4587">
      <c r="A4587" s="3"/>
    </row>
    <row r="4588">
      <c r="A4588" s="3"/>
    </row>
    <row r="4589">
      <c r="A4589" s="3"/>
    </row>
    <row r="4590">
      <c r="A4590" s="7"/>
    </row>
    <row r="4592">
      <c r="A4592" s="3"/>
    </row>
    <row r="4593">
      <c r="A4593" s="3"/>
    </row>
    <row r="4594">
      <c r="A4594" s="3"/>
    </row>
    <row r="4595">
      <c r="A4595" s="3"/>
    </row>
    <row r="4596">
      <c r="A4596" s="3"/>
    </row>
    <row r="4597">
      <c r="A4597" s="3"/>
    </row>
    <row r="4598">
      <c r="A4598" s="3"/>
    </row>
    <row r="4599">
      <c r="A4599" s="3"/>
    </row>
    <row r="4600">
      <c r="A4600" s="3"/>
    </row>
    <row r="4601">
      <c r="A4601" s="7"/>
    </row>
    <row r="4603">
      <c r="A4603" s="3"/>
    </row>
    <row r="4604">
      <c r="A4604" s="3"/>
    </row>
    <row r="4605">
      <c r="A4605" s="3"/>
    </row>
    <row r="4606">
      <c r="A4606" s="3"/>
    </row>
    <row r="4607">
      <c r="A4607" s="3"/>
    </row>
    <row r="4608">
      <c r="A4608" s="3"/>
    </row>
    <row r="4609">
      <c r="A4609" s="3"/>
    </row>
    <row r="4610">
      <c r="A4610" s="3"/>
    </row>
    <row r="4611">
      <c r="A4611" s="3"/>
    </row>
    <row r="4612">
      <c r="A4612" s="7"/>
    </row>
    <row r="4614">
      <c r="A4614" s="3"/>
    </row>
    <row r="4615">
      <c r="A4615" s="3"/>
    </row>
    <row r="4616">
      <c r="A4616" s="3"/>
    </row>
    <row r="4617">
      <c r="A4617" s="3"/>
    </row>
    <row r="4618">
      <c r="A4618" s="3"/>
    </row>
    <row r="4619">
      <c r="A4619" s="3"/>
    </row>
    <row r="4620">
      <c r="A4620" s="3"/>
    </row>
    <row r="4621">
      <c r="A4621" s="3"/>
    </row>
    <row r="4622">
      <c r="A4622" s="3"/>
    </row>
    <row r="4623">
      <c r="A4623" s="7"/>
    </row>
    <row r="4625">
      <c r="A4625" s="3"/>
    </row>
    <row r="4626">
      <c r="A4626" s="3"/>
    </row>
    <row r="4627">
      <c r="A4627" s="3"/>
    </row>
    <row r="4628">
      <c r="A4628" s="3"/>
    </row>
    <row r="4629">
      <c r="A4629" s="3"/>
    </row>
    <row r="4630">
      <c r="A4630" s="3"/>
    </row>
    <row r="4631">
      <c r="A4631" s="3"/>
    </row>
    <row r="4632">
      <c r="A4632" s="3"/>
    </row>
    <row r="4633">
      <c r="A4633" s="3"/>
    </row>
    <row r="4634">
      <c r="A4634" s="7"/>
    </row>
    <row r="4636">
      <c r="A4636" s="3"/>
    </row>
    <row r="4637">
      <c r="A4637" s="3"/>
    </row>
    <row r="4638">
      <c r="A4638" s="3"/>
    </row>
    <row r="4639">
      <c r="A4639" s="3"/>
    </row>
    <row r="4640">
      <c r="A4640" s="3"/>
    </row>
    <row r="4641">
      <c r="A4641" s="3"/>
    </row>
    <row r="4642">
      <c r="A4642" s="3"/>
    </row>
    <row r="4643">
      <c r="A4643" s="3"/>
    </row>
    <row r="4644">
      <c r="A4644" s="3"/>
    </row>
    <row r="4645">
      <c r="A4645" s="3"/>
    </row>
    <row r="4646">
      <c r="A4646" s="3"/>
    </row>
    <row r="4647">
      <c r="A4647" s="3"/>
    </row>
    <row r="4648">
      <c r="A4648" s="3"/>
    </row>
    <row r="4649">
      <c r="A4649" s="3"/>
    </row>
    <row r="4650">
      <c r="A4650" s="6"/>
    </row>
    <row r="4652">
      <c r="A4652" s="3"/>
    </row>
    <row r="4653">
      <c r="A4653" s="3"/>
    </row>
    <row r="4654">
      <c r="A4654" s="3"/>
    </row>
    <row r="4655">
      <c r="A4655" s="3"/>
    </row>
    <row r="4656">
      <c r="A4656" s="3"/>
    </row>
    <row r="4657">
      <c r="A4657" s="3"/>
    </row>
    <row r="4658">
      <c r="A4658" s="3"/>
    </row>
    <row r="4659">
      <c r="A4659" s="3"/>
    </row>
    <row r="4660">
      <c r="A4660" s="3"/>
    </row>
    <row r="4661">
      <c r="A4661" s="6"/>
    </row>
    <row r="4663">
      <c r="A4663" s="3"/>
    </row>
    <row r="4664">
      <c r="A4664" s="3"/>
    </row>
    <row r="4665">
      <c r="A4665" s="3"/>
    </row>
    <row r="4666">
      <c r="A4666" s="3"/>
    </row>
    <row r="4667">
      <c r="A4667" s="3"/>
    </row>
    <row r="4668">
      <c r="A4668" s="3"/>
    </row>
    <row r="4669">
      <c r="A4669" s="3"/>
    </row>
    <row r="4670">
      <c r="A4670" s="3"/>
    </row>
    <row r="4671">
      <c r="A4671" s="3"/>
    </row>
    <row r="4672">
      <c r="A4672" s="6"/>
    </row>
    <row r="4674">
      <c r="A4674" s="3"/>
    </row>
    <row r="4675">
      <c r="A4675" s="3"/>
    </row>
    <row r="4676">
      <c r="A4676" s="3"/>
    </row>
    <row r="4677">
      <c r="A4677" s="3"/>
    </row>
    <row r="4678">
      <c r="A4678" s="3"/>
    </row>
    <row r="4679">
      <c r="A4679" s="3"/>
    </row>
    <row r="4680">
      <c r="A4680" s="3"/>
    </row>
    <row r="4681">
      <c r="A4681" s="3"/>
    </row>
    <row r="4682">
      <c r="A4682" s="3"/>
    </row>
    <row r="4683">
      <c r="A4683" s="6"/>
    </row>
    <row r="4685">
      <c r="A4685" s="3"/>
    </row>
    <row r="4686">
      <c r="A4686" s="3"/>
    </row>
    <row r="4687">
      <c r="A4687" s="3"/>
    </row>
    <row r="4688">
      <c r="A4688" s="3"/>
    </row>
    <row r="4689">
      <c r="A4689" s="3"/>
    </row>
    <row r="4690">
      <c r="A4690" s="3"/>
    </row>
    <row r="4691">
      <c r="A4691" s="3"/>
    </row>
    <row r="4692">
      <c r="A4692" s="3"/>
    </row>
    <row r="4693">
      <c r="A4693" s="3"/>
    </row>
    <row r="4694">
      <c r="A4694" s="6"/>
    </row>
    <row r="4696">
      <c r="A4696" s="3"/>
    </row>
    <row r="4697">
      <c r="A4697" s="3"/>
    </row>
    <row r="4698">
      <c r="A4698" s="3"/>
    </row>
    <row r="4699">
      <c r="A4699" s="3"/>
    </row>
    <row r="4700">
      <c r="A4700" s="3"/>
    </row>
    <row r="4701">
      <c r="A4701" s="3"/>
    </row>
    <row r="4702">
      <c r="A4702" s="3"/>
    </row>
    <row r="4703">
      <c r="A4703" s="3"/>
    </row>
    <row r="4704">
      <c r="A4704" s="3"/>
    </row>
    <row r="4705">
      <c r="A4705" s="6"/>
    </row>
    <row r="4707">
      <c r="A4707" s="3"/>
    </row>
    <row r="4708">
      <c r="A4708" s="3"/>
    </row>
    <row r="4709">
      <c r="A4709" s="3"/>
    </row>
    <row r="4710">
      <c r="A4710" s="3"/>
    </row>
    <row r="4711">
      <c r="A4711" s="3"/>
    </row>
    <row r="4712">
      <c r="A4712" s="3"/>
    </row>
    <row r="4713">
      <c r="A4713" s="3"/>
    </row>
    <row r="4714">
      <c r="A4714" s="3"/>
    </row>
    <row r="4715">
      <c r="A4715" s="3"/>
    </row>
    <row r="4716">
      <c r="A4716" s="6"/>
    </row>
    <row r="4718">
      <c r="A4718" s="3"/>
    </row>
    <row r="4719">
      <c r="A4719" s="3"/>
    </row>
    <row r="4720">
      <c r="A4720" s="3"/>
    </row>
    <row r="4721">
      <c r="A4721" s="3"/>
    </row>
    <row r="4722">
      <c r="A4722" s="3"/>
    </row>
    <row r="4723">
      <c r="A4723" s="3"/>
    </row>
    <row r="4724">
      <c r="A4724" s="3"/>
    </row>
    <row r="4725">
      <c r="A4725" s="3"/>
    </row>
    <row r="4726">
      <c r="A4726" s="3"/>
    </row>
    <row r="4727">
      <c r="A4727" s="6"/>
    </row>
    <row r="4729">
      <c r="A4729" s="3"/>
    </row>
    <row r="4730">
      <c r="A4730" s="3"/>
    </row>
    <row r="4731">
      <c r="A4731" s="3"/>
    </row>
    <row r="4732">
      <c r="A4732" s="3"/>
    </row>
    <row r="4733">
      <c r="A4733" s="3"/>
    </row>
    <row r="4734">
      <c r="A4734" s="3"/>
    </row>
    <row r="4735">
      <c r="A4735" s="3"/>
    </row>
    <row r="4736">
      <c r="A4736" s="3"/>
    </row>
    <row r="4737">
      <c r="A4737" s="3"/>
    </row>
    <row r="4738">
      <c r="A4738" s="3"/>
    </row>
    <row r="4739">
      <c r="A4739" s="3"/>
    </row>
    <row r="4740">
      <c r="A4740" s="3"/>
    </row>
    <row r="4741">
      <c r="A4741" s="3"/>
    </row>
    <row r="4742">
      <c r="A4742" s="3"/>
    </row>
    <row r="4743">
      <c r="A4743" s="6"/>
    </row>
    <row r="4745">
      <c r="A4745" s="3"/>
    </row>
    <row r="4746">
      <c r="A4746" s="3"/>
    </row>
    <row r="4747">
      <c r="A4747" s="3"/>
    </row>
    <row r="4748">
      <c r="A4748" s="3"/>
    </row>
    <row r="4749">
      <c r="A4749" s="3"/>
    </row>
    <row r="4750">
      <c r="A4750" s="3"/>
    </row>
    <row r="4751">
      <c r="A4751" s="3"/>
    </row>
    <row r="4752">
      <c r="A4752" s="3"/>
    </row>
    <row r="4753">
      <c r="A4753" s="3"/>
    </row>
    <row r="4754">
      <c r="A4754" s="6"/>
    </row>
    <row r="4756">
      <c r="A4756" s="3"/>
    </row>
    <row r="4757">
      <c r="A4757" s="3"/>
    </row>
    <row r="4758">
      <c r="A4758" s="3"/>
    </row>
    <row r="4759">
      <c r="A4759" s="3"/>
    </row>
    <row r="4760">
      <c r="A4760" s="3"/>
    </row>
    <row r="4761">
      <c r="A4761" s="3"/>
    </row>
    <row r="4762">
      <c r="A4762" s="3"/>
    </row>
    <row r="4763">
      <c r="A4763" s="3"/>
    </row>
    <row r="4764">
      <c r="A4764" s="3"/>
    </row>
    <row r="4765">
      <c r="A4765" s="6"/>
    </row>
    <row r="4767">
      <c r="A4767" s="3"/>
    </row>
    <row r="4768">
      <c r="A4768" s="3"/>
    </row>
    <row r="4769">
      <c r="A4769" s="3"/>
    </row>
    <row r="4770">
      <c r="A4770" s="3"/>
    </row>
    <row r="4771">
      <c r="A4771" s="3"/>
    </row>
    <row r="4772">
      <c r="A4772" s="3"/>
    </row>
    <row r="4773">
      <c r="A4773" s="3"/>
    </row>
    <row r="4774">
      <c r="A4774" s="3"/>
    </row>
    <row r="4775">
      <c r="A4775" s="3"/>
    </row>
    <row r="4776">
      <c r="A4776" s="3"/>
    </row>
    <row r="4777">
      <c r="A4777" s="3"/>
    </row>
    <row r="4778">
      <c r="A4778" s="3"/>
    </row>
    <row r="4779">
      <c r="A4779" s="3"/>
    </row>
    <row r="4780">
      <c r="A4780" s="3"/>
    </row>
    <row r="4781">
      <c r="A4781" s="6"/>
    </row>
    <row r="4783">
      <c r="A4783" s="3"/>
    </row>
    <row r="4784">
      <c r="A4784" s="3"/>
    </row>
    <row r="4785">
      <c r="A4785" s="3"/>
    </row>
    <row r="4786">
      <c r="A4786" s="3"/>
    </row>
    <row r="4787">
      <c r="A4787" s="3"/>
    </row>
    <row r="4788">
      <c r="A4788" s="3"/>
    </row>
    <row r="4789">
      <c r="A4789" s="3"/>
    </row>
    <row r="4790">
      <c r="A4790" s="3"/>
    </row>
    <row r="4791">
      <c r="A4791" s="3"/>
    </row>
    <row r="4792">
      <c r="A4792" s="3"/>
    </row>
    <row r="4793">
      <c r="A4793" s="3"/>
    </row>
    <row r="4794">
      <c r="A4794" s="3"/>
    </row>
    <row r="4795">
      <c r="A4795" s="3"/>
    </row>
    <row r="4796">
      <c r="A4796" s="3"/>
    </row>
    <row r="4797">
      <c r="A4797" s="6"/>
    </row>
    <row r="4799">
      <c r="A4799" s="3"/>
    </row>
    <row r="4800">
      <c r="A4800" s="3"/>
    </row>
    <row r="4801">
      <c r="A4801" s="3"/>
    </row>
    <row r="4802">
      <c r="A4802" s="3"/>
    </row>
    <row r="4803">
      <c r="A4803" s="3"/>
    </row>
    <row r="4804">
      <c r="A4804" s="3"/>
    </row>
    <row r="4805">
      <c r="A4805" s="3"/>
    </row>
    <row r="4806">
      <c r="A4806" s="3"/>
    </row>
    <row r="4807">
      <c r="A4807" s="3"/>
    </row>
    <row r="4808">
      <c r="A4808" s="3"/>
    </row>
    <row r="4809">
      <c r="A4809" s="3"/>
    </row>
    <row r="4810">
      <c r="A4810" s="3"/>
    </row>
    <row r="4811">
      <c r="A4811" s="3"/>
    </row>
    <row r="4812">
      <c r="A4812" s="3"/>
    </row>
    <row r="4813">
      <c r="A4813" s="6"/>
    </row>
    <row r="4815">
      <c r="A4815" s="3"/>
    </row>
    <row r="4816">
      <c r="A4816" s="3"/>
    </row>
    <row r="4817">
      <c r="A4817" s="3"/>
    </row>
    <row r="4818">
      <c r="A4818" s="3"/>
    </row>
    <row r="4819">
      <c r="A4819" s="3"/>
    </row>
    <row r="4820">
      <c r="A4820" s="3"/>
    </row>
    <row r="4821">
      <c r="A4821" s="3"/>
    </row>
    <row r="4822">
      <c r="A4822" s="3"/>
    </row>
    <row r="4823">
      <c r="A4823" s="3"/>
    </row>
    <row r="4824">
      <c r="A4824" s="3"/>
    </row>
    <row r="4825">
      <c r="A4825" s="3"/>
    </row>
    <row r="4826">
      <c r="A4826" s="3"/>
    </row>
    <row r="4827">
      <c r="A4827" s="3"/>
    </row>
    <row r="4828">
      <c r="A4828" s="3"/>
    </row>
    <row r="4829">
      <c r="A4829" s="6"/>
    </row>
    <row r="4831">
      <c r="A4831" s="3"/>
    </row>
    <row r="4832">
      <c r="A4832" s="3"/>
    </row>
    <row r="4833">
      <c r="A4833" s="3"/>
    </row>
    <row r="4834">
      <c r="A4834" s="3"/>
    </row>
    <row r="4835">
      <c r="A4835" s="3"/>
    </row>
    <row r="4836">
      <c r="A4836" s="3"/>
    </row>
    <row r="4837">
      <c r="A4837" s="3"/>
    </row>
    <row r="4838">
      <c r="A4838" s="3"/>
    </row>
    <row r="4839">
      <c r="A4839" s="3"/>
    </row>
    <row r="4840">
      <c r="A4840" s="6"/>
    </row>
    <row r="4842">
      <c r="A4842" s="3"/>
    </row>
    <row r="4843">
      <c r="A4843" s="3"/>
    </row>
    <row r="4844">
      <c r="A4844" s="3"/>
    </row>
    <row r="4845">
      <c r="A4845" s="3"/>
    </row>
    <row r="4846">
      <c r="A4846" s="3"/>
    </row>
    <row r="4847">
      <c r="A4847" s="3"/>
    </row>
    <row r="4848">
      <c r="A4848" s="3"/>
    </row>
    <row r="4849">
      <c r="A4849" s="3"/>
    </row>
    <row r="4850">
      <c r="A4850" s="3"/>
    </row>
    <row r="4851">
      <c r="A4851" s="3"/>
    </row>
    <row r="4852">
      <c r="A4852" s="3"/>
    </row>
    <row r="4853">
      <c r="A4853" s="3"/>
    </row>
    <row r="4854">
      <c r="A4854" s="3"/>
    </row>
    <row r="4855">
      <c r="A4855" s="3"/>
    </row>
    <row r="4856">
      <c r="A4856" s="6"/>
    </row>
    <row r="4858">
      <c r="A4858" s="3"/>
    </row>
    <row r="4859">
      <c r="A4859" s="3"/>
    </row>
    <row r="4860">
      <c r="A4860" s="3"/>
    </row>
    <row r="4861">
      <c r="A4861" s="3"/>
    </row>
    <row r="4862">
      <c r="A4862" s="3"/>
    </row>
    <row r="4863">
      <c r="A4863" s="3"/>
    </row>
    <row r="4864">
      <c r="A4864" s="3"/>
    </row>
    <row r="4865">
      <c r="A4865" s="3"/>
    </row>
    <row r="4866">
      <c r="A4866" s="3"/>
    </row>
    <row r="4867">
      <c r="A4867" s="6"/>
    </row>
    <row r="4869">
      <c r="A4869" s="3"/>
    </row>
    <row r="4870">
      <c r="A4870" s="3"/>
    </row>
    <row r="4871">
      <c r="A4871" s="3"/>
    </row>
    <row r="4872">
      <c r="A4872" s="3"/>
    </row>
    <row r="4873">
      <c r="A4873" s="3"/>
    </row>
    <row r="4874">
      <c r="A4874" s="3"/>
    </row>
    <row r="4875">
      <c r="A4875" s="3"/>
    </row>
    <row r="4876">
      <c r="A4876" s="3"/>
    </row>
    <row r="4877">
      <c r="A4877" s="3"/>
    </row>
    <row r="4878">
      <c r="A4878" s="6"/>
    </row>
    <row r="4880">
      <c r="A4880" s="3"/>
    </row>
    <row r="4881">
      <c r="A4881" s="3"/>
    </row>
    <row r="4882">
      <c r="A4882" s="3"/>
    </row>
    <row r="4883">
      <c r="A4883" s="3"/>
    </row>
    <row r="4884">
      <c r="A4884" s="3"/>
    </row>
    <row r="4885">
      <c r="A4885" s="3"/>
    </row>
    <row r="4886">
      <c r="A4886" s="3"/>
    </row>
    <row r="4887">
      <c r="A4887" s="3"/>
    </row>
    <row r="4888">
      <c r="A4888" s="3"/>
    </row>
    <row r="4889">
      <c r="A4889" s="3"/>
    </row>
    <row r="4890">
      <c r="A4890" s="3"/>
    </row>
    <row r="4891">
      <c r="A4891" s="3"/>
    </row>
    <row r="4892">
      <c r="A4892" s="3"/>
    </row>
    <row r="4893">
      <c r="A4893" s="3"/>
    </row>
    <row r="4894">
      <c r="A4894" s="6"/>
    </row>
    <row r="4896">
      <c r="A4896" s="3"/>
    </row>
    <row r="4897">
      <c r="A4897" s="3"/>
    </row>
    <row r="4898">
      <c r="A4898" s="3"/>
    </row>
    <row r="4899">
      <c r="A4899" s="3"/>
    </row>
    <row r="4900">
      <c r="A4900" s="3"/>
    </row>
    <row r="4901">
      <c r="A4901" s="3"/>
    </row>
    <row r="4902">
      <c r="A4902" s="3"/>
    </row>
    <row r="4903">
      <c r="A4903" s="3"/>
    </row>
    <row r="4904">
      <c r="A4904" s="3"/>
    </row>
    <row r="4905">
      <c r="A4905" s="3"/>
    </row>
    <row r="4906">
      <c r="A4906" s="3"/>
    </row>
    <row r="4907">
      <c r="A4907" s="3"/>
    </row>
    <row r="4908">
      <c r="A4908" s="3"/>
    </row>
    <row r="4909">
      <c r="A4909" s="3"/>
    </row>
    <row r="4910">
      <c r="A4910" s="6"/>
    </row>
    <row r="4912">
      <c r="A4912" s="3"/>
    </row>
    <row r="4913">
      <c r="A4913" s="3"/>
    </row>
    <row r="4914">
      <c r="A4914" s="3"/>
    </row>
    <row r="4915">
      <c r="A4915" s="3"/>
    </row>
    <row r="4916">
      <c r="A4916" s="3"/>
    </row>
    <row r="4917">
      <c r="A4917" s="3"/>
    </row>
    <row r="4918">
      <c r="A4918" s="3"/>
    </row>
    <row r="4919">
      <c r="A4919" s="3"/>
    </row>
    <row r="4920">
      <c r="A4920" s="3"/>
    </row>
    <row r="4921">
      <c r="A4921" s="6"/>
    </row>
    <row r="4923">
      <c r="A4923" s="3"/>
    </row>
    <row r="4924">
      <c r="A4924" s="3"/>
    </row>
    <row r="4925">
      <c r="A4925" s="3"/>
    </row>
    <row r="4926">
      <c r="A4926" s="3"/>
    </row>
    <row r="4927">
      <c r="A4927" s="3"/>
    </row>
    <row r="4928">
      <c r="A4928" s="3"/>
    </row>
    <row r="4929">
      <c r="A4929" s="3"/>
    </row>
    <row r="4930">
      <c r="A4930" s="3"/>
    </row>
    <row r="4931">
      <c r="A4931" s="3"/>
    </row>
    <row r="4932">
      <c r="A4932" s="6"/>
    </row>
    <row r="4934">
      <c r="A4934" s="3"/>
    </row>
    <row r="4935">
      <c r="A4935" s="3"/>
    </row>
    <row r="4936">
      <c r="A4936" s="3"/>
    </row>
    <row r="4937">
      <c r="A4937" s="3"/>
    </row>
    <row r="4938">
      <c r="A4938" s="3"/>
    </row>
    <row r="4939">
      <c r="A4939" s="3"/>
    </row>
    <row r="4940">
      <c r="A4940" s="3"/>
    </row>
    <row r="4941">
      <c r="A4941" s="3"/>
    </row>
    <row r="4942">
      <c r="A4942" s="3"/>
    </row>
    <row r="4943">
      <c r="A4943" s="6"/>
    </row>
    <row r="4945">
      <c r="A4945" s="3"/>
    </row>
    <row r="4946">
      <c r="A4946" s="3"/>
    </row>
    <row r="4947">
      <c r="A4947" s="3"/>
    </row>
    <row r="4948">
      <c r="A4948" s="3"/>
    </row>
    <row r="4949">
      <c r="A4949" s="3"/>
    </row>
    <row r="4950">
      <c r="A4950" s="3"/>
    </row>
    <row r="4951">
      <c r="A4951" s="3"/>
    </row>
    <row r="4952">
      <c r="A4952" s="3"/>
    </row>
    <row r="4953">
      <c r="A4953" s="3"/>
    </row>
    <row r="4954">
      <c r="A4954" s="3"/>
    </row>
    <row r="4955">
      <c r="A4955" s="3"/>
    </row>
    <row r="4956">
      <c r="A4956" s="3"/>
    </row>
    <row r="4957">
      <c r="A4957" s="3"/>
    </row>
    <row r="4958">
      <c r="A4958" s="3"/>
    </row>
    <row r="4959">
      <c r="A4959" s="6"/>
    </row>
    <row r="4961">
      <c r="A4961" s="3"/>
    </row>
    <row r="4962">
      <c r="A4962" s="3"/>
    </row>
    <row r="4963">
      <c r="A4963" s="3"/>
    </row>
    <row r="4964">
      <c r="A4964" s="3"/>
    </row>
    <row r="4965">
      <c r="A4965" s="3"/>
    </row>
    <row r="4966">
      <c r="A4966" s="3"/>
    </row>
    <row r="4967">
      <c r="A4967" s="3"/>
    </row>
    <row r="4968">
      <c r="A4968" s="3"/>
    </row>
    <row r="4969">
      <c r="A4969" s="3"/>
    </row>
    <row r="4970">
      <c r="A4970" s="6"/>
    </row>
    <row r="4972">
      <c r="A4972" s="3"/>
    </row>
    <row r="4973">
      <c r="A4973" s="3"/>
    </row>
    <row r="4974">
      <c r="A4974" s="3"/>
    </row>
    <row r="4975">
      <c r="A4975" s="3"/>
    </row>
    <row r="4976">
      <c r="A4976" s="3"/>
    </row>
    <row r="4977">
      <c r="A4977" s="3"/>
    </row>
    <row r="4978">
      <c r="A4978" s="3"/>
    </row>
    <row r="4979">
      <c r="A4979" s="3"/>
    </row>
    <row r="4980">
      <c r="A4980" s="3"/>
    </row>
    <row r="4981">
      <c r="A4981" s="6"/>
    </row>
    <row r="4983">
      <c r="A4983" s="3"/>
    </row>
    <row r="4984">
      <c r="A4984" s="3"/>
    </row>
    <row r="4985">
      <c r="A4985" s="3"/>
    </row>
    <row r="4986">
      <c r="A4986" s="3"/>
    </row>
    <row r="4987">
      <c r="A4987" s="3"/>
    </row>
    <row r="4988">
      <c r="A4988" s="3"/>
    </row>
    <row r="4989">
      <c r="A4989" s="3"/>
    </row>
    <row r="4990">
      <c r="A4990" s="3"/>
    </row>
    <row r="4991">
      <c r="A4991" s="3"/>
    </row>
    <row r="4992">
      <c r="A4992" s="6"/>
    </row>
    <row r="4994">
      <c r="A4994" s="3"/>
    </row>
    <row r="4995">
      <c r="A4995" s="3"/>
    </row>
    <row r="4996">
      <c r="A4996" s="3"/>
    </row>
    <row r="4997">
      <c r="A4997" s="3"/>
    </row>
    <row r="4998">
      <c r="A4998" s="3"/>
    </row>
    <row r="4999">
      <c r="A4999" s="3"/>
    </row>
    <row r="5000">
      <c r="A5000" s="3"/>
    </row>
    <row r="5001">
      <c r="A5001" s="3"/>
    </row>
    <row r="5002">
      <c r="A5002" s="3"/>
    </row>
    <row r="5003">
      <c r="A5003" s="6"/>
    </row>
    <row r="5005">
      <c r="A5005" s="3"/>
    </row>
    <row r="5006">
      <c r="A5006" s="3"/>
    </row>
    <row r="5007">
      <c r="A5007" s="3"/>
    </row>
    <row r="5008">
      <c r="A5008" s="3"/>
    </row>
    <row r="5009">
      <c r="A5009" s="3"/>
    </row>
    <row r="5010">
      <c r="A5010" s="3"/>
    </row>
    <row r="5011">
      <c r="A5011" s="3"/>
    </row>
    <row r="5012">
      <c r="A5012" s="3"/>
    </row>
    <row r="5013">
      <c r="A5013" s="3"/>
    </row>
    <row r="5014">
      <c r="A5014" s="3"/>
    </row>
    <row r="5015">
      <c r="A5015" s="3"/>
    </row>
    <row r="5016">
      <c r="A5016" s="3"/>
    </row>
    <row r="5017">
      <c r="A5017" s="3"/>
    </row>
    <row r="5018">
      <c r="A5018" s="3"/>
    </row>
    <row r="5019">
      <c r="A5019" s="6"/>
    </row>
    <row r="5021">
      <c r="A5021" s="3"/>
    </row>
    <row r="5022">
      <c r="A5022" s="3"/>
    </row>
    <row r="5023">
      <c r="A5023" s="3"/>
    </row>
    <row r="5024">
      <c r="A5024" s="3"/>
    </row>
    <row r="5025">
      <c r="A5025" s="3"/>
    </row>
    <row r="5026">
      <c r="A5026" s="3"/>
    </row>
    <row r="5027">
      <c r="A5027" s="3"/>
    </row>
    <row r="5028">
      <c r="A5028" s="3"/>
    </row>
    <row r="5029">
      <c r="A5029" s="3"/>
    </row>
    <row r="5030">
      <c r="A5030" s="6"/>
    </row>
    <row r="5032">
      <c r="A5032" s="3"/>
    </row>
    <row r="5033">
      <c r="A5033" s="3"/>
    </row>
    <row r="5034">
      <c r="A5034" s="3"/>
    </row>
    <row r="5035">
      <c r="A5035" s="3"/>
    </row>
    <row r="5036">
      <c r="A5036" s="3"/>
    </row>
    <row r="5037">
      <c r="A5037" s="3"/>
    </row>
    <row r="5038">
      <c r="A5038" s="3"/>
    </row>
    <row r="5039">
      <c r="A5039" s="3"/>
    </row>
    <row r="5040">
      <c r="A5040" s="3"/>
    </row>
    <row r="5041">
      <c r="A5041" s="6"/>
    </row>
    <row r="5043">
      <c r="A5043" s="3"/>
    </row>
    <row r="5044">
      <c r="A5044" s="3"/>
    </row>
    <row r="5045">
      <c r="A5045" s="3"/>
    </row>
    <row r="5046">
      <c r="A5046" s="3"/>
    </row>
    <row r="5047">
      <c r="A5047" s="3"/>
    </row>
    <row r="5048">
      <c r="A5048" s="3"/>
    </row>
    <row r="5049">
      <c r="A5049" s="3"/>
    </row>
    <row r="5050">
      <c r="A5050" s="3"/>
    </row>
    <row r="5051">
      <c r="A5051" s="3"/>
    </row>
    <row r="5052">
      <c r="A5052" s="6"/>
    </row>
    <row r="5054">
      <c r="A5054" s="3"/>
    </row>
    <row r="5055">
      <c r="A5055" s="3"/>
    </row>
    <row r="5056">
      <c r="A5056" s="3"/>
    </row>
    <row r="5057">
      <c r="A5057" s="3"/>
    </row>
    <row r="5058">
      <c r="A5058" s="3"/>
    </row>
    <row r="5059">
      <c r="A5059" s="3"/>
    </row>
    <row r="5060">
      <c r="A5060" s="3"/>
    </row>
    <row r="5061">
      <c r="A5061" s="3"/>
    </row>
    <row r="5062">
      <c r="A5062" s="3"/>
    </row>
    <row r="5063">
      <c r="A5063" s="3"/>
    </row>
    <row r="5064">
      <c r="A5064" s="3"/>
    </row>
    <row r="5065">
      <c r="A5065" s="3"/>
    </row>
    <row r="5066">
      <c r="A5066" s="3"/>
    </row>
    <row r="5067">
      <c r="A5067" s="3"/>
    </row>
    <row r="5068">
      <c r="A5068" s="6"/>
    </row>
    <row r="5070">
      <c r="A5070" s="3"/>
    </row>
    <row r="5071">
      <c r="A5071" s="3"/>
    </row>
    <row r="5072">
      <c r="A5072" s="3"/>
    </row>
    <row r="5073">
      <c r="A5073" s="3"/>
    </row>
    <row r="5074">
      <c r="A5074" s="3"/>
    </row>
    <row r="5075">
      <c r="A5075" s="3"/>
    </row>
    <row r="5076">
      <c r="A5076" s="3"/>
    </row>
    <row r="5077">
      <c r="A5077" s="3"/>
    </row>
    <row r="5078">
      <c r="A5078" s="3"/>
    </row>
    <row r="5079">
      <c r="A5079" s="6"/>
    </row>
    <row r="5081">
      <c r="A5081" s="3"/>
    </row>
    <row r="5082">
      <c r="A5082" s="3"/>
    </row>
    <row r="5083">
      <c r="A5083" s="3"/>
    </row>
    <row r="5084">
      <c r="A5084" s="3"/>
    </row>
    <row r="5085">
      <c r="A5085" s="3"/>
    </row>
    <row r="5086">
      <c r="A5086" s="3"/>
    </row>
    <row r="5087">
      <c r="A5087" s="3"/>
    </row>
    <row r="5088">
      <c r="A5088" s="3"/>
    </row>
    <row r="5089">
      <c r="A5089" s="3"/>
    </row>
    <row r="5090">
      <c r="A5090" s="6"/>
    </row>
    <row r="5092">
      <c r="A5092" s="3"/>
    </row>
    <row r="5093">
      <c r="A5093" s="3"/>
    </row>
    <row r="5094">
      <c r="A5094" s="3"/>
    </row>
    <row r="5095">
      <c r="A5095" s="3"/>
    </row>
    <row r="5096">
      <c r="A5096" s="3"/>
    </row>
    <row r="5097">
      <c r="A5097" s="3"/>
    </row>
    <row r="5098">
      <c r="A5098" s="3"/>
    </row>
    <row r="5099">
      <c r="A5099" s="3"/>
    </row>
    <row r="5100">
      <c r="A5100" s="3"/>
    </row>
    <row r="5101">
      <c r="A5101" s="6"/>
    </row>
    <row r="5103">
      <c r="A5103" s="3"/>
    </row>
    <row r="5104">
      <c r="A5104" s="3"/>
    </row>
    <row r="5105">
      <c r="A5105" s="3"/>
    </row>
    <row r="5106">
      <c r="A5106" s="3"/>
    </row>
    <row r="5107">
      <c r="A5107" s="3"/>
    </row>
    <row r="5108">
      <c r="A5108" s="3"/>
    </row>
    <row r="5109">
      <c r="A5109" s="3"/>
    </row>
    <row r="5110">
      <c r="A5110" s="3"/>
    </row>
    <row r="5111">
      <c r="A5111" s="3"/>
    </row>
    <row r="5112">
      <c r="A5112" s="6"/>
    </row>
    <row r="5114">
      <c r="A5114" s="3"/>
    </row>
    <row r="5115">
      <c r="A5115" s="3"/>
    </row>
    <row r="5116">
      <c r="A5116" s="3"/>
    </row>
    <row r="5117">
      <c r="A5117" s="3"/>
    </row>
    <row r="5118">
      <c r="A5118" s="3"/>
    </row>
    <row r="5119">
      <c r="A5119" s="3"/>
    </row>
    <row r="5120">
      <c r="A5120" s="3"/>
    </row>
    <row r="5121">
      <c r="A5121" s="3"/>
    </row>
    <row r="5122">
      <c r="A5122" s="3"/>
    </row>
    <row r="5123">
      <c r="A5123" s="6"/>
    </row>
    <row r="5125">
      <c r="A5125" s="3"/>
    </row>
    <row r="5126">
      <c r="A5126" s="3"/>
    </row>
    <row r="5127">
      <c r="A5127" s="3"/>
    </row>
    <row r="5128">
      <c r="A5128" s="3"/>
    </row>
    <row r="5129">
      <c r="A5129" s="3"/>
    </row>
    <row r="5130">
      <c r="A5130" s="3"/>
    </row>
    <row r="5131">
      <c r="A5131" s="3"/>
    </row>
    <row r="5132">
      <c r="A5132" s="3"/>
    </row>
    <row r="5133">
      <c r="A5133" s="3"/>
    </row>
    <row r="5134">
      <c r="A5134" s="6"/>
    </row>
    <row r="5136">
      <c r="A5136" s="3"/>
    </row>
    <row r="5137">
      <c r="A5137" s="3"/>
    </row>
    <row r="5138">
      <c r="A5138" s="3"/>
    </row>
    <row r="5139">
      <c r="A5139" s="3"/>
    </row>
    <row r="5140">
      <c r="A5140" s="3"/>
    </row>
    <row r="5141">
      <c r="A5141" s="3"/>
    </row>
    <row r="5142">
      <c r="A5142" s="3"/>
    </row>
    <row r="5143">
      <c r="A5143" s="3"/>
    </row>
    <row r="5144">
      <c r="A5144" s="3"/>
    </row>
    <row r="5145">
      <c r="A5145" s="3"/>
    </row>
    <row r="5146">
      <c r="A5146" s="3"/>
    </row>
    <row r="5147">
      <c r="A5147" s="3"/>
    </row>
    <row r="5148">
      <c r="A5148" s="3"/>
    </row>
    <row r="5149">
      <c r="A5149" s="3"/>
    </row>
    <row r="5150">
      <c r="A5150" s="6"/>
    </row>
    <row r="5152">
      <c r="A5152" s="3"/>
    </row>
    <row r="5153">
      <c r="A5153" s="3"/>
    </row>
    <row r="5154">
      <c r="A5154" s="3"/>
    </row>
    <row r="5155">
      <c r="A5155" s="3"/>
    </row>
    <row r="5156">
      <c r="A5156" s="3"/>
    </row>
    <row r="5157">
      <c r="A5157" s="3"/>
    </row>
    <row r="5158">
      <c r="A5158" s="3"/>
    </row>
    <row r="5159">
      <c r="A5159" s="3"/>
    </row>
    <row r="5160">
      <c r="A5160" s="3"/>
    </row>
    <row r="5161">
      <c r="A5161" s="3"/>
    </row>
    <row r="5162">
      <c r="A5162" s="3"/>
    </row>
    <row r="5163">
      <c r="A5163" s="3"/>
    </row>
    <row r="5164">
      <c r="A5164" s="3"/>
    </row>
    <row r="5165">
      <c r="A5165" s="3"/>
    </row>
    <row r="5166">
      <c r="A5166" s="6"/>
    </row>
    <row r="5168">
      <c r="A5168" s="3"/>
    </row>
    <row r="5169">
      <c r="A5169" s="3"/>
    </row>
    <row r="5170">
      <c r="A5170" s="3"/>
    </row>
    <row r="5171">
      <c r="A5171" s="3"/>
    </row>
    <row r="5172">
      <c r="A5172" s="3"/>
    </row>
    <row r="5173">
      <c r="A5173" s="3"/>
    </row>
    <row r="5174">
      <c r="A5174" s="3"/>
    </row>
    <row r="5175">
      <c r="A5175" s="3"/>
    </row>
    <row r="5176">
      <c r="A5176" s="3"/>
    </row>
    <row r="5177">
      <c r="A5177" s="6"/>
    </row>
    <row r="5179">
      <c r="A5179" s="3"/>
    </row>
    <row r="5180">
      <c r="A5180" s="3"/>
    </row>
    <row r="5181">
      <c r="A5181" s="3"/>
    </row>
    <row r="5182">
      <c r="A5182" s="3"/>
    </row>
    <row r="5183">
      <c r="A5183" s="3"/>
    </row>
    <row r="5184">
      <c r="A5184" s="3"/>
    </row>
    <row r="5185">
      <c r="A5185" s="3"/>
    </row>
    <row r="5186">
      <c r="A5186" s="3"/>
    </row>
    <row r="5187">
      <c r="A5187" s="3"/>
    </row>
    <row r="5188">
      <c r="A5188" s="3"/>
    </row>
    <row r="5189">
      <c r="A5189" s="3"/>
    </row>
    <row r="5190">
      <c r="A5190" s="3"/>
    </row>
    <row r="5191">
      <c r="A5191" s="3"/>
    </row>
    <row r="5192">
      <c r="A5192" s="3"/>
    </row>
    <row r="5193">
      <c r="A5193" s="6"/>
    </row>
    <row r="5195">
      <c r="A5195" s="3"/>
    </row>
    <row r="5196">
      <c r="A5196" s="3"/>
    </row>
    <row r="5197">
      <c r="A5197" s="3"/>
    </row>
    <row r="5198">
      <c r="A5198" s="3"/>
    </row>
    <row r="5199">
      <c r="A5199" s="3"/>
    </row>
    <row r="5200">
      <c r="A5200" s="3"/>
    </row>
    <row r="5201">
      <c r="A5201" s="3"/>
    </row>
    <row r="5202">
      <c r="A5202" s="3"/>
    </row>
    <row r="5203">
      <c r="A5203" s="3"/>
    </row>
    <row r="5204">
      <c r="A5204" s="6"/>
    </row>
    <row r="5206">
      <c r="A5206" s="3"/>
    </row>
    <row r="5207">
      <c r="A5207" s="3"/>
    </row>
    <row r="5208">
      <c r="A5208" s="3"/>
    </row>
    <row r="5209">
      <c r="A5209" s="3"/>
    </row>
    <row r="5210">
      <c r="A5210" s="3"/>
    </row>
    <row r="5211">
      <c r="A5211" s="3"/>
    </row>
    <row r="5212">
      <c r="A5212" s="3"/>
    </row>
    <row r="5213">
      <c r="A5213" s="3"/>
    </row>
    <row r="5214">
      <c r="A5214" s="3"/>
    </row>
    <row r="5215">
      <c r="A5215" s="3"/>
    </row>
    <row r="5216">
      <c r="A5216" s="3"/>
    </row>
    <row r="5217">
      <c r="A5217" s="3"/>
    </row>
    <row r="5218">
      <c r="A5218" s="3"/>
    </row>
    <row r="5219">
      <c r="A5219" s="3"/>
    </row>
    <row r="5220">
      <c r="A5220" s="6"/>
    </row>
    <row r="5222">
      <c r="A5222" s="3"/>
    </row>
    <row r="5223">
      <c r="A5223" s="3"/>
    </row>
    <row r="5224">
      <c r="A5224" s="3"/>
    </row>
    <row r="5225">
      <c r="A5225" s="3"/>
    </row>
    <row r="5226">
      <c r="A5226" s="3"/>
    </row>
    <row r="5227">
      <c r="A5227" s="3"/>
    </row>
    <row r="5228">
      <c r="A5228" s="3"/>
    </row>
    <row r="5229">
      <c r="A5229" s="3"/>
    </row>
    <row r="5230">
      <c r="A5230" s="3"/>
    </row>
    <row r="5231">
      <c r="A5231" s="6"/>
    </row>
    <row r="5233">
      <c r="A5233" s="3"/>
    </row>
    <row r="5234">
      <c r="A5234" s="3"/>
    </row>
    <row r="5235">
      <c r="A5235" s="3"/>
    </row>
    <row r="5236">
      <c r="A5236" s="3"/>
    </row>
    <row r="5237">
      <c r="A5237" s="3"/>
    </row>
    <row r="5238">
      <c r="A5238" s="3"/>
    </row>
    <row r="5239">
      <c r="A5239" s="3"/>
    </row>
    <row r="5240">
      <c r="A5240" s="3"/>
    </row>
    <row r="5241">
      <c r="A5241" s="3"/>
    </row>
    <row r="5242">
      <c r="A5242" s="6"/>
    </row>
    <row r="5244">
      <c r="A5244" s="3"/>
    </row>
    <row r="5245">
      <c r="A5245" s="3"/>
    </row>
    <row r="5246">
      <c r="A5246" s="3"/>
    </row>
    <row r="5247">
      <c r="A5247" s="3"/>
    </row>
    <row r="5248">
      <c r="A5248" s="3"/>
    </row>
    <row r="5249">
      <c r="A5249" s="3"/>
    </row>
    <row r="5250">
      <c r="A5250" s="3"/>
    </row>
    <row r="5251">
      <c r="A5251" s="3"/>
    </row>
    <row r="5252">
      <c r="A5252" s="3"/>
    </row>
    <row r="5253">
      <c r="A5253" s="6"/>
    </row>
    <row r="5255">
      <c r="A5255" s="3"/>
    </row>
    <row r="5256">
      <c r="A5256" s="3"/>
    </row>
    <row r="5257">
      <c r="A5257" s="3"/>
    </row>
    <row r="5258">
      <c r="A5258" s="3"/>
    </row>
    <row r="5259">
      <c r="A5259" s="3"/>
    </row>
    <row r="5260">
      <c r="A5260" s="3"/>
    </row>
    <row r="5261">
      <c r="A5261" s="3"/>
    </row>
    <row r="5262">
      <c r="A5262" s="3"/>
    </row>
    <row r="5263">
      <c r="A5263" s="3"/>
    </row>
    <row r="5264">
      <c r="A5264" s="6"/>
    </row>
    <row r="5266">
      <c r="A5266" s="3"/>
    </row>
    <row r="5267">
      <c r="A5267" s="3"/>
    </row>
    <row r="5268">
      <c r="A5268" s="3"/>
    </row>
    <row r="5269">
      <c r="A5269" s="3"/>
    </row>
    <row r="5270">
      <c r="A5270" s="3"/>
    </row>
    <row r="5271">
      <c r="A5271" s="3"/>
    </row>
    <row r="5272">
      <c r="A5272" s="3"/>
    </row>
    <row r="5273">
      <c r="A5273" s="3"/>
    </row>
    <row r="5274">
      <c r="A5274" s="3"/>
    </row>
    <row r="5275">
      <c r="A5275" s="6"/>
    </row>
    <row r="5277">
      <c r="A5277" s="3"/>
    </row>
    <row r="5278">
      <c r="A5278" s="3"/>
    </row>
    <row r="5279">
      <c r="A5279" s="3"/>
    </row>
    <row r="5280">
      <c r="A5280" s="3"/>
    </row>
    <row r="5281">
      <c r="A5281" s="3"/>
    </row>
    <row r="5282">
      <c r="A5282" s="3"/>
    </row>
    <row r="5283">
      <c r="A5283" s="3"/>
    </row>
    <row r="5284">
      <c r="A5284" s="3"/>
    </row>
    <row r="5285">
      <c r="A5285" s="3"/>
    </row>
    <row r="5286">
      <c r="A5286" s="6"/>
    </row>
    <row r="5288">
      <c r="A5288" s="3"/>
    </row>
    <row r="5289">
      <c r="A5289" s="3"/>
    </row>
    <row r="5290">
      <c r="A5290" s="3"/>
    </row>
    <row r="5291">
      <c r="A5291" s="3"/>
    </row>
    <row r="5292">
      <c r="A5292" s="3"/>
    </row>
    <row r="5293">
      <c r="A5293" s="3"/>
    </row>
    <row r="5294">
      <c r="A5294" s="3"/>
    </row>
    <row r="5295">
      <c r="A5295" s="3"/>
    </row>
    <row r="5296">
      <c r="A5296" s="3"/>
    </row>
    <row r="5297">
      <c r="A5297" s="6"/>
    </row>
    <row r="5299">
      <c r="A5299" s="3"/>
    </row>
    <row r="5300">
      <c r="A5300" s="3"/>
    </row>
    <row r="5301">
      <c r="A5301" s="3"/>
    </row>
    <row r="5302">
      <c r="A5302" s="3"/>
    </row>
    <row r="5303">
      <c r="A5303" s="3"/>
    </row>
    <row r="5304">
      <c r="A5304" s="3"/>
    </row>
    <row r="5305">
      <c r="A5305" s="3"/>
    </row>
    <row r="5306">
      <c r="A5306" s="3"/>
    </row>
    <row r="5307">
      <c r="A5307" s="3"/>
    </row>
    <row r="5308">
      <c r="A5308" s="6"/>
    </row>
    <row r="5310">
      <c r="A5310" s="3"/>
    </row>
    <row r="5311">
      <c r="A5311" s="3"/>
    </row>
    <row r="5312">
      <c r="A5312" s="3"/>
    </row>
    <row r="5313">
      <c r="A5313" s="3"/>
    </row>
    <row r="5314">
      <c r="A5314" s="3"/>
    </row>
    <row r="5315">
      <c r="A5315" s="3"/>
    </row>
    <row r="5316">
      <c r="A5316" s="3"/>
    </row>
    <row r="5317">
      <c r="A5317" s="3"/>
    </row>
    <row r="5318">
      <c r="A5318" s="3"/>
    </row>
    <row r="5319">
      <c r="A5319" s="3"/>
    </row>
    <row r="5320">
      <c r="A5320" s="3"/>
    </row>
    <row r="5321">
      <c r="A5321" s="3"/>
    </row>
    <row r="5322">
      <c r="A5322" s="3"/>
    </row>
    <row r="5323">
      <c r="A5323" s="3"/>
    </row>
    <row r="5324">
      <c r="A5324" s="7"/>
    </row>
    <row r="5326">
      <c r="A5326" s="3"/>
    </row>
    <row r="5327">
      <c r="A5327" s="3"/>
    </row>
    <row r="5328">
      <c r="A5328" s="3"/>
    </row>
    <row r="5329">
      <c r="A5329" s="3"/>
    </row>
    <row r="5330">
      <c r="A5330" s="3"/>
    </row>
    <row r="5331">
      <c r="A5331" s="3"/>
    </row>
    <row r="5332">
      <c r="A5332" s="3"/>
    </row>
    <row r="5333">
      <c r="A5333" s="3"/>
    </row>
    <row r="5334">
      <c r="A5334" s="3"/>
    </row>
    <row r="5335">
      <c r="A5335" s="3"/>
    </row>
    <row r="5336">
      <c r="A5336" s="3"/>
    </row>
    <row r="5337">
      <c r="A5337" s="3"/>
    </row>
    <row r="5338">
      <c r="A5338" s="3"/>
    </row>
    <row r="5339">
      <c r="A5339" s="3"/>
    </row>
    <row r="5340">
      <c r="A5340" s="7"/>
    </row>
    <row r="5342">
      <c r="A5342" s="3"/>
    </row>
    <row r="5343">
      <c r="A5343" s="3"/>
    </row>
    <row r="5344">
      <c r="A5344" s="3"/>
    </row>
    <row r="5345">
      <c r="A5345" s="3"/>
    </row>
    <row r="5346">
      <c r="A5346" s="3"/>
    </row>
    <row r="5347">
      <c r="A5347" s="3"/>
    </row>
    <row r="5348">
      <c r="A5348" s="3"/>
    </row>
    <row r="5349">
      <c r="A5349" s="3"/>
    </row>
    <row r="5350">
      <c r="A5350" s="3"/>
    </row>
    <row r="5351">
      <c r="A5351" s="3"/>
    </row>
    <row r="5352">
      <c r="A5352" s="3"/>
    </row>
    <row r="5353">
      <c r="A5353" s="3"/>
    </row>
    <row r="5354">
      <c r="A5354" s="3"/>
    </row>
    <row r="5355">
      <c r="A5355" s="3"/>
    </row>
    <row r="5356">
      <c r="A5356" s="7"/>
    </row>
    <row r="5358">
      <c r="A5358" s="3"/>
    </row>
    <row r="5359">
      <c r="A5359" s="3"/>
    </row>
    <row r="5360">
      <c r="A5360" s="3"/>
    </row>
    <row r="5361">
      <c r="A5361" s="3"/>
    </row>
    <row r="5362">
      <c r="A5362" s="3"/>
    </row>
    <row r="5363">
      <c r="A5363" s="3"/>
    </row>
    <row r="5364">
      <c r="A5364" s="3"/>
    </row>
    <row r="5365">
      <c r="A5365" s="3"/>
    </row>
    <row r="5366">
      <c r="A5366" s="3"/>
    </row>
    <row r="5367">
      <c r="A5367" s="3"/>
    </row>
    <row r="5368">
      <c r="A5368" s="3"/>
    </row>
    <row r="5369">
      <c r="A5369" s="3"/>
    </row>
    <row r="5370">
      <c r="A5370" s="3"/>
    </row>
    <row r="5371">
      <c r="A5371" s="3"/>
    </row>
    <row r="5372">
      <c r="A5372" s="7"/>
    </row>
    <row r="5374">
      <c r="A5374" s="3"/>
    </row>
    <row r="5375">
      <c r="A5375" s="3"/>
    </row>
    <row r="5376">
      <c r="A5376" s="3"/>
    </row>
    <row r="5377">
      <c r="A5377" s="3"/>
    </row>
    <row r="5378">
      <c r="A5378" s="3"/>
    </row>
    <row r="5379">
      <c r="A5379" s="3"/>
    </row>
    <row r="5380">
      <c r="A5380" s="3"/>
    </row>
    <row r="5381">
      <c r="A5381" s="3"/>
    </row>
    <row r="5382">
      <c r="A5382" s="3"/>
    </row>
    <row r="5383">
      <c r="A5383" s="7"/>
    </row>
    <row r="5385">
      <c r="A5385" s="3"/>
    </row>
    <row r="5386">
      <c r="A5386" s="3"/>
    </row>
    <row r="5387">
      <c r="A5387" s="3"/>
    </row>
    <row r="5388">
      <c r="A5388" s="3"/>
    </row>
    <row r="5389">
      <c r="A5389" s="3"/>
    </row>
    <row r="5390">
      <c r="A5390" s="3"/>
    </row>
    <row r="5391">
      <c r="A5391" s="3"/>
    </row>
    <row r="5392">
      <c r="A5392" s="3"/>
    </row>
    <row r="5393">
      <c r="A5393" s="3"/>
    </row>
    <row r="5394">
      <c r="A5394" s="3"/>
    </row>
    <row r="5395">
      <c r="A5395" s="3"/>
    </row>
    <row r="5396">
      <c r="A5396" s="3"/>
    </row>
    <row r="5397">
      <c r="A5397" s="3"/>
    </row>
    <row r="5398">
      <c r="A5398" s="3"/>
    </row>
    <row r="5399">
      <c r="A5399" s="7"/>
    </row>
    <row r="5401">
      <c r="A5401" s="3"/>
    </row>
    <row r="5402">
      <c r="A5402" s="3"/>
    </row>
    <row r="5403">
      <c r="A5403" s="3"/>
    </row>
    <row r="5404">
      <c r="A5404" s="3"/>
    </row>
    <row r="5405">
      <c r="A5405" s="3"/>
    </row>
    <row r="5406">
      <c r="A5406" s="3"/>
    </row>
    <row r="5407">
      <c r="A5407" s="3"/>
    </row>
    <row r="5408">
      <c r="A5408" s="3"/>
    </row>
    <row r="5409">
      <c r="A5409" s="3"/>
    </row>
    <row r="5410">
      <c r="A5410" s="3"/>
    </row>
    <row r="5411">
      <c r="A5411" s="3"/>
    </row>
    <row r="5412">
      <c r="A5412" s="3"/>
    </row>
    <row r="5413">
      <c r="A5413" s="3"/>
    </row>
    <row r="5414">
      <c r="A5414" s="3"/>
    </row>
    <row r="5415">
      <c r="A5415" s="7"/>
    </row>
    <row r="5417">
      <c r="A5417" s="3"/>
    </row>
    <row r="5418">
      <c r="A5418" s="3"/>
    </row>
    <row r="5419">
      <c r="A5419" s="3"/>
    </row>
    <row r="5420">
      <c r="A5420" s="3"/>
    </row>
    <row r="5421">
      <c r="A5421" s="3"/>
    </row>
    <row r="5422">
      <c r="A5422" s="3"/>
    </row>
    <row r="5423">
      <c r="A5423" s="3"/>
    </row>
    <row r="5424">
      <c r="A5424" s="3"/>
    </row>
    <row r="5425">
      <c r="A5425" s="3"/>
    </row>
    <row r="5426">
      <c r="A5426" s="7"/>
    </row>
    <row r="5428">
      <c r="A5428" s="3"/>
    </row>
    <row r="5429">
      <c r="A5429" s="3"/>
    </row>
    <row r="5430">
      <c r="A5430" s="3"/>
    </row>
    <row r="5431">
      <c r="A5431" s="3"/>
    </row>
    <row r="5432">
      <c r="A5432" s="3"/>
    </row>
    <row r="5433">
      <c r="A5433" s="3"/>
    </row>
    <row r="5434">
      <c r="A5434" s="3"/>
    </row>
    <row r="5435">
      <c r="A5435" s="3"/>
    </row>
    <row r="5436">
      <c r="A5436" s="3"/>
    </row>
    <row r="5437">
      <c r="A5437" s="7"/>
    </row>
    <row r="5439">
      <c r="A5439" s="3"/>
    </row>
    <row r="5440">
      <c r="A5440" s="3"/>
    </row>
    <row r="5441">
      <c r="A5441" s="3"/>
    </row>
    <row r="5442">
      <c r="A5442" s="3"/>
    </row>
    <row r="5443">
      <c r="A5443" s="3"/>
    </row>
    <row r="5444">
      <c r="A5444" s="3"/>
    </row>
    <row r="5445">
      <c r="A5445" s="3"/>
    </row>
    <row r="5446">
      <c r="A5446" s="3"/>
    </row>
    <row r="5447">
      <c r="A5447" s="3"/>
    </row>
    <row r="5448">
      <c r="A5448" s="7"/>
    </row>
    <row r="5450">
      <c r="A5450" s="3"/>
    </row>
    <row r="5451">
      <c r="A5451" s="3"/>
    </row>
    <row r="5452">
      <c r="A5452" s="3"/>
    </row>
    <row r="5453">
      <c r="A5453" s="3"/>
    </row>
    <row r="5454">
      <c r="A5454" s="3"/>
    </row>
    <row r="5455">
      <c r="A5455" s="3"/>
    </row>
    <row r="5456">
      <c r="A5456" s="3"/>
    </row>
    <row r="5457">
      <c r="A5457" s="3"/>
    </row>
    <row r="5458">
      <c r="A5458" s="3"/>
    </row>
    <row r="5459">
      <c r="A5459" s="3"/>
    </row>
    <row r="5460">
      <c r="A5460" s="3"/>
    </row>
    <row r="5461">
      <c r="A5461" s="3"/>
    </row>
    <row r="5462">
      <c r="A5462" s="3"/>
    </row>
    <row r="5463">
      <c r="A5463" s="3"/>
    </row>
    <row r="5464">
      <c r="A5464" s="7"/>
    </row>
    <row r="5466">
      <c r="A5466" s="3"/>
    </row>
    <row r="5467">
      <c r="A5467" s="3"/>
    </row>
    <row r="5468">
      <c r="A5468" s="3"/>
    </row>
    <row r="5469">
      <c r="A5469" s="3"/>
    </row>
    <row r="5470">
      <c r="A5470" s="3"/>
    </row>
    <row r="5471">
      <c r="A5471" s="3"/>
    </row>
    <row r="5472">
      <c r="A5472" s="3"/>
    </row>
    <row r="5473">
      <c r="A5473" s="3"/>
    </row>
    <row r="5474">
      <c r="A5474" s="3"/>
    </row>
    <row r="5475">
      <c r="A5475" s="7"/>
    </row>
    <row r="5477">
      <c r="A5477" s="3"/>
    </row>
    <row r="5478">
      <c r="A5478" s="3"/>
    </row>
    <row r="5479">
      <c r="A5479" s="3"/>
    </row>
    <row r="5480">
      <c r="A5480" s="3"/>
    </row>
    <row r="5481">
      <c r="A5481" s="3"/>
    </row>
    <row r="5482">
      <c r="A5482" s="3"/>
    </row>
    <row r="5483">
      <c r="A5483" s="3"/>
    </row>
    <row r="5484">
      <c r="A5484" s="3"/>
    </row>
    <row r="5485">
      <c r="A5485" s="3"/>
    </row>
    <row r="5486">
      <c r="A5486" s="7"/>
    </row>
    <row r="5488">
      <c r="A5488" s="3"/>
    </row>
    <row r="5489">
      <c r="A5489" s="3"/>
    </row>
    <row r="5490">
      <c r="A5490" s="3"/>
    </row>
    <row r="5491">
      <c r="A5491" s="3"/>
    </row>
    <row r="5492">
      <c r="A5492" s="3"/>
    </row>
    <row r="5493">
      <c r="A5493" s="3"/>
    </row>
    <row r="5494">
      <c r="A5494" s="3"/>
    </row>
    <row r="5495">
      <c r="A5495" s="3"/>
    </row>
    <row r="5496">
      <c r="A5496" s="3"/>
    </row>
    <row r="5497">
      <c r="A5497" s="7"/>
    </row>
    <row r="5499">
      <c r="A5499" s="3"/>
    </row>
    <row r="5500">
      <c r="A5500" s="3"/>
    </row>
    <row r="5501">
      <c r="A5501" s="3"/>
    </row>
    <row r="5502">
      <c r="A5502" s="3"/>
    </row>
    <row r="5503">
      <c r="A5503" s="3"/>
    </row>
    <row r="5504">
      <c r="A5504" s="3"/>
    </row>
    <row r="5505">
      <c r="A5505" s="3"/>
    </row>
    <row r="5506">
      <c r="A5506" s="3"/>
    </row>
    <row r="5507">
      <c r="A5507" s="3"/>
    </row>
    <row r="5508">
      <c r="A5508" s="3"/>
    </row>
    <row r="5509">
      <c r="A5509" s="3"/>
    </row>
    <row r="5510">
      <c r="A5510" s="3"/>
    </row>
    <row r="5511">
      <c r="A5511" s="3"/>
    </row>
    <row r="5512">
      <c r="A5512" s="3"/>
    </row>
    <row r="5513">
      <c r="A5513" s="7"/>
    </row>
    <row r="5515">
      <c r="A5515" s="3"/>
    </row>
    <row r="5516">
      <c r="A5516" s="3"/>
    </row>
    <row r="5517">
      <c r="A5517" s="3"/>
    </row>
    <row r="5518">
      <c r="A5518" s="3"/>
    </row>
    <row r="5519">
      <c r="A5519" s="3"/>
    </row>
    <row r="5520">
      <c r="A5520" s="3"/>
    </row>
    <row r="5521">
      <c r="A5521" s="3"/>
    </row>
    <row r="5522">
      <c r="A5522" s="3"/>
    </row>
    <row r="5523">
      <c r="A5523" s="3"/>
    </row>
    <row r="5524">
      <c r="A5524" s="7"/>
    </row>
    <row r="5526">
      <c r="A5526" s="3"/>
    </row>
    <row r="5527">
      <c r="A5527" s="3"/>
    </row>
    <row r="5528">
      <c r="A5528" s="3"/>
    </row>
    <row r="5529">
      <c r="A5529" s="3"/>
    </row>
    <row r="5530">
      <c r="A5530" s="3"/>
    </row>
    <row r="5531">
      <c r="A5531" s="3"/>
    </row>
    <row r="5532">
      <c r="A5532" s="3"/>
    </row>
    <row r="5533">
      <c r="A5533" s="3"/>
    </row>
    <row r="5534">
      <c r="A5534" s="3"/>
    </row>
    <row r="5535">
      <c r="A5535" s="3"/>
    </row>
    <row r="5536">
      <c r="A5536" s="3"/>
    </row>
    <row r="5537">
      <c r="A5537" s="3"/>
    </row>
    <row r="5538">
      <c r="A5538" s="3"/>
    </row>
    <row r="5539">
      <c r="A5539" s="3"/>
    </row>
    <row r="5540">
      <c r="A5540" s="6"/>
    </row>
    <row r="5542">
      <c r="A5542" s="3"/>
    </row>
    <row r="5543">
      <c r="A5543" s="3"/>
    </row>
    <row r="5544">
      <c r="A5544" s="3"/>
    </row>
    <row r="5545">
      <c r="A5545" s="3"/>
    </row>
    <row r="5546">
      <c r="A5546" s="3"/>
    </row>
    <row r="5547">
      <c r="A5547" s="3"/>
    </row>
    <row r="5548">
      <c r="A5548" s="3"/>
    </row>
    <row r="5549">
      <c r="A5549" s="3"/>
    </row>
    <row r="5550">
      <c r="A5550" s="3"/>
    </row>
    <row r="5551">
      <c r="A5551" s="6"/>
    </row>
    <row r="5553">
      <c r="A5553" s="3"/>
    </row>
    <row r="5554">
      <c r="A5554" s="3"/>
    </row>
    <row r="5555">
      <c r="A5555" s="3"/>
    </row>
    <row r="5556">
      <c r="A5556" s="3"/>
    </row>
    <row r="5557">
      <c r="A5557" s="3"/>
    </row>
    <row r="5558">
      <c r="A5558" s="3"/>
    </row>
    <row r="5559">
      <c r="A5559" s="3"/>
    </row>
    <row r="5560">
      <c r="A5560" s="3"/>
    </row>
    <row r="5561">
      <c r="A5561" s="3"/>
    </row>
    <row r="5562">
      <c r="A5562" s="6"/>
    </row>
    <row r="5564">
      <c r="A5564" s="3"/>
    </row>
    <row r="5565">
      <c r="A5565" s="3"/>
    </row>
    <row r="5566">
      <c r="A5566" s="3"/>
    </row>
    <row r="5567">
      <c r="A5567" s="3"/>
    </row>
    <row r="5568">
      <c r="A5568" s="3"/>
    </row>
    <row r="5569">
      <c r="A5569" s="3"/>
    </row>
    <row r="5570">
      <c r="A5570" s="3"/>
    </row>
    <row r="5571">
      <c r="A5571" s="3"/>
    </row>
    <row r="5572">
      <c r="A5572" s="3"/>
    </row>
    <row r="5573">
      <c r="A5573" s="3"/>
    </row>
    <row r="5574">
      <c r="A5574" s="3"/>
    </row>
    <row r="5575">
      <c r="A5575" s="3"/>
    </row>
    <row r="5576">
      <c r="A5576" s="3"/>
    </row>
    <row r="5577">
      <c r="A5577" s="3"/>
    </row>
    <row r="5578">
      <c r="A5578" s="6"/>
    </row>
    <row r="5580">
      <c r="A5580" s="3"/>
    </row>
    <row r="5581">
      <c r="A5581" s="3"/>
    </row>
    <row r="5582">
      <c r="A5582" s="3"/>
    </row>
    <row r="5583">
      <c r="A5583" s="3"/>
    </row>
    <row r="5584">
      <c r="A5584" s="3"/>
    </row>
    <row r="5585">
      <c r="A5585" s="3"/>
    </row>
    <row r="5586">
      <c r="A5586" s="3"/>
    </row>
    <row r="5587">
      <c r="A5587" s="3"/>
    </row>
    <row r="5588">
      <c r="A5588" s="3"/>
    </row>
    <row r="5589">
      <c r="A5589" s="6"/>
    </row>
    <row r="5591">
      <c r="A5591" s="3"/>
    </row>
    <row r="5592">
      <c r="A5592" s="3"/>
    </row>
    <row r="5593">
      <c r="A5593" s="3"/>
    </row>
    <row r="5594">
      <c r="A5594" s="3"/>
    </row>
    <row r="5595">
      <c r="A5595" s="3"/>
    </row>
    <row r="5596">
      <c r="A5596" s="3"/>
    </row>
    <row r="5597">
      <c r="A5597" s="3"/>
    </row>
    <row r="5598">
      <c r="A5598" s="3"/>
    </row>
    <row r="5599">
      <c r="A5599" s="3"/>
    </row>
    <row r="5600">
      <c r="A5600" s="3"/>
    </row>
    <row r="5601">
      <c r="A5601" s="3"/>
    </row>
    <row r="5602">
      <c r="A5602" s="3"/>
    </row>
    <row r="5603">
      <c r="A5603" s="3"/>
    </row>
    <row r="5604">
      <c r="A5604" s="3"/>
    </row>
    <row r="5605">
      <c r="A5605" s="6"/>
    </row>
    <row r="5607">
      <c r="A5607" s="3"/>
    </row>
    <row r="5608">
      <c r="A5608" s="3"/>
    </row>
    <row r="5609">
      <c r="A5609" s="3"/>
    </row>
    <row r="5610">
      <c r="A5610" s="3"/>
    </row>
    <row r="5611">
      <c r="A5611" s="3"/>
    </row>
    <row r="5612">
      <c r="A5612" s="3"/>
    </row>
    <row r="5613">
      <c r="A5613" s="3"/>
    </row>
    <row r="5614">
      <c r="A5614" s="3"/>
    </row>
    <row r="5615">
      <c r="A5615" s="3"/>
    </row>
    <row r="5616">
      <c r="A5616" s="3"/>
    </row>
    <row r="5617">
      <c r="A5617" s="3"/>
    </row>
    <row r="5618">
      <c r="A5618" s="3"/>
    </row>
    <row r="5619">
      <c r="A5619" s="3"/>
    </row>
    <row r="5620">
      <c r="A5620" s="3"/>
    </row>
    <row r="5621">
      <c r="A5621" s="6"/>
    </row>
    <row r="5623">
      <c r="A5623" s="3"/>
    </row>
    <row r="5624">
      <c r="A5624" s="3"/>
    </row>
    <row r="5625">
      <c r="A5625" s="3"/>
    </row>
    <row r="5626">
      <c r="A5626" s="3"/>
    </row>
    <row r="5627">
      <c r="A5627" s="3"/>
    </row>
    <row r="5628">
      <c r="A5628" s="3"/>
    </row>
    <row r="5629">
      <c r="A5629" s="3"/>
    </row>
    <row r="5630">
      <c r="A5630" s="3"/>
    </row>
    <row r="5631">
      <c r="A5631" s="3"/>
    </row>
    <row r="5632">
      <c r="A5632" s="6"/>
    </row>
    <row r="5634">
      <c r="A5634" s="3"/>
    </row>
    <row r="5635">
      <c r="A5635" s="3"/>
    </row>
    <row r="5636">
      <c r="A5636" s="3"/>
    </row>
    <row r="5637">
      <c r="A5637" s="3"/>
    </row>
    <row r="5638">
      <c r="A5638" s="3"/>
    </row>
    <row r="5639">
      <c r="A5639" s="3"/>
    </row>
    <row r="5640">
      <c r="A5640" s="3"/>
    </row>
    <row r="5641">
      <c r="A5641" s="3"/>
    </row>
    <row r="5642">
      <c r="A5642" s="3"/>
    </row>
    <row r="5643">
      <c r="A5643" s="6"/>
    </row>
    <row r="5645">
      <c r="A5645" s="3"/>
    </row>
    <row r="5646">
      <c r="A5646" s="3"/>
    </row>
    <row r="5647">
      <c r="A5647" s="3"/>
    </row>
    <row r="5648">
      <c r="A5648" s="3"/>
    </row>
    <row r="5649">
      <c r="A5649" s="3"/>
    </row>
    <row r="5650">
      <c r="A5650" s="3"/>
    </row>
    <row r="5651">
      <c r="A5651" s="3"/>
    </row>
    <row r="5652">
      <c r="A5652" s="3"/>
    </row>
    <row r="5653">
      <c r="A5653" s="3"/>
    </row>
    <row r="5654">
      <c r="A5654" s="6"/>
    </row>
    <row r="5656">
      <c r="A5656" s="3"/>
    </row>
    <row r="5657">
      <c r="A5657" s="3"/>
    </row>
    <row r="5658">
      <c r="A5658" s="3"/>
    </row>
    <row r="5659">
      <c r="A5659" s="3"/>
    </row>
    <row r="5660">
      <c r="A5660" s="3"/>
    </row>
    <row r="5661">
      <c r="A5661" s="3"/>
    </row>
    <row r="5662">
      <c r="A5662" s="3"/>
    </row>
    <row r="5663">
      <c r="A5663" s="3"/>
    </row>
    <row r="5664">
      <c r="A5664" s="3"/>
    </row>
    <row r="5665">
      <c r="A5665" s="6"/>
    </row>
    <row r="5667">
      <c r="A5667" s="3"/>
    </row>
    <row r="5668">
      <c r="A5668" s="3"/>
    </row>
    <row r="5669">
      <c r="A5669" s="3"/>
    </row>
    <row r="5670">
      <c r="A5670" s="3"/>
    </row>
    <row r="5671">
      <c r="A5671" s="3"/>
    </row>
    <row r="5672">
      <c r="A5672" s="3"/>
    </row>
    <row r="5673">
      <c r="A5673" s="3"/>
    </row>
    <row r="5674">
      <c r="A5674" s="3"/>
    </row>
    <row r="5675">
      <c r="A5675" s="3"/>
    </row>
    <row r="5676">
      <c r="A5676" s="6"/>
    </row>
    <row r="5678">
      <c r="A5678" s="3"/>
    </row>
    <row r="5679">
      <c r="A5679" s="3"/>
    </row>
    <row r="5680">
      <c r="A5680" s="3"/>
    </row>
    <row r="5681">
      <c r="A5681" s="3"/>
    </row>
    <row r="5682">
      <c r="A5682" s="3"/>
    </row>
    <row r="5683">
      <c r="A5683" s="3"/>
    </row>
    <row r="5684">
      <c r="A5684" s="3"/>
    </row>
    <row r="5685">
      <c r="A5685" s="3"/>
    </row>
    <row r="5686">
      <c r="A5686" s="3"/>
    </row>
    <row r="5687">
      <c r="A5687" s="3"/>
    </row>
    <row r="5688">
      <c r="A5688" s="3"/>
    </row>
    <row r="5689">
      <c r="A5689" s="3"/>
    </row>
    <row r="5690">
      <c r="A5690" s="3"/>
    </row>
    <row r="5691">
      <c r="A5691" s="3"/>
    </row>
    <row r="5692">
      <c r="A5692" s="6"/>
    </row>
    <row r="5694">
      <c r="A5694" s="3"/>
    </row>
    <row r="5695">
      <c r="A5695" s="3"/>
    </row>
    <row r="5696">
      <c r="A5696" s="3"/>
    </row>
    <row r="5697">
      <c r="A5697" s="3"/>
    </row>
    <row r="5698">
      <c r="A5698" s="3"/>
    </row>
    <row r="5699">
      <c r="A5699" s="3"/>
    </row>
    <row r="5700">
      <c r="A5700" s="3"/>
    </row>
    <row r="5701">
      <c r="A5701" s="3"/>
    </row>
    <row r="5702">
      <c r="A5702" s="3"/>
    </row>
    <row r="5703">
      <c r="A5703" s="6"/>
    </row>
    <row r="5705">
      <c r="A5705" s="3"/>
    </row>
    <row r="5706">
      <c r="A5706" s="3"/>
    </row>
    <row r="5707">
      <c r="A5707" s="3"/>
    </row>
    <row r="5708">
      <c r="A5708" s="3"/>
    </row>
    <row r="5709">
      <c r="A5709" s="3"/>
    </row>
    <row r="5710">
      <c r="A5710" s="3"/>
    </row>
    <row r="5711">
      <c r="A5711" s="3"/>
    </row>
    <row r="5712">
      <c r="A5712" s="3"/>
    </row>
    <row r="5713">
      <c r="A5713" s="3"/>
    </row>
    <row r="5714">
      <c r="A5714" s="3"/>
    </row>
    <row r="5715">
      <c r="A5715" s="3"/>
    </row>
    <row r="5716">
      <c r="A5716" s="3"/>
    </row>
    <row r="5717">
      <c r="A5717" s="3"/>
    </row>
    <row r="5718">
      <c r="A5718" s="3"/>
    </row>
    <row r="5719">
      <c r="A5719" s="6"/>
    </row>
    <row r="5721">
      <c r="A5721" s="3"/>
    </row>
    <row r="5722">
      <c r="A5722" s="3"/>
    </row>
    <row r="5723">
      <c r="A5723" s="3"/>
    </row>
    <row r="5724">
      <c r="A5724" s="3"/>
    </row>
    <row r="5725">
      <c r="A5725" s="3"/>
    </row>
    <row r="5726">
      <c r="A5726" s="3"/>
    </row>
    <row r="5727">
      <c r="A5727" s="3"/>
    </row>
    <row r="5728">
      <c r="A5728" s="3"/>
    </row>
    <row r="5729">
      <c r="A5729" s="3"/>
    </row>
    <row r="5730">
      <c r="A5730" s="3"/>
    </row>
    <row r="5731">
      <c r="A5731" s="3"/>
    </row>
    <row r="5732">
      <c r="A5732" s="3"/>
    </row>
    <row r="5733">
      <c r="A5733" s="3"/>
    </row>
    <row r="5734">
      <c r="A5734" s="3"/>
    </row>
    <row r="5735">
      <c r="A5735" s="6"/>
    </row>
    <row r="5737">
      <c r="A5737" s="3"/>
    </row>
    <row r="5738">
      <c r="A5738" s="3"/>
    </row>
    <row r="5739">
      <c r="A5739" s="3"/>
    </row>
    <row r="5740">
      <c r="A5740" s="3"/>
    </row>
    <row r="5741">
      <c r="A5741" s="3"/>
    </row>
    <row r="5742">
      <c r="A5742" s="3"/>
    </row>
    <row r="5743">
      <c r="A5743" s="3"/>
    </row>
    <row r="5744">
      <c r="A5744" s="3"/>
    </row>
    <row r="5745">
      <c r="A5745" s="3"/>
    </row>
    <row r="5746">
      <c r="A5746" s="3"/>
    </row>
    <row r="5747">
      <c r="A5747" s="3"/>
    </row>
    <row r="5748">
      <c r="A5748" s="3"/>
    </row>
    <row r="5749">
      <c r="A5749" s="3"/>
    </row>
    <row r="5750">
      <c r="A5750" s="3"/>
    </row>
    <row r="5751">
      <c r="A5751" s="6"/>
    </row>
    <row r="5753">
      <c r="A5753" s="3"/>
    </row>
    <row r="5754">
      <c r="A5754" s="3"/>
    </row>
    <row r="5755">
      <c r="A5755" s="3"/>
    </row>
    <row r="5756">
      <c r="A5756" s="3"/>
    </row>
    <row r="5757">
      <c r="A5757" s="3"/>
    </row>
    <row r="5758">
      <c r="A5758" s="3"/>
    </row>
    <row r="5759">
      <c r="A5759" s="3"/>
    </row>
    <row r="5760">
      <c r="A5760" s="3"/>
    </row>
    <row r="5761">
      <c r="A5761" s="3"/>
    </row>
    <row r="5762">
      <c r="A5762" s="6"/>
    </row>
    <row r="5764">
      <c r="A5764" s="3"/>
    </row>
    <row r="5765">
      <c r="A5765" s="3"/>
    </row>
    <row r="5766">
      <c r="A5766" s="3"/>
    </row>
    <row r="5767">
      <c r="A5767" s="3"/>
    </row>
    <row r="5768">
      <c r="A5768" s="3"/>
    </row>
    <row r="5769">
      <c r="A5769" s="3"/>
    </row>
    <row r="5770">
      <c r="A5770" s="3"/>
    </row>
    <row r="5771">
      <c r="A5771" s="3"/>
    </row>
    <row r="5772">
      <c r="A5772" s="3"/>
    </row>
    <row r="5773">
      <c r="A5773" s="6"/>
    </row>
    <row r="5775">
      <c r="A5775" s="3"/>
    </row>
    <row r="5776">
      <c r="A5776" s="3"/>
    </row>
    <row r="5777">
      <c r="A5777" s="3"/>
    </row>
    <row r="5778">
      <c r="A5778" s="3"/>
    </row>
    <row r="5779">
      <c r="A5779" s="3"/>
    </row>
    <row r="5780">
      <c r="A5780" s="3"/>
    </row>
    <row r="5781">
      <c r="A5781" s="3"/>
    </row>
    <row r="5782">
      <c r="A5782" s="3"/>
    </row>
    <row r="5783">
      <c r="A5783" s="3"/>
    </row>
    <row r="5784">
      <c r="A5784" s="6"/>
    </row>
    <row r="5786">
      <c r="A5786" s="3"/>
    </row>
    <row r="5787">
      <c r="A5787" s="3"/>
    </row>
    <row r="5788">
      <c r="A5788" s="3"/>
    </row>
    <row r="5789">
      <c r="A5789" s="3"/>
    </row>
    <row r="5790">
      <c r="A5790" s="3"/>
    </row>
    <row r="5791">
      <c r="A5791" s="3"/>
    </row>
    <row r="5792">
      <c r="A5792" s="3"/>
    </row>
    <row r="5793">
      <c r="A5793" s="3"/>
    </row>
    <row r="5794">
      <c r="A5794" s="3"/>
    </row>
    <row r="5795">
      <c r="A5795" s="3"/>
    </row>
    <row r="5796">
      <c r="A5796" s="3"/>
    </row>
    <row r="5797">
      <c r="A5797" s="3"/>
    </row>
    <row r="5798">
      <c r="A5798" s="3"/>
    </row>
    <row r="5799">
      <c r="A5799" s="3"/>
    </row>
    <row r="5800">
      <c r="A5800" s="6"/>
    </row>
    <row r="5802">
      <c r="A5802" s="3"/>
    </row>
    <row r="5803">
      <c r="A5803" s="3"/>
    </row>
    <row r="5804">
      <c r="A5804" s="3"/>
    </row>
    <row r="5805">
      <c r="A5805" s="3"/>
    </row>
    <row r="5806">
      <c r="A5806" s="3"/>
    </row>
    <row r="5807">
      <c r="A5807" s="3"/>
    </row>
    <row r="5808">
      <c r="A5808" s="3"/>
    </row>
    <row r="5809">
      <c r="A5809" s="3"/>
    </row>
    <row r="5810">
      <c r="A5810" s="3"/>
    </row>
    <row r="5811">
      <c r="A5811" s="6"/>
    </row>
    <row r="5813">
      <c r="A5813" s="3"/>
    </row>
    <row r="5814">
      <c r="A5814" s="3"/>
    </row>
    <row r="5815">
      <c r="A5815" s="3"/>
    </row>
    <row r="5816">
      <c r="A5816" s="3"/>
    </row>
    <row r="5817">
      <c r="A5817" s="3"/>
    </row>
    <row r="5818">
      <c r="A5818" s="3"/>
    </row>
    <row r="5819">
      <c r="A5819" s="3"/>
    </row>
    <row r="5820">
      <c r="A5820" s="3"/>
    </row>
    <row r="5821">
      <c r="A5821" s="3"/>
    </row>
    <row r="5822">
      <c r="A5822" s="3"/>
    </row>
    <row r="5823">
      <c r="A5823" s="3"/>
    </row>
    <row r="5824">
      <c r="A5824" s="3"/>
    </row>
    <row r="5825">
      <c r="A5825" s="3"/>
    </row>
    <row r="5826">
      <c r="A5826" s="3"/>
    </row>
    <row r="5827">
      <c r="A5827" s="6"/>
    </row>
    <row r="5829">
      <c r="A5829" s="3"/>
    </row>
    <row r="5830">
      <c r="A5830" s="3"/>
    </row>
    <row r="5831">
      <c r="A5831" s="3"/>
    </row>
    <row r="5832">
      <c r="A5832" s="3"/>
    </row>
    <row r="5833">
      <c r="A5833" s="3"/>
    </row>
    <row r="5834">
      <c r="A5834" s="3"/>
    </row>
    <row r="5835">
      <c r="A5835" s="3"/>
    </row>
    <row r="5836">
      <c r="A5836" s="3"/>
    </row>
    <row r="5837">
      <c r="A5837" s="3"/>
    </row>
    <row r="5838">
      <c r="A5838" s="6"/>
    </row>
    <row r="5840">
      <c r="A5840" s="3"/>
    </row>
    <row r="5841">
      <c r="A5841" s="3"/>
    </row>
    <row r="5842">
      <c r="A5842" s="3"/>
    </row>
    <row r="5843">
      <c r="A5843" s="3"/>
    </row>
    <row r="5844">
      <c r="A5844" s="3"/>
    </row>
    <row r="5845">
      <c r="A5845" s="3"/>
    </row>
    <row r="5846">
      <c r="A5846" s="3"/>
    </row>
    <row r="5847">
      <c r="A5847" s="3"/>
    </row>
    <row r="5848">
      <c r="A5848" s="3"/>
    </row>
    <row r="5849">
      <c r="A5849" s="3"/>
    </row>
    <row r="5850">
      <c r="A5850" s="3"/>
    </row>
    <row r="5851">
      <c r="A5851" s="3"/>
    </row>
    <row r="5852">
      <c r="A5852" s="3"/>
    </row>
    <row r="5853">
      <c r="A5853" s="3"/>
    </row>
    <row r="5854">
      <c r="A5854" s="6"/>
    </row>
    <row r="5856">
      <c r="A5856" s="3"/>
    </row>
    <row r="5857">
      <c r="A5857" s="3"/>
    </row>
    <row r="5858">
      <c r="A5858" s="3"/>
    </row>
    <row r="5859">
      <c r="A5859" s="3"/>
    </row>
    <row r="5860">
      <c r="A5860" s="3"/>
    </row>
    <row r="5861">
      <c r="A5861" s="3"/>
    </row>
    <row r="5862">
      <c r="A5862" s="3"/>
    </row>
    <row r="5863">
      <c r="A5863" s="3"/>
    </row>
    <row r="5864">
      <c r="A5864" s="3"/>
    </row>
    <row r="5865">
      <c r="A5865" s="3"/>
    </row>
    <row r="5866">
      <c r="A5866" s="3"/>
    </row>
    <row r="5867">
      <c r="A5867" s="3"/>
    </row>
    <row r="5868">
      <c r="A5868" s="3"/>
    </row>
    <row r="5869">
      <c r="A5869" s="3"/>
    </row>
    <row r="5870">
      <c r="A5870" s="7"/>
    </row>
    <row r="5872">
      <c r="A5872" s="3"/>
    </row>
    <row r="5873">
      <c r="A5873" s="3"/>
    </row>
    <row r="5874">
      <c r="A5874" s="3"/>
    </row>
    <row r="5875">
      <c r="A5875" s="3"/>
    </row>
    <row r="5876">
      <c r="A5876" s="3"/>
    </row>
    <row r="5877">
      <c r="A5877" s="3"/>
    </row>
    <row r="5878">
      <c r="A5878" s="3"/>
    </row>
    <row r="5879">
      <c r="A5879" s="3"/>
    </row>
    <row r="5880">
      <c r="A5880" s="3"/>
    </row>
    <row r="5881">
      <c r="A5881" s="3"/>
    </row>
    <row r="5882">
      <c r="A5882" s="3"/>
    </row>
    <row r="5883">
      <c r="A5883" s="3"/>
    </row>
    <row r="5884">
      <c r="A5884" s="3"/>
    </row>
    <row r="5885">
      <c r="A5885" s="3"/>
    </row>
    <row r="5886">
      <c r="A5886" s="7"/>
    </row>
    <row r="5888">
      <c r="A5888" s="3"/>
    </row>
    <row r="5889">
      <c r="A5889" s="3"/>
    </row>
    <row r="5890">
      <c r="A5890" s="3"/>
    </row>
    <row r="5891">
      <c r="A5891" s="3"/>
    </row>
    <row r="5892">
      <c r="A5892" s="3"/>
    </row>
    <row r="5893">
      <c r="A5893" s="3"/>
    </row>
    <row r="5894">
      <c r="A5894" s="3"/>
    </row>
    <row r="5895">
      <c r="A5895" s="3"/>
    </row>
    <row r="5896">
      <c r="A5896" s="3"/>
    </row>
    <row r="5897">
      <c r="A5897" s="3"/>
    </row>
    <row r="5898">
      <c r="A5898" s="3"/>
    </row>
    <row r="5899">
      <c r="A5899" s="3"/>
    </row>
    <row r="5900">
      <c r="A5900" s="3"/>
    </row>
    <row r="5901">
      <c r="A5901" s="3"/>
    </row>
    <row r="5902">
      <c r="A5902" s="6"/>
    </row>
    <row r="5904">
      <c r="A5904" s="3"/>
    </row>
    <row r="5905">
      <c r="A5905" s="3"/>
    </row>
    <row r="5906">
      <c r="A5906" s="3"/>
    </row>
    <row r="5907">
      <c r="A5907" s="3"/>
    </row>
    <row r="5908">
      <c r="A5908" s="3"/>
    </row>
    <row r="5909">
      <c r="A5909" s="3"/>
    </row>
    <row r="5910">
      <c r="A5910" s="3"/>
    </row>
    <row r="5911">
      <c r="A5911" s="3"/>
    </row>
    <row r="5912">
      <c r="A5912" s="3"/>
    </row>
    <row r="5913">
      <c r="A5913" s="3"/>
    </row>
    <row r="5914">
      <c r="A5914" s="3"/>
    </row>
    <row r="5915">
      <c r="A5915" s="3"/>
    </row>
    <row r="5916">
      <c r="A5916" s="3"/>
    </row>
    <row r="5917">
      <c r="A5917" s="3"/>
    </row>
    <row r="5918">
      <c r="A5918" s="6"/>
    </row>
    <row r="5920">
      <c r="A5920" s="3"/>
    </row>
    <row r="5921">
      <c r="A5921" s="3"/>
    </row>
    <row r="5922">
      <c r="A5922" s="3"/>
    </row>
    <row r="5923">
      <c r="A5923" s="3"/>
    </row>
    <row r="5924">
      <c r="A5924" s="3"/>
    </row>
    <row r="5925">
      <c r="A5925" s="3"/>
    </row>
    <row r="5926">
      <c r="A5926" s="3"/>
    </row>
    <row r="5927">
      <c r="A5927" s="3"/>
    </row>
    <row r="5928">
      <c r="A5928" s="3"/>
    </row>
    <row r="5929">
      <c r="A5929" s="3"/>
    </row>
    <row r="5930">
      <c r="A5930" s="3"/>
    </row>
    <row r="5931">
      <c r="A5931" s="3"/>
    </row>
    <row r="5932">
      <c r="A5932" s="3"/>
    </row>
    <row r="5933">
      <c r="A5933" s="3"/>
    </row>
    <row r="5934">
      <c r="A5934" s="6"/>
    </row>
    <row r="5936">
      <c r="A5936" s="3"/>
    </row>
    <row r="5937">
      <c r="A5937" s="3"/>
    </row>
    <row r="5938">
      <c r="A5938" s="3"/>
    </row>
    <row r="5939">
      <c r="A5939" s="3"/>
    </row>
    <row r="5940">
      <c r="A5940" s="3"/>
    </row>
    <row r="5941">
      <c r="A5941" s="3"/>
    </row>
    <row r="5942">
      <c r="A5942" s="3"/>
    </row>
    <row r="5943">
      <c r="A5943" s="3"/>
    </row>
    <row r="5944">
      <c r="A5944" s="3"/>
    </row>
    <row r="5945">
      <c r="A5945" s="6"/>
    </row>
    <row r="5947">
      <c r="A5947" s="3"/>
    </row>
    <row r="5948">
      <c r="A5948" s="3"/>
    </row>
    <row r="5949">
      <c r="A5949" s="3"/>
    </row>
    <row r="5950">
      <c r="A5950" s="3"/>
    </row>
    <row r="5951">
      <c r="A5951" s="3"/>
    </row>
    <row r="5952">
      <c r="A5952" s="3"/>
    </row>
    <row r="5953">
      <c r="A5953" s="3"/>
    </row>
    <row r="5954">
      <c r="A5954" s="3"/>
    </row>
    <row r="5955">
      <c r="A5955" s="3"/>
    </row>
    <row r="5956">
      <c r="A5956" s="3"/>
    </row>
    <row r="5957">
      <c r="A5957" s="3"/>
    </row>
    <row r="5958">
      <c r="A5958" s="3"/>
    </row>
    <row r="5959">
      <c r="A5959" s="3"/>
    </row>
    <row r="5960">
      <c r="A5960" s="3"/>
    </row>
    <row r="5961">
      <c r="A5961" s="6"/>
    </row>
    <row r="5963">
      <c r="A5963" s="3"/>
    </row>
    <row r="5964">
      <c r="A5964" s="3"/>
    </row>
    <row r="5965">
      <c r="A5965" s="3"/>
    </row>
    <row r="5966">
      <c r="A5966" s="3"/>
    </row>
    <row r="5967">
      <c r="A5967" s="3"/>
    </row>
    <row r="5968">
      <c r="A5968" s="3"/>
    </row>
    <row r="5969">
      <c r="A5969" s="3"/>
    </row>
    <row r="5970">
      <c r="A5970" s="3"/>
    </row>
    <row r="5971">
      <c r="A5971" s="3"/>
    </row>
    <row r="5972">
      <c r="A5972" s="6"/>
    </row>
    <row r="5974">
      <c r="A5974" s="3"/>
    </row>
    <row r="5975">
      <c r="A5975" s="3"/>
    </row>
    <row r="5976">
      <c r="A5976" s="3"/>
    </row>
    <row r="5977">
      <c r="A5977" s="3"/>
    </row>
    <row r="5978">
      <c r="A5978" s="3"/>
    </row>
    <row r="5979">
      <c r="A5979" s="3"/>
    </row>
    <row r="5980">
      <c r="A5980" s="3"/>
    </row>
    <row r="5981">
      <c r="A5981" s="3"/>
    </row>
    <row r="5982">
      <c r="A5982" s="3"/>
    </row>
    <row r="5983">
      <c r="A5983" s="3"/>
    </row>
    <row r="5984">
      <c r="A5984" s="3"/>
    </row>
    <row r="5985">
      <c r="A5985" s="3"/>
    </row>
    <row r="5986">
      <c r="A5986" s="3"/>
    </row>
    <row r="5987">
      <c r="A5987" s="3"/>
    </row>
    <row r="5988">
      <c r="A5988" s="6"/>
    </row>
    <row r="5990">
      <c r="A5990" s="3"/>
    </row>
    <row r="5991">
      <c r="A5991" s="3"/>
    </row>
    <row r="5992">
      <c r="A5992" s="3"/>
    </row>
    <row r="5993">
      <c r="A5993" s="3"/>
    </row>
    <row r="5994">
      <c r="A5994" s="3"/>
    </row>
    <row r="5995">
      <c r="A5995" s="3"/>
    </row>
    <row r="5996">
      <c r="A5996" s="3"/>
    </row>
    <row r="5997">
      <c r="A5997" s="3"/>
    </row>
    <row r="5998">
      <c r="A5998" s="3"/>
    </row>
    <row r="5999">
      <c r="A5999" s="3"/>
    </row>
    <row r="6000">
      <c r="A6000" s="3"/>
    </row>
    <row r="6001">
      <c r="A6001" s="3"/>
    </row>
    <row r="6002">
      <c r="A6002" s="3"/>
    </row>
    <row r="6003">
      <c r="A6003" s="3"/>
    </row>
    <row r="6004">
      <c r="A6004" s="6"/>
    </row>
    <row r="6006">
      <c r="A6006" s="3"/>
    </row>
    <row r="6007">
      <c r="A6007" s="3"/>
    </row>
    <row r="6008">
      <c r="A6008" s="3"/>
    </row>
    <row r="6009">
      <c r="A6009" s="3"/>
    </row>
    <row r="6010">
      <c r="A6010" s="3"/>
    </row>
    <row r="6011">
      <c r="A6011" s="3"/>
    </row>
    <row r="6012">
      <c r="A6012" s="3"/>
    </row>
    <row r="6013">
      <c r="A6013" s="3"/>
    </row>
    <row r="6014">
      <c r="A6014" s="3"/>
    </row>
    <row r="6015">
      <c r="A6015" s="3"/>
    </row>
    <row r="6016">
      <c r="A6016" s="3"/>
    </row>
    <row r="6017">
      <c r="A6017" s="3"/>
    </row>
    <row r="6018">
      <c r="A6018" s="3"/>
    </row>
    <row r="6019">
      <c r="A6019" s="3"/>
    </row>
    <row r="6020">
      <c r="A6020" s="6"/>
    </row>
    <row r="6022">
      <c r="A6022" s="3"/>
    </row>
    <row r="6023">
      <c r="A6023" s="3"/>
    </row>
    <row r="6024">
      <c r="A6024" s="3"/>
    </row>
    <row r="6025">
      <c r="A6025" s="3"/>
    </row>
    <row r="6026">
      <c r="A6026" s="3"/>
    </row>
    <row r="6027">
      <c r="A6027" s="3"/>
    </row>
    <row r="6028">
      <c r="A6028" s="3"/>
    </row>
    <row r="6029">
      <c r="A6029" s="3"/>
    </row>
    <row r="6030">
      <c r="A6030" s="3"/>
    </row>
    <row r="6031">
      <c r="A6031" s="6"/>
    </row>
    <row r="6033">
      <c r="A6033" s="3"/>
    </row>
    <row r="6034">
      <c r="A6034" s="3"/>
    </row>
    <row r="6035">
      <c r="A6035" s="3"/>
    </row>
    <row r="6036">
      <c r="A6036" s="3"/>
    </row>
    <row r="6037">
      <c r="A6037" s="3"/>
    </row>
    <row r="6038">
      <c r="A6038" s="3"/>
    </row>
    <row r="6039">
      <c r="A6039" s="3"/>
    </row>
    <row r="6040">
      <c r="A6040" s="3"/>
    </row>
    <row r="6041">
      <c r="A6041" s="3"/>
    </row>
    <row r="6042">
      <c r="A6042" s="6"/>
    </row>
    <row r="6044">
      <c r="A6044" s="3"/>
    </row>
    <row r="6045">
      <c r="A6045" s="3"/>
    </row>
    <row r="6046">
      <c r="A6046" s="3"/>
    </row>
    <row r="6047">
      <c r="A6047" s="3"/>
    </row>
    <row r="6048">
      <c r="A6048" s="3"/>
    </row>
    <row r="6049">
      <c r="A6049" s="3"/>
    </row>
    <row r="6050">
      <c r="A6050" s="3"/>
    </row>
    <row r="6051">
      <c r="A6051" s="3"/>
    </row>
    <row r="6052">
      <c r="A6052" s="3"/>
    </row>
    <row r="6053">
      <c r="A6053" s="6"/>
    </row>
    <row r="6055">
      <c r="A6055" s="3"/>
    </row>
    <row r="6056">
      <c r="A6056" s="3"/>
    </row>
    <row r="6057">
      <c r="A6057" s="3"/>
    </row>
    <row r="6058">
      <c r="A6058" s="3"/>
    </row>
    <row r="6059">
      <c r="A6059" s="3"/>
    </row>
    <row r="6060">
      <c r="A6060" s="3"/>
    </row>
    <row r="6061">
      <c r="A6061" s="3"/>
    </row>
    <row r="6062">
      <c r="A6062" s="3"/>
    </row>
    <row r="6063">
      <c r="A6063" s="3"/>
    </row>
    <row r="6064">
      <c r="A6064" s="6"/>
    </row>
    <row r="6066">
      <c r="A6066" s="3"/>
    </row>
    <row r="6067">
      <c r="A6067" s="3"/>
    </row>
    <row r="6068">
      <c r="A6068" s="3"/>
    </row>
    <row r="6069">
      <c r="A6069" s="3"/>
    </row>
    <row r="6070">
      <c r="A6070" s="3"/>
    </row>
    <row r="6071">
      <c r="A6071" s="3"/>
    </row>
    <row r="6072">
      <c r="A6072" s="3"/>
    </row>
    <row r="6073">
      <c r="A6073" s="3"/>
    </row>
    <row r="6074">
      <c r="A6074" s="3"/>
    </row>
    <row r="6075">
      <c r="A6075" s="6"/>
    </row>
    <row r="6077">
      <c r="A6077" s="3"/>
    </row>
    <row r="6078">
      <c r="A6078" s="3"/>
    </row>
    <row r="6079">
      <c r="A6079" s="3"/>
    </row>
    <row r="6080">
      <c r="A6080" s="3"/>
    </row>
    <row r="6081">
      <c r="A6081" s="3"/>
    </row>
    <row r="6082">
      <c r="A6082" s="3"/>
    </row>
    <row r="6083">
      <c r="A6083" s="3"/>
    </row>
    <row r="6084">
      <c r="A6084" s="3"/>
    </row>
    <row r="6085">
      <c r="A6085" s="3"/>
    </row>
    <row r="6086">
      <c r="A6086" s="3"/>
    </row>
    <row r="6087">
      <c r="A6087" s="3"/>
    </row>
    <row r="6088">
      <c r="A6088" s="3"/>
    </row>
    <row r="6089">
      <c r="A6089" s="3"/>
    </row>
    <row r="6090">
      <c r="A6090" s="3"/>
    </row>
    <row r="6091">
      <c r="A6091" s="6"/>
    </row>
    <row r="6093">
      <c r="A6093" s="3"/>
    </row>
    <row r="6094">
      <c r="A6094" s="3"/>
    </row>
    <row r="6095">
      <c r="A6095" s="3"/>
    </row>
    <row r="6096">
      <c r="A6096" s="3"/>
    </row>
    <row r="6097">
      <c r="A6097" s="3"/>
    </row>
    <row r="6098">
      <c r="A6098" s="3"/>
    </row>
    <row r="6099">
      <c r="A6099" s="3"/>
    </row>
    <row r="6100">
      <c r="A6100" s="3"/>
    </row>
    <row r="6101">
      <c r="A6101" s="3"/>
    </row>
    <row r="6102">
      <c r="A6102" s="3"/>
    </row>
    <row r="6103">
      <c r="A6103" s="3"/>
    </row>
    <row r="6104">
      <c r="A6104" s="3"/>
    </row>
    <row r="6105">
      <c r="A6105" s="3"/>
    </row>
    <row r="6106">
      <c r="A6106" s="3"/>
    </row>
    <row r="6107">
      <c r="A6107" s="7"/>
    </row>
    <row r="6109">
      <c r="A6109" s="3"/>
    </row>
    <row r="6110">
      <c r="A6110" s="3"/>
    </row>
    <row r="6111">
      <c r="A6111" s="3"/>
    </row>
    <row r="6112">
      <c r="A6112" s="3"/>
    </row>
    <row r="6113">
      <c r="A6113" s="3"/>
    </row>
    <row r="6114">
      <c r="A6114" s="3"/>
    </row>
    <row r="6115">
      <c r="A6115" s="3"/>
    </row>
    <row r="6116">
      <c r="A6116" s="3"/>
    </row>
    <row r="6117">
      <c r="A6117" s="3"/>
    </row>
    <row r="6118">
      <c r="A6118" s="3"/>
    </row>
    <row r="6119">
      <c r="A6119" s="3"/>
    </row>
    <row r="6120">
      <c r="A6120" s="3"/>
    </row>
    <row r="6121">
      <c r="A6121" s="3"/>
    </row>
    <row r="6122">
      <c r="A6122" s="3"/>
    </row>
    <row r="6123">
      <c r="A6123" s="7"/>
    </row>
    <row r="6125">
      <c r="A6125" s="3"/>
    </row>
    <row r="6126">
      <c r="A6126" s="3"/>
    </row>
    <row r="6127">
      <c r="A6127" s="3"/>
    </row>
    <row r="6128">
      <c r="A6128" s="3"/>
    </row>
    <row r="6129">
      <c r="A6129" s="3"/>
    </row>
    <row r="6130">
      <c r="A6130" s="3"/>
    </row>
    <row r="6131">
      <c r="A6131" s="3"/>
    </row>
    <row r="6132">
      <c r="A6132" s="3"/>
    </row>
    <row r="6133">
      <c r="A6133" s="3"/>
    </row>
    <row r="6134">
      <c r="A6134" s="3"/>
    </row>
    <row r="6135">
      <c r="A6135" s="3"/>
    </row>
    <row r="6136">
      <c r="A6136" s="3"/>
    </row>
    <row r="6137">
      <c r="A6137" s="3"/>
    </row>
    <row r="6138">
      <c r="A6138" s="3"/>
    </row>
    <row r="6139">
      <c r="A6139" s="7"/>
    </row>
    <row r="6141">
      <c r="A6141" s="3"/>
    </row>
    <row r="6142">
      <c r="A6142" s="3"/>
    </row>
    <row r="6143">
      <c r="A6143" s="3"/>
    </row>
    <row r="6144">
      <c r="A6144" s="3"/>
    </row>
    <row r="6145">
      <c r="A6145" s="3"/>
    </row>
    <row r="6146">
      <c r="A6146" s="3"/>
    </row>
    <row r="6147">
      <c r="A6147" s="3"/>
    </row>
    <row r="6148">
      <c r="A6148" s="3"/>
    </row>
    <row r="6149">
      <c r="A6149" s="3"/>
    </row>
    <row r="6150">
      <c r="A6150" s="3"/>
    </row>
    <row r="6151">
      <c r="A6151" s="3"/>
    </row>
    <row r="6152">
      <c r="A6152" s="3"/>
    </row>
    <row r="6153">
      <c r="A6153" s="3"/>
    </row>
    <row r="6154">
      <c r="A6154" s="3"/>
    </row>
    <row r="6155">
      <c r="A6155" s="7"/>
    </row>
    <row r="6157">
      <c r="A6157" s="3"/>
    </row>
    <row r="6158">
      <c r="A6158" s="3"/>
    </row>
    <row r="6159">
      <c r="A6159" s="3"/>
    </row>
    <row r="6160">
      <c r="A6160" s="3"/>
    </row>
    <row r="6161">
      <c r="A6161" s="3"/>
    </row>
    <row r="6162">
      <c r="A6162" s="3"/>
    </row>
    <row r="6163">
      <c r="A6163" s="3"/>
    </row>
    <row r="6164">
      <c r="A6164" s="3"/>
    </row>
    <row r="6165">
      <c r="A6165" s="3"/>
    </row>
    <row r="6166">
      <c r="A6166" s="3"/>
    </row>
    <row r="6167">
      <c r="A6167" s="3"/>
    </row>
    <row r="6168">
      <c r="A6168" s="3"/>
    </row>
    <row r="6169">
      <c r="A6169" s="3"/>
    </row>
    <row r="6170">
      <c r="A6170" s="3"/>
    </row>
    <row r="6171">
      <c r="A6171" s="6"/>
    </row>
    <row r="6173">
      <c r="A6173" s="3"/>
    </row>
    <row r="6174">
      <c r="A6174" s="3"/>
    </row>
    <row r="6175">
      <c r="A6175" s="3"/>
    </row>
    <row r="6176">
      <c r="A6176" s="3"/>
    </row>
    <row r="6177">
      <c r="A6177" s="3"/>
    </row>
    <row r="6178">
      <c r="A6178" s="3"/>
    </row>
    <row r="6179">
      <c r="A6179" s="3"/>
    </row>
    <row r="6180">
      <c r="A6180" s="3"/>
    </row>
    <row r="6181">
      <c r="A6181" s="3"/>
    </row>
    <row r="6182">
      <c r="A6182" s="6"/>
    </row>
    <row r="6184">
      <c r="A6184" s="3"/>
    </row>
    <row r="6185">
      <c r="A6185" s="3"/>
    </row>
    <row r="6186">
      <c r="A6186" s="3"/>
    </row>
    <row r="6187">
      <c r="A6187" s="3"/>
    </row>
    <row r="6188">
      <c r="A6188" s="3"/>
    </row>
    <row r="6189">
      <c r="A6189" s="3"/>
    </row>
    <row r="6190">
      <c r="A6190" s="3"/>
    </row>
    <row r="6191">
      <c r="A6191" s="3"/>
    </row>
    <row r="6192">
      <c r="A6192" s="3"/>
    </row>
    <row r="6193">
      <c r="A6193" s="3"/>
    </row>
    <row r="6194">
      <c r="A6194" s="3"/>
    </row>
    <row r="6195">
      <c r="A6195" s="3"/>
    </row>
    <row r="6196">
      <c r="A6196" s="3"/>
    </row>
    <row r="6197">
      <c r="A6197" s="3"/>
    </row>
    <row r="6198">
      <c r="A6198" s="6"/>
    </row>
    <row r="6200">
      <c r="A6200" s="3"/>
    </row>
    <row r="6201">
      <c r="A6201" s="3"/>
    </row>
    <row r="6202">
      <c r="A6202" s="3"/>
    </row>
    <row r="6203">
      <c r="A6203" s="3"/>
    </row>
    <row r="6204">
      <c r="A6204" s="3"/>
    </row>
    <row r="6205">
      <c r="A6205" s="3"/>
    </row>
    <row r="6206">
      <c r="A6206" s="3"/>
    </row>
    <row r="6207">
      <c r="A6207" s="3"/>
    </row>
    <row r="6208">
      <c r="A6208" s="3"/>
    </row>
    <row r="6209">
      <c r="A6209" s="3"/>
    </row>
    <row r="6210">
      <c r="A6210" s="3"/>
    </row>
    <row r="6211">
      <c r="A6211" s="3"/>
    </row>
    <row r="6212">
      <c r="A6212" s="3"/>
    </row>
    <row r="6213">
      <c r="A6213" s="3"/>
    </row>
    <row r="6214">
      <c r="A6214" s="6"/>
    </row>
    <row r="6216">
      <c r="A6216" s="3"/>
    </row>
    <row r="6217">
      <c r="A6217" s="3"/>
    </row>
    <row r="6218">
      <c r="A6218" s="3"/>
    </row>
    <row r="6219">
      <c r="A6219" s="3"/>
    </row>
    <row r="6220">
      <c r="A6220" s="3"/>
    </row>
    <row r="6221">
      <c r="A6221" s="3"/>
    </row>
    <row r="6222">
      <c r="A6222" s="3"/>
    </row>
    <row r="6223">
      <c r="A6223" s="3"/>
    </row>
    <row r="6224">
      <c r="A6224" s="3"/>
    </row>
    <row r="6225">
      <c r="A6225" s="3"/>
    </row>
    <row r="6226">
      <c r="A6226" s="3"/>
    </row>
    <row r="6227">
      <c r="A6227" s="3"/>
    </row>
    <row r="6228">
      <c r="A6228" s="3"/>
    </row>
    <row r="6229">
      <c r="A6229" s="3"/>
    </row>
    <row r="6230">
      <c r="A6230" s="7"/>
    </row>
    <row r="6232">
      <c r="A6232" s="3"/>
    </row>
    <row r="6233">
      <c r="A6233" s="3"/>
    </row>
    <row r="6234">
      <c r="A6234" s="3"/>
    </row>
    <row r="6235">
      <c r="A6235" s="3"/>
    </row>
    <row r="6236">
      <c r="A6236" s="3"/>
    </row>
    <row r="6237">
      <c r="A6237" s="3"/>
    </row>
    <row r="6238">
      <c r="A6238" s="3"/>
    </row>
    <row r="6239">
      <c r="A6239" s="3"/>
    </row>
    <row r="6240">
      <c r="A6240" s="3"/>
    </row>
    <row r="6241">
      <c r="A6241" s="7"/>
    </row>
    <row r="6243">
      <c r="A6243" s="3"/>
    </row>
    <row r="6244">
      <c r="A6244" s="3"/>
    </row>
    <row r="6245">
      <c r="A6245" s="3"/>
    </row>
    <row r="6246">
      <c r="A6246" s="3"/>
    </row>
    <row r="6247">
      <c r="A6247" s="3"/>
    </row>
    <row r="6248">
      <c r="A6248" s="3"/>
    </row>
    <row r="6249">
      <c r="A6249" s="3"/>
    </row>
    <row r="6250">
      <c r="A6250" s="3"/>
    </row>
    <row r="6251">
      <c r="A6251" s="3"/>
    </row>
    <row r="6252">
      <c r="A6252" s="7"/>
    </row>
    <row r="6254">
      <c r="A6254" s="3"/>
    </row>
    <row r="6255">
      <c r="A6255" s="3"/>
    </row>
    <row r="6256">
      <c r="A6256" s="3"/>
    </row>
    <row r="6257">
      <c r="A6257" s="3"/>
    </row>
    <row r="6258">
      <c r="A6258" s="3"/>
    </row>
    <row r="6259">
      <c r="A6259" s="3"/>
    </row>
    <row r="6260">
      <c r="A6260" s="3"/>
    </row>
    <row r="6261">
      <c r="A6261" s="3"/>
    </row>
    <row r="6262">
      <c r="A6262" s="3"/>
    </row>
    <row r="6263">
      <c r="A6263" s="3"/>
    </row>
    <row r="6264">
      <c r="A6264" s="3"/>
    </row>
    <row r="6265">
      <c r="A6265" s="3"/>
    </row>
    <row r="6266">
      <c r="A6266" s="3"/>
    </row>
    <row r="6267">
      <c r="A6267" s="3"/>
    </row>
    <row r="6268">
      <c r="A6268" s="6"/>
    </row>
    <row r="6270">
      <c r="A6270" s="3"/>
    </row>
    <row r="6271">
      <c r="A6271" s="3"/>
    </row>
    <row r="6272">
      <c r="A6272" s="3"/>
    </row>
    <row r="6273">
      <c r="A6273" s="3"/>
    </row>
    <row r="6274">
      <c r="A6274" s="3"/>
    </row>
    <row r="6275">
      <c r="A6275" s="3"/>
    </row>
    <row r="6276">
      <c r="A6276" s="3"/>
    </row>
    <row r="6277">
      <c r="A6277" s="3"/>
    </row>
    <row r="6278">
      <c r="A6278" s="3"/>
    </row>
    <row r="6279">
      <c r="A6279" s="3"/>
    </row>
    <row r="6280">
      <c r="A6280" s="3"/>
    </row>
    <row r="6281">
      <c r="A6281" s="3"/>
    </row>
    <row r="6282">
      <c r="A6282" s="3"/>
    </row>
    <row r="6283">
      <c r="A6283" s="3"/>
    </row>
    <row r="6284">
      <c r="A6284" s="7"/>
    </row>
    <row r="6286">
      <c r="A6286" s="3"/>
    </row>
    <row r="6287">
      <c r="A6287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2" t="s">
        <v>4</v>
      </c>
      <c r="E1" s="2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4090</v>
      </c>
      <c r="B2" s="3">
        <v>0.85</v>
      </c>
      <c r="C2" s="3" t="s">
        <v>191</v>
      </c>
      <c r="D2" s="4">
        <v>45445.0</v>
      </c>
      <c r="E2" s="2">
        <v>227.0</v>
      </c>
      <c r="F2" s="3" t="s">
        <v>796</v>
      </c>
      <c r="G2" s="3" t="s">
        <v>808</v>
      </c>
      <c r="H2" s="3">
        <v>1.0</v>
      </c>
      <c r="I2" s="2">
        <f>IFERROR(vlookup(F2,'College Conference'!$B$1:$Z$1000 , 6,False),0)</f>
        <v>8</v>
      </c>
      <c r="J2" s="2">
        <f>IFERROR(vlookup(G2,'College Conference'!$B$1:$Z$1000 , 6,False),0)</f>
        <v>8</v>
      </c>
    </row>
    <row r="3">
      <c r="A3" s="3" t="s">
        <v>2213</v>
      </c>
      <c r="B3" s="3">
        <v>0.78</v>
      </c>
      <c r="C3" s="3" t="s">
        <v>27</v>
      </c>
      <c r="D3" s="4">
        <v>45445.0</v>
      </c>
      <c r="E3" s="2">
        <v>185.0</v>
      </c>
      <c r="F3" s="3" t="s">
        <v>772</v>
      </c>
      <c r="G3" s="3" t="s">
        <v>446</v>
      </c>
      <c r="H3" s="3">
        <v>1.0</v>
      </c>
      <c r="I3" s="2">
        <f>IFERROR(vlookup(F3,'College Conference'!$B$1:$Z$1000 , 6,False),0)</f>
        <v>8</v>
      </c>
      <c r="J3" s="2">
        <f>IFERROR(vlookup(G3,'College Conference'!$B$1:$Z$1000 , 6,False),0)</f>
        <v>4</v>
      </c>
    </row>
    <row r="4">
      <c r="A4" s="3" t="s">
        <v>2480</v>
      </c>
      <c r="B4" s="3">
        <v>0.95</v>
      </c>
      <c r="C4" s="3" t="s">
        <v>191</v>
      </c>
      <c r="D4" s="4">
        <v>45447.0</v>
      </c>
      <c r="E4" s="2">
        <v>236.0</v>
      </c>
      <c r="F4" s="3" t="s">
        <v>325</v>
      </c>
      <c r="G4" s="3" t="s">
        <v>525</v>
      </c>
      <c r="H4" s="3">
        <v>1.0</v>
      </c>
      <c r="I4" s="2">
        <f>IFERROR(vlookup(F4,'College Conference'!$B$1:$Z$1000 , 6,False),0)</f>
        <v>3</v>
      </c>
      <c r="J4" s="2">
        <f>IFERROR(vlookup(G4,'College Conference'!$B$1:$Z$1000 , 6,False),0)</f>
        <v>5</v>
      </c>
    </row>
    <row r="5">
      <c r="A5" s="3" t="s">
        <v>869</v>
      </c>
      <c r="B5" s="3">
        <v>0.91</v>
      </c>
      <c r="C5" s="3" t="s">
        <v>27</v>
      </c>
      <c r="D5" s="4">
        <v>45423.0</v>
      </c>
      <c r="E5" s="2">
        <v>170.0</v>
      </c>
      <c r="F5" s="3" t="s">
        <v>811</v>
      </c>
      <c r="G5" s="3" t="s">
        <v>870</v>
      </c>
      <c r="H5" s="3">
        <v>1.0</v>
      </c>
      <c r="I5" s="2">
        <f>IFERROR(vlookup(F5,'College Conference'!$B$1:$Z$1000 , 6,False),0)</f>
        <v>8</v>
      </c>
      <c r="J5" s="2">
        <f>IFERROR(vlookup(G5,'College Conference'!$B$1:$Z$1000 , 6,False),0)</f>
        <v>0</v>
      </c>
    </row>
    <row r="6">
      <c r="A6" s="3" t="s">
        <v>3686</v>
      </c>
      <c r="B6" s="3" t="s">
        <v>11</v>
      </c>
      <c r="C6" s="3" t="s">
        <v>17</v>
      </c>
      <c r="D6" s="4">
        <v>45423.0</v>
      </c>
      <c r="E6" s="2">
        <v>190.0</v>
      </c>
      <c r="F6" s="3" t="s">
        <v>3687</v>
      </c>
      <c r="G6" s="3" t="s">
        <v>772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8</v>
      </c>
    </row>
    <row r="7">
      <c r="A7" s="3" t="s">
        <v>250</v>
      </c>
      <c r="B7" s="3">
        <v>0.87</v>
      </c>
      <c r="C7" s="3" t="s">
        <v>63</v>
      </c>
      <c r="D7" s="4">
        <v>45447.0</v>
      </c>
      <c r="E7" s="2">
        <v>198.0</v>
      </c>
      <c r="F7" s="3" t="s">
        <v>774</v>
      </c>
      <c r="G7" s="3" t="s">
        <v>251</v>
      </c>
      <c r="H7" s="3">
        <v>1.0</v>
      </c>
      <c r="I7" s="2">
        <f>IFERROR(vlookup(F7,'College Conference'!$B$1:$Z$1000 , 6,False),0)</f>
        <v>8</v>
      </c>
      <c r="J7" s="2">
        <f>IFERROR(vlookup(G7,'College Conference'!$B$1:$Z$1000 , 6,False),0)</f>
        <v>2</v>
      </c>
    </row>
    <row r="8">
      <c r="A8" s="3" t="s">
        <v>3346</v>
      </c>
      <c r="B8" s="3">
        <v>0.86</v>
      </c>
      <c r="C8" s="3" t="s">
        <v>31</v>
      </c>
      <c r="D8" s="4">
        <v>45448.0</v>
      </c>
      <c r="E8" s="2">
        <v>302.0</v>
      </c>
      <c r="F8" s="3" t="s">
        <v>404</v>
      </c>
      <c r="G8" s="3" t="s">
        <v>711</v>
      </c>
      <c r="H8" s="3">
        <v>1.0</v>
      </c>
      <c r="I8" s="2">
        <f>IFERROR(vlookup(F8,'College Conference'!$B$1:$Z$1000 , 6,False),0)</f>
        <v>3</v>
      </c>
      <c r="J8" s="2">
        <f>IFERROR(vlookup(G8,'College Conference'!$B$1:$Z$1000 , 6,False),0)</f>
        <v>7</v>
      </c>
    </row>
    <row r="9">
      <c r="A9" s="3" t="s">
        <v>3146</v>
      </c>
      <c r="B9" s="3">
        <v>0.83</v>
      </c>
      <c r="C9" s="3" t="s">
        <v>353</v>
      </c>
      <c r="D9" s="4">
        <v>45447.0</v>
      </c>
      <c r="E9" s="2">
        <v>225.0</v>
      </c>
      <c r="F9" s="3" t="s">
        <v>808</v>
      </c>
      <c r="G9" s="3" t="s">
        <v>631</v>
      </c>
      <c r="H9" s="3">
        <v>1.0</v>
      </c>
      <c r="I9" s="2">
        <f>IFERROR(vlookup(F9,'College Conference'!$B$1:$Z$1000 , 6,False),0)</f>
        <v>8</v>
      </c>
      <c r="J9" s="2">
        <f>IFERROR(vlookup(G9,'College Conference'!$B$1:$Z$1000 , 6,False),0)</f>
        <v>6</v>
      </c>
    </row>
    <row r="10">
      <c r="A10" s="3" t="s">
        <v>679</v>
      </c>
      <c r="B10" s="3">
        <v>0.81</v>
      </c>
      <c r="C10" s="3" t="s">
        <v>353</v>
      </c>
      <c r="D10" s="4">
        <v>45446.0</v>
      </c>
      <c r="E10" s="2">
        <v>245.0</v>
      </c>
      <c r="F10" s="3" t="s">
        <v>631</v>
      </c>
      <c r="G10" s="3" t="s">
        <v>55</v>
      </c>
      <c r="H10" s="3">
        <v>1.0</v>
      </c>
      <c r="I10" s="2">
        <f>IFERROR(vlookup(F10,'College Conference'!$B$1:$Z$1000 , 6,False),0)</f>
        <v>6</v>
      </c>
      <c r="J10" s="2">
        <f>IFERROR(vlookup(G10,'College Conference'!$B$1:$Z$1000 , 6,False),0)</f>
        <v>0</v>
      </c>
    </row>
    <row r="11">
      <c r="A11" s="3" t="s">
        <v>3147</v>
      </c>
      <c r="B11" s="3">
        <v>0.8</v>
      </c>
      <c r="C11" s="3" t="s">
        <v>27</v>
      </c>
      <c r="D11" s="2" t="s">
        <v>72</v>
      </c>
      <c r="E11" s="2">
        <v>185.0</v>
      </c>
      <c r="F11" s="3" t="s">
        <v>774</v>
      </c>
      <c r="G11" s="3" t="s">
        <v>610</v>
      </c>
      <c r="H11" s="3">
        <v>1.0</v>
      </c>
      <c r="I11" s="2">
        <f>IFERROR(vlookup(F11,'College Conference'!$B$1:$Z$1000 , 6,False),0)</f>
        <v>8</v>
      </c>
      <c r="J11" s="2">
        <f>IFERROR(vlookup(G11,'College Conference'!$B$1:$Z$1000 , 6,False),0)</f>
        <v>6</v>
      </c>
    </row>
    <row r="12">
      <c r="A12" s="3" t="s">
        <v>3095</v>
      </c>
      <c r="B12" s="3">
        <v>0.78</v>
      </c>
      <c r="C12" s="3" t="s">
        <v>27</v>
      </c>
      <c r="D12" s="4">
        <v>45422.0</v>
      </c>
      <c r="E12" s="2">
        <v>196.0</v>
      </c>
      <c r="F12" s="3" t="s">
        <v>740</v>
      </c>
      <c r="G12" s="3" t="s">
        <v>631</v>
      </c>
      <c r="H12" s="3">
        <v>1.0</v>
      </c>
      <c r="I12" s="2">
        <f>IFERROR(vlookup(F12,'College Conference'!$B$1:$Z$1000 , 6,False),0)</f>
        <v>7</v>
      </c>
      <c r="J12" s="2">
        <f>IFERROR(vlookup(G12,'College Conference'!$B$1:$Z$1000 , 6,False),0)</f>
        <v>6</v>
      </c>
    </row>
    <row r="13">
      <c r="A13" s="3" t="s">
        <v>2774</v>
      </c>
      <c r="B13" s="3">
        <v>0.75</v>
      </c>
      <c r="C13" s="3" t="s">
        <v>120</v>
      </c>
      <c r="D13" s="4">
        <v>45448.0</v>
      </c>
      <c r="E13" s="2">
        <v>230.0</v>
      </c>
      <c r="F13" s="3" t="s">
        <v>1218</v>
      </c>
      <c r="G13" s="3" t="s">
        <v>527</v>
      </c>
      <c r="H13" s="3">
        <v>1.0</v>
      </c>
      <c r="I13" s="2">
        <f>IFERROR(vlookup(F13,'College Conference'!$B$1:$Z$1000 , 6,False),0)</f>
        <v>9</v>
      </c>
      <c r="J13" s="2">
        <f>IFERROR(vlookup(G13,'College Conference'!$B$1:$Z$1000 , 6,False),0)</f>
        <v>5</v>
      </c>
    </row>
    <row r="14">
      <c r="A14" s="3" t="s">
        <v>194</v>
      </c>
      <c r="B14" s="3">
        <v>0.78</v>
      </c>
      <c r="C14" s="3" t="s">
        <v>111</v>
      </c>
      <c r="D14" s="4">
        <v>45447.0</v>
      </c>
      <c r="E14" s="2">
        <v>212.0</v>
      </c>
      <c r="F14" s="3" t="s">
        <v>156</v>
      </c>
      <c r="G14" s="3" t="s">
        <v>195</v>
      </c>
      <c r="H14" s="3">
        <v>1.0</v>
      </c>
      <c r="I14" s="2">
        <f>IFERROR(vlookup(F14,'College Conference'!$B$1:$Z$1000 , 6,False),0)</f>
        <v>1</v>
      </c>
      <c r="J14" s="2">
        <f>IFERROR(vlookup(G14,'College Conference'!$B$1:$Z$1000 , 6,False),0)</f>
        <v>0</v>
      </c>
    </row>
    <row r="15">
      <c r="A15" s="3" t="s">
        <v>871</v>
      </c>
      <c r="B15" s="3">
        <v>0.8</v>
      </c>
      <c r="C15" s="3" t="s">
        <v>353</v>
      </c>
      <c r="D15" s="4">
        <v>45447.0</v>
      </c>
      <c r="E15" s="2">
        <v>200.0</v>
      </c>
      <c r="F15" s="3" t="s">
        <v>796</v>
      </c>
      <c r="G15" s="3" t="s">
        <v>309</v>
      </c>
      <c r="H15" s="3">
        <v>1.0</v>
      </c>
      <c r="I15" s="2">
        <f>IFERROR(vlookup(F15,'College Conference'!$B$1:$Z$1000 , 6,False),0)</f>
        <v>8</v>
      </c>
      <c r="J15" s="2">
        <f>IFERROR(vlookup(G15,'College Conference'!$B$1:$Z$1000 , 6,False),0)</f>
        <v>0</v>
      </c>
    </row>
    <row r="16">
      <c r="A16" s="3" t="s">
        <v>2663</v>
      </c>
      <c r="B16" s="3">
        <v>0.9</v>
      </c>
      <c r="C16" s="3" t="s">
        <v>31</v>
      </c>
      <c r="D16" s="4">
        <v>45449.0</v>
      </c>
      <c r="E16" s="2">
        <v>300.0</v>
      </c>
      <c r="F16" s="3" t="s">
        <v>1131</v>
      </c>
      <c r="G16" s="3" t="s">
        <v>527</v>
      </c>
      <c r="H16" s="3">
        <v>1.0</v>
      </c>
      <c r="I16" s="2">
        <f>IFERROR(vlookup(F16,'College Conference'!$B$1:$Z$1000 , 6,False),0)</f>
        <v>7</v>
      </c>
      <c r="J16" s="2">
        <f>IFERROR(vlookup(G16,'College Conference'!$B$1:$Z$1000 , 6,False),0)</f>
        <v>5</v>
      </c>
    </row>
    <row r="17">
      <c r="A17" s="3" t="s">
        <v>2481</v>
      </c>
      <c r="B17" s="3">
        <v>0.89</v>
      </c>
      <c r="C17" s="3" t="s">
        <v>17</v>
      </c>
      <c r="D17" s="4">
        <v>45444.0</v>
      </c>
      <c r="E17" s="2">
        <v>170.0</v>
      </c>
      <c r="F17" s="3" t="s">
        <v>404</v>
      </c>
      <c r="G17" s="3" t="s">
        <v>510</v>
      </c>
      <c r="H17" s="3">
        <v>1.0</v>
      </c>
      <c r="I17" s="2">
        <f>IFERROR(vlookup(F17,'College Conference'!$B$1:$Z$1000 , 6,False),0)</f>
        <v>3</v>
      </c>
      <c r="J17" s="2">
        <f>IFERROR(vlookup(G17,'College Conference'!$B$1:$Z$1000 , 6,False),0)</f>
        <v>5</v>
      </c>
    </row>
    <row r="18">
      <c r="A18" s="3" t="s">
        <v>2184</v>
      </c>
      <c r="B18" s="3">
        <v>0.84</v>
      </c>
      <c r="C18" s="3" t="s">
        <v>274</v>
      </c>
      <c r="D18" s="2" t="s">
        <v>72</v>
      </c>
      <c r="E18" s="2">
        <v>215.0</v>
      </c>
      <c r="F18" s="3" t="s">
        <v>691</v>
      </c>
      <c r="G18" s="3" t="s">
        <v>503</v>
      </c>
      <c r="H18" s="3">
        <v>1.0</v>
      </c>
      <c r="I18" s="2">
        <f>IFERROR(vlookup(F18,'College Conference'!$B$1:$Z$1000 , 6,False),0)</f>
        <v>7</v>
      </c>
      <c r="J18" s="2">
        <f>IFERROR(vlookup(G18,'College Conference'!$B$1:$Z$1000 , 6,False),0)</f>
        <v>4</v>
      </c>
    </row>
    <row r="19">
      <c r="A19" s="3" t="s">
        <v>1214</v>
      </c>
      <c r="B19" s="3">
        <v>0.88</v>
      </c>
      <c r="C19" s="3" t="s">
        <v>191</v>
      </c>
      <c r="D19" s="4">
        <v>45445.0</v>
      </c>
      <c r="E19" s="2">
        <v>210.0</v>
      </c>
      <c r="F19" s="3" t="s">
        <v>783</v>
      </c>
      <c r="G19" s="3" t="s">
        <v>222</v>
      </c>
      <c r="H19" s="3">
        <v>1.0</v>
      </c>
      <c r="I19" s="2">
        <f>IFERROR(vlookup(F19,'College Conference'!$B$1:$Z$1000 , 6,False),0)</f>
        <v>8</v>
      </c>
      <c r="J19" s="2">
        <f>IFERROR(vlookup(G19,'College Conference'!$B$1:$Z$1000 , 6,False),0)</f>
        <v>1</v>
      </c>
    </row>
    <row r="20">
      <c r="A20" s="3" t="s">
        <v>680</v>
      </c>
      <c r="B20" s="3">
        <v>0.76</v>
      </c>
      <c r="C20" s="3" t="s">
        <v>105</v>
      </c>
      <c r="D20" s="4">
        <v>45447.0</v>
      </c>
      <c r="E20" s="2">
        <v>240.0</v>
      </c>
      <c r="F20" s="3" t="s">
        <v>631</v>
      </c>
      <c r="G20" s="3" t="s">
        <v>93</v>
      </c>
      <c r="H20" s="3">
        <v>1.0</v>
      </c>
      <c r="I20" s="2">
        <f>IFERROR(vlookup(F20,'College Conference'!$B$1:$Z$1000 , 6,False),0)</f>
        <v>6</v>
      </c>
      <c r="J20" s="2">
        <f>IFERROR(vlookup(G20,'College Conference'!$B$1:$Z$1000 , 6,False),0)</f>
        <v>0</v>
      </c>
    </row>
    <row r="21">
      <c r="A21" s="3" t="s">
        <v>681</v>
      </c>
      <c r="B21" s="3">
        <v>0.76</v>
      </c>
      <c r="C21" s="3" t="s">
        <v>191</v>
      </c>
      <c r="D21" s="4">
        <v>45445.0</v>
      </c>
      <c r="E21" s="2">
        <v>218.0</v>
      </c>
      <c r="F21" s="3" t="s">
        <v>631</v>
      </c>
      <c r="G21" s="3" t="s">
        <v>32</v>
      </c>
      <c r="H21" s="3">
        <v>1.0</v>
      </c>
      <c r="I21" s="2">
        <f>IFERROR(vlookup(F21,'College Conference'!$B$1:$Z$1000 , 6,False),0)</f>
        <v>6</v>
      </c>
      <c r="J21" s="2">
        <f>IFERROR(vlookup(G21,'College Conference'!$B$1:$Z$1000 , 6,False),0)</f>
        <v>0</v>
      </c>
    </row>
    <row r="22">
      <c r="A22" s="3" t="s">
        <v>3416</v>
      </c>
      <c r="B22" s="3" t="s">
        <v>11</v>
      </c>
      <c r="C22" s="3" t="s">
        <v>279</v>
      </c>
      <c r="D22" s="2" t="s">
        <v>72</v>
      </c>
      <c r="E22" s="2">
        <v>220.0</v>
      </c>
      <c r="F22" s="3" t="s">
        <v>545</v>
      </c>
      <c r="G22" s="3" t="s">
        <v>693</v>
      </c>
      <c r="H22" s="3">
        <v>1.0</v>
      </c>
      <c r="I22" s="2">
        <f>IFERROR(vlookup(F22,'College Conference'!$B$1:$Z$1000 , 6,False),0)</f>
        <v>5</v>
      </c>
      <c r="J22" s="2">
        <f>IFERROR(vlookup(G22,'College Conference'!$B$1:$Z$1000 , 6,False),0)</f>
        <v>7</v>
      </c>
    </row>
    <row r="23">
      <c r="A23" s="3" t="s">
        <v>2845</v>
      </c>
      <c r="B23" s="3" t="s">
        <v>11</v>
      </c>
      <c r="C23" s="3" t="s">
        <v>17</v>
      </c>
      <c r="D23" s="4">
        <v>45446.0</v>
      </c>
      <c r="E23" s="2">
        <v>190.0</v>
      </c>
      <c r="F23" s="3" t="s">
        <v>304</v>
      </c>
      <c r="G23" s="3" t="s">
        <v>635</v>
      </c>
      <c r="H23" s="3">
        <v>1.0</v>
      </c>
      <c r="I23" s="2">
        <f>IFERROR(vlookup(F23,'College Conference'!$B$1:$Z$1000 , 6,False),0)</f>
        <v>0</v>
      </c>
      <c r="J23" s="2">
        <f>IFERROR(vlookup(G23,'College Conference'!$B$1:$Z$1000 , 6,False),0)</f>
        <v>6</v>
      </c>
    </row>
    <row r="24">
      <c r="A24" s="3" t="s">
        <v>4091</v>
      </c>
      <c r="B24" s="3">
        <v>0.78</v>
      </c>
      <c r="C24" s="3" t="s">
        <v>274</v>
      </c>
      <c r="D24" s="4">
        <v>45445.0</v>
      </c>
      <c r="E24" s="2">
        <v>230.0</v>
      </c>
      <c r="F24" s="3" t="s">
        <v>772</v>
      </c>
      <c r="G24" s="3" t="s">
        <v>796</v>
      </c>
      <c r="H24" s="3">
        <v>1.0</v>
      </c>
      <c r="I24" s="2">
        <f>IFERROR(vlookup(F24,'College Conference'!$B$1:$Z$1000 , 6,False),0)</f>
        <v>8</v>
      </c>
      <c r="J24" s="2">
        <f>IFERROR(vlookup(G24,'College Conference'!$B$1:$Z$1000 , 6,False),0)</f>
        <v>8</v>
      </c>
    </row>
    <row r="25">
      <c r="A25" s="3" t="s">
        <v>757</v>
      </c>
      <c r="B25" s="3">
        <v>87.22</v>
      </c>
      <c r="C25" s="3" t="s">
        <v>22</v>
      </c>
      <c r="D25" s="5">
        <v>45423.0</v>
      </c>
      <c r="E25" s="3">
        <v>209.0</v>
      </c>
      <c r="F25" s="3" t="s">
        <v>714</v>
      </c>
      <c r="G25" s="3" t="s">
        <v>758</v>
      </c>
      <c r="H25" s="3">
        <v>1.0</v>
      </c>
      <c r="I25" s="2">
        <f>IFERROR(vlookup(F25,'College Conference'!$B$1:$Z$1000 , 6,False),0)</f>
        <v>7</v>
      </c>
      <c r="J25" s="2">
        <f>IFERROR(vlookup(G25,'College Conference'!$B$1:$Z$1000 , 6,False),0)</f>
        <v>0</v>
      </c>
    </row>
    <row r="26">
      <c r="A26" s="3" t="s">
        <v>126</v>
      </c>
      <c r="B26" s="3">
        <v>81.86</v>
      </c>
      <c r="C26" s="3" t="s">
        <v>78</v>
      </c>
      <c r="D26" s="5">
        <v>45447.0</v>
      </c>
      <c r="E26" s="3">
        <v>225.0</v>
      </c>
      <c r="F26" s="3" t="s">
        <v>127</v>
      </c>
      <c r="G26" s="3" t="s">
        <v>128</v>
      </c>
      <c r="H26" s="3">
        <v>1.0</v>
      </c>
      <c r="I26" s="2">
        <f>IFERROR(vlookup(F26,'College Conference'!$B$1:$Z$1000 , 6,False),0)</f>
        <v>0</v>
      </c>
      <c r="J26" s="2">
        <f>IFERROR(vlookup(G26,'College Conference'!$B$1:$Z$1000 , 6,False),0)</f>
        <v>0</v>
      </c>
    </row>
    <row r="27">
      <c r="A27" s="3" t="s">
        <v>129</v>
      </c>
      <c r="B27" s="3">
        <v>91.75</v>
      </c>
      <c r="C27" s="3" t="s">
        <v>31</v>
      </c>
      <c r="D27" s="5">
        <v>45448.0</v>
      </c>
      <c r="E27" s="3">
        <v>265.0</v>
      </c>
      <c r="F27" s="3" t="s">
        <v>130</v>
      </c>
      <c r="G27" s="3" t="s">
        <v>131</v>
      </c>
      <c r="H27" s="3">
        <v>1.0</v>
      </c>
      <c r="I27" s="2">
        <f>IFERROR(vlookup(F27,'College Conference'!$B$1:$Z$1000 , 6,False),0)</f>
        <v>0</v>
      </c>
      <c r="J27" s="2">
        <f>IFERROR(vlookup(G27,'College Conference'!$B$1:$Z$1000 , 6,False),0)</f>
        <v>0</v>
      </c>
    </row>
    <row r="28">
      <c r="A28" s="3" t="s">
        <v>196</v>
      </c>
      <c r="B28" s="3">
        <v>82.5</v>
      </c>
      <c r="C28" s="3" t="s">
        <v>52</v>
      </c>
      <c r="D28" s="5">
        <v>45445.0</v>
      </c>
      <c r="E28" s="3">
        <v>220.0</v>
      </c>
      <c r="F28" s="3" t="s">
        <v>149</v>
      </c>
      <c r="G28" s="3" t="s">
        <v>197</v>
      </c>
      <c r="H28" s="3">
        <v>1.0</v>
      </c>
      <c r="I28" s="2">
        <f>IFERROR(vlookup(F28,'College Conference'!$B$1:$Z$1000 , 6,False),0)</f>
        <v>1</v>
      </c>
      <c r="J28" s="2">
        <f>IFERROR(vlookup(G28,'College Conference'!$B$1:$Z$1000 , 6,False),0)</f>
        <v>0</v>
      </c>
    </row>
    <row r="29">
      <c r="A29" s="3" t="s">
        <v>196</v>
      </c>
      <c r="B29" s="3">
        <v>82.5</v>
      </c>
      <c r="C29" s="3" t="s">
        <v>52</v>
      </c>
      <c r="D29" s="5">
        <v>45445.0</v>
      </c>
      <c r="E29" s="3">
        <v>220.0</v>
      </c>
      <c r="F29" s="3" t="s">
        <v>149</v>
      </c>
      <c r="G29" s="3" t="s">
        <v>198</v>
      </c>
      <c r="H29" s="3">
        <v>1.0</v>
      </c>
      <c r="I29" s="2">
        <f>IFERROR(vlookup(F29,'College Conference'!$B$1:$Z$1000 , 6,False),0)</f>
        <v>1</v>
      </c>
      <c r="J29" s="2">
        <f>IFERROR(vlookup(G29,'College Conference'!$B$1:$Z$1000 , 6,False),0)</f>
        <v>0</v>
      </c>
    </row>
    <row r="30">
      <c r="A30" s="3" t="s">
        <v>199</v>
      </c>
      <c r="B30" s="3">
        <v>94.84</v>
      </c>
      <c r="C30" s="3" t="s">
        <v>78</v>
      </c>
      <c r="D30" s="5">
        <v>45448.0</v>
      </c>
      <c r="E30" s="3">
        <v>228.0</v>
      </c>
      <c r="F30" s="3" t="s">
        <v>171</v>
      </c>
      <c r="G30" s="3" t="s">
        <v>200</v>
      </c>
      <c r="H30" s="3">
        <v>1.0</v>
      </c>
      <c r="I30" s="2">
        <f>IFERROR(vlookup(F30,'College Conference'!$B$1:$Z$1000 , 6,False),0)</f>
        <v>1</v>
      </c>
      <c r="J30" s="2">
        <f>IFERROR(vlookup(G30,'College Conference'!$B$1:$Z$1000 , 6,False),0)</f>
        <v>0</v>
      </c>
    </row>
    <row r="31">
      <c r="A31" s="3" t="s">
        <v>201</v>
      </c>
      <c r="B31" s="3">
        <v>80.08</v>
      </c>
      <c r="C31" s="3" t="s">
        <v>12</v>
      </c>
      <c r="D31" s="5">
        <v>45446.0</v>
      </c>
      <c r="E31" s="3">
        <v>230.0</v>
      </c>
      <c r="F31" s="3" t="s">
        <v>202</v>
      </c>
      <c r="G31" s="3" t="s">
        <v>203</v>
      </c>
      <c r="H31" s="3">
        <v>1.0</v>
      </c>
      <c r="I31" s="2">
        <f>IFERROR(vlookup(F31,'College Conference'!$B$1:$Z$1000 , 6,False),0)</f>
        <v>1</v>
      </c>
      <c r="J31" s="2">
        <f>IFERROR(vlookup(G31,'College Conference'!$B$1:$Z$1000 , 6,False),0)</f>
        <v>0</v>
      </c>
    </row>
    <row r="32">
      <c r="A32" s="3" t="s">
        <v>204</v>
      </c>
      <c r="B32" s="3">
        <v>80.68</v>
      </c>
      <c r="C32" s="3" t="s">
        <v>78</v>
      </c>
      <c r="D32" s="5">
        <v>45447.0</v>
      </c>
      <c r="E32" s="3">
        <v>210.0</v>
      </c>
      <c r="F32" s="3" t="s">
        <v>143</v>
      </c>
      <c r="G32" s="3" t="s">
        <v>205</v>
      </c>
      <c r="H32" s="3">
        <v>1.0</v>
      </c>
      <c r="I32" s="2">
        <f>IFERROR(vlookup(F32,'College Conference'!$B$1:$Z$1000 , 6,False),0)</f>
        <v>1</v>
      </c>
      <c r="J32" s="2">
        <f>IFERROR(vlookup(G32,'College Conference'!$B$1:$Z$1000 , 6,False),0)</f>
        <v>0</v>
      </c>
    </row>
    <row r="33">
      <c r="A33" s="3" t="s">
        <v>206</v>
      </c>
      <c r="B33" s="3">
        <v>77.05</v>
      </c>
      <c r="C33" s="3" t="s">
        <v>17</v>
      </c>
      <c r="D33" s="5">
        <v>45444.0</v>
      </c>
      <c r="E33" s="3">
        <v>195.0</v>
      </c>
      <c r="F33" s="3" t="s">
        <v>143</v>
      </c>
      <c r="G33" s="3" t="s">
        <v>207</v>
      </c>
      <c r="H33" s="3">
        <v>1.0</v>
      </c>
      <c r="I33" s="2">
        <f>IFERROR(vlookup(F33,'College Conference'!$B$1:$Z$1000 , 6,False),0)</f>
        <v>1</v>
      </c>
      <c r="J33" s="2">
        <f>IFERROR(vlookup(G33,'College Conference'!$B$1:$Z$1000 , 6,False),0)</f>
        <v>0</v>
      </c>
    </row>
    <row r="34">
      <c r="A34" s="3" t="s">
        <v>208</v>
      </c>
      <c r="B34" s="3">
        <v>78.77</v>
      </c>
      <c r="C34" s="3" t="s">
        <v>27</v>
      </c>
      <c r="D34" s="3" t="s">
        <v>209</v>
      </c>
      <c r="E34" s="3">
        <v>200.0</v>
      </c>
      <c r="F34" s="3" t="s">
        <v>143</v>
      </c>
      <c r="G34" s="3" t="s">
        <v>210</v>
      </c>
      <c r="H34" s="3">
        <v>1.0</v>
      </c>
      <c r="I34" s="2">
        <f>IFERROR(vlookup(F34,'College Conference'!$B$1:$Z$1000 , 6,False),0)</f>
        <v>1</v>
      </c>
      <c r="J34" s="2">
        <f>IFERROR(vlookup(G34,'College Conference'!$B$1:$Z$1000 , 6,False),0)</f>
        <v>0</v>
      </c>
    </row>
    <row r="35">
      <c r="A35" s="3" t="s">
        <v>759</v>
      </c>
      <c r="B35" s="3">
        <v>83.5</v>
      </c>
      <c r="C35" s="3" t="s">
        <v>31</v>
      </c>
      <c r="D35" s="5">
        <v>45450.0</v>
      </c>
      <c r="E35" s="3">
        <v>295.0</v>
      </c>
      <c r="F35" s="3" t="s">
        <v>736</v>
      </c>
      <c r="G35" s="3" t="s">
        <v>760</v>
      </c>
      <c r="H35" s="3">
        <v>1.0</v>
      </c>
      <c r="I35" s="2">
        <f>IFERROR(vlookup(F35,'College Conference'!$B$1:$Z$1000 , 6,False),0)</f>
        <v>7</v>
      </c>
      <c r="J35" s="2">
        <f>IFERROR(vlookup(G35,'College Conference'!$B$1:$Z$1000 , 6,False),0)</f>
        <v>0</v>
      </c>
    </row>
    <row r="36">
      <c r="A36" s="3" t="s">
        <v>250</v>
      </c>
      <c r="B36" s="3">
        <v>87.43</v>
      </c>
      <c r="C36" s="3" t="s">
        <v>17</v>
      </c>
      <c r="D36" s="5">
        <v>45447.0</v>
      </c>
      <c r="E36" s="3">
        <v>198.0</v>
      </c>
      <c r="F36" s="3" t="s">
        <v>774</v>
      </c>
      <c r="G36" s="3" t="s">
        <v>872</v>
      </c>
      <c r="H36" s="3">
        <v>1.0</v>
      </c>
      <c r="I36" s="2">
        <f>IFERROR(vlookup(F36,'College Conference'!$B$1:$Z$1000 , 6,False),0)</f>
        <v>8</v>
      </c>
      <c r="J36" s="2">
        <f>IFERROR(vlookup(G36,'College Conference'!$B$1:$Z$1000 , 6,False),0)</f>
        <v>0</v>
      </c>
    </row>
    <row r="37">
      <c r="A37" s="3" t="s">
        <v>211</v>
      </c>
      <c r="B37" s="3">
        <v>76.55</v>
      </c>
      <c r="C37" s="3" t="s">
        <v>12</v>
      </c>
      <c r="D37" s="5">
        <v>45446.0</v>
      </c>
      <c r="E37" s="3">
        <v>260.0</v>
      </c>
      <c r="F37" s="3" t="s">
        <v>171</v>
      </c>
      <c r="G37" s="3" t="s">
        <v>212</v>
      </c>
      <c r="H37" s="3">
        <v>1.0</v>
      </c>
      <c r="I37" s="2">
        <f>IFERROR(vlookup(F37,'College Conference'!$B$1:$Z$1000 , 6,False),0)</f>
        <v>1</v>
      </c>
      <c r="J37" s="2">
        <f>IFERROR(vlookup(G37,'College Conference'!$B$1:$Z$1000 , 6,False),0)</f>
        <v>0</v>
      </c>
    </row>
    <row r="38">
      <c r="A38" s="3" t="s">
        <v>213</v>
      </c>
      <c r="B38" s="3">
        <v>78.5</v>
      </c>
      <c r="C38" s="3" t="s">
        <v>22</v>
      </c>
      <c r="D38" s="5">
        <v>45420.0</v>
      </c>
      <c r="E38" s="3">
        <v>189.0</v>
      </c>
      <c r="F38" s="3" t="s">
        <v>161</v>
      </c>
      <c r="G38" s="3" t="s">
        <v>214</v>
      </c>
      <c r="H38" s="3">
        <v>1.0</v>
      </c>
      <c r="I38" s="2">
        <f>IFERROR(vlookup(F38,'College Conference'!$B$1:$Z$1000 , 6,False),0)</f>
        <v>1</v>
      </c>
      <c r="J38" s="2">
        <f>IFERROR(vlookup(G38,'College Conference'!$B$1:$Z$1000 , 6,False),0)</f>
        <v>0</v>
      </c>
    </row>
    <row r="39">
      <c r="A39" s="3" t="s">
        <v>761</v>
      </c>
      <c r="B39" s="3">
        <v>97.22</v>
      </c>
      <c r="C39" s="3" t="s">
        <v>78</v>
      </c>
      <c r="D39" s="5">
        <v>45445.0</v>
      </c>
      <c r="E39" s="3">
        <v>201.0</v>
      </c>
      <c r="F39" s="3" t="s">
        <v>703</v>
      </c>
      <c r="G39" s="3" t="s">
        <v>762</v>
      </c>
      <c r="H39" s="3">
        <v>1.0</v>
      </c>
      <c r="I39" s="2">
        <f>IFERROR(vlookup(F39,'College Conference'!$B$1:$Z$1000 , 6,False),0)</f>
        <v>7</v>
      </c>
      <c r="J39" s="2">
        <f>IFERROR(vlookup(G39,'College Conference'!$B$1:$Z$1000 , 6,False),0)</f>
        <v>0</v>
      </c>
    </row>
    <row r="40">
      <c r="A40" s="3" t="s">
        <v>429</v>
      </c>
      <c r="B40" s="3">
        <v>91.12</v>
      </c>
      <c r="C40" s="3" t="s">
        <v>78</v>
      </c>
      <c r="D40" s="5">
        <v>45447.0</v>
      </c>
      <c r="E40" s="3">
        <v>222.0</v>
      </c>
      <c r="F40" s="3" t="s">
        <v>298</v>
      </c>
      <c r="G40" s="3" t="s">
        <v>430</v>
      </c>
      <c r="H40" s="3">
        <v>1.0</v>
      </c>
      <c r="I40" s="2">
        <f>IFERROR(vlookup(F40,'College Conference'!$B$1:$Z$1000 , 6,False),0)</f>
        <v>3</v>
      </c>
      <c r="J40" s="2">
        <f>IFERROR(vlookup(G40,'College Conference'!$B$1:$Z$1000 , 6,False),0)</f>
        <v>0</v>
      </c>
    </row>
    <row r="41">
      <c r="A41" s="3" t="s">
        <v>873</v>
      </c>
      <c r="B41" s="3">
        <v>89.45</v>
      </c>
      <c r="C41" s="3" t="s">
        <v>78</v>
      </c>
      <c r="D41" s="5">
        <v>45447.0</v>
      </c>
      <c r="E41" s="3">
        <v>221.0</v>
      </c>
      <c r="F41" s="3" t="s">
        <v>843</v>
      </c>
      <c r="G41" s="3" t="s">
        <v>874</v>
      </c>
      <c r="H41" s="3">
        <v>1.0</v>
      </c>
      <c r="I41" s="2">
        <f>IFERROR(vlookup(F41,'College Conference'!$B$1:$Z$1000 , 6,False),0)</f>
        <v>8</v>
      </c>
      <c r="J41" s="2">
        <f>IFERROR(vlookup(G41,'College Conference'!$B$1:$Z$1000 , 6,False),0)</f>
        <v>0</v>
      </c>
    </row>
    <row r="42">
      <c r="A42" s="3" t="s">
        <v>875</v>
      </c>
      <c r="B42" s="3">
        <v>84.13</v>
      </c>
      <c r="C42" s="3" t="s">
        <v>63</v>
      </c>
      <c r="D42" s="5">
        <v>45445.0</v>
      </c>
      <c r="E42" s="3">
        <v>215.0</v>
      </c>
      <c r="F42" s="3" t="s">
        <v>806</v>
      </c>
      <c r="G42" s="3" t="s">
        <v>876</v>
      </c>
      <c r="H42" s="3">
        <v>1.0</v>
      </c>
      <c r="I42" s="2">
        <f>IFERROR(vlookup(F42,'College Conference'!$B$1:$Z$1000 , 6,False),0)</f>
        <v>8</v>
      </c>
      <c r="J42" s="2">
        <f>IFERROR(vlookup(G42,'College Conference'!$B$1:$Z$1000 , 6,False),0)</f>
        <v>0</v>
      </c>
    </row>
    <row r="43">
      <c r="A43" s="3" t="s">
        <v>215</v>
      </c>
      <c r="B43" s="3">
        <v>75.82</v>
      </c>
      <c r="C43" s="3" t="s">
        <v>12</v>
      </c>
      <c r="D43" s="5">
        <v>45450.0</v>
      </c>
      <c r="E43" s="3">
        <v>270.0</v>
      </c>
      <c r="F43" s="3" t="s">
        <v>143</v>
      </c>
      <c r="G43" s="3" t="s">
        <v>210</v>
      </c>
      <c r="H43" s="3">
        <v>1.0</v>
      </c>
      <c r="I43" s="2">
        <f>IFERROR(vlookup(F43,'College Conference'!$B$1:$Z$1000 , 6,False),0)</f>
        <v>1</v>
      </c>
      <c r="J43" s="2">
        <f>IFERROR(vlookup(G43,'College Conference'!$B$1:$Z$1000 , 6,False),0)</f>
        <v>0</v>
      </c>
    </row>
    <row r="44">
      <c r="A44" s="3" t="s">
        <v>431</v>
      </c>
      <c r="B44" s="3">
        <v>86.53</v>
      </c>
      <c r="C44" s="3" t="s">
        <v>52</v>
      </c>
      <c r="D44" s="5">
        <v>45444.0</v>
      </c>
      <c r="E44" s="3">
        <v>195.0</v>
      </c>
      <c r="F44" s="3" t="s">
        <v>404</v>
      </c>
      <c r="G44" s="3" t="s">
        <v>432</v>
      </c>
      <c r="H44" s="3">
        <v>1.0</v>
      </c>
      <c r="I44" s="2">
        <f>IFERROR(vlookup(F44,'College Conference'!$B$1:$Z$1000 , 6,False),0)</f>
        <v>3</v>
      </c>
      <c r="J44" s="2">
        <f>IFERROR(vlookup(G44,'College Conference'!$B$1:$Z$1000 , 6,False),0)</f>
        <v>0</v>
      </c>
    </row>
    <row r="45">
      <c r="A45" s="3" t="s">
        <v>969</v>
      </c>
      <c r="B45" s="3">
        <v>81.12</v>
      </c>
      <c r="C45" s="3" t="s">
        <v>78</v>
      </c>
      <c r="D45" s="5">
        <v>45446.0</v>
      </c>
      <c r="E45" s="3">
        <v>171.0</v>
      </c>
      <c r="F45" s="3" t="s">
        <v>951</v>
      </c>
      <c r="G45" s="3" t="s">
        <v>203</v>
      </c>
      <c r="H45" s="3">
        <v>1.0</v>
      </c>
      <c r="I45" s="2">
        <f>IFERROR(vlookup(F45,'College Conference'!$B$1:$Z$1000 , 6,False),0)</f>
        <v>11</v>
      </c>
      <c r="J45" s="2">
        <f>IFERROR(vlookup(G45,'College Conference'!$B$1:$Z$1000 , 6,False),0)</f>
        <v>0</v>
      </c>
    </row>
    <row r="46">
      <c r="A46" s="3" t="s">
        <v>763</v>
      </c>
      <c r="B46" s="3">
        <v>83.08</v>
      </c>
      <c r="C46" s="3" t="s">
        <v>12</v>
      </c>
      <c r="D46" s="5">
        <v>45447.0</v>
      </c>
      <c r="E46" s="3">
        <v>235.0</v>
      </c>
      <c r="F46" s="3" t="s">
        <v>695</v>
      </c>
      <c r="G46" s="3" t="s">
        <v>764</v>
      </c>
      <c r="H46" s="3">
        <v>1.0</v>
      </c>
      <c r="I46" s="2">
        <f>IFERROR(vlookup(F46,'College Conference'!$B$1:$Z$1000 , 6,False),0)</f>
        <v>7</v>
      </c>
      <c r="J46" s="2">
        <f>IFERROR(vlookup(G46,'College Conference'!$B$1:$Z$1000 , 6,False),0)</f>
        <v>0</v>
      </c>
    </row>
    <row r="47">
      <c r="A47" s="3" t="s">
        <v>681</v>
      </c>
      <c r="B47" s="3">
        <v>79.08</v>
      </c>
      <c r="C47" s="3" t="s">
        <v>52</v>
      </c>
      <c r="D47" s="5">
        <v>45444.0</v>
      </c>
      <c r="E47" s="3">
        <v>230.0</v>
      </c>
      <c r="F47" s="3" t="s">
        <v>631</v>
      </c>
      <c r="G47" s="3" t="s">
        <v>682</v>
      </c>
      <c r="H47" s="3">
        <v>1.0</v>
      </c>
      <c r="I47" s="2">
        <f>IFERROR(vlookup(F47,'College Conference'!$B$1:$Z$1000 , 6,False),0)</f>
        <v>6</v>
      </c>
      <c r="J47" s="2">
        <f>IFERROR(vlookup(G47,'College Conference'!$B$1:$Z$1000 , 6,False),0)</f>
        <v>0</v>
      </c>
    </row>
    <row r="48">
      <c r="A48" s="3" t="s">
        <v>877</v>
      </c>
      <c r="B48" s="3">
        <v>81.78</v>
      </c>
      <c r="C48" s="3" t="s">
        <v>17</v>
      </c>
      <c r="D48" s="5">
        <v>45444.0</v>
      </c>
      <c r="E48" s="3">
        <v>193.0</v>
      </c>
      <c r="F48" s="3" t="s">
        <v>779</v>
      </c>
      <c r="G48" s="3" t="s">
        <v>878</v>
      </c>
      <c r="H48" s="3">
        <v>1.0</v>
      </c>
      <c r="I48" s="2">
        <f>IFERROR(vlookup(F48,'College Conference'!$B$1:$Z$1000 , 6,False),0)</f>
        <v>8</v>
      </c>
      <c r="J48" s="2">
        <f>IFERROR(vlookup(G48,'College Conference'!$B$1:$Z$1000 , 6,False),0)</f>
        <v>0</v>
      </c>
    </row>
    <row r="49">
      <c r="A49" s="3" t="s">
        <v>879</v>
      </c>
      <c r="B49" s="3">
        <v>79.55</v>
      </c>
      <c r="C49" s="3" t="s">
        <v>22</v>
      </c>
      <c r="D49" s="3" t="s">
        <v>209</v>
      </c>
      <c r="E49" s="3">
        <v>270.0</v>
      </c>
      <c r="F49" s="3" t="s">
        <v>774</v>
      </c>
      <c r="G49" s="3" t="s">
        <v>207</v>
      </c>
      <c r="H49" s="3">
        <v>1.0</v>
      </c>
      <c r="I49" s="2">
        <f>IFERROR(vlookup(F49,'College Conference'!$B$1:$Z$1000 , 6,False),0)</f>
        <v>8</v>
      </c>
      <c r="J49" s="2">
        <f>IFERROR(vlookup(G49,'College Conference'!$B$1:$Z$1000 , 6,False),0)</f>
        <v>0</v>
      </c>
    </row>
    <row r="50">
      <c r="A50" s="3" t="s">
        <v>603</v>
      </c>
      <c r="B50" s="3">
        <v>96.01</v>
      </c>
      <c r="C50" s="3" t="s">
        <v>78</v>
      </c>
      <c r="D50" s="5">
        <v>45446.0</v>
      </c>
      <c r="E50" s="3">
        <v>205.0</v>
      </c>
      <c r="F50" s="3" t="s">
        <v>527</v>
      </c>
      <c r="G50" s="3" t="s">
        <v>604</v>
      </c>
      <c r="H50" s="3">
        <v>1.0</v>
      </c>
      <c r="I50" s="2">
        <f>IFERROR(vlookup(F50,'College Conference'!$B$1:$Z$1000 , 6,False),0)</f>
        <v>5</v>
      </c>
      <c r="J50" s="2">
        <f>IFERROR(vlookup(G50,'College Conference'!$B$1:$Z$1000 , 6,False),0)</f>
        <v>0</v>
      </c>
    </row>
    <row r="51">
      <c r="A51" s="3" t="s">
        <v>880</v>
      </c>
      <c r="B51" s="3">
        <v>84.78</v>
      </c>
      <c r="C51" s="3" t="s">
        <v>27</v>
      </c>
      <c r="D51" s="5">
        <v>45445.0</v>
      </c>
      <c r="E51" s="3">
        <v>180.0</v>
      </c>
      <c r="F51" s="3" t="s">
        <v>796</v>
      </c>
      <c r="G51" s="3" t="s">
        <v>881</v>
      </c>
      <c r="H51" s="3">
        <v>1.0</v>
      </c>
      <c r="I51" s="2">
        <f>IFERROR(vlookup(F51,'College Conference'!$B$1:$Z$1000 , 6,False),0)</f>
        <v>8</v>
      </c>
      <c r="J51" s="2">
        <f>IFERROR(vlookup(G51,'College Conference'!$B$1:$Z$1000 , 6,False),0)</f>
        <v>0</v>
      </c>
    </row>
    <row r="52">
      <c r="A52" s="3" t="s">
        <v>882</v>
      </c>
      <c r="B52" s="3">
        <v>90.53</v>
      </c>
      <c r="C52" s="3" t="s">
        <v>17</v>
      </c>
      <c r="D52" s="5">
        <v>45446.0</v>
      </c>
      <c r="E52" s="3">
        <v>190.0</v>
      </c>
      <c r="F52" s="3" t="s">
        <v>799</v>
      </c>
      <c r="G52" s="3" t="s">
        <v>883</v>
      </c>
      <c r="H52" s="3">
        <v>1.0</v>
      </c>
      <c r="I52" s="2">
        <f>IFERROR(vlookup(F52,'College Conference'!$B$1:$Z$1000 , 6,False),0)</f>
        <v>8</v>
      </c>
      <c r="J52" s="2">
        <f>IFERROR(vlookup(G52,'College Conference'!$B$1:$Z$1000 , 6,False),0)</f>
        <v>0</v>
      </c>
    </row>
    <row r="53">
      <c r="A53" s="3" t="s">
        <v>765</v>
      </c>
      <c r="B53" s="3">
        <v>94.82</v>
      </c>
      <c r="C53" s="3" t="s">
        <v>58</v>
      </c>
      <c r="D53" s="5">
        <v>45447.0</v>
      </c>
      <c r="E53" s="3">
        <v>260.0</v>
      </c>
      <c r="F53" s="3" t="s">
        <v>714</v>
      </c>
      <c r="G53" s="3" t="s">
        <v>766</v>
      </c>
      <c r="H53" s="3">
        <v>1.0</v>
      </c>
      <c r="I53" s="2">
        <f>IFERROR(vlookup(F53,'College Conference'!$B$1:$Z$1000 , 6,False),0)</f>
        <v>7</v>
      </c>
      <c r="J53" s="2">
        <f>IFERROR(vlookup(G53,'College Conference'!$B$1:$Z$1000 , 6,False),0)</f>
        <v>0</v>
      </c>
    </row>
    <row r="54">
      <c r="A54" s="3" t="s">
        <v>216</v>
      </c>
      <c r="B54" s="3">
        <v>89.0</v>
      </c>
      <c r="C54" s="3" t="s">
        <v>78</v>
      </c>
      <c r="D54" s="5">
        <v>45444.0</v>
      </c>
      <c r="E54" s="3">
        <v>190.0</v>
      </c>
      <c r="F54" s="3" t="s">
        <v>156</v>
      </c>
      <c r="G54" s="3" t="s">
        <v>217</v>
      </c>
      <c r="H54" s="3">
        <v>1.0</v>
      </c>
      <c r="I54" s="2">
        <f>IFERROR(vlookup(F54,'College Conference'!$B$1:$Z$1000 , 6,False),0)</f>
        <v>1</v>
      </c>
      <c r="J54" s="2">
        <f>IFERROR(vlookup(G54,'College Conference'!$B$1:$Z$1000 , 6,False),0)</f>
        <v>0</v>
      </c>
    </row>
    <row r="55">
      <c r="A55" s="3" t="s">
        <v>218</v>
      </c>
      <c r="B55" s="3">
        <v>83.08</v>
      </c>
      <c r="C55" s="3" t="s">
        <v>17</v>
      </c>
      <c r="D55" s="3" t="s">
        <v>209</v>
      </c>
      <c r="E55" s="3">
        <v>184.0</v>
      </c>
      <c r="F55" s="3" t="s">
        <v>139</v>
      </c>
      <c r="G55" s="3" t="s">
        <v>219</v>
      </c>
      <c r="H55" s="3">
        <v>1.0</v>
      </c>
      <c r="I55" s="2">
        <f>IFERROR(vlookup(F55,'College Conference'!$B$1:$Z$1000 , 6,False),0)</f>
        <v>1</v>
      </c>
      <c r="J55" s="2">
        <f>IFERROR(vlookup(G55,'College Conference'!$B$1:$Z$1000 , 6,False),0)</f>
        <v>0</v>
      </c>
    </row>
    <row r="56">
      <c r="A56" s="3" t="s">
        <v>220</v>
      </c>
      <c r="B56" s="3">
        <v>77.05</v>
      </c>
      <c r="C56" s="3" t="s">
        <v>27</v>
      </c>
      <c r="D56" s="5">
        <v>45421.0</v>
      </c>
      <c r="E56" s="3">
        <v>180.0</v>
      </c>
      <c r="F56" s="3" t="s">
        <v>171</v>
      </c>
      <c r="G56" s="3" t="s">
        <v>212</v>
      </c>
      <c r="H56" s="3">
        <v>1.0</v>
      </c>
      <c r="I56" s="2">
        <f>IFERROR(vlookup(F56,'College Conference'!$B$1:$Z$1000 , 6,False),0)</f>
        <v>1</v>
      </c>
      <c r="J56" s="2">
        <f>IFERROR(vlookup(G56,'College Conference'!$B$1:$Z$1000 , 6,False),0)</f>
        <v>0</v>
      </c>
    </row>
    <row r="57">
      <c r="A57" s="3" t="s">
        <v>605</v>
      </c>
      <c r="B57" s="3">
        <v>80.63</v>
      </c>
      <c r="C57" s="3" t="s">
        <v>78</v>
      </c>
      <c r="D57" s="5">
        <v>45445.0</v>
      </c>
      <c r="E57" s="3">
        <v>184.0</v>
      </c>
      <c r="F57" s="3" t="s">
        <v>510</v>
      </c>
      <c r="G57" s="3" t="s">
        <v>606</v>
      </c>
      <c r="H57" s="3">
        <v>1.0</v>
      </c>
      <c r="I57" s="2">
        <f>IFERROR(vlookup(F57,'College Conference'!$B$1:$Z$1000 , 6,False),0)</f>
        <v>5</v>
      </c>
      <c r="J57" s="2">
        <f>IFERROR(vlookup(G57,'College Conference'!$B$1:$Z$1000 , 6,False),0)</f>
        <v>0</v>
      </c>
    </row>
    <row r="58">
      <c r="A58" s="3" t="s">
        <v>607</v>
      </c>
      <c r="B58" s="3">
        <v>89.83</v>
      </c>
      <c r="C58" s="3" t="s">
        <v>78</v>
      </c>
      <c r="D58" s="5">
        <v>45447.0</v>
      </c>
      <c r="E58" s="3">
        <v>235.0</v>
      </c>
      <c r="F58" s="3" t="s">
        <v>548</v>
      </c>
      <c r="G58" s="3" t="s">
        <v>608</v>
      </c>
      <c r="H58" s="3">
        <v>1.0</v>
      </c>
      <c r="I58" s="2">
        <f>IFERROR(vlookup(F58,'College Conference'!$B$1:$Z$1000 , 6,False),0)</f>
        <v>5</v>
      </c>
      <c r="J58" s="2">
        <f>IFERROR(vlookup(G58,'College Conference'!$B$1:$Z$1000 , 6,False),0)</f>
        <v>0</v>
      </c>
    </row>
    <row r="59">
      <c r="A59" s="3" t="s">
        <v>884</v>
      </c>
      <c r="B59" s="3">
        <v>96.22</v>
      </c>
      <c r="C59" s="3" t="s">
        <v>17</v>
      </c>
      <c r="D59" s="5">
        <v>45447.0</v>
      </c>
      <c r="E59" s="3">
        <v>200.0</v>
      </c>
      <c r="F59" s="3" t="s">
        <v>843</v>
      </c>
      <c r="G59" s="3" t="s">
        <v>885</v>
      </c>
      <c r="H59" s="3">
        <v>1.0</v>
      </c>
      <c r="I59" s="2">
        <f>IFERROR(vlookup(F59,'College Conference'!$B$1:$Z$1000 , 6,False),0)</f>
        <v>8</v>
      </c>
      <c r="J59" s="2">
        <f>IFERROR(vlookup(G59,'College Conference'!$B$1:$Z$1000 , 6,False),0)</f>
        <v>0</v>
      </c>
    </row>
    <row r="60">
      <c r="A60" s="3" t="s">
        <v>433</v>
      </c>
      <c r="B60" s="3">
        <v>86.73</v>
      </c>
      <c r="C60" s="3" t="s">
        <v>63</v>
      </c>
      <c r="D60" s="5">
        <v>45445.0</v>
      </c>
      <c r="E60" s="3">
        <v>205.0</v>
      </c>
      <c r="F60" s="3" t="s">
        <v>298</v>
      </c>
      <c r="G60" s="3" t="s">
        <v>434</v>
      </c>
      <c r="H60" s="3">
        <v>1.0</v>
      </c>
      <c r="I60" s="2">
        <f>IFERROR(vlookup(F60,'College Conference'!$B$1:$Z$1000 , 6,False),0)</f>
        <v>3</v>
      </c>
      <c r="J60" s="2">
        <f>IFERROR(vlookup(G60,'College Conference'!$B$1:$Z$1000 , 6,False),0)</f>
        <v>0</v>
      </c>
    </row>
    <row r="61">
      <c r="A61" s="3"/>
    </row>
    <row r="62">
      <c r="A62" s="7"/>
    </row>
    <row r="64">
      <c r="A64" s="3"/>
    </row>
    <row r="65">
      <c r="A65" s="3"/>
    </row>
    <row r="66">
      <c r="A66" s="3"/>
    </row>
    <row r="67">
      <c r="A67" s="3"/>
    </row>
    <row r="68">
      <c r="A68" s="3"/>
    </row>
    <row r="69">
      <c r="A69" s="3"/>
    </row>
    <row r="70">
      <c r="A70" s="3"/>
    </row>
    <row r="71">
      <c r="A71" s="3"/>
    </row>
    <row r="72">
      <c r="A72" s="3"/>
    </row>
    <row r="73">
      <c r="A73" s="3"/>
    </row>
    <row r="74">
      <c r="A74" s="3"/>
    </row>
    <row r="75">
      <c r="A75" s="3"/>
    </row>
    <row r="76">
      <c r="A76" s="3"/>
    </row>
    <row r="77">
      <c r="A77" s="3"/>
    </row>
    <row r="78">
      <c r="A78" s="7"/>
    </row>
    <row r="80">
      <c r="A80" s="3"/>
    </row>
    <row r="81">
      <c r="A81" s="3"/>
    </row>
    <row r="82">
      <c r="A82" s="3"/>
    </row>
    <row r="83">
      <c r="A83" s="3"/>
    </row>
    <row r="84">
      <c r="A84" s="3"/>
    </row>
    <row r="85">
      <c r="A85" s="3"/>
    </row>
    <row r="86">
      <c r="A86" s="3"/>
    </row>
    <row r="87">
      <c r="A87" s="3"/>
    </row>
    <row r="88">
      <c r="A88" s="3"/>
    </row>
    <row r="89">
      <c r="A89" s="3"/>
    </row>
    <row r="90">
      <c r="A90" s="3"/>
    </row>
    <row r="91">
      <c r="A91" s="3"/>
    </row>
    <row r="92">
      <c r="A92" s="3"/>
    </row>
    <row r="93">
      <c r="A93" s="3"/>
    </row>
    <row r="94">
      <c r="A94" s="7"/>
    </row>
    <row r="96">
      <c r="A96" s="3"/>
    </row>
    <row r="97">
      <c r="A97" s="3"/>
    </row>
    <row r="98">
      <c r="A98" s="3"/>
    </row>
    <row r="99">
      <c r="A99" s="3"/>
    </row>
    <row r="100">
      <c r="A100" s="3"/>
    </row>
    <row r="101">
      <c r="A101" s="3"/>
    </row>
    <row r="102">
      <c r="A102" s="3"/>
    </row>
    <row r="103">
      <c r="A103" s="3"/>
    </row>
    <row r="104">
      <c r="A104" s="3"/>
    </row>
    <row r="105">
      <c r="A105" s="7"/>
    </row>
    <row r="107">
      <c r="A107" s="3"/>
    </row>
    <row r="108">
      <c r="A108" s="3"/>
    </row>
    <row r="109">
      <c r="A109" s="3"/>
    </row>
    <row r="110">
      <c r="A110" s="3"/>
    </row>
    <row r="111">
      <c r="A111" s="3"/>
    </row>
    <row r="112">
      <c r="A112" s="3"/>
    </row>
    <row r="113">
      <c r="A113" s="3"/>
    </row>
    <row r="114">
      <c r="A114" s="3"/>
    </row>
    <row r="115">
      <c r="A115" s="3"/>
    </row>
    <row r="116">
      <c r="A116" s="7"/>
    </row>
    <row r="118">
      <c r="A118" s="3"/>
    </row>
    <row r="119">
      <c r="A119" s="3"/>
    </row>
    <row r="120">
      <c r="A120" s="3"/>
    </row>
    <row r="121">
      <c r="A121" s="3"/>
    </row>
    <row r="122">
      <c r="A122" s="3"/>
    </row>
    <row r="123">
      <c r="A123" s="3"/>
    </row>
    <row r="124">
      <c r="A124" s="3"/>
    </row>
    <row r="125">
      <c r="A125" s="3"/>
    </row>
    <row r="126">
      <c r="A126" s="3"/>
    </row>
    <row r="127">
      <c r="A127" s="3"/>
    </row>
    <row r="128">
      <c r="A128" s="3"/>
    </row>
    <row r="129">
      <c r="A129" s="3"/>
    </row>
    <row r="130">
      <c r="A130" s="3"/>
    </row>
    <row r="131">
      <c r="A131" s="3"/>
    </row>
    <row r="132">
      <c r="A132" s="6"/>
    </row>
    <row r="134">
      <c r="A134" s="3"/>
    </row>
    <row r="135">
      <c r="A135" s="3"/>
    </row>
    <row r="136">
      <c r="A136" s="3"/>
    </row>
    <row r="137">
      <c r="A137" s="3"/>
    </row>
    <row r="138">
      <c r="A138" s="3"/>
    </row>
    <row r="139">
      <c r="A139" s="3"/>
    </row>
    <row r="140">
      <c r="A140" s="3"/>
    </row>
    <row r="141">
      <c r="A141" s="3"/>
    </row>
    <row r="142">
      <c r="A142" s="3"/>
    </row>
    <row r="143">
      <c r="A143" s="3"/>
    </row>
    <row r="144">
      <c r="A144" s="3"/>
    </row>
    <row r="145">
      <c r="A145" s="3"/>
    </row>
    <row r="146">
      <c r="A146" s="3"/>
    </row>
    <row r="147">
      <c r="A147" s="3"/>
    </row>
    <row r="148">
      <c r="A148" s="7"/>
    </row>
    <row r="150">
      <c r="A150" s="3"/>
    </row>
    <row r="151">
      <c r="A151" s="3"/>
    </row>
    <row r="152">
      <c r="A152" s="3"/>
    </row>
    <row r="153">
      <c r="A153" s="3"/>
    </row>
    <row r="154">
      <c r="A154" s="3"/>
    </row>
    <row r="155">
      <c r="A155" s="3"/>
    </row>
    <row r="156">
      <c r="A156" s="3"/>
    </row>
    <row r="157">
      <c r="A157" s="3"/>
    </row>
    <row r="158">
      <c r="A158" s="3"/>
    </row>
    <row r="159">
      <c r="A159" s="3"/>
    </row>
    <row r="160">
      <c r="A160" s="3"/>
    </row>
    <row r="161">
      <c r="A161" s="3"/>
    </row>
    <row r="162">
      <c r="A162" s="3"/>
    </row>
    <row r="163">
      <c r="A163" s="3"/>
    </row>
    <row r="164">
      <c r="A164" s="7"/>
    </row>
    <row r="166">
      <c r="A166" s="3"/>
    </row>
    <row r="167">
      <c r="A167" s="3"/>
    </row>
    <row r="168">
      <c r="A168" s="3"/>
    </row>
    <row r="169">
      <c r="A169" s="3"/>
    </row>
    <row r="170">
      <c r="A170" s="3"/>
    </row>
    <row r="171">
      <c r="A171" s="3"/>
    </row>
    <row r="172">
      <c r="A172" s="3"/>
    </row>
    <row r="173">
      <c r="A173" s="3"/>
    </row>
    <row r="174">
      <c r="A174" s="3"/>
    </row>
    <row r="175">
      <c r="A175" s="3"/>
    </row>
    <row r="176">
      <c r="A176" s="3"/>
    </row>
    <row r="177">
      <c r="A177" s="3"/>
    </row>
    <row r="178">
      <c r="A178" s="3"/>
    </row>
    <row r="179">
      <c r="A179" s="3"/>
    </row>
    <row r="180">
      <c r="A180" s="7"/>
    </row>
    <row r="182">
      <c r="A182" s="3"/>
    </row>
    <row r="183">
      <c r="A183" s="3"/>
    </row>
    <row r="184">
      <c r="A184" s="3"/>
    </row>
    <row r="185">
      <c r="A185" s="3"/>
    </row>
    <row r="186">
      <c r="A186" s="3"/>
    </row>
    <row r="187">
      <c r="A187" s="3"/>
    </row>
    <row r="188">
      <c r="A188" s="3"/>
    </row>
    <row r="189">
      <c r="A189" s="3"/>
    </row>
    <row r="190">
      <c r="A190" s="3"/>
    </row>
    <row r="191">
      <c r="A191" s="3"/>
    </row>
    <row r="192">
      <c r="A192" s="3"/>
    </row>
    <row r="193">
      <c r="A193" s="3"/>
    </row>
    <row r="194">
      <c r="A194" s="3"/>
    </row>
    <row r="195">
      <c r="A195" s="3"/>
    </row>
    <row r="196">
      <c r="A196" s="6"/>
    </row>
    <row r="198">
      <c r="A198" s="3"/>
    </row>
    <row r="199">
      <c r="A199" s="3"/>
    </row>
    <row r="200">
      <c r="A200" s="3"/>
    </row>
    <row r="201">
      <c r="A201" s="3"/>
    </row>
    <row r="202">
      <c r="A202" s="3"/>
    </row>
    <row r="203">
      <c r="A203" s="3"/>
    </row>
    <row r="204">
      <c r="A204" s="3"/>
    </row>
    <row r="205">
      <c r="A205" s="3"/>
    </row>
    <row r="206">
      <c r="A206" s="3"/>
    </row>
    <row r="207">
      <c r="A207" s="3"/>
    </row>
    <row r="208">
      <c r="A208" s="3"/>
    </row>
    <row r="209">
      <c r="A209" s="3"/>
    </row>
    <row r="210">
      <c r="A210" s="3"/>
    </row>
    <row r="211">
      <c r="A211" s="3"/>
    </row>
    <row r="212">
      <c r="A212" s="7"/>
    </row>
    <row r="214">
      <c r="A214" s="3"/>
    </row>
    <row r="215">
      <c r="A215" s="3"/>
    </row>
    <row r="216">
      <c r="A216" s="3"/>
    </row>
    <row r="217">
      <c r="A217" s="3"/>
    </row>
    <row r="218">
      <c r="A218" s="3"/>
    </row>
    <row r="219">
      <c r="A219" s="3"/>
    </row>
    <row r="220">
      <c r="A220" s="3"/>
    </row>
    <row r="221">
      <c r="A221" s="3"/>
    </row>
    <row r="222">
      <c r="A222" s="3"/>
    </row>
    <row r="223">
      <c r="A223" s="3"/>
    </row>
    <row r="224">
      <c r="A224" s="3"/>
    </row>
    <row r="225">
      <c r="A225" s="3"/>
    </row>
    <row r="226">
      <c r="A226" s="3"/>
    </row>
    <row r="227">
      <c r="A227" s="3"/>
    </row>
    <row r="228">
      <c r="A228" s="6"/>
    </row>
    <row r="230">
      <c r="A230" s="3"/>
    </row>
    <row r="231">
      <c r="A231" s="3"/>
    </row>
    <row r="232">
      <c r="A232" s="3"/>
    </row>
    <row r="233">
      <c r="A233" s="3"/>
    </row>
    <row r="234">
      <c r="A234" s="3"/>
    </row>
    <row r="235">
      <c r="A235" s="3"/>
    </row>
    <row r="236">
      <c r="A236" s="3"/>
    </row>
    <row r="237">
      <c r="A237" s="3"/>
    </row>
    <row r="238">
      <c r="A238" s="3"/>
    </row>
    <row r="239">
      <c r="A239" s="3"/>
    </row>
    <row r="240">
      <c r="A240" s="3"/>
    </row>
    <row r="241">
      <c r="A241" s="3"/>
    </row>
    <row r="242">
      <c r="A242" s="3"/>
    </row>
    <row r="243">
      <c r="A243" s="3"/>
    </row>
    <row r="244">
      <c r="A244" s="7"/>
    </row>
    <row r="246">
      <c r="A246" s="3"/>
    </row>
    <row r="247">
      <c r="A247" s="3"/>
    </row>
    <row r="248">
      <c r="A248" s="3"/>
    </row>
    <row r="249">
      <c r="A249" s="3"/>
    </row>
    <row r="250">
      <c r="A250" s="3"/>
    </row>
    <row r="251">
      <c r="A251" s="3"/>
    </row>
    <row r="252">
      <c r="A252" s="3"/>
    </row>
    <row r="253">
      <c r="A253" s="3"/>
    </row>
    <row r="254">
      <c r="A254" s="3"/>
    </row>
    <row r="255">
      <c r="A255" s="3"/>
    </row>
    <row r="256">
      <c r="A256" s="3"/>
    </row>
    <row r="257">
      <c r="A257" s="3"/>
    </row>
    <row r="258">
      <c r="A258" s="3"/>
    </row>
    <row r="259">
      <c r="A259" s="3"/>
    </row>
    <row r="260">
      <c r="A260" s="7"/>
    </row>
    <row r="262">
      <c r="A262" s="3"/>
    </row>
    <row r="263">
      <c r="A263" s="3"/>
    </row>
    <row r="264">
      <c r="A264" s="3"/>
    </row>
    <row r="265">
      <c r="A265" s="3"/>
    </row>
    <row r="266">
      <c r="A266" s="3"/>
    </row>
    <row r="267">
      <c r="A267" s="3"/>
    </row>
    <row r="268">
      <c r="A268" s="3"/>
    </row>
    <row r="269">
      <c r="A269" s="3"/>
    </row>
    <row r="270">
      <c r="A270" s="3"/>
    </row>
    <row r="271">
      <c r="A271" s="7"/>
    </row>
    <row r="273">
      <c r="A273" s="3"/>
    </row>
    <row r="274">
      <c r="A274" s="3"/>
    </row>
    <row r="275">
      <c r="A275" s="3"/>
    </row>
    <row r="276">
      <c r="A276" s="3"/>
    </row>
    <row r="277">
      <c r="A277" s="3"/>
    </row>
    <row r="278">
      <c r="A278" s="3"/>
    </row>
    <row r="279">
      <c r="A279" s="3"/>
    </row>
    <row r="280">
      <c r="A280" s="3"/>
    </row>
    <row r="281">
      <c r="A281" s="3"/>
    </row>
    <row r="282">
      <c r="A282" s="7"/>
    </row>
    <row r="284">
      <c r="A284" s="3"/>
    </row>
    <row r="285">
      <c r="A285" s="3"/>
    </row>
    <row r="286">
      <c r="A286" s="3"/>
    </row>
    <row r="287">
      <c r="A287" s="3"/>
    </row>
    <row r="288">
      <c r="A288" s="3"/>
    </row>
    <row r="289">
      <c r="A289" s="3"/>
    </row>
    <row r="290">
      <c r="A290" s="3"/>
    </row>
    <row r="291">
      <c r="A291" s="3"/>
    </row>
    <row r="292">
      <c r="A292" s="3"/>
    </row>
    <row r="293">
      <c r="A293" s="7"/>
    </row>
    <row r="295">
      <c r="A295" s="3"/>
    </row>
    <row r="296">
      <c r="A296" s="3"/>
    </row>
    <row r="297">
      <c r="A297" s="3"/>
    </row>
    <row r="298">
      <c r="A298" s="3"/>
    </row>
    <row r="299">
      <c r="A299" s="3"/>
    </row>
    <row r="300">
      <c r="A300" s="3"/>
    </row>
    <row r="301">
      <c r="A301" s="3"/>
    </row>
    <row r="302">
      <c r="A302" s="3"/>
    </row>
    <row r="303">
      <c r="A303" s="3"/>
    </row>
    <row r="304">
      <c r="A304" s="7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3"/>
    </row>
    <row r="313">
      <c r="A313" s="3"/>
    </row>
    <row r="314">
      <c r="A314" s="3"/>
    </row>
    <row r="315">
      <c r="A315" s="7"/>
    </row>
    <row r="317">
      <c r="A317" s="3"/>
    </row>
    <row r="318">
      <c r="A318" s="3"/>
    </row>
    <row r="319">
      <c r="A319" s="3"/>
    </row>
    <row r="320">
      <c r="A320" s="3"/>
    </row>
    <row r="321">
      <c r="A321" s="3"/>
    </row>
    <row r="322">
      <c r="A322" s="3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6"/>
    </row>
    <row r="333">
      <c r="A333" s="3"/>
    </row>
    <row r="334">
      <c r="A334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683</v>
      </c>
      <c r="B2" s="3">
        <v>0.81</v>
      </c>
      <c r="C2" s="3" t="s">
        <v>279</v>
      </c>
      <c r="D2" s="4">
        <v>45446.0</v>
      </c>
      <c r="E2" s="2">
        <v>245.0</v>
      </c>
      <c r="F2" s="3" t="s">
        <v>631</v>
      </c>
      <c r="G2" s="3" t="s">
        <v>458</v>
      </c>
      <c r="H2" s="3">
        <v>1.0</v>
      </c>
      <c r="I2" s="2">
        <f>IFERROR(vlookup(F2,'College Conference'!$B$1:$Z$1000 , 6,False),0)</f>
        <v>6</v>
      </c>
      <c r="J2" s="2">
        <f>IFERROR(vlookup(G2,'College Conference'!$A$1:$Z$1000 , 6,False),0)</f>
        <v>0</v>
      </c>
    </row>
    <row r="3">
      <c r="A3" s="3" t="s">
        <v>2947</v>
      </c>
      <c r="B3" s="3" t="s">
        <v>11</v>
      </c>
      <c r="C3" s="3" t="s">
        <v>421</v>
      </c>
      <c r="D3" s="4">
        <v>45446.0</v>
      </c>
      <c r="E3" s="2">
        <v>290.0</v>
      </c>
      <c r="F3" s="3" t="s">
        <v>295</v>
      </c>
      <c r="G3" s="3" t="s">
        <v>631</v>
      </c>
      <c r="H3" s="3">
        <v>1.0</v>
      </c>
      <c r="I3" s="2">
        <f>IFERROR(vlookup(F3,'College Conference'!$B$1:$Z$1000 , 6,False),0)</f>
        <v>3</v>
      </c>
      <c r="J3" s="2">
        <f>IFERROR(vlookup(G3,'College Conference'!$B$1:$Z$1000 , 6,False),0)</f>
        <v>6</v>
      </c>
    </row>
    <row r="4">
      <c r="A4" s="3" t="s">
        <v>2846</v>
      </c>
      <c r="B4" s="3" t="s">
        <v>11</v>
      </c>
      <c r="C4" s="3" t="s">
        <v>421</v>
      </c>
      <c r="D4" s="4">
        <v>45446.0</v>
      </c>
      <c r="E4" s="2">
        <v>285.0</v>
      </c>
      <c r="F4" s="3" t="s">
        <v>2847</v>
      </c>
      <c r="G4" s="3" t="s">
        <v>635</v>
      </c>
      <c r="H4" s="3">
        <v>1.0</v>
      </c>
      <c r="I4" s="2">
        <f>IFERROR(vlookup(F4,'College Conference'!$B$1:$Z$1000 , 6,False),0)</f>
        <v>0</v>
      </c>
      <c r="J4" s="2">
        <f>IFERROR(vlookup(G4,'College Conference'!$B$1:$Z$1000 , 6,False),0)</f>
        <v>6</v>
      </c>
    </row>
    <row r="5">
      <c r="A5" s="3" t="s">
        <v>285</v>
      </c>
      <c r="B5" s="3" t="s">
        <v>11</v>
      </c>
      <c r="C5" s="3" t="s">
        <v>286</v>
      </c>
      <c r="D5" s="2" t="s">
        <v>72</v>
      </c>
      <c r="E5" s="2">
        <v>210.0</v>
      </c>
      <c r="F5" s="3" t="s">
        <v>240</v>
      </c>
      <c r="G5" s="3" t="s">
        <v>287</v>
      </c>
      <c r="H5" s="3">
        <v>1.0</v>
      </c>
      <c r="I5" s="2">
        <f>IFERROR(vlookup(F5,'College Conference'!$B$1:$Z$1000 , 6,False),0)</f>
        <v>2</v>
      </c>
      <c r="J5" s="2">
        <f>IFERROR(vlookup(G5,'College Conference'!$B$1:$Z$1000 , 6,False),0)</f>
        <v>0</v>
      </c>
    </row>
    <row r="6">
      <c r="A6" s="3" t="s">
        <v>2848</v>
      </c>
      <c r="B6" s="3" t="s">
        <v>11</v>
      </c>
      <c r="C6" s="3" t="s">
        <v>27</v>
      </c>
      <c r="D6" s="4">
        <v>45422.0</v>
      </c>
      <c r="E6" s="2">
        <v>190.0</v>
      </c>
      <c r="F6" s="3" t="s">
        <v>299</v>
      </c>
      <c r="G6" s="3" t="s">
        <v>631</v>
      </c>
      <c r="H6" s="3">
        <v>1.0</v>
      </c>
      <c r="I6" s="2">
        <f>IFERROR(vlookup(F6,'College Conference'!$B$1:$Z$1000 , 6,False),0)</f>
        <v>0</v>
      </c>
      <c r="J6" s="2">
        <f>IFERROR(vlookup(G6,'College Conference'!$B$1:$Z$1000 , 6,False),0)</f>
        <v>6</v>
      </c>
    </row>
    <row r="7">
      <c r="A7" s="3" t="s">
        <v>3923</v>
      </c>
      <c r="B7" s="3">
        <v>0.75</v>
      </c>
      <c r="C7" s="3" t="s">
        <v>353</v>
      </c>
      <c r="D7" s="4">
        <v>45448.0</v>
      </c>
      <c r="E7" s="2">
        <v>265.0</v>
      </c>
      <c r="F7" s="3" t="s">
        <v>631</v>
      </c>
      <c r="G7" s="3" t="s">
        <v>776</v>
      </c>
      <c r="H7" s="3">
        <v>1.0</v>
      </c>
      <c r="I7" s="2">
        <f>IFERROR(vlookup(F7,'College Conference'!$B$1:$Z$1000 , 6,False),0)</f>
        <v>6</v>
      </c>
      <c r="J7" s="2">
        <f>IFERROR(vlookup(G7,'College Conference'!$B$1:$Z$1000 , 6,False),0)</f>
        <v>8</v>
      </c>
    </row>
    <row r="8">
      <c r="A8" s="3" t="s">
        <v>1662</v>
      </c>
      <c r="B8" s="3" t="s">
        <v>11</v>
      </c>
      <c r="C8" s="3" t="s">
        <v>198</v>
      </c>
      <c r="D8" s="4">
        <v>45444.0</v>
      </c>
      <c r="E8" s="2">
        <v>228.0</v>
      </c>
      <c r="F8" s="3" t="s">
        <v>1240</v>
      </c>
      <c r="G8" s="3" t="s">
        <v>527</v>
      </c>
      <c r="H8" s="3">
        <v>1.0</v>
      </c>
      <c r="I8" s="2">
        <f>IFERROR(vlookup(F8,'College Conference'!$B$1:$Z$1000 , 6,False),0)</f>
        <v>0</v>
      </c>
      <c r="J8" s="2">
        <f>IFERROR(vlookup(G8,'College Conference'!$B$1:$Z$1000 , 6,False),0)</f>
        <v>5</v>
      </c>
    </row>
    <row r="9">
      <c r="A9" s="3" t="s">
        <v>2214</v>
      </c>
      <c r="B9" s="3">
        <v>0.9</v>
      </c>
      <c r="C9" s="3" t="s">
        <v>421</v>
      </c>
      <c r="D9" s="4">
        <v>45446.0</v>
      </c>
      <c r="E9" s="2">
        <v>308.0</v>
      </c>
      <c r="F9" s="3" t="s">
        <v>796</v>
      </c>
      <c r="G9" s="3" t="s">
        <v>440</v>
      </c>
      <c r="H9" s="3">
        <v>1.0</v>
      </c>
      <c r="I9" s="2">
        <f>IFERROR(vlookup(F9,'College Conference'!$B$1:$Z$1000 , 6,False),0)</f>
        <v>8</v>
      </c>
      <c r="J9" s="2">
        <f>IFERROR(vlookup(G9,'College Conference'!$B$1:$Z$1000 , 6,False),0)</f>
        <v>4</v>
      </c>
    </row>
    <row r="10">
      <c r="A10" s="3" t="s">
        <v>3824</v>
      </c>
      <c r="B10" s="3">
        <v>80.53</v>
      </c>
      <c r="C10" s="3" t="s">
        <v>313</v>
      </c>
      <c r="D10" s="5">
        <v>45423.0</v>
      </c>
      <c r="E10" s="3">
        <v>185.0</v>
      </c>
      <c r="F10" s="3" t="s">
        <v>295</v>
      </c>
      <c r="G10" s="3" t="s">
        <v>606</v>
      </c>
      <c r="H10" s="3">
        <v>1.0</v>
      </c>
      <c r="I10" s="2">
        <f>IFERROR(vlookup(F10,'College Conference'!$B$1:$Z$1000 , 6,False),0)</f>
        <v>3</v>
      </c>
      <c r="J10" s="2">
        <f>IFERROR(vlookup(G10,'College Conference'!$A$1:$Z$1000 , 7,False),0)</f>
        <v>8</v>
      </c>
    </row>
    <row r="11">
      <c r="A11" s="3" t="s">
        <v>1116</v>
      </c>
      <c r="B11" s="3">
        <v>83.6</v>
      </c>
      <c r="C11" s="3" t="s">
        <v>58</v>
      </c>
      <c r="D11" s="5">
        <v>45449.0</v>
      </c>
      <c r="E11" s="3">
        <v>245.0</v>
      </c>
      <c r="F11" s="3" t="s">
        <v>564</v>
      </c>
      <c r="G11" s="3" t="s">
        <v>1117</v>
      </c>
      <c r="H11" s="3">
        <v>1.0</v>
      </c>
      <c r="I11" s="2">
        <f>IFERROR(vlookup(F11,'College Conference'!$B$1:$Z$1000 , 6,False),0)</f>
        <v>5</v>
      </c>
      <c r="J11" s="2">
        <f>IFERROR(vlookup(G11,'College Conference'!$A$1:$Z$1000 , 7,False),0)</f>
        <v>1</v>
      </c>
    </row>
    <row r="12">
      <c r="A12" s="3" t="s">
        <v>877</v>
      </c>
      <c r="B12" s="3">
        <v>81.78</v>
      </c>
      <c r="C12" s="3" t="s">
        <v>17</v>
      </c>
      <c r="D12" s="5">
        <v>45444.0</v>
      </c>
      <c r="E12" s="3">
        <v>193.0</v>
      </c>
      <c r="F12" s="3" t="s">
        <v>222</v>
      </c>
      <c r="G12" s="3" t="s">
        <v>3707</v>
      </c>
      <c r="H12" s="3">
        <v>1.0</v>
      </c>
      <c r="I12" s="2">
        <f>IFERROR(vlookup(F12,'College Conference'!$B$1:$Z$1000 , 6,False),0)</f>
        <v>1</v>
      </c>
      <c r="J12" s="2">
        <f>IFERROR(vlookup(G12,'College Conference'!$A$1:$Z$1000 , 7,False),0)</f>
        <v>8</v>
      </c>
    </row>
    <row r="13">
      <c r="A13" s="3" t="s">
        <v>2114</v>
      </c>
      <c r="B13" s="3">
        <v>84.73</v>
      </c>
      <c r="C13" s="3" t="s">
        <v>17</v>
      </c>
      <c r="D13" s="5">
        <v>45446.0</v>
      </c>
      <c r="E13" s="3">
        <v>200.0</v>
      </c>
      <c r="F13" s="3" t="s">
        <v>517</v>
      </c>
      <c r="G13" s="3" t="s">
        <v>2115</v>
      </c>
      <c r="H13" s="3">
        <v>1.0</v>
      </c>
      <c r="I13" s="2">
        <f>IFERROR(vlookup(F13,'College Conference'!$B$1:$Z$1000 , 6,False),0)</f>
        <v>5</v>
      </c>
      <c r="J13" s="2">
        <f>IFERROR(vlookup(G13,'College Conference'!$A$1:$Z$1000 , 7,False),0)</f>
        <v>4</v>
      </c>
    </row>
    <row r="14">
      <c r="A14" s="3" t="s">
        <v>886</v>
      </c>
      <c r="B14" s="3">
        <v>82.8</v>
      </c>
      <c r="C14" s="3" t="s">
        <v>22</v>
      </c>
      <c r="D14" s="5">
        <v>45444.0</v>
      </c>
      <c r="E14" s="3">
        <v>190.0</v>
      </c>
      <c r="F14" s="3" t="s">
        <v>779</v>
      </c>
      <c r="G14" s="3" t="s">
        <v>205</v>
      </c>
      <c r="H14" s="3">
        <v>1.0</v>
      </c>
      <c r="I14" s="2">
        <f>IFERROR(vlookup(F14,'College Conference'!$B$1:$Z$1000 , 6,False),0)</f>
        <v>8</v>
      </c>
      <c r="J14" s="2">
        <f>IFERROR(vlookup(G14,'College Conference'!$A$1:$Z$1000 , 7,False),0)</f>
        <v>0</v>
      </c>
    </row>
    <row r="15">
      <c r="A15" s="3" t="s">
        <v>2755</v>
      </c>
      <c r="B15" s="3">
        <v>85.9</v>
      </c>
      <c r="C15" s="3" t="s">
        <v>43</v>
      </c>
      <c r="D15" s="5">
        <v>45448.0</v>
      </c>
      <c r="E15" s="3">
        <v>306.0</v>
      </c>
      <c r="F15" s="3" t="s">
        <v>806</v>
      </c>
      <c r="G15" s="3" t="s">
        <v>2756</v>
      </c>
      <c r="H15" s="3">
        <v>1.0</v>
      </c>
      <c r="I15" s="2">
        <f>IFERROR(vlookup(F15,'College Conference'!$B$1:$Z$1000 , 6,False),0)</f>
        <v>8</v>
      </c>
      <c r="J15" s="2">
        <f>IFERROR(vlookup(G15,'College Conference'!$A$1:$Z$1000 , 7,False),0)</f>
        <v>5</v>
      </c>
    </row>
    <row r="16">
      <c r="A16" s="3" t="s">
        <v>1594</v>
      </c>
      <c r="B16" s="3">
        <v>82.83</v>
      </c>
      <c r="C16" s="3" t="s">
        <v>31</v>
      </c>
      <c r="D16" s="5">
        <v>45450.0</v>
      </c>
      <c r="E16" s="3">
        <v>320.0</v>
      </c>
      <c r="F16" s="3" t="s">
        <v>372</v>
      </c>
      <c r="G16" s="3" t="s">
        <v>1595</v>
      </c>
      <c r="H16" s="3">
        <v>1.0</v>
      </c>
      <c r="I16" s="2">
        <f>IFERROR(vlookup(F16,'College Conference'!$B$1:$Z$1000 , 6,False),0)</f>
        <v>3</v>
      </c>
      <c r="J16" s="2">
        <f>IFERROR(vlookup(G16,'College Conference'!$A$1:$Z$1000 , 7,False),0)</f>
        <v>3</v>
      </c>
    </row>
    <row r="17">
      <c r="A17" s="3" t="s">
        <v>2790</v>
      </c>
      <c r="B17" s="3">
        <v>90.67</v>
      </c>
      <c r="C17" s="3" t="s">
        <v>43</v>
      </c>
      <c r="D17" s="5">
        <v>45447.0</v>
      </c>
      <c r="E17" s="3">
        <v>287.0</v>
      </c>
      <c r="F17" s="3" t="s">
        <v>924</v>
      </c>
      <c r="G17" s="3" t="s">
        <v>2791</v>
      </c>
      <c r="H17" s="3">
        <v>1.0</v>
      </c>
      <c r="I17" s="2">
        <f>IFERROR(vlookup(F17,'College Conference'!$B$1:$Z$1000 , 6,False),0)</f>
        <v>10</v>
      </c>
      <c r="J17" s="2">
        <f>IFERROR(vlookup(G17,'College Conference'!$A$1:$Z$1000 , 7,False),0)</f>
        <v>5</v>
      </c>
    </row>
    <row r="18">
      <c r="A18" s="3" t="s">
        <v>1864</v>
      </c>
      <c r="B18" s="3">
        <v>89.07</v>
      </c>
      <c r="C18" s="3" t="s">
        <v>17</v>
      </c>
      <c r="D18" s="5">
        <v>45446.0</v>
      </c>
      <c r="E18" s="3">
        <v>202.0</v>
      </c>
      <c r="F18" s="3" t="s">
        <v>843</v>
      </c>
      <c r="G18" s="3" t="s">
        <v>1865</v>
      </c>
      <c r="H18" s="3">
        <v>1.0</v>
      </c>
      <c r="I18" s="2">
        <f>IFERROR(vlookup(F18,'College Conference'!$B$1:$Z$1000 , 6,False),0)</f>
        <v>8</v>
      </c>
      <c r="J18" s="2">
        <f>IFERROR(vlookup(G18,'College Conference'!$A$1:$Z$1000 , 7,False),0)</f>
        <v>3</v>
      </c>
    </row>
    <row r="19">
      <c r="A19" s="3" t="s">
        <v>435</v>
      </c>
      <c r="B19" s="3">
        <v>84.72</v>
      </c>
      <c r="C19" s="3" t="s">
        <v>12</v>
      </c>
      <c r="D19" s="5">
        <v>45446.0</v>
      </c>
      <c r="E19" s="3">
        <v>270.0</v>
      </c>
      <c r="F19" s="3" t="s">
        <v>348</v>
      </c>
      <c r="G19" s="3" t="s">
        <v>436</v>
      </c>
      <c r="H19" s="3">
        <v>1.0</v>
      </c>
      <c r="I19" s="2">
        <f>IFERROR(vlookup(F19,'College Conference'!$B$1:$Z$1000 , 6,False),0)</f>
        <v>3</v>
      </c>
      <c r="J19" s="2">
        <f>IFERROR(vlookup(G19,'College Conference'!$A$1:$Z$1000 , 7,False),0)</f>
        <v>0</v>
      </c>
    </row>
    <row r="20">
      <c r="A20" s="3" t="s">
        <v>767</v>
      </c>
      <c r="B20" s="3">
        <v>87.53</v>
      </c>
      <c r="C20" s="3" t="s">
        <v>27</v>
      </c>
      <c r="D20" s="3" t="s">
        <v>209</v>
      </c>
      <c r="E20" s="3">
        <v>150.0</v>
      </c>
      <c r="F20" s="3" t="s">
        <v>695</v>
      </c>
      <c r="G20" s="3" t="s">
        <v>768</v>
      </c>
      <c r="H20" s="3">
        <v>1.0</v>
      </c>
      <c r="I20" s="2">
        <f>IFERROR(vlookup(F20,'College Conference'!$B$1:$Z$1000 , 6,False),0)</f>
        <v>7</v>
      </c>
      <c r="J20" s="2">
        <f>IFERROR(vlookup(G20,'College Conference'!$A$1:$Z$1000 , 7,False),0)</f>
        <v>0</v>
      </c>
    </row>
    <row r="21">
      <c r="A21" s="3" t="s">
        <v>769</v>
      </c>
      <c r="B21" s="3">
        <v>83.1</v>
      </c>
      <c r="C21" s="3" t="s">
        <v>17</v>
      </c>
      <c r="D21" s="5">
        <v>45445.0</v>
      </c>
      <c r="E21" s="3">
        <v>190.0</v>
      </c>
      <c r="F21" s="3" t="s">
        <v>695</v>
      </c>
      <c r="G21" s="3" t="s">
        <v>768</v>
      </c>
      <c r="H21" s="3">
        <v>1.0</v>
      </c>
      <c r="I21" s="2">
        <f>IFERROR(vlookup(F21,'College Conference'!$B$1:$Z$1000 , 6,False),0)</f>
        <v>7</v>
      </c>
      <c r="J21" s="2">
        <f>IFERROR(vlookup(G21,'College Conference'!$A$1:$Z$1000 , 7,False),0)</f>
        <v>0</v>
      </c>
    </row>
    <row r="22">
      <c r="A22" s="3" t="s">
        <v>221</v>
      </c>
      <c r="B22" s="3">
        <v>81.43</v>
      </c>
      <c r="C22" s="3" t="s">
        <v>78</v>
      </c>
      <c r="D22" s="3" t="s">
        <v>209</v>
      </c>
      <c r="E22" s="3">
        <v>203.0</v>
      </c>
      <c r="F22" s="3" t="s">
        <v>222</v>
      </c>
      <c r="G22" s="3" t="s">
        <v>223</v>
      </c>
      <c r="H22" s="3">
        <v>1.0</v>
      </c>
      <c r="I22" s="2">
        <f>IFERROR(vlookup(F22,'College Conference'!$B$1:$Z$1000 , 6,False),0)</f>
        <v>1</v>
      </c>
      <c r="J22" s="2">
        <f>IFERROR(vlookup(G22,'College Conference'!$A$1:$Z$1000 , 7,False),0)</f>
        <v>0</v>
      </c>
    </row>
    <row r="23">
      <c r="A23" s="3" t="s">
        <v>224</v>
      </c>
      <c r="B23" s="3">
        <v>81.0</v>
      </c>
      <c r="C23" s="3" t="s">
        <v>78</v>
      </c>
      <c r="D23" s="3" t="s">
        <v>209</v>
      </c>
      <c r="E23" s="3">
        <v>205.0</v>
      </c>
      <c r="F23" s="3" t="s">
        <v>158</v>
      </c>
      <c r="G23" s="3" t="s">
        <v>225</v>
      </c>
      <c r="H23" s="3">
        <v>1.0</v>
      </c>
      <c r="I23" s="2">
        <f>IFERROR(vlookup(F23,'College Conference'!$B$1:$Z$1000 , 6,False),0)</f>
        <v>1</v>
      </c>
      <c r="J23" s="2">
        <f>IFERROR(vlookup(G23,'College Conference'!$A$1:$Z$1000 , 7,False),0)</f>
        <v>0</v>
      </c>
    </row>
    <row r="24">
      <c r="A24" s="3" t="s">
        <v>3347</v>
      </c>
      <c r="B24" s="3">
        <v>89.73</v>
      </c>
      <c r="C24" s="3" t="s">
        <v>52</v>
      </c>
      <c r="D24" s="5">
        <v>45444.0</v>
      </c>
      <c r="E24" s="3">
        <v>218.0</v>
      </c>
      <c r="F24" s="3" t="s">
        <v>320</v>
      </c>
      <c r="G24" s="3" t="s">
        <v>3348</v>
      </c>
      <c r="H24" s="3">
        <v>1.0</v>
      </c>
      <c r="I24" s="2">
        <f>IFERROR(vlookup(F24,'College Conference'!$B$1:$Z$1000 , 6,False),0)</f>
        <v>3</v>
      </c>
      <c r="J24" s="2">
        <f>IFERROR(vlookup(G24,'College Conference'!$A$1:$Z$1000 , 7,False),0)</f>
        <v>7</v>
      </c>
    </row>
    <row r="25">
      <c r="A25" s="3" t="s">
        <v>3417</v>
      </c>
      <c r="B25" s="3">
        <v>83.94</v>
      </c>
      <c r="C25" s="3" t="s">
        <v>120</v>
      </c>
      <c r="D25" s="5">
        <v>45448.0</v>
      </c>
      <c r="E25" s="3">
        <v>235.0</v>
      </c>
      <c r="F25" s="3" t="s">
        <v>527</v>
      </c>
      <c r="G25" s="3" t="s">
        <v>3348</v>
      </c>
      <c r="H25" s="3">
        <v>1.0</v>
      </c>
      <c r="I25" s="2">
        <f>IFERROR(vlookup(F25,'College Conference'!$B$1:$Z$1000 , 6,False),0)</f>
        <v>5</v>
      </c>
      <c r="J25" s="2">
        <f>IFERROR(vlookup(G25,'College Conference'!$A$1:$Z$1000 , 7,False),0)</f>
        <v>7</v>
      </c>
    </row>
    <row r="26">
      <c r="A26" s="3" t="s">
        <v>3708</v>
      </c>
      <c r="B26" s="3">
        <v>78.27</v>
      </c>
      <c r="C26" s="3" t="s">
        <v>27</v>
      </c>
      <c r="D26" s="5">
        <v>45422.0</v>
      </c>
      <c r="E26" s="3">
        <v>165.0</v>
      </c>
      <c r="F26" s="3" t="s">
        <v>158</v>
      </c>
      <c r="G26" s="3" t="s">
        <v>3709</v>
      </c>
      <c r="H26" s="3">
        <v>1.0</v>
      </c>
      <c r="I26" s="2">
        <f>IFERROR(vlookup(F26,'College Conference'!$B$1:$Z$1000 , 6,False),0)</f>
        <v>1</v>
      </c>
      <c r="J26" s="2">
        <f>IFERROR(vlookup(G26,'College Conference'!$A$1:$Z$1000 , 7,False),0)</f>
        <v>8</v>
      </c>
    </row>
    <row r="27">
      <c r="A27" s="3" t="s">
        <v>1039</v>
      </c>
      <c r="B27" s="3">
        <v>80.5</v>
      </c>
      <c r="C27" s="3" t="s">
        <v>12</v>
      </c>
      <c r="D27" s="5">
        <v>45445.0</v>
      </c>
      <c r="E27" s="3">
        <v>275.0</v>
      </c>
      <c r="F27" s="3" t="s">
        <v>149</v>
      </c>
      <c r="G27" s="3" t="s">
        <v>197</v>
      </c>
      <c r="H27" s="3">
        <v>1.0</v>
      </c>
      <c r="I27" s="2">
        <f>IFERROR(vlookup(F27,'College Conference'!$B$1:$Z$1000 , 6,False),0)</f>
        <v>1</v>
      </c>
      <c r="J27" s="2">
        <f>IFERROR(vlookup(G27,'College Conference'!$A$1:$Z$1000 , 7,False),0)</f>
        <v>1</v>
      </c>
    </row>
    <row r="28">
      <c r="A28" s="3" t="s">
        <v>1118</v>
      </c>
      <c r="B28" s="3">
        <v>84.43</v>
      </c>
      <c r="C28" s="3" t="s">
        <v>78</v>
      </c>
      <c r="D28" s="3" t="s">
        <v>209</v>
      </c>
      <c r="E28" s="3">
        <v>205.0</v>
      </c>
      <c r="F28" s="3" t="s">
        <v>527</v>
      </c>
      <c r="G28" s="3" t="s">
        <v>1119</v>
      </c>
      <c r="H28" s="3">
        <v>1.0</v>
      </c>
      <c r="I28" s="2">
        <f>IFERROR(vlookup(F28,'College Conference'!$B$1:$Z$1000 , 6,False),0)</f>
        <v>5</v>
      </c>
      <c r="J28" s="2">
        <f>IFERROR(vlookup(G28,'College Conference'!$A$1:$Z$1000 , 7,False),0)</f>
        <v>1</v>
      </c>
    </row>
    <row r="29">
      <c r="A29" s="3" t="s">
        <v>3148</v>
      </c>
      <c r="B29" s="3">
        <v>86.5</v>
      </c>
      <c r="C29" s="3" t="s">
        <v>12</v>
      </c>
      <c r="D29" s="5">
        <v>45449.0</v>
      </c>
      <c r="E29" s="3">
        <v>246.0</v>
      </c>
      <c r="F29" s="3" t="s">
        <v>806</v>
      </c>
      <c r="G29" s="3" t="s">
        <v>3149</v>
      </c>
      <c r="H29" s="3">
        <v>1.0</v>
      </c>
      <c r="I29" s="2">
        <f>IFERROR(vlookup(F29,'College Conference'!$B$1:$Z$1000 , 6,False),0)</f>
        <v>8</v>
      </c>
      <c r="J29" s="2">
        <f>IFERROR(vlookup(G29,'College Conference'!$A$1:$Z$1000 , 7,False),0)</f>
        <v>6</v>
      </c>
    </row>
    <row r="30">
      <c r="A30" s="3" t="s">
        <v>770</v>
      </c>
      <c r="B30" s="3">
        <v>87.4</v>
      </c>
      <c r="C30" s="3" t="s">
        <v>63</v>
      </c>
      <c r="D30" s="5">
        <v>45444.0</v>
      </c>
      <c r="E30" s="3">
        <v>180.0</v>
      </c>
      <c r="F30" s="3" t="s">
        <v>691</v>
      </c>
      <c r="G30" s="3" t="s">
        <v>207</v>
      </c>
      <c r="H30" s="3">
        <v>1.0</v>
      </c>
      <c r="I30" s="2">
        <f>IFERROR(vlookup(F30,'College Conference'!$B$1:$Z$1000 , 6,False),0)</f>
        <v>7</v>
      </c>
      <c r="J30" s="2">
        <f>IFERROR(vlookup(G30,'College Conference'!$A$1:$Z$1000 , 7,False),0)</f>
        <v>0</v>
      </c>
    </row>
    <row r="31">
      <c r="A31" s="3" t="s">
        <v>226</v>
      </c>
      <c r="B31" s="3">
        <v>79.6</v>
      </c>
      <c r="C31" s="3" t="s">
        <v>78</v>
      </c>
      <c r="D31" s="5">
        <v>45448.0</v>
      </c>
      <c r="E31" s="3">
        <v>213.0</v>
      </c>
      <c r="F31" s="3" t="s">
        <v>161</v>
      </c>
      <c r="G31" s="3" t="s">
        <v>227</v>
      </c>
      <c r="H31" s="3">
        <v>1.0</v>
      </c>
      <c r="I31" s="2">
        <f>IFERROR(vlookup(F31,'College Conference'!$B$1:$Z$1000 , 6,False),0)</f>
        <v>1</v>
      </c>
      <c r="J31" s="2">
        <f>IFERROR(vlookup(G31,'College Conference'!$A$1:$Z$1000 , 7,False),0)</f>
        <v>0</v>
      </c>
    </row>
    <row r="32">
      <c r="A32" s="3" t="s">
        <v>2116</v>
      </c>
      <c r="B32" s="3">
        <v>85.03</v>
      </c>
      <c r="C32" s="3" t="s">
        <v>43</v>
      </c>
      <c r="D32" s="5">
        <v>45449.0</v>
      </c>
      <c r="E32" s="3">
        <v>305.0</v>
      </c>
      <c r="F32" s="3" t="s">
        <v>521</v>
      </c>
      <c r="G32" s="3" t="s">
        <v>2117</v>
      </c>
      <c r="H32" s="3">
        <v>1.0</v>
      </c>
      <c r="I32" s="2">
        <f>IFERROR(vlookup(F32,'College Conference'!$B$1:$Z$1000 , 6,False),0)</f>
        <v>5</v>
      </c>
      <c r="J32" s="2">
        <f>IFERROR(vlookup(G32,'College Conference'!$A$1:$Z$1000 , 7,False),0)</f>
        <v>4</v>
      </c>
    </row>
    <row r="33">
      <c r="A33" s="3" t="s">
        <v>437</v>
      </c>
      <c r="B33" s="3">
        <v>83.1</v>
      </c>
      <c r="C33" s="3" t="s">
        <v>52</v>
      </c>
      <c r="D33" s="5">
        <v>45446.0</v>
      </c>
      <c r="E33" s="3">
        <v>231.0</v>
      </c>
      <c r="F33" s="3" t="s">
        <v>400</v>
      </c>
      <c r="G33" s="3" t="s">
        <v>438</v>
      </c>
      <c r="H33" s="3">
        <v>1.0</v>
      </c>
      <c r="I33" s="2">
        <f>IFERROR(vlookup(F33,'College Conference'!$B$1:$Z$1000 , 6,False),0)</f>
        <v>3</v>
      </c>
      <c r="J33" s="2">
        <f>IFERROR(vlookup(G33,'College Conference'!$A$1:$Z$1000 , 7,False),0)</f>
        <v>0</v>
      </c>
    </row>
    <row r="34">
      <c r="A34" s="3" t="s">
        <v>2757</v>
      </c>
      <c r="B34" s="3">
        <v>84.77</v>
      </c>
      <c r="C34" s="3" t="s">
        <v>43</v>
      </c>
      <c r="D34" s="5">
        <v>45447.0</v>
      </c>
      <c r="E34" s="3">
        <v>300.0</v>
      </c>
      <c r="F34" s="3" t="s">
        <v>806</v>
      </c>
      <c r="G34" s="3" t="s">
        <v>2758</v>
      </c>
      <c r="H34" s="3">
        <v>1.0</v>
      </c>
      <c r="I34" s="2">
        <f>IFERROR(vlookup(F34,'College Conference'!$B$1:$Z$1000 , 6,False),0)</f>
        <v>8</v>
      </c>
      <c r="J34" s="2">
        <f>IFERROR(vlookup(G34,'College Conference'!$A$1:$Z$1000 , 7,False),0)</f>
        <v>5</v>
      </c>
    </row>
    <row r="35">
      <c r="A35" s="3"/>
    </row>
    <row r="36">
      <c r="A36" s="3"/>
    </row>
    <row r="37">
      <c r="A37" s="3"/>
    </row>
    <row r="38">
      <c r="A38" s="3"/>
    </row>
    <row r="39">
      <c r="A39" s="6"/>
    </row>
    <row r="41">
      <c r="A41" s="3"/>
    </row>
    <row r="42">
      <c r="A42" s="3"/>
    </row>
    <row r="43">
      <c r="A43" s="3"/>
    </row>
    <row r="44">
      <c r="A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</row>
    <row r="51">
      <c r="A51" s="3"/>
    </row>
    <row r="52">
      <c r="A52" s="3"/>
    </row>
    <row r="53">
      <c r="A53" s="3"/>
    </row>
    <row r="54">
      <c r="A54" s="3"/>
    </row>
    <row r="55">
      <c r="A55" s="7"/>
    </row>
    <row r="57">
      <c r="A57" s="3"/>
    </row>
    <row r="58">
      <c r="A58" s="3"/>
    </row>
    <row r="59">
      <c r="A59" s="3"/>
    </row>
    <row r="60">
      <c r="A60" s="3"/>
    </row>
    <row r="61">
      <c r="A61" s="3"/>
    </row>
    <row r="62">
      <c r="A62" s="3"/>
    </row>
    <row r="63">
      <c r="A63" s="3"/>
    </row>
    <row r="64">
      <c r="A64" s="3"/>
    </row>
    <row r="65">
      <c r="A65" s="3"/>
    </row>
    <row r="66">
      <c r="A66" s="3"/>
    </row>
    <row r="67">
      <c r="A67" s="3"/>
    </row>
    <row r="68">
      <c r="A68" s="3"/>
    </row>
    <row r="69">
      <c r="A69" s="3"/>
    </row>
    <row r="70">
      <c r="A70" s="3"/>
    </row>
    <row r="71">
      <c r="A71" s="7"/>
    </row>
    <row r="73">
      <c r="A73" s="3"/>
    </row>
    <row r="74">
      <c r="A74" s="3"/>
    </row>
    <row r="75">
      <c r="A75" s="3"/>
    </row>
    <row r="76">
      <c r="A76" s="3"/>
    </row>
    <row r="77">
      <c r="A77" s="3"/>
    </row>
    <row r="78">
      <c r="A78" s="3"/>
    </row>
    <row r="79">
      <c r="A79" s="3"/>
    </row>
    <row r="80">
      <c r="A80" s="3"/>
    </row>
    <row r="81">
      <c r="A81" s="3"/>
    </row>
    <row r="82">
      <c r="A82" s="3"/>
    </row>
    <row r="83">
      <c r="A83" s="3"/>
    </row>
    <row r="84">
      <c r="A84" s="3"/>
    </row>
    <row r="85">
      <c r="A85" s="3"/>
    </row>
    <row r="86">
      <c r="A86" s="3"/>
    </row>
    <row r="87">
      <c r="A87" s="6"/>
    </row>
    <row r="89">
      <c r="A89" s="3"/>
    </row>
    <row r="90">
      <c r="A90" s="3"/>
    </row>
    <row r="91">
      <c r="A91" s="3"/>
    </row>
    <row r="92">
      <c r="A92" s="3"/>
    </row>
    <row r="93">
      <c r="A93" s="3"/>
    </row>
    <row r="94">
      <c r="A94" s="3"/>
    </row>
    <row r="95">
      <c r="A95" s="3"/>
    </row>
    <row r="96">
      <c r="A96" s="3"/>
    </row>
    <row r="97">
      <c r="A97" s="3"/>
    </row>
    <row r="98">
      <c r="A98" s="3"/>
    </row>
    <row r="99">
      <c r="A99" s="3"/>
    </row>
    <row r="100">
      <c r="A100" s="3"/>
    </row>
    <row r="101">
      <c r="A101" s="3"/>
    </row>
    <row r="102">
      <c r="A102" s="3"/>
    </row>
    <row r="103">
      <c r="A103" s="7"/>
    </row>
    <row r="105">
      <c r="A105" s="3"/>
    </row>
    <row r="106">
      <c r="A106" s="3"/>
    </row>
    <row r="107">
      <c r="A107" s="3"/>
    </row>
    <row r="108">
      <c r="A108" s="3"/>
    </row>
    <row r="109">
      <c r="A109" s="3"/>
    </row>
    <row r="110">
      <c r="A110" s="3"/>
    </row>
    <row r="111">
      <c r="A111" s="3"/>
    </row>
    <row r="112">
      <c r="A112" s="3"/>
    </row>
    <row r="113">
      <c r="A113" s="3"/>
    </row>
    <row r="114">
      <c r="A114" s="3"/>
    </row>
    <row r="115">
      <c r="A115" s="3"/>
    </row>
    <row r="116">
      <c r="A116" s="3"/>
    </row>
    <row r="117">
      <c r="A117" s="3"/>
    </row>
    <row r="118">
      <c r="A118" s="3"/>
    </row>
    <row r="119">
      <c r="A119" s="6"/>
    </row>
    <row r="121">
      <c r="A121" s="3"/>
    </row>
    <row r="122">
      <c r="A12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4414</v>
      </c>
      <c r="B2" s="3">
        <v>91.08</v>
      </c>
      <c r="C2" s="3" t="s">
        <v>12</v>
      </c>
      <c r="D2" s="5">
        <v>45446.0</v>
      </c>
      <c r="E2" s="3">
        <v>265.0</v>
      </c>
      <c r="F2" s="3" t="s">
        <v>4415</v>
      </c>
      <c r="G2" s="3" t="s">
        <v>4416</v>
      </c>
      <c r="H2" s="3">
        <v>1.0</v>
      </c>
      <c r="I2" s="2">
        <f>IFERROR(vlookup(F2,'College Conference'!$B$1:$Z$1000 , 6,False),0)</f>
        <v>0</v>
      </c>
      <c r="J2" s="2">
        <f>IFERROR(vlookup(G2,'College Conference'!$A$1:$Z$1000 , 7,False),0)</f>
        <v>3</v>
      </c>
    </row>
    <row r="3">
      <c r="A3" s="3" t="s">
        <v>4417</v>
      </c>
      <c r="B3" s="3">
        <v>88.83</v>
      </c>
      <c r="C3" s="3" t="s">
        <v>78</v>
      </c>
      <c r="D3" s="5">
        <v>45448.0</v>
      </c>
      <c r="E3" s="3">
        <v>221.0</v>
      </c>
      <c r="F3" s="3" t="s">
        <v>233</v>
      </c>
      <c r="G3" s="3" t="s">
        <v>4418</v>
      </c>
      <c r="H3" s="3">
        <v>1.0</v>
      </c>
      <c r="I3" s="2">
        <f>IFERROR(vlookup(F3,'College Conference'!$B$1:$Z$1000 , 6,False),0)</f>
        <v>2</v>
      </c>
      <c r="J3" s="2">
        <f>IFERROR(vlookup(G3,'College Conference'!$A$1:$Z$1000 , 7,False),0)</f>
        <v>9</v>
      </c>
    </row>
    <row r="4">
      <c r="A4" s="3" t="s">
        <v>4419</v>
      </c>
      <c r="B4" s="3">
        <v>80.45</v>
      </c>
      <c r="C4" s="3" t="s">
        <v>120</v>
      </c>
      <c r="D4" s="5">
        <v>45447.0</v>
      </c>
      <c r="E4" s="3">
        <v>243.0</v>
      </c>
      <c r="F4" s="3" t="s">
        <v>695</v>
      </c>
      <c r="G4" s="3" t="s">
        <v>4420</v>
      </c>
      <c r="H4" s="3">
        <v>1.0</v>
      </c>
      <c r="I4" s="2">
        <f>IFERROR(vlookup(F4,'College Conference'!$B$1:$Z$1000 , 6,False),0)</f>
        <v>7</v>
      </c>
      <c r="J4" s="2">
        <f>IFERROR(vlookup(G4,'College Conference'!$A$1:$Z$1000 , 7,False),0)</f>
        <v>0</v>
      </c>
    </row>
    <row r="5">
      <c r="A5" s="3" t="s">
        <v>4421</v>
      </c>
      <c r="B5" s="3">
        <v>86.49</v>
      </c>
      <c r="C5" s="3" t="s">
        <v>27</v>
      </c>
      <c r="D5" s="5">
        <v>45444.0</v>
      </c>
      <c r="E5" s="3">
        <v>188.0</v>
      </c>
      <c r="F5" s="3" t="s">
        <v>4422</v>
      </c>
      <c r="G5" s="3" t="s">
        <v>4423</v>
      </c>
      <c r="H5" s="3">
        <v>1.0</v>
      </c>
      <c r="I5" s="2">
        <f>IFERROR(vlookup(F5,'College Conference'!$B$1:$Z$1000 , 6,False),0)</f>
        <v>0</v>
      </c>
      <c r="J5" s="2">
        <f>IFERROR(vlookup(G5,'College Conference'!$A$1:$Z$1000 , 7,False),0)</f>
        <v>5</v>
      </c>
    </row>
    <row r="6">
      <c r="A6" s="3" t="s">
        <v>4424</v>
      </c>
      <c r="B6" s="3">
        <v>82.53</v>
      </c>
      <c r="C6" s="3" t="s">
        <v>27</v>
      </c>
      <c r="D6" s="5">
        <v>45423.0</v>
      </c>
      <c r="E6" s="3">
        <v>176.0</v>
      </c>
      <c r="F6" s="3" t="s">
        <v>400</v>
      </c>
      <c r="G6" s="3" t="s">
        <v>4425</v>
      </c>
      <c r="H6" s="3">
        <v>1.0</v>
      </c>
      <c r="I6" s="2">
        <f>IFERROR(vlookup(F6,'College Conference'!$B$1:$Z$1000 , 6,False),0)</f>
        <v>3</v>
      </c>
      <c r="J6" s="2">
        <f>IFERROR(vlookup(G6,'College Conference'!$A$1:$Z$1000 , 7,False),0)</f>
        <v>0</v>
      </c>
    </row>
    <row r="7">
      <c r="A7" s="3" t="s">
        <v>4426</v>
      </c>
      <c r="B7" s="3">
        <v>80.04</v>
      </c>
      <c r="C7" s="3" t="s">
        <v>63</v>
      </c>
      <c r="D7" s="5">
        <v>45444.0</v>
      </c>
      <c r="E7" s="3">
        <v>205.0</v>
      </c>
      <c r="F7" s="3" t="s">
        <v>171</v>
      </c>
      <c r="G7" s="3" t="s">
        <v>3709</v>
      </c>
      <c r="H7" s="3">
        <v>1.0</v>
      </c>
      <c r="I7" s="2">
        <f>IFERROR(vlookup(F7,'College Conference'!$B$1:$Z$1000 , 6,False),0)</f>
        <v>1</v>
      </c>
      <c r="J7" s="2">
        <f>IFERROR(vlookup(G7,'College Conference'!$A$1:$Z$1000 , 7,False),0)</f>
        <v>8</v>
      </c>
    </row>
    <row r="8">
      <c r="A8" s="3" t="s">
        <v>4427</v>
      </c>
      <c r="B8" s="3">
        <v>77.75</v>
      </c>
      <c r="C8" s="3" t="s">
        <v>120</v>
      </c>
      <c r="D8" s="5">
        <v>45447.0</v>
      </c>
      <c r="E8" s="3">
        <v>241.0</v>
      </c>
      <c r="F8" s="3" t="s">
        <v>631</v>
      </c>
      <c r="G8" s="3" t="s">
        <v>4428</v>
      </c>
      <c r="H8" s="3">
        <v>1.0</v>
      </c>
      <c r="I8" s="2">
        <f>IFERROR(vlookup(F8,'College Conference'!$B$1:$Z$1000 , 6,False),0)</f>
        <v>6</v>
      </c>
      <c r="J8" s="2">
        <f>IFERROR(vlookup(G8,'College Conference'!$A$1:$Z$1000 , 7,False),0)</f>
        <v>0</v>
      </c>
    </row>
    <row r="9">
      <c r="A9" s="3" t="s">
        <v>4429</v>
      </c>
      <c r="B9" s="3">
        <v>82.0</v>
      </c>
      <c r="C9" s="3" t="s">
        <v>52</v>
      </c>
      <c r="D9" s="5">
        <v>45446.0</v>
      </c>
      <c r="E9" s="3">
        <v>262.0</v>
      </c>
      <c r="F9" s="3" t="s">
        <v>521</v>
      </c>
      <c r="G9" s="3" t="s">
        <v>4430</v>
      </c>
      <c r="H9" s="3">
        <v>1.0</v>
      </c>
      <c r="I9" s="2">
        <f>IFERROR(vlookup(F9,'College Conference'!$B$1:$Z$1000 , 6,False),0)</f>
        <v>5</v>
      </c>
      <c r="J9" s="2">
        <f>IFERROR(vlookup(G9,'College Conference'!$A$1:$Z$1000 , 7,False),0)</f>
        <v>2</v>
      </c>
    </row>
    <row r="10">
      <c r="A10" s="3" t="s">
        <v>4431</v>
      </c>
      <c r="B10" s="3">
        <v>83.07</v>
      </c>
      <c r="C10" s="3" t="s">
        <v>17</v>
      </c>
      <c r="D10" s="3" t="s">
        <v>209</v>
      </c>
      <c r="E10" s="3">
        <v>187.0</v>
      </c>
      <c r="F10" s="3" t="s">
        <v>779</v>
      </c>
      <c r="G10" s="3" t="s">
        <v>4432</v>
      </c>
      <c r="H10" s="3">
        <v>1.0</v>
      </c>
      <c r="I10" s="2">
        <f>IFERROR(vlookup(F10,'College Conference'!$B$1:$Z$1000 , 6,False),0)</f>
        <v>8</v>
      </c>
      <c r="J10" s="2">
        <f>IFERROR(vlookup(G10,'College Conference'!$A$1:$Z$1000 , 7,False),0)</f>
        <v>0</v>
      </c>
    </row>
    <row r="11">
      <c r="A11" s="3" t="s">
        <v>4433</v>
      </c>
      <c r="B11" s="3">
        <v>78.18</v>
      </c>
      <c r="C11" s="3" t="s">
        <v>27</v>
      </c>
      <c r="D11" s="3" t="s">
        <v>209</v>
      </c>
      <c r="E11" s="3">
        <v>200.0</v>
      </c>
      <c r="F11" s="3" t="s">
        <v>143</v>
      </c>
      <c r="G11" s="3" t="s">
        <v>4434</v>
      </c>
      <c r="H11" s="3">
        <v>1.0</v>
      </c>
      <c r="I11" s="2">
        <f>IFERROR(vlookup(F11,'College Conference'!$B$1:$Z$1000 , 6,False),0)</f>
        <v>1</v>
      </c>
      <c r="J11" s="2">
        <f>IFERROR(vlookup(G11,'College Conference'!$A$1:$Z$1000 , 7,False),0)</f>
        <v>8</v>
      </c>
    </row>
    <row r="12">
      <c r="A12" s="3" t="s">
        <v>4435</v>
      </c>
      <c r="B12" s="3">
        <v>95.09</v>
      </c>
      <c r="C12" s="3" t="s">
        <v>17</v>
      </c>
      <c r="D12" s="3" t="s">
        <v>209</v>
      </c>
      <c r="E12" s="3">
        <v>200.0</v>
      </c>
      <c r="F12" s="3" t="s">
        <v>295</v>
      </c>
      <c r="G12" s="3" t="s">
        <v>3348</v>
      </c>
      <c r="H12" s="3">
        <v>1.0</v>
      </c>
      <c r="I12" s="2">
        <f>IFERROR(vlookup(F12,'College Conference'!$B$1:$Z$1000 , 6,False),0)</f>
        <v>3</v>
      </c>
      <c r="J12" s="2">
        <f>IFERROR(vlookup(G12,'College Conference'!$A$1:$Z$1000 , 7,False),0)</f>
        <v>7</v>
      </c>
    </row>
    <row r="13">
      <c r="A13" s="3" t="s">
        <v>4436</v>
      </c>
      <c r="B13" s="3">
        <v>85.87</v>
      </c>
      <c r="C13" s="3" t="s">
        <v>78</v>
      </c>
      <c r="D13" s="5">
        <v>45446.0</v>
      </c>
      <c r="E13" s="3">
        <v>210.0</v>
      </c>
      <c r="F13" s="3" t="s">
        <v>564</v>
      </c>
      <c r="G13" s="3" t="s">
        <v>4437</v>
      </c>
      <c r="H13" s="3">
        <v>1.0</v>
      </c>
      <c r="I13" s="2">
        <f>IFERROR(vlookup(F13,'College Conference'!$B$1:$Z$1000 , 6,False),0)</f>
        <v>5</v>
      </c>
      <c r="J13" s="2">
        <f>IFERROR(vlookup(G13,'College Conference'!$A$1:$Z$1000 , 7,False),0)</f>
        <v>8</v>
      </c>
    </row>
    <row r="14">
      <c r="A14" s="3" t="s">
        <v>4438</v>
      </c>
      <c r="B14" s="3">
        <v>83.7</v>
      </c>
      <c r="C14" s="3" t="s">
        <v>12</v>
      </c>
      <c r="D14" s="5">
        <v>45445.0</v>
      </c>
      <c r="E14" s="3">
        <v>302.0</v>
      </c>
      <c r="F14" s="3" t="s">
        <v>708</v>
      </c>
      <c r="G14" s="3" t="s">
        <v>4439</v>
      </c>
      <c r="H14" s="3">
        <v>1.0</v>
      </c>
      <c r="I14" s="2">
        <f>IFERROR(vlookup(F14,'College Conference'!$B$1:$Z$1000 , 6,False),0)</f>
        <v>7</v>
      </c>
      <c r="J14" s="2">
        <f>IFERROR(vlookup(G14,'College Conference'!$A$1:$Z$1000 , 7,False),0)</f>
        <v>0</v>
      </c>
    </row>
    <row r="15">
      <c r="A15" s="3" t="s">
        <v>4440</v>
      </c>
      <c r="B15" s="3">
        <v>85.03</v>
      </c>
      <c r="C15" s="3" t="s">
        <v>17</v>
      </c>
      <c r="D15" s="5">
        <v>45447.0</v>
      </c>
      <c r="E15" s="3">
        <v>195.0</v>
      </c>
      <c r="F15" s="3" t="s">
        <v>519</v>
      </c>
      <c r="G15" s="3" t="s">
        <v>4441</v>
      </c>
      <c r="H15" s="3">
        <v>1.0</v>
      </c>
      <c r="I15" s="2">
        <f>IFERROR(vlookup(F15,'College Conference'!$B$1:$Z$1000 , 6,False),0)</f>
        <v>5</v>
      </c>
      <c r="J15" s="2">
        <f>IFERROR(vlookup(G15,'College Conference'!$A$1:$Z$1000 , 7,False),0)</f>
        <v>0</v>
      </c>
    </row>
    <row r="16">
      <c r="A16" s="3" t="s">
        <v>4442</v>
      </c>
      <c r="B16" s="3">
        <v>88.5</v>
      </c>
      <c r="C16" s="3" t="s">
        <v>22</v>
      </c>
      <c r="D16" s="5">
        <v>45423.0</v>
      </c>
      <c r="E16" s="3">
        <v>220.0</v>
      </c>
      <c r="F16" s="3" t="s">
        <v>804</v>
      </c>
      <c r="G16" s="3" t="s">
        <v>4443</v>
      </c>
      <c r="H16" s="3">
        <v>1.0</v>
      </c>
      <c r="I16" s="2">
        <f>IFERROR(vlookup(F16,'College Conference'!$B$1:$Z$1000 , 6,False),0)</f>
        <v>8</v>
      </c>
      <c r="J16" s="2">
        <f>IFERROR(vlookup(G16,'College Conference'!$A$1:$Z$1000 , 7,False),0)</f>
        <v>1</v>
      </c>
    </row>
    <row r="17">
      <c r="A17" s="3" t="s">
        <v>4444</v>
      </c>
      <c r="B17" s="3">
        <v>75.05</v>
      </c>
      <c r="C17" s="3" t="s">
        <v>27</v>
      </c>
      <c r="D17" s="5">
        <v>45422.0</v>
      </c>
      <c r="E17" s="3">
        <v>167.0</v>
      </c>
      <c r="F17" s="3" t="s">
        <v>161</v>
      </c>
      <c r="G17" s="3" t="s">
        <v>878</v>
      </c>
      <c r="H17" s="3">
        <v>1.0</v>
      </c>
      <c r="I17" s="2">
        <f>IFERROR(vlookup(F17,'College Conference'!$B$1:$Z$1000 , 6,False),0)</f>
        <v>1</v>
      </c>
      <c r="J17" s="2">
        <f>IFERROR(vlookup(G17,'College Conference'!$A$1:$Z$1000 , 7,False),0)</f>
        <v>0</v>
      </c>
    </row>
    <row r="18">
      <c r="A18" s="3" t="s">
        <v>4445</v>
      </c>
      <c r="B18" s="3">
        <v>95.84</v>
      </c>
      <c r="C18" s="3" t="s">
        <v>78</v>
      </c>
      <c r="D18" s="3" t="s">
        <v>4446</v>
      </c>
      <c r="E18" s="3">
        <v>217.0</v>
      </c>
      <c r="F18" s="3" t="s">
        <v>348</v>
      </c>
      <c r="G18" s="3" t="s">
        <v>4447</v>
      </c>
      <c r="H18" s="3">
        <v>1.0</v>
      </c>
      <c r="I18" s="2">
        <f>IFERROR(vlookup(F18,'College Conference'!$B$1:$Z$1000 , 6,False),0)</f>
        <v>3</v>
      </c>
      <c r="J18" s="2">
        <f>IFERROR(vlookup(G18,'College Conference'!$A$1:$Z$1000 , 7,False),0)</f>
        <v>5</v>
      </c>
    </row>
    <row r="19">
      <c r="A19" s="3" t="s">
        <v>4448</v>
      </c>
      <c r="B19" s="3">
        <v>79.32</v>
      </c>
      <c r="C19" s="3" t="s">
        <v>78</v>
      </c>
      <c r="D19" s="5">
        <v>45447.0</v>
      </c>
      <c r="E19" s="3">
        <v>220.0</v>
      </c>
      <c r="F19" s="3" t="s">
        <v>646</v>
      </c>
      <c r="G19" s="3" t="s">
        <v>606</v>
      </c>
      <c r="H19" s="3">
        <v>1.0</v>
      </c>
      <c r="I19" s="2">
        <f>IFERROR(vlookup(F19,'College Conference'!$B$1:$Z$1000 , 6,False),0)</f>
        <v>6</v>
      </c>
      <c r="J19" s="2">
        <f>IFERROR(vlookup(G19,'College Conference'!$A$1:$Z$1000 , 7,False),0)</f>
        <v>8</v>
      </c>
    </row>
    <row r="20">
      <c r="A20" s="3" t="s">
        <v>4449</v>
      </c>
      <c r="B20" s="3">
        <v>89.54</v>
      </c>
      <c r="C20" s="3" t="s">
        <v>27</v>
      </c>
      <c r="D20" s="5">
        <v>45422.0</v>
      </c>
      <c r="E20" s="3">
        <v>180.0</v>
      </c>
      <c r="F20" s="3" t="s">
        <v>776</v>
      </c>
      <c r="G20" s="3" t="s">
        <v>207</v>
      </c>
      <c r="H20" s="3">
        <v>1.0</v>
      </c>
      <c r="I20" s="2">
        <f>IFERROR(vlookup(F20,'College Conference'!$B$1:$Z$1000 , 6,False),0)</f>
        <v>8</v>
      </c>
      <c r="J20" s="2">
        <f>IFERROR(vlookup(G20,'College Conference'!$A$1:$Z$1000 , 7,False),0)</f>
        <v>0</v>
      </c>
    </row>
    <row r="21">
      <c r="A21" s="3" t="s">
        <v>4450</v>
      </c>
      <c r="B21" s="3">
        <v>88.8</v>
      </c>
      <c r="C21" s="3" t="s">
        <v>27</v>
      </c>
      <c r="D21" s="5">
        <v>45423.0</v>
      </c>
      <c r="E21" s="3">
        <v>178.0</v>
      </c>
      <c r="F21" s="3" t="s">
        <v>301</v>
      </c>
      <c r="G21" s="3" t="s">
        <v>758</v>
      </c>
      <c r="H21" s="3">
        <v>1.0</v>
      </c>
      <c r="I21" s="2">
        <f>IFERROR(vlookup(F21,'College Conference'!$B$1:$Z$1000 , 6,False),0)</f>
        <v>3</v>
      </c>
      <c r="J21" s="2">
        <f>IFERROR(vlookup(G21,'College Conference'!$A$1:$Z$1000 , 7,False),0)</f>
        <v>10</v>
      </c>
    </row>
    <row r="22">
      <c r="A22" s="3" t="s">
        <v>4451</v>
      </c>
      <c r="B22" s="3">
        <v>79.47</v>
      </c>
      <c r="C22" s="3" t="s">
        <v>78</v>
      </c>
      <c r="D22" s="5">
        <v>45445.0</v>
      </c>
      <c r="E22" s="3">
        <v>198.0</v>
      </c>
      <c r="F22" s="3" t="s">
        <v>161</v>
      </c>
      <c r="G22" s="3" t="s">
        <v>4452</v>
      </c>
      <c r="H22" s="3">
        <v>1.0</v>
      </c>
      <c r="I22" s="2">
        <f>IFERROR(vlookup(F22,'College Conference'!$B$1:$Z$1000 , 6,False),0)</f>
        <v>1</v>
      </c>
      <c r="J22" s="2">
        <f>IFERROR(vlookup(G22,'College Conference'!$A$1:$Z$1000 , 7,False),0)</f>
        <v>0</v>
      </c>
    </row>
    <row r="23">
      <c r="A23" s="3" t="s">
        <v>4453</v>
      </c>
      <c r="B23" s="3">
        <v>76.55</v>
      </c>
      <c r="C23" s="3" t="s">
        <v>78</v>
      </c>
      <c r="D23" s="5">
        <v>45444.0</v>
      </c>
      <c r="E23" s="3">
        <v>200.0</v>
      </c>
      <c r="F23" s="3" t="s">
        <v>149</v>
      </c>
      <c r="G23" s="3" t="s">
        <v>4454</v>
      </c>
      <c r="H23" s="3">
        <v>1.0</v>
      </c>
      <c r="I23" s="2">
        <f>IFERROR(vlookup(F23,'College Conference'!$B$1:$Z$1000 , 6,False),0)</f>
        <v>1</v>
      </c>
      <c r="J23" s="2">
        <f>IFERROR(vlookup(G23,'College Conference'!$A$1:$Z$1000 , 7,False),0)</f>
        <v>0</v>
      </c>
    </row>
    <row r="24">
      <c r="A24" s="3" t="s">
        <v>4455</v>
      </c>
      <c r="B24" s="3">
        <v>88.37</v>
      </c>
      <c r="C24" s="3" t="s">
        <v>78</v>
      </c>
      <c r="D24" s="5">
        <v>45446.0</v>
      </c>
      <c r="E24" s="3">
        <v>215.0</v>
      </c>
      <c r="F24" s="3" t="s">
        <v>292</v>
      </c>
      <c r="G24" s="3" t="s">
        <v>4456</v>
      </c>
      <c r="H24" s="3">
        <v>1.0</v>
      </c>
      <c r="I24" s="2">
        <f>IFERROR(vlookup(F24,'College Conference'!$B$1:$Z$1000 , 6,False),0)</f>
        <v>3</v>
      </c>
      <c r="J24" s="2">
        <f>IFERROR(vlookup(G24,'College Conference'!$A$1:$Z$1000 , 7,False),0)</f>
        <v>1</v>
      </c>
    </row>
    <row r="25">
      <c r="A25" s="3" t="s">
        <v>4457</v>
      </c>
      <c r="B25" s="3">
        <v>81.77</v>
      </c>
      <c r="C25" s="3" t="s">
        <v>43</v>
      </c>
      <c r="D25" s="5">
        <v>45445.0</v>
      </c>
      <c r="E25" s="3">
        <v>285.0</v>
      </c>
      <c r="F25" s="3" t="s">
        <v>149</v>
      </c>
      <c r="G25" s="3" t="s">
        <v>207</v>
      </c>
      <c r="H25" s="3">
        <v>1.0</v>
      </c>
      <c r="I25" s="2">
        <f>IFERROR(vlookup(F25,'College Conference'!$B$1:$Z$1000 , 6,False),0)</f>
        <v>1</v>
      </c>
      <c r="J25" s="2">
        <f>IFERROR(vlookup(G25,'College Conference'!$A$1:$Z$1000 , 7,False),0)</f>
        <v>0</v>
      </c>
    </row>
    <row r="26">
      <c r="A26" s="3" t="s">
        <v>3342</v>
      </c>
      <c r="B26" s="3">
        <v>80.35</v>
      </c>
      <c r="C26" s="3" t="s">
        <v>43</v>
      </c>
      <c r="D26" s="5">
        <v>45444.0</v>
      </c>
      <c r="E26" s="3">
        <v>302.0</v>
      </c>
      <c r="F26" s="3" t="s">
        <v>708</v>
      </c>
      <c r="G26" s="3" t="s">
        <v>885</v>
      </c>
      <c r="H26" s="3">
        <v>1.0</v>
      </c>
      <c r="I26" s="2">
        <f>IFERROR(vlookup(F26,'College Conference'!$B$1:$Z$1000 , 6,False),0)</f>
        <v>7</v>
      </c>
      <c r="J26" s="2">
        <f>IFERROR(vlookup(G26,'College Conference'!$A$1:$Z$1000 , 7,False),0)</f>
        <v>3</v>
      </c>
    </row>
    <row r="27">
      <c r="A27" s="3"/>
      <c r="B27" s="3"/>
      <c r="C27" s="3"/>
      <c r="D27" s="5"/>
      <c r="E27" s="3"/>
      <c r="F27" s="3"/>
      <c r="G27" s="9"/>
    </row>
    <row r="28">
      <c r="A28" s="3"/>
      <c r="B28" s="3"/>
      <c r="C28" s="3"/>
      <c r="D28" s="5"/>
      <c r="E28" s="3"/>
      <c r="F28" s="3"/>
      <c r="G28" s="3"/>
    </row>
    <row r="29">
      <c r="A29" s="3"/>
      <c r="B29" s="3"/>
      <c r="C29" s="3"/>
      <c r="D29" s="5"/>
      <c r="E29" s="3"/>
      <c r="F29" s="3"/>
      <c r="G29" s="10"/>
    </row>
    <row r="30">
      <c r="A30" s="3"/>
      <c r="B30" s="3"/>
      <c r="C30" s="3"/>
      <c r="D30" s="5"/>
      <c r="E30" s="3"/>
      <c r="F30" s="3"/>
      <c r="G30" s="10"/>
    </row>
    <row r="34">
      <c r="A34" s="9"/>
    </row>
    <row r="42">
      <c r="A42" s="5"/>
    </row>
    <row r="51">
      <c r="A51" s="10"/>
    </row>
    <row r="59">
      <c r="A59" s="5"/>
    </row>
    <row r="68">
      <c r="A68" s="10"/>
    </row>
    <row r="76">
      <c r="A76" s="5"/>
    </row>
    <row r="85">
      <c r="A85" s="10"/>
    </row>
    <row r="93">
      <c r="A93" s="5"/>
    </row>
    <row r="102">
      <c r="A102" s="10"/>
    </row>
    <row r="110">
      <c r="A110" s="5"/>
    </row>
    <row r="119">
      <c r="A119" s="9"/>
    </row>
    <row r="127">
      <c r="A127" s="5"/>
    </row>
    <row r="136">
      <c r="A136" s="10"/>
    </row>
    <row r="144">
      <c r="A144" s="5"/>
    </row>
    <row r="153">
      <c r="A153" s="9"/>
    </row>
    <row r="161">
      <c r="A161" s="5"/>
    </row>
    <row r="170">
      <c r="A170" s="9"/>
    </row>
    <row r="178">
      <c r="A178" s="5"/>
    </row>
    <row r="187">
      <c r="A187" s="9"/>
    </row>
    <row r="195">
      <c r="A195" s="5"/>
    </row>
    <row r="204">
      <c r="A204" s="9"/>
    </row>
    <row r="221">
      <c r="A221" s="9"/>
    </row>
    <row r="229">
      <c r="A229" s="5"/>
    </row>
    <row r="238">
      <c r="A238" s="10"/>
    </row>
    <row r="246">
      <c r="A246" s="5"/>
    </row>
    <row r="254">
      <c r="A254" s="9"/>
    </row>
    <row r="271">
      <c r="A271" s="10"/>
    </row>
    <row r="288">
      <c r="A288" s="10"/>
    </row>
    <row r="296">
      <c r="A296" s="5"/>
    </row>
    <row r="305">
      <c r="A305" s="10"/>
    </row>
    <row r="313">
      <c r="A313" s="5"/>
    </row>
    <row r="322">
      <c r="A322" s="10"/>
    </row>
    <row r="330">
      <c r="A330" s="5"/>
    </row>
    <row r="339">
      <c r="A339" s="10"/>
    </row>
    <row r="347">
      <c r="A347" s="5"/>
    </row>
    <row r="356">
      <c r="A356" s="10"/>
    </row>
    <row r="364">
      <c r="A364" s="5"/>
    </row>
    <row r="373">
      <c r="A373" s="10"/>
    </row>
    <row r="381">
      <c r="A381" s="5"/>
    </row>
    <row r="389">
      <c r="A389" s="10"/>
    </row>
    <row r="406">
      <c r="A406" s="9"/>
    </row>
    <row r="414">
      <c r="A414" s="5"/>
    </row>
    <row r="423">
      <c r="A423" s="9"/>
    </row>
    <row r="431">
      <c r="A431" s="5"/>
    </row>
    <row r="440">
      <c r="A440" s="9"/>
    </row>
    <row r="448">
      <c r="A448" s="5"/>
    </row>
    <row r="456">
      <c r="A456" s="9"/>
    </row>
    <row r="464">
      <c r="A464" s="5"/>
    </row>
    <row r="473">
      <c r="A473" s="10"/>
    </row>
    <row r="490">
      <c r="A490" s="10"/>
    </row>
    <row r="507">
      <c r="A507" s="9"/>
    </row>
    <row r="524">
      <c r="A524" s="9"/>
    </row>
    <row r="532">
      <c r="A532" s="5"/>
    </row>
    <row r="541">
      <c r="A541" s="10"/>
    </row>
    <row r="542">
      <c r="A542" s="5"/>
    </row>
    <row r="558">
      <c r="A558" s="9"/>
    </row>
    <row r="566">
      <c r="A566" s="5"/>
    </row>
    <row r="574">
      <c r="A574" s="9"/>
    </row>
    <row r="582">
      <c r="A582" s="5"/>
    </row>
    <row r="591">
      <c r="A591" s="9"/>
    </row>
    <row r="599">
      <c r="A599" s="5"/>
    </row>
    <row r="608">
      <c r="A608" s="10"/>
    </row>
    <row r="616">
      <c r="A616" s="5"/>
    </row>
    <row r="625">
      <c r="A625" s="10"/>
    </row>
    <row r="633">
      <c r="A633" s="5"/>
    </row>
    <row r="642">
      <c r="A642" s="10"/>
    </row>
    <row r="650">
      <c r="A650" s="5"/>
    </row>
    <row r="658">
      <c r="A658" s="10"/>
    </row>
    <row r="666">
      <c r="A666" s="5"/>
    </row>
    <row r="674">
      <c r="A674" s="10"/>
    </row>
    <row r="682">
      <c r="A682" s="5"/>
    </row>
    <row r="691">
      <c r="A691" s="10"/>
    </row>
    <row r="699">
      <c r="A699" s="5"/>
    </row>
    <row r="708">
      <c r="A708" s="10"/>
    </row>
    <row r="716">
      <c r="A716" s="5"/>
    </row>
    <row r="725">
      <c r="A725" s="10"/>
    </row>
    <row r="733">
      <c r="A733" s="5"/>
    </row>
    <row r="742">
      <c r="A742" s="10"/>
    </row>
    <row r="750">
      <c r="A750" s="5"/>
    </row>
    <row r="759">
      <c r="A759" s="10"/>
    </row>
    <row r="767">
      <c r="A767" s="5"/>
    </row>
    <row r="776">
      <c r="A776" s="10"/>
    </row>
    <row r="784">
      <c r="A784" s="5"/>
    </row>
    <row r="793">
      <c r="A793" s="10"/>
    </row>
    <row r="801">
      <c r="A801" s="5"/>
    </row>
    <row r="809">
      <c r="A809" s="9"/>
    </row>
    <row r="817">
      <c r="A817" s="5"/>
    </row>
    <row r="826">
      <c r="A826" s="10"/>
    </row>
    <row r="834">
      <c r="A834" s="5"/>
    </row>
    <row r="843">
      <c r="A843" s="9"/>
    </row>
    <row r="851">
      <c r="A851" s="5"/>
    </row>
    <row r="859">
      <c r="A859" s="9"/>
    </row>
    <row r="867">
      <c r="A867" s="5"/>
    </row>
    <row r="876">
      <c r="A876" s="9"/>
    </row>
    <row r="884">
      <c r="A884" s="5"/>
    </row>
    <row r="893">
      <c r="A893" s="10"/>
    </row>
    <row r="901">
      <c r="A901" s="5"/>
    </row>
    <row r="910">
      <c r="A910" s="10"/>
    </row>
    <row r="918">
      <c r="A918" s="5"/>
    </row>
    <row r="927">
      <c r="A927" s="10"/>
    </row>
    <row r="935">
      <c r="A935" s="5"/>
    </row>
    <row r="944">
      <c r="A944" s="10"/>
    </row>
    <row r="952">
      <c r="A952" s="5"/>
    </row>
    <row r="967">
      <c r="A967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I1" s="3" t="s">
        <v>8</v>
      </c>
      <c r="J1" s="3" t="s">
        <v>9</v>
      </c>
    </row>
    <row r="2">
      <c r="A2" s="3" t="s">
        <v>4458</v>
      </c>
      <c r="B2" s="3">
        <v>94.91</v>
      </c>
      <c r="C2" s="3" t="s">
        <v>17</v>
      </c>
      <c r="D2" s="5">
        <v>45422.0</v>
      </c>
      <c r="E2" s="3">
        <v>185.0</v>
      </c>
      <c r="F2" s="3" t="s">
        <v>532</v>
      </c>
      <c r="G2" s="3" t="s">
        <v>438</v>
      </c>
      <c r="H2" s="3">
        <v>1.0</v>
      </c>
      <c r="I2" s="2">
        <f>IFERROR(vlookup(F2,'College Conference'!$B$1:$Z$1000 , 6,False),0)</f>
        <v>5</v>
      </c>
      <c r="J2" s="2">
        <f>IFERROR(vlookup(G2,'College Conference'!$A$1:$Z$1000 , 7,False),0)</f>
        <v>0</v>
      </c>
    </row>
    <row r="3">
      <c r="A3" s="3" t="s">
        <v>4459</v>
      </c>
      <c r="B3" s="3">
        <v>89.17</v>
      </c>
      <c r="C3" s="3" t="s">
        <v>27</v>
      </c>
      <c r="D3" s="5">
        <v>45422.0</v>
      </c>
      <c r="E3" s="3">
        <v>155.0</v>
      </c>
      <c r="F3" s="3" t="s">
        <v>503</v>
      </c>
      <c r="G3" s="3" t="s">
        <v>4460</v>
      </c>
      <c r="H3" s="3">
        <v>1.0</v>
      </c>
      <c r="I3" s="2">
        <f>IFERROR(vlookup(F3,'College Conference'!$B$1:$Z$1000 , 6,False),0)</f>
        <v>4</v>
      </c>
      <c r="J3" s="2">
        <f>IFERROR(vlookup(G3,'College Conference'!$A$1:$Z$1000 , 7,False),0)</f>
        <v>0</v>
      </c>
    </row>
    <row r="4">
      <c r="A4" s="3" t="s">
        <v>4461</v>
      </c>
      <c r="B4" s="3">
        <v>80.23</v>
      </c>
      <c r="C4" s="3" t="s">
        <v>27</v>
      </c>
      <c r="D4" s="3" t="s">
        <v>209</v>
      </c>
      <c r="E4" s="3">
        <v>180.0</v>
      </c>
      <c r="F4" s="3" t="s">
        <v>799</v>
      </c>
      <c r="G4" s="3" t="s">
        <v>4462</v>
      </c>
      <c r="H4" s="3">
        <v>1.0</v>
      </c>
      <c r="I4" s="2">
        <f>IFERROR(vlookup(F4,'College Conference'!$B$1:$Z$1000 , 6,False),0)</f>
        <v>8</v>
      </c>
      <c r="J4" s="2">
        <f>IFERROR(vlookup(G4,'College Conference'!$A$1:$Z$1000 , 7,False),0)</f>
        <v>0</v>
      </c>
    </row>
    <row r="5">
      <c r="A5" s="3" t="s">
        <v>4463</v>
      </c>
      <c r="B5" s="3">
        <v>72.82</v>
      </c>
      <c r="C5" s="3" t="s">
        <v>31</v>
      </c>
      <c r="D5" s="5">
        <v>45449.0</v>
      </c>
      <c r="E5" s="3">
        <v>315.0</v>
      </c>
      <c r="F5" s="3" t="s">
        <v>617</v>
      </c>
      <c r="G5" s="3" t="s">
        <v>2758</v>
      </c>
      <c r="H5" s="3">
        <v>1.0</v>
      </c>
      <c r="I5" s="2">
        <f>IFERROR(vlookup(F5,'College Conference'!$B$1:$Z$1000 , 6,False),0)</f>
        <v>6</v>
      </c>
      <c r="J5" s="2">
        <f>IFERROR(vlookup(G5,'College Conference'!$A$1:$Z$1000 , 7,False),0)</f>
        <v>5</v>
      </c>
    </row>
    <row r="6">
      <c r="A6" s="3" t="s">
        <v>4464</v>
      </c>
      <c r="B6" s="3">
        <v>81.2</v>
      </c>
      <c r="C6" s="3" t="s">
        <v>27</v>
      </c>
      <c r="D6" s="5">
        <v>45444.0</v>
      </c>
      <c r="E6" s="3">
        <v>170.0</v>
      </c>
      <c r="F6" s="3" t="s">
        <v>774</v>
      </c>
      <c r="G6" s="3" t="s">
        <v>2758</v>
      </c>
      <c r="H6" s="3">
        <v>1.0</v>
      </c>
      <c r="I6" s="2">
        <f>IFERROR(vlookup(F6,'College Conference'!$B$1:$Z$1000 , 6,False),0)</f>
        <v>8</v>
      </c>
      <c r="J6" s="2">
        <f>IFERROR(vlookup(G6,'College Conference'!$A$1:$Z$1000 , 7,False),0)</f>
        <v>5</v>
      </c>
    </row>
    <row r="7">
      <c r="A7" s="3" t="s">
        <v>4465</v>
      </c>
      <c r="B7" s="3">
        <v>82.37</v>
      </c>
      <c r="C7" s="3" t="s">
        <v>17</v>
      </c>
      <c r="D7" s="5">
        <v>45444.0</v>
      </c>
      <c r="E7" s="3">
        <v>200.0</v>
      </c>
      <c r="F7" s="3" t="s">
        <v>691</v>
      </c>
      <c r="G7" s="3" t="s">
        <v>4423</v>
      </c>
      <c r="H7" s="3">
        <v>1.0</v>
      </c>
      <c r="I7" s="2">
        <f>IFERROR(vlookup(F7,'College Conference'!$B$1:$Z$1000 , 6,False),0)</f>
        <v>7</v>
      </c>
      <c r="J7" s="2">
        <f>IFERROR(vlookup(G7,'College Conference'!$A$1:$Z$1000 , 7,False),0)</f>
        <v>5</v>
      </c>
    </row>
    <row r="8">
      <c r="A8" s="3" t="s">
        <v>4466</v>
      </c>
      <c r="B8" s="3">
        <v>85.27</v>
      </c>
      <c r="C8" s="3" t="s">
        <v>27</v>
      </c>
      <c r="D8" s="3" t="s">
        <v>209</v>
      </c>
      <c r="E8" s="3">
        <v>185.0</v>
      </c>
      <c r="F8" s="3" t="s">
        <v>779</v>
      </c>
      <c r="G8" s="3" t="s">
        <v>436</v>
      </c>
      <c r="H8" s="3">
        <v>1.0</v>
      </c>
      <c r="I8" s="2">
        <f>IFERROR(vlookup(F8,'College Conference'!$B$1:$Z$1000 , 6,False),0)</f>
        <v>8</v>
      </c>
      <c r="J8" s="2">
        <f>IFERROR(vlookup(G8,'College Conference'!$A$1:$Z$1000 , 7,False),0)</f>
        <v>0</v>
      </c>
    </row>
    <row r="9">
      <c r="A9" s="3" t="s">
        <v>4467</v>
      </c>
      <c r="B9" s="3">
        <v>90.27</v>
      </c>
      <c r="C9" s="3" t="s">
        <v>22</v>
      </c>
      <c r="D9" s="5">
        <v>45419.0</v>
      </c>
      <c r="E9" s="3">
        <v>224.0</v>
      </c>
      <c r="F9" s="3" t="s">
        <v>348</v>
      </c>
      <c r="G9" s="3" t="s">
        <v>4425</v>
      </c>
      <c r="H9" s="3">
        <v>1.0</v>
      </c>
      <c r="I9" s="2">
        <f>IFERROR(vlookup(F9,'College Conference'!$B$1:$Z$1000 , 6,False),0)</f>
        <v>3</v>
      </c>
      <c r="J9" s="2">
        <f>IFERROR(vlookup(G9,'College Conference'!$A$1:$Z$1000 , 7,False),0)</f>
        <v>0</v>
      </c>
    </row>
    <row r="10">
      <c r="A10" s="3" t="s">
        <v>4468</v>
      </c>
      <c r="B10" s="3">
        <v>91.02</v>
      </c>
      <c r="C10" s="3" t="s">
        <v>78</v>
      </c>
      <c r="D10" s="5">
        <v>45444.0</v>
      </c>
      <c r="E10" s="3">
        <v>215.0</v>
      </c>
      <c r="F10" s="3" t="s">
        <v>823</v>
      </c>
      <c r="G10" s="3" t="s">
        <v>874</v>
      </c>
      <c r="H10" s="3">
        <v>1.0</v>
      </c>
      <c r="I10" s="2">
        <f>IFERROR(vlookup(F10,'College Conference'!$B$1:$Z$1000 , 6,False),0)</f>
        <v>8</v>
      </c>
      <c r="J10" s="2">
        <f>IFERROR(vlookup(G10,'College Conference'!$A$1:$Z$1000 , 7,False),0)</f>
        <v>3</v>
      </c>
    </row>
    <row r="11">
      <c r="A11" s="3" t="s">
        <v>4469</v>
      </c>
      <c r="B11" s="3">
        <v>78.84</v>
      </c>
      <c r="C11" s="3" t="s">
        <v>120</v>
      </c>
      <c r="D11" s="5">
        <v>45447.0</v>
      </c>
      <c r="E11" s="3">
        <v>220.0</v>
      </c>
      <c r="F11" s="3" t="s">
        <v>146</v>
      </c>
      <c r="G11" s="3" t="s">
        <v>4470</v>
      </c>
      <c r="H11" s="3">
        <v>1.0</v>
      </c>
      <c r="I11" s="2">
        <f>IFERROR(vlookup(F11,'College Conference'!$B$1:$Z$1000 , 6,False),0)</f>
        <v>1</v>
      </c>
      <c r="J11" s="2">
        <f>IFERROR(vlookup(G11,'College Conference'!$A$1:$Z$1000 , 7,False),0)</f>
        <v>0</v>
      </c>
    </row>
    <row r="12">
      <c r="A12" s="3" t="s">
        <v>4471</v>
      </c>
      <c r="B12" s="3">
        <v>84.96</v>
      </c>
      <c r="C12" s="3" t="s">
        <v>12</v>
      </c>
      <c r="D12" s="5">
        <v>45446.0</v>
      </c>
      <c r="E12" s="3">
        <v>270.0</v>
      </c>
      <c r="F12" s="3" t="s">
        <v>133</v>
      </c>
      <c r="G12" s="3" t="s">
        <v>4472</v>
      </c>
      <c r="H12" s="3">
        <v>1.0</v>
      </c>
      <c r="I12" s="2">
        <f>IFERROR(vlookup(F12,'College Conference'!$B$1:$Z$1000 , 6,False),0)</f>
        <v>1</v>
      </c>
      <c r="J12" s="2">
        <f>IFERROR(vlookup(G12,'College Conference'!$A$1:$Z$1000 , 7,False),0)</f>
        <v>0</v>
      </c>
    </row>
    <row r="13">
      <c r="A13" s="3" t="s">
        <v>4473</v>
      </c>
      <c r="B13" s="3">
        <v>77.77</v>
      </c>
      <c r="C13" s="3" t="s">
        <v>58</v>
      </c>
      <c r="D13" s="5">
        <v>45446.0</v>
      </c>
      <c r="E13" s="3">
        <v>240.0</v>
      </c>
      <c r="F13" s="3" t="s">
        <v>335</v>
      </c>
      <c r="G13" s="3" t="s">
        <v>4474</v>
      </c>
      <c r="H13" s="3">
        <v>1.0</v>
      </c>
      <c r="I13" s="2">
        <f>IFERROR(vlookup(F13,'College Conference'!$B$1:$Z$1000 , 6,False),0)</f>
        <v>3</v>
      </c>
      <c r="J13" s="2">
        <f>IFERROR(vlookup(G13,'College Conference'!$A$1:$Z$1000 , 7,False),0)</f>
        <v>4</v>
      </c>
    </row>
    <row r="14">
      <c r="A14" s="3" t="s">
        <v>4475</v>
      </c>
      <c r="B14" s="3">
        <v>82.75</v>
      </c>
      <c r="C14" s="3" t="s">
        <v>27</v>
      </c>
      <c r="D14" s="5">
        <v>45445.0</v>
      </c>
      <c r="E14" s="3">
        <v>175.0</v>
      </c>
      <c r="F14" s="3" t="s">
        <v>736</v>
      </c>
      <c r="G14" s="3" t="s">
        <v>760</v>
      </c>
      <c r="H14" s="3">
        <v>1.0</v>
      </c>
      <c r="I14" s="2">
        <f>IFERROR(vlookup(F14,'College Conference'!$B$1:$Z$1000 , 6,False),0)</f>
        <v>7</v>
      </c>
      <c r="J14" s="2">
        <f>IFERROR(vlookup(G14,'College Conference'!$A$1:$Z$1000 , 7,False),0)</f>
        <v>0</v>
      </c>
    </row>
    <row r="15">
      <c r="A15" s="3" t="s">
        <v>4476</v>
      </c>
      <c r="B15" s="3">
        <v>90.33</v>
      </c>
      <c r="C15" s="3" t="s">
        <v>52</v>
      </c>
      <c r="D15" s="3" t="s">
        <v>209</v>
      </c>
      <c r="E15" s="3">
        <v>230.0</v>
      </c>
      <c r="F15" s="3" t="s">
        <v>318</v>
      </c>
      <c r="G15" s="3" t="s">
        <v>4437</v>
      </c>
      <c r="H15" s="3">
        <v>1.0</v>
      </c>
      <c r="I15" s="2">
        <f>IFERROR(vlookup(F15,'College Conference'!$B$1:$Z$1000 , 6,False),0)</f>
        <v>3</v>
      </c>
      <c r="J15" s="2">
        <f>IFERROR(vlookup(G15,'College Conference'!$A$1:$Z$1000 , 7,False),0)</f>
        <v>8</v>
      </c>
    </row>
    <row r="16">
      <c r="A16" s="3" t="s">
        <v>4477</v>
      </c>
      <c r="B16" s="3">
        <v>86.77</v>
      </c>
      <c r="C16" s="3" t="s">
        <v>27</v>
      </c>
      <c r="D16" s="3" t="s">
        <v>209</v>
      </c>
      <c r="E16" s="3">
        <v>180.0</v>
      </c>
      <c r="F16" s="3" t="s">
        <v>779</v>
      </c>
      <c r="G16" s="3" t="s">
        <v>4478</v>
      </c>
      <c r="H16" s="3">
        <v>1.0</v>
      </c>
      <c r="I16" s="2">
        <f>IFERROR(vlookup(F16,'College Conference'!$B$1:$Z$1000 , 6,False),0)</f>
        <v>8</v>
      </c>
      <c r="J16" s="2">
        <f>IFERROR(vlookup(G16,'College Conference'!$A$1:$Z$1000 , 7,False),0)</f>
        <v>2</v>
      </c>
    </row>
    <row r="17">
      <c r="A17" s="3" t="s">
        <v>4479</v>
      </c>
      <c r="B17" s="3">
        <v>93.91</v>
      </c>
      <c r="C17" s="3" t="s">
        <v>43</v>
      </c>
      <c r="D17" s="5">
        <v>45448.0</v>
      </c>
      <c r="E17" s="3">
        <v>308.0</v>
      </c>
      <c r="F17" s="3" t="s">
        <v>830</v>
      </c>
      <c r="G17" s="3" t="s">
        <v>4447</v>
      </c>
      <c r="H17" s="3">
        <v>1.0</v>
      </c>
      <c r="I17" s="2">
        <f>IFERROR(vlookup(F17,'College Conference'!$B$1:$Z$1000 , 6,False),0)</f>
        <v>8</v>
      </c>
      <c r="J17" s="2">
        <f>IFERROR(vlookup(G17,'College Conference'!$A$1:$Z$1000 , 7,False),0)</f>
        <v>5</v>
      </c>
    </row>
    <row r="18">
      <c r="A18" s="3" t="s">
        <v>4480</v>
      </c>
      <c r="B18" s="3">
        <v>92.19</v>
      </c>
      <c r="C18" s="3" t="s">
        <v>22</v>
      </c>
      <c r="D18" s="5">
        <v>45446.0</v>
      </c>
      <c r="E18" s="3">
        <v>242.0</v>
      </c>
      <c r="F18" s="3" t="s">
        <v>830</v>
      </c>
      <c r="G18" s="3" t="s">
        <v>4447</v>
      </c>
      <c r="H18" s="3">
        <v>1.0</v>
      </c>
      <c r="I18" s="2">
        <f>IFERROR(vlookup(F18,'College Conference'!$B$1:$Z$1000 , 6,False),0)</f>
        <v>8</v>
      </c>
      <c r="J18" s="2">
        <f>IFERROR(vlookup(G18,'College Conference'!$A$1:$Z$1000 , 7,False),0)</f>
        <v>5</v>
      </c>
    </row>
    <row r="19">
      <c r="A19" s="3" t="s">
        <v>4481</v>
      </c>
      <c r="B19" s="3">
        <v>84.1</v>
      </c>
      <c r="C19" s="3" t="s">
        <v>43</v>
      </c>
      <c r="D19" s="5">
        <v>45447.0</v>
      </c>
      <c r="E19" s="3">
        <v>281.0</v>
      </c>
      <c r="F19" s="3" t="s">
        <v>783</v>
      </c>
      <c r="G19" s="3" t="s">
        <v>1117</v>
      </c>
      <c r="H19" s="3">
        <v>1.0</v>
      </c>
      <c r="I19" s="2">
        <f>IFERROR(vlookup(F19,'College Conference'!$B$1:$Z$1000 , 6,False),0)</f>
        <v>8</v>
      </c>
      <c r="J19" s="2">
        <f>IFERROR(vlookup(G19,'College Conference'!$A$1:$Z$1000 , 7,False),0)</f>
        <v>1</v>
      </c>
    </row>
    <row r="20">
      <c r="A20" s="3" t="s">
        <v>4482</v>
      </c>
      <c r="B20" s="3">
        <v>80.64</v>
      </c>
      <c r="C20" s="3" t="s">
        <v>78</v>
      </c>
      <c r="D20" s="5">
        <v>45445.0</v>
      </c>
      <c r="E20" s="3">
        <v>220.0</v>
      </c>
      <c r="F20" s="3" t="s">
        <v>202</v>
      </c>
      <c r="G20" s="3" t="s">
        <v>4472</v>
      </c>
      <c r="H20" s="3">
        <v>1.0</v>
      </c>
      <c r="I20" s="2">
        <f>IFERROR(vlookup(F20,'College Conference'!$B$1:$Z$1000 , 6,False),0)</f>
        <v>1</v>
      </c>
      <c r="J20" s="2">
        <f>IFERROR(vlookup(G20,'College Conference'!$A$1:$Z$1000 , 7,False),0)</f>
        <v>0</v>
      </c>
    </row>
    <row r="21">
      <c r="A21" s="3" t="s">
        <v>4483</v>
      </c>
      <c r="B21" s="3">
        <v>89.9</v>
      </c>
      <c r="C21" s="3" t="s">
        <v>52</v>
      </c>
      <c r="D21" s="5">
        <v>45445.0</v>
      </c>
      <c r="E21" s="3">
        <v>245.0</v>
      </c>
      <c r="F21" s="3" t="s">
        <v>816</v>
      </c>
      <c r="G21" s="3" t="s">
        <v>4484</v>
      </c>
      <c r="H21" s="3">
        <v>1.0</v>
      </c>
      <c r="I21" s="2">
        <f>IFERROR(vlookup(F21,'College Conference'!$B$1:$Z$1000 , 6,False),0)</f>
        <v>8</v>
      </c>
      <c r="J21" s="2">
        <f>IFERROR(vlookup(G21,'College Conference'!$A$1:$Z$1000 , 7,False),0)</f>
        <v>3</v>
      </c>
    </row>
    <row r="22">
      <c r="A22" s="3" t="s">
        <v>4485</v>
      </c>
      <c r="B22" s="3">
        <v>84.97</v>
      </c>
      <c r="C22" s="3" t="s">
        <v>120</v>
      </c>
      <c r="D22" s="5">
        <v>45448.0</v>
      </c>
      <c r="E22" s="3">
        <v>240.0</v>
      </c>
      <c r="F22" s="3" t="s">
        <v>816</v>
      </c>
      <c r="G22" s="3" t="s">
        <v>4484</v>
      </c>
      <c r="H22" s="3">
        <v>1.0</v>
      </c>
      <c r="I22" s="2">
        <f>IFERROR(vlookup(F22,'College Conference'!$B$1:$Z$1000 , 6,False),0)</f>
        <v>8</v>
      </c>
      <c r="J22" s="2">
        <f>IFERROR(vlookup(G22,'College Conference'!$A$1:$Z$1000 , 7,False),0)</f>
        <v>3</v>
      </c>
    </row>
    <row r="23">
      <c r="A23" s="3" t="s">
        <v>4486</v>
      </c>
      <c r="B23" s="3">
        <v>75.05</v>
      </c>
      <c r="C23" s="3" t="s">
        <v>12</v>
      </c>
      <c r="D23" s="5">
        <v>45444.0</v>
      </c>
      <c r="E23" s="3">
        <v>265.0</v>
      </c>
      <c r="F23" s="3" t="s">
        <v>307</v>
      </c>
      <c r="G23" s="3" t="s">
        <v>4487</v>
      </c>
      <c r="H23" s="3">
        <v>1.0</v>
      </c>
      <c r="I23" s="2">
        <f>IFERROR(vlookup(F23,'College Conference'!$B$1:$Z$1000 , 6,False),0)</f>
        <v>0</v>
      </c>
      <c r="J23" s="2">
        <f>IFERROR(vlookup(G23,'College Conference'!$A$1:$Z$1000 , 7,False),0)</f>
        <v>0</v>
      </c>
    </row>
    <row r="24">
      <c r="A24" s="3" t="s">
        <v>4488</v>
      </c>
      <c r="B24" s="3">
        <v>80.5</v>
      </c>
      <c r="C24" s="3" t="s">
        <v>63</v>
      </c>
      <c r="D24" s="5">
        <v>45423.0</v>
      </c>
      <c r="E24" s="3">
        <v>200.0</v>
      </c>
      <c r="F24" s="3" t="s">
        <v>4489</v>
      </c>
      <c r="G24" s="3" t="s">
        <v>1117</v>
      </c>
      <c r="H24" s="3">
        <v>1.0</v>
      </c>
      <c r="I24" s="2">
        <f>IFERROR(vlookup(F24,'College Conference'!$B$1:$Z$1000 , 6,False),0)</f>
        <v>0</v>
      </c>
      <c r="J24" s="2">
        <f>IFERROR(vlookup(G24,'College Conference'!$A$1:$Z$1000 , 7,False),0)</f>
        <v>1</v>
      </c>
    </row>
    <row r="25">
      <c r="A25" s="3" t="s">
        <v>4490</v>
      </c>
      <c r="B25" s="3">
        <v>78.52</v>
      </c>
      <c r="C25" s="3" t="s">
        <v>12</v>
      </c>
      <c r="D25" s="5">
        <v>45445.0</v>
      </c>
      <c r="E25" s="3">
        <v>320.0</v>
      </c>
      <c r="F25" s="3" t="s">
        <v>280</v>
      </c>
      <c r="G25" s="3" t="s">
        <v>4491</v>
      </c>
      <c r="H25" s="3">
        <v>1.0</v>
      </c>
      <c r="I25" s="2">
        <f>IFERROR(vlookup(F25,'College Conference'!$B$1:$Z$1000 , 6,False),0)</f>
        <v>2</v>
      </c>
      <c r="J25" s="2">
        <f>IFERROR(vlookup(G25,'College Conference'!$A$1:$Z$1000 , 7,False),0)</f>
        <v>1</v>
      </c>
    </row>
    <row r="26">
      <c r="A26" s="3" t="s">
        <v>4492</v>
      </c>
      <c r="B26" s="3">
        <v>81.8</v>
      </c>
      <c r="C26" s="3" t="s">
        <v>78</v>
      </c>
      <c r="D26" s="5">
        <v>45447.0</v>
      </c>
      <c r="E26" s="3">
        <v>225.0</v>
      </c>
      <c r="F26" s="3" t="s">
        <v>306</v>
      </c>
      <c r="G26" s="3" t="s">
        <v>4493</v>
      </c>
      <c r="H26" s="3">
        <v>1.0</v>
      </c>
      <c r="I26" s="2">
        <f>IFERROR(vlookup(F26,'College Conference'!$B$1:$Z$1000 , 6,False),0)</f>
        <v>3</v>
      </c>
      <c r="J26" s="2">
        <f>IFERROR(vlookup(G26,'College Conference'!$A$1:$Z$1000 , 7,False),0)</f>
        <v>1</v>
      </c>
    </row>
    <row r="27">
      <c r="A27" s="3" t="s">
        <v>4494</v>
      </c>
      <c r="B27" s="3">
        <v>88.78</v>
      </c>
      <c r="C27" s="3" t="s">
        <v>120</v>
      </c>
      <c r="D27" s="5">
        <v>45447.0</v>
      </c>
      <c r="E27" s="3">
        <v>245.0</v>
      </c>
      <c r="F27" s="3" t="s">
        <v>301</v>
      </c>
      <c r="G27" s="3" t="s">
        <v>4456</v>
      </c>
      <c r="H27" s="3">
        <v>1.0</v>
      </c>
      <c r="I27" s="2">
        <f>IFERROR(vlookup(F27,'College Conference'!$B$1:$Z$1000 , 6,False),0)</f>
        <v>3</v>
      </c>
      <c r="J27" s="2">
        <f>IFERROR(vlookup(G27,'College Conference'!$A$1:$Z$1000 , 7,False),0)</f>
        <v>1</v>
      </c>
    </row>
    <row r="28">
      <c r="A28" s="3" t="s">
        <v>4495</v>
      </c>
      <c r="B28" s="3">
        <v>97.1</v>
      </c>
      <c r="C28" s="3" t="s">
        <v>78</v>
      </c>
      <c r="D28" s="5">
        <v>45447.0</v>
      </c>
      <c r="E28" s="3">
        <v>231.0</v>
      </c>
      <c r="F28" s="3" t="s">
        <v>348</v>
      </c>
      <c r="G28" s="3" t="s">
        <v>4496</v>
      </c>
      <c r="H28" s="3">
        <v>1.0</v>
      </c>
      <c r="I28" s="2">
        <f>IFERROR(vlookup(F28,'College Conference'!$B$1:$Z$1000 , 6,False),0)</f>
        <v>3</v>
      </c>
      <c r="J28" s="2">
        <f>IFERROR(vlookup(G28,'College Conference'!$A$1:$Z$1000 , 7,False),0)</f>
        <v>9</v>
      </c>
    </row>
    <row r="29">
      <c r="A29" s="3" t="s">
        <v>4497</v>
      </c>
      <c r="B29" s="3">
        <v>90.89</v>
      </c>
      <c r="C29" s="3" t="s">
        <v>63</v>
      </c>
      <c r="D29" s="3" t="s">
        <v>209</v>
      </c>
      <c r="E29" s="3">
        <v>215.0</v>
      </c>
      <c r="F29" s="3" t="s">
        <v>714</v>
      </c>
      <c r="G29" s="3" t="s">
        <v>4437</v>
      </c>
      <c r="H29" s="3">
        <v>1.0</v>
      </c>
      <c r="I29" s="2">
        <f>IFERROR(vlookup(F29,'College Conference'!$B$1:$Z$1000 , 6,False),0)</f>
        <v>7</v>
      </c>
      <c r="J29" s="2">
        <f>IFERROR(vlookup(G29,'College Conference'!$A$1:$Z$1000 , 7,False),0)</f>
        <v>8</v>
      </c>
    </row>
    <row r="30">
      <c r="A30" s="3"/>
    </row>
    <row r="32">
      <c r="A32" s="3"/>
    </row>
    <row r="33">
      <c r="A33" s="9"/>
    </row>
    <row r="35">
      <c r="A35" s="3"/>
    </row>
    <row r="36">
      <c r="A36" s="3"/>
    </row>
    <row r="37">
      <c r="A37" s="3"/>
    </row>
    <row r="38">
      <c r="A38" s="3"/>
    </row>
    <row r="39">
      <c r="A39" s="3"/>
    </row>
    <row r="40">
      <c r="A40" s="3"/>
    </row>
    <row r="41">
      <c r="A41" s="5"/>
    </row>
    <row r="42">
      <c r="A42" s="3"/>
    </row>
    <row r="43">
      <c r="A43" s="3"/>
    </row>
    <row r="44">
      <c r="A44" s="3"/>
    </row>
    <row r="45">
      <c r="A45" s="3"/>
    </row>
    <row r="46">
      <c r="A46" s="3"/>
    </row>
    <row r="47">
      <c r="A47" s="3"/>
    </row>
    <row r="49">
      <c r="A49" s="3"/>
    </row>
    <row r="50">
      <c r="A50" s="9"/>
    </row>
    <row r="52">
      <c r="A52" s="3"/>
    </row>
    <row r="53">
      <c r="A53" s="3"/>
    </row>
    <row r="54">
      <c r="A54" s="3"/>
    </row>
    <row r="55">
      <c r="A55" s="3"/>
    </row>
    <row r="56">
      <c r="A56" s="3"/>
    </row>
    <row r="57">
      <c r="A57" s="3"/>
    </row>
    <row r="58">
      <c r="A58" s="5"/>
    </row>
    <row r="59">
      <c r="A59" s="3"/>
    </row>
    <row r="60">
      <c r="A60" s="3"/>
    </row>
    <row r="61">
      <c r="A61" s="3"/>
    </row>
    <row r="62">
      <c r="A62" s="3"/>
    </row>
    <row r="63">
      <c r="A63" s="3"/>
    </row>
    <row r="64">
      <c r="A64" s="3"/>
    </row>
    <row r="66">
      <c r="A66" s="3"/>
    </row>
    <row r="67">
      <c r="A67" s="9"/>
    </row>
    <row r="69">
      <c r="A69" s="3"/>
    </row>
    <row r="70">
      <c r="A70" s="3"/>
    </row>
    <row r="71">
      <c r="A71" s="3"/>
    </row>
    <row r="72">
      <c r="A72" s="3"/>
    </row>
    <row r="73">
      <c r="A73" s="3"/>
    </row>
    <row r="74">
      <c r="A74" s="3"/>
    </row>
    <row r="75">
      <c r="A75" s="3"/>
    </row>
    <row r="76">
      <c r="A76" s="3"/>
    </row>
    <row r="77">
      <c r="A77" s="3"/>
    </row>
    <row r="78">
      <c r="A78" s="3"/>
    </row>
    <row r="79">
      <c r="A79" s="3"/>
    </row>
    <row r="80">
      <c r="A80" s="3"/>
    </row>
    <row r="81">
      <c r="A81" s="3"/>
    </row>
    <row r="83">
      <c r="A83" s="3"/>
    </row>
    <row r="84">
      <c r="A84" s="10"/>
    </row>
    <row r="86">
      <c r="A86" s="3"/>
    </row>
    <row r="87">
      <c r="A87" s="3"/>
    </row>
    <row r="88">
      <c r="A88" s="3"/>
    </row>
    <row r="89">
      <c r="A89" s="3"/>
    </row>
    <row r="90">
      <c r="A90" s="3"/>
    </row>
    <row r="91">
      <c r="A91" s="3"/>
    </row>
    <row r="92">
      <c r="A92" s="5"/>
    </row>
    <row r="93">
      <c r="A93" s="3"/>
    </row>
    <row r="94">
      <c r="A94" s="3"/>
    </row>
    <row r="95">
      <c r="A95" s="3"/>
    </row>
    <row r="96">
      <c r="A96" s="3"/>
    </row>
    <row r="97">
      <c r="A97" s="3"/>
    </row>
    <row r="98">
      <c r="A98" s="3"/>
    </row>
    <row r="100">
      <c r="A100" s="3"/>
    </row>
    <row r="101">
      <c r="A101" s="10"/>
    </row>
    <row r="103">
      <c r="A103" s="3"/>
    </row>
    <row r="104">
      <c r="A104" s="3"/>
    </row>
    <row r="105">
      <c r="A105" s="3"/>
    </row>
    <row r="106">
      <c r="A106" s="3"/>
    </row>
    <row r="107">
      <c r="A107" s="3"/>
    </row>
    <row r="108">
      <c r="A108" s="3"/>
    </row>
    <row r="109">
      <c r="A109" s="5"/>
    </row>
    <row r="110">
      <c r="A110" s="3"/>
    </row>
    <row r="111">
      <c r="A111" s="3"/>
    </row>
    <row r="112">
      <c r="A112" s="3"/>
    </row>
    <row r="113">
      <c r="A113" s="3"/>
    </row>
    <row r="114">
      <c r="A114" s="3"/>
    </row>
    <row r="115">
      <c r="A115" s="3"/>
    </row>
    <row r="117">
      <c r="A117" s="3"/>
    </row>
    <row r="118">
      <c r="A118" s="10"/>
    </row>
    <row r="120">
      <c r="A120" s="3"/>
    </row>
    <row r="121">
      <c r="A121" s="3"/>
    </row>
    <row r="122">
      <c r="A122" s="3"/>
    </row>
    <row r="123">
      <c r="A123" s="3"/>
    </row>
    <row r="124">
      <c r="A124" s="3"/>
    </row>
    <row r="125">
      <c r="A125" s="3"/>
    </row>
    <row r="126">
      <c r="A126" s="5"/>
    </row>
    <row r="127">
      <c r="A127" s="3"/>
    </row>
    <row r="128">
      <c r="A128" s="3"/>
    </row>
    <row r="129">
      <c r="A129" s="3"/>
    </row>
    <row r="130">
      <c r="A130" s="3"/>
    </row>
    <row r="131">
      <c r="A131" s="3"/>
    </row>
    <row r="132">
      <c r="A132" s="3"/>
    </row>
    <row r="134">
      <c r="A134" s="3"/>
    </row>
    <row r="135">
      <c r="A135" s="10"/>
    </row>
    <row r="137">
      <c r="A137" s="3"/>
    </row>
    <row r="138">
      <c r="A138" s="3"/>
    </row>
    <row r="139">
      <c r="A139" s="3"/>
    </row>
    <row r="140">
      <c r="A140" s="3"/>
    </row>
    <row r="141">
      <c r="A141" s="3"/>
    </row>
    <row r="142">
      <c r="A142" s="3"/>
    </row>
    <row r="143">
      <c r="A143" s="3"/>
    </row>
    <row r="144">
      <c r="A144" s="3"/>
    </row>
    <row r="145">
      <c r="A145" s="3"/>
    </row>
    <row r="146">
      <c r="A146" s="3"/>
    </row>
    <row r="147">
      <c r="A147" s="3"/>
    </row>
    <row r="148">
      <c r="A148" s="3"/>
    </row>
    <row r="149">
      <c r="A149" s="3"/>
    </row>
    <row r="151">
      <c r="A151" s="3"/>
    </row>
    <row r="152">
      <c r="A152" s="10"/>
    </row>
    <row r="154">
      <c r="A154" s="3"/>
    </row>
    <row r="155">
      <c r="A155" s="3"/>
    </row>
    <row r="156">
      <c r="A156" s="3"/>
    </row>
    <row r="157">
      <c r="A157" s="3"/>
    </row>
    <row r="158">
      <c r="A158" s="3"/>
    </row>
    <row r="159">
      <c r="A159" s="3"/>
    </row>
    <row r="160">
      <c r="A160" s="5"/>
    </row>
    <row r="161">
      <c r="A161" s="3"/>
    </row>
    <row r="162">
      <c r="A162" s="3"/>
    </row>
    <row r="163">
      <c r="A163" s="3"/>
    </row>
    <row r="164">
      <c r="A164" s="3"/>
    </row>
    <row r="165">
      <c r="A165" s="3"/>
    </row>
    <row r="166">
      <c r="A166" s="3"/>
    </row>
    <row r="168">
      <c r="A168" s="3"/>
    </row>
    <row r="169">
      <c r="A169" s="9"/>
    </row>
    <row r="171">
      <c r="A171" s="3"/>
    </row>
    <row r="172">
      <c r="A172" s="3"/>
    </row>
    <row r="173">
      <c r="A173" s="3"/>
    </row>
    <row r="174">
      <c r="A174" s="3"/>
    </row>
    <row r="175">
      <c r="A175" s="3"/>
    </row>
    <row r="176">
      <c r="A176" s="3"/>
    </row>
    <row r="177">
      <c r="A177" s="3"/>
    </row>
    <row r="178">
      <c r="A178" s="3"/>
    </row>
    <row r="179">
      <c r="A179" s="3"/>
    </row>
    <row r="180">
      <c r="A180" s="3"/>
    </row>
    <row r="181">
      <c r="A181" s="3"/>
    </row>
    <row r="182">
      <c r="A182" s="3"/>
    </row>
    <row r="183">
      <c r="A183" s="3"/>
    </row>
    <row r="185">
      <c r="A185" s="3"/>
    </row>
    <row r="186">
      <c r="A186" s="9"/>
    </row>
    <row r="188">
      <c r="A188" s="3"/>
    </row>
    <row r="189">
      <c r="A189" s="3"/>
    </row>
    <row r="190">
      <c r="A190" s="3"/>
    </row>
    <row r="191">
      <c r="A191" s="3"/>
    </row>
    <row r="192">
      <c r="A192" s="3"/>
    </row>
    <row r="193">
      <c r="A193" s="3"/>
    </row>
    <row r="194">
      <c r="A194" s="5"/>
    </row>
    <row r="195">
      <c r="A195" s="3"/>
    </row>
    <row r="196">
      <c r="A196" s="3"/>
    </row>
    <row r="197">
      <c r="A197" s="3"/>
    </row>
    <row r="198">
      <c r="A198" s="3"/>
    </row>
    <row r="199">
      <c r="A199" s="3"/>
    </row>
    <row r="200">
      <c r="A200" s="3"/>
    </row>
    <row r="202">
      <c r="A202" s="3"/>
    </row>
    <row r="203">
      <c r="A203" s="9"/>
    </row>
    <row r="205">
      <c r="A205" s="3"/>
    </row>
    <row r="206">
      <c r="A206" s="3"/>
    </row>
    <row r="207">
      <c r="A207" s="3"/>
    </row>
    <row r="208">
      <c r="A208" s="3"/>
    </row>
    <row r="209">
      <c r="A209" s="3"/>
    </row>
    <row r="210">
      <c r="A210" s="3"/>
    </row>
    <row r="211">
      <c r="A211" s="3"/>
    </row>
    <row r="212">
      <c r="A212" s="3"/>
    </row>
    <row r="213">
      <c r="A213" s="3"/>
    </row>
    <row r="214">
      <c r="A214" s="3"/>
    </row>
    <row r="215">
      <c r="A215" s="3"/>
    </row>
    <row r="216">
      <c r="A216" s="3"/>
    </row>
    <row r="217">
      <c r="A217" s="3"/>
    </row>
    <row r="219">
      <c r="A219" s="3"/>
    </row>
    <row r="220">
      <c r="A220" s="10"/>
    </row>
    <row r="222">
      <c r="A222" s="3"/>
    </row>
    <row r="223">
      <c r="A223" s="3"/>
    </row>
    <row r="224">
      <c r="A224" s="3"/>
    </row>
    <row r="225">
      <c r="A225" s="3"/>
    </row>
    <row r="226">
      <c r="A226" s="3"/>
    </row>
    <row r="227">
      <c r="A227" s="3"/>
    </row>
    <row r="228">
      <c r="A228" s="5"/>
    </row>
    <row r="229">
      <c r="A229" s="3"/>
    </row>
    <row r="230">
      <c r="A230" s="3"/>
    </row>
    <row r="231">
      <c r="A231" s="3"/>
    </row>
    <row r="232">
      <c r="A232" s="3"/>
    </row>
    <row r="233">
      <c r="A233" s="3"/>
    </row>
    <row r="234">
      <c r="A234" s="3"/>
    </row>
    <row r="236">
      <c r="A236" s="3"/>
    </row>
    <row r="237">
      <c r="A237" s="10"/>
    </row>
    <row r="239">
      <c r="A239" s="3"/>
    </row>
    <row r="240">
      <c r="A240" s="3"/>
    </row>
    <row r="241">
      <c r="A241" s="3"/>
    </row>
    <row r="242">
      <c r="A242" s="3"/>
    </row>
    <row r="243">
      <c r="A243" s="3"/>
    </row>
    <row r="244">
      <c r="A244" s="3"/>
    </row>
    <row r="245">
      <c r="A245" s="5"/>
    </row>
    <row r="246">
      <c r="A246" s="3"/>
    </row>
    <row r="247">
      <c r="A247" s="3"/>
    </row>
    <row r="248">
      <c r="A248" s="3"/>
    </row>
    <row r="249">
      <c r="A249" s="3"/>
    </row>
    <row r="250">
      <c r="A250" s="3"/>
    </row>
    <row r="251">
      <c r="A251" s="3"/>
    </row>
    <row r="253">
      <c r="A253" s="3"/>
    </row>
    <row r="254">
      <c r="A254" s="10"/>
    </row>
    <row r="256">
      <c r="A256" s="3"/>
    </row>
    <row r="257">
      <c r="A257" s="3"/>
    </row>
    <row r="258">
      <c r="A258" s="3"/>
    </row>
    <row r="259">
      <c r="A259" s="3"/>
    </row>
    <row r="260">
      <c r="A260" s="3"/>
    </row>
    <row r="261">
      <c r="A261" s="3"/>
    </row>
    <row r="262">
      <c r="A262" s="5"/>
    </row>
    <row r="263">
      <c r="A263" s="3"/>
    </row>
    <row r="264">
      <c r="A264" s="3"/>
    </row>
    <row r="265">
      <c r="A265" s="3"/>
    </row>
    <row r="266">
      <c r="A266" s="3"/>
    </row>
    <row r="267">
      <c r="A267" s="3"/>
    </row>
    <row r="269">
      <c r="A269" s="3"/>
    </row>
    <row r="270">
      <c r="A270" s="10"/>
    </row>
    <row r="272">
      <c r="A272" s="3"/>
    </row>
    <row r="273">
      <c r="A273" s="3"/>
    </row>
    <row r="274">
      <c r="A274" s="3"/>
    </row>
    <row r="275">
      <c r="A275" s="3"/>
    </row>
    <row r="276">
      <c r="A276" s="3"/>
    </row>
    <row r="277">
      <c r="A277" s="3"/>
    </row>
    <row r="278">
      <c r="A278" s="5"/>
    </row>
    <row r="279">
      <c r="A279" s="3"/>
    </row>
    <row r="280">
      <c r="A280" s="3"/>
    </row>
    <row r="281">
      <c r="A281" s="3"/>
    </row>
    <row r="282">
      <c r="A282" s="3"/>
    </row>
    <row r="283">
      <c r="A283" s="3"/>
    </row>
    <row r="284">
      <c r="A284" s="3"/>
    </row>
    <row r="286">
      <c r="A286" s="3"/>
    </row>
    <row r="287">
      <c r="A287" s="10"/>
    </row>
    <row r="289">
      <c r="A289" s="3"/>
    </row>
    <row r="290">
      <c r="A290" s="3"/>
    </row>
    <row r="291">
      <c r="A291" s="3"/>
    </row>
    <row r="292">
      <c r="A292" s="3"/>
    </row>
    <row r="293">
      <c r="A293" s="3"/>
    </row>
    <row r="294">
      <c r="A294" s="3"/>
    </row>
    <row r="295">
      <c r="A295" s="5"/>
    </row>
    <row r="296">
      <c r="A296" s="3"/>
    </row>
    <row r="297">
      <c r="A297" s="3"/>
    </row>
    <row r="298">
      <c r="A298" s="3"/>
    </row>
    <row r="299">
      <c r="A299" s="3"/>
    </row>
    <row r="300">
      <c r="A300" s="3"/>
    </row>
    <row r="301">
      <c r="A301" s="3"/>
    </row>
    <row r="303">
      <c r="A303" s="3"/>
    </row>
    <row r="304">
      <c r="A304" s="10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5"/>
    </row>
    <row r="313">
      <c r="A313" s="3"/>
    </row>
    <row r="314">
      <c r="A314" s="3"/>
    </row>
    <row r="315">
      <c r="A315" s="3"/>
    </row>
    <row r="316">
      <c r="A316" s="3"/>
    </row>
    <row r="317">
      <c r="A317" s="3"/>
    </row>
    <row r="318">
      <c r="A318" s="3"/>
    </row>
    <row r="320">
      <c r="A320" s="3"/>
    </row>
    <row r="321">
      <c r="A321" s="9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3"/>
    </row>
    <row r="332">
      <c r="A332" s="3"/>
    </row>
    <row r="333">
      <c r="A333" s="3"/>
    </row>
    <row r="334">
      <c r="A334" s="3"/>
    </row>
    <row r="335">
      <c r="A335" s="3"/>
    </row>
    <row r="337">
      <c r="A337" s="3"/>
    </row>
    <row r="338">
      <c r="A338" s="9"/>
    </row>
    <row r="340">
      <c r="A340" s="3"/>
    </row>
    <row r="341">
      <c r="A341" s="3"/>
    </row>
    <row r="342">
      <c r="A342" s="3"/>
    </row>
    <row r="343">
      <c r="A343" s="3"/>
    </row>
    <row r="344">
      <c r="A344" s="3"/>
    </row>
    <row r="345">
      <c r="A345" s="3"/>
    </row>
    <row r="346">
      <c r="A346" s="3"/>
    </row>
    <row r="347">
      <c r="A347" s="3"/>
    </row>
    <row r="348">
      <c r="A348" s="3"/>
    </row>
    <row r="349">
      <c r="A349" s="3"/>
    </row>
    <row r="350">
      <c r="A350" s="3"/>
    </row>
    <row r="351">
      <c r="A351" s="3"/>
    </row>
    <row r="352">
      <c r="A352" s="3"/>
    </row>
    <row r="354">
      <c r="A354" s="3"/>
    </row>
    <row r="355">
      <c r="A355" s="9"/>
    </row>
    <row r="357">
      <c r="A357" s="3"/>
    </row>
    <row r="358">
      <c r="A358" s="3"/>
    </row>
    <row r="359">
      <c r="A359" s="3"/>
    </row>
    <row r="360">
      <c r="A360" s="3"/>
    </row>
    <row r="361">
      <c r="A361" s="3"/>
    </row>
    <row r="362">
      <c r="A362" s="3"/>
    </row>
    <row r="363">
      <c r="A363" s="5"/>
    </row>
    <row r="364">
      <c r="A364" s="3"/>
    </row>
    <row r="365">
      <c r="A365" s="3"/>
    </row>
    <row r="366">
      <c r="A366" s="3"/>
    </row>
    <row r="367">
      <c r="A367" s="3"/>
    </row>
    <row r="368">
      <c r="A368" s="3"/>
    </row>
    <row r="369">
      <c r="A369" s="3"/>
    </row>
    <row r="371">
      <c r="A371" s="3"/>
    </row>
    <row r="372">
      <c r="A372" s="10"/>
    </row>
    <row r="374">
      <c r="A374" s="3"/>
    </row>
    <row r="375">
      <c r="A375" s="3"/>
    </row>
    <row r="376">
      <c r="A376" s="3"/>
    </row>
    <row r="377">
      <c r="A377" s="3"/>
    </row>
    <row r="378">
      <c r="A378" s="3"/>
    </row>
    <row r="379">
      <c r="A379" s="3"/>
    </row>
    <row r="380">
      <c r="A380" s="3"/>
    </row>
    <row r="381">
      <c r="A381" s="3"/>
    </row>
    <row r="382">
      <c r="A382" s="3"/>
    </row>
    <row r="383">
      <c r="A383" s="3"/>
    </row>
    <row r="384">
      <c r="A384" s="3"/>
    </row>
    <row r="385">
      <c r="A385" s="3"/>
    </row>
    <row r="386">
      <c r="A386" s="3"/>
    </row>
    <row r="388">
      <c r="A388" s="3"/>
    </row>
    <row r="389">
      <c r="A389" s="9"/>
    </row>
    <row r="391">
      <c r="A391" s="3"/>
    </row>
    <row r="392">
      <c r="A392" s="3"/>
    </row>
    <row r="393">
      <c r="A393" s="3"/>
    </row>
    <row r="394">
      <c r="A394" s="3"/>
    </row>
    <row r="395">
      <c r="A395" s="3"/>
    </row>
    <row r="396">
      <c r="A396" s="3"/>
    </row>
    <row r="397">
      <c r="A397" s="5"/>
    </row>
    <row r="398">
      <c r="A398" s="3"/>
    </row>
    <row r="399">
      <c r="A399" s="3"/>
    </row>
    <row r="400">
      <c r="A400" s="3"/>
    </row>
    <row r="401">
      <c r="A401" s="3"/>
    </row>
    <row r="402">
      <c r="A402" s="3"/>
    </row>
    <row r="403">
      <c r="A403" s="3"/>
    </row>
    <row r="405">
      <c r="A405" s="3"/>
    </row>
    <row r="406">
      <c r="A406" s="9"/>
    </row>
    <row r="408">
      <c r="A408" s="3"/>
    </row>
    <row r="409">
      <c r="A409" s="3"/>
    </row>
    <row r="410">
      <c r="A410" s="3"/>
    </row>
    <row r="411">
      <c r="A411" s="3"/>
    </row>
    <row r="412">
      <c r="A412" s="3"/>
    </row>
    <row r="413">
      <c r="A413" s="3"/>
    </row>
    <row r="414">
      <c r="A414" s="5"/>
    </row>
    <row r="415">
      <c r="A415" s="3"/>
    </row>
    <row r="416">
      <c r="A416" s="3"/>
    </row>
    <row r="417">
      <c r="A417" s="3"/>
    </row>
    <row r="418">
      <c r="A418" s="3"/>
    </row>
    <row r="419">
      <c r="A419" s="3"/>
    </row>
    <row r="420">
      <c r="A420" s="3"/>
    </row>
    <row r="422">
      <c r="A422" s="3"/>
    </row>
    <row r="423">
      <c r="A423" s="9"/>
    </row>
    <row r="425">
      <c r="A425" s="3"/>
    </row>
    <row r="426">
      <c r="A426" s="3"/>
    </row>
    <row r="427">
      <c r="A427" s="3"/>
    </row>
    <row r="428">
      <c r="A428" s="3"/>
    </row>
    <row r="429">
      <c r="A429" s="3"/>
    </row>
    <row r="430">
      <c r="A430" s="3"/>
    </row>
    <row r="431">
      <c r="A431" s="5"/>
    </row>
    <row r="432">
      <c r="A432" s="3"/>
    </row>
    <row r="433">
      <c r="A433" s="3"/>
    </row>
    <row r="434">
      <c r="A434" s="3"/>
    </row>
    <row r="435">
      <c r="A435" s="3"/>
    </row>
    <row r="436">
      <c r="A436" s="3"/>
    </row>
    <row r="438">
      <c r="A438" s="3"/>
    </row>
    <row r="439">
      <c r="A439" s="9"/>
    </row>
    <row r="441">
      <c r="A441" s="3"/>
    </row>
    <row r="442">
      <c r="A442" s="3"/>
    </row>
    <row r="443">
      <c r="A443" s="3"/>
    </row>
    <row r="444">
      <c r="A444" s="3"/>
    </row>
    <row r="445">
      <c r="A445" s="3"/>
    </row>
    <row r="446">
      <c r="A446" s="3"/>
    </row>
    <row r="447">
      <c r="A447" s="5"/>
    </row>
    <row r="448">
      <c r="A448" s="3"/>
    </row>
    <row r="449">
      <c r="A449" s="3"/>
    </row>
    <row r="450">
      <c r="A450" s="3"/>
    </row>
    <row r="451">
      <c r="A451" s="3"/>
    </row>
    <row r="452">
      <c r="A452" s="3"/>
    </row>
    <row r="453">
      <c r="A453" s="3"/>
    </row>
    <row r="455">
      <c r="A455" s="3"/>
    </row>
    <row r="456">
      <c r="A456" s="10"/>
    </row>
    <row r="458">
      <c r="A458" s="3"/>
    </row>
    <row r="459">
      <c r="A459" s="3"/>
    </row>
    <row r="460">
      <c r="A460" s="3"/>
    </row>
    <row r="461">
      <c r="A461" s="3"/>
    </row>
    <row r="462">
      <c r="A462" s="3"/>
    </row>
    <row r="463">
      <c r="A463" s="3"/>
    </row>
    <row r="464">
      <c r="A464" s="5"/>
    </row>
    <row r="465">
      <c r="A465" s="3"/>
    </row>
    <row r="466">
      <c r="A466" s="3"/>
    </row>
    <row r="467">
      <c r="A467" s="3"/>
    </row>
    <row r="468">
      <c r="A468" s="3"/>
    </row>
    <row r="469">
      <c r="A469" s="3"/>
    </row>
    <row r="470">
      <c r="A470" s="3"/>
    </row>
    <row r="472">
      <c r="A472" s="3"/>
    </row>
    <row r="473">
      <c r="A473" s="10"/>
    </row>
    <row r="475">
      <c r="A475" s="3"/>
    </row>
    <row r="476">
      <c r="A476" s="3"/>
    </row>
    <row r="477">
      <c r="A477" s="3"/>
    </row>
    <row r="478">
      <c r="A478" s="3"/>
    </row>
    <row r="479">
      <c r="A479" s="3"/>
    </row>
    <row r="480">
      <c r="A480" s="3"/>
    </row>
    <row r="481">
      <c r="A481" s="5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9">
      <c r="A489" s="3"/>
    </row>
    <row r="490">
      <c r="A490" s="10"/>
    </row>
    <row r="492">
      <c r="A492" s="3"/>
    </row>
    <row r="493">
      <c r="A493" s="3"/>
    </row>
    <row r="494">
      <c r="A494" s="3"/>
    </row>
    <row r="495">
      <c r="A495" s="3"/>
    </row>
    <row r="496">
      <c r="A496" s="3"/>
    </row>
    <row r="497">
      <c r="A497" s="3"/>
    </row>
    <row r="498">
      <c r="A498" s="5"/>
    </row>
    <row r="499">
      <c r="A499" s="3"/>
    </row>
    <row r="500">
      <c r="A500" s="3"/>
    </row>
    <row r="501">
      <c r="A501" s="3"/>
    </row>
    <row r="502">
      <c r="A502" s="3"/>
    </row>
    <row r="504">
      <c r="A504" s="3"/>
    </row>
    <row r="505">
      <c r="A505" s="10"/>
    </row>
    <row r="507">
      <c r="A507" s="3"/>
    </row>
    <row r="508">
      <c r="A508" s="3"/>
    </row>
    <row r="509">
      <c r="A509" s="3"/>
    </row>
    <row r="510">
      <c r="A510" s="3"/>
    </row>
    <row r="511">
      <c r="A511" s="3"/>
    </row>
    <row r="512">
      <c r="A512" s="3"/>
    </row>
    <row r="513">
      <c r="A513" s="5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20">
      <c r="A520" s="3"/>
    </row>
    <row r="521">
      <c r="A521" s="9"/>
    </row>
    <row r="523">
      <c r="A523" s="3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5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7">
      <c r="A537" s="3"/>
    </row>
    <row r="538">
      <c r="A538" s="9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5"/>
    </row>
    <row r="547">
      <c r="A547" s="3"/>
    </row>
    <row r="548">
      <c r="A548" s="3"/>
    </row>
    <row r="549">
      <c r="A549" s="3"/>
    </row>
    <row r="550">
      <c r="A550" s="3"/>
    </row>
    <row r="551">
      <c r="A551" s="3"/>
    </row>
    <row r="552">
      <c r="A552" s="3"/>
    </row>
    <row r="554">
      <c r="A554" s="3"/>
    </row>
    <row r="555">
      <c r="A555" s="9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3"/>
    </row>
    <row r="568">
      <c r="A568" s="3"/>
    </row>
    <row r="569">
      <c r="A569" s="3"/>
    </row>
    <row r="571">
      <c r="A571" s="3"/>
    </row>
    <row r="572">
      <c r="A572" s="9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5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8">
      <c r="A588" s="3"/>
    </row>
    <row r="589">
      <c r="A589" s="9"/>
    </row>
    <row r="591">
      <c r="A591" s="3"/>
    </row>
    <row r="592">
      <c r="A592" s="3"/>
    </row>
    <row r="593">
      <c r="A593" s="3"/>
    </row>
    <row r="594">
      <c r="A594" s="3"/>
    </row>
    <row r="595">
      <c r="A595" s="3"/>
    </row>
    <row r="596">
      <c r="A596" s="3"/>
    </row>
    <row r="597">
      <c r="A597" s="5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5">
      <c r="A605" s="3"/>
    </row>
    <row r="606">
      <c r="A606" s="10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5"/>
    </row>
    <row r="615">
      <c r="A615" s="3"/>
    </row>
    <row r="616">
      <c r="A616" s="3"/>
    </row>
    <row r="617">
      <c r="A617" s="3"/>
    </row>
    <row r="618">
      <c r="A618" s="3"/>
    </row>
    <row r="619">
      <c r="A619" s="3"/>
    </row>
    <row r="621">
      <c r="A621" s="3"/>
    </row>
    <row r="622">
      <c r="A622" s="10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5"/>
    </row>
    <row r="631">
      <c r="A631" s="3"/>
    </row>
    <row r="632">
      <c r="A632" s="3"/>
    </row>
    <row r="633">
      <c r="A633" s="3"/>
    </row>
    <row r="634">
      <c r="A634" s="3"/>
    </row>
    <row r="635">
      <c r="A635" s="3"/>
    </row>
    <row r="636">
      <c r="A636" s="3"/>
    </row>
    <row r="638">
      <c r="A638" s="3"/>
    </row>
    <row r="639">
      <c r="A639" s="10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5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5">
      <c r="A655" s="3"/>
    </row>
    <row r="656">
      <c r="A656" s="10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5"/>
    </row>
    <row r="665">
      <c r="A665" s="3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2">
      <c r="A672" s="3"/>
    </row>
    <row r="673">
      <c r="A673" s="10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5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9">
      <c r="A689" s="3"/>
    </row>
    <row r="690">
      <c r="A690" s="10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5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6">
      <c r="A706" s="3"/>
    </row>
    <row r="707">
      <c r="A707" s="10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5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3">
      <c r="A723" s="3"/>
    </row>
    <row r="724">
      <c r="A724" s="10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5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40">
      <c r="A740" s="3"/>
    </row>
    <row r="741">
      <c r="A741" s="10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5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7">
      <c r="A757" s="3"/>
    </row>
    <row r="758">
      <c r="A758" s="10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5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4">
      <c r="A774" s="3"/>
    </row>
    <row r="775">
      <c r="A775" s="10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5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1">
      <c r="A791" s="3"/>
    </row>
    <row r="792">
      <c r="A792" s="10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5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8">
      <c r="A808" s="3"/>
    </row>
    <row r="809">
      <c r="A809" s="9"/>
    </row>
    <row r="811">
      <c r="A811" s="3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5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5">
      <c r="A825" s="3"/>
    </row>
    <row r="826">
      <c r="A826" s="10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5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2">
      <c r="A842" s="3"/>
    </row>
    <row r="843">
      <c r="A843" s="10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5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9">
      <c r="A859" s="3"/>
    </row>
    <row r="860">
      <c r="A860" s="10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5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6">
      <c r="A876" s="3"/>
    </row>
    <row r="877">
      <c r="A877" s="10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5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3">
      <c r="A893" s="3"/>
    </row>
    <row r="894">
      <c r="A894" s="10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5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10">
      <c r="A910" s="3"/>
    </row>
    <row r="911">
      <c r="A911" s="9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5"/>
    </row>
    <row r="920">
      <c r="A920" s="3"/>
    </row>
    <row r="921">
      <c r="A921" s="3"/>
    </row>
    <row r="922">
      <c r="A922" s="3"/>
    </row>
    <row r="923">
      <c r="A923" s="3"/>
    </row>
    <row r="924">
      <c r="A924" s="3"/>
    </row>
    <row r="925">
      <c r="A925" s="3"/>
    </row>
    <row r="927">
      <c r="A927" s="3"/>
    </row>
    <row r="928">
      <c r="A928" s="9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5"/>
    </row>
    <row r="937">
      <c r="A937" s="3"/>
    </row>
    <row r="938">
      <c r="A938" s="3"/>
    </row>
    <row r="939">
      <c r="A939" s="3"/>
    </row>
    <row r="940">
      <c r="A940" s="3"/>
    </row>
    <row r="942">
      <c r="A942" s="3"/>
    </row>
    <row r="943">
      <c r="A943" s="10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9">
      <c r="A959" s="3"/>
    </row>
    <row r="960">
      <c r="A960" s="10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6">
      <c r="A976" s="3"/>
    </row>
    <row r="977">
      <c r="A977" s="9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5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2">
      <c r="A992" s="3"/>
    </row>
    <row r="993">
      <c r="A993" s="10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  <row r="1000">
      <c r="A1000" s="3"/>
    </row>
    <row r="1001">
      <c r="A1001" s="5"/>
    </row>
    <row r="1002">
      <c r="A1002" s="3"/>
    </row>
    <row r="1003">
      <c r="A1003" s="3"/>
    </row>
    <row r="1004">
      <c r="A1004" s="3"/>
    </row>
    <row r="1005">
      <c r="A1005" s="3"/>
    </row>
    <row r="1006">
      <c r="A1006" s="3"/>
    </row>
    <row r="1007">
      <c r="A1007" s="3"/>
    </row>
    <row r="1009">
      <c r="A1009" s="3"/>
    </row>
    <row r="1010">
      <c r="A1010" s="9"/>
    </row>
    <row r="1012">
      <c r="A1012" s="3"/>
    </row>
    <row r="1013">
      <c r="A1013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B1" s="3" t="s">
        <v>4498</v>
      </c>
      <c r="C1" s="3" t="s">
        <v>4499</v>
      </c>
      <c r="D1" s="3" t="s">
        <v>4500</v>
      </c>
      <c r="E1" s="3" t="s">
        <v>4501</v>
      </c>
      <c r="F1" s="3" t="s">
        <v>4502</v>
      </c>
      <c r="G1" s="3" t="s">
        <v>4503</v>
      </c>
    </row>
    <row r="2">
      <c r="A2" s="2" t="s">
        <v>4504</v>
      </c>
      <c r="B2" s="3" t="s">
        <v>146</v>
      </c>
      <c r="C2" s="3" t="s">
        <v>4505</v>
      </c>
      <c r="D2" s="3" t="s">
        <v>4506</v>
      </c>
      <c r="E2" s="11">
        <v>4181.0</v>
      </c>
      <c r="F2" s="2" t="s">
        <v>619</v>
      </c>
      <c r="G2" s="2">
        <f>VLOOKUP(F2, Label!$A$1:$Z$1000, 2,false)</f>
        <v>1</v>
      </c>
    </row>
    <row r="3">
      <c r="A3" s="2" t="s">
        <v>4507</v>
      </c>
      <c r="B3" s="3" t="s">
        <v>139</v>
      </c>
      <c r="C3" s="3" t="s">
        <v>4508</v>
      </c>
      <c r="D3" s="3" t="s">
        <v>4509</v>
      </c>
      <c r="E3" s="11">
        <v>25830.0</v>
      </c>
      <c r="F3" s="2" t="s">
        <v>619</v>
      </c>
      <c r="G3" s="2">
        <f>VLOOKUP(F3, Label!$A$1:$Z$1000, 2,false)</f>
        <v>1</v>
      </c>
    </row>
    <row r="4">
      <c r="A4" s="2" t="s">
        <v>4456</v>
      </c>
      <c r="B4" s="3" t="s">
        <v>976</v>
      </c>
      <c r="C4" s="3" t="s">
        <v>4510</v>
      </c>
      <c r="D4" s="3" t="s">
        <v>4506</v>
      </c>
      <c r="E4" s="11">
        <v>32777.0</v>
      </c>
      <c r="F4" s="2" t="s">
        <v>619</v>
      </c>
      <c r="G4" s="2">
        <f>VLOOKUP(F4, Label!$A$1:$Z$1000, 2,false)</f>
        <v>1</v>
      </c>
    </row>
    <row r="5">
      <c r="A5" s="2" t="s">
        <v>197</v>
      </c>
      <c r="B5" s="3" t="s">
        <v>156</v>
      </c>
      <c r="C5" s="3" t="s">
        <v>4511</v>
      </c>
      <c r="D5" s="3" t="s">
        <v>4512</v>
      </c>
      <c r="E5" s="11">
        <v>24585.0</v>
      </c>
      <c r="F5" s="2" t="s">
        <v>619</v>
      </c>
      <c r="G5" s="2">
        <f>VLOOKUP(F5, Label!$A$1:$Z$1000, 2,false)</f>
        <v>1</v>
      </c>
    </row>
    <row r="6">
      <c r="A6" s="2" t="s">
        <v>4513</v>
      </c>
      <c r="B6" s="3" t="s">
        <v>143</v>
      </c>
      <c r="C6" s="3" t="s">
        <v>4514</v>
      </c>
      <c r="D6" s="3" t="s">
        <v>4515</v>
      </c>
      <c r="E6" s="11">
        <v>19097.0</v>
      </c>
      <c r="F6" s="2" t="s">
        <v>619</v>
      </c>
      <c r="G6" s="2">
        <f>VLOOKUP(F6, Label!$A$1:$Z$1000, 2,false)</f>
        <v>1</v>
      </c>
    </row>
    <row r="7">
      <c r="A7" s="2" t="s">
        <v>4443</v>
      </c>
      <c r="B7" s="3" t="s">
        <v>171</v>
      </c>
      <c r="C7" s="3" t="s">
        <v>4516</v>
      </c>
      <c r="D7" s="3" t="s">
        <v>4517</v>
      </c>
      <c r="E7" s="11">
        <v>21034.0</v>
      </c>
      <c r="F7" s="2" t="s">
        <v>619</v>
      </c>
      <c r="G7" s="2">
        <f>VLOOKUP(F7, Label!$A$1:$Z$1000, 2,false)</f>
        <v>1</v>
      </c>
    </row>
    <row r="8">
      <c r="A8" s="2" t="s">
        <v>1119</v>
      </c>
      <c r="B8" s="3" t="s">
        <v>222</v>
      </c>
      <c r="C8" s="3" t="s">
        <v>4518</v>
      </c>
      <c r="D8" s="3" t="s">
        <v>4519</v>
      </c>
      <c r="E8" s="11">
        <v>21738.0</v>
      </c>
      <c r="F8" s="2" t="s">
        <v>619</v>
      </c>
      <c r="G8" s="2">
        <f>VLOOKUP(F8, Label!$A$1:$Z$1000, 2,false)</f>
        <v>1</v>
      </c>
    </row>
    <row r="9">
      <c r="A9" s="2" t="s">
        <v>4493</v>
      </c>
      <c r="B9" s="3" t="s">
        <v>202</v>
      </c>
      <c r="C9" s="3" t="s">
        <v>4520</v>
      </c>
      <c r="D9" s="3" t="s">
        <v>4512</v>
      </c>
      <c r="E9" s="11">
        <v>35732.0</v>
      </c>
      <c r="F9" s="2" t="s">
        <v>619</v>
      </c>
      <c r="G9" s="2">
        <f>VLOOKUP(F9, Label!$A$1:$Z$1000, 2,false)</f>
        <v>1</v>
      </c>
    </row>
    <row r="10">
      <c r="A10" s="2" t="s">
        <v>4521</v>
      </c>
      <c r="B10" s="3" t="s">
        <v>133</v>
      </c>
      <c r="C10" s="3" t="s">
        <v>4522</v>
      </c>
      <c r="D10" s="3" t="s">
        <v>4512</v>
      </c>
      <c r="E10" s="11">
        <v>37133.0</v>
      </c>
      <c r="F10" s="2" t="s">
        <v>619</v>
      </c>
      <c r="G10" s="2">
        <f>VLOOKUP(F10, Label!$A$1:$Z$1000, 2,false)</f>
        <v>1</v>
      </c>
    </row>
    <row r="11">
      <c r="A11" s="2" t="s">
        <v>4491</v>
      </c>
      <c r="B11" s="3" t="s">
        <v>149</v>
      </c>
      <c r="C11" s="3" t="s">
        <v>4523</v>
      </c>
      <c r="D11" s="3" t="s">
        <v>4517</v>
      </c>
      <c r="E11" s="11">
        <v>30679.0</v>
      </c>
      <c r="F11" s="2" t="s">
        <v>619</v>
      </c>
      <c r="G11" s="2">
        <f>VLOOKUP(F11, Label!$A$1:$Z$1000, 2,false)</f>
        <v>1</v>
      </c>
    </row>
    <row r="12">
      <c r="A12" s="2" t="s">
        <v>1117</v>
      </c>
      <c r="B12" s="3" t="s">
        <v>158</v>
      </c>
      <c r="C12" s="3" t="s">
        <v>4524</v>
      </c>
      <c r="D12" s="3" t="s">
        <v>4525</v>
      </c>
      <c r="E12" s="11">
        <v>27426.0</v>
      </c>
      <c r="F12" s="2" t="s">
        <v>619</v>
      </c>
      <c r="G12" s="2">
        <f>VLOOKUP(F12, Label!$A$1:$Z$1000, 2,false)</f>
        <v>1</v>
      </c>
    </row>
    <row r="13">
      <c r="A13" s="2" t="s">
        <v>4526</v>
      </c>
      <c r="B13" s="3" t="s">
        <v>161</v>
      </c>
      <c r="C13" s="3" t="s">
        <v>4527</v>
      </c>
      <c r="D13" s="3" t="s">
        <v>4528</v>
      </c>
      <c r="E13" s="11">
        <v>11479.0</v>
      </c>
      <c r="F13" s="2" t="s">
        <v>619</v>
      </c>
      <c r="G13" s="2">
        <f>VLOOKUP(F13, Label!$A$1:$Z$1000, 2,false)</f>
        <v>1</v>
      </c>
    </row>
    <row r="14">
      <c r="A14" s="2" t="s">
        <v>872</v>
      </c>
      <c r="B14" s="3" t="s">
        <v>251</v>
      </c>
      <c r="C14" s="3" t="s">
        <v>4529</v>
      </c>
      <c r="D14" s="3" t="s">
        <v>4530</v>
      </c>
      <c r="E14" s="11">
        <v>14516.0</v>
      </c>
      <c r="F14" s="2" t="s">
        <v>15</v>
      </c>
      <c r="G14" s="2">
        <f>VLOOKUP(F14, Label!$A$1:$Z$1000, 2,false)</f>
        <v>2</v>
      </c>
    </row>
    <row r="15">
      <c r="A15" s="2" t="s">
        <v>4531</v>
      </c>
      <c r="B15" s="3" t="s">
        <v>282</v>
      </c>
      <c r="C15" s="3" t="s">
        <v>4532</v>
      </c>
      <c r="D15" s="3" t="s">
        <v>4533</v>
      </c>
      <c r="E15" s="11">
        <v>19337.0</v>
      </c>
      <c r="F15" s="2" t="s">
        <v>15</v>
      </c>
      <c r="G15" s="2">
        <f>VLOOKUP(F15, Label!$A$1:$Z$1000, 2,false)</f>
        <v>2</v>
      </c>
    </row>
    <row r="16">
      <c r="A16" s="2" t="s">
        <v>4534</v>
      </c>
      <c r="B16" s="3" t="s">
        <v>233</v>
      </c>
      <c r="C16" s="3" t="s">
        <v>4505</v>
      </c>
      <c r="D16" s="3" t="s">
        <v>4530</v>
      </c>
      <c r="E16" s="11">
        <v>17645.0</v>
      </c>
      <c r="F16" s="2" t="s">
        <v>15</v>
      </c>
      <c r="G16" s="2">
        <f>VLOOKUP(F16, Label!$A$1:$Z$1000, 2,false)</f>
        <v>2</v>
      </c>
    </row>
    <row r="17">
      <c r="A17" s="2" t="s">
        <v>4535</v>
      </c>
      <c r="B17" s="3" t="s">
        <v>229</v>
      </c>
      <c r="C17" s="3" t="s">
        <v>4536</v>
      </c>
      <c r="D17" s="3" t="s">
        <v>4537</v>
      </c>
      <c r="E17" s="11">
        <v>32332.0</v>
      </c>
      <c r="F17" s="2" t="s">
        <v>15</v>
      </c>
      <c r="G17" s="2">
        <f>VLOOKUP(F17, Label!$A$1:$Z$1000, 2,false)</f>
        <v>2</v>
      </c>
    </row>
    <row r="18">
      <c r="A18" s="2" t="s">
        <v>4538</v>
      </c>
      <c r="B18" s="3" t="s">
        <v>240</v>
      </c>
      <c r="C18" s="3" t="s">
        <v>4539</v>
      </c>
      <c r="D18" s="3" t="s">
        <v>4540</v>
      </c>
      <c r="E18" s="11">
        <v>15465.0</v>
      </c>
      <c r="F18" s="2" t="s">
        <v>15</v>
      </c>
      <c r="G18" s="2">
        <f>VLOOKUP(F18, Label!$A$1:$Z$1000, 2,false)</f>
        <v>2</v>
      </c>
    </row>
    <row r="19">
      <c r="A19" s="2" t="s">
        <v>4541</v>
      </c>
      <c r="B19" s="3" t="s">
        <v>231</v>
      </c>
      <c r="C19" s="3" t="s">
        <v>4542</v>
      </c>
      <c r="D19" s="3" t="s">
        <v>4540</v>
      </c>
      <c r="E19" s="11">
        <v>15370.0</v>
      </c>
      <c r="F19" s="2" t="s">
        <v>15</v>
      </c>
      <c r="G19" s="2">
        <f>VLOOKUP(F19, Label!$A$1:$Z$1000, 2,false)</f>
        <v>2</v>
      </c>
    </row>
    <row r="20">
      <c r="A20" s="2" t="s">
        <v>4543</v>
      </c>
      <c r="B20" s="3" t="s">
        <v>280</v>
      </c>
      <c r="C20" s="3" t="s">
        <v>4544</v>
      </c>
      <c r="D20" s="3" t="s">
        <v>4530</v>
      </c>
      <c r="E20" s="11">
        <v>26597.0</v>
      </c>
      <c r="F20" s="2" t="s">
        <v>15</v>
      </c>
      <c r="G20" s="2">
        <f>VLOOKUP(F20, Label!$A$1:$Z$1000, 2,false)</f>
        <v>2</v>
      </c>
    </row>
    <row r="21">
      <c r="A21" s="2" t="s">
        <v>4545</v>
      </c>
      <c r="B21" s="3" t="s">
        <v>236</v>
      </c>
      <c r="C21" s="3" t="s">
        <v>4546</v>
      </c>
      <c r="D21" s="3" t="s">
        <v>4530</v>
      </c>
      <c r="E21" s="11">
        <v>19216.0</v>
      </c>
      <c r="F21" s="2" t="s">
        <v>15</v>
      </c>
      <c r="G21" s="2">
        <f>VLOOKUP(F21, Label!$A$1:$Z$1000, 2,false)</f>
        <v>2</v>
      </c>
    </row>
    <row r="22">
      <c r="A22" s="2" t="s">
        <v>4430</v>
      </c>
      <c r="B22" s="3" t="s">
        <v>238</v>
      </c>
      <c r="C22" s="3" t="s">
        <v>4547</v>
      </c>
      <c r="D22" s="3" t="s">
        <v>4548</v>
      </c>
      <c r="E22" s="11">
        <v>16234.0</v>
      </c>
      <c r="F22" s="2" t="s">
        <v>15</v>
      </c>
      <c r="G22" s="2">
        <f>VLOOKUP(F22, Label!$A$1:$Z$1000, 2,false)</f>
        <v>2</v>
      </c>
    </row>
    <row r="23">
      <c r="A23" s="2" t="s">
        <v>4549</v>
      </c>
      <c r="B23" s="3" t="s">
        <v>246</v>
      </c>
      <c r="C23" s="3" t="s">
        <v>4550</v>
      </c>
      <c r="D23" s="3" t="s">
        <v>4530</v>
      </c>
      <c r="E23" s="11">
        <v>24429.0</v>
      </c>
      <c r="F23" s="2" t="s">
        <v>15</v>
      </c>
      <c r="G23" s="2">
        <f>VLOOKUP(F23, Label!$A$1:$Z$1000, 2,false)</f>
        <v>2</v>
      </c>
    </row>
    <row r="24">
      <c r="A24" s="2" t="s">
        <v>4551</v>
      </c>
      <c r="B24" s="3" t="s">
        <v>253</v>
      </c>
      <c r="C24" s="3" t="s">
        <v>4552</v>
      </c>
      <c r="D24" s="3" t="s">
        <v>4530</v>
      </c>
      <c r="E24" s="11">
        <v>17045.0</v>
      </c>
      <c r="F24" s="2" t="s">
        <v>15</v>
      </c>
      <c r="G24" s="2">
        <f>VLOOKUP(F24, Label!$A$1:$Z$1000, 2,false)</f>
        <v>2</v>
      </c>
    </row>
    <row r="25">
      <c r="A25" s="2" t="s">
        <v>4478</v>
      </c>
      <c r="B25" s="3" t="s">
        <v>244</v>
      </c>
      <c r="C25" s="3" t="s">
        <v>4508</v>
      </c>
      <c r="D25" s="3" t="s">
        <v>4540</v>
      </c>
      <c r="E25" s="11">
        <v>19038.0</v>
      </c>
      <c r="F25" s="2" t="s">
        <v>15</v>
      </c>
      <c r="G25" s="2">
        <f>VLOOKUP(F25, Label!$A$1:$Z$1000, 2,false)</f>
        <v>2</v>
      </c>
    </row>
    <row r="26">
      <c r="A26" s="2" t="s">
        <v>4553</v>
      </c>
      <c r="B26" s="3" t="s">
        <v>325</v>
      </c>
      <c r="C26" s="3" t="s">
        <v>4554</v>
      </c>
      <c r="D26" s="3" t="s">
        <v>4555</v>
      </c>
      <c r="E26" s="11">
        <v>38316.0</v>
      </c>
      <c r="F26" s="2" t="s">
        <v>20</v>
      </c>
      <c r="G26" s="2">
        <f>VLOOKUP(F26, Label!$A$1:$Z$1000, 2,false)</f>
        <v>3</v>
      </c>
      <c r="H26" s="3">
        <v>1.0</v>
      </c>
    </row>
    <row r="27">
      <c r="A27" s="2" t="s">
        <v>4416</v>
      </c>
      <c r="B27" s="3" t="s">
        <v>400</v>
      </c>
      <c r="C27" s="3" t="s">
        <v>4556</v>
      </c>
      <c r="D27" s="3" t="s">
        <v>4557</v>
      </c>
      <c r="E27" s="11">
        <v>29068.0</v>
      </c>
      <c r="F27" s="2" t="s">
        <v>20</v>
      </c>
      <c r="G27" s="2">
        <f>VLOOKUP(F27, Label!$A$1:$Z$1000, 2,false)</f>
        <v>3</v>
      </c>
      <c r="H27" s="3">
        <v>2.0</v>
      </c>
    </row>
    <row r="28">
      <c r="A28" s="2" t="s">
        <v>876</v>
      </c>
      <c r="B28" s="3" t="s">
        <v>322</v>
      </c>
      <c r="C28" s="3" t="s">
        <v>4558</v>
      </c>
      <c r="D28" s="3" t="s">
        <v>4555</v>
      </c>
      <c r="E28" s="11">
        <v>31526.0</v>
      </c>
      <c r="F28" s="2" t="s">
        <v>20</v>
      </c>
      <c r="G28" s="2">
        <f>VLOOKUP(F28, Label!$A$1:$Z$1000, 2,false)</f>
        <v>3</v>
      </c>
      <c r="H28" s="3">
        <v>3.0</v>
      </c>
    </row>
    <row r="29">
      <c r="A29" s="2" t="s">
        <v>885</v>
      </c>
      <c r="B29" s="3" t="s">
        <v>348</v>
      </c>
      <c r="C29" s="3" t="s">
        <v>4559</v>
      </c>
      <c r="D29" s="3" t="s">
        <v>4560</v>
      </c>
      <c r="E29" s="11">
        <v>55781.0</v>
      </c>
      <c r="F29" s="2" t="s">
        <v>20</v>
      </c>
      <c r="G29" s="2">
        <f>VLOOKUP(F29, Label!$A$1:$Z$1000, 2,false)</f>
        <v>3</v>
      </c>
      <c r="H29" s="3">
        <v>4.0</v>
      </c>
    </row>
    <row r="30">
      <c r="A30" s="2" t="s">
        <v>4561</v>
      </c>
      <c r="B30" s="3" t="s">
        <v>292</v>
      </c>
      <c r="C30" s="3" t="s">
        <v>4511</v>
      </c>
      <c r="D30" s="3" t="s">
        <v>4562</v>
      </c>
      <c r="E30" s="11">
        <v>40118.0</v>
      </c>
      <c r="F30" s="2" t="s">
        <v>20</v>
      </c>
      <c r="G30" s="2">
        <f>VLOOKUP(F30, Label!$A$1:$Z$1000, 2,false)</f>
        <v>3</v>
      </c>
      <c r="H30" s="3">
        <v>5.0</v>
      </c>
    </row>
    <row r="31">
      <c r="A31" s="2" t="s">
        <v>4484</v>
      </c>
      <c r="B31" s="3" t="s">
        <v>306</v>
      </c>
      <c r="C31" s="3" t="s">
        <v>4563</v>
      </c>
      <c r="D31" s="3" t="s">
        <v>4564</v>
      </c>
      <c r="E31" s="11">
        <v>30390.0</v>
      </c>
      <c r="F31" s="2" t="s">
        <v>20</v>
      </c>
      <c r="G31" s="2">
        <f>VLOOKUP(F31, Label!$A$1:$Z$1000, 2,false)</f>
        <v>3</v>
      </c>
      <c r="H31" s="3">
        <v>6.0</v>
      </c>
    </row>
    <row r="32">
      <c r="A32" s="2" t="s">
        <v>874</v>
      </c>
      <c r="B32" s="3" t="s">
        <v>295</v>
      </c>
      <c r="C32" s="3" t="s">
        <v>4558</v>
      </c>
      <c r="D32" s="3" t="s">
        <v>4565</v>
      </c>
      <c r="E32" s="11">
        <v>35912.0</v>
      </c>
      <c r="F32" s="2" t="s">
        <v>20</v>
      </c>
      <c r="G32" s="2">
        <f>VLOOKUP(F32, Label!$A$1:$Z$1000, 2,false)</f>
        <v>3</v>
      </c>
      <c r="H32" s="3">
        <v>7.0</v>
      </c>
    </row>
    <row r="33">
      <c r="A33" s="2" t="s">
        <v>4566</v>
      </c>
      <c r="B33" s="3" t="s">
        <v>311</v>
      </c>
      <c r="C33" s="3" t="s">
        <v>4511</v>
      </c>
      <c r="D33" s="3" t="s">
        <v>4567</v>
      </c>
      <c r="E33" s="11">
        <v>23086.0</v>
      </c>
      <c r="F33" s="2" t="s">
        <v>20</v>
      </c>
      <c r="G33" s="2">
        <f>VLOOKUP(F33, Label!$A$1:$Z$1000, 2,false)</f>
        <v>3</v>
      </c>
      <c r="H33" s="3">
        <v>8.0</v>
      </c>
    </row>
    <row r="34">
      <c r="A34" s="2" t="s">
        <v>4568</v>
      </c>
      <c r="B34" s="3" t="s">
        <v>289</v>
      </c>
      <c r="C34" s="3" t="s">
        <v>4558</v>
      </c>
      <c r="D34" s="3" t="s">
        <v>4569</v>
      </c>
      <c r="E34" s="11">
        <v>31412.0</v>
      </c>
      <c r="F34" s="2" t="s">
        <v>20</v>
      </c>
      <c r="G34" s="2">
        <f>VLOOKUP(F34, Label!$A$1:$Z$1000, 2,false)</f>
        <v>3</v>
      </c>
      <c r="H34" s="3">
        <v>9.0</v>
      </c>
    </row>
    <row r="35">
      <c r="A35" s="2" t="s">
        <v>4570</v>
      </c>
      <c r="B35" s="3" t="s">
        <v>372</v>
      </c>
      <c r="C35" s="3" t="s">
        <v>4571</v>
      </c>
      <c r="D35" s="3" t="s">
        <v>4572</v>
      </c>
      <c r="E35" s="11">
        <v>28042.0</v>
      </c>
      <c r="F35" s="2" t="s">
        <v>20</v>
      </c>
      <c r="G35" s="2">
        <f>VLOOKUP(F35, Label!$A$1:$Z$1000, 2,false)</f>
        <v>3</v>
      </c>
      <c r="H35" s="3">
        <v>10.0</v>
      </c>
    </row>
    <row r="36">
      <c r="A36" s="2" t="s">
        <v>4573</v>
      </c>
      <c r="B36" s="3" t="s">
        <v>404</v>
      </c>
      <c r="C36" s="3" t="s">
        <v>4523</v>
      </c>
      <c r="D36" s="3" t="s">
        <v>4567</v>
      </c>
      <c r="E36" s="11">
        <v>21203.0</v>
      </c>
      <c r="F36" s="2" t="s">
        <v>20</v>
      </c>
      <c r="G36" s="2">
        <f>VLOOKUP(F36, Label!$A$1:$Z$1000, 2,false)</f>
        <v>3</v>
      </c>
      <c r="H36" s="3">
        <v>11.0</v>
      </c>
    </row>
    <row r="37">
      <c r="A37" s="2" t="s">
        <v>4574</v>
      </c>
      <c r="B37" s="3" t="s">
        <v>318</v>
      </c>
      <c r="C37" s="3" t="s">
        <v>4575</v>
      </c>
      <c r="D37" s="3" t="s">
        <v>4576</v>
      </c>
      <c r="E37" s="11">
        <v>35471.0</v>
      </c>
      <c r="F37" s="2" t="s">
        <v>20</v>
      </c>
      <c r="G37" s="2">
        <f>VLOOKUP(F37, Label!$A$1:$Z$1000, 2,false)</f>
        <v>3</v>
      </c>
      <c r="H37" s="3">
        <v>12.0</v>
      </c>
    </row>
    <row r="38">
      <c r="A38" s="2" t="s">
        <v>4577</v>
      </c>
      <c r="B38" s="3" t="s">
        <v>298</v>
      </c>
      <c r="C38" s="3" t="s">
        <v>4578</v>
      </c>
      <c r="D38" s="3" t="s">
        <v>4579</v>
      </c>
      <c r="E38" s="11">
        <v>31701.0</v>
      </c>
      <c r="F38" s="2" t="s">
        <v>20</v>
      </c>
      <c r="G38" s="2">
        <f>VLOOKUP(F38, Label!$A$1:$Z$1000, 2,false)</f>
        <v>3</v>
      </c>
      <c r="H38" s="3">
        <v>13.0</v>
      </c>
    </row>
    <row r="39">
      <c r="A39" s="2" t="s">
        <v>4580</v>
      </c>
      <c r="B39" s="3" t="s">
        <v>335</v>
      </c>
      <c r="C39" s="3" t="s">
        <v>4581</v>
      </c>
      <c r="D39" s="3" t="s">
        <v>4582</v>
      </c>
      <c r="E39" s="11">
        <v>51991.0</v>
      </c>
      <c r="F39" s="2" t="s">
        <v>20</v>
      </c>
      <c r="G39" s="2">
        <f>VLOOKUP(F39, Label!$A$1:$Z$1000, 2,false)</f>
        <v>3</v>
      </c>
      <c r="H39" s="3">
        <v>14.0</v>
      </c>
    </row>
    <row r="40">
      <c r="A40" s="2" t="s">
        <v>1595</v>
      </c>
      <c r="B40" s="3" t="s">
        <v>320</v>
      </c>
      <c r="C40" s="3" t="s">
        <v>4524</v>
      </c>
      <c r="D40" s="3" t="s">
        <v>4582</v>
      </c>
      <c r="E40" s="11">
        <v>72530.0</v>
      </c>
      <c r="F40" s="2" t="s">
        <v>20</v>
      </c>
      <c r="G40" s="2">
        <f>VLOOKUP(F40, Label!$A$1:$Z$1000, 2,false)</f>
        <v>3</v>
      </c>
      <c r="H40" s="3">
        <v>15.0</v>
      </c>
    </row>
    <row r="41">
      <c r="A41" s="2" t="s">
        <v>1865</v>
      </c>
      <c r="B41" s="3" t="s">
        <v>301</v>
      </c>
      <c r="C41" s="3" t="s">
        <v>4583</v>
      </c>
      <c r="D41" s="3" t="s">
        <v>4579</v>
      </c>
      <c r="E41" s="11">
        <v>13796.0</v>
      </c>
      <c r="F41" s="2" t="s">
        <v>20</v>
      </c>
      <c r="G41" s="2">
        <f>VLOOKUP(F41, Label!$A$1:$Z$1000, 2,false)</f>
        <v>3</v>
      </c>
      <c r="H41" s="3">
        <v>16.0</v>
      </c>
    </row>
    <row r="42">
      <c r="A42" s="2" t="s">
        <v>2115</v>
      </c>
      <c r="B42" s="3" t="s">
        <v>461</v>
      </c>
      <c r="C42" s="3" t="s">
        <v>4584</v>
      </c>
      <c r="D42" s="3" t="s">
        <v>4585</v>
      </c>
      <c r="E42" s="11">
        <v>20641.0</v>
      </c>
      <c r="F42" s="2" t="s">
        <v>25</v>
      </c>
      <c r="G42" s="2">
        <f>VLOOKUP(F42, Label!$A$1:$Z$1000, 2,false)</f>
        <v>4</v>
      </c>
    </row>
    <row r="43">
      <c r="A43" s="2" t="s">
        <v>2117</v>
      </c>
      <c r="B43" s="3" t="s">
        <v>453</v>
      </c>
      <c r="C43" s="3" t="s">
        <v>4586</v>
      </c>
      <c r="D43" s="3" t="s">
        <v>4557</v>
      </c>
      <c r="E43" s="11">
        <v>12863.0</v>
      </c>
      <c r="F43" s="2" t="s">
        <v>25</v>
      </c>
      <c r="G43" s="2">
        <f>VLOOKUP(F43, Label!$A$1:$Z$1000, 2,false)</f>
        <v>4</v>
      </c>
    </row>
    <row r="44">
      <c r="A44" s="2" t="s">
        <v>4587</v>
      </c>
      <c r="B44" s="3" t="s">
        <v>498</v>
      </c>
      <c r="C44" s="3" t="s">
        <v>4588</v>
      </c>
      <c r="D44" s="3" t="s">
        <v>4576</v>
      </c>
      <c r="E44" s="11">
        <v>10473.0</v>
      </c>
      <c r="F44" s="2" t="s">
        <v>25</v>
      </c>
      <c r="G44" s="2">
        <f>VLOOKUP(F44, Label!$A$1:$Z$1000, 2,false)</f>
        <v>4</v>
      </c>
    </row>
    <row r="45">
      <c r="A45" s="2" t="s">
        <v>4589</v>
      </c>
      <c r="B45" s="3" t="s">
        <v>483</v>
      </c>
      <c r="C45" s="3" t="s">
        <v>4542</v>
      </c>
      <c r="D45" s="3" t="s">
        <v>4562</v>
      </c>
      <c r="E45" s="11">
        <v>27091.0</v>
      </c>
      <c r="F45" s="2" t="s">
        <v>25</v>
      </c>
      <c r="G45" s="2">
        <f>VLOOKUP(F45, Label!$A$1:$Z$1000, 2,false)</f>
        <v>4</v>
      </c>
    </row>
    <row r="46">
      <c r="A46" s="2" t="s">
        <v>4590</v>
      </c>
      <c r="B46" s="3" t="s">
        <v>446</v>
      </c>
      <c r="C46" s="3" t="s">
        <v>4591</v>
      </c>
      <c r="D46" s="3" t="s">
        <v>4562</v>
      </c>
      <c r="E46" s="11">
        <v>55466.0</v>
      </c>
      <c r="F46" s="2" t="s">
        <v>25</v>
      </c>
      <c r="G46" s="2">
        <f>VLOOKUP(F46, Label!$A$1:$Z$1000, 2,false)</f>
        <v>4</v>
      </c>
    </row>
    <row r="47">
      <c r="A47" s="2" t="s">
        <v>764</v>
      </c>
      <c r="B47" s="3" t="s">
        <v>440</v>
      </c>
      <c r="C47" s="3" t="s">
        <v>4592</v>
      </c>
      <c r="D47" s="3" t="s">
        <v>4593</v>
      </c>
      <c r="E47" s="11">
        <v>22224.0</v>
      </c>
      <c r="F47" s="2" t="s">
        <v>25</v>
      </c>
      <c r="G47" s="2">
        <f>VLOOKUP(F47, Label!$A$1:$Z$1000, 2,false)</f>
        <v>4</v>
      </c>
    </row>
    <row r="48">
      <c r="A48" s="2" t="s">
        <v>4594</v>
      </c>
      <c r="B48" s="3" t="s">
        <v>480</v>
      </c>
      <c r="C48" s="3" t="s">
        <v>4595</v>
      </c>
      <c r="D48" s="3" t="s">
        <v>4565</v>
      </c>
      <c r="E48" s="11">
        <v>16225.0</v>
      </c>
      <c r="F48" s="2" t="s">
        <v>25</v>
      </c>
      <c r="G48" s="2">
        <f>VLOOKUP(F48, Label!$A$1:$Z$1000, 2,false)</f>
        <v>4</v>
      </c>
    </row>
    <row r="49">
      <c r="A49" s="2" t="s">
        <v>4596</v>
      </c>
      <c r="B49" s="3" t="s">
        <v>450</v>
      </c>
      <c r="C49" s="3" t="s">
        <v>4597</v>
      </c>
      <c r="D49" s="3" t="s">
        <v>4565</v>
      </c>
      <c r="E49" s="11">
        <v>8565.0</v>
      </c>
      <c r="F49" s="2" t="s">
        <v>25</v>
      </c>
      <c r="G49" s="2">
        <f>VLOOKUP(F49, Label!$A$1:$Z$1000, 2,false)</f>
        <v>4</v>
      </c>
    </row>
    <row r="50">
      <c r="A50" s="2" t="s">
        <v>4598</v>
      </c>
      <c r="B50" s="3" t="s">
        <v>503</v>
      </c>
      <c r="C50" s="3" t="s">
        <v>4599</v>
      </c>
      <c r="D50" s="3" t="s">
        <v>4600</v>
      </c>
      <c r="E50" s="11">
        <v>11125.0</v>
      </c>
      <c r="F50" s="2" t="s">
        <v>25</v>
      </c>
      <c r="G50" s="2">
        <f>VLOOKUP(F50, Label!$A$1:$Z$1000, 2,false)</f>
        <v>4</v>
      </c>
    </row>
    <row r="51">
      <c r="A51" s="2" t="s">
        <v>4601</v>
      </c>
      <c r="B51" s="3" t="s">
        <v>455</v>
      </c>
      <c r="C51" s="3" t="s">
        <v>4602</v>
      </c>
      <c r="D51" s="3" t="s">
        <v>4593</v>
      </c>
      <c r="E51" s="11">
        <v>23494.0</v>
      </c>
      <c r="F51" s="2" t="s">
        <v>25</v>
      </c>
      <c r="G51" s="2">
        <f>VLOOKUP(F51, Label!$A$1:$Z$1000, 2,false)</f>
        <v>4</v>
      </c>
    </row>
    <row r="52">
      <c r="A52" s="2" t="s">
        <v>4603</v>
      </c>
      <c r="B52" s="3" t="s">
        <v>491</v>
      </c>
      <c r="C52" s="3" t="s">
        <v>4604</v>
      </c>
      <c r="D52" s="3" t="s">
        <v>4555</v>
      </c>
      <c r="E52" s="11">
        <v>13992.0</v>
      </c>
      <c r="F52" s="2" t="s">
        <v>25</v>
      </c>
      <c r="G52" s="2">
        <f>VLOOKUP(F52, Label!$A$1:$Z$1000, 2,false)</f>
        <v>4</v>
      </c>
    </row>
    <row r="53">
      <c r="A53" s="2" t="s">
        <v>4605</v>
      </c>
      <c r="B53" s="3" t="s">
        <v>448</v>
      </c>
      <c r="C53" s="3" t="s">
        <v>4606</v>
      </c>
      <c r="D53" s="3" t="s">
        <v>4567</v>
      </c>
      <c r="E53" s="11">
        <v>14146.0</v>
      </c>
      <c r="F53" s="2" t="s">
        <v>25</v>
      </c>
      <c r="G53" s="2">
        <f>VLOOKUP(F53, Label!$A$1:$Z$1000, 2,false)</f>
        <v>4</v>
      </c>
    </row>
    <row r="54">
      <c r="A54" s="2" t="s">
        <v>4474</v>
      </c>
      <c r="B54" s="3" t="s">
        <v>444</v>
      </c>
      <c r="C54" s="3" t="s">
        <v>4550</v>
      </c>
      <c r="D54" s="3" t="s">
        <v>4582</v>
      </c>
      <c r="E54" s="11">
        <v>37864.0</v>
      </c>
      <c r="F54" s="2" t="s">
        <v>25</v>
      </c>
      <c r="G54" s="2">
        <f>VLOOKUP(F54, Label!$A$1:$Z$1000, 2,false)</f>
        <v>4</v>
      </c>
    </row>
    <row r="55">
      <c r="A55" s="2" t="s">
        <v>128</v>
      </c>
      <c r="B55" s="3" t="s">
        <v>472</v>
      </c>
      <c r="C55" s="3" t="s">
        <v>4607</v>
      </c>
      <c r="D55" s="3" t="s">
        <v>4555</v>
      </c>
      <c r="E55" s="11">
        <v>14901.0</v>
      </c>
      <c r="F55" s="2" t="s">
        <v>25</v>
      </c>
      <c r="G55" s="2">
        <f>VLOOKUP(F55, Label!$A$1:$Z$1000, 2,false)</f>
        <v>4</v>
      </c>
    </row>
    <row r="56">
      <c r="A56" s="2" t="s">
        <v>4608</v>
      </c>
      <c r="B56" s="3" t="s">
        <v>530</v>
      </c>
      <c r="C56" s="3" t="s">
        <v>4563</v>
      </c>
      <c r="D56" s="3" t="s">
        <v>4609</v>
      </c>
      <c r="E56" s="11">
        <v>49471.0</v>
      </c>
      <c r="F56" s="2" t="s">
        <v>141</v>
      </c>
      <c r="G56" s="2">
        <f>VLOOKUP(F56, Label!$A$1:$Z$1000, 2,false)</f>
        <v>5</v>
      </c>
    </row>
    <row r="57">
      <c r="A57" s="2" t="s">
        <v>4610</v>
      </c>
      <c r="B57" s="3" t="s">
        <v>527</v>
      </c>
      <c r="C57" s="3" t="s">
        <v>4611</v>
      </c>
      <c r="D57" s="3" t="s">
        <v>4609</v>
      </c>
      <c r="E57" s="11">
        <v>77881.0</v>
      </c>
      <c r="F57" s="2" t="s">
        <v>141</v>
      </c>
      <c r="G57" s="2">
        <f>VLOOKUP(F57, Label!$A$1:$Z$1000, 2,false)</f>
        <v>5</v>
      </c>
    </row>
    <row r="58">
      <c r="A58" s="2" t="s">
        <v>4612</v>
      </c>
      <c r="B58" s="3" t="s">
        <v>548</v>
      </c>
      <c r="C58" s="3" t="s">
        <v>4613</v>
      </c>
      <c r="D58" s="3" t="s">
        <v>4582</v>
      </c>
      <c r="E58" s="11">
        <v>20626.0</v>
      </c>
      <c r="F58" s="2" t="s">
        <v>141</v>
      </c>
      <c r="G58" s="2">
        <f>VLOOKUP(F58, Label!$A$1:$Z$1000, 2,false)</f>
        <v>5</v>
      </c>
    </row>
    <row r="59">
      <c r="A59" s="2" t="s">
        <v>4614</v>
      </c>
      <c r="B59" s="3" t="s">
        <v>1081</v>
      </c>
      <c r="C59" s="3" t="s">
        <v>4615</v>
      </c>
      <c r="D59" s="3" t="s">
        <v>4525</v>
      </c>
      <c r="E59" s="11">
        <v>34802.0</v>
      </c>
      <c r="F59" s="2" t="s">
        <v>141</v>
      </c>
      <c r="G59" s="2">
        <f>VLOOKUP(F59, Label!$A$1:$Z$1000, 2,false)</f>
        <v>5</v>
      </c>
    </row>
    <row r="60">
      <c r="A60" s="2" t="s">
        <v>4616</v>
      </c>
      <c r="B60" s="3" t="s">
        <v>568</v>
      </c>
      <c r="C60" s="3" t="s">
        <v>4617</v>
      </c>
      <c r="D60" s="3" t="s">
        <v>4530</v>
      </c>
      <c r="E60" s="11">
        <v>40281.0</v>
      </c>
      <c r="F60" s="2" t="s">
        <v>141</v>
      </c>
      <c r="G60" s="2">
        <f>VLOOKUP(F60, Label!$A$1:$Z$1000, 2,false)</f>
        <v>5</v>
      </c>
    </row>
    <row r="61">
      <c r="A61" s="2" t="s">
        <v>4618</v>
      </c>
      <c r="B61" s="3" t="s">
        <v>512</v>
      </c>
      <c r="C61" s="3" t="s">
        <v>4619</v>
      </c>
      <c r="D61" s="3" t="s">
        <v>4506</v>
      </c>
      <c r="E61" s="11">
        <v>37956.0</v>
      </c>
      <c r="F61" s="2" t="s">
        <v>141</v>
      </c>
      <c r="G61" s="2">
        <f>VLOOKUP(F61, Label!$A$1:$Z$1000, 2,false)</f>
        <v>5</v>
      </c>
    </row>
    <row r="62">
      <c r="A62" s="2" t="s">
        <v>430</v>
      </c>
      <c r="B62" s="3" t="s">
        <v>540</v>
      </c>
      <c r="C62" s="3" t="s">
        <v>4615</v>
      </c>
      <c r="D62" s="3" t="s">
        <v>4582</v>
      </c>
      <c r="E62" s="11">
        <v>47031.0</v>
      </c>
      <c r="F62" s="2" t="s">
        <v>141</v>
      </c>
      <c r="G62" s="2">
        <f>VLOOKUP(F62, Label!$A$1:$Z$1000, 2,false)</f>
        <v>5</v>
      </c>
    </row>
    <row r="63">
      <c r="A63" s="2" t="s">
        <v>4620</v>
      </c>
      <c r="B63" s="3" t="s">
        <v>521</v>
      </c>
      <c r="C63" s="3" t="s">
        <v>4621</v>
      </c>
      <c r="D63" s="3" t="s">
        <v>4622</v>
      </c>
      <c r="E63" s="11">
        <v>30708.0</v>
      </c>
      <c r="F63" s="2" t="s">
        <v>141</v>
      </c>
      <c r="G63" s="2">
        <f>VLOOKUP(F63, Label!$A$1:$Z$1000, 2,false)</f>
        <v>5</v>
      </c>
    </row>
    <row r="64">
      <c r="A64" s="2" t="s">
        <v>4423</v>
      </c>
      <c r="B64" s="3" t="s">
        <v>514</v>
      </c>
      <c r="C64" s="3" t="s">
        <v>4623</v>
      </c>
      <c r="D64" s="3" t="s">
        <v>4624</v>
      </c>
      <c r="E64" s="11">
        <v>26780.0</v>
      </c>
      <c r="F64" s="2" t="s">
        <v>141</v>
      </c>
      <c r="G64" s="2">
        <f>VLOOKUP(F64, Label!$A$1:$Z$1000, 2,false)</f>
        <v>5</v>
      </c>
    </row>
    <row r="65">
      <c r="A65" s="2" t="s">
        <v>4625</v>
      </c>
      <c r="B65" s="3" t="s">
        <v>517</v>
      </c>
      <c r="C65" s="3" t="s">
        <v>4563</v>
      </c>
      <c r="D65" s="3" t="s">
        <v>4624</v>
      </c>
      <c r="E65" s="11">
        <v>20229.0</v>
      </c>
      <c r="F65" s="2" t="s">
        <v>141</v>
      </c>
      <c r="G65" s="2">
        <f>VLOOKUP(F65, Label!$A$1:$Z$1000, 2,false)</f>
        <v>5</v>
      </c>
    </row>
    <row r="66">
      <c r="A66" s="2" t="s">
        <v>2758</v>
      </c>
      <c r="B66" s="3" t="s">
        <v>532</v>
      </c>
      <c r="C66" s="3" t="s">
        <v>4527</v>
      </c>
      <c r="D66" s="3" t="s">
        <v>4572</v>
      </c>
      <c r="E66" s="11">
        <v>24660.0</v>
      </c>
      <c r="F66" s="2" t="s">
        <v>141</v>
      </c>
      <c r="G66" s="2">
        <f>VLOOKUP(F66, Label!$A$1:$Z$1000, 2,false)</f>
        <v>5</v>
      </c>
    </row>
    <row r="67">
      <c r="A67" s="2" t="s">
        <v>2756</v>
      </c>
      <c r="B67" s="3" t="s">
        <v>564</v>
      </c>
      <c r="C67" s="3" t="s">
        <v>4626</v>
      </c>
      <c r="D67" s="3" t="s">
        <v>4582</v>
      </c>
      <c r="E67" s="11">
        <v>11938.0</v>
      </c>
      <c r="F67" s="2" t="s">
        <v>141</v>
      </c>
      <c r="G67" s="2">
        <f>VLOOKUP(F67, Label!$A$1:$Z$1000, 2,false)</f>
        <v>5</v>
      </c>
    </row>
    <row r="68">
      <c r="A68" s="2" t="s">
        <v>203</v>
      </c>
      <c r="B68" s="3" t="s">
        <v>519</v>
      </c>
      <c r="C68" s="3" t="s">
        <v>4627</v>
      </c>
      <c r="D68" s="3" t="s">
        <v>4582</v>
      </c>
      <c r="E68" s="11">
        <v>40542.0</v>
      </c>
      <c r="F68" s="2" t="s">
        <v>141</v>
      </c>
      <c r="G68" s="2">
        <f>VLOOKUP(F68, Label!$A$1:$Z$1000, 2,false)</f>
        <v>5</v>
      </c>
    </row>
    <row r="69">
      <c r="A69" s="2" t="s">
        <v>2791</v>
      </c>
      <c r="B69" s="3" t="s">
        <v>510</v>
      </c>
      <c r="C69" s="3" t="s">
        <v>4628</v>
      </c>
      <c r="D69" s="3" t="s">
        <v>4560</v>
      </c>
      <c r="E69" s="11">
        <v>70406.0</v>
      </c>
      <c r="F69" s="2" t="s">
        <v>141</v>
      </c>
      <c r="G69" s="2">
        <f>VLOOKUP(F69, Label!$A$1:$Z$1000, 2,false)</f>
        <v>5</v>
      </c>
    </row>
    <row r="70">
      <c r="A70" s="2" t="s">
        <v>210</v>
      </c>
      <c r="B70" s="3" t="s">
        <v>545</v>
      </c>
      <c r="C70" s="3" t="s">
        <v>4629</v>
      </c>
      <c r="D70" s="3" t="s">
        <v>4525</v>
      </c>
      <c r="E70" s="11">
        <v>34464.0</v>
      </c>
      <c r="F70" s="2" t="s">
        <v>141</v>
      </c>
      <c r="G70" s="2">
        <f>VLOOKUP(F70, Label!$A$1:$Z$1000, 2,false)</f>
        <v>5</v>
      </c>
    </row>
    <row r="71">
      <c r="A71" s="2" t="s">
        <v>4447</v>
      </c>
      <c r="B71" s="3" t="s">
        <v>525</v>
      </c>
      <c r="C71" s="3" t="s">
        <v>4584</v>
      </c>
      <c r="D71" s="3" t="s">
        <v>4600</v>
      </c>
      <c r="E71" s="11">
        <v>25474.0</v>
      </c>
      <c r="F71" s="2" t="s">
        <v>141</v>
      </c>
      <c r="G71" s="2">
        <f>VLOOKUP(F71, Label!$A$1:$Z$1000, 2,false)</f>
        <v>5</v>
      </c>
    </row>
    <row r="72">
      <c r="A72" s="2" t="s">
        <v>4630</v>
      </c>
      <c r="B72" s="3" t="s">
        <v>663</v>
      </c>
      <c r="C72" s="3" t="s">
        <v>4631</v>
      </c>
      <c r="D72" s="3" t="s">
        <v>4537</v>
      </c>
      <c r="E72" s="11">
        <v>4594.0</v>
      </c>
      <c r="F72" s="2" t="s">
        <v>34</v>
      </c>
      <c r="G72" s="2">
        <f>VLOOKUP(F72, Label!$A$1:$Z$1000, 2,false)</f>
        <v>6</v>
      </c>
    </row>
    <row r="73">
      <c r="A73" s="2" t="s">
        <v>4632</v>
      </c>
      <c r="B73" s="3" t="s">
        <v>610</v>
      </c>
      <c r="C73" s="3" t="s">
        <v>4633</v>
      </c>
      <c r="D73" s="3" t="s">
        <v>4585</v>
      </c>
      <c r="E73" s="11">
        <v>30448.0</v>
      </c>
      <c r="F73" s="2" t="s">
        <v>34</v>
      </c>
      <c r="G73" s="2">
        <f>VLOOKUP(F73, Label!$A$1:$Z$1000, 2,false)</f>
        <v>6</v>
      </c>
    </row>
    <row r="74">
      <c r="A74" s="2" t="s">
        <v>3149</v>
      </c>
      <c r="B74" s="3" t="s">
        <v>635</v>
      </c>
      <c r="C74" s="3" t="s">
        <v>4634</v>
      </c>
      <c r="D74" s="3" t="s">
        <v>4585</v>
      </c>
      <c r="E74" s="11">
        <v>28021.0</v>
      </c>
      <c r="F74" s="2" t="s">
        <v>34</v>
      </c>
      <c r="G74" s="2">
        <f>VLOOKUP(F74, Label!$A$1:$Z$1000, 2,false)</f>
        <v>6</v>
      </c>
    </row>
    <row r="75">
      <c r="A75" s="2" t="s">
        <v>4635</v>
      </c>
      <c r="B75" s="3" t="s">
        <v>623</v>
      </c>
      <c r="C75" s="3" t="s">
        <v>4636</v>
      </c>
      <c r="D75" s="3" t="s">
        <v>4560</v>
      </c>
      <c r="E75" s="11">
        <v>30155.0</v>
      </c>
      <c r="F75" s="2" t="s">
        <v>34</v>
      </c>
      <c r="G75" s="2">
        <f>VLOOKUP(F75, Label!$A$1:$Z$1000, 2,false)</f>
        <v>6</v>
      </c>
    </row>
    <row r="76">
      <c r="A76" s="2" t="s">
        <v>604</v>
      </c>
      <c r="B76" s="3" t="s">
        <v>621</v>
      </c>
      <c r="C76" s="3" t="s">
        <v>4558</v>
      </c>
      <c r="D76" s="3" t="s">
        <v>4579</v>
      </c>
      <c r="E76" s="11">
        <v>21622.0</v>
      </c>
      <c r="F76" s="2" t="s">
        <v>34</v>
      </c>
      <c r="G76" s="2">
        <f>VLOOKUP(F76, Label!$A$1:$Z$1000, 2,false)</f>
        <v>6</v>
      </c>
    </row>
    <row r="77">
      <c r="A77" s="2" t="s">
        <v>4637</v>
      </c>
      <c r="B77" s="3" t="s">
        <v>1325</v>
      </c>
      <c r="C77" s="3" t="s">
        <v>4638</v>
      </c>
      <c r="D77" s="3" t="s">
        <v>4639</v>
      </c>
      <c r="E77" s="11">
        <v>4528.0</v>
      </c>
      <c r="F77" s="2" t="s">
        <v>34</v>
      </c>
      <c r="G77" s="2">
        <f>VLOOKUP(F77, Label!$A$1:$Z$1000, 2,false)</f>
        <v>6</v>
      </c>
    </row>
    <row r="78">
      <c r="A78" s="2" t="s">
        <v>4640</v>
      </c>
      <c r="B78" s="3" t="s">
        <v>615</v>
      </c>
      <c r="C78" s="3" t="s">
        <v>4641</v>
      </c>
      <c r="D78" s="3" t="s">
        <v>4582</v>
      </c>
      <c r="E78" s="11">
        <v>46940.0</v>
      </c>
      <c r="F78" s="2" t="s">
        <v>34</v>
      </c>
      <c r="G78" s="2">
        <f>VLOOKUP(F78, Label!$A$1:$Z$1000, 2,false)</f>
        <v>6</v>
      </c>
    </row>
    <row r="79">
      <c r="A79" s="2" t="s">
        <v>4642</v>
      </c>
      <c r="B79" s="3" t="s">
        <v>626</v>
      </c>
      <c r="C79" s="3" t="s">
        <v>4636</v>
      </c>
      <c r="D79" s="3" t="s">
        <v>4582</v>
      </c>
      <c r="E79" s="11">
        <v>8285.0</v>
      </c>
      <c r="F79" s="2" t="s">
        <v>34</v>
      </c>
      <c r="G79" s="2">
        <f>VLOOKUP(F79, Label!$A$1:$Z$1000, 2,false)</f>
        <v>6</v>
      </c>
    </row>
    <row r="80">
      <c r="A80" s="2" t="s">
        <v>4643</v>
      </c>
      <c r="B80" s="3" t="s">
        <v>643</v>
      </c>
      <c r="C80" s="3" t="s">
        <v>4536</v>
      </c>
      <c r="D80" s="3" t="s">
        <v>4560</v>
      </c>
      <c r="E80" s="11">
        <v>44322.0</v>
      </c>
      <c r="F80" s="2" t="s">
        <v>34</v>
      </c>
      <c r="G80" s="2">
        <f>VLOOKUP(F80, Label!$A$1:$Z$1000, 2,false)</f>
        <v>6</v>
      </c>
    </row>
    <row r="81">
      <c r="A81" s="2" t="s">
        <v>4644</v>
      </c>
      <c r="B81" s="3" t="s">
        <v>631</v>
      </c>
      <c r="C81" s="3" t="s">
        <v>4636</v>
      </c>
      <c r="D81" s="3" t="s">
        <v>4645</v>
      </c>
      <c r="E81" s="11">
        <v>35626.0</v>
      </c>
      <c r="F81" s="2" t="s">
        <v>34</v>
      </c>
      <c r="G81" s="2">
        <f>VLOOKUP(F81, Label!$A$1:$Z$1000, 2,false)</f>
        <v>6</v>
      </c>
    </row>
    <row r="82">
      <c r="A82" s="2" t="s">
        <v>4646</v>
      </c>
      <c r="B82" s="3" t="s">
        <v>646</v>
      </c>
      <c r="C82" s="3" t="s">
        <v>4647</v>
      </c>
      <c r="D82" s="3" t="s">
        <v>4565</v>
      </c>
      <c r="E82" s="11">
        <v>13127.0</v>
      </c>
      <c r="F82" s="2" t="s">
        <v>34</v>
      </c>
      <c r="G82" s="2">
        <f>VLOOKUP(F82, Label!$A$1:$Z$1000, 2,false)</f>
        <v>6</v>
      </c>
    </row>
    <row r="83">
      <c r="A83" s="2" t="s">
        <v>608</v>
      </c>
      <c r="B83" s="3" t="s">
        <v>638</v>
      </c>
      <c r="C83" s="3" t="s">
        <v>4648</v>
      </c>
      <c r="D83" s="3" t="s">
        <v>4572</v>
      </c>
      <c r="E83" s="11">
        <v>3832.0</v>
      </c>
      <c r="F83" s="2" t="s">
        <v>34</v>
      </c>
      <c r="G83" s="2">
        <f>VLOOKUP(F83, Label!$A$1:$Z$1000, 2,false)</f>
        <v>6</v>
      </c>
    </row>
    <row r="84">
      <c r="A84" s="2" t="s">
        <v>432</v>
      </c>
      <c r="B84" s="3" t="s">
        <v>617</v>
      </c>
      <c r="C84" s="3" t="s">
        <v>4649</v>
      </c>
      <c r="D84" s="3" t="s">
        <v>4555</v>
      </c>
      <c r="E84" s="11">
        <v>22289.0</v>
      </c>
      <c r="F84" s="2" t="s">
        <v>34</v>
      </c>
      <c r="G84" s="2">
        <f>VLOOKUP(F84, Label!$A$1:$Z$1000, 2,false)</f>
        <v>6</v>
      </c>
    </row>
    <row r="85">
      <c r="A85" s="2" t="s">
        <v>4650</v>
      </c>
      <c r="B85" s="3" t="s">
        <v>613</v>
      </c>
      <c r="C85" s="3" t="s">
        <v>4651</v>
      </c>
      <c r="D85" s="3" t="s">
        <v>4582</v>
      </c>
      <c r="E85" s="11">
        <v>34734.0</v>
      </c>
      <c r="F85" s="2" t="s">
        <v>34</v>
      </c>
      <c r="G85" s="2">
        <f>VLOOKUP(F85, Label!$A$1:$Z$1000, 2,false)</f>
        <v>6</v>
      </c>
    </row>
    <row r="86">
      <c r="A86" s="2" t="s">
        <v>4652</v>
      </c>
      <c r="B86" s="3" t="s">
        <v>718</v>
      </c>
      <c r="C86" s="3" t="s">
        <v>4542</v>
      </c>
      <c r="D86" s="3" t="s">
        <v>4653</v>
      </c>
      <c r="E86" s="11">
        <v>15046.0</v>
      </c>
      <c r="F86" s="2" t="s">
        <v>36</v>
      </c>
      <c r="G86" s="2">
        <f>VLOOKUP(F86, Label!$A$1:$Z$1000, 2,false)</f>
        <v>7</v>
      </c>
    </row>
    <row r="87">
      <c r="A87" s="2" t="s">
        <v>4654</v>
      </c>
      <c r="B87" s="3" t="s">
        <v>734</v>
      </c>
      <c r="C87" s="3" t="s">
        <v>4655</v>
      </c>
      <c r="D87" s="3" t="s">
        <v>4512</v>
      </c>
      <c r="E87" s="11">
        <v>45435.0</v>
      </c>
      <c r="F87" s="2" t="s">
        <v>36</v>
      </c>
      <c r="G87" s="2">
        <f>VLOOKUP(F87, Label!$A$1:$Z$1000, 2,false)</f>
        <v>7</v>
      </c>
    </row>
    <row r="88">
      <c r="A88" s="2" t="s">
        <v>4656</v>
      </c>
      <c r="B88" s="3" t="s">
        <v>703</v>
      </c>
      <c r="C88" s="3" t="s">
        <v>4558</v>
      </c>
      <c r="D88" s="3" t="s">
        <v>4576</v>
      </c>
      <c r="E88" s="11">
        <v>27341.0</v>
      </c>
      <c r="F88" s="2" t="s">
        <v>36</v>
      </c>
      <c r="G88" s="2">
        <f>VLOOKUP(F88, Label!$A$1:$Z$1000, 2,false)</f>
        <v>7</v>
      </c>
    </row>
    <row r="89">
      <c r="A89" s="2" t="s">
        <v>4657</v>
      </c>
      <c r="B89" s="3" t="s">
        <v>685</v>
      </c>
      <c r="C89" s="3" t="s">
        <v>4658</v>
      </c>
      <c r="D89" s="3" t="s">
        <v>4585</v>
      </c>
      <c r="E89" s="11">
        <v>17620.0</v>
      </c>
      <c r="F89" s="2" t="s">
        <v>36</v>
      </c>
      <c r="G89" s="2">
        <f>VLOOKUP(F89, Label!$A$1:$Z$1000, 2,false)</f>
        <v>7</v>
      </c>
    </row>
    <row r="90">
      <c r="A90" s="2" t="s">
        <v>4659</v>
      </c>
      <c r="B90" s="3" t="s">
        <v>689</v>
      </c>
      <c r="C90" s="3" t="s">
        <v>4660</v>
      </c>
      <c r="D90" s="3" t="s">
        <v>4560</v>
      </c>
      <c r="E90" s="11">
        <v>45130.0</v>
      </c>
      <c r="F90" s="2" t="s">
        <v>36</v>
      </c>
      <c r="G90" s="2">
        <f>VLOOKUP(F90, Label!$A$1:$Z$1000, 2,false)</f>
        <v>7</v>
      </c>
    </row>
    <row r="91">
      <c r="A91" s="2" t="s">
        <v>4661</v>
      </c>
      <c r="B91" s="3" t="s">
        <v>711</v>
      </c>
      <c r="C91" s="3" t="s">
        <v>4662</v>
      </c>
      <c r="D91" s="3" t="s">
        <v>4562</v>
      </c>
      <c r="E91" s="11">
        <v>43844.0</v>
      </c>
      <c r="F91" s="2" t="s">
        <v>36</v>
      </c>
      <c r="G91" s="2">
        <f>VLOOKUP(F91, Label!$A$1:$Z$1000, 2,false)</f>
        <v>7</v>
      </c>
    </row>
    <row r="92">
      <c r="A92" s="2" t="s">
        <v>131</v>
      </c>
      <c r="B92" s="3" t="s">
        <v>687</v>
      </c>
      <c r="C92" s="3" t="s">
        <v>4532</v>
      </c>
      <c r="D92" s="3" t="s">
        <v>4564</v>
      </c>
      <c r="E92" s="11">
        <v>22140.0</v>
      </c>
      <c r="F92" s="2" t="s">
        <v>36</v>
      </c>
      <c r="G92" s="2">
        <f>VLOOKUP(F92, Label!$A$1:$Z$1000, 2,false)</f>
        <v>7</v>
      </c>
    </row>
    <row r="93">
      <c r="A93" s="2" t="s">
        <v>4663</v>
      </c>
      <c r="B93" s="3" t="s">
        <v>714</v>
      </c>
      <c r="C93" s="3" t="s">
        <v>4664</v>
      </c>
      <c r="D93" s="3" t="s">
        <v>4560</v>
      </c>
      <c r="E93" s="11">
        <v>19096.0</v>
      </c>
      <c r="F93" s="2" t="s">
        <v>36</v>
      </c>
      <c r="G93" s="2">
        <f>VLOOKUP(F93, Label!$A$1:$Z$1000, 2,false)</f>
        <v>7</v>
      </c>
    </row>
    <row r="94">
      <c r="A94" s="2" t="s">
        <v>434</v>
      </c>
      <c r="B94" s="3" t="s">
        <v>708</v>
      </c>
      <c r="C94" s="3" t="s">
        <v>4665</v>
      </c>
      <c r="D94" s="3" t="s">
        <v>4585</v>
      </c>
      <c r="E94" s="11">
        <v>36831.0</v>
      </c>
      <c r="F94" s="2" t="s">
        <v>36</v>
      </c>
      <c r="G94" s="2">
        <f>VLOOKUP(F94, Label!$A$1:$Z$1000, 2,false)</f>
        <v>7</v>
      </c>
    </row>
    <row r="95">
      <c r="A95" s="2" t="s">
        <v>4666</v>
      </c>
      <c r="B95" s="3" t="s">
        <v>701</v>
      </c>
      <c r="C95" s="3" t="s">
        <v>4667</v>
      </c>
      <c r="D95" s="3" t="s">
        <v>4585</v>
      </c>
      <c r="E95" s="11">
        <v>31733.0</v>
      </c>
      <c r="F95" s="2" t="s">
        <v>36</v>
      </c>
      <c r="G95" s="2">
        <f>VLOOKUP(F95, Label!$A$1:$Z$1000, 2,false)</f>
        <v>7</v>
      </c>
    </row>
    <row r="96">
      <c r="A96" s="2" t="s">
        <v>4668</v>
      </c>
      <c r="B96" s="3" t="s">
        <v>736</v>
      </c>
      <c r="C96" s="3" t="s">
        <v>4591</v>
      </c>
      <c r="D96" s="3" t="s">
        <v>4645</v>
      </c>
      <c r="E96" s="11">
        <v>29238.0</v>
      </c>
      <c r="F96" s="2" t="s">
        <v>36</v>
      </c>
      <c r="G96" s="2">
        <f>VLOOKUP(F96, Label!$A$1:$Z$1000, 2,false)</f>
        <v>7</v>
      </c>
    </row>
    <row r="97">
      <c r="A97" s="2" t="s">
        <v>3348</v>
      </c>
      <c r="B97" s="3" t="s">
        <v>693</v>
      </c>
      <c r="C97" s="3" t="s">
        <v>4669</v>
      </c>
      <c r="D97" s="3" t="s">
        <v>4582</v>
      </c>
      <c r="E97" s="11">
        <v>12385.0</v>
      </c>
      <c r="F97" s="2" t="s">
        <v>36</v>
      </c>
      <c r="G97" s="2">
        <f>VLOOKUP(F97, Label!$A$1:$Z$1000, 2,false)</f>
        <v>7</v>
      </c>
    </row>
    <row r="98">
      <c r="A98" s="2" t="s">
        <v>4670</v>
      </c>
      <c r="B98" s="3" t="s">
        <v>1131</v>
      </c>
      <c r="C98" s="3" t="s">
        <v>4671</v>
      </c>
      <c r="D98" s="3" t="s">
        <v>4512</v>
      </c>
      <c r="E98" s="11">
        <v>17680.0</v>
      </c>
      <c r="F98" s="2" t="s">
        <v>36</v>
      </c>
      <c r="G98" s="2">
        <f>VLOOKUP(F98, Label!$A$1:$Z$1000, 2,false)</f>
        <v>7</v>
      </c>
    </row>
    <row r="99">
      <c r="A99" s="2" t="s">
        <v>883</v>
      </c>
      <c r="B99" s="3" t="s">
        <v>740</v>
      </c>
      <c r="C99" s="3" t="s">
        <v>4672</v>
      </c>
      <c r="D99" s="3" t="s">
        <v>4537</v>
      </c>
      <c r="E99" s="11">
        <v>21772.0</v>
      </c>
      <c r="F99" s="2" t="s">
        <v>36</v>
      </c>
      <c r="G99" s="2">
        <f>VLOOKUP(F99, Label!$A$1:$Z$1000, 2,false)</f>
        <v>7</v>
      </c>
    </row>
    <row r="100">
      <c r="A100" s="2" t="s">
        <v>4673</v>
      </c>
      <c r="B100" s="3" t="s">
        <v>705</v>
      </c>
      <c r="C100" s="3" t="s">
        <v>4674</v>
      </c>
      <c r="D100" s="3" t="s">
        <v>4593</v>
      </c>
      <c r="E100" s="11">
        <v>26026.0</v>
      </c>
      <c r="F100" s="2" t="s">
        <v>36</v>
      </c>
      <c r="G100" s="2">
        <f>VLOOKUP(F100, Label!$A$1:$Z$1000, 2,false)</f>
        <v>7</v>
      </c>
    </row>
    <row r="101">
      <c r="A101" s="2" t="s">
        <v>4675</v>
      </c>
      <c r="B101" s="3" t="s">
        <v>691</v>
      </c>
      <c r="C101" s="3" t="s">
        <v>4676</v>
      </c>
      <c r="D101" s="3" t="s">
        <v>4593</v>
      </c>
      <c r="E101" s="11">
        <v>37279.0</v>
      </c>
      <c r="F101" s="2" t="s">
        <v>36</v>
      </c>
      <c r="G101" s="2">
        <f>VLOOKUP(F101, Label!$A$1:$Z$1000, 2,false)</f>
        <v>7</v>
      </c>
    </row>
    <row r="102">
      <c r="A102" s="2" t="s">
        <v>4677</v>
      </c>
      <c r="B102" s="3" t="s">
        <v>695</v>
      </c>
      <c r="C102" s="3" t="s">
        <v>4678</v>
      </c>
      <c r="D102" s="3" t="s">
        <v>4585</v>
      </c>
      <c r="E102" s="11">
        <v>8947.0</v>
      </c>
      <c r="F102" s="2" t="s">
        <v>36</v>
      </c>
      <c r="G102" s="2">
        <f>VLOOKUP(F102, Label!$A$1:$Z$1000, 2,false)</f>
        <v>7</v>
      </c>
    </row>
    <row r="103">
      <c r="A103" s="2" t="s">
        <v>4679</v>
      </c>
      <c r="B103" s="3" t="s">
        <v>772</v>
      </c>
      <c r="C103" s="3" t="s">
        <v>4680</v>
      </c>
      <c r="D103" s="3" t="s">
        <v>4548</v>
      </c>
      <c r="E103" s="11">
        <v>56607.0</v>
      </c>
      <c r="F103" s="2" t="s">
        <v>296</v>
      </c>
      <c r="G103" s="2">
        <f>VLOOKUP(F103, Label!$A$1:$Z$1000, 2,false)</f>
        <v>8</v>
      </c>
    </row>
    <row r="104">
      <c r="A104" s="2" t="s">
        <v>4681</v>
      </c>
      <c r="B104" s="3" t="s">
        <v>774</v>
      </c>
      <c r="C104" s="3" t="s">
        <v>4682</v>
      </c>
      <c r="D104" s="3" t="s">
        <v>4533</v>
      </c>
      <c r="E104" s="11">
        <v>45328.0</v>
      </c>
      <c r="F104" s="2" t="s">
        <v>296</v>
      </c>
      <c r="G104" s="2">
        <f>VLOOKUP(F104, Label!$A$1:$Z$1000, 2,false)</f>
        <v>8</v>
      </c>
    </row>
    <row r="105">
      <c r="A105" s="2" t="s">
        <v>3707</v>
      </c>
      <c r="B105" s="3" t="s">
        <v>779</v>
      </c>
      <c r="C105" s="3" t="s">
        <v>4683</v>
      </c>
      <c r="D105" s="3" t="s">
        <v>4622</v>
      </c>
      <c r="E105" s="11">
        <v>29909.0</v>
      </c>
      <c r="F105" s="2" t="s">
        <v>296</v>
      </c>
      <c r="G105" s="2">
        <f>VLOOKUP(F105, Label!$A$1:$Z$1000, 2,false)</f>
        <v>8</v>
      </c>
    </row>
    <row r="106">
      <c r="A106" s="2" t="s">
        <v>3709</v>
      </c>
      <c r="B106" s="3" t="s">
        <v>796</v>
      </c>
      <c r="C106" s="3" t="s">
        <v>4684</v>
      </c>
      <c r="D106" s="3" t="s">
        <v>4639</v>
      </c>
      <c r="E106" s="11">
        <v>41272.0</v>
      </c>
      <c r="F106" s="2" t="s">
        <v>296</v>
      </c>
      <c r="G106" s="2">
        <f>VLOOKUP(F106, Label!$A$1:$Z$1000, 2,false)</f>
        <v>8</v>
      </c>
    </row>
    <row r="107">
      <c r="A107" s="2" t="s">
        <v>4685</v>
      </c>
      <c r="B107" s="3" t="s">
        <v>830</v>
      </c>
      <c r="C107" s="3" t="s">
        <v>4686</v>
      </c>
      <c r="D107" s="3" t="s">
        <v>4540</v>
      </c>
      <c r="E107" s="11">
        <v>50278.0</v>
      </c>
      <c r="F107" s="2" t="s">
        <v>296</v>
      </c>
      <c r="G107" s="2">
        <f>VLOOKUP(F107, Label!$A$1:$Z$1000, 2,false)</f>
        <v>8</v>
      </c>
    </row>
    <row r="108">
      <c r="A108" s="2" t="s">
        <v>4687</v>
      </c>
      <c r="B108" s="3" t="s">
        <v>799</v>
      </c>
      <c r="C108" s="3" t="s">
        <v>4522</v>
      </c>
      <c r="D108" s="3" t="s">
        <v>4540</v>
      </c>
      <c r="E108" s="11">
        <v>49659.0</v>
      </c>
      <c r="F108" s="2" t="s">
        <v>296</v>
      </c>
      <c r="G108" s="2">
        <f>VLOOKUP(F108, Label!$A$1:$Z$1000, 2,false)</f>
        <v>8</v>
      </c>
    </row>
    <row r="109">
      <c r="A109" s="2" t="s">
        <v>4688</v>
      </c>
      <c r="B109" s="3" t="s">
        <v>806</v>
      </c>
      <c r="C109" s="3" t="s">
        <v>4689</v>
      </c>
      <c r="D109" s="3" t="s">
        <v>4690</v>
      </c>
      <c r="E109" s="11">
        <v>52376.0</v>
      </c>
      <c r="F109" s="2" t="s">
        <v>296</v>
      </c>
      <c r="G109" s="2">
        <f>VLOOKUP(F109, Label!$A$1:$Z$1000, 2,false)</f>
        <v>8</v>
      </c>
    </row>
    <row r="110">
      <c r="A110" s="2" t="s">
        <v>606</v>
      </c>
      <c r="B110" s="3" t="s">
        <v>816</v>
      </c>
      <c r="C110" s="3" t="s">
        <v>4691</v>
      </c>
      <c r="D110" s="3" t="s">
        <v>4692</v>
      </c>
      <c r="E110" s="11">
        <v>24431.0</v>
      </c>
      <c r="F110" s="2" t="s">
        <v>296</v>
      </c>
      <c r="G110" s="2">
        <f>VLOOKUP(F110, Label!$A$1:$Z$1000, 2,false)</f>
        <v>8</v>
      </c>
    </row>
    <row r="111">
      <c r="A111" s="2" t="s">
        <v>762</v>
      </c>
      <c r="B111" s="3" t="s">
        <v>861</v>
      </c>
      <c r="C111" s="3" t="s">
        <v>4563</v>
      </c>
      <c r="D111" s="3" t="s">
        <v>4548</v>
      </c>
      <c r="E111" s="11">
        <v>22933.0</v>
      </c>
      <c r="F111" s="2" t="s">
        <v>296</v>
      </c>
      <c r="G111" s="2">
        <f>VLOOKUP(F111, Label!$A$1:$Z$1000, 2,false)</f>
        <v>8</v>
      </c>
    </row>
    <row r="112">
      <c r="A112" s="2" t="s">
        <v>4693</v>
      </c>
      <c r="B112" s="3" t="s">
        <v>843</v>
      </c>
      <c r="C112" s="3" t="s">
        <v>4694</v>
      </c>
      <c r="D112" s="3" t="s">
        <v>4530</v>
      </c>
      <c r="E112" s="11">
        <v>61677.0</v>
      </c>
      <c r="F112" s="2" t="s">
        <v>296</v>
      </c>
      <c r="G112" s="2">
        <f>VLOOKUP(F112, Label!$A$1:$Z$1000, 2,false)</f>
        <v>8</v>
      </c>
    </row>
    <row r="113">
      <c r="A113" s="2" t="s">
        <v>766</v>
      </c>
      <c r="B113" s="3" t="s">
        <v>781</v>
      </c>
      <c r="C113" s="3" t="s">
        <v>4695</v>
      </c>
      <c r="D113" s="3" t="s">
        <v>4696</v>
      </c>
      <c r="E113" s="11">
        <v>22257.0</v>
      </c>
      <c r="F113" s="2" t="s">
        <v>296</v>
      </c>
      <c r="G113" s="2">
        <f>VLOOKUP(F113, Label!$A$1:$Z$1000, 2,false)</f>
        <v>8</v>
      </c>
    </row>
    <row r="114">
      <c r="A114" s="2" t="s">
        <v>4697</v>
      </c>
      <c r="B114" s="3" t="s">
        <v>804</v>
      </c>
      <c r="C114" s="3" t="s">
        <v>4698</v>
      </c>
      <c r="D114" s="3" t="s">
        <v>4645</v>
      </c>
      <c r="E114" s="11">
        <v>47560.0</v>
      </c>
      <c r="F114" s="2" t="s">
        <v>296</v>
      </c>
      <c r="G114" s="2">
        <f>VLOOKUP(F114, Label!$A$1:$Z$1000, 2,false)</f>
        <v>8</v>
      </c>
    </row>
    <row r="115">
      <c r="A115" s="2" t="s">
        <v>4699</v>
      </c>
      <c r="B115" s="3" t="s">
        <v>823</v>
      </c>
      <c r="C115" s="3" t="s">
        <v>4700</v>
      </c>
      <c r="D115" s="3" t="s">
        <v>4533</v>
      </c>
      <c r="E115" s="11">
        <v>49639.0</v>
      </c>
      <c r="F115" s="2" t="s">
        <v>296</v>
      </c>
      <c r="G115" s="2">
        <f>VLOOKUP(F115, Label!$A$1:$Z$1000, 2,false)</f>
        <v>8</v>
      </c>
    </row>
    <row r="116">
      <c r="A116" s="2" t="s">
        <v>4437</v>
      </c>
      <c r="B116" s="3" t="s">
        <v>808</v>
      </c>
      <c r="C116" s="3" t="s">
        <v>4701</v>
      </c>
      <c r="D116" s="3" t="s">
        <v>4702</v>
      </c>
      <c r="E116" s="11">
        <v>50804.0</v>
      </c>
      <c r="F116" s="2" t="s">
        <v>296</v>
      </c>
      <c r="G116" s="2">
        <f>VLOOKUP(F116, Label!$A$1:$Z$1000, 2,false)</f>
        <v>8</v>
      </c>
    </row>
    <row r="117">
      <c r="A117" s="2" t="s">
        <v>4703</v>
      </c>
      <c r="B117" s="3" t="s">
        <v>783</v>
      </c>
      <c r="C117" s="3" t="s">
        <v>4704</v>
      </c>
      <c r="D117" s="3" t="s">
        <v>4512</v>
      </c>
      <c r="E117" s="11">
        <v>47516.0</v>
      </c>
      <c r="F117" s="2" t="s">
        <v>296</v>
      </c>
      <c r="G117" s="2">
        <f>VLOOKUP(F117, Label!$A$1:$Z$1000, 2,false)</f>
        <v>8</v>
      </c>
    </row>
    <row r="118">
      <c r="A118" s="2" t="s">
        <v>4705</v>
      </c>
      <c r="B118" s="3" t="s">
        <v>811</v>
      </c>
      <c r="C118" s="3" t="s">
        <v>4607</v>
      </c>
      <c r="D118" s="3" t="s">
        <v>4512</v>
      </c>
      <c r="E118" s="11">
        <v>49318.0</v>
      </c>
      <c r="F118" s="2" t="s">
        <v>296</v>
      </c>
      <c r="G118" s="2">
        <f>VLOOKUP(F118, Label!$A$1:$Z$1000, 2,false)</f>
        <v>8</v>
      </c>
    </row>
    <row r="119">
      <c r="A119" s="2" t="s">
        <v>4706</v>
      </c>
      <c r="B119" s="3" t="s">
        <v>776</v>
      </c>
      <c r="C119" s="3" t="s">
        <v>4547</v>
      </c>
      <c r="D119" s="3" t="s">
        <v>4707</v>
      </c>
      <c r="E119" s="11">
        <v>52439.0</v>
      </c>
      <c r="F119" s="2" t="s">
        <v>296</v>
      </c>
      <c r="G119" s="2">
        <f>VLOOKUP(F119, Label!$A$1:$Z$1000, 2,false)</f>
        <v>8</v>
      </c>
    </row>
    <row r="120">
      <c r="A120" s="2" t="s">
        <v>4434</v>
      </c>
      <c r="B120" s="3" t="s">
        <v>1167</v>
      </c>
      <c r="C120" s="3" t="s">
        <v>4708</v>
      </c>
      <c r="D120" s="3" t="s">
        <v>4709</v>
      </c>
      <c r="E120" s="11">
        <v>47932.0</v>
      </c>
      <c r="F120" s="2" t="s">
        <v>296</v>
      </c>
      <c r="G120" s="2">
        <f>VLOOKUP(F120, Label!$A$1:$Z$1000, 2,false)</f>
        <v>8</v>
      </c>
    </row>
    <row r="121">
      <c r="A121" s="3" t="s">
        <v>4418</v>
      </c>
      <c r="B121" s="3" t="s">
        <v>894</v>
      </c>
      <c r="C121" s="3" t="s">
        <v>4710</v>
      </c>
      <c r="D121" s="3" t="s">
        <v>4560</v>
      </c>
      <c r="E121" s="11">
        <v>56732.0</v>
      </c>
      <c r="F121" s="2" t="s">
        <v>46</v>
      </c>
      <c r="G121" s="2">
        <f>VLOOKUP(F121, Label!$A$1:$Z$1000, 2,false)</f>
        <v>9</v>
      </c>
    </row>
    <row r="122">
      <c r="A122" s="2" t="s">
        <v>4711</v>
      </c>
      <c r="B122" s="3" t="s">
        <v>904</v>
      </c>
      <c r="C122" s="3" t="s">
        <v>4575</v>
      </c>
      <c r="D122" s="3" t="s">
        <v>4555</v>
      </c>
      <c r="E122" s="11">
        <v>9540.0</v>
      </c>
      <c r="F122" s="2" t="s">
        <v>46</v>
      </c>
      <c r="G122" s="2">
        <f>VLOOKUP(F122, Label!$A$1:$Z$1000, 2,false)</f>
        <v>9</v>
      </c>
    </row>
    <row r="123">
      <c r="A123" s="2" t="s">
        <v>4712</v>
      </c>
      <c r="B123" s="3" t="s">
        <v>906</v>
      </c>
      <c r="C123" s="3" t="s">
        <v>4713</v>
      </c>
      <c r="D123" s="3" t="s">
        <v>4593</v>
      </c>
      <c r="E123" s="11">
        <v>95148.0</v>
      </c>
      <c r="F123" s="2" t="s">
        <v>46</v>
      </c>
      <c r="G123" s="2">
        <f>VLOOKUP(F123, Label!$A$1:$Z$1000, 2,false)</f>
        <v>9</v>
      </c>
    </row>
    <row r="124">
      <c r="A124" s="2" t="s">
        <v>4496</v>
      </c>
      <c r="B124" s="3" t="s">
        <v>888</v>
      </c>
      <c r="C124" s="3" t="s">
        <v>4511</v>
      </c>
      <c r="D124" s="3" t="s">
        <v>4565</v>
      </c>
      <c r="E124" s="11">
        <v>11037.0</v>
      </c>
      <c r="F124" s="2" t="s">
        <v>46</v>
      </c>
      <c r="G124" s="2">
        <f>VLOOKUP(F124, Label!$A$1:$Z$1000, 2,false)</f>
        <v>9</v>
      </c>
    </row>
    <row r="125">
      <c r="A125" s="2" t="s">
        <v>4714</v>
      </c>
      <c r="B125" s="3" t="s">
        <v>892</v>
      </c>
      <c r="C125" s="3" t="s">
        <v>4715</v>
      </c>
      <c r="D125" s="3" t="s">
        <v>4579</v>
      </c>
      <c r="E125" s="11">
        <v>20857.0</v>
      </c>
      <c r="F125" s="2" t="s">
        <v>46</v>
      </c>
      <c r="G125" s="2">
        <f>VLOOKUP(F125, Label!$A$1:$Z$1000, 2,false)</f>
        <v>9</v>
      </c>
    </row>
    <row r="126">
      <c r="A126" s="2" t="s">
        <v>4716</v>
      </c>
      <c r="B126" s="3" t="s">
        <v>1218</v>
      </c>
      <c r="C126" s="3" t="s">
        <v>4524</v>
      </c>
      <c r="D126" s="3" t="s">
        <v>4519</v>
      </c>
      <c r="E126" s="11">
        <v>13904.0</v>
      </c>
      <c r="F126" s="2" t="s">
        <v>46</v>
      </c>
      <c r="G126" s="2">
        <f>VLOOKUP(F126, Label!$A$1:$Z$1000, 2,false)</f>
        <v>9</v>
      </c>
    </row>
    <row r="127">
      <c r="A127" s="2" t="s">
        <v>4717</v>
      </c>
      <c r="B127" s="3" t="s">
        <v>896</v>
      </c>
      <c r="C127" s="3" t="s">
        <v>4718</v>
      </c>
      <c r="D127" s="3" t="s">
        <v>4582</v>
      </c>
      <c r="E127" s="11">
        <v>21679.0</v>
      </c>
      <c r="F127" s="2" t="s">
        <v>46</v>
      </c>
      <c r="G127" s="2">
        <f>VLOOKUP(F127, Label!$A$1:$Z$1000, 2,false)</f>
        <v>9</v>
      </c>
    </row>
    <row r="128">
      <c r="A128" s="2" t="s">
        <v>4719</v>
      </c>
      <c r="B128" s="3" t="s">
        <v>900</v>
      </c>
      <c r="C128" s="3" t="s">
        <v>4720</v>
      </c>
      <c r="D128" s="3" t="s">
        <v>4582</v>
      </c>
      <c r="E128" s="11">
        <v>24003.0</v>
      </c>
      <c r="F128" s="2" t="s">
        <v>46</v>
      </c>
      <c r="G128" s="2">
        <f>VLOOKUP(F128, Label!$A$1:$Z$1000, 2,false)</f>
        <v>9</v>
      </c>
    </row>
    <row r="129">
      <c r="A129" s="2" t="s">
        <v>4721</v>
      </c>
      <c r="B129" s="3" t="s">
        <v>890</v>
      </c>
      <c r="C129" s="3" t="s">
        <v>4722</v>
      </c>
      <c r="D129" s="3" t="s">
        <v>4564</v>
      </c>
      <c r="E129" s="11">
        <v>16750.0</v>
      </c>
      <c r="F129" s="2" t="s">
        <v>46</v>
      </c>
      <c r="G129" s="2">
        <f>VLOOKUP(F129, Label!$A$1:$Z$1000, 2,false)</f>
        <v>9</v>
      </c>
    </row>
    <row r="130">
      <c r="A130" s="2" t="s">
        <v>4723</v>
      </c>
      <c r="B130" s="3" t="s">
        <v>924</v>
      </c>
      <c r="C130" s="3" t="s">
        <v>4724</v>
      </c>
      <c r="D130" s="3" t="s">
        <v>4533</v>
      </c>
      <c r="E130" s="11">
        <v>13139.0</v>
      </c>
      <c r="F130" s="2" t="s">
        <v>135</v>
      </c>
      <c r="G130" s="2">
        <f>VLOOKUP(F130, Label!$A$1:$Z$1000, 2,false)</f>
        <v>10</v>
      </c>
    </row>
    <row r="131">
      <c r="A131" s="3" t="s">
        <v>758</v>
      </c>
      <c r="B131" s="3" t="s">
        <v>935</v>
      </c>
      <c r="C131" s="3" t="s">
        <v>4547</v>
      </c>
      <c r="D131" s="3" t="s">
        <v>4725</v>
      </c>
      <c r="E131" s="11">
        <v>32146.0</v>
      </c>
      <c r="F131" s="2" t="s">
        <v>135</v>
      </c>
      <c r="G131" s="2">
        <f>VLOOKUP(F131, Label!$A$1:$Z$1000, 2,false)</f>
        <v>10</v>
      </c>
    </row>
    <row r="132">
      <c r="A132" s="2" t="s">
        <v>4726</v>
      </c>
      <c r="B132" s="3" t="s">
        <v>922</v>
      </c>
      <c r="C132" s="3" t="s">
        <v>4727</v>
      </c>
      <c r="D132" s="3" t="s">
        <v>4653</v>
      </c>
      <c r="E132" s="11">
        <v>32045.0</v>
      </c>
      <c r="F132" s="2" t="s">
        <v>135</v>
      </c>
      <c r="G132" s="2">
        <f>VLOOKUP(F132, Label!$A$1:$Z$1000, 2,false)</f>
        <v>10</v>
      </c>
    </row>
    <row r="133">
      <c r="A133" s="2" t="s">
        <v>4728</v>
      </c>
      <c r="B133" s="3" t="s">
        <v>951</v>
      </c>
      <c r="C133" s="3" t="s">
        <v>4729</v>
      </c>
      <c r="D133" s="3" t="s">
        <v>4696</v>
      </c>
      <c r="E133" s="11">
        <v>33193.0</v>
      </c>
      <c r="F133" s="2" t="s">
        <v>50</v>
      </c>
      <c r="G133" s="2">
        <f>VLOOKUP(F133, Label!$A$1:$Z$1000, 2,false)</f>
        <v>11</v>
      </c>
    </row>
    <row r="134">
      <c r="A134" s="2" t="s">
        <v>4730</v>
      </c>
      <c r="B134" s="3" t="s">
        <v>948</v>
      </c>
      <c r="C134" s="3" t="s">
        <v>4615</v>
      </c>
      <c r="D134" s="3" t="s">
        <v>4707</v>
      </c>
      <c r="E134" s="11">
        <v>29843.0</v>
      </c>
      <c r="F134" s="2" t="s">
        <v>50</v>
      </c>
      <c r="G134" s="2">
        <f>VLOOKUP(F134, Label!$A$1:$Z$1000, 2,false)</f>
        <v>11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619</v>
      </c>
      <c r="B1" s="3">
        <v>1.0</v>
      </c>
    </row>
    <row r="2">
      <c r="A2" s="3" t="s">
        <v>15</v>
      </c>
      <c r="B2" s="3">
        <v>2.0</v>
      </c>
    </row>
    <row r="3">
      <c r="A3" s="3" t="s">
        <v>20</v>
      </c>
      <c r="B3" s="3">
        <v>3.0</v>
      </c>
    </row>
    <row r="4">
      <c r="A4" s="3" t="s">
        <v>25</v>
      </c>
      <c r="B4" s="3">
        <v>4.0</v>
      </c>
    </row>
    <row r="5">
      <c r="A5" s="3" t="s">
        <v>141</v>
      </c>
      <c r="B5" s="3">
        <v>5.0</v>
      </c>
    </row>
    <row r="6">
      <c r="A6" s="3" t="s">
        <v>34</v>
      </c>
      <c r="B6" s="3">
        <v>6.0</v>
      </c>
    </row>
    <row r="7">
      <c r="A7" s="3" t="s">
        <v>36</v>
      </c>
      <c r="B7" s="3">
        <v>7.0</v>
      </c>
    </row>
    <row r="8">
      <c r="A8" s="3" t="s">
        <v>296</v>
      </c>
      <c r="B8" s="3">
        <v>8.0</v>
      </c>
    </row>
    <row r="9">
      <c r="A9" s="3" t="s">
        <v>46</v>
      </c>
      <c r="B9" s="3">
        <v>9.0</v>
      </c>
    </row>
    <row r="10">
      <c r="A10" s="2" t="s">
        <v>135</v>
      </c>
      <c r="B10" s="3">
        <v>10.0</v>
      </c>
    </row>
    <row r="11">
      <c r="A11" s="2" t="s">
        <v>50</v>
      </c>
      <c r="B11" s="3">
        <v>11.0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12" t="s">
        <v>4</v>
      </c>
      <c r="E1" s="3" t="s">
        <v>5</v>
      </c>
      <c r="F1" s="3" t="s">
        <v>4731</v>
      </c>
      <c r="G1" s="3" t="s">
        <v>4732</v>
      </c>
      <c r="H1" s="3" t="s">
        <v>4733</v>
      </c>
      <c r="I1" s="3" t="s">
        <v>4734</v>
      </c>
      <c r="J1" s="3" t="s">
        <v>4735</v>
      </c>
      <c r="K1" s="3" t="s">
        <v>4736</v>
      </c>
      <c r="L1" s="3" t="s">
        <v>4737</v>
      </c>
      <c r="M1" s="3" t="s">
        <v>4738</v>
      </c>
      <c r="N1" s="13" t="s">
        <v>4739</v>
      </c>
      <c r="O1" s="3" t="s">
        <v>4740</v>
      </c>
      <c r="P1" s="3" t="s">
        <v>4741</v>
      </c>
      <c r="Q1" s="3" t="s">
        <v>4742</v>
      </c>
      <c r="R1" s="3" t="s">
        <v>4743</v>
      </c>
      <c r="S1" s="3" t="s">
        <v>4744</v>
      </c>
      <c r="T1" s="13" t="s">
        <v>4745</v>
      </c>
      <c r="U1" s="3" t="s">
        <v>4746</v>
      </c>
      <c r="V1" s="3" t="s">
        <v>4747</v>
      </c>
      <c r="W1" s="3" t="s">
        <v>4748</v>
      </c>
      <c r="X1" s="3" t="s">
        <v>4749</v>
      </c>
      <c r="Y1" s="3" t="s">
        <v>4750</v>
      </c>
      <c r="Z1" s="3" t="s">
        <v>4751</v>
      </c>
      <c r="AA1" s="3" t="s">
        <v>4752</v>
      </c>
      <c r="AB1" s="3" t="s">
        <v>4753</v>
      </c>
      <c r="AC1" s="3" t="s">
        <v>4754</v>
      </c>
      <c r="AD1" s="3" t="s">
        <v>4755</v>
      </c>
      <c r="AE1" s="3" t="s">
        <v>4756</v>
      </c>
      <c r="AF1" s="3" t="s">
        <v>4757</v>
      </c>
      <c r="AG1" s="3" t="s">
        <v>4758</v>
      </c>
      <c r="AH1" s="3" t="s">
        <v>4759</v>
      </c>
      <c r="AI1" s="3" t="s">
        <v>4760</v>
      </c>
      <c r="AJ1" s="3" t="s">
        <v>4761</v>
      </c>
      <c r="AK1" s="13" t="s">
        <v>4762</v>
      </c>
      <c r="AL1" s="13" t="s">
        <v>4763</v>
      </c>
      <c r="AM1" s="3" t="s">
        <v>4764</v>
      </c>
      <c r="AN1" s="3" t="s">
        <v>4765</v>
      </c>
      <c r="AO1" s="3" t="s">
        <v>4766</v>
      </c>
      <c r="AP1" s="3" t="s">
        <v>4767</v>
      </c>
      <c r="AQ1" s="3" t="s">
        <v>4768</v>
      </c>
      <c r="AR1" s="3" t="s">
        <v>4769</v>
      </c>
      <c r="AS1" s="3" t="s">
        <v>4770</v>
      </c>
      <c r="AT1" s="3" t="s">
        <v>4771</v>
      </c>
      <c r="AU1" s="13" t="s">
        <v>4772</v>
      </c>
      <c r="AV1" s="3" t="s">
        <v>4773</v>
      </c>
      <c r="AW1" s="13" t="s">
        <v>4774</v>
      </c>
      <c r="AX1" s="3" t="s">
        <v>4775</v>
      </c>
    </row>
    <row r="2">
      <c r="A2" s="3" t="s">
        <v>1843</v>
      </c>
      <c r="B2" s="3">
        <v>0.95</v>
      </c>
      <c r="C2" s="3" t="s">
        <v>17</v>
      </c>
      <c r="D2" s="14">
        <v>69.0</v>
      </c>
      <c r="E2" s="2">
        <v>175.0</v>
      </c>
      <c r="F2" s="3" t="s">
        <v>816</v>
      </c>
      <c r="G2" s="3" t="s">
        <v>306</v>
      </c>
      <c r="H2" s="2">
        <v>8.0</v>
      </c>
      <c r="I2" s="2">
        <v>6.0</v>
      </c>
      <c r="J2" s="2">
        <v>2021.0</v>
      </c>
      <c r="K2" s="2" t="s">
        <v>4776</v>
      </c>
      <c r="L2" s="2" t="s">
        <v>17</v>
      </c>
      <c r="M2" s="2">
        <v>12.0</v>
      </c>
      <c r="N2" s="2">
        <v>128.0</v>
      </c>
      <c r="O2" s="2">
        <v>94.0</v>
      </c>
      <c r="P2" s="2">
        <v>73.4</v>
      </c>
      <c r="Q2" s="2">
        <v>1172.0</v>
      </c>
      <c r="R2" s="2">
        <v>12.5</v>
      </c>
      <c r="S2" s="2">
        <v>7.0</v>
      </c>
      <c r="T2" s="2">
        <v>90.5</v>
      </c>
      <c r="U2" s="2">
        <v>90.0</v>
      </c>
      <c r="V2" s="2">
        <v>74.3</v>
      </c>
      <c r="W2" s="2">
        <v>81.5</v>
      </c>
      <c r="X2" s="2" t="s">
        <v>4777</v>
      </c>
      <c r="Y2" s="2">
        <v>351.0</v>
      </c>
      <c r="Z2" s="2">
        <v>341.0</v>
      </c>
      <c r="AA2" s="2">
        <v>97.2</v>
      </c>
      <c r="AB2" s="2">
        <v>0.0</v>
      </c>
      <c r="AC2" s="2">
        <v>0.0</v>
      </c>
      <c r="AD2" s="2">
        <v>250.0</v>
      </c>
      <c r="AE2" s="2">
        <v>71.2</v>
      </c>
      <c r="AF2" s="2">
        <v>100.0</v>
      </c>
      <c r="AG2" s="2">
        <v>28.5</v>
      </c>
      <c r="AH2" s="2">
        <v>0.0</v>
      </c>
      <c r="AI2" s="2">
        <v>0.0</v>
      </c>
      <c r="AJ2" s="2">
        <v>544.0</v>
      </c>
      <c r="AK2" s="2">
        <v>5.8</v>
      </c>
      <c r="AL2" s="2">
        <v>3.44</v>
      </c>
      <c r="AM2" s="2">
        <v>10.3</v>
      </c>
      <c r="AN2" s="2">
        <v>79.0</v>
      </c>
      <c r="AO2" s="2">
        <v>7.0</v>
      </c>
      <c r="AP2" s="2">
        <v>6.9</v>
      </c>
      <c r="AQ2" s="2">
        <v>15.0</v>
      </c>
      <c r="AR2" s="2">
        <v>8.0</v>
      </c>
      <c r="AS2" s="2">
        <v>5.0</v>
      </c>
      <c r="AT2" s="2">
        <v>0.0</v>
      </c>
      <c r="AU2" s="2">
        <v>20.0</v>
      </c>
      <c r="AV2" s="2">
        <v>54.0</v>
      </c>
      <c r="AW2" s="2">
        <v>2.237911025145068</v>
      </c>
      <c r="AX2" s="2" t="s">
        <v>4778</v>
      </c>
      <c r="AY2" s="3">
        <v>24.666700000000002</v>
      </c>
      <c r="AZ2" s="15">
        <v>8.913163414634148</v>
      </c>
      <c r="BA2" s="15">
        <v>83.91316341463414</v>
      </c>
      <c r="BB2" s="2">
        <v>2.237911025145068</v>
      </c>
    </row>
    <row r="3">
      <c r="A3" s="3" t="s">
        <v>1869</v>
      </c>
      <c r="B3" s="3">
        <v>0.9</v>
      </c>
      <c r="C3" s="3" t="s">
        <v>17</v>
      </c>
      <c r="D3" s="14">
        <v>74.0</v>
      </c>
      <c r="E3" s="2">
        <v>204.0</v>
      </c>
      <c r="F3" s="3" t="s">
        <v>888</v>
      </c>
      <c r="G3" s="3" t="s">
        <v>404</v>
      </c>
      <c r="H3" s="2">
        <v>9.0</v>
      </c>
      <c r="I3" s="2">
        <v>11.0</v>
      </c>
      <c r="J3" s="2">
        <v>2023.0</v>
      </c>
      <c r="K3" s="2" t="s">
        <v>4779</v>
      </c>
      <c r="L3" s="2" t="s">
        <v>17</v>
      </c>
      <c r="M3" s="2">
        <v>11.0</v>
      </c>
      <c r="N3" s="2">
        <v>74.0</v>
      </c>
      <c r="O3" s="2">
        <v>47.0</v>
      </c>
      <c r="P3" s="2">
        <v>63.5</v>
      </c>
      <c r="Q3" s="2">
        <v>851.0</v>
      </c>
      <c r="R3" s="2">
        <v>18.1</v>
      </c>
      <c r="S3" s="2">
        <v>8.0</v>
      </c>
      <c r="T3" s="2">
        <v>86.6</v>
      </c>
      <c r="U3" s="2">
        <v>88.8</v>
      </c>
      <c r="V3" s="2">
        <v>82.0</v>
      </c>
      <c r="W3" s="2">
        <v>73.9</v>
      </c>
      <c r="X3" s="2" t="s">
        <v>4777</v>
      </c>
      <c r="Y3" s="2">
        <v>289.0</v>
      </c>
      <c r="Z3" s="2">
        <v>268.0</v>
      </c>
      <c r="AA3" s="2">
        <v>92.7</v>
      </c>
      <c r="AB3" s="2">
        <v>0.0</v>
      </c>
      <c r="AC3" s="2">
        <v>0.0</v>
      </c>
      <c r="AD3" s="2">
        <v>44.0</v>
      </c>
      <c r="AE3" s="2">
        <v>15.2</v>
      </c>
      <c r="AF3" s="2">
        <v>244.0</v>
      </c>
      <c r="AG3" s="2">
        <v>84.4</v>
      </c>
      <c r="AH3" s="2">
        <v>1.0</v>
      </c>
      <c r="AI3" s="2">
        <v>0.3</v>
      </c>
      <c r="AJ3" s="2">
        <v>310.0</v>
      </c>
      <c r="AK3" s="2">
        <v>6.6</v>
      </c>
      <c r="AL3" s="2">
        <v>3.18</v>
      </c>
      <c r="AM3" s="2">
        <v>13.4</v>
      </c>
      <c r="AN3" s="2">
        <v>56.0</v>
      </c>
      <c r="AO3" s="2">
        <v>2.0</v>
      </c>
      <c r="AP3" s="2">
        <v>4.1</v>
      </c>
      <c r="AQ3" s="2">
        <v>24.0</v>
      </c>
      <c r="AR3" s="2">
        <v>10.0</v>
      </c>
      <c r="AS3" s="2">
        <v>0.0</v>
      </c>
      <c r="AT3" s="2">
        <v>0.0</v>
      </c>
      <c r="AU3" s="2">
        <v>10.0</v>
      </c>
      <c r="AV3" s="2">
        <v>38.0</v>
      </c>
      <c r="AW3" s="2">
        <v>1.5323741007194245</v>
      </c>
      <c r="AX3" s="2" t="s">
        <v>4780</v>
      </c>
      <c r="AY3" s="3">
        <v>16.624000000000002</v>
      </c>
      <c r="AZ3" s="15">
        <v>-3.507595744680849</v>
      </c>
      <c r="BA3" s="15">
        <v>71.49240425531914</v>
      </c>
      <c r="BB3" s="2">
        <v>1.5323741007194245</v>
      </c>
    </row>
    <row r="4">
      <c r="A4" s="16" t="s">
        <v>1469</v>
      </c>
      <c r="B4" s="3">
        <v>0.92</v>
      </c>
      <c r="C4" s="3" t="s">
        <v>17</v>
      </c>
      <c r="D4" s="14">
        <v>70.0</v>
      </c>
      <c r="E4" s="2">
        <v>163.0</v>
      </c>
      <c r="F4" s="3" t="s">
        <v>335</v>
      </c>
      <c r="G4" s="3" t="s">
        <v>372</v>
      </c>
      <c r="H4" s="2">
        <v>3.0</v>
      </c>
      <c r="I4" s="2">
        <v>10.0</v>
      </c>
      <c r="J4" s="2">
        <v>2023.0</v>
      </c>
      <c r="K4" s="2" t="s">
        <v>4781</v>
      </c>
      <c r="L4" s="2" t="s">
        <v>17</v>
      </c>
      <c r="M4" s="2">
        <v>4.0</v>
      </c>
      <c r="N4" s="2">
        <v>9.0</v>
      </c>
      <c r="O4" s="2">
        <v>5.0</v>
      </c>
      <c r="P4" s="2">
        <v>55.6</v>
      </c>
      <c r="Q4" s="2">
        <v>158.0</v>
      </c>
      <c r="R4" s="2">
        <v>31.6</v>
      </c>
      <c r="S4" s="2">
        <v>1.0</v>
      </c>
      <c r="T4" s="2">
        <v>86.4</v>
      </c>
      <c r="U4" s="2">
        <v>84.6</v>
      </c>
      <c r="V4" s="2">
        <v>29.1</v>
      </c>
      <c r="W4" s="2">
        <v>65.7</v>
      </c>
      <c r="X4" s="2" t="s">
        <v>4777</v>
      </c>
      <c r="Y4" s="2">
        <v>14.0</v>
      </c>
      <c r="Z4" s="2">
        <v>14.0</v>
      </c>
      <c r="AA4" s="2">
        <v>100.0</v>
      </c>
      <c r="AB4" s="2">
        <v>0.0</v>
      </c>
      <c r="AC4" s="2">
        <v>0.0</v>
      </c>
      <c r="AD4" s="2">
        <v>9.0</v>
      </c>
      <c r="AE4" s="2">
        <v>64.3</v>
      </c>
      <c r="AF4" s="2">
        <v>5.0</v>
      </c>
      <c r="AG4" s="2">
        <v>35.7</v>
      </c>
      <c r="AH4" s="2">
        <v>0.0</v>
      </c>
      <c r="AI4" s="2">
        <v>0.0</v>
      </c>
      <c r="AJ4" s="2">
        <v>20.0</v>
      </c>
      <c r="AK4" s="2">
        <v>4.0</v>
      </c>
      <c r="AL4" s="2">
        <v>11.29</v>
      </c>
      <c r="AM4" s="2">
        <v>26.6</v>
      </c>
      <c r="AN4" s="2">
        <v>54.0</v>
      </c>
      <c r="AO4" s="2">
        <v>2.0</v>
      </c>
      <c r="AP4" s="2">
        <v>28.6</v>
      </c>
      <c r="AQ4" s="2">
        <v>0.0</v>
      </c>
      <c r="AR4" s="2">
        <v>0.0</v>
      </c>
      <c r="AS4" s="2">
        <v>2.0</v>
      </c>
      <c r="AT4" s="2">
        <v>0.0</v>
      </c>
      <c r="AU4" s="2">
        <v>0.0</v>
      </c>
      <c r="AV4" s="2">
        <v>3.0</v>
      </c>
      <c r="AW4" s="2">
        <v>1.0919305413687437</v>
      </c>
      <c r="AX4" s="2" t="s">
        <v>4780</v>
      </c>
      <c r="AY4" s="3">
        <v>8.477500000000001</v>
      </c>
      <c r="AZ4" s="15">
        <v>1.8007999999999997</v>
      </c>
      <c r="BA4" s="15">
        <v>76.8008</v>
      </c>
      <c r="BB4" s="2">
        <v>1.0919305413687437</v>
      </c>
    </row>
    <row r="5">
      <c r="A5" s="3" t="s">
        <v>1786</v>
      </c>
      <c r="B5" s="3">
        <v>0.94</v>
      </c>
      <c r="C5" s="3" t="s">
        <v>17</v>
      </c>
      <c r="D5" s="14">
        <v>77.0</v>
      </c>
      <c r="E5" s="2">
        <v>200.0</v>
      </c>
      <c r="F5" s="3" t="s">
        <v>714</v>
      </c>
      <c r="G5" s="3" t="s">
        <v>292</v>
      </c>
      <c r="H5" s="2">
        <v>7.0</v>
      </c>
      <c r="I5" s="2">
        <v>5.0</v>
      </c>
      <c r="J5" s="2">
        <v>2019.0</v>
      </c>
      <c r="K5" s="2" t="s">
        <v>4781</v>
      </c>
      <c r="L5" s="2" t="s">
        <v>17</v>
      </c>
      <c r="M5" s="2">
        <v>9.0</v>
      </c>
      <c r="N5" s="2">
        <v>40.0</v>
      </c>
      <c r="O5" s="2">
        <v>33.0</v>
      </c>
      <c r="P5" s="2">
        <v>82.5</v>
      </c>
      <c r="Q5" s="2">
        <v>476.0</v>
      </c>
      <c r="R5" s="2">
        <v>14.4</v>
      </c>
      <c r="S5" s="2">
        <v>4.0</v>
      </c>
      <c r="T5" s="2">
        <v>83.8</v>
      </c>
      <c r="U5" s="2">
        <v>83.1</v>
      </c>
      <c r="V5" s="2">
        <v>83.1</v>
      </c>
      <c r="W5" s="2">
        <v>72.4</v>
      </c>
      <c r="X5" s="2" t="s">
        <v>4777</v>
      </c>
      <c r="Y5" s="2">
        <v>150.0</v>
      </c>
      <c r="Z5" s="2">
        <v>143.0</v>
      </c>
      <c r="AA5" s="2">
        <v>95.3</v>
      </c>
      <c r="AB5" s="2">
        <v>0.0</v>
      </c>
      <c r="AC5" s="2">
        <v>0.0</v>
      </c>
      <c r="AD5" s="2">
        <v>11.0</v>
      </c>
      <c r="AE5" s="2">
        <v>7.3</v>
      </c>
      <c r="AF5" s="2">
        <v>139.0</v>
      </c>
      <c r="AG5" s="2">
        <v>92.7</v>
      </c>
      <c r="AH5" s="2">
        <v>0.0</v>
      </c>
      <c r="AI5" s="2">
        <v>0.0</v>
      </c>
      <c r="AJ5" s="2">
        <v>117.0</v>
      </c>
      <c r="AK5" s="2">
        <v>3.5</v>
      </c>
      <c r="AL5" s="2">
        <v>3.33</v>
      </c>
      <c r="AM5" s="2">
        <v>13.7</v>
      </c>
      <c r="AN5" s="2">
        <v>52.0</v>
      </c>
      <c r="AO5" s="2">
        <v>1.0</v>
      </c>
      <c r="AP5" s="2">
        <v>2.9</v>
      </c>
      <c r="AQ5" s="2">
        <v>14.0</v>
      </c>
      <c r="AR5" s="2">
        <v>12.0</v>
      </c>
      <c r="AS5" s="2">
        <v>1.0</v>
      </c>
      <c r="AT5" s="2">
        <v>0.0</v>
      </c>
      <c r="AU5" s="2">
        <v>2.0</v>
      </c>
      <c r="AV5" s="2">
        <v>23.0</v>
      </c>
      <c r="AW5" s="2">
        <v>1.2873563218390804</v>
      </c>
      <c r="AX5" s="2" t="s">
        <v>4778</v>
      </c>
      <c r="AY5" s="3">
        <v>11.0108</v>
      </c>
      <c r="AZ5" s="15">
        <v>0.5519111111111101</v>
      </c>
      <c r="BA5" s="15">
        <v>75.55191111111111</v>
      </c>
      <c r="BB5" s="2">
        <v>1.2873563218390804</v>
      </c>
    </row>
    <row r="6">
      <c r="A6" s="16" t="s">
        <v>1515</v>
      </c>
      <c r="B6" s="3">
        <v>0.94</v>
      </c>
      <c r="C6" s="3" t="s">
        <v>17</v>
      </c>
      <c r="D6" s="14">
        <v>72.0</v>
      </c>
      <c r="E6" s="2">
        <v>200.0</v>
      </c>
      <c r="F6" s="3" t="s">
        <v>292</v>
      </c>
      <c r="G6" s="3" t="s">
        <v>325</v>
      </c>
      <c r="H6" s="2">
        <v>3.0</v>
      </c>
      <c r="I6" s="2">
        <v>1.0</v>
      </c>
      <c r="J6" s="2">
        <v>2023.0</v>
      </c>
      <c r="K6" s="2" t="s">
        <v>4782</v>
      </c>
      <c r="L6" s="2" t="s">
        <v>17</v>
      </c>
      <c r="M6" s="2">
        <v>11.0</v>
      </c>
      <c r="N6" s="2">
        <v>47.0</v>
      </c>
      <c r="O6" s="2">
        <v>33.0</v>
      </c>
      <c r="P6" s="2">
        <v>70.2</v>
      </c>
      <c r="Q6" s="2">
        <v>749.0</v>
      </c>
      <c r="R6" s="2">
        <v>22.7</v>
      </c>
      <c r="S6" s="2">
        <v>7.0</v>
      </c>
      <c r="T6" s="2">
        <v>82.2</v>
      </c>
      <c r="U6" s="2">
        <v>84.8</v>
      </c>
      <c r="V6" s="2">
        <v>90.3</v>
      </c>
      <c r="W6" s="2">
        <v>35.8</v>
      </c>
      <c r="X6" s="2" t="s">
        <v>4777</v>
      </c>
      <c r="Y6" s="2">
        <v>246.0</v>
      </c>
      <c r="Z6" s="2">
        <v>240.0</v>
      </c>
      <c r="AA6" s="2">
        <v>97.6</v>
      </c>
      <c r="AB6" s="2">
        <v>0.0</v>
      </c>
      <c r="AC6" s="2">
        <v>0.0</v>
      </c>
      <c r="AD6" s="2">
        <v>47.0</v>
      </c>
      <c r="AE6" s="2">
        <v>19.1</v>
      </c>
      <c r="AF6" s="2">
        <v>199.0</v>
      </c>
      <c r="AG6" s="2">
        <v>80.9</v>
      </c>
      <c r="AH6" s="2">
        <v>0.0</v>
      </c>
      <c r="AI6" s="2">
        <v>0.0</v>
      </c>
      <c r="AJ6" s="2">
        <v>124.0</v>
      </c>
      <c r="AK6" s="2">
        <v>3.8</v>
      </c>
      <c r="AL6" s="2">
        <v>3.12</v>
      </c>
      <c r="AM6" s="2">
        <v>20.6</v>
      </c>
      <c r="AN6" s="2">
        <v>68.0</v>
      </c>
      <c r="AO6" s="2">
        <v>0.0</v>
      </c>
      <c r="AP6" s="2">
        <v>0.0</v>
      </c>
      <c r="AQ6" s="2">
        <v>12.0</v>
      </c>
      <c r="AR6" s="2">
        <v>7.0</v>
      </c>
      <c r="AS6" s="2">
        <v>3.0</v>
      </c>
      <c r="AT6" s="2">
        <v>1.0</v>
      </c>
      <c r="AU6" s="2">
        <v>3.0</v>
      </c>
      <c r="AV6" s="2">
        <v>27.0</v>
      </c>
      <c r="AW6" s="2">
        <v>1.3739061256961016</v>
      </c>
      <c r="AX6" s="2" t="s">
        <v>4783</v>
      </c>
      <c r="AY6" s="3">
        <v>11.872500000000002</v>
      </c>
      <c r="AZ6" s="15">
        <v>4.681600000000001</v>
      </c>
      <c r="BA6" s="15">
        <v>79.6816</v>
      </c>
      <c r="BB6" s="2">
        <v>1.3739061256961016</v>
      </c>
    </row>
    <row r="7">
      <c r="A7" s="3" t="s">
        <v>1605</v>
      </c>
      <c r="B7" s="3">
        <v>0.88</v>
      </c>
      <c r="C7" s="3" t="s">
        <v>17</v>
      </c>
      <c r="D7" s="14">
        <v>73.0</v>
      </c>
      <c r="E7" s="2">
        <v>190.0</v>
      </c>
      <c r="F7" s="3" t="s">
        <v>453</v>
      </c>
      <c r="G7" s="3" t="s">
        <v>318</v>
      </c>
      <c r="H7" s="2">
        <v>4.0</v>
      </c>
      <c r="I7" s="2">
        <v>12.0</v>
      </c>
      <c r="J7" s="2">
        <v>2022.0</v>
      </c>
      <c r="K7" s="2" t="s">
        <v>4784</v>
      </c>
      <c r="L7" s="2" t="s">
        <v>17</v>
      </c>
      <c r="M7" s="2">
        <v>1.0</v>
      </c>
      <c r="N7" s="2">
        <v>1.0</v>
      </c>
      <c r="O7" s="2">
        <v>1.0</v>
      </c>
      <c r="P7" s="2">
        <v>100.0</v>
      </c>
      <c r="Q7" s="2">
        <v>52.0</v>
      </c>
      <c r="R7" s="2">
        <v>52.0</v>
      </c>
      <c r="S7" s="2">
        <v>1.0</v>
      </c>
      <c r="T7" s="2">
        <v>82.0</v>
      </c>
      <c r="U7" s="2">
        <v>80.7</v>
      </c>
      <c r="V7" s="2">
        <v>66.7</v>
      </c>
      <c r="W7" s="2">
        <v>61.0</v>
      </c>
      <c r="X7" s="2" t="s">
        <v>4777</v>
      </c>
      <c r="Y7" s="2">
        <v>3.0</v>
      </c>
      <c r="Z7" s="2">
        <v>3.0</v>
      </c>
      <c r="AA7" s="2">
        <v>100.0</v>
      </c>
      <c r="AB7" s="2">
        <v>0.0</v>
      </c>
      <c r="AC7" s="2">
        <v>0.0</v>
      </c>
      <c r="AD7" s="2">
        <v>3.0</v>
      </c>
      <c r="AE7" s="2">
        <v>100.0</v>
      </c>
      <c r="AF7" s="2">
        <v>0.0</v>
      </c>
      <c r="AG7" s="2">
        <v>0.0</v>
      </c>
      <c r="AH7" s="2">
        <v>0.0</v>
      </c>
      <c r="AI7" s="2">
        <v>0.0</v>
      </c>
      <c r="AJ7" s="2">
        <v>22.0</v>
      </c>
      <c r="AK7" s="2">
        <v>22.0</v>
      </c>
      <c r="AL7" s="2">
        <v>17.33</v>
      </c>
      <c r="AM7" s="2">
        <v>30.0</v>
      </c>
      <c r="AN7" s="2">
        <v>52.0</v>
      </c>
      <c r="AO7" s="2">
        <v>0.0</v>
      </c>
      <c r="AP7" s="2">
        <v>0.0</v>
      </c>
      <c r="AQ7" s="2">
        <v>0.0</v>
      </c>
      <c r="AR7" s="2">
        <v>0.0</v>
      </c>
      <c r="AS7" s="2">
        <v>0.0</v>
      </c>
      <c r="AT7" s="2">
        <v>0.0</v>
      </c>
      <c r="AU7" s="2">
        <v>0.0</v>
      </c>
      <c r="AV7" s="2">
        <v>1.0</v>
      </c>
      <c r="AW7" s="2">
        <v>1.0063171193935565</v>
      </c>
      <c r="AX7" s="2" t="s">
        <v>4780</v>
      </c>
      <c r="AY7" s="3">
        <v>10.9879</v>
      </c>
      <c r="AZ7" s="15">
        <v>-8.00077346938776</v>
      </c>
      <c r="BA7" s="15">
        <v>66.99922653061225</v>
      </c>
      <c r="BB7" s="2">
        <v>1.0063171193935565</v>
      </c>
    </row>
    <row r="8">
      <c r="A8" s="3" t="s">
        <v>1835</v>
      </c>
      <c r="B8" s="3">
        <v>0.89</v>
      </c>
      <c r="C8" s="3" t="s">
        <v>17</v>
      </c>
      <c r="D8" s="14">
        <v>73.0</v>
      </c>
      <c r="E8" s="2">
        <v>169.0</v>
      </c>
      <c r="F8" s="3" t="s">
        <v>843</v>
      </c>
      <c r="G8" s="3" t="s">
        <v>325</v>
      </c>
      <c r="H8" s="2">
        <v>8.0</v>
      </c>
      <c r="I8" s="2">
        <v>1.0</v>
      </c>
      <c r="J8" s="2">
        <v>2021.0</v>
      </c>
      <c r="K8" s="2" t="s">
        <v>4776</v>
      </c>
      <c r="L8" s="2" t="s">
        <v>17</v>
      </c>
      <c r="M8" s="2">
        <v>12.0</v>
      </c>
      <c r="N8" s="2">
        <v>93.0</v>
      </c>
      <c r="O8" s="2">
        <v>61.0</v>
      </c>
      <c r="P8" s="2">
        <v>65.6</v>
      </c>
      <c r="Q8" s="2">
        <v>1259.0</v>
      </c>
      <c r="R8" s="2">
        <v>20.6</v>
      </c>
      <c r="S8" s="2">
        <v>13.0</v>
      </c>
      <c r="T8" s="2">
        <v>79.9</v>
      </c>
      <c r="U8" s="2">
        <v>83.4</v>
      </c>
      <c r="V8" s="2">
        <v>70.7</v>
      </c>
      <c r="W8" s="2">
        <v>32.9</v>
      </c>
      <c r="X8" s="2" t="s">
        <v>4777</v>
      </c>
      <c r="Y8" s="2">
        <v>418.0</v>
      </c>
      <c r="Z8" s="2">
        <v>405.0</v>
      </c>
      <c r="AA8" s="2">
        <v>96.9</v>
      </c>
      <c r="AB8" s="2">
        <v>0.0</v>
      </c>
      <c r="AC8" s="2">
        <v>0.0</v>
      </c>
      <c r="AD8" s="2">
        <v>116.0</v>
      </c>
      <c r="AE8" s="2">
        <v>27.8</v>
      </c>
      <c r="AF8" s="2">
        <v>301.0</v>
      </c>
      <c r="AG8" s="2">
        <v>72.0</v>
      </c>
      <c r="AH8" s="2">
        <v>0.0</v>
      </c>
      <c r="AI8" s="2">
        <v>0.0</v>
      </c>
      <c r="AJ8" s="2">
        <v>555.0</v>
      </c>
      <c r="AK8" s="2">
        <v>9.1</v>
      </c>
      <c r="AL8" s="2">
        <v>3.11</v>
      </c>
      <c r="AM8" s="2">
        <v>15.0</v>
      </c>
      <c r="AN8" s="2">
        <v>94.0</v>
      </c>
      <c r="AO8" s="2">
        <v>5.0</v>
      </c>
      <c r="AP8" s="2">
        <v>7.6</v>
      </c>
      <c r="AQ8" s="2">
        <v>8.0</v>
      </c>
      <c r="AR8" s="2">
        <v>3.0</v>
      </c>
      <c r="AS8" s="2">
        <v>1.0</v>
      </c>
      <c r="AT8" s="2">
        <v>2.0</v>
      </c>
      <c r="AU8" s="2">
        <v>9.0</v>
      </c>
      <c r="AV8" s="2">
        <v>43.0</v>
      </c>
      <c r="AW8" s="2">
        <v>1.6462821403752605</v>
      </c>
      <c r="AX8" s="2" t="s">
        <v>4783</v>
      </c>
      <c r="AY8" s="3">
        <v>19.242200000000004</v>
      </c>
      <c r="AZ8" s="15">
        <v>14.645492682926832</v>
      </c>
      <c r="BA8" s="15">
        <v>89.64549268292683</v>
      </c>
      <c r="BB8" s="2">
        <v>1.6462821403752605</v>
      </c>
    </row>
    <row r="9">
      <c r="A9" s="3" t="s">
        <v>1802</v>
      </c>
      <c r="B9" s="3">
        <v>0.89</v>
      </c>
      <c r="C9" s="3" t="s">
        <v>17</v>
      </c>
      <c r="D9" s="14">
        <v>74.0</v>
      </c>
      <c r="E9" s="2">
        <v>175.0</v>
      </c>
      <c r="F9" s="3" t="s">
        <v>830</v>
      </c>
      <c r="G9" s="3" t="s">
        <v>372</v>
      </c>
      <c r="H9" s="2">
        <v>8.0</v>
      </c>
      <c r="I9" s="2">
        <v>10.0</v>
      </c>
      <c r="J9" s="2">
        <v>2023.0</v>
      </c>
      <c r="K9" s="2" t="s">
        <v>4785</v>
      </c>
      <c r="L9" s="2" t="s">
        <v>17</v>
      </c>
      <c r="M9" s="2">
        <v>6.0</v>
      </c>
      <c r="N9" s="2">
        <v>34.0</v>
      </c>
      <c r="O9" s="2">
        <v>27.0</v>
      </c>
      <c r="P9" s="2">
        <v>79.4</v>
      </c>
      <c r="Q9" s="2">
        <v>419.0</v>
      </c>
      <c r="R9" s="2">
        <v>15.5</v>
      </c>
      <c r="S9" s="2">
        <v>1.0</v>
      </c>
      <c r="T9" s="2">
        <v>78.6</v>
      </c>
      <c r="U9" s="2">
        <v>77.5</v>
      </c>
      <c r="V9" s="2">
        <v>78.9</v>
      </c>
      <c r="W9" s="2">
        <v>71.3</v>
      </c>
      <c r="X9" s="2" t="s">
        <v>4777</v>
      </c>
      <c r="Y9" s="2">
        <v>157.0</v>
      </c>
      <c r="Z9" s="2">
        <v>149.0</v>
      </c>
      <c r="AA9" s="2">
        <v>94.9</v>
      </c>
      <c r="AB9" s="2">
        <v>0.0</v>
      </c>
      <c r="AC9" s="2">
        <v>0.0</v>
      </c>
      <c r="AD9" s="2">
        <v>19.0</v>
      </c>
      <c r="AE9" s="2">
        <v>12.1</v>
      </c>
      <c r="AF9" s="2">
        <v>136.0</v>
      </c>
      <c r="AG9" s="2">
        <v>86.6</v>
      </c>
      <c r="AH9" s="2">
        <v>2.0</v>
      </c>
      <c r="AI9" s="2">
        <v>1.3</v>
      </c>
      <c r="AJ9" s="2">
        <v>87.0</v>
      </c>
      <c r="AK9" s="2">
        <v>3.2</v>
      </c>
      <c r="AL9" s="2">
        <v>2.81</v>
      </c>
      <c r="AM9" s="2">
        <v>12.5</v>
      </c>
      <c r="AN9" s="2">
        <v>55.0</v>
      </c>
      <c r="AO9" s="2">
        <v>1.0</v>
      </c>
      <c r="AP9" s="2">
        <v>3.6</v>
      </c>
      <c r="AQ9" s="2">
        <v>5.0</v>
      </c>
      <c r="AR9" s="2">
        <v>3.0</v>
      </c>
      <c r="AS9" s="2">
        <v>0.0</v>
      </c>
      <c r="AT9" s="2">
        <v>0.0</v>
      </c>
      <c r="AU9" s="2">
        <v>1.0</v>
      </c>
      <c r="AV9" s="2">
        <v>19.0</v>
      </c>
      <c r="AW9" s="2">
        <v>1.2660406885759</v>
      </c>
      <c r="AX9" s="2" t="s">
        <v>4780</v>
      </c>
      <c r="AY9" s="3">
        <v>9.6734</v>
      </c>
      <c r="AZ9" s="15">
        <v>3.6030341463414643</v>
      </c>
      <c r="BA9" s="15">
        <v>78.60303414634146</v>
      </c>
      <c r="BB9" s="2">
        <v>1.2660406885759</v>
      </c>
    </row>
    <row r="10">
      <c r="A10" s="3" t="s">
        <v>1856</v>
      </c>
      <c r="B10" s="3">
        <v>0.87</v>
      </c>
      <c r="C10" s="3" t="s">
        <v>17</v>
      </c>
      <c r="D10" s="14">
        <v>72.0</v>
      </c>
      <c r="E10" s="2">
        <v>190.0</v>
      </c>
      <c r="F10" s="3" t="s">
        <v>811</v>
      </c>
      <c r="G10" s="3" t="s">
        <v>298</v>
      </c>
      <c r="H10" s="2">
        <v>8.0</v>
      </c>
      <c r="I10" s="2">
        <v>13.0</v>
      </c>
      <c r="J10" s="2">
        <v>2021.0</v>
      </c>
      <c r="K10" s="2" t="s">
        <v>4776</v>
      </c>
      <c r="L10" s="2" t="s">
        <v>17</v>
      </c>
      <c r="M10" s="2">
        <v>12.0</v>
      </c>
      <c r="N10" s="2">
        <v>67.0</v>
      </c>
      <c r="O10" s="2">
        <v>52.0</v>
      </c>
      <c r="P10" s="2">
        <v>77.6</v>
      </c>
      <c r="Q10" s="2">
        <v>722.0</v>
      </c>
      <c r="R10" s="2">
        <v>13.9</v>
      </c>
      <c r="S10" s="2">
        <v>6.0</v>
      </c>
      <c r="T10" s="2">
        <v>78.0</v>
      </c>
      <c r="U10" s="2">
        <v>77.3</v>
      </c>
      <c r="V10" s="2">
        <v>83.0</v>
      </c>
      <c r="W10" s="2">
        <v>68.9</v>
      </c>
      <c r="X10" s="2" t="s">
        <v>4777</v>
      </c>
      <c r="Y10" s="2">
        <v>270.0</v>
      </c>
      <c r="Z10" s="2">
        <v>258.0</v>
      </c>
      <c r="AA10" s="2">
        <v>95.6</v>
      </c>
      <c r="AB10" s="2">
        <v>0.0</v>
      </c>
      <c r="AC10" s="2">
        <v>0.0</v>
      </c>
      <c r="AD10" s="2">
        <v>225.0</v>
      </c>
      <c r="AE10" s="2">
        <v>83.3</v>
      </c>
      <c r="AF10" s="2">
        <v>44.0</v>
      </c>
      <c r="AG10" s="2">
        <v>16.3</v>
      </c>
      <c r="AH10" s="2">
        <v>0.0</v>
      </c>
      <c r="AI10" s="2">
        <v>0.0</v>
      </c>
      <c r="AJ10" s="2">
        <v>458.0</v>
      </c>
      <c r="AK10" s="2">
        <v>8.8</v>
      </c>
      <c r="AL10" s="2">
        <v>2.8</v>
      </c>
      <c r="AM10" s="2">
        <v>6.7</v>
      </c>
      <c r="AN10" s="2">
        <v>72.0</v>
      </c>
      <c r="AO10" s="2">
        <v>2.0</v>
      </c>
      <c r="AP10" s="2">
        <v>3.7</v>
      </c>
      <c r="AQ10" s="2">
        <v>5.0</v>
      </c>
      <c r="AR10" s="2">
        <v>2.0</v>
      </c>
      <c r="AS10" s="2">
        <v>1.0</v>
      </c>
      <c r="AT10" s="2">
        <v>0.0</v>
      </c>
      <c r="AU10" s="2">
        <v>15.0</v>
      </c>
      <c r="AV10" s="2">
        <v>29.0</v>
      </c>
      <c r="AW10" s="2">
        <v>1.4955621301775148</v>
      </c>
      <c r="AX10" s="2" t="s">
        <v>4780</v>
      </c>
      <c r="AY10" s="3">
        <v>15.720400000000001</v>
      </c>
      <c r="AZ10" s="15">
        <v>5.2722292682926835</v>
      </c>
      <c r="BA10" s="15">
        <v>80.27222926829268</v>
      </c>
      <c r="BB10" s="2">
        <v>1.4955621301775148</v>
      </c>
    </row>
    <row r="11">
      <c r="A11" s="3" t="s">
        <v>1650</v>
      </c>
      <c r="B11" s="3">
        <v>0.89</v>
      </c>
      <c r="C11" s="3" t="s">
        <v>17</v>
      </c>
      <c r="D11" s="14">
        <v>73.0</v>
      </c>
      <c r="E11" s="2">
        <v>195.0</v>
      </c>
      <c r="F11" s="3" t="s">
        <v>527</v>
      </c>
      <c r="G11" s="3" t="s">
        <v>348</v>
      </c>
      <c r="H11" s="2">
        <v>5.0</v>
      </c>
      <c r="I11" s="2">
        <v>4.0</v>
      </c>
      <c r="J11" s="2">
        <v>2023.0</v>
      </c>
      <c r="K11" s="2" t="s">
        <v>4776</v>
      </c>
      <c r="L11" s="2" t="s">
        <v>17</v>
      </c>
      <c r="M11" s="2">
        <v>12.0</v>
      </c>
      <c r="N11" s="2">
        <v>87.0</v>
      </c>
      <c r="O11" s="2">
        <v>65.0</v>
      </c>
      <c r="P11" s="2">
        <v>74.7</v>
      </c>
      <c r="Q11" s="2">
        <v>963.0</v>
      </c>
      <c r="R11" s="2">
        <v>14.8</v>
      </c>
      <c r="S11" s="2">
        <v>4.0</v>
      </c>
      <c r="T11" s="2">
        <v>77.2</v>
      </c>
      <c r="U11" s="2">
        <v>77.8</v>
      </c>
      <c r="V11" s="2">
        <v>86.8</v>
      </c>
      <c r="W11" s="2">
        <v>65.5</v>
      </c>
      <c r="X11" s="2" t="s">
        <v>4777</v>
      </c>
      <c r="Y11" s="2">
        <v>460.0</v>
      </c>
      <c r="Z11" s="2">
        <v>432.0</v>
      </c>
      <c r="AA11" s="2">
        <v>93.9</v>
      </c>
      <c r="AB11" s="2">
        <v>0.0</v>
      </c>
      <c r="AC11" s="2">
        <v>0.0</v>
      </c>
      <c r="AD11" s="2">
        <v>260.0</v>
      </c>
      <c r="AE11" s="2">
        <v>56.5</v>
      </c>
      <c r="AF11" s="2">
        <v>194.0</v>
      </c>
      <c r="AG11" s="2">
        <v>42.2</v>
      </c>
      <c r="AH11" s="2">
        <v>4.0</v>
      </c>
      <c r="AI11" s="2">
        <v>0.9</v>
      </c>
      <c r="AJ11" s="2">
        <v>374.0</v>
      </c>
      <c r="AK11" s="2">
        <v>5.8</v>
      </c>
      <c r="AL11" s="2">
        <v>2.23</v>
      </c>
      <c r="AM11" s="2">
        <v>11.0</v>
      </c>
      <c r="AN11" s="2">
        <v>61.0</v>
      </c>
      <c r="AO11" s="2">
        <v>2.0</v>
      </c>
      <c r="AP11" s="2">
        <v>3.0</v>
      </c>
      <c r="AQ11" s="2">
        <v>10.0</v>
      </c>
      <c r="AR11" s="2">
        <v>5.0</v>
      </c>
      <c r="AS11" s="2">
        <v>2.0</v>
      </c>
      <c r="AT11" s="2">
        <v>1.0</v>
      </c>
      <c r="AU11" s="2">
        <v>9.0</v>
      </c>
      <c r="AV11" s="2">
        <v>40.0</v>
      </c>
      <c r="AW11" s="2">
        <v>1.748709122203098</v>
      </c>
      <c r="AX11" s="2" t="s">
        <v>4780</v>
      </c>
      <c r="AY11" s="3">
        <v>17.5496</v>
      </c>
      <c r="AZ11" s="15">
        <v>5.601056310679612</v>
      </c>
      <c r="BA11" s="15">
        <v>80.60105631067961</v>
      </c>
      <c r="BB11" s="2">
        <v>1.748709122203098</v>
      </c>
    </row>
    <row r="12">
      <c r="A12" s="3" t="s">
        <v>1437</v>
      </c>
      <c r="B12" s="3" t="s">
        <v>11</v>
      </c>
      <c r="C12" s="3" t="s">
        <v>17</v>
      </c>
      <c r="D12" s="14">
        <v>75.0</v>
      </c>
      <c r="E12" s="2">
        <v>209.0</v>
      </c>
      <c r="F12" s="3" t="s">
        <v>256</v>
      </c>
      <c r="G12" s="3" t="s">
        <v>322</v>
      </c>
      <c r="H12" s="2">
        <v>0.0</v>
      </c>
      <c r="I12" s="2">
        <v>3.0</v>
      </c>
      <c r="J12" s="2">
        <v>2019.0</v>
      </c>
      <c r="K12" s="2" t="s">
        <v>4786</v>
      </c>
      <c r="L12" s="2" t="s">
        <v>17</v>
      </c>
      <c r="M12" s="2">
        <v>3.0</v>
      </c>
      <c r="N12" s="2">
        <v>4.0</v>
      </c>
      <c r="O12" s="2">
        <v>3.0</v>
      </c>
      <c r="P12" s="2">
        <v>75.0</v>
      </c>
      <c r="Q12" s="2">
        <v>41.0</v>
      </c>
      <c r="R12" s="2">
        <v>13.7</v>
      </c>
      <c r="S12" s="2">
        <v>2.0</v>
      </c>
      <c r="T12" s="2">
        <v>76.5</v>
      </c>
      <c r="U12" s="2">
        <v>76.6</v>
      </c>
      <c r="V12" s="2">
        <v>73.1</v>
      </c>
      <c r="W12" s="2">
        <v>64.1</v>
      </c>
      <c r="X12" s="2" t="s">
        <v>4777</v>
      </c>
      <c r="Y12" s="2">
        <v>15.0</v>
      </c>
      <c r="Z12" s="2">
        <v>15.0</v>
      </c>
      <c r="AA12" s="2">
        <v>100.0</v>
      </c>
      <c r="AB12" s="2">
        <v>0.0</v>
      </c>
      <c r="AC12" s="2">
        <v>0.0</v>
      </c>
      <c r="AD12" s="2">
        <v>2.0</v>
      </c>
      <c r="AE12" s="2">
        <v>13.3</v>
      </c>
      <c r="AF12" s="2">
        <v>13.0</v>
      </c>
      <c r="AG12" s="2">
        <v>86.7</v>
      </c>
      <c r="AH12" s="2">
        <v>0.0</v>
      </c>
      <c r="AI12" s="2">
        <v>0.0</v>
      </c>
      <c r="AJ12" s="2">
        <v>7.0</v>
      </c>
      <c r="AK12" s="2">
        <v>2.3</v>
      </c>
      <c r="AL12" s="2">
        <v>2.73</v>
      </c>
      <c r="AM12" s="2">
        <v>13.8</v>
      </c>
      <c r="AN12" s="2">
        <v>27.0</v>
      </c>
      <c r="AO12" s="2">
        <v>0.0</v>
      </c>
      <c r="AP12" s="2">
        <v>0.0</v>
      </c>
      <c r="AQ12" s="2">
        <v>2.0</v>
      </c>
      <c r="AR12" s="2">
        <v>1.0</v>
      </c>
      <c r="AS12" s="2">
        <v>0.0</v>
      </c>
      <c r="AT12" s="2">
        <v>0.0</v>
      </c>
      <c r="AU12" s="2">
        <v>0.0</v>
      </c>
      <c r="AV12" s="2">
        <v>3.0</v>
      </c>
      <c r="AW12" s="2">
        <v>1.0272294077603812</v>
      </c>
      <c r="AX12" s="2" t="s">
        <v>4780</v>
      </c>
      <c r="AY12" s="3">
        <v>5.358600000000001</v>
      </c>
      <c r="AZ12" s="15">
        <v>-0.3712319327731084</v>
      </c>
      <c r="BA12" s="15">
        <v>74.62876806722689</v>
      </c>
      <c r="BB12" s="2">
        <v>1.0272294077603812</v>
      </c>
    </row>
    <row r="13">
      <c r="A13" s="3" t="s">
        <v>1404</v>
      </c>
      <c r="B13" s="3">
        <v>0.89</v>
      </c>
      <c r="C13" s="3" t="s">
        <v>17</v>
      </c>
      <c r="D13" s="14">
        <v>75.0</v>
      </c>
      <c r="E13" s="2">
        <v>180.0</v>
      </c>
      <c r="F13" s="3" t="s">
        <v>1405</v>
      </c>
      <c r="G13" s="3" t="s">
        <v>400</v>
      </c>
      <c r="H13" s="2">
        <v>0.0</v>
      </c>
      <c r="I13" s="2">
        <v>2.0</v>
      </c>
      <c r="J13" s="2">
        <v>2023.0</v>
      </c>
      <c r="K13" s="2" t="s">
        <v>4787</v>
      </c>
      <c r="L13" s="2" t="s">
        <v>17</v>
      </c>
      <c r="M13" s="2">
        <v>12.0</v>
      </c>
      <c r="N13" s="2">
        <v>79.0</v>
      </c>
      <c r="O13" s="2">
        <v>56.0</v>
      </c>
      <c r="P13" s="2">
        <v>70.9</v>
      </c>
      <c r="Q13" s="2">
        <v>764.0</v>
      </c>
      <c r="R13" s="2">
        <v>13.6</v>
      </c>
      <c r="S13" s="2">
        <v>5.0</v>
      </c>
      <c r="T13" s="2">
        <v>75.8</v>
      </c>
      <c r="U13" s="2">
        <v>78.2</v>
      </c>
      <c r="V13" s="2">
        <v>84.7</v>
      </c>
      <c r="W13" s="2">
        <v>74.7</v>
      </c>
      <c r="X13" s="2" t="s">
        <v>4777</v>
      </c>
      <c r="Y13" s="2">
        <v>383.0</v>
      </c>
      <c r="Z13" s="2">
        <v>365.0</v>
      </c>
      <c r="AA13" s="2">
        <v>95.3</v>
      </c>
      <c r="AB13" s="2">
        <v>0.0</v>
      </c>
      <c r="AC13" s="2">
        <v>0.0</v>
      </c>
      <c r="AD13" s="2">
        <v>52.0</v>
      </c>
      <c r="AE13" s="2">
        <v>13.6</v>
      </c>
      <c r="AF13" s="2">
        <v>330.0</v>
      </c>
      <c r="AG13" s="2">
        <v>86.2</v>
      </c>
      <c r="AH13" s="2">
        <v>0.0</v>
      </c>
      <c r="AI13" s="2">
        <v>0.0</v>
      </c>
      <c r="AJ13" s="2">
        <v>310.0</v>
      </c>
      <c r="AK13" s="2">
        <v>5.5</v>
      </c>
      <c r="AL13" s="2">
        <v>2.09</v>
      </c>
      <c r="AM13" s="2">
        <v>12.7</v>
      </c>
      <c r="AN13" s="2">
        <v>48.0</v>
      </c>
      <c r="AO13" s="2">
        <v>2.0</v>
      </c>
      <c r="AP13" s="2">
        <v>3.4</v>
      </c>
      <c r="AQ13" s="2">
        <v>14.0</v>
      </c>
      <c r="AR13" s="2">
        <v>5.0</v>
      </c>
      <c r="AS13" s="2">
        <v>3.0</v>
      </c>
      <c r="AT13" s="2">
        <v>0.0</v>
      </c>
      <c r="AU13" s="2">
        <v>13.0</v>
      </c>
      <c r="AV13" s="2">
        <v>34.0</v>
      </c>
      <c r="AW13" s="2">
        <v>1.740393626991565</v>
      </c>
      <c r="AX13" s="2" t="s">
        <v>4778</v>
      </c>
      <c r="AY13" s="3">
        <v>16.4849</v>
      </c>
      <c r="AZ13" s="15">
        <v>0.9061605042016811</v>
      </c>
      <c r="BA13" s="15">
        <v>75.90616050420168</v>
      </c>
      <c r="BB13" s="2">
        <v>1.740393626991565</v>
      </c>
    </row>
    <row r="14">
      <c r="A14" s="3" t="s">
        <v>1610</v>
      </c>
      <c r="B14" s="3">
        <v>0.9</v>
      </c>
      <c r="C14" s="3" t="s">
        <v>17</v>
      </c>
      <c r="D14" s="14">
        <v>73.0</v>
      </c>
      <c r="E14" s="2">
        <v>204.0</v>
      </c>
      <c r="F14" s="3" t="s">
        <v>440</v>
      </c>
      <c r="G14" s="3" t="s">
        <v>318</v>
      </c>
      <c r="H14" s="2">
        <v>4.0</v>
      </c>
      <c r="I14" s="2">
        <v>12.0</v>
      </c>
      <c r="J14" s="2">
        <v>2022.0</v>
      </c>
      <c r="K14" s="2" t="s">
        <v>4782</v>
      </c>
      <c r="L14" s="2" t="s">
        <v>17</v>
      </c>
      <c r="M14" s="2">
        <v>12.0</v>
      </c>
      <c r="N14" s="2">
        <v>83.0</v>
      </c>
      <c r="O14" s="2">
        <v>64.0</v>
      </c>
      <c r="P14" s="2">
        <v>77.1</v>
      </c>
      <c r="Q14" s="2">
        <v>911.0</v>
      </c>
      <c r="R14" s="2">
        <v>14.2</v>
      </c>
      <c r="S14" s="2">
        <v>6.0</v>
      </c>
      <c r="T14" s="2">
        <v>74.8</v>
      </c>
      <c r="U14" s="2">
        <v>77.1</v>
      </c>
      <c r="V14" s="2">
        <v>90.7</v>
      </c>
      <c r="W14" s="2">
        <v>23.3</v>
      </c>
      <c r="X14" s="2" t="s">
        <v>4777</v>
      </c>
      <c r="Y14" s="2">
        <v>346.0</v>
      </c>
      <c r="Z14" s="2">
        <v>330.0</v>
      </c>
      <c r="AA14" s="2">
        <v>95.4</v>
      </c>
      <c r="AB14" s="2">
        <v>0.0</v>
      </c>
      <c r="AC14" s="2">
        <v>0.0</v>
      </c>
      <c r="AD14" s="2">
        <v>140.0</v>
      </c>
      <c r="AE14" s="2">
        <v>40.5</v>
      </c>
      <c r="AF14" s="2">
        <v>204.0</v>
      </c>
      <c r="AG14" s="2">
        <v>59.0</v>
      </c>
      <c r="AH14" s="2">
        <v>0.0</v>
      </c>
      <c r="AI14" s="2">
        <v>0.0</v>
      </c>
      <c r="AJ14" s="2">
        <v>518.0</v>
      </c>
      <c r="AK14" s="2">
        <v>8.1</v>
      </c>
      <c r="AL14" s="2">
        <v>2.76</v>
      </c>
      <c r="AM14" s="2">
        <v>8.8</v>
      </c>
      <c r="AN14" s="2">
        <v>72.0</v>
      </c>
      <c r="AO14" s="2">
        <v>1.0</v>
      </c>
      <c r="AP14" s="2">
        <v>1.5</v>
      </c>
      <c r="AQ14" s="2">
        <v>15.0</v>
      </c>
      <c r="AR14" s="2">
        <v>7.0</v>
      </c>
      <c r="AS14" s="2">
        <v>4.0</v>
      </c>
      <c r="AT14" s="2">
        <v>3.0</v>
      </c>
      <c r="AU14" s="2">
        <v>19.0</v>
      </c>
      <c r="AV14" s="2">
        <v>34.0</v>
      </c>
      <c r="AW14" s="2">
        <v>1.714900947459087</v>
      </c>
      <c r="AX14" s="2" t="s">
        <v>4788</v>
      </c>
      <c r="AY14" s="3">
        <v>17.8679</v>
      </c>
      <c r="AZ14" s="15">
        <v>-2.649957142857147</v>
      </c>
      <c r="BA14" s="15">
        <v>72.35004285714285</v>
      </c>
      <c r="BB14" s="2">
        <v>1.714900947459087</v>
      </c>
    </row>
    <row r="15">
      <c r="A15" s="3" t="s">
        <v>1858</v>
      </c>
      <c r="B15" s="3">
        <v>0.99</v>
      </c>
      <c r="C15" s="3" t="s">
        <v>17</v>
      </c>
      <c r="D15" s="14">
        <v>76.0</v>
      </c>
      <c r="E15" s="2">
        <v>226.0</v>
      </c>
      <c r="F15" s="3" t="s">
        <v>804</v>
      </c>
      <c r="G15" s="3" t="s">
        <v>348</v>
      </c>
      <c r="H15" s="2">
        <v>8.0</v>
      </c>
      <c r="I15" s="2">
        <v>4.0</v>
      </c>
      <c r="J15" s="2">
        <v>2022.0</v>
      </c>
      <c r="K15" s="2" t="s">
        <v>4789</v>
      </c>
      <c r="L15" s="2" t="s">
        <v>17</v>
      </c>
      <c r="M15" s="2">
        <v>9.0</v>
      </c>
      <c r="N15" s="2">
        <v>51.0</v>
      </c>
      <c r="O15" s="2">
        <v>29.0</v>
      </c>
      <c r="P15" s="2">
        <v>56.9</v>
      </c>
      <c r="Q15" s="2">
        <v>577.0</v>
      </c>
      <c r="R15" s="2">
        <v>19.9</v>
      </c>
      <c r="S15" s="2">
        <v>2.0</v>
      </c>
      <c r="T15" s="2">
        <v>74.0</v>
      </c>
      <c r="U15" s="2">
        <v>75.2</v>
      </c>
      <c r="V15" s="2">
        <v>88.9</v>
      </c>
      <c r="W15" s="2">
        <v>71.6</v>
      </c>
      <c r="X15" s="2" t="s">
        <v>4777</v>
      </c>
      <c r="Y15" s="2">
        <v>247.0</v>
      </c>
      <c r="Z15" s="2">
        <v>238.0</v>
      </c>
      <c r="AA15" s="2">
        <v>96.4</v>
      </c>
      <c r="AB15" s="2">
        <v>0.0</v>
      </c>
      <c r="AC15" s="2">
        <v>0.0</v>
      </c>
      <c r="AD15" s="2">
        <v>41.0</v>
      </c>
      <c r="AE15" s="2">
        <v>16.6</v>
      </c>
      <c r="AF15" s="2">
        <v>204.0</v>
      </c>
      <c r="AG15" s="2">
        <v>82.6</v>
      </c>
      <c r="AH15" s="2">
        <v>1.0</v>
      </c>
      <c r="AI15" s="2">
        <v>0.4</v>
      </c>
      <c r="AJ15" s="2">
        <v>88.0</v>
      </c>
      <c r="AK15" s="2">
        <v>3.0</v>
      </c>
      <c r="AL15" s="2">
        <v>2.42</v>
      </c>
      <c r="AM15" s="2">
        <v>17.7</v>
      </c>
      <c r="AN15" s="2">
        <v>75.0</v>
      </c>
      <c r="AO15" s="2">
        <v>0.0</v>
      </c>
      <c r="AP15" s="2">
        <v>0.0</v>
      </c>
      <c r="AQ15" s="2">
        <v>12.0</v>
      </c>
      <c r="AR15" s="2">
        <v>6.0</v>
      </c>
      <c r="AS15" s="2">
        <v>2.0</v>
      </c>
      <c r="AT15" s="2">
        <v>0.0</v>
      </c>
      <c r="AU15" s="2">
        <v>0.0</v>
      </c>
      <c r="AV15" s="2">
        <v>22.0</v>
      </c>
      <c r="AW15" s="2">
        <v>1.5466237942122187</v>
      </c>
      <c r="AX15" s="2" t="s">
        <v>4778</v>
      </c>
      <c r="AY15" s="3">
        <v>11.4603</v>
      </c>
      <c r="AZ15" s="15">
        <v>5.361519512195122</v>
      </c>
      <c r="BA15" s="15">
        <v>80.36151951219512</v>
      </c>
      <c r="BB15" s="2">
        <v>1.5466237942122187</v>
      </c>
    </row>
    <row r="16">
      <c r="A16" s="3" t="s">
        <v>1759</v>
      </c>
      <c r="B16" s="3">
        <v>0.89</v>
      </c>
      <c r="C16" s="3" t="s">
        <v>17</v>
      </c>
      <c r="D16" s="14">
        <v>70.0</v>
      </c>
      <c r="E16" s="2">
        <v>180.0</v>
      </c>
      <c r="F16" s="3" t="s">
        <v>691</v>
      </c>
      <c r="G16" s="3" t="s">
        <v>306</v>
      </c>
      <c r="H16" s="2">
        <v>7.0</v>
      </c>
      <c r="I16" s="2">
        <v>6.0</v>
      </c>
      <c r="J16" s="2">
        <v>2023.0</v>
      </c>
      <c r="K16" s="2" t="s">
        <v>4779</v>
      </c>
      <c r="L16" s="2" t="s">
        <v>17</v>
      </c>
      <c r="M16" s="2">
        <v>12.0</v>
      </c>
      <c r="N16" s="2">
        <v>59.0</v>
      </c>
      <c r="O16" s="2">
        <v>37.0</v>
      </c>
      <c r="P16" s="2">
        <v>62.7</v>
      </c>
      <c r="Q16" s="2">
        <v>507.0</v>
      </c>
      <c r="R16" s="2">
        <v>13.7</v>
      </c>
      <c r="S16" s="2">
        <v>4.0</v>
      </c>
      <c r="T16" s="2">
        <v>73.9</v>
      </c>
      <c r="U16" s="2">
        <v>74.1</v>
      </c>
      <c r="V16" s="2">
        <v>63.9</v>
      </c>
      <c r="W16" s="2">
        <v>82.9</v>
      </c>
      <c r="X16" s="2" t="s">
        <v>4777</v>
      </c>
      <c r="Y16" s="2">
        <v>281.0</v>
      </c>
      <c r="Z16" s="2">
        <v>265.0</v>
      </c>
      <c r="AA16" s="2">
        <v>94.3</v>
      </c>
      <c r="AB16" s="2">
        <v>0.0</v>
      </c>
      <c r="AC16" s="2">
        <v>0.0</v>
      </c>
      <c r="AD16" s="2">
        <v>186.0</v>
      </c>
      <c r="AE16" s="2">
        <v>66.2</v>
      </c>
      <c r="AF16" s="2">
        <v>95.0</v>
      </c>
      <c r="AG16" s="2">
        <v>33.8</v>
      </c>
      <c r="AH16" s="2">
        <v>0.0</v>
      </c>
      <c r="AI16" s="2">
        <v>0.0</v>
      </c>
      <c r="AJ16" s="2">
        <v>221.0</v>
      </c>
      <c r="AK16" s="2">
        <v>6.0</v>
      </c>
      <c r="AL16" s="2">
        <v>1.91</v>
      </c>
      <c r="AM16" s="2">
        <v>9.6</v>
      </c>
      <c r="AN16" s="2">
        <v>56.0</v>
      </c>
      <c r="AO16" s="2">
        <v>4.0</v>
      </c>
      <c r="AP16" s="2">
        <v>9.8</v>
      </c>
      <c r="AQ16" s="2">
        <v>4.0</v>
      </c>
      <c r="AR16" s="2">
        <v>3.0</v>
      </c>
      <c r="AS16" s="2">
        <v>2.0</v>
      </c>
      <c r="AT16" s="2">
        <v>0.0</v>
      </c>
      <c r="AU16" s="2">
        <v>4.0</v>
      </c>
      <c r="AV16" s="2">
        <v>26.0</v>
      </c>
      <c r="AW16" s="2">
        <v>1.5983772819472617</v>
      </c>
      <c r="AX16" s="2" t="s">
        <v>4780</v>
      </c>
      <c r="AY16" s="3">
        <v>13.021100000000002</v>
      </c>
      <c r="AZ16" s="15">
        <v>-2.6293444444444454</v>
      </c>
      <c r="BA16" s="15">
        <v>72.37065555555556</v>
      </c>
      <c r="BB16" s="2">
        <v>1.5983772819472617</v>
      </c>
    </row>
    <row r="17">
      <c r="A17" s="16" t="s">
        <v>1517</v>
      </c>
      <c r="B17" s="3">
        <v>0.89</v>
      </c>
      <c r="C17" s="3" t="s">
        <v>17</v>
      </c>
      <c r="D17" s="14">
        <v>75.0</v>
      </c>
      <c r="E17" s="2">
        <v>210.0</v>
      </c>
      <c r="F17" s="3" t="s">
        <v>311</v>
      </c>
      <c r="G17" s="3" t="s">
        <v>404</v>
      </c>
      <c r="H17" s="2">
        <v>3.0</v>
      </c>
      <c r="I17" s="2">
        <v>11.0</v>
      </c>
      <c r="J17" s="2">
        <v>2022.0</v>
      </c>
      <c r="K17" s="2" t="s">
        <v>4790</v>
      </c>
      <c r="L17" s="2" t="s">
        <v>17</v>
      </c>
      <c r="M17" s="2">
        <v>12.0</v>
      </c>
      <c r="N17" s="2">
        <v>76.0</v>
      </c>
      <c r="O17" s="2">
        <v>52.0</v>
      </c>
      <c r="P17" s="2">
        <v>68.4</v>
      </c>
      <c r="Q17" s="2">
        <v>834.0</v>
      </c>
      <c r="R17" s="2">
        <v>16.0</v>
      </c>
      <c r="S17" s="2">
        <v>4.0</v>
      </c>
      <c r="T17" s="2">
        <v>72.8</v>
      </c>
      <c r="U17" s="2">
        <v>74.0</v>
      </c>
      <c r="V17" s="2">
        <v>66.4</v>
      </c>
      <c r="W17" s="2">
        <v>74.0</v>
      </c>
      <c r="X17" s="2" t="s">
        <v>4777</v>
      </c>
      <c r="Y17" s="2">
        <v>371.0</v>
      </c>
      <c r="Z17" s="2">
        <v>340.0</v>
      </c>
      <c r="AA17" s="2">
        <v>91.6</v>
      </c>
      <c r="AB17" s="2">
        <v>0.0</v>
      </c>
      <c r="AC17" s="2">
        <v>0.0</v>
      </c>
      <c r="AD17" s="2">
        <v>24.0</v>
      </c>
      <c r="AE17" s="2">
        <v>6.5</v>
      </c>
      <c r="AF17" s="2">
        <v>346.0</v>
      </c>
      <c r="AG17" s="2">
        <v>93.3</v>
      </c>
      <c r="AH17" s="2">
        <v>1.0</v>
      </c>
      <c r="AI17" s="2">
        <v>0.3</v>
      </c>
      <c r="AJ17" s="2">
        <v>292.0</v>
      </c>
      <c r="AK17" s="2">
        <v>5.6</v>
      </c>
      <c r="AL17" s="2">
        <v>2.45</v>
      </c>
      <c r="AM17" s="2">
        <v>13.3</v>
      </c>
      <c r="AN17" s="2">
        <v>53.0</v>
      </c>
      <c r="AO17" s="2">
        <v>5.0</v>
      </c>
      <c r="AP17" s="2">
        <v>8.8</v>
      </c>
      <c r="AQ17" s="2">
        <v>11.0</v>
      </c>
      <c r="AR17" s="2">
        <v>5.0</v>
      </c>
      <c r="AS17" s="2">
        <v>2.0</v>
      </c>
      <c r="AT17" s="2">
        <v>0.0</v>
      </c>
      <c r="AU17" s="2">
        <v>6.0</v>
      </c>
      <c r="AV17" s="2">
        <v>35.0</v>
      </c>
      <c r="AW17" s="2">
        <v>1.682226211849192</v>
      </c>
      <c r="AX17" s="2" t="s">
        <v>4791</v>
      </c>
      <c r="AY17" s="3">
        <v>15.6704</v>
      </c>
      <c r="AZ17" s="15">
        <v>4.7109999999999985</v>
      </c>
      <c r="BA17" s="15">
        <v>79.711</v>
      </c>
      <c r="BB17" s="2">
        <v>1.682226211849192</v>
      </c>
    </row>
    <row r="18">
      <c r="A18" s="16" t="s">
        <v>1502</v>
      </c>
      <c r="B18" s="3">
        <v>0.9</v>
      </c>
      <c r="C18" s="3" t="s">
        <v>17</v>
      </c>
      <c r="D18" s="14">
        <v>74.0</v>
      </c>
      <c r="E18" s="2">
        <v>201.0</v>
      </c>
      <c r="F18" s="3" t="s">
        <v>372</v>
      </c>
      <c r="G18" s="3" t="s">
        <v>289</v>
      </c>
      <c r="H18" s="2">
        <v>3.0</v>
      </c>
      <c r="I18" s="2">
        <v>9.0</v>
      </c>
      <c r="J18" s="2">
        <v>2023.0</v>
      </c>
      <c r="K18" s="2" t="s">
        <v>4776</v>
      </c>
      <c r="L18" s="2" t="s">
        <v>17</v>
      </c>
      <c r="M18" s="2">
        <v>12.0</v>
      </c>
      <c r="N18" s="2">
        <v>71.0</v>
      </c>
      <c r="O18" s="2">
        <v>45.0</v>
      </c>
      <c r="P18" s="2">
        <v>63.4</v>
      </c>
      <c r="Q18" s="2">
        <v>639.0</v>
      </c>
      <c r="R18" s="2">
        <v>14.2</v>
      </c>
      <c r="S18" s="2">
        <v>6.0</v>
      </c>
      <c r="T18" s="2">
        <v>72.6</v>
      </c>
      <c r="U18" s="2">
        <v>73.9</v>
      </c>
      <c r="V18" s="2">
        <v>86.8</v>
      </c>
      <c r="W18" s="2">
        <v>43.7</v>
      </c>
      <c r="X18" s="2" t="s">
        <v>4777</v>
      </c>
      <c r="Y18" s="2">
        <v>390.0</v>
      </c>
      <c r="Z18" s="2">
        <v>370.0</v>
      </c>
      <c r="AA18" s="2">
        <v>94.9</v>
      </c>
      <c r="AB18" s="2">
        <v>0.0</v>
      </c>
      <c r="AC18" s="2">
        <v>0.0</v>
      </c>
      <c r="AD18" s="2">
        <v>54.0</v>
      </c>
      <c r="AE18" s="2">
        <v>13.8</v>
      </c>
      <c r="AF18" s="2">
        <v>334.0</v>
      </c>
      <c r="AG18" s="2">
        <v>85.6</v>
      </c>
      <c r="AH18" s="2">
        <v>2.0</v>
      </c>
      <c r="AI18" s="2">
        <v>0.5</v>
      </c>
      <c r="AJ18" s="2">
        <v>271.0</v>
      </c>
      <c r="AK18" s="2">
        <v>6.0</v>
      </c>
      <c r="AL18" s="2">
        <v>1.73</v>
      </c>
      <c r="AM18" s="2">
        <v>11.6</v>
      </c>
      <c r="AN18" s="2">
        <v>77.0</v>
      </c>
      <c r="AO18" s="2">
        <v>1.0</v>
      </c>
      <c r="AP18" s="2">
        <v>2.2</v>
      </c>
      <c r="AQ18" s="2">
        <v>21.0</v>
      </c>
      <c r="AR18" s="2">
        <v>14.0</v>
      </c>
      <c r="AS18" s="2">
        <v>1.0</v>
      </c>
      <c r="AT18" s="2">
        <v>1.0</v>
      </c>
      <c r="AU18" s="2">
        <v>8.0</v>
      </c>
      <c r="AV18" s="2">
        <v>30.0</v>
      </c>
      <c r="AW18" s="2">
        <v>1.6190061028770706</v>
      </c>
      <c r="AX18" s="2" t="s">
        <v>4792</v>
      </c>
      <c r="AY18" s="3">
        <v>14.958900000000002</v>
      </c>
      <c r="AZ18" s="15">
        <v>4.7292000000000005</v>
      </c>
      <c r="BA18" s="15">
        <v>79.7292</v>
      </c>
      <c r="BB18" s="2">
        <v>1.6190061028770706</v>
      </c>
    </row>
    <row r="19">
      <c r="A19" s="16" t="s">
        <v>1470</v>
      </c>
      <c r="B19" s="3">
        <v>0.98</v>
      </c>
      <c r="C19" s="3" t="s">
        <v>17</v>
      </c>
      <c r="D19" s="14">
        <v>76.0</v>
      </c>
      <c r="E19" s="2">
        <v>190.0</v>
      </c>
      <c r="F19" s="3" t="s">
        <v>292</v>
      </c>
      <c r="G19" s="3" t="s">
        <v>335</v>
      </c>
      <c r="H19" s="2">
        <v>3.0</v>
      </c>
      <c r="I19" s="2">
        <v>14.0</v>
      </c>
      <c r="J19" s="2">
        <v>2023.0</v>
      </c>
      <c r="K19" s="2" t="s">
        <v>4785</v>
      </c>
      <c r="L19" s="2" t="s">
        <v>17</v>
      </c>
      <c r="M19" s="2">
        <v>12.0</v>
      </c>
      <c r="N19" s="2">
        <v>70.0</v>
      </c>
      <c r="O19" s="2">
        <v>45.0</v>
      </c>
      <c r="P19" s="2">
        <v>64.3</v>
      </c>
      <c r="Q19" s="2">
        <v>704.0</v>
      </c>
      <c r="R19" s="2">
        <v>15.6</v>
      </c>
      <c r="S19" s="2">
        <v>9.0</v>
      </c>
      <c r="T19" s="2">
        <v>72.6</v>
      </c>
      <c r="U19" s="2">
        <v>74.7</v>
      </c>
      <c r="V19" s="2">
        <v>86.8</v>
      </c>
      <c r="W19" s="2">
        <v>45.4</v>
      </c>
      <c r="X19" s="2" t="s">
        <v>4777</v>
      </c>
      <c r="Y19" s="2">
        <v>409.0</v>
      </c>
      <c r="Z19" s="2">
        <v>393.0</v>
      </c>
      <c r="AA19" s="2">
        <v>96.1</v>
      </c>
      <c r="AB19" s="2">
        <v>0.0</v>
      </c>
      <c r="AC19" s="2">
        <v>0.0</v>
      </c>
      <c r="AD19" s="2">
        <v>81.0</v>
      </c>
      <c r="AE19" s="2">
        <v>19.8</v>
      </c>
      <c r="AF19" s="2">
        <v>328.0</v>
      </c>
      <c r="AG19" s="2">
        <v>80.2</v>
      </c>
      <c r="AH19" s="2">
        <v>0.0</v>
      </c>
      <c r="AI19" s="2">
        <v>0.0</v>
      </c>
      <c r="AJ19" s="2">
        <v>135.0</v>
      </c>
      <c r="AK19" s="2">
        <v>3.0</v>
      </c>
      <c r="AL19" s="2">
        <v>1.79</v>
      </c>
      <c r="AM19" s="2">
        <v>16.2</v>
      </c>
      <c r="AN19" s="2">
        <v>47.0</v>
      </c>
      <c r="AO19" s="2">
        <v>1.0</v>
      </c>
      <c r="AP19" s="2">
        <v>2.2</v>
      </c>
      <c r="AQ19" s="2">
        <v>9.0</v>
      </c>
      <c r="AR19" s="2">
        <v>3.0</v>
      </c>
      <c r="AS19" s="2">
        <v>2.0</v>
      </c>
      <c r="AT19" s="2">
        <v>0.0</v>
      </c>
      <c r="AU19" s="2">
        <v>5.0</v>
      </c>
      <c r="AV19" s="2">
        <v>38.0</v>
      </c>
      <c r="AW19" s="2">
        <v>1.559105431309904</v>
      </c>
      <c r="AX19" s="2" t="s">
        <v>4792</v>
      </c>
      <c r="AY19" s="3">
        <v>14.428</v>
      </c>
      <c r="AZ19" s="15">
        <v>5.391400000000001</v>
      </c>
      <c r="BA19" s="15">
        <v>80.3914</v>
      </c>
      <c r="BB19" s="2">
        <v>1.559105431309904</v>
      </c>
    </row>
    <row r="20">
      <c r="A20" s="3" t="s">
        <v>1880</v>
      </c>
      <c r="B20" s="3">
        <v>0.8</v>
      </c>
      <c r="C20" s="3" t="s">
        <v>17</v>
      </c>
      <c r="D20" s="14">
        <v>70.0</v>
      </c>
      <c r="E20" s="2">
        <v>175.0</v>
      </c>
      <c r="F20" s="3" t="s">
        <v>890</v>
      </c>
      <c r="G20" s="3" t="s">
        <v>404</v>
      </c>
      <c r="H20" s="2">
        <v>9.0</v>
      </c>
      <c r="I20" s="2">
        <v>11.0</v>
      </c>
      <c r="J20" s="2">
        <v>2023.0</v>
      </c>
      <c r="K20" s="2" t="s">
        <v>4793</v>
      </c>
      <c r="L20" s="2" t="s">
        <v>17</v>
      </c>
      <c r="M20" s="2">
        <v>12.0</v>
      </c>
      <c r="N20" s="2">
        <v>72.0</v>
      </c>
      <c r="O20" s="2">
        <v>52.0</v>
      </c>
      <c r="P20" s="2">
        <v>72.2</v>
      </c>
      <c r="Q20" s="2">
        <v>769.0</v>
      </c>
      <c r="R20" s="2">
        <v>14.8</v>
      </c>
      <c r="S20" s="2">
        <v>4.0</v>
      </c>
      <c r="T20" s="2">
        <v>71.6</v>
      </c>
      <c r="U20" s="2">
        <v>71.8</v>
      </c>
      <c r="V20" s="2">
        <v>71.7</v>
      </c>
      <c r="W20" s="2">
        <v>77.3</v>
      </c>
      <c r="X20" s="2" t="s">
        <v>4777</v>
      </c>
      <c r="Y20" s="2">
        <v>378.0</v>
      </c>
      <c r="Z20" s="2">
        <v>358.0</v>
      </c>
      <c r="AA20" s="2">
        <v>94.7</v>
      </c>
      <c r="AB20" s="2">
        <v>0.0</v>
      </c>
      <c r="AC20" s="2">
        <v>0.0</v>
      </c>
      <c r="AD20" s="2">
        <v>64.0</v>
      </c>
      <c r="AE20" s="2">
        <v>16.9</v>
      </c>
      <c r="AF20" s="2">
        <v>314.0</v>
      </c>
      <c r="AG20" s="2">
        <v>83.1</v>
      </c>
      <c r="AH20" s="2">
        <v>0.0</v>
      </c>
      <c r="AI20" s="2">
        <v>0.0</v>
      </c>
      <c r="AJ20" s="2">
        <v>361.0</v>
      </c>
      <c r="AK20" s="2">
        <v>6.9</v>
      </c>
      <c r="AL20" s="2">
        <v>2.15</v>
      </c>
      <c r="AM20" s="2">
        <v>11.7</v>
      </c>
      <c r="AN20" s="2">
        <v>58.0</v>
      </c>
      <c r="AO20" s="2">
        <v>4.0</v>
      </c>
      <c r="AP20" s="2">
        <v>7.1</v>
      </c>
      <c r="AQ20" s="2">
        <v>9.0</v>
      </c>
      <c r="AR20" s="2">
        <v>4.0</v>
      </c>
      <c r="AS20" s="2">
        <v>3.0</v>
      </c>
      <c r="AT20" s="2">
        <v>0.0</v>
      </c>
      <c r="AU20" s="2">
        <v>3.0</v>
      </c>
      <c r="AV20" s="2">
        <v>27.0</v>
      </c>
      <c r="AW20" s="2">
        <v>1.6672845227062094</v>
      </c>
      <c r="AX20" s="2" t="s">
        <v>4780</v>
      </c>
      <c r="AY20" s="3">
        <v>14.9135</v>
      </c>
      <c r="AZ20" s="15">
        <v>6.731478723404255</v>
      </c>
      <c r="BA20" s="15">
        <v>81.73147872340425</v>
      </c>
      <c r="BB20" s="2">
        <v>1.6672845227062094</v>
      </c>
    </row>
    <row r="21">
      <c r="A21" s="16" t="s">
        <v>1559</v>
      </c>
      <c r="B21" s="3">
        <v>0.86</v>
      </c>
      <c r="C21" s="3" t="s">
        <v>17</v>
      </c>
      <c r="D21" s="14">
        <v>73.0</v>
      </c>
      <c r="E21" s="2">
        <v>203.0</v>
      </c>
      <c r="F21" s="3" t="s">
        <v>400</v>
      </c>
      <c r="G21" s="3" t="s">
        <v>372</v>
      </c>
      <c r="H21" s="2">
        <v>3.0</v>
      </c>
      <c r="I21" s="2">
        <v>10.0</v>
      </c>
      <c r="J21" s="2">
        <v>2021.0</v>
      </c>
      <c r="K21" s="2" t="s">
        <v>4790</v>
      </c>
      <c r="L21" s="2" t="s">
        <v>17</v>
      </c>
      <c r="M21" s="2">
        <v>10.0</v>
      </c>
      <c r="N21" s="2">
        <v>49.0</v>
      </c>
      <c r="O21" s="2">
        <v>33.0</v>
      </c>
      <c r="P21" s="2">
        <v>67.3</v>
      </c>
      <c r="Q21" s="2">
        <v>392.0</v>
      </c>
      <c r="R21" s="2">
        <v>11.9</v>
      </c>
      <c r="S21" s="2">
        <v>2.0</v>
      </c>
      <c r="T21" s="2">
        <v>71.3</v>
      </c>
      <c r="U21" s="2">
        <v>71.4</v>
      </c>
      <c r="V21" s="2">
        <v>67.3</v>
      </c>
      <c r="W21" s="2">
        <v>72.6</v>
      </c>
      <c r="X21" s="2" t="s">
        <v>4777</v>
      </c>
      <c r="Y21" s="2">
        <v>215.0</v>
      </c>
      <c r="Z21" s="2">
        <v>205.0</v>
      </c>
      <c r="AA21" s="2">
        <v>95.3</v>
      </c>
      <c r="AB21" s="2">
        <v>0.0</v>
      </c>
      <c r="AC21" s="2">
        <v>0.0</v>
      </c>
      <c r="AD21" s="2">
        <v>28.0</v>
      </c>
      <c r="AE21" s="2">
        <v>13.0</v>
      </c>
      <c r="AF21" s="2">
        <v>187.0</v>
      </c>
      <c r="AG21" s="2">
        <v>87.0</v>
      </c>
      <c r="AH21" s="2">
        <v>0.0</v>
      </c>
      <c r="AI21" s="2">
        <v>0.0</v>
      </c>
      <c r="AJ21" s="2">
        <v>183.0</v>
      </c>
      <c r="AK21" s="2">
        <v>5.5</v>
      </c>
      <c r="AL21" s="2">
        <v>1.91</v>
      </c>
      <c r="AM21" s="2">
        <v>11.3</v>
      </c>
      <c r="AN21" s="2">
        <v>59.0</v>
      </c>
      <c r="AO21" s="2">
        <v>3.0</v>
      </c>
      <c r="AP21" s="2">
        <v>8.3</v>
      </c>
      <c r="AQ21" s="2">
        <v>5.0</v>
      </c>
      <c r="AR21" s="2">
        <v>2.0</v>
      </c>
      <c r="AS21" s="2">
        <v>2.0</v>
      </c>
      <c r="AT21" s="2">
        <v>0.0</v>
      </c>
      <c r="AU21" s="2">
        <v>2.0</v>
      </c>
      <c r="AV21" s="2">
        <v>18.0</v>
      </c>
      <c r="AW21" s="2">
        <v>1.5561861520998865</v>
      </c>
      <c r="AX21" s="2" t="s">
        <v>4780</v>
      </c>
      <c r="AY21" s="3">
        <v>11.281400000000001</v>
      </c>
      <c r="AZ21" s="15">
        <v>-0.10820000000000007</v>
      </c>
      <c r="BA21" s="15">
        <v>74.8918</v>
      </c>
      <c r="BB21" s="2">
        <v>1.5561861520998865</v>
      </c>
    </row>
    <row r="22">
      <c r="A22" s="16" t="s">
        <v>1495</v>
      </c>
      <c r="B22" s="3">
        <v>0.94</v>
      </c>
      <c r="C22" s="3" t="s">
        <v>17</v>
      </c>
      <c r="D22" s="14">
        <v>70.0</v>
      </c>
      <c r="E22" s="2">
        <v>175.0</v>
      </c>
      <c r="F22" s="3" t="s">
        <v>289</v>
      </c>
      <c r="G22" s="3" t="s">
        <v>292</v>
      </c>
      <c r="H22" s="2">
        <v>3.0</v>
      </c>
      <c r="I22" s="2">
        <v>5.0</v>
      </c>
      <c r="J22" s="2">
        <v>2023.0</v>
      </c>
      <c r="K22" s="2" t="s">
        <v>4794</v>
      </c>
      <c r="L22" s="2" t="s">
        <v>17</v>
      </c>
      <c r="M22" s="2">
        <v>12.0</v>
      </c>
      <c r="N22" s="2">
        <v>64.0</v>
      </c>
      <c r="O22" s="2">
        <v>48.0</v>
      </c>
      <c r="P22" s="2">
        <v>75.0</v>
      </c>
      <c r="Q22" s="2">
        <v>553.0</v>
      </c>
      <c r="R22" s="2">
        <v>11.5</v>
      </c>
      <c r="S22" s="2">
        <v>3.0</v>
      </c>
      <c r="T22" s="2">
        <v>70.4</v>
      </c>
      <c r="U22" s="2">
        <v>71.0</v>
      </c>
      <c r="V22" s="2">
        <v>65.0</v>
      </c>
      <c r="W22" s="2">
        <v>73.8</v>
      </c>
      <c r="X22" s="2" t="s">
        <v>4777</v>
      </c>
      <c r="Y22" s="2">
        <v>289.0</v>
      </c>
      <c r="Z22" s="2">
        <v>273.0</v>
      </c>
      <c r="AA22" s="2">
        <v>94.5</v>
      </c>
      <c r="AB22" s="2">
        <v>0.0</v>
      </c>
      <c r="AC22" s="2">
        <v>0.0</v>
      </c>
      <c r="AD22" s="2">
        <v>244.0</v>
      </c>
      <c r="AE22" s="2">
        <v>84.4</v>
      </c>
      <c r="AF22" s="2">
        <v>37.0</v>
      </c>
      <c r="AG22" s="2">
        <v>12.8</v>
      </c>
      <c r="AH22" s="2">
        <v>8.0</v>
      </c>
      <c r="AI22" s="2">
        <v>2.8</v>
      </c>
      <c r="AJ22" s="2">
        <v>317.0</v>
      </c>
      <c r="AK22" s="2">
        <v>6.6</v>
      </c>
      <c r="AL22" s="2">
        <v>2.03</v>
      </c>
      <c r="AM22" s="2">
        <v>6.3</v>
      </c>
      <c r="AN22" s="2">
        <v>55.0</v>
      </c>
      <c r="AO22" s="2">
        <v>4.0</v>
      </c>
      <c r="AP22" s="2">
        <v>7.7</v>
      </c>
      <c r="AQ22" s="2">
        <v>5.0</v>
      </c>
      <c r="AR22" s="2">
        <v>2.0</v>
      </c>
      <c r="AS22" s="2">
        <v>2.0</v>
      </c>
      <c r="AT22" s="2">
        <v>0.0</v>
      </c>
      <c r="AU22" s="2">
        <v>5.0</v>
      </c>
      <c r="AV22" s="2">
        <v>28.0</v>
      </c>
      <c r="AW22" s="2">
        <v>1.6201550387596897</v>
      </c>
      <c r="AX22" s="2" t="s">
        <v>4780</v>
      </c>
      <c r="AY22" s="3">
        <v>13.775000000000002</v>
      </c>
      <c r="AZ22" s="15">
        <v>-1.6896999999999984</v>
      </c>
      <c r="BA22" s="15">
        <v>73.3103</v>
      </c>
      <c r="BB22" s="2">
        <v>1.6201550387596897</v>
      </c>
    </row>
    <row r="23">
      <c r="A23" s="3" t="s">
        <v>1283</v>
      </c>
      <c r="B23" s="3">
        <v>0.88</v>
      </c>
      <c r="C23" s="3" t="s">
        <v>17</v>
      </c>
      <c r="D23" s="14">
        <v>77.0</v>
      </c>
      <c r="E23" s="2">
        <v>200.0</v>
      </c>
      <c r="F23" s="3" t="s">
        <v>253</v>
      </c>
      <c r="G23" s="3" t="s">
        <v>400</v>
      </c>
      <c r="H23" s="2">
        <v>2.0</v>
      </c>
      <c r="I23" s="2">
        <v>2.0</v>
      </c>
      <c r="J23" s="2">
        <v>2022.0</v>
      </c>
      <c r="K23" s="2" t="s">
        <v>4782</v>
      </c>
      <c r="L23" s="2" t="s">
        <v>17</v>
      </c>
      <c r="M23" s="2">
        <v>12.0</v>
      </c>
      <c r="N23" s="2">
        <v>66.0</v>
      </c>
      <c r="O23" s="2">
        <v>44.0</v>
      </c>
      <c r="P23" s="2">
        <v>66.7</v>
      </c>
      <c r="Q23" s="2">
        <v>780.0</v>
      </c>
      <c r="R23" s="2">
        <v>17.7</v>
      </c>
      <c r="S23" s="2">
        <v>7.0</v>
      </c>
      <c r="T23" s="2">
        <v>69.6</v>
      </c>
      <c r="U23" s="2">
        <v>71.4</v>
      </c>
      <c r="V23" s="2">
        <v>67.5</v>
      </c>
      <c r="W23" s="2">
        <v>73.6</v>
      </c>
      <c r="X23" s="2" t="s">
        <v>4777</v>
      </c>
      <c r="Y23" s="2">
        <v>371.0</v>
      </c>
      <c r="Z23" s="2">
        <v>355.0</v>
      </c>
      <c r="AA23" s="2">
        <v>95.7</v>
      </c>
      <c r="AB23" s="2">
        <v>0.0</v>
      </c>
      <c r="AC23" s="2">
        <v>0.0</v>
      </c>
      <c r="AD23" s="2">
        <v>43.0</v>
      </c>
      <c r="AE23" s="2">
        <v>11.6</v>
      </c>
      <c r="AF23" s="2">
        <v>328.0</v>
      </c>
      <c r="AG23" s="2">
        <v>88.4</v>
      </c>
      <c r="AH23" s="2">
        <v>0.0</v>
      </c>
      <c r="AI23" s="2">
        <v>0.0</v>
      </c>
      <c r="AJ23" s="2">
        <v>236.0</v>
      </c>
      <c r="AK23" s="2">
        <v>5.4</v>
      </c>
      <c r="AL23" s="2">
        <v>2.2</v>
      </c>
      <c r="AM23" s="2">
        <v>14.2</v>
      </c>
      <c r="AN23" s="2">
        <v>56.0</v>
      </c>
      <c r="AO23" s="2">
        <v>4.0</v>
      </c>
      <c r="AP23" s="2">
        <v>8.3</v>
      </c>
      <c r="AQ23" s="2">
        <v>19.0</v>
      </c>
      <c r="AR23" s="2">
        <v>8.0</v>
      </c>
      <c r="AS23" s="2">
        <v>0.0</v>
      </c>
      <c r="AT23" s="2">
        <v>0.0</v>
      </c>
      <c r="AU23" s="2">
        <v>13.0</v>
      </c>
      <c r="AV23" s="2">
        <v>33.0</v>
      </c>
      <c r="AW23" s="2">
        <v>1.4641350210970465</v>
      </c>
      <c r="AX23" s="2" t="s">
        <v>4795</v>
      </c>
      <c r="AY23" s="3">
        <v>14.7026</v>
      </c>
      <c r="AZ23" s="15">
        <v>3.212066666666667</v>
      </c>
      <c r="BA23" s="15">
        <v>78.21206666666667</v>
      </c>
      <c r="BB23" s="2">
        <v>1.4641350210970465</v>
      </c>
    </row>
    <row r="24">
      <c r="A24" s="3" t="s">
        <v>1766</v>
      </c>
      <c r="B24" s="3">
        <v>0.86</v>
      </c>
      <c r="C24" s="3" t="s">
        <v>17</v>
      </c>
      <c r="D24" s="14">
        <v>76.0</v>
      </c>
      <c r="E24" s="2">
        <v>185.0</v>
      </c>
      <c r="F24" s="3" t="s">
        <v>734</v>
      </c>
      <c r="G24" s="3" t="s">
        <v>311</v>
      </c>
      <c r="H24" s="2">
        <v>7.0</v>
      </c>
      <c r="I24" s="2">
        <v>8.0</v>
      </c>
      <c r="J24" s="2">
        <v>2021.0</v>
      </c>
      <c r="K24" s="2" t="s">
        <v>4796</v>
      </c>
      <c r="L24" s="2" t="s">
        <v>17</v>
      </c>
      <c r="M24" s="2">
        <v>12.0</v>
      </c>
      <c r="N24" s="2">
        <v>129.0</v>
      </c>
      <c r="O24" s="2">
        <v>98.0</v>
      </c>
      <c r="P24" s="2">
        <v>76.0</v>
      </c>
      <c r="Q24" s="2">
        <v>986.0</v>
      </c>
      <c r="R24" s="2">
        <v>10.1</v>
      </c>
      <c r="S24" s="2">
        <v>9.0</v>
      </c>
      <c r="T24" s="2">
        <v>68.4</v>
      </c>
      <c r="U24" s="2">
        <v>68.4</v>
      </c>
      <c r="V24" s="2">
        <v>83.5</v>
      </c>
      <c r="W24" s="2">
        <v>59.9</v>
      </c>
      <c r="X24" s="2" t="s">
        <v>4777</v>
      </c>
      <c r="Y24" s="2">
        <v>646.0</v>
      </c>
      <c r="Z24" s="2">
        <v>613.0</v>
      </c>
      <c r="AA24" s="2">
        <v>94.9</v>
      </c>
      <c r="AB24" s="2">
        <v>0.0</v>
      </c>
      <c r="AC24" s="2">
        <v>0.0</v>
      </c>
      <c r="AD24" s="2">
        <v>36.0</v>
      </c>
      <c r="AE24" s="2">
        <v>5.6</v>
      </c>
      <c r="AF24" s="2">
        <v>610.0</v>
      </c>
      <c r="AG24" s="2">
        <v>94.4</v>
      </c>
      <c r="AH24" s="2">
        <v>0.0</v>
      </c>
      <c r="AI24" s="2">
        <v>0.0</v>
      </c>
      <c r="AJ24" s="2">
        <v>318.0</v>
      </c>
      <c r="AK24" s="2">
        <v>3.2</v>
      </c>
      <c r="AL24" s="2">
        <v>1.61</v>
      </c>
      <c r="AM24" s="2">
        <v>8.6</v>
      </c>
      <c r="AN24" s="2">
        <v>50.0</v>
      </c>
      <c r="AO24" s="2">
        <v>5.0</v>
      </c>
      <c r="AP24" s="2">
        <v>4.9</v>
      </c>
      <c r="AQ24" s="2">
        <v>17.0</v>
      </c>
      <c r="AR24" s="2">
        <v>8.0</v>
      </c>
      <c r="AS24" s="2">
        <v>2.0</v>
      </c>
      <c r="AT24" s="2">
        <v>1.0</v>
      </c>
      <c r="AU24" s="2">
        <v>7.0</v>
      </c>
      <c r="AV24" s="2">
        <v>52.0</v>
      </c>
      <c r="AW24" s="2">
        <v>2.1315789473684212</v>
      </c>
      <c r="AX24" s="2" t="s">
        <v>4780</v>
      </c>
      <c r="AY24" s="3">
        <v>22.547400000000003</v>
      </c>
      <c r="AZ24" s="15">
        <v>14.676400000000001</v>
      </c>
      <c r="BA24" s="15">
        <v>89.6764</v>
      </c>
      <c r="BB24" s="2">
        <v>2.1315789473684212</v>
      </c>
    </row>
    <row r="25">
      <c r="A25" s="3" t="s">
        <v>1811</v>
      </c>
      <c r="B25" s="3">
        <v>0.91</v>
      </c>
      <c r="C25" s="3" t="s">
        <v>17</v>
      </c>
      <c r="D25" s="14">
        <v>76.0</v>
      </c>
      <c r="E25" s="2">
        <v>185.0</v>
      </c>
      <c r="F25" s="3" t="s">
        <v>781</v>
      </c>
      <c r="G25" s="3" t="s">
        <v>298</v>
      </c>
      <c r="H25" s="2">
        <v>8.0</v>
      </c>
      <c r="I25" s="2">
        <v>13.0</v>
      </c>
      <c r="J25" s="2">
        <v>2023.0</v>
      </c>
      <c r="K25" s="2" t="s">
        <v>4776</v>
      </c>
      <c r="L25" s="2" t="s">
        <v>17</v>
      </c>
      <c r="M25" s="2">
        <v>9.0</v>
      </c>
      <c r="N25" s="2">
        <v>22.0</v>
      </c>
      <c r="O25" s="2">
        <v>13.0</v>
      </c>
      <c r="P25" s="2">
        <v>59.1</v>
      </c>
      <c r="Q25" s="2">
        <v>224.0</v>
      </c>
      <c r="R25" s="2">
        <v>17.2</v>
      </c>
      <c r="S25" s="2">
        <v>1.0</v>
      </c>
      <c r="T25" s="2">
        <v>66.5</v>
      </c>
      <c r="U25" s="2">
        <v>64.2</v>
      </c>
      <c r="V25" s="2">
        <v>41.1</v>
      </c>
      <c r="W25" s="2">
        <v>68.7</v>
      </c>
      <c r="X25" s="2">
        <v>64.2</v>
      </c>
      <c r="Y25" s="2">
        <v>91.0</v>
      </c>
      <c r="Z25" s="2">
        <v>86.0</v>
      </c>
      <c r="AA25" s="2">
        <v>94.5</v>
      </c>
      <c r="AB25" s="2">
        <v>1.0</v>
      </c>
      <c r="AC25" s="2">
        <v>1.1</v>
      </c>
      <c r="AD25" s="2">
        <v>55.0</v>
      </c>
      <c r="AE25" s="2">
        <v>60.4</v>
      </c>
      <c r="AF25" s="2">
        <v>35.0</v>
      </c>
      <c r="AG25" s="2">
        <v>38.5</v>
      </c>
      <c r="AH25" s="2">
        <v>1.0</v>
      </c>
      <c r="AI25" s="2">
        <v>1.1</v>
      </c>
      <c r="AJ25" s="2">
        <v>105.0</v>
      </c>
      <c r="AK25" s="2">
        <v>8.1</v>
      </c>
      <c r="AL25" s="2">
        <v>2.6</v>
      </c>
      <c r="AM25" s="2">
        <v>13.8</v>
      </c>
      <c r="AN25" s="2">
        <v>47.0</v>
      </c>
      <c r="AO25" s="2">
        <v>3.0</v>
      </c>
      <c r="AP25" s="2">
        <v>18.8</v>
      </c>
      <c r="AQ25" s="2">
        <v>4.0</v>
      </c>
      <c r="AR25" s="2">
        <v>0.0</v>
      </c>
      <c r="AS25" s="2">
        <v>1.0</v>
      </c>
      <c r="AT25" s="2">
        <v>0.0</v>
      </c>
      <c r="AU25" s="2">
        <v>3.0</v>
      </c>
      <c r="AV25" s="2">
        <v>7.0</v>
      </c>
      <c r="AW25" s="2">
        <v>1.2444444444444445</v>
      </c>
      <c r="AX25" s="2" t="s">
        <v>4780</v>
      </c>
      <c r="AY25" s="3">
        <v>7.836500000000001</v>
      </c>
      <c r="AZ25" s="15">
        <v>-1.2774024390243888</v>
      </c>
      <c r="BA25" s="15">
        <v>73.72259756097561</v>
      </c>
      <c r="BB25" s="2">
        <v>1.2444444444444445</v>
      </c>
    </row>
    <row r="26">
      <c r="A26" s="16" t="s">
        <v>1494</v>
      </c>
      <c r="B26" s="3">
        <v>0.91</v>
      </c>
      <c r="C26" s="3" t="s">
        <v>17</v>
      </c>
      <c r="D26" s="14">
        <v>73.0</v>
      </c>
      <c r="E26" s="2">
        <v>185.0</v>
      </c>
      <c r="F26" s="3" t="s">
        <v>311</v>
      </c>
      <c r="G26" s="3" t="s">
        <v>292</v>
      </c>
      <c r="H26" s="2">
        <v>3.0</v>
      </c>
      <c r="I26" s="2">
        <v>5.0</v>
      </c>
      <c r="J26" s="2">
        <v>2023.0</v>
      </c>
      <c r="K26" s="2" t="s">
        <v>4785</v>
      </c>
      <c r="L26" s="2" t="s">
        <v>17</v>
      </c>
      <c r="M26" s="2">
        <v>11.0</v>
      </c>
      <c r="N26" s="2">
        <v>35.0</v>
      </c>
      <c r="O26" s="2">
        <v>23.0</v>
      </c>
      <c r="P26" s="2">
        <v>65.7</v>
      </c>
      <c r="Q26" s="2">
        <v>383.0</v>
      </c>
      <c r="R26" s="2">
        <v>16.7</v>
      </c>
      <c r="S26" s="2">
        <v>1.0</v>
      </c>
      <c r="T26" s="2">
        <v>66.4</v>
      </c>
      <c r="U26" s="2">
        <v>66.7</v>
      </c>
      <c r="V26" s="2">
        <v>76.5</v>
      </c>
      <c r="W26" s="2">
        <v>70.7</v>
      </c>
      <c r="X26" s="2" t="s">
        <v>4777</v>
      </c>
      <c r="Y26" s="2">
        <v>238.0</v>
      </c>
      <c r="Z26" s="2">
        <v>223.0</v>
      </c>
      <c r="AA26" s="2">
        <v>93.7</v>
      </c>
      <c r="AB26" s="2">
        <v>0.0</v>
      </c>
      <c r="AC26" s="2">
        <v>0.0</v>
      </c>
      <c r="AD26" s="2">
        <v>17.0</v>
      </c>
      <c r="AE26" s="2">
        <v>7.1</v>
      </c>
      <c r="AF26" s="2">
        <v>221.0</v>
      </c>
      <c r="AG26" s="2">
        <v>92.9</v>
      </c>
      <c r="AH26" s="2">
        <v>0.0</v>
      </c>
      <c r="AI26" s="2">
        <v>0.0</v>
      </c>
      <c r="AJ26" s="2">
        <v>103.0</v>
      </c>
      <c r="AK26" s="2">
        <v>4.5</v>
      </c>
      <c r="AL26" s="2">
        <v>1.72</v>
      </c>
      <c r="AM26" s="2">
        <v>15.3</v>
      </c>
      <c r="AN26" s="2">
        <v>56.0</v>
      </c>
      <c r="AO26" s="2">
        <v>1.0</v>
      </c>
      <c r="AP26" s="2">
        <v>4.2</v>
      </c>
      <c r="AQ26" s="2">
        <v>10.0</v>
      </c>
      <c r="AR26" s="2">
        <v>4.0</v>
      </c>
      <c r="AS26" s="2">
        <v>0.0</v>
      </c>
      <c r="AT26" s="2">
        <v>0.0</v>
      </c>
      <c r="AU26" s="2">
        <v>2.0</v>
      </c>
      <c r="AV26" s="2">
        <v>17.0</v>
      </c>
      <c r="AW26" s="2">
        <v>1.3125</v>
      </c>
      <c r="AX26" s="2" t="s">
        <v>4780</v>
      </c>
      <c r="AY26" s="3">
        <v>9.158000000000001</v>
      </c>
      <c r="AZ26" s="15">
        <v>-4.705499999999999</v>
      </c>
      <c r="BA26" s="15">
        <v>70.2945</v>
      </c>
      <c r="BB26" s="2">
        <v>1.3125</v>
      </c>
    </row>
    <row r="27">
      <c r="A27" s="3" t="s">
        <v>1672</v>
      </c>
      <c r="B27" s="3" t="s">
        <v>11</v>
      </c>
      <c r="C27" s="3" t="s">
        <v>17</v>
      </c>
      <c r="D27" s="14">
        <v>74.0</v>
      </c>
      <c r="E27" s="2">
        <v>190.0</v>
      </c>
      <c r="F27" s="3" t="s">
        <v>530</v>
      </c>
      <c r="G27" s="3" t="s">
        <v>335</v>
      </c>
      <c r="H27" s="2">
        <v>5.0</v>
      </c>
      <c r="I27" s="2">
        <v>14.0</v>
      </c>
      <c r="J27" s="2">
        <v>2020.0</v>
      </c>
      <c r="K27" s="2" t="s">
        <v>4786</v>
      </c>
      <c r="L27" s="2" t="s">
        <v>17</v>
      </c>
      <c r="M27" s="2">
        <v>8.0</v>
      </c>
      <c r="N27" s="2">
        <v>21.0</v>
      </c>
      <c r="O27" s="2">
        <v>11.0</v>
      </c>
      <c r="P27" s="2">
        <v>52.4</v>
      </c>
      <c r="Q27" s="2">
        <v>129.0</v>
      </c>
      <c r="R27" s="2">
        <v>11.7</v>
      </c>
      <c r="S27" s="2">
        <v>2.0</v>
      </c>
      <c r="T27" s="2">
        <v>66.3</v>
      </c>
      <c r="U27" s="2">
        <v>64.8</v>
      </c>
      <c r="V27" s="2">
        <v>68.7</v>
      </c>
      <c r="W27" s="2">
        <v>69.0</v>
      </c>
      <c r="X27" s="2">
        <v>55.0</v>
      </c>
      <c r="Y27" s="2">
        <v>84.0</v>
      </c>
      <c r="Z27" s="2">
        <v>78.0</v>
      </c>
      <c r="AA27" s="2">
        <v>92.9</v>
      </c>
      <c r="AB27" s="2">
        <v>0.0</v>
      </c>
      <c r="AC27" s="2">
        <v>0.0</v>
      </c>
      <c r="AD27" s="2">
        <v>43.0</v>
      </c>
      <c r="AE27" s="2">
        <v>51.2</v>
      </c>
      <c r="AF27" s="2">
        <v>41.0</v>
      </c>
      <c r="AG27" s="2">
        <v>48.8</v>
      </c>
      <c r="AH27" s="2">
        <v>0.0</v>
      </c>
      <c r="AI27" s="2">
        <v>0.0</v>
      </c>
      <c r="AJ27" s="2">
        <v>102.0</v>
      </c>
      <c r="AK27" s="2">
        <v>9.3</v>
      </c>
      <c r="AL27" s="2">
        <v>2.0</v>
      </c>
      <c r="AM27" s="2">
        <v>11.2</v>
      </c>
      <c r="AN27" s="2">
        <v>40.0</v>
      </c>
      <c r="AO27" s="2">
        <v>1.0</v>
      </c>
      <c r="AP27" s="2">
        <v>8.3</v>
      </c>
      <c r="AQ27" s="2">
        <v>2.0</v>
      </c>
      <c r="AR27" s="2">
        <v>1.0</v>
      </c>
      <c r="AS27" s="2">
        <v>1.0</v>
      </c>
      <c r="AT27" s="2">
        <v>0.0</v>
      </c>
      <c r="AU27" s="2">
        <v>2.0</v>
      </c>
      <c r="AV27" s="2">
        <v>5.0</v>
      </c>
      <c r="AW27" s="2">
        <v>1.252403846153846</v>
      </c>
      <c r="AX27" s="2" t="s">
        <v>4780</v>
      </c>
      <c r="AY27" s="3">
        <v>7.5455000000000005</v>
      </c>
      <c r="AZ27" s="15">
        <v>0.6867621359223302</v>
      </c>
      <c r="BA27" s="15">
        <v>75.68676213592234</v>
      </c>
      <c r="BB27" s="2">
        <v>1.252403846153846</v>
      </c>
    </row>
    <row r="28">
      <c r="A28" s="16" t="s">
        <v>1536</v>
      </c>
      <c r="B28" s="3">
        <v>0.92</v>
      </c>
      <c r="C28" s="3" t="s">
        <v>17</v>
      </c>
      <c r="D28" s="14">
        <v>75.0</v>
      </c>
      <c r="E28" s="2">
        <v>202.0</v>
      </c>
      <c r="F28" s="3" t="s">
        <v>372</v>
      </c>
      <c r="G28" s="3" t="s">
        <v>400</v>
      </c>
      <c r="H28" s="2">
        <v>3.0</v>
      </c>
      <c r="I28" s="2">
        <v>2.0</v>
      </c>
      <c r="J28" s="2">
        <v>2022.0</v>
      </c>
      <c r="K28" s="2" t="s">
        <v>4779</v>
      </c>
      <c r="L28" s="2" t="s">
        <v>17</v>
      </c>
      <c r="M28" s="2">
        <v>12.0</v>
      </c>
      <c r="N28" s="2">
        <v>76.0</v>
      </c>
      <c r="O28" s="2">
        <v>59.0</v>
      </c>
      <c r="P28" s="2">
        <v>77.6</v>
      </c>
      <c r="Q28" s="2">
        <v>704.0</v>
      </c>
      <c r="R28" s="2">
        <v>11.9</v>
      </c>
      <c r="S28" s="2">
        <v>3.0</v>
      </c>
      <c r="T28" s="2">
        <v>66.2</v>
      </c>
      <c r="U28" s="2">
        <v>70.6</v>
      </c>
      <c r="V28" s="2">
        <v>69.4</v>
      </c>
      <c r="W28" s="2">
        <v>52.7</v>
      </c>
      <c r="X28" s="2" t="s">
        <v>4777</v>
      </c>
      <c r="Y28" s="2">
        <v>321.0</v>
      </c>
      <c r="Z28" s="2">
        <v>309.0</v>
      </c>
      <c r="AA28" s="2">
        <v>96.3</v>
      </c>
      <c r="AB28" s="2">
        <v>0.0</v>
      </c>
      <c r="AC28" s="2">
        <v>0.0</v>
      </c>
      <c r="AD28" s="2">
        <v>259.0</v>
      </c>
      <c r="AE28" s="2">
        <v>80.7</v>
      </c>
      <c r="AF28" s="2">
        <v>45.0</v>
      </c>
      <c r="AG28" s="2">
        <v>14.0</v>
      </c>
      <c r="AH28" s="2">
        <v>3.0</v>
      </c>
      <c r="AI28" s="2">
        <v>0.9</v>
      </c>
      <c r="AJ28" s="2">
        <v>385.0</v>
      </c>
      <c r="AK28" s="2">
        <v>6.5</v>
      </c>
      <c r="AL28" s="2">
        <v>2.28</v>
      </c>
      <c r="AM28" s="2">
        <v>6.9</v>
      </c>
      <c r="AN28" s="2">
        <v>68.0</v>
      </c>
      <c r="AO28" s="2">
        <v>5.0</v>
      </c>
      <c r="AP28" s="2">
        <v>7.8</v>
      </c>
      <c r="AQ28" s="2">
        <v>4.0</v>
      </c>
      <c r="AR28" s="2">
        <v>1.0</v>
      </c>
      <c r="AS28" s="2">
        <v>0.0</v>
      </c>
      <c r="AT28" s="2">
        <v>1.0</v>
      </c>
      <c r="AU28" s="2">
        <v>17.0</v>
      </c>
      <c r="AV28" s="2">
        <v>29.0</v>
      </c>
      <c r="AW28" s="2">
        <v>1.6418918918918919</v>
      </c>
      <c r="AX28" s="2" t="s">
        <v>4783</v>
      </c>
      <c r="AY28" s="3">
        <v>16.181</v>
      </c>
      <c r="AZ28" s="15">
        <v>4.4604</v>
      </c>
      <c r="BA28" s="15">
        <v>79.46039999999999</v>
      </c>
      <c r="BB28" s="2">
        <v>1.6418918918918919</v>
      </c>
    </row>
    <row r="29">
      <c r="A29" s="3" t="s">
        <v>1821</v>
      </c>
      <c r="B29" s="3">
        <v>0.9</v>
      </c>
      <c r="C29" s="3" t="s">
        <v>17</v>
      </c>
      <c r="D29" s="14">
        <v>75.0</v>
      </c>
      <c r="E29" s="2">
        <v>220.0</v>
      </c>
      <c r="F29" s="3" t="s">
        <v>811</v>
      </c>
      <c r="G29" s="3" t="s">
        <v>298</v>
      </c>
      <c r="H29" s="2">
        <v>8.0</v>
      </c>
      <c r="I29" s="2">
        <v>13.0</v>
      </c>
      <c r="J29" s="2">
        <v>2022.0</v>
      </c>
      <c r="K29" s="2" t="s">
        <v>4781</v>
      </c>
      <c r="L29" s="2" t="s">
        <v>17</v>
      </c>
      <c r="M29" s="2">
        <v>11.0</v>
      </c>
      <c r="N29" s="2">
        <v>70.0</v>
      </c>
      <c r="O29" s="2">
        <v>48.0</v>
      </c>
      <c r="P29" s="2">
        <v>68.6</v>
      </c>
      <c r="Q29" s="2">
        <v>619.0</v>
      </c>
      <c r="R29" s="2">
        <v>12.9</v>
      </c>
      <c r="S29" s="2">
        <v>3.0</v>
      </c>
      <c r="T29" s="2">
        <v>66.1</v>
      </c>
      <c r="U29" s="2">
        <v>64.4</v>
      </c>
      <c r="V29" s="2">
        <v>87.6</v>
      </c>
      <c r="W29" s="2">
        <v>73.8</v>
      </c>
      <c r="X29" s="2" t="s">
        <v>4777</v>
      </c>
      <c r="Y29" s="2">
        <v>406.0</v>
      </c>
      <c r="Z29" s="2">
        <v>368.0</v>
      </c>
      <c r="AA29" s="2">
        <v>90.6</v>
      </c>
      <c r="AB29" s="2">
        <v>0.0</v>
      </c>
      <c r="AC29" s="2">
        <v>0.0</v>
      </c>
      <c r="AD29" s="2">
        <v>37.0</v>
      </c>
      <c r="AE29" s="2">
        <v>9.1</v>
      </c>
      <c r="AF29" s="2">
        <v>368.0</v>
      </c>
      <c r="AG29" s="2">
        <v>90.6</v>
      </c>
      <c r="AH29" s="2">
        <v>0.0</v>
      </c>
      <c r="AI29" s="2">
        <v>0.0</v>
      </c>
      <c r="AJ29" s="2">
        <v>241.0</v>
      </c>
      <c r="AK29" s="2">
        <v>5.0</v>
      </c>
      <c r="AL29" s="2">
        <v>1.68</v>
      </c>
      <c r="AM29" s="2">
        <v>10.9</v>
      </c>
      <c r="AN29" s="2">
        <v>70.0</v>
      </c>
      <c r="AO29" s="2">
        <v>1.0</v>
      </c>
      <c r="AP29" s="2">
        <v>2.0</v>
      </c>
      <c r="AQ29" s="2">
        <v>15.0</v>
      </c>
      <c r="AR29" s="2">
        <v>8.0</v>
      </c>
      <c r="AS29" s="2">
        <v>1.0</v>
      </c>
      <c r="AT29" s="2">
        <v>0.0</v>
      </c>
      <c r="AU29" s="2">
        <v>4.0</v>
      </c>
      <c r="AV29" s="2">
        <v>26.0</v>
      </c>
      <c r="AW29" s="2">
        <v>1.6704980842911876</v>
      </c>
      <c r="AX29" s="2" t="s">
        <v>4783</v>
      </c>
      <c r="AY29" s="3">
        <v>14.153300000000002</v>
      </c>
      <c r="AZ29" s="15">
        <v>6.424641463414636</v>
      </c>
      <c r="BA29" s="15">
        <v>81.42464146341463</v>
      </c>
      <c r="BB29" s="2">
        <v>1.6704980842911876</v>
      </c>
    </row>
    <row r="30">
      <c r="A30" s="3" t="s">
        <v>1857</v>
      </c>
      <c r="B30" s="3">
        <v>0.92</v>
      </c>
      <c r="C30" s="3" t="s">
        <v>17</v>
      </c>
      <c r="D30" s="14">
        <v>75.0</v>
      </c>
      <c r="E30" s="2">
        <v>215.0</v>
      </c>
      <c r="F30" s="3" t="s">
        <v>830</v>
      </c>
      <c r="G30" s="3" t="s">
        <v>335</v>
      </c>
      <c r="H30" s="2">
        <v>8.0</v>
      </c>
      <c r="I30" s="2">
        <v>14.0</v>
      </c>
      <c r="J30" s="2">
        <v>2020.0</v>
      </c>
      <c r="K30" s="2" t="s">
        <v>4797</v>
      </c>
      <c r="L30" s="2" t="s">
        <v>17</v>
      </c>
      <c r="M30" s="2">
        <v>8.0</v>
      </c>
      <c r="N30" s="2">
        <v>24.0</v>
      </c>
      <c r="O30" s="2">
        <v>10.0</v>
      </c>
      <c r="P30" s="2">
        <v>41.7</v>
      </c>
      <c r="Q30" s="2">
        <v>234.0</v>
      </c>
      <c r="R30" s="2">
        <v>23.4</v>
      </c>
      <c r="S30" s="2">
        <v>1.0</v>
      </c>
      <c r="T30" s="2">
        <v>64.6</v>
      </c>
      <c r="U30" s="2">
        <v>65.0</v>
      </c>
      <c r="V30" s="2">
        <v>49.8</v>
      </c>
      <c r="W30" s="2">
        <v>9.6</v>
      </c>
      <c r="X30" s="2" t="s">
        <v>4777</v>
      </c>
      <c r="Y30" s="2">
        <v>107.0</v>
      </c>
      <c r="Z30" s="2">
        <v>99.0</v>
      </c>
      <c r="AA30" s="2">
        <v>92.5</v>
      </c>
      <c r="AB30" s="2">
        <v>0.0</v>
      </c>
      <c r="AC30" s="2">
        <v>0.0</v>
      </c>
      <c r="AD30" s="2">
        <v>16.0</v>
      </c>
      <c r="AE30" s="2">
        <v>15.0</v>
      </c>
      <c r="AF30" s="2">
        <v>91.0</v>
      </c>
      <c r="AG30" s="2">
        <v>85.0</v>
      </c>
      <c r="AH30" s="2">
        <v>0.0</v>
      </c>
      <c r="AI30" s="2">
        <v>0.0</v>
      </c>
      <c r="AJ30" s="2">
        <v>103.0</v>
      </c>
      <c r="AK30" s="2">
        <v>10.3</v>
      </c>
      <c r="AL30" s="2">
        <v>2.36</v>
      </c>
      <c r="AM30" s="2">
        <v>17.1</v>
      </c>
      <c r="AN30" s="2">
        <v>72.0</v>
      </c>
      <c r="AO30" s="2">
        <v>2.0</v>
      </c>
      <c r="AP30" s="2">
        <v>16.7</v>
      </c>
      <c r="AQ30" s="2">
        <v>6.0</v>
      </c>
      <c r="AR30" s="2">
        <v>1.0</v>
      </c>
      <c r="AS30" s="2">
        <v>1.0</v>
      </c>
      <c r="AT30" s="2">
        <v>2.0</v>
      </c>
      <c r="AU30" s="2">
        <v>2.0</v>
      </c>
      <c r="AV30" s="2">
        <v>8.0</v>
      </c>
      <c r="AW30" s="2">
        <v>1.3243243243243243</v>
      </c>
      <c r="AX30" s="2" t="s">
        <v>4792</v>
      </c>
      <c r="AY30" s="3">
        <v>8.0318</v>
      </c>
      <c r="AZ30" s="15">
        <v>-3.1663707317073175</v>
      </c>
      <c r="BA30" s="15">
        <v>71.83362926829268</v>
      </c>
      <c r="BB30" s="2">
        <v>1.3243243243243243</v>
      </c>
    </row>
    <row r="31">
      <c r="A31" s="3" t="s">
        <v>1607</v>
      </c>
      <c r="B31" s="3">
        <v>0.89</v>
      </c>
      <c r="C31" s="3" t="s">
        <v>17</v>
      </c>
      <c r="D31" s="14">
        <v>74.0</v>
      </c>
      <c r="E31" s="2">
        <v>210.0</v>
      </c>
      <c r="F31" s="3" t="s">
        <v>480</v>
      </c>
      <c r="G31" s="3" t="s">
        <v>295</v>
      </c>
      <c r="H31" s="2">
        <v>4.0</v>
      </c>
      <c r="I31" s="2">
        <v>7.0</v>
      </c>
      <c r="J31" s="2">
        <v>2023.0</v>
      </c>
      <c r="K31" s="2" t="s">
        <v>4787</v>
      </c>
      <c r="L31" s="2" t="s">
        <v>17</v>
      </c>
      <c r="M31" s="2">
        <v>12.0</v>
      </c>
      <c r="N31" s="2">
        <v>37.0</v>
      </c>
      <c r="O31" s="2">
        <v>24.0</v>
      </c>
      <c r="P31" s="2">
        <v>64.9</v>
      </c>
      <c r="Q31" s="2">
        <v>462.0</v>
      </c>
      <c r="R31" s="2">
        <v>19.3</v>
      </c>
      <c r="S31" s="2">
        <v>7.0</v>
      </c>
      <c r="T31" s="2">
        <v>64.4</v>
      </c>
      <c r="U31" s="2">
        <v>64.2</v>
      </c>
      <c r="V31" s="2">
        <v>67.6</v>
      </c>
      <c r="W31" s="2">
        <v>28.1</v>
      </c>
      <c r="X31" s="2">
        <v>61.0</v>
      </c>
      <c r="Y31" s="2">
        <v>308.0</v>
      </c>
      <c r="Z31" s="2">
        <v>294.0</v>
      </c>
      <c r="AA31" s="2">
        <v>95.5</v>
      </c>
      <c r="AB31" s="2">
        <v>1.0</v>
      </c>
      <c r="AC31" s="2">
        <v>0.3</v>
      </c>
      <c r="AD31" s="2">
        <v>170.0</v>
      </c>
      <c r="AE31" s="2">
        <v>55.2</v>
      </c>
      <c r="AF31" s="2">
        <v>138.0</v>
      </c>
      <c r="AG31" s="2">
        <v>44.8</v>
      </c>
      <c r="AH31" s="2">
        <v>0.0</v>
      </c>
      <c r="AI31" s="2">
        <v>0.0</v>
      </c>
      <c r="AJ31" s="2">
        <v>186.0</v>
      </c>
      <c r="AK31" s="2">
        <v>7.8</v>
      </c>
      <c r="AL31" s="2">
        <v>1.57</v>
      </c>
      <c r="AM31" s="2">
        <v>12.0</v>
      </c>
      <c r="AN31" s="2">
        <v>57.0</v>
      </c>
      <c r="AO31" s="2">
        <v>2.0</v>
      </c>
      <c r="AP31" s="2">
        <v>7.7</v>
      </c>
      <c r="AQ31" s="2">
        <v>8.0</v>
      </c>
      <c r="AR31" s="2">
        <v>3.0</v>
      </c>
      <c r="AS31" s="2">
        <v>0.0</v>
      </c>
      <c r="AT31" s="2">
        <v>1.0</v>
      </c>
      <c r="AU31" s="2">
        <v>10.0</v>
      </c>
      <c r="AV31" s="2">
        <v>21.0</v>
      </c>
      <c r="AW31" s="2">
        <v>1.2505077860528098</v>
      </c>
      <c r="AX31" s="2" t="s">
        <v>4792</v>
      </c>
      <c r="AY31" s="3">
        <v>10.384900000000002</v>
      </c>
      <c r="AZ31" s="15">
        <v>0.5699000000000005</v>
      </c>
      <c r="BA31" s="15">
        <v>75.5699</v>
      </c>
      <c r="BB31" s="2">
        <v>1.2505077860528098</v>
      </c>
    </row>
    <row r="32">
      <c r="A32" s="3" t="s">
        <v>1424</v>
      </c>
      <c r="B32" s="3" t="s">
        <v>11</v>
      </c>
      <c r="C32" s="3" t="s">
        <v>17</v>
      </c>
      <c r="D32" s="14">
        <v>75.0</v>
      </c>
      <c r="E32" s="2">
        <v>190.0</v>
      </c>
      <c r="F32" s="3" t="s">
        <v>307</v>
      </c>
      <c r="G32" s="3" t="s">
        <v>318</v>
      </c>
      <c r="H32" s="2">
        <v>0.0</v>
      </c>
      <c r="I32" s="2">
        <v>12.0</v>
      </c>
      <c r="J32" s="2">
        <v>2022.0</v>
      </c>
      <c r="K32" s="2" t="s">
        <v>4798</v>
      </c>
      <c r="L32" s="2" t="s">
        <v>17</v>
      </c>
      <c r="M32" s="2">
        <v>12.0</v>
      </c>
      <c r="N32" s="2">
        <v>46.0</v>
      </c>
      <c r="O32" s="2">
        <v>33.0</v>
      </c>
      <c r="P32" s="2">
        <v>71.7</v>
      </c>
      <c r="Q32" s="2">
        <v>499.0</v>
      </c>
      <c r="R32" s="2">
        <v>15.1</v>
      </c>
      <c r="S32" s="2">
        <v>1.0</v>
      </c>
      <c r="T32" s="2">
        <v>63.7</v>
      </c>
      <c r="U32" s="2">
        <v>62.4</v>
      </c>
      <c r="V32" s="2">
        <v>74.0</v>
      </c>
      <c r="W32" s="2">
        <v>39.1</v>
      </c>
      <c r="X32" s="2" t="s">
        <v>4777</v>
      </c>
      <c r="Y32" s="2">
        <v>300.0</v>
      </c>
      <c r="Z32" s="2">
        <v>284.0</v>
      </c>
      <c r="AA32" s="2">
        <v>94.7</v>
      </c>
      <c r="AB32" s="2">
        <v>0.0</v>
      </c>
      <c r="AC32" s="2">
        <v>0.0</v>
      </c>
      <c r="AD32" s="2">
        <v>52.0</v>
      </c>
      <c r="AE32" s="2">
        <v>17.3</v>
      </c>
      <c r="AF32" s="2">
        <v>245.0</v>
      </c>
      <c r="AG32" s="2">
        <v>81.7</v>
      </c>
      <c r="AH32" s="2">
        <v>0.0</v>
      </c>
      <c r="AI32" s="2">
        <v>0.0</v>
      </c>
      <c r="AJ32" s="2">
        <v>224.0</v>
      </c>
      <c r="AK32" s="2">
        <v>6.8</v>
      </c>
      <c r="AL32" s="2">
        <v>1.76</v>
      </c>
      <c r="AM32" s="2">
        <v>11.4</v>
      </c>
      <c r="AN32" s="2">
        <v>54.0</v>
      </c>
      <c r="AO32" s="2">
        <v>2.0</v>
      </c>
      <c r="AP32" s="2">
        <v>5.7</v>
      </c>
      <c r="AQ32" s="2">
        <v>7.0</v>
      </c>
      <c r="AR32" s="2">
        <v>4.0</v>
      </c>
      <c r="AS32" s="2">
        <v>1.0</v>
      </c>
      <c r="AT32" s="2">
        <v>1.0</v>
      </c>
      <c r="AU32" s="2">
        <v>7.0</v>
      </c>
      <c r="AV32" s="2">
        <v>17.0</v>
      </c>
      <c r="AW32" s="2">
        <v>1.4368471035137704</v>
      </c>
      <c r="AX32" s="2" t="s">
        <v>4780</v>
      </c>
      <c r="AY32" s="3">
        <v>11.0916</v>
      </c>
      <c r="AZ32" s="15">
        <v>7.602440336134453</v>
      </c>
      <c r="BA32" s="15">
        <v>82.60244033613445</v>
      </c>
      <c r="BB32" s="2">
        <v>1.4368471035137704</v>
      </c>
    </row>
    <row r="33">
      <c r="A33" s="16" t="s">
        <v>1549</v>
      </c>
      <c r="B33" s="3">
        <v>0.84</v>
      </c>
      <c r="C33" s="3" t="s">
        <v>17</v>
      </c>
      <c r="D33" s="14">
        <v>72.0</v>
      </c>
      <c r="E33" s="2">
        <v>190.0</v>
      </c>
      <c r="F33" s="3" t="s">
        <v>292</v>
      </c>
      <c r="G33" s="3" t="s">
        <v>322</v>
      </c>
      <c r="H33" s="2">
        <v>3.0</v>
      </c>
      <c r="I33" s="2">
        <v>3.0</v>
      </c>
      <c r="J33" s="2">
        <v>2021.0</v>
      </c>
      <c r="K33" s="2" t="s">
        <v>4797</v>
      </c>
      <c r="L33" s="2" t="s">
        <v>17</v>
      </c>
      <c r="M33" s="2">
        <v>11.0</v>
      </c>
      <c r="N33" s="2">
        <v>62.0</v>
      </c>
      <c r="O33" s="2">
        <v>35.0</v>
      </c>
      <c r="P33" s="2">
        <v>56.5</v>
      </c>
      <c r="Q33" s="2">
        <v>474.0</v>
      </c>
      <c r="R33" s="2">
        <v>13.5</v>
      </c>
      <c r="S33" s="2">
        <v>4.0</v>
      </c>
      <c r="T33" s="2">
        <v>63.5</v>
      </c>
      <c r="U33" s="2">
        <v>62.6</v>
      </c>
      <c r="V33" s="2">
        <v>54.9</v>
      </c>
      <c r="W33" s="2">
        <v>82.2</v>
      </c>
      <c r="X33" s="2" t="s">
        <v>4777</v>
      </c>
      <c r="Y33" s="2">
        <v>329.0</v>
      </c>
      <c r="Z33" s="2">
        <v>318.0</v>
      </c>
      <c r="AA33" s="2">
        <v>96.7</v>
      </c>
      <c r="AB33" s="2">
        <v>0.0</v>
      </c>
      <c r="AC33" s="2">
        <v>0.0</v>
      </c>
      <c r="AD33" s="2">
        <v>85.0</v>
      </c>
      <c r="AE33" s="2">
        <v>25.8</v>
      </c>
      <c r="AF33" s="2">
        <v>243.0</v>
      </c>
      <c r="AG33" s="2">
        <v>73.9</v>
      </c>
      <c r="AH33" s="2">
        <v>0.0</v>
      </c>
      <c r="AI33" s="2">
        <v>0.0</v>
      </c>
      <c r="AJ33" s="2">
        <v>162.0</v>
      </c>
      <c r="AK33" s="2">
        <v>4.6</v>
      </c>
      <c r="AL33" s="2">
        <v>1.49</v>
      </c>
      <c r="AM33" s="2">
        <v>12.1</v>
      </c>
      <c r="AN33" s="2">
        <v>71.0</v>
      </c>
      <c r="AO33" s="2">
        <v>5.0</v>
      </c>
      <c r="AP33" s="2">
        <v>12.5</v>
      </c>
      <c r="AQ33" s="2">
        <v>12.0</v>
      </c>
      <c r="AR33" s="2">
        <v>6.0</v>
      </c>
      <c r="AS33" s="2">
        <v>0.0</v>
      </c>
      <c r="AT33" s="2">
        <v>0.0</v>
      </c>
      <c r="AU33" s="2">
        <v>0.0</v>
      </c>
      <c r="AV33" s="2">
        <v>20.0</v>
      </c>
      <c r="AW33" s="2">
        <v>1.604878048780488</v>
      </c>
      <c r="AX33" s="2" t="s">
        <v>4780</v>
      </c>
      <c r="AY33" s="3">
        <v>12.5944</v>
      </c>
      <c r="AZ33" s="15">
        <v>3.0554999999999986</v>
      </c>
      <c r="BA33" s="15">
        <v>78.0555</v>
      </c>
      <c r="BB33" s="2">
        <v>1.604878048780488</v>
      </c>
    </row>
    <row r="34">
      <c r="A34" s="3" t="s">
        <v>1859</v>
      </c>
      <c r="B34" s="3">
        <v>0.94</v>
      </c>
      <c r="C34" s="3" t="s">
        <v>17</v>
      </c>
      <c r="D34" s="14">
        <v>72.0</v>
      </c>
      <c r="E34" s="2">
        <v>180.0</v>
      </c>
      <c r="F34" s="3" t="s">
        <v>783</v>
      </c>
      <c r="G34" s="3" t="s">
        <v>372</v>
      </c>
      <c r="H34" s="2">
        <v>8.0</v>
      </c>
      <c r="I34" s="2">
        <v>10.0</v>
      </c>
      <c r="J34" s="2">
        <v>2020.0</v>
      </c>
      <c r="K34" s="2" t="s">
        <v>4787</v>
      </c>
      <c r="L34" s="2" t="s">
        <v>17</v>
      </c>
      <c r="M34" s="2">
        <v>9.0</v>
      </c>
      <c r="N34" s="2">
        <v>14.0</v>
      </c>
      <c r="O34" s="2">
        <v>12.0</v>
      </c>
      <c r="P34" s="2">
        <v>85.7</v>
      </c>
      <c r="Q34" s="2">
        <v>158.0</v>
      </c>
      <c r="R34" s="2">
        <v>13.2</v>
      </c>
      <c r="S34" s="2">
        <v>0.0</v>
      </c>
      <c r="T34" s="2">
        <v>63.0</v>
      </c>
      <c r="U34" s="2">
        <v>62.7</v>
      </c>
      <c r="V34" s="2">
        <v>82.2</v>
      </c>
      <c r="W34" s="2">
        <v>68.5</v>
      </c>
      <c r="X34" s="2" t="s">
        <v>4777</v>
      </c>
      <c r="Y34" s="2">
        <v>117.0</v>
      </c>
      <c r="Z34" s="2">
        <v>110.0</v>
      </c>
      <c r="AA34" s="2">
        <v>94.0</v>
      </c>
      <c r="AB34" s="2">
        <v>0.0</v>
      </c>
      <c r="AC34" s="2">
        <v>0.0</v>
      </c>
      <c r="AD34" s="2">
        <v>14.0</v>
      </c>
      <c r="AE34" s="2">
        <v>12.0</v>
      </c>
      <c r="AF34" s="2">
        <v>103.0</v>
      </c>
      <c r="AG34" s="2">
        <v>88.0</v>
      </c>
      <c r="AH34" s="2">
        <v>0.0</v>
      </c>
      <c r="AI34" s="2">
        <v>0.0</v>
      </c>
      <c r="AJ34" s="2">
        <v>25.0</v>
      </c>
      <c r="AK34" s="2">
        <v>2.1</v>
      </c>
      <c r="AL34" s="2">
        <v>1.0</v>
      </c>
      <c r="AM34" s="2">
        <v>11.2</v>
      </c>
      <c r="AN34" s="2">
        <v>25.0</v>
      </c>
      <c r="AO34" s="2">
        <v>0.0</v>
      </c>
      <c r="AP34" s="2">
        <v>0.0</v>
      </c>
      <c r="AQ34" s="2">
        <v>3.0</v>
      </c>
      <c r="AR34" s="2">
        <v>3.0</v>
      </c>
      <c r="AS34" s="2">
        <v>0.0</v>
      </c>
      <c r="AT34" s="2">
        <v>0.0</v>
      </c>
      <c r="AU34" s="2">
        <v>0.0</v>
      </c>
      <c r="AV34" s="2">
        <v>9.0</v>
      </c>
      <c r="AW34" s="2">
        <v>1.1231310466138962</v>
      </c>
      <c r="AX34" s="2" t="s">
        <v>4780</v>
      </c>
      <c r="AY34" s="3">
        <v>5.5569</v>
      </c>
      <c r="AZ34" s="15">
        <v>-10.622734146341465</v>
      </c>
      <c r="BA34" s="15">
        <v>64.37726585365854</v>
      </c>
      <c r="BB34" s="2">
        <v>1.1231310466138962</v>
      </c>
    </row>
    <row r="35">
      <c r="A35" s="3" t="s">
        <v>1769</v>
      </c>
      <c r="B35" s="3">
        <v>0.86</v>
      </c>
      <c r="C35" s="3" t="s">
        <v>17</v>
      </c>
      <c r="D35" s="14">
        <v>69.0</v>
      </c>
      <c r="E35" s="2">
        <v>165.0</v>
      </c>
      <c r="F35" s="3" t="s">
        <v>711</v>
      </c>
      <c r="G35" s="3" t="s">
        <v>318</v>
      </c>
      <c r="H35" s="2">
        <v>7.0</v>
      </c>
      <c r="I35" s="2">
        <v>12.0</v>
      </c>
      <c r="J35" s="2">
        <v>2023.0</v>
      </c>
      <c r="K35" s="2" t="s">
        <v>4796</v>
      </c>
      <c r="L35" s="2" t="s">
        <v>17</v>
      </c>
      <c r="M35" s="2">
        <v>9.0</v>
      </c>
      <c r="N35" s="2">
        <v>40.0</v>
      </c>
      <c r="O35" s="2">
        <v>26.0</v>
      </c>
      <c r="P35" s="2">
        <v>65.0</v>
      </c>
      <c r="Q35" s="2">
        <v>269.0</v>
      </c>
      <c r="R35" s="2">
        <v>10.3</v>
      </c>
      <c r="S35" s="2">
        <v>1.0</v>
      </c>
      <c r="T35" s="2">
        <v>61.5</v>
      </c>
      <c r="U35" s="2">
        <v>60.3</v>
      </c>
      <c r="V35" s="2">
        <v>60.5</v>
      </c>
      <c r="W35" s="2">
        <v>75.0</v>
      </c>
      <c r="X35" s="2" t="s">
        <v>4777</v>
      </c>
      <c r="Y35" s="2">
        <v>221.0</v>
      </c>
      <c r="Z35" s="2">
        <v>212.0</v>
      </c>
      <c r="AA35" s="2">
        <v>95.9</v>
      </c>
      <c r="AB35" s="2">
        <v>0.0</v>
      </c>
      <c r="AC35" s="2">
        <v>0.0</v>
      </c>
      <c r="AD35" s="2">
        <v>150.0</v>
      </c>
      <c r="AE35" s="2">
        <v>67.9</v>
      </c>
      <c r="AF35" s="2">
        <v>71.0</v>
      </c>
      <c r="AG35" s="2">
        <v>32.1</v>
      </c>
      <c r="AH35" s="2">
        <v>0.0</v>
      </c>
      <c r="AI35" s="2">
        <v>0.0</v>
      </c>
      <c r="AJ35" s="2">
        <v>261.0</v>
      </c>
      <c r="AK35" s="2">
        <v>10.0</v>
      </c>
      <c r="AL35" s="2">
        <v>1.27</v>
      </c>
      <c r="AM35" s="2">
        <v>5.0</v>
      </c>
      <c r="AN35" s="2">
        <v>44.0</v>
      </c>
      <c r="AO35" s="2">
        <v>3.0</v>
      </c>
      <c r="AP35" s="2">
        <v>10.3</v>
      </c>
      <c r="AQ35" s="2">
        <v>7.0</v>
      </c>
      <c r="AR35" s="2">
        <v>1.0</v>
      </c>
      <c r="AS35" s="2">
        <v>0.0</v>
      </c>
      <c r="AT35" s="2">
        <v>0.0</v>
      </c>
      <c r="AU35" s="2">
        <v>13.0</v>
      </c>
      <c r="AV35" s="2">
        <v>12.0</v>
      </c>
      <c r="AW35" s="2">
        <v>1.431965442764579</v>
      </c>
      <c r="AX35" s="2" t="s">
        <v>4780</v>
      </c>
      <c r="AY35" s="3">
        <v>10.6339</v>
      </c>
      <c r="AZ35" s="15">
        <v>-0.5288777777777778</v>
      </c>
      <c r="BA35" s="15">
        <v>74.47112222222222</v>
      </c>
      <c r="BB35" s="2">
        <v>1.431965442764579</v>
      </c>
    </row>
    <row r="36">
      <c r="A36" s="3" t="s">
        <v>1674</v>
      </c>
      <c r="B36" s="3">
        <v>0.84</v>
      </c>
      <c r="C36" s="3" t="s">
        <v>17</v>
      </c>
      <c r="D36" s="14">
        <v>72.0</v>
      </c>
      <c r="E36" s="2">
        <v>186.0</v>
      </c>
      <c r="F36" s="3" t="s">
        <v>517</v>
      </c>
      <c r="G36" s="3" t="s">
        <v>311</v>
      </c>
      <c r="H36" s="2">
        <v>5.0</v>
      </c>
      <c r="I36" s="2">
        <v>8.0</v>
      </c>
      <c r="J36" s="2">
        <v>2019.0</v>
      </c>
      <c r="K36" s="2" t="s">
        <v>4799</v>
      </c>
      <c r="L36" s="2" t="s">
        <v>17</v>
      </c>
      <c r="M36" s="2">
        <v>12.0</v>
      </c>
      <c r="N36" s="2">
        <v>29.0</v>
      </c>
      <c r="O36" s="2">
        <v>14.0</v>
      </c>
      <c r="P36" s="2">
        <v>48.3</v>
      </c>
      <c r="Q36" s="2">
        <v>211.0</v>
      </c>
      <c r="R36" s="2">
        <v>15.1</v>
      </c>
      <c r="S36" s="2">
        <v>2.0</v>
      </c>
      <c r="T36" s="2">
        <v>60.9</v>
      </c>
      <c r="U36" s="2">
        <v>60.6</v>
      </c>
      <c r="V36" s="2">
        <v>34.9</v>
      </c>
      <c r="W36" s="2">
        <v>75.8</v>
      </c>
      <c r="X36" s="2" t="s">
        <v>4777</v>
      </c>
      <c r="Y36" s="2">
        <v>172.0</v>
      </c>
      <c r="Z36" s="2">
        <v>163.0</v>
      </c>
      <c r="AA36" s="2">
        <v>94.8</v>
      </c>
      <c r="AB36" s="2">
        <v>0.0</v>
      </c>
      <c r="AC36" s="2">
        <v>0.0</v>
      </c>
      <c r="AD36" s="2">
        <v>86.0</v>
      </c>
      <c r="AE36" s="2">
        <v>50.0</v>
      </c>
      <c r="AF36" s="2">
        <v>86.0</v>
      </c>
      <c r="AG36" s="2">
        <v>50.0</v>
      </c>
      <c r="AH36" s="2">
        <v>0.0</v>
      </c>
      <c r="AI36" s="2">
        <v>0.0</v>
      </c>
      <c r="AJ36" s="2">
        <v>44.0</v>
      </c>
      <c r="AK36" s="2">
        <v>3.1</v>
      </c>
      <c r="AL36" s="2">
        <v>1.29</v>
      </c>
      <c r="AM36" s="2">
        <v>15.6</v>
      </c>
      <c r="AN36" s="2">
        <v>38.0</v>
      </c>
      <c r="AO36" s="2">
        <v>4.0</v>
      </c>
      <c r="AP36" s="2">
        <v>22.2</v>
      </c>
      <c r="AQ36" s="2">
        <v>5.0</v>
      </c>
      <c r="AR36" s="2">
        <v>3.0</v>
      </c>
      <c r="AS36" s="2">
        <v>1.0</v>
      </c>
      <c r="AT36" s="2">
        <v>0.0</v>
      </c>
      <c r="AU36" s="2">
        <v>0.0</v>
      </c>
      <c r="AV36" s="2">
        <v>8.0</v>
      </c>
      <c r="AW36" s="2">
        <v>1.3567035670356704</v>
      </c>
      <c r="AX36" s="2" t="s">
        <v>4780</v>
      </c>
      <c r="AY36" s="3">
        <v>7.527800000000001</v>
      </c>
      <c r="AZ36" s="15">
        <v>-6.8864718446601945</v>
      </c>
      <c r="BA36" s="15">
        <v>68.11352815533981</v>
      </c>
      <c r="BB36" s="2">
        <v>1.3567035670356704</v>
      </c>
    </row>
    <row r="37">
      <c r="A37" s="3" t="s">
        <v>1744</v>
      </c>
      <c r="B37" s="3">
        <v>0.91</v>
      </c>
      <c r="C37" s="3" t="s">
        <v>17</v>
      </c>
      <c r="D37" s="14">
        <v>72.0</v>
      </c>
      <c r="E37" s="2">
        <v>165.0</v>
      </c>
      <c r="F37" s="3" t="s">
        <v>687</v>
      </c>
      <c r="G37" s="3" t="s">
        <v>325</v>
      </c>
      <c r="H37" s="2">
        <v>7.0</v>
      </c>
      <c r="I37" s="2">
        <v>1.0</v>
      </c>
      <c r="J37" s="2">
        <v>2022.0</v>
      </c>
      <c r="K37" s="2" t="s">
        <v>4790</v>
      </c>
      <c r="L37" s="2" t="s">
        <v>17</v>
      </c>
      <c r="M37" s="2">
        <v>4.0</v>
      </c>
      <c r="N37" s="2">
        <v>2.0</v>
      </c>
      <c r="O37" s="2">
        <v>2.0</v>
      </c>
      <c r="P37" s="2">
        <v>100.0</v>
      </c>
      <c r="Q37" s="2">
        <v>18.0</v>
      </c>
      <c r="R37" s="2">
        <v>9.0</v>
      </c>
      <c r="S37" s="2">
        <v>0.0</v>
      </c>
      <c r="T37" s="2">
        <v>60.7</v>
      </c>
      <c r="U37" s="2">
        <v>61.6</v>
      </c>
      <c r="V37" s="2">
        <v>70.7</v>
      </c>
      <c r="W37" s="2">
        <v>62.9</v>
      </c>
      <c r="X37" s="2" t="s">
        <v>4777</v>
      </c>
      <c r="Y37" s="2">
        <v>15.0</v>
      </c>
      <c r="Z37" s="2">
        <v>12.0</v>
      </c>
      <c r="AA37" s="2">
        <v>80.0</v>
      </c>
      <c r="AB37" s="2">
        <v>0.0</v>
      </c>
      <c r="AC37" s="2">
        <v>0.0</v>
      </c>
      <c r="AD37" s="2">
        <v>3.0</v>
      </c>
      <c r="AE37" s="2">
        <v>20.0</v>
      </c>
      <c r="AF37" s="2">
        <v>12.0</v>
      </c>
      <c r="AG37" s="2">
        <v>80.0</v>
      </c>
      <c r="AH37" s="2">
        <v>0.0</v>
      </c>
      <c r="AI37" s="2">
        <v>0.0</v>
      </c>
      <c r="AJ37" s="2">
        <v>0.0</v>
      </c>
      <c r="AK37" s="2">
        <v>0.0</v>
      </c>
      <c r="AL37" s="2">
        <v>1.5</v>
      </c>
      <c r="AM37" s="2">
        <v>9.0</v>
      </c>
      <c r="AN37" s="2">
        <v>12.0</v>
      </c>
      <c r="AO37" s="2">
        <v>0.0</v>
      </c>
      <c r="AP37" s="2">
        <v>0.0</v>
      </c>
      <c r="AQ37" s="2">
        <v>0.0</v>
      </c>
      <c r="AR37" s="2">
        <v>0.0</v>
      </c>
      <c r="AS37" s="2">
        <v>0.0</v>
      </c>
      <c r="AT37" s="2">
        <v>0.0</v>
      </c>
      <c r="AU37" s="2">
        <v>0.0</v>
      </c>
      <c r="AV37" s="2">
        <v>2.0</v>
      </c>
      <c r="AW37" s="2">
        <v>1.0191938579654511</v>
      </c>
      <c r="AX37" s="2" t="s">
        <v>4780</v>
      </c>
      <c r="AY37" s="3">
        <v>3.6452999999999998</v>
      </c>
      <c r="AZ37" s="15">
        <v>-6.3092555555555565</v>
      </c>
      <c r="BA37" s="15">
        <v>68.69074444444445</v>
      </c>
      <c r="BB37" s="2">
        <v>1.0191938579654511</v>
      </c>
    </row>
    <row r="38">
      <c r="A38" s="16" t="s">
        <v>1506</v>
      </c>
      <c r="B38" s="3">
        <v>0.94</v>
      </c>
      <c r="C38" s="3" t="s">
        <v>17</v>
      </c>
      <c r="D38" s="14">
        <v>73.0</v>
      </c>
      <c r="E38" s="2">
        <v>187.0</v>
      </c>
      <c r="F38" s="3" t="s">
        <v>404</v>
      </c>
      <c r="G38" s="3" t="s">
        <v>289</v>
      </c>
      <c r="H38" s="2">
        <v>3.0</v>
      </c>
      <c r="I38" s="2">
        <v>9.0</v>
      </c>
      <c r="J38" s="2">
        <v>2019.0</v>
      </c>
      <c r="K38" s="2" t="s">
        <v>4785</v>
      </c>
      <c r="L38" s="2" t="s">
        <v>17</v>
      </c>
      <c r="M38" s="2">
        <v>10.0</v>
      </c>
      <c r="N38" s="2">
        <v>12.0</v>
      </c>
      <c r="O38" s="2">
        <v>7.0</v>
      </c>
      <c r="P38" s="2">
        <v>58.3</v>
      </c>
      <c r="Q38" s="2">
        <v>80.0</v>
      </c>
      <c r="R38" s="2">
        <v>11.4</v>
      </c>
      <c r="S38" s="2">
        <v>0.0</v>
      </c>
      <c r="T38" s="2">
        <v>59.8</v>
      </c>
      <c r="U38" s="2">
        <v>60.9</v>
      </c>
      <c r="V38" s="2">
        <v>56.4</v>
      </c>
      <c r="W38" s="2">
        <v>68.8</v>
      </c>
      <c r="X38" s="2" t="s">
        <v>4777</v>
      </c>
      <c r="Y38" s="2">
        <v>36.0</v>
      </c>
      <c r="Z38" s="2">
        <v>32.0</v>
      </c>
      <c r="AA38" s="2">
        <v>88.9</v>
      </c>
      <c r="AB38" s="2">
        <v>0.0</v>
      </c>
      <c r="AC38" s="2">
        <v>0.0</v>
      </c>
      <c r="AD38" s="2">
        <v>32.0</v>
      </c>
      <c r="AE38" s="2">
        <v>88.9</v>
      </c>
      <c r="AF38" s="2">
        <v>4.0</v>
      </c>
      <c r="AG38" s="2">
        <v>11.1</v>
      </c>
      <c r="AH38" s="2">
        <v>0.0</v>
      </c>
      <c r="AI38" s="2">
        <v>0.0</v>
      </c>
      <c r="AJ38" s="2">
        <v>28.0</v>
      </c>
      <c r="AK38" s="2">
        <v>4.0</v>
      </c>
      <c r="AL38" s="2">
        <v>2.5</v>
      </c>
      <c r="AM38" s="2">
        <v>14.0</v>
      </c>
      <c r="AN38" s="2">
        <v>28.0</v>
      </c>
      <c r="AO38" s="2">
        <v>1.0</v>
      </c>
      <c r="AP38" s="2">
        <v>12.5</v>
      </c>
      <c r="AQ38" s="2">
        <v>2.0</v>
      </c>
      <c r="AR38" s="2">
        <v>1.0</v>
      </c>
      <c r="AS38" s="2">
        <v>1.0</v>
      </c>
      <c r="AT38" s="2">
        <v>0.0</v>
      </c>
      <c r="AU38" s="2">
        <v>0.0</v>
      </c>
      <c r="AV38" s="2">
        <v>4.0</v>
      </c>
      <c r="AW38" s="2">
        <v>1.273972602739726</v>
      </c>
      <c r="AX38" s="2" t="s">
        <v>4780</v>
      </c>
      <c r="AY38" s="3">
        <v>5.2492</v>
      </c>
      <c r="AZ38" s="15">
        <v>-1.8572000000000006</v>
      </c>
      <c r="BA38" s="15">
        <v>73.1428</v>
      </c>
      <c r="BB38" s="2">
        <v>1.273972602739726</v>
      </c>
    </row>
    <row r="39">
      <c r="A39" s="3" t="s">
        <v>1883</v>
      </c>
      <c r="B39" s="3">
        <v>0.84</v>
      </c>
      <c r="C39" s="3" t="s">
        <v>17</v>
      </c>
      <c r="D39" s="14">
        <v>69.0</v>
      </c>
      <c r="E39" s="2">
        <v>180.0</v>
      </c>
      <c r="F39" s="3" t="s">
        <v>890</v>
      </c>
      <c r="G39" s="3" t="s">
        <v>404</v>
      </c>
      <c r="H39" s="2">
        <v>9.0</v>
      </c>
      <c r="I39" s="2">
        <v>11.0</v>
      </c>
      <c r="J39" s="2">
        <v>2021.0</v>
      </c>
      <c r="K39" s="2" t="s">
        <v>4797</v>
      </c>
      <c r="L39" s="2" t="s">
        <v>17</v>
      </c>
      <c r="M39" s="2">
        <v>12.0</v>
      </c>
      <c r="N39" s="2">
        <v>38.0</v>
      </c>
      <c r="O39" s="2">
        <v>26.0</v>
      </c>
      <c r="P39" s="2">
        <v>68.4</v>
      </c>
      <c r="Q39" s="2">
        <v>392.0</v>
      </c>
      <c r="R39" s="2">
        <v>15.1</v>
      </c>
      <c r="S39" s="2">
        <v>0.0</v>
      </c>
      <c r="T39" s="2">
        <v>59.5</v>
      </c>
      <c r="U39" s="2">
        <v>58.3</v>
      </c>
      <c r="V39" s="2">
        <v>44.5</v>
      </c>
      <c r="W39" s="2">
        <v>72.9</v>
      </c>
      <c r="X39" s="2" t="s">
        <v>4777</v>
      </c>
      <c r="Y39" s="2">
        <v>293.0</v>
      </c>
      <c r="Z39" s="2">
        <v>283.0</v>
      </c>
      <c r="AA39" s="2">
        <v>96.6</v>
      </c>
      <c r="AB39" s="2">
        <v>0.0</v>
      </c>
      <c r="AC39" s="2">
        <v>0.0</v>
      </c>
      <c r="AD39" s="2">
        <v>141.0</v>
      </c>
      <c r="AE39" s="2">
        <v>48.1</v>
      </c>
      <c r="AF39" s="2">
        <v>150.0</v>
      </c>
      <c r="AG39" s="2">
        <v>51.2</v>
      </c>
      <c r="AH39" s="2">
        <v>0.0</v>
      </c>
      <c r="AI39" s="2">
        <v>0.0</v>
      </c>
      <c r="AJ39" s="2">
        <v>149.0</v>
      </c>
      <c r="AK39" s="2">
        <v>5.7</v>
      </c>
      <c r="AL39" s="2">
        <v>1.39</v>
      </c>
      <c r="AM39" s="2">
        <v>12.1</v>
      </c>
      <c r="AN39" s="2">
        <v>45.0</v>
      </c>
      <c r="AO39" s="2">
        <v>5.0</v>
      </c>
      <c r="AP39" s="2">
        <v>16.1</v>
      </c>
      <c r="AQ39" s="2">
        <v>4.0</v>
      </c>
      <c r="AR39" s="2">
        <v>3.0</v>
      </c>
      <c r="AS39" s="2">
        <v>1.0</v>
      </c>
      <c r="AT39" s="2">
        <v>0.0</v>
      </c>
      <c r="AU39" s="2">
        <v>5.0</v>
      </c>
      <c r="AV39" s="2">
        <v>16.0</v>
      </c>
      <c r="AW39" s="2">
        <v>1.4171240395170144</v>
      </c>
      <c r="AX39" s="2" t="s">
        <v>4792</v>
      </c>
      <c r="AY39" s="3">
        <v>9.390600000000001</v>
      </c>
      <c r="AZ39" s="15">
        <v>-10.479080851063832</v>
      </c>
      <c r="BA39" s="15">
        <v>64.52091914893617</v>
      </c>
      <c r="BB39" s="2">
        <v>1.4171240395170144</v>
      </c>
    </row>
    <row r="40">
      <c r="A40" s="3" t="s">
        <v>1649</v>
      </c>
      <c r="B40" s="3">
        <v>0.9</v>
      </c>
      <c r="C40" s="3" t="s">
        <v>17</v>
      </c>
      <c r="D40" s="14">
        <v>70.0</v>
      </c>
      <c r="E40" s="2">
        <v>170.0</v>
      </c>
      <c r="F40" s="3" t="s">
        <v>510</v>
      </c>
      <c r="G40" s="3" t="s">
        <v>404</v>
      </c>
      <c r="H40" s="2">
        <v>5.0</v>
      </c>
      <c r="I40" s="2">
        <v>11.0</v>
      </c>
      <c r="J40" s="2">
        <v>2022.0</v>
      </c>
      <c r="K40" s="2" t="s">
        <v>4779</v>
      </c>
      <c r="L40" s="2" t="s">
        <v>17</v>
      </c>
      <c r="M40" s="2">
        <v>6.0</v>
      </c>
      <c r="N40" s="2">
        <v>9.0</v>
      </c>
      <c r="O40" s="2">
        <v>5.0</v>
      </c>
      <c r="P40" s="2">
        <v>55.6</v>
      </c>
      <c r="Q40" s="2">
        <v>29.0</v>
      </c>
      <c r="R40" s="2">
        <v>5.8</v>
      </c>
      <c r="S40" s="2">
        <v>0.0</v>
      </c>
      <c r="T40" s="2">
        <v>58.9</v>
      </c>
      <c r="U40" s="2">
        <v>55.0</v>
      </c>
      <c r="V40" s="2">
        <v>76.3</v>
      </c>
      <c r="W40" s="2">
        <v>71.3</v>
      </c>
      <c r="X40" s="2" t="s">
        <v>4777</v>
      </c>
      <c r="Y40" s="2">
        <v>51.0</v>
      </c>
      <c r="Z40" s="2">
        <v>48.0</v>
      </c>
      <c r="AA40" s="2">
        <v>94.1</v>
      </c>
      <c r="AB40" s="2">
        <v>0.0</v>
      </c>
      <c r="AC40" s="2">
        <v>0.0</v>
      </c>
      <c r="AD40" s="2">
        <v>48.0</v>
      </c>
      <c r="AE40" s="2">
        <v>94.1</v>
      </c>
      <c r="AF40" s="2">
        <v>1.0</v>
      </c>
      <c r="AG40" s="2">
        <v>2.0</v>
      </c>
      <c r="AH40" s="2">
        <v>1.0</v>
      </c>
      <c r="AI40" s="2">
        <v>2.0</v>
      </c>
      <c r="AJ40" s="2">
        <v>19.0</v>
      </c>
      <c r="AK40" s="2">
        <v>3.8</v>
      </c>
      <c r="AL40" s="2">
        <v>0.6</v>
      </c>
      <c r="AM40" s="2">
        <v>9.0</v>
      </c>
      <c r="AN40" s="2">
        <v>16.0</v>
      </c>
      <c r="AO40" s="2">
        <v>0.0</v>
      </c>
      <c r="AP40" s="2">
        <v>0.0</v>
      </c>
      <c r="AQ40" s="2">
        <v>1.0</v>
      </c>
      <c r="AR40" s="2">
        <v>0.0</v>
      </c>
      <c r="AS40" s="2">
        <v>1.0</v>
      </c>
      <c r="AT40" s="2">
        <v>0.0</v>
      </c>
      <c r="AU40" s="2">
        <v>0.0</v>
      </c>
      <c r="AV40" s="2">
        <v>2.0</v>
      </c>
      <c r="AW40" s="2">
        <v>1.4054054054054055</v>
      </c>
      <c r="AX40" s="2" t="s">
        <v>4780</v>
      </c>
      <c r="AY40" s="3">
        <v>4.130700000000001</v>
      </c>
      <c r="AZ40" s="15">
        <v>-3.3715330097087373</v>
      </c>
      <c r="BA40" s="15">
        <v>71.62846699029126</v>
      </c>
      <c r="BB40" s="2">
        <v>1.4054054054054055</v>
      </c>
    </row>
    <row r="41">
      <c r="A41" s="3" t="s">
        <v>1767</v>
      </c>
      <c r="B41" s="3">
        <v>0.91</v>
      </c>
      <c r="C41" s="3" t="s">
        <v>17</v>
      </c>
      <c r="D41" s="14">
        <v>75.0</v>
      </c>
      <c r="E41" s="2">
        <v>200.0</v>
      </c>
      <c r="F41" s="3" t="s">
        <v>689</v>
      </c>
      <c r="G41" s="3" t="s">
        <v>400</v>
      </c>
      <c r="H41" s="2">
        <v>7.0</v>
      </c>
      <c r="I41" s="2">
        <v>2.0</v>
      </c>
      <c r="J41" s="2">
        <v>2021.0</v>
      </c>
      <c r="K41" s="2" t="s">
        <v>4800</v>
      </c>
      <c r="L41" s="2" t="s">
        <v>17</v>
      </c>
      <c r="M41" s="2">
        <v>12.0</v>
      </c>
      <c r="N41" s="2">
        <v>33.0</v>
      </c>
      <c r="O41" s="2">
        <v>18.0</v>
      </c>
      <c r="P41" s="2">
        <v>54.5</v>
      </c>
      <c r="Q41" s="2">
        <v>292.0</v>
      </c>
      <c r="R41" s="2">
        <v>16.2</v>
      </c>
      <c r="S41" s="2">
        <v>2.0</v>
      </c>
      <c r="T41" s="2">
        <v>58.5</v>
      </c>
      <c r="U41" s="2">
        <v>58.9</v>
      </c>
      <c r="V41" s="2">
        <v>40.6</v>
      </c>
      <c r="W41" s="2">
        <v>69.9</v>
      </c>
      <c r="X41" s="2" t="s">
        <v>4777</v>
      </c>
      <c r="Y41" s="2">
        <v>193.0</v>
      </c>
      <c r="Z41" s="2">
        <v>182.0</v>
      </c>
      <c r="AA41" s="2">
        <v>94.3</v>
      </c>
      <c r="AB41" s="2">
        <v>0.0</v>
      </c>
      <c r="AC41" s="2">
        <v>0.0</v>
      </c>
      <c r="AD41" s="2">
        <v>31.0</v>
      </c>
      <c r="AE41" s="2">
        <v>16.1</v>
      </c>
      <c r="AF41" s="2">
        <v>162.0</v>
      </c>
      <c r="AG41" s="2">
        <v>83.9</v>
      </c>
      <c r="AH41" s="2">
        <v>0.0</v>
      </c>
      <c r="AI41" s="2">
        <v>0.0</v>
      </c>
      <c r="AJ41" s="2">
        <v>29.0</v>
      </c>
      <c r="AK41" s="2">
        <v>1.6</v>
      </c>
      <c r="AL41" s="2">
        <v>1.6</v>
      </c>
      <c r="AM41" s="2">
        <v>18.5</v>
      </c>
      <c r="AN41" s="2">
        <v>60.0</v>
      </c>
      <c r="AO41" s="2">
        <v>4.0</v>
      </c>
      <c r="AP41" s="2">
        <v>18.2</v>
      </c>
      <c r="AQ41" s="2">
        <v>4.0</v>
      </c>
      <c r="AR41" s="2">
        <v>2.0</v>
      </c>
      <c r="AS41" s="2">
        <v>0.0</v>
      </c>
      <c r="AT41" s="2">
        <v>0.0</v>
      </c>
      <c r="AU41" s="2">
        <v>1.0</v>
      </c>
      <c r="AV41" s="2">
        <v>12.0</v>
      </c>
      <c r="AW41" s="2">
        <v>1.315487571701721</v>
      </c>
      <c r="AX41" s="2" t="s">
        <v>4801</v>
      </c>
      <c r="AY41" s="3">
        <v>8.1527</v>
      </c>
      <c r="AZ41" s="15">
        <v>2.3548111111111103</v>
      </c>
      <c r="BA41" s="15">
        <v>77.3548111111111</v>
      </c>
      <c r="BB41" s="2">
        <v>1.315487571701721</v>
      </c>
    </row>
    <row r="42">
      <c r="A42" s="16" t="s">
        <v>1525</v>
      </c>
      <c r="B42" s="3">
        <v>0.9</v>
      </c>
      <c r="C42" s="3" t="s">
        <v>17</v>
      </c>
      <c r="D42" s="14">
        <v>76.0</v>
      </c>
      <c r="E42" s="2">
        <v>220.0</v>
      </c>
      <c r="F42" s="3" t="s">
        <v>292</v>
      </c>
      <c r="G42" s="3" t="s">
        <v>311</v>
      </c>
      <c r="H42" s="2">
        <v>3.0</v>
      </c>
      <c r="I42" s="2">
        <v>8.0</v>
      </c>
      <c r="J42" s="2">
        <v>2023.0</v>
      </c>
      <c r="K42" s="2" t="s">
        <v>4782</v>
      </c>
      <c r="L42" s="2" t="s">
        <v>17</v>
      </c>
      <c r="M42" s="2">
        <v>10.0</v>
      </c>
      <c r="N42" s="2">
        <v>43.0</v>
      </c>
      <c r="O42" s="2">
        <v>21.0</v>
      </c>
      <c r="P42" s="2">
        <v>48.8</v>
      </c>
      <c r="Q42" s="2">
        <v>255.0</v>
      </c>
      <c r="R42" s="2">
        <v>12.1</v>
      </c>
      <c r="S42" s="2">
        <v>0.0</v>
      </c>
      <c r="T42" s="2">
        <v>58.4</v>
      </c>
      <c r="U42" s="2">
        <v>59.6</v>
      </c>
      <c r="V42" s="2">
        <v>65.7</v>
      </c>
      <c r="W42" s="2">
        <v>27.3</v>
      </c>
      <c r="X42" s="2" t="s">
        <v>4777</v>
      </c>
      <c r="Y42" s="2">
        <v>251.0</v>
      </c>
      <c r="Z42" s="2">
        <v>242.0</v>
      </c>
      <c r="AA42" s="2">
        <v>96.4</v>
      </c>
      <c r="AB42" s="2">
        <v>0.0</v>
      </c>
      <c r="AC42" s="2">
        <v>0.0</v>
      </c>
      <c r="AD42" s="2">
        <v>12.0</v>
      </c>
      <c r="AE42" s="2">
        <v>4.8</v>
      </c>
      <c r="AF42" s="2">
        <v>239.0</v>
      </c>
      <c r="AG42" s="2">
        <v>95.2</v>
      </c>
      <c r="AH42" s="2">
        <v>0.0</v>
      </c>
      <c r="AI42" s="2">
        <v>0.0</v>
      </c>
      <c r="AJ42" s="2">
        <v>45.0</v>
      </c>
      <c r="AK42" s="2">
        <v>2.1</v>
      </c>
      <c r="AL42" s="2">
        <v>1.05</v>
      </c>
      <c r="AM42" s="2">
        <v>15.1</v>
      </c>
      <c r="AN42" s="2">
        <v>30.0</v>
      </c>
      <c r="AO42" s="2">
        <v>2.0</v>
      </c>
      <c r="AP42" s="2">
        <v>8.7</v>
      </c>
      <c r="AQ42" s="2">
        <v>8.0</v>
      </c>
      <c r="AR42" s="2">
        <v>4.0</v>
      </c>
      <c r="AS42" s="2">
        <v>2.0</v>
      </c>
      <c r="AT42" s="2">
        <v>1.0</v>
      </c>
      <c r="AU42" s="2">
        <v>0.0</v>
      </c>
      <c r="AV42" s="2">
        <v>14.0</v>
      </c>
      <c r="AW42" s="2">
        <v>1.8939708939708937</v>
      </c>
      <c r="AX42" s="2" t="s">
        <v>4783</v>
      </c>
      <c r="AY42" s="3">
        <v>9.0005</v>
      </c>
      <c r="AZ42" s="15">
        <v>6.2029</v>
      </c>
      <c r="BA42" s="15">
        <v>81.2029</v>
      </c>
      <c r="BB42" s="2">
        <v>1.8939708939708937</v>
      </c>
    </row>
    <row r="43">
      <c r="A43" s="16" t="s">
        <v>1593</v>
      </c>
      <c r="B43" s="3">
        <v>0.8</v>
      </c>
      <c r="C43" s="3" t="s">
        <v>17</v>
      </c>
      <c r="D43" s="14">
        <v>74.0</v>
      </c>
      <c r="E43" s="2">
        <v>180.0</v>
      </c>
      <c r="F43" s="3" t="s">
        <v>400</v>
      </c>
      <c r="G43" s="3" t="s">
        <v>289</v>
      </c>
      <c r="H43" s="2">
        <v>3.0</v>
      </c>
      <c r="I43" s="2">
        <v>9.0</v>
      </c>
      <c r="J43" s="2">
        <v>2019.0</v>
      </c>
      <c r="K43" s="2" t="s">
        <v>4789</v>
      </c>
      <c r="L43" s="2" t="s">
        <v>17</v>
      </c>
      <c r="M43" s="2">
        <v>12.0</v>
      </c>
      <c r="N43" s="2">
        <v>54.0</v>
      </c>
      <c r="O43" s="2">
        <v>31.0</v>
      </c>
      <c r="P43" s="2">
        <v>57.4</v>
      </c>
      <c r="Q43" s="2">
        <v>458.0</v>
      </c>
      <c r="R43" s="2">
        <v>14.8</v>
      </c>
      <c r="S43" s="2">
        <v>4.0</v>
      </c>
      <c r="T43" s="2">
        <v>57.9</v>
      </c>
      <c r="U43" s="2">
        <v>57.8</v>
      </c>
      <c r="V43" s="2">
        <v>58.3</v>
      </c>
      <c r="W43" s="2">
        <v>72.4</v>
      </c>
      <c r="X43" s="2" t="s">
        <v>4777</v>
      </c>
      <c r="Y43" s="2">
        <v>421.0</v>
      </c>
      <c r="Z43" s="2">
        <v>394.0</v>
      </c>
      <c r="AA43" s="2">
        <v>93.6</v>
      </c>
      <c r="AB43" s="2">
        <v>0.0</v>
      </c>
      <c r="AC43" s="2">
        <v>0.0</v>
      </c>
      <c r="AD43" s="2">
        <v>58.0</v>
      </c>
      <c r="AE43" s="2">
        <v>13.8</v>
      </c>
      <c r="AF43" s="2">
        <v>363.0</v>
      </c>
      <c r="AG43" s="2">
        <v>86.2</v>
      </c>
      <c r="AH43" s="2">
        <v>0.0</v>
      </c>
      <c r="AI43" s="2">
        <v>0.0</v>
      </c>
      <c r="AJ43" s="2">
        <v>210.0</v>
      </c>
      <c r="AK43" s="2">
        <v>6.8</v>
      </c>
      <c r="AL43" s="2">
        <v>1.16</v>
      </c>
      <c r="AM43" s="2">
        <v>11.0</v>
      </c>
      <c r="AN43" s="2">
        <v>64.0</v>
      </c>
      <c r="AO43" s="2">
        <v>4.0</v>
      </c>
      <c r="AP43" s="2">
        <v>11.4</v>
      </c>
      <c r="AQ43" s="2">
        <v>12.0</v>
      </c>
      <c r="AR43" s="2">
        <v>6.0</v>
      </c>
      <c r="AS43" s="2">
        <v>0.0</v>
      </c>
      <c r="AT43" s="2">
        <v>0.0</v>
      </c>
      <c r="AU43" s="2">
        <v>5.0</v>
      </c>
      <c r="AV43" s="2">
        <v>22.0</v>
      </c>
      <c r="AW43" s="2">
        <v>1.490909090909091</v>
      </c>
      <c r="AX43" s="2" t="s">
        <v>4801</v>
      </c>
      <c r="AY43" s="3">
        <v>11.7539</v>
      </c>
      <c r="AZ43" s="15">
        <v>-0.03220000000000134</v>
      </c>
      <c r="BA43" s="15">
        <v>74.9678</v>
      </c>
      <c r="BB43" s="2">
        <v>1.490909090909091</v>
      </c>
    </row>
    <row r="44">
      <c r="A44" s="3" t="s">
        <v>1896</v>
      </c>
      <c r="B44" s="3">
        <v>0.87</v>
      </c>
      <c r="C44" s="3" t="s">
        <v>17</v>
      </c>
      <c r="D44" s="14">
        <v>70.0</v>
      </c>
      <c r="E44" s="2">
        <v>160.0</v>
      </c>
      <c r="F44" s="3" t="s">
        <v>948</v>
      </c>
      <c r="G44" s="3" t="s">
        <v>311</v>
      </c>
      <c r="H44" s="2">
        <v>11.0</v>
      </c>
      <c r="I44" s="2">
        <v>8.0</v>
      </c>
      <c r="J44" s="2">
        <v>2021.0</v>
      </c>
      <c r="K44" s="2" t="s">
        <v>4794</v>
      </c>
      <c r="L44" s="2" t="s">
        <v>17</v>
      </c>
      <c r="M44" s="2">
        <v>12.0</v>
      </c>
      <c r="N44" s="2">
        <v>40.0</v>
      </c>
      <c r="O44" s="2">
        <v>25.0</v>
      </c>
      <c r="P44" s="2">
        <v>62.5</v>
      </c>
      <c r="Q44" s="2">
        <v>210.0</v>
      </c>
      <c r="R44" s="2">
        <v>8.4</v>
      </c>
      <c r="S44" s="2">
        <v>3.0</v>
      </c>
      <c r="T44" s="2">
        <v>57.6</v>
      </c>
      <c r="U44" s="2">
        <v>58.9</v>
      </c>
      <c r="V44" s="2">
        <v>70.1</v>
      </c>
      <c r="W44" s="2">
        <v>71.3</v>
      </c>
      <c r="X44" s="2" t="s">
        <v>4777</v>
      </c>
      <c r="Y44" s="2">
        <v>280.0</v>
      </c>
      <c r="Z44" s="2">
        <v>264.0</v>
      </c>
      <c r="AA44" s="2">
        <v>94.3</v>
      </c>
      <c r="AB44" s="2">
        <v>0.0</v>
      </c>
      <c r="AC44" s="2">
        <v>0.0</v>
      </c>
      <c r="AD44" s="2">
        <v>278.0</v>
      </c>
      <c r="AE44" s="2">
        <v>99.3</v>
      </c>
      <c r="AF44" s="2">
        <v>2.0</v>
      </c>
      <c r="AG44" s="2">
        <v>0.7</v>
      </c>
      <c r="AH44" s="2">
        <v>0.0</v>
      </c>
      <c r="AI44" s="2">
        <v>0.0</v>
      </c>
      <c r="AJ44" s="2">
        <v>127.0</v>
      </c>
      <c r="AK44" s="2">
        <v>5.1</v>
      </c>
      <c r="AL44" s="2">
        <v>0.8</v>
      </c>
      <c r="AM44" s="2">
        <v>7.6</v>
      </c>
      <c r="AN44" s="2">
        <v>40.0</v>
      </c>
      <c r="AO44" s="2">
        <v>3.0</v>
      </c>
      <c r="AP44" s="2">
        <v>10.7</v>
      </c>
      <c r="AQ44" s="2">
        <v>3.0</v>
      </c>
      <c r="AR44" s="2">
        <v>1.0</v>
      </c>
      <c r="AS44" s="2">
        <v>1.0</v>
      </c>
      <c r="AT44" s="2">
        <v>0.0</v>
      </c>
      <c r="AU44" s="2">
        <v>6.0</v>
      </c>
      <c r="AV44" s="2">
        <v>13.0</v>
      </c>
      <c r="AW44" s="2">
        <v>1.4415011037527594</v>
      </c>
      <c r="AX44" s="2" t="s">
        <v>4783</v>
      </c>
      <c r="AY44" s="3">
        <v>9.4434</v>
      </c>
      <c r="AZ44" s="15">
        <v>-3.293696774193551</v>
      </c>
      <c r="BA44" s="15">
        <v>71.70630322580645</v>
      </c>
      <c r="BB44" s="2">
        <v>1.4415011037527594</v>
      </c>
    </row>
    <row r="45">
      <c r="A45" s="16" t="s">
        <v>1560</v>
      </c>
      <c r="B45" s="3">
        <v>0.83</v>
      </c>
      <c r="C45" s="3" t="s">
        <v>17</v>
      </c>
      <c r="D45" s="14">
        <v>74.0</v>
      </c>
      <c r="E45" s="2">
        <v>182.0</v>
      </c>
      <c r="F45" s="3" t="s">
        <v>311</v>
      </c>
      <c r="G45" s="3" t="s">
        <v>298</v>
      </c>
      <c r="H45" s="2">
        <v>3.0</v>
      </c>
      <c r="I45" s="2">
        <v>13.0</v>
      </c>
      <c r="J45" s="2">
        <v>2021.0</v>
      </c>
      <c r="K45" s="2" t="s">
        <v>4782</v>
      </c>
      <c r="L45" s="2" t="s">
        <v>17</v>
      </c>
      <c r="M45" s="2">
        <v>12.0</v>
      </c>
      <c r="N45" s="2">
        <v>31.0</v>
      </c>
      <c r="O45" s="2">
        <v>16.0</v>
      </c>
      <c r="P45" s="2">
        <v>51.6</v>
      </c>
      <c r="Q45" s="2">
        <v>378.0</v>
      </c>
      <c r="R45" s="2">
        <v>23.6</v>
      </c>
      <c r="S45" s="2">
        <v>6.0</v>
      </c>
      <c r="T45" s="2">
        <v>57.2</v>
      </c>
      <c r="U45" s="2">
        <v>55.7</v>
      </c>
      <c r="V45" s="2">
        <v>60.0</v>
      </c>
      <c r="W45" s="2">
        <v>70.3</v>
      </c>
      <c r="X45" s="2" t="s">
        <v>4777</v>
      </c>
      <c r="Y45" s="2">
        <v>316.0</v>
      </c>
      <c r="Z45" s="2">
        <v>301.0</v>
      </c>
      <c r="AA45" s="2">
        <v>95.3</v>
      </c>
      <c r="AB45" s="2">
        <v>0.0</v>
      </c>
      <c r="AC45" s="2">
        <v>0.0</v>
      </c>
      <c r="AD45" s="2">
        <v>18.0</v>
      </c>
      <c r="AE45" s="2">
        <v>5.7</v>
      </c>
      <c r="AF45" s="2">
        <v>297.0</v>
      </c>
      <c r="AG45" s="2">
        <v>94.0</v>
      </c>
      <c r="AH45" s="2">
        <v>0.0</v>
      </c>
      <c r="AI45" s="2">
        <v>0.0</v>
      </c>
      <c r="AJ45" s="2">
        <v>187.0</v>
      </c>
      <c r="AK45" s="2">
        <v>11.7</v>
      </c>
      <c r="AL45" s="2">
        <v>1.26</v>
      </c>
      <c r="AM45" s="2">
        <v>17.4</v>
      </c>
      <c r="AN45" s="2">
        <v>75.0</v>
      </c>
      <c r="AO45" s="2">
        <v>2.0</v>
      </c>
      <c r="AP45" s="2">
        <v>11.1</v>
      </c>
      <c r="AQ45" s="2">
        <v>8.0</v>
      </c>
      <c r="AR45" s="2">
        <v>2.0</v>
      </c>
      <c r="AS45" s="2">
        <v>1.0</v>
      </c>
      <c r="AT45" s="2">
        <v>0.0</v>
      </c>
      <c r="AU45" s="2">
        <v>2.0</v>
      </c>
      <c r="AV45" s="2">
        <v>10.0</v>
      </c>
      <c r="AW45" s="2">
        <v>1.2540983606557377</v>
      </c>
      <c r="AX45" s="2" t="s">
        <v>4778</v>
      </c>
      <c r="AY45" s="3">
        <v>8.928</v>
      </c>
      <c r="AZ45" s="15">
        <v>0.8938000000000006</v>
      </c>
      <c r="BA45" s="15">
        <v>75.8938</v>
      </c>
      <c r="BB45" s="2">
        <v>1.2540983606557377</v>
      </c>
    </row>
    <row r="46">
      <c r="A46" s="3" t="s">
        <v>1647</v>
      </c>
      <c r="B46" s="3">
        <v>0.88</v>
      </c>
      <c r="C46" s="3" t="s">
        <v>17</v>
      </c>
      <c r="D46" s="14">
        <v>72.0</v>
      </c>
      <c r="E46" s="2">
        <v>180.0</v>
      </c>
      <c r="F46" s="3" t="s">
        <v>527</v>
      </c>
      <c r="G46" s="3" t="s">
        <v>372</v>
      </c>
      <c r="H46" s="2">
        <v>5.0</v>
      </c>
      <c r="I46" s="2">
        <v>10.0</v>
      </c>
      <c r="J46" s="2">
        <v>2023.0</v>
      </c>
      <c r="K46" s="2" t="s">
        <v>4794</v>
      </c>
      <c r="L46" s="2" t="s">
        <v>17</v>
      </c>
      <c r="M46" s="2">
        <v>7.0</v>
      </c>
      <c r="N46" s="2">
        <v>7.0</v>
      </c>
      <c r="O46" s="2">
        <v>3.0</v>
      </c>
      <c r="P46" s="2">
        <v>42.9</v>
      </c>
      <c r="Q46" s="2">
        <v>33.0</v>
      </c>
      <c r="R46" s="2">
        <v>11.0</v>
      </c>
      <c r="S46" s="2">
        <v>0.0</v>
      </c>
      <c r="T46" s="2">
        <v>57.0</v>
      </c>
      <c r="U46" s="2">
        <v>54.4</v>
      </c>
      <c r="V46" s="2">
        <v>40.2</v>
      </c>
      <c r="W46" s="2">
        <v>69.8</v>
      </c>
      <c r="X46" s="2" t="s">
        <v>4777</v>
      </c>
      <c r="Y46" s="2">
        <v>38.0</v>
      </c>
      <c r="Z46" s="2">
        <v>38.0</v>
      </c>
      <c r="AA46" s="2">
        <v>100.0</v>
      </c>
      <c r="AB46" s="2">
        <v>0.0</v>
      </c>
      <c r="AC46" s="2">
        <v>0.0</v>
      </c>
      <c r="AD46" s="2">
        <v>6.0</v>
      </c>
      <c r="AE46" s="2">
        <v>15.8</v>
      </c>
      <c r="AF46" s="2">
        <v>32.0</v>
      </c>
      <c r="AG46" s="2">
        <v>84.2</v>
      </c>
      <c r="AH46" s="2">
        <v>0.0</v>
      </c>
      <c r="AI46" s="2">
        <v>0.0</v>
      </c>
      <c r="AJ46" s="2">
        <v>22.0</v>
      </c>
      <c r="AK46" s="2">
        <v>7.3</v>
      </c>
      <c r="AL46" s="2">
        <v>0.87</v>
      </c>
      <c r="AM46" s="2">
        <v>10.9</v>
      </c>
      <c r="AN46" s="2">
        <v>16.0</v>
      </c>
      <c r="AO46" s="2">
        <v>1.0</v>
      </c>
      <c r="AP46" s="2">
        <v>25.0</v>
      </c>
      <c r="AQ46" s="2">
        <v>0.0</v>
      </c>
      <c r="AR46" s="2">
        <v>0.0</v>
      </c>
      <c r="AS46" s="2">
        <v>0.0</v>
      </c>
      <c r="AT46" s="2">
        <v>0.0</v>
      </c>
      <c r="AU46" s="2">
        <v>0.0</v>
      </c>
      <c r="AV46" s="2">
        <v>2.0</v>
      </c>
      <c r="AW46" s="2">
        <v>1.1219512195121952</v>
      </c>
      <c r="AX46" s="2" t="s">
        <v>4780</v>
      </c>
      <c r="AY46" s="3">
        <v>4.447</v>
      </c>
      <c r="AZ46" s="15">
        <v>-4.664456310679614</v>
      </c>
      <c r="BA46" s="15">
        <v>70.33554368932039</v>
      </c>
      <c r="BB46" s="2">
        <v>1.1219512195121952</v>
      </c>
    </row>
    <row r="47">
      <c r="A47" s="16" t="s">
        <v>1583</v>
      </c>
      <c r="B47" s="3">
        <v>0.86</v>
      </c>
      <c r="C47" s="3" t="s">
        <v>17</v>
      </c>
      <c r="D47" s="14">
        <v>74.0</v>
      </c>
      <c r="E47" s="2">
        <v>205.0</v>
      </c>
      <c r="F47" s="3" t="s">
        <v>335</v>
      </c>
      <c r="G47" s="3" t="s">
        <v>348</v>
      </c>
      <c r="H47" s="2">
        <v>3.0</v>
      </c>
      <c r="I47" s="2">
        <v>4.0</v>
      </c>
      <c r="J47" s="2">
        <v>2019.0</v>
      </c>
      <c r="K47" s="2" t="s">
        <v>4802</v>
      </c>
      <c r="L47" s="2" t="s">
        <v>17</v>
      </c>
      <c r="M47" s="2">
        <v>2.0</v>
      </c>
      <c r="N47" s="2">
        <v>2.0</v>
      </c>
      <c r="O47" s="2">
        <v>2.0</v>
      </c>
      <c r="P47" s="2">
        <v>100.0</v>
      </c>
      <c r="Q47" s="2">
        <v>19.0</v>
      </c>
      <c r="R47" s="2">
        <v>9.5</v>
      </c>
      <c r="S47" s="2">
        <v>0.0</v>
      </c>
      <c r="T47" s="2">
        <v>56.8</v>
      </c>
      <c r="U47" s="2">
        <v>56.4</v>
      </c>
      <c r="V47" s="2">
        <v>70.7</v>
      </c>
      <c r="W47" s="2">
        <v>64.6</v>
      </c>
      <c r="X47" s="2" t="s">
        <v>4777</v>
      </c>
      <c r="Y47" s="2">
        <v>11.0</v>
      </c>
      <c r="Z47" s="2">
        <v>11.0</v>
      </c>
      <c r="AA47" s="2">
        <v>100.0</v>
      </c>
      <c r="AB47" s="2">
        <v>0.0</v>
      </c>
      <c r="AC47" s="2">
        <v>0.0</v>
      </c>
      <c r="AD47" s="2">
        <v>11.0</v>
      </c>
      <c r="AE47" s="2">
        <v>100.0</v>
      </c>
      <c r="AF47" s="2">
        <v>0.0</v>
      </c>
      <c r="AG47" s="2">
        <v>0.0</v>
      </c>
      <c r="AH47" s="2">
        <v>0.0</v>
      </c>
      <c r="AI47" s="2">
        <v>0.0</v>
      </c>
      <c r="AJ47" s="2">
        <v>13.0</v>
      </c>
      <c r="AK47" s="2">
        <v>6.5</v>
      </c>
      <c r="AL47" s="2">
        <v>1.73</v>
      </c>
      <c r="AM47" s="2">
        <v>3.0</v>
      </c>
      <c r="AN47" s="2">
        <v>11.0</v>
      </c>
      <c r="AO47" s="2">
        <v>0.0</v>
      </c>
      <c r="AP47" s="2">
        <v>0.0</v>
      </c>
      <c r="AQ47" s="2">
        <v>0.0</v>
      </c>
      <c r="AR47" s="2">
        <v>0.0</v>
      </c>
      <c r="AS47" s="2">
        <v>0.0</v>
      </c>
      <c r="AT47" s="2">
        <v>0.0</v>
      </c>
      <c r="AU47" s="2">
        <v>0.0</v>
      </c>
      <c r="AV47" s="2">
        <v>1.0</v>
      </c>
      <c r="AW47" s="2">
        <v>1.0188146754468486</v>
      </c>
      <c r="AX47" s="2" t="s">
        <v>4780</v>
      </c>
      <c r="AY47" s="3">
        <v>4.2255</v>
      </c>
      <c r="AZ47" s="15">
        <v>0.5679999999999996</v>
      </c>
      <c r="BA47" s="15">
        <v>75.568</v>
      </c>
      <c r="BB47" s="2">
        <v>1.0188146754468486</v>
      </c>
    </row>
    <row r="48">
      <c r="A48" s="3" t="s">
        <v>1400</v>
      </c>
      <c r="B48" s="3">
        <v>0.89</v>
      </c>
      <c r="C48" s="3" t="s">
        <v>17</v>
      </c>
      <c r="D48" s="14">
        <v>74.0</v>
      </c>
      <c r="E48" s="2">
        <v>195.0</v>
      </c>
      <c r="F48" s="3" t="s">
        <v>572</v>
      </c>
      <c r="G48" s="3" t="s">
        <v>311</v>
      </c>
      <c r="H48" s="2">
        <v>0.0</v>
      </c>
      <c r="I48" s="2">
        <v>8.0</v>
      </c>
      <c r="J48" s="2">
        <v>2023.0</v>
      </c>
      <c r="K48" s="2" t="s">
        <v>4793</v>
      </c>
      <c r="L48" s="2" t="s">
        <v>17</v>
      </c>
      <c r="M48" s="2">
        <v>11.0</v>
      </c>
      <c r="N48" s="2">
        <v>24.0</v>
      </c>
      <c r="O48" s="2">
        <v>11.0</v>
      </c>
      <c r="P48" s="2">
        <v>45.8</v>
      </c>
      <c r="Q48" s="2">
        <v>149.0</v>
      </c>
      <c r="R48" s="2">
        <v>13.5</v>
      </c>
      <c r="S48" s="2">
        <v>1.0</v>
      </c>
      <c r="T48" s="2">
        <v>56.7</v>
      </c>
      <c r="U48" s="2">
        <v>57.7</v>
      </c>
      <c r="V48" s="2">
        <v>49.8</v>
      </c>
      <c r="W48" s="2">
        <v>68.2</v>
      </c>
      <c r="X48" s="2" t="s">
        <v>4777</v>
      </c>
      <c r="Y48" s="2">
        <v>128.0</v>
      </c>
      <c r="Z48" s="2">
        <v>123.0</v>
      </c>
      <c r="AA48" s="2">
        <v>96.1</v>
      </c>
      <c r="AB48" s="2">
        <v>0.0</v>
      </c>
      <c r="AC48" s="2">
        <v>0.0</v>
      </c>
      <c r="AD48" s="2">
        <v>7.0</v>
      </c>
      <c r="AE48" s="2">
        <v>5.5</v>
      </c>
      <c r="AF48" s="2">
        <v>121.0</v>
      </c>
      <c r="AG48" s="2">
        <v>94.5</v>
      </c>
      <c r="AH48" s="2">
        <v>0.0</v>
      </c>
      <c r="AI48" s="2">
        <v>0.0</v>
      </c>
      <c r="AJ48" s="2">
        <v>29.0</v>
      </c>
      <c r="AK48" s="2">
        <v>2.6</v>
      </c>
      <c r="AL48" s="2">
        <v>1.21</v>
      </c>
      <c r="AM48" s="2">
        <v>14.4</v>
      </c>
      <c r="AN48" s="2">
        <v>36.0</v>
      </c>
      <c r="AO48" s="2">
        <v>2.0</v>
      </c>
      <c r="AP48" s="2">
        <v>15.4</v>
      </c>
      <c r="AQ48" s="2">
        <v>4.0</v>
      </c>
      <c r="AR48" s="2">
        <v>0.0</v>
      </c>
      <c r="AS48" s="2">
        <v>1.0</v>
      </c>
      <c r="AT48" s="2">
        <v>0.0</v>
      </c>
      <c r="AU48" s="2">
        <v>3.0</v>
      </c>
      <c r="AV48" s="2">
        <v>7.0</v>
      </c>
      <c r="AW48" s="2">
        <v>1.3827751196172249</v>
      </c>
      <c r="AX48" s="2" t="s">
        <v>4778</v>
      </c>
      <c r="AY48" s="3">
        <v>6.651400000000001</v>
      </c>
      <c r="AZ48" s="15">
        <v>-7.661793277310926</v>
      </c>
      <c r="BA48" s="15">
        <v>67.33820672268908</v>
      </c>
      <c r="BB48" s="2">
        <v>1.3827751196172249</v>
      </c>
    </row>
    <row r="49">
      <c r="A49" s="3" t="s">
        <v>1445</v>
      </c>
      <c r="B49" s="3">
        <v>0.93</v>
      </c>
      <c r="C49" s="3" t="s">
        <v>17</v>
      </c>
      <c r="D49" s="14">
        <v>75.0</v>
      </c>
      <c r="E49" s="2">
        <v>210.0</v>
      </c>
      <c r="F49" s="3" t="s">
        <v>161</v>
      </c>
      <c r="G49" s="3" t="s">
        <v>335</v>
      </c>
      <c r="H49" s="2">
        <v>1.0</v>
      </c>
      <c r="I49" s="2">
        <v>14.0</v>
      </c>
      <c r="J49" s="2">
        <v>2023.0</v>
      </c>
      <c r="K49" s="2" t="s">
        <v>4779</v>
      </c>
      <c r="L49" s="2" t="s">
        <v>17</v>
      </c>
      <c r="M49" s="2">
        <v>1.0</v>
      </c>
      <c r="N49" s="2">
        <v>2.0</v>
      </c>
      <c r="O49" s="2">
        <v>1.0</v>
      </c>
      <c r="P49" s="2">
        <v>50.0</v>
      </c>
      <c r="Q49" s="2">
        <v>14.0</v>
      </c>
      <c r="R49" s="2">
        <v>14.0</v>
      </c>
      <c r="S49" s="2">
        <v>0.0</v>
      </c>
      <c r="T49" s="2">
        <v>56.6</v>
      </c>
      <c r="U49" s="2">
        <v>57.0</v>
      </c>
      <c r="V49" s="2">
        <v>24.9</v>
      </c>
      <c r="W49" s="2">
        <v>61.0</v>
      </c>
      <c r="X49" s="2" t="s">
        <v>4777</v>
      </c>
      <c r="Y49" s="2">
        <v>6.0</v>
      </c>
      <c r="Z49" s="2">
        <v>4.0</v>
      </c>
      <c r="AA49" s="2">
        <v>66.7</v>
      </c>
      <c r="AB49" s="2">
        <v>0.0</v>
      </c>
      <c r="AC49" s="2">
        <v>0.0</v>
      </c>
      <c r="AD49" s="2">
        <v>3.0</v>
      </c>
      <c r="AE49" s="2">
        <v>50.0</v>
      </c>
      <c r="AF49" s="2">
        <v>3.0</v>
      </c>
      <c r="AG49" s="2">
        <v>50.0</v>
      </c>
      <c r="AH49" s="2">
        <v>0.0</v>
      </c>
      <c r="AI49" s="2">
        <v>0.0</v>
      </c>
      <c r="AJ49" s="2">
        <v>2.0</v>
      </c>
      <c r="AK49" s="2">
        <v>2.0</v>
      </c>
      <c r="AL49" s="2">
        <v>3.5</v>
      </c>
      <c r="AM49" s="2">
        <v>10.0</v>
      </c>
      <c r="AN49" s="2">
        <v>14.0</v>
      </c>
      <c r="AO49" s="2">
        <v>1.0</v>
      </c>
      <c r="AP49" s="2">
        <v>50.0</v>
      </c>
      <c r="AQ49" s="2">
        <v>1.0</v>
      </c>
      <c r="AR49" s="2">
        <v>1.0</v>
      </c>
      <c r="AS49" s="2">
        <v>0.0</v>
      </c>
      <c r="AT49" s="2">
        <v>0.0</v>
      </c>
      <c r="AU49" s="2">
        <v>0.0</v>
      </c>
      <c r="AV49" s="2">
        <v>1.0</v>
      </c>
      <c r="AW49" s="2">
        <v>1.027434842249657</v>
      </c>
      <c r="AX49" s="2" t="s">
        <v>4780</v>
      </c>
      <c r="AY49" s="3">
        <v>3.9945000000000004</v>
      </c>
      <c r="AZ49" s="15">
        <v>-12.497865591397852</v>
      </c>
      <c r="BA49" s="15">
        <v>62.502134408602146</v>
      </c>
      <c r="BB49" s="2">
        <v>1.027434842249657</v>
      </c>
    </row>
    <row r="50">
      <c r="A50" s="16" t="s">
        <v>1573</v>
      </c>
      <c r="B50" s="3">
        <v>0.95</v>
      </c>
      <c r="C50" s="3" t="s">
        <v>17</v>
      </c>
      <c r="D50" s="14">
        <v>78.0</v>
      </c>
      <c r="E50" s="2">
        <v>216.0</v>
      </c>
      <c r="F50" s="3" t="s">
        <v>325</v>
      </c>
      <c r="G50" s="3" t="s">
        <v>311</v>
      </c>
      <c r="H50" s="2">
        <v>3.0</v>
      </c>
      <c r="I50" s="2">
        <v>8.0</v>
      </c>
      <c r="J50" s="2">
        <v>2020.0</v>
      </c>
      <c r="K50" s="2" t="s">
        <v>4779</v>
      </c>
      <c r="L50" s="2" t="s">
        <v>17</v>
      </c>
      <c r="M50" s="2">
        <v>4.0</v>
      </c>
      <c r="N50" s="2">
        <v>16.0</v>
      </c>
      <c r="O50" s="2">
        <v>9.0</v>
      </c>
      <c r="P50" s="2">
        <v>56.3</v>
      </c>
      <c r="Q50" s="2">
        <v>107.0</v>
      </c>
      <c r="R50" s="2">
        <v>11.9</v>
      </c>
      <c r="S50" s="2">
        <v>1.0</v>
      </c>
      <c r="T50" s="2">
        <v>56.4</v>
      </c>
      <c r="U50" s="2">
        <v>56.9</v>
      </c>
      <c r="V50" s="2">
        <v>80.1</v>
      </c>
      <c r="W50" s="2">
        <v>67.5</v>
      </c>
      <c r="X50" s="2" t="s">
        <v>4777</v>
      </c>
      <c r="Y50" s="2">
        <v>107.0</v>
      </c>
      <c r="Z50" s="2">
        <v>107.0</v>
      </c>
      <c r="AA50" s="2">
        <v>100.0</v>
      </c>
      <c r="AB50" s="2">
        <v>0.0</v>
      </c>
      <c r="AC50" s="2">
        <v>0.0</v>
      </c>
      <c r="AD50" s="2">
        <v>1.0</v>
      </c>
      <c r="AE50" s="2">
        <v>0.9</v>
      </c>
      <c r="AF50" s="2">
        <v>106.0</v>
      </c>
      <c r="AG50" s="2">
        <v>99.1</v>
      </c>
      <c r="AH50" s="2">
        <v>0.0</v>
      </c>
      <c r="AI50" s="2">
        <v>0.0</v>
      </c>
      <c r="AJ50" s="2">
        <v>55.0</v>
      </c>
      <c r="AK50" s="2">
        <v>6.1</v>
      </c>
      <c r="AL50" s="2">
        <v>1.0</v>
      </c>
      <c r="AM50" s="2">
        <v>10.3</v>
      </c>
      <c r="AN50" s="2">
        <v>37.0</v>
      </c>
      <c r="AO50" s="2">
        <v>0.0</v>
      </c>
      <c r="AP50" s="2">
        <v>0.0</v>
      </c>
      <c r="AQ50" s="2">
        <v>1.0</v>
      </c>
      <c r="AR50" s="2">
        <v>0.0</v>
      </c>
      <c r="AS50" s="2">
        <v>1.0</v>
      </c>
      <c r="AT50" s="2">
        <v>0.0</v>
      </c>
      <c r="AU50" s="2">
        <v>1.0</v>
      </c>
      <c r="AV50" s="2">
        <v>4.0</v>
      </c>
      <c r="AW50" s="2">
        <v>1.223463687150838</v>
      </c>
      <c r="AX50" s="2" t="s">
        <v>4780</v>
      </c>
      <c r="AY50" s="3">
        <v>5.758</v>
      </c>
      <c r="AZ50" s="15">
        <v>2.5987999999999998</v>
      </c>
      <c r="BA50" s="15">
        <v>77.5988</v>
      </c>
      <c r="BB50" s="2">
        <v>1.223463687150838</v>
      </c>
    </row>
    <row r="51">
      <c r="A51" s="3" t="s">
        <v>245</v>
      </c>
      <c r="B51" s="3">
        <v>0.9</v>
      </c>
      <c r="C51" s="3" t="s">
        <v>17</v>
      </c>
      <c r="D51" s="14">
        <v>77.0</v>
      </c>
      <c r="E51" s="2">
        <v>190.0</v>
      </c>
      <c r="F51" s="3" t="s">
        <v>39</v>
      </c>
      <c r="G51" s="3" t="s">
        <v>322</v>
      </c>
      <c r="H51" s="2">
        <v>0.0</v>
      </c>
      <c r="I51" s="2">
        <v>3.0</v>
      </c>
      <c r="J51" s="2">
        <v>2023.0</v>
      </c>
      <c r="K51" s="2" t="s">
        <v>4782</v>
      </c>
      <c r="L51" s="2" t="s">
        <v>17</v>
      </c>
      <c r="M51" s="2">
        <v>12.0</v>
      </c>
      <c r="N51" s="2">
        <v>22.0</v>
      </c>
      <c r="O51" s="2">
        <v>9.0</v>
      </c>
      <c r="P51" s="2">
        <v>40.9</v>
      </c>
      <c r="Q51" s="2">
        <v>133.0</v>
      </c>
      <c r="R51" s="2">
        <v>14.8</v>
      </c>
      <c r="S51" s="2">
        <v>2.0</v>
      </c>
      <c r="T51" s="2">
        <v>56.1</v>
      </c>
      <c r="U51" s="2">
        <v>56.3</v>
      </c>
      <c r="V51" s="2">
        <v>80.9</v>
      </c>
      <c r="W51" s="2">
        <v>67.9</v>
      </c>
      <c r="X51" s="2" t="s">
        <v>4777</v>
      </c>
      <c r="Y51" s="2">
        <v>162.0</v>
      </c>
      <c r="Z51" s="2">
        <v>149.0</v>
      </c>
      <c r="AA51" s="2">
        <v>92.0</v>
      </c>
      <c r="AB51" s="2">
        <v>0.0</v>
      </c>
      <c r="AC51" s="2">
        <v>0.0</v>
      </c>
      <c r="AD51" s="2">
        <v>10.0</v>
      </c>
      <c r="AE51" s="2">
        <v>6.2</v>
      </c>
      <c r="AF51" s="2">
        <v>152.0</v>
      </c>
      <c r="AG51" s="2">
        <v>93.8</v>
      </c>
      <c r="AH51" s="2">
        <v>0.0</v>
      </c>
      <c r="AI51" s="2">
        <v>0.0</v>
      </c>
      <c r="AJ51" s="2">
        <v>25.0</v>
      </c>
      <c r="AK51" s="2">
        <v>2.8</v>
      </c>
      <c r="AL51" s="2">
        <v>0.89</v>
      </c>
      <c r="AM51" s="2">
        <v>13.6</v>
      </c>
      <c r="AN51" s="2">
        <v>32.0</v>
      </c>
      <c r="AO51" s="2">
        <v>0.0</v>
      </c>
      <c r="AP51" s="2">
        <v>0.0</v>
      </c>
      <c r="AQ51" s="2">
        <v>8.0</v>
      </c>
      <c r="AR51" s="2">
        <v>2.0</v>
      </c>
      <c r="AS51" s="2">
        <v>2.0</v>
      </c>
      <c r="AT51" s="2">
        <v>0.0</v>
      </c>
      <c r="AU51" s="2">
        <v>1.0</v>
      </c>
      <c r="AV51" s="2">
        <v>6.0</v>
      </c>
      <c r="AW51" s="2">
        <v>1.4089219330855018</v>
      </c>
      <c r="AX51" s="2" t="s">
        <v>4792</v>
      </c>
      <c r="AY51" s="3">
        <v>6.1037</v>
      </c>
      <c r="AZ51" s="15">
        <v>-6.251678151260508</v>
      </c>
      <c r="BA51" s="15">
        <v>68.7483218487395</v>
      </c>
      <c r="BB51" s="2">
        <v>1.4089219330855018</v>
      </c>
    </row>
    <row r="52">
      <c r="A52" s="3" t="s">
        <v>4803</v>
      </c>
      <c r="B52" s="3">
        <v>0.84</v>
      </c>
      <c r="C52" s="3" t="s">
        <v>17</v>
      </c>
      <c r="D52" s="14">
        <v>79.0</v>
      </c>
      <c r="E52" s="2">
        <v>242.0</v>
      </c>
      <c r="F52" s="3" t="s">
        <v>660</v>
      </c>
      <c r="G52" s="3" t="s">
        <v>318</v>
      </c>
      <c r="H52" s="2">
        <v>0.0</v>
      </c>
      <c r="I52" s="2">
        <v>12.0</v>
      </c>
      <c r="J52" s="2">
        <v>2021.0</v>
      </c>
      <c r="K52" s="2" t="s">
        <v>4798</v>
      </c>
      <c r="L52" s="2" t="s">
        <v>17</v>
      </c>
      <c r="M52" s="2">
        <v>11.0</v>
      </c>
      <c r="N52" s="2">
        <v>14.0</v>
      </c>
      <c r="O52" s="2">
        <v>7.0</v>
      </c>
      <c r="P52" s="2">
        <v>50.0</v>
      </c>
      <c r="Q52" s="2">
        <v>110.0</v>
      </c>
      <c r="R52" s="2">
        <v>15.7</v>
      </c>
      <c r="S52" s="2">
        <v>1.0</v>
      </c>
      <c r="T52" s="2">
        <v>56.0</v>
      </c>
      <c r="U52" s="2">
        <v>57.0</v>
      </c>
      <c r="V52" s="2">
        <v>56.4</v>
      </c>
      <c r="W52" s="2">
        <v>66.7</v>
      </c>
      <c r="X52" s="2" t="s">
        <v>4777</v>
      </c>
      <c r="Y52" s="2">
        <v>128.0</v>
      </c>
      <c r="Z52" s="2">
        <v>123.0</v>
      </c>
      <c r="AA52" s="2">
        <v>96.1</v>
      </c>
      <c r="AB52" s="2">
        <v>0.0</v>
      </c>
      <c r="AC52" s="2">
        <v>0.0</v>
      </c>
      <c r="AD52" s="2">
        <v>10.0</v>
      </c>
      <c r="AE52" s="2">
        <v>7.8</v>
      </c>
      <c r="AF52" s="2">
        <v>117.0</v>
      </c>
      <c r="AG52" s="2">
        <v>91.4</v>
      </c>
      <c r="AH52" s="2">
        <v>1.0</v>
      </c>
      <c r="AI52" s="2">
        <v>0.8</v>
      </c>
      <c r="AJ52" s="2">
        <v>34.0</v>
      </c>
      <c r="AK52" s="2">
        <v>4.9</v>
      </c>
      <c r="AL52" s="2">
        <v>0.89</v>
      </c>
      <c r="AM52" s="2">
        <v>17.3</v>
      </c>
      <c r="AN52" s="2">
        <v>30.0</v>
      </c>
      <c r="AO52" s="2">
        <v>1.0</v>
      </c>
      <c r="AP52" s="2">
        <v>12.5</v>
      </c>
      <c r="AQ52" s="2">
        <v>2.0</v>
      </c>
      <c r="AR52" s="2">
        <v>2.0</v>
      </c>
      <c r="AS52" s="2">
        <v>0.0</v>
      </c>
      <c r="AT52" s="2">
        <v>0.0</v>
      </c>
      <c r="AU52" s="2">
        <v>0.0</v>
      </c>
      <c r="AV52" s="2">
        <v>5.0</v>
      </c>
      <c r="AW52" s="2">
        <v>1.1395812562313061</v>
      </c>
      <c r="AX52" s="2" t="s">
        <v>4792</v>
      </c>
      <c r="AY52" s="3">
        <v>5.455500000000001</v>
      </c>
      <c r="AZ52" s="15">
        <v>2.9333991596638658</v>
      </c>
      <c r="BA52" s="15">
        <v>77.93339915966386</v>
      </c>
      <c r="BB52" s="2">
        <v>1.1395812562313061</v>
      </c>
    </row>
    <row r="53">
      <c r="A53" s="3" t="s">
        <v>1451</v>
      </c>
      <c r="B53" s="3">
        <v>0.9</v>
      </c>
      <c r="C53" s="3" t="s">
        <v>17</v>
      </c>
      <c r="D53" s="14">
        <v>78.0</v>
      </c>
      <c r="E53" s="2">
        <v>210.0</v>
      </c>
      <c r="F53" s="3" t="s">
        <v>233</v>
      </c>
      <c r="G53" s="3" t="s">
        <v>400</v>
      </c>
      <c r="H53" s="2">
        <v>2.0</v>
      </c>
      <c r="I53" s="2">
        <v>2.0</v>
      </c>
      <c r="J53" s="2">
        <v>2023.0</v>
      </c>
      <c r="K53" s="2" t="s">
        <v>4804</v>
      </c>
      <c r="L53" s="2" t="s">
        <v>17</v>
      </c>
      <c r="M53" s="2">
        <v>12.0</v>
      </c>
      <c r="N53" s="2">
        <v>28.0</v>
      </c>
      <c r="O53" s="2">
        <v>15.0</v>
      </c>
      <c r="P53" s="2">
        <v>53.6</v>
      </c>
      <c r="Q53" s="2">
        <v>109.0</v>
      </c>
      <c r="R53" s="2">
        <v>7.3</v>
      </c>
      <c r="S53" s="2">
        <v>3.0</v>
      </c>
      <c r="T53" s="2">
        <v>55.5</v>
      </c>
      <c r="U53" s="2">
        <v>56.4</v>
      </c>
      <c r="V53" s="2">
        <v>70.1</v>
      </c>
      <c r="W53" s="2">
        <v>69.9</v>
      </c>
      <c r="X53" s="2" t="s">
        <v>4777</v>
      </c>
      <c r="Y53" s="2">
        <v>197.0</v>
      </c>
      <c r="Z53" s="2">
        <v>189.0</v>
      </c>
      <c r="AA53" s="2">
        <v>95.9</v>
      </c>
      <c r="AB53" s="2">
        <v>0.0</v>
      </c>
      <c r="AC53" s="2">
        <v>0.0</v>
      </c>
      <c r="AD53" s="2">
        <v>16.0</v>
      </c>
      <c r="AE53" s="2">
        <v>8.1</v>
      </c>
      <c r="AF53" s="2">
        <v>181.0</v>
      </c>
      <c r="AG53" s="2">
        <v>91.9</v>
      </c>
      <c r="AH53" s="2">
        <v>0.0</v>
      </c>
      <c r="AI53" s="2">
        <v>0.0</v>
      </c>
      <c r="AJ53" s="2">
        <v>32.0</v>
      </c>
      <c r="AK53" s="2">
        <v>2.1</v>
      </c>
      <c r="AL53" s="2">
        <v>0.58</v>
      </c>
      <c r="AM53" s="2">
        <v>9.9</v>
      </c>
      <c r="AN53" s="2">
        <v>19.0</v>
      </c>
      <c r="AO53" s="2">
        <v>1.0</v>
      </c>
      <c r="AP53" s="2">
        <v>6.3</v>
      </c>
      <c r="AQ53" s="2">
        <v>5.0</v>
      </c>
      <c r="AR53" s="2">
        <v>4.0</v>
      </c>
      <c r="AS53" s="2">
        <v>1.0</v>
      </c>
      <c r="AT53" s="2">
        <v>0.0</v>
      </c>
      <c r="AU53" s="2">
        <v>4.0</v>
      </c>
      <c r="AV53" s="2">
        <v>7.0</v>
      </c>
      <c r="AW53" s="2">
        <v>1.334128878281623</v>
      </c>
      <c r="AX53" s="2" t="s">
        <v>4778</v>
      </c>
      <c r="AY53" s="3">
        <v>7.1609</v>
      </c>
      <c r="AZ53" s="15">
        <v>-7.980566666666668</v>
      </c>
      <c r="BA53" s="15">
        <v>67.01943333333332</v>
      </c>
      <c r="BB53" s="2">
        <v>1.334128878281623</v>
      </c>
    </row>
    <row r="54">
      <c r="A54" s="16" t="s">
        <v>1508</v>
      </c>
      <c r="B54" s="3">
        <v>0.9</v>
      </c>
      <c r="C54" s="3" t="s">
        <v>17</v>
      </c>
      <c r="D54" s="14">
        <v>75.0</v>
      </c>
      <c r="E54" s="2">
        <v>195.0</v>
      </c>
      <c r="F54" s="3" t="s">
        <v>325</v>
      </c>
      <c r="G54" s="3" t="s">
        <v>335</v>
      </c>
      <c r="H54" s="2">
        <v>3.0</v>
      </c>
      <c r="I54" s="2">
        <v>14.0</v>
      </c>
      <c r="J54" s="2">
        <v>2022.0</v>
      </c>
      <c r="K54" s="2" t="s">
        <v>4781</v>
      </c>
      <c r="L54" s="2" t="s">
        <v>17</v>
      </c>
      <c r="M54" s="2">
        <v>3.0</v>
      </c>
      <c r="N54" s="2">
        <v>2.0</v>
      </c>
      <c r="O54" s="2">
        <v>1.0</v>
      </c>
      <c r="P54" s="2">
        <v>50.0</v>
      </c>
      <c r="Q54" s="2">
        <v>7.0</v>
      </c>
      <c r="R54" s="2">
        <v>7.0</v>
      </c>
      <c r="S54" s="2">
        <v>0.0</v>
      </c>
      <c r="T54" s="2">
        <v>55.4</v>
      </c>
      <c r="U54" s="2">
        <v>55.5</v>
      </c>
      <c r="V54" s="2">
        <v>66.7</v>
      </c>
      <c r="W54" s="2">
        <v>61.0</v>
      </c>
      <c r="X54" s="2" t="s">
        <v>4777</v>
      </c>
      <c r="Y54" s="2">
        <v>9.0</v>
      </c>
      <c r="Z54" s="2">
        <v>8.0</v>
      </c>
      <c r="AA54" s="2">
        <v>88.9</v>
      </c>
      <c r="AB54" s="2">
        <v>0.0</v>
      </c>
      <c r="AC54" s="2">
        <v>0.0</v>
      </c>
      <c r="AD54" s="2">
        <v>0.0</v>
      </c>
      <c r="AE54" s="2">
        <v>0.0</v>
      </c>
      <c r="AF54" s="2">
        <v>9.0</v>
      </c>
      <c r="AG54" s="2">
        <v>100.0</v>
      </c>
      <c r="AH54" s="2">
        <v>0.0</v>
      </c>
      <c r="AI54" s="2">
        <v>0.0</v>
      </c>
      <c r="AJ54" s="2">
        <v>2.0</v>
      </c>
      <c r="AK54" s="2">
        <v>2.0</v>
      </c>
      <c r="AL54" s="2">
        <v>0.88</v>
      </c>
      <c r="AM54" s="2">
        <v>25.5</v>
      </c>
      <c r="AN54" s="2">
        <v>7.0</v>
      </c>
      <c r="AO54" s="2">
        <v>0.0</v>
      </c>
      <c r="AP54" s="2">
        <v>0.0</v>
      </c>
      <c r="AQ54" s="2">
        <v>0.0</v>
      </c>
      <c r="AR54" s="2">
        <v>0.0</v>
      </c>
      <c r="AS54" s="2">
        <v>0.0</v>
      </c>
      <c r="AT54" s="2">
        <v>0.0</v>
      </c>
      <c r="AU54" s="2">
        <v>0.0</v>
      </c>
      <c r="AV54" s="2">
        <v>0.0</v>
      </c>
      <c r="AW54" s="2">
        <v>1.0343053173241852</v>
      </c>
      <c r="AX54" s="2" t="s">
        <v>4780</v>
      </c>
      <c r="AY54" s="3">
        <v>3.1666999999999996</v>
      </c>
      <c r="AZ54" s="15">
        <v>-0.12940000000000085</v>
      </c>
      <c r="BA54" s="15">
        <v>74.8706</v>
      </c>
      <c r="BB54" s="2">
        <v>1.0343053173241852</v>
      </c>
    </row>
    <row r="55">
      <c r="A55" s="3" t="s">
        <v>1825</v>
      </c>
      <c r="B55" s="3">
        <v>0.9</v>
      </c>
      <c r="C55" s="3" t="s">
        <v>17</v>
      </c>
      <c r="D55" s="14">
        <v>72.0</v>
      </c>
      <c r="E55" s="2">
        <v>190.0</v>
      </c>
      <c r="F55" s="3" t="s">
        <v>861</v>
      </c>
      <c r="G55" s="3" t="s">
        <v>311</v>
      </c>
      <c r="H55" s="2">
        <v>8.0</v>
      </c>
      <c r="I55" s="2">
        <v>8.0</v>
      </c>
      <c r="J55" s="2">
        <v>2023.0</v>
      </c>
      <c r="K55" s="2" t="s">
        <v>4805</v>
      </c>
      <c r="L55" s="2" t="s">
        <v>17</v>
      </c>
      <c r="M55" s="2">
        <v>12.0</v>
      </c>
      <c r="N55" s="2">
        <v>9.0</v>
      </c>
      <c r="O55" s="2">
        <v>3.0</v>
      </c>
      <c r="P55" s="2">
        <v>33.3</v>
      </c>
      <c r="Q55" s="2">
        <v>45.0</v>
      </c>
      <c r="R55" s="2">
        <v>15.0</v>
      </c>
      <c r="S55" s="2">
        <v>1.0</v>
      </c>
      <c r="T55" s="2">
        <v>54.9</v>
      </c>
      <c r="U55" s="2">
        <v>53.9</v>
      </c>
      <c r="V55" s="2">
        <v>73.1</v>
      </c>
      <c r="W55" s="2">
        <v>65.4</v>
      </c>
      <c r="X55" s="2" t="s">
        <v>4777</v>
      </c>
      <c r="Y55" s="2">
        <v>96.0</v>
      </c>
      <c r="Z55" s="2">
        <v>93.0</v>
      </c>
      <c r="AA55" s="2">
        <v>96.9</v>
      </c>
      <c r="AB55" s="2">
        <v>0.0</v>
      </c>
      <c r="AC55" s="2">
        <v>0.0</v>
      </c>
      <c r="AD55" s="2">
        <v>15.0</v>
      </c>
      <c r="AE55" s="2">
        <v>15.6</v>
      </c>
      <c r="AF55" s="2">
        <v>80.0</v>
      </c>
      <c r="AG55" s="2">
        <v>83.3</v>
      </c>
      <c r="AH55" s="2">
        <v>1.0</v>
      </c>
      <c r="AI55" s="2">
        <v>1.0</v>
      </c>
      <c r="AJ55" s="2">
        <v>4.0</v>
      </c>
      <c r="AK55" s="2">
        <v>1.3</v>
      </c>
      <c r="AL55" s="2">
        <v>0.48</v>
      </c>
      <c r="AM55" s="2">
        <v>19.6</v>
      </c>
      <c r="AN55" s="2">
        <v>19.0</v>
      </c>
      <c r="AO55" s="2">
        <v>0.0</v>
      </c>
      <c r="AP55" s="2">
        <v>0.0</v>
      </c>
      <c r="AQ55" s="2">
        <v>2.0</v>
      </c>
      <c r="AR55" s="2">
        <v>0.0</v>
      </c>
      <c r="AS55" s="2">
        <v>1.0</v>
      </c>
      <c r="AT55" s="2">
        <v>0.0</v>
      </c>
      <c r="AU55" s="2">
        <v>1.0</v>
      </c>
      <c r="AV55" s="2">
        <v>3.0</v>
      </c>
      <c r="AW55" s="2">
        <v>1.187110187110187</v>
      </c>
      <c r="AX55" s="2" t="s">
        <v>4780</v>
      </c>
      <c r="AY55" s="3">
        <v>3.9428</v>
      </c>
      <c r="AZ55" s="15">
        <v>1.0210926829268292</v>
      </c>
      <c r="BA55" s="15">
        <v>76.02109268292683</v>
      </c>
      <c r="BB55" s="2">
        <v>1.187110187110187</v>
      </c>
    </row>
    <row r="56">
      <c r="A56" s="16" t="s">
        <v>1544</v>
      </c>
      <c r="B56" s="3">
        <v>0.87</v>
      </c>
      <c r="C56" s="3" t="s">
        <v>17</v>
      </c>
      <c r="D56" s="14">
        <v>73.0</v>
      </c>
      <c r="E56" s="2">
        <v>172.0</v>
      </c>
      <c r="F56" s="3" t="s">
        <v>295</v>
      </c>
      <c r="G56" s="3" t="s">
        <v>322</v>
      </c>
      <c r="H56" s="2">
        <v>3.0</v>
      </c>
      <c r="I56" s="2">
        <v>3.0</v>
      </c>
      <c r="J56" s="2">
        <v>2022.0</v>
      </c>
      <c r="K56" s="2" t="s">
        <v>4797</v>
      </c>
      <c r="L56" s="2" t="s">
        <v>17</v>
      </c>
      <c r="M56" s="2">
        <v>12.0</v>
      </c>
      <c r="N56" s="2">
        <v>39.0</v>
      </c>
      <c r="O56" s="2">
        <v>20.0</v>
      </c>
      <c r="P56" s="2">
        <v>51.3</v>
      </c>
      <c r="Q56" s="2">
        <v>314.0</v>
      </c>
      <c r="R56" s="2">
        <v>15.7</v>
      </c>
      <c r="S56" s="2">
        <v>1.0</v>
      </c>
      <c r="T56" s="2">
        <v>54.5</v>
      </c>
      <c r="U56" s="2">
        <v>57.4</v>
      </c>
      <c r="V56" s="2">
        <v>53.5</v>
      </c>
      <c r="W56" s="2">
        <v>70.8</v>
      </c>
      <c r="X56" s="2">
        <v>61.0</v>
      </c>
      <c r="Y56" s="2">
        <v>272.0</v>
      </c>
      <c r="Z56" s="2">
        <v>258.0</v>
      </c>
      <c r="AA56" s="2">
        <v>94.9</v>
      </c>
      <c r="AB56" s="2">
        <v>1.0</v>
      </c>
      <c r="AC56" s="2">
        <v>0.4</v>
      </c>
      <c r="AD56" s="2">
        <v>61.0</v>
      </c>
      <c r="AE56" s="2">
        <v>22.4</v>
      </c>
      <c r="AF56" s="2">
        <v>211.0</v>
      </c>
      <c r="AG56" s="2">
        <v>77.6</v>
      </c>
      <c r="AH56" s="2">
        <v>0.0</v>
      </c>
      <c r="AI56" s="2">
        <v>0.0</v>
      </c>
      <c r="AJ56" s="2">
        <v>135.0</v>
      </c>
      <c r="AK56" s="2">
        <v>6.8</v>
      </c>
      <c r="AL56" s="2">
        <v>1.22</v>
      </c>
      <c r="AM56" s="2">
        <v>12.0</v>
      </c>
      <c r="AN56" s="2">
        <v>46.0</v>
      </c>
      <c r="AO56" s="2">
        <v>3.0</v>
      </c>
      <c r="AP56" s="2">
        <v>13.0</v>
      </c>
      <c r="AQ56" s="2">
        <v>10.0</v>
      </c>
      <c r="AR56" s="2">
        <v>4.0</v>
      </c>
      <c r="AS56" s="2">
        <v>4.0</v>
      </c>
      <c r="AT56" s="2">
        <v>0.0</v>
      </c>
      <c r="AU56" s="2">
        <v>1.0</v>
      </c>
      <c r="AV56" s="2">
        <v>14.0</v>
      </c>
      <c r="AW56" s="2">
        <v>1.824524312896406</v>
      </c>
      <c r="AX56" s="2" t="s">
        <v>4780</v>
      </c>
      <c r="AY56" s="3">
        <v>8.8648</v>
      </c>
      <c r="AZ56" s="15">
        <v>1.4438000000000004</v>
      </c>
      <c r="BA56" s="15">
        <v>76.4438</v>
      </c>
      <c r="BB56" s="2">
        <v>1.824524312896406</v>
      </c>
    </row>
    <row r="57">
      <c r="A57" s="3" t="s">
        <v>1685</v>
      </c>
      <c r="B57" s="3">
        <v>0.91</v>
      </c>
      <c r="C57" s="3" t="s">
        <v>17</v>
      </c>
      <c r="D57" s="14">
        <v>73.0</v>
      </c>
      <c r="E57" s="2">
        <v>180.0</v>
      </c>
      <c r="F57" s="3" t="s">
        <v>613</v>
      </c>
      <c r="G57" s="3" t="s">
        <v>404</v>
      </c>
      <c r="H57" s="2">
        <v>6.0</v>
      </c>
      <c r="I57" s="2">
        <v>11.0</v>
      </c>
      <c r="J57" s="2">
        <v>2023.0</v>
      </c>
      <c r="K57" s="2" t="s">
        <v>4785</v>
      </c>
      <c r="L57" s="2" t="s">
        <v>17</v>
      </c>
      <c r="M57" s="2">
        <v>4.0</v>
      </c>
      <c r="N57" s="2">
        <v>8.0</v>
      </c>
      <c r="O57" s="2">
        <v>4.0</v>
      </c>
      <c r="P57" s="2">
        <v>50.0</v>
      </c>
      <c r="Q57" s="2">
        <v>37.0</v>
      </c>
      <c r="R57" s="2">
        <v>9.3</v>
      </c>
      <c r="S57" s="2">
        <v>1.0</v>
      </c>
      <c r="T57" s="2">
        <v>54.4</v>
      </c>
      <c r="U57" s="2">
        <v>55.1</v>
      </c>
      <c r="V57" s="2">
        <v>74.9</v>
      </c>
      <c r="W57" s="2">
        <v>65.0</v>
      </c>
      <c r="X57" s="2" t="s">
        <v>4777</v>
      </c>
      <c r="Y57" s="2">
        <v>75.0</v>
      </c>
      <c r="Z57" s="2">
        <v>68.0</v>
      </c>
      <c r="AA57" s="2">
        <v>90.7</v>
      </c>
      <c r="AB57" s="2">
        <v>0.0</v>
      </c>
      <c r="AC57" s="2">
        <v>0.0</v>
      </c>
      <c r="AD57" s="2">
        <v>10.0</v>
      </c>
      <c r="AE57" s="2">
        <v>13.3</v>
      </c>
      <c r="AF57" s="2">
        <v>64.0</v>
      </c>
      <c r="AG57" s="2">
        <v>85.3</v>
      </c>
      <c r="AH57" s="2">
        <v>1.0</v>
      </c>
      <c r="AI57" s="2">
        <v>1.3</v>
      </c>
      <c r="AJ57" s="2">
        <v>1.0</v>
      </c>
      <c r="AK57" s="2">
        <v>0.3</v>
      </c>
      <c r="AL57" s="2">
        <v>0.54</v>
      </c>
      <c r="AM57" s="2">
        <v>11.8</v>
      </c>
      <c r="AN57" s="2">
        <v>15.0</v>
      </c>
      <c r="AO57" s="2">
        <v>0.0</v>
      </c>
      <c r="AP57" s="2">
        <v>0.0</v>
      </c>
      <c r="AQ57" s="2">
        <v>0.0</v>
      </c>
      <c r="AR57" s="2">
        <v>0.0</v>
      </c>
      <c r="AS57" s="2">
        <v>1.0</v>
      </c>
      <c r="AT57" s="2">
        <v>0.0</v>
      </c>
      <c r="AU57" s="2">
        <v>0.0</v>
      </c>
      <c r="AV57" s="2">
        <v>2.0</v>
      </c>
      <c r="AW57" s="2">
        <v>1.126984126984127</v>
      </c>
      <c r="AX57" s="2" t="s">
        <v>4780</v>
      </c>
      <c r="AY57" s="3">
        <v>3.7442</v>
      </c>
      <c r="AZ57" s="15">
        <v>-17.159758333333336</v>
      </c>
      <c r="BA57" s="15">
        <v>57.840241666666664</v>
      </c>
      <c r="BB57" s="2">
        <v>1.126984126984127</v>
      </c>
    </row>
    <row r="58">
      <c r="A58" s="3" t="s">
        <v>1684</v>
      </c>
      <c r="B58" s="3">
        <v>0.9</v>
      </c>
      <c r="C58" s="3" t="s">
        <v>17</v>
      </c>
      <c r="D58" s="14">
        <v>74.0</v>
      </c>
      <c r="E58" s="2">
        <v>215.0</v>
      </c>
      <c r="F58" s="3" t="s">
        <v>615</v>
      </c>
      <c r="G58" s="3" t="s">
        <v>322</v>
      </c>
      <c r="H58" s="2">
        <v>6.0</v>
      </c>
      <c r="I58" s="2">
        <v>3.0</v>
      </c>
      <c r="J58" s="2">
        <v>2023.0</v>
      </c>
      <c r="K58" s="2" t="s">
        <v>4786</v>
      </c>
      <c r="L58" s="2" t="s">
        <v>17</v>
      </c>
      <c r="M58" s="2">
        <v>7.0</v>
      </c>
      <c r="N58" s="2">
        <v>4.0</v>
      </c>
      <c r="O58" s="2">
        <v>1.0</v>
      </c>
      <c r="P58" s="2">
        <v>25.0</v>
      </c>
      <c r="Q58" s="2">
        <v>10.0</v>
      </c>
      <c r="R58" s="2">
        <v>10.0</v>
      </c>
      <c r="S58" s="2">
        <v>0.0</v>
      </c>
      <c r="T58" s="2">
        <v>53.6</v>
      </c>
      <c r="U58" s="2">
        <v>51.2</v>
      </c>
      <c r="V58" s="2">
        <v>66.7</v>
      </c>
      <c r="W58" s="2">
        <v>61.0</v>
      </c>
      <c r="X58" s="2" t="s">
        <v>4777</v>
      </c>
      <c r="Y58" s="2">
        <v>33.0</v>
      </c>
      <c r="Z58" s="2">
        <v>29.0</v>
      </c>
      <c r="AA58" s="2">
        <v>87.9</v>
      </c>
      <c r="AB58" s="2">
        <v>0.0</v>
      </c>
      <c r="AC58" s="2">
        <v>0.0</v>
      </c>
      <c r="AD58" s="2">
        <v>2.0</v>
      </c>
      <c r="AE58" s="2">
        <v>6.1</v>
      </c>
      <c r="AF58" s="2">
        <v>31.0</v>
      </c>
      <c r="AG58" s="2">
        <v>93.9</v>
      </c>
      <c r="AH58" s="2">
        <v>0.0</v>
      </c>
      <c r="AI58" s="2">
        <v>0.0</v>
      </c>
      <c r="AJ58" s="2">
        <v>0.0</v>
      </c>
      <c r="AK58" s="2">
        <v>0.0</v>
      </c>
      <c r="AL58" s="2">
        <v>0.34</v>
      </c>
      <c r="AM58" s="2">
        <v>15.0</v>
      </c>
      <c r="AN58" s="2">
        <v>10.0</v>
      </c>
      <c r="AO58" s="2">
        <v>0.0</v>
      </c>
      <c r="AP58" s="2">
        <v>0.0</v>
      </c>
      <c r="AQ58" s="2">
        <v>2.0</v>
      </c>
      <c r="AR58" s="2">
        <v>1.0</v>
      </c>
      <c r="AS58" s="2">
        <v>0.0</v>
      </c>
      <c r="AT58" s="2">
        <v>0.0</v>
      </c>
      <c r="AU58" s="2">
        <v>0.0</v>
      </c>
      <c r="AV58" s="2">
        <v>0.0</v>
      </c>
      <c r="AW58" s="2">
        <v>1.101010101010101</v>
      </c>
      <c r="AX58" s="2" t="s">
        <v>4780</v>
      </c>
      <c r="AY58" s="3">
        <v>2.9088000000000003</v>
      </c>
      <c r="AZ58" s="15">
        <v>-8.368179166666668</v>
      </c>
      <c r="BA58" s="15">
        <v>66.63182083333334</v>
      </c>
      <c r="BB58" s="2">
        <v>1.101010101010101</v>
      </c>
    </row>
    <row r="59">
      <c r="A59" s="3" t="s">
        <v>1660</v>
      </c>
      <c r="B59" s="3">
        <v>0.81</v>
      </c>
      <c r="C59" s="3" t="s">
        <v>17</v>
      </c>
      <c r="D59" s="14">
        <v>71.0</v>
      </c>
      <c r="E59" s="2">
        <v>184.0</v>
      </c>
      <c r="F59" s="3" t="s">
        <v>521</v>
      </c>
      <c r="G59" s="3" t="s">
        <v>335</v>
      </c>
      <c r="H59" s="2">
        <v>5.0</v>
      </c>
      <c r="I59" s="2">
        <v>14.0</v>
      </c>
      <c r="J59" s="2">
        <v>2022.0</v>
      </c>
      <c r="K59" s="2" t="s">
        <v>4784</v>
      </c>
      <c r="L59" s="2" t="s">
        <v>17</v>
      </c>
      <c r="M59" s="2">
        <v>10.0</v>
      </c>
      <c r="N59" s="2">
        <v>6.0</v>
      </c>
      <c r="O59" s="2">
        <v>2.0</v>
      </c>
      <c r="P59" s="2">
        <v>33.3</v>
      </c>
      <c r="Q59" s="2">
        <v>40.0</v>
      </c>
      <c r="R59" s="2">
        <v>20.0</v>
      </c>
      <c r="S59" s="2">
        <v>0.0</v>
      </c>
      <c r="T59" s="2">
        <v>52.7</v>
      </c>
      <c r="U59" s="2">
        <v>50.8</v>
      </c>
      <c r="V59" s="2">
        <v>70.7</v>
      </c>
      <c r="W59" s="2">
        <v>66.2</v>
      </c>
      <c r="X59" s="2">
        <v>61.1</v>
      </c>
      <c r="Y59" s="2">
        <v>100.0</v>
      </c>
      <c r="Z59" s="2">
        <v>93.0</v>
      </c>
      <c r="AA59" s="2">
        <v>93.0</v>
      </c>
      <c r="AB59" s="2">
        <v>1.0</v>
      </c>
      <c r="AC59" s="2">
        <v>1.0</v>
      </c>
      <c r="AD59" s="2">
        <v>23.0</v>
      </c>
      <c r="AE59" s="2">
        <v>23.0</v>
      </c>
      <c r="AF59" s="2">
        <v>77.0</v>
      </c>
      <c r="AG59" s="2">
        <v>77.0</v>
      </c>
      <c r="AH59" s="2">
        <v>0.0</v>
      </c>
      <c r="AI59" s="2">
        <v>0.0</v>
      </c>
      <c r="AJ59" s="2">
        <v>0.0</v>
      </c>
      <c r="AK59" s="2">
        <v>0.0</v>
      </c>
      <c r="AL59" s="2">
        <v>0.43</v>
      </c>
      <c r="AM59" s="2">
        <v>16.3</v>
      </c>
      <c r="AN59" s="2">
        <v>28.0</v>
      </c>
      <c r="AO59" s="2">
        <v>0.0</v>
      </c>
      <c r="AP59" s="2">
        <v>0.0</v>
      </c>
      <c r="AQ59" s="2">
        <v>0.0</v>
      </c>
      <c r="AR59" s="2">
        <v>0.0</v>
      </c>
      <c r="AS59" s="2">
        <v>0.0</v>
      </c>
      <c r="AT59" s="2">
        <v>0.0</v>
      </c>
      <c r="AU59" s="2">
        <v>0.0</v>
      </c>
      <c r="AV59" s="2">
        <v>2.0</v>
      </c>
      <c r="AW59" s="2">
        <v>1.1041666666666667</v>
      </c>
      <c r="AX59" s="2" t="s">
        <v>4780</v>
      </c>
      <c r="AY59" s="3">
        <v>3.3049</v>
      </c>
      <c r="AZ59" s="15">
        <v>-8.474032038834952</v>
      </c>
      <c r="BA59" s="15">
        <v>66.52596796116505</v>
      </c>
      <c r="BB59" s="2">
        <v>1.1041666666666667</v>
      </c>
    </row>
    <row r="60">
      <c r="A60" s="16" t="s">
        <v>1507</v>
      </c>
      <c r="B60" s="3">
        <v>0.88</v>
      </c>
      <c r="C60" s="3" t="s">
        <v>17</v>
      </c>
      <c r="D60" s="14">
        <v>75.0</v>
      </c>
      <c r="E60" s="2">
        <v>181.0</v>
      </c>
      <c r="F60" s="3" t="s">
        <v>289</v>
      </c>
      <c r="G60" s="3" t="s">
        <v>372</v>
      </c>
      <c r="H60" s="2">
        <v>3.0</v>
      </c>
      <c r="I60" s="2">
        <v>10.0</v>
      </c>
      <c r="J60" s="2">
        <v>2022.0</v>
      </c>
      <c r="K60" s="2" t="s">
        <v>4798</v>
      </c>
      <c r="L60" s="2" t="s">
        <v>17</v>
      </c>
      <c r="M60" s="2">
        <v>3.0</v>
      </c>
      <c r="N60" s="2">
        <v>1.0</v>
      </c>
      <c r="O60" s="2">
        <v>1.0</v>
      </c>
      <c r="P60" s="2">
        <v>100.0</v>
      </c>
      <c r="Q60" s="2">
        <v>13.0</v>
      </c>
      <c r="R60" s="2">
        <v>13.0</v>
      </c>
      <c r="S60" s="2">
        <v>0.0</v>
      </c>
      <c r="T60" s="2">
        <v>52.2</v>
      </c>
      <c r="U60" s="2">
        <v>55.2</v>
      </c>
      <c r="V60" s="2">
        <v>66.7</v>
      </c>
      <c r="W60" s="2">
        <v>61.0</v>
      </c>
      <c r="X60" s="2" t="s">
        <v>4777</v>
      </c>
      <c r="Y60" s="2">
        <v>11.0</v>
      </c>
      <c r="Z60" s="2">
        <v>10.0</v>
      </c>
      <c r="AA60" s="2">
        <v>90.9</v>
      </c>
      <c r="AB60" s="2">
        <v>0.0</v>
      </c>
      <c r="AC60" s="2">
        <v>0.0</v>
      </c>
      <c r="AD60" s="2">
        <v>2.0</v>
      </c>
      <c r="AE60" s="2">
        <v>18.2</v>
      </c>
      <c r="AF60" s="2">
        <v>9.0</v>
      </c>
      <c r="AG60" s="2">
        <v>81.8</v>
      </c>
      <c r="AH60" s="2">
        <v>0.0</v>
      </c>
      <c r="AI60" s="2">
        <v>0.0</v>
      </c>
      <c r="AJ60" s="2">
        <v>0.0</v>
      </c>
      <c r="AK60" s="2">
        <v>0.0</v>
      </c>
      <c r="AL60" s="2">
        <v>1.3</v>
      </c>
      <c r="AM60" s="2">
        <v>13.0</v>
      </c>
      <c r="AN60" s="2">
        <v>13.0</v>
      </c>
      <c r="AO60" s="2">
        <v>0.0</v>
      </c>
      <c r="AP60" s="2">
        <v>0.0</v>
      </c>
      <c r="AQ60" s="2">
        <v>1.0</v>
      </c>
      <c r="AR60" s="2">
        <v>1.0</v>
      </c>
      <c r="AS60" s="2">
        <v>0.0</v>
      </c>
      <c r="AT60" s="2">
        <v>0.0</v>
      </c>
      <c r="AU60" s="2">
        <v>0.0</v>
      </c>
      <c r="AV60" s="2">
        <v>0.0</v>
      </c>
      <c r="AW60" s="2">
        <v>1.0084175084175084</v>
      </c>
      <c r="AX60" s="2" t="s">
        <v>4778</v>
      </c>
      <c r="AY60" s="3">
        <v>3.241</v>
      </c>
      <c r="AZ60" s="15">
        <v>-2.8415000000000012</v>
      </c>
      <c r="BA60" s="15">
        <v>72.1585</v>
      </c>
      <c r="BB60" s="2">
        <v>1.0084175084175084</v>
      </c>
    </row>
    <row r="61">
      <c r="A61" s="3"/>
      <c r="B61" s="3"/>
      <c r="C61" s="3"/>
      <c r="D61" s="14"/>
      <c r="F61" s="3"/>
      <c r="G61" s="3"/>
    </row>
    <row r="62">
      <c r="D62" s="14"/>
    </row>
    <row r="63">
      <c r="D63" s="14"/>
    </row>
    <row r="64">
      <c r="D64" s="14"/>
    </row>
    <row r="65">
      <c r="D65" s="14"/>
    </row>
    <row r="66">
      <c r="D66" s="14"/>
    </row>
    <row r="67">
      <c r="D67" s="14"/>
    </row>
    <row r="68">
      <c r="D68" s="14"/>
    </row>
    <row r="69">
      <c r="D69" s="14"/>
    </row>
    <row r="70">
      <c r="D70" s="14"/>
    </row>
    <row r="71">
      <c r="D71" s="14"/>
    </row>
    <row r="72">
      <c r="D72" s="14"/>
    </row>
    <row r="73">
      <c r="D73" s="14"/>
    </row>
    <row r="74">
      <c r="D74" s="14"/>
    </row>
    <row r="75">
      <c r="D75" s="14"/>
    </row>
    <row r="76">
      <c r="D76" s="14"/>
    </row>
    <row r="77">
      <c r="D77" s="14"/>
    </row>
    <row r="78">
      <c r="D78" s="14"/>
    </row>
    <row r="79">
      <c r="D79" s="14"/>
    </row>
    <row r="80">
      <c r="D80" s="14"/>
    </row>
    <row r="81">
      <c r="D81" s="14"/>
    </row>
    <row r="82">
      <c r="D82" s="14"/>
    </row>
    <row r="83">
      <c r="D83" s="14"/>
    </row>
    <row r="84">
      <c r="D84" s="14"/>
    </row>
    <row r="85">
      <c r="D85" s="14"/>
    </row>
    <row r="86">
      <c r="D86" s="14"/>
    </row>
    <row r="87">
      <c r="D87" s="14"/>
    </row>
    <row r="88">
      <c r="D88" s="14"/>
    </row>
    <row r="89">
      <c r="D89" s="14"/>
    </row>
    <row r="90">
      <c r="D90" s="14"/>
    </row>
    <row r="91">
      <c r="D91" s="14"/>
    </row>
    <row r="92">
      <c r="D92" s="14"/>
    </row>
    <row r="93">
      <c r="D93" s="14"/>
    </row>
    <row r="94">
      <c r="D94" s="14"/>
    </row>
    <row r="95">
      <c r="D95" s="14"/>
    </row>
    <row r="96">
      <c r="D96" s="14"/>
    </row>
    <row r="97">
      <c r="D97" s="14"/>
    </row>
    <row r="98">
      <c r="D98" s="14"/>
    </row>
    <row r="99">
      <c r="D99" s="14"/>
    </row>
    <row r="100">
      <c r="D100" s="14"/>
    </row>
    <row r="101">
      <c r="D101" s="14"/>
    </row>
    <row r="102">
      <c r="D102" s="14"/>
    </row>
    <row r="103">
      <c r="D103" s="14"/>
    </row>
    <row r="104">
      <c r="D104" s="14"/>
    </row>
    <row r="105">
      <c r="D105" s="14"/>
    </row>
    <row r="106">
      <c r="D106" s="14"/>
    </row>
    <row r="107">
      <c r="D107" s="14"/>
    </row>
    <row r="108">
      <c r="D108" s="14"/>
    </row>
    <row r="109">
      <c r="D109" s="14"/>
    </row>
    <row r="110">
      <c r="D110" s="14"/>
    </row>
    <row r="111">
      <c r="D111" s="14"/>
    </row>
    <row r="112">
      <c r="D112" s="14"/>
    </row>
    <row r="113">
      <c r="D113" s="14"/>
    </row>
    <row r="114">
      <c r="D114" s="14"/>
    </row>
    <row r="115">
      <c r="D115" s="14"/>
    </row>
    <row r="116">
      <c r="D116" s="14"/>
    </row>
    <row r="117">
      <c r="D117" s="14"/>
    </row>
    <row r="118">
      <c r="D118" s="14"/>
    </row>
    <row r="119">
      <c r="D119" s="14"/>
    </row>
    <row r="120">
      <c r="D120" s="14"/>
    </row>
    <row r="121">
      <c r="D121" s="14"/>
    </row>
    <row r="122">
      <c r="D122" s="14"/>
    </row>
    <row r="123">
      <c r="D123" s="14"/>
    </row>
    <row r="124">
      <c r="D124" s="14"/>
    </row>
    <row r="125">
      <c r="D125" s="14"/>
    </row>
    <row r="126">
      <c r="D126" s="14"/>
    </row>
    <row r="127">
      <c r="D127" s="14"/>
    </row>
    <row r="128">
      <c r="D128" s="14"/>
    </row>
    <row r="129">
      <c r="D129" s="14"/>
    </row>
    <row r="130">
      <c r="D130" s="14"/>
    </row>
    <row r="131">
      <c r="D131" s="14"/>
    </row>
    <row r="132">
      <c r="D132" s="14"/>
    </row>
    <row r="133">
      <c r="D133" s="14"/>
    </row>
    <row r="134">
      <c r="D134" s="14"/>
    </row>
    <row r="135">
      <c r="D135" s="14"/>
    </row>
    <row r="136">
      <c r="D136" s="14"/>
    </row>
    <row r="137">
      <c r="D137" s="14"/>
    </row>
    <row r="138">
      <c r="D138" s="14"/>
    </row>
    <row r="139">
      <c r="D139" s="14"/>
    </row>
    <row r="140">
      <c r="D140" s="14"/>
    </row>
    <row r="141">
      <c r="D141" s="14"/>
    </row>
    <row r="142">
      <c r="D142" s="14"/>
    </row>
    <row r="143">
      <c r="D143" s="14"/>
    </row>
    <row r="144">
      <c r="D144" s="14"/>
    </row>
    <row r="145">
      <c r="D145" s="14"/>
    </row>
    <row r="146">
      <c r="D146" s="14"/>
    </row>
    <row r="147">
      <c r="D147" s="14"/>
    </row>
    <row r="148">
      <c r="D148" s="14"/>
    </row>
    <row r="149">
      <c r="D149" s="14"/>
    </row>
    <row r="150">
      <c r="D150" s="14"/>
    </row>
    <row r="151">
      <c r="D151" s="14"/>
    </row>
    <row r="152">
      <c r="D152" s="14"/>
    </row>
    <row r="153">
      <c r="D153" s="14"/>
    </row>
    <row r="154">
      <c r="D154" s="14"/>
    </row>
    <row r="155">
      <c r="D155" s="14"/>
    </row>
    <row r="156">
      <c r="D156" s="14"/>
    </row>
    <row r="157">
      <c r="D157" s="14"/>
    </row>
    <row r="158">
      <c r="D158" s="14"/>
    </row>
    <row r="159">
      <c r="D159" s="14"/>
    </row>
    <row r="160">
      <c r="D160" s="14"/>
    </row>
    <row r="161">
      <c r="D161" s="14"/>
    </row>
    <row r="162">
      <c r="D162" s="14"/>
    </row>
    <row r="163">
      <c r="D163" s="14"/>
    </row>
    <row r="164">
      <c r="D164" s="14"/>
    </row>
    <row r="165">
      <c r="D165" s="14"/>
    </row>
    <row r="166">
      <c r="D166" s="14"/>
    </row>
    <row r="167">
      <c r="D167" s="14"/>
    </row>
    <row r="168">
      <c r="D168" s="14"/>
    </row>
    <row r="169">
      <c r="D169" s="14"/>
    </row>
    <row r="170">
      <c r="D170" s="14"/>
    </row>
    <row r="171">
      <c r="D171" s="14"/>
    </row>
    <row r="172">
      <c r="D172" s="14"/>
    </row>
    <row r="173">
      <c r="D173" s="14"/>
    </row>
    <row r="174">
      <c r="D174" s="14"/>
    </row>
    <row r="175">
      <c r="D175" s="14"/>
    </row>
    <row r="176">
      <c r="D176" s="14"/>
    </row>
    <row r="177">
      <c r="D177" s="14"/>
    </row>
    <row r="178">
      <c r="D178" s="14"/>
    </row>
    <row r="179">
      <c r="D179" s="14"/>
    </row>
    <row r="180">
      <c r="D180" s="14"/>
    </row>
    <row r="181">
      <c r="D181" s="14"/>
    </row>
    <row r="182">
      <c r="D182" s="14"/>
    </row>
    <row r="183">
      <c r="D183" s="14"/>
    </row>
    <row r="184">
      <c r="D184" s="14"/>
    </row>
    <row r="185">
      <c r="D185" s="14"/>
    </row>
    <row r="186">
      <c r="D186" s="14"/>
    </row>
    <row r="187">
      <c r="D187" s="14"/>
    </row>
    <row r="188">
      <c r="D188" s="14"/>
    </row>
    <row r="189">
      <c r="D189" s="14"/>
    </row>
    <row r="190">
      <c r="D190" s="14"/>
    </row>
    <row r="191">
      <c r="D191" s="14"/>
    </row>
    <row r="192">
      <c r="D192" s="14"/>
    </row>
    <row r="193">
      <c r="D193" s="14"/>
    </row>
    <row r="194">
      <c r="D194" s="14"/>
    </row>
    <row r="195">
      <c r="D195" s="14"/>
    </row>
    <row r="196">
      <c r="D196" s="14"/>
    </row>
    <row r="197">
      <c r="D197" s="14"/>
    </row>
    <row r="198">
      <c r="D198" s="14"/>
    </row>
    <row r="199">
      <c r="D199" s="14"/>
    </row>
    <row r="200">
      <c r="D200" s="14"/>
    </row>
    <row r="201">
      <c r="D201" s="14"/>
    </row>
    <row r="202">
      <c r="D202" s="14"/>
    </row>
    <row r="203">
      <c r="D203" s="14"/>
    </row>
    <row r="204">
      <c r="D204" s="14"/>
    </row>
    <row r="205">
      <c r="D205" s="14"/>
    </row>
    <row r="206">
      <c r="D206" s="14"/>
    </row>
    <row r="207">
      <c r="D207" s="14"/>
    </row>
    <row r="208">
      <c r="D208" s="14"/>
    </row>
    <row r="209">
      <c r="D209" s="14"/>
    </row>
    <row r="210">
      <c r="D210" s="14"/>
    </row>
    <row r="211">
      <c r="D211" s="14"/>
    </row>
    <row r="212">
      <c r="D212" s="14"/>
    </row>
    <row r="213">
      <c r="D213" s="14"/>
    </row>
    <row r="214">
      <c r="D214" s="14"/>
    </row>
    <row r="215">
      <c r="D215" s="14"/>
    </row>
    <row r="216">
      <c r="D216" s="14"/>
    </row>
    <row r="217">
      <c r="D217" s="14"/>
    </row>
    <row r="218">
      <c r="D218" s="14"/>
    </row>
    <row r="219">
      <c r="D219" s="14"/>
    </row>
    <row r="220">
      <c r="D220" s="14"/>
    </row>
    <row r="221">
      <c r="D221" s="14"/>
    </row>
    <row r="222">
      <c r="D222" s="14"/>
    </row>
    <row r="223">
      <c r="D223" s="14"/>
    </row>
    <row r="224">
      <c r="D224" s="14"/>
    </row>
    <row r="225">
      <c r="D225" s="14"/>
    </row>
    <row r="226">
      <c r="D226" s="14"/>
    </row>
    <row r="227">
      <c r="D227" s="14"/>
    </row>
    <row r="228">
      <c r="D228" s="14"/>
    </row>
    <row r="229">
      <c r="D229" s="14"/>
    </row>
    <row r="230">
      <c r="D230" s="14"/>
    </row>
    <row r="231">
      <c r="D231" s="14"/>
    </row>
    <row r="232">
      <c r="D232" s="14"/>
    </row>
    <row r="233">
      <c r="D233" s="14"/>
    </row>
    <row r="234">
      <c r="D234" s="14"/>
    </row>
    <row r="235">
      <c r="D235" s="14"/>
    </row>
    <row r="236">
      <c r="D236" s="14"/>
    </row>
    <row r="237">
      <c r="D237" s="14"/>
    </row>
    <row r="238">
      <c r="D238" s="14"/>
    </row>
    <row r="239">
      <c r="D239" s="14"/>
    </row>
    <row r="240">
      <c r="D240" s="14"/>
    </row>
    <row r="241">
      <c r="D241" s="14"/>
    </row>
    <row r="242">
      <c r="D242" s="14"/>
    </row>
    <row r="243">
      <c r="D243" s="14"/>
    </row>
    <row r="244">
      <c r="D244" s="14"/>
    </row>
    <row r="245">
      <c r="D245" s="14"/>
    </row>
    <row r="246">
      <c r="D246" s="14"/>
    </row>
    <row r="247">
      <c r="D247" s="14"/>
    </row>
    <row r="248">
      <c r="D248" s="14"/>
    </row>
    <row r="249">
      <c r="D249" s="14"/>
    </row>
    <row r="250">
      <c r="D250" s="14"/>
    </row>
    <row r="251">
      <c r="D251" s="14"/>
    </row>
    <row r="252">
      <c r="D252" s="14"/>
    </row>
    <row r="253">
      <c r="D253" s="14"/>
    </row>
    <row r="254">
      <c r="D254" s="14"/>
    </row>
    <row r="255">
      <c r="D255" s="14"/>
    </row>
    <row r="256">
      <c r="D256" s="14"/>
    </row>
    <row r="257">
      <c r="D257" s="14"/>
    </row>
    <row r="258">
      <c r="D258" s="14"/>
    </row>
    <row r="259">
      <c r="D259" s="14"/>
    </row>
    <row r="260">
      <c r="D260" s="14"/>
    </row>
    <row r="261">
      <c r="D261" s="14"/>
    </row>
    <row r="262">
      <c r="D262" s="14"/>
    </row>
    <row r="263">
      <c r="D263" s="14"/>
    </row>
    <row r="264">
      <c r="D264" s="14"/>
    </row>
    <row r="265">
      <c r="D265" s="14"/>
    </row>
    <row r="266">
      <c r="D266" s="14"/>
    </row>
    <row r="267">
      <c r="D267" s="14"/>
    </row>
    <row r="268">
      <c r="D268" s="14"/>
    </row>
    <row r="269">
      <c r="D269" s="14"/>
    </row>
    <row r="270">
      <c r="D270" s="14"/>
    </row>
    <row r="271">
      <c r="D271" s="14"/>
    </row>
    <row r="272">
      <c r="D272" s="14"/>
    </row>
    <row r="273">
      <c r="D273" s="14"/>
    </row>
    <row r="274">
      <c r="D274" s="14"/>
    </row>
    <row r="275">
      <c r="D275" s="14"/>
    </row>
    <row r="276">
      <c r="D276" s="14"/>
    </row>
    <row r="277">
      <c r="D277" s="14"/>
    </row>
    <row r="278">
      <c r="D278" s="14"/>
    </row>
    <row r="279">
      <c r="D279" s="14"/>
    </row>
    <row r="280">
      <c r="D280" s="14"/>
    </row>
    <row r="281">
      <c r="D281" s="14"/>
    </row>
    <row r="282">
      <c r="D282" s="14"/>
    </row>
    <row r="283">
      <c r="D283" s="14"/>
    </row>
    <row r="284">
      <c r="D284" s="14"/>
    </row>
    <row r="285">
      <c r="D285" s="14"/>
    </row>
    <row r="286">
      <c r="D286" s="14"/>
    </row>
    <row r="287">
      <c r="D287" s="14"/>
    </row>
    <row r="288">
      <c r="D288" s="14"/>
    </row>
    <row r="289">
      <c r="D289" s="14"/>
    </row>
    <row r="290">
      <c r="D290" s="14"/>
    </row>
    <row r="291">
      <c r="D291" s="14"/>
    </row>
    <row r="292">
      <c r="D292" s="14"/>
    </row>
    <row r="293">
      <c r="D293" s="14"/>
    </row>
    <row r="294">
      <c r="D294" s="14"/>
    </row>
    <row r="295">
      <c r="D295" s="14"/>
    </row>
    <row r="296">
      <c r="D296" s="14"/>
    </row>
    <row r="297">
      <c r="D297" s="14"/>
    </row>
    <row r="298">
      <c r="D298" s="14"/>
    </row>
    <row r="299">
      <c r="D299" s="14"/>
    </row>
    <row r="300">
      <c r="D300" s="14"/>
    </row>
    <row r="301">
      <c r="D301" s="14"/>
    </row>
    <row r="302">
      <c r="D302" s="14"/>
    </row>
    <row r="303">
      <c r="D303" s="14"/>
    </row>
    <row r="304">
      <c r="D304" s="14"/>
    </row>
    <row r="305">
      <c r="D305" s="14"/>
    </row>
    <row r="306">
      <c r="D306" s="14"/>
    </row>
    <row r="307">
      <c r="D307" s="14"/>
    </row>
    <row r="308">
      <c r="D308" s="14"/>
    </row>
    <row r="309">
      <c r="D309" s="14"/>
    </row>
    <row r="310">
      <c r="D310" s="14"/>
    </row>
    <row r="311">
      <c r="D311" s="14"/>
    </row>
    <row r="312">
      <c r="D312" s="14"/>
    </row>
    <row r="313">
      <c r="D313" s="14"/>
    </row>
    <row r="314">
      <c r="D314" s="14"/>
    </row>
    <row r="315">
      <c r="D315" s="14"/>
    </row>
    <row r="316">
      <c r="D316" s="14"/>
    </row>
    <row r="317">
      <c r="D317" s="14"/>
    </row>
    <row r="318">
      <c r="D318" s="14"/>
    </row>
    <row r="319">
      <c r="D319" s="14"/>
    </row>
    <row r="320">
      <c r="D320" s="14"/>
    </row>
    <row r="321">
      <c r="D321" s="14"/>
    </row>
    <row r="322">
      <c r="D322" s="14"/>
    </row>
    <row r="323">
      <c r="D323" s="14"/>
    </row>
    <row r="324">
      <c r="D324" s="14"/>
    </row>
    <row r="325">
      <c r="D325" s="14"/>
    </row>
    <row r="326">
      <c r="D326" s="14"/>
    </row>
    <row r="327">
      <c r="D327" s="14"/>
    </row>
    <row r="328">
      <c r="D328" s="14"/>
    </row>
    <row r="329">
      <c r="D329" s="14"/>
    </row>
    <row r="330">
      <c r="D330" s="14"/>
    </row>
    <row r="331">
      <c r="D331" s="14"/>
    </row>
    <row r="332">
      <c r="D332" s="14"/>
    </row>
    <row r="333">
      <c r="D333" s="14"/>
    </row>
    <row r="334">
      <c r="D334" s="14"/>
    </row>
    <row r="335">
      <c r="D335" s="14"/>
    </row>
    <row r="336">
      <c r="D336" s="14"/>
    </row>
    <row r="337">
      <c r="D337" s="14"/>
    </row>
    <row r="338">
      <c r="D338" s="14"/>
    </row>
    <row r="339">
      <c r="D339" s="14"/>
    </row>
    <row r="340">
      <c r="D340" s="14"/>
    </row>
    <row r="341">
      <c r="D341" s="14"/>
    </row>
    <row r="342">
      <c r="D342" s="14"/>
    </row>
    <row r="343">
      <c r="D343" s="14"/>
    </row>
    <row r="344">
      <c r="D344" s="14"/>
    </row>
    <row r="345">
      <c r="D345" s="14"/>
    </row>
    <row r="346">
      <c r="D346" s="14"/>
    </row>
    <row r="347">
      <c r="D347" s="14"/>
    </row>
    <row r="348">
      <c r="D348" s="14"/>
    </row>
    <row r="349">
      <c r="D349" s="14"/>
    </row>
    <row r="350">
      <c r="D350" s="14"/>
    </row>
    <row r="351">
      <c r="D351" s="14"/>
    </row>
    <row r="352">
      <c r="D352" s="14"/>
    </row>
    <row r="353">
      <c r="D353" s="14"/>
    </row>
    <row r="354">
      <c r="D354" s="14"/>
    </row>
    <row r="355">
      <c r="D355" s="14"/>
    </row>
    <row r="356">
      <c r="D356" s="14"/>
    </row>
    <row r="357">
      <c r="D357" s="14"/>
    </row>
    <row r="358">
      <c r="D358" s="14"/>
    </row>
    <row r="359">
      <c r="D359" s="14"/>
    </row>
    <row r="360">
      <c r="D360" s="14"/>
    </row>
    <row r="361">
      <c r="D361" s="14"/>
    </row>
    <row r="362">
      <c r="D362" s="14"/>
    </row>
    <row r="363">
      <c r="D363" s="14"/>
    </row>
    <row r="364">
      <c r="D364" s="14"/>
    </row>
    <row r="365">
      <c r="D365" s="14"/>
    </row>
    <row r="366">
      <c r="D366" s="14"/>
    </row>
    <row r="367">
      <c r="D367" s="14"/>
    </row>
    <row r="368">
      <c r="D368" s="14"/>
    </row>
    <row r="369">
      <c r="D369" s="14"/>
    </row>
    <row r="370">
      <c r="D370" s="14"/>
    </row>
    <row r="371">
      <c r="D371" s="14"/>
    </row>
    <row r="372">
      <c r="D372" s="14"/>
    </row>
    <row r="373">
      <c r="D373" s="14"/>
    </row>
    <row r="374">
      <c r="D374" s="14"/>
    </row>
    <row r="375">
      <c r="D375" s="14"/>
    </row>
    <row r="376">
      <c r="D376" s="14"/>
    </row>
    <row r="377">
      <c r="D377" s="14"/>
    </row>
    <row r="378">
      <c r="D378" s="14"/>
    </row>
    <row r="379">
      <c r="D379" s="14"/>
    </row>
    <row r="380">
      <c r="D380" s="14"/>
    </row>
    <row r="381">
      <c r="D381" s="14"/>
    </row>
    <row r="382">
      <c r="D382" s="14"/>
    </row>
    <row r="383">
      <c r="D383" s="14"/>
    </row>
    <row r="384">
      <c r="D384" s="14"/>
    </row>
    <row r="385">
      <c r="D385" s="14"/>
    </row>
    <row r="386">
      <c r="D386" s="14"/>
    </row>
    <row r="387">
      <c r="D387" s="14"/>
    </row>
    <row r="388">
      <c r="D388" s="14"/>
    </row>
    <row r="389">
      <c r="D389" s="14"/>
    </row>
    <row r="390">
      <c r="D390" s="14"/>
    </row>
    <row r="391">
      <c r="D391" s="14"/>
    </row>
    <row r="392">
      <c r="D392" s="14"/>
    </row>
    <row r="393">
      <c r="D393" s="14"/>
    </row>
    <row r="394">
      <c r="D394" s="14"/>
    </row>
    <row r="395">
      <c r="D395" s="14"/>
    </row>
    <row r="396">
      <c r="D396" s="14"/>
    </row>
    <row r="397">
      <c r="D397" s="14"/>
    </row>
    <row r="398">
      <c r="D398" s="14"/>
    </row>
    <row r="399">
      <c r="D399" s="14"/>
    </row>
    <row r="400">
      <c r="D400" s="14"/>
    </row>
    <row r="401">
      <c r="D401" s="14"/>
    </row>
    <row r="402">
      <c r="D402" s="14"/>
    </row>
    <row r="403">
      <c r="D403" s="14"/>
    </row>
    <row r="404">
      <c r="D404" s="14"/>
    </row>
    <row r="405">
      <c r="D405" s="14"/>
    </row>
    <row r="406">
      <c r="D406" s="14"/>
    </row>
    <row r="407">
      <c r="D407" s="14"/>
    </row>
    <row r="408">
      <c r="D408" s="14"/>
    </row>
    <row r="409">
      <c r="D409" s="14"/>
    </row>
    <row r="410">
      <c r="D410" s="14"/>
    </row>
    <row r="411">
      <c r="D411" s="14"/>
    </row>
    <row r="412">
      <c r="D412" s="14"/>
    </row>
    <row r="413">
      <c r="D413" s="14"/>
    </row>
    <row r="414">
      <c r="D414" s="14"/>
    </row>
    <row r="415">
      <c r="D415" s="14"/>
    </row>
    <row r="416">
      <c r="D416" s="14"/>
    </row>
    <row r="417">
      <c r="D417" s="14"/>
    </row>
    <row r="418">
      <c r="D418" s="14"/>
    </row>
    <row r="419">
      <c r="D419" s="14"/>
    </row>
    <row r="420">
      <c r="D420" s="14"/>
    </row>
    <row r="421">
      <c r="D421" s="14"/>
    </row>
    <row r="422">
      <c r="D422" s="14"/>
    </row>
    <row r="423">
      <c r="D423" s="14"/>
    </row>
    <row r="424">
      <c r="D424" s="14"/>
    </row>
    <row r="425">
      <c r="D425" s="14"/>
    </row>
    <row r="426">
      <c r="D426" s="14"/>
    </row>
    <row r="427">
      <c r="D427" s="14"/>
    </row>
    <row r="428">
      <c r="D428" s="14"/>
    </row>
    <row r="429">
      <c r="D429" s="14"/>
    </row>
    <row r="430">
      <c r="D430" s="14"/>
    </row>
    <row r="431">
      <c r="D431" s="14"/>
    </row>
    <row r="432">
      <c r="D432" s="14"/>
    </row>
    <row r="433">
      <c r="D433" s="14"/>
    </row>
    <row r="434">
      <c r="D434" s="14"/>
    </row>
    <row r="435">
      <c r="D435" s="14"/>
    </row>
    <row r="436">
      <c r="D436" s="14"/>
    </row>
    <row r="437">
      <c r="D437" s="14"/>
    </row>
    <row r="438">
      <c r="D438" s="14"/>
    </row>
    <row r="439">
      <c r="D439" s="14"/>
    </row>
    <row r="440">
      <c r="D440" s="14"/>
    </row>
    <row r="441">
      <c r="D441" s="14"/>
    </row>
    <row r="442">
      <c r="D442" s="14"/>
    </row>
    <row r="443">
      <c r="D443" s="14"/>
    </row>
    <row r="444">
      <c r="D444" s="14"/>
    </row>
    <row r="445">
      <c r="D445" s="14"/>
    </row>
    <row r="446">
      <c r="D446" s="14"/>
    </row>
    <row r="447">
      <c r="D447" s="14"/>
    </row>
    <row r="448">
      <c r="D448" s="14"/>
    </row>
    <row r="449">
      <c r="D449" s="14"/>
    </row>
    <row r="450">
      <c r="D450" s="14"/>
    </row>
    <row r="451">
      <c r="D451" s="14"/>
    </row>
    <row r="452">
      <c r="D452" s="14"/>
    </row>
    <row r="453">
      <c r="D453" s="14"/>
    </row>
    <row r="454">
      <c r="D454" s="14"/>
    </row>
    <row r="455">
      <c r="D455" s="14"/>
    </row>
    <row r="456">
      <c r="D456" s="14"/>
    </row>
    <row r="457">
      <c r="D457" s="14"/>
    </row>
    <row r="458">
      <c r="D458" s="14"/>
    </row>
    <row r="459">
      <c r="D459" s="14"/>
    </row>
    <row r="460">
      <c r="D460" s="14"/>
    </row>
    <row r="461">
      <c r="D461" s="14"/>
    </row>
    <row r="462">
      <c r="D462" s="14"/>
    </row>
    <row r="463">
      <c r="D463" s="14"/>
    </row>
    <row r="464">
      <c r="D464" s="14"/>
    </row>
    <row r="465">
      <c r="D465" s="14"/>
    </row>
    <row r="466">
      <c r="D466" s="14"/>
    </row>
    <row r="467">
      <c r="D467" s="14"/>
    </row>
    <row r="468">
      <c r="D468" s="14"/>
    </row>
    <row r="469">
      <c r="D469" s="14"/>
    </row>
    <row r="470">
      <c r="D470" s="14"/>
    </row>
    <row r="471">
      <c r="D471" s="14"/>
    </row>
    <row r="472">
      <c r="D472" s="14"/>
    </row>
    <row r="473">
      <c r="D473" s="14"/>
    </row>
    <row r="474">
      <c r="D474" s="14"/>
    </row>
    <row r="475">
      <c r="D475" s="14"/>
    </row>
    <row r="476">
      <c r="D476" s="14"/>
    </row>
    <row r="477">
      <c r="D477" s="14"/>
    </row>
    <row r="478">
      <c r="D478" s="14"/>
    </row>
    <row r="479">
      <c r="D479" s="14"/>
    </row>
    <row r="480">
      <c r="D480" s="14"/>
    </row>
    <row r="481">
      <c r="D481" s="14"/>
    </row>
    <row r="482">
      <c r="D482" s="14"/>
    </row>
    <row r="483">
      <c r="D483" s="14"/>
    </row>
    <row r="484">
      <c r="D484" s="14"/>
    </row>
    <row r="485">
      <c r="D485" s="14"/>
    </row>
    <row r="486">
      <c r="D486" s="14"/>
    </row>
    <row r="487">
      <c r="D487" s="14"/>
    </row>
    <row r="488">
      <c r="D488" s="14"/>
    </row>
    <row r="489">
      <c r="D489" s="14"/>
    </row>
    <row r="490">
      <c r="D490" s="14"/>
    </row>
    <row r="491">
      <c r="D491" s="14"/>
    </row>
    <row r="492">
      <c r="D492" s="14"/>
    </row>
    <row r="493">
      <c r="D493" s="14"/>
    </row>
    <row r="494">
      <c r="D494" s="14"/>
    </row>
    <row r="495">
      <c r="D495" s="14"/>
    </row>
    <row r="496">
      <c r="D496" s="14"/>
    </row>
    <row r="497">
      <c r="D497" s="14"/>
    </row>
    <row r="498">
      <c r="D498" s="14"/>
    </row>
    <row r="499">
      <c r="D499" s="14"/>
    </row>
    <row r="500">
      <c r="D500" s="14"/>
    </row>
    <row r="501">
      <c r="D501" s="14"/>
    </row>
    <row r="502">
      <c r="D502" s="14"/>
    </row>
    <row r="503">
      <c r="D503" s="14"/>
    </row>
    <row r="504">
      <c r="D504" s="14"/>
    </row>
    <row r="505">
      <c r="D505" s="14"/>
    </row>
    <row r="506">
      <c r="D506" s="14"/>
    </row>
    <row r="507">
      <c r="D507" s="14"/>
    </row>
    <row r="508">
      <c r="D508" s="14"/>
    </row>
    <row r="509">
      <c r="D509" s="14"/>
    </row>
    <row r="510">
      <c r="D510" s="14"/>
    </row>
    <row r="511">
      <c r="D511" s="14"/>
    </row>
    <row r="512">
      <c r="D512" s="14"/>
    </row>
    <row r="513">
      <c r="D513" s="14"/>
    </row>
    <row r="514">
      <c r="D514" s="14"/>
    </row>
    <row r="515">
      <c r="D515" s="14"/>
    </row>
    <row r="516">
      <c r="D516" s="14"/>
    </row>
    <row r="517">
      <c r="D517" s="14"/>
    </row>
    <row r="518">
      <c r="D518" s="14"/>
    </row>
    <row r="519">
      <c r="D519" s="14"/>
    </row>
    <row r="520">
      <c r="D520" s="14"/>
    </row>
    <row r="521">
      <c r="D521" s="14"/>
    </row>
    <row r="522">
      <c r="D522" s="14"/>
    </row>
    <row r="523">
      <c r="D523" s="14"/>
    </row>
    <row r="524">
      <c r="D524" s="14"/>
    </row>
    <row r="525">
      <c r="D525" s="14"/>
    </row>
    <row r="526">
      <c r="D526" s="14"/>
    </row>
    <row r="527">
      <c r="D527" s="14"/>
    </row>
    <row r="528">
      <c r="D528" s="14"/>
    </row>
    <row r="529">
      <c r="D529" s="14"/>
    </row>
    <row r="530">
      <c r="D530" s="14"/>
    </row>
    <row r="531">
      <c r="D531" s="14"/>
    </row>
    <row r="532">
      <c r="D532" s="14"/>
    </row>
    <row r="533">
      <c r="D533" s="14"/>
    </row>
    <row r="534">
      <c r="D534" s="14"/>
    </row>
    <row r="535">
      <c r="D535" s="14"/>
    </row>
    <row r="536">
      <c r="D536" s="14"/>
    </row>
    <row r="537">
      <c r="D537" s="14"/>
    </row>
    <row r="538">
      <c r="D538" s="14"/>
    </row>
    <row r="539">
      <c r="D539" s="14"/>
    </row>
    <row r="540">
      <c r="D540" s="14"/>
    </row>
    <row r="541">
      <c r="D541" s="14"/>
    </row>
    <row r="542">
      <c r="D542" s="14"/>
    </row>
    <row r="543">
      <c r="D543" s="14"/>
    </row>
    <row r="544">
      <c r="D544" s="14"/>
    </row>
    <row r="545">
      <c r="D545" s="14"/>
    </row>
    <row r="546">
      <c r="D546" s="14"/>
    </row>
    <row r="547">
      <c r="D547" s="14"/>
    </row>
    <row r="548">
      <c r="D548" s="14"/>
    </row>
    <row r="549">
      <c r="D549" s="14"/>
    </row>
    <row r="550">
      <c r="D550" s="14"/>
    </row>
    <row r="551">
      <c r="D551" s="14"/>
    </row>
    <row r="552">
      <c r="D552" s="14"/>
    </row>
    <row r="553">
      <c r="D553" s="14"/>
    </row>
    <row r="554">
      <c r="D554" s="14"/>
    </row>
    <row r="555">
      <c r="D555" s="14"/>
    </row>
    <row r="556">
      <c r="D556" s="14"/>
    </row>
    <row r="557">
      <c r="D557" s="14"/>
    </row>
    <row r="558">
      <c r="D558" s="14"/>
    </row>
    <row r="559">
      <c r="D559" s="14"/>
    </row>
    <row r="560">
      <c r="D560" s="14"/>
    </row>
    <row r="561">
      <c r="D561" s="14"/>
    </row>
    <row r="562">
      <c r="D562" s="14"/>
    </row>
    <row r="563">
      <c r="D563" s="14"/>
    </row>
    <row r="564">
      <c r="D564" s="14"/>
    </row>
    <row r="565">
      <c r="D565" s="14"/>
    </row>
    <row r="566">
      <c r="D566" s="14"/>
    </row>
    <row r="567">
      <c r="D567" s="14"/>
    </row>
    <row r="568">
      <c r="D568" s="14"/>
    </row>
    <row r="569">
      <c r="D569" s="14"/>
    </row>
    <row r="570">
      <c r="D570" s="14"/>
    </row>
    <row r="571">
      <c r="D571" s="14"/>
    </row>
    <row r="572">
      <c r="D572" s="14"/>
    </row>
    <row r="573">
      <c r="D573" s="14"/>
    </row>
    <row r="574">
      <c r="D574" s="14"/>
    </row>
    <row r="575">
      <c r="D575" s="14"/>
    </row>
    <row r="576">
      <c r="D576" s="14"/>
    </row>
    <row r="577">
      <c r="D577" s="14"/>
    </row>
    <row r="578">
      <c r="D578" s="14"/>
    </row>
    <row r="579">
      <c r="D579" s="14"/>
    </row>
    <row r="580">
      <c r="D580" s="14"/>
    </row>
    <row r="581">
      <c r="D581" s="14"/>
    </row>
    <row r="582">
      <c r="D582" s="14"/>
    </row>
    <row r="583">
      <c r="D583" s="14"/>
    </row>
    <row r="584">
      <c r="D584" s="14"/>
    </row>
    <row r="585">
      <c r="D585" s="14"/>
    </row>
    <row r="586">
      <c r="D586" s="14"/>
    </row>
    <row r="587">
      <c r="D587" s="14"/>
    </row>
    <row r="588">
      <c r="D588" s="14"/>
    </row>
    <row r="589">
      <c r="D589" s="14"/>
    </row>
    <row r="590">
      <c r="D590" s="14"/>
    </row>
    <row r="591">
      <c r="D591" s="14"/>
    </row>
    <row r="592">
      <c r="D592" s="14"/>
    </row>
    <row r="593">
      <c r="D593" s="14"/>
    </row>
    <row r="594">
      <c r="D594" s="14"/>
    </row>
    <row r="595">
      <c r="D595" s="14"/>
    </row>
    <row r="596">
      <c r="D596" s="14"/>
    </row>
    <row r="597">
      <c r="D597" s="14"/>
    </row>
    <row r="598">
      <c r="D598" s="14"/>
    </row>
    <row r="599">
      <c r="D599" s="14"/>
    </row>
    <row r="600">
      <c r="D600" s="14"/>
    </row>
    <row r="601">
      <c r="D601" s="14"/>
    </row>
    <row r="602">
      <c r="D602" s="14"/>
    </row>
    <row r="603">
      <c r="D603" s="14"/>
    </row>
    <row r="604">
      <c r="D604" s="14"/>
    </row>
    <row r="605">
      <c r="D605" s="14"/>
    </row>
    <row r="606">
      <c r="D606" s="14"/>
    </row>
    <row r="607">
      <c r="D607" s="14"/>
    </row>
    <row r="608">
      <c r="D608" s="14"/>
    </row>
    <row r="609">
      <c r="D609" s="14"/>
    </row>
    <row r="610">
      <c r="D610" s="14"/>
    </row>
    <row r="611">
      <c r="D611" s="14"/>
    </row>
    <row r="612">
      <c r="D612" s="14"/>
    </row>
    <row r="613">
      <c r="D613" s="14"/>
    </row>
    <row r="614">
      <c r="D614" s="14"/>
    </row>
    <row r="615">
      <c r="D615" s="14"/>
    </row>
    <row r="616">
      <c r="D616" s="14"/>
    </row>
    <row r="617">
      <c r="D617" s="14"/>
    </row>
    <row r="618">
      <c r="D618" s="14"/>
    </row>
    <row r="619">
      <c r="D619" s="14"/>
    </row>
    <row r="620">
      <c r="D620" s="14"/>
    </row>
    <row r="621">
      <c r="D621" s="14"/>
    </row>
    <row r="622">
      <c r="D622" s="14"/>
    </row>
    <row r="623">
      <c r="D623" s="14"/>
    </row>
    <row r="624">
      <c r="D624" s="14"/>
    </row>
    <row r="625">
      <c r="D625" s="14"/>
    </row>
    <row r="626">
      <c r="D626" s="14"/>
    </row>
    <row r="627">
      <c r="D627" s="14"/>
    </row>
    <row r="628">
      <c r="D628" s="14"/>
    </row>
    <row r="629">
      <c r="D629" s="14"/>
    </row>
    <row r="630">
      <c r="D630" s="14"/>
    </row>
    <row r="631">
      <c r="D631" s="14"/>
    </row>
    <row r="632">
      <c r="D632" s="14"/>
    </row>
    <row r="633">
      <c r="D633" s="14"/>
    </row>
    <row r="634">
      <c r="D634" s="14"/>
    </row>
    <row r="635">
      <c r="D635" s="14"/>
    </row>
    <row r="636">
      <c r="D636" s="14"/>
    </row>
    <row r="637">
      <c r="D637" s="14"/>
    </row>
    <row r="638">
      <c r="D638" s="14"/>
    </row>
    <row r="639">
      <c r="D639" s="14"/>
    </row>
    <row r="640">
      <c r="D640" s="14"/>
    </row>
    <row r="641">
      <c r="D641" s="14"/>
    </row>
    <row r="642">
      <c r="D642" s="14"/>
    </row>
    <row r="643">
      <c r="D643" s="14"/>
    </row>
    <row r="644">
      <c r="D644" s="14"/>
    </row>
    <row r="645">
      <c r="D645" s="14"/>
    </row>
    <row r="646">
      <c r="D646" s="14"/>
    </row>
    <row r="647">
      <c r="D647" s="14"/>
    </row>
    <row r="648">
      <c r="D648" s="14"/>
    </row>
    <row r="649">
      <c r="D649" s="14"/>
    </row>
    <row r="650">
      <c r="D650" s="14"/>
    </row>
    <row r="651">
      <c r="D651" s="14"/>
    </row>
    <row r="652">
      <c r="D652" s="14"/>
    </row>
    <row r="653">
      <c r="D653" s="14"/>
    </row>
    <row r="654">
      <c r="D654" s="14"/>
    </row>
    <row r="655">
      <c r="D655" s="14"/>
    </row>
    <row r="656">
      <c r="D656" s="14"/>
    </row>
    <row r="657">
      <c r="D657" s="14"/>
    </row>
    <row r="658">
      <c r="D658" s="14"/>
    </row>
    <row r="659">
      <c r="D659" s="14"/>
    </row>
    <row r="660">
      <c r="D660" s="14"/>
    </row>
    <row r="661">
      <c r="D661" s="14"/>
    </row>
    <row r="662">
      <c r="D662" s="14"/>
    </row>
    <row r="663">
      <c r="D663" s="14"/>
    </row>
    <row r="664">
      <c r="D664" s="14"/>
    </row>
    <row r="665">
      <c r="D665" s="14"/>
    </row>
    <row r="666">
      <c r="D666" s="14"/>
    </row>
    <row r="667">
      <c r="D667" s="14"/>
    </row>
    <row r="668">
      <c r="D668" s="14"/>
    </row>
    <row r="669">
      <c r="D669" s="14"/>
    </row>
    <row r="670">
      <c r="D670" s="14"/>
    </row>
    <row r="671">
      <c r="D671" s="14"/>
    </row>
    <row r="672">
      <c r="D672" s="14"/>
    </row>
    <row r="673">
      <c r="D673" s="14"/>
    </row>
    <row r="674">
      <c r="D674" s="14"/>
    </row>
    <row r="675">
      <c r="D675" s="14"/>
    </row>
    <row r="676">
      <c r="D676" s="14"/>
    </row>
    <row r="677">
      <c r="D677" s="14"/>
    </row>
    <row r="678">
      <c r="D678" s="14"/>
    </row>
    <row r="679">
      <c r="D679" s="14"/>
    </row>
    <row r="680">
      <c r="D680" s="14"/>
    </row>
    <row r="681">
      <c r="D681" s="14"/>
    </row>
    <row r="682">
      <c r="D682" s="14"/>
    </row>
    <row r="683">
      <c r="D683" s="14"/>
    </row>
    <row r="684">
      <c r="D684" s="14"/>
    </row>
    <row r="685">
      <c r="D685" s="14"/>
    </row>
    <row r="686">
      <c r="D686" s="14"/>
    </row>
    <row r="687">
      <c r="D687" s="14"/>
    </row>
    <row r="688">
      <c r="D688" s="14"/>
    </row>
    <row r="689">
      <c r="D689" s="14"/>
    </row>
    <row r="690">
      <c r="D690" s="14"/>
    </row>
    <row r="691">
      <c r="D691" s="14"/>
    </row>
    <row r="692">
      <c r="D692" s="14"/>
    </row>
    <row r="693">
      <c r="D693" s="14"/>
    </row>
    <row r="694">
      <c r="D694" s="14"/>
    </row>
    <row r="695">
      <c r="D695" s="14"/>
    </row>
    <row r="696">
      <c r="D696" s="14"/>
    </row>
    <row r="697">
      <c r="D697" s="14"/>
    </row>
    <row r="698">
      <c r="D698" s="14"/>
    </row>
    <row r="699">
      <c r="D699" s="14"/>
    </row>
    <row r="700">
      <c r="D700" s="14"/>
    </row>
    <row r="701">
      <c r="D701" s="14"/>
    </row>
    <row r="702">
      <c r="D702" s="14"/>
    </row>
    <row r="703">
      <c r="D703" s="14"/>
    </row>
    <row r="704">
      <c r="D704" s="14"/>
    </row>
    <row r="705">
      <c r="D705" s="14"/>
    </row>
    <row r="706">
      <c r="D706" s="14"/>
    </row>
    <row r="707">
      <c r="D707" s="14"/>
    </row>
    <row r="708">
      <c r="D708" s="14"/>
    </row>
    <row r="709">
      <c r="D709" s="14"/>
    </row>
    <row r="710">
      <c r="D710" s="14"/>
    </row>
    <row r="711">
      <c r="D711" s="14"/>
    </row>
    <row r="712">
      <c r="D712" s="14"/>
    </row>
    <row r="713">
      <c r="D713" s="14"/>
    </row>
    <row r="714">
      <c r="D714" s="14"/>
    </row>
    <row r="715">
      <c r="D715" s="14"/>
    </row>
    <row r="716">
      <c r="D716" s="14"/>
    </row>
    <row r="717">
      <c r="D717" s="14"/>
    </row>
    <row r="718">
      <c r="D718" s="14"/>
    </row>
    <row r="719">
      <c r="D719" s="14"/>
    </row>
    <row r="720">
      <c r="D720" s="14"/>
    </row>
    <row r="721">
      <c r="D721" s="14"/>
    </row>
    <row r="722">
      <c r="D722" s="14"/>
    </row>
    <row r="723">
      <c r="D723" s="14"/>
    </row>
    <row r="724">
      <c r="D724" s="14"/>
    </row>
    <row r="725">
      <c r="D725" s="14"/>
    </row>
    <row r="726">
      <c r="D726" s="14"/>
    </row>
    <row r="727">
      <c r="D727" s="14"/>
    </row>
    <row r="728">
      <c r="D728" s="14"/>
    </row>
    <row r="729">
      <c r="D729" s="14"/>
    </row>
    <row r="730">
      <c r="D730" s="14"/>
    </row>
    <row r="731">
      <c r="D731" s="14"/>
    </row>
    <row r="732">
      <c r="D732" s="14"/>
    </row>
    <row r="733">
      <c r="D733" s="14"/>
    </row>
    <row r="734">
      <c r="D734" s="14"/>
    </row>
    <row r="735">
      <c r="D735" s="14"/>
    </row>
    <row r="736">
      <c r="D736" s="14"/>
    </row>
    <row r="737">
      <c r="D737" s="14"/>
    </row>
    <row r="738">
      <c r="D738" s="14"/>
    </row>
    <row r="739">
      <c r="D739" s="14"/>
    </row>
    <row r="740">
      <c r="D740" s="14"/>
    </row>
    <row r="741">
      <c r="D741" s="14"/>
    </row>
    <row r="742">
      <c r="D742" s="14"/>
    </row>
    <row r="743">
      <c r="D743" s="14"/>
    </row>
    <row r="744">
      <c r="D744" s="14"/>
    </row>
    <row r="745">
      <c r="D745" s="14"/>
    </row>
    <row r="746">
      <c r="D746" s="14"/>
    </row>
    <row r="747">
      <c r="D747" s="14"/>
    </row>
    <row r="748">
      <c r="D748" s="14"/>
    </row>
    <row r="749">
      <c r="D749" s="14"/>
    </row>
    <row r="750">
      <c r="D750" s="14"/>
    </row>
    <row r="751">
      <c r="D751" s="14"/>
    </row>
    <row r="752">
      <c r="D752" s="14"/>
    </row>
    <row r="753">
      <c r="D753" s="14"/>
    </row>
    <row r="754">
      <c r="D754" s="14"/>
    </row>
    <row r="755">
      <c r="D755" s="14"/>
    </row>
    <row r="756">
      <c r="D756" s="14"/>
    </row>
    <row r="757">
      <c r="D757" s="14"/>
    </row>
    <row r="758">
      <c r="D758" s="14"/>
    </row>
    <row r="759">
      <c r="D759" s="14"/>
    </row>
    <row r="760">
      <c r="D760" s="14"/>
    </row>
    <row r="761">
      <c r="D761" s="14"/>
    </row>
    <row r="762">
      <c r="D762" s="14"/>
    </row>
    <row r="763">
      <c r="D763" s="14"/>
    </row>
    <row r="764">
      <c r="D764" s="14"/>
    </row>
    <row r="765">
      <c r="D765" s="14"/>
    </row>
    <row r="766">
      <c r="D766" s="14"/>
    </row>
    <row r="767">
      <c r="D767" s="14"/>
    </row>
    <row r="768">
      <c r="D768" s="14"/>
    </row>
    <row r="769">
      <c r="D769" s="14"/>
    </row>
    <row r="770">
      <c r="D770" s="14"/>
    </row>
    <row r="771">
      <c r="D771" s="14"/>
    </row>
    <row r="772">
      <c r="D772" s="14"/>
    </row>
    <row r="773">
      <c r="D773" s="14"/>
    </row>
    <row r="774">
      <c r="D774" s="14"/>
    </row>
    <row r="775">
      <c r="D775" s="14"/>
    </row>
    <row r="776">
      <c r="D776" s="14"/>
    </row>
    <row r="777">
      <c r="D777" s="14"/>
    </row>
    <row r="778">
      <c r="D778" s="14"/>
    </row>
    <row r="779">
      <c r="D779" s="14"/>
    </row>
    <row r="780">
      <c r="D780" s="14"/>
    </row>
    <row r="781">
      <c r="D781" s="14"/>
    </row>
    <row r="782">
      <c r="D782" s="14"/>
    </row>
    <row r="783">
      <c r="D783" s="14"/>
    </row>
    <row r="784">
      <c r="D784" s="14"/>
    </row>
    <row r="785">
      <c r="D785" s="14"/>
    </row>
    <row r="786">
      <c r="D786" s="14"/>
    </row>
    <row r="787">
      <c r="D787" s="14"/>
    </row>
    <row r="788">
      <c r="D788" s="14"/>
    </row>
    <row r="789">
      <c r="D789" s="14"/>
    </row>
    <row r="790">
      <c r="D790" s="14"/>
    </row>
    <row r="791">
      <c r="D791" s="14"/>
    </row>
    <row r="792">
      <c r="D792" s="14"/>
    </row>
    <row r="793">
      <c r="D793" s="14"/>
    </row>
    <row r="794">
      <c r="D794" s="14"/>
    </row>
    <row r="795">
      <c r="D795" s="14"/>
    </row>
    <row r="796">
      <c r="D796" s="14"/>
    </row>
    <row r="797">
      <c r="D797" s="14"/>
    </row>
    <row r="798">
      <c r="D798" s="14"/>
    </row>
    <row r="799">
      <c r="D799" s="14"/>
    </row>
    <row r="800">
      <c r="D800" s="14"/>
    </row>
    <row r="801">
      <c r="D801" s="14"/>
    </row>
    <row r="802">
      <c r="D802" s="14"/>
    </row>
    <row r="803">
      <c r="D803" s="14"/>
    </row>
    <row r="804">
      <c r="D804" s="14"/>
    </row>
    <row r="805">
      <c r="D805" s="14"/>
    </row>
    <row r="806">
      <c r="D806" s="14"/>
    </row>
    <row r="807">
      <c r="D807" s="14"/>
    </row>
    <row r="808">
      <c r="D808" s="14"/>
    </row>
    <row r="809">
      <c r="D809" s="14"/>
    </row>
    <row r="810">
      <c r="D810" s="14"/>
    </row>
    <row r="811">
      <c r="D811" s="14"/>
    </row>
    <row r="812">
      <c r="D812" s="14"/>
    </row>
    <row r="813">
      <c r="D813" s="14"/>
    </row>
    <row r="814">
      <c r="D814" s="14"/>
    </row>
    <row r="815">
      <c r="D815" s="14"/>
    </row>
    <row r="816">
      <c r="D816" s="14"/>
    </row>
    <row r="817">
      <c r="D817" s="14"/>
    </row>
    <row r="818">
      <c r="D818" s="14"/>
    </row>
    <row r="819">
      <c r="D819" s="14"/>
    </row>
    <row r="820">
      <c r="D820" s="14"/>
    </row>
    <row r="821">
      <c r="D821" s="14"/>
    </row>
    <row r="822">
      <c r="D822" s="14"/>
    </row>
    <row r="823">
      <c r="D823" s="14"/>
    </row>
    <row r="824">
      <c r="D824" s="14"/>
    </row>
    <row r="825">
      <c r="D825" s="14"/>
    </row>
    <row r="826">
      <c r="D826" s="14"/>
    </row>
    <row r="827">
      <c r="D827" s="14"/>
    </row>
    <row r="828">
      <c r="D828" s="14"/>
    </row>
    <row r="829">
      <c r="D829" s="14"/>
    </row>
    <row r="830">
      <c r="D830" s="14"/>
    </row>
    <row r="831">
      <c r="D831" s="14"/>
    </row>
    <row r="832">
      <c r="D832" s="14"/>
    </row>
    <row r="833">
      <c r="D833" s="14"/>
    </row>
    <row r="834">
      <c r="D834" s="14"/>
    </row>
    <row r="835">
      <c r="D835" s="14"/>
    </row>
    <row r="836">
      <c r="D836" s="14"/>
    </row>
    <row r="837">
      <c r="D837" s="14"/>
    </row>
    <row r="838">
      <c r="D838" s="14"/>
    </row>
    <row r="839">
      <c r="D839" s="14"/>
    </row>
    <row r="840">
      <c r="D840" s="14"/>
    </row>
    <row r="841">
      <c r="D841" s="14"/>
    </row>
    <row r="842">
      <c r="D842" s="14"/>
    </row>
    <row r="843">
      <c r="D843" s="14"/>
    </row>
    <row r="844">
      <c r="D844" s="14"/>
    </row>
    <row r="845">
      <c r="D845" s="14"/>
    </row>
    <row r="846">
      <c r="D846" s="14"/>
    </row>
    <row r="847">
      <c r="D847" s="14"/>
    </row>
    <row r="848">
      <c r="D848" s="14"/>
    </row>
    <row r="849">
      <c r="D849" s="14"/>
    </row>
    <row r="850">
      <c r="D850" s="14"/>
    </row>
    <row r="851">
      <c r="D851" s="14"/>
    </row>
    <row r="852">
      <c r="D852" s="14"/>
    </row>
    <row r="853">
      <c r="D853" s="14"/>
    </row>
    <row r="854">
      <c r="D854" s="14"/>
    </row>
    <row r="855">
      <c r="D855" s="14"/>
    </row>
    <row r="856">
      <c r="D856" s="14"/>
    </row>
    <row r="857">
      <c r="D857" s="14"/>
    </row>
    <row r="858">
      <c r="D858" s="14"/>
    </row>
    <row r="859">
      <c r="D859" s="14"/>
    </row>
    <row r="860">
      <c r="D860" s="14"/>
    </row>
    <row r="861">
      <c r="D861" s="14"/>
    </row>
    <row r="862">
      <c r="D862" s="14"/>
    </row>
    <row r="863">
      <c r="D863" s="14"/>
    </row>
    <row r="864">
      <c r="D864" s="14"/>
    </row>
    <row r="865">
      <c r="D865" s="14"/>
    </row>
    <row r="866">
      <c r="D866" s="14"/>
    </row>
    <row r="867">
      <c r="D867" s="14"/>
    </row>
    <row r="868">
      <c r="D868" s="14"/>
    </row>
    <row r="869">
      <c r="D869" s="14"/>
    </row>
    <row r="870">
      <c r="D870" s="14"/>
    </row>
    <row r="871">
      <c r="D871" s="14"/>
    </row>
    <row r="872">
      <c r="D872" s="14"/>
    </row>
    <row r="873">
      <c r="D873" s="14"/>
    </row>
    <row r="874">
      <c r="D874" s="14"/>
    </row>
    <row r="875">
      <c r="D875" s="14"/>
    </row>
    <row r="876">
      <c r="D876" s="14"/>
    </row>
    <row r="877">
      <c r="D877" s="14"/>
    </row>
    <row r="878">
      <c r="D878" s="14"/>
    </row>
    <row r="879">
      <c r="D879" s="14"/>
    </row>
    <row r="880">
      <c r="D880" s="14"/>
    </row>
    <row r="881">
      <c r="D881" s="14"/>
    </row>
    <row r="882">
      <c r="D882" s="14"/>
    </row>
    <row r="883">
      <c r="D883" s="14"/>
    </row>
    <row r="884">
      <c r="D884" s="14"/>
    </row>
    <row r="885">
      <c r="D885" s="14"/>
    </row>
    <row r="886">
      <c r="D886" s="14"/>
    </row>
    <row r="887">
      <c r="D887" s="14"/>
    </row>
    <row r="888">
      <c r="D888" s="14"/>
    </row>
    <row r="889">
      <c r="D889" s="14"/>
    </row>
    <row r="890">
      <c r="D890" s="14"/>
    </row>
    <row r="891">
      <c r="D891" s="14"/>
    </row>
    <row r="892">
      <c r="D892" s="14"/>
    </row>
    <row r="893">
      <c r="D893" s="14"/>
    </row>
    <row r="894">
      <c r="D894" s="14"/>
    </row>
    <row r="895">
      <c r="D895" s="14"/>
    </row>
    <row r="896">
      <c r="D896" s="14"/>
    </row>
    <row r="897">
      <c r="D897" s="14"/>
    </row>
    <row r="898">
      <c r="D898" s="14"/>
    </row>
    <row r="899">
      <c r="D899" s="14"/>
    </row>
    <row r="900">
      <c r="D900" s="14"/>
    </row>
    <row r="901">
      <c r="D901" s="14"/>
    </row>
    <row r="902">
      <c r="D902" s="14"/>
    </row>
    <row r="903">
      <c r="D903" s="14"/>
    </row>
    <row r="904">
      <c r="D904" s="14"/>
    </row>
    <row r="905">
      <c r="D905" s="14"/>
    </row>
    <row r="906">
      <c r="D906" s="14"/>
    </row>
    <row r="907">
      <c r="D907" s="14"/>
    </row>
    <row r="908">
      <c r="D908" s="14"/>
    </row>
    <row r="909">
      <c r="D909" s="14"/>
    </row>
    <row r="910">
      <c r="D910" s="14"/>
    </row>
    <row r="911">
      <c r="D911" s="14"/>
    </row>
    <row r="912">
      <c r="D912" s="14"/>
    </row>
    <row r="913">
      <c r="D913" s="14"/>
    </row>
    <row r="914">
      <c r="D914" s="14"/>
    </row>
    <row r="915">
      <c r="D915" s="14"/>
    </row>
    <row r="916">
      <c r="D916" s="14"/>
    </row>
    <row r="917">
      <c r="D917" s="14"/>
    </row>
    <row r="918">
      <c r="D918" s="14"/>
    </row>
    <row r="919">
      <c r="D919" s="14"/>
    </row>
    <row r="920">
      <c r="D920" s="14"/>
    </row>
    <row r="921">
      <c r="D921" s="14"/>
    </row>
    <row r="922">
      <c r="D922" s="14"/>
    </row>
    <row r="923">
      <c r="D923" s="14"/>
    </row>
    <row r="924">
      <c r="D924" s="14"/>
    </row>
    <row r="925">
      <c r="D925" s="14"/>
    </row>
    <row r="926">
      <c r="D926" s="14"/>
    </row>
    <row r="927">
      <c r="D927" s="14"/>
    </row>
    <row r="928">
      <c r="D928" s="14"/>
    </row>
    <row r="929">
      <c r="D929" s="14"/>
    </row>
    <row r="930">
      <c r="D930" s="14"/>
    </row>
    <row r="931">
      <c r="D931" s="14"/>
    </row>
    <row r="932">
      <c r="D932" s="14"/>
    </row>
    <row r="933">
      <c r="D933" s="14"/>
    </row>
    <row r="934">
      <c r="D934" s="14"/>
    </row>
    <row r="935">
      <c r="D935" s="14"/>
    </row>
    <row r="936">
      <c r="D936" s="14"/>
    </row>
    <row r="937">
      <c r="D937" s="14"/>
    </row>
    <row r="938">
      <c r="D938" s="14"/>
    </row>
    <row r="939">
      <c r="D939" s="14"/>
    </row>
    <row r="940">
      <c r="D940" s="14"/>
    </row>
    <row r="941">
      <c r="D941" s="14"/>
    </row>
    <row r="942">
      <c r="D942" s="14"/>
    </row>
    <row r="943">
      <c r="D943" s="14"/>
    </row>
    <row r="944">
      <c r="D944" s="14"/>
    </row>
    <row r="945">
      <c r="D945" s="14"/>
    </row>
    <row r="946">
      <c r="D946" s="14"/>
    </row>
    <row r="947">
      <c r="D947" s="14"/>
    </row>
    <row r="948">
      <c r="D948" s="14"/>
    </row>
    <row r="949">
      <c r="D949" s="14"/>
    </row>
    <row r="950">
      <c r="D950" s="14"/>
    </row>
    <row r="951">
      <c r="D951" s="14"/>
    </row>
    <row r="952">
      <c r="D952" s="14"/>
    </row>
    <row r="953">
      <c r="D953" s="14"/>
    </row>
    <row r="954">
      <c r="D954" s="14"/>
    </row>
    <row r="955">
      <c r="D955" s="14"/>
    </row>
    <row r="956">
      <c r="D956" s="14"/>
    </row>
    <row r="957">
      <c r="D957" s="14"/>
    </row>
    <row r="958">
      <c r="D958" s="14"/>
    </row>
    <row r="959">
      <c r="D959" s="14"/>
    </row>
    <row r="960">
      <c r="D960" s="14"/>
    </row>
    <row r="961">
      <c r="D961" s="14"/>
    </row>
    <row r="962">
      <c r="D962" s="14"/>
    </row>
    <row r="963">
      <c r="D963" s="14"/>
    </row>
    <row r="964">
      <c r="D964" s="14"/>
    </row>
    <row r="965">
      <c r="D965" s="14"/>
    </row>
    <row r="966">
      <c r="D966" s="14"/>
    </row>
    <row r="967">
      <c r="D967" s="14"/>
    </row>
    <row r="968">
      <c r="D968" s="14"/>
    </row>
    <row r="969">
      <c r="D969" s="14"/>
    </row>
    <row r="970">
      <c r="D970" s="14"/>
    </row>
    <row r="971">
      <c r="D971" s="14"/>
    </row>
    <row r="972">
      <c r="D972" s="14"/>
    </row>
    <row r="973">
      <c r="D973" s="14"/>
    </row>
    <row r="974">
      <c r="D974" s="14"/>
    </row>
    <row r="975">
      <c r="D975" s="14"/>
    </row>
    <row r="976">
      <c r="D976" s="14"/>
    </row>
    <row r="977">
      <c r="D977" s="14"/>
    </row>
    <row r="978">
      <c r="D978" s="14"/>
    </row>
    <row r="979">
      <c r="D979" s="14"/>
    </row>
    <row r="980">
      <c r="D980" s="14"/>
    </row>
    <row r="981">
      <c r="D981" s="14"/>
    </row>
    <row r="982">
      <c r="D982" s="14"/>
    </row>
  </sheetData>
  <conditionalFormatting sqref="T1">
    <cfRule type="colorScale" priority="1">
      <colorScale>
        <cfvo type="min"/>
        <cfvo type="percentile" val="50"/>
        <cfvo type="max"/>
        <color rgb="FFE67C73"/>
        <color rgb="FFD9EAD3"/>
        <color rgb="FF57BB8A"/>
      </colorScale>
    </cfRule>
  </conditionalFormatting>
  <conditionalFormatting sqref="U1">
    <cfRule type="colorScale" priority="2">
      <colorScale>
        <cfvo type="min"/>
        <cfvo type="percentile" val="50"/>
        <cfvo type="max"/>
        <color rgb="FFE67C73"/>
        <color rgb="FFD9EAD3"/>
        <color rgb="FF57BB8A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4735</v>
      </c>
      <c r="C1" s="3" t="s">
        <v>4806</v>
      </c>
      <c r="D1" s="3" t="s">
        <v>4807</v>
      </c>
      <c r="E1" s="12" t="s">
        <v>4</v>
      </c>
      <c r="F1" s="3" t="s">
        <v>5</v>
      </c>
      <c r="G1" s="3" t="s">
        <v>4739</v>
      </c>
      <c r="H1" s="3" t="s">
        <v>4740</v>
      </c>
      <c r="I1" s="3" t="s">
        <v>4741</v>
      </c>
      <c r="J1" s="3" t="s">
        <v>4742</v>
      </c>
      <c r="K1" s="3" t="s">
        <v>4743</v>
      </c>
      <c r="L1" s="3" t="s">
        <v>4744</v>
      </c>
      <c r="M1" s="13" t="s">
        <v>4745</v>
      </c>
      <c r="N1" s="3" t="s">
        <v>4746</v>
      </c>
      <c r="O1" s="3" t="s">
        <v>4747</v>
      </c>
      <c r="P1" s="3" t="s">
        <v>4748</v>
      </c>
      <c r="Q1" s="3" t="s">
        <v>4749</v>
      </c>
      <c r="R1" s="3" t="s">
        <v>4750</v>
      </c>
      <c r="S1" s="3" t="s">
        <v>4751</v>
      </c>
      <c r="T1" s="3" t="s">
        <v>4752</v>
      </c>
      <c r="U1" s="3" t="s">
        <v>4753</v>
      </c>
      <c r="V1" s="3" t="s">
        <v>4754</v>
      </c>
      <c r="W1" s="3" t="s">
        <v>4755</v>
      </c>
      <c r="X1" s="3" t="s">
        <v>4756</v>
      </c>
      <c r="Y1" s="3" t="s">
        <v>4757</v>
      </c>
      <c r="Z1" s="3" t="s">
        <v>4758</v>
      </c>
      <c r="AA1" s="3" t="s">
        <v>4759</v>
      </c>
      <c r="AB1" s="3" t="s">
        <v>4760</v>
      </c>
      <c r="AC1" s="3" t="s">
        <v>4761</v>
      </c>
      <c r="AD1" s="13" t="s">
        <v>4762</v>
      </c>
      <c r="AE1" s="13" t="s">
        <v>4763</v>
      </c>
      <c r="AF1" s="3" t="s">
        <v>4764</v>
      </c>
      <c r="AG1" s="3" t="s">
        <v>4765</v>
      </c>
      <c r="AH1" s="3" t="s">
        <v>4766</v>
      </c>
      <c r="AI1" s="3" t="s">
        <v>4767</v>
      </c>
      <c r="AJ1" s="3" t="s">
        <v>4768</v>
      </c>
      <c r="AK1" s="3" t="s">
        <v>4769</v>
      </c>
      <c r="AL1" s="3" t="s">
        <v>4770</v>
      </c>
      <c r="AM1" s="3" t="s">
        <v>4771</v>
      </c>
      <c r="AN1" s="13" t="s">
        <v>4772</v>
      </c>
      <c r="AO1" s="3" t="s">
        <v>4773</v>
      </c>
      <c r="AP1" s="13" t="s">
        <v>4774</v>
      </c>
      <c r="AQ1" s="3" t="s">
        <v>4775</v>
      </c>
      <c r="AR1" s="3" t="s">
        <v>4808</v>
      </c>
      <c r="AS1" s="3" t="s">
        <v>4809</v>
      </c>
      <c r="AT1" s="3" t="s">
        <v>4810</v>
      </c>
    </row>
    <row r="2">
      <c r="A2" s="3" t="s">
        <v>1685</v>
      </c>
      <c r="B2" s="3">
        <v>2022.0</v>
      </c>
      <c r="C2" s="3" t="s">
        <v>613</v>
      </c>
      <c r="D2" s="2">
        <v>6.0</v>
      </c>
      <c r="E2" s="15">
        <v>73.0</v>
      </c>
      <c r="F2" s="15">
        <v>180.0</v>
      </c>
      <c r="G2" s="17">
        <v>107.0</v>
      </c>
      <c r="H2" s="17">
        <v>75.0</v>
      </c>
      <c r="I2" s="17">
        <v>70.1</v>
      </c>
      <c r="J2" s="17">
        <v>954.0</v>
      </c>
      <c r="K2" s="17">
        <v>12.7</v>
      </c>
      <c r="L2" s="17">
        <v>11.0</v>
      </c>
      <c r="M2" s="17">
        <v>76.7</v>
      </c>
      <c r="N2" s="17">
        <v>77.7</v>
      </c>
      <c r="O2" s="17">
        <v>71.8</v>
      </c>
      <c r="P2" s="17">
        <v>75.6</v>
      </c>
      <c r="Q2" s="17" t="s">
        <v>4777</v>
      </c>
      <c r="R2" s="17">
        <v>485.0</v>
      </c>
      <c r="S2" s="17">
        <v>460.0</v>
      </c>
      <c r="T2" s="17">
        <v>94.8</v>
      </c>
      <c r="U2" s="17">
        <v>0.0</v>
      </c>
      <c r="V2" s="17">
        <v>0.0</v>
      </c>
      <c r="W2" s="17">
        <v>74.0</v>
      </c>
      <c r="X2" s="17">
        <v>15.3</v>
      </c>
      <c r="Y2" s="17">
        <v>411.0</v>
      </c>
      <c r="Z2" s="17">
        <v>84.7</v>
      </c>
      <c r="AA2" s="17">
        <v>0.0</v>
      </c>
      <c r="AB2" s="17">
        <v>0.0</v>
      </c>
      <c r="AC2" s="17">
        <v>446.0</v>
      </c>
      <c r="AD2" s="17">
        <v>5.9</v>
      </c>
      <c r="AE2" s="17">
        <v>2.07</v>
      </c>
      <c r="AF2" s="17">
        <v>9.0</v>
      </c>
      <c r="AG2" s="17">
        <v>43.0</v>
      </c>
      <c r="AH2" s="17">
        <v>6.0</v>
      </c>
      <c r="AI2" s="17">
        <v>7.4</v>
      </c>
      <c r="AJ2" s="17">
        <v>26.0</v>
      </c>
      <c r="AK2" s="17">
        <v>13.0</v>
      </c>
      <c r="AL2" s="17">
        <v>2.0</v>
      </c>
      <c r="AM2" s="17">
        <v>0.0</v>
      </c>
      <c r="AN2" s="17">
        <v>17.0</v>
      </c>
      <c r="AO2" s="17">
        <v>52.0</v>
      </c>
      <c r="AP2" s="2">
        <v>1.126984126984127</v>
      </c>
      <c r="AQ2" s="17" t="s">
        <v>4792</v>
      </c>
      <c r="AR2" s="17">
        <f t="shared" ref="AR2:AR60" si="1">((AP2*0.07)/10)+(AN2*0.06)+(AE2*0.26)+(AD2*0.1)+((M2*0.27)/10)+(G2*0.14)</f>
        <v>19.20698889</v>
      </c>
      <c r="AS2" s="17">
        <f>AR2/(vlookup(D2,'Conf Weights'!$A$1:$Z$1000 , 3,False))</f>
        <v>20.00728009</v>
      </c>
      <c r="AT2" s="15">
        <v>57.840241666666664</v>
      </c>
    </row>
    <row r="3">
      <c r="A3" s="3" t="s">
        <v>1437</v>
      </c>
      <c r="B3" s="3">
        <v>2018.0</v>
      </c>
      <c r="C3" s="3" t="s">
        <v>4811</v>
      </c>
      <c r="D3" s="2">
        <v>0.0</v>
      </c>
      <c r="E3" s="15">
        <v>75.0</v>
      </c>
      <c r="F3" s="15">
        <v>209.0</v>
      </c>
      <c r="G3" s="17">
        <v>23.0</v>
      </c>
      <c r="H3" s="17">
        <v>12.0</v>
      </c>
      <c r="I3" s="17">
        <v>52.2</v>
      </c>
      <c r="J3" s="17">
        <v>234.0</v>
      </c>
      <c r="K3" s="17">
        <v>19.5</v>
      </c>
      <c r="L3" s="17">
        <v>1.0</v>
      </c>
      <c r="M3" s="17">
        <v>69.0</v>
      </c>
      <c r="N3" s="17">
        <v>69.4</v>
      </c>
      <c r="O3" s="17">
        <v>66.1</v>
      </c>
      <c r="P3" s="17">
        <v>18.6</v>
      </c>
      <c r="Q3" s="17" t="s">
        <v>4777</v>
      </c>
      <c r="R3" s="17">
        <v>92.0</v>
      </c>
      <c r="S3" s="17">
        <v>84.0</v>
      </c>
      <c r="T3" s="17">
        <v>91.3</v>
      </c>
      <c r="U3" s="17">
        <v>0.0</v>
      </c>
      <c r="V3" s="17">
        <v>0.0</v>
      </c>
      <c r="W3" s="17">
        <v>4.0</v>
      </c>
      <c r="X3" s="17">
        <v>4.3</v>
      </c>
      <c r="Y3" s="17">
        <v>88.0</v>
      </c>
      <c r="Z3" s="17">
        <v>95.7</v>
      </c>
      <c r="AA3" s="17">
        <v>0.0</v>
      </c>
      <c r="AB3" s="17">
        <v>0.0</v>
      </c>
      <c r="AC3" s="17">
        <v>36.0</v>
      </c>
      <c r="AD3" s="17">
        <v>3.0</v>
      </c>
      <c r="AE3" s="17">
        <v>2.79</v>
      </c>
      <c r="AF3" s="17">
        <v>17.5</v>
      </c>
      <c r="AG3" s="17">
        <v>43.0</v>
      </c>
      <c r="AH3" s="17">
        <v>1.0</v>
      </c>
      <c r="AI3" s="17">
        <v>7.7</v>
      </c>
      <c r="AJ3" s="17">
        <v>7.0</v>
      </c>
      <c r="AK3" s="17">
        <v>4.0</v>
      </c>
      <c r="AL3" s="17">
        <v>1.0</v>
      </c>
      <c r="AM3" s="17">
        <v>1.0</v>
      </c>
      <c r="AN3" s="17">
        <v>2.0</v>
      </c>
      <c r="AO3" s="17">
        <v>11.0</v>
      </c>
      <c r="AP3" s="2">
        <v>1.0272294077603812</v>
      </c>
      <c r="AQ3" s="17" t="s">
        <v>4778</v>
      </c>
      <c r="AR3" s="17">
        <f t="shared" si="1"/>
        <v>6.235590606</v>
      </c>
      <c r="AS3" s="17">
        <f>AR3/(vlookup(D3,'Conf Weights'!$A$1:$Z$1000 , 3,False))</f>
        <v>5.239992106</v>
      </c>
      <c r="AT3" s="15">
        <v>74.62876806722689</v>
      </c>
    </row>
    <row r="4">
      <c r="A4" s="3" t="s">
        <v>1767</v>
      </c>
      <c r="B4" s="3">
        <v>2020.0</v>
      </c>
      <c r="C4" s="3" t="s">
        <v>4812</v>
      </c>
      <c r="D4" s="2">
        <v>7.0</v>
      </c>
      <c r="E4" s="15">
        <v>75.0</v>
      </c>
      <c r="F4" s="15">
        <v>200.0</v>
      </c>
      <c r="G4" s="17">
        <v>20.0</v>
      </c>
      <c r="H4" s="17">
        <v>5.0</v>
      </c>
      <c r="I4" s="17">
        <v>25.0</v>
      </c>
      <c r="J4" s="17">
        <v>104.0</v>
      </c>
      <c r="K4" s="17">
        <v>20.8</v>
      </c>
      <c r="L4" s="17">
        <v>1.0</v>
      </c>
      <c r="M4" s="17">
        <v>57.9</v>
      </c>
      <c r="N4" s="17">
        <v>58.7</v>
      </c>
      <c r="O4" s="17">
        <v>19.8</v>
      </c>
      <c r="P4" s="17">
        <v>65.7</v>
      </c>
      <c r="Q4" s="17" t="s">
        <v>4777</v>
      </c>
      <c r="R4" s="17">
        <v>108.0</v>
      </c>
      <c r="S4" s="17">
        <v>103.0</v>
      </c>
      <c r="T4" s="17">
        <v>95.4</v>
      </c>
      <c r="U4" s="17">
        <v>0.0</v>
      </c>
      <c r="V4" s="17">
        <v>0.0</v>
      </c>
      <c r="W4" s="17">
        <v>54.0</v>
      </c>
      <c r="X4" s="17">
        <v>50.0</v>
      </c>
      <c r="Y4" s="17">
        <v>54.0</v>
      </c>
      <c r="Z4" s="17">
        <v>50.0</v>
      </c>
      <c r="AA4" s="17">
        <v>0.0</v>
      </c>
      <c r="AB4" s="17">
        <v>0.0</v>
      </c>
      <c r="AC4" s="17">
        <v>14.0</v>
      </c>
      <c r="AD4" s="17">
        <v>2.8</v>
      </c>
      <c r="AE4" s="17">
        <v>1.01</v>
      </c>
      <c r="AF4" s="17">
        <v>16.4</v>
      </c>
      <c r="AG4" s="17">
        <v>33.0</v>
      </c>
      <c r="AH4" s="17">
        <v>3.0</v>
      </c>
      <c r="AI4" s="17">
        <v>37.5</v>
      </c>
      <c r="AJ4" s="17">
        <v>7.0</v>
      </c>
      <c r="AK4" s="17">
        <v>3.0</v>
      </c>
      <c r="AL4" s="17">
        <v>1.0</v>
      </c>
      <c r="AM4" s="17">
        <v>0.0</v>
      </c>
      <c r="AN4" s="17">
        <v>0.0</v>
      </c>
      <c r="AO4" s="17">
        <v>5.0</v>
      </c>
      <c r="AP4" s="2">
        <v>1.315487571701721</v>
      </c>
      <c r="AQ4" s="17" t="s">
        <v>4778</v>
      </c>
      <c r="AR4" s="17">
        <f t="shared" si="1"/>
        <v>4.915108413</v>
      </c>
      <c r="AS4" s="17">
        <f>AR4/(vlookup(D4,'Conf Weights'!$A$1:$Z$1000 , 3,False))</f>
        <v>5.46123157</v>
      </c>
      <c r="AT4" s="15">
        <v>77.3548111111111</v>
      </c>
    </row>
    <row r="5">
      <c r="A5" s="3" t="s">
        <v>1843</v>
      </c>
      <c r="B5" s="3">
        <v>2020.0</v>
      </c>
      <c r="C5" s="3" t="s">
        <v>4813</v>
      </c>
      <c r="D5" s="2">
        <v>8.0</v>
      </c>
      <c r="E5" s="15">
        <v>69.0</v>
      </c>
      <c r="F5" s="15">
        <v>175.0</v>
      </c>
      <c r="G5" s="17">
        <v>64.0</v>
      </c>
      <c r="H5" s="17">
        <v>51.0</v>
      </c>
      <c r="I5" s="17">
        <v>79.7</v>
      </c>
      <c r="J5" s="17">
        <v>461.0</v>
      </c>
      <c r="K5" s="17">
        <v>9.0</v>
      </c>
      <c r="L5" s="17">
        <v>1.0</v>
      </c>
      <c r="M5" s="17">
        <v>76.6</v>
      </c>
      <c r="N5" s="17">
        <v>78.9</v>
      </c>
      <c r="O5" s="17">
        <v>88.2</v>
      </c>
      <c r="P5" s="17">
        <v>67.1</v>
      </c>
      <c r="Q5" s="17">
        <v>2.2</v>
      </c>
      <c r="R5" s="17">
        <v>241.0</v>
      </c>
      <c r="S5" s="17">
        <v>232.0</v>
      </c>
      <c r="T5" s="17">
        <v>96.3</v>
      </c>
      <c r="U5" s="17">
        <v>2.0</v>
      </c>
      <c r="V5" s="17">
        <v>0.8</v>
      </c>
      <c r="W5" s="17">
        <v>173.0</v>
      </c>
      <c r="X5" s="17">
        <v>71.8</v>
      </c>
      <c r="Y5" s="17">
        <v>28.0</v>
      </c>
      <c r="Z5" s="17">
        <v>11.6</v>
      </c>
      <c r="AA5" s="17">
        <v>1.0</v>
      </c>
      <c r="AB5" s="17">
        <v>0.4</v>
      </c>
      <c r="AC5" s="17">
        <v>262.0</v>
      </c>
      <c r="AD5" s="17">
        <v>5.1</v>
      </c>
      <c r="AE5" s="17">
        <v>1.99</v>
      </c>
      <c r="AF5" s="17">
        <v>6.2</v>
      </c>
      <c r="AG5" s="17">
        <v>38.0</v>
      </c>
      <c r="AH5" s="17">
        <v>1.0</v>
      </c>
      <c r="AI5" s="17">
        <v>1.9</v>
      </c>
      <c r="AJ5" s="17">
        <v>7.0</v>
      </c>
      <c r="AK5" s="17">
        <v>6.0</v>
      </c>
      <c r="AL5" s="17">
        <v>2.0</v>
      </c>
      <c r="AM5" s="17">
        <v>0.0</v>
      </c>
      <c r="AN5" s="17">
        <v>4.0</v>
      </c>
      <c r="AO5" s="17">
        <v>18.0</v>
      </c>
      <c r="AP5" s="2">
        <v>2.237911025145068</v>
      </c>
      <c r="AQ5" s="17" t="s">
        <v>4780</v>
      </c>
      <c r="AR5" s="17">
        <f t="shared" si="1"/>
        <v>12.31126538</v>
      </c>
      <c r="AS5" s="17">
        <f>AR5/(vlookup(D5,'Conf Weights'!$A$1:$Z$1000 , 3,False))</f>
        <v>15.01373826</v>
      </c>
      <c r="AT5" s="15">
        <v>83.91316341463414</v>
      </c>
    </row>
    <row r="6">
      <c r="A6" s="3" t="s">
        <v>1856</v>
      </c>
      <c r="B6" s="3">
        <v>2018.0</v>
      </c>
      <c r="C6" s="3" t="s">
        <v>811</v>
      </c>
      <c r="D6" s="2">
        <v>8.0</v>
      </c>
      <c r="E6" s="15">
        <v>72.0</v>
      </c>
      <c r="F6" s="15">
        <v>190.0</v>
      </c>
      <c r="G6" s="17">
        <v>34.0</v>
      </c>
      <c r="H6" s="17">
        <v>24.0</v>
      </c>
      <c r="I6" s="17">
        <v>70.6</v>
      </c>
      <c r="J6" s="17">
        <v>266.0</v>
      </c>
      <c r="K6" s="17">
        <v>11.1</v>
      </c>
      <c r="L6" s="17">
        <v>1.0</v>
      </c>
      <c r="M6" s="17">
        <v>67.4</v>
      </c>
      <c r="N6" s="17">
        <v>68.7</v>
      </c>
      <c r="O6" s="17">
        <v>78.9</v>
      </c>
      <c r="P6" s="17">
        <v>76.7</v>
      </c>
      <c r="Q6" s="17" t="s">
        <v>4777</v>
      </c>
      <c r="R6" s="17">
        <v>166.0</v>
      </c>
      <c r="S6" s="17">
        <v>159.0</v>
      </c>
      <c r="T6" s="17">
        <v>95.8</v>
      </c>
      <c r="U6" s="17">
        <v>0.0</v>
      </c>
      <c r="V6" s="17">
        <v>0.0</v>
      </c>
      <c r="W6" s="17">
        <v>147.0</v>
      </c>
      <c r="X6" s="17">
        <v>88.6</v>
      </c>
      <c r="Y6" s="17">
        <v>18.0</v>
      </c>
      <c r="Z6" s="17">
        <v>10.8</v>
      </c>
      <c r="AA6" s="17">
        <v>0.0</v>
      </c>
      <c r="AB6" s="17">
        <v>0.0</v>
      </c>
      <c r="AC6" s="17">
        <v>155.0</v>
      </c>
      <c r="AD6" s="17">
        <v>6.5</v>
      </c>
      <c r="AE6" s="17">
        <v>2.0</v>
      </c>
      <c r="AF6" s="17">
        <v>8.7</v>
      </c>
      <c r="AG6" s="17">
        <v>45.0</v>
      </c>
      <c r="AH6" s="17">
        <v>1.0</v>
      </c>
      <c r="AI6" s="17">
        <v>4.0</v>
      </c>
      <c r="AJ6" s="17">
        <v>5.0</v>
      </c>
      <c r="AK6" s="17">
        <v>1.0</v>
      </c>
      <c r="AL6" s="17">
        <v>1.0</v>
      </c>
      <c r="AM6" s="17">
        <v>0.0</v>
      </c>
      <c r="AN6" s="17">
        <v>3.0</v>
      </c>
      <c r="AO6" s="17">
        <v>10.0</v>
      </c>
      <c r="AP6" s="2">
        <v>1.4955621301775148</v>
      </c>
      <c r="AQ6" s="17" t="s">
        <v>4778</v>
      </c>
      <c r="AR6" s="17">
        <f t="shared" si="1"/>
        <v>7.940268935</v>
      </c>
      <c r="AS6" s="17">
        <f>AR6/(vlookup(D6,'Conf Weights'!$A$1:$Z$1000 , 3,False))</f>
        <v>9.683254799</v>
      </c>
      <c r="AT6" s="15">
        <v>80.27222926829268</v>
      </c>
    </row>
    <row r="7">
      <c r="A7" s="3" t="s">
        <v>1451</v>
      </c>
      <c r="B7" s="3">
        <v>2022.0</v>
      </c>
      <c r="C7" s="3" t="s">
        <v>4814</v>
      </c>
      <c r="D7" s="2">
        <v>2.0</v>
      </c>
      <c r="E7" s="15">
        <v>78.0</v>
      </c>
      <c r="F7" s="15">
        <v>210.0</v>
      </c>
      <c r="G7" s="17">
        <v>59.0</v>
      </c>
      <c r="H7" s="17">
        <v>30.0</v>
      </c>
      <c r="I7" s="17">
        <v>50.8</v>
      </c>
      <c r="J7" s="17">
        <v>473.0</v>
      </c>
      <c r="K7" s="17">
        <v>15.8</v>
      </c>
      <c r="L7" s="17">
        <v>6.0</v>
      </c>
      <c r="M7" s="17">
        <v>60.7</v>
      </c>
      <c r="N7" s="17">
        <v>60.5</v>
      </c>
      <c r="O7" s="17">
        <v>42.3</v>
      </c>
      <c r="P7" s="17">
        <v>71.7</v>
      </c>
      <c r="Q7" s="17" t="s">
        <v>4777</v>
      </c>
      <c r="R7" s="17">
        <v>363.0</v>
      </c>
      <c r="S7" s="17">
        <v>339.0</v>
      </c>
      <c r="T7" s="17">
        <v>93.4</v>
      </c>
      <c r="U7" s="17">
        <v>0.0</v>
      </c>
      <c r="V7" s="17">
        <v>0.0</v>
      </c>
      <c r="W7" s="17">
        <v>33.0</v>
      </c>
      <c r="X7" s="17">
        <v>9.1</v>
      </c>
      <c r="Y7" s="17">
        <v>330.0</v>
      </c>
      <c r="Z7" s="17">
        <v>90.9</v>
      </c>
      <c r="AA7" s="17">
        <v>0.0</v>
      </c>
      <c r="AB7" s="17">
        <v>0.0</v>
      </c>
      <c r="AC7" s="17">
        <v>70.0</v>
      </c>
      <c r="AD7" s="17">
        <v>2.3</v>
      </c>
      <c r="AE7" s="17">
        <v>1.4</v>
      </c>
      <c r="AF7" s="17">
        <v>16.5</v>
      </c>
      <c r="AG7" s="17">
        <v>44.0</v>
      </c>
      <c r="AH7" s="17">
        <v>5.0</v>
      </c>
      <c r="AI7" s="17">
        <v>14.3</v>
      </c>
      <c r="AJ7" s="17">
        <v>13.0</v>
      </c>
      <c r="AK7" s="17">
        <v>7.0</v>
      </c>
      <c r="AL7" s="17">
        <v>2.0</v>
      </c>
      <c r="AM7" s="17">
        <v>0.0</v>
      </c>
      <c r="AN7" s="17">
        <v>3.0</v>
      </c>
      <c r="AO7" s="17">
        <v>20.0</v>
      </c>
      <c r="AP7" s="2">
        <v>1.334128878281623</v>
      </c>
      <c r="AQ7" s="17" t="s">
        <v>4815</v>
      </c>
      <c r="AR7" s="17">
        <f t="shared" si="1"/>
        <v>10.6822389</v>
      </c>
      <c r="AS7" s="17">
        <f>AR7/(vlookup(D7,'Conf Weights'!$A$1:$Z$1000 , 3,False))</f>
        <v>14.2429852</v>
      </c>
      <c r="AT7" s="15">
        <v>67.01943333333332</v>
      </c>
    </row>
    <row r="8">
      <c r="A8" s="3" t="s">
        <v>1573</v>
      </c>
      <c r="B8" s="3">
        <v>2019.0</v>
      </c>
      <c r="C8" s="3" t="s">
        <v>4816</v>
      </c>
      <c r="D8" s="2">
        <v>3.0</v>
      </c>
      <c r="E8" s="15">
        <v>78.0</v>
      </c>
      <c r="F8" s="15">
        <v>216.0</v>
      </c>
      <c r="G8" s="17">
        <v>6.0</v>
      </c>
      <c r="H8" s="17">
        <v>1.0</v>
      </c>
      <c r="I8" s="17">
        <v>16.7</v>
      </c>
      <c r="J8" s="17">
        <v>20.0</v>
      </c>
      <c r="K8" s="17">
        <v>20.0</v>
      </c>
      <c r="L8" s="17">
        <v>0.0</v>
      </c>
      <c r="M8" s="17">
        <v>62.8</v>
      </c>
      <c r="N8" s="17">
        <v>63.5</v>
      </c>
      <c r="O8" s="17">
        <v>66.7</v>
      </c>
      <c r="P8" s="17">
        <v>61.0</v>
      </c>
      <c r="Q8" s="17" t="s">
        <v>4777</v>
      </c>
      <c r="R8" s="17">
        <v>22.0</v>
      </c>
      <c r="S8" s="17">
        <v>22.0</v>
      </c>
      <c r="T8" s="17">
        <v>100.0</v>
      </c>
      <c r="U8" s="17">
        <v>0.0</v>
      </c>
      <c r="V8" s="17">
        <v>0.0</v>
      </c>
      <c r="W8" s="17">
        <v>4.0</v>
      </c>
      <c r="X8" s="17">
        <v>18.2</v>
      </c>
      <c r="Y8" s="17">
        <v>18.0</v>
      </c>
      <c r="Z8" s="17">
        <v>81.8</v>
      </c>
      <c r="AA8" s="17">
        <v>0.0</v>
      </c>
      <c r="AB8" s="17">
        <v>0.0</v>
      </c>
      <c r="AC8" s="17">
        <v>1.0</v>
      </c>
      <c r="AD8" s="17">
        <v>1.0</v>
      </c>
      <c r="AE8" s="17">
        <v>0.91</v>
      </c>
      <c r="AF8" s="17">
        <v>15.8</v>
      </c>
      <c r="AG8" s="17">
        <v>20.0</v>
      </c>
      <c r="AH8" s="17">
        <v>0.0</v>
      </c>
      <c r="AI8" s="17">
        <v>0.0</v>
      </c>
      <c r="AJ8" s="17">
        <v>0.0</v>
      </c>
      <c r="AK8" s="17">
        <v>0.0</v>
      </c>
      <c r="AL8" s="17">
        <v>0.0</v>
      </c>
      <c r="AM8" s="17">
        <v>0.0</v>
      </c>
      <c r="AN8" s="17">
        <v>0.0</v>
      </c>
      <c r="AO8" s="17">
        <v>1.0</v>
      </c>
      <c r="AP8" s="2">
        <v>1.223463687150838</v>
      </c>
      <c r="AQ8" s="17" t="s">
        <v>4780</v>
      </c>
      <c r="AR8" s="17">
        <f t="shared" si="1"/>
        <v>2.880764246</v>
      </c>
      <c r="AS8" s="17">
        <f>AR8/(vlookup(D8,'Conf Weights'!$A$1:$Z$1000 , 3,False))</f>
        <v>2.880764246</v>
      </c>
      <c r="AT8" s="15">
        <v>77.5988</v>
      </c>
    </row>
    <row r="9">
      <c r="A9" s="3" t="s">
        <v>1744</v>
      </c>
      <c r="B9" s="3">
        <v>2021.0</v>
      </c>
      <c r="C9" s="3" t="s">
        <v>4817</v>
      </c>
      <c r="D9" s="2">
        <v>7.0</v>
      </c>
      <c r="E9" s="15">
        <v>72.0</v>
      </c>
      <c r="F9" s="15">
        <v>165.0</v>
      </c>
      <c r="G9" s="17">
        <v>30.0</v>
      </c>
      <c r="H9" s="17">
        <v>14.0</v>
      </c>
      <c r="I9" s="17">
        <v>46.7</v>
      </c>
      <c r="J9" s="17">
        <v>445.0</v>
      </c>
      <c r="K9" s="17">
        <v>31.8</v>
      </c>
      <c r="L9" s="17">
        <v>5.0</v>
      </c>
      <c r="M9" s="17">
        <v>67.5</v>
      </c>
      <c r="N9" s="17">
        <v>67.8</v>
      </c>
      <c r="O9" s="17">
        <v>43.3</v>
      </c>
      <c r="P9" s="17">
        <v>70.5</v>
      </c>
      <c r="Q9" s="17" t="s">
        <v>4777</v>
      </c>
      <c r="R9" s="17">
        <v>168.0</v>
      </c>
      <c r="S9" s="17">
        <v>162.0</v>
      </c>
      <c r="T9" s="17">
        <v>96.4</v>
      </c>
      <c r="U9" s="17">
        <v>0.0</v>
      </c>
      <c r="V9" s="17">
        <v>0.0</v>
      </c>
      <c r="W9" s="17">
        <v>9.0</v>
      </c>
      <c r="X9" s="17">
        <v>5.4</v>
      </c>
      <c r="Y9" s="17">
        <v>159.0</v>
      </c>
      <c r="Z9" s="17">
        <v>94.6</v>
      </c>
      <c r="AA9" s="17">
        <v>0.0</v>
      </c>
      <c r="AB9" s="17">
        <v>0.0</v>
      </c>
      <c r="AC9" s="17">
        <v>161.0</v>
      </c>
      <c r="AD9" s="17">
        <v>11.5</v>
      </c>
      <c r="AE9" s="17">
        <v>2.75</v>
      </c>
      <c r="AF9" s="17">
        <v>25.3</v>
      </c>
      <c r="AG9" s="17">
        <v>92.0</v>
      </c>
      <c r="AH9" s="17">
        <v>3.0</v>
      </c>
      <c r="AI9" s="17">
        <v>17.6</v>
      </c>
      <c r="AJ9" s="17">
        <v>5.0</v>
      </c>
      <c r="AK9" s="17">
        <v>1.0</v>
      </c>
      <c r="AL9" s="17">
        <v>1.0</v>
      </c>
      <c r="AM9" s="17">
        <v>0.0</v>
      </c>
      <c r="AN9" s="17">
        <v>4.0</v>
      </c>
      <c r="AO9" s="17">
        <v>11.0</v>
      </c>
      <c r="AP9" s="2">
        <v>1.0191938579654511</v>
      </c>
      <c r="AQ9" s="17" t="s">
        <v>4818</v>
      </c>
      <c r="AR9" s="17">
        <f t="shared" si="1"/>
        <v>8.134634357</v>
      </c>
      <c r="AS9" s="17">
        <f>AR9/(vlookup(D9,'Conf Weights'!$A$1:$Z$1000 , 3,False))</f>
        <v>9.038482619</v>
      </c>
      <c r="AT9" s="15">
        <v>68.69074444444445</v>
      </c>
    </row>
    <row r="10">
      <c r="A10" s="3" t="s">
        <v>1869</v>
      </c>
      <c r="B10" s="3">
        <v>2022.0</v>
      </c>
      <c r="C10" s="3" t="s">
        <v>4819</v>
      </c>
      <c r="D10" s="2">
        <v>9.0</v>
      </c>
      <c r="E10" s="15">
        <v>74.0</v>
      </c>
      <c r="F10" s="15">
        <v>204.0</v>
      </c>
      <c r="G10" s="17">
        <v>102.0</v>
      </c>
      <c r="H10" s="17">
        <v>64.0</v>
      </c>
      <c r="I10" s="17">
        <v>62.7</v>
      </c>
      <c r="J10" s="17">
        <v>925.0</v>
      </c>
      <c r="K10" s="17">
        <v>14.5</v>
      </c>
      <c r="L10" s="17">
        <v>10.0</v>
      </c>
      <c r="M10" s="17">
        <v>77.8</v>
      </c>
      <c r="N10" s="17">
        <v>80.5</v>
      </c>
      <c r="O10" s="17">
        <v>69.3</v>
      </c>
      <c r="P10" s="17">
        <v>55.3</v>
      </c>
      <c r="Q10" s="17">
        <v>70.3</v>
      </c>
      <c r="R10" s="17">
        <v>425.0</v>
      </c>
      <c r="S10" s="17">
        <v>392.0</v>
      </c>
      <c r="T10" s="17">
        <v>92.2</v>
      </c>
      <c r="U10" s="17">
        <v>2.0</v>
      </c>
      <c r="V10" s="17">
        <v>0.5</v>
      </c>
      <c r="W10" s="17">
        <v>53.0</v>
      </c>
      <c r="X10" s="17">
        <v>12.5</v>
      </c>
      <c r="Y10" s="17">
        <v>370.0</v>
      </c>
      <c r="Z10" s="17">
        <v>87.1</v>
      </c>
      <c r="AA10" s="17">
        <v>1.0</v>
      </c>
      <c r="AB10" s="17">
        <v>0.2</v>
      </c>
      <c r="AC10" s="17">
        <v>403.0</v>
      </c>
      <c r="AD10" s="17">
        <v>6.3</v>
      </c>
      <c r="AE10" s="17">
        <v>2.36</v>
      </c>
      <c r="AF10" s="17">
        <v>10.8</v>
      </c>
      <c r="AG10" s="17">
        <v>64.0</v>
      </c>
      <c r="AH10" s="17">
        <v>6.0</v>
      </c>
      <c r="AI10" s="17">
        <v>8.6</v>
      </c>
      <c r="AJ10" s="17">
        <v>34.0</v>
      </c>
      <c r="AK10" s="17">
        <v>16.0</v>
      </c>
      <c r="AL10" s="17">
        <v>4.0</v>
      </c>
      <c r="AM10" s="17">
        <v>1.0</v>
      </c>
      <c r="AN10" s="17">
        <v>9.0</v>
      </c>
      <c r="AO10" s="17">
        <v>37.0</v>
      </c>
      <c r="AP10" s="2">
        <v>1.5323741007194245</v>
      </c>
      <c r="AQ10" s="17" t="s">
        <v>4780</v>
      </c>
      <c r="AR10" s="17">
        <f t="shared" si="1"/>
        <v>18.17492662</v>
      </c>
      <c r="AS10" s="17">
        <f>AR10/(vlookup(D10,'Conf Weights'!$A$1:$Z$1000 , 3,False))</f>
        <v>19.33502832</v>
      </c>
      <c r="AT10" s="15">
        <v>71.49240425531914</v>
      </c>
    </row>
    <row r="11">
      <c r="A11" s="3" t="s">
        <v>1502</v>
      </c>
      <c r="B11" s="3">
        <v>2020.0</v>
      </c>
      <c r="C11" s="3" t="s">
        <v>4820</v>
      </c>
      <c r="D11" s="2">
        <v>3.0</v>
      </c>
      <c r="E11" s="15">
        <v>74.0</v>
      </c>
      <c r="F11" s="15">
        <v>201.0</v>
      </c>
      <c r="G11" s="17">
        <v>45.0</v>
      </c>
      <c r="H11" s="17">
        <v>33.0</v>
      </c>
      <c r="I11" s="17">
        <v>73.3</v>
      </c>
      <c r="J11" s="17">
        <v>467.0</v>
      </c>
      <c r="K11" s="17">
        <v>14.2</v>
      </c>
      <c r="L11" s="17">
        <v>3.0</v>
      </c>
      <c r="M11" s="17">
        <v>69.5</v>
      </c>
      <c r="N11" s="17">
        <v>68.9</v>
      </c>
      <c r="O11" s="17">
        <v>60.8</v>
      </c>
      <c r="P11" s="17">
        <v>72.7</v>
      </c>
      <c r="Q11" s="17" t="s">
        <v>4777</v>
      </c>
      <c r="R11" s="17">
        <v>255.0</v>
      </c>
      <c r="S11" s="17">
        <v>235.0</v>
      </c>
      <c r="T11" s="17">
        <v>92.2</v>
      </c>
      <c r="U11" s="17">
        <v>0.0</v>
      </c>
      <c r="V11" s="17">
        <v>0.0</v>
      </c>
      <c r="W11" s="17">
        <v>29.0</v>
      </c>
      <c r="X11" s="17">
        <v>11.4</v>
      </c>
      <c r="Y11" s="17">
        <v>226.0</v>
      </c>
      <c r="Z11" s="17">
        <v>89.0</v>
      </c>
      <c r="AA11" s="17">
        <v>0.0</v>
      </c>
      <c r="AB11" s="17">
        <v>0.0</v>
      </c>
      <c r="AC11" s="17">
        <v>173.0</v>
      </c>
      <c r="AD11" s="17">
        <v>5.2</v>
      </c>
      <c r="AE11" s="17">
        <v>1.99</v>
      </c>
      <c r="AF11" s="17">
        <v>11.7</v>
      </c>
      <c r="AG11" s="17">
        <v>48.0</v>
      </c>
      <c r="AH11" s="17">
        <v>4.0</v>
      </c>
      <c r="AI11" s="17">
        <v>10.8</v>
      </c>
      <c r="AJ11" s="17">
        <v>8.0</v>
      </c>
      <c r="AK11" s="17">
        <v>2.0</v>
      </c>
      <c r="AL11" s="17">
        <v>1.0</v>
      </c>
      <c r="AM11" s="17">
        <v>0.0</v>
      </c>
      <c r="AN11" s="17">
        <v>3.0</v>
      </c>
      <c r="AO11" s="17">
        <v>24.0</v>
      </c>
      <c r="AP11" s="2">
        <v>1.6190061028770706</v>
      </c>
      <c r="AQ11" s="17" t="s">
        <v>4780</v>
      </c>
      <c r="AR11" s="17">
        <f t="shared" si="1"/>
        <v>9.405233043</v>
      </c>
      <c r="AS11" s="17">
        <f>AR11/(vlookup(D11,'Conf Weights'!$A$1:$Z$1000 , 3,False))</f>
        <v>9.405233043</v>
      </c>
      <c r="AT11" s="15">
        <v>79.7292</v>
      </c>
    </row>
    <row r="12">
      <c r="A12" s="3" t="s">
        <v>1859</v>
      </c>
      <c r="B12" s="3">
        <v>2018.0</v>
      </c>
      <c r="C12" s="3" t="s">
        <v>783</v>
      </c>
      <c r="D12" s="2">
        <v>8.0</v>
      </c>
      <c r="E12" s="15">
        <v>72.0</v>
      </c>
      <c r="F12" s="15">
        <v>180.0</v>
      </c>
      <c r="G12" s="17">
        <v>68.0</v>
      </c>
      <c r="H12" s="17">
        <v>51.0</v>
      </c>
      <c r="I12" s="17">
        <v>75.0</v>
      </c>
      <c r="J12" s="17">
        <v>677.0</v>
      </c>
      <c r="K12" s="17">
        <v>13.0</v>
      </c>
      <c r="L12" s="17">
        <v>4.0</v>
      </c>
      <c r="M12" s="17">
        <v>72.4</v>
      </c>
      <c r="N12" s="17">
        <v>72.3</v>
      </c>
      <c r="O12" s="17">
        <v>92.4</v>
      </c>
      <c r="P12" s="17">
        <v>76.0</v>
      </c>
      <c r="Q12" s="17">
        <v>67.9</v>
      </c>
      <c r="R12" s="17">
        <v>445.0</v>
      </c>
      <c r="S12" s="17">
        <v>424.0</v>
      </c>
      <c r="T12" s="17">
        <v>95.3</v>
      </c>
      <c r="U12" s="17">
        <v>1.0</v>
      </c>
      <c r="V12" s="17">
        <v>0.2</v>
      </c>
      <c r="W12" s="17">
        <v>62.0</v>
      </c>
      <c r="X12" s="17">
        <v>13.9</v>
      </c>
      <c r="Y12" s="17">
        <v>378.0</v>
      </c>
      <c r="Z12" s="17">
        <v>84.9</v>
      </c>
      <c r="AA12" s="17">
        <v>4.0</v>
      </c>
      <c r="AB12" s="17">
        <v>0.9</v>
      </c>
      <c r="AC12" s="17">
        <v>215.0</v>
      </c>
      <c r="AD12" s="17">
        <v>4.2</v>
      </c>
      <c r="AE12" s="17">
        <v>1.6</v>
      </c>
      <c r="AF12" s="17">
        <v>11.5</v>
      </c>
      <c r="AG12" s="17">
        <v>58.0</v>
      </c>
      <c r="AH12" s="17">
        <v>0.0</v>
      </c>
      <c r="AI12" s="17">
        <v>0.0</v>
      </c>
      <c r="AJ12" s="17">
        <v>9.0</v>
      </c>
      <c r="AK12" s="17">
        <v>4.0</v>
      </c>
      <c r="AL12" s="17">
        <v>1.0</v>
      </c>
      <c r="AM12" s="17">
        <v>0.0</v>
      </c>
      <c r="AN12" s="17">
        <v>2.0</v>
      </c>
      <c r="AO12" s="17">
        <v>35.0</v>
      </c>
      <c r="AP12" s="2">
        <v>1.1231310466138962</v>
      </c>
      <c r="AQ12" s="17" t="s">
        <v>4792</v>
      </c>
      <c r="AR12" s="17">
        <f t="shared" si="1"/>
        <v>12.43866192</v>
      </c>
      <c r="AS12" s="17">
        <f>AR12/(vlookup(D12,'Conf Weights'!$A$1:$Z$1000 , 3,False))</f>
        <v>15.1690999</v>
      </c>
      <c r="AT12" s="15">
        <v>64.37726585365854</v>
      </c>
    </row>
    <row r="13">
      <c r="A13" s="3" t="s">
        <v>1759</v>
      </c>
      <c r="B13" s="3">
        <v>2021.0</v>
      </c>
      <c r="C13" s="3" t="s">
        <v>4821</v>
      </c>
      <c r="D13" s="2">
        <v>7.0</v>
      </c>
      <c r="E13" s="15">
        <v>70.0</v>
      </c>
      <c r="F13" s="15">
        <v>180.0</v>
      </c>
      <c r="G13" s="17">
        <v>71.0</v>
      </c>
      <c r="H13" s="17">
        <v>44.0</v>
      </c>
      <c r="I13" s="17">
        <v>62.0</v>
      </c>
      <c r="J13" s="17">
        <v>559.0</v>
      </c>
      <c r="K13" s="17">
        <v>12.7</v>
      </c>
      <c r="L13" s="17">
        <v>5.0</v>
      </c>
      <c r="M13" s="17">
        <v>71.9</v>
      </c>
      <c r="N13" s="17">
        <v>71.3</v>
      </c>
      <c r="O13" s="17">
        <v>86.6</v>
      </c>
      <c r="P13" s="17">
        <v>71.5</v>
      </c>
      <c r="Q13" s="17" t="s">
        <v>4777</v>
      </c>
      <c r="R13" s="17">
        <v>365.0</v>
      </c>
      <c r="S13" s="17">
        <v>350.0</v>
      </c>
      <c r="T13" s="17">
        <v>95.9</v>
      </c>
      <c r="U13" s="17">
        <v>0.0</v>
      </c>
      <c r="V13" s="17">
        <v>0.0</v>
      </c>
      <c r="W13" s="17">
        <v>252.0</v>
      </c>
      <c r="X13" s="17">
        <v>69.0</v>
      </c>
      <c r="Y13" s="17">
        <v>112.0</v>
      </c>
      <c r="Z13" s="17">
        <v>30.7</v>
      </c>
      <c r="AA13" s="17">
        <v>1.0</v>
      </c>
      <c r="AB13" s="17">
        <v>0.3</v>
      </c>
      <c r="AC13" s="17">
        <v>219.0</v>
      </c>
      <c r="AD13" s="17">
        <v>5.0</v>
      </c>
      <c r="AE13" s="17">
        <v>1.6</v>
      </c>
      <c r="AF13" s="17">
        <v>10.8</v>
      </c>
      <c r="AG13" s="17">
        <v>61.0</v>
      </c>
      <c r="AH13" s="17">
        <v>1.0</v>
      </c>
      <c r="AI13" s="17">
        <v>2.2</v>
      </c>
      <c r="AJ13" s="17">
        <v>14.0</v>
      </c>
      <c r="AK13" s="17">
        <v>6.0</v>
      </c>
      <c r="AL13" s="17">
        <v>2.0</v>
      </c>
      <c r="AM13" s="17">
        <v>1.0</v>
      </c>
      <c r="AN13" s="17">
        <v>10.0</v>
      </c>
      <c r="AO13" s="17">
        <v>28.0</v>
      </c>
      <c r="AP13" s="2">
        <v>1.5983772819472617</v>
      </c>
      <c r="AQ13" s="17" t="s">
        <v>4818</v>
      </c>
      <c r="AR13" s="17">
        <f t="shared" si="1"/>
        <v>13.40848864</v>
      </c>
      <c r="AS13" s="17">
        <f>AR13/(vlookup(D13,'Conf Weights'!$A$1:$Z$1000 , 3,False))</f>
        <v>14.89832071</v>
      </c>
      <c r="AT13" s="15">
        <v>72.37065555555556</v>
      </c>
    </row>
    <row r="14">
      <c r="A14" s="3" t="s">
        <v>1660</v>
      </c>
      <c r="B14" s="3">
        <v>2019.0</v>
      </c>
      <c r="C14" s="3" t="s">
        <v>4822</v>
      </c>
      <c r="D14" s="2">
        <v>5.0</v>
      </c>
      <c r="E14" s="15">
        <v>71.0</v>
      </c>
      <c r="F14" s="15">
        <v>184.0</v>
      </c>
      <c r="G14" s="17">
        <v>52.0</v>
      </c>
      <c r="H14" s="17">
        <v>33.0</v>
      </c>
      <c r="I14" s="17">
        <v>63.5</v>
      </c>
      <c r="J14" s="17">
        <v>689.0</v>
      </c>
      <c r="K14" s="17">
        <v>20.9</v>
      </c>
      <c r="L14" s="17">
        <v>3.0</v>
      </c>
      <c r="M14" s="17">
        <v>69.2</v>
      </c>
      <c r="N14" s="17">
        <v>69.2</v>
      </c>
      <c r="O14" s="17">
        <v>47.8</v>
      </c>
      <c r="P14" s="17">
        <v>84.5</v>
      </c>
      <c r="Q14" s="17">
        <v>63.1</v>
      </c>
      <c r="R14" s="17">
        <v>312.0</v>
      </c>
      <c r="S14" s="17">
        <v>296.0</v>
      </c>
      <c r="T14" s="17">
        <v>94.9</v>
      </c>
      <c r="U14" s="17">
        <v>1.0</v>
      </c>
      <c r="V14" s="17">
        <v>0.3</v>
      </c>
      <c r="W14" s="17">
        <v>94.0</v>
      </c>
      <c r="X14" s="17">
        <v>30.1</v>
      </c>
      <c r="Y14" s="17">
        <v>217.0</v>
      </c>
      <c r="Z14" s="17">
        <v>69.6</v>
      </c>
      <c r="AA14" s="17">
        <v>1.0</v>
      </c>
      <c r="AB14" s="17">
        <v>0.3</v>
      </c>
      <c r="AC14" s="17">
        <v>354.0</v>
      </c>
      <c r="AD14" s="17">
        <v>10.7</v>
      </c>
      <c r="AE14" s="17">
        <v>2.33</v>
      </c>
      <c r="AF14" s="17">
        <v>12.0</v>
      </c>
      <c r="AG14" s="17">
        <v>73.0</v>
      </c>
      <c r="AH14" s="17">
        <v>5.0</v>
      </c>
      <c r="AI14" s="17">
        <v>13.2</v>
      </c>
      <c r="AJ14" s="17">
        <v>13.0</v>
      </c>
      <c r="AK14" s="17">
        <v>5.0</v>
      </c>
      <c r="AL14" s="17">
        <v>1.0</v>
      </c>
      <c r="AM14" s="17">
        <v>0.0</v>
      </c>
      <c r="AN14" s="17">
        <v>8.0</v>
      </c>
      <c r="AO14" s="17">
        <v>21.0</v>
      </c>
      <c r="AP14" s="2">
        <v>1.1041666666666667</v>
      </c>
      <c r="AQ14" s="17" t="s">
        <v>4780</v>
      </c>
      <c r="AR14" s="17">
        <f t="shared" si="1"/>
        <v>11.31192917</v>
      </c>
      <c r="AS14" s="17">
        <f>AR14/(vlookup(D14,'Conf Weights'!$A$1:$Z$1000 , 3,False))</f>
        <v>10.9824555</v>
      </c>
      <c r="AT14" s="15">
        <v>66.52596796116505</v>
      </c>
    </row>
    <row r="15">
      <c r="A15" s="3" t="s">
        <v>1857</v>
      </c>
      <c r="B15" s="3">
        <v>2019.0</v>
      </c>
      <c r="C15" s="3" t="s">
        <v>4823</v>
      </c>
      <c r="D15" s="2">
        <v>8.0</v>
      </c>
      <c r="E15" s="15">
        <v>75.0</v>
      </c>
      <c r="F15" s="15">
        <v>215.0</v>
      </c>
      <c r="G15" s="17">
        <v>46.0</v>
      </c>
      <c r="H15" s="17">
        <v>25.0</v>
      </c>
      <c r="I15" s="17">
        <v>54.3</v>
      </c>
      <c r="J15" s="17">
        <v>323.0</v>
      </c>
      <c r="K15" s="17">
        <v>12.9</v>
      </c>
      <c r="L15" s="17">
        <v>1.0</v>
      </c>
      <c r="M15" s="17">
        <v>59.1</v>
      </c>
      <c r="N15" s="17">
        <v>57.7</v>
      </c>
      <c r="O15" s="17">
        <v>60.8</v>
      </c>
      <c r="P15" s="17">
        <v>71.2</v>
      </c>
      <c r="Q15" s="17" t="s">
        <v>4777</v>
      </c>
      <c r="R15" s="17">
        <v>264.0</v>
      </c>
      <c r="S15" s="17">
        <v>245.0</v>
      </c>
      <c r="T15" s="17">
        <v>92.8</v>
      </c>
      <c r="U15" s="17">
        <v>0.0</v>
      </c>
      <c r="V15" s="17">
        <v>0.0</v>
      </c>
      <c r="W15" s="17">
        <v>47.0</v>
      </c>
      <c r="X15" s="17">
        <v>17.8</v>
      </c>
      <c r="Y15" s="17">
        <v>217.0</v>
      </c>
      <c r="Z15" s="17">
        <v>82.2</v>
      </c>
      <c r="AA15" s="17">
        <v>0.0</v>
      </c>
      <c r="AB15" s="17">
        <v>0.0</v>
      </c>
      <c r="AC15" s="17">
        <v>54.0</v>
      </c>
      <c r="AD15" s="17">
        <v>2.2</v>
      </c>
      <c r="AE15" s="17">
        <v>1.32</v>
      </c>
      <c r="AF15" s="17">
        <v>11.9</v>
      </c>
      <c r="AG15" s="17">
        <v>36.0</v>
      </c>
      <c r="AH15" s="17">
        <v>3.0</v>
      </c>
      <c r="AI15" s="17">
        <v>10.7</v>
      </c>
      <c r="AJ15" s="17">
        <v>13.0</v>
      </c>
      <c r="AK15" s="17">
        <v>3.0</v>
      </c>
      <c r="AL15" s="17">
        <v>1.0</v>
      </c>
      <c r="AM15" s="17">
        <v>0.0</v>
      </c>
      <c r="AN15" s="17">
        <v>1.0</v>
      </c>
      <c r="AO15" s="17">
        <v>13.0</v>
      </c>
      <c r="AP15" s="2">
        <v>1.3243243243243243</v>
      </c>
      <c r="AQ15" s="17" t="s">
        <v>4792</v>
      </c>
      <c r="AR15" s="17">
        <f t="shared" si="1"/>
        <v>8.66817027</v>
      </c>
      <c r="AS15" s="17">
        <f>AR15/(vlookup(D15,'Conf Weights'!$A$1:$Z$1000 , 3,False))</f>
        <v>10.57093935</v>
      </c>
      <c r="AT15" s="15">
        <v>71.83362926829268</v>
      </c>
    </row>
    <row r="16">
      <c r="A16" s="3" t="s">
        <v>245</v>
      </c>
      <c r="B16" s="3">
        <v>2022.0</v>
      </c>
      <c r="C16" s="3" t="s">
        <v>4824</v>
      </c>
      <c r="D16" s="2">
        <v>0.0</v>
      </c>
      <c r="E16" s="15">
        <v>77.0</v>
      </c>
      <c r="F16" s="15">
        <v>190.0</v>
      </c>
      <c r="G16" s="17">
        <v>72.0</v>
      </c>
      <c r="H16" s="17">
        <v>55.0</v>
      </c>
      <c r="I16" s="17">
        <v>76.4</v>
      </c>
      <c r="J16" s="17">
        <v>592.0</v>
      </c>
      <c r="K16" s="17">
        <v>10.8</v>
      </c>
      <c r="L16" s="17">
        <v>8.0</v>
      </c>
      <c r="M16" s="17">
        <v>70.7</v>
      </c>
      <c r="N16" s="17">
        <v>70.2</v>
      </c>
      <c r="O16" s="17">
        <v>78.7</v>
      </c>
      <c r="P16" s="17">
        <v>48.3</v>
      </c>
      <c r="Q16" s="17" t="s">
        <v>4777</v>
      </c>
      <c r="R16" s="17">
        <v>403.0</v>
      </c>
      <c r="S16" s="17">
        <v>380.0</v>
      </c>
      <c r="T16" s="17">
        <v>94.3</v>
      </c>
      <c r="U16" s="17">
        <v>0.0</v>
      </c>
      <c r="V16" s="17">
        <v>0.0</v>
      </c>
      <c r="W16" s="17">
        <v>8.0</v>
      </c>
      <c r="X16" s="17">
        <v>2.0</v>
      </c>
      <c r="Y16" s="17">
        <v>395.0</v>
      </c>
      <c r="Z16" s="17">
        <v>98.0</v>
      </c>
      <c r="AA16" s="17">
        <v>0.0</v>
      </c>
      <c r="AB16" s="17">
        <v>0.0</v>
      </c>
      <c r="AC16" s="17">
        <v>267.0</v>
      </c>
      <c r="AD16" s="17">
        <v>4.9</v>
      </c>
      <c r="AE16" s="17">
        <v>1.56</v>
      </c>
      <c r="AF16" s="17">
        <v>8.9</v>
      </c>
      <c r="AG16" s="17">
        <v>35.0</v>
      </c>
      <c r="AH16" s="17">
        <v>3.0</v>
      </c>
      <c r="AI16" s="17">
        <v>5.2</v>
      </c>
      <c r="AJ16" s="17">
        <v>9.0</v>
      </c>
      <c r="AK16" s="17">
        <v>3.0</v>
      </c>
      <c r="AL16" s="17">
        <v>1.0</v>
      </c>
      <c r="AM16" s="17">
        <v>1.0</v>
      </c>
      <c r="AN16" s="17">
        <v>15.0</v>
      </c>
      <c r="AO16" s="17">
        <v>33.0</v>
      </c>
      <c r="AP16" s="2">
        <v>1.4089219330855018</v>
      </c>
      <c r="AQ16" s="17" t="s">
        <v>4778</v>
      </c>
      <c r="AR16" s="17">
        <f t="shared" si="1"/>
        <v>13.79436245</v>
      </c>
      <c r="AS16" s="17">
        <f>AR16/(vlookup(D16,'Conf Weights'!$A$1:$Z$1000 , 3,False))</f>
        <v>11.59190122</v>
      </c>
      <c r="AT16" s="15">
        <v>68.7483218487395</v>
      </c>
    </row>
    <row r="17">
      <c r="A17" s="3" t="s">
        <v>1650</v>
      </c>
      <c r="B17" s="3">
        <v>2021.0</v>
      </c>
      <c r="C17" s="3" t="s">
        <v>4825</v>
      </c>
      <c r="D17" s="2">
        <v>5.0</v>
      </c>
      <c r="E17" s="15">
        <v>73.0</v>
      </c>
      <c r="F17" s="15">
        <v>195.0</v>
      </c>
      <c r="G17" s="17">
        <v>61.0</v>
      </c>
      <c r="H17" s="17">
        <v>44.0</v>
      </c>
      <c r="I17" s="17">
        <v>72.1</v>
      </c>
      <c r="J17" s="17">
        <v>515.0</v>
      </c>
      <c r="K17" s="17">
        <v>11.7</v>
      </c>
      <c r="L17" s="17">
        <v>4.0</v>
      </c>
      <c r="M17" s="17">
        <v>67.3</v>
      </c>
      <c r="N17" s="17">
        <v>64.8</v>
      </c>
      <c r="O17" s="17">
        <v>79.5</v>
      </c>
      <c r="P17" s="17">
        <v>74.7</v>
      </c>
      <c r="Q17" s="17">
        <v>61.9</v>
      </c>
      <c r="R17" s="17">
        <v>327.0</v>
      </c>
      <c r="S17" s="17">
        <v>312.0</v>
      </c>
      <c r="T17" s="17">
        <v>95.4</v>
      </c>
      <c r="U17" s="17">
        <v>1.0</v>
      </c>
      <c r="V17" s="17">
        <v>0.3</v>
      </c>
      <c r="W17" s="17">
        <v>135.0</v>
      </c>
      <c r="X17" s="17">
        <v>41.3</v>
      </c>
      <c r="Y17" s="17">
        <v>192.0</v>
      </c>
      <c r="Z17" s="17">
        <v>58.7</v>
      </c>
      <c r="AA17" s="17">
        <v>0.0</v>
      </c>
      <c r="AB17" s="17">
        <v>0.0</v>
      </c>
      <c r="AC17" s="17">
        <v>261.0</v>
      </c>
      <c r="AD17" s="17">
        <v>5.9</v>
      </c>
      <c r="AE17" s="17">
        <v>1.65</v>
      </c>
      <c r="AF17" s="17">
        <v>8.5</v>
      </c>
      <c r="AG17" s="17">
        <v>65.0</v>
      </c>
      <c r="AH17" s="17">
        <v>2.0</v>
      </c>
      <c r="AI17" s="17">
        <v>4.3</v>
      </c>
      <c r="AJ17" s="17">
        <v>7.0</v>
      </c>
      <c r="AK17" s="17">
        <v>3.0</v>
      </c>
      <c r="AL17" s="17">
        <v>3.0</v>
      </c>
      <c r="AM17" s="17">
        <v>0.0</v>
      </c>
      <c r="AN17" s="17">
        <v>4.0</v>
      </c>
      <c r="AO17" s="17">
        <v>21.0</v>
      </c>
      <c r="AP17" s="2">
        <v>1.748709122203098</v>
      </c>
      <c r="AQ17" s="17" t="s">
        <v>4826</v>
      </c>
      <c r="AR17" s="17">
        <f t="shared" si="1"/>
        <v>11.62834096</v>
      </c>
      <c r="AS17" s="17">
        <f>AR17/(vlookup(D17,'Conf Weights'!$A$1:$Z$1000 , 3,False))</f>
        <v>11.28965142</v>
      </c>
      <c r="AT17" s="15">
        <v>80.60105631067961</v>
      </c>
    </row>
    <row r="18">
      <c r="A18" s="3" t="s">
        <v>1494</v>
      </c>
      <c r="B18" s="3">
        <v>2022.0</v>
      </c>
      <c r="C18" s="3" t="s">
        <v>4827</v>
      </c>
      <c r="D18" s="2">
        <v>3.0</v>
      </c>
      <c r="E18" s="15">
        <v>73.0</v>
      </c>
      <c r="F18" s="15">
        <v>185.0</v>
      </c>
      <c r="G18" s="17">
        <v>69.0</v>
      </c>
      <c r="H18" s="17">
        <v>44.0</v>
      </c>
      <c r="I18" s="17">
        <v>63.8</v>
      </c>
      <c r="J18" s="17">
        <v>626.0</v>
      </c>
      <c r="K18" s="17">
        <v>14.2</v>
      </c>
      <c r="L18" s="17">
        <v>7.0</v>
      </c>
      <c r="M18" s="17">
        <v>65.5</v>
      </c>
      <c r="N18" s="17">
        <v>65.7</v>
      </c>
      <c r="O18" s="17">
        <v>50.5</v>
      </c>
      <c r="P18" s="17">
        <v>42.6</v>
      </c>
      <c r="Q18" s="17" t="s">
        <v>4777</v>
      </c>
      <c r="R18" s="17">
        <v>330.0</v>
      </c>
      <c r="S18" s="17">
        <v>314.0</v>
      </c>
      <c r="T18" s="17">
        <v>95.2</v>
      </c>
      <c r="U18" s="17">
        <v>0.0</v>
      </c>
      <c r="V18" s="17">
        <v>0.0</v>
      </c>
      <c r="W18" s="17">
        <v>4.0</v>
      </c>
      <c r="X18" s="17">
        <v>1.2</v>
      </c>
      <c r="Y18" s="17">
        <v>326.0</v>
      </c>
      <c r="Z18" s="17">
        <v>98.8</v>
      </c>
      <c r="AA18" s="17">
        <v>0.0</v>
      </c>
      <c r="AB18" s="17">
        <v>0.0</v>
      </c>
      <c r="AC18" s="17">
        <v>293.0</v>
      </c>
      <c r="AD18" s="17">
        <v>6.7</v>
      </c>
      <c r="AE18" s="17">
        <v>1.99</v>
      </c>
      <c r="AF18" s="17">
        <v>10.0</v>
      </c>
      <c r="AG18" s="17">
        <v>75.0</v>
      </c>
      <c r="AH18" s="17">
        <v>6.0</v>
      </c>
      <c r="AI18" s="17">
        <v>12.0</v>
      </c>
      <c r="AJ18" s="17">
        <v>16.0</v>
      </c>
      <c r="AK18" s="17">
        <v>8.0</v>
      </c>
      <c r="AL18" s="17">
        <v>0.0</v>
      </c>
      <c r="AM18" s="17">
        <v>1.0</v>
      </c>
      <c r="AN18" s="17">
        <v>6.0</v>
      </c>
      <c r="AO18" s="17">
        <v>28.0</v>
      </c>
      <c r="AP18" s="2">
        <v>1.3125</v>
      </c>
      <c r="AQ18" s="17" t="s">
        <v>4778</v>
      </c>
      <c r="AR18" s="17">
        <f t="shared" si="1"/>
        <v>12.9850875</v>
      </c>
      <c r="AS18" s="17">
        <f>AR18/(vlookup(D18,'Conf Weights'!$A$1:$Z$1000 , 3,False))</f>
        <v>12.9850875</v>
      </c>
      <c r="AT18" s="15">
        <v>70.2945</v>
      </c>
    </row>
    <row r="19">
      <c r="A19" s="3" t="s">
        <v>1559</v>
      </c>
      <c r="B19" s="3">
        <v>2020.0</v>
      </c>
      <c r="C19" s="3" t="s">
        <v>4828</v>
      </c>
      <c r="D19" s="2">
        <v>3.0</v>
      </c>
      <c r="E19" s="15">
        <v>73.0</v>
      </c>
      <c r="F19" s="15">
        <v>203.0</v>
      </c>
      <c r="G19" s="17">
        <v>52.0</v>
      </c>
      <c r="H19" s="17">
        <v>33.0</v>
      </c>
      <c r="I19" s="17">
        <v>63.5</v>
      </c>
      <c r="J19" s="17">
        <v>612.0</v>
      </c>
      <c r="K19" s="17">
        <v>18.5</v>
      </c>
      <c r="L19" s="17">
        <v>5.0</v>
      </c>
      <c r="M19" s="17">
        <v>68.0</v>
      </c>
      <c r="N19" s="17">
        <v>68.6</v>
      </c>
      <c r="O19" s="17">
        <v>75.2</v>
      </c>
      <c r="P19" s="17">
        <v>72.3</v>
      </c>
      <c r="Q19" s="17" t="s">
        <v>4777</v>
      </c>
      <c r="R19" s="17">
        <v>351.0</v>
      </c>
      <c r="S19" s="17">
        <v>329.0</v>
      </c>
      <c r="T19" s="17">
        <v>93.7</v>
      </c>
      <c r="U19" s="17">
        <v>0.0</v>
      </c>
      <c r="V19" s="17">
        <v>0.0</v>
      </c>
      <c r="W19" s="17">
        <v>63.0</v>
      </c>
      <c r="X19" s="17">
        <v>17.9</v>
      </c>
      <c r="Y19" s="17">
        <v>288.0</v>
      </c>
      <c r="Z19" s="17">
        <v>82.1</v>
      </c>
      <c r="AA19" s="17">
        <v>0.0</v>
      </c>
      <c r="AB19" s="17">
        <v>0.0</v>
      </c>
      <c r="AC19" s="17">
        <v>215.0</v>
      </c>
      <c r="AD19" s="17">
        <v>6.5</v>
      </c>
      <c r="AE19" s="17">
        <v>1.86</v>
      </c>
      <c r="AF19" s="17">
        <v>12.1</v>
      </c>
      <c r="AG19" s="17">
        <v>82.0</v>
      </c>
      <c r="AH19" s="17">
        <v>2.0</v>
      </c>
      <c r="AI19" s="17">
        <v>5.7</v>
      </c>
      <c r="AJ19" s="17">
        <v>11.0</v>
      </c>
      <c r="AK19" s="17">
        <v>8.0</v>
      </c>
      <c r="AL19" s="17">
        <v>2.0</v>
      </c>
      <c r="AM19" s="17">
        <v>0.0</v>
      </c>
      <c r="AN19" s="17">
        <v>5.0</v>
      </c>
      <c r="AO19" s="17">
        <v>24.0</v>
      </c>
      <c r="AP19" s="2">
        <v>1.5561861520998865</v>
      </c>
      <c r="AQ19" s="17" t="s">
        <v>4778</v>
      </c>
      <c r="AR19" s="17">
        <f t="shared" si="1"/>
        <v>10.5604933</v>
      </c>
      <c r="AS19" s="17">
        <f>AR19/(vlookup(D19,'Conf Weights'!$A$1:$Z$1000 , 3,False))</f>
        <v>10.5604933</v>
      </c>
      <c r="AT19" s="15">
        <v>74.8918</v>
      </c>
    </row>
    <row r="20">
      <c r="A20" s="3" t="s">
        <v>1283</v>
      </c>
      <c r="B20" s="3">
        <v>2021.0</v>
      </c>
      <c r="C20" s="3" t="s">
        <v>4829</v>
      </c>
      <c r="D20" s="2">
        <v>2.0</v>
      </c>
      <c r="E20" s="15">
        <v>77.0</v>
      </c>
      <c r="F20" s="15">
        <v>200.0</v>
      </c>
      <c r="G20" s="17">
        <v>23.0</v>
      </c>
      <c r="H20" s="17">
        <v>16.0</v>
      </c>
      <c r="I20" s="17">
        <v>69.6</v>
      </c>
      <c r="J20" s="17">
        <v>377.0</v>
      </c>
      <c r="K20" s="17">
        <v>23.6</v>
      </c>
      <c r="L20" s="17">
        <v>4.0</v>
      </c>
      <c r="M20" s="17">
        <v>76.3</v>
      </c>
      <c r="N20" s="17">
        <v>75.5</v>
      </c>
      <c r="O20" s="17">
        <v>70.9</v>
      </c>
      <c r="P20" s="17">
        <v>69.8</v>
      </c>
      <c r="Q20" s="17" t="s">
        <v>4777</v>
      </c>
      <c r="R20" s="17">
        <v>100.0</v>
      </c>
      <c r="S20" s="17">
        <v>94.0</v>
      </c>
      <c r="T20" s="17">
        <v>94.0</v>
      </c>
      <c r="U20" s="17">
        <v>0.0</v>
      </c>
      <c r="V20" s="17">
        <v>0.0</v>
      </c>
      <c r="W20" s="17">
        <v>2.0</v>
      </c>
      <c r="X20" s="17">
        <v>2.0</v>
      </c>
      <c r="Y20" s="17">
        <v>98.0</v>
      </c>
      <c r="Z20" s="17">
        <v>98.0</v>
      </c>
      <c r="AA20" s="17">
        <v>0.0</v>
      </c>
      <c r="AB20" s="17">
        <v>0.0</v>
      </c>
      <c r="AC20" s="17">
        <v>170.0</v>
      </c>
      <c r="AD20" s="17">
        <v>10.6</v>
      </c>
      <c r="AE20" s="17">
        <v>4.01</v>
      </c>
      <c r="AF20" s="17">
        <v>12.4</v>
      </c>
      <c r="AG20" s="17">
        <v>85.0</v>
      </c>
      <c r="AH20" s="17">
        <v>1.0</v>
      </c>
      <c r="AI20" s="17">
        <v>5.9</v>
      </c>
      <c r="AJ20" s="17">
        <v>4.0</v>
      </c>
      <c r="AK20" s="17">
        <v>3.0</v>
      </c>
      <c r="AL20" s="17">
        <v>1.0</v>
      </c>
      <c r="AM20" s="17">
        <v>0.0</v>
      </c>
      <c r="AN20" s="17">
        <v>5.0</v>
      </c>
      <c r="AO20" s="17">
        <v>11.0</v>
      </c>
      <c r="AP20" s="2">
        <v>1.4641350210970465</v>
      </c>
      <c r="AQ20" s="17" t="s">
        <v>4780</v>
      </c>
      <c r="AR20" s="17">
        <f t="shared" si="1"/>
        <v>7.692948945</v>
      </c>
      <c r="AS20" s="17">
        <f>AR20/(vlookup(D20,'Conf Weights'!$A$1:$Z$1000 , 3,False))</f>
        <v>10.25726526</v>
      </c>
      <c r="AT20" s="15">
        <v>78.21206666666667</v>
      </c>
    </row>
    <row r="21">
      <c r="A21" s="3" t="s">
        <v>1517</v>
      </c>
      <c r="B21" s="3">
        <v>2021.0</v>
      </c>
      <c r="C21" s="3" t="s">
        <v>4827</v>
      </c>
      <c r="D21" s="2">
        <v>3.0</v>
      </c>
      <c r="E21" s="15">
        <v>75.0</v>
      </c>
      <c r="F21" s="15">
        <v>210.0</v>
      </c>
      <c r="G21" s="17">
        <v>53.0</v>
      </c>
      <c r="H21" s="17">
        <v>35.0</v>
      </c>
      <c r="I21" s="17">
        <v>66.0</v>
      </c>
      <c r="J21" s="17">
        <v>442.0</v>
      </c>
      <c r="K21" s="17">
        <v>12.6</v>
      </c>
      <c r="L21" s="17">
        <v>5.0</v>
      </c>
      <c r="M21" s="17">
        <v>58.2</v>
      </c>
      <c r="N21" s="17">
        <v>58.8</v>
      </c>
      <c r="O21" s="17">
        <v>69.1</v>
      </c>
      <c r="P21" s="17">
        <v>37.4</v>
      </c>
      <c r="Q21" s="17" t="s">
        <v>4777</v>
      </c>
      <c r="R21" s="17">
        <v>366.0</v>
      </c>
      <c r="S21" s="17">
        <v>347.0</v>
      </c>
      <c r="T21" s="17">
        <v>94.8</v>
      </c>
      <c r="U21" s="17">
        <v>0.0</v>
      </c>
      <c r="V21" s="17">
        <v>0.0</v>
      </c>
      <c r="W21" s="17">
        <v>2.0</v>
      </c>
      <c r="X21" s="17">
        <v>0.5</v>
      </c>
      <c r="Y21" s="17">
        <v>364.0</v>
      </c>
      <c r="Z21" s="17">
        <v>99.5</v>
      </c>
      <c r="AA21" s="17">
        <v>0.0</v>
      </c>
      <c r="AB21" s="17">
        <v>0.0</v>
      </c>
      <c r="AC21" s="17">
        <v>185.0</v>
      </c>
      <c r="AD21" s="17">
        <v>5.3</v>
      </c>
      <c r="AE21" s="17">
        <v>1.27</v>
      </c>
      <c r="AF21" s="17">
        <v>10.5</v>
      </c>
      <c r="AG21" s="17">
        <v>56.0</v>
      </c>
      <c r="AH21" s="17">
        <v>3.0</v>
      </c>
      <c r="AI21" s="17">
        <v>7.9</v>
      </c>
      <c r="AJ21" s="17">
        <v>11.0</v>
      </c>
      <c r="AK21" s="17">
        <v>4.0</v>
      </c>
      <c r="AL21" s="17">
        <v>1.0</v>
      </c>
      <c r="AM21" s="17">
        <v>1.0</v>
      </c>
      <c r="AN21" s="17">
        <v>5.0</v>
      </c>
      <c r="AO21" s="17">
        <v>19.0</v>
      </c>
      <c r="AP21" s="2">
        <v>1.682226211849192</v>
      </c>
      <c r="AQ21" s="17" t="s">
        <v>4792</v>
      </c>
      <c r="AR21" s="17">
        <f t="shared" si="1"/>
        <v>10.16337558</v>
      </c>
      <c r="AS21" s="17">
        <f>AR21/(vlookup(D21,'Conf Weights'!$A$1:$Z$1000 , 3,False))</f>
        <v>10.16337558</v>
      </c>
      <c r="AT21" s="15">
        <v>79.711</v>
      </c>
    </row>
    <row r="22">
      <c r="A22" s="3" t="s">
        <v>1766</v>
      </c>
      <c r="B22" s="3">
        <v>2019.0</v>
      </c>
      <c r="C22" s="3" t="s">
        <v>4830</v>
      </c>
      <c r="D22" s="2">
        <v>7.0</v>
      </c>
      <c r="E22" s="15">
        <v>76.0</v>
      </c>
      <c r="F22" s="15">
        <v>185.0</v>
      </c>
      <c r="G22" s="17">
        <v>27.0</v>
      </c>
      <c r="H22" s="17">
        <v>14.0</v>
      </c>
      <c r="I22" s="17">
        <v>51.9</v>
      </c>
      <c r="J22" s="17">
        <v>191.0</v>
      </c>
      <c r="K22" s="17">
        <v>13.6</v>
      </c>
      <c r="L22" s="17">
        <v>2.0</v>
      </c>
      <c r="M22" s="17">
        <v>57.0</v>
      </c>
      <c r="N22" s="17">
        <v>57.0</v>
      </c>
      <c r="O22" s="17">
        <v>68.7</v>
      </c>
      <c r="P22" s="17">
        <v>69.0</v>
      </c>
      <c r="Q22" s="17" t="s">
        <v>4777</v>
      </c>
      <c r="R22" s="17">
        <v>191.0</v>
      </c>
      <c r="S22" s="17">
        <v>180.0</v>
      </c>
      <c r="T22" s="17">
        <v>94.2</v>
      </c>
      <c r="U22" s="17">
        <v>0.0</v>
      </c>
      <c r="V22" s="17">
        <v>0.0</v>
      </c>
      <c r="W22" s="17">
        <v>21.0</v>
      </c>
      <c r="X22" s="17">
        <v>11.0</v>
      </c>
      <c r="Y22" s="17">
        <v>170.0</v>
      </c>
      <c r="Z22" s="17">
        <v>89.0</v>
      </c>
      <c r="AA22" s="17">
        <v>0.0</v>
      </c>
      <c r="AB22" s="17">
        <v>0.0</v>
      </c>
      <c r="AC22" s="17">
        <v>125.0</v>
      </c>
      <c r="AD22" s="17">
        <v>8.9</v>
      </c>
      <c r="AE22" s="17">
        <v>1.06</v>
      </c>
      <c r="AF22" s="17">
        <v>12.0</v>
      </c>
      <c r="AG22" s="17">
        <v>52.0</v>
      </c>
      <c r="AH22" s="17">
        <v>1.0</v>
      </c>
      <c r="AI22" s="17">
        <v>6.7</v>
      </c>
      <c r="AJ22" s="17">
        <v>5.0</v>
      </c>
      <c r="AK22" s="17">
        <v>2.0</v>
      </c>
      <c r="AL22" s="17">
        <v>3.0</v>
      </c>
      <c r="AM22" s="17">
        <v>0.0</v>
      </c>
      <c r="AN22" s="17">
        <v>3.0</v>
      </c>
      <c r="AO22" s="17">
        <v>6.0</v>
      </c>
      <c r="AP22" s="2">
        <v>2.1315789473684212</v>
      </c>
      <c r="AQ22" s="17" t="s">
        <v>4778</v>
      </c>
      <c r="AR22" s="17">
        <f t="shared" si="1"/>
        <v>6.679521053</v>
      </c>
      <c r="AS22" s="17">
        <f>AR22/(vlookup(D22,'Conf Weights'!$A$1:$Z$1000 , 3,False))</f>
        <v>7.421690058</v>
      </c>
      <c r="AT22" s="15">
        <v>89.6764</v>
      </c>
    </row>
    <row r="23">
      <c r="A23" s="3" t="s">
        <v>1647</v>
      </c>
      <c r="B23" s="3">
        <v>2021.0</v>
      </c>
      <c r="C23" s="3" t="s">
        <v>4825</v>
      </c>
      <c r="D23" s="2">
        <v>5.0</v>
      </c>
      <c r="E23" s="15">
        <v>72.0</v>
      </c>
      <c r="F23" s="15">
        <v>180.0</v>
      </c>
      <c r="G23" s="17">
        <v>39.0</v>
      </c>
      <c r="H23" s="17">
        <v>29.0</v>
      </c>
      <c r="I23" s="17">
        <v>74.4</v>
      </c>
      <c r="J23" s="17">
        <v>370.0</v>
      </c>
      <c r="K23" s="17">
        <v>12.8</v>
      </c>
      <c r="L23" s="17">
        <v>2.0</v>
      </c>
      <c r="M23" s="17">
        <v>68.2</v>
      </c>
      <c r="N23" s="17">
        <v>67.6</v>
      </c>
      <c r="O23" s="17">
        <v>72.2</v>
      </c>
      <c r="P23" s="17">
        <v>79.3</v>
      </c>
      <c r="Q23" s="17" t="s">
        <v>4777</v>
      </c>
      <c r="R23" s="17">
        <v>241.0</v>
      </c>
      <c r="S23" s="17">
        <v>233.0</v>
      </c>
      <c r="T23" s="17">
        <v>96.7</v>
      </c>
      <c r="U23" s="17">
        <v>0.0</v>
      </c>
      <c r="V23" s="17">
        <v>0.0</v>
      </c>
      <c r="W23" s="17">
        <v>221.0</v>
      </c>
      <c r="X23" s="17">
        <v>91.7</v>
      </c>
      <c r="Y23" s="17">
        <v>20.0</v>
      </c>
      <c r="Z23" s="17">
        <v>8.3</v>
      </c>
      <c r="AA23" s="17">
        <v>0.0</v>
      </c>
      <c r="AB23" s="17">
        <v>0.0</v>
      </c>
      <c r="AC23" s="17">
        <v>190.0</v>
      </c>
      <c r="AD23" s="17">
        <v>6.6</v>
      </c>
      <c r="AE23" s="17">
        <v>1.59</v>
      </c>
      <c r="AF23" s="17">
        <v>7.1</v>
      </c>
      <c r="AG23" s="17">
        <v>59.0</v>
      </c>
      <c r="AH23" s="17">
        <v>2.0</v>
      </c>
      <c r="AI23" s="17">
        <v>6.5</v>
      </c>
      <c r="AJ23" s="17">
        <v>2.0</v>
      </c>
      <c r="AK23" s="17">
        <v>1.0</v>
      </c>
      <c r="AL23" s="17">
        <v>1.0</v>
      </c>
      <c r="AM23" s="17">
        <v>0.0</v>
      </c>
      <c r="AN23" s="17">
        <v>4.0</v>
      </c>
      <c r="AO23" s="17">
        <v>17.0</v>
      </c>
      <c r="AP23" s="2">
        <v>1.1219512195121952</v>
      </c>
      <c r="AQ23" s="17" t="s">
        <v>4780</v>
      </c>
      <c r="AR23" s="17">
        <f t="shared" si="1"/>
        <v>8.622653659</v>
      </c>
      <c r="AS23" s="17">
        <f>AR23/(vlookup(D23,'Conf Weights'!$A$1:$Z$1000 , 3,False))</f>
        <v>8.371508406</v>
      </c>
      <c r="AT23" s="15">
        <v>70.33554368932039</v>
      </c>
    </row>
    <row r="24">
      <c r="A24" s="3" t="s">
        <v>1786</v>
      </c>
      <c r="B24" s="3">
        <v>2018.0</v>
      </c>
      <c r="C24" s="3" t="s">
        <v>4831</v>
      </c>
      <c r="D24" s="2">
        <v>7.0</v>
      </c>
      <c r="E24" s="15">
        <v>77.0</v>
      </c>
      <c r="F24" s="15">
        <v>200.0</v>
      </c>
      <c r="G24" s="17">
        <v>44.0</v>
      </c>
      <c r="H24" s="17">
        <v>20.0</v>
      </c>
      <c r="I24" s="17">
        <v>45.5</v>
      </c>
      <c r="J24" s="17">
        <v>352.0</v>
      </c>
      <c r="K24" s="17">
        <v>17.6</v>
      </c>
      <c r="L24" s="17">
        <v>6.0</v>
      </c>
      <c r="M24" s="17">
        <v>63.3</v>
      </c>
      <c r="N24" s="17">
        <v>62.5</v>
      </c>
      <c r="O24" s="17">
        <v>36.8</v>
      </c>
      <c r="P24" s="17">
        <v>70.4</v>
      </c>
      <c r="Q24" s="17" t="s">
        <v>4777</v>
      </c>
      <c r="R24" s="17">
        <v>268.0</v>
      </c>
      <c r="S24" s="17">
        <v>258.0</v>
      </c>
      <c r="T24" s="17">
        <v>96.3</v>
      </c>
      <c r="U24" s="17">
        <v>0.0</v>
      </c>
      <c r="V24" s="17">
        <v>0.0</v>
      </c>
      <c r="W24" s="17">
        <v>26.0</v>
      </c>
      <c r="X24" s="17">
        <v>9.7</v>
      </c>
      <c r="Y24" s="17">
        <v>242.0</v>
      </c>
      <c r="Z24" s="17">
        <v>90.3</v>
      </c>
      <c r="AA24" s="17">
        <v>0.0</v>
      </c>
      <c r="AB24" s="17">
        <v>0.0</v>
      </c>
      <c r="AC24" s="17">
        <v>67.0</v>
      </c>
      <c r="AD24" s="17">
        <v>3.4</v>
      </c>
      <c r="AE24" s="17">
        <v>1.36</v>
      </c>
      <c r="AF24" s="17">
        <v>17.1</v>
      </c>
      <c r="AG24" s="17">
        <v>36.0</v>
      </c>
      <c r="AH24" s="17">
        <v>5.0</v>
      </c>
      <c r="AI24" s="17">
        <v>20.0</v>
      </c>
      <c r="AJ24" s="17">
        <v>16.0</v>
      </c>
      <c r="AK24" s="17">
        <v>5.0</v>
      </c>
      <c r="AL24" s="17">
        <v>0.0</v>
      </c>
      <c r="AM24" s="17">
        <v>0.0</v>
      </c>
      <c r="AN24" s="17">
        <v>1.0</v>
      </c>
      <c r="AO24" s="17">
        <v>20.0</v>
      </c>
      <c r="AP24" s="2">
        <v>1.2873563218390804</v>
      </c>
      <c r="AQ24" s="17" t="s">
        <v>4792</v>
      </c>
      <c r="AR24" s="17">
        <f t="shared" si="1"/>
        <v>8.631711494</v>
      </c>
      <c r="AS24" s="17">
        <f>AR24/(vlookup(D24,'Conf Weights'!$A$1:$Z$1000 , 3,False))</f>
        <v>9.590790549</v>
      </c>
      <c r="AT24" s="15">
        <v>75.55191111111111</v>
      </c>
    </row>
    <row r="25">
      <c r="A25" s="3" t="s">
        <v>1607</v>
      </c>
      <c r="B25" s="3">
        <v>2020.0</v>
      </c>
      <c r="C25" s="3" t="s">
        <v>4832</v>
      </c>
      <c r="D25" s="2">
        <v>4.0</v>
      </c>
      <c r="E25" s="15">
        <v>74.0</v>
      </c>
      <c r="F25" s="15">
        <v>210.0</v>
      </c>
      <c r="G25" s="17">
        <v>44.0</v>
      </c>
      <c r="H25" s="17">
        <v>24.0</v>
      </c>
      <c r="I25" s="17">
        <v>54.5</v>
      </c>
      <c r="J25" s="17">
        <v>328.0</v>
      </c>
      <c r="K25" s="17">
        <v>13.7</v>
      </c>
      <c r="L25" s="17">
        <v>3.0</v>
      </c>
      <c r="M25" s="17">
        <v>73.6</v>
      </c>
      <c r="N25" s="17">
        <v>71.8</v>
      </c>
      <c r="O25" s="17">
        <v>58.4</v>
      </c>
      <c r="P25" s="17">
        <v>28.1</v>
      </c>
      <c r="Q25" s="17" t="s">
        <v>4777</v>
      </c>
      <c r="R25" s="17">
        <v>159.0</v>
      </c>
      <c r="S25" s="17">
        <v>155.0</v>
      </c>
      <c r="T25" s="17">
        <v>97.5</v>
      </c>
      <c r="U25" s="17">
        <v>0.0</v>
      </c>
      <c r="V25" s="17">
        <v>0.0</v>
      </c>
      <c r="W25" s="17">
        <v>32.0</v>
      </c>
      <c r="X25" s="17">
        <v>20.1</v>
      </c>
      <c r="Y25" s="17">
        <v>127.0</v>
      </c>
      <c r="Z25" s="17">
        <v>79.9</v>
      </c>
      <c r="AA25" s="17">
        <v>0.0</v>
      </c>
      <c r="AB25" s="17">
        <v>0.0</v>
      </c>
      <c r="AC25" s="17">
        <v>55.0</v>
      </c>
      <c r="AD25" s="17">
        <v>2.3</v>
      </c>
      <c r="AE25" s="17">
        <v>2.12</v>
      </c>
      <c r="AF25" s="17">
        <v>15.8</v>
      </c>
      <c r="AG25" s="17">
        <v>36.0</v>
      </c>
      <c r="AH25" s="17">
        <v>3.0</v>
      </c>
      <c r="AI25" s="17">
        <v>11.1</v>
      </c>
      <c r="AJ25" s="17">
        <v>17.0</v>
      </c>
      <c r="AK25" s="17">
        <v>8.0</v>
      </c>
      <c r="AL25" s="17">
        <v>3.0</v>
      </c>
      <c r="AM25" s="17">
        <v>1.0</v>
      </c>
      <c r="AN25" s="17">
        <v>3.0</v>
      </c>
      <c r="AO25" s="17">
        <v>16.0</v>
      </c>
      <c r="AP25" s="2">
        <v>1.2505077860528098</v>
      </c>
      <c r="AQ25" s="17" t="s">
        <v>4780</v>
      </c>
      <c r="AR25" s="17">
        <f t="shared" si="1"/>
        <v>9.117153555</v>
      </c>
      <c r="AS25" s="17">
        <f>AR25/(vlookup(D25,'Conf Weights'!$A$1:$Z$1000 , 3,False))</f>
        <v>9.303217913</v>
      </c>
      <c r="AT25" s="15">
        <v>75.5699</v>
      </c>
    </row>
    <row r="26">
      <c r="A26" s="3" t="s">
        <v>1544</v>
      </c>
      <c r="B26" s="3">
        <v>2020.0</v>
      </c>
      <c r="C26" s="3" t="s">
        <v>295</v>
      </c>
      <c r="D26" s="2">
        <v>3.0</v>
      </c>
      <c r="E26" s="15">
        <v>73.0</v>
      </c>
      <c r="F26" s="15">
        <v>172.0</v>
      </c>
      <c r="G26" s="17">
        <v>33.0</v>
      </c>
      <c r="H26" s="17">
        <v>22.0</v>
      </c>
      <c r="I26" s="17">
        <v>66.7</v>
      </c>
      <c r="J26" s="17">
        <v>177.0</v>
      </c>
      <c r="K26" s="17">
        <v>8.0</v>
      </c>
      <c r="L26" s="17">
        <v>0.0</v>
      </c>
      <c r="M26" s="17">
        <v>62.2</v>
      </c>
      <c r="N26" s="17">
        <v>62.7</v>
      </c>
      <c r="O26" s="17">
        <v>66.7</v>
      </c>
      <c r="P26" s="17">
        <v>76.8</v>
      </c>
      <c r="Q26" s="17" t="s">
        <v>4777</v>
      </c>
      <c r="R26" s="17">
        <v>157.0</v>
      </c>
      <c r="S26" s="17">
        <v>152.0</v>
      </c>
      <c r="T26" s="17">
        <v>96.8</v>
      </c>
      <c r="U26" s="17">
        <v>0.0</v>
      </c>
      <c r="V26" s="17">
        <v>0.0</v>
      </c>
      <c r="W26" s="17">
        <v>139.0</v>
      </c>
      <c r="X26" s="17">
        <v>88.5</v>
      </c>
      <c r="Y26" s="17">
        <v>18.0</v>
      </c>
      <c r="Z26" s="17">
        <v>11.5</v>
      </c>
      <c r="AA26" s="17">
        <v>0.0</v>
      </c>
      <c r="AB26" s="17">
        <v>0.0</v>
      </c>
      <c r="AC26" s="17">
        <v>43.0</v>
      </c>
      <c r="AD26" s="17">
        <v>2.0</v>
      </c>
      <c r="AE26" s="17">
        <v>1.16</v>
      </c>
      <c r="AF26" s="17">
        <v>7.1</v>
      </c>
      <c r="AG26" s="17">
        <v>26.0</v>
      </c>
      <c r="AH26" s="17">
        <v>2.0</v>
      </c>
      <c r="AI26" s="17">
        <v>8.3</v>
      </c>
      <c r="AJ26" s="17">
        <v>9.0</v>
      </c>
      <c r="AK26" s="17">
        <v>6.0</v>
      </c>
      <c r="AL26" s="17">
        <v>0.0</v>
      </c>
      <c r="AM26" s="17">
        <v>0.0</v>
      </c>
      <c r="AN26" s="17">
        <v>1.0</v>
      </c>
      <c r="AO26" s="17">
        <v>10.0</v>
      </c>
      <c r="AP26" s="2">
        <v>1.824524312896406</v>
      </c>
      <c r="AQ26" s="17" t="s">
        <v>4780</v>
      </c>
      <c r="AR26" s="17">
        <f t="shared" si="1"/>
        <v>6.87377167</v>
      </c>
      <c r="AS26" s="17">
        <f>AR26/(vlookup(D26,'Conf Weights'!$A$1:$Z$1000 , 3,False))</f>
        <v>6.87377167</v>
      </c>
      <c r="AT26" s="15">
        <v>76.4438</v>
      </c>
    </row>
    <row r="27">
      <c r="A27" s="3" t="s">
        <v>1684</v>
      </c>
      <c r="B27" s="3">
        <v>2022.0</v>
      </c>
      <c r="C27" s="3" t="s">
        <v>4833</v>
      </c>
      <c r="D27" s="2">
        <v>6.0</v>
      </c>
      <c r="E27" s="15">
        <v>74.0</v>
      </c>
      <c r="F27" s="15">
        <v>215.0</v>
      </c>
      <c r="G27" s="17">
        <v>48.0</v>
      </c>
      <c r="H27" s="17">
        <v>20.0</v>
      </c>
      <c r="I27" s="17">
        <v>41.7</v>
      </c>
      <c r="J27" s="17">
        <v>547.0</v>
      </c>
      <c r="K27" s="17">
        <v>27.4</v>
      </c>
      <c r="L27" s="17">
        <v>9.0</v>
      </c>
      <c r="M27" s="17">
        <v>68.6</v>
      </c>
      <c r="N27" s="17">
        <v>67.7</v>
      </c>
      <c r="O27" s="17">
        <v>35.1</v>
      </c>
      <c r="P27" s="17">
        <v>70.2</v>
      </c>
      <c r="Q27" s="17" t="s">
        <v>4777</v>
      </c>
      <c r="R27" s="17">
        <v>224.0</v>
      </c>
      <c r="S27" s="17">
        <v>213.0</v>
      </c>
      <c r="T27" s="17">
        <v>95.1</v>
      </c>
      <c r="U27" s="17">
        <v>0.0</v>
      </c>
      <c r="V27" s="17">
        <v>0.0</v>
      </c>
      <c r="W27" s="17">
        <v>13.0</v>
      </c>
      <c r="X27" s="17">
        <v>5.8</v>
      </c>
      <c r="Y27" s="17">
        <v>211.0</v>
      </c>
      <c r="Z27" s="17">
        <v>94.2</v>
      </c>
      <c r="AA27" s="17">
        <v>0.0</v>
      </c>
      <c r="AB27" s="17">
        <v>0.0</v>
      </c>
      <c r="AC27" s="17">
        <v>132.0</v>
      </c>
      <c r="AD27" s="17">
        <v>6.6</v>
      </c>
      <c r="AE27" s="17">
        <v>2.57</v>
      </c>
      <c r="AF27" s="17">
        <v>21.2</v>
      </c>
      <c r="AG27" s="17">
        <v>58.0</v>
      </c>
      <c r="AH27" s="17">
        <v>5.0</v>
      </c>
      <c r="AI27" s="17">
        <v>20.0</v>
      </c>
      <c r="AJ27" s="17">
        <v>20.0</v>
      </c>
      <c r="AK27" s="17">
        <v>9.0</v>
      </c>
      <c r="AL27" s="17">
        <v>2.0</v>
      </c>
      <c r="AM27" s="17">
        <v>0.0</v>
      </c>
      <c r="AN27" s="17">
        <v>3.0</v>
      </c>
      <c r="AO27" s="17">
        <v>17.0</v>
      </c>
      <c r="AP27" s="2">
        <v>1.101010101010101</v>
      </c>
      <c r="AQ27" s="17" t="s">
        <v>4780</v>
      </c>
      <c r="AR27" s="17">
        <f t="shared" si="1"/>
        <v>10.08810707</v>
      </c>
      <c r="AS27" s="17">
        <f>AR27/(vlookup(D27,'Conf Weights'!$A$1:$Z$1000 , 3,False))</f>
        <v>10.50844487</v>
      </c>
      <c r="AT27" s="15">
        <v>66.63182083333334</v>
      </c>
    </row>
    <row r="28">
      <c r="A28" s="3" t="s">
        <v>1858</v>
      </c>
      <c r="B28" s="3">
        <v>2019.0</v>
      </c>
      <c r="C28" s="3" t="s">
        <v>4834</v>
      </c>
      <c r="D28" s="2">
        <v>8.0</v>
      </c>
      <c r="E28" s="15">
        <v>76.0</v>
      </c>
      <c r="F28" s="15">
        <v>226.0</v>
      </c>
      <c r="G28" s="17">
        <v>19.0</v>
      </c>
      <c r="H28" s="17">
        <v>12.0</v>
      </c>
      <c r="I28" s="17">
        <v>63.2</v>
      </c>
      <c r="J28" s="17">
        <v>137.0</v>
      </c>
      <c r="K28" s="17">
        <v>11.4</v>
      </c>
      <c r="L28" s="17">
        <v>0.0</v>
      </c>
      <c r="M28" s="17">
        <v>52.8</v>
      </c>
      <c r="N28" s="17">
        <v>51.9</v>
      </c>
      <c r="O28" s="17">
        <v>51.7</v>
      </c>
      <c r="P28" s="17">
        <v>68.5</v>
      </c>
      <c r="Q28" s="17" t="s">
        <v>4777</v>
      </c>
      <c r="R28" s="17">
        <v>168.0</v>
      </c>
      <c r="S28" s="17">
        <v>165.0</v>
      </c>
      <c r="T28" s="17">
        <v>98.2</v>
      </c>
      <c r="U28" s="17">
        <v>0.0</v>
      </c>
      <c r="V28" s="17">
        <v>0.0</v>
      </c>
      <c r="W28" s="17">
        <v>2.0</v>
      </c>
      <c r="X28" s="17">
        <v>1.2</v>
      </c>
      <c r="Y28" s="17">
        <v>166.0</v>
      </c>
      <c r="Z28" s="17">
        <v>98.8</v>
      </c>
      <c r="AA28" s="17">
        <v>0.0</v>
      </c>
      <c r="AB28" s="17">
        <v>0.0</v>
      </c>
      <c r="AC28" s="17">
        <v>24.0</v>
      </c>
      <c r="AD28" s="17">
        <v>2.0</v>
      </c>
      <c r="AE28" s="17">
        <v>0.83</v>
      </c>
      <c r="AF28" s="17">
        <v>14.6</v>
      </c>
      <c r="AG28" s="17">
        <v>18.0</v>
      </c>
      <c r="AH28" s="17">
        <v>2.0</v>
      </c>
      <c r="AI28" s="17">
        <v>14.3</v>
      </c>
      <c r="AJ28" s="17">
        <v>5.0</v>
      </c>
      <c r="AK28" s="17">
        <v>2.0</v>
      </c>
      <c r="AL28" s="17">
        <v>1.0</v>
      </c>
      <c r="AM28" s="17">
        <v>0.0</v>
      </c>
      <c r="AN28" s="17">
        <v>1.0</v>
      </c>
      <c r="AO28" s="17">
        <v>6.0</v>
      </c>
      <c r="AP28" s="2">
        <v>1.5466237942122187</v>
      </c>
      <c r="AQ28" s="17" t="s">
        <v>4780</v>
      </c>
      <c r="AR28" s="17">
        <f t="shared" si="1"/>
        <v>4.572226367</v>
      </c>
      <c r="AS28" s="17">
        <f>AR28/(vlookup(D28,'Conf Weights'!$A$1:$Z$1000 , 3,False))</f>
        <v>5.575885813</v>
      </c>
      <c r="AT28" s="15">
        <v>80.36151951219512</v>
      </c>
    </row>
    <row r="29">
      <c r="A29" s="3" t="s">
        <v>1525</v>
      </c>
      <c r="B29" s="3">
        <v>2021.0</v>
      </c>
      <c r="C29" s="3" t="s">
        <v>4835</v>
      </c>
      <c r="D29" s="2">
        <v>3.0</v>
      </c>
      <c r="E29" s="15">
        <v>76.0</v>
      </c>
      <c r="F29" s="15">
        <v>220.0</v>
      </c>
      <c r="G29" s="17">
        <v>9.0</v>
      </c>
      <c r="H29" s="17">
        <v>2.0</v>
      </c>
      <c r="I29" s="17">
        <v>22.2</v>
      </c>
      <c r="J29" s="17">
        <v>18.0</v>
      </c>
      <c r="K29" s="17">
        <v>9.0</v>
      </c>
      <c r="L29" s="17">
        <v>1.0</v>
      </c>
      <c r="M29" s="17">
        <v>43.6</v>
      </c>
      <c r="N29" s="17">
        <v>44.7</v>
      </c>
      <c r="O29" s="17">
        <v>8.4</v>
      </c>
      <c r="P29" s="17">
        <v>62.9</v>
      </c>
      <c r="Q29" s="17" t="s">
        <v>4777</v>
      </c>
      <c r="R29" s="17">
        <v>49.0</v>
      </c>
      <c r="S29" s="17">
        <v>46.0</v>
      </c>
      <c r="T29" s="17">
        <v>93.9</v>
      </c>
      <c r="U29" s="17">
        <v>0.0</v>
      </c>
      <c r="V29" s="17">
        <v>0.0</v>
      </c>
      <c r="W29" s="17">
        <v>1.0</v>
      </c>
      <c r="X29" s="17">
        <v>2.0</v>
      </c>
      <c r="Y29" s="17">
        <v>48.0</v>
      </c>
      <c r="Z29" s="17">
        <v>98.0</v>
      </c>
      <c r="AA29" s="17">
        <v>0.0</v>
      </c>
      <c r="AB29" s="17">
        <v>0.0</v>
      </c>
      <c r="AC29" s="17">
        <v>0.0</v>
      </c>
      <c r="AD29" s="17">
        <v>0.0</v>
      </c>
      <c r="AE29" s="17">
        <v>0.39</v>
      </c>
      <c r="AF29" s="17">
        <v>16.4</v>
      </c>
      <c r="AG29" s="17">
        <v>12.0</v>
      </c>
      <c r="AH29" s="17">
        <v>3.0</v>
      </c>
      <c r="AI29" s="17">
        <v>60.0</v>
      </c>
      <c r="AJ29" s="17">
        <v>2.0</v>
      </c>
      <c r="AK29" s="17">
        <v>0.0</v>
      </c>
      <c r="AL29" s="17">
        <v>1.0</v>
      </c>
      <c r="AM29" s="17">
        <v>0.0</v>
      </c>
      <c r="AN29" s="17">
        <v>0.0</v>
      </c>
      <c r="AO29" s="17">
        <v>1.0</v>
      </c>
      <c r="AP29" s="2">
        <v>1.8939708939708937</v>
      </c>
      <c r="AQ29" s="17" t="s">
        <v>4792</v>
      </c>
      <c r="AR29" s="17">
        <f t="shared" si="1"/>
        <v>2.551857796</v>
      </c>
      <c r="AS29" s="17">
        <f>AR29/(vlookup(D29,'Conf Weights'!$A$1:$Z$1000 , 3,False))</f>
        <v>2.551857796</v>
      </c>
      <c r="AT29" s="15">
        <v>81.2029</v>
      </c>
    </row>
    <row r="30">
      <c r="A30" s="3" t="s">
        <v>1583</v>
      </c>
      <c r="B30" s="3">
        <v>2019.0</v>
      </c>
      <c r="C30" s="3" t="s">
        <v>4836</v>
      </c>
      <c r="D30" s="2">
        <v>3.0</v>
      </c>
      <c r="E30" s="15">
        <v>74.0</v>
      </c>
      <c r="F30" s="15">
        <v>205.0</v>
      </c>
      <c r="G30" s="17">
        <v>2.0</v>
      </c>
      <c r="H30" s="17">
        <v>2.0</v>
      </c>
      <c r="I30" s="17">
        <v>100.0</v>
      </c>
      <c r="J30" s="17">
        <v>19.0</v>
      </c>
      <c r="K30" s="17">
        <v>10.0</v>
      </c>
      <c r="L30" s="17">
        <v>0.0</v>
      </c>
      <c r="M30" s="17">
        <v>56.8</v>
      </c>
      <c r="N30" s="17">
        <v>56.4</v>
      </c>
      <c r="O30" s="17">
        <v>70.7</v>
      </c>
      <c r="P30" s="17">
        <v>64.6</v>
      </c>
      <c r="Q30" s="17" t="s">
        <v>4777</v>
      </c>
      <c r="R30" s="17">
        <v>11.0</v>
      </c>
      <c r="S30" s="17">
        <v>11.0</v>
      </c>
      <c r="T30" s="17">
        <v>100.0</v>
      </c>
      <c r="U30" s="17">
        <v>0.0</v>
      </c>
      <c r="V30" s="17">
        <v>0.0</v>
      </c>
      <c r="W30" s="17">
        <v>11.0</v>
      </c>
      <c r="X30" s="17">
        <v>100.0</v>
      </c>
      <c r="Y30" s="17">
        <v>0.0</v>
      </c>
      <c r="Z30" s="17">
        <v>0.0</v>
      </c>
      <c r="AA30" s="17">
        <v>0.0</v>
      </c>
      <c r="AB30" s="17">
        <v>0.0</v>
      </c>
      <c r="AC30" s="17">
        <v>13.0</v>
      </c>
      <c r="AD30" s="17">
        <v>6.5</v>
      </c>
      <c r="AE30" s="17">
        <v>1.73</v>
      </c>
      <c r="AF30" s="17">
        <v>3.0</v>
      </c>
      <c r="AG30" s="17">
        <v>11.0</v>
      </c>
      <c r="AH30" s="17">
        <v>0.0</v>
      </c>
      <c r="AI30" s="17">
        <v>0.0</v>
      </c>
      <c r="AJ30" s="17">
        <v>0.0</v>
      </c>
      <c r="AK30" s="17">
        <v>0.0</v>
      </c>
      <c r="AL30" s="17">
        <v>0.0</v>
      </c>
      <c r="AM30" s="17">
        <v>0.0</v>
      </c>
      <c r="AN30" s="17">
        <v>0.0</v>
      </c>
      <c r="AO30" s="17">
        <v>1.0</v>
      </c>
      <c r="AP30" s="2">
        <v>1.0188146754468486</v>
      </c>
      <c r="AQ30" s="17" t="s">
        <v>4780</v>
      </c>
      <c r="AR30" s="17">
        <f t="shared" si="1"/>
        <v>2.920531703</v>
      </c>
      <c r="AS30" s="17">
        <f>AR30/(vlookup(D30,'Conf Weights'!$A$1:$Z$1000 , 3,False))</f>
        <v>2.920531703</v>
      </c>
      <c r="AT30" s="15">
        <v>75.568</v>
      </c>
    </row>
    <row r="31">
      <c r="A31" s="3" t="s">
        <v>1825</v>
      </c>
      <c r="B31" s="3">
        <v>2021.0</v>
      </c>
      <c r="C31" s="3" t="s">
        <v>4837</v>
      </c>
      <c r="D31" s="2">
        <v>8.0</v>
      </c>
      <c r="E31" s="15">
        <v>72.0</v>
      </c>
      <c r="F31" s="15">
        <v>190.0</v>
      </c>
      <c r="G31" s="17">
        <v>3.0</v>
      </c>
      <c r="H31" s="17">
        <v>1.0</v>
      </c>
      <c r="I31" s="17">
        <v>33.3</v>
      </c>
      <c r="J31" s="17">
        <v>7.0</v>
      </c>
      <c r="K31" s="17">
        <v>7.0</v>
      </c>
      <c r="L31" s="17">
        <v>0.0</v>
      </c>
      <c r="M31" s="17">
        <v>44.0</v>
      </c>
      <c r="N31" s="17">
        <v>44.3</v>
      </c>
      <c r="O31" s="17">
        <v>24.5</v>
      </c>
      <c r="P31" s="17">
        <v>15.6</v>
      </c>
      <c r="Q31" s="17" t="s">
        <v>4777</v>
      </c>
      <c r="R31" s="17">
        <v>21.0</v>
      </c>
      <c r="S31" s="17">
        <v>20.0</v>
      </c>
      <c r="T31" s="17">
        <v>95.2</v>
      </c>
      <c r="U31" s="17">
        <v>0.0</v>
      </c>
      <c r="V31" s="17">
        <v>0.0</v>
      </c>
      <c r="W31" s="17">
        <v>1.0</v>
      </c>
      <c r="X31" s="17">
        <v>4.8</v>
      </c>
      <c r="Y31" s="17">
        <v>20.0</v>
      </c>
      <c r="Z31" s="17">
        <v>95.2</v>
      </c>
      <c r="AA31" s="17">
        <v>0.0</v>
      </c>
      <c r="AB31" s="17">
        <v>0.0</v>
      </c>
      <c r="AC31" s="17">
        <v>4.0</v>
      </c>
      <c r="AD31" s="17">
        <v>4.0</v>
      </c>
      <c r="AE31" s="17">
        <v>0.35</v>
      </c>
      <c r="AF31" s="17">
        <v>11.3</v>
      </c>
      <c r="AG31" s="17">
        <v>7.0</v>
      </c>
      <c r="AH31" s="17">
        <v>1.0</v>
      </c>
      <c r="AI31" s="17">
        <v>50.0</v>
      </c>
      <c r="AJ31" s="17">
        <v>0.0</v>
      </c>
      <c r="AK31" s="17">
        <v>0.0</v>
      </c>
      <c r="AL31" s="17">
        <v>0.0</v>
      </c>
      <c r="AM31" s="17">
        <v>1.0</v>
      </c>
      <c r="AN31" s="17">
        <v>0.0</v>
      </c>
      <c r="AO31" s="17">
        <v>0.0</v>
      </c>
      <c r="AP31" s="2">
        <v>1.187110187110187</v>
      </c>
      <c r="AQ31" s="17" t="s">
        <v>4780</v>
      </c>
      <c r="AR31" s="17">
        <f t="shared" si="1"/>
        <v>2.107309771</v>
      </c>
      <c r="AS31" s="17">
        <f>AR31/(vlookup(D31,'Conf Weights'!$A$1:$Z$1000 , 3,False))</f>
        <v>2.569889965</v>
      </c>
      <c r="AT31" s="15">
        <v>76.02109268292683</v>
      </c>
    </row>
    <row r="32">
      <c r="A32" s="3" t="s">
        <v>1593</v>
      </c>
      <c r="B32" s="3">
        <v>2017.0</v>
      </c>
      <c r="C32" s="3" t="s">
        <v>4828</v>
      </c>
      <c r="D32" s="2">
        <v>3.0</v>
      </c>
      <c r="E32" s="15">
        <v>74.0</v>
      </c>
      <c r="F32" s="15">
        <v>180.0</v>
      </c>
      <c r="G32" s="17">
        <v>57.0</v>
      </c>
      <c r="H32" s="17">
        <v>37.0</v>
      </c>
      <c r="I32" s="17">
        <v>64.9</v>
      </c>
      <c r="J32" s="17">
        <v>539.0</v>
      </c>
      <c r="K32" s="17">
        <v>14.6</v>
      </c>
      <c r="L32" s="17">
        <v>5.0</v>
      </c>
      <c r="M32" s="17">
        <v>70.3</v>
      </c>
      <c r="N32" s="17">
        <v>71.3</v>
      </c>
      <c r="O32" s="17">
        <v>70.9</v>
      </c>
      <c r="P32" s="17">
        <v>41.6</v>
      </c>
      <c r="Q32" s="17" t="s">
        <v>4777</v>
      </c>
      <c r="R32" s="17">
        <v>303.0</v>
      </c>
      <c r="S32" s="17">
        <v>282.0</v>
      </c>
      <c r="T32" s="17">
        <v>93.1</v>
      </c>
      <c r="U32" s="17">
        <v>0.0</v>
      </c>
      <c r="V32" s="17">
        <v>0.0</v>
      </c>
      <c r="W32" s="17">
        <v>91.0</v>
      </c>
      <c r="X32" s="17">
        <v>30.0</v>
      </c>
      <c r="Y32" s="17">
        <v>208.0</v>
      </c>
      <c r="Z32" s="17">
        <v>68.6</v>
      </c>
      <c r="AA32" s="17">
        <v>1.0</v>
      </c>
      <c r="AB32" s="17">
        <v>0.3</v>
      </c>
      <c r="AC32" s="17">
        <v>127.0</v>
      </c>
      <c r="AD32" s="17">
        <v>3.4</v>
      </c>
      <c r="AE32" s="17">
        <v>1.91</v>
      </c>
      <c r="AF32" s="17">
        <v>12.0</v>
      </c>
      <c r="AG32" s="17">
        <v>54.0</v>
      </c>
      <c r="AH32" s="17">
        <v>3.0</v>
      </c>
      <c r="AI32" s="17">
        <v>7.5</v>
      </c>
      <c r="AJ32" s="17">
        <v>10.0</v>
      </c>
      <c r="AK32" s="17">
        <v>4.0</v>
      </c>
      <c r="AL32" s="17">
        <v>2.0</v>
      </c>
      <c r="AM32" s="17">
        <v>0.0</v>
      </c>
      <c r="AN32" s="17">
        <v>5.0</v>
      </c>
      <c r="AO32" s="17">
        <v>20.0</v>
      </c>
      <c r="AP32" s="2">
        <v>1.490909090909091</v>
      </c>
      <c r="AQ32" s="17" t="s">
        <v>4780</v>
      </c>
      <c r="AR32" s="17">
        <f t="shared" si="1"/>
        <v>11.02513636</v>
      </c>
      <c r="AS32" s="17">
        <f>AR32/(vlookup(D32,'Conf Weights'!$A$1:$Z$1000 , 3,False))</f>
        <v>11.02513636</v>
      </c>
      <c r="AT32" s="15">
        <v>74.9678</v>
      </c>
    </row>
    <row r="33">
      <c r="A33" s="3" t="s">
        <v>1515</v>
      </c>
      <c r="B33" s="3">
        <v>2021.0</v>
      </c>
      <c r="C33" s="3" t="s">
        <v>4835</v>
      </c>
      <c r="D33" s="2">
        <v>3.0</v>
      </c>
      <c r="E33" s="15">
        <v>72.0</v>
      </c>
      <c r="F33" s="15">
        <v>200.0</v>
      </c>
      <c r="G33" s="17">
        <v>22.0</v>
      </c>
      <c r="H33" s="17">
        <v>20.0</v>
      </c>
      <c r="I33" s="17">
        <v>90.9</v>
      </c>
      <c r="J33" s="17">
        <v>376.0</v>
      </c>
      <c r="K33" s="17">
        <v>18.8</v>
      </c>
      <c r="L33" s="17">
        <v>4.0</v>
      </c>
      <c r="M33" s="17">
        <v>71.9</v>
      </c>
      <c r="N33" s="17">
        <v>73.4</v>
      </c>
      <c r="O33" s="17">
        <v>86.3</v>
      </c>
      <c r="P33" s="17">
        <v>70.4</v>
      </c>
      <c r="Q33" s="17" t="s">
        <v>4777</v>
      </c>
      <c r="R33" s="17">
        <v>153.0</v>
      </c>
      <c r="S33" s="17">
        <v>143.0</v>
      </c>
      <c r="T33" s="17">
        <v>93.5</v>
      </c>
      <c r="U33" s="17">
        <v>0.0</v>
      </c>
      <c r="V33" s="17">
        <v>0.0</v>
      </c>
      <c r="W33" s="17">
        <v>28.0</v>
      </c>
      <c r="X33" s="17">
        <v>18.3</v>
      </c>
      <c r="Y33" s="17">
        <v>124.0</v>
      </c>
      <c r="Z33" s="17">
        <v>81.0</v>
      </c>
      <c r="AA33" s="17">
        <v>1.0</v>
      </c>
      <c r="AB33" s="17">
        <v>0.7</v>
      </c>
      <c r="AC33" s="17">
        <v>89.0</v>
      </c>
      <c r="AD33" s="17">
        <v>4.5</v>
      </c>
      <c r="AE33" s="17">
        <v>2.63</v>
      </c>
      <c r="AF33" s="17">
        <v>14.2</v>
      </c>
      <c r="AG33" s="17">
        <v>73.0</v>
      </c>
      <c r="AH33" s="17">
        <v>0.0</v>
      </c>
      <c r="AI33" s="17">
        <v>0.0</v>
      </c>
      <c r="AJ33" s="17">
        <v>4.0</v>
      </c>
      <c r="AK33" s="17">
        <v>3.0</v>
      </c>
      <c r="AL33" s="17">
        <v>1.0</v>
      </c>
      <c r="AM33" s="17">
        <v>0.0</v>
      </c>
      <c r="AN33" s="17">
        <v>1.0</v>
      </c>
      <c r="AO33" s="17">
        <v>16.0</v>
      </c>
      <c r="AP33" s="2">
        <v>1.3739061256961016</v>
      </c>
      <c r="AQ33" s="17" t="s">
        <v>4778</v>
      </c>
      <c r="AR33" s="17">
        <f t="shared" si="1"/>
        <v>6.224717343</v>
      </c>
      <c r="AS33" s="17">
        <f>AR33/(vlookup(D33,'Conf Weights'!$A$1:$Z$1000 , 3,False))</f>
        <v>6.224717343</v>
      </c>
      <c r="AT33" s="15">
        <v>79.6816</v>
      </c>
    </row>
    <row r="34">
      <c r="A34" s="3" t="s">
        <v>1649</v>
      </c>
      <c r="B34" s="3">
        <v>2021.0</v>
      </c>
      <c r="C34" s="3" t="s">
        <v>510</v>
      </c>
      <c r="D34" s="2">
        <v>5.0</v>
      </c>
      <c r="E34" s="15">
        <v>70.0</v>
      </c>
      <c r="F34" s="15">
        <v>170.0</v>
      </c>
      <c r="G34" s="17">
        <v>28.0</v>
      </c>
      <c r="H34" s="17">
        <v>18.0</v>
      </c>
      <c r="I34" s="17">
        <v>64.3</v>
      </c>
      <c r="J34" s="17">
        <v>322.0</v>
      </c>
      <c r="K34" s="17">
        <v>17.9</v>
      </c>
      <c r="L34" s="17">
        <v>2.0</v>
      </c>
      <c r="M34" s="17">
        <v>72.1</v>
      </c>
      <c r="N34" s="17">
        <v>72.9</v>
      </c>
      <c r="O34" s="17">
        <v>85.1</v>
      </c>
      <c r="P34" s="17">
        <v>69.9</v>
      </c>
      <c r="Q34" s="17" t="s">
        <v>4777</v>
      </c>
      <c r="R34" s="17">
        <v>181.0</v>
      </c>
      <c r="S34" s="17">
        <v>171.0</v>
      </c>
      <c r="T34" s="17">
        <v>94.5</v>
      </c>
      <c r="U34" s="17">
        <v>0.0</v>
      </c>
      <c r="V34" s="17">
        <v>0.0</v>
      </c>
      <c r="W34" s="17">
        <v>112.0</v>
      </c>
      <c r="X34" s="17">
        <v>61.9</v>
      </c>
      <c r="Y34" s="17">
        <v>69.0</v>
      </c>
      <c r="Z34" s="17">
        <v>38.1</v>
      </c>
      <c r="AA34" s="17">
        <v>0.0</v>
      </c>
      <c r="AB34" s="17">
        <v>0.0</v>
      </c>
      <c r="AC34" s="17">
        <v>76.0</v>
      </c>
      <c r="AD34" s="17">
        <v>4.2</v>
      </c>
      <c r="AE34" s="17">
        <v>1.88</v>
      </c>
      <c r="AF34" s="17">
        <v>18.5</v>
      </c>
      <c r="AG34" s="17">
        <v>47.0</v>
      </c>
      <c r="AH34" s="17">
        <v>0.0</v>
      </c>
      <c r="AI34" s="17">
        <v>0.0</v>
      </c>
      <c r="AJ34" s="17">
        <v>8.0</v>
      </c>
      <c r="AK34" s="17">
        <v>4.0</v>
      </c>
      <c r="AL34" s="17">
        <v>0.0</v>
      </c>
      <c r="AM34" s="17">
        <v>0.0</v>
      </c>
      <c r="AN34" s="17">
        <v>1.0</v>
      </c>
      <c r="AO34" s="17">
        <v>13.0</v>
      </c>
      <c r="AP34" s="2">
        <v>1.4054054054054055</v>
      </c>
      <c r="AQ34" s="17" t="s">
        <v>4792</v>
      </c>
      <c r="AR34" s="17">
        <f t="shared" si="1"/>
        <v>6.845337838</v>
      </c>
      <c r="AS34" s="17">
        <f>AR34/(vlookup(D34,'Conf Weights'!$A$1:$Z$1000 , 3,False))</f>
        <v>6.645959066</v>
      </c>
      <c r="AT34" s="15">
        <v>71.62846699029126</v>
      </c>
    </row>
    <row r="35">
      <c r="A35" s="3" t="s">
        <v>1560</v>
      </c>
      <c r="B35" s="3">
        <v>2020.0</v>
      </c>
      <c r="C35" s="3" t="s">
        <v>4827</v>
      </c>
      <c r="D35" s="2">
        <v>3.0</v>
      </c>
      <c r="E35" s="15">
        <v>74.0</v>
      </c>
      <c r="F35" s="15">
        <v>182.0</v>
      </c>
      <c r="G35" s="17">
        <v>38.0</v>
      </c>
      <c r="H35" s="17">
        <v>19.0</v>
      </c>
      <c r="I35" s="17">
        <v>50.0</v>
      </c>
      <c r="J35" s="17">
        <v>227.0</v>
      </c>
      <c r="K35" s="17">
        <v>11.9</v>
      </c>
      <c r="L35" s="17">
        <v>1.0</v>
      </c>
      <c r="M35" s="17">
        <v>57.3</v>
      </c>
      <c r="N35" s="17">
        <v>57.2</v>
      </c>
      <c r="O35" s="17">
        <v>52.1</v>
      </c>
      <c r="P35" s="17">
        <v>72.0</v>
      </c>
      <c r="Q35" s="17" t="s">
        <v>4777</v>
      </c>
      <c r="R35" s="17">
        <v>216.0</v>
      </c>
      <c r="S35" s="17">
        <v>215.0</v>
      </c>
      <c r="T35" s="17">
        <v>99.5</v>
      </c>
      <c r="U35" s="17">
        <v>0.0</v>
      </c>
      <c r="V35" s="17">
        <v>0.0</v>
      </c>
      <c r="W35" s="17">
        <v>214.0</v>
      </c>
      <c r="X35" s="17">
        <v>99.1</v>
      </c>
      <c r="Y35" s="17">
        <v>2.0</v>
      </c>
      <c r="Z35" s="17">
        <v>0.9</v>
      </c>
      <c r="AA35" s="17">
        <v>0.0</v>
      </c>
      <c r="AB35" s="17">
        <v>0.0</v>
      </c>
      <c r="AC35" s="17">
        <v>98.0</v>
      </c>
      <c r="AD35" s="17">
        <v>5.2</v>
      </c>
      <c r="AE35" s="17">
        <v>1.06</v>
      </c>
      <c r="AF35" s="17">
        <v>10.5</v>
      </c>
      <c r="AG35" s="17">
        <v>34.0</v>
      </c>
      <c r="AH35" s="17">
        <v>3.0</v>
      </c>
      <c r="AI35" s="17">
        <v>13.6</v>
      </c>
      <c r="AJ35" s="17">
        <v>6.0</v>
      </c>
      <c r="AK35" s="17">
        <v>1.0</v>
      </c>
      <c r="AL35" s="17">
        <v>3.0</v>
      </c>
      <c r="AM35" s="17">
        <v>0.0</v>
      </c>
      <c r="AN35" s="17">
        <v>1.0</v>
      </c>
      <c r="AO35" s="17">
        <v>12.0</v>
      </c>
      <c r="AP35" s="2">
        <v>1.2540983606557377</v>
      </c>
      <c r="AQ35" s="17" t="s">
        <v>4780</v>
      </c>
      <c r="AR35" s="17">
        <f t="shared" si="1"/>
        <v>7.731478689</v>
      </c>
      <c r="AS35" s="17">
        <f>AR35/(vlookup(D35,'Conf Weights'!$A$1:$Z$1000 , 3,False))</f>
        <v>7.731478689</v>
      </c>
      <c r="AT35" s="15">
        <v>75.8938</v>
      </c>
    </row>
    <row r="36">
      <c r="A36" s="3" t="s">
        <v>1896</v>
      </c>
      <c r="B36" s="3">
        <v>2018.0</v>
      </c>
      <c r="C36" s="3" t="s">
        <v>4838</v>
      </c>
      <c r="D36" s="2">
        <v>11.0</v>
      </c>
      <c r="E36" s="15">
        <v>70.0</v>
      </c>
      <c r="F36" s="15">
        <v>160.0</v>
      </c>
      <c r="G36" s="17">
        <v>60.0</v>
      </c>
      <c r="H36" s="17">
        <v>37.0</v>
      </c>
      <c r="I36" s="17">
        <v>61.7</v>
      </c>
      <c r="J36" s="17">
        <v>462.0</v>
      </c>
      <c r="K36" s="17">
        <v>12.5</v>
      </c>
      <c r="L36" s="17">
        <v>1.0</v>
      </c>
      <c r="M36" s="17">
        <v>61.0</v>
      </c>
      <c r="N36" s="17">
        <v>62.2</v>
      </c>
      <c r="O36" s="17">
        <v>38.7</v>
      </c>
      <c r="P36" s="17">
        <v>72.7</v>
      </c>
      <c r="Q36" s="17" t="s">
        <v>4777</v>
      </c>
      <c r="R36" s="17">
        <v>304.0</v>
      </c>
      <c r="S36" s="17">
        <v>292.0</v>
      </c>
      <c r="T36" s="17">
        <v>96.1</v>
      </c>
      <c r="U36" s="17">
        <v>0.0</v>
      </c>
      <c r="V36" s="17">
        <v>0.0</v>
      </c>
      <c r="W36" s="17">
        <v>299.0</v>
      </c>
      <c r="X36" s="17">
        <v>98.4</v>
      </c>
      <c r="Y36" s="17">
        <v>5.0</v>
      </c>
      <c r="Z36" s="17">
        <v>1.6</v>
      </c>
      <c r="AA36" s="17">
        <v>0.0</v>
      </c>
      <c r="AB36" s="17">
        <v>0.0</v>
      </c>
      <c r="AC36" s="17">
        <v>165.0</v>
      </c>
      <c r="AD36" s="17">
        <v>4.5</v>
      </c>
      <c r="AE36" s="17">
        <v>1.58</v>
      </c>
      <c r="AF36" s="17">
        <v>10.4</v>
      </c>
      <c r="AG36" s="17">
        <v>54.0</v>
      </c>
      <c r="AH36" s="17">
        <v>8.0</v>
      </c>
      <c r="AI36" s="17">
        <v>17.8</v>
      </c>
      <c r="AJ36" s="17">
        <v>6.0</v>
      </c>
      <c r="AK36" s="17">
        <v>2.0</v>
      </c>
      <c r="AL36" s="17">
        <v>0.0</v>
      </c>
      <c r="AM36" s="17">
        <v>0.0</v>
      </c>
      <c r="AN36" s="17">
        <v>5.0</v>
      </c>
      <c r="AO36" s="17">
        <v>23.0</v>
      </c>
      <c r="AP36" s="2">
        <v>1.4415011037527594</v>
      </c>
      <c r="AQ36" s="17" t="s">
        <v>4795</v>
      </c>
      <c r="AR36" s="17">
        <f t="shared" si="1"/>
        <v>11.21789051</v>
      </c>
      <c r="AS36" s="17">
        <f>AR36/(vlookup(D36,'Conf Weights'!$A$1:$Z$1000 , 3,False))</f>
        <v>12.06224786</v>
      </c>
      <c r="AT36" s="15">
        <v>71.70630322580645</v>
      </c>
    </row>
    <row r="37">
      <c r="A37" s="3" t="s">
        <v>1835</v>
      </c>
      <c r="B37" s="3">
        <v>2020.0</v>
      </c>
      <c r="C37" s="3" t="s">
        <v>4839</v>
      </c>
      <c r="D37" s="2">
        <v>8.0</v>
      </c>
      <c r="E37" s="15">
        <v>73.0</v>
      </c>
      <c r="F37" s="15">
        <v>169.0</v>
      </c>
      <c r="G37" s="17">
        <v>5.0</v>
      </c>
      <c r="H37" s="17">
        <v>5.0</v>
      </c>
      <c r="I37" s="17">
        <v>100.0</v>
      </c>
      <c r="J37" s="17">
        <v>78.0</v>
      </c>
      <c r="K37" s="17">
        <v>15.6</v>
      </c>
      <c r="L37" s="17">
        <v>1.0</v>
      </c>
      <c r="M37" s="17">
        <v>55.6</v>
      </c>
      <c r="N37" s="17">
        <v>55.7</v>
      </c>
      <c r="O37" s="17">
        <v>78.0</v>
      </c>
      <c r="P37" s="17">
        <v>66.2</v>
      </c>
      <c r="Q37" s="17" t="s">
        <v>4777</v>
      </c>
      <c r="R37" s="17">
        <v>113.0</v>
      </c>
      <c r="S37" s="17">
        <v>105.0</v>
      </c>
      <c r="T37" s="17">
        <v>92.9</v>
      </c>
      <c r="U37" s="17">
        <v>0.0</v>
      </c>
      <c r="V37" s="17">
        <v>0.0</v>
      </c>
      <c r="W37" s="17">
        <v>15.0</v>
      </c>
      <c r="X37" s="17">
        <v>13.3</v>
      </c>
      <c r="Y37" s="17">
        <v>98.0</v>
      </c>
      <c r="Z37" s="17">
        <v>86.7</v>
      </c>
      <c r="AA37" s="17">
        <v>0.0</v>
      </c>
      <c r="AB37" s="17">
        <v>0.0</v>
      </c>
      <c r="AC37" s="17">
        <v>4.0</v>
      </c>
      <c r="AD37" s="17">
        <v>0.8</v>
      </c>
      <c r="AE37" s="17">
        <v>1.0</v>
      </c>
      <c r="AF37" s="17">
        <v>15.8</v>
      </c>
      <c r="AG37" s="17">
        <v>38.0</v>
      </c>
      <c r="AH37" s="17">
        <v>0.0</v>
      </c>
      <c r="AI37" s="17">
        <v>0.0</v>
      </c>
      <c r="AJ37" s="17">
        <v>0.0</v>
      </c>
      <c r="AK37" s="17">
        <v>0.0</v>
      </c>
      <c r="AL37" s="17">
        <v>0.0</v>
      </c>
      <c r="AM37" s="17">
        <v>0.0</v>
      </c>
      <c r="AN37" s="17">
        <v>2.0</v>
      </c>
      <c r="AO37" s="17">
        <v>4.0</v>
      </c>
      <c r="AP37" s="2">
        <v>1.6462821403752605</v>
      </c>
      <c r="AQ37" s="17" t="s">
        <v>4780</v>
      </c>
      <c r="AR37" s="17">
        <f t="shared" si="1"/>
        <v>2.672723975</v>
      </c>
      <c r="AS37" s="17">
        <f>AR37/(vlookup(D37,'Conf Weights'!$A$1:$Z$1000 , 3,False))</f>
        <v>3.259419482</v>
      </c>
      <c r="AT37" s="15">
        <v>89.64549268292683</v>
      </c>
    </row>
    <row r="38">
      <c r="A38" s="3" t="s">
        <v>1424</v>
      </c>
      <c r="B38" s="3">
        <v>2019.0</v>
      </c>
      <c r="C38" s="3" t="s">
        <v>4840</v>
      </c>
      <c r="D38" s="2">
        <v>0.0</v>
      </c>
      <c r="E38" s="15">
        <v>75.0</v>
      </c>
      <c r="F38" s="15">
        <v>190.0</v>
      </c>
      <c r="G38" s="17">
        <v>6.0</v>
      </c>
      <c r="H38" s="17">
        <v>3.0</v>
      </c>
      <c r="I38" s="17">
        <v>50.0</v>
      </c>
      <c r="J38" s="17">
        <v>52.0</v>
      </c>
      <c r="K38" s="17">
        <v>17.3</v>
      </c>
      <c r="L38" s="17">
        <v>0.0</v>
      </c>
      <c r="M38" s="17">
        <v>65.2</v>
      </c>
      <c r="N38" s="17">
        <v>66.7</v>
      </c>
      <c r="O38" s="17">
        <v>73.1</v>
      </c>
      <c r="P38" s="17">
        <v>64.1</v>
      </c>
      <c r="Q38" s="17" t="s">
        <v>4777</v>
      </c>
      <c r="R38" s="17">
        <v>43.0</v>
      </c>
      <c r="S38" s="17">
        <v>42.0</v>
      </c>
      <c r="T38" s="17">
        <v>97.7</v>
      </c>
      <c r="U38" s="17">
        <v>0.0</v>
      </c>
      <c r="V38" s="17">
        <v>0.0</v>
      </c>
      <c r="W38" s="17">
        <v>11.0</v>
      </c>
      <c r="X38" s="17">
        <v>25.6</v>
      </c>
      <c r="Y38" s="17">
        <v>32.0</v>
      </c>
      <c r="Z38" s="17">
        <v>74.4</v>
      </c>
      <c r="AA38" s="17">
        <v>0.0</v>
      </c>
      <c r="AB38" s="17">
        <v>0.0</v>
      </c>
      <c r="AC38" s="17">
        <v>20.0</v>
      </c>
      <c r="AD38" s="17">
        <v>6.7</v>
      </c>
      <c r="AE38" s="17">
        <v>1.24</v>
      </c>
      <c r="AF38" s="17">
        <v>10.5</v>
      </c>
      <c r="AG38" s="17">
        <v>22.0</v>
      </c>
      <c r="AH38" s="17">
        <v>0.0</v>
      </c>
      <c r="AI38" s="17">
        <v>0.0</v>
      </c>
      <c r="AJ38" s="17">
        <v>0.0</v>
      </c>
      <c r="AK38" s="17">
        <v>0.0</v>
      </c>
      <c r="AL38" s="17">
        <v>0.0</v>
      </c>
      <c r="AM38" s="17">
        <v>0.0</v>
      </c>
      <c r="AN38" s="17">
        <v>0.0</v>
      </c>
      <c r="AO38" s="17">
        <v>3.0</v>
      </c>
      <c r="AP38" s="2">
        <v>1.4368471035137704</v>
      </c>
      <c r="AQ38" s="17" t="s">
        <v>4778</v>
      </c>
      <c r="AR38" s="17">
        <f t="shared" si="1"/>
        <v>3.60285793</v>
      </c>
      <c r="AS38" s="17">
        <f>AR38/(vlookup(D38,'Conf Weights'!$A$1:$Z$1000 , 3,False))</f>
        <v>3.027611706</v>
      </c>
      <c r="AT38" s="15">
        <v>82.60244033613445</v>
      </c>
    </row>
    <row r="39">
      <c r="A39" s="3" t="s">
        <v>1883</v>
      </c>
      <c r="B39" s="3">
        <v>2019.0</v>
      </c>
      <c r="C39" s="3" t="s">
        <v>4841</v>
      </c>
      <c r="D39" s="2">
        <v>9.0</v>
      </c>
      <c r="E39" s="15">
        <v>69.0</v>
      </c>
      <c r="F39" s="15">
        <v>180.0</v>
      </c>
      <c r="G39" s="17">
        <v>96.0</v>
      </c>
      <c r="H39" s="17">
        <v>71.0</v>
      </c>
      <c r="I39" s="17">
        <v>74.0</v>
      </c>
      <c r="J39" s="17">
        <v>777.0</v>
      </c>
      <c r="K39" s="17">
        <v>10.9</v>
      </c>
      <c r="L39" s="17">
        <v>6.0</v>
      </c>
      <c r="M39" s="17">
        <v>77.7</v>
      </c>
      <c r="N39" s="17">
        <v>79.8</v>
      </c>
      <c r="O39" s="17">
        <v>61.5</v>
      </c>
      <c r="P39" s="17">
        <v>76.4</v>
      </c>
      <c r="Q39" s="17" t="s">
        <v>4777</v>
      </c>
      <c r="R39" s="17">
        <v>361.0</v>
      </c>
      <c r="S39" s="17">
        <v>347.0</v>
      </c>
      <c r="T39" s="17">
        <v>96.1</v>
      </c>
      <c r="U39" s="17">
        <v>0.0</v>
      </c>
      <c r="V39" s="17">
        <v>0.0</v>
      </c>
      <c r="W39" s="17">
        <v>344.0</v>
      </c>
      <c r="X39" s="17">
        <v>95.3</v>
      </c>
      <c r="Y39" s="17">
        <v>14.0</v>
      </c>
      <c r="Z39" s="17">
        <v>3.9</v>
      </c>
      <c r="AA39" s="17">
        <v>1.0</v>
      </c>
      <c r="AB39" s="17">
        <v>0.3</v>
      </c>
      <c r="AC39" s="17">
        <v>502.0</v>
      </c>
      <c r="AD39" s="17">
        <v>7.1</v>
      </c>
      <c r="AE39" s="17">
        <v>2.24</v>
      </c>
      <c r="AF39" s="17">
        <v>5.9</v>
      </c>
      <c r="AG39" s="17">
        <v>69.0</v>
      </c>
      <c r="AH39" s="17">
        <v>8.0</v>
      </c>
      <c r="AI39" s="17">
        <v>10.1</v>
      </c>
      <c r="AJ39" s="17">
        <v>11.0</v>
      </c>
      <c r="AK39" s="17">
        <v>6.0</v>
      </c>
      <c r="AL39" s="17">
        <v>2.0</v>
      </c>
      <c r="AM39" s="17">
        <v>0.0</v>
      </c>
      <c r="AN39" s="17">
        <v>18.0</v>
      </c>
      <c r="AO39" s="17">
        <v>38.0</v>
      </c>
      <c r="AP39" s="2">
        <v>1.4171240395170144</v>
      </c>
      <c r="AQ39" s="17" t="s">
        <v>4780</v>
      </c>
      <c r="AR39" s="17">
        <f t="shared" si="1"/>
        <v>17.92021987</v>
      </c>
      <c r="AS39" s="17">
        <f>AR39/(vlookup(D39,'Conf Weights'!$A$1:$Z$1000 , 3,False))</f>
        <v>19.06406369</v>
      </c>
      <c r="AT39" s="15">
        <v>64.52091914893617</v>
      </c>
    </row>
    <row r="40">
      <c r="A40" s="3" t="s">
        <v>1536</v>
      </c>
      <c r="B40" s="3">
        <v>2021.0</v>
      </c>
      <c r="C40" s="3" t="s">
        <v>4820</v>
      </c>
      <c r="D40" s="2">
        <v>3.0</v>
      </c>
      <c r="E40" s="15">
        <v>75.0</v>
      </c>
      <c r="F40" s="15">
        <v>202.0</v>
      </c>
      <c r="G40" s="17">
        <v>60.0</v>
      </c>
      <c r="H40" s="17">
        <v>39.0</v>
      </c>
      <c r="I40" s="17">
        <v>65.0</v>
      </c>
      <c r="J40" s="17">
        <v>399.0</v>
      </c>
      <c r="K40" s="17">
        <v>10.2</v>
      </c>
      <c r="L40" s="17">
        <v>6.0</v>
      </c>
      <c r="M40" s="17">
        <v>62.4</v>
      </c>
      <c r="N40" s="17">
        <v>61.6</v>
      </c>
      <c r="O40" s="17">
        <v>70.9</v>
      </c>
      <c r="P40" s="17">
        <v>73.1</v>
      </c>
      <c r="Q40" s="17" t="s">
        <v>4777</v>
      </c>
      <c r="R40" s="17">
        <v>346.0</v>
      </c>
      <c r="S40" s="17">
        <v>332.0</v>
      </c>
      <c r="T40" s="17">
        <v>96.0</v>
      </c>
      <c r="U40" s="17">
        <v>0.0</v>
      </c>
      <c r="V40" s="17">
        <v>0.0</v>
      </c>
      <c r="W40" s="17">
        <v>37.0</v>
      </c>
      <c r="X40" s="17">
        <v>10.7</v>
      </c>
      <c r="Y40" s="17">
        <v>309.0</v>
      </c>
      <c r="Z40" s="17">
        <v>89.3</v>
      </c>
      <c r="AA40" s="17">
        <v>0.0</v>
      </c>
      <c r="AB40" s="17">
        <v>0.0</v>
      </c>
      <c r="AC40" s="17">
        <v>142.0</v>
      </c>
      <c r="AD40" s="17">
        <v>3.6</v>
      </c>
      <c r="AE40" s="17">
        <v>1.2</v>
      </c>
      <c r="AF40" s="17">
        <v>9.9</v>
      </c>
      <c r="AG40" s="17">
        <v>50.0</v>
      </c>
      <c r="AH40" s="17">
        <v>3.0</v>
      </c>
      <c r="AI40" s="17">
        <v>7.1</v>
      </c>
      <c r="AJ40" s="17">
        <v>21.0</v>
      </c>
      <c r="AK40" s="17">
        <v>10.0</v>
      </c>
      <c r="AL40" s="17">
        <v>2.0</v>
      </c>
      <c r="AM40" s="17">
        <v>0.0</v>
      </c>
      <c r="AN40" s="17">
        <v>4.0</v>
      </c>
      <c r="AO40" s="17">
        <v>20.0</v>
      </c>
      <c r="AP40" s="2">
        <v>1.6418918918918919</v>
      </c>
      <c r="AQ40" s="17" t="s">
        <v>4792</v>
      </c>
      <c r="AR40" s="17">
        <f t="shared" si="1"/>
        <v>11.00829324</v>
      </c>
      <c r="AS40" s="17">
        <f>AR40/(vlookup(D40,'Conf Weights'!$A$1:$Z$1000 , 3,False))</f>
        <v>11.00829324</v>
      </c>
      <c r="AT40" s="15">
        <v>79.46039999999999</v>
      </c>
    </row>
    <row r="41">
      <c r="A41" s="3" t="s">
        <v>1507</v>
      </c>
      <c r="B41" s="3">
        <v>2021.0</v>
      </c>
      <c r="C41" s="3" t="s">
        <v>4842</v>
      </c>
      <c r="D41" s="2">
        <v>3.0</v>
      </c>
      <c r="E41" s="15">
        <v>75.0</v>
      </c>
      <c r="F41" s="15">
        <v>181.0</v>
      </c>
      <c r="G41" s="17">
        <v>17.0</v>
      </c>
      <c r="H41" s="17">
        <v>9.0</v>
      </c>
      <c r="I41" s="17">
        <v>52.9</v>
      </c>
      <c r="J41" s="17">
        <v>195.0</v>
      </c>
      <c r="K41" s="17">
        <v>21.7</v>
      </c>
      <c r="L41" s="17">
        <v>2.0</v>
      </c>
      <c r="M41" s="17">
        <v>59.2</v>
      </c>
      <c r="N41" s="17">
        <v>60.4</v>
      </c>
      <c r="O41" s="17">
        <v>29.8</v>
      </c>
      <c r="P41" s="17">
        <v>67.5</v>
      </c>
      <c r="Q41" s="17" t="s">
        <v>4777</v>
      </c>
      <c r="R41" s="17">
        <v>111.0</v>
      </c>
      <c r="S41" s="17">
        <v>107.0</v>
      </c>
      <c r="T41" s="17">
        <v>96.4</v>
      </c>
      <c r="U41" s="17">
        <v>0.0</v>
      </c>
      <c r="V41" s="17">
        <v>0.0</v>
      </c>
      <c r="W41" s="17">
        <v>82.0</v>
      </c>
      <c r="X41" s="17">
        <v>73.9</v>
      </c>
      <c r="Y41" s="17">
        <v>29.0</v>
      </c>
      <c r="Z41" s="17">
        <v>26.1</v>
      </c>
      <c r="AA41" s="17">
        <v>0.0</v>
      </c>
      <c r="AB41" s="17">
        <v>0.0</v>
      </c>
      <c r="AC41" s="17">
        <v>78.0</v>
      </c>
      <c r="AD41" s="17">
        <v>8.7</v>
      </c>
      <c r="AE41" s="17">
        <v>1.82</v>
      </c>
      <c r="AF41" s="17">
        <v>15.6</v>
      </c>
      <c r="AG41" s="17">
        <v>65.0</v>
      </c>
      <c r="AH41" s="17">
        <v>2.0</v>
      </c>
      <c r="AI41" s="17">
        <v>18.2</v>
      </c>
      <c r="AJ41" s="17">
        <v>3.0</v>
      </c>
      <c r="AK41" s="17">
        <v>1.0</v>
      </c>
      <c r="AL41" s="17">
        <v>1.0</v>
      </c>
      <c r="AM41" s="17">
        <v>0.0</v>
      </c>
      <c r="AN41" s="17">
        <v>0.0</v>
      </c>
      <c r="AO41" s="17">
        <v>8.0</v>
      </c>
      <c r="AP41" s="2">
        <v>1.0084175084175084</v>
      </c>
      <c r="AQ41" s="17" t="s">
        <v>4778</v>
      </c>
      <c r="AR41" s="17">
        <f t="shared" si="1"/>
        <v>5.328658923</v>
      </c>
      <c r="AS41" s="17">
        <f>AR41/(vlookup(D41,'Conf Weights'!$A$1:$Z$1000 , 3,False))</f>
        <v>5.328658923</v>
      </c>
      <c r="AT41" s="15">
        <v>72.1585</v>
      </c>
    </row>
    <row r="42">
      <c r="A42" s="3" t="s">
        <v>1674</v>
      </c>
      <c r="B42" s="3">
        <v>2018.0</v>
      </c>
      <c r="C42" s="3" t="s">
        <v>4843</v>
      </c>
      <c r="D42" s="2">
        <v>5.0</v>
      </c>
      <c r="E42" s="15">
        <v>72.0</v>
      </c>
      <c r="F42" s="15">
        <v>186.0</v>
      </c>
      <c r="G42" s="17">
        <v>77.0</v>
      </c>
      <c r="H42" s="17">
        <v>52.0</v>
      </c>
      <c r="I42" s="17">
        <v>67.5</v>
      </c>
      <c r="J42" s="17">
        <v>619.0</v>
      </c>
      <c r="K42" s="17">
        <v>11.9</v>
      </c>
      <c r="L42" s="17">
        <v>5.0</v>
      </c>
      <c r="M42" s="17">
        <v>74.0</v>
      </c>
      <c r="N42" s="17">
        <v>76.2</v>
      </c>
      <c r="O42" s="17">
        <v>82.6</v>
      </c>
      <c r="P42" s="17">
        <v>43.4</v>
      </c>
      <c r="Q42" s="17" t="s">
        <v>4777</v>
      </c>
      <c r="R42" s="17">
        <v>300.0</v>
      </c>
      <c r="S42" s="17">
        <v>281.0</v>
      </c>
      <c r="T42" s="17">
        <v>93.7</v>
      </c>
      <c r="U42" s="17">
        <v>0.0</v>
      </c>
      <c r="V42" s="17">
        <v>0.0</v>
      </c>
      <c r="W42" s="17">
        <v>64.0</v>
      </c>
      <c r="X42" s="17">
        <v>21.3</v>
      </c>
      <c r="Y42" s="17">
        <v>236.0</v>
      </c>
      <c r="Z42" s="17">
        <v>78.7</v>
      </c>
      <c r="AA42" s="17">
        <v>0.0</v>
      </c>
      <c r="AB42" s="17">
        <v>0.0</v>
      </c>
      <c r="AC42" s="17">
        <v>195.0</v>
      </c>
      <c r="AD42" s="17">
        <v>3.8</v>
      </c>
      <c r="AE42" s="17">
        <v>2.2</v>
      </c>
      <c r="AF42" s="17">
        <v>12.4</v>
      </c>
      <c r="AG42" s="17">
        <v>72.0</v>
      </c>
      <c r="AH42" s="17">
        <v>2.0</v>
      </c>
      <c r="AI42" s="17">
        <v>3.7</v>
      </c>
      <c r="AJ42" s="17">
        <v>13.0</v>
      </c>
      <c r="AK42" s="17">
        <v>5.0</v>
      </c>
      <c r="AL42" s="17">
        <v>1.0</v>
      </c>
      <c r="AM42" s="17">
        <v>0.0</v>
      </c>
      <c r="AN42" s="17">
        <v>6.0</v>
      </c>
      <c r="AO42" s="17">
        <v>31.0</v>
      </c>
      <c r="AP42" s="2">
        <v>1.3567035670356704</v>
      </c>
      <c r="AQ42" s="17" t="s">
        <v>4826</v>
      </c>
      <c r="AR42" s="17">
        <f t="shared" si="1"/>
        <v>14.09949692</v>
      </c>
      <c r="AS42" s="17">
        <f>AR42/(vlookup(D42,'Conf Weights'!$A$1:$Z$1000 , 3,False))</f>
        <v>13.68883197</v>
      </c>
      <c r="AT42" s="15">
        <v>68.11352815533981</v>
      </c>
    </row>
    <row r="43">
      <c r="A43" s="3" t="s">
        <v>1445</v>
      </c>
      <c r="B43" s="3">
        <v>2021.0</v>
      </c>
      <c r="C43" s="3" t="s">
        <v>4844</v>
      </c>
      <c r="D43" s="2">
        <v>1.0</v>
      </c>
      <c r="E43" s="15">
        <v>75.0</v>
      </c>
      <c r="F43" s="15">
        <v>210.0</v>
      </c>
      <c r="G43" s="17">
        <v>77.0</v>
      </c>
      <c r="H43" s="17">
        <v>39.0</v>
      </c>
      <c r="I43" s="17">
        <v>50.6</v>
      </c>
      <c r="J43" s="17">
        <v>791.0</v>
      </c>
      <c r="K43" s="17">
        <v>20.3</v>
      </c>
      <c r="L43" s="17">
        <v>11.0</v>
      </c>
      <c r="M43" s="17">
        <v>80.8</v>
      </c>
      <c r="N43" s="17">
        <v>83.9</v>
      </c>
      <c r="O43" s="17">
        <v>72.7</v>
      </c>
      <c r="P43" s="17">
        <v>48.7</v>
      </c>
      <c r="Q43" s="17" t="s">
        <v>4777</v>
      </c>
      <c r="R43" s="17">
        <v>297.0</v>
      </c>
      <c r="S43" s="17">
        <v>288.0</v>
      </c>
      <c r="T43" s="17">
        <v>97.0</v>
      </c>
      <c r="U43" s="17">
        <v>0.0</v>
      </c>
      <c r="V43" s="17">
        <v>0.0</v>
      </c>
      <c r="W43" s="17">
        <v>77.0</v>
      </c>
      <c r="X43" s="17">
        <v>25.9</v>
      </c>
      <c r="Y43" s="17">
        <v>220.0</v>
      </c>
      <c r="Z43" s="17">
        <v>74.1</v>
      </c>
      <c r="AA43" s="17">
        <v>0.0</v>
      </c>
      <c r="AB43" s="17">
        <v>0.0</v>
      </c>
      <c r="AC43" s="17">
        <v>214.0</v>
      </c>
      <c r="AD43" s="17">
        <v>5.5</v>
      </c>
      <c r="AE43" s="17">
        <v>2.75</v>
      </c>
      <c r="AF43" s="17">
        <v>18.3</v>
      </c>
      <c r="AG43" s="17">
        <v>74.0</v>
      </c>
      <c r="AH43" s="17">
        <v>3.0</v>
      </c>
      <c r="AI43" s="17">
        <v>7.1</v>
      </c>
      <c r="AJ43" s="17">
        <v>25.0</v>
      </c>
      <c r="AK43" s="17">
        <v>15.0</v>
      </c>
      <c r="AL43" s="17">
        <v>2.0</v>
      </c>
      <c r="AM43" s="17">
        <v>0.0</v>
      </c>
      <c r="AN43" s="17">
        <v>5.0</v>
      </c>
      <c r="AO43" s="17">
        <v>28.0</v>
      </c>
      <c r="AP43" s="2">
        <v>1.027434842249657</v>
      </c>
      <c r="AQ43" s="17" t="s">
        <v>4818</v>
      </c>
      <c r="AR43" s="17">
        <f t="shared" si="1"/>
        <v>14.53379204</v>
      </c>
      <c r="AS43" s="17">
        <f>AR43/(vlookup(D43,'Conf Weights'!$A$1:$Z$1000 , 3,False))</f>
        <v>15.62773338</v>
      </c>
      <c r="AT43" s="15">
        <v>62.502134408602146</v>
      </c>
    </row>
    <row r="44">
      <c r="A44" s="3" t="s">
        <v>1400</v>
      </c>
      <c r="B44" s="3">
        <v>2022.0</v>
      </c>
      <c r="C44" s="3" t="s">
        <v>4845</v>
      </c>
      <c r="D44" s="2">
        <v>0.0</v>
      </c>
      <c r="E44" s="15">
        <v>74.0</v>
      </c>
      <c r="F44" s="15">
        <v>195.0</v>
      </c>
      <c r="G44" s="17">
        <v>77.0</v>
      </c>
      <c r="H44" s="17">
        <v>45.0</v>
      </c>
      <c r="I44" s="17">
        <v>58.4</v>
      </c>
      <c r="J44" s="17">
        <v>794.0</v>
      </c>
      <c r="K44" s="17">
        <v>17.6</v>
      </c>
      <c r="L44" s="17">
        <v>7.0</v>
      </c>
      <c r="M44" s="17">
        <v>77.3</v>
      </c>
      <c r="N44" s="17">
        <v>77.4</v>
      </c>
      <c r="O44" s="17">
        <v>57.6</v>
      </c>
      <c r="P44" s="17">
        <v>44.5</v>
      </c>
      <c r="Q44" s="17" t="s">
        <v>4777</v>
      </c>
      <c r="R44" s="17">
        <v>352.0</v>
      </c>
      <c r="S44" s="17">
        <v>338.0</v>
      </c>
      <c r="T44" s="17">
        <v>96.0</v>
      </c>
      <c r="U44" s="17">
        <v>0.0</v>
      </c>
      <c r="V44" s="17">
        <v>0.0</v>
      </c>
      <c r="W44" s="17">
        <v>146.0</v>
      </c>
      <c r="X44" s="17">
        <v>41.5</v>
      </c>
      <c r="Y44" s="17">
        <v>206.0</v>
      </c>
      <c r="Z44" s="17">
        <v>58.5</v>
      </c>
      <c r="AA44" s="17">
        <v>0.0</v>
      </c>
      <c r="AB44" s="17">
        <v>0.0</v>
      </c>
      <c r="AC44" s="17">
        <v>504.0</v>
      </c>
      <c r="AD44" s="17">
        <v>11.2</v>
      </c>
      <c r="AE44" s="17">
        <v>2.35</v>
      </c>
      <c r="AF44" s="17">
        <v>10.5</v>
      </c>
      <c r="AG44" s="17">
        <v>80.0</v>
      </c>
      <c r="AH44" s="17">
        <v>6.0</v>
      </c>
      <c r="AI44" s="17">
        <v>11.8</v>
      </c>
      <c r="AJ44" s="17">
        <v>10.0</v>
      </c>
      <c r="AK44" s="17">
        <v>1.0</v>
      </c>
      <c r="AL44" s="17">
        <v>3.0</v>
      </c>
      <c r="AM44" s="17">
        <v>1.0</v>
      </c>
      <c r="AN44" s="17">
        <v>28.0</v>
      </c>
      <c r="AO44" s="17">
        <v>34.0</v>
      </c>
      <c r="AP44" s="2">
        <v>1.3827751196172249</v>
      </c>
      <c r="AQ44" s="17" t="s">
        <v>4780</v>
      </c>
      <c r="AR44" s="17">
        <f t="shared" si="1"/>
        <v>16.28777943</v>
      </c>
      <c r="AS44" s="17">
        <f>AR44/(vlookup(D44,'Conf Weights'!$A$1:$Z$1000 , 3,False))</f>
        <v>13.6872096</v>
      </c>
      <c r="AT44" s="15">
        <v>67.33820672268908</v>
      </c>
    </row>
    <row r="45">
      <c r="A45" s="3" t="s">
        <v>4803</v>
      </c>
      <c r="B45" s="3">
        <v>2019.0</v>
      </c>
      <c r="C45" s="3" t="s">
        <v>4846</v>
      </c>
      <c r="D45" s="2">
        <v>0.0</v>
      </c>
      <c r="E45" s="15">
        <v>79.0</v>
      </c>
      <c r="F45" s="15">
        <v>242.0</v>
      </c>
      <c r="G45" s="17">
        <v>6.0</v>
      </c>
      <c r="H45" s="17">
        <v>1.0</v>
      </c>
      <c r="I45" s="17">
        <v>16.7</v>
      </c>
      <c r="J45" s="17">
        <v>10.0</v>
      </c>
      <c r="K45" s="17">
        <v>10.0</v>
      </c>
      <c r="L45" s="17">
        <v>1.0</v>
      </c>
      <c r="M45" s="17">
        <v>54.7</v>
      </c>
      <c r="N45" s="17">
        <v>54.0</v>
      </c>
      <c r="O45" s="17">
        <v>24.5</v>
      </c>
      <c r="P45" s="17">
        <v>61.0</v>
      </c>
      <c r="Q45" s="17" t="s">
        <v>4777</v>
      </c>
      <c r="R45" s="17">
        <v>21.0</v>
      </c>
      <c r="S45" s="17">
        <v>20.0</v>
      </c>
      <c r="T45" s="17">
        <v>95.2</v>
      </c>
      <c r="U45" s="17">
        <v>0.0</v>
      </c>
      <c r="V45" s="17">
        <v>0.0</v>
      </c>
      <c r="W45" s="17">
        <v>2.0</v>
      </c>
      <c r="X45" s="17">
        <v>9.5</v>
      </c>
      <c r="Y45" s="17">
        <v>18.0</v>
      </c>
      <c r="Z45" s="17">
        <v>85.7</v>
      </c>
      <c r="AA45" s="17">
        <v>1.0</v>
      </c>
      <c r="AB45" s="17">
        <v>4.8</v>
      </c>
      <c r="AC45" s="17">
        <v>0.0</v>
      </c>
      <c r="AD45" s="17">
        <v>0.0</v>
      </c>
      <c r="AE45" s="17">
        <v>0.5</v>
      </c>
      <c r="AF45" s="17">
        <v>13.3</v>
      </c>
      <c r="AG45" s="17">
        <v>10.0</v>
      </c>
      <c r="AH45" s="17">
        <v>1.0</v>
      </c>
      <c r="AI45" s="17">
        <v>50.0</v>
      </c>
      <c r="AJ45" s="17">
        <v>2.0</v>
      </c>
      <c r="AK45" s="17">
        <v>1.0</v>
      </c>
      <c r="AL45" s="17">
        <v>0.0</v>
      </c>
      <c r="AM45" s="17">
        <v>0.0</v>
      </c>
      <c r="AN45" s="17">
        <v>0.0</v>
      </c>
      <c r="AO45" s="17">
        <v>1.0</v>
      </c>
      <c r="AP45" s="2">
        <v>1.1395812562313061</v>
      </c>
      <c r="AQ45" s="17" t="s">
        <v>4780</v>
      </c>
      <c r="AR45" s="17">
        <f t="shared" si="1"/>
        <v>2.454877069</v>
      </c>
      <c r="AS45" s="17">
        <f>AR45/(vlookup(D45,'Conf Weights'!$A$1:$Z$1000 , 3,False))</f>
        <v>2.062921907</v>
      </c>
      <c r="AT45" s="15">
        <v>77.93339915966386</v>
      </c>
    </row>
    <row r="46">
      <c r="A46" s="3" t="s">
        <v>1811</v>
      </c>
      <c r="B46" s="3">
        <v>2022.0</v>
      </c>
      <c r="C46" s="3" t="s">
        <v>4847</v>
      </c>
      <c r="D46" s="2">
        <v>8.0</v>
      </c>
      <c r="E46" s="15">
        <v>76.0</v>
      </c>
      <c r="F46" s="15">
        <v>185.0</v>
      </c>
      <c r="G46" s="17">
        <v>24.0</v>
      </c>
      <c r="H46" s="17">
        <v>17.0</v>
      </c>
      <c r="I46" s="17">
        <v>70.8</v>
      </c>
      <c r="J46" s="17">
        <v>363.0</v>
      </c>
      <c r="K46" s="17">
        <v>21.4</v>
      </c>
      <c r="L46" s="17">
        <v>1.0</v>
      </c>
      <c r="M46" s="17">
        <v>65.7</v>
      </c>
      <c r="N46" s="17">
        <v>65.2</v>
      </c>
      <c r="O46" s="17">
        <v>71.9</v>
      </c>
      <c r="P46" s="17">
        <v>25.5</v>
      </c>
      <c r="Q46" s="17" t="s">
        <v>4777</v>
      </c>
      <c r="R46" s="17">
        <v>176.0</v>
      </c>
      <c r="S46" s="17">
        <v>168.0</v>
      </c>
      <c r="T46" s="17">
        <v>95.5</v>
      </c>
      <c r="U46" s="17">
        <v>0.0</v>
      </c>
      <c r="V46" s="17">
        <v>0.0</v>
      </c>
      <c r="W46" s="17">
        <v>67.0</v>
      </c>
      <c r="X46" s="17">
        <v>38.1</v>
      </c>
      <c r="Y46" s="17">
        <v>109.0</v>
      </c>
      <c r="Z46" s="17">
        <v>61.9</v>
      </c>
      <c r="AA46" s="17">
        <v>0.0</v>
      </c>
      <c r="AB46" s="17">
        <v>0.0</v>
      </c>
      <c r="AC46" s="17">
        <v>121.0</v>
      </c>
      <c r="AD46" s="17">
        <v>7.1</v>
      </c>
      <c r="AE46" s="17">
        <v>2.16</v>
      </c>
      <c r="AF46" s="17">
        <v>16.5</v>
      </c>
      <c r="AG46" s="17">
        <v>58.0</v>
      </c>
      <c r="AH46" s="17">
        <v>1.0</v>
      </c>
      <c r="AI46" s="17">
        <v>5.6</v>
      </c>
      <c r="AJ46" s="17">
        <v>3.0</v>
      </c>
      <c r="AK46" s="17">
        <v>2.0</v>
      </c>
      <c r="AL46" s="17">
        <v>1.0</v>
      </c>
      <c r="AM46" s="17">
        <v>1.0</v>
      </c>
      <c r="AN46" s="17">
        <v>5.0</v>
      </c>
      <c r="AO46" s="17">
        <v>12.0</v>
      </c>
      <c r="AP46" s="2">
        <v>1.2444444444444445</v>
      </c>
      <c r="AQ46" s="17" t="s">
        <v>4780</v>
      </c>
      <c r="AR46" s="17">
        <f t="shared" si="1"/>
        <v>6.714211111</v>
      </c>
      <c r="AS46" s="17">
        <f>AR46/(vlookup(D46,'Conf Weights'!$A$1:$Z$1000 , 3,False))</f>
        <v>8.188062331</v>
      </c>
      <c r="AT46" s="15">
        <v>73.72259756097561</v>
      </c>
    </row>
    <row r="47">
      <c r="A47" s="3" t="s">
        <v>1495</v>
      </c>
      <c r="B47" s="3">
        <v>2022.0</v>
      </c>
      <c r="C47" s="3" t="s">
        <v>4842</v>
      </c>
      <c r="D47" s="2">
        <v>3.0</v>
      </c>
      <c r="E47" s="15">
        <v>70.0</v>
      </c>
      <c r="F47" s="15">
        <v>175.0</v>
      </c>
      <c r="G47" s="17">
        <v>76.0</v>
      </c>
      <c r="H47" s="17">
        <v>56.0</v>
      </c>
      <c r="I47" s="17">
        <v>73.7</v>
      </c>
      <c r="J47" s="17">
        <v>828.0</v>
      </c>
      <c r="K47" s="17">
        <v>14.8</v>
      </c>
      <c r="L47" s="17">
        <v>3.0</v>
      </c>
      <c r="M47" s="17">
        <v>83.8</v>
      </c>
      <c r="N47" s="17">
        <v>85.5</v>
      </c>
      <c r="O47" s="17">
        <v>92.8</v>
      </c>
      <c r="P47" s="17">
        <v>76.6</v>
      </c>
      <c r="Q47" s="17" t="s">
        <v>4777</v>
      </c>
      <c r="R47" s="17">
        <v>292.0</v>
      </c>
      <c r="S47" s="17">
        <v>282.0</v>
      </c>
      <c r="T47" s="17">
        <v>96.6</v>
      </c>
      <c r="U47" s="17">
        <v>0.0</v>
      </c>
      <c r="V47" s="17">
        <v>0.0</v>
      </c>
      <c r="W47" s="17">
        <v>245.0</v>
      </c>
      <c r="X47" s="17">
        <v>83.9</v>
      </c>
      <c r="Y47" s="17">
        <v>41.0</v>
      </c>
      <c r="Z47" s="17">
        <v>14.0</v>
      </c>
      <c r="AA47" s="17">
        <v>2.0</v>
      </c>
      <c r="AB47" s="17">
        <v>0.7</v>
      </c>
      <c r="AC47" s="17">
        <v>404.0</v>
      </c>
      <c r="AD47" s="17">
        <v>7.2</v>
      </c>
      <c r="AE47" s="17">
        <v>2.94</v>
      </c>
      <c r="AF47" s="17">
        <v>11.8</v>
      </c>
      <c r="AG47" s="17">
        <v>79.0</v>
      </c>
      <c r="AH47" s="17">
        <v>0.0</v>
      </c>
      <c r="AI47" s="17">
        <v>0.0</v>
      </c>
      <c r="AJ47" s="17">
        <v>7.0</v>
      </c>
      <c r="AK47" s="17">
        <v>1.0</v>
      </c>
      <c r="AL47" s="17">
        <v>2.0</v>
      </c>
      <c r="AM47" s="17">
        <v>0.0</v>
      </c>
      <c r="AN47" s="17">
        <v>5.0</v>
      </c>
      <c r="AO47" s="17">
        <v>31.0</v>
      </c>
      <c r="AP47" s="2">
        <v>1.6201550387596897</v>
      </c>
      <c r="AQ47" s="17" t="s">
        <v>4788</v>
      </c>
      <c r="AR47" s="17">
        <f t="shared" si="1"/>
        <v>14.69834109</v>
      </c>
      <c r="AS47" s="17">
        <f>AR47/(vlookup(D47,'Conf Weights'!$A$1:$Z$1000 , 3,False))</f>
        <v>14.69834109</v>
      </c>
      <c r="AT47" s="15">
        <v>73.3103</v>
      </c>
    </row>
    <row r="48">
      <c r="A48" s="3" t="s">
        <v>1549</v>
      </c>
      <c r="B48" s="3">
        <v>2019.0</v>
      </c>
      <c r="C48" s="3" t="s">
        <v>4835</v>
      </c>
      <c r="D48" s="2">
        <v>3.0</v>
      </c>
      <c r="E48" s="15">
        <v>72.0</v>
      </c>
      <c r="F48" s="15">
        <v>190.0</v>
      </c>
      <c r="G48" s="17">
        <v>42.0</v>
      </c>
      <c r="H48" s="17">
        <v>26.0</v>
      </c>
      <c r="I48" s="17">
        <v>61.9</v>
      </c>
      <c r="J48" s="17">
        <v>281.0</v>
      </c>
      <c r="K48" s="17">
        <v>10.8</v>
      </c>
      <c r="L48" s="17">
        <v>3.0</v>
      </c>
      <c r="M48" s="17">
        <v>69.7</v>
      </c>
      <c r="N48" s="17">
        <v>68.2</v>
      </c>
      <c r="O48" s="17">
        <v>88.0</v>
      </c>
      <c r="P48" s="17">
        <v>73.3</v>
      </c>
      <c r="Q48" s="17">
        <v>64.4</v>
      </c>
      <c r="R48" s="17">
        <v>215.0</v>
      </c>
      <c r="S48" s="17">
        <v>198.0</v>
      </c>
      <c r="T48" s="17">
        <v>92.1</v>
      </c>
      <c r="U48" s="17">
        <v>1.0</v>
      </c>
      <c r="V48" s="17">
        <v>0.5</v>
      </c>
      <c r="W48" s="17">
        <v>195.0</v>
      </c>
      <c r="X48" s="17">
        <v>90.7</v>
      </c>
      <c r="Y48" s="17">
        <v>18.0</v>
      </c>
      <c r="Z48" s="17">
        <v>8.4</v>
      </c>
      <c r="AA48" s="17">
        <v>2.0</v>
      </c>
      <c r="AB48" s="17">
        <v>0.9</v>
      </c>
      <c r="AC48" s="17">
        <v>127.0</v>
      </c>
      <c r="AD48" s="17">
        <v>4.9</v>
      </c>
      <c r="AE48" s="17">
        <v>1.42</v>
      </c>
      <c r="AF48" s="17">
        <v>10.6</v>
      </c>
      <c r="AG48" s="17">
        <v>33.0</v>
      </c>
      <c r="AH48" s="17">
        <v>0.0</v>
      </c>
      <c r="AI48" s="17">
        <v>0.0</v>
      </c>
      <c r="AJ48" s="17">
        <v>5.0</v>
      </c>
      <c r="AK48" s="17">
        <v>2.0</v>
      </c>
      <c r="AL48" s="17">
        <v>0.0</v>
      </c>
      <c r="AM48" s="17">
        <v>0.0</v>
      </c>
      <c r="AN48" s="17">
        <v>3.0</v>
      </c>
      <c r="AO48" s="17">
        <v>14.0</v>
      </c>
      <c r="AP48" s="2">
        <v>1.604878048780488</v>
      </c>
      <c r="AQ48" s="17" t="s">
        <v>4815</v>
      </c>
      <c r="AR48" s="17">
        <f t="shared" si="1"/>
        <v>8.812334146</v>
      </c>
      <c r="AS48" s="17">
        <f>AR48/(vlookup(D48,'Conf Weights'!$A$1:$Z$1000 , 3,False))</f>
        <v>8.812334146</v>
      </c>
      <c r="AT48" s="15">
        <v>78.0555</v>
      </c>
    </row>
    <row r="49">
      <c r="A49" s="3" t="s">
        <v>1880</v>
      </c>
      <c r="B49" s="3">
        <v>2020.0</v>
      </c>
      <c r="C49" s="3" t="s">
        <v>4841</v>
      </c>
      <c r="D49" s="2">
        <v>9.0</v>
      </c>
      <c r="E49" s="15">
        <v>70.0</v>
      </c>
      <c r="F49" s="15">
        <v>175.0</v>
      </c>
      <c r="G49" s="17">
        <v>33.0</v>
      </c>
      <c r="H49" s="17">
        <v>19.0</v>
      </c>
      <c r="I49" s="17">
        <v>57.6</v>
      </c>
      <c r="J49" s="17">
        <v>166.0</v>
      </c>
      <c r="K49" s="17">
        <v>8.7</v>
      </c>
      <c r="L49" s="17">
        <v>0.0</v>
      </c>
      <c r="M49" s="17">
        <v>64.5</v>
      </c>
      <c r="N49" s="17">
        <v>64.3</v>
      </c>
      <c r="O49" s="17">
        <v>85.5</v>
      </c>
      <c r="P49" s="17">
        <v>50.3</v>
      </c>
      <c r="Q49" s="17" t="s">
        <v>4777</v>
      </c>
      <c r="R49" s="17">
        <v>108.0</v>
      </c>
      <c r="S49" s="17">
        <v>105.0</v>
      </c>
      <c r="T49" s="17">
        <v>97.2</v>
      </c>
      <c r="U49" s="17">
        <v>0.0</v>
      </c>
      <c r="V49" s="17">
        <v>0.0</v>
      </c>
      <c r="W49" s="17">
        <v>101.0</v>
      </c>
      <c r="X49" s="17">
        <v>93.5</v>
      </c>
      <c r="Y49" s="17">
        <v>7.0</v>
      </c>
      <c r="Z49" s="17">
        <v>6.5</v>
      </c>
      <c r="AA49" s="17">
        <v>0.0</v>
      </c>
      <c r="AB49" s="17">
        <v>0.0</v>
      </c>
      <c r="AC49" s="17">
        <v>63.0</v>
      </c>
      <c r="AD49" s="17">
        <v>3.3</v>
      </c>
      <c r="AE49" s="17">
        <v>1.58</v>
      </c>
      <c r="AF49" s="17">
        <v>9.5</v>
      </c>
      <c r="AG49" s="17">
        <v>19.0</v>
      </c>
      <c r="AH49" s="17">
        <v>0.0</v>
      </c>
      <c r="AI49" s="17">
        <v>0.0</v>
      </c>
      <c r="AJ49" s="17">
        <v>4.0</v>
      </c>
      <c r="AK49" s="17">
        <v>2.0</v>
      </c>
      <c r="AL49" s="17">
        <v>1.0</v>
      </c>
      <c r="AM49" s="17">
        <v>1.0</v>
      </c>
      <c r="AN49" s="17">
        <v>3.0</v>
      </c>
      <c r="AO49" s="17">
        <v>8.0</v>
      </c>
      <c r="AP49" s="2">
        <v>1.6672845227062094</v>
      </c>
      <c r="AQ49" s="17" t="s">
        <v>4780</v>
      </c>
      <c r="AR49" s="17">
        <f t="shared" si="1"/>
        <v>7.293970992</v>
      </c>
      <c r="AS49" s="17">
        <f>AR49/(vlookup(D49,'Conf Weights'!$A$1:$Z$1000 , 3,False))</f>
        <v>7.759543608</v>
      </c>
      <c r="AT49" s="15">
        <v>81.73147872340425</v>
      </c>
    </row>
    <row r="50">
      <c r="A50" s="3" t="s">
        <v>1506</v>
      </c>
      <c r="B50" s="3">
        <v>2021.0</v>
      </c>
      <c r="C50" s="3" t="s">
        <v>4848</v>
      </c>
      <c r="D50" s="2">
        <v>3.0</v>
      </c>
      <c r="E50" s="15">
        <v>73.0</v>
      </c>
      <c r="F50" s="15">
        <v>187.0</v>
      </c>
      <c r="G50" s="17">
        <v>22.0</v>
      </c>
      <c r="H50" s="17">
        <v>12.0</v>
      </c>
      <c r="I50" s="17">
        <v>54.5</v>
      </c>
      <c r="J50" s="17">
        <v>244.0</v>
      </c>
      <c r="K50" s="17">
        <v>20.3</v>
      </c>
      <c r="L50" s="17">
        <v>2.0</v>
      </c>
      <c r="M50" s="17">
        <v>64.1</v>
      </c>
      <c r="N50" s="17">
        <v>66.5</v>
      </c>
      <c r="O50" s="17">
        <v>53.7</v>
      </c>
      <c r="P50" s="17">
        <v>70.0</v>
      </c>
      <c r="Q50" s="17" t="s">
        <v>4777</v>
      </c>
      <c r="R50" s="17">
        <v>133.0</v>
      </c>
      <c r="S50" s="17">
        <v>125.0</v>
      </c>
      <c r="T50" s="17">
        <v>94.0</v>
      </c>
      <c r="U50" s="17">
        <v>0.0</v>
      </c>
      <c r="V50" s="17">
        <v>0.0</v>
      </c>
      <c r="W50" s="17">
        <v>8.0</v>
      </c>
      <c r="X50" s="17">
        <v>6.0</v>
      </c>
      <c r="Y50" s="17">
        <v>125.0</v>
      </c>
      <c r="Z50" s="17">
        <v>94.0</v>
      </c>
      <c r="AA50" s="17">
        <v>0.0</v>
      </c>
      <c r="AB50" s="17">
        <v>0.0</v>
      </c>
      <c r="AC50" s="17">
        <v>82.0</v>
      </c>
      <c r="AD50" s="17">
        <v>6.8</v>
      </c>
      <c r="AE50" s="17">
        <v>1.95</v>
      </c>
      <c r="AF50" s="17">
        <v>17.2</v>
      </c>
      <c r="AG50" s="17">
        <v>50.0</v>
      </c>
      <c r="AH50" s="17">
        <v>2.0</v>
      </c>
      <c r="AI50" s="17">
        <v>14.3</v>
      </c>
      <c r="AJ50" s="17">
        <v>5.0</v>
      </c>
      <c r="AK50" s="17">
        <v>2.0</v>
      </c>
      <c r="AL50" s="17">
        <v>0.0</v>
      </c>
      <c r="AM50" s="17">
        <v>0.0</v>
      </c>
      <c r="AN50" s="17">
        <v>4.0</v>
      </c>
      <c r="AO50" s="17">
        <v>11.0</v>
      </c>
      <c r="AP50" s="2">
        <v>1.273972602739726</v>
      </c>
      <c r="AQ50" s="17" t="s">
        <v>4783</v>
      </c>
      <c r="AR50" s="17">
        <f t="shared" si="1"/>
        <v>6.246617808</v>
      </c>
      <c r="AS50" s="17">
        <f>AR50/(vlookup(D50,'Conf Weights'!$A$1:$Z$1000 , 3,False))</f>
        <v>6.246617808</v>
      </c>
      <c r="AT50" s="15">
        <v>73.1428</v>
      </c>
    </row>
    <row r="51">
      <c r="A51" s="3" t="s">
        <v>1605</v>
      </c>
      <c r="B51" s="3">
        <v>2021.0</v>
      </c>
      <c r="C51" s="3" t="s">
        <v>4849</v>
      </c>
      <c r="D51" s="2">
        <v>4.0</v>
      </c>
      <c r="E51" s="15">
        <v>73.0</v>
      </c>
      <c r="F51" s="15">
        <v>190.0</v>
      </c>
      <c r="G51" s="17">
        <v>101.0</v>
      </c>
      <c r="H51" s="17">
        <v>60.0</v>
      </c>
      <c r="I51" s="17">
        <v>59.4</v>
      </c>
      <c r="J51" s="17">
        <v>837.0</v>
      </c>
      <c r="K51" s="17">
        <v>14.0</v>
      </c>
      <c r="L51" s="17">
        <v>9.0</v>
      </c>
      <c r="M51" s="17">
        <v>65.5</v>
      </c>
      <c r="N51" s="17">
        <v>66.5</v>
      </c>
      <c r="O51" s="17">
        <v>42.7</v>
      </c>
      <c r="P51" s="17">
        <v>50.4</v>
      </c>
      <c r="Q51" s="17" t="s">
        <v>4777</v>
      </c>
      <c r="R51" s="17">
        <v>513.0</v>
      </c>
      <c r="S51" s="17">
        <v>487.0</v>
      </c>
      <c r="T51" s="17">
        <v>94.9</v>
      </c>
      <c r="U51" s="17">
        <v>0.0</v>
      </c>
      <c r="V51" s="17">
        <v>0.0</v>
      </c>
      <c r="W51" s="17">
        <v>434.0</v>
      </c>
      <c r="X51" s="17">
        <v>84.6</v>
      </c>
      <c r="Y51" s="17">
        <v>75.0</v>
      </c>
      <c r="Z51" s="17">
        <v>14.6</v>
      </c>
      <c r="AA51" s="17">
        <v>1.0</v>
      </c>
      <c r="AB51" s="17">
        <v>0.2</v>
      </c>
      <c r="AC51" s="17">
        <v>359.0</v>
      </c>
      <c r="AD51" s="17">
        <v>6.0</v>
      </c>
      <c r="AE51" s="17">
        <v>1.72</v>
      </c>
      <c r="AF51" s="17">
        <v>12.2</v>
      </c>
      <c r="AG51" s="17">
        <v>37.0</v>
      </c>
      <c r="AH51" s="17">
        <v>11.0</v>
      </c>
      <c r="AI51" s="17">
        <v>15.5</v>
      </c>
      <c r="AJ51" s="17">
        <v>23.0</v>
      </c>
      <c r="AK51" s="17">
        <v>4.0</v>
      </c>
      <c r="AL51" s="17">
        <v>2.0</v>
      </c>
      <c r="AM51" s="17">
        <v>1.0</v>
      </c>
      <c r="AN51" s="17">
        <v>15.0</v>
      </c>
      <c r="AO51" s="17">
        <v>40.0</v>
      </c>
      <c r="AP51" s="2">
        <v>1.0063171193935565</v>
      </c>
      <c r="AQ51" s="17" t="s">
        <v>4780</v>
      </c>
      <c r="AR51" s="17">
        <f t="shared" si="1"/>
        <v>17.86274422</v>
      </c>
      <c r="AS51" s="17">
        <f>AR51/(vlookup(D51,'Conf Weights'!$A$1:$Z$1000 , 3,False))</f>
        <v>18.22729002</v>
      </c>
      <c r="AT51" s="15">
        <v>66.99922653061225</v>
      </c>
    </row>
    <row r="52">
      <c r="A52" s="3" t="s">
        <v>1821</v>
      </c>
      <c r="B52" s="3">
        <v>2020.0</v>
      </c>
      <c r="C52" s="3" t="s">
        <v>811</v>
      </c>
      <c r="D52" s="2">
        <v>8.0</v>
      </c>
      <c r="E52" s="15">
        <v>75.0</v>
      </c>
      <c r="F52" s="15">
        <v>220.0</v>
      </c>
      <c r="G52" s="17">
        <v>19.0</v>
      </c>
      <c r="H52" s="17">
        <v>15.0</v>
      </c>
      <c r="I52" s="17">
        <v>78.9</v>
      </c>
      <c r="J52" s="17">
        <v>160.0</v>
      </c>
      <c r="K52" s="17">
        <v>10.7</v>
      </c>
      <c r="L52" s="17">
        <v>1.0</v>
      </c>
      <c r="M52" s="17">
        <v>62.8</v>
      </c>
      <c r="N52" s="17">
        <v>63.7</v>
      </c>
      <c r="O52" s="17">
        <v>57.3</v>
      </c>
      <c r="P52" s="17">
        <v>23.5</v>
      </c>
      <c r="Q52" s="17" t="s">
        <v>4777</v>
      </c>
      <c r="R52" s="17">
        <v>98.0</v>
      </c>
      <c r="S52" s="17">
        <v>95.0</v>
      </c>
      <c r="T52" s="17">
        <v>96.9</v>
      </c>
      <c r="U52" s="17">
        <v>0.0</v>
      </c>
      <c r="V52" s="17">
        <v>0.0</v>
      </c>
      <c r="W52" s="17">
        <v>2.0</v>
      </c>
      <c r="X52" s="17">
        <v>2.0</v>
      </c>
      <c r="Y52" s="17">
        <v>96.0</v>
      </c>
      <c r="Z52" s="17">
        <v>98.0</v>
      </c>
      <c r="AA52" s="17">
        <v>0.0</v>
      </c>
      <c r="AB52" s="17">
        <v>0.0</v>
      </c>
      <c r="AC52" s="17">
        <v>62.0</v>
      </c>
      <c r="AD52" s="17">
        <v>4.1</v>
      </c>
      <c r="AE52" s="17">
        <v>1.68</v>
      </c>
      <c r="AF52" s="17">
        <v>8.8</v>
      </c>
      <c r="AG52" s="17">
        <v>26.0</v>
      </c>
      <c r="AH52" s="17">
        <v>2.0</v>
      </c>
      <c r="AI52" s="17">
        <v>11.8</v>
      </c>
      <c r="AJ52" s="17">
        <v>3.0</v>
      </c>
      <c r="AK52" s="17">
        <v>3.0</v>
      </c>
      <c r="AL52" s="17">
        <v>0.0</v>
      </c>
      <c r="AM52" s="17">
        <v>1.0</v>
      </c>
      <c r="AN52" s="17">
        <v>5.0</v>
      </c>
      <c r="AO52" s="17">
        <v>7.0</v>
      </c>
      <c r="AP52" s="2">
        <v>1.6704980842911876</v>
      </c>
      <c r="AQ52" s="17" t="s">
        <v>4780</v>
      </c>
      <c r="AR52" s="17">
        <f t="shared" si="1"/>
        <v>5.514093487</v>
      </c>
      <c r="AS52" s="17">
        <f>AR52/(vlookup(D52,'Conf Weights'!$A$1:$Z$1000 , 3,False))</f>
        <v>6.724504252</v>
      </c>
      <c r="AT52" s="15">
        <v>81.42464146341463</v>
      </c>
    </row>
    <row r="53">
      <c r="A53" s="3" t="s">
        <v>1469</v>
      </c>
      <c r="B53" s="3">
        <v>2022.0</v>
      </c>
      <c r="C53" s="3" t="s">
        <v>4836</v>
      </c>
      <c r="D53" s="2">
        <v>3.0</v>
      </c>
      <c r="E53" s="15">
        <v>70.0</v>
      </c>
      <c r="F53" s="15">
        <v>163.0</v>
      </c>
      <c r="G53" s="17">
        <v>2.0</v>
      </c>
      <c r="H53" s="17">
        <v>1.0</v>
      </c>
      <c r="I53" s="17">
        <v>50.0</v>
      </c>
      <c r="J53" s="17">
        <v>32.0</v>
      </c>
      <c r="K53" s="17">
        <v>32.0</v>
      </c>
      <c r="L53" s="17">
        <v>0.0</v>
      </c>
      <c r="M53" s="17">
        <v>64.9</v>
      </c>
      <c r="N53" s="17">
        <v>65.1</v>
      </c>
      <c r="O53" s="17">
        <v>66.7</v>
      </c>
      <c r="P53" s="17">
        <v>61.0</v>
      </c>
      <c r="Q53" s="17" t="s">
        <v>4777</v>
      </c>
      <c r="R53" s="17">
        <v>15.0</v>
      </c>
      <c r="S53" s="17">
        <v>15.0</v>
      </c>
      <c r="T53" s="17">
        <v>100.0</v>
      </c>
      <c r="U53" s="17">
        <v>0.0</v>
      </c>
      <c r="V53" s="17">
        <v>0.0</v>
      </c>
      <c r="W53" s="17">
        <v>5.0</v>
      </c>
      <c r="X53" s="17">
        <v>33.3</v>
      </c>
      <c r="Y53" s="17">
        <v>10.0</v>
      </c>
      <c r="Z53" s="17">
        <v>66.7</v>
      </c>
      <c r="AA53" s="17">
        <v>0.0</v>
      </c>
      <c r="AB53" s="17">
        <v>0.0</v>
      </c>
      <c r="AC53" s="17">
        <v>33.0</v>
      </c>
      <c r="AD53" s="17">
        <v>33.0</v>
      </c>
      <c r="AE53" s="17">
        <v>2.13</v>
      </c>
      <c r="AF53" s="17">
        <v>5.5</v>
      </c>
      <c r="AG53" s="17">
        <v>32.0</v>
      </c>
      <c r="AH53" s="17">
        <v>0.0</v>
      </c>
      <c r="AI53" s="17">
        <v>0.0</v>
      </c>
      <c r="AJ53" s="17">
        <v>0.0</v>
      </c>
      <c r="AK53" s="17">
        <v>0.0</v>
      </c>
      <c r="AL53" s="17">
        <v>0.0</v>
      </c>
      <c r="AM53" s="17">
        <v>0.0</v>
      </c>
      <c r="AN53" s="17">
        <v>2.0</v>
      </c>
      <c r="AO53" s="17">
        <v>1.0</v>
      </c>
      <c r="AP53" s="2">
        <v>1.0919305413687437</v>
      </c>
      <c r="AQ53" s="17" t="s">
        <v>4780</v>
      </c>
      <c r="AR53" s="17">
        <f t="shared" si="1"/>
        <v>6.013743514</v>
      </c>
      <c r="AS53" s="17">
        <f>AR53/(vlookup(D53,'Conf Weights'!$A$1:$Z$1000 , 3,False))</f>
        <v>6.013743514</v>
      </c>
      <c r="AT53" s="15">
        <v>76.8008</v>
      </c>
    </row>
    <row r="54">
      <c r="A54" s="3" t="s">
        <v>1672</v>
      </c>
      <c r="B54" s="3">
        <v>2018.0</v>
      </c>
      <c r="C54" s="3" t="s">
        <v>4847</v>
      </c>
      <c r="D54" s="2">
        <v>5.0</v>
      </c>
      <c r="E54" s="15">
        <v>74.0</v>
      </c>
      <c r="F54" s="15">
        <v>190.0</v>
      </c>
      <c r="G54" s="17">
        <v>33.0</v>
      </c>
      <c r="H54" s="17">
        <v>21.0</v>
      </c>
      <c r="I54" s="17">
        <v>63.6</v>
      </c>
      <c r="J54" s="17">
        <v>203.0</v>
      </c>
      <c r="K54" s="17">
        <v>9.7</v>
      </c>
      <c r="L54" s="17">
        <v>1.0</v>
      </c>
      <c r="M54" s="17">
        <v>52.7</v>
      </c>
      <c r="N54" s="17">
        <v>50.6</v>
      </c>
      <c r="O54" s="17">
        <v>64.7</v>
      </c>
      <c r="P54" s="17">
        <v>70.4</v>
      </c>
      <c r="Q54" s="17">
        <v>48.5</v>
      </c>
      <c r="R54" s="17">
        <v>313.0</v>
      </c>
      <c r="S54" s="17">
        <v>301.0</v>
      </c>
      <c r="T54" s="17">
        <v>96.2</v>
      </c>
      <c r="U54" s="17">
        <v>0.0</v>
      </c>
      <c r="V54" s="17">
        <v>0.0</v>
      </c>
      <c r="W54" s="17">
        <v>32.0</v>
      </c>
      <c r="X54" s="17">
        <v>10.2</v>
      </c>
      <c r="Y54" s="17">
        <v>281.0</v>
      </c>
      <c r="Z54" s="17">
        <v>89.8</v>
      </c>
      <c r="AA54" s="17">
        <v>0.0</v>
      </c>
      <c r="AB54" s="17">
        <v>0.0</v>
      </c>
      <c r="AC54" s="17">
        <v>64.0</v>
      </c>
      <c r="AD54" s="17">
        <v>3.0</v>
      </c>
      <c r="AE54" s="17">
        <v>0.67</v>
      </c>
      <c r="AF54" s="17">
        <v>11.3</v>
      </c>
      <c r="AG54" s="17">
        <v>28.0</v>
      </c>
      <c r="AH54" s="17">
        <v>2.0</v>
      </c>
      <c r="AI54" s="17">
        <v>8.7</v>
      </c>
      <c r="AJ54" s="17">
        <v>6.0</v>
      </c>
      <c r="AK54" s="17">
        <v>4.0</v>
      </c>
      <c r="AL54" s="17">
        <v>1.0</v>
      </c>
      <c r="AM54" s="17">
        <v>0.0</v>
      </c>
      <c r="AN54" s="17">
        <v>0.0</v>
      </c>
      <c r="AO54" s="17">
        <v>8.0</v>
      </c>
      <c r="AP54" s="2">
        <v>1.252403846153846</v>
      </c>
      <c r="AQ54" s="17" t="s">
        <v>4792</v>
      </c>
      <c r="AR54" s="17">
        <f t="shared" si="1"/>
        <v>6.525866827</v>
      </c>
      <c r="AS54" s="17">
        <f>AR54/(vlookup(D54,'Conf Weights'!$A$1:$Z$1000 , 3,False))</f>
        <v>6.335793036</v>
      </c>
      <c r="AT54" s="15">
        <v>75.68676213592234</v>
      </c>
    </row>
    <row r="55">
      <c r="A55" s="3" t="s">
        <v>1610</v>
      </c>
      <c r="B55" s="3">
        <v>2021.0</v>
      </c>
      <c r="C55" s="3" t="s">
        <v>4850</v>
      </c>
      <c r="D55" s="2">
        <v>4.0</v>
      </c>
      <c r="E55" s="15">
        <v>73.0</v>
      </c>
      <c r="F55" s="15">
        <v>204.0</v>
      </c>
      <c r="G55" s="17">
        <v>107.0</v>
      </c>
      <c r="H55" s="17">
        <v>70.0</v>
      </c>
      <c r="I55" s="17">
        <v>65.4</v>
      </c>
      <c r="J55" s="17">
        <v>1085.0</v>
      </c>
      <c r="K55" s="17">
        <v>15.5</v>
      </c>
      <c r="L55" s="17">
        <v>12.0</v>
      </c>
      <c r="M55" s="17">
        <v>79.5</v>
      </c>
      <c r="N55" s="17">
        <v>82.2</v>
      </c>
      <c r="O55" s="17">
        <v>70.9</v>
      </c>
      <c r="P55" s="17">
        <v>48.9</v>
      </c>
      <c r="Q55" s="17" t="s">
        <v>4777</v>
      </c>
      <c r="R55" s="17">
        <v>409.0</v>
      </c>
      <c r="S55" s="17">
        <v>393.0</v>
      </c>
      <c r="T55" s="17">
        <v>96.1</v>
      </c>
      <c r="U55" s="17">
        <v>0.0</v>
      </c>
      <c r="V55" s="17">
        <v>0.0</v>
      </c>
      <c r="W55" s="17">
        <v>52.0</v>
      </c>
      <c r="X55" s="17">
        <v>12.7</v>
      </c>
      <c r="Y55" s="17">
        <v>357.0</v>
      </c>
      <c r="Z55" s="17">
        <v>87.3</v>
      </c>
      <c r="AA55" s="17">
        <v>0.0</v>
      </c>
      <c r="AB55" s="17">
        <v>0.0</v>
      </c>
      <c r="AC55" s="17">
        <v>416.0</v>
      </c>
      <c r="AD55" s="17">
        <v>5.9</v>
      </c>
      <c r="AE55" s="17">
        <v>2.76</v>
      </c>
      <c r="AF55" s="17">
        <v>12.3</v>
      </c>
      <c r="AG55" s="17">
        <v>73.0</v>
      </c>
      <c r="AH55" s="17">
        <v>5.0</v>
      </c>
      <c r="AI55" s="17">
        <v>6.7</v>
      </c>
      <c r="AJ55" s="17">
        <v>17.0</v>
      </c>
      <c r="AK55" s="17">
        <v>5.0</v>
      </c>
      <c r="AL55" s="17">
        <v>0.0</v>
      </c>
      <c r="AM55" s="17">
        <v>0.0</v>
      </c>
      <c r="AN55" s="17">
        <v>12.0</v>
      </c>
      <c r="AO55" s="17">
        <v>51.0</v>
      </c>
      <c r="AP55" s="2">
        <v>1.714900947459087</v>
      </c>
      <c r="AQ55" s="17" t="s">
        <v>4851</v>
      </c>
      <c r="AR55" s="17">
        <f t="shared" si="1"/>
        <v>19.16610431</v>
      </c>
      <c r="AS55" s="17">
        <f>AR55/(vlookup(D55,'Conf Weights'!$A$1:$Z$1000 , 3,False))</f>
        <v>19.55724929</v>
      </c>
      <c r="AT55" s="15">
        <v>72.35004285714285</v>
      </c>
    </row>
    <row r="56">
      <c r="A56" s="3" t="s">
        <v>1404</v>
      </c>
      <c r="B56" s="3">
        <v>2022.0</v>
      </c>
      <c r="C56" s="3" t="s">
        <v>4852</v>
      </c>
      <c r="D56" s="2">
        <v>0.0</v>
      </c>
      <c r="E56" s="15">
        <v>75.0</v>
      </c>
      <c r="F56" s="15">
        <v>180.0</v>
      </c>
      <c r="G56" s="17">
        <v>92.0</v>
      </c>
      <c r="H56" s="17">
        <v>62.0</v>
      </c>
      <c r="I56" s="17">
        <v>67.4</v>
      </c>
      <c r="J56" s="17">
        <v>1020.0</v>
      </c>
      <c r="K56" s="17">
        <v>16.5</v>
      </c>
      <c r="L56" s="17">
        <v>13.0</v>
      </c>
      <c r="M56" s="17">
        <v>82.9</v>
      </c>
      <c r="N56" s="17">
        <v>85.8</v>
      </c>
      <c r="O56" s="17">
        <v>86.3</v>
      </c>
      <c r="P56" s="17">
        <v>74.9</v>
      </c>
      <c r="Q56" s="17" t="s">
        <v>4777</v>
      </c>
      <c r="R56" s="17">
        <v>379.0</v>
      </c>
      <c r="S56" s="17">
        <v>366.0</v>
      </c>
      <c r="T56" s="17">
        <v>96.6</v>
      </c>
      <c r="U56" s="17">
        <v>0.0</v>
      </c>
      <c r="V56" s="17">
        <v>0.0</v>
      </c>
      <c r="W56" s="17">
        <v>30.0</v>
      </c>
      <c r="X56" s="17">
        <v>7.9</v>
      </c>
      <c r="Y56" s="17">
        <v>349.0</v>
      </c>
      <c r="Z56" s="17">
        <v>92.1</v>
      </c>
      <c r="AA56" s="17">
        <v>0.0</v>
      </c>
      <c r="AB56" s="17">
        <v>0.0</v>
      </c>
      <c r="AC56" s="17">
        <v>487.0</v>
      </c>
      <c r="AD56" s="17">
        <v>7.9</v>
      </c>
      <c r="AE56" s="17">
        <v>2.79</v>
      </c>
      <c r="AF56" s="17">
        <v>11.9</v>
      </c>
      <c r="AG56" s="17">
        <v>96.0</v>
      </c>
      <c r="AH56" s="17">
        <v>2.0</v>
      </c>
      <c r="AI56" s="17">
        <v>3.1</v>
      </c>
      <c r="AJ56" s="17">
        <v>15.0</v>
      </c>
      <c r="AK56" s="17">
        <v>4.0</v>
      </c>
      <c r="AL56" s="17">
        <v>2.0</v>
      </c>
      <c r="AM56" s="17">
        <v>0.0</v>
      </c>
      <c r="AN56" s="17">
        <v>16.0</v>
      </c>
      <c r="AO56" s="17">
        <v>41.0</v>
      </c>
      <c r="AP56" s="2">
        <v>1.740393626991565</v>
      </c>
      <c r="AQ56" s="17" t="s">
        <v>4780</v>
      </c>
      <c r="AR56" s="17">
        <f t="shared" si="1"/>
        <v>17.60588276</v>
      </c>
      <c r="AS56" s="17">
        <f>AR56/(vlookup(D56,'Conf Weights'!$A$1:$Z$1000 , 3,False))</f>
        <v>14.79485946</v>
      </c>
      <c r="AT56" s="15">
        <v>75.90616050420168</v>
      </c>
    </row>
    <row r="57">
      <c r="A57" s="3" t="s">
        <v>1802</v>
      </c>
      <c r="B57" s="3">
        <v>2022.0</v>
      </c>
      <c r="C57" s="3" t="s">
        <v>4823</v>
      </c>
      <c r="D57" s="2">
        <v>8.0</v>
      </c>
      <c r="E57" s="15">
        <v>74.0</v>
      </c>
      <c r="F57" s="15">
        <v>175.0</v>
      </c>
      <c r="G57" s="17">
        <v>19.0</v>
      </c>
      <c r="H57" s="17">
        <v>7.0</v>
      </c>
      <c r="I57" s="17">
        <v>36.8</v>
      </c>
      <c r="J57" s="17">
        <v>80.0</v>
      </c>
      <c r="K57" s="17">
        <v>11.4</v>
      </c>
      <c r="L57" s="17">
        <v>1.0</v>
      </c>
      <c r="M57" s="17">
        <v>55.8</v>
      </c>
      <c r="N57" s="17">
        <v>53.1</v>
      </c>
      <c r="O57" s="17">
        <v>37.6</v>
      </c>
      <c r="P57" s="17">
        <v>67.8</v>
      </c>
      <c r="Q57" s="17" t="s">
        <v>4777</v>
      </c>
      <c r="R57" s="17">
        <v>112.0</v>
      </c>
      <c r="S57" s="17">
        <v>109.0</v>
      </c>
      <c r="T57" s="17">
        <v>97.3</v>
      </c>
      <c r="U57" s="17">
        <v>0.0</v>
      </c>
      <c r="V57" s="17">
        <v>0.0</v>
      </c>
      <c r="W57" s="17">
        <v>19.0</v>
      </c>
      <c r="X57" s="17">
        <v>17.0</v>
      </c>
      <c r="Y57" s="17">
        <v>93.0</v>
      </c>
      <c r="Z57" s="17">
        <v>83.0</v>
      </c>
      <c r="AA57" s="17">
        <v>0.0</v>
      </c>
      <c r="AB57" s="17">
        <v>0.0</v>
      </c>
      <c r="AC57" s="17">
        <v>17.0</v>
      </c>
      <c r="AD57" s="17">
        <v>2.4</v>
      </c>
      <c r="AE57" s="17">
        <v>0.73</v>
      </c>
      <c r="AF57" s="17">
        <v>21.4</v>
      </c>
      <c r="AG57" s="17">
        <v>29.0</v>
      </c>
      <c r="AH57" s="17">
        <v>2.0</v>
      </c>
      <c r="AI57" s="17">
        <v>22.2</v>
      </c>
      <c r="AJ57" s="17">
        <v>5.0</v>
      </c>
      <c r="AK57" s="17">
        <v>2.0</v>
      </c>
      <c r="AL57" s="17">
        <v>1.0</v>
      </c>
      <c r="AM57" s="17">
        <v>0.0</v>
      </c>
      <c r="AN57" s="17">
        <v>1.0</v>
      </c>
      <c r="AO57" s="17">
        <v>3.0</v>
      </c>
      <c r="AP57" s="2">
        <v>1.2660406885759</v>
      </c>
      <c r="AQ57" s="17" t="s">
        <v>4780</v>
      </c>
      <c r="AR57" s="17">
        <f t="shared" si="1"/>
        <v>4.665262285</v>
      </c>
      <c r="AS57" s="17">
        <f>AR57/(vlookup(D57,'Conf Weights'!$A$1:$Z$1000 , 3,False))</f>
        <v>5.68934425</v>
      </c>
      <c r="AT57" s="15">
        <v>78.60303414634146</v>
      </c>
    </row>
    <row r="58">
      <c r="A58" s="3" t="s">
        <v>1769</v>
      </c>
      <c r="B58" s="3">
        <v>2019.0</v>
      </c>
      <c r="C58" s="3" t="s">
        <v>4853</v>
      </c>
      <c r="D58" s="2">
        <v>7.0</v>
      </c>
      <c r="E58" s="15">
        <v>69.0</v>
      </c>
      <c r="F58" s="15">
        <v>165.0</v>
      </c>
      <c r="G58" s="17">
        <v>49.0</v>
      </c>
      <c r="H58" s="17">
        <v>21.0</v>
      </c>
      <c r="I58" s="17">
        <v>42.9</v>
      </c>
      <c r="J58" s="17">
        <v>396.0</v>
      </c>
      <c r="K58" s="17">
        <v>18.9</v>
      </c>
      <c r="L58" s="17">
        <v>7.0</v>
      </c>
      <c r="M58" s="17">
        <v>61.1</v>
      </c>
      <c r="N58" s="17">
        <v>62.2</v>
      </c>
      <c r="O58" s="17">
        <v>54.9</v>
      </c>
      <c r="P58" s="17">
        <v>79.2</v>
      </c>
      <c r="Q58" s="17" t="s">
        <v>4777</v>
      </c>
      <c r="R58" s="17">
        <v>254.0</v>
      </c>
      <c r="S58" s="17">
        <v>246.0</v>
      </c>
      <c r="T58" s="17">
        <v>96.9</v>
      </c>
      <c r="U58" s="17">
        <v>0.0</v>
      </c>
      <c r="V58" s="17">
        <v>0.0</v>
      </c>
      <c r="W58" s="17">
        <v>244.0</v>
      </c>
      <c r="X58" s="17">
        <v>96.1</v>
      </c>
      <c r="Y58" s="17">
        <v>7.0</v>
      </c>
      <c r="Z58" s="17">
        <v>2.8</v>
      </c>
      <c r="AA58" s="17">
        <v>0.0</v>
      </c>
      <c r="AB58" s="17">
        <v>0.0</v>
      </c>
      <c r="AC58" s="17">
        <v>85.0</v>
      </c>
      <c r="AD58" s="17">
        <v>4.0</v>
      </c>
      <c r="AE58" s="17">
        <v>1.61</v>
      </c>
      <c r="AF58" s="17">
        <v>16.0</v>
      </c>
      <c r="AG58" s="17">
        <v>59.0</v>
      </c>
      <c r="AH58" s="17">
        <v>3.0</v>
      </c>
      <c r="AI58" s="17">
        <v>12.5</v>
      </c>
      <c r="AJ58" s="17">
        <v>8.0</v>
      </c>
      <c r="AK58" s="17">
        <v>4.0</v>
      </c>
      <c r="AL58" s="17">
        <v>1.0</v>
      </c>
      <c r="AM58" s="17">
        <v>0.0</v>
      </c>
      <c r="AN58" s="17">
        <v>0.0</v>
      </c>
      <c r="AO58" s="17">
        <v>12.0</v>
      </c>
      <c r="AP58" s="2">
        <v>1.431965442764579</v>
      </c>
      <c r="AQ58" s="17" t="s">
        <v>4818</v>
      </c>
      <c r="AR58" s="17">
        <f t="shared" si="1"/>
        <v>9.338323758</v>
      </c>
      <c r="AS58" s="17">
        <f>AR58/(vlookup(D58,'Conf Weights'!$A$1:$Z$1000 , 3,False))</f>
        <v>10.37591529</v>
      </c>
      <c r="AT58" s="15">
        <v>74.47112222222222</v>
      </c>
    </row>
    <row r="59">
      <c r="A59" s="3" t="s">
        <v>1508</v>
      </c>
      <c r="B59" s="3">
        <v>2021.0</v>
      </c>
      <c r="C59" s="3" t="s">
        <v>4816</v>
      </c>
      <c r="D59" s="2">
        <v>3.0</v>
      </c>
      <c r="E59" s="15">
        <v>75.0</v>
      </c>
      <c r="F59" s="15">
        <v>195.0</v>
      </c>
      <c r="G59" s="17">
        <v>3.0</v>
      </c>
      <c r="H59" s="17">
        <v>2.0</v>
      </c>
      <c r="I59" s="17">
        <v>66.7</v>
      </c>
      <c r="J59" s="17">
        <v>20.0</v>
      </c>
      <c r="K59" s="17">
        <v>10.0</v>
      </c>
      <c r="L59" s="17">
        <v>0.0</v>
      </c>
      <c r="M59" s="17">
        <v>67.7</v>
      </c>
      <c r="N59" s="17">
        <v>67.2</v>
      </c>
      <c r="O59" s="17">
        <v>39.5</v>
      </c>
      <c r="P59" s="17">
        <v>64.1</v>
      </c>
      <c r="Q59" s="17" t="s">
        <v>4777</v>
      </c>
      <c r="R59" s="17">
        <v>14.0</v>
      </c>
      <c r="S59" s="17">
        <v>13.0</v>
      </c>
      <c r="T59" s="17">
        <v>92.9</v>
      </c>
      <c r="U59" s="17">
        <v>0.0</v>
      </c>
      <c r="V59" s="17">
        <v>0.0</v>
      </c>
      <c r="W59" s="17">
        <v>1.0</v>
      </c>
      <c r="X59" s="17">
        <v>7.1</v>
      </c>
      <c r="Y59" s="17">
        <v>13.0</v>
      </c>
      <c r="Z59" s="17">
        <v>92.9</v>
      </c>
      <c r="AA59" s="17">
        <v>0.0</v>
      </c>
      <c r="AB59" s="17">
        <v>0.0</v>
      </c>
      <c r="AC59" s="17">
        <v>1.0</v>
      </c>
      <c r="AD59" s="17">
        <v>0.5</v>
      </c>
      <c r="AE59" s="17">
        <v>1.54</v>
      </c>
      <c r="AF59" s="17">
        <v>10.7</v>
      </c>
      <c r="AG59" s="17">
        <v>10.0</v>
      </c>
      <c r="AH59" s="17">
        <v>1.0</v>
      </c>
      <c r="AI59" s="17">
        <v>33.3</v>
      </c>
      <c r="AJ59" s="17">
        <v>1.0</v>
      </c>
      <c r="AK59" s="17">
        <v>0.0</v>
      </c>
      <c r="AL59" s="17">
        <v>0.0</v>
      </c>
      <c r="AM59" s="17">
        <v>0.0</v>
      </c>
      <c r="AN59" s="17">
        <v>0.0</v>
      </c>
      <c r="AO59" s="17">
        <v>2.0</v>
      </c>
      <c r="AP59" s="2">
        <v>1.0343053173241852</v>
      </c>
      <c r="AQ59" s="17" t="s">
        <v>4780</v>
      </c>
      <c r="AR59" s="17">
        <f t="shared" si="1"/>
        <v>2.705540137</v>
      </c>
      <c r="AS59" s="17">
        <f>AR59/(vlookup(D59,'Conf Weights'!$A$1:$Z$1000 , 3,False))</f>
        <v>2.705540137</v>
      </c>
      <c r="AT59" s="15">
        <v>74.8706</v>
      </c>
    </row>
    <row r="60">
      <c r="A60" s="3" t="s">
        <v>1470</v>
      </c>
      <c r="B60" s="3">
        <v>2021.0</v>
      </c>
      <c r="C60" s="3" t="s">
        <v>4835</v>
      </c>
      <c r="D60" s="2">
        <v>3.0</v>
      </c>
      <c r="E60" s="15">
        <v>76.0</v>
      </c>
      <c r="F60" s="15">
        <v>190.0</v>
      </c>
      <c r="G60" s="17">
        <v>43.0</v>
      </c>
      <c r="H60" s="17">
        <v>24.0</v>
      </c>
      <c r="I60" s="17">
        <v>55.8</v>
      </c>
      <c r="J60" s="17">
        <v>336.0</v>
      </c>
      <c r="K60" s="17">
        <v>14.0</v>
      </c>
      <c r="L60" s="17">
        <v>2.0</v>
      </c>
      <c r="M60" s="17">
        <v>62.9</v>
      </c>
      <c r="N60" s="17">
        <v>63.9</v>
      </c>
      <c r="O60" s="17">
        <v>41.6</v>
      </c>
      <c r="P60" s="17">
        <v>28.1</v>
      </c>
      <c r="Q60" s="17" t="s">
        <v>4777</v>
      </c>
      <c r="R60" s="17">
        <v>206.0</v>
      </c>
      <c r="S60" s="17">
        <v>195.0</v>
      </c>
      <c r="T60" s="17">
        <v>94.7</v>
      </c>
      <c r="U60" s="17">
        <v>0.0</v>
      </c>
      <c r="V60" s="17">
        <v>0.0</v>
      </c>
      <c r="W60" s="17">
        <v>8.0</v>
      </c>
      <c r="X60" s="17">
        <v>3.9</v>
      </c>
      <c r="Y60" s="17">
        <v>197.0</v>
      </c>
      <c r="Z60" s="17">
        <v>95.6</v>
      </c>
      <c r="AA60" s="17">
        <v>0.0</v>
      </c>
      <c r="AB60" s="17">
        <v>0.0</v>
      </c>
      <c r="AC60" s="17">
        <v>50.0</v>
      </c>
      <c r="AD60" s="17">
        <v>2.1</v>
      </c>
      <c r="AE60" s="17">
        <v>1.72</v>
      </c>
      <c r="AF60" s="17">
        <v>15.0</v>
      </c>
      <c r="AG60" s="17">
        <v>38.0</v>
      </c>
      <c r="AH60" s="17">
        <v>5.0</v>
      </c>
      <c r="AI60" s="17">
        <v>17.2</v>
      </c>
      <c r="AJ60" s="17">
        <v>8.0</v>
      </c>
      <c r="AK60" s="17">
        <v>4.0</v>
      </c>
      <c r="AL60" s="17">
        <v>2.0</v>
      </c>
      <c r="AM60" s="17">
        <v>1.0</v>
      </c>
      <c r="AN60" s="17">
        <v>2.0</v>
      </c>
      <c r="AO60" s="17">
        <v>18.0</v>
      </c>
      <c r="AP60" s="2">
        <v>1.559105431309904</v>
      </c>
      <c r="AQ60" s="17" t="s">
        <v>4778</v>
      </c>
      <c r="AR60" s="17">
        <f t="shared" si="1"/>
        <v>8.506413738</v>
      </c>
      <c r="AS60" s="17">
        <f>AR60/(vlookup(D60,'Conf Weights'!$A$1:$Z$1000 , 3,False))</f>
        <v>8.506413738</v>
      </c>
      <c r="AT60" s="15">
        <v>80.3914</v>
      </c>
    </row>
    <row r="61">
      <c r="A61" s="3"/>
      <c r="E61" s="14"/>
    </row>
    <row r="62">
      <c r="E62" s="14"/>
    </row>
    <row r="63">
      <c r="E63" s="14"/>
    </row>
    <row r="64">
      <c r="E64" s="14"/>
    </row>
    <row r="65">
      <c r="E65" s="14"/>
    </row>
    <row r="66">
      <c r="E66" s="14"/>
    </row>
    <row r="67">
      <c r="E67" s="14"/>
    </row>
    <row r="68">
      <c r="E68" s="14"/>
    </row>
    <row r="69">
      <c r="E69" s="14"/>
    </row>
    <row r="70">
      <c r="E70" s="14"/>
    </row>
    <row r="71">
      <c r="E71" s="14"/>
    </row>
    <row r="72">
      <c r="E72" s="14"/>
    </row>
    <row r="73">
      <c r="E73" s="14"/>
    </row>
    <row r="74">
      <c r="E74" s="14"/>
    </row>
    <row r="75">
      <c r="E75" s="14"/>
    </row>
    <row r="76">
      <c r="E76" s="14"/>
    </row>
    <row r="77">
      <c r="E77" s="14"/>
    </row>
    <row r="78">
      <c r="E78" s="14"/>
    </row>
    <row r="79">
      <c r="E79" s="14"/>
    </row>
    <row r="80">
      <c r="E80" s="14"/>
    </row>
    <row r="81">
      <c r="E81" s="14"/>
    </row>
    <row r="82">
      <c r="E82" s="14"/>
    </row>
    <row r="83">
      <c r="E83" s="14"/>
    </row>
    <row r="84">
      <c r="E84" s="14"/>
    </row>
    <row r="85">
      <c r="E85" s="14"/>
    </row>
    <row r="86">
      <c r="E86" s="14"/>
    </row>
    <row r="87">
      <c r="E87" s="14"/>
    </row>
    <row r="88">
      <c r="E88" s="14"/>
    </row>
    <row r="89">
      <c r="E89" s="14"/>
    </row>
    <row r="90">
      <c r="E90" s="14"/>
    </row>
    <row r="91">
      <c r="E91" s="14"/>
    </row>
    <row r="92">
      <c r="E92" s="14"/>
    </row>
    <row r="93">
      <c r="E93" s="14"/>
    </row>
    <row r="94">
      <c r="E94" s="14"/>
    </row>
    <row r="95">
      <c r="E95" s="14"/>
    </row>
    <row r="96">
      <c r="E96" s="14"/>
    </row>
    <row r="97">
      <c r="E97" s="14"/>
    </row>
    <row r="98">
      <c r="E98" s="14"/>
    </row>
    <row r="99">
      <c r="E99" s="14"/>
    </row>
    <row r="100">
      <c r="E100" s="14"/>
    </row>
    <row r="101">
      <c r="E101" s="14"/>
    </row>
    <row r="102">
      <c r="E102" s="14"/>
    </row>
    <row r="103">
      <c r="E103" s="14"/>
    </row>
    <row r="104">
      <c r="E104" s="14"/>
    </row>
    <row r="105">
      <c r="E105" s="14"/>
    </row>
    <row r="106">
      <c r="E106" s="14"/>
    </row>
    <row r="107">
      <c r="E107" s="14"/>
    </row>
    <row r="108">
      <c r="E108" s="14"/>
    </row>
    <row r="109">
      <c r="E109" s="14"/>
    </row>
    <row r="110">
      <c r="E110" s="14"/>
    </row>
    <row r="111">
      <c r="E111" s="14"/>
    </row>
    <row r="112">
      <c r="E112" s="14"/>
    </row>
    <row r="113">
      <c r="E113" s="14"/>
    </row>
    <row r="114">
      <c r="E114" s="14"/>
    </row>
    <row r="115">
      <c r="E115" s="14"/>
    </row>
    <row r="116">
      <c r="E116" s="14"/>
    </row>
    <row r="117">
      <c r="E117" s="14"/>
    </row>
    <row r="118">
      <c r="E118" s="14"/>
    </row>
    <row r="119">
      <c r="E119" s="14"/>
    </row>
    <row r="120">
      <c r="E120" s="14"/>
    </row>
    <row r="121">
      <c r="E121" s="14"/>
    </row>
    <row r="122">
      <c r="E122" s="14"/>
    </row>
    <row r="123">
      <c r="E123" s="14"/>
    </row>
    <row r="124">
      <c r="E124" s="14"/>
    </row>
    <row r="125">
      <c r="E125" s="14"/>
    </row>
    <row r="126">
      <c r="E126" s="14"/>
    </row>
    <row r="127">
      <c r="E127" s="14"/>
    </row>
    <row r="128">
      <c r="E128" s="14"/>
    </row>
    <row r="129">
      <c r="E129" s="14"/>
    </row>
    <row r="130">
      <c r="E130" s="14"/>
    </row>
    <row r="131">
      <c r="E131" s="14"/>
    </row>
    <row r="132">
      <c r="E132" s="14"/>
    </row>
    <row r="133">
      <c r="E133" s="14"/>
    </row>
    <row r="134">
      <c r="E134" s="14"/>
    </row>
    <row r="135">
      <c r="E135" s="14"/>
    </row>
    <row r="136">
      <c r="E136" s="14"/>
    </row>
    <row r="137">
      <c r="E137" s="14"/>
    </row>
    <row r="138">
      <c r="E138" s="14"/>
    </row>
    <row r="139">
      <c r="E139" s="14"/>
    </row>
    <row r="140">
      <c r="E140" s="14"/>
    </row>
    <row r="141">
      <c r="E141" s="14"/>
    </row>
    <row r="142">
      <c r="E142" s="14"/>
    </row>
    <row r="143">
      <c r="E143" s="14"/>
    </row>
    <row r="144">
      <c r="E144" s="14"/>
    </row>
    <row r="145">
      <c r="E145" s="14"/>
    </row>
    <row r="146">
      <c r="E146" s="14"/>
    </row>
    <row r="147">
      <c r="E147" s="14"/>
    </row>
    <row r="148">
      <c r="E148" s="14"/>
    </row>
    <row r="149">
      <c r="E149" s="14"/>
    </row>
    <row r="150">
      <c r="E150" s="14"/>
    </row>
    <row r="151">
      <c r="E151" s="14"/>
    </row>
    <row r="152">
      <c r="E152" s="14"/>
    </row>
    <row r="153">
      <c r="E153" s="14"/>
    </row>
    <row r="154">
      <c r="E154" s="14"/>
    </row>
    <row r="155">
      <c r="E155" s="14"/>
    </row>
    <row r="156">
      <c r="E156" s="14"/>
    </row>
    <row r="157">
      <c r="E157" s="14"/>
    </row>
    <row r="158">
      <c r="E158" s="14"/>
    </row>
    <row r="159">
      <c r="E159" s="14"/>
    </row>
    <row r="160">
      <c r="E160" s="14"/>
    </row>
    <row r="161">
      <c r="E161" s="14"/>
    </row>
    <row r="162">
      <c r="E162" s="14"/>
    </row>
    <row r="163">
      <c r="E163" s="14"/>
    </row>
    <row r="164">
      <c r="E164" s="14"/>
    </row>
    <row r="165">
      <c r="E165" s="14"/>
    </row>
    <row r="166">
      <c r="E166" s="14"/>
    </row>
    <row r="167">
      <c r="E167" s="14"/>
    </row>
    <row r="168">
      <c r="E168" s="14"/>
    </row>
    <row r="169">
      <c r="E169" s="14"/>
    </row>
    <row r="170">
      <c r="E170" s="14"/>
    </row>
    <row r="171">
      <c r="E171" s="14"/>
    </row>
    <row r="172">
      <c r="E172" s="14"/>
    </row>
    <row r="173">
      <c r="E173" s="14"/>
    </row>
    <row r="174">
      <c r="E174" s="14"/>
    </row>
    <row r="175">
      <c r="E175" s="14"/>
    </row>
    <row r="176">
      <c r="E176" s="14"/>
    </row>
    <row r="177">
      <c r="E177" s="14"/>
    </row>
    <row r="178">
      <c r="E178" s="14"/>
    </row>
    <row r="179">
      <c r="E179" s="14"/>
    </row>
    <row r="180">
      <c r="E180" s="14"/>
    </row>
    <row r="181">
      <c r="E181" s="14"/>
    </row>
    <row r="182">
      <c r="E182" s="14"/>
    </row>
    <row r="183">
      <c r="E183" s="14"/>
    </row>
    <row r="184">
      <c r="E184" s="14"/>
    </row>
    <row r="185">
      <c r="E185" s="14"/>
    </row>
    <row r="186">
      <c r="E186" s="14"/>
    </row>
    <row r="187">
      <c r="E187" s="14"/>
    </row>
    <row r="188">
      <c r="E188" s="14"/>
    </row>
    <row r="189">
      <c r="E189" s="14"/>
    </row>
    <row r="190">
      <c r="E190" s="14"/>
    </row>
    <row r="191">
      <c r="E191" s="14"/>
    </row>
    <row r="192">
      <c r="E192" s="14"/>
    </row>
    <row r="193">
      <c r="E193" s="14"/>
    </row>
    <row r="194">
      <c r="E194" s="14"/>
    </row>
    <row r="195">
      <c r="E195" s="14"/>
    </row>
    <row r="196">
      <c r="E196" s="14"/>
    </row>
    <row r="197">
      <c r="E197" s="14"/>
    </row>
    <row r="198">
      <c r="E198" s="14"/>
    </row>
    <row r="199">
      <c r="E199" s="14"/>
    </row>
    <row r="200">
      <c r="E200" s="14"/>
    </row>
    <row r="201">
      <c r="E201" s="14"/>
    </row>
    <row r="202">
      <c r="E202" s="14"/>
    </row>
    <row r="203">
      <c r="E203" s="14"/>
    </row>
    <row r="204">
      <c r="E204" s="14"/>
    </row>
    <row r="205">
      <c r="E205" s="14"/>
    </row>
    <row r="206">
      <c r="E206" s="14"/>
    </row>
    <row r="207">
      <c r="E207" s="14"/>
    </row>
    <row r="208">
      <c r="E208" s="14"/>
    </row>
    <row r="209">
      <c r="E209" s="14"/>
    </row>
    <row r="210">
      <c r="E210" s="14"/>
    </row>
    <row r="211">
      <c r="E211" s="14"/>
    </row>
    <row r="212">
      <c r="E212" s="14"/>
    </row>
    <row r="213">
      <c r="E213" s="14"/>
    </row>
    <row r="214">
      <c r="E214" s="14"/>
    </row>
    <row r="215">
      <c r="E215" s="14"/>
    </row>
    <row r="216">
      <c r="E216" s="14"/>
    </row>
    <row r="217">
      <c r="E217" s="14"/>
    </row>
    <row r="218">
      <c r="E218" s="14"/>
    </row>
    <row r="219">
      <c r="E219" s="14"/>
    </row>
    <row r="220">
      <c r="E220" s="14"/>
    </row>
    <row r="221">
      <c r="E221" s="14"/>
    </row>
    <row r="222">
      <c r="E222" s="14"/>
    </row>
    <row r="223">
      <c r="E223" s="14"/>
    </row>
    <row r="224">
      <c r="E224" s="14"/>
    </row>
    <row r="225">
      <c r="E225" s="14"/>
    </row>
    <row r="226">
      <c r="E226" s="14"/>
    </row>
    <row r="227">
      <c r="E227" s="14"/>
    </row>
    <row r="228">
      <c r="E228" s="14"/>
    </row>
    <row r="229">
      <c r="E229" s="14"/>
    </row>
    <row r="230">
      <c r="E230" s="14"/>
    </row>
    <row r="231">
      <c r="E231" s="14"/>
    </row>
    <row r="232">
      <c r="E232" s="14"/>
    </row>
    <row r="233">
      <c r="E233" s="14"/>
    </row>
    <row r="234">
      <c r="E234" s="14"/>
    </row>
    <row r="235">
      <c r="E235" s="14"/>
    </row>
    <row r="236">
      <c r="E236" s="14"/>
    </row>
    <row r="237">
      <c r="E237" s="14"/>
    </row>
    <row r="238">
      <c r="E238" s="14"/>
    </row>
    <row r="239">
      <c r="E239" s="14"/>
    </row>
    <row r="240">
      <c r="E240" s="14"/>
    </row>
    <row r="241">
      <c r="E241" s="14"/>
    </row>
    <row r="242">
      <c r="E242" s="14"/>
    </row>
    <row r="243">
      <c r="E243" s="14"/>
    </row>
    <row r="244">
      <c r="E244" s="14"/>
    </row>
    <row r="245">
      <c r="E245" s="14"/>
    </row>
    <row r="246">
      <c r="E246" s="14"/>
    </row>
    <row r="247">
      <c r="E247" s="14"/>
    </row>
    <row r="248">
      <c r="E248" s="14"/>
    </row>
    <row r="249">
      <c r="E249" s="14"/>
    </row>
    <row r="250">
      <c r="E250" s="14"/>
    </row>
    <row r="251">
      <c r="E251" s="14"/>
    </row>
    <row r="252">
      <c r="E252" s="14"/>
    </row>
    <row r="253">
      <c r="E253" s="14"/>
    </row>
    <row r="254">
      <c r="E254" s="14"/>
    </row>
    <row r="255">
      <c r="E255" s="14"/>
    </row>
    <row r="256">
      <c r="E256" s="14"/>
    </row>
    <row r="257">
      <c r="E257" s="14"/>
    </row>
    <row r="258">
      <c r="E258" s="14"/>
    </row>
    <row r="259">
      <c r="E259" s="14"/>
    </row>
    <row r="260">
      <c r="E260" s="14"/>
    </row>
    <row r="261">
      <c r="E261" s="14"/>
    </row>
    <row r="262">
      <c r="E262" s="14"/>
    </row>
    <row r="263">
      <c r="E263" s="14"/>
    </row>
    <row r="264">
      <c r="E264" s="14"/>
    </row>
    <row r="265">
      <c r="E265" s="14"/>
    </row>
    <row r="266">
      <c r="E266" s="14"/>
    </row>
    <row r="267">
      <c r="E267" s="14"/>
    </row>
    <row r="268">
      <c r="E268" s="14"/>
    </row>
    <row r="269">
      <c r="E269" s="14"/>
    </row>
    <row r="270">
      <c r="E270" s="14"/>
    </row>
    <row r="271">
      <c r="E271" s="14"/>
    </row>
    <row r="272">
      <c r="E272" s="14"/>
    </row>
    <row r="273">
      <c r="E273" s="14"/>
    </row>
    <row r="274">
      <c r="E274" s="14"/>
    </row>
    <row r="275">
      <c r="E275" s="14"/>
    </row>
    <row r="276">
      <c r="E276" s="14"/>
    </row>
    <row r="277">
      <c r="E277" s="14"/>
    </row>
    <row r="278">
      <c r="E278" s="14"/>
    </row>
    <row r="279">
      <c r="E279" s="14"/>
    </row>
    <row r="280">
      <c r="E280" s="14"/>
    </row>
    <row r="281">
      <c r="E281" s="14"/>
    </row>
    <row r="282">
      <c r="E282" s="14"/>
    </row>
    <row r="283">
      <c r="E283" s="14"/>
    </row>
    <row r="284">
      <c r="E284" s="14"/>
    </row>
    <row r="285">
      <c r="E285" s="14"/>
    </row>
    <row r="286">
      <c r="E286" s="14"/>
    </row>
    <row r="287">
      <c r="E287" s="14"/>
    </row>
    <row r="288">
      <c r="E288" s="14"/>
    </row>
    <row r="289">
      <c r="E289" s="14"/>
    </row>
    <row r="290">
      <c r="E290" s="14"/>
    </row>
    <row r="291">
      <c r="E291" s="14"/>
    </row>
    <row r="292">
      <c r="E292" s="14"/>
    </row>
    <row r="293">
      <c r="E293" s="14"/>
    </row>
    <row r="294">
      <c r="E294" s="14"/>
    </row>
    <row r="295">
      <c r="E295" s="14"/>
    </row>
    <row r="296">
      <c r="E296" s="14"/>
    </row>
    <row r="297">
      <c r="E297" s="14"/>
    </row>
    <row r="298">
      <c r="E298" s="14"/>
    </row>
    <row r="299">
      <c r="E299" s="14"/>
    </row>
    <row r="300">
      <c r="E300" s="14"/>
    </row>
    <row r="301">
      <c r="E301" s="14"/>
    </row>
    <row r="302">
      <c r="E302" s="14"/>
    </row>
    <row r="303">
      <c r="E303" s="14"/>
    </row>
    <row r="304">
      <c r="E304" s="14"/>
    </row>
    <row r="305">
      <c r="E305" s="14"/>
    </row>
    <row r="306">
      <c r="E306" s="14"/>
    </row>
    <row r="307">
      <c r="E307" s="14"/>
    </row>
    <row r="308">
      <c r="E308" s="14"/>
    </row>
    <row r="309">
      <c r="E309" s="14"/>
    </row>
    <row r="310">
      <c r="E310" s="14"/>
    </row>
    <row r="311">
      <c r="E311" s="14"/>
    </row>
    <row r="312">
      <c r="E312" s="14"/>
    </row>
    <row r="313">
      <c r="E313" s="14"/>
    </row>
    <row r="314">
      <c r="E314" s="14"/>
    </row>
    <row r="315">
      <c r="E315" s="14"/>
    </row>
    <row r="316">
      <c r="E316" s="14"/>
    </row>
    <row r="317">
      <c r="E317" s="14"/>
    </row>
    <row r="318">
      <c r="E318" s="14"/>
    </row>
    <row r="319">
      <c r="E319" s="14"/>
    </row>
    <row r="320">
      <c r="E320" s="14"/>
    </row>
    <row r="321">
      <c r="E321" s="14"/>
    </row>
    <row r="322">
      <c r="E322" s="14"/>
    </row>
    <row r="323">
      <c r="E323" s="14"/>
    </row>
    <row r="324">
      <c r="E324" s="14"/>
    </row>
    <row r="325">
      <c r="E325" s="14"/>
    </row>
    <row r="326">
      <c r="E326" s="14"/>
    </row>
    <row r="327">
      <c r="E327" s="14"/>
    </row>
    <row r="328">
      <c r="E328" s="14"/>
    </row>
    <row r="329">
      <c r="E329" s="14"/>
    </row>
    <row r="330">
      <c r="E330" s="14"/>
    </row>
    <row r="331">
      <c r="E331" s="14"/>
    </row>
    <row r="332">
      <c r="E332" s="14"/>
    </row>
    <row r="333">
      <c r="E333" s="14"/>
    </row>
    <row r="334">
      <c r="E334" s="14"/>
    </row>
    <row r="335">
      <c r="E335" s="14"/>
    </row>
    <row r="336">
      <c r="E336" s="14"/>
    </row>
    <row r="337">
      <c r="E337" s="14"/>
    </row>
    <row r="338">
      <c r="E338" s="14"/>
    </row>
    <row r="339">
      <c r="E339" s="14"/>
    </row>
    <row r="340">
      <c r="E340" s="14"/>
    </row>
    <row r="341">
      <c r="E341" s="14"/>
    </row>
    <row r="342">
      <c r="E342" s="14"/>
    </row>
    <row r="343">
      <c r="E343" s="14"/>
    </row>
    <row r="344">
      <c r="E344" s="14"/>
    </row>
    <row r="345">
      <c r="E345" s="14"/>
    </row>
    <row r="346">
      <c r="E346" s="14"/>
    </row>
    <row r="347">
      <c r="E347" s="14"/>
    </row>
    <row r="348">
      <c r="E348" s="14"/>
    </row>
    <row r="349">
      <c r="E349" s="14"/>
    </row>
    <row r="350">
      <c r="E350" s="14"/>
    </row>
    <row r="351">
      <c r="E351" s="14"/>
    </row>
    <row r="352">
      <c r="E352" s="14"/>
    </row>
    <row r="353">
      <c r="E353" s="14"/>
    </row>
    <row r="354">
      <c r="E354" s="14"/>
    </row>
    <row r="355">
      <c r="E355" s="14"/>
    </row>
    <row r="356">
      <c r="E356" s="14"/>
    </row>
    <row r="357">
      <c r="E357" s="14"/>
    </row>
    <row r="358">
      <c r="E358" s="14"/>
    </row>
    <row r="359">
      <c r="E359" s="14"/>
    </row>
    <row r="360">
      <c r="E360" s="14"/>
    </row>
    <row r="361">
      <c r="E361" s="14"/>
    </row>
    <row r="362">
      <c r="E362" s="14"/>
    </row>
    <row r="363">
      <c r="E363" s="14"/>
    </row>
    <row r="364">
      <c r="E364" s="14"/>
    </row>
    <row r="365">
      <c r="E365" s="14"/>
    </row>
    <row r="366">
      <c r="E366" s="14"/>
    </row>
    <row r="367">
      <c r="E367" s="14"/>
    </row>
    <row r="368">
      <c r="E368" s="14"/>
    </row>
    <row r="369">
      <c r="E369" s="14"/>
    </row>
    <row r="370">
      <c r="E370" s="14"/>
    </row>
    <row r="371">
      <c r="E371" s="14"/>
    </row>
    <row r="372">
      <c r="E372" s="14"/>
    </row>
    <row r="373">
      <c r="E373" s="14"/>
    </row>
    <row r="374">
      <c r="E374" s="14"/>
    </row>
    <row r="375">
      <c r="E375" s="14"/>
    </row>
    <row r="376">
      <c r="E376" s="14"/>
    </row>
    <row r="377">
      <c r="E377" s="14"/>
    </row>
    <row r="378">
      <c r="E378" s="14"/>
    </row>
    <row r="379">
      <c r="E379" s="14"/>
    </row>
    <row r="380">
      <c r="E380" s="14"/>
    </row>
    <row r="381">
      <c r="E381" s="14"/>
    </row>
    <row r="382">
      <c r="E382" s="14"/>
    </row>
    <row r="383">
      <c r="E383" s="14"/>
    </row>
    <row r="384">
      <c r="E384" s="14"/>
    </row>
    <row r="385">
      <c r="E385" s="14"/>
    </row>
    <row r="386">
      <c r="E386" s="14"/>
    </row>
    <row r="387">
      <c r="E387" s="14"/>
    </row>
    <row r="388">
      <c r="E388" s="14"/>
    </row>
    <row r="389">
      <c r="E389" s="14"/>
    </row>
    <row r="390">
      <c r="E390" s="14"/>
    </row>
    <row r="391">
      <c r="E391" s="14"/>
    </row>
    <row r="392">
      <c r="E392" s="14"/>
    </row>
    <row r="393">
      <c r="E393" s="14"/>
    </row>
    <row r="394">
      <c r="E394" s="14"/>
    </row>
    <row r="395">
      <c r="E395" s="14"/>
    </row>
    <row r="396">
      <c r="E396" s="14"/>
    </row>
    <row r="397">
      <c r="E397" s="14"/>
    </row>
    <row r="398">
      <c r="E398" s="14"/>
    </row>
    <row r="399">
      <c r="E399" s="14"/>
    </row>
    <row r="400">
      <c r="E400" s="14"/>
    </row>
    <row r="401">
      <c r="E401" s="14"/>
    </row>
    <row r="402">
      <c r="E402" s="14"/>
    </row>
    <row r="403">
      <c r="E403" s="14"/>
    </row>
    <row r="404">
      <c r="E404" s="14"/>
    </row>
    <row r="405">
      <c r="E405" s="14"/>
    </row>
    <row r="406">
      <c r="E406" s="14"/>
    </row>
    <row r="407">
      <c r="E407" s="14"/>
    </row>
    <row r="408">
      <c r="E408" s="14"/>
    </row>
    <row r="409">
      <c r="E409" s="14"/>
    </row>
    <row r="410">
      <c r="E410" s="14"/>
    </row>
    <row r="411">
      <c r="E411" s="14"/>
    </row>
    <row r="412">
      <c r="E412" s="14"/>
    </row>
    <row r="413">
      <c r="E413" s="14"/>
    </row>
    <row r="414">
      <c r="E414" s="14"/>
    </row>
    <row r="415">
      <c r="E415" s="14"/>
    </row>
    <row r="416">
      <c r="E416" s="14"/>
    </row>
    <row r="417">
      <c r="E417" s="14"/>
    </row>
    <row r="418">
      <c r="E418" s="14"/>
    </row>
    <row r="419">
      <c r="E419" s="14"/>
    </row>
    <row r="420">
      <c r="E420" s="14"/>
    </row>
    <row r="421">
      <c r="E421" s="14"/>
    </row>
    <row r="422">
      <c r="E422" s="14"/>
    </row>
    <row r="423">
      <c r="E423" s="14"/>
    </row>
    <row r="424">
      <c r="E424" s="14"/>
    </row>
    <row r="425">
      <c r="E425" s="14"/>
    </row>
    <row r="426">
      <c r="E426" s="14"/>
    </row>
    <row r="427">
      <c r="E427" s="14"/>
    </row>
    <row r="428">
      <c r="E428" s="14"/>
    </row>
    <row r="429">
      <c r="E429" s="14"/>
    </row>
    <row r="430">
      <c r="E430" s="14"/>
    </row>
    <row r="431">
      <c r="E431" s="14"/>
    </row>
    <row r="432">
      <c r="E432" s="14"/>
    </row>
    <row r="433">
      <c r="E433" s="14"/>
    </row>
    <row r="434">
      <c r="E434" s="14"/>
    </row>
    <row r="435">
      <c r="E435" s="14"/>
    </row>
    <row r="436">
      <c r="E436" s="14"/>
    </row>
    <row r="437">
      <c r="E437" s="14"/>
    </row>
    <row r="438">
      <c r="E438" s="14"/>
    </row>
    <row r="439">
      <c r="E439" s="14"/>
    </row>
    <row r="440">
      <c r="E440" s="14"/>
    </row>
    <row r="441">
      <c r="E441" s="14"/>
    </row>
    <row r="442">
      <c r="E442" s="14"/>
    </row>
    <row r="443">
      <c r="E443" s="14"/>
    </row>
    <row r="444">
      <c r="E444" s="14"/>
    </row>
    <row r="445">
      <c r="E445" s="14"/>
    </row>
    <row r="446">
      <c r="E446" s="14"/>
    </row>
    <row r="447">
      <c r="E447" s="14"/>
    </row>
    <row r="448">
      <c r="E448" s="14"/>
    </row>
    <row r="449">
      <c r="E449" s="14"/>
    </row>
    <row r="450">
      <c r="E450" s="14"/>
    </row>
    <row r="451">
      <c r="E451" s="14"/>
    </row>
    <row r="452">
      <c r="E452" s="14"/>
    </row>
    <row r="453">
      <c r="E453" s="14"/>
    </row>
    <row r="454">
      <c r="E454" s="14"/>
    </row>
    <row r="455">
      <c r="E455" s="14"/>
    </row>
    <row r="456">
      <c r="E456" s="14"/>
    </row>
    <row r="457">
      <c r="E457" s="14"/>
    </row>
    <row r="458">
      <c r="E458" s="14"/>
    </row>
    <row r="459">
      <c r="E459" s="14"/>
    </row>
    <row r="460">
      <c r="E460" s="14"/>
    </row>
    <row r="461">
      <c r="E461" s="14"/>
    </row>
    <row r="462">
      <c r="E462" s="14"/>
    </row>
    <row r="463">
      <c r="E463" s="14"/>
    </row>
    <row r="464">
      <c r="E464" s="14"/>
    </row>
    <row r="465">
      <c r="E465" s="14"/>
    </row>
    <row r="466">
      <c r="E466" s="14"/>
    </row>
    <row r="467">
      <c r="E467" s="14"/>
    </row>
    <row r="468">
      <c r="E468" s="14"/>
    </row>
    <row r="469">
      <c r="E469" s="14"/>
    </row>
    <row r="470">
      <c r="E470" s="14"/>
    </row>
    <row r="471">
      <c r="E471" s="14"/>
    </row>
    <row r="472">
      <c r="E472" s="14"/>
    </row>
    <row r="473">
      <c r="E473" s="14"/>
    </row>
    <row r="474">
      <c r="E474" s="14"/>
    </row>
    <row r="475">
      <c r="E475" s="14"/>
    </row>
    <row r="476">
      <c r="E476" s="14"/>
    </row>
    <row r="477">
      <c r="E477" s="14"/>
    </row>
    <row r="478">
      <c r="E478" s="14"/>
    </row>
    <row r="479">
      <c r="E479" s="14"/>
    </row>
    <row r="480">
      <c r="E480" s="14"/>
    </row>
    <row r="481">
      <c r="E481" s="14"/>
    </row>
    <row r="482">
      <c r="E482" s="14"/>
    </row>
    <row r="483">
      <c r="E483" s="14"/>
    </row>
    <row r="484">
      <c r="E484" s="14"/>
    </row>
    <row r="485">
      <c r="E485" s="14"/>
    </row>
    <row r="486">
      <c r="E486" s="14"/>
    </row>
    <row r="487">
      <c r="E487" s="14"/>
    </row>
    <row r="488">
      <c r="E488" s="14"/>
    </row>
    <row r="489">
      <c r="E489" s="14"/>
    </row>
    <row r="490">
      <c r="E490" s="14"/>
    </row>
    <row r="491">
      <c r="E491" s="14"/>
    </row>
    <row r="492">
      <c r="E492" s="14"/>
    </row>
    <row r="493">
      <c r="E493" s="14"/>
    </row>
    <row r="494">
      <c r="E494" s="14"/>
    </row>
    <row r="495">
      <c r="E495" s="14"/>
    </row>
    <row r="496">
      <c r="E496" s="14"/>
    </row>
    <row r="497">
      <c r="E497" s="14"/>
    </row>
    <row r="498">
      <c r="E498" s="14"/>
    </row>
    <row r="499">
      <c r="E499" s="14"/>
    </row>
    <row r="500">
      <c r="E500" s="14"/>
    </row>
    <row r="501">
      <c r="E501" s="14"/>
    </row>
    <row r="502">
      <c r="E502" s="14"/>
    </row>
    <row r="503">
      <c r="E503" s="14"/>
    </row>
    <row r="504">
      <c r="E504" s="14"/>
    </row>
    <row r="505">
      <c r="E505" s="14"/>
    </row>
    <row r="506">
      <c r="E506" s="14"/>
    </row>
    <row r="507">
      <c r="E507" s="14"/>
    </row>
    <row r="508">
      <c r="E508" s="14"/>
    </row>
    <row r="509">
      <c r="E509" s="14"/>
    </row>
    <row r="510">
      <c r="E510" s="14"/>
    </row>
    <row r="511">
      <c r="E511" s="14"/>
    </row>
    <row r="512">
      <c r="E512" s="14"/>
    </row>
    <row r="513">
      <c r="E513" s="14"/>
    </row>
    <row r="514">
      <c r="E514" s="14"/>
    </row>
    <row r="515">
      <c r="E515" s="14"/>
    </row>
    <row r="516">
      <c r="E516" s="14"/>
    </row>
    <row r="517">
      <c r="E517" s="14"/>
    </row>
    <row r="518">
      <c r="E518" s="14"/>
    </row>
    <row r="519">
      <c r="E519" s="14"/>
    </row>
    <row r="520">
      <c r="E520" s="14"/>
    </row>
    <row r="521">
      <c r="E521" s="14"/>
    </row>
    <row r="522">
      <c r="E522" s="14"/>
    </row>
    <row r="523">
      <c r="E523" s="14"/>
    </row>
    <row r="524">
      <c r="E524" s="14"/>
    </row>
    <row r="525">
      <c r="E525" s="14"/>
    </row>
    <row r="526">
      <c r="E526" s="14"/>
    </row>
    <row r="527">
      <c r="E527" s="14"/>
    </row>
    <row r="528">
      <c r="E528" s="14"/>
    </row>
    <row r="529">
      <c r="E529" s="14"/>
    </row>
    <row r="530">
      <c r="E530" s="14"/>
    </row>
    <row r="531">
      <c r="E531" s="14"/>
    </row>
    <row r="532">
      <c r="E532" s="14"/>
    </row>
    <row r="533">
      <c r="E533" s="14"/>
    </row>
    <row r="534">
      <c r="E534" s="14"/>
    </row>
    <row r="535">
      <c r="E535" s="14"/>
    </row>
    <row r="536">
      <c r="E536" s="14"/>
    </row>
    <row r="537">
      <c r="E537" s="14"/>
    </row>
    <row r="538">
      <c r="E538" s="14"/>
    </row>
    <row r="539">
      <c r="E539" s="14"/>
    </row>
    <row r="540">
      <c r="E540" s="14"/>
    </row>
    <row r="541">
      <c r="E541" s="14"/>
    </row>
    <row r="542">
      <c r="E542" s="14"/>
    </row>
    <row r="543">
      <c r="E543" s="14"/>
    </row>
    <row r="544">
      <c r="E544" s="14"/>
    </row>
    <row r="545">
      <c r="E545" s="14"/>
    </row>
    <row r="546">
      <c r="E546" s="14"/>
    </row>
    <row r="547">
      <c r="E547" s="14"/>
    </row>
    <row r="548">
      <c r="E548" s="14"/>
    </row>
    <row r="549">
      <c r="E549" s="14"/>
    </row>
    <row r="550">
      <c r="E550" s="14"/>
    </row>
    <row r="551">
      <c r="E551" s="14"/>
    </row>
    <row r="552">
      <c r="E552" s="14"/>
    </row>
    <row r="553">
      <c r="E553" s="14"/>
    </row>
    <row r="554">
      <c r="E554" s="14"/>
    </row>
    <row r="555">
      <c r="E555" s="14"/>
    </row>
    <row r="556">
      <c r="E556" s="14"/>
    </row>
    <row r="557">
      <c r="E557" s="14"/>
    </row>
    <row r="558">
      <c r="E558" s="14"/>
    </row>
    <row r="559">
      <c r="E559" s="14"/>
    </row>
    <row r="560">
      <c r="E560" s="14"/>
    </row>
    <row r="561">
      <c r="E561" s="14"/>
    </row>
    <row r="562">
      <c r="E562" s="14"/>
    </row>
    <row r="563">
      <c r="E563" s="14"/>
    </row>
    <row r="564">
      <c r="E564" s="14"/>
    </row>
    <row r="565">
      <c r="E565" s="14"/>
    </row>
    <row r="566">
      <c r="E566" s="14"/>
    </row>
    <row r="567">
      <c r="E567" s="14"/>
    </row>
    <row r="568">
      <c r="E568" s="14"/>
    </row>
    <row r="569">
      <c r="E569" s="14"/>
    </row>
    <row r="570">
      <c r="E570" s="14"/>
    </row>
    <row r="571">
      <c r="E571" s="14"/>
    </row>
    <row r="572">
      <c r="E572" s="14"/>
    </row>
    <row r="573">
      <c r="E573" s="14"/>
    </row>
    <row r="574">
      <c r="E574" s="14"/>
    </row>
    <row r="575">
      <c r="E575" s="14"/>
    </row>
    <row r="576">
      <c r="E576" s="14"/>
    </row>
    <row r="577">
      <c r="E577" s="14"/>
    </row>
    <row r="578">
      <c r="E578" s="14"/>
    </row>
    <row r="579">
      <c r="E579" s="14"/>
    </row>
    <row r="580">
      <c r="E580" s="14"/>
    </row>
    <row r="581">
      <c r="E581" s="14"/>
    </row>
    <row r="582">
      <c r="E582" s="14"/>
    </row>
    <row r="583">
      <c r="E583" s="14"/>
    </row>
    <row r="584">
      <c r="E584" s="14"/>
    </row>
    <row r="585">
      <c r="E585" s="14"/>
    </row>
    <row r="586">
      <c r="E586" s="14"/>
    </row>
    <row r="587">
      <c r="E587" s="14"/>
    </row>
    <row r="588">
      <c r="E588" s="14"/>
    </row>
    <row r="589">
      <c r="E589" s="14"/>
    </row>
    <row r="590">
      <c r="E590" s="14"/>
    </row>
    <row r="591">
      <c r="E591" s="14"/>
    </row>
    <row r="592">
      <c r="E592" s="14"/>
    </row>
    <row r="593">
      <c r="E593" s="14"/>
    </row>
    <row r="594">
      <c r="E594" s="14"/>
    </row>
    <row r="595">
      <c r="E595" s="14"/>
    </row>
    <row r="596">
      <c r="E596" s="14"/>
    </row>
    <row r="597">
      <c r="E597" s="14"/>
    </row>
    <row r="598">
      <c r="E598" s="14"/>
    </row>
    <row r="599">
      <c r="E599" s="14"/>
    </row>
    <row r="600">
      <c r="E600" s="14"/>
    </row>
    <row r="601">
      <c r="E601" s="14"/>
    </row>
    <row r="602">
      <c r="E602" s="14"/>
    </row>
    <row r="603">
      <c r="E603" s="14"/>
    </row>
    <row r="604">
      <c r="E604" s="14"/>
    </row>
    <row r="605">
      <c r="E605" s="14"/>
    </row>
    <row r="606">
      <c r="E606" s="14"/>
    </row>
    <row r="607">
      <c r="E607" s="14"/>
    </row>
    <row r="608">
      <c r="E608" s="14"/>
    </row>
    <row r="609">
      <c r="E609" s="14"/>
    </row>
    <row r="610">
      <c r="E610" s="14"/>
    </row>
    <row r="611">
      <c r="E611" s="14"/>
    </row>
    <row r="612">
      <c r="E612" s="14"/>
    </row>
    <row r="613">
      <c r="E613" s="14"/>
    </row>
    <row r="614">
      <c r="E614" s="14"/>
    </row>
    <row r="615">
      <c r="E615" s="14"/>
    </row>
    <row r="616">
      <c r="E616" s="14"/>
    </row>
    <row r="617">
      <c r="E617" s="14"/>
    </row>
    <row r="618">
      <c r="E618" s="14"/>
    </row>
    <row r="619">
      <c r="E619" s="14"/>
    </row>
    <row r="620">
      <c r="E620" s="14"/>
    </row>
    <row r="621">
      <c r="E621" s="14"/>
    </row>
    <row r="622">
      <c r="E622" s="14"/>
    </row>
    <row r="623">
      <c r="E623" s="14"/>
    </row>
    <row r="624">
      <c r="E624" s="14"/>
    </row>
    <row r="625">
      <c r="E625" s="14"/>
    </row>
    <row r="626">
      <c r="E626" s="14"/>
    </row>
    <row r="627">
      <c r="E627" s="14"/>
    </row>
    <row r="628">
      <c r="E628" s="14"/>
    </row>
    <row r="629">
      <c r="E629" s="14"/>
    </row>
    <row r="630">
      <c r="E630" s="14"/>
    </row>
    <row r="631">
      <c r="E631" s="14"/>
    </row>
    <row r="632">
      <c r="E632" s="14"/>
    </row>
    <row r="633">
      <c r="E633" s="14"/>
    </row>
    <row r="634">
      <c r="E634" s="14"/>
    </row>
    <row r="635">
      <c r="E635" s="14"/>
    </row>
    <row r="636">
      <c r="E636" s="14"/>
    </row>
    <row r="637">
      <c r="E637" s="14"/>
    </row>
    <row r="638">
      <c r="E638" s="14"/>
    </row>
    <row r="639">
      <c r="E639" s="14"/>
    </row>
    <row r="640">
      <c r="E640" s="14"/>
    </row>
    <row r="641">
      <c r="E641" s="14"/>
    </row>
    <row r="642">
      <c r="E642" s="14"/>
    </row>
    <row r="643">
      <c r="E643" s="14"/>
    </row>
    <row r="644">
      <c r="E644" s="14"/>
    </row>
    <row r="645">
      <c r="E645" s="14"/>
    </row>
    <row r="646">
      <c r="E646" s="14"/>
    </row>
    <row r="647">
      <c r="E647" s="14"/>
    </row>
    <row r="648">
      <c r="E648" s="14"/>
    </row>
    <row r="649">
      <c r="E649" s="14"/>
    </row>
    <row r="650">
      <c r="E650" s="14"/>
    </row>
    <row r="651">
      <c r="E651" s="14"/>
    </row>
    <row r="652">
      <c r="E652" s="14"/>
    </row>
    <row r="653">
      <c r="E653" s="14"/>
    </row>
    <row r="654">
      <c r="E654" s="14"/>
    </row>
    <row r="655">
      <c r="E655" s="14"/>
    </row>
    <row r="656">
      <c r="E656" s="14"/>
    </row>
    <row r="657">
      <c r="E657" s="14"/>
    </row>
    <row r="658">
      <c r="E658" s="14"/>
    </row>
    <row r="659">
      <c r="E659" s="14"/>
    </row>
    <row r="660">
      <c r="E660" s="14"/>
    </row>
    <row r="661">
      <c r="E661" s="14"/>
    </row>
    <row r="662">
      <c r="E662" s="14"/>
    </row>
    <row r="663">
      <c r="E663" s="14"/>
    </row>
    <row r="664">
      <c r="E664" s="14"/>
    </row>
    <row r="665">
      <c r="E665" s="14"/>
    </row>
    <row r="666">
      <c r="E666" s="14"/>
    </row>
    <row r="667">
      <c r="E667" s="14"/>
    </row>
    <row r="668">
      <c r="E668" s="14"/>
    </row>
    <row r="669">
      <c r="E669" s="14"/>
    </row>
    <row r="670">
      <c r="E670" s="14"/>
    </row>
    <row r="671">
      <c r="E671" s="14"/>
    </row>
    <row r="672">
      <c r="E672" s="14"/>
    </row>
    <row r="673">
      <c r="E673" s="14"/>
    </row>
    <row r="674">
      <c r="E674" s="14"/>
    </row>
    <row r="675">
      <c r="E675" s="14"/>
    </row>
    <row r="676">
      <c r="E676" s="14"/>
    </row>
    <row r="677">
      <c r="E677" s="14"/>
    </row>
    <row r="678">
      <c r="E678" s="14"/>
    </row>
    <row r="679">
      <c r="E679" s="14"/>
    </row>
    <row r="680">
      <c r="E680" s="14"/>
    </row>
    <row r="681">
      <c r="E681" s="14"/>
    </row>
    <row r="682">
      <c r="E682" s="14"/>
    </row>
    <row r="683">
      <c r="E683" s="14"/>
    </row>
    <row r="684">
      <c r="E684" s="14"/>
    </row>
    <row r="685">
      <c r="E685" s="14"/>
    </row>
    <row r="686">
      <c r="E686" s="14"/>
    </row>
    <row r="687">
      <c r="E687" s="14"/>
    </row>
    <row r="688">
      <c r="E688" s="14"/>
    </row>
    <row r="689">
      <c r="E689" s="14"/>
    </row>
    <row r="690">
      <c r="E690" s="14"/>
    </row>
    <row r="691">
      <c r="E691" s="14"/>
    </row>
    <row r="692">
      <c r="E692" s="14"/>
    </row>
    <row r="693">
      <c r="E693" s="14"/>
    </row>
    <row r="694">
      <c r="E694" s="14"/>
    </row>
    <row r="695">
      <c r="E695" s="14"/>
    </row>
    <row r="696">
      <c r="E696" s="14"/>
    </row>
    <row r="697">
      <c r="E697" s="14"/>
    </row>
    <row r="698">
      <c r="E698" s="14"/>
    </row>
    <row r="699">
      <c r="E699" s="14"/>
    </row>
    <row r="700">
      <c r="E700" s="14"/>
    </row>
    <row r="701">
      <c r="E701" s="14"/>
    </row>
    <row r="702">
      <c r="E702" s="14"/>
    </row>
    <row r="703">
      <c r="E703" s="14"/>
    </row>
    <row r="704">
      <c r="E704" s="14"/>
    </row>
    <row r="705">
      <c r="E705" s="14"/>
    </row>
    <row r="706">
      <c r="E706" s="14"/>
    </row>
    <row r="707">
      <c r="E707" s="14"/>
    </row>
    <row r="708">
      <c r="E708" s="14"/>
    </row>
    <row r="709">
      <c r="E709" s="14"/>
    </row>
    <row r="710">
      <c r="E710" s="14"/>
    </row>
    <row r="711">
      <c r="E711" s="14"/>
    </row>
    <row r="712">
      <c r="E712" s="14"/>
    </row>
    <row r="713">
      <c r="E713" s="14"/>
    </row>
    <row r="714">
      <c r="E714" s="14"/>
    </row>
    <row r="715">
      <c r="E715" s="14"/>
    </row>
    <row r="716">
      <c r="E716" s="14"/>
    </row>
    <row r="717">
      <c r="E717" s="14"/>
    </row>
    <row r="718">
      <c r="E718" s="14"/>
    </row>
    <row r="719">
      <c r="E719" s="14"/>
    </row>
    <row r="720">
      <c r="E720" s="14"/>
    </row>
    <row r="721">
      <c r="E721" s="14"/>
    </row>
    <row r="722">
      <c r="E722" s="14"/>
    </row>
    <row r="723">
      <c r="E723" s="14"/>
    </row>
    <row r="724">
      <c r="E724" s="14"/>
    </row>
    <row r="725">
      <c r="E725" s="14"/>
    </row>
    <row r="726">
      <c r="E726" s="14"/>
    </row>
    <row r="727">
      <c r="E727" s="14"/>
    </row>
    <row r="728">
      <c r="E728" s="14"/>
    </row>
    <row r="729">
      <c r="E729" s="14"/>
    </row>
    <row r="730">
      <c r="E730" s="14"/>
    </row>
    <row r="731">
      <c r="E731" s="14"/>
    </row>
    <row r="732">
      <c r="E732" s="14"/>
    </row>
    <row r="733">
      <c r="E733" s="14"/>
    </row>
    <row r="734">
      <c r="E734" s="14"/>
    </row>
    <row r="735">
      <c r="E735" s="14"/>
    </row>
    <row r="736">
      <c r="E736" s="14"/>
    </row>
    <row r="737">
      <c r="E737" s="14"/>
    </row>
    <row r="738">
      <c r="E738" s="14"/>
    </row>
    <row r="739">
      <c r="E739" s="14"/>
    </row>
    <row r="740">
      <c r="E740" s="14"/>
    </row>
    <row r="741">
      <c r="E741" s="14"/>
    </row>
    <row r="742">
      <c r="E742" s="14"/>
    </row>
    <row r="743">
      <c r="E743" s="14"/>
    </row>
    <row r="744">
      <c r="E744" s="14"/>
    </row>
    <row r="745">
      <c r="E745" s="14"/>
    </row>
    <row r="746">
      <c r="E746" s="14"/>
    </row>
    <row r="747">
      <c r="E747" s="14"/>
    </row>
    <row r="748">
      <c r="E748" s="14"/>
    </row>
    <row r="749">
      <c r="E749" s="14"/>
    </row>
    <row r="750">
      <c r="E750" s="14"/>
    </row>
    <row r="751">
      <c r="E751" s="14"/>
    </row>
    <row r="752">
      <c r="E752" s="14"/>
    </row>
    <row r="753">
      <c r="E753" s="14"/>
    </row>
    <row r="754">
      <c r="E754" s="14"/>
    </row>
    <row r="755">
      <c r="E755" s="14"/>
    </row>
    <row r="756">
      <c r="E756" s="14"/>
    </row>
    <row r="757">
      <c r="E757" s="14"/>
    </row>
    <row r="758">
      <c r="E758" s="14"/>
    </row>
    <row r="759">
      <c r="E759" s="14"/>
    </row>
    <row r="760">
      <c r="E760" s="14"/>
    </row>
    <row r="761">
      <c r="E761" s="14"/>
    </row>
    <row r="762">
      <c r="E762" s="14"/>
    </row>
    <row r="763">
      <c r="E763" s="14"/>
    </row>
    <row r="764">
      <c r="E764" s="14"/>
    </row>
    <row r="765">
      <c r="E765" s="14"/>
    </row>
    <row r="766">
      <c r="E766" s="14"/>
    </row>
    <row r="767">
      <c r="E767" s="14"/>
    </row>
    <row r="768">
      <c r="E768" s="14"/>
    </row>
    <row r="769">
      <c r="E769" s="14"/>
    </row>
    <row r="770">
      <c r="E770" s="14"/>
    </row>
    <row r="771">
      <c r="E771" s="14"/>
    </row>
    <row r="772">
      <c r="E772" s="14"/>
    </row>
    <row r="773">
      <c r="E773" s="14"/>
    </row>
    <row r="774">
      <c r="E774" s="14"/>
    </row>
    <row r="775">
      <c r="E775" s="14"/>
    </row>
    <row r="776">
      <c r="E776" s="14"/>
    </row>
    <row r="777">
      <c r="E777" s="14"/>
    </row>
    <row r="778">
      <c r="E778" s="14"/>
    </row>
    <row r="779">
      <c r="E779" s="14"/>
    </row>
    <row r="780">
      <c r="E780" s="14"/>
    </row>
    <row r="781">
      <c r="E781" s="14"/>
    </row>
    <row r="782">
      <c r="E782" s="14"/>
    </row>
    <row r="783">
      <c r="E783" s="14"/>
    </row>
    <row r="784">
      <c r="E784" s="14"/>
    </row>
    <row r="785">
      <c r="E785" s="14"/>
    </row>
    <row r="786">
      <c r="E786" s="14"/>
    </row>
    <row r="787">
      <c r="E787" s="14"/>
    </row>
    <row r="788">
      <c r="E788" s="14"/>
    </row>
    <row r="789">
      <c r="E789" s="14"/>
    </row>
    <row r="790">
      <c r="E790" s="14"/>
    </row>
    <row r="791">
      <c r="E791" s="14"/>
    </row>
    <row r="792">
      <c r="E792" s="14"/>
    </row>
    <row r="793">
      <c r="E793" s="14"/>
    </row>
    <row r="794">
      <c r="E794" s="14"/>
    </row>
    <row r="795">
      <c r="E795" s="14"/>
    </row>
    <row r="796">
      <c r="E796" s="14"/>
    </row>
    <row r="797">
      <c r="E797" s="14"/>
    </row>
    <row r="798">
      <c r="E798" s="14"/>
    </row>
    <row r="799">
      <c r="E799" s="14"/>
    </row>
    <row r="800">
      <c r="E800" s="14"/>
    </row>
    <row r="801">
      <c r="E801" s="14"/>
    </row>
    <row r="802">
      <c r="E802" s="14"/>
    </row>
    <row r="803">
      <c r="E803" s="14"/>
    </row>
    <row r="804">
      <c r="E804" s="14"/>
    </row>
    <row r="805">
      <c r="E805" s="14"/>
    </row>
    <row r="806">
      <c r="E806" s="14"/>
    </row>
    <row r="807">
      <c r="E807" s="14"/>
    </row>
    <row r="808">
      <c r="E808" s="14"/>
    </row>
    <row r="809">
      <c r="E809" s="14"/>
    </row>
    <row r="810">
      <c r="E810" s="14"/>
    </row>
    <row r="811">
      <c r="E811" s="14"/>
    </row>
    <row r="812">
      <c r="E812" s="14"/>
    </row>
    <row r="813">
      <c r="E813" s="14"/>
    </row>
    <row r="814">
      <c r="E814" s="14"/>
    </row>
    <row r="815">
      <c r="E815" s="14"/>
    </row>
    <row r="816">
      <c r="E816" s="14"/>
    </row>
    <row r="817">
      <c r="E817" s="14"/>
    </row>
    <row r="818">
      <c r="E818" s="14"/>
    </row>
    <row r="819">
      <c r="E819" s="14"/>
    </row>
    <row r="820">
      <c r="E820" s="14"/>
    </row>
    <row r="821">
      <c r="E821" s="14"/>
    </row>
    <row r="822">
      <c r="E822" s="14"/>
    </row>
    <row r="823">
      <c r="E823" s="14"/>
    </row>
    <row r="824">
      <c r="E824" s="14"/>
    </row>
    <row r="825">
      <c r="E825" s="14"/>
    </row>
    <row r="826">
      <c r="E826" s="14"/>
    </row>
    <row r="827">
      <c r="E827" s="14"/>
    </row>
    <row r="828">
      <c r="E828" s="14"/>
    </row>
    <row r="829">
      <c r="E829" s="14"/>
    </row>
    <row r="830">
      <c r="E830" s="14"/>
    </row>
    <row r="831">
      <c r="E831" s="14"/>
    </row>
    <row r="832">
      <c r="E832" s="14"/>
    </row>
    <row r="833">
      <c r="E833" s="14"/>
    </row>
    <row r="834">
      <c r="E834" s="14"/>
    </row>
    <row r="835">
      <c r="E835" s="14"/>
    </row>
    <row r="836">
      <c r="E836" s="14"/>
    </row>
    <row r="837">
      <c r="E837" s="14"/>
    </row>
    <row r="838">
      <c r="E838" s="14"/>
    </row>
    <row r="839">
      <c r="E839" s="14"/>
    </row>
    <row r="840">
      <c r="E840" s="14"/>
    </row>
    <row r="841">
      <c r="E841" s="14"/>
    </row>
    <row r="842">
      <c r="E842" s="14"/>
    </row>
    <row r="843">
      <c r="E843" s="14"/>
    </row>
    <row r="844">
      <c r="E844" s="14"/>
    </row>
    <row r="845">
      <c r="E845" s="14"/>
    </row>
    <row r="846">
      <c r="E846" s="14"/>
    </row>
    <row r="847">
      <c r="E847" s="14"/>
    </row>
    <row r="848">
      <c r="E848" s="14"/>
    </row>
    <row r="849">
      <c r="E849" s="14"/>
    </row>
    <row r="850">
      <c r="E850" s="14"/>
    </row>
    <row r="851">
      <c r="E851" s="14"/>
    </row>
    <row r="852">
      <c r="E852" s="14"/>
    </row>
    <row r="853">
      <c r="E853" s="14"/>
    </row>
    <row r="854">
      <c r="E854" s="14"/>
    </row>
    <row r="855">
      <c r="E855" s="14"/>
    </row>
    <row r="856">
      <c r="E856" s="14"/>
    </row>
    <row r="857">
      <c r="E857" s="14"/>
    </row>
    <row r="858">
      <c r="E858" s="14"/>
    </row>
    <row r="859">
      <c r="E859" s="14"/>
    </row>
    <row r="860">
      <c r="E860" s="14"/>
    </row>
    <row r="861">
      <c r="E861" s="14"/>
    </row>
    <row r="862">
      <c r="E862" s="14"/>
    </row>
    <row r="863">
      <c r="E863" s="14"/>
    </row>
    <row r="864">
      <c r="E864" s="14"/>
    </row>
    <row r="865">
      <c r="E865" s="14"/>
    </row>
    <row r="866">
      <c r="E866" s="14"/>
    </row>
    <row r="867">
      <c r="E867" s="14"/>
    </row>
    <row r="868">
      <c r="E868" s="14"/>
    </row>
    <row r="869">
      <c r="E869" s="14"/>
    </row>
    <row r="870">
      <c r="E870" s="14"/>
    </row>
    <row r="871">
      <c r="E871" s="14"/>
    </row>
    <row r="872">
      <c r="E872" s="14"/>
    </row>
    <row r="873">
      <c r="E873" s="14"/>
    </row>
    <row r="874">
      <c r="E874" s="14"/>
    </row>
    <row r="875">
      <c r="E875" s="14"/>
    </row>
    <row r="876">
      <c r="E876" s="14"/>
    </row>
    <row r="877">
      <c r="E877" s="14"/>
    </row>
    <row r="878">
      <c r="E878" s="14"/>
    </row>
    <row r="879">
      <c r="E879" s="14"/>
    </row>
    <row r="880">
      <c r="E880" s="14"/>
    </row>
    <row r="881">
      <c r="E881" s="14"/>
    </row>
    <row r="882">
      <c r="E882" s="14"/>
    </row>
    <row r="883">
      <c r="E883" s="14"/>
    </row>
    <row r="884">
      <c r="E884" s="14"/>
    </row>
    <row r="885">
      <c r="E885" s="14"/>
    </row>
    <row r="886">
      <c r="E886" s="14"/>
    </row>
    <row r="887">
      <c r="E887" s="14"/>
    </row>
    <row r="888">
      <c r="E888" s="14"/>
    </row>
    <row r="889">
      <c r="E889" s="14"/>
    </row>
    <row r="890">
      <c r="E890" s="14"/>
    </row>
    <row r="891">
      <c r="E891" s="14"/>
    </row>
    <row r="892">
      <c r="E892" s="14"/>
    </row>
    <row r="893">
      <c r="E893" s="14"/>
    </row>
    <row r="894">
      <c r="E894" s="14"/>
    </row>
    <row r="895">
      <c r="E895" s="14"/>
    </row>
    <row r="896">
      <c r="E896" s="14"/>
    </row>
    <row r="897">
      <c r="E897" s="14"/>
    </row>
    <row r="898">
      <c r="E898" s="14"/>
    </row>
    <row r="899">
      <c r="E899" s="14"/>
    </row>
    <row r="900">
      <c r="E900" s="14"/>
    </row>
    <row r="901">
      <c r="E901" s="14"/>
    </row>
    <row r="902">
      <c r="E902" s="14"/>
    </row>
    <row r="903">
      <c r="E903" s="14"/>
    </row>
    <row r="904">
      <c r="E904" s="14"/>
    </row>
    <row r="905">
      <c r="E905" s="14"/>
    </row>
    <row r="906">
      <c r="E906" s="14"/>
    </row>
    <row r="907">
      <c r="E907" s="14"/>
    </row>
    <row r="908">
      <c r="E908" s="14"/>
    </row>
    <row r="909">
      <c r="E909" s="14"/>
    </row>
    <row r="910">
      <c r="E910" s="14"/>
    </row>
    <row r="911">
      <c r="E911" s="14"/>
    </row>
    <row r="912">
      <c r="E912" s="14"/>
    </row>
    <row r="913">
      <c r="E913" s="14"/>
    </row>
    <row r="914">
      <c r="E914" s="14"/>
    </row>
    <row r="915">
      <c r="E915" s="14"/>
    </row>
    <row r="916">
      <c r="E916" s="14"/>
    </row>
    <row r="917">
      <c r="E917" s="14"/>
    </row>
    <row r="918">
      <c r="E918" s="14"/>
    </row>
    <row r="919">
      <c r="E919" s="14"/>
    </row>
    <row r="920">
      <c r="E920" s="14"/>
    </row>
    <row r="921">
      <c r="E921" s="14"/>
    </row>
    <row r="922">
      <c r="E922" s="14"/>
    </row>
    <row r="923">
      <c r="E923" s="14"/>
    </row>
    <row r="924">
      <c r="E924" s="14"/>
    </row>
    <row r="925">
      <c r="E925" s="14"/>
    </row>
    <row r="926">
      <c r="E926" s="14"/>
    </row>
    <row r="927">
      <c r="E927" s="14"/>
    </row>
    <row r="928">
      <c r="E928" s="14"/>
    </row>
    <row r="929">
      <c r="E929" s="14"/>
    </row>
    <row r="930">
      <c r="E930" s="14"/>
    </row>
    <row r="931">
      <c r="E931" s="14"/>
    </row>
    <row r="932">
      <c r="E932" s="14"/>
    </row>
    <row r="933">
      <c r="E933" s="14"/>
    </row>
    <row r="934">
      <c r="E934" s="14"/>
    </row>
    <row r="935">
      <c r="E935" s="14"/>
    </row>
    <row r="936">
      <c r="E936" s="14"/>
    </row>
    <row r="937">
      <c r="E937" s="14"/>
    </row>
    <row r="938">
      <c r="E938" s="14"/>
    </row>
    <row r="939">
      <c r="E939" s="14"/>
    </row>
    <row r="940">
      <c r="E940" s="14"/>
    </row>
    <row r="941">
      <c r="E941" s="14"/>
    </row>
    <row r="942">
      <c r="E942" s="14"/>
    </row>
    <row r="943">
      <c r="E943" s="14"/>
    </row>
    <row r="944">
      <c r="E944" s="14"/>
    </row>
    <row r="945">
      <c r="E945" s="14"/>
    </row>
    <row r="946">
      <c r="E946" s="14"/>
    </row>
    <row r="947">
      <c r="E947" s="14"/>
    </row>
    <row r="948">
      <c r="E948" s="14"/>
    </row>
    <row r="949">
      <c r="E949" s="14"/>
    </row>
    <row r="950">
      <c r="E950" s="14"/>
    </row>
    <row r="951">
      <c r="E951" s="14"/>
    </row>
    <row r="952">
      <c r="E952" s="14"/>
    </row>
    <row r="953">
      <c r="E953" s="14"/>
    </row>
    <row r="954">
      <c r="E954" s="14"/>
    </row>
    <row r="955">
      <c r="E955" s="14"/>
    </row>
    <row r="956">
      <c r="E956" s="14"/>
    </row>
    <row r="957">
      <c r="E957" s="14"/>
    </row>
    <row r="958">
      <c r="E958" s="14"/>
    </row>
    <row r="959">
      <c r="E959" s="14"/>
    </row>
    <row r="960">
      <c r="E960" s="14"/>
    </row>
    <row r="961">
      <c r="E961" s="14"/>
    </row>
    <row r="962">
      <c r="E962" s="14"/>
    </row>
    <row r="963">
      <c r="E963" s="14"/>
    </row>
    <row r="964">
      <c r="E964" s="14"/>
    </row>
    <row r="965">
      <c r="E965" s="14"/>
    </row>
    <row r="966">
      <c r="E966" s="14"/>
    </row>
    <row r="967">
      <c r="E967" s="14"/>
    </row>
    <row r="968">
      <c r="E968" s="14"/>
    </row>
    <row r="969">
      <c r="E969" s="14"/>
    </row>
    <row r="970">
      <c r="E970" s="14"/>
    </row>
    <row r="971">
      <c r="E971" s="14"/>
    </row>
    <row r="972">
      <c r="E972" s="14"/>
    </row>
    <row r="973">
      <c r="E973" s="14"/>
    </row>
    <row r="974">
      <c r="E974" s="14"/>
    </row>
    <row r="975">
      <c r="E975" s="14"/>
    </row>
    <row r="976">
      <c r="E976" s="14"/>
    </row>
    <row r="977">
      <c r="E977" s="14"/>
    </row>
    <row r="978">
      <c r="E978" s="14"/>
    </row>
    <row r="979">
      <c r="E979" s="14"/>
    </row>
    <row r="980">
      <c r="E980" s="14"/>
    </row>
    <row r="981">
      <c r="E981" s="14"/>
    </row>
    <row r="982">
      <c r="E982" s="14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4735</v>
      </c>
      <c r="C1" s="3" t="s">
        <v>6</v>
      </c>
      <c r="D1" s="3" t="s">
        <v>4807</v>
      </c>
      <c r="E1" s="3" t="s">
        <v>4</v>
      </c>
      <c r="F1" s="3" t="s">
        <v>5</v>
      </c>
      <c r="G1" s="3" t="s">
        <v>4739</v>
      </c>
      <c r="H1" s="3" t="s">
        <v>4740</v>
      </c>
      <c r="I1" s="3" t="s">
        <v>4741</v>
      </c>
      <c r="J1" s="3" t="s">
        <v>4742</v>
      </c>
      <c r="K1" s="3" t="s">
        <v>4743</v>
      </c>
      <c r="L1" s="3" t="s">
        <v>4744</v>
      </c>
      <c r="M1" s="13" t="s">
        <v>4745</v>
      </c>
      <c r="N1" s="3" t="s">
        <v>4746</v>
      </c>
      <c r="O1" s="3" t="s">
        <v>4747</v>
      </c>
      <c r="P1" s="3" t="s">
        <v>4748</v>
      </c>
      <c r="Q1" s="3" t="s">
        <v>4749</v>
      </c>
      <c r="R1" s="3" t="s">
        <v>4750</v>
      </c>
      <c r="S1" s="3" t="s">
        <v>4751</v>
      </c>
      <c r="T1" s="3" t="s">
        <v>4752</v>
      </c>
      <c r="U1" s="3" t="s">
        <v>4753</v>
      </c>
      <c r="V1" s="3" t="s">
        <v>4754</v>
      </c>
      <c r="W1" s="3" t="s">
        <v>4755</v>
      </c>
      <c r="X1" s="3" t="s">
        <v>4756</v>
      </c>
      <c r="Y1" s="3" t="s">
        <v>4757</v>
      </c>
      <c r="Z1" s="3" t="s">
        <v>4758</v>
      </c>
      <c r="AA1" s="3" t="s">
        <v>4759</v>
      </c>
      <c r="AB1" s="3" t="s">
        <v>4760</v>
      </c>
      <c r="AC1" s="3" t="s">
        <v>4761</v>
      </c>
      <c r="AD1" s="13" t="s">
        <v>4762</v>
      </c>
      <c r="AE1" s="13" t="s">
        <v>4763</v>
      </c>
      <c r="AF1" s="3" t="s">
        <v>4764</v>
      </c>
      <c r="AG1" s="3" t="s">
        <v>4765</v>
      </c>
      <c r="AH1" s="3" t="s">
        <v>4766</v>
      </c>
      <c r="AI1" s="3" t="s">
        <v>4767</v>
      </c>
      <c r="AJ1" s="3" t="s">
        <v>4768</v>
      </c>
      <c r="AK1" s="3" t="s">
        <v>4769</v>
      </c>
      <c r="AL1" s="3" t="s">
        <v>4770</v>
      </c>
      <c r="AM1" s="3" t="s">
        <v>4771</v>
      </c>
      <c r="AN1" s="13" t="s">
        <v>4772</v>
      </c>
      <c r="AO1" s="3" t="s">
        <v>4773</v>
      </c>
      <c r="AP1" s="13" t="s">
        <v>4774</v>
      </c>
      <c r="AQ1" s="3" t="s">
        <v>4775</v>
      </c>
      <c r="AR1" s="3" t="s">
        <v>4808</v>
      </c>
      <c r="AS1" s="3" t="s">
        <v>4809</v>
      </c>
      <c r="AT1" s="3" t="s">
        <v>4854</v>
      </c>
    </row>
    <row r="2">
      <c r="A2" s="3" t="s">
        <v>4855</v>
      </c>
      <c r="B2" s="3">
        <v>2023.0</v>
      </c>
      <c r="C2" s="3" t="s">
        <v>906</v>
      </c>
      <c r="D2" s="3">
        <v>9.0</v>
      </c>
      <c r="E2" s="3">
        <v>74.0</v>
      </c>
      <c r="F2" s="3">
        <v>200.0</v>
      </c>
      <c r="G2" s="3">
        <v>62.0</v>
      </c>
      <c r="H2" s="3">
        <v>40.0</v>
      </c>
      <c r="I2" s="3">
        <v>64.5</v>
      </c>
      <c r="J2" s="3">
        <v>831.0</v>
      </c>
      <c r="K2" s="3">
        <v>20.8</v>
      </c>
      <c r="L2" s="3">
        <v>9.0</v>
      </c>
      <c r="M2" s="3">
        <v>82.5</v>
      </c>
      <c r="N2" s="3">
        <v>84.2</v>
      </c>
      <c r="O2" s="3">
        <v>58.2</v>
      </c>
      <c r="P2" s="3">
        <v>74.9</v>
      </c>
      <c r="Q2" s="3" t="s">
        <v>4777</v>
      </c>
      <c r="R2" s="3">
        <v>229.0</v>
      </c>
      <c r="S2" s="3">
        <v>215.0</v>
      </c>
      <c r="T2" s="3">
        <v>93.9</v>
      </c>
      <c r="U2" s="3">
        <v>0.0</v>
      </c>
      <c r="V2" s="3">
        <v>0.0</v>
      </c>
      <c r="W2" s="3">
        <v>67.0</v>
      </c>
      <c r="X2" s="3">
        <v>29.3</v>
      </c>
      <c r="Y2" s="3">
        <v>161.0</v>
      </c>
      <c r="Z2" s="3">
        <v>70.3</v>
      </c>
      <c r="AA2" s="3">
        <v>1.0</v>
      </c>
      <c r="AB2" s="3">
        <v>0.4</v>
      </c>
      <c r="AC2" s="3">
        <v>241.0</v>
      </c>
      <c r="AD2" s="3">
        <v>6.0</v>
      </c>
      <c r="AE2" s="3">
        <v>3.87</v>
      </c>
      <c r="AF2" s="3">
        <v>17.3</v>
      </c>
      <c r="AG2" s="3">
        <v>75.0</v>
      </c>
      <c r="AH2" s="3">
        <v>5.0</v>
      </c>
      <c r="AI2" s="3">
        <v>11.1</v>
      </c>
      <c r="AJ2" s="3">
        <v>6.0</v>
      </c>
      <c r="AK2" s="3">
        <v>5.0</v>
      </c>
      <c r="AL2" s="3">
        <v>1.0</v>
      </c>
      <c r="AM2" s="3">
        <v>0.0</v>
      </c>
      <c r="AN2" s="3">
        <v>8.0</v>
      </c>
      <c r="AO2" s="3">
        <v>30.0</v>
      </c>
      <c r="AP2" s="3">
        <v>1.440340909</v>
      </c>
      <c r="AQ2" s="3" t="s">
        <v>4783</v>
      </c>
      <c r="AR2" s="3">
        <v>13.98</v>
      </c>
      <c r="AS2" s="3">
        <v>14.87</v>
      </c>
      <c r="AT2" s="3">
        <v>89.457085</v>
      </c>
    </row>
    <row r="3">
      <c r="A3" s="3" t="s">
        <v>1610</v>
      </c>
      <c r="B3" s="3">
        <v>2022.0</v>
      </c>
      <c r="C3" s="3" t="s">
        <v>318</v>
      </c>
      <c r="D3" s="3">
        <v>3.0</v>
      </c>
      <c r="E3" s="3">
        <v>73.0</v>
      </c>
      <c r="F3" s="3">
        <v>210.0</v>
      </c>
      <c r="G3" s="3">
        <v>83.0</v>
      </c>
      <c r="H3" s="3">
        <v>64.0</v>
      </c>
      <c r="I3" s="3">
        <v>77.1</v>
      </c>
      <c r="J3" s="3">
        <v>911.0</v>
      </c>
      <c r="K3" s="3">
        <v>14.2</v>
      </c>
      <c r="L3" s="3">
        <v>6.0</v>
      </c>
      <c r="M3" s="3">
        <v>74.8</v>
      </c>
      <c r="N3" s="3">
        <v>77.1</v>
      </c>
      <c r="O3" s="3">
        <v>90.7</v>
      </c>
      <c r="P3" s="3">
        <v>23.3</v>
      </c>
      <c r="Q3" s="3" t="s">
        <v>4777</v>
      </c>
      <c r="R3" s="3">
        <v>346.0</v>
      </c>
      <c r="S3" s="3">
        <v>330.0</v>
      </c>
      <c r="T3" s="3">
        <v>95.4</v>
      </c>
      <c r="U3" s="3">
        <v>0.0</v>
      </c>
      <c r="V3" s="3">
        <v>0.0</v>
      </c>
      <c r="W3" s="3">
        <v>140.0</v>
      </c>
      <c r="X3" s="3">
        <v>40.5</v>
      </c>
      <c r="Y3" s="3">
        <v>204.0</v>
      </c>
      <c r="Z3" s="3">
        <v>59.0</v>
      </c>
      <c r="AA3" s="3">
        <v>0.0</v>
      </c>
      <c r="AB3" s="3">
        <v>0.0</v>
      </c>
      <c r="AC3" s="3">
        <v>518.0</v>
      </c>
      <c r="AD3" s="3">
        <v>8.1</v>
      </c>
      <c r="AE3" s="3">
        <v>2.76</v>
      </c>
      <c r="AF3" s="3">
        <v>8.8</v>
      </c>
      <c r="AG3" s="3">
        <v>72.0</v>
      </c>
      <c r="AH3" s="3">
        <v>1.0</v>
      </c>
      <c r="AI3" s="3">
        <v>1.5</v>
      </c>
      <c r="AJ3" s="3">
        <v>15.0</v>
      </c>
      <c r="AK3" s="3">
        <v>7.0</v>
      </c>
      <c r="AL3" s="3">
        <v>4.0</v>
      </c>
      <c r="AM3" s="3">
        <v>3.0</v>
      </c>
      <c r="AN3" s="3">
        <v>19.0</v>
      </c>
      <c r="AO3" s="3">
        <v>34.0</v>
      </c>
      <c r="AP3" s="3">
        <v>1.714900947</v>
      </c>
      <c r="AQ3" s="3" t="s">
        <v>4788</v>
      </c>
      <c r="AR3" s="3">
        <v>17.12</v>
      </c>
      <c r="AS3" s="3">
        <v>17.12</v>
      </c>
      <c r="AT3" s="3">
        <v>88.936745</v>
      </c>
    </row>
    <row r="4">
      <c r="A4" s="3" t="s">
        <v>4856</v>
      </c>
      <c r="B4" s="3">
        <v>2023.0</v>
      </c>
      <c r="C4" s="3" t="s">
        <v>714</v>
      </c>
      <c r="D4" s="3">
        <v>7.0</v>
      </c>
      <c r="E4" s="3">
        <v>77.0</v>
      </c>
      <c r="F4" s="3">
        <v>215.0</v>
      </c>
      <c r="G4" s="3">
        <v>63.0</v>
      </c>
      <c r="H4" s="3">
        <v>47.0</v>
      </c>
      <c r="I4" s="3">
        <v>74.6</v>
      </c>
      <c r="J4" s="3">
        <v>574.0</v>
      </c>
      <c r="K4" s="3">
        <v>12.2</v>
      </c>
      <c r="L4" s="3">
        <v>5.0</v>
      </c>
      <c r="M4" s="3">
        <v>70.2</v>
      </c>
      <c r="N4" s="3">
        <v>71.0</v>
      </c>
      <c r="O4" s="3">
        <v>75.1</v>
      </c>
      <c r="P4" s="3">
        <v>44.2</v>
      </c>
      <c r="Q4" s="3" t="s">
        <v>4777</v>
      </c>
      <c r="R4" s="3">
        <v>334.0</v>
      </c>
      <c r="S4" s="3">
        <v>320.0</v>
      </c>
      <c r="T4" s="3">
        <v>95.8</v>
      </c>
      <c r="U4" s="3">
        <v>0.0</v>
      </c>
      <c r="V4" s="3">
        <v>0.0</v>
      </c>
      <c r="W4" s="3">
        <v>13.0</v>
      </c>
      <c r="X4" s="3">
        <v>3.9</v>
      </c>
      <c r="Y4" s="3">
        <v>319.0</v>
      </c>
      <c r="Z4" s="3">
        <v>95.5</v>
      </c>
      <c r="AA4" s="3">
        <v>2.0</v>
      </c>
      <c r="AB4" s="3">
        <v>0.6</v>
      </c>
      <c r="AC4" s="3">
        <v>245.0</v>
      </c>
      <c r="AD4" s="3">
        <v>5.2</v>
      </c>
      <c r="AE4" s="3">
        <v>1.79</v>
      </c>
      <c r="AF4" s="3">
        <v>10.6</v>
      </c>
      <c r="AG4" s="3">
        <v>57.0</v>
      </c>
      <c r="AH4" s="3">
        <v>2.0</v>
      </c>
      <c r="AI4" s="3">
        <v>4.1</v>
      </c>
      <c r="AJ4" s="3">
        <v>18.0</v>
      </c>
      <c r="AK4" s="3">
        <v>12.0</v>
      </c>
      <c r="AL4" s="3">
        <v>0.0</v>
      </c>
      <c r="AM4" s="3">
        <v>1.0</v>
      </c>
      <c r="AN4" s="3">
        <v>10.0</v>
      </c>
      <c r="AO4" s="3">
        <v>28.0</v>
      </c>
      <c r="AP4" s="3">
        <v>1.48951049</v>
      </c>
      <c r="AQ4" s="3" t="s">
        <v>4778</v>
      </c>
      <c r="AR4" s="3">
        <v>13.2</v>
      </c>
      <c r="AS4" s="3">
        <v>14.67</v>
      </c>
      <c r="AT4" s="3">
        <v>86.384285</v>
      </c>
    </row>
    <row r="5">
      <c r="A5" s="3" t="s">
        <v>4857</v>
      </c>
      <c r="B5" s="3">
        <v>2023.0</v>
      </c>
      <c r="C5" s="3" t="s">
        <v>900</v>
      </c>
      <c r="D5" s="3">
        <v>9.0</v>
      </c>
      <c r="E5" s="3">
        <v>73.0</v>
      </c>
      <c r="F5" s="3">
        <v>194.0</v>
      </c>
      <c r="G5" s="3">
        <v>89.0</v>
      </c>
      <c r="H5" s="3">
        <v>47.0</v>
      </c>
      <c r="I5" s="3">
        <v>52.8</v>
      </c>
      <c r="J5" s="3">
        <v>1021.0</v>
      </c>
      <c r="K5" s="3">
        <v>21.7</v>
      </c>
      <c r="L5" s="3">
        <v>7.0</v>
      </c>
      <c r="M5" s="3">
        <v>76.6</v>
      </c>
      <c r="N5" s="3">
        <v>78.1</v>
      </c>
      <c r="O5" s="3">
        <v>53.6</v>
      </c>
      <c r="P5" s="3">
        <v>74.3</v>
      </c>
      <c r="Q5" s="3" t="s">
        <v>4777</v>
      </c>
      <c r="R5" s="3">
        <v>368.0</v>
      </c>
      <c r="S5" s="3">
        <v>340.0</v>
      </c>
      <c r="T5" s="3">
        <v>92.4</v>
      </c>
      <c r="U5" s="3">
        <v>0.0</v>
      </c>
      <c r="V5" s="3">
        <v>0.0</v>
      </c>
      <c r="W5" s="3">
        <v>118.0</v>
      </c>
      <c r="X5" s="3">
        <v>32.1</v>
      </c>
      <c r="Y5" s="3">
        <v>250.0</v>
      </c>
      <c r="Z5" s="3">
        <v>67.9</v>
      </c>
      <c r="AA5" s="3">
        <v>0.0</v>
      </c>
      <c r="AB5" s="3">
        <v>0.0</v>
      </c>
      <c r="AC5" s="3">
        <v>358.0</v>
      </c>
      <c r="AD5" s="3">
        <v>7.6</v>
      </c>
      <c r="AE5" s="3">
        <v>3.0</v>
      </c>
      <c r="AF5" s="3">
        <v>15.9</v>
      </c>
      <c r="AG5" s="3">
        <v>80.0</v>
      </c>
      <c r="AH5" s="3">
        <v>7.0</v>
      </c>
      <c r="AI5" s="3">
        <v>13.0</v>
      </c>
      <c r="AJ5" s="3">
        <v>15.0</v>
      </c>
      <c r="AK5" s="3">
        <v>2.0</v>
      </c>
      <c r="AL5" s="3">
        <v>2.0</v>
      </c>
      <c r="AM5" s="3">
        <v>0.0</v>
      </c>
      <c r="AN5" s="3">
        <v>7.0</v>
      </c>
      <c r="AO5" s="3">
        <v>35.0</v>
      </c>
      <c r="AP5" s="3">
        <v>1.803974706</v>
      </c>
      <c r="AQ5" s="3" t="s">
        <v>4858</v>
      </c>
      <c r="AR5" s="3">
        <v>17.26</v>
      </c>
      <c r="AS5" s="3">
        <v>18.37</v>
      </c>
      <c r="AT5" s="3">
        <v>86.19296</v>
      </c>
    </row>
    <row r="6">
      <c r="A6" s="3" t="s">
        <v>4859</v>
      </c>
      <c r="B6" s="3">
        <v>2023.0</v>
      </c>
      <c r="C6" s="3" t="s">
        <v>646</v>
      </c>
      <c r="D6" s="3">
        <v>6.0</v>
      </c>
      <c r="E6" s="3">
        <v>77.0</v>
      </c>
      <c r="F6" s="3">
        <v>195.0</v>
      </c>
      <c r="G6" s="3">
        <v>62.0</v>
      </c>
      <c r="H6" s="3">
        <v>41.0</v>
      </c>
      <c r="I6" s="3">
        <v>66.1</v>
      </c>
      <c r="J6" s="3">
        <v>670.0</v>
      </c>
      <c r="K6" s="3">
        <v>16.3</v>
      </c>
      <c r="L6" s="3">
        <v>5.0</v>
      </c>
      <c r="M6" s="3">
        <v>80.0</v>
      </c>
      <c r="N6" s="3">
        <v>80.7</v>
      </c>
      <c r="O6" s="3">
        <v>72.1</v>
      </c>
      <c r="P6" s="3">
        <v>73.1</v>
      </c>
      <c r="Q6" s="3" t="s">
        <v>4777</v>
      </c>
      <c r="R6" s="3">
        <v>289.0</v>
      </c>
      <c r="S6" s="3">
        <v>275.0</v>
      </c>
      <c r="T6" s="3">
        <v>95.2</v>
      </c>
      <c r="U6" s="3">
        <v>0.0</v>
      </c>
      <c r="V6" s="3">
        <v>0.0</v>
      </c>
      <c r="W6" s="3">
        <v>31.0</v>
      </c>
      <c r="X6" s="3">
        <v>10.7</v>
      </c>
      <c r="Y6" s="3">
        <v>257.0</v>
      </c>
      <c r="Z6" s="3">
        <v>88.9</v>
      </c>
      <c r="AA6" s="3">
        <v>0.0</v>
      </c>
      <c r="AB6" s="3">
        <v>0.0</v>
      </c>
      <c r="AC6" s="3">
        <v>143.0</v>
      </c>
      <c r="AD6" s="3">
        <v>3.5</v>
      </c>
      <c r="AE6" s="3">
        <v>2.44</v>
      </c>
      <c r="AF6" s="3">
        <v>14.7</v>
      </c>
      <c r="AG6" s="3">
        <v>47.0</v>
      </c>
      <c r="AH6" s="3">
        <v>3.0</v>
      </c>
      <c r="AI6" s="3">
        <v>6.8</v>
      </c>
      <c r="AJ6" s="3">
        <v>17.0</v>
      </c>
      <c r="AK6" s="3">
        <v>9.0</v>
      </c>
      <c r="AL6" s="3">
        <v>0.0</v>
      </c>
      <c r="AM6" s="3">
        <v>0.0</v>
      </c>
      <c r="AN6" s="3">
        <v>1.0</v>
      </c>
      <c r="AO6" s="3">
        <v>35.0</v>
      </c>
      <c r="AP6" s="3">
        <v>1.48024787</v>
      </c>
      <c r="AQ6" s="3" t="s">
        <v>4818</v>
      </c>
      <c r="AR6" s="3">
        <v>12.79</v>
      </c>
      <c r="AS6" s="3">
        <v>13.32</v>
      </c>
      <c r="AT6" s="3">
        <v>85.91712</v>
      </c>
    </row>
    <row r="7">
      <c r="A7" s="3" t="s">
        <v>4860</v>
      </c>
      <c r="B7" s="3">
        <v>2023.0</v>
      </c>
      <c r="C7" s="3" t="s">
        <v>823</v>
      </c>
      <c r="D7" s="3">
        <v>8.0</v>
      </c>
      <c r="E7" s="3">
        <v>71.0</v>
      </c>
      <c r="F7" s="3">
        <v>195.0</v>
      </c>
      <c r="G7" s="3">
        <v>95.0</v>
      </c>
      <c r="H7" s="3">
        <v>47.0</v>
      </c>
      <c r="I7" s="3">
        <v>49.5</v>
      </c>
      <c r="J7" s="3">
        <v>629.0</v>
      </c>
      <c r="K7" s="3">
        <v>13.4</v>
      </c>
      <c r="L7" s="3">
        <v>7.0</v>
      </c>
      <c r="M7" s="3">
        <v>65.7</v>
      </c>
      <c r="N7" s="3">
        <v>64.4</v>
      </c>
      <c r="O7" s="3">
        <v>48.7</v>
      </c>
      <c r="P7" s="3">
        <v>74.8</v>
      </c>
      <c r="Q7" s="3" t="s">
        <v>4777</v>
      </c>
      <c r="R7" s="3">
        <v>452.0</v>
      </c>
      <c r="S7" s="3">
        <v>430.0</v>
      </c>
      <c r="T7" s="3">
        <v>95.1</v>
      </c>
      <c r="U7" s="3">
        <v>0.0</v>
      </c>
      <c r="V7" s="3">
        <v>0.0</v>
      </c>
      <c r="W7" s="3">
        <v>33.0</v>
      </c>
      <c r="X7" s="3">
        <v>7.3</v>
      </c>
      <c r="Y7" s="3">
        <v>415.0</v>
      </c>
      <c r="Z7" s="3">
        <v>91.8</v>
      </c>
      <c r="AA7" s="3">
        <v>1.0</v>
      </c>
      <c r="AB7" s="3">
        <v>0.2</v>
      </c>
      <c r="AC7" s="3">
        <v>223.0</v>
      </c>
      <c r="AD7" s="3">
        <v>4.7</v>
      </c>
      <c r="AE7" s="3">
        <v>1.46</v>
      </c>
      <c r="AF7" s="3">
        <v>13.9</v>
      </c>
      <c r="AG7" s="3">
        <v>84.0</v>
      </c>
      <c r="AH7" s="3">
        <v>8.0</v>
      </c>
      <c r="AI7" s="3">
        <v>14.5</v>
      </c>
      <c r="AJ7" s="3">
        <v>25.0</v>
      </c>
      <c r="AK7" s="3">
        <v>6.0</v>
      </c>
      <c r="AL7" s="3">
        <v>6.0</v>
      </c>
      <c r="AM7" s="3">
        <v>0.0</v>
      </c>
      <c r="AN7" s="3">
        <v>18.0</v>
      </c>
      <c r="AO7" s="3">
        <v>29.0</v>
      </c>
      <c r="AP7" s="3">
        <v>2.374819103</v>
      </c>
      <c r="AQ7" s="3" t="s">
        <v>4780</v>
      </c>
      <c r="AR7" s="3">
        <v>17.49</v>
      </c>
      <c r="AS7" s="3">
        <v>21.33</v>
      </c>
      <c r="AT7" s="3">
        <v>84.75977</v>
      </c>
    </row>
    <row r="8">
      <c r="A8" s="3" t="s">
        <v>4861</v>
      </c>
      <c r="B8" s="3">
        <v>2023.0</v>
      </c>
      <c r="C8" s="3" t="s">
        <v>472</v>
      </c>
      <c r="D8" s="3">
        <v>4.0</v>
      </c>
      <c r="E8" s="3">
        <v>70.0</v>
      </c>
      <c r="F8" s="3">
        <v>174.0</v>
      </c>
      <c r="G8" s="3">
        <v>93.0</v>
      </c>
      <c r="H8" s="3">
        <v>61.0</v>
      </c>
      <c r="I8" s="3">
        <v>65.6</v>
      </c>
      <c r="J8" s="3">
        <v>841.0</v>
      </c>
      <c r="K8" s="3">
        <v>13.8</v>
      </c>
      <c r="L8" s="3">
        <v>5.0</v>
      </c>
      <c r="M8" s="3">
        <v>79.2</v>
      </c>
      <c r="N8" s="3">
        <v>79.2</v>
      </c>
      <c r="O8" s="3">
        <v>70.8</v>
      </c>
      <c r="P8" s="3">
        <v>55.1</v>
      </c>
      <c r="Q8" s="3" t="s">
        <v>4777</v>
      </c>
      <c r="R8" s="3">
        <v>318.0</v>
      </c>
      <c r="S8" s="3">
        <v>306.0</v>
      </c>
      <c r="T8" s="3">
        <v>96.2</v>
      </c>
      <c r="U8" s="3">
        <v>0.0</v>
      </c>
      <c r="V8" s="3">
        <v>0.0</v>
      </c>
      <c r="W8" s="3">
        <v>269.0</v>
      </c>
      <c r="X8" s="3">
        <v>84.6</v>
      </c>
      <c r="Y8" s="3">
        <v>46.0</v>
      </c>
      <c r="Z8" s="3">
        <v>14.5</v>
      </c>
      <c r="AA8" s="3">
        <v>0.0</v>
      </c>
      <c r="AB8" s="3">
        <v>0.0</v>
      </c>
      <c r="AC8" s="3">
        <v>362.0</v>
      </c>
      <c r="AD8" s="3">
        <v>5.9</v>
      </c>
      <c r="AE8" s="3">
        <v>2.75</v>
      </c>
      <c r="AF8" s="3">
        <v>10.3</v>
      </c>
      <c r="AG8" s="3">
        <v>47.0</v>
      </c>
      <c r="AH8" s="3">
        <v>5.0</v>
      </c>
      <c r="AI8" s="3">
        <v>7.6</v>
      </c>
      <c r="AJ8" s="3">
        <v>11.0</v>
      </c>
      <c r="AK8" s="3">
        <v>3.0</v>
      </c>
      <c r="AL8" s="3">
        <v>1.0</v>
      </c>
      <c r="AM8" s="3">
        <v>2.0</v>
      </c>
      <c r="AN8" s="3">
        <v>8.0</v>
      </c>
      <c r="AO8" s="3">
        <v>37.0</v>
      </c>
      <c r="AP8" s="3">
        <v>1.861909175</v>
      </c>
      <c r="AQ8" s="3" t="s">
        <v>4778</v>
      </c>
      <c r="AR8" s="3">
        <v>17.7</v>
      </c>
      <c r="AS8" s="3">
        <v>18.06</v>
      </c>
      <c r="AT8" s="3">
        <v>83.626</v>
      </c>
    </row>
    <row r="9">
      <c r="A9" s="3" t="s">
        <v>4862</v>
      </c>
      <c r="B9" s="3">
        <v>2023.0</v>
      </c>
      <c r="C9" s="3" t="s">
        <v>888</v>
      </c>
      <c r="D9" s="3">
        <v>9.0</v>
      </c>
      <c r="E9" s="3">
        <v>72.0</v>
      </c>
      <c r="F9" s="3">
        <v>177.0</v>
      </c>
      <c r="G9" s="3">
        <v>75.0</v>
      </c>
      <c r="H9" s="3">
        <v>46.0</v>
      </c>
      <c r="I9" s="3">
        <v>61.3</v>
      </c>
      <c r="J9" s="3">
        <v>782.0</v>
      </c>
      <c r="K9" s="3">
        <v>17.0</v>
      </c>
      <c r="L9" s="3">
        <v>4.0</v>
      </c>
      <c r="M9" s="3">
        <v>67.6</v>
      </c>
      <c r="N9" s="3">
        <v>68.4</v>
      </c>
      <c r="O9" s="3">
        <v>46.1</v>
      </c>
      <c r="P9" s="3">
        <v>49.5</v>
      </c>
      <c r="Q9" s="3" t="s">
        <v>4777</v>
      </c>
      <c r="R9" s="3">
        <v>407.0</v>
      </c>
      <c r="S9" s="3">
        <v>386.0</v>
      </c>
      <c r="T9" s="3">
        <v>94.8</v>
      </c>
      <c r="U9" s="3">
        <v>0.0</v>
      </c>
      <c r="V9" s="3">
        <v>0.0</v>
      </c>
      <c r="W9" s="3">
        <v>69.0</v>
      </c>
      <c r="X9" s="3">
        <v>17.0</v>
      </c>
      <c r="Y9" s="3">
        <v>337.0</v>
      </c>
      <c r="Z9" s="3">
        <v>82.8</v>
      </c>
      <c r="AA9" s="3">
        <v>1.0</v>
      </c>
      <c r="AB9" s="3">
        <v>0.2</v>
      </c>
      <c r="AC9" s="3">
        <v>226.0</v>
      </c>
      <c r="AD9" s="3">
        <v>4.9</v>
      </c>
      <c r="AE9" s="3">
        <v>2.03</v>
      </c>
      <c r="AF9" s="3">
        <v>15.3</v>
      </c>
      <c r="AG9" s="3">
        <v>85.0</v>
      </c>
      <c r="AH9" s="3">
        <v>7.0</v>
      </c>
      <c r="AI9" s="3">
        <v>13.2</v>
      </c>
      <c r="AJ9" s="3">
        <v>20.0</v>
      </c>
      <c r="AK9" s="3">
        <v>14.0</v>
      </c>
      <c r="AL9" s="3">
        <v>0.0</v>
      </c>
      <c r="AM9" s="3">
        <v>1.0</v>
      </c>
      <c r="AN9" s="3">
        <v>4.0</v>
      </c>
      <c r="AO9" s="3">
        <v>32.0</v>
      </c>
      <c r="AP9" s="3">
        <v>1.655594406</v>
      </c>
      <c r="AQ9" s="3" t="s">
        <v>4783</v>
      </c>
      <c r="AR9" s="3">
        <v>14.38</v>
      </c>
      <c r="AS9" s="3">
        <v>15.3</v>
      </c>
      <c r="AT9" s="3">
        <v>82.67979</v>
      </c>
    </row>
    <row r="10">
      <c r="A10" s="3" t="s">
        <v>4863</v>
      </c>
      <c r="B10" s="3">
        <v>2022.0</v>
      </c>
      <c r="C10" s="3" t="s">
        <v>519</v>
      </c>
      <c r="D10" s="3">
        <v>5.0</v>
      </c>
      <c r="E10" s="3">
        <v>76.0</v>
      </c>
      <c r="F10" s="3">
        <v>215.0</v>
      </c>
      <c r="G10" s="3">
        <v>42.0</v>
      </c>
      <c r="H10" s="3">
        <v>27.0</v>
      </c>
      <c r="I10" s="3">
        <v>64.3</v>
      </c>
      <c r="J10" s="3">
        <v>335.0</v>
      </c>
      <c r="K10" s="3">
        <v>12.4</v>
      </c>
      <c r="L10" s="3">
        <v>3.0</v>
      </c>
      <c r="M10" s="3">
        <v>62.5</v>
      </c>
      <c r="N10" s="3">
        <v>64.5</v>
      </c>
      <c r="O10" s="3">
        <v>70.0</v>
      </c>
      <c r="P10" s="3">
        <v>19.0</v>
      </c>
      <c r="Q10" s="3" t="s">
        <v>4777</v>
      </c>
      <c r="R10" s="3">
        <v>224.0</v>
      </c>
      <c r="S10" s="3">
        <v>219.0</v>
      </c>
      <c r="T10" s="3">
        <v>97.8</v>
      </c>
      <c r="U10" s="3">
        <v>0.0</v>
      </c>
      <c r="V10" s="3">
        <v>0.0</v>
      </c>
      <c r="W10" s="3">
        <v>21.0</v>
      </c>
      <c r="X10" s="3">
        <v>9.4</v>
      </c>
      <c r="Y10" s="3">
        <v>202.0</v>
      </c>
      <c r="Z10" s="3">
        <v>90.2</v>
      </c>
      <c r="AA10" s="3">
        <v>1.0</v>
      </c>
      <c r="AB10" s="3">
        <v>0.4</v>
      </c>
      <c r="AC10" s="3">
        <v>88.0</v>
      </c>
      <c r="AD10" s="3">
        <v>3.3</v>
      </c>
      <c r="AE10" s="3">
        <v>1.53</v>
      </c>
      <c r="AF10" s="3">
        <v>15.0</v>
      </c>
      <c r="AG10" s="3">
        <v>39.0</v>
      </c>
      <c r="AH10" s="3">
        <v>2.0</v>
      </c>
      <c r="AI10" s="3">
        <v>6.9</v>
      </c>
      <c r="AJ10" s="3">
        <v>9.0</v>
      </c>
      <c r="AK10" s="3">
        <v>4.0</v>
      </c>
      <c r="AL10" s="3">
        <v>2.0</v>
      </c>
      <c r="AM10" s="3">
        <v>2.0</v>
      </c>
      <c r="AN10" s="3">
        <v>10.0</v>
      </c>
      <c r="AO10" s="3">
        <v>16.0</v>
      </c>
      <c r="AP10" s="3">
        <v>1.452099031</v>
      </c>
      <c r="AQ10" s="3" t="s">
        <v>4778</v>
      </c>
      <c r="AR10" s="3">
        <v>9.55</v>
      </c>
      <c r="AS10" s="3">
        <v>9.27</v>
      </c>
      <c r="AT10" s="3">
        <v>82.63074</v>
      </c>
    </row>
    <row r="11">
      <c r="A11" s="3" t="s">
        <v>4864</v>
      </c>
      <c r="B11" s="3">
        <v>2023.0</v>
      </c>
      <c r="C11" s="3" t="s">
        <v>32</v>
      </c>
      <c r="D11" s="3">
        <v>0.0</v>
      </c>
      <c r="E11" s="3">
        <v>70.0</v>
      </c>
      <c r="F11" s="3">
        <v>196.0</v>
      </c>
      <c r="G11" s="3">
        <v>56.0</v>
      </c>
      <c r="H11" s="3">
        <v>23.0</v>
      </c>
      <c r="I11" s="3">
        <v>41.1</v>
      </c>
      <c r="J11" s="3">
        <v>349.0</v>
      </c>
      <c r="K11" s="3">
        <v>15.2</v>
      </c>
      <c r="L11" s="3">
        <v>0.0</v>
      </c>
      <c r="M11" s="3">
        <v>60.0</v>
      </c>
      <c r="N11" s="3">
        <v>60.9</v>
      </c>
      <c r="O11" s="3">
        <v>57.5</v>
      </c>
      <c r="P11" s="3">
        <v>75.4</v>
      </c>
      <c r="Q11" s="3" t="s">
        <v>4777</v>
      </c>
      <c r="R11" s="3">
        <v>233.0</v>
      </c>
      <c r="S11" s="3">
        <v>226.0</v>
      </c>
      <c r="T11" s="3">
        <v>97.0</v>
      </c>
      <c r="U11" s="3">
        <v>0.0</v>
      </c>
      <c r="V11" s="3">
        <v>0.0</v>
      </c>
      <c r="W11" s="3">
        <v>86.0</v>
      </c>
      <c r="X11" s="3">
        <v>36.9</v>
      </c>
      <c r="Y11" s="3">
        <v>144.0</v>
      </c>
      <c r="Z11" s="3">
        <v>61.8</v>
      </c>
      <c r="AA11" s="3">
        <v>0.0</v>
      </c>
      <c r="AB11" s="3">
        <v>0.0</v>
      </c>
      <c r="AC11" s="3">
        <v>144.0</v>
      </c>
      <c r="AD11" s="3">
        <v>6.3</v>
      </c>
      <c r="AE11" s="3">
        <v>1.54</v>
      </c>
      <c r="AF11" s="3">
        <v>12.1</v>
      </c>
      <c r="AG11" s="3">
        <v>37.0</v>
      </c>
      <c r="AH11" s="3">
        <v>3.0</v>
      </c>
      <c r="AI11" s="3">
        <v>11.5</v>
      </c>
      <c r="AJ11" s="3">
        <v>7.0</v>
      </c>
      <c r="AK11" s="3">
        <v>2.0</v>
      </c>
      <c r="AL11" s="3">
        <v>5.0</v>
      </c>
      <c r="AM11" s="3">
        <v>0.0</v>
      </c>
      <c r="AN11" s="3">
        <v>3.0</v>
      </c>
      <c r="AO11" s="3">
        <v>13.0</v>
      </c>
      <c r="AP11" s="3">
        <v>3.231075697</v>
      </c>
      <c r="AQ11" s="3" t="s">
        <v>4778</v>
      </c>
      <c r="AR11" s="3">
        <v>10.85</v>
      </c>
      <c r="AS11" s="3">
        <v>9.11</v>
      </c>
      <c r="AT11" s="3">
        <v>82.077156</v>
      </c>
    </row>
    <row r="12">
      <c r="A12" s="3" t="s">
        <v>4865</v>
      </c>
      <c r="B12" s="3">
        <v>2023.0</v>
      </c>
      <c r="C12" s="3" t="s">
        <v>446</v>
      </c>
      <c r="D12" s="3">
        <v>4.0</v>
      </c>
      <c r="E12" s="3">
        <v>71.0</v>
      </c>
      <c r="F12" s="3">
        <v>185.0</v>
      </c>
      <c r="G12" s="3">
        <v>103.0</v>
      </c>
      <c r="H12" s="3">
        <v>70.0</v>
      </c>
      <c r="I12" s="3">
        <v>68.0</v>
      </c>
      <c r="J12" s="3">
        <v>877.0</v>
      </c>
      <c r="K12" s="3">
        <v>12.5</v>
      </c>
      <c r="L12" s="3">
        <v>7.0</v>
      </c>
      <c r="M12" s="3">
        <v>73.5</v>
      </c>
      <c r="N12" s="3">
        <v>73.8</v>
      </c>
      <c r="O12" s="3">
        <v>62.5</v>
      </c>
      <c r="P12" s="3">
        <v>76.7</v>
      </c>
      <c r="Q12" s="3" t="s">
        <v>4777</v>
      </c>
      <c r="R12" s="3">
        <v>367.0</v>
      </c>
      <c r="S12" s="3">
        <v>351.0</v>
      </c>
      <c r="T12" s="3">
        <v>95.6</v>
      </c>
      <c r="U12" s="3">
        <v>0.0</v>
      </c>
      <c r="V12" s="3">
        <v>0.0</v>
      </c>
      <c r="W12" s="3">
        <v>77.0</v>
      </c>
      <c r="X12" s="3">
        <v>21.0</v>
      </c>
      <c r="Y12" s="3">
        <v>289.0</v>
      </c>
      <c r="Z12" s="3">
        <v>78.7</v>
      </c>
      <c r="AA12" s="3">
        <v>1.0</v>
      </c>
      <c r="AB12" s="3">
        <v>0.3</v>
      </c>
      <c r="AC12" s="3">
        <v>374.0</v>
      </c>
      <c r="AD12" s="3">
        <v>5.3</v>
      </c>
      <c r="AE12" s="3">
        <v>2.5</v>
      </c>
      <c r="AF12" s="3">
        <v>11.6</v>
      </c>
      <c r="AG12" s="3">
        <v>97.0</v>
      </c>
      <c r="AH12" s="3">
        <v>8.0</v>
      </c>
      <c r="AI12" s="3">
        <v>10.0</v>
      </c>
      <c r="AJ12" s="3">
        <v>13.0</v>
      </c>
      <c r="AK12" s="3">
        <v>5.0</v>
      </c>
      <c r="AL12" s="3">
        <v>3.0</v>
      </c>
      <c r="AM12" s="3">
        <v>0.0</v>
      </c>
      <c r="AN12" s="3">
        <v>13.0</v>
      </c>
      <c r="AO12" s="3">
        <v>38.0</v>
      </c>
      <c r="AP12" s="3">
        <v>1.983763133</v>
      </c>
      <c r="AQ12" s="3" t="s">
        <v>4778</v>
      </c>
      <c r="AR12" s="3">
        <v>19.1</v>
      </c>
      <c r="AS12" s="3">
        <v>19.49</v>
      </c>
      <c r="AT12" s="3">
        <v>81.83849</v>
      </c>
    </row>
    <row r="13">
      <c r="A13" s="3" t="s">
        <v>2915</v>
      </c>
      <c r="B13" s="3">
        <v>2023.0</v>
      </c>
      <c r="C13" s="3" t="s">
        <v>615</v>
      </c>
      <c r="D13" s="3">
        <v>6.0</v>
      </c>
      <c r="E13" s="3">
        <v>71.0</v>
      </c>
      <c r="F13" s="3">
        <v>183.0</v>
      </c>
      <c r="G13" s="3">
        <v>100.0</v>
      </c>
      <c r="H13" s="3">
        <v>57.0</v>
      </c>
      <c r="I13" s="3">
        <v>57.0</v>
      </c>
      <c r="J13" s="3">
        <v>1006.0</v>
      </c>
      <c r="K13" s="3">
        <v>17.6</v>
      </c>
      <c r="L13" s="3">
        <v>11.0</v>
      </c>
      <c r="M13" s="3">
        <v>69.0</v>
      </c>
      <c r="N13" s="3">
        <v>69.6</v>
      </c>
      <c r="O13" s="3">
        <v>61.1</v>
      </c>
      <c r="P13" s="3">
        <v>74.6</v>
      </c>
      <c r="Q13" s="3" t="s">
        <v>4777</v>
      </c>
      <c r="R13" s="3">
        <v>521.0</v>
      </c>
      <c r="S13" s="3">
        <v>495.0</v>
      </c>
      <c r="T13" s="3">
        <v>95.0</v>
      </c>
      <c r="U13" s="3">
        <v>0.0</v>
      </c>
      <c r="V13" s="3">
        <v>0.0</v>
      </c>
      <c r="W13" s="3">
        <v>43.0</v>
      </c>
      <c r="X13" s="3">
        <v>8.3</v>
      </c>
      <c r="Y13" s="3">
        <v>477.0</v>
      </c>
      <c r="Z13" s="3">
        <v>91.6</v>
      </c>
      <c r="AA13" s="3">
        <v>0.0</v>
      </c>
      <c r="AB13" s="3">
        <v>0.0</v>
      </c>
      <c r="AC13" s="3">
        <v>347.0</v>
      </c>
      <c r="AD13" s="3">
        <v>6.1</v>
      </c>
      <c r="AE13" s="3">
        <v>2.03</v>
      </c>
      <c r="AF13" s="3">
        <v>16.0</v>
      </c>
      <c r="AG13" s="3">
        <v>80.0</v>
      </c>
      <c r="AH13" s="3">
        <v>6.0</v>
      </c>
      <c r="AI13" s="3">
        <v>9.5</v>
      </c>
      <c r="AJ13" s="3">
        <v>17.0</v>
      </c>
      <c r="AK13" s="3">
        <v>6.0</v>
      </c>
      <c r="AL13" s="3">
        <v>3.0</v>
      </c>
      <c r="AM13" s="3">
        <v>0.0</v>
      </c>
      <c r="AN13" s="3">
        <v>14.0</v>
      </c>
      <c r="AO13" s="3">
        <v>39.0</v>
      </c>
      <c r="AP13" s="3">
        <v>1.864304235</v>
      </c>
      <c r="AQ13" s="3" t="s">
        <v>4778</v>
      </c>
      <c r="AR13" s="3">
        <v>18.65</v>
      </c>
      <c r="AS13" s="3">
        <v>19.43</v>
      </c>
      <c r="AT13" s="3">
        <v>81.565636</v>
      </c>
    </row>
    <row r="14">
      <c r="A14" s="3" t="s">
        <v>4866</v>
      </c>
      <c r="B14" s="3">
        <v>2022.0</v>
      </c>
      <c r="C14" s="3" t="s">
        <v>527</v>
      </c>
      <c r="D14" s="3">
        <v>5.0</v>
      </c>
      <c r="E14" s="3">
        <v>74.0</v>
      </c>
      <c r="F14" s="3">
        <v>190.0</v>
      </c>
      <c r="G14" s="3">
        <v>100.0</v>
      </c>
      <c r="H14" s="3">
        <v>70.0</v>
      </c>
      <c r="I14" s="3">
        <v>70.0</v>
      </c>
      <c r="J14" s="3">
        <v>863.0</v>
      </c>
      <c r="K14" s="3">
        <v>12.3</v>
      </c>
      <c r="L14" s="3">
        <v>7.0</v>
      </c>
      <c r="M14" s="3">
        <v>76.1</v>
      </c>
      <c r="N14" s="3">
        <v>77.3</v>
      </c>
      <c r="O14" s="3">
        <v>74.2</v>
      </c>
      <c r="P14" s="3">
        <v>54.4</v>
      </c>
      <c r="Q14" s="3" t="s">
        <v>4777</v>
      </c>
      <c r="R14" s="3">
        <v>403.0</v>
      </c>
      <c r="S14" s="3">
        <v>381.0</v>
      </c>
      <c r="T14" s="3">
        <v>94.5</v>
      </c>
      <c r="U14" s="3">
        <v>0.0</v>
      </c>
      <c r="V14" s="3">
        <v>0.0</v>
      </c>
      <c r="W14" s="3">
        <v>98.0</v>
      </c>
      <c r="X14" s="3">
        <v>24.3</v>
      </c>
      <c r="Y14" s="3">
        <v>305.0</v>
      </c>
      <c r="Z14" s="3">
        <v>75.7</v>
      </c>
      <c r="AA14" s="3">
        <v>0.0</v>
      </c>
      <c r="AB14" s="3">
        <v>0.0</v>
      </c>
      <c r="AC14" s="3">
        <v>345.0</v>
      </c>
      <c r="AD14" s="3">
        <v>4.9</v>
      </c>
      <c r="AE14" s="3">
        <v>2.27</v>
      </c>
      <c r="AF14" s="3">
        <v>10.2</v>
      </c>
      <c r="AG14" s="3">
        <v>39.0</v>
      </c>
      <c r="AH14" s="3">
        <v>5.0</v>
      </c>
      <c r="AI14" s="3">
        <v>6.7</v>
      </c>
      <c r="AJ14" s="3">
        <v>15.0</v>
      </c>
      <c r="AK14" s="3">
        <v>8.0</v>
      </c>
      <c r="AL14" s="3">
        <v>1.0</v>
      </c>
      <c r="AM14" s="3">
        <v>1.0</v>
      </c>
      <c r="AN14" s="3">
        <v>25.0</v>
      </c>
      <c r="AO14" s="3">
        <v>41.0</v>
      </c>
      <c r="AP14" s="3">
        <v>1.865800866</v>
      </c>
      <c r="AQ14" s="3" t="s">
        <v>4826</v>
      </c>
      <c r="AR14" s="3">
        <v>19.44</v>
      </c>
      <c r="AS14" s="3">
        <v>18.88</v>
      </c>
      <c r="AT14" s="3">
        <v>80.48286</v>
      </c>
    </row>
    <row r="15">
      <c r="A15" s="3" t="s">
        <v>4867</v>
      </c>
      <c r="B15" s="3">
        <v>2023.0</v>
      </c>
      <c r="C15" s="3" t="s">
        <v>311</v>
      </c>
      <c r="D15" s="3">
        <v>3.0</v>
      </c>
      <c r="E15" s="3">
        <v>71.0</v>
      </c>
      <c r="F15" s="3">
        <v>190.0</v>
      </c>
      <c r="G15" s="3">
        <v>58.0</v>
      </c>
      <c r="H15" s="3">
        <v>40.0</v>
      </c>
      <c r="I15" s="3">
        <v>69.0</v>
      </c>
      <c r="J15" s="3">
        <v>502.0</v>
      </c>
      <c r="K15" s="3">
        <v>12.6</v>
      </c>
      <c r="L15" s="3">
        <v>1.0</v>
      </c>
      <c r="M15" s="3">
        <v>71.8</v>
      </c>
      <c r="N15" s="3">
        <v>74.7</v>
      </c>
      <c r="O15" s="3">
        <v>72.8</v>
      </c>
      <c r="P15" s="3">
        <v>67.3</v>
      </c>
      <c r="Q15" s="3" t="s">
        <v>4777</v>
      </c>
      <c r="R15" s="3">
        <v>293.0</v>
      </c>
      <c r="S15" s="3">
        <v>279.0</v>
      </c>
      <c r="T15" s="3">
        <v>95.2</v>
      </c>
      <c r="U15" s="3">
        <v>0.0</v>
      </c>
      <c r="V15" s="3">
        <v>0.0</v>
      </c>
      <c r="W15" s="3">
        <v>58.0</v>
      </c>
      <c r="X15" s="3">
        <v>19.8</v>
      </c>
      <c r="Y15" s="3">
        <v>229.0</v>
      </c>
      <c r="Z15" s="3">
        <v>78.2</v>
      </c>
      <c r="AA15" s="3">
        <v>5.0</v>
      </c>
      <c r="AB15" s="3">
        <v>1.7</v>
      </c>
      <c r="AC15" s="3">
        <v>224.0</v>
      </c>
      <c r="AD15" s="3">
        <v>5.6</v>
      </c>
      <c r="AE15" s="3">
        <v>1.8</v>
      </c>
      <c r="AF15" s="3">
        <v>9.2</v>
      </c>
      <c r="AG15" s="3">
        <v>35.0</v>
      </c>
      <c r="AH15" s="3">
        <v>3.0</v>
      </c>
      <c r="AI15" s="3">
        <v>7.0</v>
      </c>
      <c r="AJ15" s="3">
        <v>9.0</v>
      </c>
      <c r="AK15" s="3">
        <v>5.0</v>
      </c>
      <c r="AL15" s="3">
        <v>2.0</v>
      </c>
      <c r="AM15" s="3">
        <v>1.0</v>
      </c>
      <c r="AN15" s="3">
        <v>12.0</v>
      </c>
      <c r="AO15" s="3">
        <v>25.0</v>
      </c>
      <c r="AP15" s="3">
        <v>1.666666667</v>
      </c>
      <c r="AQ15" s="3" t="s">
        <v>4778</v>
      </c>
      <c r="AR15" s="3">
        <v>12.42</v>
      </c>
      <c r="AS15" s="3">
        <v>12.42</v>
      </c>
      <c r="AT15" s="3">
        <v>78.37568</v>
      </c>
    </row>
    <row r="16">
      <c r="A16" s="3" t="s">
        <v>2895</v>
      </c>
      <c r="B16" s="3">
        <v>2023.0</v>
      </c>
      <c r="C16" s="3" t="s">
        <v>623</v>
      </c>
      <c r="D16" s="3">
        <v>6.0</v>
      </c>
      <c r="E16" s="3">
        <v>75.0</v>
      </c>
      <c r="F16" s="3">
        <v>205.0</v>
      </c>
      <c r="G16" s="3">
        <v>9.0</v>
      </c>
      <c r="H16" s="3">
        <v>7.0</v>
      </c>
      <c r="I16" s="3">
        <v>77.8</v>
      </c>
      <c r="J16" s="3">
        <v>120.0</v>
      </c>
      <c r="K16" s="3">
        <v>17.1</v>
      </c>
      <c r="L16" s="3">
        <v>1.0</v>
      </c>
      <c r="M16" s="3">
        <v>65.3</v>
      </c>
      <c r="N16" s="3">
        <v>66.6</v>
      </c>
      <c r="O16" s="3">
        <v>80.1</v>
      </c>
      <c r="P16" s="3">
        <v>67.5</v>
      </c>
      <c r="Q16" s="3" t="s">
        <v>4777</v>
      </c>
      <c r="R16" s="3">
        <v>110.0</v>
      </c>
      <c r="S16" s="3">
        <v>105.0</v>
      </c>
      <c r="T16" s="3">
        <v>95.5</v>
      </c>
      <c r="U16" s="3">
        <v>0.0</v>
      </c>
      <c r="V16" s="3">
        <v>0.0</v>
      </c>
      <c r="W16" s="3">
        <v>38.0</v>
      </c>
      <c r="X16" s="3">
        <v>34.5</v>
      </c>
      <c r="Y16" s="3">
        <v>71.0</v>
      </c>
      <c r="Z16" s="3">
        <v>64.5</v>
      </c>
      <c r="AA16" s="3">
        <v>1.0</v>
      </c>
      <c r="AB16" s="3">
        <v>0.9</v>
      </c>
      <c r="AC16" s="3">
        <v>36.0</v>
      </c>
      <c r="AD16" s="3">
        <v>5.1</v>
      </c>
      <c r="AE16" s="3">
        <v>1.14</v>
      </c>
      <c r="AF16" s="3">
        <v>14.7</v>
      </c>
      <c r="AG16" s="3">
        <v>34.0</v>
      </c>
      <c r="AH16" s="3">
        <v>0.0</v>
      </c>
      <c r="AI16" s="3">
        <v>0.0</v>
      </c>
      <c r="AJ16" s="3">
        <v>2.0</v>
      </c>
      <c r="AK16" s="3">
        <v>2.0</v>
      </c>
      <c r="AL16" s="3">
        <v>1.0</v>
      </c>
      <c r="AM16" s="3">
        <v>0.0</v>
      </c>
      <c r="AN16" s="3">
        <v>0.0</v>
      </c>
      <c r="AO16" s="3">
        <v>5.0</v>
      </c>
      <c r="AP16" s="3">
        <v>1.077452668</v>
      </c>
      <c r="AQ16" s="3" t="s">
        <v>4780</v>
      </c>
      <c r="AR16" s="3">
        <v>4.64</v>
      </c>
      <c r="AS16" s="3">
        <v>4.84</v>
      </c>
      <c r="AT16" s="3">
        <v>78.021095</v>
      </c>
    </row>
    <row r="17">
      <c r="A17" s="3" t="s">
        <v>4868</v>
      </c>
      <c r="B17" s="3">
        <v>2023.0</v>
      </c>
      <c r="C17" s="3" t="s">
        <v>1167</v>
      </c>
      <c r="D17" s="3">
        <v>8.0</v>
      </c>
      <c r="E17" s="3">
        <v>73.0</v>
      </c>
      <c r="F17" s="3">
        <v>200.0</v>
      </c>
      <c r="G17" s="3">
        <v>37.0</v>
      </c>
      <c r="H17" s="3">
        <v>19.0</v>
      </c>
      <c r="I17" s="3">
        <v>51.4</v>
      </c>
      <c r="J17" s="3">
        <v>328.0</v>
      </c>
      <c r="K17" s="3">
        <v>17.3</v>
      </c>
      <c r="L17" s="3">
        <v>1.0</v>
      </c>
      <c r="M17" s="3">
        <v>58.0</v>
      </c>
      <c r="N17" s="3">
        <v>57.3</v>
      </c>
      <c r="O17" s="3">
        <v>44.2</v>
      </c>
      <c r="P17" s="3">
        <v>83.6</v>
      </c>
      <c r="Q17" s="3" t="s">
        <v>4777</v>
      </c>
      <c r="R17" s="3">
        <v>301.0</v>
      </c>
      <c r="S17" s="3">
        <v>290.0</v>
      </c>
      <c r="T17" s="3">
        <v>96.3</v>
      </c>
      <c r="U17" s="3">
        <v>0.0</v>
      </c>
      <c r="V17" s="3">
        <v>0.0</v>
      </c>
      <c r="W17" s="3">
        <v>4.0</v>
      </c>
      <c r="X17" s="3">
        <v>1.3</v>
      </c>
      <c r="Y17" s="3">
        <v>297.0</v>
      </c>
      <c r="Z17" s="3">
        <v>98.7</v>
      </c>
      <c r="AA17" s="3">
        <v>0.0</v>
      </c>
      <c r="AB17" s="3">
        <v>0.0</v>
      </c>
      <c r="AC17" s="3">
        <v>100.0</v>
      </c>
      <c r="AD17" s="3">
        <v>5.3</v>
      </c>
      <c r="AE17" s="3">
        <v>1.13</v>
      </c>
      <c r="AF17" s="3">
        <v>14.4</v>
      </c>
      <c r="AG17" s="3">
        <v>41.0</v>
      </c>
      <c r="AH17" s="3">
        <v>4.0</v>
      </c>
      <c r="AI17" s="3">
        <v>17.4</v>
      </c>
      <c r="AJ17" s="3">
        <v>6.0</v>
      </c>
      <c r="AK17" s="3">
        <v>3.0</v>
      </c>
      <c r="AL17" s="3">
        <v>1.0</v>
      </c>
      <c r="AM17" s="3">
        <v>0.0</v>
      </c>
      <c r="AN17" s="3">
        <v>2.0</v>
      </c>
      <c r="AO17" s="3">
        <v>14.0</v>
      </c>
      <c r="AP17" s="3">
        <v>1.464824121</v>
      </c>
      <c r="AQ17" s="3" t="s">
        <v>4780</v>
      </c>
      <c r="AR17" s="3">
        <v>8.25</v>
      </c>
      <c r="AS17" s="3">
        <v>10.06</v>
      </c>
      <c r="AT17" s="3">
        <v>76.98054</v>
      </c>
    </row>
    <row r="18">
      <c r="A18" s="3" t="s">
        <v>4869</v>
      </c>
      <c r="B18" s="3">
        <v>2023.0</v>
      </c>
      <c r="C18" s="3" t="s">
        <v>325</v>
      </c>
      <c r="D18" s="3">
        <v>3.0</v>
      </c>
      <c r="E18" s="3">
        <v>71.0</v>
      </c>
      <c r="F18" s="3">
        <v>182.0</v>
      </c>
      <c r="G18" s="3">
        <v>64.0</v>
      </c>
      <c r="H18" s="3">
        <v>40.0</v>
      </c>
      <c r="I18" s="3">
        <v>62.5</v>
      </c>
      <c r="J18" s="3">
        <v>545.0</v>
      </c>
      <c r="K18" s="3">
        <v>13.6</v>
      </c>
      <c r="L18" s="3">
        <v>4.0</v>
      </c>
      <c r="M18" s="3">
        <v>74.7</v>
      </c>
      <c r="N18" s="3">
        <v>73.5</v>
      </c>
      <c r="O18" s="3">
        <v>78.1</v>
      </c>
      <c r="P18" s="3">
        <v>73.5</v>
      </c>
      <c r="Q18" s="3">
        <v>62.1</v>
      </c>
      <c r="R18" s="3">
        <v>285.0</v>
      </c>
      <c r="S18" s="3">
        <v>274.0</v>
      </c>
      <c r="T18" s="3">
        <v>96.1</v>
      </c>
      <c r="U18" s="3">
        <v>1.0</v>
      </c>
      <c r="V18" s="3">
        <v>0.4</v>
      </c>
      <c r="W18" s="3">
        <v>174.0</v>
      </c>
      <c r="X18" s="3">
        <v>61.1</v>
      </c>
      <c r="Y18" s="3">
        <v>110.0</v>
      </c>
      <c r="Z18" s="3">
        <v>38.6</v>
      </c>
      <c r="AA18" s="3">
        <v>0.0</v>
      </c>
      <c r="AB18" s="3">
        <v>0.0</v>
      </c>
      <c r="AC18" s="3">
        <v>157.0</v>
      </c>
      <c r="AD18" s="3">
        <v>3.9</v>
      </c>
      <c r="AE18" s="3">
        <v>1.99</v>
      </c>
      <c r="AF18" s="3">
        <v>13.5</v>
      </c>
      <c r="AG18" s="3">
        <v>52.0</v>
      </c>
      <c r="AH18" s="3">
        <v>2.0</v>
      </c>
      <c r="AI18" s="3">
        <v>4.8</v>
      </c>
      <c r="AJ18" s="3">
        <v>5.0</v>
      </c>
      <c r="AK18" s="3">
        <v>1.0</v>
      </c>
      <c r="AL18" s="3">
        <v>1.0</v>
      </c>
      <c r="AM18" s="3">
        <v>0.0</v>
      </c>
      <c r="AN18" s="3">
        <v>5.0</v>
      </c>
      <c r="AO18" s="3">
        <v>24.0</v>
      </c>
      <c r="AP18" s="3">
        <v>1.615384615</v>
      </c>
      <c r="AQ18" s="3" t="s">
        <v>4780</v>
      </c>
      <c r="AR18" s="3">
        <v>12.91</v>
      </c>
      <c r="AS18" s="3">
        <v>12.91</v>
      </c>
      <c r="AT18" s="3">
        <v>76.127205</v>
      </c>
    </row>
    <row r="19">
      <c r="A19" s="3" t="s">
        <v>4006</v>
      </c>
      <c r="B19" s="3">
        <v>2023.0</v>
      </c>
      <c r="C19" s="3" t="s">
        <v>776</v>
      </c>
      <c r="D19" s="3">
        <v>8.0</v>
      </c>
      <c r="E19" s="3">
        <v>73.0</v>
      </c>
      <c r="F19" s="3">
        <v>203.0</v>
      </c>
      <c r="G19" s="3">
        <v>39.0</v>
      </c>
      <c r="H19" s="3">
        <v>30.0</v>
      </c>
      <c r="I19" s="3">
        <v>76.9</v>
      </c>
      <c r="J19" s="3">
        <v>377.0</v>
      </c>
      <c r="K19" s="3">
        <v>12.6</v>
      </c>
      <c r="L19" s="3">
        <v>1.0</v>
      </c>
      <c r="M19" s="3">
        <v>70.6</v>
      </c>
      <c r="N19" s="3">
        <v>71.7</v>
      </c>
      <c r="O19" s="3">
        <v>80.9</v>
      </c>
      <c r="P19" s="3">
        <v>55.9</v>
      </c>
      <c r="Q19" s="3" t="s">
        <v>4777</v>
      </c>
      <c r="R19" s="3">
        <v>218.0</v>
      </c>
      <c r="S19" s="3">
        <v>204.0</v>
      </c>
      <c r="T19" s="3">
        <v>93.6</v>
      </c>
      <c r="U19" s="3">
        <v>0.0</v>
      </c>
      <c r="V19" s="3">
        <v>0.0</v>
      </c>
      <c r="W19" s="3">
        <v>175.0</v>
      </c>
      <c r="X19" s="3">
        <v>80.3</v>
      </c>
      <c r="Y19" s="3">
        <v>32.0</v>
      </c>
      <c r="Z19" s="3">
        <v>14.7</v>
      </c>
      <c r="AA19" s="3">
        <v>1.0</v>
      </c>
      <c r="AB19" s="3">
        <v>0.5</v>
      </c>
      <c r="AC19" s="3">
        <v>207.0</v>
      </c>
      <c r="AD19" s="3">
        <v>6.9</v>
      </c>
      <c r="AE19" s="3">
        <v>1.85</v>
      </c>
      <c r="AF19" s="3">
        <v>8.6</v>
      </c>
      <c r="AG19" s="3">
        <v>36.0</v>
      </c>
      <c r="AH19" s="3">
        <v>1.0</v>
      </c>
      <c r="AI19" s="3">
        <v>3.2</v>
      </c>
      <c r="AJ19" s="3">
        <v>3.0</v>
      </c>
      <c r="AK19" s="3">
        <v>1.0</v>
      </c>
      <c r="AL19" s="3">
        <v>0.0</v>
      </c>
      <c r="AM19" s="3">
        <v>0.0</v>
      </c>
      <c r="AN19" s="3">
        <v>8.0</v>
      </c>
      <c r="AO19" s="3">
        <v>18.0</v>
      </c>
      <c r="AP19" s="3">
        <v>1.339130435</v>
      </c>
      <c r="AQ19" s="3" t="s">
        <v>4778</v>
      </c>
      <c r="AR19" s="3">
        <v>9.82</v>
      </c>
      <c r="AS19" s="3">
        <v>11.98</v>
      </c>
      <c r="AT19" s="3">
        <v>74.892586</v>
      </c>
    </row>
    <row r="20">
      <c r="A20" s="3" t="s">
        <v>4870</v>
      </c>
      <c r="B20" s="3">
        <v>2023.0</v>
      </c>
      <c r="C20" s="3" t="s">
        <v>301</v>
      </c>
      <c r="D20" s="3">
        <v>3.0</v>
      </c>
      <c r="E20" s="3">
        <v>75.0</v>
      </c>
      <c r="F20" s="3">
        <v>186.0</v>
      </c>
      <c r="G20" s="3">
        <v>46.0</v>
      </c>
      <c r="H20" s="3">
        <v>21.0</v>
      </c>
      <c r="I20" s="3">
        <v>45.7</v>
      </c>
      <c r="J20" s="3">
        <v>437.0</v>
      </c>
      <c r="K20" s="3">
        <v>20.8</v>
      </c>
      <c r="L20" s="3">
        <v>4.0</v>
      </c>
      <c r="M20" s="3">
        <v>68.7</v>
      </c>
      <c r="N20" s="3">
        <v>69.7</v>
      </c>
      <c r="O20" s="3">
        <v>56.1</v>
      </c>
      <c r="P20" s="3">
        <v>71.4</v>
      </c>
      <c r="Q20" s="3" t="s">
        <v>4777</v>
      </c>
      <c r="R20" s="3">
        <v>232.0</v>
      </c>
      <c r="S20" s="3">
        <v>216.0</v>
      </c>
      <c r="T20" s="3">
        <v>93.1</v>
      </c>
      <c r="U20" s="3">
        <v>0.0</v>
      </c>
      <c r="V20" s="3">
        <v>0.0</v>
      </c>
      <c r="W20" s="3">
        <v>39.0</v>
      </c>
      <c r="X20" s="3">
        <v>16.8</v>
      </c>
      <c r="Y20" s="3">
        <v>193.0</v>
      </c>
      <c r="Z20" s="3">
        <v>83.2</v>
      </c>
      <c r="AA20" s="3">
        <v>0.0</v>
      </c>
      <c r="AB20" s="3">
        <v>0.0</v>
      </c>
      <c r="AC20" s="3">
        <v>125.0</v>
      </c>
      <c r="AD20" s="3">
        <v>6.0</v>
      </c>
      <c r="AE20" s="3">
        <v>2.02</v>
      </c>
      <c r="AF20" s="3">
        <v>16.8</v>
      </c>
      <c r="AG20" s="3">
        <v>56.0</v>
      </c>
      <c r="AH20" s="3">
        <v>3.0</v>
      </c>
      <c r="AI20" s="3">
        <v>12.5</v>
      </c>
      <c r="AJ20" s="3">
        <v>13.0</v>
      </c>
      <c r="AK20" s="3">
        <v>3.0</v>
      </c>
      <c r="AL20" s="3">
        <v>1.0</v>
      </c>
      <c r="AM20" s="3">
        <v>0.0</v>
      </c>
      <c r="AN20" s="3">
        <v>0.0</v>
      </c>
      <c r="AO20" s="3">
        <v>16.0</v>
      </c>
      <c r="AP20" s="3">
        <v>1.46184739</v>
      </c>
      <c r="AQ20" s="3" t="s">
        <v>4780</v>
      </c>
      <c r="AR20" s="3">
        <v>10.12</v>
      </c>
      <c r="AS20" s="3">
        <v>10.12</v>
      </c>
      <c r="AT20" s="3">
        <v>74.061</v>
      </c>
    </row>
    <row r="21">
      <c r="A21" s="3" t="s">
        <v>3176</v>
      </c>
      <c r="B21" s="3">
        <v>2023.0</v>
      </c>
      <c r="C21" s="3" t="s">
        <v>687</v>
      </c>
      <c r="D21" s="3">
        <v>7.0</v>
      </c>
      <c r="E21" s="3">
        <v>71.0</v>
      </c>
      <c r="F21" s="3">
        <v>180.0</v>
      </c>
      <c r="G21" s="3">
        <v>33.0</v>
      </c>
      <c r="H21" s="3">
        <v>23.0</v>
      </c>
      <c r="I21" s="3">
        <v>69.7</v>
      </c>
      <c r="J21" s="3">
        <v>334.0</v>
      </c>
      <c r="K21" s="3">
        <v>14.5</v>
      </c>
      <c r="L21" s="3">
        <v>2.0</v>
      </c>
      <c r="M21" s="3">
        <v>64.0</v>
      </c>
      <c r="N21" s="3">
        <v>63.7</v>
      </c>
      <c r="O21" s="3">
        <v>77.0</v>
      </c>
      <c r="P21" s="3">
        <v>69.3</v>
      </c>
      <c r="Q21" s="3" t="s">
        <v>4777</v>
      </c>
      <c r="R21" s="3">
        <v>194.0</v>
      </c>
      <c r="S21" s="3">
        <v>182.0</v>
      </c>
      <c r="T21" s="3">
        <v>93.8</v>
      </c>
      <c r="U21" s="3">
        <v>0.0</v>
      </c>
      <c r="V21" s="3">
        <v>0.0</v>
      </c>
      <c r="W21" s="3">
        <v>188.0</v>
      </c>
      <c r="X21" s="3">
        <v>96.9</v>
      </c>
      <c r="Y21" s="3">
        <v>6.0</v>
      </c>
      <c r="Z21" s="3">
        <v>3.1</v>
      </c>
      <c r="AA21" s="3">
        <v>0.0</v>
      </c>
      <c r="AB21" s="3">
        <v>0.0</v>
      </c>
      <c r="AC21" s="3">
        <v>207.0</v>
      </c>
      <c r="AD21" s="3">
        <v>9.0</v>
      </c>
      <c r="AE21" s="3">
        <v>1.84</v>
      </c>
      <c r="AF21" s="3">
        <v>11.7</v>
      </c>
      <c r="AG21" s="3">
        <v>58.0</v>
      </c>
      <c r="AH21" s="3">
        <v>1.0</v>
      </c>
      <c r="AI21" s="3">
        <v>4.2</v>
      </c>
      <c r="AJ21" s="3">
        <v>11.0</v>
      </c>
      <c r="AK21" s="3">
        <v>3.0</v>
      </c>
      <c r="AL21" s="3">
        <v>2.0</v>
      </c>
      <c r="AM21" s="3">
        <v>0.0</v>
      </c>
      <c r="AN21" s="3">
        <v>4.0</v>
      </c>
      <c r="AO21" s="3">
        <v>13.0</v>
      </c>
      <c r="AP21" s="3">
        <v>1.339157246</v>
      </c>
      <c r="AQ21" s="3" t="s">
        <v>4780</v>
      </c>
      <c r="AR21" s="3">
        <v>8.65</v>
      </c>
      <c r="AS21" s="3">
        <v>9.61</v>
      </c>
      <c r="AT21" s="3">
        <v>73.16578</v>
      </c>
    </row>
    <row r="22">
      <c r="A22" s="3" t="s">
        <v>1238</v>
      </c>
      <c r="B22" s="3">
        <v>2023.0</v>
      </c>
      <c r="C22" s="3" t="s">
        <v>236</v>
      </c>
      <c r="D22" s="3">
        <v>2.0</v>
      </c>
      <c r="E22" s="3">
        <v>70.0</v>
      </c>
      <c r="F22" s="3">
        <v>165.0</v>
      </c>
      <c r="G22" s="3">
        <v>57.0</v>
      </c>
      <c r="H22" s="3">
        <v>36.0</v>
      </c>
      <c r="I22" s="3">
        <v>63.2</v>
      </c>
      <c r="J22" s="3">
        <v>615.0</v>
      </c>
      <c r="K22" s="3">
        <v>17.1</v>
      </c>
      <c r="L22" s="3">
        <v>6.0</v>
      </c>
      <c r="M22" s="3">
        <v>79.0</v>
      </c>
      <c r="N22" s="3">
        <v>81.5</v>
      </c>
      <c r="O22" s="3">
        <v>75.6</v>
      </c>
      <c r="P22" s="3">
        <v>28.8</v>
      </c>
      <c r="Q22" s="3" t="s">
        <v>4777</v>
      </c>
      <c r="R22" s="3">
        <v>187.0</v>
      </c>
      <c r="S22" s="3">
        <v>176.0</v>
      </c>
      <c r="T22" s="3">
        <v>94.1</v>
      </c>
      <c r="U22" s="3">
        <v>0.0</v>
      </c>
      <c r="V22" s="3">
        <v>0.0</v>
      </c>
      <c r="W22" s="3">
        <v>97.0</v>
      </c>
      <c r="X22" s="3">
        <v>51.9</v>
      </c>
      <c r="Y22" s="3">
        <v>89.0</v>
      </c>
      <c r="Z22" s="3">
        <v>47.6</v>
      </c>
      <c r="AA22" s="3">
        <v>1.0</v>
      </c>
      <c r="AB22" s="3">
        <v>0.5</v>
      </c>
      <c r="AC22" s="3">
        <v>272.0</v>
      </c>
      <c r="AD22" s="3">
        <v>7.6</v>
      </c>
      <c r="AE22" s="3">
        <v>3.49</v>
      </c>
      <c r="AF22" s="3">
        <v>14.3</v>
      </c>
      <c r="AG22" s="3">
        <v>99.0</v>
      </c>
      <c r="AH22" s="3">
        <v>2.0</v>
      </c>
      <c r="AI22" s="3">
        <v>5.3</v>
      </c>
      <c r="AJ22" s="3">
        <v>16.0</v>
      </c>
      <c r="AK22" s="3">
        <v>3.0</v>
      </c>
      <c r="AL22" s="3">
        <v>1.0</v>
      </c>
      <c r="AM22" s="3">
        <v>1.0</v>
      </c>
      <c r="AN22" s="3">
        <v>3.0</v>
      </c>
      <c r="AO22" s="3">
        <v>24.0</v>
      </c>
      <c r="AP22" s="3">
        <v>1.447409733</v>
      </c>
      <c r="AQ22" s="3" t="s">
        <v>4792</v>
      </c>
      <c r="AR22" s="3">
        <v>12.85</v>
      </c>
      <c r="AS22" s="3">
        <v>17.14</v>
      </c>
      <c r="AT22" s="3">
        <v>72.92156</v>
      </c>
    </row>
    <row r="23">
      <c r="A23" s="3" t="s">
        <v>4871</v>
      </c>
      <c r="B23" s="3">
        <v>2023.0</v>
      </c>
      <c r="C23" s="3" t="s">
        <v>498</v>
      </c>
      <c r="D23" s="3">
        <v>4.0</v>
      </c>
      <c r="E23" s="3">
        <v>72.0</v>
      </c>
      <c r="F23" s="3">
        <v>175.0</v>
      </c>
      <c r="G23" s="3">
        <v>81.0</v>
      </c>
      <c r="H23" s="3">
        <v>59.0</v>
      </c>
      <c r="I23" s="3">
        <v>72.8</v>
      </c>
      <c r="J23" s="3">
        <v>742.0</v>
      </c>
      <c r="K23" s="3">
        <v>12.6</v>
      </c>
      <c r="L23" s="3">
        <v>4.0</v>
      </c>
      <c r="M23" s="3">
        <v>80.7</v>
      </c>
      <c r="N23" s="3">
        <v>76.3</v>
      </c>
      <c r="O23" s="3">
        <v>86.0</v>
      </c>
      <c r="P23" s="3">
        <v>82.2</v>
      </c>
      <c r="Q23" s="3" t="s">
        <v>4777</v>
      </c>
      <c r="R23" s="3">
        <v>332.0</v>
      </c>
      <c r="S23" s="3">
        <v>306.0</v>
      </c>
      <c r="T23" s="3">
        <v>92.2</v>
      </c>
      <c r="U23" s="3">
        <v>0.0</v>
      </c>
      <c r="V23" s="3">
        <v>0.0</v>
      </c>
      <c r="W23" s="3">
        <v>308.0</v>
      </c>
      <c r="X23" s="3">
        <v>92.8</v>
      </c>
      <c r="Y23" s="3">
        <v>22.0</v>
      </c>
      <c r="Z23" s="3">
        <v>6.6</v>
      </c>
      <c r="AA23" s="3">
        <v>0.0</v>
      </c>
      <c r="AB23" s="3">
        <v>0.0</v>
      </c>
      <c r="AC23" s="3">
        <v>572.0</v>
      </c>
      <c r="AD23" s="3">
        <v>9.7</v>
      </c>
      <c r="AE23" s="3">
        <v>2.42</v>
      </c>
      <c r="AF23" s="3">
        <v>5.5</v>
      </c>
      <c r="AG23" s="3">
        <v>59.0</v>
      </c>
      <c r="AH23" s="3">
        <v>2.0</v>
      </c>
      <c r="AI23" s="3">
        <v>3.3</v>
      </c>
      <c r="AJ23" s="3">
        <v>12.0</v>
      </c>
      <c r="AK23" s="3">
        <v>5.0</v>
      </c>
      <c r="AL23" s="3">
        <v>0.0</v>
      </c>
      <c r="AM23" s="3">
        <v>0.0</v>
      </c>
      <c r="AN23" s="3">
        <v>27.0</v>
      </c>
      <c r="AO23" s="3">
        <v>26.0</v>
      </c>
      <c r="AP23" s="3">
        <v>1.689948893</v>
      </c>
      <c r="AQ23" s="3" t="s">
        <v>4780</v>
      </c>
      <c r="AR23" s="3">
        <v>17.56</v>
      </c>
      <c r="AS23" s="3">
        <v>17.92</v>
      </c>
      <c r="AT23" s="3">
        <v>72.80262</v>
      </c>
    </row>
    <row r="24">
      <c r="A24" s="3" t="s">
        <v>4872</v>
      </c>
      <c r="B24" s="3">
        <v>2023.0</v>
      </c>
      <c r="C24" s="3" t="s">
        <v>617</v>
      </c>
      <c r="D24" s="3">
        <v>6.0</v>
      </c>
      <c r="E24" s="3">
        <v>73.0</v>
      </c>
      <c r="F24" s="3">
        <v>180.0</v>
      </c>
      <c r="G24" s="3">
        <v>30.0</v>
      </c>
      <c r="H24" s="3">
        <v>18.0</v>
      </c>
      <c r="I24" s="3">
        <v>60.0</v>
      </c>
      <c r="J24" s="3">
        <v>266.0</v>
      </c>
      <c r="K24" s="3">
        <v>14.8</v>
      </c>
      <c r="L24" s="3">
        <v>1.0</v>
      </c>
      <c r="M24" s="3">
        <v>54.4</v>
      </c>
      <c r="N24" s="3">
        <v>54.5</v>
      </c>
      <c r="O24" s="3">
        <v>72.8</v>
      </c>
      <c r="P24" s="3">
        <v>71.6</v>
      </c>
      <c r="Q24" s="3" t="s">
        <v>4777</v>
      </c>
      <c r="R24" s="3">
        <v>307.0</v>
      </c>
      <c r="S24" s="3">
        <v>297.0</v>
      </c>
      <c r="T24" s="3">
        <v>96.7</v>
      </c>
      <c r="U24" s="3">
        <v>0.0</v>
      </c>
      <c r="V24" s="3">
        <v>0.0</v>
      </c>
      <c r="W24" s="3">
        <v>90.0</v>
      </c>
      <c r="X24" s="3">
        <v>29.3</v>
      </c>
      <c r="Y24" s="3">
        <v>217.0</v>
      </c>
      <c r="Z24" s="3">
        <v>70.7</v>
      </c>
      <c r="AA24" s="3">
        <v>0.0</v>
      </c>
      <c r="AB24" s="3">
        <v>0.0</v>
      </c>
      <c r="AC24" s="3">
        <v>122.0</v>
      </c>
      <c r="AD24" s="3">
        <v>6.8</v>
      </c>
      <c r="AE24" s="3">
        <v>0.9</v>
      </c>
      <c r="AF24" s="3">
        <v>10.9</v>
      </c>
      <c r="AG24" s="3">
        <v>67.0</v>
      </c>
      <c r="AH24" s="3">
        <v>1.0</v>
      </c>
      <c r="AI24" s="3">
        <v>5.3</v>
      </c>
      <c r="AJ24" s="3">
        <v>4.0</v>
      </c>
      <c r="AK24" s="3">
        <v>0.0</v>
      </c>
      <c r="AL24" s="3">
        <v>2.0</v>
      </c>
      <c r="AM24" s="3">
        <v>0.0</v>
      </c>
      <c r="AN24" s="3">
        <v>3.0</v>
      </c>
      <c r="AO24" s="3">
        <v>10.0</v>
      </c>
      <c r="AP24" s="3">
        <v>1.414364641</v>
      </c>
      <c r="AQ24" s="3" t="s">
        <v>4780</v>
      </c>
      <c r="AR24" s="3">
        <v>7.27</v>
      </c>
      <c r="AS24" s="3">
        <v>7.57</v>
      </c>
      <c r="AT24" s="3">
        <v>72.405106</v>
      </c>
    </row>
    <row r="25">
      <c r="A25" s="3" t="s">
        <v>4873</v>
      </c>
      <c r="B25" s="3">
        <v>2023.0</v>
      </c>
      <c r="C25" s="3" t="s">
        <v>540</v>
      </c>
      <c r="D25" s="3">
        <v>5.0</v>
      </c>
      <c r="E25" s="3">
        <v>72.0</v>
      </c>
      <c r="F25" s="3">
        <v>190.0</v>
      </c>
      <c r="G25" s="3">
        <v>63.0</v>
      </c>
      <c r="H25" s="3">
        <v>39.0</v>
      </c>
      <c r="I25" s="3">
        <v>61.9</v>
      </c>
      <c r="J25" s="3">
        <v>419.0</v>
      </c>
      <c r="K25" s="3">
        <v>10.7</v>
      </c>
      <c r="L25" s="3">
        <v>6.0</v>
      </c>
      <c r="M25" s="3">
        <v>68.4</v>
      </c>
      <c r="N25" s="3">
        <v>68.5</v>
      </c>
      <c r="O25" s="3">
        <v>52.4</v>
      </c>
      <c r="P25" s="3">
        <v>74.5</v>
      </c>
      <c r="Q25" s="3">
        <v>63.1</v>
      </c>
      <c r="R25" s="3">
        <v>267.0</v>
      </c>
      <c r="S25" s="3">
        <v>256.0</v>
      </c>
      <c r="T25" s="3">
        <v>95.9</v>
      </c>
      <c r="U25" s="3">
        <v>1.0</v>
      </c>
      <c r="V25" s="3">
        <v>0.4</v>
      </c>
      <c r="W25" s="3">
        <v>92.0</v>
      </c>
      <c r="X25" s="3">
        <v>34.5</v>
      </c>
      <c r="Y25" s="3">
        <v>175.0</v>
      </c>
      <c r="Z25" s="3">
        <v>65.5</v>
      </c>
      <c r="AA25" s="3">
        <v>0.0</v>
      </c>
      <c r="AB25" s="3">
        <v>0.0</v>
      </c>
      <c r="AC25" s="3">
        <v>229.0</v>
      </c>
      <c r="AD25" s="3">
        <v>5.9</v>
      </c>
      <c r="AE25" s="3">
        <v>1.64</v>
      </c>
      <c r="AF25" s="3">
        <v>8.3</v>
      </c>
      <c r="AG25" s="3">
        <v>39.0</v>
      </c>
      <c r="AH25" s="3">
        <v>6.0</v>
      </c>
      <c r="AI25" s="3">
        <v>13.3</v>
      </c>
      <c r="AJ25" s="3">
        <v>10.0</v>
      </c>
      <c r="AK25" s="3">
        <v>3.0</v>
      </c>
      <c r="AL25" s="3">
        <v>1.0</v>
      </c>
      <c r="AM25" s="3">
        <v>0.0</v>
      </c>
      <c r="AN25" s="3">
        <v>8.0</v>
      </c>
      <c r="AO25" s="3">
        <v>27.0</v>
      </c>
      <c r="AP25" s="3">
        <v>1.591549296</v>
      </c>
      <c r="AQ25" s="3" t="s">
        <v>4795</v>
      </c>
      <c r="AR25" s="3">
        <v>12.91</v>
      </c>
      <c r="AS25" s="3">
        <v>12.53</v>
      </c>
      <c r="AT25" s="3">
        <v>72.22151</v>
      </c>
    </row>
    <row r="26">
      <c r="A26" s="3" t="s">
        <v>4874</v>
      </c>
      <c r="B26" s="3">
        <v>2023.0</v>
      </c>
      <c r="C26" s="3" t="s">
        <v>687</v>
      </c>
      <c r="D26" s="3">
        <v>7.0</v>
      </c>
      <c r="E26" s="3">
        <v>70.0</v>
      </c>
      <c r="F26" s="3">
        <v>170.0</v>
      </c>
      <c r="G26" s="3">
        <v>27.0</v>
      </c>
      <c r="H26" s="3">
        <v>20.0</v>
      </c>
      <c r="I26" s="3">
        <v>74.1</v>
      </c>
      <c r="J26" s="3">
        <v>312.0</v>
      </c>
      <c r="K26" s="3">
        <v>15.6</v>
      </c>
      <c r="L26" s="3">
        <v>4.0</v>
      </c>
      <c r="M26" s="3">
        <v>63.5</v>
      </c>
      <c r="N26" s="3">
        <v>63.4</v>
      </c>
      <c r="O26" s="3">
        <v>63.6</v>
      </c>
      <c r="P26" s="3">
        <v>32.7</v>
      </c>
      <c r="Q26" s="3" t="s">
        <v>4777</v>
      </c>
      <c r="R26" s="3">
        <v>165.0</v>
      </c>
      <c r="S26" s="3">
        <v>158.0</v>
      </c>
      <c r="T26" s="3">
        <v>95.8</v>
      </c>
      <c r="U26" s="3">
        <v>0.0</v>
      </c>
      <c r="V26" s="3">
        <v>0.0</v>
      </c>
      <c r="W26" s="3">
        <v>161.0</v>
      </c>
      <c r="X26" s="3">
        <v>97.6</v>
      </c>
      <c r="Y26" s="3">
        <v>3.0</v>
      </c>
      <c r="Z26" s="3">
        <v>1.8</v>
      </c>
      <c r="AA26" s="3">
        <v>1.0</v>
      </c>
      <c r="AB26" s="3">
        <v>0.6</v>
      </c>
      <c r="AC26" s="3">
        <v>79.0</v>
      </c>
      <c r="AD26" s="3">
        <v>4.0</v>
      </c>
      <c r="AE26" s="3">
        <v>1.97</v>
      </c>
      <c r="AF26" s="3">
        <v>11.4</v>
      </c>
      <c r="AG26" s="3">
        <v>55.0</v>
      </c>
      <c r="AH26" s="3">
        <v>2.0</v>
      </c>
      <c r="AI26" s="3">
        <v>9.1</v>
      </c>
      <c r="AJ26" s="3">
        <v>4.0</v>
      </c>
      <c r="AK26" s="3">
        <v>2.0</v>
      </c>
      <c r="AL26" s="3">
        <v>1.0</v>
      </c>
      <c r="AM26" s="3">
        <v>1.0</v>
      </c>
      <c r="AN26" s="3">
        <v>2.0</v>
      </c>
      <c r="AO26" s="3">
        <v>12.0</v>
      </c>
      <c r="AP26" s="3">
        <v>1.198383542</v>
      </c>
      <c r="AQ26" s="3" t="s">
        <v>4780</v>
      </c>
      <c r="AR26" s="3">
        <v>7.48</v>
      </c>
      <c r="AS26" s="3">
        <v>8.31</v>
      </c>
      <c r="AT26" s="3">
        <v>71.29373</v>
      </c>
    </row>
    <row r="27">
      <c r="A27" s="3" t="s">
        <v>4875</v>
      </c>
      <c r="B27" s="3">
        <v>2023.0</v>
      </c>
      <c r="C27" s="3" t="s">
        <v>320</v>
      </c>
      <c r="D27" s="3">
        <v>3.0</v>
      </c>
      <c r="E27" s="3">
        <v>75.0</v>
      </c>
      <c r="F27" s="3">
        <v>215.0</v>
      </c>
      <c r="G27" s="3">
        <v>1.0</v>
      </c>
      <c r="H27" s="3">
        <v>1.0</v>
      </c>
      <c r="I27" s="3">
        <v>100.0</v>
      </c>
      <c r="J27" s="3">
        <v>13.0</v>
      </c>
      <c r="K27" s="3">
        <v>13.0</v>
      </c>
      <c r="L27" s="3">
        <v>1.0</v>
      </c>
      <c r="M27" s="3">
        <v>75.7</v>
      </c>
      <c r="N27" s="3">
        <v>74.2</v>
      </c>
      <c r="O27" s="3">
        <v>70.7</v>
      </c>
      <c r="P27" s="3">
        <v>62.9</v>
      </c>
      <c r="Q27" s="3" t="s">
        <v>4777</v>
      </c>
      <c r="R27" s="3">
        <v>14.0</v>
      </c>
      <c r="S27" s="3">
        <v>13.0</v>
      </c>
      <c r="T27" s="3">
        <v>92.9</v>
      </c>
      <c r="U27" s="3">
        <v>0.0</v>
      </c>
      <c r="V27" s="3">
        <v>0.0</v>
      </c>
      <c r="W27" s="3">
        <v>3.0</v>
      </c>
      <c r="X27" s="3">
        <v>21.4</v>
      </c>
      <c r="Y27" s="3">
        <v>11.0</v>
      </c>
      <c r="Z27" s="3">
        <v>78.6</v>
      </c>
      <c r="AA27" s="3">
        <v>0.0</v>
      </c>
      <c r="AB27" s="3">
        <v>0.0</v>
      </c>
      <c r="AC27" s="3">
        <v>0.0</v>
      </c>
      <c r="AD27" s="3">
        <v>0.0</v>
      </c>
      <c r="AE27" s="3">
        <v>1.0</v>
      </c>
      <c r="AF27" s="3">
        <v>21.0</v>
      </c>
      <c r="AG27" s="3">
        <v>13.0</v>
      </c>
      <c r="AH27" s="3">
        <v>0.0</v>
      </c>
      <c r="AI27" s="3">
        <v>0.0</v>
      </c>
      <c r="AJ27" s="3">
        <v>0.0</v>
      </c>
      <c r="AK27" s="3">
        <v>0.0</v>
      </c>
      <c r="AL27" s="3">
        <v>0.0</v>
      </c>
      <c r="AM27" s="3">
        <v>0.0</v>
      </c>
      <c r="AN27" s="3">
        <v>0.0</v>
      </c>
      <c r="AO27" s="3">
        <v>1.0</v>
      </c>
      <c r="AP27" s="3">
        <v>1.006317119</v>
      </c>
      <c r="AQ27" s="3" t="s">
        <v>4780</v>
      </c>
      <c r="AR27" s="3">
        <v>3.55</v>
      </c>
      <c r="AS27" s="3">
        <v>3.55</v>
      </c>
      <c r="AT27" s="3">
        <v>69.626915</v>
      </c>
    </row>
    <row r="28">
      <c r="A28" s="3" t="s">
        <v>4876</v>
      </c>
      <c r="B28" s="3">
        <v>2023.0</v>
      </c>
      <c r="C28" s="3" t="s">
        <v>811</v>
      </c>
      <c r="D28" s="3">
        <v>8.0</v>
      </c>
      <c r="E28" s="3">
        <v>72.0</v>
      </c>
      <c r="F28" s="3">
        <v>200.0</v>
      </c>
      <c r="G28" s="3">
        <v>21.0</v>
      </c>
      <c r="H28" s="3">
        <v>17.0</v>
      </c>
      <c r="I28" s="3">
        <v>81.0</v>
      </c>
      <c r="J28" s="3">
        <v>146.0</v>
      </c>
      <c r="K28" s="3">
        <v>8.6</v>
      </c>
      <c r="L28" s="3">
        <v>1.0</v>
      </c>
      <c r="M28" s="3">
        <v>61.9</v>
      </c>
      <c r="N28" s="3">
        <v>61.9</v>
      </c>
      <c r="O28" s="3">
        <v>84.7</v>
      </c>
      <c r="P28" s="3">
        <v>75.1</v>
      </c>
      <c r="Q28" s="3" t="s">
        <v>4777</v>
      </c>
      <c r="R28" s="3">
        <v>128.0</v>
      </c>
      <c r="S28" s="3">
        <v>121.0</v>
      </c>
      <c r="T28" s="3">
        <v>94.5</v>
      </c>
      <c r="U28" s="3">
        <v>0.0</v>
      </c>
      <c r="V28" s="3">
        <v>0.0</v>
      </c>
      <c r="W28" s="3">
        <v>17.0</v>
      </c>
      <c r="X28" s="3">
        <v>13.3</v>
      </c>
      <c r="Y28" s="3">
        <v>111.0</v>
      </c>
      <c r="Z28" s="3">
        <v>86.7</v>
      </c>
      <c r="AA28" s="3">
        <v>0.0</v>
      </c>
      <c r="AB28" s="3">
        <v>0.0</v>
      </c>
      <c r="AC28" s="3">
        <v>55.0</v>
      </c>
      <c r="AD28" s="3">
        <v>3.2</v>
      </c>
      <c r="AE28" s="3">
        <v>1.21</v>
      </c>
      <c r="AF28" s="3">
        <v>5.6</v>
      </c>
      <c r="AG28" s="3">
        <v>16.0</v>
      </c>
      <c r="AH28" s="3">
        <v>0.0</v>
      </c>
      <c r="AI28" s="3">
        <v>0.0</v>
      </c>
      <c r="AJ28" s="3">
        <v>8.0</v>
      </c>
      <c r="AK28" s="3">
        <v>7.0</v>
      </c>
      <c r="AL28" s="3">
        <v>0.0</v>
      </c>
      <c r="AM28" s="3">
        <v>0.0</v>
      </c>
      <c r="AN28" s="3">
        <v>0.0</v>
      </c>
      <c r="AO28" s="3">
        <v>9.0</v>
      </c>
      <c r="AP28" s="3">
        <v>1.188340807</v>
      </c>
      <c r="AQ28" s="3" t="s">
        <v>4818</v>
      </c>
      <c r="AR28" s="3">
        <v>6.03</v>
      </c>
      <c r="AS28" s="3">
        <v>7.35</v>
      </c>
      <c r="AT28" s="3">
        <v>66.997055</v>
      </c>
    </row>
    <row r="29">
      <c r="A29" s="3" t="s">
        <v>2227</v>
      </c>
      <c r="B29" s="3">
        <v>2023.0</v>
      </c>
      <c r="C29" s="3" t="s">
        <v>171</v>
      </c>
      <c r="D29" s="3">
        <v>1.0</v>
      </c>
      <c r="E29" s="3">
        <v>73.0</v>
      </c>
      <c r="F29" s="3">
        <v>190.0</v>
      </c>
      <c r="G29" s="3">
        <v>51.0</v>
      </c>
      <c r="H29" s="3">
        <v>24.0</v>
      </c>
      <c r="I29" s="3">
        <v>47.1</v>
      </c>
      <c r="J29" s="3">
        <v>400.0</v>
      </c>
      <c r="K29" s="3">
        <v>16.7</v>
      </c>
      <c r="L29" s="3">
        <v>2.0</v>
      </c>
      <c r="M29" s="3">
        <v>54.6</v>
      </c>
      <c r="N29" s="3">
        <v>54.9</v>
      </c>
      <c r="O29" s="3">
        <v>50.0</v>
      </c>
      <c r="P29" s="3">
        <v>28.1</v>
      </c>
      <c r="Q29" s="3" t="s">
        <v>4777</v>
      </c>
      <c r="R29" s="3">
        <v>327.0</v>
      </c>
      <c r="S29" s="3">
        <v>304.0</v>
      </c>
      <c r="T29" s="3">
        <v>93.0</v>
      </c>
      <c r="U29" s="3">
        <v>0.0</v>
      </c>
      <c r="V29" s="3">
        <v>0.0</v>
      </c>
      <c r="W29" s="3">
        <v>11.0</v>
      </c>
      <c r="X29" s="3">
        <v>3.4</v>
      </c>
      <c r="Y29" s="3">
        <v>316.0</v>
      </c>
      <c r="Z29" s="3">
        <v>96.6</v>
      </c>
      <c r="AA29" s="3">
        <v>0.0</v>
      </c>
      <c r="AB29" s="3">
        <v>0.0</v>
      </c>
      <c r="AC29" s="3">
        <v>137.0</v>
      </c>
      <c r="AD29" s="3">
        <v>5.7</v>
      </c>
      <c r="AE29" s="3">
        <v>1.32</v>
      </c>
      <c r="AF29" s="3">
        <v>12.6</v>
      </c>
      <c r="AG29" s="3">
        <v>68.0</v>
      </c>
      <c r="AH29" s="3">
        <v>4.0</v>
      </c>
      <c r="AI29" s="3">
        <v>14.3</v>
      </c>
      <c r="AJ29" s="3">
        <v>11.0</v>
      </c>
      <c r="AK29" s="3">
        <v>5.0</v>
      </c>
      <c r="AL29" s="3">
        <v>0.0</v>
      </c>
      <c r="AM29" s="3">
        <v>1.0</v>
      </c>
      <c r="AN29" s="3">
        <v>2.0</v>
      </c>
      <c r="AO29" s="3">
        <v>13.0</v>
      </c>
      <c r="AP29" s="3">
        <v>1.585533869</v>
      </c>
      <c r="AQ29" s="3" t="s">
        <v>4783</v>
      </c>
      <c r="AR29" s="3">
        <v>10.26</v>
      </c>
      <c r="AS29" s="3">
        <v>11.03</v>
      </c>
      <c r="AT29" s="3">
        <v>63.55986</v>
      </c>
    </row>
    <row r="30">
      <c r="A30" s="3" t="s">
        <v>1466</v>
      </c>
      <c r="B30" s="3">
        <v>2023.0</v>
      </c>
      <c r="C30" s="3" t="s">
        <v>320</v>
      </c>
      <c r="D30" s="3">
        <v>3.0</v>
      </c>
      <c r="E30" s="3">
        <v>70.0</v>
      </c>
      <c r="F30" s="3">
        <v>160.0</v>
      </c>
      <c r="G30" s="3">
        <v>4.0</v>
      </c>
      <c r="H30" s="3">
        <v>3.0</v>
      </c>
      <c r="I30" s="3">
        <v>75.0</v>
      </c>
      <c r="J30" s="3">
        <v>14.0</v>
      </c>
      <c r="K30" s="3">
        <v>4.7</v>
      </c>
      <c r="L30" s="3">
        <v>0.0</v>
      </c>
      <c r="M30" s="3">
        <v>57.4</v>
      </c>
      <c r="N30" s="3">
        <v>57.8</v>
      </c>
      <c r="O30" s="3">
        <v>39.5</v>
      </c>
      <c r="P30" s="3">
        <v>66.0</v>
      </c>
      <c r="Q30" s="3" t="s">
        <v>4777</v>
      </c>
      <c r="R30" s="3">
        <v>12.0</v>
      </c>
      <c r="S30" s="3">
        <v>11.0</v>
      </c>
      <c r="T30" s="3">
        <v>91.7</v>
      </c>
      <c r="U30" s="3">
        <v>0.0</v>
      </c>
      <c r="V30" s="3">
        <v>0.0</v>
      </c>
      <c r="W30" s="3">
        <v>3.0</v>
      </c>
      <c r="X30" s="3">
        <v>25.0</v>
      </c>
      <c r="Y30" s="3">
        <v>9.0</v>
      </c>
      <c r="Z30" s="3">
        <v>75.0</v>
      </c>
      <c r="AA30" s="3">
        <v>0.0</v>
      </c>
      <c r="AB30" s="3">
        <v>0.0</v>
      </c>
      <c r="AC30" s="3">
        <v>2.0</v>
      </c>
      <c r="AD30" s="3">
        <v>0.7</v>
      </c>
      <c r="AE30" s="3">
        <v>1.27</v>
      </c>
      <c r="AF30" s="3">
        <v>11.0</v>
      </c>
      <c r="AG30" s="3">
        <v>11.0</v>
      </c>
      <c r="AH30" s="3">
        <v>1.0</v>
      </c>
      <c r="AI30" s="3">
        <v>25.0</v>
      </c>
      <c r="AJ30" s="3">
        <v>1.0</v>
      </c>
      <c r="AK30" s="3">
        <v>1.0</v>
      </c>
      <c r="AL30" s="3">
        <v>0.0</v>
      </c>
      <c r="AM30" s="3">
        <v>0.0</v>
      </c>
      <c r="AN30" s="3">
        <v>0.0</v>
      </c>
      <c r="AO30" s="3">
        <v>1.0</v>
      </c>
      <c r="AP30" s="3">
        <v>1.050505051</v>
      </c>
      <c r="AQ30" s="3" t="s">
        <v>4780</v>
      </c>
      <c r="AR30" s="3">
        <v>3.06</v>
      </c>
      <c r="AS30" s="3">
        <v>3.06</v>
      </c>
      <c r="AT30" s="3">
        <v>46.783455</v>
      </c>
    </row>
    <row r="31">
      <c r="E31" s="14"/>
    </row>
    <row r="32">
      <c r="E32" s="14"/>
    </row>
    <row r="33">
      <c r="E33" s="14"/>
    </row>
    <row r="34">
      <c r="E34" s="14"/>
    </row>
    <row r="35">
      <c r="E35" s="14"/>
    </row>
    <row r="36">
      <c r="E36" s="14"/>
    </row>
    <row r="37">
      <c r="E37" s="14"/>
    </row>
    <row r="38">
      <c r="E38" s="14"/>
    </row>
    <row r="39">
      <c r="E39" s="14"/>
    </row>
    <row r="40">
      <c r="E40" s="14"/>
    </row>
    <row r="41">
      <c r="E41" s="14"/>
    </row>
    <row r="42">
      <c r="E42" s="14"/>
    </row>
    <row r="43">
      <c r="E43" s="14"/>
    </row>
    <row r="44">
      <c r="E44" s="14"/>
    </row>
    <row r="45">
      <c r="E45" s="14"/>
    </row>
    <row r="46">
      <c r="E46" s="14"/>
    </row>
    <row r="47">
      <c r="E47" s="14"/>
    </row>
    <row r="48">
      <c r="E48" s="14"/>
    </row>
    <row r="49">
      <c r="E49" s="14"/>
    </row>
    <row r="50">
      <c r="E50" s="14"/>
    </row>
    <row r="51">
      <c r="E51" s="14"/>
    </row>
    <row r="52">
      <c r="E52" s="14"/>
    </row>
    <row r="53">
      <c r="E53" s="14"/>
    </row>
    <row r="54">
      <c r="E54" s="14"/>
    </row>
    <row r="55">
      <c r="E55" s="14"/>
    </row>
    <row r="56">
      <c r="E56" s="14"/>
    </row>
    <row r="57">
      <c r="E57" s="14"/>
    </row>
    <row r="58">
      <c r="E58" s="14"/>
    </row>
    <row r="59">
      <c r="E59" s="14"/>
    </row>
    <row r="60">
      <c r="E60" s="14"/>
    </row>
    <row r="61">
      <c r="E61" s="14"/>
    </row>
    <row r="62">
      <c r="E62" s="14"/>
    </row>
    <row r="63">
      <c r="E63" s="14"/>
    </row>
    <row r="64">
      <c r="E64" s="14"/>
    </row>
    <row r="65">
      <c r="E65" s="14"/>
    </row>
    <row r="66">
      <c r="E66" s="14"/>
    </row>
    <row r="67">
      <c r="E67" s="14"/>
    </row>
    <row r="68">
      <c r="E68" s="14"/>
    </row>
    <row r="69">
      <c r="E69" s="14"/>
    </row>
    <row r="70">
      <c r="E70" s="14"/>
    </row>
    <row r="71">
      <c r="E71" s="14"/>
    </row>
    <row r="72">
      <c r="E72" s="14"/>
    </row>
    <row r="73">
      <c r="E73" s="14"/>
    </row>
    <row r="74">
      <c r="E74" s="14"/>
    </row>
    <row r="75">
      <c r="E75" s="14"/>
    </row>
    <row r="76">
      <c r="E76" s="14"/>
    </row>
    <row r="77">
      <c r="E77" s="14"/>
    </row>
    <row r="78">
      <c r="E78" s="14"/>
    </row>
    <row r="79">
      <c r="E79" s="14"/>
    </row>
    <row r="80">
      <c r="E80" s="14"/>
    </row>
    <row r="81">
      <c r="E81" s="14"/>
    </row>
    <row r="82">
      <c r="E82" s="14"/>
    </row>
    <row r="83">
      <c r="E83" s="14"/>
    </row>
    <row r="84">
      <c r="E84" s="14"/>
    </row>
    <row r="85">
      <c r="E85" s="14"/>
    </row>
    <row r="86">
      <c r="E86" s="14"/>
    </row>
    <row r="87">
      <c r="E87" s="14"/>
    </row>
    <row r="88">
      <c r="E88" s="14"/>
    </row>
    <row r="89">
      <c r="E89" s="14"/>
    </row>
    <row r="90">
      <c r="E90" s="14"/>
    </row>
    <row r="91">
      <c r="E91" s="14"/>
    </row>
    <row r="92">
      <c r="E92" s="14"/>
    </row>
    <row r="93">
      <c r="E93" s="14"/>
    </row>
    <row r="94">
      <c r="E94" s="14"/>
    </row>
    <row r="95">
      <c r="E95" s="14"/>
    </row>
    <row r="96">
      <c r="E96" s="14"/>
    </row>
    <row r="97">
      <c r="E97" s="14"/>
    </row>
    <row r="98">
      <c r="E98" s="14"/>
    </row>
    <row r="99">
      <c r="E99" s="14"/>
    </row>
    <row r="100">
      <c r="E100" s="14"/>
    </row>
    <row r="101">
      <c r="E101" s="14"/>
    </row>
    <row r="102">
      <c r="E102" s="14"/>
    </row>
    <row r="103">
      <c r="E103" s="14"/>
    </row>
    <row r="104">
      <c r="E104" s="14"/>
    </row>
    <row r="105">
      <c r="E105" s="14"/>
    </row>
    <row r="106">
      <c r="E106" s="14"/>
    </row>
    <row r="107">
      <c r="E107" s="14"/>
    </row>
    <row r="108">
      <c r="E108" s="14"/>
    </row>
    <row r="109">
      <c r="E109" s="14"/>
    </row>
    <row r="110">
      <c r="E110" s="14"/>
    </row>
    <row r="111">
      <c r="E111" s="14"/>
    </row>
    <row r="112">
      <c r="E112" s="14"/>
    </row>
    <row r="113">
      <c r="E113" s="14"/>
    </row>
    <row r="114">
      <c r="E114" s="14"/>
    </row>
    <row r="115">
      <c r="E115" s="14"/>
    </row>
    <row r="116">
      <c r="E116" s="14"/>
    </row>
    <row r="117">
      <c r="E117" s="14"/>
    </row>
    <row r="118">
      <c r="E118" s="14"/>
    </row>
    <row r="119">
      <c r="E119" s="14"/>
    </row>
    <row r="120">
      <c r="E120" s="14"/>
    </row>
    <row r="121">
      <c r="E121" s="14"/>
    </row>
    <row r="122">
      <c r="E122" s="14"/>
    </row>
    <row r="123">
      <c r="E123" s="14"/>
    </row>
    <row r="124">
      <c r="E124" s="14"/>
    </row>
    <row r="125">
      <c r="E125" s="14"/>
    </row>
    <row r="126">
      <c r="E126" s="14"/>
    </row>
    <row r="127">
      <c r="E127" s="14"/>
    </row>
    <row r="128">
      <c r="E128" s="14"/>
    </row>
    <row r="129">
      <c r="E129" s="14"/>
    </row>
    <row r="130">
      <c r="E130" s="14"/>
    </row>
    <row r="131">
      <c r="E131" s="14"/>
    </row>
    <row r="132">
      <c r="E132" s="14"/>
    </row>
    <row r="133">
      <c r="E133" s="14"/>
    </row>
    <row r="134">
      <c r="E134" s="14"/>
    </row>
    <row r="135">
      <c r="E135" s="14"/>
    </row>
    <row r="136">
      <c r="E136" s="14"/>
    </row>
    <row r="137">
      <c r="E137" s="14"/>
    </row>
    <row r="138">
      <c r="E138" s="14"/>
    </row>
    <row r="139">
      <c r="E139" s="14"/>
    </row>
    <row r="140">
      <c r="E140" s="14"/>
    </row>
    <row r="141">
      <c r="E141" s="14"/>
    </row>
    <row r="142">
      <c r="E142" s="14"/>
    </row>
    <row r="143">
      <c r="E143" s="14"/>
    </row>
    <row r="144">
      <c r="E144" s="14"/>
    </row>
    <row r="145">
      <c r="E145" s="14"/>
    </row>
    <row r="146">
      <c r="E146" s="14"/>
    </row>
    <row r="147">
      <c r="E147" s="14"/>
    </row>
    <row r="148">
      <c r="E148" s="14"/>
    </row>
    <row r="149">
      <c r="E149" s="14"/>
    </row>
    <row r="150">
      <c r="E150" s="14"/>
    </row>
    <row r="151">
      <c r="E151" s="14"/>
    </row>
    <row r="152">
      <c r="E152" s="14"/>
    </row>
    <row r="153">
      <c r="E153" s="14"/>
    </row>
    <row r="154">
      <c r="E154" s="14"/>
    </row>
    <row r="155">
      <c r="E155" s="14"/>
    </row>
    <row r="156">
      <c r="E156" s="14"/>
    </row>
    <row r="157">
      <c r="E157" s="14"/>
    </row>
    <row r="158">
      <c r="E158" s="14"/>
    </row>
    <row r="159">
      <c r="E159" s="14"/>
    </row>
    <row r="160">
      <c r="E160" s="14"/>
    </row>
    <row r="161">
      <c r="E161" s="14"/>
    </row>
    <row r="162">
      <c r="E162" s="14"/>
    </row>
    <row r="163">
      <c r="E163" s="14"/>
    </row>
    <row r="164">
      <c r="E164" s="14"/>
    </row>
    <row r="165">
      <c r="E165" s="14"/>
    </row>
    <row r="166">
      <c r="E166" s="14"/>
    </row>
    <row r="167">
      <c r="E167" s="14"/>
    </row>
    <row r="168">
      <c r="E168" s="14"/>
    </row>
    <row r="169">
      <c r="E169" s="14"/>
    </row>
    <row r="170">
      <c r="E170" s="14"/>
    </row>
    <row r="171">
      <c r="E171" s="14"/>
    </row>
    <row r="172">
      <c r="E172" s="14"/>
    </row>
    <row r="173">
      <c r="E173" s="14"/>
    </row>
    <row r="174">
      <c r="E174" s="14"/>
    </row>
    <row r="175">
      <c r="E175" s="14"/>
    </row>
    <row r="176">
      <c r="E176" s="14"/>
    </row>
    <row r="177">
      <c r="E177" s="14"/>
    </row>
    <row r="178">
      <c r="E178" s="14"/>
    </row>
    <row r="179">
      <c r="E179" s="14"/>
    </row>
    <row r="180">
      <c r="E180" s="14"/>
    </row>
    <row r="181">
      <c r="E181" s="14"/>
    </row>
    <row r="182">
      <c r="E182" s="14"/>
    </row>
    <row r="183">
      <c r="E183" s="14"/>
    </row>
    <row r="184">
      <c r="E184" s="14"/>
    </row>
    <row r="185">
      <c r="E185" s="14"/>
    </row>
    <row r="186">
      <c r="E186" s="14"/>
    </row>
    <row r="187">
      <c r="E187" s="14"/>
    </row>
    <row r="188">
      <c r="E188" s="14"/>
    </row>
    <row r="189">
      <c r="E189" s="14"/>
    </row>
    <row r="190">
      <c r="E190" s="14"/>
    </row>
    <row r="191">
      <c r="E191" s="14"/>
    </row>
    <row r="192">
      <c r="E192" s="14"/>
    </row>
    <row r="193">
      <c r="E193" s="14"/>
    </row>
    <row r="194">
      <c r="E194" s="14"/>
    </row>
    <row r="195">
      <c r="E195" s="14"/>
    </row>
    <row r="196">
      <c r="E196" s="14"/>
    </row>
    <row r="197">
      <c r="E197" s="14"/>
    </row>
    <row r="198">
      <c r="E198" s="14"/>
    </row>
    <row r="199">
      <c r="E199" s="14"/>
    </row>
    <row r="200">
      <c r="E200" s="14"/>
    </row>
    <row r="201">
      <c r="E201" s="14"/>
    </row>
    <row r="202">
      <c r="E202" s="14"/>
    </row>
    <row r="203">
      <c r="E203" s="14"/>
    </row>
    <row r="204">
      <c r="E204" s="14"/>
    </row>
    <row r="205">
      <c r="E205" s="14"/>
    </row>
    <row r="206">
      <c r="E206" s="14"/>
    </row>
    <row r="207">
      <c r="E207" s="14"/>
    </row>
    <row r="208">
      <c r="E208" s="14"/>
    </row>
    <row r="209">
      <c r="E209" s="14"/>
    </row>
    <row r="210">
      <c r="E210" s="14"/>
    </row>
    <row r="211">
      <c r="E211" s="14"/>
    </row>
    <row r="212">
      <c r="E212" s="14"/>
    </row>
    <row r="213">
      <c r="E213" s="14"/>
    </row>
    <row r="214">
      <c r="E214" s="14"/>
    </row>
    <row r="215">
      <c r="E215" s="14"/>
    </row>
    <row r="216">
      <c r="E216" s="14"/>
    </row>
    <row r="217">
      <c r="E217" s="14"/>
    </row>
    <row r="218">
      <c r="E218" s="14"/>
    </row>
    <row r="219">
      <c r="E219" s="14"/>
    </row>
    <row r="220">
      <c r="E220" s="14"/>
    </row>
    <row r="221">
      <c r="E221" s="14"/>
    </row>
    <row r="222">
      <c r="E222" s="14"/>
    </row>
    <row r="223">
      <c r="E223" s="14"/>
    </row>
    <row r="224">
      <c r="E224" s="14"/>
    </row>
    <row r="225">
      <c r="E225" s="14"/>
    </row>
    <row r="226">
      <c r="E226" s="14"/>
    </row>
    <row r="227">
      <c r="E227" s="14"/>
    </row>
    <row r="228">
      <c r="E228" s="14"/>
    </row>
    <row r="229">
      <c r="E229" s="14"/>
    </row>
    <row r="230">
      <c r="E230" s="14"/>
    </row>
    <row r="231">
      <c r="E231" s="14"/>
    </row>
    <row r="232">
      <c r="E232" s="14"/>
    </row>
    <row r="233">
      <c r="E233" s="14"/>
    </row>
    <row r="234">
      <c r="E234" s="14"/>
    </row>
    <row r="235">
      <c r="E235" s="14"/>
    </row>
    <row r="236">
      <c r="E236" s="14"/>
    </row>
    <row r="237">
      <c r="E237" s="14"/>
    </row>
    <row r="238">
      <c r="E238" s="14"/>
    </row>
    <row r="239">
      <c r="E239" s="14"/>
    </row>
    <row r="240">
      <c r="E240" s="14"/>
    </row>
    <row r="241">
      <c r="E241" s="14"/>
    </row>
    <row r="242">
      <c r="E242" s="14"/>
    </row>
    <row r="243">
      <c r="E243" s="14"/>
    </row>
    <row r="244">
      <c r="E244" s="14"/>
    </row>
    <row r="245">
      <c r="E245" s="14"/>
    </row>
    <row r="246">
      <c r="E246" s="14"/>
    </row>
    <row r="247">
      <c r="E247" s="14"/>
    </row>
    <row r="248">
      <c r="E248" s="14"/>
    </row>
    <row r="249">
      <c r="E249" s="14"/>
    </row>
    <row r="250">
      <c r="E250" s="14"/>
    </row>
    <row r="251">
      <c r="E251" s="14"/>
    </row>
    <row r="252">
      <c r="E252" s="14"/>
    </row>
    <row r="253">
      <c r="E253" s="14"/>
    </row>
    <row r="254">
      <c r="E254" s="14"/>
    </row>
    <row r="255">
      <c r="E255" s="14"/>
    </row>
    <row r="256">
      <c r="E256" s="14"/>
    </row>
    <row r="257">
      <c r="E257" s="14"/>
    </row>
    <row r="258">
      <c r="E258" s="14"/>
    </row>
    <row r="259">
      <c r="E259" s="14"/>
    </row>
    <row r="260">
      <c r="E260" s="14"/>
    </row>
    <row r="261">
      <c r="E261" s="14"/>
    </row>
    <row r="262">
      <c r="E262" s="14"/>
    </row>
    <row r="263">
      <c r="E263" s="14"/>
    </row>
    <row r="264">
      <c r="E264" s="14"/>
    </row>
    <row r="265">
      <c r="E265" s="14"/>
    </row>
    <row r="266">
      <c r="E266" s="14"/>
    </row>
    <row r="267">
      <c r="E267" s="14"/>
    </row>
    <row r="268">
      <c r="E268" s="14"/>
    </row>
    <row r="269">
      <c r="E269" s="14"/>
    </row>
    <row r="270">
      <c r="E270" s="14"/>
    </row>
    <row r="271">
      <c r="E271" s="14"/>
    </row>
    <row r="272">
      <c r="E272" s="14"/>
    </row>
    <row r="273">
      <c r="E273" s="14"/>
    </row>
    <row r="274">
      <c r="E274" s="14"/>
    </row>
    <row r="275">
      <c r="E275" s="14"/>
    </row>
    <row r="276">
      <c r="E276" s="14"/>
    </row>
    <row r="277">
      <c r="E277" s="14"/>
    </row>
    <row r="278">
      <c r="E278" s="14"/>
    </row>
    <row r="279">
      <c r="E279" s="14"/>
    </row>
    <row r="280">
      <c r="E280" s="14"/>
    </row>
    <row r="281">
      <c r="E281" s="14"/>
    </row>
    <row r="282">
      <c r="E282" s="14"/>
    </row>
    <row r="283">
      <c r="E283" s="14"/>
    </row>
    <row r="284">
      <c r="E284" s="14"/>
    </row>
    <row r="285">
      <c r="E285" s="14"/>
    </row>
    <row r="286">
      <c r="E286" s="14"/>
    </row>
    <row r="287">
      <c r="E287" s="14"/>
    </row>
    <row r="288">
      <c r="E288" s="14"/>
    </row>
    <row r="289">
      <c r="E289" s="14"/>
    </row>
    <row r="290">
      <c r="E290" s="14"/>
    </row>
    <row r="291">
      <c r="E291" s="14"/>
    </row>
    <row r="292">
      <c r="E292" s="14"/>
    </row>
    <row r="293">
      <c r="E293" s="14"/>
    </row>
    <row r="294">
      <c r="E294" s="14"/>
    </row>
    <row r="295">
      <c r="E295" s="14"/>
    </row>
    <row r="296">
      <c r="E296" s="14"/>
    </row>
    <row r="297">
      <c r="E297" s="14"/>
    </row>
    <row r="298">
      <c r="E298" s="14"/>
    </row>
    <row r="299">
      <c r="E299" s="14"/>
    </row>
    <row r="300">
      <c r="E300" s="14"/>
    </row>
    <row r="301">
      <c r="E301" s="14"/>
    </row>
    <row r="302">
      <c r="E302" s="14"/>
    </row>
    <row r="303">
      <c r="E303" s="14"/>
    </row>
    <row r="304">
      <c r="E304" s="14"/>
    </row>
    <row r="305">
      <c r="E305" s="14"/>
    </row>
    <row r="306">
      <c r="E306" s="14"/>
    </row>
    <row r="307">
      <c r="E307" s="14"/>
    </row>
    <row r="308">
      <c r="E308" s="14"/>
    </row>
    <row r="309">
      <c r="E309" s="14"/>
    </row>
    <row r="310">
      <c r="E310" s="14"/>
    </row>
    <row r="311">
      <c r="E311" s="14"/>
    </row>
    <row r="312">
      <c r="E312" s="14"/>
    </row>
    <row r="313">
      <c r="E313" s="14"/>
    </row>
    <row r="314">
      <c r="E314" s="14"/>
    </row>
    <row r="315">
      <c r="E315" s="14"/>
    </row>
    <row r="316">
      <c r="E316" s="14"/>
    </row>
    <row r="317">
      <c r="E317" s="14"/>
    </row>
    <row r="318">
      <c r="E318" s="14"/>
    </row>
    <row r="319">
      <c r="E319" s="14"/>
    </row>
    <row r="320">
      <c r="E320" s="14"/>
    </row>
    <row r="321">
      <c r="E321" s="14"/>
    </row>
    <row r="322">
      <c r="E322" s="14"/>
    </row>
    <row r="323">
      <c r="E323" s="14"/>
    </row>
    <row r="324">
      <c r="E324" s="14"/>
    </row>
    <row r="325">
      <c r="E325" s="14"/>
    </row>
    <row r="326">
      <c r="E326" s="14"/>
    </row>
    <row r="327">
      <c r="E327" s="14"/>
    </row>
    <row r="328">
      <c r="E328" s="14"/>
    </row>
    <row r="329">
      <c r="E329" s="14"/>
    </row>
    <row r="330">
      <c r="E330" s="14"/>
    </row>
    <row r="331">
      <c r="E331" s="14"/>
    </row>
    <row r="332">
      <c r="E332" s="14"/>
    </row>
    <row r="333">
      <c r="E333" s="14"/>
    </row>
    <row r="334">
      <c r="E334" s="14"/>
    </row>
    <row r="335">
      <c r="E335" s="14"/>
    </row>
    <row r="336">
      <c r="E336" s="14"/>
    </row>
    <row r="337">
      <c r="E337" s="14"/>
    </row>
    <row r="338">
      <c r="E338" s="14"/>
    </row>
    <row r="339">
      <c r="E339" s="14"/>
    </row>
    <row r="340">
      <c r="E340" s="14"/>
    </row>
    <row r="341">
      <c r="E341" s="14"/>
    </row>
    <row r="342">
      <c r="E342" s="14"/>
    </row>
    <row r="343">
      <c r="E343" s="14"/>
    </row>
    <row r="344">
      <c r="E344" s="14"/>
    </row>
    <row r="345">
      <c r="E345" s="14"/>
    </row>
    <row r="346">
      <c r="E346" s="14"/>
    </row>
    <row r="347">
      <c r="E347" s="14"/>
    </row>
    <row r="348">
      <c r="E348" s="14"/>
    </row>
    <row r="349">
      <c r="E349" s="14"/>
    </row>
    <row r="350">
      <c r="E350" s="14"/>
    </row>
    <row r="351">
      <c r="E351" s="14"/>
    </row>
    <row r="352">
      <c r="E352" s="14"/>
    </row>
    <row r="353">
      <c r="E353" s="14"/>
    </row>
    <row r="354">
      <c r="E354" s="14"/>
    </row>
    <row r="355">
      <c r="E355" s="14"/>
    </row>
    <row r="356">
      <c r="E356" s="14"/>
    </row>
    <row r="357">
      <c r="E357" s="14"/>
    </row>
    <row r="358">
      <c r="E358" s="14"/>
    </row>
    <row r="359">
      <c r="E359" s="14"/>
    </row>
    <row r="360">
      <c r="E360" s="14"/>
    </row>
    <row r="361">
      <c r="E361" s="14"/>
    </row>
    <row r="362">
      <c r="E362" s="14"/>
    </row>
    <row r="363">
      <c r="E363" s="14"/>
    </row>
    <row r="364">
      <c r="E364" s="14"/>
    </row>
    <row r="365">
      <c r="E365" s="14"/>
    </row>
    <row r="366">
      <c r="E366" s="14"/>
    </row>
    <row r="367">
      <c r="E367" s="14"/>
    </row>
    <row r="368">
      <c r="E368" s="14"/>
    </row>
    <row r="369">
      <c r="E369" s="14"/>
    </row>
    <row r="370">
      <c r="E370" s="14"/>
    </row>
    <row r="371">
      <c r="E371" s="14"/>
    </row>
    <row r="372">
      <c r="E372" s="14"/>
    </row>
    <row r="373">
      <c r="E373" s="14"/>
    </row>
    <row r="374">
      <c r="E374" s="14"/>
    </row>
    <row r="375">
      <c r="E375" s="14"/>
    </row>
    <row r="376">
      <c r="E376" s="14"/>
    </row>
    <row r="377">
      <c r="E377" s="14"/>
    </row>
    <row r="378">
      <c r="E378" s="14"/>
    </row>
    <row r="379">
      <c r="E379" s="14"/>
    </row>
    <row r="380">
      <c r="E380" s="14"/>
    </row>
    <row r="381">
      <c r="E381" s="14"/>
    </row>
    <row r="382">
      <c r="E382" s="14"/>
    </row>
    <row r="383">
      <c r="E383" s="14"/>
    </row>
    <row r="384">
      <c r="E384" s="14"/>
    </row>
    <row r="385">
      <c r="E385" s="14"/>
    </row>
    <row r="386">
      <c r="E386" s="14"/>
    </row>
    <row r="387">
      <c r="E387" s="14"/>
    </row>
    <row r="388">
      <c r="E388" s="14"/>
    </row>
    <row r="389">
      <c r="E389" s="14"/>
    </row>
    <row r="390">
      <c r="E390" s="14"/>
    </row>
    <row r="391">
      <c r="E391" s="14"/>
    </row>
    <row r="392">
      <c r="E392" s="14"/>
    </row>
    <row r="393">
      <c r="E393" s="14"/>
    </row>
    <row r="394">
      <c r="E394" s="14"/>
    </row>
    <row r="395">
      <c r="E395" s="14"/>
    </row>
    <row r="396">
      <c r="E396" s="14"/>
    </row>
    <row r="397">
      <c r="E397" s="14"/>
    </row>
    <row r="398">
      <c r="E398" s="14"/>
    </row>
    <row r="399">
      <c r="E399" s="14"/>
    </row>
    <row r="400">
      <c r="E400" s="14"/>
    </row>
    <row r="401">
      <c r="E401" s="14"/>
    </row>
    <row r="402">
      <c r="E402" s="14"/>
    </row>
    <row r="403">
      <c r="E403" s="14"/>
    </row>
    <row r="404">
      <c r="E404" s="14"/>
    </row>
    <row r="405">
      <c r="E405" s="14"/>
    </row>
    <row r="406">
      <c r="E406" s="14"/>
    </row>
    <row r="407">
      <c r="E407" s="14"/>
    </row>
    <row r="408">
      <c r="E408" s="14"/>
    </row>
    <row r="409">
      <c r="E409" s="14"/>
    </row>
    <row r="410">
      <c r="E410" s="14"/>
    </row>
    <row r="411">
      <c r="E411" s="14"/>
    </row>
    <row r="412">
      <c r="E412" s="14"/>
    </row>
    <row r="413">
      <c r="E413" s="14"/>
    </row>
    <row r="414">
      <c r="E414" s="14"/>
    </row>
    <row r="415">
      <c r="E415" s="14"/>
    </row>
    <row r="416">
      <c r="E416" s="14"/>
    </row>
    <row r="417">
      <c r="E417" s="14"/>
    </row>
    <row r="418">
      <c r="E418" s="14"/>
    </row>
    <row r="419">
      <c r="E419" s="14"/>
    </row>
    <row r="420">
      <c r="E420" s="14"/>
    </row>
    <row r="421">
      <c r="E421" s="14"/>
    </row>
    <row r="422">
      <c r="E422" s="14"/>
    </row>
    <row r="423">
      <c r="E423" s="14"/>
    </row>
    <row r="424">
      <c r="E424" s="14"/>
    </row>
    <row r="425">
      <c r="E425" s="14"/>
    </row>
    <row r="426">
      <c r="E426" s="14"/>
    </row>
    <row r="427">
      <c r="E427" s="14"/>
    </row>
    <row r="428">
      <c r="E428" s="14"/>
    </row>
    <row r="429">
      <c r="E429" s="14"/>
    </row>
    <row r="430">
      <c r="E430" s="14"/>
    </row>
    <row r="431">
      <c r="E431" s="14"/>
    </row>
    <row r="432">
      <c r="E432" s="14"/>
    </row>
    <row r="433">
      <c r="E433" s="14"/>
    </row>
    <row r="434">
      <c r="E434" s="14"/>
    </row>
    <row r="435">
      <c r="E435" s="14"/>
    </row>
    <row r="436">
      <c r="E436" s="14"/>
    </row>
    <row r="437">
      <c r="E437" s="14"/>
    </row>
    <row r="438">
      <c r="E438" s="14"/>
    </row>
    <row r="439">
      <c r="E439" s="14"/>
    </row>
    <row r="440">
      <c r="E440" s="14"/>
    </row>
    <row r="441">
      <c r="E441" s="14"/>
    </row>
    <row r="442">
      <c r="E442" s="14"/>
    </row>
    <row r="443">
      <c r="E443" s="14"/>
    </row>
    <row r="444">
      <c r="E444" s="14"/>
    </row>
    <row r="445">
      <c r="E445" s="14"/>
    </row>
    <row r="446">
      <c r="E446" s="14"/>
    </row>
    <row r="447">
      <c r="E447" s="14"/>
    </row>
    <row r="448">
      <c r="E448" s="14"/>
    </row>
    <row r="449">
      <c r="E449" s="14"/>
    </row>
    <row r="450">
      <c r="E450" s="14"/>
    </row>
    <row r="451">
      <c r="E451" s="14"/>
    </row>
    <row r="452">
      <c r="E452" s="14"/>
    </row>
    <row r="453">
      <c r="E453" s="14"/>
    </row>
    <row r="454">
      <c r="E454" s="14"/>
    </row>
    <row r="455">
      <c r="E455" s="14"/>
    </row>
    <row r="456">
      <c r="E456" s="14"/>
    </row>
    <row r="457">
      <c r="E457" s="14"/>
    </row>
    <row r="458">
      <c r="E458" s="14"/>
    </row>
    <row r="459">
      <c r="E459" s="14"/>
    </row>
    <row r="460">
      <c r="E460" s="14"/>
    </row>
    <row r="461">
      <c r="E461" s="14"/>
    </row>
    <row r="462">
      <c r="E462" s="14"/>
    </row>
    <row r="463">
      <c r="E463" s="14"/>
    </row>
    <row r="464">
      <c r="E464" s="14"/>
    </row>
    <row r="465">
      <c r="E465" s="14"/>
    </row>
    <row r="466">
      <c r="E466" s="14"/>
    </row>
    <row r="467">
      <c r="E467" s="14"/>
    </row>
    <row r="468">
      <c r="E468" s="14"/>
    </row>
    <row r="469">
      <c r="E469" s="14"/>
    </row>
    <row r="470">
      <c r="E470" s="14"/>
    </row>
    <row r="471">
      <c r="E471" s="14"/>
    </row>
    <row r="472">
      <c r="E472" s="14"/>
    </row>
    <row r="473">
      <c r="E473" s="14"/>
    </row>
    <row r="474">
      <c r="E474" s="14"/>
    </row>
    <row r="475">
      <c r="E475" s="14"/>
    </row>
    <row r="476">
      <c r="E476" s="14"/>
    </row>
    <row r="477">
      <c r="E477" s="14"/>
    </row>
    <row r="478">
      <c r="E478" s="14"/>
    </row>
    <row r="479">
      <c r="E479" s="14"/>
    </row>
    <row r="480">
      <c r="E480" s="14"/>
    </row>
    <row r="481">
      <c r="E481" s="14"/>
    </row>
    <row r="482">
      <c r="E482" s="14"/>
    </row>
    <row r="483">
      <c r="E483" s="14"/>
    </row>
    <row r="484">
      <c r="E484" s="14"/>
    </row>
    <row r="485">
      <c r="E485" s="14"/>
    </row>
    <row r="486">
      <c r="E486" s="14"/>
    </row>
    <row r="487">
      <c r="E487" s="14"/>
    </row>
    <row r="488">
      <c r="E488" s="14"/>
    </row>
    <row r="489">
      <c r="E489" s="14"/>
    </row>
    <row r="490">
      <c r="E490" s="14"/>
    </row>
    <row r="491">
      <c r="E491" s="14"/>
    </row>
    <row r="492">
      <c r="E492" s="14"/>
    </row>
    <row r="493">
      <c r="E493" s="14"/>
    </row>
    <row r="494">
      <c r="E494" s="14"/>
    </row>
    <row r="495">
      <c r="E495" s="14"/>
    </row>
    <row r="496">
      <c r="E496" s="14"/>
    </row>
    <row r="497">
      <c r="E497" s="14"/>
    </row>
    <row r="498">
      <c r="E498" s="14"/>
    </row>
    <row r="499">
      <c r="E499" s="14"/>
    </row>
    <row r="500">
      <c r="E500" s="14"/>
    </row>
    <row r="501">
      <c r="E501" s="14"/>
    </row>
    <row r="502">
      <c r="E502" s="14"/>
    </row>
    <row r="503">
      <c r="E503" s="14"/>
    </row>
    <row r="504">
      <c r="E504" s="14"/>
    </row>
    <row r="505">
      <c r="E505" s="14"/>
    </row>
    <row r="506">
      <c r="E506" s="14"/>
    </row>
    <row r="507">
      <c r="E507" s="14"/>
    </row>
    <row r="508">
      <c r="E508" s="14"/>
    </row>
    <row r="509">
      <c r="E509" s="14"/>
    </row>
    <row r="510">
      <c r="E510" s="14"/>
    </row>
    <row r="511">
      <c r="E511" s="14"/>
    </row>
    <row r="512">
      <c r="E512" s="14"/>
    </row>
    <row r="513">
      <c r="E513" s="14"/>
    </row>
    <row r="514">
      <c r="E514" s="14"/>
    </row>
    <row r="515">
      <c r="E515" s="14"/>
    </row>
    <row r="516">
      <c r="E516" s="14"/>
    </row>
    <row r="517">
      <c r="E517" s="14"/>
    </row>
    <row r="518">
      <c r="E518" s="14"/>
    </row>
    <row r="519">
      <c r="E519" s="14"/>
    </row>
    <row r="520">
      <c r="E520" s="14"/>
    </row>
    <row r="521">
      <c r="E521" s="14"/>
    </row>
    <row r="522">
      <c r="E522" s="14"/>
    </row>
    <row r="523">
      <c r="E523" s="14"/>
    </row>
    <row r="524">
      <c r="E524" s="14"/>
    </row>
    <row r="525">
      <c r="E525" s="14"/>
    </row>
    <row r="526">
      <c r="E526" s="14"/>
    </row>
    <row r="527">
      <c r="E527" s="14"/>
    </row>
    <row r="528">
      <c r="E528" s="14"/>
    </row>
    <row r="529">
      <c r="E529" s="14"/>
    </row>
    <row r="530">
      <c r="E530" s="14"/>
    </row>
    <row r="531">
      <c r="E531" s="14"/>
    </row>
    <row r="532">
      <c r="E532" s="14"/>
    </row>
    <row r="533">
      <c r="E533" s="14"/>
    </row>
    <row r="534">
      <c r="E534" s="14"/>
    </row>
    <row r="535">
      <c r="E535" s="14"/>
    </row>
    <row r="536">
      <c r="E536" s="14"/>
    </row>
    <row r="537">
      <c r="E537" s="14"/>
    </row>
    <row r="538">
      <c r="E538" s="14"/>
    </row>
    <row r="539">
      <c r="E539" s="14"/>
    </row>
    <row r="540">
      <c r="E540" s="14"/>
    </row>
    <row r="541">
      <c r="E541" s="14"/>
    </row>
    <row r="542">
      <c r="E542" s="14"/>
    </row>
    <row r="543">
      <c r="E543" s="14"/>
    </row>
    <row r="544">
      <c r="E544" s="14"/>
    </row>
    <row r="545">
      <c r="E545" s="14"/>
    </row>
    <row r="546">
      <c r="E546" s="14"/>
    </row>
    <row r="547">
      <c r="E547" s="14"/>
    </row>
    <row r="548">
      <c r="E548" s="14"/>
    </row>
    <row r="549">
      <c r="E549" s="14"/>
    </row>
    <row r="550">
      <c r="E550" s="14"/>
    </row>
    <row r="551">
      <c r="E551" s="14"/>
    </row>
    <row r="552">
      <c r="E552" s="14"/>
    </row>
    <row r="553">
      <c r="E553" s="14"/>
    </row>
    <row r="554">
      <c r="E554" s="14"/>
    </row>
    <row r="555">
      <c r="E555" s="14"/>
    </row>
    <row r="556">
      <c r="E556" s="14"/>
    </row>
    <row r="557">
      <c r="E557" s="14"/>
    </row>
    <row r="558">
      <c r="E558" s="14"/>
    </row>
    <row r="559">
      <c r="E559" s="14"/>
    </row>
    <row r="560">
      <c r="E560" s="14"/>
    </row>
    <row r="561">
      <c r="E561" s="14"/>
    </row>
    <row r="562">
      <c r="E562" s="14"/>
    </row>
    <row r="563">
      <c r="E563" s="14"/>
    </row>
    <row r="564">
      <c r="E564" s="14"/>
    </row>
    <row r="565">
      <c r="E565" s="14"/>
    </row>
    <row r="566">
      <c r="E566" s="14"/>
    </row>
    <row r="567">
      <c r="E567" s="14"/>
    </row>
    <row r="568">
      <c r="E568" s="14"/>
    </row>
    <row r="569">
      <c r="E569" s="14"/>
    </row>
    <row r="570">
      <c r="E570" s="14"/>
    </row>
    <row r="571">
      <c r="E571" s="14"/>
    </row>
    <row r="572">
      <c r="E572" s="14"/>
    </row>
    <row r="573">
      <c r="E573" s="14"/>
    </row>
    <row r="574">
      <c r="E574" s="14"/>
    </row>
    <row r="575">
      <c r="E575" s="14"/>
    </row>
    <row r="576">
      <c r="E576" s="14"/>
    </row>
    <row r="577">
      <c r="E577" s="14"/>
    </row>
    <row r="578">
      <c r="E578" s="14"/>
    </row>
    <row r="579">
      <c r="E579" s="14"/>
    </row>
    <row r="580">
      <c r="E580" s="14"/>
    </row>
    <row r="581">
      <c r="E581" s="14"/>
    </row>
    <row r="582">
      <c r="E582" s="14"/>
    </row>
    <row r="583">
      <c r="E583" s="14"/>
    </row>
    <row r="584">
      <c r="E584" s="14"/>
    </row>
    <row r="585">
      <c r="E585" s="14"/>
    </row>
    <row r="586">
      <c r="E586" s="14"/>
    </row>
    <row r="587">
      <c r="E587" s="14"/>
    </row>
    <row r="588">
      <c r="E588" s="14"/>
    </row>
    <row r="589">
      <c r="E589" s="14"/>
    </row>
    <row r="590">
      <c r="E590" s="14"/>
    </row>
    <row r="591">
      <c r="E591" s="14"/>
    </row>
    <row r="592">
      <c r="E592" s="14"/>
    </row>
    <row r="593">
      <c r="E593" s="14"/>
    </row>
    <row r="594">
      <c r="E594" s="14"/>
    </row>
    <row r="595">
      <c r="E595" s="14"/>
    </row>
    <row r="596">
      <c r="E596" s="14"/>
    </row>
    <row r="597">
      <c r="E597" s="14"/>
    </row>
    <row r="598">
      <c r="E598" s="14"/>
    </row>
    <row r="599">
      <c r="E599" s="14"/>
    </row>
    <row r="600">
      <c r="E600" s="14"/>
    </row>
    <row r="601">
      <c r="E601" s="14"/>
    </row>
    <row r="602">
      <c r="E602" s="14"/>
    </row>
    <row r="603">
      <c r="E603" s="14"/>
    </row>
    <row r="604">
      <c r="E604" s="14"/>
    </row>
    <row r="605">
      <c r="E605" s="14"/>
    </row>
    <row r="606">
      <c r="E606" s="14"/>
    </row>
    <row r="607">
      <c r="E607" s="14"/>
    </row>
    <row r="608">
      <c r="E608" s="14"/>
    </row>
    <row r="609">
      <c r="E609" s="14"/>
    </row>
    <row r="610">
      <c r="E610" s="14"/>
    </row>
    <row r="611">
      <c r="E611" s="14"/>
    </row>
    <row r="612">
      <c r="E612" s="14"/>
    </row>
    <row r="613">
      <c r="E613" s="14"/>
    </row>
    <row r="614">
      <c r="E614" s="14"/>
    </row>
    <row r="615">
      <c r="E615" s="14"/>
    </row>
    <row r="616">
      <c r="E616" s="14"/>
    </row>
    <row r="617">
      <c r="E617" s="14"/>
    </row>
    <row r="618">
      <c r="E618" s="14"/>
    </row>
    <row r="619">
      <c r="E619" s="14"/>
    </row>
    <row r="620">
      <c r="E620" s="14"/>
    </row>
    <row r="621">
      <c r="E621" s="14"/>
    </row>
    <row r="622">
      <c r="E622" s="14"/>
    </row>
    <row r="623">
      <c r="E623" s="14"/>
    </row>
    <row r="624">
      <c r="E624" s="14"/>
    </row>
    <row r="625">
      <c r="E625" s="14"/>
    </row>
    <row r="626">
      <c r="E626" s="14"/>
    </row>
    <row r="627">
      <c r="E627" s="14"/>
    </row>
    <row r="628">
      <c r="E628" s="14"/>
    </row>
    <row r="629">
      <c r="E629" s="14"/>
    </row>
    <row r="630">
      <c r="E630" s="14"/>
    </row>
    <row r="631">
      <c r="E631" s="14"/>
    </row>
    <row r="632">
      <c r="E632" s="14"/>
    </row>
    <row r="633">
      <c r="E633" s="14"/>
    </row>
    <row r="634">
      <c r="E634" s="14"/>
    </row>
    <row r="635">
      <c r="E635" s="14"/>
    </row>
    <row r="636">
      <c r="E636" s="14"/>
    </row>
    <row r="637">
      <c r="E637" s="14"/>
    </row>
    <row r="638">
      <c r="E638" s="14"/>
    </row>
    <row r="639">
      <c r="E639" s="14"/>
    </row>
    <row r="640">
      <c r="E640" s="14"/>
    </row>
    <row r="641">
      <c r="E641" s="14"/>
    </row>
    <row r="642">
      <c r="E642" s="14"/>
    </row>
    <row r="643">
      <c r="E643" s="14"/>
    </row>
    <row r="644">
      <c r="E644" s="14"/>
    </row>
    <row r="645">
      <c r="E645" s="14"/>
    </row>
    <row r="646">
      <c r="E646" s="14"/>
    </row>
    <row r="647">
      <c r="E647" s="14"/>
    </row>
    <row r="648">
      <c r="E648" s="14"/>
    </row>
    <row r="649">
      <c r="E649" s="14"/>
    </row>
    <row r="650">
      <c r="E650" s="14"/>
    </row>
    <row r="651">
      <c r="E651" s="14"/>
    </row>
    <row r="652">
      <c r="E652" s="14"/>
    </row>
    <row r="653">
      <c r="E653" s="14"/>
    </row>
    <row r="654">
      <c r="E654" s="14"/>
    </row>
    <row r="655">
      <c r="E655" s="14"/>
    </row>
    <row r="656">
      <c r="E656" s="14"/>
    </row>
    <row r="657">
      <c r="E657" s="14"/>
    </row>
    <row r="658">
      <c r="E658" s="14"/>
    </row>
    <row r="659">
      <c r="E659" s="14"/>
    </row>
    <row r="660">
      <c r="E660" s="14"/>
    </row>
    <row r="661">
      <c r="E661" s="14"/>
    </row>
    <row r="662">
      <c r="E662" s="14"/>
    </row>
    <row r="663">
      <c r="E663" s="14"/>
    </row>
    <row r="664">
      <c r="E664" s="14"/>
    </row>
    <row r="665">
      <c r="E665" s="14"/>
    </row>
    <row r="666">
      <c r="E666" s="14"/>
    </row>
    <row r="667">
      <c r="E667" s="14"/>
    </row>
    <row r="668">
      <c r="E668" s="14"/>
    </row>
    <row r="669">
      <c r="E669" s="14"/>
    </row>
    <row r="670">
      <c r="E670" s="14"/>
    </row>
    <row r="671">
      <c r="E671" s="14"/>
    </row>
    <row r="672">
      <c r="E672" s="14"/>
    </row>
    <row r="673">
      <c r="E673" s="14"/>
    </row>
    <row r="674">
      <c r="E674" s="1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4731</v>
      </c>
      <c r="G1" s="3" t="s">
        <v>4732</v>
      </c>
      <c r="H1" s="3" t="s">
        <v>4733</v>
      </c>
      <c r="I1" s="3" t="s">
        <v>4734</v>
      </c>
      <c r="J1" s="3" t="s">
        <v>4735</v>
      </c>
      <c r="K1" s="3" t="s">
        <v>4736</v>
      </c>
      <c r="L1" s="3" t="s">
        <v>4737</v>
      </c>
      <c r="M1" s="3" t="s">
        <v>4739</v>
      </c>
      <c r="N1" s="3" t="s">
        <v>4740</v>
      </c>
      <c r="O1" s="3" t="s">
        <v>4741</v>
      </c>
      <c r="P1" s="3" t="s">
        <v>4742</v>
      </c>
      <c r="Q1" s="3" t="s">
        <v>4743</v>
      </c>
      <c r="R1" s="3" t="s">
        <v>4744</v>
      </c>
      <c r="S1" s="3" t="s">
        <v>4745</v>
      </c>
      <c r="T1" s="3" t="s">
        <v>4746</v>
      </c>
      <c r="U1" s="3" t="s">
        <v>4747</v>
      </c>
      <c r="V1" s="3" t="s">
        <v>4748</v>
      </c>
      <c r="W1" s="3" t="s">
        <v>4750</v>
      </c>
      <c r="X1" s="3" t="s">
        <v>4751</v>
      </c>
      <c r="Y1" s="3" t="s">
        <v>4752</v>
      </c>
      <c r="Z1" s="3" t="s">
        <v>4755</v>
      </c>
      <c r="AA1" s="3" t="s">
        <v>4756</v>
      </c>
      <c r="AB1" s="3" t="s">
        <v>4757</v>
      </c>
      <c r="AC1" s="3" t="s">
        <v>4758</v>
      </c>
      <c r="AD1" s="3" t="s">
        <v>4761</v>
      </c>
      <c r="AE1" s="3" t="s">
        <v>4762</v>
      </c>
      <c r="AF1" s="3" t="s">
        <v>4763</v>
      </c>
      <c r="AG1" s="3" t="s">
        <v>4764</v>
      </c>
      <c r="AH1" s="3" t="s">
        <v>4765</v>
      </c>
      <c r="AI1" s="3" t="s">
        <v>4766</v>
      </c>
      <c r="AJ1" s="3" t="s">
        <v>4767</v>
      </c>
      <c r="AK1" s="3" t="s">
        <v>4768</v>
      </c>
      <c r="AL1" s="3" t="s">
        <v>4769</v>
      </c>
      <c r="AM1" s="3" t="s">
        <v>4770</v>
      </c>
      <c r="AN1" s="3" t="s">
        <v>4771</v>
      </c>
      <c r="AO1" s="3" t="s">
        <v>4772</v>
      </c>
      <c r="AP1" s="3" t="s">
        <v>4773</v>
      </c>
      <c r="AQ1" s="3" t="s">
        <v>4877</v>
      </c>
    </row>
    <row r="2">
      <c r="A2" s="3" t="s">
        <v>1470</v>
      </c>
      <c r="B2" s="3">
        <v>0.98</v>
      </c>
      <c r="C2" s="3" t="s">
        <v>17</v>
      </c>
      <c r="D2" s="4">
        <v>45447.0</v>
      </c>
      <c r="E2" s="2">
        <v>190.0</v>
      </c>
      <c r="F2" s="3" t="s">
        <v>292</v>
      </c>
      <c r="G2" s="3" t="s">
        <v>335</v>
      </c>
      <c r="H2" s="2">
        <v>3.0</v>
      </c>
      <c r="I2" s="2">
        <v>14.0</v>
      </c>
      <c r="J2" s="2">
        <v>2023.0</v>
      </c>
      <c r="K2" s="2" t="s">
        <v>4785</v>
      </c>
      <c r="L2" s="2" t="s">
        <v>17</v>
      </c>
      <c r="M2" s="15">
        <f>'SEC transfer WR'!N2 - 'SEC Transfer WRS Before'!G2</f>
        <v>21</v>
      </c>
      <c r="N2" s="15">
        <f>'SEC transfer WR'!O2 - 'SEC Transfer WRS Before'!H2</f>
        <v>19</v>
      </c>
      <c r="O2" s="15">
        <f>'SEC transfer WR'!P2 - 'SEC Transfer WRS Before'!I2</f>
        <v>3.3</v>
      </c>
      <c r="P2" s="15">
        <f>'SEC transfer WR'!Q2 - 'SEC Transfer WRS Before'!J2</f>
        <v>218</v>
      </c>
      <c r="Q2" s="15">
        <f>'SEC transfer WR'!R2 - 'SEC Transfer WRS Before'!K2</f>
        <v>-0.2</v>
      </c>
      <c r="R2" s="15">
        <f>'SEC transfer WR'!S2 - 'SEC Transfer WRS Before'!L2</f>
        <v>-4</v>
      </c>
      <c r="S2" s="15">
        <f>'SEC transfer WR'!T2 - 'SEC Transfer WRS Before'!M2</f>
        <v>13.8</v>
      </c>
      <c r="T2" s="15">
        <f>'SEC transfer WR'!U2 - 'SEC Transfer WRS Before'!N2</f>
        <v>12.3</v>
      </c>
      <c r="U2" s="15">
        <f>'SEC transfer WR'!V2 - 'SEC Transfer WRS Before'!O2</f>
        <v>2.5</v>
      </c>
      <c r="V2" s="15">
        <f>'SEC transfer WR'!W2 - 'SEC Transfer WRS Before'!P2</f>
        <v>5.9</v>
      </c>
      <c r="W2" s="2">
        <f>IFERROR('SEC transfer WR'!Y2 - 'SEC Transfer WRS Before'!R2, 0)</f>
        <v>-134</v>
      </c>
      <c r="X2" s="2">
        <f>IFERROR('SEC transfer WR'!Z2 - 'SEC Transfer WRS Before'!S2, 0)</f>
        <v>-119</v>
      </c>
      <c r="Y2" s="2">
        <f>IFERROR('SEC transfer WR'!AA2 - 'SEC Transfer WRS Before'!T2, 0)</f>
        <v>2.4</v>
      </c>
      <c r="Z2" s="2">
        <f>IFERROR('SEC transfer WR'!AD2 - 'SEC Transfer WRS Before'!W2, 0)</f>
        <v>176</v>
      </c>
      <c r="AA2" s="2">
        <f>IFERROR('SEC transfer WR'!AE2 - 'SEC Transfer WRS Before'!X2, 0)</f>
        <v>55.9</v>
      </c>
      <c r="AB2" s="2">
        <f>IFERROR('SEC transfer WR'!AF2 - 'SEC Transfer WRS Before'!Y2, 0)</f>
        <v>-311</v>
      </c>
      <c r="AC2" s="2">
        <f>IFERROR('SEC transfer WR'!AG2 - 'SEC Transfer WRS Before'!Z2, 0)</f>
        <v>-56.2</v>
      </c>
      <c r="AD2" s="2">
        <f>IFERROR('SEC transfer WR'!AJ2 - 'SEC Transfer WRS Before'!AC2, 0)</f>
        <v>98</v>
      </c>
      <c r="AE2" s="2">
        <f>IFERROR('SEC transfer WR'!AK2 - 'SEC Transfer WRS Before'!AD2, 0)</f>
        <v>-0.1</v>
      </c>
      <c r="AF2" s="2">
        <f>IFERROR('SEC transfer WR'!AL2 - 'SEC Transfer WRS Before'!AE2, 0)</f>
        <v>1.37</v>
      </c>
      <c r="AG2" s="2">
        <f>IFERROR('SEC transfer WR'!AM2 - 'SEC Transfer WRS Before'!AF2, 0)</f>
        <v>1.3</v>
      </c>
      <c r="AH2" s="2">
        <f>IFERROR('SEC transfer WR'!AN2 - 'SEC Transfer WRS Before'!AG2, 0)</f>
        <v>36</v>
      </c>
      <c r="AI2" s="2">
        <f>IFERROR('SEC transfer WR'!AO2 - 'SEC Transfer WRS Before'!AH2, 0)</f>
        <v>1</v>
      </c>
      <c r="AJ2" s="2">
        <f>IFERROR('SEC transfer WR'!AP2 - 'SEC Transfer WRS Before'!AI2, 0)</f>
        <v>-0.5</v>
      </c>
      <c r="AK2" s="2">
        <f>IFERROR('SEC transfer WR'!AQ2 - 'SEC Transfer WRS Before'!AJ2, 0)</f>
        <v>-11</v>
      </c>
      <c r="AL2" s="2">
        <f>IFERROR('SEC transfer WR'!AR2 - 'SEC Transfer WRS Before'!AK2, 0)</f>
        <v>-5</v>
      </c>
      <c r="AM2" s="2">
        <f>IFERROR('SEC transfer WR'!AS2 - 'SEC Transfer WRS Before'!AL2, 0)</f>
        <v>3</v>
      </c>
      <c r="AN2" s="2">
        <f>IFERROR('SEC transfer WR'!AT2 - 'SEC Transfer WRS Before'!AM2, 0)</f>
        <v>0</v>
      </c>
      <c r="AO2" s="2">
        <f>IFERROR('SEC transfer WR'!AU2 - 'SEC Transfer WRS Before'!AN2, 0)</f>
        <v>3</v>
      </c>
      <c r="AP2" s="2">
        <f>IFERROR('SEC transfer WR'!AV2 - 'SEC Transfer WRS Before'!AO2, 0)</f>
        <v>2</v>
      </c>
      <c r="AQ2" s="2">
        <f>IFERROR('SEC transfer WR'!AW2 - 'SEC Transfer WRS Before'!AP2, 0)</f>
        <v>1.110926898</v>
      </c>
    </row>
    <row r="3">
      <c r="A3" s="13" t="s">
        <v>1508</v>
      </c>
      <c r="B3" s="3">
        <v>0.9</v>
      </c>
      <c r="C3" s="3" t="s">
        <v>17</v>
      </c>
      <c r="D3" s="4">
        <v>45446.0</v>
      </c>
      <c r="E3" s="2">
        <v>195.0</v>
      </c>
      <c r="F3" s="3" t="s">
        <v>325</v>
      </c>
      <c r="G3" s="3" t="s">
        <v>335</v>
      </c>
      <c r="H3" s="2">
        <v>3.0</v>
      </c>
      <c r="I3" s="2">
        <v>14.0</v>
      </c>
      <c r="J3" s="2">
        <v>2021.0</v>
      </c>
      <c r="K3" s="2" t="s">
        <v>4800</v>
      </c>
      <c r="L3" s="2" t="s">
        <v>17</v>
      </c>
      <c r="M3" s="15">
        <f>'SEC transfer WR'!N3 - 'SEC Transfer WRS Before'!G3</f>
        <v>51</v>
      </c>
      <c r="N3" s="15">
        <f>'SEC transfer WR'!O3 - 'SEC Transfer WRS Before'!H3</f>
        <v>35</v>
      </c>
      <c r="O3" s="15">
        <f>'SEC transfer WR'!P3 - 'SEC Transfer WRS Before'!I3</f>
        <v>11.3</v>
      </c>
      <c r="P3" s="15">
        <f>'SEC transfer WR'!Q3 - 'SEC Transfer WRS Before'!J3</f>
        <v>617</v>
      </c>
      <c r="Q3" s="15">
        <f>'SEC transfer WR'!R3 - 'SEC Transfer WRS Before'!K3</f>
        <v>-1.4</v>
      </c>
      <c r="R3" s="15">
        <f>'SEC transfer WR'!S3 - 'SEC Transfer WRS Before'!L3</f>
        <v>7</v>
      </c>
      <c r="S3" s="15">
        <f>'SEC transfer WR'!T3 - 'SEC Transfer WRS Before'!M3</f>
        <v>17.6</v>
      </c>
      <c r="T3" s="15">
        <f>'SEC transfer WR'!U3 - 'SEC Transfer WRS Before'!N3</f>
        <v>19.4</v>
      </c>
      <c r="U3" s="15">
        <f>'SEC transfer WR'!V3 - 'SEC Transfer WRS Before'!O3</f>
        <v>15.9</v>
      </c>
      <c r="V3" s="15">
        <f>'SEC transfer WR'!W3 - 'SEC Transfer WRS Before'!P3</f>
        <v>55.3</v>
      </c>
      <c r="W3" s="2">
        <f>IFERROR('SEC transfer WR'!Y3 - 'SEC Transfer WRS Before'!R3, 0)</f>
        <v>197</v>
      </c>
      <c r="X3" s="2">
        <f>IFERROR('SEC transfer WR'!Z3 - 'SEC Transfer WRS Before'!S3, 0)</f>
        <v>184</v>
      </c>
      <c r="Y3" s="2">
        <f>IFERROR('SEC transfer WR'!AA3 - 'SEC Transfer WRS Before'!T3, 0)</f>
        <v>1.4</v>
      </c>
      <c r="Z3" s="2">
        <f>IFERROR('SEC transfer WR'!AD3 - 'SEC Transfer WRS Before'!W3, 0)</f>
        <v>40</v>
      </c>
      <c r="AA3" s="2">
        <f>IFERROR('SEC transfer WR'!AE3 - 'SEC Transfer WRS Before'!X3, 0)</f>
        <v>10.9</v>
      </c>
      <c r="AB3" s="2">
        <f>IFERROR('SEC transfer WR'!AF3 - 'SEC Transfer WRS Before'!Y3, 0)</f>
        <v>156</v>
      </c>
      <c r="AC3" s="2">
        <f>IFERROR('SEC transfer WR'!AG3 - 'SEC Transfer WRS Before'!Z3, 0)</f>
        <v>-11.3</v>
      </c>
      <c r="AD3" s="2">
        <f>IFERROR('SEC transfer WR'!AJ3 - 'SEC Transfer WRS Before'!AC3, 0)</f>
        <v>274</v>
      </c>
      <c r="AE3" s="2">
        <f>IFERROR('SEC transfer WR'!AK3 - 'SEC Transfer WRS Before'!AD3, 0)</f>
        <v>3.6</v>
      </c>
      <c r="AF3" s="2">
        <f>IFERROR('SEC transfer WR'!AL3 - 'SEC Transfer WRS Before'!AE3, 0)</f>
        <v>0.39</v>
      </c>
      <c r="AG3" s="2">
        <f>IFERROR('SEC transfer WR'!AM3 - 'SEC Transfer WRS Before'!AF3, 0)</f>
        <v>-4.1</v>
      </c>
      <c r="AH3" s="2">
        <f>IFERROR('SEC transfer WR'!AN3 - 'SEC Transfer WRS Before'!AG3, 0)</f>
        <v>13</v>
      </c>
      <c r="AI3" s="2">
        <f>IFERROR('SEC transfer WR'!AO3 - 'SEC Transfer WRS Before'!AH3, 0)</f>
        <v>1</v>
      </c>
      <c r="AJ3" s="2">
        <f>IFERROR('SEC transfer WR'!AP3 - 'SEC Transfer WRS Before'!AI3, 0)</f>
        <v>-3.6</v>
      </c>
      <c r="AK3" s="2">
        <f>IFERROR('SEC transfer WR'!AQ3 - 'SEC Transfer WRS Before'!AJ3, 0)</f>
        <v>17</v>
      </c>
      <c r="AL3" s="2">
        <f>IFERROR('SEC transfer WR'!AR3 - 'SEC Transfer WRS Before'!AK3, 0)</f>
        <v>6</v>
      </c>
      <c r="AM3" s="2">
        <f>IFERROR('SEC transfer WR'!AS3 - 'SEC Transfer WRS Before'!AL3, 0)</f>
        <v>-1</v>
      </c>
      <c r="AN3" s="2">
        <f>IFERROR('SEC transfer WR'!AT3 - 'SEC Transfer WRS Before'!AM3, 0)</f>
        <v>-1</v>
      </c>
      <c r="AO3" s="2">
        <f>IFERROR('SEC transfer WR'!AU3 - 'SEC Transfer WRS Before'!AN3, 0)</f>
        <v>8</v>
      </c>
      <c r="AP3" s="2">
        <f>IFERROR('SEC transfer WR'!AV3 - 'SEC Transfer WRS Before'!AO3, 0)</f>
        <v>27</v>
      </c>
      <c r="AQ3" s="2">
        <f>IFERROR('SEC transfer WR'!AW3 - 'SEC Transfer WRS Before'!AP3, 0)</f>
        <v>0.505144693</v>
      </c>
    </row>
    <row r="4">
      <c r="A4" s="3" t="s">
        <v>1769</v>
      </c>
      <c r="B4" s="3">
        <v>0.86</v>
      </c>
      <c r="C4" s="3" t="s">
        <v>17</v>
      </c>
      <c r="D4" s="4">
        <v>45421.0</v>
      </c>
      <c r="E4" s="2">
        <v>165.0</v>
      </c>
      <c r="F4" s="3" t="s">
        <v>711</v>
      </c>
      <c r="G4" s="3" t="s">
        <v>318</v>
      </c>
      <c r="H4" s="2">
        <v>7.0</v>
      </c>
      <c r="I4" s="2">
        <v>12.0</v>
      </c>
      <c r="J4" s="2">
        <v>2023.0</v>
      </c>
      <c r="K4" s="2" t="s">
        <v>4796</v>
      </c>
      <c r="L4" s="2" t="s">
        <v>17</v>
      </c>
      <c r="M4" s="15">
        <f>'SEC transfer WR'!N4 - 'SEC Transfer WRS Before'!G4</f>
        <v>-11</v>
      </c>
      <c r="N4" s="15">
        <f>'SEC transfer WR'!O4 - 'SEC Transfer WRS Before'!H4</f>
        <v>0</v>
      </c>
      <c r="O4" s="15">
        <f>'SEC transfer WR'!P4 - 'SEC Transfer WRS Before'!I4</f>
        <v>30.6</v>
      </c>
      <c r="P4" s="15">
        <f>'SEC transfer WR'!Q4 - 'SEC Transfer WRS Before'!J4</f>
        <v>54</v>
      </c>
      <c r="Q4" s="15">
        <f>'SEC transfer WR'!R4 - 'SEC Transfer WRS Before'!K4</f>
        <v>10.8</v>
      </c>
      <c r="R4" s="15">
        <f>'SEC transfer WR'!S4 - 'SEC Transfer WRS Before'!L4</f>
        <v>0</v>
      </c>
      <c r="S4" s="15">
        <f>'SEC transfer WR'!T4 - 'SEC Transfer WRS Before'!M4</f>
        <v>28.5</v>
      </c>
      <c r="T4" s="15">
        <f>'SEC transfer WR'!U4 - 'SEC Transfer WRS Before'!N4</f>
        <v>25.9</v>
      </c>
      <c r="U4" s="15">
        <f>'SEC transfer WR'!V4 - 'SEC Transfer WRS Before'!O4</f>
        <v>9.3</v>
      </c>
      <c r="V4" s="15">
        <f>'SEC transfer WR'!W4 - 'SEC Transfer WRS Before'!P4</f>
        <v>0</v>
      </c>
      <c r="W4" s="2">
        <f>IFERROR('SEC transfer WR'!Y4 - 'SEC Transfer WRS Before'!R4, 0)</f>
        <v>-94</v>
      </c>
      <c r="X4" s="2">
        <f>IFERROR('SEC transfer WR'!Z4 - 'SEC Transfer WRS Before'!S4, 0)</f>
        <v>-89</v>
      </c>
      <c r="Y4" s="2">
        <f>IFERROR('SEC transfer WR'!AA4 - 'SEC Transfer WRS Before'!T4, 0)</f>
        <v>4.6</v>
      </c>
      <c r="Z4" s="2">
        <f>IFERROR('SEC transfer WR'!AD4 - 'SEC Transfer WRS Before'!W4, 0)</f>
        <v>-45</v>
      </c>
      <c r="AA4" s="2">
        <f>IFERROR('SEC transfer WR'!AE4 - 'SEC Transfer WRS Before'!X4, 0)</f>
        <v>14.3</v>
      </c>
      <c r="AB4" s="2">
        <f>IFERROR('SEC transfer WR'!AF4 - 'SEC Transfer WRS Before'!Y4, 0)</f>
        <v>-49</v>
      </c>
      <c r="AC4" s="2">
        <f>IFERROR('SEC transfer WR'!AG4 - 'SEC Transfer WRS Before'!Z4, 0)</f>
        <v>-14.3</v>
      </c>
      <c r="AD4" s="2">
        <f>IFERROR('SEC transfer WR'!AJ4 - 'SEC Transfer WRS Before'!AC4, 0)</f>
        <v>6</v>
      </c>
      <c r="AE4" s="2">
        <f>IFERROR('SEC transfer WR'!AK4 - 'SEC Transfer WRS Before'!AD4, 0)</f>
        <v>1.2</v>
      </c>
      <c r="AF4" s="2">
        <f>IFERROR('SEC transfer WR'!AL4 - 'SEC Transfer WRS Before'!AE4, 0)</f>
        <v>10.28</v>
      </c>
      <c r="AG4" s="2">
        <f>IFERROR('SEC transfer WR'!AM4 - 'SEC Transfer WRS Before'!AF4, 0)</f>
        <v>10.2</v>
      </c>
      <c r="AH4" s="2">
        <f>IFERROR('SEC transfer WR'!AN4 - 'SEC Transfer WRS Before'!AG4, 0)</f>
        <v>21</v>
      </c>
      <c r="AI4" s="2">
        <f>IFERROR('SEC transfer WR'!AO4 - 'SEC Transfer WRS Before'!AH4, 0)</f>
        <v>-1</v>
      </c>
      <c r="AJ4" s="2">
        <f>IFERROR('SEC transfer WR'!AP4 - 'SEC Transfer WRS Before'!AI4, 0)</f>
        <v>-8.9</v>
      </c>
      <c r="AK4" s="2">
        <f>IFERROR('SEC transfer WR'!AQ4 - 'SEC Transfer WRS Before'!AJ4, 0)</f>
        <v>-7</v>
      </c>
      <c r="AL4" s="2">
        <f>IFERROR('SEC transfer WR'!AR4 - 'SEC Transfer WRS Before'!AK4, 0)</f>
        <v>-3</v>
      </c>
      <c r="AM4" s="2">
        <f>IFERROR('SEC transfer WR'!AS4 - 'SEC Transfer WRS Before'!AL4, 0)</f>
        <v>1</v>
      </c>
      <c r="AN4" s="2">
        <f>IFERROR('SEC transfer WR'!AT4 - 'SEC Transfer WRS Before'!AM4, 0)</f>
        <v>0</v>
      </c>
      <c r="AO4" s="2">
        <f>IFERROR('SEC transfer WR'!AU4 - 'SEC Transfer WRS Before'!AN4, 0)</f>
        <v>0</v>
      </c>
      <c r="AP4" s="2">
        <f>IFERROR('SEC transfer WR'!AV4 - 'SEC Transfer WRS Before'!AO4, 0)</f>
        <v>-2</v>
      </c>
      <c r="AQ4" s="2">
        <f>IFERROR('SEC transfer WR'!AW4 - 'SEC Transfer WRS Before'!AP4, 0)</f>
        <v>-0.2235570303</v>
      </c>
    </row>
    <row r="5">
      <c r="A5" s="3" t="s">
        <v>1802</v>
      </c>
      <c r="B5" s="3">
        <v>0.89</v>
      </c>
      <c r="C5" s="3" t="s">
        <v>17</v>
      </c>
      <c r="D5" s="4">
        <v>45445.0</v>
      </c>
      <c r="E5" s="2">
        <v>175.0</v>
      </c>
      <c r="F5" s="3" t="s">
        <v>830</v>
      </c>
      <c r="G5" s="3" t="s">
        <v>372</v>
      </c>
      <c r="H5" s="2">
        <v>8.0</v>
      </c>
      <c r="I5" s="2">
        <v>10.0</v>
      </c>
      <c r="J5" s="2">
        <v>2023.0</v>
      </c>
      <c r="K5" s="2" t="s">
        <v>4785</v>
      </c>
      <c r="L5" s="2" t="s">
        <v>17</v>
      </c>
      <c r="M5" s="15">
        <f>'SEC transfer WR'!N5 - 'SEC Transfer WRS Before'!G5</f>
        <v>-24</v>
      </c>
      <c r="N5" s="15">
        <f>'SEC transfer WR'!O5 - 'SEC Transfer WRS Before'!H5</f>
        <v>-18</v>
      </c>
      <c r="O5" s="15">
        <f>'SEC transfer WR'!P5 - 'SEC Transfer WRS Before'!I5</f>
        <v>2.8</v>
      </c>
      <c r="P5" s="15">
        <f>'SEC transfer WR'!Q5 - 'SEC Transfer WRS Before'!J5</f>
        <v>15</v>
      </c>
      <c r="Q5" s="15">
        <f>'SEC transfer WR'!R5 - 'SEC Transfer WRS Before'!K5</f>
        <v>5.4</v>
      </c>
      <c r="R5" s="15">
        <f>'SEC transfer WR'!S5 - 'SEC Transfer WRS Before'!L5</f>
        <v>3</v>
      </c>
      <c r="S5" s="15">
        <f>'SEC transfer WR'!T5 - 'SEC Transfer WRS Before'!M5</f>
        <v>7.2</v>
      </c>
      <c r="T5" s="15">
        <f>'SEC transfer WR'!U5 - 'SEC Transfer WRS Before'!N5</f>
        <v>4.2</v>
      </c>
      <c r="U5" s="15">
        <f>'SEC transfer WR'!V5 - 'SEC Transfer WRS Before'!O5</f>
        <v>-5.1</v>
      </c>
      <c r="V5" s="15">
        <f>'SEC transfer WR'!W5 - 'SEC Transfer WRS Before'!P5</f>
        <v>5.3</v>
      </c>
      <c r="W5" s="2">
        <f>IFERROR('SEC transfer WR'!Y5 - 'SEC Transfer WRS Before'!R5, 0)</f>
        <v>-91</v>
      </c>
      <c r="X5" s="2">
        <f>IFERROR('SEC transfer WR'!Z5 - 'SEC Transfer WRS Before'!S5, 0)</f>
        <v>-89</v>
      </c>
      <c r="Y5" s="2">
        <f>IFERROR('SEC transfer WR'!AA5 - 'SEC Transfer WRS Before'!T5, 0)</f>
        <v>-1</v>
      </c>
      <c r="Z5" s="2">
        <f>IFERROR('SEC transfer WR'!AD5 - 'SEC Transfer WRS Before'!W5, 0)</f>
        <v>-162</v>
      </c>
      <c r="AA5" s="2">
        <f>IFERROR('SEC transfer WR'!AE5 - 'SEC Transfer WRS Before'!X5, 0)</f>
        <v>-64.5</v>
      </c>
      <c r="AB5" s="2">
        <f>IFERROR('SEC transfer WR'!AF5 - 'SEC Transfer WRS Before'!Y5, 0)</f>
        <v>111</v>
      </c>
      <c r="AC5" s="2">
        <f>IFERROR('SEC transfer WR'!AG5 - 'SEC Transfer WRS Before'!Z5, 0)</f>
        <v>81.1</v>
      </c>
      <c r="AD5" s="2">
        <f>IFERROR('SEC transfer WR'!AJ5 - 'SEC Transfer WRS Before'!AC5, 0)</f>
        <v>-145</v>
      </c>
      <c r="AE5" s="2">
        <f>IFERROR('SEC transfer WR'!AK5 - 'SEC Transfer WRS Before'!AD5, 0)</f>
        <v>-1.6</v>
      </c>
      <c r="AF5" s="2">
        <f>IFERROR('SEC transfer WR'!AL5 - 'SEC Transfer WRS Before'!AE5, 0)</f>
        <v>1.34</v>
      </c>
      <c r="AG5" s="2">
        <f>IFERROR('SEC transfer WR'!AM5 - 'SEC Transfer WRS Before'!AF5, 0)</f>
        <v>7.5</v>
      </c>
      <c r="AH5" s="2">
        <f>IFERROR('SEC transfer WR'!AN5 - 'SEC Transfer WRS Before'!AG5, 0)</f>
        <v>14</v>
      </c>
      <c r="AI5" s="2">
        <f>IFERROR('SEC transfer WR'!AO5 - 'SEC Transfer WRS Before'!AH5, 0)</f>
        <v>0</v>
      </c>
      <c r="AJ5" s="2">
        <f>IFERROR('SEC transfer WR'!AP5 - 'SEC Transfer WRS Before'!AI5, 0)</f>
        <v>1</v>
      </c>
      <c r="AK5" s="2">
        <f>IFERROR('SEC transfer WR'!AQ5 - 'SEC Transfer WRS Before'!AJ5, 0)</f>
        <v>7</v>
      </c>
      <c r="AL5" s="2">
        <f>IFERROR('SEC transfer WR'!AR5 - 'SEC Transfer WRS Before'!AK5, 0)</f>
        <v>6</v>
      </c>
      <c r="AM5" s="2">
        <f>IFERROR('SEC transfer WR'!AS5 - 'SEC Transfer WRS Before'!AL5, 0)</f>
        <v>-1</v>
      </c>
      <c r="AN5" s="2">
        <f>IFERROR('SEC transfer WR'!AT5 - 'SEC Transfer WRS Before'!AM5, 0)</f>
        <v>0</v>
      </c>
      <c r="AO5" s="2">
        <f>IFERROR('SEC transfer WR'!AU5 - 'SEC Transfer WRS Before'!AN5, 0)</f>
        <v>-2</v>
      </c>
      <c r="AP5" s="2">
        <f>IFERROR('SEC transfer WR'!AV5 - 'SEC Transfer WRS Before'!AO5, 0)</f>
        <v>5</v>
      </c>
      <c r="AQ5" s="2">
        <f>IFERROR('SEC transfer WR'!AW5 - 'SEC Transfer WRS Before'!AP5, 0)</f>
        <v>-0.9505547033</v>
      </c>
    </row>
    <row r="6">
      <c r="A6" s="3" t="s">
        <v>1404</v>
      </c>
      <c r="B6" s="3">
        <v>0.89</v>
      </c>
      <c r="C6" s="3" t="s">
        <v>17</v>
      </c>
      <c r="D6" s="4">
        <v>45446.0</v>
      </c>
      <c r="E6" s="2">
        <v>180.0</v>
      </c>
      <c r="F6" s="3" t="s">
        <v>1405</v>
      </c>
      <c r="G6" s="3" t="s">
        <v>400</v>
      </c>
      <c r="H6" s="2">
        <v>0.0</v>
      </c>
      <c r="I6" s="2">
        <v>2.0</v>
      </c>
      <c r="J6" s="2">
        <v>2023.0</v>
      </c>
      <c r="K6" s="2" t="s">
        <v>4787</v>
      </c>
      <c r="L6" s="2" t="s">
        <v>17</v>
      </c>
      <c r="M6" s="15">
        <f>'SEC transfer WR'!N6 - 'SEC Transfer WRS Before'!G6</f>
        <v>13</v>
      </c>
      <c r="N6" s="15">
        <f>'SEC transfer WR'!O6 - 'SEC Transfer WRS Before'!H6</f>
        <v>9</v>
      </c>
      <c r="O6" s="15">
        <f>'SEC transfer WR'!P6 - 'SEC Transfer WRS Before'!I6</f>
        <v>-0.4</v>
      </c>
      <c r="P6" s="15">
        <f>'SEC transfer WR'!Q6 - 'SEC Transfer WRS Before'!J6</f>
        <v>483</v>
      </c>
      <c r="Q6" s="15">
        <f>'SEC transfer WR'!R6 - 'SEC Transfer WRS Before'!K6</f>
        <v>11.6</v>
      </c>
      <c r="R6" s="15">
        <f>'SEC transfer WR'!S6 - 'SEC Transfer WRS Before'!L6</f>
        <v>6</v>
      </c>
      <c r="S6" s="15">
        <f>'SEC transfer WR'!T6 - 'SEC Transfer WRS Before'!M6</f>
        <v>14.8</v>
      </c>
      <c r="T6" s="15">
        <f>'SEC transfer WR'!U6 - 'SEC Transfer WRS Before'!N6</f>
        <v>16.1</v>
      </c>
      <c r="U6" s="15">
        <f>'SEC transfer WR'!V6 - 'SEC Transfer WRS Before'!O6</f>
        <v>11.4</v>
      </c>
      <c r="V6" s="15">
        <f>'SEC transfer WR'!W6 - 'SEC Transfer WRS Before'!P6</f>
        <v>-40.9</v>
      </c>
      <c r="W6" s="2">
        <f>IFERROR('SEC transfer WR'!Y6 - 'SEC Transfer WRS Before'!R6, 0)</f>
        <v>80</v>
      </c>
      <c r="X6" s="2">
        <f>IFERROR('SEC transfer WR'!Z6 - 'SEC Transfer WRS Before'!S6, 0)</f>
        <v>81</v>
      </c>
      <c r="Y6" s="2">
        <f>IFERROR('SEC transfer WR'!AA6 - 'SEC Transfer WRS Before'!T6, 0)</f>
        <v>1.8</v>
      </c>
      <c r="Z6" s="2">
        <f>IFERROR('SEC transfer WR'!AD6 - 'SEC Transfer WRS Before'!W6, 0)</f>
        <v>-100</v>
      </c>
      <c r="AA6" s="2">
        <f>IFERROR('SEC transfer WR'!AE6 - 'SEC Transfer WRS Before'!X6, 0)</f>
        <v>-69.5</v>
      </c>
      <c r="AB6" s="2">
        <f>IFERROR('SEC transfer WR'!AF6 - 'SEC Transfer WRS Before'!Y6, 0)</f>
        <v>181</v>
      </c>
      <c r="AC6" s="2">
        <f>IFERROR('SEC transfer WR'!AG6 - 'SEC Transfer WRS Before'!Z6, 0)</f>
        <v>70.1</v>
      </c>
      <c r="AD6" s="2">
        <f>IFERROR('SEC transfer WR'!AJ6 - 'SEC Transfer WRS Before'!AC6, 0)</f>
        <v>-31</v>
      </c>
      <c r="AE6" s="2">
        <f>IFERROR('SEC transfer WR'!AK6 - 'SEC Transfer WRS Before'!AD6, 0)</f>
        <v>-2.7</v>
      </c>
      <c r="AF6" s="2">
        <f>IFERROR('SEC transfer WR'!AL6 - 'SEC Transfer WRS Before'!AE6, 0)</f>
        <v>1.12</v>
      </c>
      <c r="AG6" s="2">
        <f>IFERROR('SEC transfer WR'!AM6 - 'SEC Transfer WRS Before'!AF6, 0)</f>
        <v>11.9</v>
      </c>
      <c r="AH6" s="2">
        <f>IFERROR('SEC transfer WR'!AN6 - 'SEC Transfer WRS Before'!AG6, 0)</f>
        <v>23</v>
      </c>
      <c r="AI6" s="2">
        <f>IFERROR('SEC transfer WR'!AO6 - 'SEC Transfer WRS Before'!AH6, 0)</f>
        <v>-1</v>
      </c>
      <c r="AJ6" s="2">
        <f>IFERROR('SEC transfer WR'!AP6 - 'SEC Transfer WRS Before'!AI6, 0)</f>
        <v>-4</v>
      </c>
      <c r="AK6" s="2">
        <f>IFERROR('SEC transfer WR'!AQ6 - 'SEC Transfer WRS Before'!AJ6, 0)</f>
        <v>7</v>
      </c>
      <c r="AL6" s="2">
        <f>IFERROR('SEC transfer WR'!AR6 - 'SEC Transfer WRS Before'!AK6, 0)</f>
        <v>6</v>
      </c>
      <c r="AM6" s="2">
        <f>IFERROR('SEC transfer WR'!AS6 - 'SEC Transfer WRS Before'!AL6, 0)</f>
        <v>2</v>
      </c>
      <c r="AN6" s="2">
        <f>IFERROR('SEC transfer WR'!AT6 - 'SEC Transfer WRS Before'!AM6, 0)</f>
        <v>1</v>
      </c>
      <c r="AO6" s="2">
        <f>IFERROR('SEC transfer WR'!AU6 - 'SEC Transfer WRS Before'!AN6, 0)</f>
        <v>0</v>
      </c>
      <c r="AP6" s="2">
        <f>IFERROR('SEC transfer WR'!AV6 - 'SEC Transfer WRS Before'!AO6, 0)</f>
        <v>17</v>
      </c>
      <c r="AQ6" s="2">
        <f>IFERROR('SEC transfer WR'!AW6 - 'SEC Transfer WRS Before'!AP6, 0)</f>
        <v>-0.1216560045</v>
      </c>
    </row>
    <row r="7">
      <c r="A7" s="3" t="s">
        <v>1610</v>
      </c>
      <c r="B7" s="3">
        <v>0.9</v>
      </c>
      <c r="C7" s="3" t="s">
        <v>17</v>
      </c>
      <c r="D7" s="4">
        <v>45444.0</v>
      </c>
      <c r="E7" s="2">
        <v>204.0</v>
      </c>
      <c r="F7" s="3" t="s">
        <v>440</v>
      </c>
      <c r="G7" s="3" t="s">
        <v>318</v>
      </c>
      <c r="H7" s="2">
        <v>4.0</v>
      </c>
      <c r="I7" s="2">
        <v>12.0</v>
      </c>
      <c r="J7" s="2">
        <v>2022.0</v>
      </c>
      <c r="K7" s="2" t="s">
        <v>4782</v>
      </c>
      <c r="L7" s="2" t="s">
        <v>17</v>
      </c>
      <c r="M7" s="15">
        <f>'SEC transfer WR'!N7 - 'SEC Transfer WRS Before'!G7</f>
        <v>-58</v>
      </c>
      <c r="N7" s="15">
        <f>'SEC transfer WR'!O7 - 'SEC Transfer WRS Before'!H7</f>
        <v>-29</v>
      </c>
      <c r="O7" s="15">
        <f>'SEC transfer WR'!P7 - 'SEC Transfer WRS Before'!I7</f>
        <v>49.2</v>
      </c>
      <c r="P7" s="15">
        <f>'SEC transfer WR'!Q7 - 'SEC Transfer WRS Before'!J7</f>
        <v>-421</v>
      </c>
      <c r="Q7" s="15">
        <f>'SEC transfer WR'!R7 - 'SEC Transfer WRS Before'!K7</f>
        <v>36.2</v>
      </c>
      <c r="R7" s="15">
        <f>'SEC transfer WR'!S7 - 'SEC Transfer WRS Before'!L7</f>
        <v>-5</v>
      </c>
      <c r="S7" s="15">
        <f>'SEC transfer WR'!T7 - 'SEC Transfer WRS Before'!M7</f>
        <v>21.3</v>
      </c>
      <c r="T7" s="15">
        <f>'SEC transfer WR'!U7 - 'SEC Transfer WRS Before'!N7</f>
        <v>20.2</v>
      </c>
      <c r="U7" s="15">
        <f>'SEC transfer WR'!V7 - 'SEC Transfer WRS Before'!O7</f>
        <v>24.4</v>
      </c>
      <c r="V7" s="15">
        <f>'SEC transfer WR'!W7 - 'SEC Transfer WRS Before'!P7</f>
        <v>-10.7</v>
      </c>
      <c r="W7" s="2">
        <f>IFERROR('SEC transfer WR'!Y7 - 'SEC Transfer WRS Before'!R7, 0)</f>
        <v>-360</v>
      </c>
      <c r="X7" s="2">
        <f>IFERROR('SEC transfer WR'!Z7 - 'SEC Transfer WRS Before'!S7, 0)</f>
        <v>-336</v>
      </c>
      <c r="Y7" s="2">
        <f>IFERROR('SEC transfer WR'!AA7 - 'SEC Transfer WRS Before'!T7, 0)</f>
        <v>6.6</v>
      </c>
      <c r="Z7" s="2">
        <f>IFERROR('SEC transfer WR'!AD7 - 'SEC Transfer WRS Before'!W7, 0)</f>
        <v>-30</v>
      </c>
      <c r="AA7" s="2">
        <f>IFERROR('SEC transfer WR'!AE7 - 'SEC Transfer WRS Before'!X7, 0)</f>
        <v>90.9</v>
      </c>
      <c r="AB7" s="2">
        <f>IFERROR('SEC transfer WR'!AF7 - 'SEC Transfer WRS Before'!Y7, 0)</f>
        <v>-330</v>
      </c>
      <c r="AC7" s="2">
        <f>IFERROR('SEC transfer WR'!AG7 - 'SEC Transfer WRS Before'!Z7, 0)</f>
        <v>-90.9</v>
      </c>
      <c r="AD7" s="2">
        <f>IFERROR('SEC transfer WR'!AJ7 - 'SEC Transfer WRS Before'!AC7, 0)</f>
        <v>-48</v>
      </c>
      <c r="AE7" s="2">
        <f>IFERROR('SEC transfer WR'!AK7 - 'SEC Transfer WRS Before'!AD7, 0)</f>
        <v>19.7</v>
      </c>
      <c r="AF7" s="2">
        <f>IFERROR('SEC transfer WR'!AL7 - 'SEC Transfer WRS Before'!AE7, 0)</f>
        <v>15.93</v>
      </c>
      <c r="AG7" s="2">
        <f>IFERROR('SEC transfer WR'!AM7 - 'SEC Transfer WRS Before'!AF7, 0)</f>
        <v>13.5</v>
      </c>
      <c r="AH7" s="2">
        <f>IFERROR('SEC transfer WR'!AN7 - 'SEC Transfer WRS Before'!AG7, 0)</f>
        <v>8</v>
      </c>
      <c r="AI7" s="2">
        <f>IFERROR('SEC transfer WR'!AO7 - 'SEC Transfer WRS Before'!AH7, 0)</f>
        <v>-5</v>
      </c>
      <c r="AJ7" s="2">
        <f>IFERROR('SEC transfer WR'!AP7 - 'SEC Transfer WRS Before'!AI7, 0)</f>
        <v>-14.3</v>
      </c>
      <c r="AK7" s="2">
        <f>IFERROR('SEC transfer WR'!AQ7 - 'SEC Transfer WRS Before'!AJ7, 0)</f>
        <v>-13</v>
      </c>
      <c r="AL7" s="2">
        <f>IFERROR('SEC transfer WR'!AR7 - 'SEC Transfer WRS Before'!AK7, 0)</f>
        <v>-7</v>
      </c>
      <c r="AM7" s="2">
        <f>IFERROR('SEC transfer WR'!AS7 - 'SEC Transfer WRS Before'!AL7, 0)</f>
        <v>-2</v>
      </c>
      <c r="AN7" s="2">
        <f>IFERROR('SEC transfer WR'!AT7 - 'SEC Transfer WRS Before'!AM7, 0)</f>
        <v>0</v>
      </c>
      <c r="AO7" s="2">
        <f>IFERROR('SEC transfer WR'!AU7 - 'SEC Transfer WRS Before'!AN7, 0)</f>
        <v>-3</v>
      </c>
      <c r="AP7" s="2">
        <f>IFERROR('SEC transfer WR'!AV7 - 'SEC Transfer WRS Before'!AO7, 0)</f>
        <v>-19</v>
      </c>
      <c r="AQ7" s="2">
        <f>IFERROR('SEC transfer WR'!AW7 - 'SEC Transfer WRS Before'!AP7, 0)</f>
        <v>-0.3278117589</v>
      </c>
    </row>
    <row r="8">
      <c r="A8" s="3" t="s">
        <v>1672</v>
      </c>
      <c r="B8" s="3" t="s">
        <v>11</v>
      </c>
      <c r="C8" s="3" t="s">
        <v>17</v>
      </c>
      <c r="D8" s="4">
        <v>45445.0</v>
      </c>
      <c r="E8" s="2">
        <v>190.0</v>
      </c>
      <c r="F8" s="3" t="s">
        <v>530</v>
      </c>
      <c r="G8" s="3" t="s">
        <v>335</v>
      </c>
      <c r="H8" s="2">
        <v>5.0</v>
      </c>
      <c r="I8" s="2">
        <v>14.0</v>
      </c>
      <c r="J8" s="2">
        <v>2020.0</v>
      </c>
      <c r="K8" s="2" t="s">
        <v>4786</v>
      </c>
      <c r="L8" s="2" t="s">
        <v>17</v>
      </c>
      <c r="M8" s="15">
        <f>'SEC transfer WR'!N8 - 'SEC Transfer WRS Before'!G8</f>
        <v>87</v>
      </c>
      <c r="N8" s="15">
        <f>'SEC transfer WR'!O8 - 'SEC Transfer WRS Before'!H8</f>
        <v>60</v>
      </c>
      <c r="O8" s="15">
        <f>'SEC transfer WR'!P8 - 'SEC Transfer WRS Before'!I8</f>
        <v>48.9</v>
      </c>
      <c r="P8" s="15">
        <f>'SEC transfer WR'!Q8 - 'SEC Transfer WRS Before'!J8</f>
        <v>1239</v>
      </c>
      <c r="Q8" s="15">
        <f>'SEC transfer WR'!R8 - 'SEC Transfer WRS Before'!K8</f>
        <v>0.6</v>
      </c>
      <c r="R8" s="15">
        <f>'SEC transfer WR'!S8 - 'SEC Transfer WRS Before'!L8</f>
        <v>13</v>
      </c>
      <c r="S8" s="15">
        <f>'SEC transfer WR'!T8 - 'SEC Transfer WRS Before'!M8</f>
        <v>17.1</v>
      </c>
      <c r="T8" s="15">
        <f>'SEC transfer WR'!U8 - 'SEC Transfer WRS Before'!N8</f>
        <v>19.9</v>
      </c>
      <c r="U8" s="15">
        <f>'SEC transfer WR'!V8 - 'SEC Transfer WRS Before'!O8</f>
        <v>4</v>
      </c>
      <c r="V8" s="15">
        <f>'SEC transfer WR'!W8 - 'SEC Transfer WRS Before'!P8</f>
        <v>-28.1</v>
      </c>
      <c r="W8" s="2">
        <f>IFERROR('SEC transfer WR'!Y8 - 'SEC Transfer WRS Before'!R8, 0)</f>
        <v>396</v>
      </c>
      <c r="X8" s="2">
        <f>IFERROR('SEC transfer WR'!Z8 - 'SEC Transfer WRS Before'!S8, 0)</f>
        <v>383</v>
      </c>
      <c r="Y8" s="2">
        <f>IFERROR('SEC transfer WR'!AA8 - 'SEC Transfer WRS Before'!T8, 0)</f>
        <v>-3.1</v>
      </c>
      <c r="Z8" s="2">
        <f>IFERROR('SEC transfer WR'!AD8 - 'SEC Transfer WRS Before'!W8, 0)</f>
        <v>112</v>
      </c>
      <c r="AA8" s="2">
        <f>IFERROR('SEC transfer WR'!AE8 - 'SEC Transfer WRS Before'!X8, 0)</f>
        <v>9.6</v>
      </c>
      <c r="AB8" s="2">
        <f>IFERROR('SEC transfer WR'!AF8 - 'SEC Transfer WRS Before'!Y8, 0)</f>
        <v>283</v>
      </c>
      <c r="AC8" s="2">
        <f>IFERROR('SEC transfer WR'!AG8 - 'SEC Transfer WRS Before'!Z8, 0)</f>
        <v>-9.8</v>
      </c>
      <c r="AD8" s="2">
        <f>IFERROR('SEC transfer WR'!AJ8 - 'SEC Transfer WRS Before'!AC8, 0)</f>
        <v>554</v>
      </c>
      <c r="AE8" s="2">
        <f>IFERROR('SEC transfer WR'!AK8 - 'SEC Transfer WRS Before'!AD8, 0)</f>
        <v>8.1</v>
      </c>
      <c r="AF8" s="2">
        <f>IFERROR('SEC transfer WR'!AL8 - 'SEC Transfer WRS Before'!AE8, 0)</f>
        <v>2.2</v>
      </c>
      <c r="AG8" s="2">
        <f>IFERROR('SEC transfer WR'!AM8 - 'SEC Transfer WRS Before'!AF8, 0)</f>
        <v>-0.8</v>
      </c>
      <c r="AH8" s="2">
        <f>IFERROR('SEC transfer WR'!AN8 - 'SEC Transfer WRS Before'!AG8, 0)</f>
        <v>74</v>
      </c>
      <c r="AI8" s="2">
        <f>IFERROR('SEC transfer WR'!AO8 - 'SEC Transfer WRS Before'!AH8, 0)</f>
        <v>5</v>
      </c>
      <c r="AJ8" s="2">
        <f>IFERROR('SEC transfer WR'!AP8 - 'SEC Transfer WRS Before'!AI8, 0)</f>
        <v>7.6</v>
      </c>
      <c r="AK8" s="2">
        <f>IFERROR('SEC transfer WR'!AQ8 - 'SEC Transfer WRS Before'!AJ8, 0)</f>
        <v>8</v>
      </c>
      <c r="AL8" s="2">
        <f>IFERROR('SEC transfer WR'!AR8 - 'SEC Transfer WRS Before'!AK8, 0)</f>
        <v>3</v>
      </c>
      <c r="AM8" s="2">
        <f>IFERROR('SEC transfer WR'!AS8 - 'SEC Transfer WRS Before'!AL8, 0)</f>
        <v>1</v>
      </c>
      <c r="AN8" s="2">
        <f>IFERROR('SEC transfer WR'!AT8 - 'SEC Transfer WRS Before'!AM8, 0)</f>
        <v>2</v>
      </c>
      <c r="AO8" s="2">
        <f>IFERROR('SEC transfer WR'!AU8 - 'SEC Transfer WRS Before'!AN8, 0)</f>
        <v>9</v>
      </c>
      <c r="AP8" s="2">
        <f>IFERROR('SEC transfer WR'!AV8 - 'SEC Transfer WRS Before'!AO8, 0)</f>
        <v>42</v>
      </c>
      <c r="AQ8" s="2">
        <f>IFERROR('SEC transfer WR'!AW8 - 'SEC Transfer WRS Before'!AP8, 0)</f>
        <v>0.4228184532</v>
      </c>
    </row>
    <row r="9">
      <c r="A9" s="3" t="s">
        <v>1469</v>
      </c>
      <c r="B9" s="3">
        <v>0.92</v>
      </c>
      <c r="C9" s="3" t="s">
        <v>17</v>
      </c>
      <c r="D9" s="4">
        <v>45422.0</v>
      </c>
      <c r="E9" s="2">
        <v>163.0</v>
      </c>
      <c r="F9" s="3" t="s">
        <v>335</v>
      </c>
      <c r="G9" s="3" t="s">
        <v>372</v>
      </c>
      <c r="H9" s="2">
        <v>3.0</v>
      </c>
      <c r="I9" s="2">
        <v>10.0</v>
      </c>
      <c r="J9" s="2">
        <v>2023.0</v>
      </c>
      <c r="K9" s="2" t="s">
        <v>4781</v>
      </c>
      <c r="L9" s="2" t="s">
        <v>17</v>
      </c>
      <c r="M9" s="15">
        <f>'SEC transfer WR'!N9 - 'SEC Transfer WRS Before'!G9</f>
        <v>4</v>
      </c>
      <c r="N9" s="15">
        <f>'SEC transfer WR'!O9 - 'SEC Transfer WRS Before'!H9</f>
        <v>13</v>
      </c>
      <c r="O9" s="15">
        <f>'SEC transfer WR'!P9 - 'SEC Transfer WRS Before'!I9</f>
        <v>32.7</v>
      </c>
      <c r="P9" s="15">
        <f>'SEC transfer WR'!Q9 - 'SEC Transfer WRS Before'!J9</f>
        <v>-26</v>
      </c>
      <c r="Q9" s="15">
        <f>'SEC transfer WR'!R9 - 'SEC Transfer WRS Before'!K9</f>
        <v>-16.3</v>
      </c>
      <c r="R9" s="15">
        <f>'SEC transfer WR'!S9 - 'SEC Transfer WRS Before'!L9</f>
        <v>-4</v>
      </c>
      <c r="S9" s="15">
        <f>'SEC transfer WR'!T9 - 'SEC Transfer WRS Before'!M9</f>
        <v>11.1</v>
      </c>
      <c r="T9" s="15">
        <f>'SEC transfer WR'!U9 - 'SEC Transfer WRS Before'!N9</f>
        <v>9.7</v>
      </c>
      <c r="U9" s="15">
        <f>'SEC transfer WR'!V9 - 'SEC Transfer WRS Before'!O9</f>
        <v>35.6</v>
      </c>
      <c r="V9" s="15">
        <f>'SEC transfer WR'!W9 - 'SEC Transfer WRS Before'!P9</f>
        <v>0.8</v>
      </c>
      <c r="W9" s="2">
        <f>IFERROR('SEC transfer WR'!Y9 - 'SEC Transfer WRS Before'!R9, 0)</f>
        <v>-11</v>
      </c>
      <c r="X9" s="2">
        <f>IFERROR('SEC transfer WR'!Z9 - 'SEC Transfer WRS Before'!S9, 0)</f>
        <v>-13</v>
      </c>
      <c r="Y9" s="2">
        <f>IFERROR('SEC transfer WR'!AA9 - 'SEC Transfer WRS Before'!T9, 0)</f>
        <v>-1.5</v>
      </c>
      <c r="Z9" s="2">
        <f>IFERROR('SEC transfer WR'!AD9 - 'SEC Transfer WRS Before'!W9, 0)</f>
        <v>10</v>
      </c>
      <c r="AA9" s="2">
        <f>IFERROR('SEC transfer WR'!AE9 - 'SEC Transfer WRS Before'!X9, 0)</f>
        <v>6.7</v>
      </c>
      <c r="AB9" s="2">
        <f>IFERROR('SEC transfer WR'!AF9 - 'SEC Transfer WRS Before'!Y9, 0)</f>
        <v>-23</v>
      </c>
      <c r="AC9" s="2">
        <f>IFERROR('SEC transfer WR'!AG9 - 'SEC Transfer WRS Before'!Z9, 0)</f>
        <v>-8</v>
      </c>
      <c r="AD9" s="2">
        <f>IFERROR('SEC transfer WR'!AJ9 - 'SEC Transfer WRS Before'!AC9, 0)</f>
        <v>-74</v>
      </c>
      <c r="AE9" s="2">
        <f>IFERROR('SEC transfer WR'!AK9 - 'SEC Transfer WRS Before'!AD9, 0)</f>
        <v>-8.3</v>
      </c>
      <c r="AF9" s="2">
        <f>IFERROR('SEC transfer WR'!AL9 - 'SEC Transfer WRS Before'!AE9, 0)</f>
        <v>0.06</v>
      </c>
      <c r="AG9" s="2">
        <f>IFERROR('SEC transfer WR'!AM9 - 'SEC Transfer WRS Before'!AF9, 0)</f>
        <v>-12.8</v>
      </c>
      <c r="AH9" s="2">
        <f>IFERROR('SEC transfer WR'!AN9 - 'SEC Transfer WRS Before'!AG9, 0)</f>
        <v>-37</v>
      </c>
      <c r="AI9" s="2">
        <f>IFERROR('SEC transfer WR'!AO9 - 'SEC Transfer WRS Before'!AH9, 0)</f>
        <v>-2</v>
      </c>
      <c r="AJ9" s="2">
        <f>IFERROR('SEC transfer WR'!AP9 - 'SEC Transfer WRS Before'!AI9, 0)</f>
        <v>-14</v>
      </c>
      <c r="AK9" s="2">
        <f>IFERROR('SEC transfer WR'!AQ9 - 'SEC Transfer WRS Before'!AJ9, 0)</f>
        <v>0</v>
      </c>
      <c r="AL9" s="2">
        <f>IFERROR('SEC transfer WR'!AR9 - 'SEC Transfer WRS Before'!AK9, 0)</f>
        <v>2</v>
      </c>
      <c r="AM9" s="2">
        <f>IFERROR('SEC transfer WR'!AS9 - 'SEC Transfer WRS Before'!AL9, 0)</f>
        <v>-1</v>
      </c>
      <c r="AN9" s="2">
        <f>IFERROR('SEC transfer WR'!AT9 - 'SEC Transfer WRS Before'!AM9, 0)</f>
        <v>0</v>
      </c>
      <c r="AO9" s="2">
        <f>IFERROR('SEC transfer WR'!AU9 - 'SEC Transfer WRS Before'!AN9, 0)</f>
        <v>-3</v>
      </c>
      <c r="AP9" s="2">
        <f>IFERROR('SEC transfer WR'!AV9 - 'SEC Transfer WRS Before'!AO9, 0)</f>
        <v>8</v>
      </c>
      <c r="AQ9" s="2">
        <f>IFERROR('SEC transfer WR'!AW9 - 'SEC Transfer WRS Before'!AP9, 0)</f>
        <v>0.2468468306</v>
      </c>
    </row>
    <row r="10">
      <c r="A10" s="3" t="s">
        <v>1821</v>
      </c>
      <c r="B10" s="3">
        <v>0.9</v>
      </c>
      <c r="C10" s="3" t="s">
        <v>17</v>
      </c>
      <c r="D10" s="4">
        <v>45446.0</v>
      </c>
      <c r="E10" s="2">
        <v>220.0</v>
      </c>
      <c r="F10" s="3" t="s">
        <v>811</v>
      </c>
      <c r="G10" s="3" t="s">
        <v>298</v>
      </c>
      <c r="H10" s="2">
        <v>8.0</v>
      </c>
      <c r="I10" s="2">
        <v>13.0</v>
      </c>
      <c r="J10" s="2">
        <v>2022.0</v>
      </c>
      <c r="K10" s="2" t="s">
        <v>4781</v>
      </c>
      <c r="L10" s="2" t="s">
        <v>17</v>
      </c>
      <c r="M10" s="15">
        <f>'SEC transfer WR'!N10 - 'SEC Transfer WRS Before'!G10</f>
        <v>-35</v>
      </c>
      <c r="N10" s="15">
        <f>'SEC transfer WR'!O10 - 'SEC Transfer WRS Before'!H10</f>
        <v>-12</v>
      </c>
      <c r="O10" s="15">
        <f>'SEC transfer WR'!P10 - 'SEC Transfer WRS Before'!I10</f>
        <v>14.9</v>
      </c>
      <c r="P10" s="15">
        <f>'SEC transfer WR'!Q10 - 'SEC Transfer WRS Before'!J10</f>
        <v>-203</v>
      </c>
      <c r="Q10" s="15">
        <f>'SEC transfer WR'!R10 - 'SEC Transfer WRS Before'!K10</f>
        <v>-0.6</v>
      </c>
      <c r="R10" s="15">
        <f>'SEC transfer WR'!S10 - 'SEC Transfer WRS Before'!L10</f>
        <v>-4</v>
      </c>
      <c r="S10" s="15">
        <f>'SEC transfer WR'!T10 - 'SEC Transfer WRS Before'!M10</f>
        <v>0.2</v>
      </c>
      <c r="T10" s="15">
        <f>'SEC transfer WR'!U10 - 'SEC Transfer WRS Before'!N10</f>
        <v>-3.2</v>
      </c>
      <c r="U10" s="15">
        <f>'SEC transfer WR'!V10 - 'SEC Transfer WRS Before'!O10</f>
        <v>13.7</v>
      </c>
      <c r="V10" s="15">
        <f>'SEC transfer WR'!W10 - 'SEC Transfer WRS Before'!P10</f>
        <v>13.6</v>
      </c>
      <c r="W10" s="2">
        <f>IFERROR('SEC transfer WR'!Y10 - 'SEC Transfer WRS Before'!R10, 0)</f>
        <v>-155</v>
      </c>
      <c r="X10" s="2">
        <f>IFERROR('SEC transfer WR'!Z10 - 'SEC Transfer WRS Before'!S10, 0)</f>
        <v>-134</v>
      </c>
      <c r="Y10" s="2">
        <f>IFERROR('SEC transfer WR'!AA10 - 'SEC Transfer WRS Before'!T10, 0)</f>
        <v>3.4</v>
      </c>
      <c r="Z10" s="2">
        <f>IFERROR('SEC transfer WR'!AD10 - 'SEC Transfer WRS Before'!W10, 0)</f>
        <v>172</v>
      </c>
      <c r="AA10" s="2">
        <f>IFERROR('SEC transfer WR'!AE10 - 'SEC Transfer WRS Before'!X10, 0)</f>
        <v>70.8</v>
      </c>
      <c r="AB10" s="2">
        <f>IFERROR('SEC transfer WR'!AF10 - 'SEC Transfer WRS Before'!Y10, 0)</f>
        <v>-326</v>
      </c>
      <c r="AC10" s="2">
        <f>IFERROR('SEC transfer WR'!AG10 - 'SEC Transfer WRS Before'!Z10, 0)</f>
        <v>-70.8</v>
      </c>
      <c r="AD10" s="2">
        <f>IFERROR('SEC transfer WR'!AJ10 - 'SEC Transfer WRS Before'!AC10, 0)</f>
        <v>55</v>
      </c>
      <c r="AE10" s="2">
        <f>IFERROR('SEC transfer WR'!AK10 - 'SEC Transfer WRS Before'!AD10, 0)</f>
        <v>2.5</v>
      </c>
      <c r="AF10" s="2">
        <f>IFERROR('SEC transfer WR'!AL10 - 'SEC Transfer WRS Before'!AE10, 0)</f>
        <v>0.44</v>
      </c>
      <c r="AG10" s="2">
        <f>IFERROR('SEC transfer WR'!AM10 - 'SEC Transfer WRS Before'!AF10, 0)</f>
        <v>-4.1</v>
      </c>
      <c r="AH10" s="2">
        <f>IFERROR('SEC transfer WR'!AN10 - 'SEC Transfer WRS Before'!AG10, 0)</f>
        <v>8</v>
      </c>
      <c r="AI10" s="2">
        <f>IFERROR('SEC transfer WR'!AO10 - 'SEC Transfer WRS Before'!AH10, 0)</f>
        <v>-4</v>
      </c>
      <c r="AJ10" s="2">
        <f>IFERROR('SEC transfer WR'!AP10 - 'SEC Transfer WRS Before'!AI10, 0)</f>
        <v>-4.9</v>
      </c>
      <c r="AK10" s="2">
        <f>IFERROR('SEC transfer WR'!AQ10 - 'SEC Transfer WRS Before'!AJ10, 0)</f>
        <v>-29</v>
      </c>
      <c r="AL10" s="2">
        <f>IFERROR('SEC transfer WR'!AR10 - 'SEC Transfer WRS Before'!AK10, 0)</f>
        <v>-14</v>
      </c>
      <c r="AM10" s="2">
        <f>IFERROR('SEC transfer WR'!AS10 - 'SEC Transfer WRS Before'!AL10, 0)</f>
        <v>-3</v>
      </c>
      <c r="AN10" s="2">
        <f>IFERROR('SEC transfer WR'!AT10 - 'SEC Transfer WRS Before'!AM10, 0)</f>
        <v>-1</v>
      </c>
      <c r="AO10" s="2">
        <f>IFERROR('SEC transfer WR'!AU10 - 'SEC Transfer WRS Before'!AN10, 0)</f>
        <v>6</v>
      </c>
      <c r="AP10" s="2">
        <f>IFERROR('SEC transfer WR'!AV10 - 'SEC Transfer WRS Before'!AO10, 0)</f>
        <v>-8</v>
      </c>
      <c r="AQ10" s="2">
        <f>IFERROR('SEC transfer WR'!AW10 - 'SEC Transfer WRS Before'!AP10, 0)</f>
        <v>-0.03681197054</v>
      </c>
    </row>
    <row r="11">
      <c r="A11" s="3" t="s">
        <v>1605</v>
      </c>
      <c r="B11" s="3">
        <v>0.88</v>
      </c>
      <c r="C11" s="3" t="s">
        <v>17</v>
      </c>
      <c r="D11" s="4">
        <v>45444.0</v>
      </c>
      <c r="E11" s="2">
        <v>190.0</v>
      </c>
      <c r="F11" s="3" t="s">
        <v>453</v>
      </c>
      <c r="G11" s="3" t="s">
        <v>318</v>
      </c>
      <c r="H11" s="2">
        <v>4.0</v>
      </c>
      <c r="I11" s="2">
        <v>12.0</v>
      </c>
      <c r="J11" s="2">
        <v>2022.0</v>
      </c>
      <c r="K11" s="2" t="s">
        <v>4784</v>
      </c>
      <c r="L11" s="2" t="s">
        <v>17</v>
      </c>
      <c r="M11" s="15">
        <f>'SEC transfer WR'!N11 - 'SEC Transfer WRS Before'!G11</f>
        <v>42</v>
      </c>
      <c r="N11" s="15">
        <f>'SEC transfer WR'!O11 - 'SEC Transfer WRS Before'!H11</f>
        <v>32</v>
      </c>
      <c r="O11" s="15">
        <f>'SEC transfer WR'!P11 - 'SEC Transfer WRS Before'!I11</f>
        <v>1.4</v>
      </c>
      <c r="P11" s="15">
        <f>'SEC transfer WR'!Q11 - 'SEC Transfer WRS Before'!J11</f>
        <v>496</v>
      </c>
      <c r="Q11" s="15">
        <f>'SEC transfer WR'!R11 - 'SEC Transfer WRS Before'!K11</f>
        <v>0.6</v>
      </c>
      <c r="R11" s="15">
        <f>'SEC transfer WR'!S11 - 'SEC Transfer WRS Before'!L11</f>
        <v>1</v>
      </c>
      <c r="S11" s="15">
        <f>'SEC transfer WR'!T11 - 'SEC Transfer WRS Before'!M11</f>
        <v>7.7</v>
      </c>
      <c r="T11" s="15">
        <f>'SEC transfer WR'!U11 - 'SEC Transfer WRS Before'!N11</f>
        <v>8.9</v>
      </c>
      <c r="U11" s="15">
        <f>'SEC transfer WR'!V11 - 'SEC Transfer WRS Before'!O11</f>
        <v>26</v>
      </c>
      <c r="V11" s="15">
        <f>'SEC transfer WR'!W11 - 'SEC Transfer WRS Before'!P11</f>
        <v>-7.2</v>
      </c>
      <c r="W11" s="2">
        <f>IFERROR('SEC transfer WR'!Y11 - 'SEC Transfer WRS Before'!R11, 0)</f>
        <v>205</v>
      </c>
      <c r="X11" s="2">
        <f>IFERROR('SEC transfer WR'!Z11 - 'SEC Transfer WRS Before'!S11, 0)</f>
        <v>197</v>
      </c>
      <c r="Y11" s="2">
        <f>IFERROR('SEC transfer WR'!AA11 - 'SEC Transfer WRS Before'!T11, 0)</f>
        <v>1.7</v>
      </c>
      <c r="Z11" s="2">
        <f>IFERROR('SEC transfer WR'!AD11 - 'SEC Transfer WRS Before'!W11, 0)</f>
        <v>231</v>
      </c>
      <c r="AA11" s="2">
        <f>IFERROR('SEC transfer WR'!AE11 - 'SEC Transfer WRS Before'!X11, 0)</f>
        <v>45.1</v>
      </c>
      <c r="AB11" s="2">
        <f>IFERROR('SEC transfer WR'!AF11 - 'SEC Transfer WRS Before'!Y11, 0)</f>
        <v>-32</v>
      </c>
      <c r="AC11" s="2">
        <f>IFERROR('SEC transfer WR'!AG11 - 'SEC Transfer WRS Before'!Z11, 0)</f>
        <v>-46.8</v>
      </c>
      <c r="AD11" s="2">
        <f>IFERROR('SEC transfer WR'!AJ11 - 'SEC Transfer WRS Before'!AC11, 0)</f>
        <v>201</v>
      </c>
      <c r="AE11" s="2">
        <f>IFERROR('SEC transfer WR'!AK11 - 'SEC Transfer WRS Before'!AD11, 0)</f>
        <v>0.6</v>
      </c>
      <c r="AF11" s="2">
        <f>IFERROR('SEC transfer WR'!AL11 - 'SEC Transfer WRS Before'!AE11, 0)</f>
        <v>0.24</v>
      </c>
      <c r="AG11" s="2">
        <f>IFERROR('SEC transfer WR'!AM11 - 'SEC Transfer WRS Before'!AF11, 0)</f>
        <v>-0.7</v>
      </c>
      <c r="AH11" s="2">
        <f>IFERROR('SEC transfer WR'!AN11 - 'SEC Transfer WRS Before'!AG11, 0)</f>
        <v>13</v>
      </c>
      <c r="AI11" s="2">
        <f>IFERROR('SEC transfer WR'!AO11 - 'SEC Transfer WRS Before'!AH11, 0)</f>
        <v>-2</v>
      </c>
      <c r="AJ11" s="2">
        <f>IFERROR('SEC transfer WR'!AP11 - 'SEC Transfer WRS Before'!AI11, 0)</f>
        <v>-7.8</v>
      </c>
      <c r="AK11" s="2">
        <f>IFERROR('SEC transfer WR'!AQ11 - 'SEC Transfer WRS Before'!AJ11, 0)</f>
        <v>2</v>
      </c>
      <c r="AL11" s="2">
        <f>IFERROR('SEC transfer WR'!AR11 - 'SEC Transfer WRS Before'!AK11, 0)</f>
        <v>3</v>
      </c>
      <c r="AM11" s="2">
        <f>IFERROR('SEC transfer WR'!AS11 - 'SEC Transfer WRS Before'!AL11, 0)</f>
        <v>1</v>
      </c>
      <c r="AN11" s="2">
        <f>IFERROR('SEC transfer WR'!AT11 - 'SEC Transfer WRS Before'!AM11, 0)</f>
        <v>1</v>
      </c>
      <c r="AO11" s="2">
        <f>IFERROR('SEC transfer WR'!AU11 - 'SEC Transfer WRS Before'!AN11, 0)</f>
        <v>6</v>
      </c>
      <c r="AP11" s="2">
        <f>IFERROR('SEC transfer WR'!AV11 - 'SEC Transfer WRS Before'!AO11, 0)</f>
        <v>16</v>
      </c>
      <c r="AQ11" s="2">
        <f>IFERROR('SEC transfer WR'!AW11 - 'SEC Transfer WRS Before'!AP11, 0)</f>
        <v>0.1297030193</v>
      </c>
    </row>
    <row r="12">
      <c r="A12" s="13" t="s">
        <v>1506</v>
      </c>
      <c r="B12" s="3">
        <v>0.94</v>
      </c>
      <c r="C12" s="3" t="s">
        <v>17</v>
      </c>
      <c r="D12" s="4">
        <v>45444.0</v>
      </c>
      <c r="E12" s="2">
        <v>187.0</v>
      </c>
      <c r="F12" s="3" t="s">
        <v>404</v>
      </c>
      <c r="G12" s="3" t="s">
        <v>289</v>
      </c>
      <c r="H12" s="2">
        <v>3.0</v>
      </c>
      <c r="I12" s="2">
        <v>9.0</v>
      </c>
      <c r="J12" s="2">
        <v>2021.0</v>
      </c>
      <c r="K12" s="2" t="s">
        <v>4785</v>
      </c>
      <c r="L12" s="2" t="s">
        <v>17</v>
      </c>
      <c r="M12" s="15">
        <f>'SEC transfer WR'!N12 - 'SEC Transfer WRS Before'!G12</f>
        <v>-64</v>
      </c>
      <c r="N12" s="15">
        <f>'SEC transfer WR'!O12 - 'SEC Transfer WRS Before'!H12</f>
        <v>-48</v>
      </c>
      <c r="O12" s="15">
        <f>'SEC transfer WR'!P12 - 'SEC Transfer WRS Before'!I12</f>
        <v>0</v>
      </c>
      <c r="P12" s="15">
        <f>'SEC transfer WR'!Q12 - 'SEC Transfer WRS Before'!J12</f>
        <v>-636</v>
      </c>
      <c r="Q12" s="15">
        <f>'SEC transfer WR'!R12 - 'SEC Transfer WRS Before'!K12</f>
        <v>0.7</v>
      </c>
      <c r="R12" s="15">
        <f>'SEC transfer WR'!S12 - 'SEC Transfer WRS Before'!L12</f>
        <v>-2</v>
      </c>
      <c r="S12" s="15">
        <f>'SEC transfer WR'!T12 - 'SEC Transfer WRS Before'!M12</f>
        <v>4.1</v>
      </c>
      <c r="T12" s="15">
        <f>'SEC transfer WR'!U12 - 'SEC Transfer WRS Before'!N12</f>
        <v>4.3</v>
      </c>
      <c r="U12" s="15">
        <f>'SEC transfer WR'!V12 - 'SEC Transfer WRS Before'!O12</f>
        <v>-19.3</v>
      </c>
      <c r="V12" s="15">
        <f>'SEC transfer WR'!W12 - 'SEC Transfer WRS Before'!P12</f>
        <v>-11.9</v>
      </c>
      <c r="W12" s="2">
        <f>IFERROR('SEC transfer WR'!Y12 - 'SEC Transfer WRS Before'!R12, 0)</f>
        <v>-430</v>
      </c>
      <c r="X12" s="2">
        <f>IFERROR('SEC transfer WR'!Z12 - 'SEC Transfer WRS Before'!S12, 0)</f>
        <v>-409</v>
      </c>
      <c r="Y12" s="2">
        <f>IFERROR('SEC transfer WR'!AA12 - 'SEC Transfer WRS Before'!T12, 0)</f>
        <v>4.7</v>
      </c>
      <c r="Z12" s="2">
        <f>IFERROR('SEC transfer WR'!AD12 - 'SEC Transfer WRS Before'!W12, 0)</f>
        <v>-60</v>
      </c>
      <c r="AA12" s="2">
        <f>IFERROR('SEC transfer WR'!AE12 - 'SEC Transfer WRS Before'!X12, 0)</f>
        <v>-0.6</v>
      </c>
      <c r="AB12" s="2">
        <f>IFERROR('SEC transfer WR'!AF12 - 'SEC Transfer WRS Before'!Y12, 0)</f>
        <v>-365</v>
      </c>
      <c r="AC12" s="2">
        <f>IFERROR('SEC transfer WR'!AG12 - 'SEC Transfer WRS Before'!Z12, 0)</f>
        <v>1.8</v>
      </c>
      <c r="AD12" s="2">
        <f>IFERROR('SEC transfer WR'!AJ12 - 'SEC Transfer WRS Before'!AC12, 0)</f>
        <v>-208</v>
      </c>
      <c r="AE12" s="2">
        <f>IFERROR('SEC transfer WR'!AK12 - 'SEC Transfer WRS Before'!AD12, 0)</f>
        <v>-1.9</v>
      </c>
      <c r="AF12" s="2">
        <f>IFERROR('SEC transfer WR'!AL12 - 'SEC Transfer WRS Before'!AE12, 0)</f>
        <v>1.13</v>
      </c>
      <c r="AG12" s="2">
        <f>IFERROR('SEC transfer WR'!AM12 - 'SEC Transfer WRS Before'!AF12, 0)</f>
        <v>2.3</v>
      </c>
      <c r="AH12" s="2">
        <f>IFERROR('SEC transfer WR'!AN12 - 'SEC Transfer WRS Before'!AG12, 0)</f>
        <v>-31</v>
      </c>
      <c r="AI12" s="2">
        <f>IFERROR('SEC transfer WR'!AO12 - 'SEC Transfer WRS Before'!AH12, 0)</f>
        <v>0</v>
      </c>
      <c r="AJ12" s="2">
        <f>IFERROR('SEC transfer WR'!AP12 - 'SEC Transfer WRS Before'!AI12, 0)</f>
        <v>0</v>
      </c>
      <c r="AK12" s="2">
        <f>IFERROR('SEC transfer WR'!AQ12 - 'SEC Transfer WRS Before'!AJ12, 0)</f>
        <v>-7</v>
      </c>
      <c r="AL12" s="2">
        <f>IFERROR('SEC transfer WR'!AR12 - 'SEC Transfer WRS Before'!AK12, 0)</f>
        <v>-3</v>
      </c>
      <c r="AM12" s="2">
        <f>IFERROR('SEC transfer WR'!AS12 - 'SEC Transfer WRS Before'!AL12, 0)</f>
        <v>-1</v>
      </c>
      <c r="AN12" s="2">
        <f>IFERROR('SEC transfer WR'!AT12 - 'SEC Transfer WRS Before'!AM12, 0)</f>
        <v>0</v>
      </c>
      <c r="AO12" s="2">
        <f>IFERROR('SEC transfer WR'!AU12 - 'SEC Transfer WRS Before'!AN12, 0)</f>
        <v>-2</v>
      </c>
      <c r="AP12" s="2">
        <f>IFERROR('SEC transfer WR'!AV12 - 'SEC Transfer WRS Before'!AO12, 0)</f>
        <v>-32</v>
      </c>
      <c r="AQ12" s="2">
        <f>IFERROR('SEC transfer WR'!AW12 - 'SEC Transfer WRS Before'!AP12, 0)</f>
        <v>-0.09590163885</v>
      </c>
    </row>
    <row r="13">
      <c r="A13" s="3" t="s">
        <v>1880</v>
      </c>
      <c r="B13" s="3">
        <v>0.8</v>
      </c>
      <c r="C13" s="3" t="s">
        <v>17</v>
      </c>
      <c r="D13" s="4">
        <v>45422.0</v>
      </c>
      <c r="E13" s="2">
        <v>175.0</v>
      </c>
      <c r="F13" s="3" t="s">
        <v>890</v>
      </c>
      <c r="G13" s="3" t="s">
        <v>404</v>
      </c>
      <c r="H13" s="2">
        <v>9.0</v>
      </c>
      <c r="I13" s="2">
        <v>11.0</v>
      </c>
      <c r="J13" s="2">
        <v>2023.0</v>
      </c>
      <c r="K13" s="2" t="s">
        <v>4793</v>
      </c>
      <c r="L13" s="2" t="s">
        <v>17</v>
      </c>
      <c r="M13" s="15">
        <f>'SEC transfer WR'!N13 - 'SEC Transfer WRS Before'!G13</f>
        <v>8</v>
      </c>
      <c r="N13" s="15">
        <f>'SEC transfer WR'!O13 - 'SEC Transfer WRS Before'!H13</f>
        <v>12</v>
      </c>
      <c r="O13" s="15">
        <f>'SEC transfer WR'!P13 - 'SEC Transfer WRS Before'!I13</f>
        <v>8.9</v>
      </c>
      <c r="P13" s="15">
        <f>'SEC transfer WR'!Q13 - 'SEC Transfer WRS Before'!J13</f>
        <v>205</v>
      </c>
      <c r="Q13" s="15">
        <f>'SEC transfer WR'!R13 - 'SEC Transfer WRS Before'!K13</f>
        <v>0.9</v>
      </c>
      <c r="R13" s="15">
        <f>'SEC transfer WR'!S13 - 'SEC Transfer WRS Before'!L13</f>
        <v>0</v>
      </c>
      <c r="S13" s="15">
        <f>'SEC transfer WR'!T13 - 'SEC Transfer WRS Before'!M13</f>
        <v>3.9</v>
      </c>
      <c r="T13" s="15">
        <f>'SEC transfer WR'!U13 - 'SEC Transfer WRS Before'!N13</f>
        <v>6.9</v>
      </c>
      <c r="U13" s="15">
        <f>'SEC transfer WR'!V13 - 'SEC Transfer WRS Before'!O13</f>
        <v>-1.9</v>
      </c>
      <c r="V13" s="15">
        <f>'SEC transfer WR'!W13 - 'SEC Transfer WRS Before'!P13</f>
        <v>3.2</v>
      </c>
      <c r="W13" s="2">
        <f>IFERROR('SEC transfer WR'!Y13 - 'SEC Transfer WRS Before'!R13, 0)</f>
        <v>18</v>
      </c>
      <c r="X13" s="2">
        <f>IFERROR('SEC transfer WR'!Z13 - 'SEC Transfer WRS Before'!S13, 0)</f>
        <v>15</v>
      </c>
      <c r="Y13" s="2">
        <f>IFERROR('SEC transfer WR'!AA13 - 'SEC Transfer WRS Before'!T13, 0)</f>
        <v>-0.6</v>
      </c>
      <c r="Z13" s="2">
        <f>IFERROR('SEC transfer WR'!AD13 - 'SEC Transfer WRS Before'!W13, 0)</f>
        <v>-200</v>
      </c>
      <c r="AA13" s="2">
        <f>IFERROR('SEC transfer WR'!AE13 - 'SEC Transfer WRS Before'!X13, 0)</f>
        <v>-55.4</v>
      </c>
      <c r="AB13" s="2">
        <f>IFERROR('SEC transfer WR'!AF13 - 'SEC Transfer WRS Before'!Y13, 0)</f>
        <v>218</v>
      </c>
      <c r="AC13" s="2">
        <f>IFERROR('SEC transfer WR'!AG13 - 'SEC Transfer WRS Before'!Z13, 0)</f>
        <v>55.5</v>
      </c>
      <c r="AD13" s="2">
        <f>IFERROR('SEC transfer WR'!AJ13 - 'SEC Transfer WRS Before'!AC13, 0)</f>
        <v>91</v>
      </c>
      <c r="AE13" s="2">
        <f>IFERROR('SEC transfer WR'!AK13 - 'SEC Transfer WRS Before'!AD13, 0)</f>
        <v>0.5</v>
      </c>
      <c r="AF13" s="2">
        <f>IFERROR('SEC transfer WR'!AL13 - 'SEC Transfer WRS Before'!AE13, 0)</f>
        <v>0.49</v>
      </c>
      <c r="AG13" s="2">
        <f>IFERROR('SEC transfer WR'!AM13 - 'SEC Transfer WRS Before'!AF13, 0)</f>
        <v>1.9</v>
      </c>
      <c r="AH13" s="2">
        <f>IFERROR('SEC transfer WR'!AN13 - 'SEC Transfer WRS Before'!AG13, 0)</f>
        <v>-13</v>
      </c>
      <c r="AI13" s="2">
        <f>IFERROR('SEC transfer WR'!AO13 - 'SEC Transfer WRS Before'!AH13, 0)</f>
        <v>1</v>
      </c>
      <c r="AJ13" s="2">
        <f>IFERROR('SEC transfer WR'!AP13 - 'SEC Transfer WRS Before'!AI13, 0)</f>
        <v>1.2</v>
      </c>
      <c r="AK13" s="2">
        <f>IFERROR('SEC transfer WR'!AQ13 - 'SEC Transfer WRS Before'!AJ13, 0)</f>
        <v>0</v>
      </c>
      <c r="AL13" s="2">
        <f>IFERROR('SEC transfer WR'!AR13 - 'SEC Transfer WRS Before'!AK13, 0)</f>
        <v>-1</v>
      </c>
      <c r="AM13" s="2">
        <f>IFERROR('SEC transfer WR'!AS13 - 'SEC Transfer WRS Before'!AL13, 0)</f>
        <v>1</v>
      </c>
      <c r="AN13" s="2">
        <f>IFERROR('SEC transfer WR'!AT13 - 'SEC Transfer WRS Before'!AM13, 0)</f>
        <v>-1</v>
      </c>
      <c r="AO13" s="2">
        <f>IFERROR('SEC transfer WR'!AU13 - 'SEC Transfer WRS Before'!AN13, 0)</f>
        <v>3</v>
      </c>
      <c r="AP13" s="2">
        <f>IFERROR('SEC transfer WR'!AV13 - 'SEC Transfer WRS Before'!AO13, 0)</f>
        <v>6</v>
      </c>
      <c r="AQ13" s="2">
        <f>IFERROR('SEC transfer WR'!AW13 - 'SEC Transfer WRS Before'!AP13, 0)</f>
        <v>0.142016345</v>
      </c>
    </row>
    <row r="14">
      <c r="A14" s="3" t="s">
        <v>1549</v>
      </c>
      <c r="B14" s="3">
        <v>0.84</v>
      </c>
      <c r="C14" s="3" t="s">
        <v>17</v>
      </c>
      <c r="D14" s="14" t="s">
        <v>72</v>
      </c>
      <c r="E14" s="2">
        <v>190.0</v>
      </c>
      <c r="F14" s="3" t="s">
        <v>292</v>
      </c>
      <c r="G14" s="3" t="s">
        <v>322</v>
      </c>
      <c r="H14" s="2">
        <v>3.0</v>
      </c>
      <c r="I14" s="2">
        <v>3.0</v>
      </c>
      <c r="J14" s="2">
        <v>2021.0</v>
      </c>
      <c r="K14" s="2" t="s">
        <v>4797</v>
      </c>
      <c r="L14" s="2" t="s">
        <v>17</v>
      </c>
      <c r="M14" s="15">
        <f>'SEC transfer WR'!N14 - 'SEC Transfer WRS Before'!G14</f>
        <v>31</v>
      </c>
      <c r="N14" s="15">
        <f>'SEC transfer WR'!O14 - 'SEC Transfer WRS Before'!H14</f>
        <v>31</v>
      </c>
      <c r="O14" s="15">
        <f>'SEC transfer WR'!P14 - 'SEC Transfer WRS Before'!I14</f>
        <v>13.6</v>
      </c>
      <c r="P14" s="15">
        <f>'SEC transfer WR'!Q14 - 'SEC Transfer WRS Before'!J14</f>
        <v>222</v>
      </c>
      <c r="Q14" s="15">
        <f>'SEC transfer WR'!R14 - 'SEC Transfer WRS Before'!K14</f>
        <v>-6.7</v>
      </c>
      <c r="R14" s="15">
        <f>'SEC transfer WR'!S14 - 'SEC Transfer WRS Before'!L14</f>
        <v>3</v>
      </c>
      <c r="S14" s="15">
        <f>'SEC transfer WR'!T14 - 'SEC Transfer WRS Before'!M14</f>
        <v>5.6</v>
      </c>
      <c r="T14" s="15">
        <f>'SEC transfer WR'!U14 - 'SEC Transfer WRS Before'!N14</f>
        <v>7.9</v>
      </c>
      <c r="U14" s="15">
        <f>'SEC transfer WR'!V14 - 'SEC Transfer WRS Before'!O14</f>
        <v>42.9</v>
      </c>
      <c r="V14" s="15">
        <f>'SEC transfer WR'!W14 - 'SEC Transfer WRS Before'!P14</f>
        <v>-61.2</v>
      </c>
      <c r="W14" s="2">
        <f>IFERROR('SEC transfer WR'!Y14 - 'SEC Transfer WRS Before'!R14, 0)</f>
        <v>34</v>
      </c>
      <c r="X14" s="2">
        <f>IFERROR('SEC transfer WR'!Z14 - 'SEC Transfer WRS Before'!S14, 0)</f>
        <v>34</v>
      </c>
      <c r="Y14" s="2">
        <f>IFERROR('SEC transfer WR'!AA14 - 'SEC Transfer WRS Before'!T14, 0)</f>
        <v>0.5</v>
      </c>
      <c r="Z14" s="2">
        <f>IFERROR('SEC transfer WR'!AD14 - 'SEC Transfer WRS Before'!W14, 0)</f>
        <v>46</v>
      </c>
      <c r="AA14" s="2">
        <f>IFERROR('SEC transfer WR'!AE14 - 'SEC Transfer WRS Before'!X14, 0)</f>
        <v>10.4</v>
      </c>
      <c r="AB14" s="2">
        <f>IFERROR('SEC transfer WR'!AF14 - 'SEC Transfer WRS Before'!Y14, 0)</f>
        <v>-13</v>
      </c>
      <c r="AC14" s="2">
        <f>IFERROR('SEC transfer WR'!AG14 - 'SEC Transfer WRS Before'!Z14, 0)</f>
        <v>-10.6</v>
      </c>
      <c r="AD14" s="2">
        <f>IFERROR('SEC transfer WR'!AJ14 - 'SEC Transfer WRS Before'!AC14, 0)</f>
        <v>164</v>
      </c>
      <c r="AE14" s="2">
        <f>IFERROR('SEC transfer WR'!AK14 - 'SEC Transfer WRS Before'!AD14, 0)</f>
        <v>-2.6</v>
      </c>
      <c r="AF14" s="2">
        <f>IFERROR('SEC transfer WR'!AL14 - 'SEC Transfer WRS Before'!AE14, 0)</f>
        <v>0.43</v>
      </c>
      <c r="AG14" s="2">
        <f>IFERROR('SEC transfer WR'!AM14 - 'SEC Transfer WRS Before'!AF14, 0)</f>
        <v>-3.2</v>
      </c>
      <c r="AH14" s="2">
        <f>IFERROR('SEC transfer WR'!AN14 - 'SEC Transfer WRS Before'!AG14, 0)</f>
        <v>-1</v>
      </c>
      <c r="AI14" s="2">
        <f>IFERROR('SEC transfer WR'!AO14 - 'SEC Transfer WRS Before'!AH14, 0)</f>
        <v>-4</v>
      </c>
      <c r="AJ14" s="2">
        <f>IFERROR('SEC transfer WR'!AP14 - 'SEC Transfer WRS Before'!AI14, 0)</f>
        <v>-11.7</v>
      </c>
      <c r="AK14" s="2">
        <f>IFERROR('SEC transfer WR'!AQ14 - 'SEC Transfer WRS Before'!AJ14, 0)</f>
        <v>2</v>
      </c>
      <c r="AL14" s="2">
        <f>IFERROR('SEC transfer WR'!AR14 - 'SEC Transfer WRS Before'!AK14, 0)</f>
        <v>2</v>
      </c>
      <c r="AM14" s="2">
        <f>IFERROR('SEC transfer WR'!AS14 - 'SEC Transfer WRS Before'!AL14, 0)</f>
        <v>3</v>
      </c>
      <c r="AN14" s="2">
        <f>IFERROR('SEC transfer WR'!AT14 - 'SEC Transfer WRS Before'!AM14, 0)</f>
        <v>3</v>
      </c>
      <c r="AO14" s="2">
        <f>IFERROR('SEC transfer WR'!AU14 - 'SEC Transfer WRS Before'!AN14, 0)</f>
        <v>11</v>
      </c>
      <c r="AP14" s="2">
        <f>IFERROR('SEC transfer WR'!AV14 - 'SEC Transfer WRS Before'!AO14, 0)</f>
        <v>13</v>
      </c>
      <c r="AQ14" s="2">
        <f>IFERROR('SEC transfer WR'!AW14 - 'SEC Transfer WRS Before'!AP14, 0)</f>
        <v>0.6107342808</v>
      </c>
    </row>
    <row r="15">
      <c r="A15" s="13" t="s">
        <v>1495</v>
      </c>
      <c r="B15" s="3">
        <v>0.94</v>
      </c>
      <c r="C15" s="3" t="s">
        <v>17</v>
      </c>
      <c r="D15" s="4">
        <v>45422.0</v>
      </c>
      <c r="E15" s="2">
        <v>175.0</v>
      </c>
      <c r="F15" s="3" t="s">
        <v>289</v>
      </c>
      <c r="G15" s="3" t="s">
        <v>292</v>
      </c>
      <c r="H15" s="2">
        <v>3.0</v>
      </c>
      <c r="I15" s="2">
        <v>5.0</v>
      </c>
      <c r="J15" s="2">
        <v>2022.0</v>
      </c>
      <c r="K15" s="2" t="s">
        <v>4878</v>
      </c>
      <c r="L15" s="2" t="s">
        <v>17</v>
      </c>
      <c r="M15" s="15">
        <f>'SEC transfer WR'!N15 - 'SEC Transfer WRS Before'!G15</f>
        <v>5</v>
      </c>
      <c r="N15" s="15">
        <f>'SEC transfer WR'!O15 - 'SEC Transfer WRS Before'!H15</f>
        <v>4</v>
      </c>
      <c r="O15" s="15">
        <f>'SEC transfer WR'!P15 - 'SEC Transfer WRS Before'!I15</f>
        <v>2.6</v>
      </c>
      <c r="P15" s="15">
        <f>'SEC transfer WR'!Q15 - 'SEC Transfer WRS Before'!J15</f>
        <v>254</v>
      </c>
      <c r="Q15" s="15">
        <f>'SEC transfer WR'!R15 - 'SEC Transfer WRS Before'!K15</f>
        <v>7</v>
      </c>
      <c r="R15" s="15">
        <f>'SEC transfer WR'!S15 - 'SEC Transfer WRS Before'!L15</f>
        <v>1</v>
      </c>
      <c r="S15" s="15">
        <f>'SEC transfer WR'!T15 - 'SEC Transfer WRS Before'!M15</f>
        <v>14.9</v>
      </c>
      <c r="T15" s="15">
        <f>'SEC transfer WR'!U15 - 'SEC Transfer WRS Before'!N15</f>
        <v>17.5</v>
      </c>
      <c r="U15" s="15">
        <f>'SEC transfer WR'!V15 - 'SEC Transfer WRS Before'!O15</f>
        <v>28.1</v>
      </c>
      <c r="V15" s="15">
        <f>'SEC transfer WR'!W15 - 'SEC Transfer WRS Before'!P15</f>
        <v>0.4</v>
      </c>
      <c r="W15" s="2">
        <f>IFERROR('SEC transfer WR'!Y15 - 'SEC Transfer WRS Before'!R15, 0)</f>
        <v>-17</v>
      </c>
      <c r="X15" s="2">
        <f>IFERROR('SEC transfer WR'!Z15 - 'SEC Transfer WRS Before'!S15, 0)</f>
        <v>-7</v>
      </c>
      <c r="Y15" s="2">
        <f>IFERROR('SEC transfer WR'!AA15 - 'SEC Transfer WRS Before'!T15, 0)</f>
        <v>3.6</v>
      </c>
      <c r="Z15" s="2">
        <f>IFERROR('SEC transfer WR'!AD15 - 'SEC Transfer WRS Before'!W15, 0)</f>
        <v>-6</v>
      </c>
      <c r="AA15" s="2">
        <f>IFERROR('SEC transfer WR'!AE15 - 'SEC Transfer WRS Before'!X15, 0)</f>
        <v>-1.2</v>
      </c>
      <c r="AB15" s="2">
        <f>IFERROR('SEC transfer WR'!AF15 - 'SEC Transfer WRS Before'!Y15, 0)</f>
        <v>-13</v>
      </c>
      <c r="AC15" s="2">
        <f>IFERROR('SEC transfer WR'!AG15 - 'SEC Transfer WRS Before'!Z15, 0)</f>
        <v>0.4</v>
      </c>
      <c r="AD15" s="2">
        <f>IFERROR('SEC transfer WR'!AJ15 - 'SEC Transfer WRS Before'!AC15, 0)</f>
        <v>34</v>
      </c>
      <c r="AE15" s="2">
        <f>IFERROR('SEC transfer WR'!AK15 - 'SEC Transfer WRS Before'!AD15, 0)</f>
        <v>0.8</v>
      </c>
      <c r="AF15" s="2">
        <f>IFERROR('SEC transfer WR'!AL15 - 'SEC Transfer WRS Before'!AE15, 0)</f>
        <v>1.1</v>
      </c>
      <c r="AG15" s="2">
        <f>IFERROR('SEC transfer WR'!AM15 - 'SEC Transfer WRS Before'!AF15, 0)</f>
        <v>5.8</v>
      </c>
      <c r="AH15" s="2">
        <f>IFERROR('SEC transfer WR'!AN15 - 'SEC Transfer WRS Before'!AG15, 0)</f>
        <v>39</v>
      </c>
      <c r="AI15" s="2">
        <f>IFERROR('SEC transfer WR'!AO15 - 'SEC Transfer WRS Before'!AH15, 0)</f>
        <v>-3</v>
      </c>
      <c r="AJ15" s="2">
        <f>IFERROR('SEC transfer WR'!AP15 - 'SEC Transfer WRS Before'!AI15, 0)</f>
        <v>-10.7</v>
      </c>
      <c r="AK15" s="2">
        <f>IFERROR('SEC transfer WR'!AQ15 - 'SEC Transfer WRS Before'!AJ15, 0)</f>
        <v>-1</v>
      </c>
      <c r="AL15" s="2">
        <f>IFERROR('SEC transfer WR'!AR15 - 'SEC Transfer WRS Before'!AK15, 0)</f>
        <v>3</v>
      </c>
      <c r="AM15" s="2">
        <f>IFERROR('SEC transfer WR'!AS15 - 'SEC Transfer WRS Before'!AL15, 0)</f>
        <v>1</v>
      </c>
      <c r="AN15" s="2">
        <f>IFERROR('SEC transfer WR'!AT15 - 'SEC Transfer WRS Before'!AM15, 0)</f>
        <v>0</v>
      </c>
      <c r="AO15" s="2">
        <f>IFERROR('SEC transfer WR'!AU15 - 'SEC Transfer WRS Before'!AN15, 0)</f>
        <v>-1</v>
      </c>
      <c r="AP15" s="2">
        <f>IFERROR('SEC transfer WR'!AV15 - 'SEC Transfer WRS Before'!AO15, 0)</f>
        <v>9</v>
      </c>
      <c r="AQ15" s="2">
        <f>IFERROR('SEC transfer WR'!AW15 - 'SEC Transfer WRS Before'!AP15, 0)</f>
        <v>0.2222994699</v>
      </c>
    </row>
    <row r="16">
      <c r="A16" s="3" t="s">
        <v>1811</v>
      </c>
      <c r="B16" s="3">
        <v>0.91</v>
      </c>
      <c r="C16" s="3" t="s">
        <v>17</v>
      </c>
      <c r="D16" s="4">
        <v>45447.0</v>
      </c>
      <c r="E16" s="2">
        <v>185.0</v>
      </c>
      <c r="F16" s="3" t="s">
        <v>781</v>
      </c>
      <c r="G16" s="3" t="s">
        <v>298</v>
      </c>
      <c r="H16" s="2">
        <v>8.0</v>
      </c>
      <c r="I16" s="2">
        <v>13.0</v>
      </c>
      <c r="J16" s="2">
        <v>2023.0</v>
      </c>
      <c r="K16" s="2" t="s">
        <v>4776</v>
      </c>
      <c r="L16" s="2" t="s">
        <v>17</v>
      </c>
      <c r="M16" s="15">
        <f>'SEC transfer WR'!N16 - 'SEC Transfer WRS Before'!G16</f>
        <v>-13</v>
      </c>
      <c r="N16" s="15">
        <f>'SEC transfer WR'!O16 - 'SEC Transfer WRS Before'!H16</f>
        <v>-18</v>
      </c>
      <c r="O16" s="15">
        <f>'SEC transfer WR'!P16 - 'SEC Transfer WRS Before'!I16</f>
        <v>-13.7</v>
      </c>
      <c r="P16" s="15">
        <f>'SEC transfer WR'!Q16 - 'SEC Transfer WRS Before'!J16</f>
        <v>-85</v>
      </c>
      <c r="Q16" s="15">
        <f>'SEC transfer WR'!R16 - 'SEC Transfer WRS Before'!K16</f>
        <v>2.9</v>
      </c>
      <c r="R16" s="15">
        <f>'SEC transfer WR'!S16 - 'SEC Transfer WRS Before'!L16</f>
        <v>-4</v>
      </c>
      <c r="S16" s="15">
        <f>'SEC transfer WR'!T16 - 'SEC Transfer WRS Before'!M16</f>
        <v>3.2</v>
      </c>
      <c r="T16" s="15">
        <f>'SEC transfer WR'!U16 - 'SEC Transfer WRS Before'!N16</f>
        <v>3.9</v>
      </c>
      <c r="U16" s="15">
        <f>'SEC transfer WR'!V16 - 'SEC Transfer WRS Before'!O16</f>
        <v>-14.8</v>
      </c>
      <c r="V16" s="15">
        <f>'SEC transfer WR'!W16 - 'SEC Transfer WRS Before'!P16</f>
        <v>34.6</v>
      </c>
      <c r="W16" s="2">
        <f>IFERROR('SEC transfer WR'!Y16 - 'SEC Transfer WRS Before'!R16, 0)</f>
        <v>-122</v>
      </c>
      <c r="X16" s="2">
        <f>IFERROR('SEC transfer WR'!Z16 - 'SEC Transfer WRS Before'!S16, 0)</f>
        <v>-115</v>
      </c>
      <c r="Y16" s="2">
        <f>IFERROR('SEC transfer WR'!AA16 - 'SEC Transfer WRS Before'!T16, 0)</f>
        <v>0</v>
      </c>
      <c r="Z16" s="2">
        <f>IFERROR('SEC transfer WR'!AD16 - 'SEC Transfer WRS Before'!W16, 0)</f>
        <v>178</v>
      </c>
      <c r="AA16" s="2">
        <f>IFERROR('SEC transfer WR'!AE16 - 'SEC Transfer WRS Before'!X16, 0)</f>
        <v>64.2</v>
      </c>
      <c r="AB16" s="2">
        <f>IFERROR('SEC transfer WR'!AF16 - 'SEC Transfer WRS Before'!Y16, 0)</f>
        <v>-300</v>
      </c>
      <c r="AC16" s="2">
        <f>IFERROR('SEC transfer WR'!AG16 - 'SEC Transfer WRS Before'!Z16, 0)</f>
        <v>-64.2</v>
      </c>
      <c r="AD16" s="2">
        <f>IFERROR('SEC transfer WR'!AJ16 - 'SEC Transfer WRS Before'!AC16, 0)</f>
        <v>-46</v>
      </c>
      <c r="AE16" s="2">
        <f>IFERROR('SEC transfer WR'!AK16 - 'SEC Transfer WRS Before'!AD16, 0)</f>
        <v>1.1</v>
      </c>
      <c r="AF16" s="2">
        <f>IFERROR('SEC transfer WR'!AL16 - 'SEC Transfer WRS Before'!AE16, 0)</f>
        <v>0.35</v>
      </c>
      <c r="AG16" s="2">
        <f>IFERROR('SEC transfer WR'!AM16 - 'SEC Transfer WRS Before'!AF16, 0)</f>
        <v>0.7</v>
      </c>
      <c r="AH16" s="2">
        <f>IFERROR('SEC transfer WR'!AN16 - 'SEC Transfer WRS Before'!AG16, 0)</f>
        <v>21</v>
      </c>
      <c r="AI16" s="2">
        <f>IFERROR('SEC transfer WR'!AO16 - 'SEC Transfer WRS Before'!AH16, 0)</f>
        <v>1</v>
      </c>
      <c r="AJ16" s="2">
        <f>IFERROR('SEC transfer WR'!AP16 - 'SEC Transfer WRS Before'!AI16, 0)</f>
        <v>4.6</v>
      </c>
      <c r="AK16" s="2">
        <f>IFERROR('SEC transfer WR'!AQ16 - 'SEC Transfer WRS Before'!AJ16, 0)</f>
        <v>-5</v>
      </c>
      <c r="AL16" s="2">
        <f>IFERROR('SEC transfer WR'!AR16 - 'SEC Transfer WRS Before'!AK16, 0)</f>
        <v>0</v>
      </c>
      <c r="AM16" s="2">
        <f>IFERROR('SEC transfer WR'!AS16 - 'SEC Transfer WRS Before'!AL16, 0)</f>
        <v>1</v>
      </c>
      <c r="AN16" s="2">
        <f>IFERROR('SEC transfer WR'!AT16 - 'SEC Transfer WRS Before'!AM16, 0)</f>
        <v>-1</v>
      </c>
      <c r="AO16" s="2">
        <f>IFERROR('SEC transfer WR'!AU16 - 'SEC Transfer WRS Before'!AN16, 0)</f>
        <v>-11</v>
      </c>
      <c r="AP16" s="2">
        <f>IFERROR('SEC transfer WR'!AV16 - 'SEC Transfer WRS Before'!AO16, 0)</f>
        <v>-7</v>
      </c>
      <c r="AQ16" s="2">
        <f>IFERROR('SEC transfer WR'!AW16 - 'SEC Transfer WRS Before'!AP16, 0)</f>
        <v>0.1894553489</v>
      </c>
    </row>
    <row r="17">
      <c r="A17" s="3" t="s">
        <v>4803</v>
      </c>
      <c r="B17" s="3">
        <v>0.84</v>
      </c>
      <c r="C17" s="3" t="s">
        <v>17</v>
      </c>
      <c r="D17" s="4">
        <v>45450.0</v>
      </c>
      <c r="E17" s="2">
        <v>242.0</v>
      </c>
      <c r="F17" s="3" t="s">
        <v>660</v>
      </c>
      <c r="G17" s="3" t="s">
        <v>318</v>
      </c>
      <c r="H17" s="2">
        <v>0.0</v>
      </c>
      <c r="I17" s="2">
        <v>12.0</v>
      </c>
      <c r="J17" s="2">
        <v>2021.0</v>
      </c>
      <c r="K17" s="2" t="s">
        <v>4798</v>
      </c>
      <c r="L17" s="2" t="s">
        <v>17</v>
      </c>
      <c r="M17" s="15">
        <f>'SEC transfer WR'!N17 - 'SEC Transfer WRS Before'!G17</f>
        <v>15</v>
      </c>
      <c r="N17" s="15">
        <f>'SEC transfer WR'!O17 - 'SEC Transfer WRS Before'!H17</f>
        <v>8</v>
      </c>
      <c r="O17" s="15">
        <f>'SEC transfer WR'!P17 - 'SEC Transfer WRS Before'!I17</f>
        <v>-3.7</v>
      </c>
      <c r="P17" s="15">
        <f>'SEC transfer WR'!Q17 - 'SEC Transfer WRS Before'!J17</f>
        <v>319</v>
      </c>
      <c r="Q17" s="15">
        <f>'SEC transfer WR'!R17 - 'SEC Transfer WRS Before'!K17</f>
        <v>4.3</v>
      </c>
      <c r="R17" s="15">
        <f>'SEC transfer WR'!S17 - 'SEC Transfer WRS Before'!L17</f>
        <v>0</v>
      </c>
      <c r="S17" s="15">
        <f>'SEC transfer WR'!T17 - 'SEC Transfer WRS Before'!M17</f>
        <v>5.5</v>
      </c>
      <c r="T17" s="15">
        <f>'SEC transfer WR'!U17 - 'SEC Transfer WRS Before'!N17</f>
        <v>9.2</v>
      </c>
      <c r="U17" s="15">
        <f>'SEC transfer WR'!V17 - 'SEC Transfer WRS Before'!O17</f>
        <v>-13.1</v>
      </c>
      <c r="V17" s="15">
        <f>'SEC transfer WR'!W17 - 'SEC Transfer WRS Before'!P17</f>
        <v>-0.7</v>
      </c>
      <c r="W17" s="2">
        <f>IFERROR('SEC transfer WR'!Y17 - 'SEC Transfer WRS Before'!R17, 0)</f>
        <v>44</v>
      </c>
      <c r="X17" s="2">
        <f>IFERROR('SEC transfer WR'!Z17 - 'SEC Transfer WRS Before'!S17, 0)</f>
        <v>28</v>
      </c>
      <c r="Y17" s="2">
        <f>IFERROR('SEC transfer WR'!AA17 - 'SEC Transfer WRS Before'!T17, 0)</f>
        <v>-3.8</v>
      </c>
      <c r="Z17" s="2">
        <f>IFERROR('SEC transfer WR'!AD17 - 'SEC Transfer WRS Before'!W17, 0)</f>
        <v>-111</v>
      </c>
      <c r="AA17" s="2">
        <f>IFERROR('SEC transfer WR'!AE17 - 'SEC Transfer WRS Before'!X17, 0)</f>
        <v>-34.8</v>
      </c>
      <c r="AB17" s="2">
        <f>IFERROR('SEC transfer WR'!AF17 - 'SEC Transfer WRS Before'!Y17, 0)</f>
        <v>154</v>
      </c>
      <c r="AC17" s="2">
        <f>IFERROR('SEC transfer WR'!AG17 - 'SEC Transfer WRS Before'!Z17, 0)</f>
        <v>34.6</v>
      </c>
      <c r="AD17" s="2">
        <f>IFERROR('SEC transfer WR'!AJ17 - 'SEC Transfer WRS Before'!AC17, 0)</f>
        <v>31</v>
      </c>
      <c r="AE17" s="2">
        <f>IFERROR('SEC transfer WR'!AK17 - 'SEC Transfer WRS Before'!AD17, 0)</f>
        <v>-0.3</v>
      </c>
      <c r="AF17" s="2">
        <f>IFERROR('SEC transfer WR'!AL17 - 'SEC Transfer WRS Before'!AE17, 0)</f>
        <v>0.8</v>
      </c>
      <c r="AG17" s="2">
        <f>IFERROR('SEC transfer WR'!AM17 - 'SEC Transfer WRS Before'!AF17, 0)</f>
        <v>4.8</v>
      </c>
      <c r="AH17" s="2">
        <f>IFERROR('SEC transfer WR'!AN17 - 'SEC Transfer WRS Before'!AG17, 0)</f>
        <v>-12</v>
      </c>
      <c r="AI17" s="2">
        <f>IFERROR('SEC transfer WR'!AO17 - 'SEC Transfer WRS Before'!AH17, 0)</f>
        <v>3</v>
      </c>
      <c r="AJ17" s="2">
        <f>IFERROR('SEC transfer WR'!AP17 - 'SEC Transfer WRS Before'!AI17, 0)</f>
        <v>4.5</v>
      </c>
      <c r="AK17" s="2">
        <f>IFERROR('SEC transfer WR'!AQ17 - 'SEC Transfer WRS Before'!AJ17, 0)</f>
        <v>4</v>
      </c>
      <c r="AL17" s="2">
        <f>IFERROR('SEC transfer WR'!AR17 - 'SEC Transfer WRS Before'!AK17, 0)</f>
        <v>2</v>
      </c>
      <c r="AM17" s="2">
        <f>IFERROR('SEC transfer WR'!AS17 - 'SEC Transfer WRS Before'!AL17, 0)</f>
        <v>-1</v>
      </c>
      <c r="AN17" s="2">
        <f>IFERROR('SEC transfer WR'!AT17 - 'SEC Transfer WRS Before'!AM17, 0)</f>
        <v>0</v>
      </c>
      <c r="AO17" s="2">
        <f>IFERROR('SEC transfer WR'!AU17 - 'SEC Transfer WRS Before'!AN17, 0)</f>
        <v>2</v>
      </c>
      <c r="AP17" s="2">
        <f>IFERROR('SEC transfer WR'!AV17 - 'SEC Transfer WRS Before'!AO17, 0)</f>
        <v>14</v>
      </c>
      <c r="AQ17" s="2">
        <f>IFERROR('SEC transfer WR'!AW17 - 'SEC Transfer WRS Before'!AP17, 0)</f>
        <v>-0.06648291035</v>
      </c>
    </row>
    <row r="18">
      <c r="A18" s="3" t="s">
        <v>1400</v>
      </c>
      <c r="B18" s="3">
        <v>0.89</v>
      </c>
      <c r="C18" s="3" t="s">
        <v>17</v>
      </c>
      <c r="D18" s="4">
        <v>45445.0</v>
      </c>
      <c r="E18" s="2">
        <v>195.0</v>
      </c>
      <c r="F18" s="3" t="s">
        <v>572</v>
      </c>
      <c r="G18" s="3" t="s">
        <v>311</v>
      </c>
      <c r="H18" s="2">
        <v>0.0</v>
      </c>
      <c r="I18" s="2">
        <v>8.0</v>
      </c>
      <c r="J18" s="2">
        <v>2023.0</v>
      </c>
      <c r="K18" s="2" t="s">
        <v>4793</v>
      </c>
      <c r="L18" s="2" t="s">
        <v>17</v>
      </c>
      <c r="M18" s="15">
        <f>'SEC transfer WR'!N18 - 'SEC Transfer WRS Before'!G18</f>
        <v>2</v>
      </c>
      <c r="N18" s="15">
        <f>'SEC transfer WR'!O18 - 'SEC Transfer WRS Before'!H18</f>
        <v>1</v>
      </c>
      <c r="O18" s="15">
        <f>'SEC transfer WR'!P18 - 'SEC Transfer WRS Before'!I18</f>
        <v>-0.4</v>
      </c>
      <c r="P18" s="15">
        <f>'SEC transfer WR'!Q18 - 'SEC Transfer WRS Before'!J18</f>
        <v>13</v>
      </c>
      <c r="Q18" s="15">
        <f>'SEC transfer WR'!R18 - 'SEC Transfer WRS Before'!K18</f>
        <v>0</v>
      </c>
      <c r="R18" s="15">
        <f>'SEC transfer WR'!S18 - 'SEC Transfer WRS Before'!L18</f>
        <v>-1</v>
      </c>
      <c r="S18" s="15">
        <f>'SEC transfer WR'!T18 - 'SEC Transfer WRS Before'!M18</f>
        <v>7.1</v>
      </c>
      <c r="T18" s="15">
        <f>'SEC transfer WR'!U18 - 'SEC Transfer WRS Before'!N18</f>
        <v>8.2</v>
      </c>
      <c r="U18" s="15">
        <f>'SEC transfer WR'!V18 - 'SEC Transfer WRS Before'!O18</f>
        <v>36.3</v>
      </c>
      <c r="V18" s="15">
        <f>'SEC transfer WR'!W18 - 'SEC Transfer WRS Before'!P18</f>
        <v>1.1</v>
      </c>
      <c r="W18" s="2">
        <f>IFERROR('SEC transfer WR'!Y18 - 'SEC Transfer WRS Before'!R18, 0)</f>
        <v>60</v>
      </c>
      <c r="X18" s="2">
        <f>IFERROR('SEC transfer WR'!Z18 - 'SEC Transfer WRS Before'!S18, 0)</f>
        <v>56</v>
      </c>
      <c r="Y18" s="2">
        <f>IFERROR('SEC transfer WR'!AA18 - 'SEC Transfer WRS Before'!T18, 0)</f>
        <v>-0.3</v>
      </c>
      <c r="Z18" s="2">
        <f>IFERROR('SEC transfer WR'!AD18 - 'SEC Transfer WRS Before'!W18, 0)</f>
        <v>50</v>
      </c>
      <c r="AA18" s="2">
        <f>IFERROR('SEC transfer WR'!AE18 - 'SEC Transfer WRS Before'!X18, 0)</f>
        <v>12.6</v>
      </c>
      <c r="AB18" s="2">
        <f>IFERROR('SEC transfer WR'!AF18 - 'SEC Transfer WRS Before'!Y18, 0)</f>
        <v>8</v>
      </c>
      <c r="AC18" s="2">
        <f>IFERROR('SEC transfer WR'!AG18 - 'SEC Transfer WRS Before'!Z18, 0)</f>
        <v>-13.2</v>
      </c>
      <c r="AD18" s="2">
        <f>IFERROR('SEC transfer WR'!AJ18 - 'SEC Transfer WRS Before'!AC18, 0)</f>
        <v>-22</v>
      </c>
      <c r="AE18" s="2">
        <f>IFERROR('SEC transfer WR'!AK18 - 'SEC Transfer WRS Before'!AD18, 0)</f>
        <v>-0.7</v>
      </c>
      <c r="AF18" s="2">
        <f>IFERROR('SEC transfer WR'!AL18 - 'SEC Transfer WRS Before'!AE18, 0)</f>
        <v>-0.26</v>
      </c>
      <c r="AG18" s="2">
        <f>IFERROR('SEC transfer WR'!AM18 - 'SEC Transfer WRS Before'!AF18, 0)</f>
        <v>1.6</v>
      </c>
      <c r="AH18" s="2">
        <f>IFERROR('SEC transfer WR'!AN18 - 'SEC Transfer WRS Before'!AG18, 0)</f>
        <v>2</v>
      </c>
      <c r="AI18" s="2">
        <f>IFERROR('SEC transfer WR'!AO18 - 'SEC Transfer WRS Before'!AH18, 0)</f>
        <v>-5</v>
      </c>
      <c r="AJ18" s="2">
        <f>IFERROR('SEC transfer WR'!AP18 - 'SEC Transfer WRS Before'!AI18, 0)</f>
        <v>-9.8</v>
      </c>
      <c r="AK18" s="2">
        <f>IFERROR('SEC transfer WR'!AQ18 - 'SEC Transfer WRS Before'!AJ18, 0)</f>
        <v>5</v>
      </c>
      <c r="AL18" s="2">
        <f>IFERROR('SEC transfer WR'!AR18 - 'SEC Transfer WRS Before'!AK18, 0)</f>
        <v>6</v>
      </c>
      <c r="AM18" s="2">
        <f>IFERROR('SEC transfer WR'!AS18 - 'SEC Transfer WRS Before'!AL18, 0)</f>
        <v>1</v>
      </c>
      <c r="AN18" s="2">
        <f>IFERROR('SEC transfer WR'!AT18 - 'SEC Transfer WRS Before'!AM18, 0)</f>
        <v>0</v>
      </c>
      <c r="AO18" s="2">
        <f>IFERROR('SEC transfer WR'!AU18 - 'SEC Transfer WRS Before'!AN18, 0)</f>
        <v>2</v>
      </c>
      <c r="AP18" s="2">
        <f>IFERROR('SEC transfer WR'!AV18 - 'SEC Transfer WRS Before'!AO18, 0)</f>
        <v>2</v>
      </c>
      <c r="AQ18" s="2">
        <f>IFERROR('SEC transfer WR'!AW18 - 'SEC Transfer WRS Before'!AP18, 0)</f>
        <v>0.3065061029</v>
      </c>
    </row>
    <row r="19">
      <c r="A19" s="3" t="s">
        <v>1445</v>
      </c>
      <c r="B19" s="3">
        <v>0.93</v>
      </c>
      <c r="C19" s="3" t="s">
        <v>17</v>
      </c>
      <c r="D19" s="4">
        <v>45446.0</v>
      </c>
      <c r="E19" s="2">
        <v>210.0</v>
      </c>
      <c r="F19" s="3" t="s">
        <v>161</v>
      </c>
      <c r="G19" s="3" t="s">
        <v>335</v>
      </c>
      <c r="H19" s="2">
        <v>1.0</v>
      </c>
      <c r="I19" s="2">
        <v>14.0</v>
      </c>
      <c r="J19" s="2">
        <v>2023.0</v>
      </c>
      <c r="K19" s="2" t="s">
        <v>4779</v>
      </c>
      <c r="L19" s="2" t="s">
        <v>17</v>
      </c>
      <c r="M19" s="15">
        <f>'SEC transfer WR'!N19 - 'SEC Transfer WRS Before'!G19</f>
        <v>18</v>
      </c>
      <c r="N19" s="15">
        <f>'SEC transfer WR'!O19 - 'SEC Transfer WRS Before'!H19</f>
        <v>12</v>
      </c>
      <c r="O19" s="15">
        <f>'SEC transfer WR'!P19 - 'SEC Transfer WRS Before'!I19</f>
        <v>0.8</v>
      </c>
      <c r="P19" s="15">
        <f>'SEC transfer WR'!Q19 - 'SEC Transfer WRS Before'!J19</f>
        <v>92</v>
      </c>
      <c r="Q19" s="15">
        <f>'SEC transfer WR'!R19 - 'SEC Transfer WRS Before'!K19</f>
        <v>-2.9</v>
      </c>
      <c r="R19" s="15">
        <f>'SEC transfer WR'!S19 - 'SEC Transfer WRS Before'!L19</f>
        <v>4</v>
      </c>
      <c r="S19" s="15">
        <f>'SEC transfer WR'!T19 - 'SEC Transfer WRS Before'!M19</f>
        <v>4.6</v>
      </c>
      <c r="T19" s="15">
        <f>'SEC transfer WR'!U19 - 'SEC Transfer WRS Before'!N19</f>
        <v>6.1</v>
      </c>
      <c r="U19" s="15">
        <f>'SEC transfer WR'!V19 - 'SEC Transfer WRS Before'!O19</f>
        <v>11.6</v>
      </c>
      <c r="V19" s="15">
        <f>'SEC transfer WR'!W19 - 'SEC Transfer WRS Before'!P19</f>
        <v>-26.9</v>
      </c>
      <c r="W19" s="2">
        <f>IFERROR('SEC transfer WR'!Y19 - 'SEC Transfer WRS Before'!R19, 0)</f>
        <v>58</v>
      </c>
      <c r="X19" s="2">
        <f>IFERROR('SEC transfer WR'!Z19 - 'SEC Transfer WRS Before'!S19, 0)</f>
        <v>64</v>
      </c>
      <c r="Y19" s="2">
        <f>IFERROR('SEC transfer WR'!AA19 - 'SEC Transfer WRS Before'!T19, 0)</f>
        <v>2.4</v>
      </c>
      <c r="Z19" s="2">
        <f>IFERROR('SEC transfer WR'!AD19 - 'SEC Transfer WRS Before'!W19, 0)</f>
        <v>18</v>
      </c>
      <c r="AA19" s="2">
        <f>IFERROR('SEC transfer WR'!AE19 - 'SEC Transfer WRS Before'!X19, 0)</f>
        <v>1.9</v>
      </c>
      <c r="AB19" s="2">
        <f>IFERROR('SEC transfer WR'!AF19 - 'SEC Transfer WRS Before'!Y19, 0)</f>
        <v>40</v>
      </c>
      <c r="AC19" s="2">
        <f>IFERROR('SEC transfer WR'!AG19 - 'SEC Transfer WRS Before'!Z19, 0)</f>
        <v>-1.9</v>
      </c>
      <c r="AD19" s="2">
        <f>IFERROR('SEC transfer WR'!AJ19 - 'SEC Transfer WRS Before'!AC19, 0)</f>
        <v>-80</v>
      </c>
      <c r="AE19" s="2">
        <f>IFERROR('SEC transfer WR'!AK19 - 'SEC Transfer WRS Before'!AD19, 0)</f>
        <v>-3.5</v>
      </c>
      <c r="AF19" s="2">
        <f>IFERROR('SEC transfer WR'!AL19 - 'SEC Transfer WRS Before'!AE19, 0)</f>
        <v>-0.07</v>
      </c>
      <c r="AG19" s="2">
        <f>IFERROR('SEC transfer WR'!AM19 - 'SEC Transfer WRS Before'!AF19, 0)</f>
        <v>4.1</v>
      </c>
      <c r="AH19" s="2">
        <f>IFERROR('SEC transfer WR'!AN19 - 'SEC Transfer WRS Before'!AG19, 0)</f>
        <v>-35</v>
      </c>
      <c r="AI19" s="2">
        <f>IFERROR('SEC transfer WR'!AO19 - 'SEC Transfer WRS Before'!AH19, 0)</f>
        <v>-1</v>
      </c>
      <c r="AJ19" s="2">
        <f>IFERROR('SEC transfer WR'!AP19 - 'SEC Transfer WRS Before'!AI19, 0)</f>
        <v>-3.5</v>
      </c>
      <c r="AK19" s="2">
        <f>IFERROR('SEC transfer WR'!AQ19 - 'SEC Transfer WRS Before'!AJ19, 0)</f>
        <v>-2</v>
      </c>
      <c r="AL19" s="2">
        <f>IFERROR('SEC transfer WR'!AR19 - 'SEC Transfer WRS Before'!AK19, 0)</f>
        <v>-5</v>
      </c>
      <c r="AM19" s="2">
        <f>IFERROR('SEC transfer WR'!AS19 - 'SEC Transfer WRS Before'!AL19, 0)</f>
        <v>0</v>
      </c>
      <c r="AN19" s="2">
        <f>IFERROR('SEC transfer WR'!AT19 - 'SEC Transfer WRS Before'!AM19, 0)</f>
        <v>0</v>
      </c>
      <c r="AO19" s="2">
        <f>IFERROR('SEC transfer WR'!AU19 - 'SEC Transfer WRS Before'!AN19, 0)</f>
        <v>0</v>
      </c>
      <c r="AP19" s="2">
        <f>IFERROR('SEC transfer WR'!AV19 - 'SEC Transfer WRS Before'!AO19, 0)</f>
        <v>14</v>
      </c>
      <c r="AQ19" s="2">
        <f>IFERROR('SEC transfer WR'!AW19 - 'SEC Transfer WRS Before'!AP19, 0)</f>
        <v>0.00291927921</v>
      </c>
    </row>
    <row r="20">
      <c r="A20" s="3" t="s">
        <v>1674</v>
      </c>
      <c r="B20" s="3">
        <v>0.84</v>
      </c>
      <c r="C20" s="3" t="s">
        <v>17</v>
      </c>
      <c r="D20" s="14" t="s">
        <v>72</v>
      </c>
      <c r="E20" s="2">
        <v>186.0</v>
      </c>
      <c r="F20" s="3" t="s">
        <v>517</v>
      </c>
      <c r="G20" s="3" t="s">
        <v>311</v>
      </c>
      <c r="H20" s="2">
        <v>5.0</v>
      </c>
      <c r="I20" s="2">
        <v>8.0</v>
      </c>
      <c r="J20" s="2">
        <v>2019.0</v>
      </c>
      <c r="K20" s="2" t="s">
        <v>4799</v>
      </c>
      <c r="L20" s="2" t="s">
        <v>17</v>
      </c>
      <c r="M20" s="15">
        <f>'SEC transfer WR'!N20 - 'SEC Transfer WRS Before'!G20</f>
        <v>49</v>
      </c>
      <c r="N20" s="15">
        <f>'SEC transfer WR'!O20 - 'SEC Transfer WRS Before'!H20</f>
        <v>36</v>
      </c>
      <c r="O20" s="15">
        <f>'SEC transfer WR'!P20 - 'SEC Transfer WRS Before'!I20</f>
        <v>2.6</v>
      </c>
      <c r="P20" s="15">
        <f>'SEC transfer WR'!Q20 - 'SEC Transfer WRS Before'!J20</f>
        <v>392</v>
      </c>
      <c r="Q20" s="15">
        <f>'SEC transfer WR'!R20 - 'SEC Transfer WRS Before'!K20</f>
        <v>-8.8</v>
      </c>
      <c r="R20" s="15">
        <f>'SEC transfer WR'!S20 - 'SEC Transfer WRS Before'!L20</f>
        <v>0</v>
      </c>
      <c r="S20" s="15">
        <f>'SEC transfer WR'!T20 - 'SEC Transfer WRS Before'!M20</f>
        <v>-4.7</v>
      </c>
      <c r="T20" s="15">
        <f>'SEC transfer WR'!U20 - 'SEC Transfer WRS Before'!N20</f>
        <v>-3.7</v>
      </c>
      <c r="U20" s="15">
        <f>'SEC transfer WR'!V20 - 'SEC Transfer WRS Before'!O20</f>
        <v>0.8</v>
      </c>
      <c r="V20" s="15">
        <f>'SEC transfer WR'!W20 - 'SEC Transfer WRS Before'!P20</f>
        <v>7.5</v>
      </c>
      <c r="W20" s="2">
        <f>IFERROR('SEC transfer WR'!Y20 - 'SEC Transfer WRS Before'!R20, 0)</f>
        <v>278</v>
      </c>
      <c r="X20" s="2">
        <f>IFERROR('SEC transfer WR'!Z20 - 'SEC Transfer WRS Before'!S20, 0)</f>
        <v>264</v>
      </c>
      <c r="Y20" s="2">
        <f>IFERROR('SEC transfer WR'!AA20 - 'SEC Transfer WRS Before'!T20, 0)</f>
        <v>0.7</v>
      </c>
      <c r="Z20" s="2">
        <f>IFERROR('SEC transfer WR'!AD20 - 'SEC Transfer WRS Before'!W20, 0)</f>
        <v>62</v>
      </c>
      <c r="AA20" s="2">
        <f>IFERROR('SEC transfer WR'!AE20 - 'SEC Transfer WRS Before'!X20, 0)</f>
        <v>14.9</v>
      </c>
      <c r="AB20" s="2">
        <f>IFERROR('SEC transfer WR'!AF20 - 'SEC Transfer WRS Before'!Y20, 0)</f>
        <v>216</v>
      </c>
      <c r="AC20" s="2">
        <f>IFERROR('SEC transfer WR'!AG20 - 'SEC Transfer WRS Before'!Z20, 0)</f>
        <v>-14.9</v>
      </c>
      <c r="AD20" s="2">
        <f>IFERROR('SEC transfer WR'!AJ20 - 'SEC Transfer WRS Before'!AC20, 0)</f>
        <v>191</v>
      </c>
      <c r="AE20" s="2">
        <f>IFERROR('SEC transfer WR'!AK20 - 'SEC Transfer WRS Before'!AD20, 0)</f>
        <v>-3.7</v>
      </c>
      <c r="AF20" s="2">
        <f>IFERROR('SEC transfer WR'!AL20 - 'SEC Transfer WRS Before'!AE20, 0)</f>
        <v>-1.86</v>
      </c>
      <c r="AG20" s="2">
        <f>IFERROR('SEC transfer WR'!AM20 - 'SEC Transfer WRS Before'!AF20, 0)</f>
        <v>-0.7</v>
      </c>
      <c r="AH20" s="2">
        <f>IFERROR('SEC transfer WR'!AN20 - 'SEC Transfer WRS Before'!AG20, 0)</f>
        <v>-27</v>
      </c>
      <c r="AI20" s="2">
        <f>IFERROR('SEC transfer WR'!AO20 - 'SEC Transfer WRS Before'!AH20, 0)</f>
        <v>3</v>
      </c>
      <c r="AJ20" s="2">
        <f>IFERROR('SEC transfer WR'!AP20 - 'SEC Transfer WRS Before'!AI20, 0)</f>
        <v>1.2</v>
      </c>
      <c r="AK20" s="2">
        <f>IFERROR('SEC transfer WR'!AQ20 - 'SEC Transfer WRS Before'!AJ20, 0)</f>
        <v>5</v>
      </c>
      <c r="AL20" s="2">
        <f>IFERROR('SEC transfer WR'!AR20 - 'SEC Transfer WRS Before'!AK20, 0)</f>
        <v>1</v>
      </c>
      <c r="AM20" s="2">
        <f>IFERROR('SEC transfer WR'!AS20 - 'SEC Transfer WRS Before'!AL20, 0)</f>
        <v>2</v>
      </c>
      <c r="AN20" s="2">
        <f>IFERROR('SEC transfer WR'!AT20 - 'SEC Transfer WRS Before'!AM20, 0)</f>
        <v>0</v>
      </c>
      <c r="AO20" s="2">
        <f>IFERROR('SEC transfer WR'!AU20 - 'SEC Transfer WRS Before'!AN20, 0)</f>
        <v>-2</v>
      </c>
      <c r="AP20" s="2">
        <f>IFERROR('SEC transfer WR'!AV20 - 'SEC Transfer WRS Before'!AO20, 0)</f>
        <v>16</v>
      </c>
      <c r="AQ20" s="2">
        <f>IFERROR('SEC transfer WR'!AW20 - 'SEC Transfer WRS Before'!AP20, 0)</f>
        <v>0.2031495016</v>
      </c>
    </row>
    <row r="21">
      <c r="A21" s="13" t="s">
        <v>1507</v>
      </c>
      <c r="B21" s="3">
        <v>0.88</v>
      </c>
      <c r="C21" s="3" t="s">
        <v>17</v>
      </c>
      <c r="D21" s="4">
        <v>45446.0</v>
      </c>
      <c r="E21" s="2">
        <v>181.0</v>
      </c>
      <c r="F21" s="3" t="s">
        <v>289</v>
      </c>
      <c r="G21" s="3" t="s">
        <v>372</v>
      </c>
      <c r="H21" s="2">
        <v>3.0</v>
      </c>
      <c r="I21" s="2">
        <v>10.0</v>
      </c>
      <c r="J21" s="2">
        <v>2021.0</v>
      </c>
      <c r="K21" s="2" t="s">
        <v>4798</v>
      </c>
      <c r="L21" s="2" t="s">
        <v>17</v>
      </c>
      <c r="M21" s="15">
        <f>'SEC transfer WR'!N21 - 'SEC Transfer WRS Before'!G21</f>
        <v>-4</v>
      </c>
      <c r="N21" s="15">
        <f>'SEC transfer WR'!O21 - 'SEC Transfer WRS Before'!H21</f>
        <v>-2</v>
      </c>
      <c r="O21" s="15">
        <f>'SEC transfer WR'!P21 - 'SEC Transfer WRS Before'!I21</f>
        <v>1.3</v>
      </c>
      <c r="P21" s="15">
        <f>'SEC transfer WR'!Q21 - 'SEC Transfer WRS Before'!J21</f>
        <v>-50</v>
      </c>
      <c r="Q21" s="15">
        <f>'SEC transfer WR'!R21 - 'SEC Transfer WRS Before'!K21</f>
        <v>-0.7</v>
      </c>
      <c r="R21" s="15">
        <f>'SEC transfer WR'!S21 - 'SEC Transfer WRS Before'!L21</f>
        <v>-3</v>
      </c>
      <c r="S21" s="15">
        <f>'SEC transfer WR'!T21 - 'SEC Transfer WRS Before'!M21</f>
        <v>13.1</v>
      </c>
      <c r="T21" s="15">
        <f>'SEC transfer WR'!U21 - 'SEC Transfer WRS Before'!N21</f>
        <v>12.6</v>
      </c>
      <c r="U21" s="15">
        <f>'SEC transfer WR'!V21 - 'SEC Transfer WRS Before'!O21</f>
        <v>-1.8</v>
      </c>
      <c r="V21" s="15">
        <f>'SEC transfer WR'!W21 - 'SEC Transfer WRS Before'!P21</f>
        <v>35.2</v>
      </c>
      <c r="W21" s="2">
        <f>IFERROR('SEC transfer WR'!Y21 - 'SEC Transfer WRS Before'!R21, 0)</f>
        <v>-151</v>
      </c>
      <c r="X21" s="2">
        <f>IFERROR('SEC transfer WR'!Z21 - 'SEC Transfer WRS Before'!S21, 0)</f>
        <v>-142</v>
      </c>
      <c r="Y21" s="2">
        <f>IFERROR('SEC transfer WR'!AA21 - 'SEC Transfer WRS Before'!T21, 0)</f>
        <v>0.5</v>
      </c>
      <c r="Z21" s="2">
        <f>IFERROR('SEC transfer WR'!AD21 - 'SEC Transfer WRS Before'!W21, 0)</f>
        <v>26</v>
      </c>
      <c r="AA21" s="2">
        <f>IFERROR('SEC transfer WR'!AE21 - 'SEC Transfer WRS Before'!X21, 0)</f>
        <v>12.5</v>
      </c>
      <c r="AB21" s="2">
        <f>IFERROR('SEC transfer WR'!AF21 - 'SEC Transfer WRS Before'!Y21, 0)</f>
        <v>-177</v>
      </c>
      <c r="AC21" s="2">
        <f>IFERROR('SEC transfer WR'!AG21 - 'SEC Transfer WRS Before'!Z21, 0)</f>
        <v>-12.5</v>
      </c>
      <c r="AD21" s="2">
        <f>IFERROR('SEC transfer WR'!AJ21 - 'SEC Transfer WRS Before'!AC21, 0)</f>
        <v>-2</v>
      </c>
      <c r="AE21" s="2">
        <f>IFERROR('SEC transfer WR'!AK21 - 'SEC Transfer WRS Before'!AD21, 0)</f>
        <v>0.2</v>
      </c>
      <c r="AF21" s="2">
        <f>IFERROR('SEC transfer WR'!AL21 - 'SEC Transfer WRS Before'!AE21, 0)</f>
        <v>0.64</v>
      </c>
      <c r="AG21" s="2">
        <f>IFERROR('SEC transfer WR'!AM21 - 'SEC Transfer WRS Before'!AF21, 0)</f>
        <v>0.8</v>
      </c>
      <c r="AH21" s="2">
        <f>IFERROR('SEC transfer WR'!AN21 - 'SEC Transfer WRS Before'!AG21, 0)</f>
        <v>3</v>
      </c>
      <c r="AI21" s="2">
        <f>IFERROR('SEC transfer WR'!AO21 - 'SEC Transfer WRS Before'!AH21, 0)</f>
        <v>0</v>
      </c>
      <c r="AJ21" s="2">
        <f>IFERROR('SEC transfer WR'!AP21 - 'SEC Transfer WRS Before'!AI21, 0)</f>
        <v>0.4</v>
      </c>
      <c r="AK21" s="2">
        <f>IFERROR('SEC transfer WR'!AQ21 - 'SEC Transfer WRS Before'!AJ21, 0)</f>
        <v>-6</v>
      </c>
      <c r="AL21" s="2">
        <f>IFERROR('SEC transfer WR'!AR21 - 'SEC Transfer WRS Before'!AK21, 0)</f>
        <v>-2</v>
      </c>
      <c r="AM21" s="2">
        <f>IFERROR('SEC transfer WR'!AS21 - 'SEC Transfer WRS Before'!AL21, 0)</f>
        <v>1</v>
      </c>
      <c r="AN21" s="2">
        <f>IFERROR('SEC transfer WR'!AT21 - 'SEC Transfer WRS Before'!AM21, 0)</f>
        <v>-1</v>
      </c>
      <c r="AO21" s="2">
        <f>IFERROR('SEC transfer WR'!AU21 - 'SEC Transfer WRS Before'!AN21, 0)</f>
        <v>-3</v>
      </c>
      <c r="AP21" s="2">
        <f>IFERROR('SEC transfer WR'!AV21 - 'SEC Transfer WRS Before'!AO21, 0)</f>
        <v>-1</v>
      </c>
      <c r="AQ21" s="2">
        <f>IFERROR('SEC transfer WR'!AW21 - 'SEC Transfer WRS Before'!AP21, 0)</f>
        <v>-0.1260400597</v>
      </c>
    </row>
    <row r="22">
      <c r="A22" s="3" t="s">
        <v>1536</v>
      </c>
      <c r="B22" s="3">
        <v>0.92</v>
      </c>
      <c r="C22" s="3" t="s">
        <v>17</v>
      </c>
      <c r="D22" s="4">
        <v>45446.0</v>
      </c>
      <c r="E22" s="2">
        <v>202.0</v>
      </c>
      <c r="F22" s="3" t="s">
        <v>372</v>
      </c>
      <c r="G22" s="3" t="s">
        <v>400</v>
      </c>
      <c r="H22" s="2">
        <v>3.0</v>
      </c>
      <c r="I22" s="2">
        <v>2.0</v>
      </c>
      <c r="J22" s="2">
        <v>2022.0</v>
      </c>
      <c r="K22" s="2" t="s">
        <v>4779</v>
      </c>
      <c r="L22" s="2" t="s">
        <v>17</v>
      </c>
      <c r="M22" s="15">
        <f>'SEC transfer WR'!N22 - 'SEC Transfer WRS Before'!G22</f>
        <v>37</v>
      </c>
      <c r="N22" s="15">
        <f>'SEC transfer WR'!O22 - 'SEC Transfer WRS Before'!H22</f>
        <v>34</v>
      </c>
      <c r="O22" s="15">
        <f>'SEC transfer WR'!P22 - 'SEC Transfer WRS Before'!I22</f>
        <v>23.1</v>
      </c>
      <c r="P22" s="15">
        <f>'SEC transfer WR'!Q22 - 'SEC Transfer WRS Before'!J22</f>
        <v>362</v>
      </c>
      <c r="Q22" s="15">
        <f>'SEC transfer WR'!R22 - 'SEC Transfer WRS Before'!K22</f>
        <v>-2.1</v>
      </c>
      <c r="R22" s="15">
        <f>'SEC transfer WR'!S22 - 'SEC Transfer WRS Before'!L22</f>
        <v>1</v>
      </c>
      <c r="S22" s="15">
        <f>'SEC transfer WR'!T22 - 'SEC Transfer WRS Before'!M22</f>
        <v>13.4</v>
      </c>
      <c r="T22" s="15">
        <f>'SEC transfer WR'!U22 - 'SEC Transfer WRS Before'!N22</f>
        <v>14</v>
      </c>
      <c r="U22" s="15">
        <f>'SEC transfer WR'!V22 - 'SEC Transfer WRS Before'!O22</f>
        <v>-3.7</v>
      </c>
      <c r="V22" s="15">
        <f>'SEC transfer WR'!W22 - 'SEC Transfer WRS Before'!P22</f>
        <v>4.8</v>
      </c>
      <c r="W22" s="2">
        <f>IFERROR('SEC transfer WR'!Y22 - 'SEC Transfer WRS Before'!R22, 0)</f>
        <v>98</v>
      </c>
      <c r="X22" s="2">
        <f>IFERROR('SEC transfer WR'!Z22 - 'SEC Transfer WRS Before'!S22, 0)</f>
        <v>93</v>
      </c>
      <c r="Y22" s="2">
        <f>IFERROR('SEC transfer WR'!AA22 - 'SEC Transfer WRS Before'!T22, 0)</f>
        <v>0.3</v>
      </c>
      <c r="Z22" s="2">
        <f>IFERROR('SEC transfer WR'!AD22 - 'SEC Transfer WRS Before'!W22, 0)</f>
        <v>223</v>
      </c>
      <c r="AA22" s="2">
        <f>IFERROR('SEC transfer WR'!AE22 - 'SEC Transfer WRS Before'!X22, 0)</f>
        <v>73.4</v>
      </c>
      <c r="AB22" s="2">
        <f>IFERROR('SEC transfer WR'!AF22 - 'SEC Transfer WRS Before'!Y22, 0)</f>
        <v>-133</v>
      </c>
      <c r="AC22" s="2">
        <f>IFERROR('SEC transfer WR'!AG22 - 'SEC Transfer WRS Before'!Z22, 0)</f>
        <v>-76.2</v>
      </c>
      <c r="AD22" s="2">
        <f>IFERROR('SEC transfer WR'!AJ22 - 'SEC Transfer WRS Before'!AC22, 0)</f>
        <v>192</v>
      </c>
      <c r="AE22" s="2">
        <f>IFERROR('SEC transfer WR'!AK22 - 'SEC Transfer WRS Before'!AD22, 0)</f>
        <v>-2.3</v>
      </c>
      <c r="AF22" s="2">
        <f>IFERROR('SEC transfer WR'!AL22 - 'SEC Transfer WRS Before'!AE22, 0)</f>
        <v>0.97</v>
      </c>
      <c r="AG22" s="2">
        <f>IFERROR('SEC transfer WR'!AM22 - 'SEC Transfer WRS Before'!AF22, 0)</f>
        <v>-5.7</v>
      </c>
      <c r="AH22" s="2">
        <f>IFERROR('SEC transfer WR'!AN22 - 'SEC Transfer WRS Before'!AG22, 0)</f>
        <v>3</v>
      </c>
      <c r="AI22" s="2">
        <f>IFERROR('SEC transfer WR'!AO22 - 'SEC Transfer WRS Before'!AH22, 0)</f>
        <v>3</v>
      </c>
      <c r="AJ22" s="2">
        <f>IFERROR('SEC transfer WR'!AP22 - 'SEC Transfer WRS Before'!AI22, 0)</f>
        <v>1</v>
      </c>
      <c r="AK22" s="2">
        <f>IFERROR('SEC transfer WR'!AQ22 - 'SEC Transfer WRS Before'!AJ22, 0)</f>
        <v>0</v>
      </c>
      <c r="AL22" s="2">
        <f>IFERROR('SEC transfer WR'!AR22 - 'SEC Transfer WRS Before'!AK22, 0)</f>
        <v>0</v>
      </c>
      <c r="AM22" s="2">
        <f>IFERROR('SEC transfer WR'!AS22 - 'SEC Transfer WRS Before'!AL22, 0)</f>
        <v>-1</v>
      </c>
      <c r="AN22" s="2">
        <f>IFERROR('SEC transfer WR'!AT22 - 'SEC Transfer WRS Before'!AM22, 0)</f>
        <v>0</v>
      </c>
      <c r="AO22" s="2">
        <f>IFERROR('SEC transfer WR'!AU22 - 'SEC Transfer WRS Before'!AN22, 0)</f>
        <v>2</v>
      </c>
      <c r="AP22" s="2">
        <f>IFERROR('SEC transfer WR'!AV22 - 'SEC Transfer WRS Before'!AO22, 0)</f>
        <v>22</v>
      </c>
      <c r="AQ22" s="2">
        <f>IFERROR('SEC transfer WR'!AW22 - 'SEC Transfer WRS Before'!AP22, 0)</f>
        <v>-0.5114239086</v>
      </c>
    </row>
    <row r="23">
      <c r="A23" s="3" t="s">
        <v>1883</v>
      </c>
      <c r="B23" s="3">
        <v>0.84</v>
      </c>
      <c r="C23" s="3" t="s">
        <v>17</v>
      </c>
      <c r="D23" s="4">
        <v>45421.0</v>
      </c>
      <c r="E23" s="2">
        <v>180.0</v>
      </c>
      <c r="F23" s="3" t="s">
        <v>890</v>
      </c>
      <c r="G23" s="3" t="s">
        <v>404</v>
      </c>
      <c r="H23" s="2">
        <v>9.0</v>
      </c>
      <c r="I23" s="2">
        <v>11.0</v>
      </c>
      <c r="J23" s="2">
        <v>2021.0</v>
      </c>
      <c r="K23" s="2" t="s">
        <v>4797</v>
      </c>
      <c r="L23" s="2" t="s">
        <v>17</v>
      </c>
      <c r="M23" s="15">
        <f>'SEC transfer WR'!N23 - 'SEC Transfer WRS Before'!G23</f>
        <v>27</v>
      </c>
      <c r="N23" s="15">
        <f>'SEC transfer WR'!O23 - 'SEC Transfer WRS Before'!H23</f>
        <v>15</v>
      </c>
      <c r="O23" s="15">
        <f>'SEC transfer WR'!P23 - 'SEC Transfer WRS Before'!I23</f>
        <v>-7.7</v>
      </c>
      <c r="P23" s="15">
        <f>'SEC transfer WR'!Q23 - 'SEC Transfer WRS Before'!J23</f>
        <v>410</v>
      </c>
      <c r="Q23" s="15">
        <f>'SEC transfer WR'!R23 - 'SEC Transfer WRS Before'!K23</f>
        <v>4.9</v>
      </c>
      <c r="R23" s="15">
        <f>'SEC transfer WR'!S23 - 'SEC Transfer WRS Before'!L23</f>
        <v>5</v>
      </c>
      <c r="S23" s="15">
        <f>'SEC transfer WR'!T23 - 'SEC Transfer WRS Before'!M23</f>
        <v>1.4</v>
      </c>
      <c r="T23" s="15">
        <f>'SEC transfer WR'!U23 - 'SEC Transfer WRS Before'!N23</f>
        <v>3.8</v>
      </c>
      <c r="U23" s="15">
        <f>'SEC transfer WR'!V23 - 'SEC Transfer WRS Before'!O23</f>
        <v>-4.7</v>
      </c>
      <c r="V23" s="15">
        <f>'SEC transfer WR'!W23 - 'SEC Transfer WRS Before'!P23</f>
        <v>-5.7</v>
      </c>
      <c r="W23" s="2">
        <f>IFERROR('SEC transfer WR'!Y23 - 'SEC Transfer WRS Before'!R23, 0)</f>
        <v>130</v>
      </c>
      <c r="X23" s="2">
        <f>IFERROR('SEC transfer WR'!Z23 - 'SEC Transfer WRS Before'!S23, 0)</f>
        <v>122</v>
      </c>
      <c r="Y23" s="2">
        <f>IFERROR('SEC transfer WR'!AA23 - 'SEC Transfer WRS Before'!T23, 0)</f>
        <v>-1</v>
      </c>
      <c r="Z23" s="2">
        <f>IFERROR('SEC transfer WR'!AD23 - 'SEC Transfer WRS Before'!W23, 0)</f>
        <v>-178</v>
      </c>
      <c r="AA23" s="2">
        <f>IFERROR('SEC transfer WR'!AE23 - 'SEC Transfer WRS Before'!X23, 0)</f>
        <v>-80.1</v>
      </c>
      <c r="AB23" s="2">
        <f>IFERROR('SEC transfer WR'!AF23 - 'SEC Transfer WRS Before'!Y23, 0)</f>
        <v>308</v>
      </c>
      <c r="AC23" s="2">
        <f>IFERROR('SEC transfer WR'!AG23 - 'SEC Transfer WRS Before'!Z23, 0)</f>
        <v>80.1</v>
      </c>
      <c r="AD23" s="2">
        <f>IFERROR('SEC transfer WR'!AJ23 - 'SEC Transfer WRS Before'!AC23, 0)</f>
        <v>46</v>
      </c>
      <c r="AE23" s="2">
        <f>IFERROR('SEC transfer WR'!AK23 - 'SEC Transfer WRS Before'!AD23, 0)</f>
        <v>-1.2</v>
      </c>
      <c r="AF23" s="2">
        <f>IFERROR('SEC transfer WR'!AL23 - 'SEC Transfer WRS Before'!AE23, 0)</f>
        <v>0.61</v>
      </c>
      <c r="AG23" s="2">
        <f>IFERROR('SEC transfer WR'!AM23 - 'SEC Transfer WRS Before'!AF23, 0)</f>
        <v>7.1</v>
      </c>
      <c r="AH23" s="2">
        <f>IFERROR('SEC transfer WR'!AN23 - 'SEC Transfer WRS Before'!AG23, 0)</f>
        <v>-3</v>
      </c>
      <c r="AI23" s="2">
        <f>IFERROR('SEC transfer WR'!AO23 - 'SEC Transfer WRS Before'!AH23, 0)</f>
        <v>2</v>
      </c>
      <c r="AJ23" s="2">
        <f>IFERROR('SEC transfer WR'!AP23 - 'SEC Transfer WRS Before'!AI23, 0)</f>
        <v>1.8</v>
      </c>
      <c r="AK23" s="2">
        <f>IFERROR('SEC transfer WR'!AQ23 - 'SEC Transfer WRS Before'!AJ23, 0)</f>
        <v>17</v>
      </c>
      <c r="AL23" s="2">
        <f>IFERROR('SEC transfer WR'!AR23 - 'SEC Transfer WRS Before'!AK23, 0)</f>
        <v>7</v>
      </c>
      <c r="AM23" s="2">
        <f>IFERROR('SEC transfer WR'!AS23 - 'SEC Transfer WRS Before'!AL23, 0)</f>
        <v>-1</v>
      </c>
      <c r="AN23" s="2">
        <f>IFERROR('SEC transfer WR'!AT23 - 'SEC Transfer WRS Before'!AM23, 0)</f>
        <v>0</v>
      </c>
      <c r="AO23" s="2">
        <f>IFERROR('SEC transfer WR'!AU23 - 'SEC Transfer WRS Before'!AN23, 0)</f>
        <v>9</v>
      </c>
      <c r="AP23" s="2">
        <f>IFERROR('SEC transfer WR'!AV23 - 'SEC Transfer WRS Before'!AO23, 0)</f>
        <v>16</v>
      </c>
      <c r="AQ23" s="2">
        <f>IFERROR('SEC transfer WR'!AW23 - 'SEC Transfer WRS Before'!AP23, 0)</f>
        <v>0.3421838016</v>
      </c>
    </row>
    <row r="24">
      <c r="A24" s="3" t="s">
        <v>1424</v>
      </c>
      <c r="B24" s="3" t="s">
        <v>11</v>
      </c>
      <c r="C24" s="3" t="s">
        <v>17</v>
      </c>
      <c r="D24" s="4">
        <v>45446.0</v>
      </c>
      <c r="E24" s="2">
        <v>190.0</v>
      </c>
      <c r="F24" s="3" t="s">
        <v>307</v>
      </c>
      <c r="G24" s="3" t="s">
        <v>318</v>
      </c>
      <c r="H24" s="2">
        <v>0.0</v>
      </c>
      <c r="I24" s="2">
        <v>12.0</v>
      </c>
      <c r="J24" s="2">
        <v>2022.0</v>
      </c>
      <c r="K24" s="2" t="s">
        <v>4798</v>
      </c>
      <c r="L24" s="2" t="s">
        <v>17</v>
      </c>
      <c r="M24" s="15">
        <f>'SEC transfer WR'!N24 - 'SEC Transfer WRS Before'!G24</f>
        <v>85</v>
      </c>
      <c r="N24" s="15">
        <f>'SEC transfer WR'!O24 - 'SEC Transfer WRS Before'!H24</f>
        <v>78</v>
      </c>
      <c r="O24" s="15">
        <f>'SEC transfer WR'!P24 - 'SEC Transfer WRS Before'!I24</f>
        <v>30.5</v>
      </c>
      <c r="P24" s="15">
        <f>'SEC transfer WR'!Q24 - 'SEC Transfer WRS Before'!J24</f>
        <v>634</v>
      </c>
      <c r="Q24" s="15">
        <f>'SEC transfer WR'!R24 - 'SEC Transfer WRS Before'!K24</f>
        <v>-7.5</v>
      </c>
      <c r="R24" s="15">
        <f>'SEC transfer WR'!S24 - 'SEC Transfer WRS Before'!L24</f>
        <v>3</v>
      </c>
      <c r="S24" s="15">
        <f>'SEC transfer WR'!T24 - 'SEC Transfer WRS Before'!M24</f>
        <v>5.1</v>
      </c>
      <c r="T24" s="15">
        <f>'SEC transfer WR'!U24 - 'SEC Transfer WRS Before'!N24</f>
        <v>5.9</v>
      </c>
      <c r="U24" s="15">
        <f>'SEC transfer WR'!V24 - 'SEC Transfer WRS Before'!O24</f>
        <v>46.7</v>
      </c>
      <c r="V24" s="15">
        <f>'SEC transfer WR'!W24 - 'SEC Transfer WRS Before'!P24</f>
        <v>-10.5</v>
      </c>
      <c r="W24" s="2">
        <f>IFERROR('SEC transfer WR'!Y24 - 'SEC Transfer WRS Before'!R24, 0)</f>
        <v>378</v>
      </c>
      <c r="X24" s="2">
        <f>IFERROR('SEC transfer WR'!Z24 - 'SEC Transfer WRS Before'!S24, 0)</f>
        <v>355</v>
      </c>
      <c r="Y24" s="2">
        <f>IFERROR('SEC transfer WR'!AA24 - 'SEC Transfer WRS Before'!T24, 0)</f>
        <v>-1.4</v>
      </c>
      <c r="Z24" s="2">
        <f>IFERROR('SEC transfer WR'!AD24 - 'SEC Transfer WRS Before'!W24, 0)</f>
        <v>10</v>
      </c>
      <c r="AA24" s="2">
        <f>IFERROR('SEC transfer WR'!AE24 - 'SEC Transfer WRS Before'!X24, 0)</f>
        <v>-4.1</v>
      </c>
      <c r="AB24" s="2">
        <f>IFERROR('SEC transfer WR'!AF24 - 'SEC Transfer WRS Before'!Y24, 0)</f>
        <v>368</v>
      </c>
      <c r="AC24" s="2">
        <f>IFERROR('SEC transfer WR'!AG24 - 'SEC Transfer WRS Before'!Z24, 0)</f>
        <v>4.1</v>
      </c>
      <c r="AD24" s="2">
        <f>IFERROR('SEC transfer WR'!AJ24 - 'SEC Transfer WRS Before'!AC24, 0)</f>
        <v>251</v>
      </c>
      <c r="AE24" s="2">
        <f>IFERROR('SEC transfer WR'!AK24 - 'SEC Transfer WRS Before'!AD24, 0)</f>
        <v>-0.2</v>
      </c>
      <c r="AF24" s="2">
        <f>IFERROR('SEC transfer WR'!AL24 - 'SEC Transfer WRS Before'!AE24, 0)</f>
        <v>0.25</v>
      </c>
      <c r="AG24" s="2">
        <f>IFERROR('SEC transfer WR'!AM24 - 'SEC Transfer WRS Before'!AF24, 0)</f>
        <v>-8.5</v>
      </c>
      <c r="AH24" s="2">
        <f>IFERROR('SEC transfer WR'!AN24 - 'SEC Transfer WRS Before'!AG24, 0)</f>
        <v>14</v>
      </c>
      <c r="AI24" s="2">
        <f>IFERROR('SEC transfer WR'!AO24 - 'SEC Transfer WRS Before'!AH24, 0)</f>
        <v>0</v>
      </c>
      <c r="AJ24" s="2">
        <f>IFERROR('SEC transfer WR'!AP24 - 'SEC Transfer WRS Before'!AI24, 0)</f>
        <v>-15.1</v>
      </c>
      <c r="AK24" s="2">
        <f>IFERROR('SEC transfer WR'!AQ24 - 'SEC Transfer WRS Before'!AJ24, 0)</f>
        <v>1</v>
      </c>
      <c r="AL24" s="2">
        <f>IFERROR('SEC transfer WR'!AR24 - 'SEC Transfer WRS Before'!AK24, 0)</f>
        <v>3</v>
      </c>
      <c r="AM24" s="2">
        <f>IFERROR('SEC transfer WR'!AS24 - 'SEC Transfer WRS Before'!AL24, 0)</f>
        <v>2</v>
      </c>
      <c r="AN24" s="2">
        <f>IFERROR('SEC transfer WR'!AT24 - 'SEC Transfer WRS Before'!AM24, 0)</f>
        <v>1</v>
      </c>
      <c r="AO24" s="2">
        <f>IFERROR('SEC transfer WR'!AU24 - 'SEC Transfer WRS Before'!AN24, 0)</f>
        <v>6</v>
      </c>
      <c r="AP24" s="2">
        <f>IFERROR('SEC transfer WR'!AV24 - 'SEC Transfer WRS Before'!AO24, 0)</f>
        <v>32</v>
      </c>
      <c r="AQ24" s="2">
        <f>IFERROR('SEC transfer WR'!AW24 - 'SEC Transfer WRS Before'!AP24, 0)</f>
        <v>0.8442226255</v>
      </c>
    </row>
    <row r="25">
      <c r="A25" s="3" t="s">
        <v>1835</v>
      </c>
      <c r="B25" s="3">
        <v>0.89</v>
      </c>
      <c r="C25" s="3" t="s">
        <v>17</v>
      </c>
      <c r="D25" s="4">
        <v>45444.0</v>
      </c>
      <c r="E25" s="2">
        <v>169.0</v>
      </c>
      <c r="F25" s="3" t="s">
        <v>843</v>
      </c>
      <c r="G25" s="3" t="s">
        <v>325</v>
      </c>
      <c r="H25" s="2">
        <v>8.0</v>
      </c>
      <c r="I25" s="2">
        <v>1.0</v>
      </c>
      <c r="J25" s="2">
        <v>2021.0</v>
      </c>
      <c r="K25" s="2" t="s">
        <v>4776</v>
      </c>
      <c r="L25" s="2" t="s">
        <v>17</v>
      </c>
      <c r="M25" s="15">
        <f>'SEC transfer WR'!N25 - 'SEC Transfer WRS Before'!G25</f>
        <v>-22</v>
      </c>
      <c r="N25" s="15">
        <f>'SEC transfer WR'!O25 - 'SEC Transfer WRS Before'!H25</f>
        <v>-11</v>
      </c>
      <c r="O25" s="15">
        <f>'SEC transfer WR'!P25 - 'SEC Transfer WRS Before'!I25</f>
        <v>4.6</v>
      </c>
      <c r="P25" s="15">
        <f>'SEC transfer WR'!Q25 - 'SEC Transfer WRS Before'!J25</f>
        <v>-104</v>
      </c>
      <c r="Q25" s="15">
        <f>'SEC transfer WR'!R25 - 'SEC Transfer WRS Before'!K25</f>
        <v>3.5</v>
      </c>
      <c r="R25" s="15">
        <f>'SEC transfer WR'!S25 - 'SEC Transfer WRS Before'!L25</f>
        <v>-2</v>
      </c>
      <c r="S25" s="15">
        <f>'SEC transfer WR'!T25 - 'SEC Transfer WRS Before'!M25</f>
        <v>-7.1</v>
      </c>
      <c r="T25" s="15">
        <f>'SEC transfer WR'!U25 - 'SEC Transfer WRS Before'!N25</f>
        <v>-7.6</v>
      </c>
      <c r="U25" s="15">
        <f>'SEC transfer WR'!V25 - 'SEC Transfer WRS Before'!O25</f>
        <v>-17.3</v>
      </c>
      <c r="V25" s="15">
        <f>'SEC transfer WR'!W25 - 'SEC Transfer WRS Before'!P25</f>
        <v>40.6</v>
      </c>
      <c r="W25" s="2">
        <f>IFERROR('SEC transfer WR'!Y25 - 'SEC Transfer WRS Before'!R25, 0)</f>
        <v>-68</v>
      </c>
      <c r="X25" s="2">
        <f>IFERROR('SEC transfer WR'!Z25 - 'SEC Transfer WRS Before'!S25, 0)</f>
        <v>-69</v>
      </c>
      <c r="Y25" s="2">
        <f>IFERROR('SEC transfer WR'!AA25 - 'SEC Transfer WRS Before'!T25, 0)</f>
        <v>-3</v>
      </c>
      <c r="Z25" s="2">
        <f>IFERROR('SEC transfer WR'!AD25 - 'SEC Transfer WRS Before'!W25, 0)</f>
        <v>23</v>
      </c>
      <c r="AA25" s="2">
        <f>IFERROR('SEC transfer WR'!AE25 - 'SEC Transfer WRS Before'!X25, 0)</f>
        <v>40.3</v>
      </c>
      <c r="AB25" s="2">
        <f>IFERROR('SEC transfer WR'!AF25 - 'SEC Transfer WRS Before'!Y25, 0)</f>
        <v>-92</v>
      </c>
      <c r="AC25" s="2">
        <f>IFERROR('SEC transfer WR'!AG25 - 'SEC Transfer WRS Before'!Z25, 0)</f>
        <v>-41.4</v>
      </c>
      <c r="AD25" s="2">
        <f>IFERROR('SEC transfer WR'!AJ25 - 'SEC Transfer WRS Before'!AC25, 0)</f>
        <v>50</v>
      </c>
      <c r="AE25" s="2">
        <f>IFERROR('SEC transfer WR'!AK25 - 'SEC Transfer WRS Before'!AD25, 0)</f>
        <v>5.8</v>
      </c>
      <c r="AF25" s="2">
        <f>IFERROR('SEC transfer WR'!AL25 - 'SEC Transfer WRS Before'!AE25, 0)</f>
        <v>0.48</v>
      </c>
      <c r="AG25" s="2">
        <f>IFERROR('SEC transfer WR'!AM25 - 'SEC Transfer WRS Before'!AF25, 0)</f>
        <v>-2</v>
      </c>
      <c r="AH25" s="2">
        <f>IFERROR('SEC transfer WR'!AN25 - 'SEC Transfer WRS Before'!AG25, 0)</f>
        <v>11</v>
      </c>
      <c r="AI25" s="2">
        <f>IFERROR('SEC transfer WR'!AO25 - 'SEC Transfer WRS Before'!AH25, 0)</f>
        <v>0</v>
      </c>
      <c r="AJ25" s="2">
        <f>IFERROR('SEC transfer WR'!AP25 - 'SEC Transfer WRS Before'!AI25, 0)</f>
        <v>7.7</v>
      </c>
      <c r="AK25" s="2">
        <f>IFERROR('SEC transfer WR'!AQ25 - 'SEC Transfer WRS Before'!AJ25, 0)</f>
        <v>-13</v>
      </c>
      <c r="AL25" s="2">
        <f>IFERROR('SEC transfer WR'!AR25 - 'SEC Transfer WRS Before'!AK25, 0)</f>
        <v>-8</v>
      </c>
      <c r="AM25" s="2">
        <f>IFERROR('SEC transfer WR'!AS25 - 'SEC Transfer WRS Before'!AL25, 0)</f>
        <v>-2</v>
      </c>
      <c r="AN25" s="2">
        <f>IFERROR('SEC transfer WR'!AT25 - 'SEC Transfer WRS Before'!AM25, 0)</f>
        <v>-1</v>
      </c>
      <c r="AO25" s="2">
        <f>IFERROR('SEC transfer WR'!AU25 - 'SEC Transfer WRS Before'!AN25, 0)</f>
        <v>0</v>
      </c>
      <c r="AP25" s="2">
        <f>IFERROR('SEC transfer WR'!AV25 - 'SEC Transfer WRS Before'!AO25, 0)</f>
        <v>-9</v>
      </c>
      <c r="AQ25" s="2">
        <f>IFERROR('SEC transfer WR'!AW25 - 'SEC Transfer WRS Before'!AP25, 0)</f>
        <v>-0.006063341608</v>
      </c>
    </row>
    <row r="26">
      <c r="A26" s="3" t="s">
        <v>1896</v>
      </c>
      <c r="B26" s="3">
        <v>0.87</v>
      </c>
      <c r="C26" s="3" t="s">
        <v>17</v>
      </c>
      <c r="D26" s="4">
        <v>45422.0</v>
      </c>
      <c r="E26" s="2">
        <v>160.0</v>
      </c>
      <c r="F26" s="3" t="s">
        <v>948</v>
      </c>
      <c r="G26" s="3" t="s">
        <v>311</v>
      </c>
      <c r="H26" s="2">
        <v>11.0</v>
      </c>
      <c r="I26" s="2">
        <v>8.0</v>
      </c>
      <c r="J26" s="2">
        <v>2021.0</v>
      </c>
      <c r="K26" s="2" t="s">
        <v>4794</v>
      </c>
      <c r="L26" s="2" t="s">
        <v>17</v>
      </c>
      <c r="M26" s="15">
        <f>'SEC transfer WR'!N26 - 'SEC Transfer WRS Before'!G26</f>
        <v>2</v>
      </c>
      <c r="N26" s="15">
        <f>'SEC transfer WR'!O26 - 'SEC Transfer WRS Before'!H26</f>
        <v>1</v>
      </c>
      <c r="O26" s="15">
        <f>'SEC transfer WR'!P26 - 'SEC Transfer WRS Before'!I26</f>
        <v>-1</v>
      </c>
      <c r="P26" s="15">
        <f>'SEC transfer WR'!Q26 - 'SEC Transfer WRS Before'!J26</f>
        <v>206</v>
      </c>
      <c r="Q26" s="15">
        <f>'SEC transfer WR'!R26 - 'SEC Transfer WRS Before'!K26</f>
        <v>8.7</v>
      </c>
      <c r="R26" s="15">
        <f>'SEC transfer WR'!S26 - 'SEC Transfer WRS Before'!L26</f>
        <v>1</v>
      </c>
      <c r="S26" s="15">
        <f>'SEC transfer WR'!T26 - 'SEC Transfer WRS Before'!M26</f>
        <v>4.2</v>
      </c>
      <c r="T26" s="15">
        <f>'SEC transfer WR'!U26 - 'SEC Transfer WRS Before'!N26</f>
        <v>4</v>
      </c>
      <c r="U26" s="15">
        <f>'SEC transfer WR'!V26 - 'SEC Transfer WRS Before'!O26</f>
        <v>9.8</v>
      </c>
      <c r="V26" s="15">
        <f>'SEC transfer WR'!W26 - 'SEC Transfer WRS Before'!P26</f>
        <v>-6.1</v>
      </c>
      <c r="W26" s="2">
        <f>IFERROR('SEC transfer WR'!Y26 - 'SEC Transfer WRS Before'!R26, 0)</f>
        <v>81</v>
      </c>
      <c r="X26" s="2">
        <f>IFERROR('SEC transfer WR'!Z26 - 'SEC Transfer WRS Before'!S26, 0)</f>
        <v>71</v>
      </c>
      <c r="Y26" s="2">
        <f>IFERROR('SEC transfer WR'!AA26 - 'SEC Transfer WRS Before'!T26, 0)</f>
        <v>-3.1</v>
      </c>
      <c r="Z26" s="2">
        <f>IFERROR('SEC transfer WR'!AD26 - 'SEC Transfer WRS Before'!W26, 0)</f>
        <v>-122</v>
      </c>
      <c r="AA26" s="2">
        <f>IFERROR('SEC transfer WR'!AE26 - 'SEC Transfer WRS Before'!X26, 0)</f>
        <v>-81.4</v>
      </c>
      <c r="AB26" s="2">
        <f>IFERROR('SEC transfer WR'!AF26 - 'SEC Transfer WRS Before'!Y26, 0)</f>
        <v>203</v>
      </c>
      <c r="AC26" s="2">
        <f>IFERROR('SEC transfer WR'!AG26 - 'SEC Transfer WRS Before'!Z26, 0)</f>
        <v>81.4</v>
      </c>
      <c r="AD26" s="2">
        <f>IFERROR('SEC transfer WR'!AJ26 - 'SEC Transfer WRS Before'!AC26, 0)</f>
        <v>60</v>
      </c>
      <c r="AE26" s="2">
        <f>IFERROR('SEC transfer WR'!AK26 - 'SEC Transfer WRS Before'!AD26, 0)</f>
        <v>2.5</v>
      </c>
      <c r="AF26" s="2">
        <f>IFERROR('SEC transfer WR'!AL26 - 'SEC Transfer WRS Before'!AE26, 0)</f>
        <v>0.56</v>
      </c>
      <c r="AG26" s="2">
        <f>IFERROR('SEC transfer WR'!AM26 - 'SEC Transfer WRS Before'!AF26, 0)</f>
        <v>8.2</v>
      </c>
      <c r="AH26" s="2">
        <f>IFERROR('SEC transfer WR'!AN26 - 'SEC Transfer WRS Before'!AG26, 0)</f>
        <v>30</v>
      </c>
      <c r="AI26" s="2">
        <f>IFERROR('SEC transfer WR'!AO26 - 'SEC Transfer WRS Before'!AH26, 0)</f>
        <v>-1</v>
      </c>
      <c r="AJ26" s="2">
        <f>IFERROR('SEC transfer WR'!AP26 - 'SEC Transfer WRS Before'!AI26, 0)</f>
        <v>-4.1</v>
      </c>
      <c r="AK26" s="2">
        <f>IFERROR('SEC transfer WR'!AQ26 - 'SEC Transfer WRS Before'!AJ26, 0)</f>
        <v>1</v>
      </c>
      <c r="AL26" s="2">
        <f>IFERROR('SEC transfer WR'!AR26 - 'SEC Transfer WRS Before'!AK26, 0)</f>
        <v>-2</v>
      </c>
      <c r="AM26" s="2">
        <f>IFERROR('SEC transfer WR'!AS26 - 'SEC Transfer WRS Before'!AL26, 0)</f>
        <v>0</v>
      </c>
      <c r="AN26" s="2">
        <f>IFERROR('SEC transfer WR'!AT26 - 'SEC Transfer WRS Before'!AM26, 0)</f>
        <v>0</v>
      </c>
      <c r="AO26" s="2">
        <f>IFERROR('SEC transfer WR'!AU26 - 'SEC Transfer WRS Before'!AN26, 0)</f>
        <v>1</v>
      </c>
      <c r="AP26" s="2">
        <f>IFERROR('SEC transfer WR'!AV26 - 'SEC Transfer WRS Before'!AO26, 0)</f>
        <v>7</v>
      </c>
      <c r="AQ26" s="2">
        <f>IFERROR('SEC transfer WR'!AW26 - 'SEC Transfer WRS Before'!AP26, 0)</f>
        <v>-0.5120243129</v>
      </c>
    </row>
    <row r="27">
      <c r="A27" s="3" t="s">
        <v>1560</v>
      </c>
      <c r="B27" s="3">
        <v>0.83</v>
      </c>
      <c r="C27" s="3" t="s">
        <v>17</v>
      </c>
      <c r="D27" s="4">
        <v>45445.0</v>
      </c>
      <c r="E27" s="2">
        <v>182.0</v>
      </c>
      <c r="F27" s="3" t="s">
        <v>311</v>
      </c>
      <c r="G27" s="3" t="s">
        <v>298</v>
      </c>
      <c r="H27" s="2">
        <v>3.0</v>
      </c>
      <c r="I27" s="2">
        <v>13.0</v>
      </c>
      <c r="J27" s="2">
        <v>2021.0</v>
      </c>
      <c r="K27" s="2" t="s">
        <v>4782</v>
      </c>
      <c r="L27" s="2" t="s">
        <v>17</v>
      </c>
      <c r="M27" s="15">
        <f>'SEC transfer WR'!N27 - 'SEC Transfer WRS Before'!G27</f>
        <v>-27</v>
      </c>
      <c r="N27" s="15">
        <f>'SEC transfer WR'!O27 - 'SEC Transfer WRS Before'!H27</f>
        <v>-9</v>
      </c>
      <c r="O27" s="15">
        <f>'SEC transfer WR'!P27 - 'SEC Transfer WRS Before'!I27</f>
        <v>10.7</v>
      </c>
      <c r="P27" s="15">
        <f>'SEC transfer WR'!Q27 - 'SEC Transfer WRS Before'!J27</f>
        <v>-418</v>
      </c>
      <c r="Q27" s="15">
        <f>'SEC transfer WR'!R27 - 'SEC Transfer WRS Before'!K27</f>
        <v>-15.7</v>
      </c>
      <c r="R27" s="15">
        <f>'SEC transfer WR'!S27 - 'SEC Transfer WRS Before'!L27</f>
        <v>-7</v>
      </c>
      <c r="S27" s="15">
        <f>'SEC transfer WR'!T27 - 'SEC Transfer WRS Before'!M27</f>
        <v>-2.3</v>
      </c>
      <c r="T27" s="15">
        <f>'SEC transfer WR'!U27 - 'SEC Transfer WRS Before'!N27</f>
        <v>-2.9</v>
      </c>
      <c r="U27" s="15">
        <f>'SEC transfer WR'!V27 - 'SEC Transfer WRS Before'!O27</f>
        <v>33.6</v>
      </c>
      <c r="V27" s="15">
        <f>'SEC transfer WR'!W27 - 'SEC Transfer WRS Before'!P27</f>
        <v>-1.2</v>
      </c>
      <c r="W27" s="2">
        <f>IFERROR('SEC transfer WR'!Y27 - 'SEC Transfer WRS Before'!R27, 0)</f>
        <v>-140</v>
      </c>
      <c r="X27" s="2">
        <f>IFERROR('SEC transfer WR'!Z27 - 'SEC Transfer WRS Before'!S27, 0)</f>
        <v>-135</v>
      </c>
      <c r="Y27" s="2">
        <f>IFERROR('SEC transfer WR'!AA27 - 'SEC Transfer WRS Before'!T27, 0)</f>
        <v>-2.2</v>
      </c>
      <c r="Z27" s="2">
        <f>IFERROR('SEC transfer WR'!AD27 - 'SEC Transfer WRS Before'!W27, 0)</f>
        <v>30</v>
      </c>
      <c r="AA27" s="2">
        <f>IFERROR('SEC transfer WR'!AE27 - 'SEC Transfer WRS Before'!X27, 0)</f>
        <v>45.4</v>
      </c>
      <c r="AB27" s="2">
        <f>IFERROR('SEC transfer WR'!AF27 - 'SEC Transfer WRS Before'!Y27, 0)</f>
        <v>-170</v>
      </c>
      <c r="AC27" s="2">
        <f>IFERROR('SEC transfer WR'!AG27 - 'SEC Transfer WRS Before'!Z27, 0)</f>
        <v>-45.4</v>
      </c>
      <c r="AD27" s="2">
        <f>IFERROR('SEC transfer WR'!AJ27 - 'SEC Transfer WRS Before'!AC27, 0)</f>
        <v>-30</v>
      </c>
      <c r="AE27" s="2">
        <f>IFERROR('SEC transfer WR'!AK27 - 'SEC Transfer WRS Before'!AD27, 0)</f>
        <v>2.7</v>
      </c>
      <c r="AF27" s="2">
        <f>IFERROR('SEC transfer WR'!AL27 - 'SEC Transfer WRS Before'!AE27, 0)</f>
        <v>-0.57</v>
      </c>
      <c r="AG27" s="2">
        <f>IFERROR('SEC transfer WR'!AM27 - 'SEC Transfer WRS Before'!AF27, 0)</f>
        <v>-10</v>
      </c>
      <c r="AH27" s="2">
        <f>IFERROR('SEC transfer WR'!AN27 - 'SEC Transfer WRS Before'!AG27, 0)</f>
        <v>-18</v>
      </c>
      <c r="AI27" s="2">
        <f>IFERROR('SEC transfer WR'!AO27 - 'SEC Transfer WRS Before'!AH27, 0)</f>
        <v>-4</v>
      </c>
      <c r="AJ27" s="2">
        <f>IFERROR('SEC transfer WR'!AP27 - 'SEC Transfer WRS Before'!AI27, 0)</f>
        <v>-11.7</v>
      </c>
      <c r="AK27" s="2">
        <f>IFERROR('SEC transfer WR'!AQ27 - 'SEC Transfer WRS Before'!AJ27, 0)</f>
        <v>-18</v>
      </c>
      <c r="AL27" s="2">
        <f>IFERROR('SEC transfer WR'!AR27 - 'SEC Transfer WRS Before'!AK27, 0)</f>
        <v>-8</v>
      </c>
      <c r="AM27" s="2">
        <f>IFERROR('SEC transfer WR'!AS27 - 'SEC Transfer WRS Before'!AL27, 0)</f>
        <v>-1</v>
      </c>
      <c r="AN27" s="2">
        <f>IFERROR('SEC transfer WR'!AT27 - 'SEC Transfer WRS Before'!AM27, 0)</f>
        <v>0</v>
      </c>
      <c r="AO27" s="2">
        <f>IFERROR('SEC transfer WR'!AU27 - 'SEC Transfer WRS Before'!AN27, 0)</f>
        <v>-1</v>
      </c>
      <c r="AP27" s="2">
        <f>IFERROR('SEC transfer WR'!AV27 - 'SEC Transfer WRS Before'!AO27, 0)</f>
        <v>-12</v>
      </c>
      <c r="AQ27" s="2">
        <f>IFERROR('SEC transfer WR'!AW27 - 'SEC Transfer WRS Before'!AP27, 0)</f>
        <v>0.1513937451</v>
      </c>
    </row>
    <row r="28">
      <c r="A28" s="3" t="s">
        <v>1649</v>
      </c>
      <c r="B28" s="3">
        <v>0.9</v>
      </c>
      <c r="C28" s="3" t="s">
        <v>17</v>
      </c>
      <c r="D28" s="4">
        <v>45422.0</v>
      </c>
      <c r="E28" s="2">
        <v>170.0</v>
      </c>
      <c r="F28" s="3" t="s">
        <v>510</v>
      </c>
      <c r="G28" s="3" t="s">
        <v>404</v>
      </c>
      <c r="H28" s="2">
        <v>5.0</v>
      </c>
      <c r="I28" s="2">
        <v>11.0</v>
      </c>
      <c r="J28" s="2">
        <v>2022.0</v>
      </c>
      <c r="K28" s="2" t="s">
        <v>4779</v>
      </c>
      <c r="L28" s="2" t="s">
        <v>17</v>
      </c>
      <c r="M28" s="15">
        <f>'SEC transfer WR'!N28 - 'SEC Transfer WRS Before'!G28</f>
        <v>57</v>
      </c>
      <c r="N28" s="15">
        <f>'SEC transfer WR'!O28 - 'SEC Transfer WRS Before'!H28</f>
        <v>47</v>
      </c>
      <c r="O28" s="15">
        <f>'SEC transfer WR'!P28 - 'SEC Transfer WRS Before'!I28</f>
        <v>14.4</v>
      </c>
      <c r="P28" s="15">
        <f>'SEC transfer WR'!Q28 - 'SEC Transfer WRS Before'!J28</f>
        <v>567</v>
      </c>
      <c r="Q28" s="15">
        <f>'SEC transfer WR'!R28 - 'SEC Transfer WRS Before'!K28</f>
        <v>0.5</v>
      </c>
      <c r="R28" s="15">
        <f>'SEC transfer WR'!S28 - 'SEC Transfer WRS Before'!L28</f>
        <v>3</v>
      </c>
      <c r="S28" s="15">
        <f>'SEC transfer WR'!T28 - 'SEC Transfer WRS Before'!M28</f>
        <v>13.4</v>
      </c>
      <c r="T28" s="15">
        <f>'SEC transfer WR'!U28 - 'SEC Transfer WRS Before'!N28</f>
        <v>18.7</v>
      </c>
      <c r="U28" s="15">
        <f>'SEC transfer WR'!V28 - 'SEC Transfer WRS Before'!O28</f>
        <v>17.7</v>
      </c>
      <c r="V28" s="15">
        <f>'SEC transfer WR'!W28 - 'SEC Transfer WRS Before'!P28</f>
        <v>-15.8</v>
      </c>
      <c r="W28" s="2">
        <f>IFERROR('SEC transfer WR'!Y28 - 'SEC Transfer WRS Before'!R28, 0)</f>
        <v>153</v>
      </c>
      <c r="X28" s="2">
        <f>IFERROR('SEC transfer WR'!Z28 - 'SEC Transfer WRS Before'!S28, 0)</f>
        <v>144</v>
      </c>
      <c r="Y28" s="2">
        <f>IFERROR('SEC transfer WR'!AA28 - 'SEC Transfer WRS Before'!T28, 0)</f>
        <v>-1.9</v>
      </c>
      <c r="Z28" s="2">
        <f>IFERROR('SEC transfer WR'!AD28 - 'SEC Transfer WRS Before'!W28, 0)</f>
        <v>257</v>
      </c>
      <c r="AA28" s="2">
        <f>IFERROR('SEC transfer WR'!AE28 - 'SEC Transfer WRS Before'!X28, 0)</f>
        <v>79.5</v>
      </c>
      <c r="AB28" s="2">
        <f>IFERROR('SEC transfer WR'!AF28 - 'SEC Transfer WRS Before'!Y28, 0)</f>
        <v>-121</v>
      </c>
      <c r="AC28" s="2">
        <f>IFERROR('SEC transfer WR'!AG28 - 'SEC Transfer WRS Before'!Z28, 0)</f>
        <v>-84.8</v>
      </c>
      <c r="AD28" s="2">
        <f>IFERROR('SEC transfer WR'!AJ28 - 'SEC Transfer WRS Before'!AC28, 0)</f>
        <v>361</v>
      </c>
      <c r="AE28" s="2">
        <f>IFERROR('SEC transfer WR'!AK28 - 'SEC Transfer WRS Before'!AD28, 0)</f>
        <v>4.5</v>
      </c>
      <c r="AF28" s="2">
        <f>IFERROR('SEC transfer WR'!AL28 - 'SEC Transfer WRS Before'!AE28, 0)</f>
        <v>1.45</v>
      </c>
      <c r="AG28" s="2">
        <f>IFERROR('SEC transfer WR'!AM28 - 'SEC Transfer WRS Before'!AF28, 0)</f>
        <v>-7.7</v>
      </c>
      <c r="AH28" s="2">
        <f>IFERROR('SEC transfer WR'!AN28 - 'SEC Transfer WRS Before'!AG28, 0)</f>
        <v>50</v>
      </c>
      <c r="AI28" s="2">
        <f>IFERROR('SEC transfer WR'!AO28 - 'SEC Transfer WRS Before'!AH28, 0)</f>
        <v>3</v>
      </c>
      <c r="AJ28" s="2">
        <f>IFERROR('SEC transfer WR'!AP28 - 'SEC Transfer WRS Before'!AI28, 0)</f>
        <v>-6.5</v>
      </c>
      <c r="AK28" s="2">
        <f>IFERROR('SEC transfer WR'!AQ28 - 'SEC Transfer WRS Before'!AJ28, 0)</f>
        <v>-1</v>
      </c>
      <c r="AL28" s="2">
        <f>IFERROR('SEC transfer WR'!AR28 - 'SEC Transfer WRS Before'!AK28, 0)</f>
        <v>-1</v>
      </c>
      <c r="AM28" s="2">
        <f>IFERROR('SEC transfer WR'!AS28 - 'SEC Transfer WRS Before'!AL28, 0)</f>
        <v>-1</v>
      </c>
      <c r="AN28" s="2">
        <f>IFERROR('SEC transfer WR'!AT28 - 'SEC Transfer WRS Before'!AM28, 0)</f>
        <v>1</v>
      </c>
      <c r="AO28" s="2">
        <f>IFERROR('SEC transfer WR'!AU28 - 'SEC Transfer WRS Before'!AN28, 0)</f>
        <v>16</v>
      </c>
      <c r="AP28" s="2">
        <f>IFERROR('SEC transfer WR'!AV28 - 'SEC Transfer WRS Before'!AO28, 0)</f>
        <v>23</v>
      </c>
      <c r="AQ28" s="2">
        <f>IFERROR('SEC transfer WR'!AW28 - 'SEC Transfer WRS Before'!AP28, 0)</f>
        <v>0.09526809768</v>
      </c>
    </row>
    <row r="29">
      <c r="A29" s="3" t="s">
        <v>1515</v>
      </c>
      <c r="B29" s="3">
        <v>0.94</v>
      </c>
      <c r="C29" s="3" t="s">
        <v>17</v>
      </c>
      <c r="D29" s="14" t="s">
        <v>72</v>
      </c>
      <c r="E29" s="2">
        <v>200.0</v>
      </c>
      <c r="F29" s="3" t="s">
        <v>292</v>
      </c>
      <c r="G29" s="3" t="s">
        <v>325</v>
      </c>
      <c r="H29" s="2">
        <v>3.0</v>
      </c>
      <c r="I29" s="2">
        <v>1.0</v>
      </c>
      <c r="J29" s="2">
        <v>2023.0</v>
      </c>
      <c r="K29" s="2" t="s">
        <v>4782</v>
      </c>
      <c r="L29" s="2" t="s">
        <v>17</v>
      </c>
      <c r="M29" s="15">
        <f>'SEC transfer WR'!N29 - 'SEC Transfer WRS Before'!G29</f>
        <v>61</v>
      </c>
      <c r="N29" s="15">
        <f>'SEC transfer WR'!O29 - 'SEC Transfer WRS Before'!H29</f>
        <v>46</v>
      </c>
      <c r="O29" s="15">
        <f>'SEC transfer WR'!P29 - 'SEC Transfer WRS Before'!I29</f>
        <v>46.4</v>
      </c>
      <c r="P29" s="15">
        <f>'SEC transfer WR'!Q29 - 'SEC Transfer WRS Before'!J29</f>
        <v>601</v>
      </c>
      <c r="Q29" s="15">
        <f>'SEC transfer WR'!R29 - 'SEC Transfer WRS Before'!K29</f>
        <v>3.9</v>
      </c>
      <c r="R29" s="15">
        <f>'SEC transfer WR'!S29 - 'SEC Transfer WRS Before'!L29</f>
        <v>2</v>
      </c>
      <c r="S29" s="15">
        <f>'SEC transfer WR'!T29 - 'SEC Transfer WRS Before'!M29</f>
        <v>22.5</v>
      </c>
      <c r="T29" s="15">
        <f>'SEC transfer WR'!U29 - 'SEC Transfer WRS Before'!N29</f>
        <v>19.7</v>
      </c>
      <c r="U29" s="15">
        <f>'SEC transfer WR'!V29 - 'SEC Transfer WRS Before'!O29</f>
        <v>79.2</v>
      </c>
      <c r="V29" s="15">
        <f>'SEC transfer WR'!W29 - 'SEC Transfer WRS Before'!P29</f>
        <v>10.9</v>
      </c>
      <c r="W29" s="2">
        <f>IFERROR('SEC transfer WR'!Y29 - 'SEC Transfer WRS Before'!R29, 0)</f>
        <v>357</v>
      </c>
      <c r="X29" s="2">
        <f>IFERROR('SEC transfer WR'!Z29 - 'SEC Transfer WRS Before'!S29, 0)</f>
        <v>322</v>
      </c>
      <c r="Y29" s="2">
        <f>IFERROR('SEC transfer WR'!AA29 - 'SEC Transfer WRS Before'!T29, 0)</f>
        <v>-3.3</v>
      </c>
      <c r="Z29" s="2">
        <f>IFERROR('SEC transfer WR'!AD29 - 'SEC Transfer WRS Before'!W29, 0)</f>
        <v>36</v>
      </c>
      <c r="AA29" s="2">
        <f>IFERROR('SEC transfer WR'!AE29 - 'SEC Transfer WRS Before'!X29, 0)</f>
        <v>7.1</v>
      </c>
      <c r="AB29" s="2">
        <f>IFERROR('SEC transfer WR'!AF29 - 'SEC Transfer WRS Before'!Y29, 0)</f>
        <v>320</v>
      </c>
      <c r="AC29" s="2">
        <f>IFERROR('SEC transfer WR'!AG29 - 'SEC Transfer WRS Before'!Z29, 0)</f>
        <v>-7.4</v>
      </c>
      <c r="AD29" s="2">
        <f>IFERROR('SEC transfer WR'!AJ29 - 'SEC Transfer WRS Before'!AC29, 0)</f>
        <v>241</v>
      </c>
      <c r="AE29" s="2">
        <f>IFERROR('SEC transfer WR'!AK29 - 'SEC Transfer WRS Before'!AD29, 0)</f>
        <v>5</v>
      </c>
      <c r="AF29" s="2">
        <f>IFERROR('SEC transfer WR'!AL29 - 'SEC Transfer WRS Before'!AE29, 0)</f>
        <v>1.29</v>
      </c>
      <c r="AG29" s="2">
        <f>IFERROR('SEC transfer WR'!AM29 - 'SEC Transfer WRS Before'!AF29, 0)</f>
        <v>-5.5</v>
      </c>
      <c r="AH29" s="2">
        <f>IFERROR('SEC transfer WR'!AN29 - 'SEC Transfer WRS Before'!AG29, 0)</f>
        <v>58</v>
      </c>
      <c r="AI29" s="2">
        <f>IFERROR('SEC transfer WR'!AO29 - 'SEC Transfer WRS Before'!AH29, 0)</f>
        <v>-2</v>
      </c>
      <c r="AJ29" s="2">
        <f>IFERROR('SEC transfer WR'!AP29 - 'SEC Transfer WRS Before'!AI29, 0)</f>
        <v>-58</v>
      </c>
      <c r="AK29" s="2">
        <f>IFERROR('SEC transfer WR'!AQ29 - 'SEC Transfer WRS Before'!AJ29, 0)</f>
        <v>13</v>
      </c>
      <c r="AL29" s="2">
        <f>IFERROR('SEC transfer WR'!AR29 - 'SEC Transfer WRS Before'!AK29, 0)</f>
        <v>8</v>
      </c>
      <c r="AM29" s="2">
        <f>IFERROR('SEC transfer WR'!AS29 - 'SEC Transfer WRS Before'!AL29, 0)</f>
        <v>0</v>
      </c>
      <c r="AN29" s="2">
        <f>IFERROR('SEC transfer WR'!AT29 - 'SEC Transfer WRS Before'!AM29, 0)</f>
        <v>0</v>
      </c>
      <c r="AO29" s="2">
        <f>IFERROR('SEC transfer WR'!AU29 - 'SEC Transfer WRS Before'!AN29, 0)</f>
        <v>4</v>
      </c>
      <c r="AP29" s="2">
        <f>IFERROR('SEC transfer WR'!AV29 - 'SEC Transfer WRS Before'!AO29, 0)</f>
        <v>25</v>
      </c>
      <c r="AQ29" s="2">
        <f>IFERROR('SEC transfer WR'!AW29 - 'SEC Transfer WRS Before'!AP29, 0)</f>
        <v>-0.2234728097</v>
      </c>
    </row>
    <row r="30">
      <c r="A30" s="13" t="s">
        <v>1593</v>
      </c>
      <c r="B30" s="3">
        <v>0.8</v>
      </c>
      <c r="C30" s="3" t="s">
        <v>17</v>
      </c>
      <c r="D30" s="4">
        <v>45445.0</v>
      </c>
      <c r="E30" s="2">
        <v>180.0</v>
      </c>
      <c r="F30" s="3" t="s">
        <v>400</v>
      </c>
      <c r="G30" s="3" t="s">
        <v>289</v>
      </c>
      <c r="H30" s="2">
        <v>3.0</v>
      </c>
      <c r="I30" s="2">
        <v>9.0</v>
      </c>
      <c r="J30" s="2">
        <v>2017.0</v>
      </c>
      <c r="K30" s="2" t="s">
        <v>4878</v>
      </c>
      <c r="L30" s="2" t="s">
        <v>17</v>
      </c>
      <c r="M30" s="15">
        <f>'SEC transfer WR'!N30 - 'SEC Transfer WRS Before'!G30</f>
        <v>22</v>
      </c>
      <c r="N30" s="15">
        <f>'SEC transfer WR'!O30 - 'SEC Transfer WRS Before'!H30</f>
        <v>8</v>
      </c>
      <c r="O30" s="15">
        <f>'SEC transfer WR'!P30 - 'SEC Transfer WRS Before'!I30</f>
        <v>-58.3</v>
      </c>
      <c r="P30" s="15">
        <f>'SEC transfer WR'!Q30 - 'SEC Transfer WRS Before'!J30</f>
        <v>215</v>
      </c>
      <c r="Q30" s="15">
        <f>'SEC transfer WR'!R30 - 'SEC Transfer WRS Before'!K30</f>
        <v>13.4</v>
      </c>
      <c r="R30" s="15">
        <f>'SEC transfer WR'!S30 - 'SEC Transfer WRS Before'!L30</f>
        <v>1</v>
      </c>
      <c r="S30" s="15">
        <f>'SEC transfer WR'!T30 - 'SEC Transfer WRS Before'!M30</f>
        <v>7.8</v>
      </c>
      <c r="T30" s="15">
        <f>'SEC transfer WR'!U30 - 'SEC Transfer WRS Before'!N30</f>
        <v>8.6</v>
      </c>
      <c r="U30" s="15">
        <f>'SEC transfer WR'!V30 - 'SEC Transfer WRS Before'!O30</f>
        <v>-20.9</v>
      </c>
      <c r="V30" s="15">
        <f>'SEC transfer WR'!W30 - 'SEC Transfer WRS Before'!P30</f>
        <v>-55</v>
      </c>
      <c r="W30" s="2">
        <f>IFERROR('SEC transfer WR'!Y30 - 'SEC Transfer WRS Before'!R30, 0)</f>
        <v>96</v>
      </c>
      <c r="X30" s="2">
        <f>IFERROR('SEC transfer WR'!Z30 - 'SEC Transfer WRS Before'!S30, 0)</f>
        <v>88</v>
      </c>
      <c r="Y30" s="2">
        <f>IFERROR('SEC transfer WR'!AA30 - 'SEC Transfer WRS Before'!T30, 0)</f>
        <v>-7.5</v>
      </c>
      <c r="Z30" s="2">
        <f>IFERROR('SEC transfer WR'!AD30 - 'SEC Transfer WRS Before'!W30, 0)</f>
        <v>5</v>
      </c>
      <c r="AA30" s="2">
        <f>IFERROR('SEC transfer WR'!AE30 - 'SEC Transfer WRS Before'!X30, 0)</f>
        <v>-85</v>
      </c>
      <c r="AB30" s="2">
        <f>IFERROR('SEC transfer WR'!AF30 - 'SEC Transfer WRS Before'!Y30, 0)</f>
        <v>91</v>
      </c>
      <c r="AC30" s="2">
        <f>IFERROR('SEC transfer WR'!AG30 - 'SEC Transfer WRS Before'!Z30, 0)</f>
        <v>85</v>
      </c>
      <c r="AD30" s="2">
        <f>IFERROR('SEC transfer WR'!AJ30 - 'SEC Transfer WRS Before'!AC30, 0)</f>
        <v>90</v>
      </c>
      <c r="AE30" s="2">
        <f>IFERROR('SEC transfer WR'!AK30 - 'SEC Transfer WRS Before'!AD30, 0)</f>
        <v>3.8</v>
      </c>
      <c r="AF30" s="2">
        <f>IFERROR('SEC transfer WR'!AL30 - 'SEC Transfer WRS Before'!AE30, 0)</f>
        <v>0.63</v>
      </c>
      <c r="AG30" s="2">
        <f>IFERROR('SEC transfer WR'!AM30 - 'SEC Transfer WRS Before'!AF30, 0)</f>
        <v>14.1</v>
      </c>
      <c r="AH30" s="2">
        <f>IFERROR('SEC transfer WR'!AN30 - 'SEC Transfer WRS Before'!AG30, 0)</f>
        <v>61</v>
      </c>
      <c r="AI30" s="2">
        <f>IFERROR('SEC transfer WR'!AO30 - 'SEC Transfer WRS Before'!AH30, 0)</f>
        <v>2</v>
      </c>
      <c r="AJ30" s="2">
        <f>IFERROR('SEC transfer WR'!AP30 - 'SEC Transfer WRS Before'!AI30, 0)</f>
        <v>16.7</v>
      </c>
      <c r="AK30" s="2">
        <f>IFERROR('SEC transfer WR'!AQ30 - 'SEC Transfer WRS Before'!AJ30, 0)</f>
        <v>6</v>
      </c>
      <c r="AL30" s="2">
        <f>IFERROR('SEC transfer WR'!AR30 - 'SEC Transfer WRS Before'!AK30, 0)</f>
        <v>1</v>
      </c>
      <c r="AM30" s="2">
        <f>IFERROR('SEC transfer WR'!AS30 - 'SEC Transfer WRS Before'!AL30, 0)</f>
        <v>1</v>
      </c>
      <c r="AN30" s="2">
        <f>IFERROR('SEC transfer WR'!AT30 - 'SEC Transfer WRS Before'!AM30, 0)</f>
        <v>2</v>
      </c>
      <c r="AO30" s="2">
        <f>IFERROR('SEC transfer WR'!AU30 - 'SEC Transfer WRS Before'!AN30, 0)</f>
        <v>2</v>
      </c>
      <c r="AP30" s="2">
        <f>IFERROR('SEC transfer WR'!AV30 - 'SEC Transfer WRS Before'!AO30, 0)</f>
        <v>7</v>
      </c>
      <c r="AQ30" s="2">
        <f>IFERROR('SEC transfer WR'!AW30 - 'SEC Transfer WRS Before'!AP30, 0)</f>
        <v>0.3055096489</v>
      </c>
    </row>
    <row r="31">
      <c r="A31" s="3" t="s">
        <v>1825</v>
      </c>
      <c r="B31" s="3">
        <v>0.9</v>
      </c>
      <c r="C31" s="3" t="s">
        <v>17</v>
      </c>
      <c r="D31" s="14" t="s">
        <v>72</v>
      </c>
      <c r="E31" s="2">
        <v>190.0</v>
      </c>
      <c r="F31" s="3" t="s">
        <v>861</v>
      </c>
      <c r="G31" s="3" t="s">
        <v>311</v>
      </c>
      <c r="H31" s="2">
        <v>8.0</v>
      </c>
      <c r="I31" s="2">
        <v>8.0</v>
      </c>
      <c r="J31" s="2">
        <v>2023.0</v>
      </c>
      <c r="K31" s="2" t="s">
        <v>4805</v>
      </c>
      <c r="L31" s="2" t="s">
        <v>17</v>
      </c>
      <c r="M31" s="15">
        <f>'SEC transfer WR'!N31 - 'SEC Transfer WRS Before'!G31</f>
        <v>34</v>
      </c>
      <c r="N31" s="15">
        <f>'SEC transfer WR'!O31 - 'SEC Transfer WRS Before'!H31</f>
        <v>23</v>
      </c>
      <c r="O31" s="15">
        <f>'SEC transfer WR'!P31 - 'SEC Transfer WRS Before'!I31</f>
        <v>31.6</v>
      </c>
      <c r="P31" s="15">
        <f>'SEC transfer WR'!Q31 - 'SEC Transfer WRS Before'!J31</f>
        <v>455</v>
      </c>
      <c r="Q31" s="15">
        <f>'SEC transfer WR'!R31 - 'SEC Transfer WRS Before'!K31</f>
        <v>12.3</v>
      </c>
      <c r="R31" s="15">
        <f>'SEC transfer WR'!S31 - 'SEC Transfer WRS Before'!L31</f>
        <v>7</v>
      </c>
      <c r="S31" s="15">
        <f>'SEC transfer WR'!T31 - 'SEC Transfer WRS Before'!M31</f>
        <v>20.4</v>
      </c>
      <c r="T31" s="15">
        <f>'SEC transfer WR'!U31 - 'SEC Transfer WRS Before'!N31</f>
        <v>19.9</v>
      </c>
      <c r="U31" s="15">
        <f>'SEC transfer WR'!V31 - 'SEC Transfer WRS Before'!O31</f>
        <v>43.1</v>
      </c>
      <c r="V31" s="15">
        <f>'SEC transfer WR'!W31 - 'SEC Transfer WRS Before'!P31</f>
        <v>12.5</v>
      </c>
      <c r="W31" s="2">
        <f>IFERROR('SEC transfer WR'!Y31 - 'SEC Transfer WRS Before'!R31, 0)</f>
        <v>287</v>
      </c>
      <c r="X31" s="2">
        <f>IFERROR('SEC transfer WR'!Z31 - 'SEC Transfer WRS Before'!S31, 0)</f>
        <v>274</v>
      </c>
      <c r="Y31" s="2">
        <f>IFERROR('SEC transfer WR'!AA31 - 'SEC Transfer WRS Before'!T31, 0)</f>
        <v>0.3</v>
      </c>
      <c r="Z31" s="2">
        <f>IFERROR('SEC transfer WR'!AD31 - 'SEC Transfer WRS Before'!W31, 0)</f>
        <v>169</v>
      </c>
      <c r="AA31" s="2">
        <f>IFERROR('SEC transfer WR'!AE31 - 'SEC Transfer WRS Before'!X31, 0)</f>
        <v>50.4</v>
      </c>
      <c r="AB31" s="2">
        <f>IFERROR('SEC transfer WR'!AF31 - 'SEC Transfer WRS Before'!Y31, 0)</f>
        <v>118</v>
      </c>
      <c r="AC31" s="2">
        <f>IFERROR('SEC transfer WR'!AG31 - 'SEC Transfer WRS Before'!Z31, 0)</f>
        <v>-50.4</v>
      </c>
      <c r="AD31" s="2">
        <f>IFERROR('SEC transfer WR'!AJ31 - 'SEC Transfer WRS Before'!AC31, 0)</f>
        <v>182</v>
      </c>
      <c r="AE31" s="2">
        <f>IFERROR('SEC transfer WR'!AK31 - 'SEC Transfer WRS Before'!AD31, 0)</f>
        <v>3.8</v>
      </c>
      <c r="AF31" s="2">
        <f>IFERROR('SEC transfer WR'!AL31 - 'SEC Transfer WRS Before'!AE31, 0)</f>
        <v>1.22</v>
      </c>
      <c r="AG31" s="2">
        <f>IFERROR('SEC transfer WR'!AM31 - 'SEC Transfer WRS Before'!AF31, 0)</f>
        <v>0.7</v>
      </c>
      <c r="AH31" s="2">
        <f>IFERROR('SEC transfer WR'!AN31 - 'SEC Transfer WRS Before'!AG31, 0)</f>
        <v>50</v>
      </c>
      <c r="AI31" s="2">
        <f>IFERROR('SEC transfer WR'!AO31 - 'SEC Transfer WRS Before'!AH31, 0)</f>
        <v>1</v>
      </c>
      <c r="AJ31" s="2">
        <f>IFERROR('SEC transfer WR'!AP31 - 'SEC Transfer WRS Before'!AI31, 0)</f>
        <v>-42.3</v>
      </c>
      <c r="AK31" s="2">
        <f>IFERROR('SEC transfer WR'!AQ31 - 'SEC Transfer WRS Before'!AJ31, 0)</f>
        <v>8</v>
      </c>
      <c r="AL31" s="2">
        <f>IFERROR('SEC transfer WR'!AR31 - 'SEC Transfer WRS Before'!AK31, 0)</f>
        <v>3</v>
      </c>
      <c r="AM31" s="2">
        <f>IFERROR('SEC transfer WR'!AS31 - 'SEC Transfer WRS Before'!AL31, 0)</f>
        <v>0</v>
      </c>
      <c r="AN31" s="2">
        <f>IFERROR('SEC transfer WR'!AT31 - 'SEC Transfer WRS Before'!AM31, 0)</f>
        <v>0</v>
      </c>
      <c r="AO31" s="2">
        <f>IFERROR('SEC transfer WR'!AU31 - 'SEC Transfer WRS Before'!AN31, 0)</f>
        <v>10</v>
      </c>
      <c r="AP31" s="2">
        <f>IFERROR('SEC transfer WR'!AV31 - 'SEC Transfer WRS Before'!AO31, 0)</f>
        <v>21</v>
      </c>
      <c r="AQ31" s="2">
        <f>IFERROR('SEC transfer WR'!AW31 - 'SEC Transfer WRS Before'!AP31, 0)</f>
        <v>0.06339759894</v>
      </c>
    </row>
    <row r="32">
      <c r="A32" s="3" t="s">
        <v>1583</v>
      </c>
      <c r="B32" s="3">
        <v>0.86</v>
      </c>
      <c r="C32" s="3" t="s">
        <v>17</v>
      </c>
      <c r="D32" s="4">
        <v>45445.0</v>
      </c>
      <c r="E32" s="2">
        <v>205.0</v>
      </c>
      <c r="F32" s="3" t="s">
        <v>335</v>
      </c>
      <c r="G32" s="3" t="s">
        <v>348</v>
      </c>
      <c r="H32" s="2">
        <v>3.0</v>
      </c>
      <c r="I32" s="2">
        <v>4.0</v>
      </c>
      <c r="J32" s="2">
        <v>2019.0</v>
      </c>
      <c r="K32" s="2" t="s">
        <v>4802</v>
      </c>
      <c r="L32" s="2" t="s">
        <v>17</v>
      </c>
      <c r="M32" s="15">
        <f>'SEC transfer WR'!N32 - 'SEC Transfer WRS Before'!G32</f>
        <v>-11</v>
      </c>
      <c r="N32" s="15">
        <f>'SEC transfer WR'!O32 - 'SEC Transfer WRS Before'!H32</f>
        <v>-4</v>
      </c>
      <c r="O32" s="15">
        <f>'SEC transfer WR'!P32 - 'SEC Transfer WRS Before'!I32</f>
        <v>6.8</v>
      </c>
      <c r="P32" s="15">
        <f>'SEC transfer WR'!Q32 - 'SEC Transfer WRS Before'!J32</f>
        <v>-40</v>
      </c>
      <c r="Q32" s="15">
        <f>'SEC transfer WR'!R32 - 'SEC Transfer WRS Before'!K32</f>
        <v>0.5</v>
      </c>
      <c r="R32" s="15">
        <f>'SEC transfer WR'!S32 - 'SEC Transfer WRS Before'!L32</f>
        <v>-4</v>
      </c>
      <c r="S32" s="15">
        <f>'SEC transfer WR'!T32 - 'SEC Transfer WRS Before'!M32</f>
        <v>-6.6</v>
      </c>
      <c r="T32" s="15">
        <f>'SEC transfer WR'!U32 - 'SEC Transfer WRS Before'!N32</f>
        <v>-8.9</v>
      </c>
      <c r="U32" s="15">
        <f>'SEC transfer WR'!V32 - 'SEC Transfer WRS Before'!O32</f>
        <v>3.1</v>
      </c>
      <c r="V32" s="15">
        <f>'SEC transfer WR'!W32 - 'SEC Transfer WRS Before'!P32</f>
        <v>-2.5</v>
      </c>
      <c r="W32" s="2">
        <f>IFERROR('SEC transfer WR'!Y32 - 'SEC Transfer WRS Before'!R32, 0)</f>
        <v>-3</v>
      </c>
      <c r="X32" s="2">
        <f>IFERROR('SEC transfer WR'!Z32 - 'SEC Transfer WRS Before'!S32, 0)</f>
        <v>2</v>
      </c>
      <c r="Y32" s="2">
        <f>IFERROR('SEC transfer WR'!AA32 - 'SEC Transfer WRS Before'!T32, 0)</f>
        <v>1.6</v>
      </c>
      <c r="Z32" s="2">
        <f>IFERROR('SEC transfer WR'!AD32 - 'SEC Transfer WRS Before'!W32, 0)</f>
        <v>-39</v>
      </c>
      <c r="AA32" s="2">
        <f>IFERROR('SEC transfer WR'!AE32 - 'SEC Transfer WRS Before'!X32, 0)</f>
        <v>-12.7</v>
      </c>
      <c r="AB32" s="2">
        <f>IFERROR('SEC transfer WR'!AF32 - 'SEC Transfer WRS Before'!Y32, 0)</f>
        <v>37</v>
      </c>
      <c r="AC32" s="2">
        <f>IFERROR('SEC transfer WR'!AG32 - 'SEC Transfer WRS Before'!Z32, 0)</f>
        <v>13.1</v>
      </c>
      <c r="AD32" s="2">
        <f>IFERROR('SEC transfer WR'!AJ32 - 'SEC Transfer WRS Before'!AC32, 0)</f>
        <v>97</v>
      </c>
      <c r="AE32" s="2">
        <f>IFERROR('SEC transfer WR'!AK32 - 'SEC Transfer WRS Before'!AD32, 0)</f>
        <v>3.4</v>
      </c>
      <c r="AF32" s="2">
        <f>IFERROR('SEC transfer WR'!AL32 - 'SEC Transfer WRS Before'!AE32, 0)</f>
        <v>-0.15</v>
      </c>
      <c r="AG32" s="2">
        <f>IFERROR('SEC transfer WR'!AM32 - 'SEC Transfer WRS Before'!AF32, 0)</f>
        <v>-0.6</v>
      </c>
      <c r="AH32" s="2">
        <f>IFERROR('SEC transfer WR'!AN32 - 'SEC Transfer WRS Before'!AG32, 0)</f>
        <v>0</v>
      </c>
      <c r="AI32" s="2">
        <f>IFERROR('SEC transfer WR'!AO32 - 'SEC Transfer WRS Before'!AH32, 0)</f>
        <v>-1</v>
      </c>
      <c r="AJ32" s="2">
        <f>IFERROR('SEC transfer WR'!AP32 - 'SEC Transfer WRS Before'!AI32, 0)</f>
        <v>-1.8</v>
      </c>
      <c r="AK32" s="2">
        <f>IFERROR('SEC transfer WR'!AQ32 - 'SEC Transfer WRS Before'!AJ32, 0)</f>
        <v>-3</v>
      </c>
      <c r="AL32" s="2">
        <f>IFERROR('SEC transfer WR'!AR32 - 'SEC Transfer WRS Before'!AK32, 0)</f>
        <v>0</v>
      </c>
      <c r="AM32" s="2">
        <f>IFERROR('SEC transfer WR'!AS32 - 'SEC Transfer WRS Before'!AL32, 0)</f>
        <v>-1</v>
      </c>
      <c r="AN32" s="2">
        <f>IFERROR('SEC transfer WR'!AT32 - 'SEC Transfer WRS Before'!AM32, 0)</f>
        <v>1</v>
      </c>
      <c r="AO32" s="2">
        <f>IFERROR('SEC transfer WR'!AU32 - 'SEC Transfer WRS Before'!AN32, 0)</f>
        <v>2</v>
      </c>
      <c r="AP32" s="2">
        <f>IFERROR('SEC transfer WR'!AV32 - 'SEC Transfer WRS Before'!AO32, 0)</f>
        <v>-3</v>
      </c>
      <c r="AQ32" s="2">
        <f>IFERROR('SEC transfer WR'!AW32 - 'SEC Transfer WRS Before'!AP32, 0)</f>
        <v>-0.0540619874</v>
      </c>
    </row>
    <row r="33">
      <c r="A33" s="3" t="s">
        <v>1525</v>
      </c>
      <c r="B33" s="3">
        <v>0.9</v>
      </c>
      <c r="C33" s="3" t="s">
        <v>17</v>
      </c>
      <c r="D33" s="4">
        <v>45447.0</v>
      </c>
      <c r="E33" s="2">
        <v>220.0</v>
      </c>
      <c r="F33" s="3" t="s">
        <v>292</v>
      </c>
      <c r="G33" s="3" t="s">
        <v>311</v>
      </c>
      <c r="H33" s="2">
        <v>3.0</v>
      </c>
      <c r="I33" s="2">
        <v>8.0</v>
      </c>
      <c r="J33" s="2">
        <v>2023.0</v>
      </c>
      <c r="K33" s="2" t="s">
        <v>4782</v>
      </c>
      <c r="L33" s="2" t="s">
        <v>17</v>
      </c>
      <c r="M33" s="15">
        <f>'SEC transfer WR'!N33 - 'SEC Transfer WRS Before'!G33</f>
        <v>40</v>
      </c>
      <c r="N33" s="15">
        <f>'SEC transfer WR'!O33 - 'SEC Transfer WRS Before'!H33</f>
        <v>15</v>
      </c>
      <c r="O33" s="15">
        <f>'SEC transfer WR'!P33 - 'SEC Transfer WRS Before'!I33</f>
        <v>-34.4</v>
      </c>
      <c r="P33" s="15">
        <f>'SEC transfer WR'!Q33 - 'SEC Transfer WRS Before'!J33</f>
        <v>98</v>
      </c>
      <c r="Q33" s="15">
        <f>'SEC transfer WR'!R33 - 'SEC Transfer WRS Before'!K33</f>
        <v>-5.3</v>
      </c>
      <c r="R33" s="15">
        <f>'SEC transfer WR'!S33 - 'SEC Transfer WRS Before'!L33</f>
        <v>0</v>
      </c>
      <c r="S33" s="15">
        <f>'SEC transfer WR'!T33 - 'SEC Transfer WRS Before'!M33</f>
        <v>-8.4</v>
      </c>
      <c r="T33" s="15">
        <f>'SEC transfer WR'!U33 - 'SEC Transfer WRS Before'!N33</f>
        <v>-10.8</v>
      </c>
      <c r="U33" s="15">
        <f>'SEC transfer WR'!V33 - 'SEC Transfer WRS Before'!O33</f>
        <v>-31.4</v>
      </c>
      <c r="V33" s="15">
        <f>'SEC transfer WR'!W33 - 'SEC Transfer WRS Before'!P33</f>
        <v>11.8</v>
      </c>
      <c r="W33" s="2">
        <f>IFERROR('SEC transfer WR'!Y33 - 'SEC Transfer WRS Before'!R33, 0)</f>
        <v>176</v>
      </c>
      <c r="X33" s="2">
        <f>IFERROR('SEC transfer WR'!Z33 - 'SEC Transfer WRS Before'!S33, 0)</f>
        <v>175</v>
      </c>
      <c r="Y33" s="2">
        <f>IFERROR('SEC transfer WR'!AA33 - 'SEC Transfer WRS Before'!T33, 0)</f>
        <v>3.2</v>
      </c>
      <c r="Z33" s="2">
        <f>IFERROR('SEC transfer WR'!AD33 - 'SEC Transfer WRS Before'!W33, 0)</f>
        <v>57</v>
      </c>
      <c r="AA33" s="2">
        <f>IFERROR('SEC transfer WR'!AE33 - 'SEC Transfer WRS Before'!X33, 0)</f>
        <v>7.5</v>
      </c>
      <c r="AB33" s="2">
        <f>IFERROR('SEC transfer WR'!AF33 - 'SEC Transfer WRS Before'!Y33, 0)</f>
        <v>119</v>
      </c>
      <c r="AC33" s="2">
        <f>IFERROR('SEC transfer WR'!AG33 - 'SEC Transfer WRS Before'!Z33, 0)</f>
        <v>-7.1</v>
      </c>
      <c r="AD33" s="2">
        <f>IFERROR('SEC transfer WR'!AJ33 - 'SEC Transfer WRS Before'!AC33, 0)</f>
        <v>73</v>
      </c>
      <c r="AE33" s="2">
        <f>IFERROR('SEC transfer WR'!AK33 - 'SEC Transfer WRS Before'!AD33, 0)</f>
        <v>0.1</v>
      </c>
      <c r="AF33" s="2">
        <f>IFERROR('SEC transfer WR'!AL33 - 'SEC Transfer WRS Before'!AE33, 0)</f>
        <v>-1.14</v>
      </c>
      <c r="AG33" s="2">
        <f>IFERROR('SEC transfer WR'!AM33 - 'SEC Transfer WRS Before'!AF33, 0)</f>
        <v>-2.1</v>
      </c>
      <c r="AH33" s="2">
        <f>IFERROR('SEC transfer WR'!AN33 - 'SEC Transfer WRS Before'!AG33, 0)</f>
        <v>-2</v>
      </c>
      <c r="AI33" s="2">
        <f>IFERROR('SEC transfer WR'!AO33 - 'SEC Transfer WRS Before'!AH33, 0)</f>
        <v>5</v>
      </c>
      <c r="AJ33" s="2">
        <f>IFERROR('SEC transfer WR'!AP33 - 'SEC Transfer WRS Before'!AI33, 0)</f>
        <v>12.5</v>
      </c>
      <c r="AK33" s="2">
        <f>IFERROR('SEC transfer WR'!AQ33 - 'SEC Transfer WRS Before'!AJ33, 0)</f>
        <v>8</v>
      </c>
      <c r="AL33" s="2">
        <f>IFERROR('SEC transfer WR'!AR33 - 'SEC Transfer WRS Before'!AK33, 0)</f>
        <v>3</v>
      </c>
      <c r="AM33" s="2">
        <f>IFERROR('SEC transfer WR'!AS33 - 'SEC Transfer WRS Before'!AL33, 0)</f>
        <v>-1</v>
      </c>
      <c r="AN33" s="2">
        <f>IFERROR('SEC transfer WR'!AT33 - 'SEC Transfer WRS Before'!AM33, 0)</f>
        <v>0</v>
      </c>
      <c r="AO33" s="2">
        <f>IFERROR('SEC transfer WR'!AU33 - 'SEC Transfer WRS Before'!AN33, 0)</f>
        <v>-1</v>
      </c>
      <c r="AP33" s="2">
        <f>IFERROR('SEC transfer WR'!AV33 - 'SEC Transfer WRS Before'!AO33, 0)</f>
        <v>4</v>
      </c>
      <c r="AQ33" s="2">
        <f>IFERROR('SEC transfer WR'!AW33 - 'SEC Transfer WRS Before'!AP33, 0)</f>
        <v>0.2309719231</v>
      </c>
    </row>
    <row r="34">
      <c r="A34" s="3" t="s">
        <v>1858</v>
      </c>
      <c r="B34" s="3">
        <v>0.99</v>
      </c>
      <c r="C34" s="3" t="s">
        <v>17</v>
      </c>
      <c r="D34" s="4">
        <v>45447.0</v>
      </c>
      <c r="E34" s="2">
        <v>226.0</v>
      </c>
      <c r="F34" s="3" t="s">
        <v>804</v>
      </c>
      <c r="G34" s="3" t="s">
        <v>348</v>
      </c>
      <c r="H34" s="2">
        <v>8.0</v>
      </c>
      <c r="I34" s="2">
        <v>4.0</v>
      </c>
      <c r="J34" s="2">
        <v>2022.0</v>
      </c>
      <c r="K34" s="2" t="s">
        <v>4789</v>
      </c>
      <c r="L34" s="2" t="s">
        <v>17</v>
      </c>
      <c r="M34" s="15">
        <f>'SEC transfer WR'!N34 - 'SEC Transfer WRS Before'!G34</f>
        <v>-14</v>
      </c>
      <c r="N34" s="15">
        <f>'SEC transfer WR'!O34 - 'SEC Transfer WRS Before'!H34</f>
        <v>-6</v>
      </c>
      <c r="O34" s="15">
        <f>'SEC transfer WR'!P34 - 'SEC Transfer WRS Before'!I34</f>
        <v>21.4</v>
      </c>
      <c r="P34" s="15">
        <f>'SEC transfer WR'!Q34 - 'SEC Transfer WRS Before'!J34</f>
        <v>-164</v>
      </c>
      <c r="Q34" s="15">
        <f>'SEC transfer WR'!R34 - 'SEC Transfer WRS Before'!K34</f>
        <v>-4.7</v>
      </c>
      <c r="R34" s="15">
        <f>'SEC transfer WR'!S34 - 'SEC Transfer WRS Before'!L34</f>
        <v>-2</v>
      </c>
      <c r="S34" s="15">
        <f>'SEC transfer WR'!T34 - 'SEC Transfer WRS Before'!M34</f>
        <v>-9.1</v>
      </c>
      <c r="T34" s="15">
        <f>'SEC transfer WR'!U34 - 'SEC Transfer WRS Before'!N34</f>
        <v>-10.2</v>
      </c>
      <c r="U34" s="15">
        <f>'SEC transfer WR'!V34 - 'SEC Transfer WRS Before'!O34</f>
        <v>-2.9</v>
      </c>
      <c r="V34" s="15">
        <f>'SEC transfer WR'!W34 - 'SEC Transfer WRS Before'!P34</f>
        <v>-1.4</v>
      </c>
      <c r="W34" s="2">
        <f>IFERROR('SEC transfer WR'!Y34 - 'SEC Transfer WRS Before'!R34, 0)</f>
        <v>-64</v>
      </c>
      <c r="X34" s="2">
        <f>IFERROR('SEC transfer WR'!Z34 - 'SEC Transfer WRS Before'!S34, 0)</f>
        <v>-61</v>
      </c>
      <c r="Y34" s="2">
        <f>IFERROR('SEC transfer WR'!AA34 - 'SEC Transfer WRS Before'!T34, 0)</f>
        <v>-0.5</v>
      </c>
      <c r="Z34" s="2">
        <f>IFERROR('SEC transfer WR'!AD34 - 'SEC Transfer WRS Before'!W34, 0)</f>
        <v>-98</v>
      </c>
      <c r="AA34" s="2">
        <f>IFERROR('SEC transfer WR'!AE34 - 'SEC Transfer WRS Before'!X34, 0)</f>
        <v>-49.9</v>
      </c>
      <c r="AB34" s="2">
        <f>IFERROR('SEC transfer WR'!AF34 - 'SEC Transfer WRS Before'!Y34, 0)</f>
        <v>34</v>
      </c>
      <c r="AC34" s="2">
        <f>IFERROR('SEC transfer WR'!AG34 - 'SEC Transfer WRS Before'!Z34, 0)</f>
        <v>49.9</v>
      </c>
      <c r="AD34" s="2">
        <f>IFERROR('SEC transfer WR'!AJ34 - 'SEC Transfer WRS Before'!AC34, 0)</f>
        <v>-51</v>
      </c>
      <c r="AE34" s="2">
        <f>IFERROR('SEC transfer WR'!AK34 - 'SEC Transfer WRS Before'!AD34, 0)</f>
        <v>-2.1</v>
      </c>
      <c r="AF34" s="2">
        <f>IFERROR('SEC transfer WR'!AL34 - 'SEC Transfer WRS Before'!AE34, 0)</f>
        <v>-0.88</v>
      </c>
      <c r="AG34" s="2">
        <f>IFERROR('SEC transfer WR'!AM34 - 'SEC Transfer WRS Before'!AF34, 0)</f>
        <v>-7.3</v>
      </c>
      <c r="AH34" s="2">
        <f>IFERROR('SEC transfer WR'!AN34 - 'SEC Transfer WRS Before'!AG34, 0)</f>
        <v>-22</v>
      </c>
      <c r="AI34" s="2">
        <f>IFERROR('SEC transfer WR'!AO34 - 'SEC Transfer WRS Before'!AH34, 0)</f>
        <v>0</v>
      </c>
      <c r="AJ34" s="2">
        <f>IFERROR('SEC transfer WR'!AP34 - 'SEC Transfer WRS Before'!AI34, 0)</f>
        <v>0</v>
      </c>
      <c r="AK34" s="2">
        <f>IFERROR('SEC transfer WR'!AQ34 - 'SEC Transfer WRS Before'!AJ34, 0)</f>
        <v>-5</v>
      </c>
      <c r="AL34" s="2">
        <f>IFERROR('SEC transfer WR'!AR34 - 'SEC Transfer WRS Before'!AK34, 0)</f>
        <v>-1</v>
      </c>
      <c r="AM34" s="2">
        <f>IFERROR('SEC transfer WR'!AS34 - 'SEC Transfer WRS Before'!AL34, 0)</f>
        <v>0</v>
      </c>
      <c r="AN34" s="2">
        <f>IFERROR('SEC transfer WR'!AT34 - 'SEC Transfer WRS Before'!AM34, 0)</f>
        <v>0</v>
      </c>
      <c r="AO34" s="2">
        <f>IFERROR('SEC transfer WR'!AU34 - 'SEC Transfer WRS Before'!AN34, 0)</f>
        <v>-1</v>
      </c>
      <c r="AP34" s="2">
        <f>IFERROR('SEC transfer WR'!AV34 - 'SEC Transfer WRS Before'!AO34, 0)</f>
        <v>-4</v>
      </c>
      <c r="AQ34" s="2">
        <f>IFERROR('SEC transfer WR'!AW34 - 'SEC Transfer WRS Before'!AP34, 0)</f>
        <v>-0.2822743588</v>
      </c>
    </row>
    <row r="35">
      <c r="A35" s="3" t="s">
        <v>1684</v>
      </c>
      <c r="B35" s="3">
        <v>0.9</v>
      </c>
      <c r="C35" s="3" t="s">
        <v>17</v>
      </c>
      <c r="D35" s="4">
        <v>45445.0</v>
      </c>
      <c r="E35" s="2">
        <v>215.0</v>
      </c>
      <c r="F35" s="3" t="s">
        <v>615</v>
      </c>
      <c r="G35" s="3" t="s">
        <v>322</v>
      </c>
      <c r="H35" s="2">
        <v>6.0</v>
      </c>
      <c r="I35" s="2">
        <v>3.0</v>
      </c>
      <c r="J35" s="2">
        <v>2023.0</v>
      </c>
      <c r="K35" s="2" t="s">
        <v>4786</v>
      </c>
      <c r="L35" s="2" t="s">
        <v>17</v>
      </c>
      <c r="M35" s="15">
        <f>'SEC transfer WR'!N35 - 'SEC Transfer WRS Before'!G35</f>
        <v>2</v>
      </c>
      <c r="N35" s="15">
        <f>'SEC transfer WR'!O35 - 'SEC Transfer WRS Before'!H35</f>
        <v>7</v>
      </c>
      <c r="O35" s="15">
        <f>'SEC transfer WR'!P35 - 'SEC Transfer WRS Before'!I35</f>
        <v>15</v>
      </c>
      <c r="P35" s="15">
        <f>'SEC transfer WR'!Q35 - 'SEC Transfer WRS Before'!J35</f>
        <v>42</v>
      </c>
      <c r="Q35" s="15">
        <f>'SEC transfer WR'!R35 - 'SEC Transfer WRS Before'!K35</f>
        <v>-1.6</v>
      </c>
      <c r="R35" s="15">
        <f>'SEC transfer WR'!S35 - 'SEC Transfer WRS Before'!L35</f>
        <v>0</v>
      </c>
      <c r="S35" s="15">
        <f>'SEC transfer WR'!T35 - 'SEC Transfer WRS Before'!M35</f>
        <v>4.2</v>
      </c>
      <c r="T35" s="15">
        <f>'SEC transfer WR'!U35 - 'SEC Transfer WRS Before'!N35</f>
        <v>3.1</v>
      </c>
      <c r="U35" s="15">
        <f>'SEC transfer WR'!V35 - 'SEC Transfer WRS Before'!O35</f>
        <v>8.4</v>
      </c>
      <c r="V35" s="15">
        <f>'SEC transfer WR'!W35 - 'SEC Transfer WRS Before'!P35</f>
        <v>3</v>
      </c>
      <c r="W35" s="2">
        <f>IFERROR('SEC transfer WR'!Y35 - 'SEC Transfer WRS Before'!R35, 0)</f>
        <v>5</v>
      </c>
      <c r="X35" s="2">
        <f>IFERROR('SEC transfer WR'!Z35 - 'SEC Transfer WRS Before'!S35, 0)</f>
        <v>-3</v>
      </c>
      <c r="Y35" s="2">
        <f>IFERROR('SEC transfer WR'!AA35 - 'SEC Transfer WRS Before'!T35, 0)</f>
        <v>-3.6</v>
      </c>
      <c r="Z35" s="2">
        <f>IFERROR('SEC transfer WR'!AD35 - 'SEC Transfer WRS Before'!W35, 0)</f>
        <v>-64</v>
      </c>
      <c r="AA35" s="2">
        <f>IFERROR('SEC transfer WR'!AE35 - 'SEC Transfer WRS Before'!X35, 0)</f>
        <v>-31.2</v>
      </c>
      <c r="AB35" s="2">
        <f>IFERROR('SEC transfer WR'!AF35 - 'SEC Transfer WRS Before'!Y35, 0)</f>
        <v>69</v>
      </c>
      <c r="AC35" s="2">
        <f>IFERROR('SEC transfer WR'!AG35 - 'SEC Transfer WRS Before'!Z35, 0)</f>
        <v>31.2</v>
      </c>
      <c r="AD35" s="2">
        <f>IFERROR('SEC transfer WR'!AJ35 - 'SEC Transfer WRS Before'!AC35, 0)</f>
        <v>163</v>
      </c>
      <c r="AE35" s="2">
        <f>IFERROR('SEC transfer WR'!AK35 - 'SEC Transfer WRS Before'!AD35, 0)</f>
        <v>4.8</v>
      </c>
      <c r="AF35" s="2">
        <f>IFERROR('SEC transfer WR'!AL35 - 'SEC Transfer WRS Before'!AE35, 0)</f>
        <v>0.21</v>
      </c>
      <c r="AG35" s="2">
        <f>IFERROR('SEC transfer WR'!AM35 - 'SEC Transfer WRS Before'!AF35, 0)</f>
        <v>-5.5</v>
      </c>
      <c r="AH35" s="2">
        <f>IFERROR('SEC transfer WR'!AN35 - 'SEC Transfer WRS Before'!AG35, 0)</f>
        <v>10</v>
      </c>
      <c r="AI35" s="2">
        <f>IFERROR('SEC transfer WR'!AO35 - 'SEC Transfer WRS Before'!AH35, 0)</f>
        <v>0</v>
      </c>
      <c r="AJ35" s="2">
        <f>IFERROR('SEC transfer WR'!AP35 - 'SEC Transfer WRS Before'!AI35, 0)</f>
        <v>-3.3</v>
      </c>
      <c r="AK35" s="2">
        <f>IFERROR('SEC transfer WR'!AQ35 - 'SEC Transfer WRS Before'!AJ35, 0)</f>
        <v>1</v>
      </c>
      <c r="AL35" s="2">
        <f>IFERROR('SEC transfer WR'!AR35 - 'SEC Transfer WRS Before'!AK35, 0)</f>
        <v>0</v>
      </c>
      <c r="AM35" s="2">
        <f>IFERROR('SEC transfer WR'!AS35 - 'SEC Transfer WRS Before'!AL35, 0)</f>
        <v>-3</v>
      </c>
      <c r="AN35" s="2">
        <f>IFERROR('SEC transfer WR'!AT35 - 'SEC Transfer WRS Before'!AM35, 0)</f>
        <v>0</v>
      </c>
      <c r="AO35" s="2">
        <f>IFERROR('SEC transfer WR'!AU35 - 'SEC Transfer WRS Before'!AN35, 0)</f>
        <v>12</v>
      </c>
      <c r="AP35" s="2">
        <f>IFERROR('SEC transfer WR'!AV35 - 'SEC Transfer WRS Before'!AO35, 0)</f>
        <v>0</v>
      </c>
      <c r="AQ35" s="2">
        <f>IFERROR('SEC transfer WR'!AW35 - 'SEC Transfer WRS Before'!AP35, 0)</f>
        <v>0.1778670821</v>
      </c>
    </row>
    <row r="36">
      <c r="A36" s="3" t="s">
        <v>1544</v>
      </c>
      <c r="B36" s="3">
        <v>0.87</v>
      </c>
      <c r="C36" s="3" t="s">
        <v>17</v>
      </c>
      <c r="D36" s="4">
        <v>45444.0</v>
      </c>
      <c r="E36" s="2">
        <v>172.0</v>
      </c>
      <c r="F36" s="3" t="s">
        <v>295</v>
      </c>
      <c r="G36" s="3" t="s">
        <v>322</v>
      </c>
      <c r="H36" s="2">
        <v>3.0</v>
      </c>
      <c r="I36" s="2">
        <v>3.0</v>
      </c>
      <c r="J36" s="2">
        <v>2022.0</v>
      </c>
      <c r="K36" s="2" t="s">
        <v>4797</v>
      </c>
      <c r="L36" s="2" t="s">
        <v>17</v>
      </c>
      <c r="M36" s="15">
        <f>'SEC transfer WR'!N36 - 'SEC Transfer WRS Before'!G36</f>
        <v>-31</v>
      </c>
      <c r="N36" s="15">
        <f>'SEC transfer WR'!O36 - 'SEC Transfer WRS Before'!H36</f>
        <v>-23</v>
      </c>
      <c r="O36" s="15">
        <f>'SEC transfer WR'!P36 - 'SEC Transfer WRS Before'!I36</f>
        <v>-13.4</v>
      </c>
      <c r="P36" s="15">
        <f>'SEC transfer WR'!Q36 - 'SEC Transfer WRS Before'!J36</f>
        <v>-251</v>
      </c>
      <c r="Q36" s="15">
        <f>'SEC transfer WR'!R36 - 'SEC Transfer WRS Before'!K36</f>
        <v>2.6</v>
      </c>
      <c r="R36" s="15">
        <f>'SEC transfer WR'!S36 - 'SEC Transfer WRS Before'!L36</f>
        <v>1</v>
      </c>
      <c r="S36" s="15">
        <f>'SEC transfer WR'!T36 - 'SEC Transfer WRS Before'!M36</f>
        <v>-0.1</v>
      </c>
      <c r="T36" s="15">
        <f>'SEC transfer WR'!U36 - 'SEC Transfer WRS Before'!N36</f>
        <v>-1.6</v>
      </c>
      <c r="U36" s="15">
        <f>'SEC transfer WR'!V36 - 'SEC Transfer WRS Before'!O36</f>
        <v>-3.8</v>
      </c>
      <c r="V36" s="15">
        <f>'SEC transfer WR'!W36 - 'SEC Transfer WRS Before'!P36</f>
        <v>3.1</v>
      </c>
      <c r="W36" s="2">
        <f>IFERROR('SEC transfer WR'!Y36 - 'SEC Transfer WRS Before'!R36, 0)</f>
        <v>-132</v>
      </c>
      <c r="X36" s="2">
        <f>IFERROR('SEC transfer WR'!Z36 - 'SEC Transfer WRS Before'!S36, 0)</f>
        <v>-129</v>
      </c>
      <c r="Y36" s="2">
        <f>IFERROR('SEC transfer WR'!AA36 - 'SEC Transfer WRS Before'!T36, 0)</f>
        <v>-1.3</v>
      </c>
      <c r="Z36" s="2">
        <f>IFERROR('SEC transfer WR'!AD36 - 'SEC Transfer WRS Before'!W36, 0)</f>
        <v>-213</v>
      </c>
      <c r="AA36" s="2">
        <f>IFERROR('SEC transfer WR'!AE36 - 'SEC Transfer WRS Before'!X36, 0)</f>
        <v>-48.4</v>
      </c>
      <c r="AB36" s="2">
        <f>IFERROR('SEC transfer WR'!AF36 - 'SEC Transfer WRS Before'!Y36, 0)</f>
        <v>81</v>
      </c>
      <c r="AC36" s="2">
        <f>IFERROR('SEC transfer WR'!AG36 - 'SEC Transfer WRS Before'!Z36, 0)</f>
        <v>48.4</v>
      </c>
      <c r="AD36" s="2">
        <f>IFERROR('SEC transfer WR'!AJ36 - 'SEC Transfer WRS Before'!AC36, 0)</f>
        <v>-121</v>
      </c>
      <c r="AE36" s="2">
        <f>IFERROR('SEC transfer WR'!AK36 - 'SEC Transfer WRS Before'!AD36, 0)</f>
        <v>-1.4</v>
      </c>
      <c r="AF36" s="2">
        <f>IFERROR('SEC transfer WR'!AL36 - 'SEC Transfer WRS Before'!AE36, 0)</f>
        <v>-0.29</v>
      </c>
      <c r="AG36" s="2">
        <f>IFERROR('SEC transfer WR'!AM36 - 'SEC Transfer WRS Before'!AF36, 0)</f>
        <v>5.2</v>
      </c>
      <c r="AH36" s="2">
        <f>IFERROR('SEC transfer WR'!AN36 - 'SEC Transfer WRS Before'!AG36, 0)</f>
        <v>-16</v>
      </c>
      <c r="AI36" s="2">
        <f>IFERROR('SEC transfer WR'!AO36 - 'SEC Transfer WRS Before'!AH36, 0)</f>
        <v>-4</v>
      </c>
      <c r="AJ36" s="2">
        <f>IFERROR('SEC transfer WR'!AP36 - 'SEC Transfer WRS Before'!AI36, 0)</f>
        <v>4.4</v>
      </c>
      <c r="AK36" s="2">
        <f>IFERROR('SEC transfer WR'!AQ36 - 'SEC Transfer WRS Before'!AJ36, 0)</f>
        <v>-1</v>
      </c>
      <c r="AL36" s="2">
        <f>IFERROR('SEC transfer WR'!AR36 - 'SEC Transfer WRS Before'!AK36, 0)</f>
        <v>1</v>
      </c>
      <c r="AM36" s="2">
        <f>IFERROR('SEC transfer WR'!AS36 - 'SEC Transfer WRS Before'!AL36, 0)</f>
        <v>1</v>
      </c>
      <c r="AN36" s="2">
        <f>IFERROR('SEC transfer WR'!AT36 - 'SEC Transfer WRS Before'!AM36, 0)</f>
        <v>0</v>
      </c>
      <c r="AO36" s="2">
        <f>IFERROR('SEC transfer WR'!AU36 - 'SEC Transfer WRS Before'!AN36, 0)</f>
        <v>-5</v>
      </c>
      <c r="AP36" s="2">
        <f>IFERROR('SEC transfer WR'!AV36 - 'SEC Transfer WRS Before'!AO36, 0)</f>
        <v>-15</v>
      </c>
      <c r="AQ36" s="2">
        <f>IFERROR('SEC transfer WR'!AW36 - 'SEC Transfer WRS Before'!AP36, 0)</f>
        <v>-0.08479753672</v>
      </c>
    </row>
    <row r="37">
      <c r="A37" s="3" t="s">
        <v>1607</v>
      </c>
      <c r="B37" s="3">
        <v>0.89</v>
      </c>
      <c r="C37" s="3" t="s">
        <v>17</v>
      </c>
      <c r="D37" s="4">
        <v>45445.0</v>
      </c>
      <c r="E37" s="2">
        <v>210.0</v>
      </c>
      <c r="F37" s="3" t="s">
        <v>480</v>
      </c>
      <c r="G37" s="3" t="s">
        <v>295</v>
      </c>
      <c r="H37" s="2">
        <v>4.0</v>
      </c>
      <c r="I37" s="2">
        <v>7.0</v>
      </c>
      <c r="J37" s="2">
        <v>2023.0</v>
      </c>
      <c r="K37" s="2" t="s">
        <v>4787</v>
      </c>
      <c r="L37" s="2" t="s">
        <v>17</v>
      </c>
      <c r="M37" s="15">
        <f>'SEC transfer WR'!N37 - 'SEC Transfer WRS Before'!G37</f>
        <v>-3</v>
      </c>
      <c r="N37" s="15">
        <f>'SEC transfer WR'!O37 - 'SEC Transfer WRS Before'!H37</f>
        <v>-3</v>
      </c>
      <c r="O37" s="15">
        <f>'SEC transfer WR'!P37 - 'SEC Transfer WRS Before'!I37</f>
        <v>0</v>
      </c>
      <c r="P37" s="15">
        <f>'SEC transfer WR'!Q37 - 'SEC Transfer WRS Before'!J37</f>
        <v>-60</v>
      </c>
      <c r="Q37" s="15">
        <f>'SEC transfer WR'!R37 - 'SEC Transfer WRS Before'!K37</f>
        <v>-6.6</v>
      </c>
      <c r="R37" s="15">
        <f>'SEC transfer WR'!S37 - 'SEC Transfer WRS Before'!L37</f>
        <v>-1</v>
      </c>
      <c r="S37" s="15">
        <f>'SEC transfer WR'!T37 - 'SEC Transfer WRS Before'!M37</f>
        <v>5.1</v>
      </c>
      <c r="T37" s="15">
        <f>'SEC transfer WR'!U37 - 'SEC Transfer WRS Before'!N37</f>
        <v>5.9</v>
      </c>
      <c r="U37" s="15">
        <f>'SEC transfer WR'!V37 - 'SEC Transfer WRS Before'!O37</f>
        <v>-7.3</v>
      </c>
      <c r="V37" s="15">
        <f>'SEC transfer WR'!W37 - 'SEC Transfer WRS Before'!P37</f>
        <v>-3.3</v>
      </c>
      <c r="W37" s="2">
        <f>IFERROR('SEC transfer WR'!Y37 - 'SEC Transfer WRS Before'!R37, 0)</f>
        <v>-98</v>
      </c>
      <c r="X37" s="2">
        <f>IFERROR('SEC transfer WR'!Z37 - 'SEC Transfer WRS Before'!S37, 0)</f>
        <v>-93</v>
      </c>
      <c r="Y37" s="2">
        <f>IFERROR('SEC transfer WR'!AA37 - 'SEC Transfer WRS Before'!T37, 0)</f>
        <v>-12.9</v>
      </c>
      <c r="Z37" s="2">
        <f>IFERROR('SEC transfer WR'!AD37 - 'SEC Transfer WRS Before'!W37, 0)</f>
        <v>-12</v>
      </c>
      <c r="AA37" s="2">
        <f>IFERROR('SEC transfer WR'!AE37 - 'SEC Transfer WRS Before'!X37, 0)</f>
        <v>6.7</v>
      </c>
      <c r="AB37" s="2">
        <f>IFERROR('SEC transfer WR'!AF37 - 'SEC Transfer WRS Before'!Y37, 0)</f>
        <v>-86</v>
      </c>
      <c r="AC37" s="2">
        <f>IFERROR('SEC transfer WR'!AG37 - 'SEC Transfer WRS Before'!Z37, 0)</f>
        <v>-6.7</v>
      </c>
      <c r="AD37" s="2">
        <f>IFERROR('SEC transfer WR'!AJ37 - 'SEC Transfer WRS Before'!AC37, 0)</f>
        <v>-4</v>
      </c>
      <c r="AE37" s="2">
        <f>IFERROR('SEC transfer WR'!AK37 - 'SEC Transfer WRS Before'!AD37, 0)</f>
        <v>-0.8</v>
      </c>
      <c r="AF37" s="2">
        <f>IFERROR('SEC transfer WR'!AL37 - 'SEC Transfer WRS Before'!AE37, 0)</f>
        <v>0.5</v>
      </c>
      <c r="AG37" s="2">
        <f>IFERROR('SEC transfer WR'!AM37 - 'SEC Transfer WRS Before'!AF37, 0)</f>
        <v>-6.8</v>
      </c>
      <c r="AH37" s="2">
        <f>IFERROR('SEC transfer WR'!AN37 - 'SEC Transfer WRS Before'!AG37, 0)</f>
        <v>-26</v>
      </c>
      <c r="AI37" s="2">
        <f>IFERROR('SEC transfer WR'!AO37 - 'SEC Transfer WRS Before'!AH37, 0)</f>
        <v>0</v>
      </c>
      <c r="AJ37" s="2">
        <f>IFERROR('SEC transfer WR'!AP37 - 'SEC Transfer WRS Before'!AI37, 0)</f>
        <v>0</v>
      </c>
      <c r="AK37" s="2">
        <f>IFERROR('SEC transfer WR'!AQ37 - 'SEC Transfer WRS Before'!AJ37, 0)</f>
        <v>0</v>
      </c>
      <c r="AL37" s="2">
        <f>IFERROR('SEC transfer WR'!AR37 - 'SEC Transfer WRS Before'!AK37, 0)</f>
        <v>0</v>
      </c>
      <c r="AM37" s="2">
        <f>IFERROR('SEC transfer WR'!AS37 - 'SEC Transfer WRS Before'!AL37, 0)</f>
        <v>0</v>
      </c>
      <c r="AN37" s="2">
        <f>IFERROR('SEC transfer WR'!AT37 - 'SEC Transfer WRS Before'!AM37, 0)</f>
        <v>0</v>
      </c>
      <c r="AO37" s="2">
        <f>IFERROR('SEC transfer WR'!AU37 - 'SEC Transfer WRS Before'!AN37, 0)</f>
        <v>-2</v>
      </c>
      <c r="AP37" s="2">
        <f>IFERROR('SEC transfer WR'!AV37 - 'SEC Transfer WRS Before'!AO37, 0)</f>
        <v>-2</v>
      </c>
      <c r="AQ37" s="2">
        <f>IFERROR('SEC transfer WR'!AW37 - 'SEC Transfer WRS Before'!AP37, 0)</f>
        <v>-0.6270882824</v>
      </c>
    </row>
    <row r="38">
      <c r="A38" s="3" t="s">
        <v>1786</v>
      </c>
      <c r="B38" s="3">
        <v>0.94</v>
      </c>
      <c r="C38" s="3" t="s">
        <v>17</v>
      </c>
      <c r="D38" s="4">
        <v>45448.0</v>
      </c>
      <c r="E38" s="2">
        <v>200.0</v>
      </c>
      <c r="F38" s="3" t="s">
        <v>714</v>
      </c>
      <c r="G38" s="3" t="s">
        <v>292</v>
      </c>
      <c r="H38" s="2">
        <v>7.0</v>
      </c>
      <c r="I38" s="2">
        <v>5.0</v>
      </c>
      <c r="J38" s="2">
        <v>2019.0</v>
      </c>
      <c r="K38" s="2" t="s">
        <v>4781</v>
      </c>
      <c r="L38" s="2" t="s">
        <v>17</v>
      </c>
      <c r="M38" s="15">
        <f>'SEC transfer WR'!N38 - 'SEC Transfer WRS Before'!G38</f>
        <v>6</v>
      </c>
      <c r="N38" s="15">
        <f>'SEC transfer WR'!O38 - 'SEC Transfer WRS Before'!H38</f>
        <v>4</v>
      </c>
      <c r="O38" s="15">
        <f>'SEC transfer WR'!P38 - 'SEC Transfer WRS Before'!I38</f>
        <v>8.3</v>
      </c>
      <c r="P38" s="15">
        <f>'SEC transfer WR'!Q38 - 'SEC Transfer WRS Before'!J38</f>
        <v>28</v>
      </c>
      <c r="Q38" s="15">
        <f>'SEC transfer WR'!R38 - 'SEC Transfer WRS Before'!K38</f>
        <v>-5.9</v>
      </c>
      <c r="R38" s="15">
        <f>'SEC transfer WR'!S38 - 'SEC Transfer WRS Before'!L38</f>
        <v>0</v>
      </c>
      <c r="S38" s="15">
        <f>'SEC transfer WR'!T38 - 'SEC Transfer WRS Before'!M38</f>
        <v>-5.4</v>
      </c>
      <c r="T38" s="15">
        <f>'SEC transfer WR'!U38 - 'SEC Transfer WRS Before'!N38</f>
        <v>-5.8</v>
      </c>
      <c r="U38" s="15">
        <f>'SEC transfer WR'!V38 - 'SEC Transfer WRS Before'!O38</f>
        <v>-16.7</v>
      </c>
      <c r="V38" s="15">
        <f>'SEC transfer WR'!W38 - 'SEC Transfer WRS Before'!P38</f>
        <v>4.7</v>
      </c>
      <c r="W38" s="2">
        <f>IFERROR('SEC transfer WR'!Y38 - 'SEC Transfer WRS Before'!R38, 0)</f>
        <v>-7</v>
      </c>
      <c r="X38" s="2">
        <f>IFERROR('SEC transfer WR'!Z38 - 'SEC Transfer WRS Before'!S38, 0)</f>
        <v>-10</v>
      </c>
      <c r="Y38" s="2">
        <f>IFERROR('SEC transfer WR'!AA38 - 'SEC Transfer WRS Before'!T38, 0)</f>
        <v>-8.8</v>
      </c>
      <c r="Z38" s="2">
        <f>IFERROR('SEC transfer WR'!AD38 - 'SEC Transfer WRS Before'!W38, 0)</f>
        <v>21</v>
      </c>
      <c r="AA38" s="2">
        <f>IFERROR('SEC transfer WR'!AE38 - 'SEC Transfer WRS Before'!X38, 0)</f>
        <v>63.3</v>
      </c>
      <c r="AB38" s="2">
        <f>IFERROR('SEC transfer WR'!AF38 - 'SEC Transfer WRS Before'!Y38, 0)</f>
        <v>-28</v>
      </c>
      <c r="AC38" s="2">
        <f>IFERROR('SEC transfer WR'!AG38 - 'SEC Transfer WRS Before'!Z38, 0)</f>
        <v>-63.3</v>
      </c>
      <c r="AD38" s="2">
        <f>IFERROR('SEC transfer WR'!AJ38 - 'SEC Transfer WRS Before'!AC38, 0)</f>
        <v>8</v>
      </c>
      <c r="AE38" s="2">
        <f>IFERROR('SEC transfer WR'!AK38 - 'SEC Transfer WRS Before'!AD38, 0)</f>
        <v>-2.7</v>
      </c>
      <c r="AF38" s="2">
        <f>IFERROR('SEC transfer WR'!AL38 - 'SEC Transfer WRS Before'!AE38, 0)</f>
        <v>1.26</v>
      </c>
      <c r="AG38" s="2">
        <f>IFERROR('SEC transfer WR'!AM38 - 'SEC Transfer WRS Before'!AF38, 0)</f>
        <v>3.5</v>
      </c>
      <c r="AH38" s="2">
        <f>IFERROR('SEC transfer WR'!AN38 - 'SEC Transfer WRS Before'!AG38, 0)</f>
        <v>6</v>
      </c>
      <c r="AI38" s="2">
        <f>IFERROR('SEC transfer WR'!AO38 - 'SEC Transfer WRS Before'!AH38, 0)</f>
        <v>1</v>
      </c>
      <c r="AJ38" s="2">
        <f>IFERROR('SEC transfer WR'!AP38 - 'SEC Transfer WRS Before'!AI38, 0)</f>
        <v>12.5</v>
      </c>
      <c r="AK38" s="2">
        <f>IFERROR('SEC transfer WR'!AQ38 - 'SEC Transfer WRS Before'!AJ38, 0)</f>
        <v>2</v>
      </c>
      <c r="AL38" s="2">
        <f>IFERROR('SEC transfer WR'!AR38 - 'SEC Transfer WRS Before'!AK38, 0)</f>
        <v>1</v>
      </c>
      <c r="AM38" s="2">
        <f>IFERROR('SEC transfer WR'!AS38 - 'SEC Transfer WRS Before'!AL38, 0)</f>
        <v>1</v>
      </c>
      <c r="AN38" s="2">
        <f>IFERROR('SEC transfer WR'!AT38 - 'SEC Transfer WRS Before'!AM38, 0)</f>
        <v>0</v>
      </c>
      <c r="AO38" s="2">
        <f>IFERROR('SEC transfer WR'!AU38 - 'SEC Transfer WRS Before'!AN38, 0)</f>
        <v>0</v>
      </c>
      <c r="AP38" s="2">
        <f>IFERROR('SEC transfer WR'!AV38 - 'SEC Transfer WRS Before'!AO38, 0)</f>
        <v>1</v>
      </c>
      <c r="AQ38" s="2">
        <f>IFERROR('SEC transfer WR'!AW38 - 'SEC Transfer WRS Before'!AP38, 0)</f>
        <v>-0.1628745008</v>
      </c>
    </row>
    <row r="39">
      <c r="A39" s="3" t="s">
        <v>1647</v>
      </c>
      <c r="B39" s="3">
        <v>0.88</v>
      </c>
      <c r="C39" s="3" t="s">
        <v>17</v>
      </c>
      <c r="D39" s="14" t="s">
        <v>72</v>
      </c>
      <c r="E39" s="2">
        <v>180.0</v>
      </c>
      <c r="F39" s="3" t="s">
        <v>527</v>
      </c>
      <c r="G39" s="3" t="s">
        <v>372</v>
      </c>
      <c r="H39" s="2">
        <v>5.0</v>
      </c>
      <c r="I39" s="2">
        <v>10.0</v>
      </c>
      <c r="J39" s="2">
        <v>2023.0</v>
      </c>
      <c r="K39" s="2" t="s">
        <v>4794</v>
      </c>
      <c r="L39" s="2" t="s">
        <v>17</v>
      </c>
      <c r="M39" s="15">
        <f>'SEC transfer WR'!N39 - 'SEC Transfer WRS Before'!G39</f>
        <v>-58</v>
      </c>
      <c r="N39" s="15">
        <f>'SEC transfer WR'!O39 - 'SEC Transfer WRS Before'!H39</f>
        <v>-45</v>
      </c>
      <c r="O39" s="15">
        <f>'SEC transfer WR'!P39 - 'SEC Transfer WRS Before'!I39</f>
        <v>-5.6</v>
      </c>
      <c r="P39" s="15">
        <f>'SEC transfer WR'!Q39 - 'SEC Transfer WRS Before'!J39</f>
        <v>-385</v>
      </c>
      <c r="Q39" s="15">
        <f>'SEC transfer WR'!R39 - 'SEC Transfer WRS Before'!K39</f>
        <v>4.2</v>
      </c>
      <c r="R39" s="15">
        <f>'SEC transfer WR'!S39 - 'SEC Transfer WRS Before'!L39</f>
        <v>-6</v>
      </c>
      <c r="S39" s="15">
        <f>'SEC transfer WR'!T39 - 'SEC Transfer WRS Before'!M39</f>
        <v>-18.2</v>
      </c>
      <c r="T39" s="15">
        <f>'SEC transfer WR'!U39 - 'SEC Transfer WRS Before'!N39</f>
        <v>-21.5</v>
      </c>
      <c r="U39" s="15">
        <f>'SEC transfer WR'!V39 - 'SEC Transfer WRS Before'!O39</f>
        <v>-17</v>
      </c>
      <c r="V39" s="15">
        <f>'SEC transfer WR'!W39 - 'SEC Transfer WRS Before'!P39</f>
        <v>-3.5</v>
      </c>
      <c r="W39" s="2">
        <f>IFERROR('SEC transfer WR'!Y39 - 'SEC Transfer WRS Before'!R39, 0)</f>
        <v>-68</v>
      </c>
      <c r="X39" s="2">
        <f>IFERROR('SEC transfer WR'!Z39 - 'SEC Transfer WRS Before'!S39, 0)</f>
        <v>-64</v>
      </c>
      <c r="Y39" s="2">
        <f>IFERROR('SEC transfer WR'!AA39 - 'SEC Transfer WRS Before'!T39, 0)</f>
        <v>0.5</v>
      </c>
      <c r="Z39" s="2">
        <f>IFERROR('SEC transfer WR'!AD39 - 'SEC Transfer WRS Before'!W39, 0)</f>
        <v>-203</v>
      </c>
      <c r="AA39" s="2">
        <f>IFERROR('SEC transfer WR'!AE39 - 'SEC Transfer WRS Before'!X39, 0)</f>
        <v>-47.2</v>
      </c>
      <c r="AB39" s="2">
        <f>IFERROR('SEC transfer WR'!AF39 - 'SEC Transfer WRS Before'!Y39, 0)</f>
        <v>136</v>
      </c>
      <c r="AC39" s="2">
        <f>IFERROR('SEC transfer WR'!AG39 - 'SEC Transfer WRS Before'!Z39, 0)</f>
        <v>47.3</v>
      </c>
      <c r="AD39" s="2">
        <f>IFERROR('SEC transfer WR'!AJ39 - 'SEC Transfer WRS Before'!AC39, 0)</f>
        <v>-353</v>
      </c>
      <c r="AE39" s="2">
        <f>IFERROR('SEC transfer WR'!AK39 - 'SEC Transfer WRS Before'!AD39, 0)</f>
        <v>-1.4</v>
      </c>
      <c r="AF39" s="2">
        <f>IFERROR('SEC transfer WR'!AL39 - 'SEC Transfer WRS Before'!AE39, 0)</f>
        <v>-0.85</v>
      </c>
      <c r="AG39" s="2">
        <f>IFERROR('SEC transfer WR'!AM39 - 'SEC Transfer WRS Before'!AF39, 0)</f>
        <v>6.2</v>
      </c>
      <c r="AH39" s="2">
        <f>IFERROR('SEC transfer WR'!AN39 - 'SEC Transfer WRS Before'!AG39, 0)</f>
        <v>-24</v>
      </c>
      <c r="AI39" s="2">
        <f>IFERROR('SEC transfer WR'!AO39 - 'SEC Transfer WRS Before'!AH39, 0)</f>
        <v>-3</v>
      </c>
      <c r="AJ39" s="2">
        <f>IFERROR('SEC transfer WR'!AP39 - 'SEC Transfer WRS Before'!AI39, 0)</f>
        <v>6</v>
      </c>
      <c r="AK39" s="2">
        <f>IFERROR('SEC transfer WR'!AQ39 - 'SEC Transfer WRS Before'!AJ39, 0)</f>
        <v>-7</v>
      </c>
      <c r="AL39" s="2">
        <f>IFERROR('SEC transfer WR'!AR39 - 'SEC Transfer WRS Before'!AK39, 0)</f>
        <v>-3</v>
      </c>
      <c r="AM39" s="2">
        <f>IFERROR('SEC transfer WR'!AS39 - 'SEC Transfer WRS Before'!AL39, 0)</f>
        <v>-1</v>
      </c>
      <c r="AN39" s="2">
        <f>IFERROR('SEC transfer WR'!AT39 - 'SEC Transfer WRS Before'!AM39, 0)</f>
        <v>0</v>
      </c>
      <c r="AO39" s="2">
        <f>IFERROR('SEC transfer WR'!AU39 - 'SEC Transfer WRS Before'!AN39, 0)</f>
        <v>-13</v>
      </c>
      <c r="AP39" s="2">
        <f>IFERROR('SEC transfer WR'!AV39 - 'SEC Transfer WRS Before'!AO39, 0)</f>
        <v>-22</v>
      </c>
      <c r="AQ39" s="2">
        <f>IFERROR('SEC transfer WR'!AW39 - 'SEC Transfer WRS Before'!AP39, 0)</f>
        <v>0</v>
      </c>
    </row>
    <row r="40">
      <c r="A40" s="3" t="s">
        <v>1766</v>
      </c>
      <c r="B40" s="3">
        <v>0.86</v>
      </c>
      <c r="C40" s="3" t="s">
        <v>17</v>
      </c>
      <c r="D40" s="4">
        <v>45447.0</v>
      </c>
      <c r="E40" s="2">
        <v>185.0</v>
      </c>
      <c r="F40" s="3" t="s">
        <v>734</v>
      </c>
      <c r="G40" s="3" t="s">
        <v>311</v>
      </c>
      <c r="H40" s="2">
        <v>7.0</v>
      </c>
      <c r="I40" s="2">
        <v>8.0</v>
      </c>
      <c r="J40" s="2">
        <v>2021.0</v>
      </c>
      <c r="K40" s="2" t="s">
        <v>4796</v>
      </c>
      <c r="L40" s="2" t="s">
        <v>17</v>
      </c>
      <c r="M40" s="15">
        <f>'SEC transfer WR'!N40 - 'SEC Transfer WRS Before'!G40</f>
        <v>-51</v>
      </c>
      <c r="N40" s="15">
        <f>'SEC transfer WR'!O40 - 'SEC Transfer WRS Before'!H40</f>
        <v>-34</v>
      </c>
      <c r="O40" s="15">
        <f>'SEC transfer WR'!P40 - 'SEC Transfer WRS Before'!I40</f>
        <v>-9.4</v>
      </c>
      <c r="P40" s="15">
        <f>'SEC transfer WR'!Q40 - 'SEC Transfer WRS Before'!J40</f>
        <v>-370</v>
      </c>
      <c r="Q40" s="15">
        <f>'SEC transfer WR'!R40 - 'SEC Transfer WRS Before'!K40</f>
        <v>-4.4</v>
      </c>
      <c r="R40" s="15">
        <f>'SEC transfer WR'!S40 - 'SEC Transfer WRS Before'!L40</f>
        <v>-6</v>
      </c>
      <c r="S40" s="15">
        <f>'SEC transfer WR'!T40 - 'SEC Transfer WRS Before'!M40</f>
        <v>-3.5</v>
      </c>
      <c r="T40" s="15">
        <f>'SEC transfer WR'!U40 - 'SEC Transfer WRS Before'!N40</f>
        <v>-6.6</v>
      </c>
      <c r="U40" s="15">
        <f>'SEC transfer WR'!V40 - 'SEC Transfer WRS Before'!O40</f>
        <v>5.4</v>
      </c>
      <c r="V40" s="15">
        <f>'SEC transfer WR'!W40 - 'SEC Transfer WRS Before'!P40</f>
        <v>-1.8</v>
      </c>
      <c r="W40" s="2">
        <f>IFERROR('SEC transfer WR'!Y40 - 'SEC Transfer WRS Before'!R40, 0)</f>
        <v>-295</v>
      </c>
      <c r="X40" s="2">
        <f>IFERROR('SEC transfer WR'!Z40 - 'SEC Transfer WRS Before'!S40, 0)</f>
        <v>-284</v>
      </c>
      <c r="Y40" s="2">
        <f>IFERROR('SEC transfer WR'!AA40 - 'SEC Transfer WRS Before'!T40, 0)</f>
        <v>-1.9</v>
      </c>
      <c r="Z40" s="2">
        <f>IFERROR('SEC transfer WR'!AD40 - 'SEC Transfer WRS Before'!W40, 0)</f>
        <v>11</v>
      </c>
      <c r="AA40" s="2">
        <f>IFERROR('SEC transfer WR'!AE40 - 'SEC Transfer WRS Before'!X40, 0)</f>
        <v>83.4</v>
      </c>
      <c r="AB40" s="2">
        <f>IFERROR('SEC transfer WR'!AF40 - 'SEC Transfer WRS Before'!Y40, 0)</f>
        <v>-308</v>
      </c>
      <c r="AC40" s="2">
        <f>IFERROR('SEC transfer WR'!AG40 - 'SEC Transfer WRS Before'!Z40, 0)</f>
        <v>-87.3</v>
      </c>
      <c r="AD40" s="2">
        <f>IFERROR('SEC transfer WR'!AJ40 - 'SEC Transfer WRS Before'!AC40, 0)</f>
        <v>-123</v>
      </c>
      <c r="AE40" s="2">
        <f>IFERROR('SEC transfer WR'!AK40 - 'SEC Transfer WRS Before'!AD40, 0)</f>
        <v>0.2</v>
      </c>
      <c r="AF40" s="2">
        <f>IFERROR('SEC transfer WR'!AL40 - 'SEC Transfer WRS Before'!AE40, 0)</f>
        <v>-0.6</v>
      </c>
      <c r="AG40" s="2">
        <f>IFERROR('SEC transfer WR'!AM40 - 'SEC Transfer WRS Before'!AF40, 0)</f>
        <v>-0.9</v>
      </c>
      <c r="AH40" s="2">
        <f>IFERROR('SEC transfer WR'!AN40 - 'SEC Transfer WRS Before'!AG40, 0)</f>
        <v>-34</v>
      </c>
      <c r="AI40" s="2">
        <f>IFERROR('SEC transfer WR'!AO40 - 'SEC Transfer WRS Before'!AH40, 0)</f>
        <v>-3</v>
      </c>
      <c r="AJ40" s="2">
        <f>IFERROR('SEC transfer WR'!AP40 - 'SEC Transfer WRS Before'!AI40, 0)</f>
        <v>-7.1</v>
      </c>
      <c r="AK40" s="2">
        <f>IFERROR('SEC transfer WR'!AQ40 - 'SEC Transfer WRS Before'!AJ40, 0)</f>
        <v>-20</v>
      </c>
      <c r="AL40" s="2">
        <f>IFERROR('SEC transfer WR'!AR40 - 'SEC Transfer WRS Before'!AK40, 0)</f>
        <v>-10</v>
      </c>
      <c r="AM40" s="2">
        <f>IFERROR('SEC transfer WR'!AS40 - 'SEC Transfer WRS Before'!AL40, 0)</f>
        <v>-1</v>
      </c>
      <c r="AN40" s="2">
        <f>IFERROR('SEC transfer WR'!AT40 - 'SEC Transfer WRS Before'!AM40, 0)</f>
        <v>0</v>
      </c>
      <c r="AO40" s="2">
        <f>IFERROR('SEC transfer WR'!AU40 - 'SEC Transfer WRS Before'!AN40, 0)</f>
        <v>-4</v>
      </c>
      <c r="AP40" s="2">
        <f>IFERROR('SEC transfer WR'!AV40 - 'SEC Transfer WRS Before'!AO40, 0)</f>
        <v>-18</v>
      </c>
      <c r="AQ40" s="2">
        <f>IFERROR('SEC transfer WR'!AW40 - 'SEC Transfer WRS Before'!AP40, 0)</f>
        <v>-0.2364864865</v>
      </c>
    </row>
    <row r="41">
      <c r="A41" s="3" t="s">
        <v>1517</v>
      </c>
      <c r="B41" s="3">
        <v>0.89</v>
      </c>
      <c r="C41" s="3" t="s">
        <v>17</v>
      </c>
      <c r="D41" s="4">
        <v>45446.0</v>
      </c>
      <c r="E41" s="2">
        <v>210.0</v>
      </c>
      <c r="F41" s="3" t="s">
        <v>311</v>
      </c>
      <c r="G41" s="3" t="s">
        <v>404</v>
      </c>
      <c r="H41" s="2">
        <v>3.0</v>
      </c>
      <c r="I41" s="2">
        <v>11.0</v>
      </c>
      <c r="J41" s="2">
        <v>2022.0</v>
      </c>
      <c r="K41" s="2" t="s">
        <v>4790</v>
      </c>
      <c r="L41" s="2" t="s">
        <v>17</v>
      </c>
      <c r="M41" s="15">
        <f>'SEC transfer WR'!N41 - 'SEC Transfer WRS Before'!G41</f>
        <v>16</v>
      </c>
      <c r="N41" s="15">
        <f>'SEC transfer WR'!O41 - 'SEC Transfer WRS Before'!H41</f>
        <v>9</v>
      </c>
      <c r="O41" s="15">
        <f>'SEC transfer WR'!P41 - 'SEC Transfer WRS Before'!I41</f>
        <v>1.6</v>
      </c>
      <c r="P41" s="15">
        <f>'SEC transfer WR'!Q41 - 'SEC Transfer WRS Before'!J41</f>
        <v>97</v>
      </c>
      <c r="Q41" s="15">
        <f>'SEC transfer WR'!R41 - 'SEC Transfer WRS Before'!K41</f>
        <v>-5.5</v>
      </c>
      <c r="R41" s="15">
        <f>'SEC transfer WR'!S41 - 'SEC Transfer WRS Before'!L41</f>
        <v>0</v>
      </c>
      <c r="S41" s="15">
        <f>'SEC transfer WR'!T41 - 'SEC Transfer WRS Before'!M41</f>
        <v>-0.7</v>
      </c>
      <c r="T41" s="15">
        <f>'SEC transfer WR'!U41 - 'SEC Transfer WRS Before'!N41</f>
        <v>-1.5</v>
      </c>
      <c r="U41" s="15">
        <f>'SEC transfer WR'!V41 - 'SEC Transfer WRS Before'!O41</f>
        <v>10.8</v>
      </c>
      <c r="V41" s="15">
        <f>'SEC transfer WR'!W41 - 'SEC Transfer WRS Before'!P41</f>
        <v>2.4</v>
      </c>
      <c r="W41" s="2">
        <f>IFERROR('SEC transfer WR'!Y41 - 'SEC Transfer WRS Before'!R41, 0)</f>
        <v>82</v>
      </c>
      <c r="X41" s="2">
        <f>IFERROR('SEC transfer WR'!Z41 - 'SEC Transfer WRS Before'!S41, 0)</f>
        <v>75</v>
      </c>
      <c r="Y41" s="2">
        <f>IFERROR('SEC transfer WR'!AA41 - 'SEC Transfer WRS Before'!T41, 0)</f>
        <v>-2.1</v>
      </c>
      <c r="Z41" s="2">
        <f>IFERROR('SEC transfer WR'!AD41 - 'SEC Transfer WRS Before'!W41, 0)</f>
        <v>-51</v>
      </c>
      <c r="AA41" s="2">
        <f>IFERROR('SEC transfer WR'!AE41 - 'SEC Transfer WRS Before'!X41, 0)</f>
        <v>-57.8</v>
      </c>
      <c r="AB41" s="2">
        <f>IFERROR('SEC transfer WR'!AF41 - 'SEC Transfer WRS Before'!Y41, 0)</f>
        <v>133</v>
      </c>
      <c r="AC41" s="2">
        <f>IFERROR('SEC transfer WR'!AG41 - 'SEC Transfer WRS Before'!Z41, 0)</f>
        <v>57.8</v>
      </c>
      <c r="AD41" s="2">
        <f>IFERROR('SEC transfer WR'!AJ41 - 'SEC Transfer WRS Before'!AC41, 0)</f>
        <v>-49</v>
      </c>
      <c r="AE41" s="2">
        <f>IFERROR('SEC transfer WR'!AK41 - 'SEC Transfer WRS Before'!AD41, 0)</f>
        <v>-7.1</v>
      </c>
      <c r="AF41" s="2">
        <f>IFERROR('SEC transfer WR'!AL41 - 'SEC Transfer WRS Before'!AE41, 0)</f>
        <v>-0.22</v>
      </c>
      <c r="AG41" s="2">
        <f>IFERROR('SEC transfer WR'!AM41 - 'SEC Transfer WRS Before'!AF41, 0)</f>
        <v>2.9</v>
      </c>
      <c r="AH41" s="2">
        <f>IFERROR('SEC transfer WR'!AN41 - 'SEC Transfer WRS Before'!AG41, 0)</f>
        <v>-5</v>
      </c>
      <c r="AI41" s="2">
        <f>IFERROR('SEC transfer WR'!AO41 - 'SEC Transfer WRS Before'!AH41, 0)</f>
        <v>2</v>
      </c>
      <c r="AJ41" s="2">
        <f>IFERROR('SEC transfer WR'!AP41 - 'SEC Transfer WRS Before'!AI41, 0)</f>
        <v>0</v>
      </c>
      <c r="AK41" s="2">
        <f>IFERROR('SEC transfer WR'!AQ41 - 'SEC Transfer WRS Before'!AJ41, 0)</f>
        <v>1</v>
      </c>
      <c r="AL41" s="2">
        <f>IFERROR('SEC transfer WR'!AR41 - 'SEC Transfer WRS Before'!AK41, 0)</f>
        <v>1</v>
      </c>
      <c r="AM41" s="2">
        <f>IFERROR('SEC transfer WR'!AS41 - 'SEC Transfer WRS Before'!AL41, 0)</f>
        <v>-1</v>
      </c>
      <c r="AN41" s="2">
        <f>IFERROR('SEC transfer WR'!AT41 - 'SEC Transfer WRS Before'!AM41, 0)</f>
        <v>0</v>
      </c>
      <c r="AO41" s="2">
        <f>IFERROR('SEC transfer WR'!AU41 - 'SEC Transfer WRS Before'!AN41, 0)</f>
        <v>1</v>
      </c>
      <c r="AP41" s="2">
        <f>IFERROR('SEC transfer WR'!AV41 - 'SEC Transfer WRS Before'!AO41, 0)</f>
        <v>4</v>
      </c>
      <c r="AQ41" s="2">
        <f>IFERROR('SEC transfer WR'!AW41 - 'SEC Transfer WRS Before'!AP41, 0)</f>
        <v>0.3070700633</v>
      </c>
    </row>
    <row r="42">
      <c r="A42" s="3" t="s">
        <v>1283</v>
      </c>
      <c r="B42" s="3">
        <v>0.88</v>
      </c>
      <c r="C42" s="3" t="s">
        <v>17</v>
      </c>
      <c r="D42" s="4">
        <v>45448.0</v>
      </c>
      <c r="E42" s="2">
        <v>200.0</v>
      </c>
      <c r="F42" s="3" t="s">
        <v>253</v>
      </c>
      <c r="G42" s="3" t="s">
        <v>400</v>
      </c>
      <c r="H42" s="2">
        <v>2.0</v>
      </c>
      <c r="I42" s="2">
        <v>2.0</v>
      </c>
      <c r="J42" s="2">
        <v>2022.0</v>
      </c>
      <c r="K42" s="2" t="s">
        <v>4782</v>
      </c>
      <c r="L42" s="2" t="s">
        <v>17</v>
      </c>
      <c r="M42" s="15">
        <f>'SEC transfer WR'!N42 - 'SEC Transfer WRS Before'!G42</f>
        <v>-34</v>
      </c>
      <c r="N42" s="15">
        <f>'SEC transfer WR'!O42 - 'SEC Transfer WRS Before'!H42</f>
        <v>-31</v>
      </c>
      <c r="O42" s="15">
        <f>'SEC transfer WR'!P42 - 'SEC Transfer WRS Before'!I42</f>
        <v>-18.7</v>
      </c>
      <c r="P42" s="15">
        <f>'SEC transfer WR'!Q42 - 'SEC Transfer WRS Before'!J42</f>
        <v>-364</v>
      </c>
      <c r="Q42" s="15">
        <f>'SEC transfer WR'!R42 - 'SEC Transfer WRS Before'!K42</f>
        <v>0.2</v>
      </c>
      <c r="R42" s="15">
        <f>'SEC transfer WR'!S42 - 'SEC Transfer WRS Before'!L42</f>
        <v>-5</v>
      </c>
      <c r="S42" s="15">
        <f>'SEC transfer WR'!T42 - 'SEC Transfer WRS Before'!M42</f>
        <v>-15.6</v>
      </c>
      <c r="T42" s="15">
        <f>'SEC transfer WR'!U42 - 'SEC Transfer WRS Before'!N42</f>
        <v>-16.6</v>
      </c>
      <c r="U42" s="15">
        <f>'SEC transfer WR'!V42 - 'SEC Transfer WRS Before'!O42</f>
        <v>-16.9</v>
      </c>
      <c r="V42" s="15">
        <f>'SEC transfer WR'!W42 - 'SEC Transfer WRS Before'!P42</f>
        <v>-16.1</v>
      </c>
      <c r="W42" s="2">
        <f>IFERROR('SEC transfer WR'!Y42 - 'SEC Transfer WRS Before'!R42, 0)</f>
        <v>-49</v>
      </c>
      <c r="X42" s="2">
        <f>IFERROR('SEC transfer WR'!Z42 - 'SEC Transfer WRS Before'!S42, 0)</f>
        <v>-39</v>
      </c>
      <c r="Y42" s="2">
        <f>IFERROR('SEC transfer WR'!AA42 - 'SEC Transfer WRS Before'!T42, 0)</f>
        <v>2.7</v>
      </c>
      <c r="Z42" s="2">
        <f>IFERROR('SEC transfer WR'!AD42 - 'SEC Transfer WRS Before'!W42, 0)</f>
        <v>-52</v>
      </c>
      <c r="AA42" s="2">
        <f>IFERROR('SEC transfer WR'!AE42 - 'SEC Transfer WRS Before'!X42, 0)</f>
        <v>-16.5</v>
      </c>
      <c r="AB42" s="2">
        <f>IFERROR('SEC transfer WR'!AF42 - 'SEC Transfer WRS Before'!Y42, 0)</f>
        <v>3</v>
      </c>
      <c r="AC42" s="2">
        <f>IFERROR('SEC transfer WR'!AG42 - 'SEC Transfer WRS Before'!Z42, 0)</f>
        <v>16.5</v>
      </c>
      <c r="AD42" s="2">
        <f>IFERROR('SEC transfer WR'!AJ42 - 'SEC Transfer WRS Before'!AC42, 0)</f>
        <v>-150</v>
      </c>
      <c r="AE42" s="2">
        <f>IFERROR('SEC transfer WR'!AK42 - 'SEC Transfer WRS Before'!AD42, 0)</f>
        <v>-1.7</v>
      </c>
      <c r="AF42" s="2">
        <f>IFERROR('SEC transfer WR'!AL42 - 'SEC Transfer WRS Before'!AE42, 0)</f>
        <v>-1.15</v>
      </c>
      <c r="AG42" s="2">
        <f>IFERROR('SEC transfer WR'!AM42 - 'SEC Transfer WRS Before'!AF42, 0)</f>
        <v>2.7</v>
      </c>
      <c r="AH42" s="2">
        <f>IFERROR('SEC transfer WR'!AN42 - 'SEC Transfer WRS Before'!AG42, 0)</f>
        <v>-42</v>
      </c>
      <c r="AI42" s="2">
        <f>IFERROR('SEC transfer WR'!AO42 - 'SEC Transfer WRS Before'!AH42, 0)</f>
        <v>0</v>
      </c>
      <c r="AJ42" s="2">
        <f>IFERROR('SEC transfer WR'!AP42 - 'SEC Transfer WRS Before'!AI42, 0)</f>
        <v>5</v>
      </c>
      <c r="AK42" s="2">
        <f>IFERROR('SEC transfer WR'!AQ42 - 'SEC Transfer WRS Before'!AJ42, 0)</f>
        <v>-5</v>
      </c>
      <c r="AL42" s="2">
        <f>IFERROR('SEC transfer WR'!AR42 - 'SEC Transfer WRS Before'!AK42, 0)</f>
        <v>-1</v>
      </c>
      <c r="AM42" s="2">
        <f>IFERROR('SEC transfer WR'!AS42 - 'SEC Transfer WRS Before'!AL42, 0)</f>
        <v>1</v>
      </c>
      <c r="AN42" s="2">
        <f>IFERROR('SEC transfer WR'!AT42 - 'SEC Transfer WRS Before'!AM42, 0)</f>
        <v>1</v>
      </c>
      <c r="AO42" s="2">
        <f>IFERROR('SEC transfer WR'!AU42 - 'SEC Transfer WRS Before'!AN42, 0)</f>
        <v>-6</v>
      </c>
      <c r="AP42" s="2">
        <f>IFERROR('SEC transfer WR'!AV42 - 'SEC Transfer WRS Before'!AO42, 0)</f>
        <v>-17</v>
      </c>
      <c r="AQ42" s="2">
        <f>IFERROR('SEC transfer WR'!AW42 - 'SEC Transfer WRS Before'!AP42, 0)</f>
        <v>0.5372673269</v>
      </c>
    </row>
    <row r="43">
      <c r="A43" s="13" t="s">
        <v>1559</v>
      </c>
      <c r="B43" s="3">
        <v>0.86</v>
      </c>
      <c r="C43" s="3" t="s">
        <v>17</v>
      </c>
      <c r="D43" s="4">
        <v>45444.0</v>
      </c>
      <c r="E43" s="2">
        <v>203.0</v>
      </c>
      <c r="F43" s="3" t="s">
        <v>400</v>
      </c>
      <c r="G43" s="3" t="s">
        <v>372</v>
      </c>
      <c r="H43" s="2">
        <v>3.0</v>
      </c>
      <c r="I43" s="2">
        <v>10.0</v>
      </c>
      <c r="J43" s="2">
        <v>2020.0</v>
      </c>
      <c r="K43" s="2" t="s">
        <v>4790</v>
      </c>
      <c r="L43" s="2" t="s">
        <v>17</v>
      </c>
      <c r="M43" s="15">
        <f>'SEC transfer WR'!N43 - 'SEC Transfer WRS Before'!G43</f>
        <v>-23</v>
      </c>
      <c r="N43" s="15">
        <f>'SEC transfer WR'!O43 - 'SEC Transfer WRS Before'!H43</f>
        <v>-8</v>
      </c>
      <c r="O43" s="15">
        <f>'SEC transfer WR'!P43 - 'SEC Transfer WRS Before'!I43</f>
        <v>6.8</v>
      </c>
      <c r="P43" s="15">
        <f>'SEC transfer WR'!Q43 - 'SEC Transfer WRS Before'!J43</f>
        <v>-333</v>
      </c>
      <c r="Q43" s="15">
        <f>'SEC transfer WR'!R43 - 'SEC Transfer WRS Before'!K43</f>
        <v>-5.5</v>
      </c>
      <c r="R43" s="15">
        <f>'SEC transfer WR'!S43 - 'SEC Transfer WRS Before'!L43</f>
        <v>-7</v>
      </c>
      <c r="S43" s="15">
        <f>'SEC transfer WR'!T43 - 'SEC Transfer WRS Before'!M43</f>
        <v>-22.9</v>
      </c>
      <c r="T43" s="15">
        <f>'SEC transfer WR'!U43 - 'SEC Transfer WRS Before'!N43</f>
        <v>-26.1</v>
      </c>
      <c r="U43" s="15">
        <f>'SEC transfer WR'!V43 - 'SEC Transfer WRS Before'!O43</f>
        <v>-14.4</v>
      </c>
      <c r="V43" s="15">
        <f>'SEC transfer WR'!W43 - 'SEC Transfer WRS Before'!P43</f>
        <v>23.7</v>
      </c>
      <c r="W43" s="2">
        <f>IFERROR('SEC transfer WR'!Y43 - 'SEC Transfer WRS Before'!R43, 0)</f>
        <v>124</v>
      </c>
      <c r="X43" s="2">
        <f>IFERROR('SEC transfer WR'!Z43 - 'SEC Transfer WRS Before'!S43, 0)</f>
        <v>106</v>
      </c>
      <c r="Y43" s="2">
        <f>IFERROR('SEC transfer WR'!AA43 - 'SEC Transfer WRS Before'!T43, 0)</f>
        <v>-3.4</v>
      </c>
      <c r="Z43" s="2">
        <f>IFERROR('SEC transfer WR'!AD43 - 'SEC Transfer WRS Before'!W43, 0)</f>
        <v>-19</v>
      </c>
      <c r="AA43" s="2">
        <f>IFERROR('SEC transfer WR'!AE43 - 'SEC Transfer WRS Before'!X43, 0)</f>
        <v>-12.1</v>
      </c>
      <c r="AB43" s="2">
        <f>IFERROR('SEC transfer WR'!AF43 - 'SEC Transfer WRS Before'!Y43, 0)</f>
        <v>143</v>
      </c>
      <c r="AC43" s="2">
        <f>IFERROR('SEC transfer WR'!AG43 - 'SEC Transfer WRS Before'!Z43, 0)</f>
        <v>12.1</v>
      </c>
      <c r="AD43" s="2">
        <f>IFERROR('SEC transfer WR'!AJ43 - 'SEC Transfer WRS Before'!AC43, 0)</f>
        <v>-4</v>
      </c>
      <c r="AE43" s="2">
        <f>IFERROR('SEC transfer WR'!AK43 - 'SEC Transfer WRS Before'!AD43, 0)</f>
        <v>1.3</v>
      </c>
      <c r="AF43" s="2">
        <f>IFERROR('SEC transfer WR'!AL43 - 'SEC Transfer WRS Before'!AE43, 0)</f>
        <v>-1.59</v>
      </c>
      <c r="AG43" s="2">
        <f>IFERROR('SEC transfer WR'!AM43 - 'SEC Transfer WRS Before'!AF43, 0)</f>
        <v>-7.3</v>
      </c>
      <c r="AH43" s="2">
        <f>IFERROR('SEC transfer WR'!AN43 - 'SEC Transfer WRS Before'!AG43, 0)</f>
        <v>-10</v>
      </c>
      <c r="AI43" s="2">
        <f>IFERROR('SEC transfer WR'!AO43 - 'SEC Transfer WRS Before'!AH43, 0)</f>
        <v>1</v>
      </c>
      <c r="AJ43" s="2">
        <f>IFERROR('SEC transfer WR'!AP43 - 'SEC Transfer WRS Before'!AI43, 0)</f>
        <v>4.3</v>
      </c>
      <c r="AK43" s="2">
        <f>IFERROR('SEC transfer WR'!AQ43 - 'SEC Transfer WRS Before'!AJ43, 0)</f>
        <v>-13</v>
      </c>
      <c r="AL43" s="2">
        <f>IFERROR('SEC transfer WR'!AR43 - 'SEC Transfer WRS Before'!AK43, 0)</f>
        <v>-9</v>
      </c>
      <c r="AM43" s="2">
        <f>IFERROR('SEC transfer WR'!AS43 - 'SEC Transfer WRS Before'!AL43, 0)</f>
        <v>-2</v>
      </c>
      <c r="AN43" s="2">
        <f>IFERROR('SEC transfer WR'!AT43 - 'SEC Transfer WRS Before'!AM43, 0)</f>
        <v>0</v>
      </c>
      <c r="AO43" s="2">
        <f>IFERROR('SEC transfer WR'!AU43 - 'SEC Transfer WRS Before'!AN43, 0)</f>
        <v>0</v>
      </c>
      <c r="AP43" s="2">
        <f>IFERROR('SEC transfer WR'!AV43 - 'SEC Transfer WRS Before'!AO43, 0)</f>
        <v>-6</v>
      </c>
      <c r="AQ43" s="2">
        <f>IFERROR('SEC transfer WR'!AW43 - 'SEC Transfer WRS Before'!AP43, 0)</f>
        <v>0.4634742487</v>
      </c>
    </row>
    <row r="44">
      <c r="A44" s="13" t="s">
        <v>1494</v>
      </c>
      <c r="B44" s="3">
        <v>0.91</v>
      </c>
      <c r="C44" s="3" t="s">
        <v>17</v>
      </c>
      <c r="D44" s="4">
        <v>45444.0</v>
      </c>
      <c r="E44" s="2">
        <v>185.0</v>
      </c>
      <c r="F44" s="3" t="s">
        <v>311</v>
      </c>
      <c r="G44" s="3" t="s">
        <v>292</v>
      </c>
      <c r="H44" s="2">
        <v>3.0</v>
      </c>
      <c r="I44" s="2">
        <v>5.0</v>
      </c>
      <c r="J44" s="2">
        <v>2022.0</v>
      </c>
      <c r="K44" s="2" t="s">
        <v>4797</v>
      </c>
      <c r="L44" s="2" t="s">
        <v>17</v>
      </c>
      <c r="M44" s="15">
        <f>'SEC transfer WR'!N44 - 'SEC Transfer WRS Before'!G44</f>
        <v>-37</v>
      </c>
      <c r="N44" s="15">
        <f>'SEC transfer WR'!O44 - 'SEC Transfer WRS Before'!H44</f>
        <v>-20</v>
      </c>
      <c r="O44" s="15">
        <f>'SEC transfer WR'!P44 - 'SEC Transfer WRS Before'!I44</f>
        <v>4.1</v>
      </c>
      <c r="P44" s="15">
        <f>'SEC transfer WR'!Q44 - 'SEC Transfer WRS Before'!J44</f>
        <v>-584</v>
      </c>
      <c r="Q44" s="15">
        <f>'SEC transfer WR'!R44 - 'SEC Transfer WRS Before'!K44</f>
        <v>-9.2</v>
      </c>
      <c r="R44" s="15">
        <f>'SEC transfer WR'!S44 - 'SEC Transfer WRS Before'!L44</f>
        <v>-4</v>
      </c>
      <c r="S44" s="15">
        <f>'SEC transfer WR'!T44 - 'SEC Transfer WRS Before'!M44</f>
        <v>-19.7</v>
      </c>
      <c r="T44" s="15">
        <f>'SEC transfer WR'!U44 - 'SEC Transfer WRS Before'!N44</f>
        <v>-18.5</v>
      </c>
      <c r="U44" s="15">
        <f>'SEC transfer WR'!V44 - 'SEC Transfer WRS Before'!O44</f>
        <v>12.5</v>
      </c>
      <c r="V44" s="15">
        <f>'SEC transfer WR'!W44 - 'SEC Transfer WRS Before'!P44</f>
        <v>26.8</v>
      </c>
      <c r="W44" s="2">
        <f>IFERROR('SEC transfer WR'!Y44 - 'SEC Transfer WRS Before'!R44, 0)</f>
        <v>-72</v>
      </c>
      <c r="X44" s="2">
        <f>IFERROR('SEC transfer WR'!Z44 - 'SEC Transfer WRS Before'!S44, 0)</f>
        <v>-74</v>
      </c>
      <c r="Y44" s="2">
        <f>IFERROR('SEC transfer WR'!AA44 - 'SEC Transfer WRS Before'!T44, 0)</f>
        <v>-1.7</v>
      </c>
      <c r="Z44" s="2">
        <f>IFERROR('SEC transfer WR'!AD44 - 'SEC Transfer WRS Before'!W44, 0)</f>
        <v>132</v>
      </c>
      <c r="AA44" s="2">
        <f>IFERROR('SEC transfer WR'!AE44 - 'SEC Transfer WRS Before'!X44, 0)</f>
        <v>57.8</v>
      </c>
      <c r="AB44" s="2">
        <f>IFERROR('SEC transfer WR'!AF44 - 'SEC Transfer WRS Before'!Y44, 0)</f>
        <v>-204</v>
      </c>
      <c r="AC44" s="2">
        <f>IFERROR('SEC transfer WR'!AG44 - 'SEC Transfer WRS Before'!Z44, 0)</f>
        <v>-57.8</v>
      </c>
      <c r="AD44" s="2">
        <f>IFERROR('SEC transfer WR'!AJ44 - 'SEC Transfer WRS Before'!AC44, 0)</f>
        <v>-377</v>
      </c>
      <c r="AE44" s="2">
        <f>IFERROR('SEC transfer WR'!AK44 - 'SEC Transfer WRS Before'!AD44, 0)</f>
        <v>-6.1</v>
      </c>
      <c r="AF44" s="2">
        <f>IFERROR('SEC transfer WR'!AL44 - 'SEC Transfer WRS Before'!AE44, 0)</f>
        <v>-1.55</v>
      </c>
      <c r="AG44" s="2">
        <f>IFERROR('SEC transfer WR'!AM44 - 'SEC Transfer WRS Before'!AF44, 0)</f>
        <v>-2.9</v>
      </c>
      <c r="AH44" s="2">
        <f>IFERROR('SEC transfer WR'!AN44 - 'SEC Transfer WRS Before'!AG44, 0)</f>
        <v>-40</v>
      </c>
      <c r="AI44" s="2">
        <f>IFERROR('SEC transfer WR'!AO44 - 'SEC Transfer WRS Before'!AH44, 0)</f>
        <v>-3</v>
      </c>
      <c r="AJ44" s="2">
        <f>IFERROR('SEC transfer WR'!AP44 - 'SEC Transfer WRS Before'!AI44, 0)</f>
        <v>-1.1</v>
      </c>
      <c r="AK44" s="2">
        <f>IFERROR('SEC transfer WR'!AQ44 - 'SEC Transfer WRS Before'!AJ44, 0)</f>
        <v>-7</v>
      </c>
      <c r="AL44" s="2">
        <f>IFERROR('SEC transfer WR'!AR44 - 'SEC Transfer WRS Before'!AK44, 0)</f>
        <v>0</v>
      </c>
      <c r="AM44" s="2">
        <f>IFERROR('SEC transfer WR'!AS44 - 'SEC Transfer WRS Before'!AL44, 0)</f>
        <v>-2</v>
      </c>
      <c r="AN44" s="2">
        <f>IFERROR('SEC transfer WR'!AT44 - 'SEC Transfer WRS Before'!AM44, 0)</f>
        <v>-1</v>
      </c>
      <c r="AO44" s="2">
        <f>IFERROR('SEC transfer WR'!AU44 - 'SEC Transfer WRS Before'!AN44, 0)</f>
        <v>-22</v>
      </c>
      <c r="AP44" s="2">
        <f>IFERROR('SEC transfer WR'!AV44 - 'SEC Transfer WRS Before'!AO44, 0)</f>
        <v>-21</v>
      </c>
      <c r="AQ44" s="2">
        <f>IFERROR('SEC transfer WR'!AW44 - 'SEC Transfer WRS Before'!AP44, 0)</f>
        <v>0.05872598414</v>
      </c>
    </row>
    <row r="45">
      <c r="A45" s="3" t="s">
        <v>1650</v>
      </c>
      <c r="B45" s="3">
        <v>0.89</v>
      </c>
      <c r="C45" s="3" t="s">
        <v>17</v>
      </c>
      <c r="D45" s="4">
        <v>45444.0</v>
      </c>
      <c r="E45" s="2">
        <v>195.0</v>
      </c>
      <c r="F45" s="3" t="s">
        <v>527</v>
      </c>
      <c r="G45" s="3" t="s">
        <v>348</v>
      </c>
      <c r="H45" s="2">
        <v>5.0</v>
      </c>
      <c r="I45" s="2">
        <v>4.0</v>
      </c>
      <c r="J45" s="2">
        <v>2023.0</v>
      </c>
      <c r="K45" s="2" t="s">
        <v>4776</v>
      </c>
      <c r="L45" s="2" t="s">
        <v>17</v>
      </c>
      <c r="M45" s="15">
        <f>'SEC transfer WR'!N45 - 'SEC Transfer WRS Before'!G45</f>
        <v>25</v>
      </c>
      <c r="N45" s="15">
        <f>'SEC transfer WR'!O45 - 'SEC Transfer WRS Before'!H45</f>
        <v>15</v>
      </c>
      <c r="O45" s="15">
        <f>'SEC transfer WR'!P45 - 'SEC Transfer WRS Before'!I45</f>
        <v>34.9</v>
      </c>
      <c r="P45" s="15">
        <f>'SEC transfer WR'!Q45 - 'SEC Transfer WRS Before'!J45</f>
        <v>368</v>
      </c>
      <c r="Q45" s="15">
        <f>'SEC transfer WR'!R45 - 'SEC Transfer WRS Before'!K45</f>
        <v>13.6</v>
      </c>
      <c r="R45" s="15">
        <f>'SEC transfer WR'!S45 - 'SEC Transfer WRS Before'!L45</f>
        <v>5</v>
      </c>
      <c r="S45" s="15">
        <f>'SEC transfer WR'!T45 - 'SEC Transfer WRS Before'!M45</f>
        <v>2.5</v>
      </c>
      <c r="T45" s="15">
        <f>'SEC transfer WR'!U45 - 'SEC Transfer WRS Before'!N45</f>
        <v>1.7</v>
      </c>
      <c r="U45" s="15">
        <f>'SEC transfer WR'!V45 - 'SEC Transfer WRS Before'!O45</f>
        <v>35.5</v>
      </c>
      <c r="V45" s="15">
        <f>'SEC transfer WR'!W45 - 'SEC Transfer WRS Before'!P45</f>
        <v>9.3</v>
      </c>
      <c r="W45" s="2">
        <f>IFERROR('SEC transfer WR'!Y45 - 'SEC Transfer WRS Before'!R45, 0)</f>
        <v>295</v>
      </c>
      <c r="X45" s="2">
        <f>IFERROR('SEC transfer WR'!Z45 - 'SEC Transfer WRS Before'!S45, 0)</f>
        <v>281</v>
      </c>
      <c r="Y45" s="2">
        <f>IFERROR('SEC transfer WR'!AA45 - 'SEC Transfer WRS Before'!T45, 0)</f>
        <v>0.1</v>
      </c>
      <c r="Z45" s="2">
        <f>IFERROR('SEC transfer WR'!AD45 - 'SEC Transfer WRS Before'!W45, 0)</f>
        <v>16</v>
      </c>
      <c r="AA45" s="2">
        <f>IFERROR('SEC transfer WR'!AE45 - 'SEC Transfer WRS Before'!X45, 0)</f>
        <v>-3.8</v>
      </c>
      <c r="AB45" s="2">
        <f>IFERROR('SEC transfer WR'!AF45 - 'SEC Transfer WRS Before'!Y45, 0)</f>
        <v>279</v>
      </c>
      <c r="AC45" s="2">
        <f>IFERROR('SEC transfer WR'!AG45 - 'SEC Transfer WRS Before'!Z45, 0)</f>
        <v>8.3</v>
      </c>
      <c r="AD45" s="2">
        <f>IFERROR('SEC transfer WR'!AJ45 - 'SEC Transfer WRS Before'!AC45, 0)</f>
        <v>187</v>
      </c>
      <c r="AE45" s="2">
        <f>IFERROR('SEC transfer WR'!AK45 - 'SEC Transfer WRS Before'!AD45, 0)</f>
        <v>11.7</v>
      </c>
      <c r="AF45" s="2">
        <f>IFERROR('SEC transfer WR'!AL45 - 'SEC Transfer WRS Before'!AE45, 0)</f>
        <v>0.76</v>
      </c>
      <c r="AG45" s="2">
        <f>IFERROR('SEC transfer WR'!AM45 - 'SEC Transfer WRS Before'!AF45, 0)</f>
        <v>4.1</v>
      </c>
      <c r="AH45" s="2">
        <f>IFERROR('SEC transfer WR'!AN45 - 'SEC Transfer WRS Before'!AG45, 0)</f>
        <v>65</v>
      </c>
      <c r="AI45" s="2">
        <f>IFERROR('SEC transfer WR'!AO45 - 'SEC Transfer WRS Before'!AH45, 0)</f>
        <v>1</v>
      </c>
      <c r="AJ45" s="2">
        <f>IFERROR('SEC transfer WR'!AP45 - 'SEC Transfer WRS Before'!AI45, 0)</f>
        <v>-38.9</v>
      </c>
      <c r="AK45" s="2">
        <f>IFERROR('SEC transfer WR'!AQ45 - 'SEC Transfer WRS Before'!AJ45, 0)</f>
        <v>6</v>
      </c>
      <c r="AL45" s="2">
        <f>IFERROR('SEC transfer WR'!AR45 - 'SEC Transfer WRS Before'!AK45, 0)</f>
        <v>1</v>
      </c>
      <c r="AM45" s="2">
        <f>IFERROR('SEC transfer WR'!AS45 - 'SEC Transfer WRS Before'!AL45, 0)</f>
        <v>1</v>
      </c>
      <c r="AN45" s="2">
        <f>IFERROR('SEC transfer WR'!AT45 - 'SEC Transfer WRS Before'!AM45, 0)</f>
        <v>0</v>
      </c>
      <c r="AO45" s="2">
        <f>IFERROR('SEC transfer WR'!AU45 - 'SEC Transfer WRS Before'!AN45, 0)</f>
        <v>2</v>
      </c>
      <c r="AP45" s="2">
        <f>IFERROR('SEC transfer WR'!AV45 - 'SEC Transfer WRS Before'!AO45, 0)</f>
        <v>9</v>
      </c>
      <c r="AQ45" s="2">
        <f>IFERROR('SEC transfer WR'!AW45 - 'SEC Transfer WRS Before'!AP45, 0)</f>
        <v>0.1145171044</v>
      </c>
    </row>
    <row r="46">
      <c r="A46" s="3" t="s">
        <v>245</v>
      </c>
      <c r="B46" s="3">
        <v>0.9</v>
      </c>
      <c r="C46" s="3" t="s">
        <v>17</v>
      </c>
      <c r="D46" s="4">
        <v>45448.0</v>
      </c>
      <c r="E46" s="2">
        <v>190.0</v>
      </c>
      <c r="F46" s="3" t="s">
        <v>39</v>
      </c>
      <c r="G46" s="3" t="s">
        <v>322</v>
      </c>
      <c r="H46" s="2">
        <v>0.0</v>
      </c>
      <c r="I46" s="2">
        <v>3.0</v>
      </c>
      <c r="J46" s="2">
        <v>2023.0</v>
      </c>
      <c r="K46" s="2" t="s">
        <v>4782</v>
      </c>
      <c r="L46" s="2" t="s">
        <v>17</v>
      </c>
      <c r="M46" s="15">
        <f>'SEC transfer WR'!N46 - 'SEC Transfer WRS Before'!G46</f>
        <v>-17</v>
      </c>
      <c r="N46" s="15">
        <f>'SEC transfer WR'!O46 - 'SEC Transfer WRS Before'!H46</f>
        <v>-14</v>
      </c>
      <c r="O46" s="15">
        <f>'SEC transfer WR'!P46 - 'SEC Transfer WRS Before'!I46</f>
        <v>-27.9</v>
      </c>
      <c r="P46" s="15">
        <f>'SEC transfer WR'!Q46 - 'SEC Transfer WRS Before'!J46</f>
        <v>-330</v>
      </c>
      <c r="Q46" s="15">
        <f>'SEC transfer WR'!R46 - 'SEC Transfer WRS Before'!K46</f>
        <v>-10.4</v>
      </c>
      <c r="R46" s="15">
        <f>'SEC transfer WR'!S46 - 'SEC Transfer WRS Before'!L46</f>
        <v>-1</v>
      </c>
      <c r="S46" s="15">
        <f>'SEC transfer WR'!T46 - 'SEC Transfer WRS Before'!M46</f>
        <v>-8.7</v>
      </c>
      <c r="T46" s="15">
        <f>'SEC transfer WR'!U46 - 'SEC Transfer WRS Before'!N46</f>
        <v>-10.8</v>
      </c>
      <c r="U46" s="15">
        <f>'SEC transfer WR'!V46 - 'SEC Transfer WRS Before'!O46</f>
        <v>-31.7</v>
      </c>
      <c r="V46" s="15">
        <f>'SEC transfer WR'!W46 - 'SEC Transfer WRS Before'!P46</f>
        <v>44.3</v>
      </c>
      <c r="W46" s="2">
        <f>IFERROR('SEC transfer WR'!Y46 - 'SEC Transfer WRS Before'!R46, 0)</f>
        <v>-138</v>
      </c>
      <c r="X46" s="2">
        <f>IFERROR('SEC transfer WR'!Z46 - 'SEC Transfer WRS Before'!S46, 0)</f>
        <v>-130</v>
      </c>
      <c r="Y46" s="2">
        <f>IFERROR('SEC transfer WR'!AA46 - 'SEC Transfer WRS Before'!T46, 0)</f>
        <v>4.5</v>
      </c>
      <c r="Z46" s="2">
        <f>IFERROR('SEC transfer WR'!AD46 - 'SEC Transfer WRS Before'!W46, 0)</f>
        <v>-61</v>
      </c>
      <c r="AA46" s="2">
        <f>IFERROR('SEC transfer WR'!AE46 - 'SEC Transfer WRS Before'!X46, 0)</f>
        <v>-22.3</v>
      </c>
      <c r="AB46" s="2">
        <f>IFERROR('SEC transfer WR'!AF46 - 'SEC Transfer WRS Before'!Y46, 0)</f>
        <v>-77</v>
      </c>
      <c r="AC46" s="2">
        <f>IFERROR('SEC transfer WR'!AG46 - 'SEC Transfer WRS Before'!Z46, 0)</f>
        <v>22.3</v>
      </c>
      <c r="AD46" s="2">
        <f>IFERROR('SEC transfer WR'!AJ46 - 'SEC Transfer WRS Before'!AC46, 0)</f>
        <v>-99</v>
      </c>
      <c r="AE46" s="2">
        <f>IFERROR('SEC transfer WR'!AK46 - 'SEC Transfer WRS Before'!AD46, 0)</f>
        <v>0.2</v>
      </c>
      <c r="AF46" s="2">
        <f>IFERROR('SEC transfer WR'!AL46 - 'SEC Transfer WRS Before'!AE46, 0)</f>
        <v>-1.29</v>
      </c>
      <c r="AG46" s="2">
        <f>IFERROR('SEC transfer WR'!AM46 - 'SEC Transfer WRS Before'!AF46, 0)</f>
        <v>-5.6</v>
      </c>
      <c r="AH46" s="2">
        <f>IFERROR('SEC transfer WR'!AN46 - 'SEC Transfer WRS Before'!AG46, 0)</f>
        <v>-42</v>
      </c>
      <c r="AI46" s="2">
        <f>IFERROR('SEC transfer WR'!AO46 - 'SEC Transfer WRS Before'!AH46, 0)</f>
        <v>0</v>
      </c>
      <c r="AJ46" s="2">
        <f>IFERROR('SEC transfer WR'!AP46 - 'SEC Transfer WRS Before'!AI46, 0)</f>
        <v>19.4</v>
      </c>
      <c r="AK46" s="2">
        <f>IFERROR('SEC transfer WR'!AQ46 - 'SEC Transfer WRS Before'!AJ46, 0)</f>
        <v>-3</v>
      </c>
      <c r="AL46" s="2">
        <f>IFERROR('SEC transfer WR'!AR46 - 'SEC Transfer WRS Before'!AK46, 0)</f>
        <v>-2</v>
      </c>
      <c r="AM46" s="2">
        <f>IFERROR('SEC transfer WR'!AS46 - 'SEC Transfer WRS Before'!AL46, 0)</f>
        <v>-1</v>
      </c>
      <c r="AN46" s="2">
        <f>IFERROR('SEC transfer WR'!AT46 - 'SEC Transfer WRS Before'!AM46, 0)</f>
        <v>-1</v>
      </c>
      <c r="AO46" s="2">
        <f>IFERROR('SEC transfer WR'!AU46 - 'SEC Transfer WRS Before'!AN46, 0)</f>
        <v>-5</v>
      </c>
      <c r="AP46" s="2">
        <f>IFERROR('SEC transfer WR'!AV46 - 'SEC Transfer WRS Before'!AO46, 0)</f>
        <v>-10</v>
      </c>
      <c r="AQ46" s="2">
        <f>IFERROR('SEC transfer WR'!AW46 - 'SEC Transfer WRS Before'!AP46, 0)</f>
        <v>-0.1224932249</v>
      </c>
    </row>
    <row r="47">
      <c r="A47" s="3" t="s">
        <v>1857</v>
      </c>
      <c r="B47" s="3">
        <v>0.92</v>
      </c>
      <c r="C47" s="3" t="s">
        <v>17</v>
      </c>
      <c r="D47" s="4">
        <v>45446.0</v>
      </c>
      <c r="E47" s="2">
        <v>215.0</v>
      </c>
      <c r="F47" s="3" t="s">
        <v>830</v>
      </c>
      <c r="G47" s="3" t="s">
        <v>335</v>
      </c>
      <c r="H47" s="2">
        <v>8.0</v>
      </c>
      <c r="I47" s="2">
        <v>14.0</v>
      </c>
      <c r="J47" s="2">
        <v>2020.0</v>
      </c>
      <c r="K47" s="2" t="s">
        <v>4797</v>
      </c>
      <c r="L47" s="2" t="s">
        <v>17</v>
      </c>
      <c r="M47" s="15">
        <f>'SEC transfer WR'!N47 - 'SEC Transfer WRS Before'!G47</f>
        <v>-74</v>
      </c>
      <c r="N47" s="15">
        <f>'SEC transfer WR'!O47 - 'SEC Transfer WRS Before'!H47</f>
        <v>-54</v>
      </c>
      <c r="O47" s="15">
        <f>'SEC transfer WR'!P47 - 'SEC Transfer WRS Before'!I47</f>
        <v>26.3</v>
      </c>
      <c r="P47" s="15">
        <f>'SEC transfer WR'!Q47 - 'SEC Transfer WRS Before'!J47</f>
        <v>-809</v>
      </c>
      <c r="Q47" s="15">
        <f>'SEC transfer WR'!R47 - 'SEC Transfer WRS Before'!K47</f>
        <v>-5.3</v>
      </c>
      <c r="R47" s="15">
        <f>'SEC transfer WR'!S47 - 'SEC Transfer WRS Before'!L47</f>
        <v>-3</v>
      </c>
      <c r="S47" s="15">
        <f>'SEC transfer WR'!T47 - 'SEC Transfer WRS Before'!M47</f>
        <v>-27</v>
      </c>
      <c r="T47" s="15">
        <f>'SEC transfer WR'!U47 - 'SEC Transfer WRS Before'!N47</f>
        <v>-29.1</v>
      </c>
      <c r="U47" s="15">
        <f>'SEC transfer WR'!V47 - 'SEC Transfer WRS Before'!O47</f>
        <v>-22.1</v>
      </c>
      <c r="V47" s="15">
        <f>'SEC transfer WR'!W47 - 'SEC Transfer WRS Before'!P47</f>
        <v>-12</v>
      </c>
      <c r="W47" s="2">
        <f>IFERROR('SEC transfer WR'!Y47 - 'SEC Transfer WRS Before'!R47, 0)</f>
        <v>-281</v>
      </c>
      <c r="X47" s="2">
        <f>IFERROR('SEC transfer WR'!Z47 - 'SEC Transfer WRS Before'!S47, 0)</f>
        <v>-271</v>
      </c>
      <c r="Y47" s="2">
        <f>IFERROR('SEC transfer WR'!AA47 - 'SEC Transfer WRS Before'!T47, 0)</f>
        <v>3.4</v>
      </c>
      <c r="Z47" s="2">
        <f>IFERROR('SEC transfer WR'!AD47 - 'SEC Transfer WRS Before'!W47, 0)</f>
        <v>-234</v>
      </c>
      <c r="AA47" s="2">
        <f>IFERROR('SEC transfer WR'!AE47 - 'SEC Transfer WRS Before'!X47, 0)</f>
        <v>16.1</v>
      </c>
      <c r="AB47" s="2">
        <f>IFERROR('SEC transfer WR'!AF47 - 'SEC Transfer WRS Before'!Y47, 0)</f>
        <v>-41</v>
      </c>
      <c r="AC47" s="2">
        <f>IFERROR('SEC transfer WR'!AG47 - 'SEC Transfer WRS Before'!Z47, 0)</f>
        <v>-14</v>
      </c>
      <c r="AD47" s="2">
        <f>IFERROR('SEC transfer WR'!AJ47 - 'SEC Transfer WRS Before'!AC47, 0)</f>
        <v>-391</v>
      </c>
      <c r="AE47" s="2">
        <f>IFERROR('SEC transfer WR'!AK47 - 'SEC Transfer WRS Before'!AD47, 0)</f>
        <v>-0.7</v>
      </c>
      <c r="AF47" s="2">
        <f>IFERROR('SEC transfer WR'!AL47 - 'SEC Transfer WRS Before'!AE47, 0)</f>
        <v>-1.21</v>
      </c>
      <c r="AG47" s="2">
        <f>IFERROR('SEC transfer WR'!AM47 - 'SEC Transfer WRS Before'!AF47, 0)</f>
        <v>-8.8</v>
      </c>
      <c r="AH47" s="2">
        <f>IFERROR('SEC transfer WR'!AN47 - 'SEC Transfer WRS Before'!AG47, 0)</f>
        <v>-68</v>
      </c>
      <c r="AI47" s="2">
        <f>IFERROR('SEC transfer WR'!AO47 - 'SEC Transfer WRS Before'!AH47, 0)</f>
        <v>0</v>
      </c>
      <c r="AJ47" s="2">
        <f>IFERROR('SEC transfer WR'!AP47 - 'SEC Transfer WRS Before'!AI47, 0)</f>
        <v>0</v>
      </c>
      <c r="AK47" s="2">
        <f>IFERROR('SEC transfer WR'!AQ47 - 'SEC Transfer WRS Before'!AJ47, 0)</f>
        <v>-7</v>
      </c>
      <c r="AL47" s="2">
        <f>IFERROR('SEC transfer WR'!AR47 - 'SEC Transfer WRS Before'!AK47, 0)</f>
        <v>-1</v>
      </c>
      <c r="AM47" s="2">
        <f>IFERROR('SEC transfer WR'!AS47 - 'SEC Transfer WRS Before'!AL47, 0)</f>
        <v>-2</v>
      </c>
      <c r="AN47" s="2">
        <f>IFERROR('SEC transfer WR'!AT47 - 'SEC Transfer WRS Before'!AM47, 0)</f>
        <v>0</v>
      </c>
      <c r="AO47" s="2">
        <f>IFERROR('SEC transfer WR'!AU47 - 'SEC Transfer WRS Before'!AN47, 0)</f>
        <v>-5</v>
      </c>
      <c r="AP47" s="2">
        <f>IFERROR('SEC transfer WR'!AV47 - 'SEC Transfer WRS Before'!AO47, 0)</f>
        <v>-30</v>
      </c>
      <c r="AQ47" s="2">
        <f>IFERROR('SEC transfer WR'!AW47 - 'SEC Transfer WRS Before'!AP47, 0)</f>
        <v>-0.6013403633</v>
      </c>
    </row>
    <row r="48">
      <c r="A48" s="3" t="s">
        <v>1660</v>
      </c>
      <c r="B48" s="3">
        <v>0.81</v>
      </c>
      <c r="C48" s="3" t="s">
        <v>17</v>
      </c>
      <c r="D48" s="4">
        <v>45423.0</v>
      </c>
      <c r="E48" s="2">
        <v>184.0</v>
      </c>
      <c r="F48" s="3" t="s">
        <v>521</v>
      </c>
      <c r="G48" s="3" t="s">
        <v>335</v>
      </c>
      <c r="H48" s="2">
        <v>5.0</v>
      </c>
      <c r="I48" s="2">
        <v>14.0</v>
      </c>
      <c r="J48" s="2">
        <v>2022.0</v>
      </c>
      <c r="K48" s="2" t="s">
        <v>4784</v>
      </c>
      <c r="L48" s="2" t="s">
        <v>17</v>
      </c>
      <c r="M48" s="15">
        <f>'SEC transfer WR'!N48 - 'SEC Transfer WRS Before'!G48</f>
        <v>-18</v>
      </c>
      <c r="N48" s="15">
        <f>'SEC transfer WR'!O48 - 'SEC Transfer WRS Before'!H48</f>
        <v>-15</v>
      </c>
      <c r="O48" s="15">
        <f>'SEC transfer WR'!P48 - 'SEC Transfer WRS Before'!I48</f>
        <v>-16.1</v>
      </c>
      <c r="P48" s="15">
        <f>'SEC transfer WR'!Q48 - 'SEC Transfer WRS Before'!J48</f>
        <v>-132</v>
      </c>
      <c r="Q48" s="15">
        <f>'SEC transfer WR'!R48 - 'SEC Transfer WRS Before'!K48</f>
        <v>2.7</v>
      </c>
      <c r="R48" s="15">
        <f>'SEC transfer WR'!S48 - 'SEC Transfer WRS Before'!L48</f>
        <v>-2</v>
      </c>
      <c r="S48" s="15">
        <f>'SEC transfer WR'!T48 - 'SEC Transfer WRS Before'!M48</f>
        <v>-13</v>
      </c>
      <c r="T48" s="15">
        <f>'SEC transfer WR'!U48 - 'SEC Transfer WRS Before'!N48</f>
        <v>-10.5</v>
      </c>
      <c r="U48" s="15">
        <f>'SEC transfer WR'!V48 - 'SEC Transfer WRS Before'!O48</f>
        <v>-38.2</v>
      </c>
      <c r="V48" s="15">
        <f>'SEC transfer WR'!W48 - 'SEC Transfer WRS Before'!P48</f>
        <v>-5.1</v>
      </c>
      <c r="W48" s="2">
        <f>IFERROR('SEC transfer WR'!Y48 - 'SEC Transfer WRS Before'!R48, 0)</f>
        <v>-87</v>
      </c>
      <c r="X48" s="2">
        <f>IFERROR('SEC transfer WR'!Z48 - 'SEC Transfer WRS Before'!S48, 0)</f>
        <v>-75</v>
      </c>
      <c r="Y48" s="2">
        <f>IFERROR('SEC transfer WR'!AA48 - 'SEC Transfer WRS Before'!T48, 0)</f>
        <v>4</v>
      </c>
      <c r="Z48" s="2">
        <f>IFERROR('SEC transfer WR'!AD48 - 'SEC Transfer WRS Before'!W48, 0)</f>
        <v>-188</v>
      </c>
      <c r="AA48" s="2">
        <f>IFERROR('SEC transfer WR'!AE48 - 'SEC Transfer WRS Before'!X48, 0)</f>
        <v>-85.2</v>
      </c>
      <c r="AB48" s="2">
        <f>IFERROR('SEC transfer WR'!AF48 - 'SEC Transfer WRS Before'!Y48, 0)</f>
        <v>103</v>
      </c>
      <c r="AC48" s="2">
        <f>IFERROR('SEC transfer WR'!AG48 - 'SEC Transfer WRS Before'!Z48, 0)</f>
        <v>86.1</v>
      </c>
      <c r="AD48" s="2">
        <f>IFERROR('SEC transfer WR'!AJ48 - 'SEC Transfer WRS Before'!AC48, 0)</f>
        <v>-98</v>
      </c>
      <c r="AE48" s="2">
        <f>IFERROR('SEC transfer WR'!AK48 - 'SEC Transfer WRS Before'!AD48, 0)</f>
        <v>-2.3</v>
      </c>
      <c r="AF48" s="2">
        <f>IFERROR('SEC transfer WR'!AL48 - 'SEC Transfer WRS Before'!AE48, 0)</f>
        <v>-0.21</v>
      </c>
      <c r="AG48" s="2">
        <f>IFERROR('SEC transfer WR'!AM48 - 'SEC Transfer WRS Before'!AF48, 0)</f>
        <v>3.8</v>
      </c>
      <c r="AH48" s="2">
        <f>IFERROR('SEC transfer WR'!AN48 - 'SEC Transfer WRS Before'!AG48, 0)</f>
        <v>3</v>
      </c>
      <c r="AI48" s="2">
        <f>IFERROR('SEC transfer WR'!AO48 - 'SEC Transfer WRS Before'!AH48, 0)</f>
        <v>2</v>
      </c>
      <c r="AJ48" s="2">
        <f>IFERROR('SEC transfer WR'!AP48 - 'SEC Transfer WRS Before'!AI48, 0)</f>
        <v>15.4</v>
      </c>
      <c r="AK48" s="2">
        <f>IFERROR('SEC transfer WR'!AQ48 - 'SEC Transfer WRS Before'!AJ48, 0)</f>
        <v>-1</v>
      </c>
      <c r="AL48" s="2">
        <f>IFERROR('SEC transfer WR'!AR48 - 'SEC Transfer WRS Before'!AK48, 0)</f>
        <v>-2</v>
      </c>
      <c r="AM48" s="2">
        <f>IFERROR('SEC transfer WR'!AS48 - 'SEC Transfer WRS Before'!AL48, 0)</f>
        <v>1</v>
      </c>
      <c r="AN48" s="2">
        <f>IFERROR('SEC transfer WR'!AT48 - 'SEC Transfer WRS Before'!AM48, 0)</f>
        <v>0</v>
      </c>
      <c r="AO48" s="2">
        <f>IFERROR('SEC transfer WR'!AU48 - 'SEC Transfer WRS Before'!AN48, 0)</f>
        <v>0</v>
      </c>
      <c r="AP48" s="2">
        <f>IFERROR('SEC transfer WR'!AV48 - 'SEC Transfer WRS Before'!AO48, 0)</f>
        <v>-7</v>
      </c>
      <c r="AQ48" s="2">
        <f>IFERROR('SEC transfer WR'!AW48 - 'SEC Transfer WRS Before'!AP48, 0)</f>
        <v>-0.2221029292</v>
      </c>
    </row>
    <row r="49">
      <c r="A49" s="3" t="s">
        <v>1759</v>
      </c>
      <c r="B49" s="3">
        <v>0.89</v>
      </c>
      <c r="C49" s="3" t="s">
        <v>17</v>
      </c>
      <c r="D49" s="4">
        <v>45422.0</v>
      </c>
      <c r="E49" s="2">
        <v>180.0</v>
      </c>
      <c r="F49" s="3" t="s">
        <v>691</v>
      </c>
      <c r="G49" s="3" t="s">
        <v>306</v>
      </c>
      <c r="H49" s="2">
        <v>7.0</v>
      </c>
      <c r="I49" s="2">
        <v>6.0</v>
      </c>
      <c r="J49" s="2">
        <v>2023.0</v>
      </c>
      <c r="K49" s="2" t="s">
        <v>4779</v>
      </c>
      <c r="L49" s="2" t="s">
        <v>17</v>
      </c>
      <c r="M49" s="15">
        <f>'SEC transfer WR'!N49 - 'SEC Transfer WRS Before'!G49</f>
        <v>-31</v>
      </c>
      <c r="N49" s="15">
        <f>'SEC transfer WR'!O49 - 'SEC Transfer WRS Before'!H49</f>
        <v>-18</v>
      </c>
      <c r="O49" s="15">
        <f>'SEC transfer WR'!P49 - 'SEC Transfer WRS Before'!I49</f>
        <v>-7.6</v>
      </c>
      <c r="P49" s="15">
        <f>'SEC transfer WR'!Q49 - 'SEC Transfer WRS Before'!J49</f>
        <v>-152</v>
      </c>
      <c r="Q49" s="15">
        <f>'SEC transfer WR'!R49 - 'SEC Transfer WRS Before'!K49</f>
        <v>5.3</v>
      </c>
      <c r="R49" s="15">
        <f>'SEC transfer WR'!S49 - 'SEC Transfer WRS Before'!L49</f>
        <v>0</v>
      </c>
      <c r="S49" s="15">
        <f>'SEC transfer WR'!T49 - 'SEC Transfer WRS Before'!M49</f>
        <v>-7.9</v>
      </c>
      <c r="T49" s="15">
        <f>'SEC transfer WR'!U49 - 'SEC Transfer WRS Before'!N49</f>
        <v>-7.3</v>
      </c>
      <c r="U49" s="15">
        <f>'SEC transfer WR'!V49 - 'SEC Transfer WRS Before'!O49</f>
        <v>-60.6</v>
      </c>
      <c r="V49" s="15">
        <f>'SEC transfer WR'!W49 - 'SEC Transfer WRS Before'!P49</f>
        <v>10.7</v>
      </c>
      <c r="W49" s="2">
        <f>IFERROR('SEC transfer WR'!Y49 - 'SEC Transfer WRS Before'!R49, 0)</f>
        <v>-102</v>
      </c>
      <c r="X49" s="2">
        <f>IFERROR('SEC transfer WR'!Z49 - 'SEC Transfer WRS Before'!S49, 0)</f>
        <v>-101</v>
      </c>
      <c r="Y49" s="2">
        <f>IFERROR('SEC transfer WR'!AA49 - 'SEC Transfer WRS Before'!T49, 0)</f>
        <v>-30.5</v>
      </c>
      <c r="Z49" s="2">
        <f>IFERROR('SEC transfer WR'!AD49 - 'SEC Transfer WRS Before'!W49, 0)</f>
        <v>-98</v>
      </c>
      <c r="AA49" s="2">
        <f>IFERROR('SEC transfer WR'!AE49 - 'SEC Transfer WRS Before'!X49, 0)</f>
        <v>-43.5</v>
      </c>
      <c r="AB49" s="2">
        <f>IFERROR('SEC transfer WR'!AF49 - 'SEC Transfer WRS Before'!Y49, 0)</f>
        <v>-4</v>
      </c>
      <c r="AC49" s="2">
        <f>IFERROR('SEC transfer WR'!AG49 - 'SEC Transfer WRS Before'!Z49, 0)</f>
        <v>43.5</v>
      </c>
      <c r="AD49" s="2">
        <f>IFERROR('SEC transfer WR'!AJ49 - 'SEC Transfer WRS Before'!AC49, 0)</f>
        <v>-61</v>
      </c>
      <c r="AE49" s="2">
        <f>IFERROR('SEC transfer WR'!AK49 - 'SEC Transfer WRS Before'!AD49, 0)</f>
        <v>-1.3</v>
      </c>
      <c r="AF49" s="2">
        <f>IFERROR('SEC transfer WR'!AL49 - 'SEC Transfer WRS Before'!AE49, 0)</f>
        <v>1.92</v>
      </c>
      <c r="AG49" s="2">
        <f>IFERROR('SEC transfer WR'!AM49 - 'SEC Transfer WRS Before'!AF49, 0)</f>
        <v>0.5</v>
      </c>
      <c r="AH49" s="2">
        <f>IFERROR('SEC transfer WR'!AN49 - 'SEC Transfer WRS Before'!AG49, 0)</f>
        <v>-5</v>
      </c>
      <c r="AI49" s="2">
        <f>IFERROR('SEC transfer WR'!AO49 - 'SEC Transfer WRS Before'!AH49, 0)</f>
        <v>1</v>
      </c>
      <c r="AJ49" s="2">
        <f>IFERROR('SEC transfer WR'!AP49 - 'SEC Transfer WRS Before'!AI49, 0)</f>
        <v>50</v>
      </c>
      <c r="AK49" s="2">
        <f>IFERROR('SEC transfer WR'!AQ49 - 'SEC Transfer WRS Before'!AJ49, 0)</f>
        <v>-3</v>
      </c>
      <c r="AL49" s="2">
        <f>IFERROR('SEC transfer WR'!AR49 - 'SEC Transfer WRS Before'!AK49, 0)</f>
        <v>-1</v>
      </c>
      <c r="AM49" s="2">
        <f>IFERROR('SEC transfer WR'!AS49 - 'SEC Transfer WRS Before'!AL49, 0)</f>
        <v>-1</v>
      </c>
      <c r="AN49" s="2">
        <f>IFERROR('SEC transfer WR'!AT49 - 'SEC Transfer WRS Before'!AM49, 0)</f>
        <v>-1</v>
      </c>
      <c r="AO49" s="2">
        <f>IFERROR('SEC transfer WR'!AU49 - 'SEC Transfer WRS Before'!AN49, 0)</f>
        <v>-3</v>
      </c>
      <c r="AP49" s="2">
        <f>IFERROR('SEC transfer WR'!AV49 - 'SEC Transfer WRS Before'!AO49, 0)</f>
        <v>-7</v>
      </c>
      <c r="AQ49" s="2">
        <f>IFERROR('SEC transfer WR'!AW49 - 'SEC Transfer WRS Before'!AP49, 0)</f>
        <v>-0.6398496805</v>
      </c>
    </row>
    <row r="50">
      <c r="A50" s="3" t="s">
        <v>1859</v>
      </c>
      <c r="B50" s="3">
        <v>0.94</v>
      </c>
      <c r="C50" s="3" t="s">
        <v>17</v>
      </c>
      <c r="D50" s="14" t="s">
        <v>72</v>
      </c>
      <c r="E50" s="2">
        <v>180.0</v>
      </c>
      <c r="F50" s="3" t="s">
        <v>783</v>
      </c>
      <c r="G50" s="3" t="s">
        <v>372</v>
      </c>
      <c r="H50" s="2">
        <v>8.0</v>
      </c>
      <c r="I50" s="2">
        <v>10.0</v>
      </c>
      <c r="J50" s="2">
        <v>2020.0</v>
      </c>
      <c r="K50" s="2" t="s">
        <v>4787</v>
      </c>
      <c r="L50" s="2" t="s">
        <v>17</v>
      </c>
      <c r="M50" s="15">
        <f>'SEC transfer WR'!N50 - 'SEC Transfer WRS Before'!G50</f>
        <v>-6</v>
      </c>
      <c r="N50" s="15">
        <f>'SEC transfer WR'!O50 - 'SEC Transfer WRS Before'!H50</f>
        <v>-3</v>
      </c>
      <c r="O50" s="15">
        <f>'SEC transfer WR'!P50 - 'SEC Transfer WRS Before'!I50</f>
        <v>1.8</v>
      </c>
      <c r="P50" s="15">
        <f>'SEC transfer WR'!Q50 - 'SEC Transfer WRS Before'!J50</f>
        <v>-137</v>
      </c>
      <c r="Q50" s="15">
        <f>'SEC transfer WR'!R50 - 'SEC Transfer WRS Before'!K50</f>
        <v>-8.4</v>
      </c>
      <c r="R50" s="15">
        <f>'SEC transfer WR'!S50 - 'SEC Transfer WRS Before'!L50</f>
        <v>-1</v>
      </c>
      <c r="S50" s="15">
        <f>'SEC transfer WR'!T50 - 'SEC Transfer WRS Before'!M50</f>
        <v>-7.7</v>
      </c>
      <c r="T50" s="15">
        <f>'SEC transfer WR'!U50 - 'SEC Transfer WRS Before'!N50</f>
        <v>-9.6</v>
      </c>
      <c r="U50" s="15">
        <f>'SEC transfer WR'!V50 - 'SEC Transfer WRS Before'!O50</f>
        <v>26.4</v>
      </c>
      <c r="V50" s="15">
        <f>'SEC transfer WR'!W50 - 'SEC Transfer WRS Before'!P50</f>
        <v>-2.5</v>
      </c>
      <c r="W50" s="2">
        <f>IFERROR('SEC transfer WR'!Y50 - 'SEC Transfer WRS Before'!R50, 0)</f>
        <v>-26</v>
      </c>
      <c r="X50" s="2">
        <f>IFERROR('SEC transfer WR'!Z50 - 'SEC Transfer WRS Before'!S50, 0)</f>
        <v>-18</v>
      </c>
      <c r="Y50" s="2">
        <f>IFERROR('SEC transfer WR'!AA50 - 'SEC Transfer WRS Before'!T50, 0)</f>
        <v>6</v>
      </c>
      <c r="Z50" s="2">
        <f>IFERROR('SEC transfer WR'!AD50 - 'SEC Transfer WRS Before'!W50, 0)</f>
        <v>-7</v>
      </c>
      <c r="AA50" s="2">
        <f>IFERROR('SEC transfer WR'!AE50 - 'SEC Transfer WRS Before'!X50, 0)</f>
        <v>-5.1</v>
      </c>
      <c r="AB50" s="2">
        <f>IFERROR('SEC transfer WR'!AF50 - 'SEC Transfer WRS Before'!Y50, 0)</f>
        <v>-19</v>
      </c>
      <c r="AC50" s="2">
        <f>IFERROR('SEC transfer WR'!AG50 - 'SEC Transfer WRS Before'!Z50, 0)</f>
        <v>5.1</v>
      </c>
      <c r="AD50" s="2">
        <f>IFERROR('SEC transfer WR'!AJ50 - 'SEC Transfer WRS Before'!AC50, 0)</f>
        <v>-27</v>
      </c>
      <c r="AE50" s="2">
        <f>IFERROR('SEC transfer WR'!AK50 - 'SEC Transfer WRS Before'!AD50, 0)</f>
        <v>-0.7</v>
      </c>
      <c r="AF50" s="2">
        <f>IFERROR('SEC transfer WR'!AL50 - 'SEC Transfer WRS Before'!AE50, 0)</f>
        <v>-0.95</v>
      </c>
      <c r="AG50" s="2">
        <f>IFERROR('SEC transfer WR'!AM50 - 'SEC Transfer WRS Before'!AF50, 0)</f>
        <v>-6.9</v>
      </c>
      <c r="AH50" s="2">
        <f>IFERROR('SEC transfer WR'!AN50 - 'SEC Transfer WRS Before'!AG50, 0)</f>
        <v>-13</v>
      </c>
      <c r="AI50" s="2">
        <f>IFERROR('SEC transfer WR'!AO50 - 'SEC Transfer WRS Before'!AH50, 0)</f>
        <v>-2</v>
      </c>
      <c r="AJ50" s="2">
        <f>IFERROR('SEC transfer WR'!AP50 - 'SEC Transfer WRS Before'!AI50, 0)</f>
        <v>-14.3</v>
      </c>
      <c r="AK50" s="2">
        <f>IFERROR('SEC transfer WR'!AQ50 - 'SEC Transfer WRS Before'!AJ50, 0)</f>
        <v>-4</v>
      </c>
      <c r="AL50" s="2">
        <f>IFERROR('SEC transfer WR'!AR50 - 'SEC Transfer WRS Before'!AK50, 0)</f>
        <v>-2</v>
      </c>
      <c r="AM50" s="2">
        <f>IFERROR('SEC transfer WR'!AS50 - 'SEC Transfer WRS Before'!AL50, 0)</f>
        <v>1</v>
      </c>
      <c r="AN50" s="2">
        <f>IFERROR('SEC transfer WR'!AT50 - 'SEC Transfer WRS Before'!AM50, 0)</f>
        <v>0</v>
      </c>
      <c r="AO50" s="2">
        <f>IFERROR('SEC transfer WR'!AU50 - 'SEC Transfer WRS Before'!AN50, 0)</f>
        <v>-3</v>
      </c>
      <c r="AP50" s="2">
        <f>IFERROR('SEC transfer WR'!AV50 - 'SEC Transfer WRS Before'!AO50, 0)</f>
        <v>-7</v>
      </c>
      <c r="AQ50" s="2">
        <f>IFERROR('SEC transfer WR'!AW50 - 'SEC Transfer WRS Before'!AP50, 0)</f>
        <v>-0.05050891559</v>
      </c>
    </row>
    <row r="51">
      <c r="A51" s="3" t="s">
        <v>1502</v>
      </c>
      <c r="B51" s="3">
        <v>0.9</v>
      </c>
      <c r="C51" s="3" t="s">
        <v>17</v>
      </c>
      <c r="D51" s="4">
        <v>45445.0</v>
      </c>
      <c r="E51" s="2">
        <v>201.0</v>
      </c>
      <c r="F51" s="3" t="s">
        <v>372</v>
      </c>
      <c r="G51" s="3" t="s">
        <v>289</v>
      </c>
      <c r="H51" s="2">
        <v>3.0</v>
      </c>
      <c r="I51" s="2">
        <v>9.0</v>
      </c>
      <c r="J51" s="2">
        <v>2023.0</v>
      </c>
      <c r="K51" s="2" t="s">
        <v>4776</v>
      </c>
      <c r="L51" s="2" t="s">
        <v>17</v>
      </c>
      <c r="M51" s="15">
        <f>'SEC transfer WR'!N51 - 'SEC Transfer WRS Before'!G51</f>
        <v>-79</v>
      </c>
      <c r="N51" s="15">
        <f>'SEC transfer WR'!O51 - 'SEC Transfer WRS Before'!H51</f>
        <v>-51</v>
      </c>
      <c r="O51" s="15">
        <f>'SEC transfer WR'!P51 - 'SEC Transfer WRS Before'!I51</f>
        <v>-18.5</v>
      </c>
      <c r="P51" s="15">
        <f>'SEC transfer WR'!Q51 - 'SEC Transfer WRS Before'!J51</f>
        <v>-704</v>
      </c>
      <c r="Q51" s="15">
        <f>'SEC transfer WR'!R51 - 'SEC Transfer WRS Before'!K51</f>
        <v>0.8</v>
      </c>
      <c r="R51" s="15">
        <f>'SEC transfer WR'!S51 - 'SEC Transfer WRS Before'!L51</f>
        <v>-7</v>
      </c>
      <c r="S51" s="15">
        <f>'SEC transfer WR'!T51 - 'SEC Transfer WRS Before'!M51</f>
        <v>-9.4</v>
      </c>
      <c r="T51" s="15">
        <f>'SEC transfer WR'!U51 - 'SEC Transfer WRS Before'!N51</f>
        <v>-10.2</v>
      </c>
      <c r="U51" s="15">
        <f>'SEC transfer WR'!V51 - 'SEC Transfer WRS Before'!O51</f>
        <v>38.2</v>
      </c>
      <c r="V51" s="15">
        <f>'SEC transfer WR'!W51 - 'SEC Transfer WRS Before'!P51</f>
        <v>17.5</v>
      </c>
      <c r="W51" s="2">
        <f>IFERROR('SEC transfer WR'!Y51 - 'SEC Transfer WRS Before'!R51, 0)</f>
        <v>-351</v>
      </c>
      <c r="X51" s="2">
        <f>IFERROR('SEC transfer WR'!Z51 - 'SEC Transfer WRS Before'!S51, 0)</f>
        <v>-338</v>
      </c>
      <c r="Y51" s="2">
        <f>IFERROR('SEC transfer WR'!AA51 - 'SEC Transfer WRS Before'!T51, 0)</f>
        <v>-2.9</v>
      </c>
      <c r="Z51" s="2">
        <f>IFERROR('SEC transfer WR'!AD51 - 'SEC Transfer WRS Before'!W51, 0)</f>
        <v>-424</v>
      </c>
      <c r="AA51" s="2">
        <f>IFERROR('SEC transfer WR'!AE51 - 'SEC Transfer WRS Before'!X51, 0)</f>
        <v>-78.4</v>
      </c>
      <c r="AB51" s="2">
        <f>IFERROR('SEC transfer WR'!AF51 - 'SEC Transfer WRS Before'!Y51, 0)</f>
        <v>77</v>
      </c>
      <c r="AC51" s="2">
        <f>IFERROR('SEC transfer WR'!AG51 - 'SEC Transfer WRS Before'!Z51, 0)</f>
        <v>79.2</v>
      </c>
      <c r="AD51" s="2">
        <f>IFERROR('SEC transfer WR'!AJ51 - 'SEC Transfer WRS Before'!AC51, 0)</f>
        <v>-334</v>
      </c>
      <c r="AE51" s="2">
        <f>IFERROR('SEC transfer WR'!AK51 - 'SEC Transfer WRS Before'!AD51, 0)</f>
        <v>-3.2</v>
      </c>
      <c r="AF51" s="2">
        <f>IFERROR('SEC transfer WR'!AL51 - 'SEC Transfer WRS Before'!AE51, 0)</f>
        <v>-0.83</v>
      </c>
      <c r="AG51" s="2">
        <f>IFERROR('SEC transfer WR'!AM51 - 'SEC Transfer WRS Before'!AF51, 0)</f>
        <v>1.4</v>
      </c>
      <c r="AH51" s="2">
        <f>IFERROR('SEC transfer WR'!AN51 - 'SEC Transfer WRS Before'!AG51, 0)</f>
        <v>-5</v>
      </c>
      <c r="AI51" s="2">
        <f>IFERROR('SEC transfer WR'!AO51 - 'SEC Transfer WRS Before'!AH51, 0)</f>
        <v>-11</v>
      </c>
      <c r="AJ51" s="2">
        <f>IFERROR('SEC transfer WR'!AP51 - 'SEC Transfer WRS Before'!AI51, 0)</f>
        <v>-15.5</v>
      </c>
      <c r="AK51" s="2">
        <f>IFERROR('SEC transfer WR'!AQ51 - 'SEC Transfer WRS Before'!AJ51, 0)</f>
        <v>-15</v>
      </c>
      <c r="AL51" s="2">
        <f>IFERROR('SEC transfer WR'!AR51 - 'SEC Transfer WRS Before'!AK51, 0)</f>
        <v>-2</v>
      </c>
      <c r="AM51" s="2">
        <f>IFERROR('SEC transfer WR'!AS51 - 'SEC Transfer WRS Before'!AL51, 0)</f>
        <v>0</v>
      </c>
      <c r="AN51" s="2">
        <f>IFERROR('SEC transfer WR'!AT51 - 'SEC Transfer WRS Before'!AM51, 0)</f>
        <v>-1</v>
      </c>
      <c r="AO51" s="2">
        <f>IFERROR('SEC transfer WR'!AU51 - 'SEC Transfer WRS Before'!AN51, 0)</f>
        <v>-14</v>
      </c>
      <c r="AP51" s="2">
        <f>IFERROR('SEC transfer WR'!AV51 - 'SEC Transfer WRS Before'!AO51, 0)</f>
        <v>-34</v>
      </c>
      <c r="AQ51" s="2">
        <f>IFERROR('SEC transfer WR'!AW51 - 'SEC Transfer WRS Before'!AP51, 0)</f>
        <v>0.4026048137</v>
      </c>
    </row>
    <row r="52">
      <c r="A52" s="3" t="s">
        <v>1869</v>
      </c>
      <c r="B52" s="3">
        <v>0.9</v>
      </c>
      <c r="C52" s="3" t="s">
        <v>17</v>
      </c>
      <c r="D52" s="4">
        <v>45445.0</v>
      </c>
      <c r="E52" s="2">
        <v>204.0</v>
      </c>
      <c r="F52" s="3" t="s">
        <v>888</v>
      </c>
      <c r="G52" s="3" t="s">
        <v>404</v>
      </c>
      <c r="H52" s="2">
        <v>9.0</v>
      </c>
      <c r="I52" s="2">
        <v>11.0</v>
      </c>
      <c r="J52" s="2">
        <v>2023.0</v>
      </c>
      <c r="K52" s="2" t="s">
        <v>4779</v>
      </c>
      <c r="L52" s="2" t="s">
        <v>17</v>
      </c>
      <c r="M52" s="15">
        <f>'SEC transfer WR'!N52 - 'SEC Transfer WRS Before'!G52</f>
        <v>-5</v>
      </c>
      <c r="N52" s="15">
        <f>'SEC transfer WR'!O52 - 'SEC Transfer WRS Before'!H52</f>
        <v>-8</v>
      </c>
      <c r="O52" s="15">
        <f>'SEC transfer WR'!P52 - 'SEC Transfer WRS Before'!I52</f>
        <v>-28.9</v>
      </c>
      <c r="P52" s="15">
        <f>'SEC transfer WR'!Q52 - 'SEC Transfer WRS Before'!J52</f>
        <v>-50</v>
      </c>
      <c r="Q52" s="15">
        <f>'SEC transfer WR'!R52 - 'SEC Transfer WRS Before'!K52</f>
        <v>5</v>
      </c>
      <c r="R52" s="15">
        <f>'SEC transfer WR'!S52 - 'SEC Transfer WRS Before'!L52</f>
        <v>0</v>
      </c>
      <c r="S52" s="15">
        <f>'SEC transfer WR'!T52 - 'SEC Transfer WRS Before'!M52</f>
        <v>-6.8</v>
      </c>
      <c r="T52" s="15">
        <f>'SEC transfer WR'!U52 - 'SEC Transfer WRS Before'!N52</f>
        <v>-6.7</v>
      </c>
      <c r="U52" s="15">
        <f>'SEC transfer WR'!V52 - 'SEC Transfer WRS Before'!O52</f>
        <v>-0.9</v>
      </c>
      <c r="V52" s="15">
        <f>'SEC transfer WR'!W52 - 'SEC Transfer WRS Before'!P52</f>
        <v>43.2</v>
      </c>
      <c r="W52" s="2">
        <f>IFERROR('SEC transfer WR'!Y52 - 'SEC Transfer WRS Before'!R52, 0)</f>
        <v>30</v>
      </c>
      <c r="X52" s="2">
        <f>IFERROR('SEC transfer WR'!Z52 - 'SEC Transfer WRS Before'!S52, 0)</f>
        <v>28</v>
      </c>
      <c r="Y52" s="2">
        <f>IFERROR('SEC transfer WR'!AA52 - 'SEC Transfer WRS Before'!T52, 0)</f>
        <v>-0.8</v>
      </c>
      <c r="Z52" s="2">
        <f>IFERROR('SEC transfer WR'!AD52 - 'SEC Transfer WRS Before'!W52, 0)</f>
        <v>8</v>
      </c>
      <c r="AA52" s="2">
        <f>IFERROR('SEC transfer WR'!AE52 - 'SEC Transfer WRS Before'!X52, 0)</f>
        <v>5.8</v>
      </c>
      <c r="AB52" s="2">
        <f>IFERROR('SEC transfer WR'!AF52 - 'SEC Transfer WRS Before'!Y52, 0)</f>
        <v>21</v>
      </c>
      <c r="AC52" s="2">
        <f>IFERROR('SEC transfer WR'!AG52 - 'SEC Transfer WRS Before'!Z52, 0)</f>
        <v>-6.6</v>
      </c>
      <c r="AD52" s="2">
        <f>IFERROR('SEC transfer WR'!AJ52 - 'SEC Transfer WRS Before'!AC52, 0)</f>
        <v>-28</v>
      </c>
      <c r="AE52" s="2">
        <f>IFERROR('SEC transfer WR'!AK52 - 'SEC Transfer WRS Before'!AD52, 0)</f>
        <v>0.8</v>
      </c>
      <c r="AF52" s="2">
        <f>IFERROR('SEC transfer WR'!AL52 - 'SEC Transfer WRS Before'!AE52, 0)</f>
        <v>-0.79</v>
      </c>
      <c r="AG52" s="2">
        <f>IFERROR('SEC transfer WR'!AM52 - 'SEC Transfer WRS Before'!AF52, 0)</f>
        <v>8.5</v>
      </c>
      <c r="AH52" s="2">
        <f>IFERROR('SEC transfer WR'!AN52 - 'SEC Transfer WRS Before'!AG52, 0)</f>
        <v>4</v>
      </c>
      <c r="AI52" s="2">
        <f>IFERROR('SEC transfer WR'!AO52 - 'SEC Transfer WRS Before'!AH52, 0)</f>
        <v>-1</v>
      </c>
      <c r="AJ52" s="2">
        <f>IFERROR('SEC transfer WR'!AP52 - 'SEC Transfer WRS Before'!AI52, 0)</f>
        <v>0.7</v>
      </c>
      <c r="AK52" s="2">
        <f>IFERROR('SEC transfer WR'!AQ52 - 'SEC Transfer WRS Before'!AJ52, 0)</f>
        <v>-1</v>
      </c>
      <c r="AL52" s="2">
        <f>IFERROR('SEC transfer WR'!AR52 - 'SEC Transfer WRS Before'!AK52, 0)</f>
        <v>-1</v>
      </c>
      <c r="AM52" s="2">
        <f>IFERROR('SEC transfer WR'!AS52 - 'SEC Transfer WRS Before'!AL52, 0)</f>
        <v>0</v>
      </c>
      <c r="AN52" s="2">
        <f>IFERROR('SEC transfer WR'!AT52 - 'SEC Transfer WRS Before'!AM52, 0)</f>
        <v>-1</v>
      </c>
      <c r="AO52" s="2">
        <f>IFERROR('SEC transfer WR'!AU52 - 'SEC Transfer WRS Before'!AN52, 0)</f>
        <v>-5</v>
      </c>
      <c r="AP52" s="2">
        <f>IFERROR('SEC transfer WR'!AV52 - 'SEC Transfer WRS Before'!AO52, 0)</f>
        <v>-2</v>
      </c>
      <c r="AQ52" s="2">
        <f>IFERROR('SEC transfer WR'!AW52 - 'SEC Transfer WRS Before'!AP52, 0)</f>
        <v>-0.5309168281</v>
      </c>
    </row>
    <row r="53">
      <c r="A53" s="3" t="s">
        <v>1744</v>
      </c>
      <c r="B53" s="3">
        <v>0.91</v>
      </c>
      <c r="C53" s="3" t="s">
        <v>17</v>
      </c>
      <c r="D53" s="14" t="s">
        <v>72</v>
      </c>
      <c r="E53" s="2">
        <v>165.0</v>
      </c>
      <c r="F53" s="3" t="s">
        <v>687</v>
      </c>
      <c r="G53" s="3" t="s">
        <v>325</v>
      </c>
      <c r="H53" s="2">
        <v>7.0</v>
      </c>
      <c r="I53" s="2">
        <v>1.0</v>
      </c>
      <c r="J53" s="2">
        <v>2022.0</v>
      </c>
      <c r="K53" s="2" t="s">
        <v>4790</v>
      </c>
      <c r="L53" s="2" t="s">
        <v>17</v>
      </c>
      <c r="M53" s="15">
        <f>'SEC transfer WR'!N53 - 'SEC Transfer WRS Before'!G53</f>
        <v>26</v>
      </c>
      <c r="N53" s="15">
        <f>'SEC transfer WR'!O53 - 'SEC Transfer WRS Before'!H53</f>
        <v>14</v>
      </c>
      <c r="O53" s="15">
        <f>'SEC transfer WR'!P53 - 'SEC Transfer WRS Before'!I53</f>
        <v>3.6</v>
      </c>
      <c r="P53" s="15">
        <f>'SEC transfer WR'!Q53 - 'SEC Transfer WRS Before'!J53</f>
        <v>77</v>
      </c>
      <c r="Q53" s="15">
        <f>'SEC transfer WR'!R53 - 'SEC Transfer WRS Before'!K53</f>
        <v>-24.7</v>
      </c>
      <c r="R53" s="15">
        <f>'SEC transfer WR'!S53 - 'SEC Transfer WRS Before'!L53</f>
        <v>3</v>
      </c>
      <c r="S53" s="15">
        <f>'SEC transfer WR'!T53 - 'SEC Transfer WRS Before'!M53</f>
        <v>-9.4</v>
      </c>
      <c r="T53" s="15">
        <f>'SEC transfer WR'!U53 - 'SEC Transfer WRS Before'!N53</f>
        <v>-8.7</v>
      </c>
      <c r="U53" s="15">
        <f>'SEC transfer WR'!V53 - 'SEC Transfer WRS Before'!O53</f>
        <v>3.4</v>
      </c>
      <c r="V53" s="15">
        <f>'SEC transfer WR'!W53 - 'SEC Transfer WRS Before'!P53</f>
        <v>8.9</v>
      </c>
      <c r="W53" s="2">
        <f>IFERROR('SEC transfer WR'!Y53 - 'SEC Transfer WRS Before'!R53, 0)</f>
        <v>182</v>
      </c>
      <c r="X53" s="2">
        <f>IFERROR('SEC transfer WR'!Z53 - 'SEC Transfer WRS Before'!S53, 0)</f>
        <v>174</v>
      </c>
      <c r="Y53" s="2">
        <f>IFERROR('SEC transfer WR'!AA53 - 'SEC Transfer WRS Before'!T53, 0)</f>
        <v>-4.1</v>
      </c>
      <c r="Z53" s="2">
        <f>IFERROR('SEC transfer WR'!AD53 - 'SEC Transfer WRS Before'!W53, 0)</f>
        <v>11</v>
      </c>
      <c r="AA53" s="2">
        <f>IFERROR('SEC transfer WR'!AE53 - 'SEC Transfer WRS Before'!X53, 0)</f>
        <v>-25.2</v>
      </c>
      <c r="AB53" s="2">
        <f>IFERROR('SEC transfer WR'!AF53 - 'SEC Transfer WRS Before'!Y53, 0)</f>
        <v>171</v>
      </c>
      <c r="AC53" s="2">
        <f>IFERROR('SEC transfer WR'!AG53 - 'SEC Transfer WRS Before'!Z53, 0)</f>
        <v>25.2</v>
      </c>
      <c r="AD53" s="2">
        <f>IFERROR('SEC transfer WR'!AJ53 - 'SEC Transfer WRS Before'!AC53, 0)</f>
        <v>-1</v>
      </c>
      <c r="AE53" s="2">
        <f>IFERROR('SEC transfer WR'!AK53 - 'SEC Transfer WRS Before'!AD53, 0)</f>
        <v>-30.9</v>
      </c>
      <c r="AF53" s="2">
        <f>IFERROR('SEC transfer WR'!AL53 - 'SEC Transfer WRS Before'!AE53, 0)</f>
        <v>-1.55</v>
      </c>
      <c r="AG53" s="2">
        <f>IFERROR('SEC transfer WR'!AM53 - 'SEC Transfer WRS Before'!AF53, 0)</f>
        <v>4.4</v>
      </c>
      <c r="AH53" s="2">
        <f>IFERROR('SEC transfer WR'!AN53 - 'SEC Transfer WRS Before'!AG53, 0)</f>
        <v>-13</v>
      </c>
      <c r="AI53" s="2">
        <f>IFERROR('SEC transfer WR'!AO53 - 'SEC Transfer WRS Before'!AH53, 0)</f>
        <v>1</v>
      </c>
      <c r="AJ53" s="2">
        <f>IFERROR('SEC transfer WR'!AP53 - 'SEC Transfer WRS Before'!AI53, 0)</f>
        <v>6.3</v>
      </c>
      <c r="AK53" s="2">
        <f>IFERROR('SEC transfer WR'!AQ53 - 'SEC Transfer WRS Before'!AJ53, 0)</f>
        <v>5</v>
      </c>
      <c r="AL53" s="2">
        <f>IFERROR('SEC transfer WR'!AR53 - 'SEC Transfer WRS Before'!AK53, 0)</f>
        <v>4</v>
      </c>
      <c r="AM53" s="2">
        <f>IFERROR('SEC transfer WR'!AS53 - 'SEC Transfer WRS Before'!AL53, 0)</f>
        <v>1</v>
      </c>
      <c r="AN53" s="2">
        <f>IFERROR('SEC transfer WR'!AT53 - 'SEC Transfer WRS Before'!AM53, 0)</f>
        <v>0</v>
      </c>
      <c r="AO53" s="2">
        <f>IFERROR('SEC transfer WR'!AU53 - 'SEC Transfer WRS Before'!AN53, 0)</f>
        <v>2</v>
      </c>
      <c r="AP53" s="2">
        <f>IFERROR('SEC transfer WR'!AV53 - 'SEC Transfer WRS Before'!AO53, 0)</f>
        <v>6</v>
      </c>
      <c r="AQ53" s="2">
        <f>IFERROR('SEC transfer WR'!AW53 - 'SEC Transfer WRS Before'!AP53, 0)</f>
        <v>0.2421983369</v>
      </c>
    </row>
    <row r="54">
      <c r="A54" s="3" t="s">
        <v>1573</v>
      </c>
      <c r="B54" s="3">
        <v>0.95</v>
      </c>
      <c r="C54" s="3" t="s">
        <v>17</v>
      </c>
      <c r="D54" s="4">
        <v>45449.0</v>
      </c>
      <c r="E54" s="2">
        <v>216.0</v>
      </c>
      <c r="F54" s="3" t="s">
        <v>325</v>
      </c>
      <c r="G54" s="3" t="s">
        <v>311</v>
      </c>
      <c r="H54" s="2">
        <v>3.0</v>
      </c>
      <c r="I54" s="2">
        <v>8.0</v>
      </c>
      <c r="J54" s="2">
        <v>2020.0</v>
      </c>
      <c r="K54" s="2" t="s">
        <v>4779</v>
      </c>
      <c r="L54" s="2" t="s">
        <v>17</v>
      </c>
      <c r="M54" s="15">
        <f>'SEC transfer WR'!N54 - 'SEC Transfer WRS Before'!G54</f>
        <v>-31</v>
      </c>
      <c r="N54" s="15">
        <f>'SEC transfer WR'!O54 - 'SEC Transfer WRS Before'!H54</f>
        <v>-20</v>
      </c>
      <c r="O54" s="15">
        <f>'SEC transfer WR'!P54 - 'SEC Transfer WRS Before'!I54</f>
        <v>-13.6</v>
      </c>
      <c r="P54" s="15">
        <f>'SEC transfer WR'!Q54 - 'SEC Transfer WRS Before'!J54</f>
        <v>-196</v>
      </c>
      <c r="Q54" s="15">
        <f>'SEC transfer WR'!R54 - 'SEC Transfer WRS Before'!K54</f>
        <v>-2.7</v>
      </c>
      <c r="R54" s="15">
        <f>'SEC transfer WR'!S54 - 'SEC Transfer WRS Before'!L54</f>
        <v>-1</v>
      </c>
      <c r="S54" s="15">
        <f>'SEC transfer WR'!T54 - 'SEC Transfer WRS Before'!M54</f>
        <v>2.7</v>
      </c>
      <c r="T54" s="15">
        <f>'SEC transfer WR'!U54 - 'SEC Transfer WRS Before'!N54</f>
        <v>4.9</v>
      </c>
      <c r="U54" s="15">
        <f>'SEC transfer WR'!V54 - 'SEC Transfer WRS Before'!O54</f>
        <v>2</v>
      </c>
      <c r="V54" s="15">
        <f>'SEC transfer WR'!W54 - 'SEC Transfer WRS Before'!P54</f>
        <v>-9.4</v>
      </c>
      <c r="W54" s="2">
        <f>IFERROR('SEC transfer WR'!Y54 - 'SEC Transfer WRS Before'!R54, 0)</f>
        <v>-304</v>
      </c>
      <c r="X54" s="2">
        <f>IFERROR('SEC transfer WR'!Z54 - 'SEC Transfer WRS Before'!S54, 0)</f>
        <v>-293</v>
      </c>
      <c r="Y54" s="2">
        <f>IFERROR('SEC transfer WR'!AA54 - 'SEC Transfer WRS Before'!T54, 0)</f>
        <v>-7.3</v>
      </c>
      <c r="Z54" s="2">
        <f>IFERROR('SEC transfer WR'!AD54 - 'SEC Transfer WRS Before'!W54, 0)</f>
        <v>-32</v>
      </c>
      <c r="AA54" s="2">
        <f>IFERROR('SEC transfer WR'!AE54 - 'SEC Transfer WRS Before'!X54, 0)</f>
        <v>-10.2</v>
      </c>
      <c r="AB54" s="2">
        <f>IFERROR('SEC transfer WR'!AF54 - 'SEC Transfer WRS Before'!Y54, 0)</f>
        <v>-272</v>
      </c>
      <c r="AC54" s="2">
        <f>IFERROR('SEC transfer WR'!AG54 - 'SEC Transfer WRS Before'!Z54, 0)</f>
        <v>10.2</v>
      </c>
      <c r="AD54" s="2">
        <f>IFERROR('SEC transfer WR'!AJ54 - 'SEC Transfer WRS Before'!AC54, 0)</f>
        <v>-62</v>
      </c>
      <c r="AE54" s="2">
        <f>IFERROR('SEC transfer WR'!AK54 - 'SEC Transfer WRS Before'!AD54, 0)</f>
        <v>-1</v>
      </c>
      <c r="AF54" s="2">
        <f>IFERROR('SEC transfer WR'!AL54 - 'SEC Transfer WRS Before'!AE54, 0)</f>
        <v>0.21</v>
      </c>
      <c r="AG54" s="2">
        <f>IFERROR('SEC transfer WR'!AM54 - 'SEC Transfer WRS Before'!AF54, 0)</f>
        <v>14.2</v>
      </c>
      <c r="AH54" s="2">
        <f>IFERROR('SEC transfer WR'!AN54 - 'SEC Transfer WRS Before'!AG54, 0)</f>
        <v>-21</v>
      </c>
      <c r="AI54" s="2">
        <f>IFERROR('SEC transfer WR'!AO54 - 'SEC Transfer WRS Before'!AH54, 0)</f>
        <v>-2</v>
      </c>
      <c r="AJ54" s="2">
        <f>IFERROR('SEC transfer WR'!AP54 - 'SEC Transfer WRS Before'!AI54, 0)</f>
        <v>-8.7</v>
      </c>
      <c r="AK54" s="2">
        <f>IFERROR('SEC transfer WR'!AQ54 - 'SEC Transfer WRS Before'!AJ54, 0)</f>
        <v>-6</v>
      </c>
      <c r="AL54" s="2">
        <f>IFERROR('SEC transfer WR'!AR54 - 'SEC Transfer WRS Before'!AK54, 0)</f>
        <v>-4</v>
      </c>
      <c r="AM54" s="2">
        <f>IFERROR('SEC transfer WR'!AS54 - 'SEC Transfer WRS Before'!AL54, 0)</f>
        <v>-1</v>
      </c>
      <c r="AN54" s="2">
        <f>IFERROR('SEC transfer WR'!AT54 - 'SEC Transfer WRS Before'!AM54, 0)</f>
        <v>0</v>
      </c>
      <c r="AO54" s="2">
        <f>IFERROR('SEC transfer WR'!AU54 - 'SEC Transfer WRS Before'!AN54, 0)</f>
        <v>0</v>
      </c>
      <c r="AP54" s="2">
        <f>IFERROR('SEC transfer WR'!AV54 - 'SEC Transfer WRS Before'!AO54, 0)</f>
        <v>-8</v>
      </c>
      <c r="AQ54" s="2">
        <f>IFERROR('SEC transfer WR'!AW54 - 'SEC Transfer WRS Before'!AP54, 0)</f>
        <v>-0.2180985288</v>
      </c>
    </row>
    <row r="55">
      <c r="A55" s="3" t="s">
        <v>1451</v>
      </c>
      <c r="B55" s="3">
        <v>0.9</v>
      </c>
      <c r="C55" s="3" t="s">
        <v>17</v>
      </c>
      <c r="D55" s="4">
        <v>45449.0</v>
      </c>
      <c r="E55" s="2">
        <v>210.0</v>
      </c>
      <c r="F55" s="3" t="s">
        <v>233</v>
      </c>
      <c r="G55" s="3" t="s">
        <v>400</v>
      </c>
      <c r="H55" s="2">
        <v>2.0</v>
      </c>
      <c r="I55" s="2">
        <v>2.0</v>
      </c>
      <c r="J55" s="2">
        <v>2023.0</v>
      </c>
      <c r="K55" s="2" t="s">
        <v>4804</v>
      </c>
      <c r="L55" s="2" t="s">
        <v>17</v>
      </c>
      <c r="M55" s="15">
        <f>'SEC transfer WR'!N55 - 'SEC Transfer WRS Before'!G55</f>
        <v>-98</v>
      </c>
      <c r="N55" s="15">
        <f>'SEC transfer WR'!O55 - 'SEC Transfer WRS Before'!H55</f>
        <v>-67</v>
      </c>
      <c r="O55" s="15">
        <f>'SEC transfer WR'!P55 - 'SEC Transfer WRS Before'!I55</f>
        <v>-32.1</v>
      </c>
      <c r="P55" s="15">
        <f>'SEC transfer WR'!Q55 - 'SEC Transfer WRS Before'!J55</f>
        <v>-1040</v>
      </c>
      <c r="Q55" s="15">
        <f>'SEC transfer WR'!R55 - 'SEC Transfer WRS Before'!K55</f>
        <v>-0.5</v>
      </c>
      <c r="R55" s="15">
        <f>'SEC transfer WR'!S55 - 'SEC Transfer WRS Before'!L55</f>
        <v>-11</v>
      </c>
      <c r="S55" s="15">
        <f>'SEC transfer WR'!T55 - 'SEC Transfer WRS Before'!M55</f>
        <v>-24.6</v>
      </c>
      <c r="T55" s="15">
        <f>'SEC transfer WR'!U55 - 'SEC Transfer WRS Before'!N55</f>
        <v>-28.3</v>
      </c>
      <c r="U55" s="15">
        <f>'SEC transfer WR'!V55 - 'SEC Transfer WRS Before'!O55</f>
        <v>2.2</v>
      </c>
      <c r="V55" s="15">
        <f>'SEC transfer WR'!W55 - 'SEC Transfer WRS Before'!P55</f>
        <v>16.5</v>
      </c>
      <c r="W55" s="2">
        <f>IFERROR('SEC transfer WR'!Y55 - 'SEC Transfer WRS Before'!R55, 0)</f>
        <v>-313</v>
      </c>
      <c r="X55" s="2">
        <f>IFERROR('SEC transfer WR'!Z55 - 'SEC Transfer WRS Before'!S55, 0)</f>
        <v>-300</v>
      </c>
      <c r="Y55" s="2">
        <f>IFERROR('SEC transfer WR'!AA55 - 'SEC Transfer WRS Before'!T55, 0)</f>
        <v>0.8</v>
      </c>
      <c r="Z55" s="2">
        <f>IFERROR('SEC transfer WR'!AD55 - 'SEC Transfer WRS Before'!W55, 0)</f>
        <v>-37</v>
      </c>
      <c r="AA55" s="2">
        <f>IFERROR('SEC transfer WR'!AE55 - 'SEC Transfer WRS Before'!X55, 0)</f>
        <v>2.9</v>
      </c>
      <c r="AB55" s="2">
        <f>IFERROR('SEC transfer WR'!AF55 - 'SEC Transfer WRS Before'!Y55, 0)</f>
        <v>-277</v>
      </c>
      <c r="AC55" s="2">
        <f>IFERROR('SEC transfer WR'!AG55 - 'SEC Transfer WRS Before'!Z55, 0)</f>
        <v>-4</v>
      </c>
      <c r="AD55" s="2">
        <f>IFERROR('SEC transfer WR'!AJ55 - 'SEC Transfer WRS Before'!AC55, 0)</f>
        <v>-412</v>
      </c>
      <c r="AE55" s="2">
        <f>IFERROR('SEC transfer WR'!AK55 - 'SEC Transfer WRS Before'!AD55, 0)</f>
        <v>-4.6</v>
      </c>
      <c r="AF55" s="2">
        <f>IFERROR('SEC transfer WR'!AL55 - 'SEC Transfer WRS Before'!AE55, 0)</f>
        <v>-2.28</v>
      </c>
      <c r="AG55" s="2">
        <f>IFERROR('SEC transfer WR'!AM55 - 'SEC Transfer WRS Before'!AF55, 0)</f>
        <v>7.3</v>
      </c>
      <c r="AH55" s="2">
        <f>IFERROR('SEC transfer WR'!AN55 - 'SEC Transfer WRS Before'!AG55, 0)</f>
        <v>-54</v>
      </c>
      <c r="AI55" s="2">
        <f>IFERROR('SEC transfer WR'!AO55 - 'SEC Transfer WRS Before'!AH55, 0)</f>
        <v>-5</v>
      </c>
      <c r="AJ55" s="2">
        <f>IFERROR('SEC transfer WR'!AP55 - 'SEC Transfer WRS Before'!AI55, 0)</f>
        <v>-6.7</v>
      </c>
      <c r="AK55" s="2">
        <f>IFERROR('SEC transfer WR'!AQ55 - 'SEC Transfer WRS Before'!AJ55, 0)</f>
        <v>-15</v>
      </c>
      <c r="AL55" s="2">
        <f>IFERROR('SEC transfer WR'!AR55 - 'SEC Transfer WRS Before'!AK55, 0)</f>
        <v>-5</v>
      </c>
      <c r="AM55" s="2">
        <f>IFERROR('SEC transfer WR'!AS55 - 'SEC Transfer WRS Before'!AL55, 0)</f>
        <v>1</v>
      </c>
      <c r="AN55" s="2">
        <f>IFERROR('SEC transfer WR'!AT55 - 'SEC Transfer WRS Before'!AM55, 0)</f>
        <v>0</v>
      </c>
      <c r="AO55" s="2">
        <f>IFERROR('SEC transfer WR'!AU55 - 'SEC Transfer WRS Before'!AN55, 0)</f>
        <v>-11</v>
      </c>
      <c r="AP55" s="2">
        <f>IFERROR('SEC transfer WR'!AV55 - 'SEC Transfer WRS Before'!AO55, 0)</f>
        <v>-48</v>
      </c>
      <c r="AQ55" s="2">
        <f>IFERROR('SEC transfer WR'!AW55 - 'SEC Transfer WRS Before'!AP55, 0)</f>
        <v>-0.5277907603</v>
      </c>
    </row>
    <row r="56">
      <c r="A56" s="3" t="s">
        <v>1856</v>
      </c>
      <c r="B56" s="3">
        <v>0.87</v>
      </c>
      <c r="C56" s="3" t="s">
        <v>17</v>
      </c>
      <c r="D56" s="14" t="s">
        <v>72</v>
      </c>
      <c r="E56" s="2">
        <v>190.0</v>
      </c>
      <c r="F56" s="3" t="s">
        <v>811</v>
      </c>
      <c r="G56" s="3" t="s">
        <v>298</v>
      </c>
      <c r="H56" s="2">
        <v>8.0</v>
      </c>
      <c r="I56" s="2">
        <v>13.0</v>
      </c>
      <c r="J56" s="2">
        <v>2021.0</v>
      </c>
      <c r="K56" s="2" t="s">
        <v>4776</v>
      </c>
      <c r="L56" s="2" t="s">
        <v>17</v>
      </c>
      <c r="M56" s="15">
        <f>'SEC transfer WR'!N56 - 'SEC Transfer WRS Before'!G56</f>
        <v>-53</v>
      </c>
      <c r="N56" s="15">
        <f>'SEC transfer WR'!O56 - 'SEC Transfer WRS Before'!H56</f>
        <v>-42</v>
      </c>
      <c r="O56" s="15">
        <f>'SEC transfer WR'!P56 - 'SEC Transfer WRS Before'!I56</f>
        <v>-16.1</v>
      </c>
      <c r="P56" s="15">
        <f>'SEC transfer WR'!Q56 - 'SEC Transfer WRS Before'!J56</f>
        <v>-706</v>
      </c>
      <c r="Q56" s="15">
        <f>'SEC transfer WR'!R56 - 'SEC Transfer WRS Before'!K56</f>
        <v>-0.8</v>
      </c>
      <c r="R56" s="15">
        <f>'SEC transfer WR'!S56 - 'SEC Transfer WRS Before'!L56</f>
        <v>-12</v>
      </c>
      <c r="S56" s="15">
        <f>'SEC transfer WR'!T56 - 'SEC Transfer WRS Before'!M56</f>
        <v>-28.4</v>
      </c>
      <c r="T56" s="15">
        <f>'SEC transfer WR'!U56 - 'SEC Transfer WRS Before'!N56</f>
        <v>-28.4</v>
      </c>
      <c r="U56" s="15">
        <f>'SEC transfer WR'!V56 - 'SEC Transfer WRS Before'!O56</f>
        <v>-32.8</v>
      </c>
      <c r="V56" s="15">
        <f>'SEC transfer WR'!W56 - 'SEC Transfer WRS Before'!P56</f>
        <v>-4.1</v>
      </c>
      <c r="W56" s="2">
        <f>IFERROR('SEC transfer WR'!Y56 - 'SEC Transfer WRS Before'!R56, 0)</f>
        <v>-107</v>
      </c>
      <c r="X56" s="2">
        <f>IFERROR('SEC transfer WR'!Z56 - 'SEC Transfer WRS Before'!S56, 0)</f>
        <v>-108</v>
      </c>
      <c r="Y56" s="2">
        <f>IFERROR('SEC transfer WR'!AA56 - 'SEC Transfer WRS Before'!T56, 0)</f>
        <v>-1.7</v>
      </c>
      <c r="Z56" s="2">
        <f>IFERROR('SEC transfer WR'!AD56 - 'SEC Transfer WRS Before'!W56, 0)</f>
        <v>31</v>
      </c>
      <c r="AA56" s="2">
        <f>IFERROR('SEC transfer WR'!AE56 - 'SEC Transfer WRS Before'!X56, 0)</f>
        <v>14.5</v>
      </c>
      <c r="AB56" s="2">
        <f>IFERROR('SEC transfer WR'!AF56 - 'SEC Transfer WRS Before'!Y56, 0)</f>
        <v>-138</v>
      </c>
      <c r="AC56" s="2">
        <f>IFERROR('SEC transfer WR'!AG56 - 'SEC Transfer WRS Before'!Z56, 0)</f>
        <v>-14.5</v>
      </c>
      <c r="AD56" s="2">
        <f>IFERROR('SEC transfer WR'!AJ56 - 'SEC Transfer WRS Before'!AC56, 0)</f>
        <v>-352</v>
      </c>
      <c r="AE56" s="2">
        <f>IFERROR('SEC transfer WR'!AK56 - 'SEC Transfer WRS Before'!AD56, 0)</f>
        <v>-1.1</v>
      </c>
      <c r="AF56" s="2">
        <f>IFERROR('SEC transfer WR'!AL56 - 'SEC Transfer WRS Before'!AE56, 0)</f>
        <v>-1.57</v>
      </c>
      <c r="AG56" s="2">
        <f>IFERROR('SEC transfer WR'!AM56 - 'SEC Transfer WRS Before'!AF56, 0)</f>
        <v>0.1</v>
      </c>
      <c r="AH56" s="2">
        <f>IFERROR('SEC transfer WR'!AN56 - 'SEC Transfer WRS Before'!AG56, 0)</f>
        <v>-50</v>
      </c>
      <c r="AI56" s="2">
        <f>IFERROR('SEC transfer WR'!AO56 - 'SEC Transfer WRS Before'!AH56, 0)</f>
        <v>1</v>
      </c>
      <c r="AJ56" s="2">
        <f>IFERROR('SEC transfer WR'!AP56 - 'SEC Transfer WRS Before'!AI56, 0)</f>
        <v>9.9</v>
      </c>
      <c r="AK56" s="2">
        <f>IFERROR('SEC transfer WR'!AQ56 - 'SEC Transfer WRS Before'!AJ56, 0)</f>
        <v>-5</v>
      </c>
      <c r="AL56" s="2">
        <f>IFERROR('SEC transfer WR'!AR56 - 'SEC Transfer WRS Before'!AK56, 0)</f>
        <v>0</v>
      </c>
      <c r="AM56" s="2">
        <f>IFERROR('SEC transfer WR'!AS56 - 'SEC Transfer WRS Before'!AL56, 0)</f>
        <v>2</v>
      </c>
      <c r="AN56" s="2">
        <f>IFERROR('SEC transfer WR'!AT56 - 'SEC Transfer WRS Before'!AM56, 0)</f>
        <v>0</v>
      </c>
      <c r="AO56" s="2">
        <f>IFERROR('SEC transfer WR'!AU56 - 'SEC Transfer WRS Before'!AN56, 0)</f>
        <v>-15</v>
      </c>
      <c r="AP56" s="2">
        <f>IFERROR('SEC transfer WR'!AV56 - 'SEC Transfer WRS Before'!AO56, 0)</f>
        <v>-27</v>
      </c>
      <c r="AQ56" s="2">
        <f>IFERROR('SEC transfer WR'!AW56 - 'SEC Transfer WRS Before'!AP56, 0)</f>
        <v>0.0841306859</v>
      </c>
    </row>
    <row r="57">
      <c r="A57" s="3" t="s">
        <v>1843</v>
      </c>
      <c r="B57" s="3">
        <v>0.95</v>
      </c>
      <c r="C57" s="3" t="s">
        <v>17</v>
      </c>
      <c r="D57" s="4">
        <v>45421.0</v>
      </c>
      <c r="E57" s="2">
        <v>175.0</v>
      </c>
      <c r="F57" s="3" t="s">
        <v>816</v>
      </c>
      <c r="G57" s="3" t="s">
        <v>306</v>
      </c>
      <c r="H57" s="2">
        <v>8.0</v>
      </c>
      <c r="I57" s="2">
        <v>6.0</v>
      </c>
      <c r="J57" s="2">
        <v>2021.0</v>
      </c>
      <c r="K57" s="2" t="s">
        <v>4776</v>
      </c>
      <c r="L57" s="2" t="s">
        <v>17</v>
      </c>
      <c r="M57" s="15">
        <f>'SEC transfer WR'!N57 - 'SEC Transfer WRS Before'!G57</f>
        <v>-11</v>
      </c>
      <c r="N57" s="15">
        <f>'SEC transfer WR'!O57 - 'SEC Transfer WRS Before'!H57</f>
        <v>-3</v>
      </c>
      <c r="O57" s="15">
        <f>'SEC transfer WR'!P57 - 'SEC Transfer WRS Before'!I57</f>
        <v>13.2</v>
      </c>
      <c r="P57" s="15">
        <f>'SEC transfer WR'!Q57 - 'SEC Transfer WRS Before'!J57</f>
        <v>-43</v>
      </c>
      <c r="Q57" s="15">
        <f>'SEC transfer WR'!R57 - 'SEC Transfer WRS Before'!K57</f>
        <v>-2.1</v>
      </c>
      <c r="R57" s="15">
        <f>'SEC transfer WR'!S57 - 'SEC Transfer WRS Before'!L57</f>
        <v>0</v>
      </c>
      <c r="S57" s="15">
        <f>'SEC transfer WR'!T57 - 'SEC Transfer WRS Before'!M57</f>
        <v>-1.4</v>
      </c>
      <c r="T57" s="15">
        <f>'SEC transfer WR'!U57 - 'SEC Transfer WRS Before'!N57</f>
        <v>2</v>
      </c>
      <c r="U57" s="15">
        <f>'SEC transfer WR'!V57 - 'SEC Transfer WRS Before'!O57</f>
        <v>37.3</v>
      </c>
      <c r="V57" s="15">
        <f>'SEC transfer WR'!W57 - 'SEC Transfer WRS Before'!P57</f>
        <v>-2.8</v>
      </c>
      <c r="W57" s="2">
        <f>IFERROR('SEC transfer WR'!Y57 - 'SEC Transfer WRS Before'!R57, 0)</f>
        <v>-37</v>
      </c>
      <c r="X57" s="2">
        <f>IFERROR('SEC transfer WR'!Z57 - 'SEC Transfer WRS Before'!S57, 0)</f>
        <v>-41</v>
      </c>
      <c r="Y57" s="2">
        <f>IFERROR('SEC transfer WR'!AA57 - 'SEC Transfer WRS Before'!T57, 0)</f>
        <v>-6.6</v>
      </c>
      <c r="Z57" s="2">
        <f>IFERROR('SEC transfer WR'!AD57 - 'SEC Transfer WRS Before'!W57, 0)</f>
        <v>-9</v>
      </c>
      <c r="AA57" s="2">
        <f>IFERROR('SEC transfer WR'!AE57 - 'SEC Transfer WRS Before'!X57, 0)</f>
        <v>-3.7</v>
      </c>
      <c r="AB57" s="2">
        <f>IFERROR('SEC transfer WR'!AF57 - 'SEC Transfer WRS Before'!Y57, 0)</f>
        <v>-29</v>
      </c>
      <c r="AC57" s="2">
        <f>IFERROR('SEC transfer WR'!AG57 - 'SEC Transfer WRS Before'!Z57, 0)</f>
        <v>2.3</v>
      </c>
      <c r="AD57" s="2">
        <f>IFERROR('SEC transfer WR'!AJ57 - 'SEC Transfer WRS Before'!AC57, 0)</f>
        <v>-16</v>
      </c>
      <c r="AE57" s="2">
        <f>IFERROR('SEC transfer WR'!AK57 - 'SEC Transfer WRS Before'!AD57, 0)</f>
        <v>-2.1</v>
      </c>
      <c r="AF57" s="2">
        <f>IFERROR('SEC transfer WR'!AL57 - 'SEC Transfer WRS Before'!AE57, 0)</f>
        <v>-0.19</v>
      </c>
      <c r="AG57" s="2">
        <f>IFERROR('SEC transfer WR'!AM57 - 'SEC Transfer WRS Before'!AF57, 0)</f>
        <v>-9.6</v>
      </c>
      <c r="AH57" s="2">
        <f>IFERROR('SEC transfer WR'!AN57 - 'SEC Transfer WRS Before'!AG57, 0)</f>
        <v>-14</v>
      </c>
      <c r="AI57" s="2">
        <f>IFERROR('SEC transfer WR'!AO57 - 'SEC Transfer WRS Before'!AH57, 0)</f>
        <v>-2</v>
      </c>
      <c r="AJ57" s="2">
        <f>IFERROR('SEC transfer WR'!AP57 - 'SEC Transfer WRS Before'!AI57, 0)</f>
        <v>-22.2</v>
      </c>
      <c r="AK57" s="2">
        <f>IFERROR('SEC transfer WR'!AQ57 - 'SEC Transfer WRS Before'!AJ57, 0)</f>
        <v>-5</v>
      </c>
      <c r="AL57" s="2">
        <f>IFERROR('SEC transfer WR'!AR57 - 'SEC Transfer WRS Before'!AK57, 0)</f>
        <v>-2</v>
      </c>
      <c r="AM57" s="2">
        <f>IFERROR('SEC transfer WR'!AS57 - 'SEC Transfer WRS Before'!AL57, 0)</f>
        <v>0</v>
      </c>
      <c r="AN57" s="2">
        <f>IFERROR('SEC transfer WR'!AT57 - 'SEC Transfer WRS Before'!AM57, 0)</f>
        <v>0</v>
      </c>
      <c r="AO57" s="2">
        <f>IFERROR('SEC transfer WR'!AU57 - 'SEC Transfer WRS Before'!AN57, 0)</f>
        <v>-1</v>
      </c>
      <c r="AP57" s="2">
        <f>IFERROR('SEC transfer WR'!AV57 - 'SEC Transfer WRS Before'!AO57, 0)</f>
        <v>-1</v>
      </c>
      <c r="AQ57" s="2">
        <f>IFERROR('SEC transfer WR'!AW57 - 'SEC Transfer WRS Before'!AP57, 0)</f>
        <v>-0.1390565616</v>
      </c>
    </row>
    <row r="58">
      <c r="A58" s="3" t="s">
        <v>1767</v>
      </c>
      <c r="B58" s="3">
        <v>0.91</v>
      </c>
      <c r="C58" s="3" t="s">
        <v>17</v>
      </c>
      <c r="D58" s="4">
        <v>45446.0</v>
      </c>
      <c r="E58" s="2">
        <v>200.0</v>
      </c>
      <c r="F58" s="3" t="s">
        <v>689</v>
      </c>
      <c r="G58" s="3" t="s">
        <v>400</v>
      </c>
      <c r="H58" s="2">
        <v>7.0</v>
      </c>
      <c r="I58" s="2">
        <v>2.0</v>
      </c>
      <c r="J58" s="2">
        <v>2021.0</v>
      </c>
      <c r="K58" s="2" t="s">
        <v>4800</v>
      </c>
      <c r="L58" s="2" t="s">
        <v>17</v>
      </c>
      <c r="M58" s="15">
        <f>'SEC transfer WR'!N58 - 'SEC Transfer WRS Before'!G58</f>
        <v>-45</v>
      </c>
      <c r="N58" s="15">
        <f>'SEC transfer WR'!O58 - 'SEC Transfer WRS Before'!H58</f>
        <v>-20</v>
      </c>
      <c r="O58" s="15">
        <f>'SEC transfer WR'!P58 - 'SEC Transfer WRS Before'!I58</f>
        <v>-17.9</v>
      </c>
      <c r="P58" s="15">
        <f>'SEC transfer WR'!Q58 - 'SEC Transfer WRS Before'!J58</f>
        <v>-386</v>
      </c>
      <c r="Q58" s="15">
        <f>'SEC transfer WR'!R58 - 'SEC Transfer WRS Before'!K58</f>
        <v>-8.9</v>
      </c>
      <c r="R58" s="15">
        <f>'SEC transfer WR'!S58 - 'SEC Transfer WRS Before'!L58</f>
        <v>-7</v>
      </c>
      <c r="S58" s="15">
        <f>'SEC transfer WR'!T58 - 'SEC Transfer WRS Before'!M58</f>
        <v>-7.5</v>
      </c>
      <c r="T58" s="15">
        <f>'SEC transfer WR'!U58 - 'SEC Transfer WRS Before'!N58</f>
        <v>-11</v>
      </c>
      <c r="U58" s="15">
        <f>'SEC transfer WR'!V58 - 'SEC Transfer WRS Before'!O58</f>
        <v>11.8</v>
      </c>
      <c r="V58" s="15">
        <f>'SEC transfer WR'!W58 - 'SEC Transfer WRS Before'!P58</f>
        <v>-18.2</v>
      </c>
      <c r="W58" s="2">
        <f>IFERROR('SEC transfer WR'!Y58 - 'SEC Transfer WRS Before'!R58, 0)</f>
        <v>-221</v>
      </c>
      <c r="X58" s="2">
        <f>IFERROR('SEC transfer WR'!Z58 - 'SEC Transfer WRS Before'!S58, 0)</f>
        <v>-217</v>
      </c>
      <c r="Y58" s="2">
        <f>IFERROR('SEC transfer WR'!AA58 - 'SEC Transfer WRS Before'!T58, 0)</f>
        <v>-9</v>
      </c>
      <c r="Z58" s="2">
        <f>IFERROR('SEC transfer WR'!AD58 - 'SEC Transfer WRS Before'!W58, 0)</f>
        <v>-242</v>
      </c>
      <c r="AA58" s="2">
        <f>IFERROR('SEC transfer WR'!AE58 - 'SEC Transfer WRS Before'!X58, 0)</f>
        <v>-90</v>
      </c>
      <c r="AB58" s="2">
        <f>IFERROR('SEC transfer WR'!AF58 - 'SEC Transfer WRS Before'!Y58, 0)</f>
        <v>24</v>
      </c>
      <c r="AC58" s="2">
        <f>IFERROR('SEC transfer WR'!AG58 - 'SEC Transfer WRS Before'!Z58, 0)</f>
        <v>91.1</v>
      </c>
      <c r="AD58" s="2">
        <f>IFERROR('SEC transfer WR'!AJ58 - 'SEC Transfer WRS Before'!AC58, 0)</f>
        <v>-85</v>
      </c>
      <c r="AE58" s="2">
        <f>IFERROR('SEC transfer WR'!AK58 - 'SEC Transfer WRS Before'!AD58, 0)</f>
        <v>-4</v>
      </c>
      <c r="AF58" s="2">
        <f>IFERROR('SEC transfer WR'!AL58 - 'SEC Transfer WRS Before'!AE58, 0)</f>
        <v>-1.27</v>
      </c>
      <c r="AG58" s="2">
        <f>IFERROR('SEC transfer WR'!AM58 - 'SEC Transfer WRS Before'!AF58, 0)</f>
        <v>-1</v>
      </c>
      <c r="AH58" s="2">
        <f>IFERROR('SEC transfer WR'!AN58 - 'SEC Transfer WRS Before'!AG58, 0)</f>
        <v>-49</v>
      </c>
      <c r="AI58" s="2">
        <f>IFERROR('SEC transfer WR'!AO58 - 'SEC Transfer WRS Before'!AH58, 0)</f>
        <v>-3</v>
      </c>
      <c r="AJ58" s="2">
        <f>IFERROR('SEC transfer WR'!AP58 - 'SEC Transfer WRS Before'!AI58, 0)</f>
        <v>-12.5</v>
      </c>
      <c r="AK58" s="2">
        <f>IFERROR('SEC transfer WR'!AQ58 - 'SEC Transfer WRS Before'!AJ58, 0)</f>
        <v>-6</v>
      </c>
      <c r="AL58" s="2">
        <f>IFERROR('SEC transfer WR'!AR58 - 'SEC Transfer WRS Before'!AK58, 0)</f>
        <v>-3</v>
      </c>
      <c r="AM58" s="2">
        <f>IFERROR('SEC transfer WR'!AS58 - 'SEC Transfer WRS Before'!AL58, 0)</f>
        <v>-1</v>
      </c>
      <c r="AN58" s="2">
        <f>IFERROR('SEC transfer WR'!AT58 - 'SEC Transfer WRS Before'!AM58, 0)</f>
        <v>0</v>
      </c>
      <c r="AO58" s="2">
        <f>IFERROR('SEC transfer WR'!AU58 - 'SEC Transfer WRS Before'!AN58, 0)</f>
        <v>0</v>
      </c>
      <c r="AP58" s="2">
        <f>IFERROR('SEC transfer WR'!AV58 - 'SEC Transfer WRS Before'!AO58, 0)</f>
        <v>-12</v>
      </c>
      <c r="AQ58" s="2">
        <f>IFERROR('SEC transfer WR'!AW58 - 'SEC Transfer WRS Before'!AP58, 0)</f>
        <v>-0.3309553418</v>
      </c>
    </row>
    <row r="59">
      <c r="A59" s="3" t="s">
        <v>1437</v>
      </c>
      <c r="B59" s="3" t="s">
        <v>11</v>
      </c>
      <c r="C59" s="3" t="s">
        <v>17</v>
      </c>
      <c r="D59" s="4">
        <v>45446.0</v>
      </c>
      <c r="E59" s="2">
        <v>209.0</v>
      </c>
      <c r="F59" s="3" t="s">
        <v>256</v>
      </c>
      <c r="G59" s="3" t="s">
        <v>322</v>
      </c>
      <c r="H59" s="2">
        <v>0.0</v>
      </c>
      <c r="I59" s="2">
        <v>3.0</v>
      </c>
      <c r="J59" s="2">
        <v>2019.0</v>
      </c>
      <c r="K59" s="2" t="s">
        <v>4786</v>
      </c>
      <c r="L59" s="2" t="s">
        <v>17</v>
      </c>
      <c r="M59" s="15">
        <f>'SEC transfer WR'!N59 - 'SEC Transfer WRS Before'!G59</f>
        <v>3</v>
      </c>
      <c r="N59" s="15">
        <f>'SEC transfer WR'!O59 - 'SEC Transfer WRS Before'!H59</f>
        <v>0</v>
      </c>
      <c r="O59" s="15">
        <f>'SEC transfer WR'!P59 - 'SEC Transfer WRS Before'!I59</f>
        <v>-33.4</v>
      </c>
      <c r="P59" s="15">
        <f>'SEC transfer WR'!Q59 - 'SEC Transfer WRS Before'!J59</f>
        <v>20</v>
      </c>
      <c r="Q59" s="15">
        <f>'SEC transfer WR'!R59 - 'SEC Transfer WRS Before'!K59</f>
        <v>10</v>
      </c>
      <c r="R59" s="15">
        <f>'SEC transfer WR'!S59 - 'SEC Transfer WRS Before'!L59</f>
        <v>0</v>
      </c>
      <c r="S59" s="15">
        <f>'SEC transfer WR'!T59 - 'SEC Transfer WRS Before'!M59</f>
        <v>-15</v>
      </c>
      <c r="T59" s="15">
        <f>'SEC transfer WR'!U59 - 'SEC Transfer WRS Before'!N59</f>
        <v>-16.4</v>
      </c>
      <c r="U59" s="15">
        <f>'SEC transfer WR'!V59 - 'SEC Transfer WRS Before'!O59</f>
        <v>31.2</v>
      </c>
      <c r="V59" s="15">
        <f>'SEC transfer WR'!W59 - 'SEC Transfer WRS Before'!P59</f>
        <v>2.1</v>
      </c>
      <c r="W59" s="2">
        <f>IFERROR('SEC transfer WR'!Y59 - 'SEC Transfer WRS Before'!R59, 0)</f>
        <v>86</v>
      </c>
      <c r="X59" s="2">
        <f>IFERROR('SEC transfer WR'!Z59 - 'SEC Transfer WRS Before'!S59, 0)</f>
        <v>80</v>
      </c>
      <c r="Y59" s="2">
        <f>IFERROR('SEC transfer WR'!AA59 - 'SEC Transfer WRS Before'!T59, 0)</f>
        <v>0.1</v>
      </c>
      <c r="Z59" s="2">
        <f>IFERROR('SEC transfer WR'!AD59 - 'SEC Transfer WRS Before'!W59, 0)</f>
        <v>22</v>
      </c>
      <c r="AA59" s="2">
        <f>IFERROR('SEC transfer WR'!AE59 - 'SEC Transfer WRS Before'!X59, 0)</f>
        <v>15.9</v>
      </c>
      <c r="AB59" s="2">
        <f>IFERROR('SEC transfer WR'!AF59 - 'SEC Transfer WRS Before'!Y59, 0)</f>
        <v>64</v>
      </c>
      <c r="AC59" s="2">
        <f>IFERROR('SEC transfer WR'!AG59 - 'SEC Transfer WRS Before'!Z59, 0)</f>
        <v>-15.9</v>
      </c>
      <c r="AD59" s="2">
        <f>IFERROR('SEC transfer WR'!AJ59 - 'SEC Transfer WRS Before'!AC59, 0)</f>
        <v>-1</v>
      </c>
      <c r="AE59" s="2">
        <f>IFERROR('SEC transfer WR'!AK59 - 'SEC Transfer WRS Before'!AD59, 0)</f>
        <v>-0.5</v>
      </c>
      <c r="AF59" s="2">
        <f>IFERROR('SEC transfer WR'!AL59 - 'SEC Transfer WRS Before'!AE59, 0)</f>
        <v>-1.11</v>
      </c>
      <c r="AG59" s="2">
        <f>IFERROR('SEC transfer WR'!AM59 - 'SEC Transfer WRS Before'!AF59, 0)</f>
        <v>5.6</v>
      </c>
      <c r="AH59" s="2">
        <f>IFERROR('SEC transfer WR'!AN59 - 'SEC Transfer WRS Before'!AG59, 0)</f>
        <v>18</v>
      </c>
      <c r="AI59" s="2">
        <f>IFERROR('SEC transfer WR'!AO59 - 'SEC Transfer WRS Before'!AH59, 0)</f>
        <v>-1</v>
      </c>
      <c r="AJ59" s="2">
        <f>IFERROR('SEC transfer WR'!AP59 - 'SEC Transfer WRS Before'!AI59, 0)</f>
        <v>-33.3</v>
      </c>
      <c r="AK59" s="2">
        <f>IFERROR('SEC transfer WR'!AQ59 - 'SEC Transfer WRS Before'!AJ59, 0)</f>
        <v>-1</v>
      </c>
      <c r="AL59" s="2">
        <f>IFERROR('SEC transfer WR'!AR59 - 'SEC Transfer WRS Before'!AK59, 0)</f>
        <v>0</v>
      </c>
      <c r="AM59" s="2">
        <f>IFERROR('SEC transfer WR'!AS59 - 'SEC Transfer WRS Before'!AL59, 0)</f>
        <v>0</v>
      </c>
      <c r="AN59" s="2">
        <f>IFERROR('SEC transfer WR'!AT59 - 'SEC Transfer WRS Before'!AM59, 0)</f>
        <v>0</v>
      </c>
      <c r="AO59" s="2">
        <f>IFERROR('SEC transfer WR'!AU59 - 'SEC Transfer WRS Before'!AN59, 0)</f>
        <v>0</v>
      </c>
      <c r="AP59" s="2">
        <f>IFERROR('SEC transfer WR'!AV59 - 'SEC Transfer WRS Before'!AO59, 0)</f>
        <v>0</v>
      </c>
      <c r="AQ59" s="2">
        <f>IFERROR('SEC transfer WR'!AW59 - 'SEC Transfer WRS Before'!AP59, 0)</f>
        <v>0.06986134934</v>
      </c>
    </row>
    <row r="60">
      <c r="A60" s="3" t="s">
        <v>1685</v>
      </c>
      <c r="B60" s="3">
        <v>0.91</v>
      </c>
      <c r="C60" s="3" t="s">
        <v>17</v>
      </c>
      <c r="D60" s="4">
        <v>45444.0</v>
      </c>
      <c r="E60" s="2">
        <v>180.0</v>
      </c>
      <c r="F60" s="3" t="s">
        <v>613</v>
      </c>
      <c r="G60" s="3" t="s">
        <v>404</v>
      </c>
      <c r="H60" s="2">
        <v>6.0</v>
      </c>
      <c r="I60" s="2">
        <v>11.0</v>
      </c>
      <c r="J60" s="2">
        <v>2023.0</v>
      </c>
      <c r="K60" s="2" t="s">
        <v>4785</v>
      </c>
      <c r="L60" s="2" t="s">
        <v>17</v>
      </c>
      <c r="M60" s="15">
        <f>'SEC transfer WR'!N60 - 'SEC Transfer WRS Before'!G60</f>
        <v>-42</v>
      </c>
      <c r="N60" s="15">
        <f>'SEC transfer WR'!O60 - 'SEC Transfer WRS Before'!H60</f>
        <v>-23</v>
      </c>
      <c r="O60" s="15">
        <f>'SEC transfer WR'!P60 - 'SEC Transfer WRS Before'!I60</f>
        <v>44.2</v>
      </c>
      <c r="P60" s="15">
        <f>'SEC transfer WR'!Q60 - 'SEC Transfer WRS Before'!J60</f>
        <v>-323</v>
      </c>
      <c r="Q60" s="15">
        <f>'SEC transfer WR'!R60 - 'SEC Transfer WRS Before'!K60</f>
        <v>-1</v>
      </c>
      <c r="R60" s="15">
        <f>'SEC transfer WR'!S60 - 'SEC Transfer WRS Before'!L60</f>
        <v>-2</v>
      </c>
      <c r="S60" s="15">
        <f>'SEC transfer WR'!T60 - 'SEC Transfer WRS Before'!M60</f>
        <v>-10.7</v>
      </c>
      <c r="T60" s="15">
        <f>'SEC transfer WR'!U60 - 'SEC Transfer WRS Before'!N60</f>
        <v>-8.7</v>
      </c>
      <c r="U60" s="15">
        <f>'SEC transfer WR'!V60 - 'SEC Transfer WRS Before'!O60</f>
        <v>25.1</v>
      </c>
      <c r="V60" s="15">
        <f>'SEC transfer WR'!W60 - 'SEC Transfer WRS Before'!P60</f>
        <v>32.9</v>
      </c>
      <c r="W60" s="2">
        <f>IFERROR('SEC transfer WR'!Y60 - 'SEC Transfer WRS Before'!R60, 0)</f>
        <v>-195</v>
      </c>
      <c r="X60" s="2">
        <f>IFERROR('SEC transfer WR'!Z60 - 'SEC Transfer WRS Before'!S60, 0)</f>
        <v>-185</v>
      </c>
      <c r="Y60" s="2">
        <f>IFERROR('SEC transfer WR'!AA60 - 'SEC Transfer WRS Before'!T60, 0)</f>
        <v>-3.8</v>
      </c>
      <c r="Z60" s="2">
        <f>IFERROR('SEC transfer WR'!AD60 - 'SEC Transfer WRS Before'!W60, 0)</f>
        <v>-6</v>
      </c>
      <c r="AA60" s="2">
        <f>IFERROR('SEC transfer WR'!AE60 - 'SEC Transfer WRS Before'!X60, 0)</f>
        <v>14.3</v>
      </c>
      <c r="AB60" s="2">
        <f>IFERROR('SEC transfer WR'!AF60 - 'SEC Transfer WRS Before'!Y60, 0)</f>
        <v>-188</v>
      </c>
      <c r="AC60" s="2">
        <f>IFERROR('SEC transfer WR'!AG60 - 'SEC Transfer WRS Before'!Z60, 0)</f>
        <v>-13.8</v>
      </c>
      <c r="AD60" s="2">
        <f>IFERROR('SEC transfer WR'!AJ60 - 'SEC Transfer WRS Before'!AC60, 0)</f>
        <v>-50</v>
      </c>
      <c r="AE60" s="2">
        <f>IFERROR('SEC transfer WR'!AK60 - 'SEC Transfer WRS Before'!AD60, 0)</f>
        <v>-2.1</v>
      </c>
      <c r="AF60" s="2">
        <f>IFERROR('SEC transfer WR'!AL60 - 'SEC Transfer WRS Before'!AE60, 0)</f>
        <v>-0.42</v>
      </c>
      <c r="AG60" s="2">
        <f>IFERROR('SEC transfer WR'!AM60 - 'SEC Transfer WRS Before'!AF60, 0)</f>
        <v>-2</v>
      </c>
      <c r="AH60" s="2">
        <f>IFERROR('SEC transfer WR'!AN60 - 'SEC Transfer WRS Before'!AG60, 0)</f>
        <v>-25</v>
      </c>
      <c r="AI60" s="2">
        <f>IFERROR('SEC transfer WR'!AO60 - 'SEC Transfer WRS Before'!AH60, 0)</f>
        <v>-5</v>
      </c>
      <c r="AJ60" s="2">
        <f>IFERROR('SEC transfer WR'!AP60 - 'SEC Transfer WRS Before'!AI60, 0)</f>
        <v>-17.2</v>
      </c>
      <c r="AK60" s="2">
        <f>IFERROR('SEC transfer WR'!AQ60 - 'SEC Transfer WRS Before'!AJ60, 0)</f>
        <v>-7</v>
      </c>
      <c r="AL60" s="2">
        <f>IFERROR('SEC transfer WR'!AR60 - 'SEC Transfer WRS Before'!AK60, 0)</f>
        <v>-3</v>
      </c>
      <c r="AM60" s="2">
        <f>IFERROR('SEC transfer WR'!AS60 - 'SEC Transfer WRS Before'!AL60, 0)</f>
        <v>-2</v>
      </c>
      <c r="AN60" s="2">
        <f>IFERROR('SEC transfer WR'!AT60 - 'SEC Transfer WRS Before'!AM60, 0)</f>
        <v>-1</v>
      </c>
      <c r="AO60" s="2">
        <f>IFERROR('SEC transfer WR'!AU60 - 'SEC Transfer WRS Before'!AN60, 0)</f>
        <v>-2</v>
      </c>
      <c r="AP60" s="2">
        <f>IFERROR('SEC transfer WR'!AV60 - 'SEC Transfer WRS Before'!AO60, 0)</f>
        <v>-18</v>
      </c>
      <c r="AQ60" s="2">
        <f>IFERROR('SEC transfer WR'!AW60 - 'SEC Transfer WRS Before'!AP60, 0)</f>
        <v>-0.5506879229</v>
      </c>
    </row>
    <row r="61">
      <c r="A61" s="3"/>
      <c r="B61" s="3"/>
      <c r="C61" s="3"/>
      <c r="D61" s="4"/>
      <c r="F61" s="3"/>
      <c r="G61" s="3"/>
    </row>
  </sheetData>
  <conditionalFormatting sqref="M1:M1000">
    <cfRule type="colorScale" priority="1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N1:N1000">
    <cfRule type="colorScale" priority="2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O1:O1000">
    <cfRule type="colorScale" priority="3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P1:P1000">
    <cfRule type="colorScale" priority="4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Q1:Q1000">
    <cfRule type="colorScale" priority="5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R1:R1000">
    <cfRule type="colorScale" priority="6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S1:S1000">
    <cfRule type="colorScale" priority="7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T1:T1000">
    <cfRule type="colorScale" priority="8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U1:U1000">
    <cfRule type="colorScale" priority="9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V1:V1000">
    <cfRule type="colorScale" priority="10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W1:W1000">
    <cfRule type="colorScale" priority="11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X1:X1000">
    <cfRule type="colorScale" priority="12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Y1:Y1000">
    <cfRule type="colorScale" priority="13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Z1:Z1000">
    <cfRule type="colorScale" priority="14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A1:AA1000">
    <cfRule type="colorScale" priority="15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B1:AB1000">
    <cfRule type="colorScale" priority="16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C1:AC1000">
    <cfRule type="colorScale" priority="17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D1:AD1000">
    <cfRule type="colorScale" priority="18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E1:AE1000">
    <cfRule type="colorScale" priority="19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F1:AF1000">
    <cfRule type="colorScale" priority="20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G1:AG1000">
    <cfRule type="colorScale" priority="21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H1:AH1000">
    <cfRule type="colorScale" priority="22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I1:AI1000">
    <cfRule type="colorScale" priority="23">
      <colorScale>
        <cfvo type="min"/>
        <cfvo type="percentile" val="50"/>
        <cfvo type="max"/>
        <color rgb="FF57BB8A"/>
        <color rgb="FFFFF2CC"/>
        <color rgb="FFE67C73"/>
      </colorScale>
    </cfRule>
  </conditionalFormatting>
  <conditionalFormatting sqref="AJ1:AJ1000">
    <cfRule type="colorScale" priority="24">
      <colorScale>
        <cfvo type="min"/>
        <cfvo type="percentile" val="50"/>
        <cfvo type="max"/>
        <color rgb="FF57BB8A"/>
        <color rgb="FFFFF2CC"/>
        <color rgb="FFE67C73"/>
      </colorScale>
    </cfRule>
  </conditionalFormatting>
  <conditionalFormatting sqref="AK1:AK1000">
    <cfRule type="colorScale" priority="25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L1:AL1000">
    <cfRule type="colorScale" priority="26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M1:AM1000">
    <cfRule type="colorScale" priority="27">
      <colorScale>
        <cfvo type="min"/>
        <cfvo type="percentile" val="50"/>
        <cfvo type="max"/>
        <color rgb="FF57BB8A"/>
        <color rgb="FFFFF2CC"/>
        <color rgb="FFE67C73"/>
      </colorScale>
    </cfRule>
  </conditionalFormatting>
  <conditionalFormatting sqref="AN1:AN1000">
    <cfRule type="colorScale" priority="28">
      <colorScale>
        <cfvo type="min"/>
        <cfvo type="percentile" val="50"/>
        <cfvo type="max"/>
        <color rgb="FF57BB8A"/>
        <color rgb="FFFFF2CC"/>
        <color rgb="FFE67C73"/>
      </colorScale>
    </cfRule>
  </conditionalFormatting>
  <conditionalFormatting sqref="AQ1:AQ1000">
    <cfRule type="colorScale" priority="29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P1:AP1000">
    <cfRule type="colorScale" priority="30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AO1:AO1000">
    <cfRule type="colorScale" priority="31">
      <colorScale>
        <cfvo type="min"/>
        <cfvo type="percentile" val="50"/>
        <cfvo type="max"/>
        <color rgb="FFE67C73"/>
        <color rgb="FFFFF2CC"/>
        <color rgb="FF57BB8A"/>
      </colorScale>
    </cfRule>
  </conditionalFormatting>
  <conditionalFormatting sqref="B1:B1000">
    <cfRule type="colorScale" priority="32">
      <colorScale>
        <cfvo type="min"/>
        <cfvo type="percentile" val="50"/>
        <cfvo type="max"/>
        <color rgb="FFF4CCCC"/>
        <color rgb="FFD9EAD3"/>
        <color rgb="FF57BB8A"/>
      </colorScale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1434</v>
      </c>
      <c r="B1" s="3">
        <v>0.76</v>
      </c>
      <c r="C1" s="3" t="s">
        <v>17</v>
      </c>
      <c r="D1" s="4">
        <v>45421.0</v>
      </c>
      <c r="E1" s="2">
        <v>170.0</v>
      </c>
      <c r="F1" s="3" t="s">
        <v>618</v>
      </c>
      <c r="G1" s="3" t="s">
        <v>400</v>
      </c>
      <c r="H1" s="3">
        <v>1.0</v>
      </c>
      <c r="I1" s="2">
        <v>0.0</v>
      </c>
      <c r="J1" s="2">
        <v>3.0</v>
      </c>
      <c r="K1" s="2">
        <v>2.0</v>
      </c>
      <c r="L1" s="2" t="e">
        <v>#N/A</v>
      </c>
      <c r="M1" s="2" t="e">
        <v>#N/A</v>
      </c>
      <c r="N1" s="2" t="e">
        <v>#N/A</v>
      </c>
      <c r="O1" s="2" t="e">
        <v>#N/A</v>
      </c>
      <c r="P1" s="2" t="e">
        <v>#N/A</v>
      </c>
      <c r="Q1" s="2" t="e">
        <v>#N/A</v>
      </c>
      <c r="R1" s="2" t="e">
        <v>#N/A</v>
      </c>
      <c r="S1" s="2" t="e">
        <v>#N/A</v>
      </c>
      <c r="T1" s="2" t="e">
        <v>#N/A</v>
      </c>
      <c r="U1" s="2" t="e">
        <v>#N/A</v>
      </c>
      <c r="V1" s="2" t="e">
        <v>#N/A</v>
      </c>
      <c r="W1" s="2" t="e">
        <v>#N/A</v>
      </c>
      <c r="X1" s="2" t="e">
        <v>#N/A</v>
      </c>
      <c r="Y1" s="2" t="e">
        <v>#N/A</v>
      </c>
      <c r="Z1" s="2" t="e">
        <v>#N/A</v>
      </c>
      <c r="AA1" s="2" t="e">
        <v>#N/A</v>
      </c>
      <c r="AB1" s="2" t="e">
        <v>#N/A</v>
      </c>
      <c r="AC1" s="2" t="e">
        <v>#N/A</v>
      </c>
      <c r="AD1" s="2" t="e">
        <v>#N/A</v>
      </c>
      <c r="AE1" s="2" t="e">
        <v>#N/A</v>
      </c>
      <c r="AF1" s="2" t="e">
        <v>#N/A</v>
      </c>
      <c r="AG1" s="2" t="e">
        <v>#N/A</v>
      </c>
      <c r="AH1" s="2" t="e">
        <v>#N/A</v>
      </c>
      <c r="AI1" s="2" t="e">
        <v>#N/A</v>
      </c>
      <c r="AJ1" s="2" t="e">
        <v>#N/A</v>
      </c>
      <c r="AK1" s="2" t="e">
        <v>#N/A</v>
      </c>
      <c r="AL1" s="2" t="e">
        <v>#N/A</v>
      </c>
      <c r="AM1" s="2" t="e">
        <v>#N/A</v>
      </c>
      <c r="AN1" s="2" t="e">
        <v>#N/A</v>
      </c>
      <c r="AO1" s="2" t="e">
        <v>#N/A</v>
      </c>
      <c r="AP1" s="2" t="e">
        <v>#N/A</v>
      </c>
      <c r="AQ1" s="2" t="e">
        <v>#N/A</v>
      </c>
      <c r="AR1" s="2" t="e">
        <v>#N/A</v>
      </c>
      <c r="AS1" s="2" t="e">
        <v>#N/A</v>
      </c>
      <c r="AT1" s="2" t="e">
        <v>#N/A</v>
      </c>
      <c r="AU1" s="2" t="e">
        <v>#N/A</v>
      </c>
      <c r="AV1" s="2" t="e">
        <v>#N/A</v>
      </c>
      <c r="AW1" s="2" t="e">
        <v>#N/A</v>
      </c>
      <c r="AX1" s="2" t="e">
        <v>#N/A</v>
      </c>
      <c r="AY1" s="2" t="e">
        <v>#N/A</v>
      </c>
      <c r="AZ1" s="2" t="e">
        <v>#N/A</v>
      </c>
    </row>
    <row r="2">
      <c r="A2" s="3" t="s">
        <v>1621</v>
      </c>
      <c r="B2" s="3">
        <v>0.83</v>
      </c>
      <c r="C2" s="3" t="s">
        <v>17</v>
      </c>
      <c r="D2" s="4">
        <v>45445.0</v>
      </c>
      <c r="E2" s="2">
        <v>195.0</v>
      </c>
      <c r="F2" s="3" t="s">
        <v>461</v>
      </c>
      <c r="G2" s="3" t="s">
        <v>298</v>
      </c>
      <c r="H2" s="3">
        <v>1.0</v>
      </c>
      <c r="I2" s="2">
        <v>4.0</v>
      </c>
      <c r="J2" s="2">
        <v>3.0</v>
      </c>
      <c r="K2" s="2">
        <v>13.0</v>
      </c>
      <c r="L2" s="2" t="e">
        <v>#N/A</v>
      </c>
      <c r="M2" s="2" t="e">
        <v>#N/A</v>
      </c>
      <c r="N2" s="2" t="e">
        <v>#N/A</v>
      </c>
      <c r="O2" s="2" t="e">
        <v>#N/A</v>
      </c>
      <c r="P2" s="2" t="e">
        <v>#N/A</v>
      </c>
      <c r="Q2" s="2" t="e">
        <v>#N/A</v>
      </c>
      <c r="R2" s="2" t="e">
        <v>#N/A</v>
      </c>
      <c r="S2" s="2" t="e">
        <v>#N/A</v>
      </c>
      <c r="T2" s="2" t="e">
        <v>#N/A</v>
      </c>
      <c r="U2" s="2" t="e">
        <v>#N/A</v>
      </c>
      <c r="V2" s="2" t="e">
        <v>#N/A</v>
      </c>
      <c r="W2" s="2" t="e">
        <v>#N/A</v>
      </c>
      <c r="X2" s="2" t="e">
        <v>#N/A</v>
      </c>
      <c r="Y2" s="2" t="e">
        <v>#N/A</v>
      </c>
      <c r="Z2" s="2" t="e">
        <v>#N/A</v>
      </c>
      <c r="AA2" s="2" t="e">
        <v>#N/A</v>
      </c>
      <c r="AB2" s="2" t="e">
        <v>#N/A</v>
      </c>
      <c r="AC2" s="2" t="e">
        <v>#N/A</v>
      </c>
      <c r="AD2" s="2" t="e">
        <v>#N/A</v>
      </c>
      <c r="AE2" s="2" t="e">
        <v>#N/A</v>
      </c>
      <c r="AF2" s="2" t="e">
        <v>#N/A</v>
      </c>
      <c r="AG2" s="2" t="e">
        <v>#N/A</v>
      </c>
      <c r="AH2" s="2" t="e">
        <v>#N/A</v>
      </c>
      <c r="AI2" s="2" t="e">
        <v>#N/A</v>
      </c>
      <c r="AJ2" s="2" t="e">
        <v>#N/A</v>
      </c>
      <c r="AK2" s="2" t="e">
        <v>#N/A</v>
      </c>
      <c r="AL2" s="2" t="e">
        <v>#N/A</v>
      </c>
      <c r="AM2" s="2" t="e">
        <v>#N/A</v>
      </c>
      <c r="AN2" s="2" t="e">
        <v>#N/A</v>
      </c>
      <c r="AO2" s="2" t="e">
        <v>#N/A</v>
      </c>
      <c r="AP2" s="2" t="e">
        <v>#N/A</v>
      </c>
      <c r="AQ2" s="2" t="e">
        <v>#N/A</v>
      </c>
      <c r="AR2" s="2" t="e">
        <v>#N/A</v>
      </c>
      <c r="AS2" s="2" t="e">
        <v>#N/A</v>
      </c>
      <c r="AT2" s="2" t="e">
        <v>#N/A</v>
      </c>
      <c r="AU2" s="2" t="e">
        <v>#N/A</v>
      </c>
      <c r="AV2" s="2" t="e">
        <v>#N/A</v>
      </c>
      <c r="AW2" s="2" t="e">
        <v>#N/A</v>
      </c>
      <c r="AX2" s="2" t="e">
        <v>#N/A</v>
      </c>
      <c r="AY2" s="2" t="e">
        <v>#N/A</v>
      </c>
      <c r="AZ2" s="2" t="e">
        <v>#N/A</v>
      </c>
    </row>
    <row r="3">
      <c r="A3" s="3" t="s">
        <v>1638</v>
      </c>
      <c r="B3" s="3">
        <v>0.89</v>
      </c>
      <c r="C3" s="3" t="s">
        <v>17</v>
      </c>
      <c r="D3" s="4">
        <v>45449.0</v>
      </c>
      <c r="E3" s="2">
        <v>190.0</v>
      </c>
      <c r="F3" s="3" t="s">
        <v>568</v>
      </c>
      <c r="G3" s="3" t="s">
        <v>322</v>
      </c>
      <c r="H3" s="3">
        <v>1.0</v>
      </c>
      <c r="I3" s="2">
        <v>5.0</v>
      </c>
      <c r="J3" s="2">
        <v>3.0</v>
      </c>
      <c r="K3" s="2">
        <v>3.0</v>
      </c>
      <c r="L3" s="2" t="e">
        <v>#N/A</v>
      </c>
      <c r="M3" s="2" t="e">
        <v>#N/A</v>
      </c>
      <c r="N3" s="2" t="e">
        <v>#N/A</v>
      </c>
      <c r="O3" s="2" t="e">
        <v>#N/A</v>
      </c>
      <c r="P3" s="2" t="e">
        <v>#N/A</v>
      </c>
      <c r="Q3" s="2" t="e">
        <v>#N/A</v>
      </c>
      <c r="R3" s="2" t="e">
        <v>#N/A</v>
      </c>
      <c r="S3" s="2" t="e">
        <v>#N/A</v>
      </c>
      <c r="T3" s="2" t="e">
        <v>#N/A</v>
      </c>
      <c r="U3" s="2" t="e">
        <v>#N/A</v>
      </c>
      <c r="V3" s="2" t="e">
        <v>#N/A</v>
      </c>
      <c r="W3" s="2" t="e">
        <v>#N/A</v>
      </c>
      <c r="X3" s="2" t="e">
        <v>#N/A</v>
      </c>
      <c r="Y3" s="2" t="e">
        <v>#N/A</v>
      </c>
      <c r="Z3" s="2" t="e">
        <v>#N/A</v>
      </c>
      <c r="AA3" s="2" t="e">
        <v>#N/A</v>
      </c>
      <c r="AB3" s="2" t="e">
        <v>#N/A</v>
      </c>
      <c r="AC3" s="2" t="e">
        <v>#N/A</v>
      </c>
      <c r="AD3" s="2" t="e">
        <v>#N/A</v>
      </c>
      <c r="AE3" s="2" t="e">
        <v>#N/A</v>
      </c>
      <c r="AF3" s="2" t="e">
        <v>#N/A</v>
      </c>
      <c r="AG3" s="2" t="e">
        <v>#N/A</v>
      </c>
      <c r="AH3" s="2" t="e">
        <v>#N/A</v>
      </c>
      <c r="AI3" s="2" t="e">
        <v>#N/A</v>
      </c>
      <c r="AJ3" s="2" t="e">
        <v>#N/A</v>
      </c>
      <c r="AK3" s="2" t="e">
        <v>#N/A</v>
      </c>
      <c r="AL3" s="2" t="e">
        <v>#N/A</v>
      </c>
      <c r="AM3" s="2" t="e">
        <v>#N/A</v>
      </c>
      <c r="AN3" s="2" t="e">
        <v>#N/A</v>
      </c>
      <c r="AO3" s="2" t="e">
        <v>#N/A</v>
      </c>
      <c r="AP3" s="2" t="e">
        <v>#N/A</v>
      </c>
      <c r="AQ3" s="2" t="e">
        <v>#N/A</v>
      </c>
      <c r="AR3" s="2" t="e">
        <v>#N/A</v>
      </c>
      <c r="AS3" s="2" t="e">
        <v>#N/A</v>
      </c>
      <c r="AT3" s="2" t="e">
        <v>#N/A</v>
      </c>
      <c r="AU3" s="2" t="e">
        <v>#N/A</v>
      </c>
      <c r="AV3" s="2" t="e">
        <v>#N/A</v>
      </c>
      <c r="AW3" s="2" t="e">
        <v>#N/A</v>
      </c>
      <c r="AX3" s="2" t="e">
        <v>#N/A</v>
      </c>
      <c r="AY3" s="2" t="e">
        <v>#N/A</v>
      </c>
      <c r="AZ3" s="2" t="e">
        <v>#N/A</v>
      </c>
    </row>
    <row r="4">
      <c r="A4" s="3" t="s">
        <v>1702</v>
      </c>
      <c r="B4" s="3">
        <v>0.83</v>
      </c>
      <c r="C4" s="3" t="s">
        <v>17</v>
      </c>
      <c r="D4" s="4">
        <v>45447.0</v>
      </c>
      <c r="E4" s="2">
        <v>190.0</v>
      </c>
      <c r="F4" s="3" t="s">
        <v>621</v>
      </c>
      <c r="G4" s="3" t="s">
        <v>400</v>
      </c>
      <c r="H4" s="3">
        <v>1.0</v>
      </c>
      <c r="I4" s="2">
        <v>6.0</v>
      </c>
      <c r="J4" s="2">
        <v>3.0</v>
      </c>
      <c r="K4" s="2">
        <v>2.0</v>
      </c>
      <c r="L4" s="2" t="e">
        <v>#N/A</v>
      </c>
      <c r="M4" s="2" t="e">
        <v>#N/A</v>
      </c>
      <c r="N4" s="2" t="e">
        <v>#N/A</v>
      </c>
      <c r="O4" s="2" t="e">
        <v>#N/A</v>
      </c>
      <c r="P4" s="2" t="e">
        <v>#N/A</v>
      </c>
      <c r="Q4" s="2" t="e">
        <v>#N/A</v>
      </c>
      <c r="R4" s="2" t="e">
        <v>#N/A</v>
      </c>
      <c r="S4" s="2" t="e">
        <v>#N/A</v>
      </c>
      <c r="T4" s="2" t="e">
        <v>#N/A</v>
      </c>
      <c r="U4" s="2" t="e">
        <v>#N/A</v>
      </c>
      <c r="V4" s="2" t="e">
        <v>#N/A</v>
      </c>
      <c r="W4" s="2" t="e">
        <v>#N/A</v>
      </c>
      <c r="X4" s="2" t="e">
        <v>#N/A</v>
      </c>
      <c r="Y4" s="2" t="e">
        <v>#N/A</v>
      </c>
      <c r="Z4" s="2" t="e">
        <v>#N/A</v>
      </c>
      <c r="AA4" s="2" t="e">
        <v>#N/A</v>
      </c>
      <c r="AB4" s="2" t="e">
        <v>#N/A</v>
      </c>
      <c r="AC4" s="2" t="e">
        <v>#N/A</v>
      </c>
      <c r="AD4" s="2" t="e">
        <v>#N/A</v>
      </c>
      <c r="AE4" s="2" t="e">
        <v>#N/A</v>
      </c>
      <c r="AF4" s="2" t="e">
        <v>#N/A</v>
      </c>
      <c r="AG4" s="2" t="e">
        <v>#N/A</v>
      </c>
      <c r="AH4" s="2" t="e">
        <v>#N/A</v>
      </c>
      <c r="AI4" s="2" t="e">
        <v>#N/A</v>
      </c>
      <c r="AJ4" s="2" t="e">
        <v>#N/A</v>
      </c>
      <c r="AK4" s="2" t="e">
        <v>#N/A</v>
      </c>
      <c r="AL4" s="2" t="e">
        <v>#N/A</v>
      </c>
      <c r="AM4" s="2" t="e">
        <v>#N/A</v>
      </c>
      <c r="AN4" s="2" t="e">
        <v>#N/A</v>
      </c>
      <c r="AO4" s="2" t="e">
        <v>#N/A</v>
      </c>
      <c r="AP4" s="2" t="e">
        <v>#N/A</v>
      </c>
      <c r="AQ4" s="2" t="e">
        <v>#N/A</v>
      </c>
      <c r="AR4" s="2" t="e">
        <v>#N/A</v>
      </c>
      <c r="AS4" s="2" t="e">
        <v>#N/A</v>
      </c>
      <c r="AT4" s="2" t="e">
        <v>#N/A</v>
      </c>
      <c r="AU4" s="2" t="e">
        <v>#N/A</v>
      </c>
      <c r="AV4" s="2" t="e">
        <v>#N/A</v>
      </c>
      <c r="AW4" s="2" t="e">
        <v>#N/A</v>
      </c>
      <c r="AX4" s="2" t="e">
        <v>#N/A</v>
      </c>
      <c r="AY4" s="2" t="e">
        <v>#N/A</v>
      </c>
      <c r="AZ4" s="2" t="e">
        <v>#N/A</v>
      </c>
    </row>
    <row r="5">
      <c r="A5" s="3" t="s">
        <v>1774</v>
      </c>
      <c r="B5" s="3" t="s">
        <v>11</v>
      </c>
      <c r="C5" s="3" t="s">
        <v>17</v>
      </c>
      <c r="D5" s="4">
        <v>45445.0</v>
      </c>
      <c r="E5" s="2">
        <v>225.0</v>
      </c>
      <c r="F5" s="3" t="s">
        <v>687</v>
      </c>
      <c r="G5" s="3" t="s">
        <v>311</v>
      </c>
      <c r="H5" s="3">
        <v>1.0</v>
      </c>
      <c r="I5" s="2">
        <v>7.0</v>
      </c>
      <c r="J5" s="2">
        <v>3.0</v>
      </c>
      <c r="K5" s="2">
        <v>8.0</v>
      </c>
      <c r="L5" s="2" t="e">
        <v>#N/A</v>
      </c>
      <c r="M5" s="2" t="e">
        <v>#N/A</v>
      </c>
      <c r="N5" s="2" t="e">
        <v>#N/A</v>
      </c>
      <c r="O5" s="2" t="e">
        <v>#N/A</v>
      </c>
      <c r="P5" s="2" t="e">
        <v>#N/A</v>
      </c>
      <c r="Q5" s="2" t="e">
        <v>#N/A</v>
      </c>
      <c r="R5" s="2" t="e">
        <v>#N/A</v>
      </c>
      <c r="S5" s="2" t="e">
        <v>#N/A</v>
      </c>
      <c r="T5" s="2" t="e">
        <v>#N/A</v>
      </c>
      <c r="U5" s="2" t="e">
        <v>#N/A</v>
      </c>
      <c r="V5" s="2" t="e">
        <v>#N/A</v>
      </c>
      <c r="W5" s="2" t="e">
        <v>#N/A</v>
      </c>
      <c r="X5" s="2" t="e">
        <v>#N/A</v>
      </c>
      <c r="Y5" s="2" t="e">
        <v>#N/A</v>
      </c>
      <c r="Z5" s="2" t="e">
        <v>#N/A</v>
      </c>
      <c r="AA5" s="2" t="e">
        <v>#N/A</v>
      </c>
      <c r="AB5" s="2" t="e">
        <v>#N/A</v>
      </c>
      <c r="AC5" s="2" t="e">
        <v>#N/A</v>
      </c>
      <c r="AD5" s="2" t="e">
        <v>#N/A</v>
      </c>
      <c r="AE5" s="2" t="e">
        <v>#N/A</v>
      </c>
      <c r="AF5" s="2" t="e">
        <v>#N/A</v>
      </c>
      <c r="AG5" s="2" t="e">
        <v>#N/A</v>
      </c>
      <c r="AH5" s="2" t="e">
        <v>#N/A</v>
      </c>
      <c r="AI5" s="2" t="e">
        <v>#N/A</v>
      </c>
      <c r="AJ5" s="2" t="e">
        <v>#N/A</v>
      </c>
      <c r="AK5" s="2" t="e">
        <v>#N/A</v>
      </c>
      <c r="AL5" s="2" t="e">
        <v>#N/A</v>
      </c>
      <c r="AM5" s="2" t="e">
        <v>#N/A</v>
      </c>
      <c r="AN5" s="2" t="e">
        <v>#N/A</v>
      </c>
      <c r="AO5" s="2" t="e">
        <v>#N/A</v>
      </c>
      <c r="AP5" s="2" t="e">
        <v>#N/A</v>
      </c>
      <c r="AQ5" s="2" t="e">
        <v>#N/A</v>
      </c>
      <c r="AR5" s="2" t="e">
        <v>#N/A</v>
      </c>
      <c r="AS5" s="2" t="e">
        <v>#N/A</v>
      </c>
      <c r="AT5" s="2" t="e">
        <v>#N/A</v>
      </c>
      <c r="AU5" s="2" t="e">
        <v>#N/A</v>
      </c>
      <c r="AV5" s="2" t="e">
        <v>#N/A</v>
      </c>
      <c r="AW5" s="2" t="e">
        <v>#N/A</v>
      </c>
      <c r="AX5" s="2" t="e">
        <v>#N/A</v>
      </c>
      <c r="AY5" s="2" t="e">
        <v>#N/A</v>
      </c>
      <c r="AZ5" s="2" t="e">
        <v>#N/A</v>
      </c>
    </row>
    <row r="6">
      <c r="A6" s="3" t="s">
        <v>1275</v>
      </c>
      <c r="B6" s="3">
        <v>0.88</v>
      </c>
      <c r="C6" s="3" t="s">
        <v>17</v>
      </c>
      <c r="D6" s="4">
        <v>45449.0</v>
      </c>
      <c r="E6" s="2">
        <v>215.0</v>
      </c>
      <c r="F6" s="3" t="s">
        <v>799</v>
      </c>
      <c r="G6" s="3" t="s">
        <v>306</v>
      </c>
      <c r="H6" s="3">
        <v>1.0</v>
      </c>
      <c r="I6" s="2">
        <v>8.0</v>
      </c>
      <c r="J6" s="2">
        <v>3.0</v>
      </c>
      <c r="K6" s="2">
        <v>6.0</v>
      </c>
      <c r="L6" s="2" t="e">
        <v>#N/A</v>
      </c>
      <c r="M6" s="2" t="e">
        <v>#N/A</v>
      </c>
      <c r="N6" s="2" t="e">
        <v>#N/A</v>
      </c>
      <c r="O6" s="2" t="e">
        <v>#N/A</v>
      </c>
      <c r="P6" s="2" t="e">
        <v>#N/A</v>
      </c>
      <c r="Q6" s="2" t="e">
        <v>#N/A</v>
      </c>
      <c r="R6" s="2" t="e">
        <v>#N/A</v>
      </c>
      <c r="S6" s="2" t="e">
        <v>#N/A</v>
      </c>
      <c r="T6" s="2" t="e">
        <v>#N/A</v>
      </c>
      <c r="U6" s="2" t="e">
        <v>#N/A</v>
      </c>
      <c r="V6" s="2" t="e">
        <v>#N/A</v>
      </c>
      <c r="W6" s="2" t="e">
        <v>#N/A</v>
      </c>
      <c r="X6" s="2" t="e">
        <v>#N/A</v>
      </c>
      <c r="Y6" s="2" t="e">
        <v>#N/A</v>
      </c>
      <c r="Z6" s="2" t="e">
        <v>#N/A</v>
      </c>
      <c r="AA6" s="2" t="e">
        <v>#N/A</v>
      </c>
      <c r="AB6" s="2" t="e">
        <v>#N/A</v>
      </c>
      <c r="AC6" s="2" t="e">
        <v>#N/A</v>
      </c>
      <c r="AD6" s="2" t="e">
        <v>#N/A</v>
      </c>
      <c r="AE6" s="2" t="e">
        <v>#N/A</v>
      </c>
      <c r="AF6" s="2" t="e">
        <v>#N/A</v>
      </c>
      <c r="AG6" s="2" t="e">
        <v>#N/A</v>
      </c>
      <c r="AH6" s="2" t="e">
        <v>#N/A</v>
      </c>
      <c r="AI6" s="2" t="e">
        <v>#N/A</v>
      </c>
      <c r="AJ6" s="2" t="e">
        <v>#N/A</v>
      </c>
      <c r="AK6" s="2" t="e">
        <v>#N/A</v>
      </c>
      <c r="AL6" s="2" t="e">
        <v>#N/A</v>
      </c>
      <c r="AM6" s="2" t="e">
        <v>#N/A</v>
      </c>
      <c r="AN6" s="2" t="e">
        <v>#N/A</v>
      </c>
      <c r="AO6" s="2" t="e">
        <v>#N/A</v>
      </c>
      <c r="AP6" s="2" t="e">
        <v>#N/A</v>
      </c>
      <c r="AQ6" s="2" t="e">
        <v>#N/A</v>
      </c>
      <c r="AR6" s="2" t="e">
        <v>#N/A</v>
      </c>
      <c r="AS6" s="2" t="e">
        <v>#N/A</v>
      </c>
      <c r="AT6" s="2" t="e">
        <v>#N/A</v>
      </c>
      <c r="AU6" s="2" t="e">
        <v>#N/A</v>
      </c>
      <c r="AV6" s="2" t="e">
        <v>#N/A</v>
      </c>
      <c r="AW6" s="2" t="e">
        <v>#N/A</v>
      </c>
      <c r="AX6" s="2" t="e">
        <v>#N/A</v>
      </c>
      <c r="AY6" s="2" t="e">
        <v>#N/A</v>
      </c>
      <c r="AZ6" s="2" t="e">
        <v>#N/A</v>
      </c>
    </row>
    <row r="7">
      <c r="A7" s="3" t="s">
        <v>1860</v>
      </c>
      <c r="B7" s="3">
        <v>0.86</v>
      </c>
      <c r="C7" s="3" t="s">
        <v>17</v>
      </c>
      <c r="D7" s="4">
        <v>45421.0</v>
      </c>
      <c r="E7" s="2">
        <v>170.0</v>
      </c>
      <c r="F7" s="3" t="s">
        <v>816</v>
      </c>
      <c r="G7" s="3" t="s">
        <v>298</v>
      </c>
      <c r="H7" s="3">
        <v>1.0</v>
      </c>
      <c r="I7" s="2">
        <v>8.0</v>
      </c>
      <c r="J7" s="2">
        <v>3.0</v>
      </c>
      <c r="K7" s="2">
        <v>13.0</v>
      </c>
      <c r="L7" s="2" t="e">
        <v>#N/A</v>
      </c>
      <c r="M7" s="2" t="e">
        <v>#N/A</v>
      </c>
      <c r="N7" s="2" t="e">
        <v>#N/A</v>
      </c>
      <c r="O7" s="2" t="e">
        <v>#N/A</v>
      </c>
      <c r="P7" s="2" t="e">
        <v>#N/A</v>
      </c>
      <c r="Q7" s="2" t="e">
        <v>#N/A</v>
      </c>
      <c r="R7" s="2" t="e">
        <v>#N/A</v>
      </c>
      <c r="S7" s="2" t="e">
        <v>#N/A</v>
      </c>
      <c r="T7" s="2" t="e">
        <v>#N/A</v>
      </c>
      <c r="U7" s="2" t="e">
        <v>#N/A</v>
      </c>
      <c r="V7" s="2" t="e">
        <v>#N/A</v>
      </c>
      <c r="W7" s="2" t="e">
        <v>#N/A</v>
      </c>
      <c r="X7" s="2" t="e">
        <v>#N/A</v>
      </c>
      <c r="Y7" s="2" t="e">
        <v>#N/A</v>
      </c>
      <c r="Z7" s="2" t="e">
        <v>#N/A</v>
      </c>
      <c r="AA7" s="2" t="e">
        <v>#N/A</v>
      </c>
      <c r="AB7" s="2" t="e">
        <v>#N/A</v>
      </c>
      <c r="AC7" s="2" t="e">
        <v>#N/A</v>
      </c>
      <c r="AD7" s="2" t="e">
        <v>#N/A</v>
      </c>
      <c r="AE7" s="2" t="e">
        <v>#N/A</v>
      </c>
      <c r="AF7" s="2" t="e">
        <v>#N/A</v>
      </c>
      <c r="AG7" s="2" t="e">
        <v>#N/A</v>
      </c>
      <c r="AH7" s="2" t="e">
        <v>#N/A</v>
      </c>
      <c r="AI7" s="2" t="e">
        <v>#N/A</v>
      </c>
      <c r="AJ7" s="2" t="e">
        <v>#N/A</v>
      </c>
      <c r="AK7" s="2" t="e">
        <v>#N/A</v>
      </c>
      <c r="AL7" s="2" t="e">
        <v>#N/A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2" t="e">
        <v>#N/A</v>
      </c>
      <c r="AS7" s="2" t="e">
        <v>#N/A</v>
      </c>
      <c r="AT7" s="2" t="e">
        <v>#N/A</v>
      </c>
      <c r="AU7" s="2" t="e">
        <v>#N/A</v>
      </c>
      <c r="AV7" s="2" t="e">
        <v>#N/A</v>
      </c>
      <c r="AW7" s="2" t="e">
        <v>#N/A</v>
      </c>
      <c r="AX7" s="2" t="e">
        <v>#N/A</v>
      </c>
      <c r="AY7" s="2" t="e">
        <v>#N/A</v>
      </c>
      <c r="AZ7" s="2" t="e">
        <v>#N/A</v>
      </c>
    </row>
    <row r="8">
      <c r="A8" s="3" t="s">
        <v>1864</v>
      </c>
      <c r="B8" s="3">
        <v>89.07</v>
      </c>
      <c r="C8" s="3" t="s">
        <v>17</v>
      </c>
      <c r="D8" s="5">
        <v>45446.0</v>
      </c>
      <c r="E8" s="3">
        <v>202.0</v>
      </c>
      <c r="F8" s="3" t="s">
        <v>843</v>
      </c>
      <c r="G8" s="3" t="s">
        <v>301</v>
      </c>
      <c r="H8" s="3">
        <v>1.0</v>
      </c>
      <c r="I8" s="2">
        <v>8.0</v>
      </c>
      <c r="J8" s="2">
        <v>3.0</v>
      </c>
      <c r="K8" s="2">
        <v>16.0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 t="e">
        <v>#N/A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 t="e">
        <v>#N/A</v>
      </c>
      <c r="Z8" s="2" t="e">
        <v>#N/A</v>
      </c>
      <c r="AA8" s="2" t="e">
        <v>#N/A</v>
      </c>
      <c r="AB8" s="2" t="e">
        <v>#N/A</v>
      </c>
      <c r="AC8" s="2" t="e">
        <v>#N/A</v>
      </c>
      <c r="AD8" s="2" t="e">
        <v>#N/A</v>
      </c>
      <c r="AE8" s="2" t="e">
        <v>#N/A</v>
      </c>
      <c r="AF8" s="2" t="e">
        <v>#N/A</v>
      </c>
      <c r="AG8" s="2" t="e">
        <v>#N/A</v>
      </c>
      <c r="AH8" s="2" t="e">
        <v>#N/A</v>
      </c>
      <c r="AI8" s="2" t="e">
        <v>#N/A</v>
      </c>
      <c r="AJ8" s="2" t="e">
        <v>#N/A</v>
      </c>
      <c r="AK8" s="2" t="e">
        <v>#N/A</v>
      </c>
      <c r="AL8" s="2" t="e">
        <v>#N/A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 t="e">
        <v>#N/A</v>
      </c>
      <c r="AR8" s="2" t="e">
        <v>#N/A</v>
      </c>
      <c r="AS8" s="2" t="e">
        <v>#N/A</v>
      </c>
      <c r="AT8" s="2" t="e">
        <v>#N/A</v>
      </c>
      <c r="AU8" s="2" t="e">
        <v>#N/A</v>
      </c>
      <c r="AV8" s="2" t="e">
        <v>#N/A</v>
      </c>
      <c r="AW8" s="2" t="e">
        <v>#N/A</v>
      </c>
      <c r="AX8" s="2" t="e">
        <v>#N/A</v>
      </c>
      <c r="AY8" s="2" t="e">
        <v>#N/A</v>
      </c>
      <c r="AZ8" s="2" t="e">
        <v>#N/A</v>
      </c>
    </row>
    <row r="9">
      <c r="A9" s="3" t="s">
        <v>1873</v>
      </c>
      <c r="B9" s="3">
        <v>0.89</v>
      </c>
      <c r="C9" s="3" t="s">
        <v>17</v>
      </c>
      <c r="D9" s="4">
        <v>45419.0</v>
      </c>
      <c r="E9" s="2">
        <v>170.0</v>
      </c>
      <c r="F9" s="3" t="s">
        <v>900</v>
      </c>
      <c r="G9" s="3" t="s">
        <v>320</v>
      </c>
      <c r="H9" s="3">
        <v>1.0</v>
      </c>
      <c r="I9" s="2">
        <v>9.0</v>
      </c>
      <c r="J9" s="2">
        <v>3.0</v>
      </c>
      <c r="K9" s="2">
        <v>15.0</v>
      </c>
      <c r="L9" s="2" t="e">
        <v>#N/A</v>
      </c>
      <c r="M9" s="2" t="e">
        <v>#N/A</v>
      </c>
      <c r="N9" s="2" t="e">
        <v>#N/A</v>
      </c>
      <c r="O9" s="2" t="e">
        <v>#N/A</v>
      </c>
      <c r="P9" s="2" t="e">
        <v>#N/A</v>
      </c>
      <c r="Q9" s="2" t="e">
        <v>#N/A</v>
      </c>
      <c r="R9" s="2" t="e">
        <v>#N/A</v>
      </c>
      <c r="S9" s="2" t="e">
        <v>#N/A</v>
      </c>
      <c r="T9" s="2" t="e">
        <v>#N/A</v>
      </c>
      <c r="U9" s="2" t="e">
        <v>#N/A</v>
      </c>
      <c r="V9" s="2" t="e">
        <v>#N/A</v>
      </c>
      <c r="W9" s="2" t="e">
        <v>#N/A</v>
      </c>
      <c r="X9" s="2" t="e">
        <v>#N/A</v>
      </c>
      <c r="Y9" s="2" t="e">
        <v>#N/A</v>
      </c>
      <c r="Z9" s="2" t="e">
        <v>#N/A</v>
      </c>
      <c r="AA9" s="2" t="e">
        <v>#N/A</v>
      </c>
      <c r="AB9" s="2" t="e">
        <v>#N/A</v>
      </c>
      <c r="AC9" s="2" t="e">
        <v>#N/A</v>
      </c>
      <c r="AD9" s="2" t="e">
        <v>#N/A</v>
      </c>
      <c r="AE9" s="2" t="e">
        <v>#N/A</v>
      </c>
      <c r="AF9" s="2" t="e">
        <v>#N/A</v>
      </c>
      <c r="AG9" s="2" t="e">
        <v>#N/A</v>
      </c>
      <c r="AH9" s="2" t="e">
        <v>#N/A</v>
      </c>
      <c r="AI9" s="2" t="e">
        <v>#N/A</v>
      </c>
      <c r="AJ9" s="2" t="e">
        <v>#N/A</v>
      </c>
      <c r="AK9" s="2" t="e">
        <v>#N/A</v>
      </c>
      <c r="AL9" s="2" t="e">
        <v>#N/A</v>
      </c>
      <c r="AM9" s="2" t="e">
        <v>#N/A</v>
      </c>
      <c r="AN9" s="2" t="e">
        <v>#N/A</v>
      </c>
      <c r="AO9" s="2" t="e">
        <v>#N/A</v>
      </c>
      <c r="AP9" s="2" t="e">
        <v>#N/A</v>
      </c>
      <c r="AQ9" s="2" t="e">
        <v>#N/A</v>
      </c>
      <c r="AR9" s="2" t="e">
        <v>#N/A</v>
      </c>
      <c r="AS9" s="2" t="e">
        <v>#N/A</v>
      </c>
      <c r="AT9" s="2" t="e">
        <v>#N/A</v>
      </c>
      <c r="AU9" s="2" t="e">
        <v>#N/A</v>
      </c>
      <c r="AV9" s="2" t="e">
        <v>#N/A</v>
      </c>
      <c r="AW9" s="2" t="e">
        <v>#N/A</v>
      </c>
      <c r="AX9" s="2" t="e">
        <v>#N/A</v>
      </c>
      <c r="AY9" s="2" t="e">
        <v>#N/A</v>
      </c>
      <c r="AZ9" s="2" t="e">
        <v>#N/A</v>
      </c>
    </row>
    <row r="10">
      <c r="A10" s="3" t="s">
        <v>1394</v>
      </c>
      <c r="B10" s="3">
        <v>0.89</v>
      </c>
      <c r="C10" s="3" t="s">
        <v>17</v>
      </c>
      <c r="D10" s="4">
        <v>45447.0</v>
      </c>
      <c r="E10" s="2">
        <v>185.0</v>
      </c>
      <c r="F10" s="3" t="s">
        <v>826</v>
      </c>
      <c r="G10" s="3" t="s">
        <v>320</v>
      </c>
      <c r="H10" s="2">
        <v>0.0</v>
      </c>
      <c r="I10" s="2">
        <v>15.0</v>
      </c>
      <c r="J10" s="2">
        <v>0.0</v>
      </c>
      <c r="K10" s="2">
        <v>2023.0</v>
      </c>
      <c r="L10" s="2" t="s">
        <v>4779</v>
      </c>
      <c r="M10" s="2" t="s">
        <v>17</v>
      </c>
      <c r="N10" s="2">
        <v>11.0</v>
      </c>
      <c r="O10" s="2">
        <v>44.0</v>
      </c>
      <c r="P10" s="2">
        <v>27.0</v>
      </c>
      <c r="Q10" s="2">
        <v>61.4</v>
      </c>
      <c r="R10" s="2">
        <v>453.0</v>
      </c>
      <c r="S10" s="2">
        <v>17.0</v>
      </c>
      <c r="T10" s="2">
        <v>2.0</v>
      </c>
      <c r="U10" s="2">
        <v>70.1</v>
      </c>
      <c r="V10" s="2">
        <v>69.2</v>
      </c>
      <c r="W10" s="2">
        <v>46.8</v>
      </c>
      <c r="X10" s="2">
        <v>71.5</v>
      </c>
      <c r="Y10" s="2" t="s">
        <v>4777</v>
      </c>
      <c r="Z10" s="2">
        <v>227.0</v>
      </c>
      <c r="AA10" s="2">
        <v>214.0</v>
      </c>
      <c r="AB10" s="2">
        <v>94.3</v>
      </c>
      <c r="AC10" s="2">
        <v>0.0</v>
      </c>
      <c r="AD10" s="2">
        <v>0.0</v>
      </c>
      <c r="AE10" s="2">
        <v>39.0</v>
      </c>
      <c r="AF10" s="2">
        <v>17.2</v>
      </c>
      <c r="AG10" s="2">
        <v>188.0</v>
      </c>
      <c r="AH10" s="2">
        <v>82.8</v>
      </c>
      <c r="AI10" s="2">
        <v>0.0</v>
      </c>
      <c r="AJ10" s="2">
        <v>0.0</v>
      </c>
      <c r="AK10" s="2">
        <v>91.0</v>
      </c>
      <c r="AL10" s="2">
        <v>3.4</v>
      </c>
      <c r="AM10" s="2">
        <v>2.12</v>
      </c>
      <c r="AN10" s="2">
        <v>14.9</v>
      </c>
      <c r="AO10" s="2">
        <v>40.0</v>
      </c>
      <c r="AP10" s="2">
        <v>6.0</v>
      </c>
      <c r="AQ10" s="2">
        <v>18.2</v>
      </c>
      <c r="AR10" s="2">
        <v>12.0</v>
      </c>
      <c r="AS10" s="2">
        <v>7.0</v>
      </c>
      <c r="AT10" s="2">
        <v>0.0</v>
      </c>
      <c r="AU10" s="2">
        <v>0.0</v>
      </c>
      <c r="AV10" s="2">
        <v>5.0</v>
      </c>
      <c r="AW10" s="2">
        <v>21.0</v>
      </c>
      <c r="AX10" s="2">
        <v>111.3</v>
      </c>
      <c r="AY10" s="2" t="s">
        <v>4780</v>
      </c>
    </row>
    <row r="11">
      <c r="A11" s="3" t="s">
        <v>1432</v>
      </c>
      <c r="B11" s="3" t="s">
        <v>11</v>
      </c>
      <c r="C11" s="3" t="s">
        <v>17</v>
      </c>
      <c r="D11" s="4">
        <v>45447.0</v>
      </c>
      <c r="E11" s="2">
        <v>210.0</v>
      </c>
      <c r="F11" s="3" t="s">
        <v>70</v>
      </c>
      <c r="G11" s="3" t="s">
        <v>289</v>
      </c>
      <c r="H11" s="2">
        <v>0.0</v>
      </c>
      <c r="I11" s="2">
        <v>9.0</v>
      </c>
      <c r="J11" s="2">
        <v>0.0</v>
      </c>
      <c r="K11" s="2">
        <v>2020.0</v>
      </c>
      <c r="L11" s="2" t="s">
        <v>4794</v>
      </c>
      <c r="M11" s="2" t="s">
        <v>17</v>
      </c>
      <c r="N11" s="2">
        <v>9.0</v>
      </c>
      <c r="O11" s="2">
        <v>57.0</v>
      </c>
      <c r="P11" s="2">
        <v>35.0</v>
      </c>
      <c r="Q11" s="2">
        <v>61.4</v>
      </c>
      <c r="R11" s="2">
        <v>458.0</v>
      </c>
      <c r="S11" s="2">
        <v>13.1</v>
      </c>
      <c r="T11" s="2">
        <v>1.0</v>
      </c>
      <c r="U11" s="2">
        <v>66.5</v>
      </c>
      <c r="V11" s="2">
        <v>65.9</v>
      </c>
      <c r="W11" s="2">
        <v>69.1</v>
      </c>
      <c r="X11" s="2">
        <v>72.6</v>
      </c>
      <c r="Y11" s="2" t="s">
        <v>4777</v>
      </c>
      <c r="Z11" s="2">
        <v>308.0</v>
      </c>
      <c r="AA11" s="2">
        <v>290.0</v>
      </c>
      <c r="AB11" s="2">
        <v>94.2</v>
      </c>
      <c r="AC11" s="2">
        <v>0.0</v>
      </c>
      <c r="AD11" s="2">
        <v>0.0</v>
      </c>
      <c r="AE11" s="2">
        <v>56.0</v>
      </c>
      <c r="AF11" s="2">
        <v>18.2</v>
      </c>
      <c r="AG11" s="2">
        <v>252.0</v>
      </c>
      <c r="AH11" s="2">
        <v>81.8</v>
      </c>
      <c r="AI11" s="2">
        <v>0.0</v>
      </c>
      <c r="AJ11" s="2">
        <v>0.0</v>
      </c>
      <c r="AK11" s="2">
        <v>148.0</v>
      </c>
      <c r="AL11" s="2">
        <v>4.2</v>
      </c>
      <c r="AM11" s="2">
        <v>1.58</v>
      </c>
      <c r="AN11" s="2">
        <v>12.1</v>
      </c>
      <c r="AO11" s="2">
        <v>29.0</v>
      </c>
      <c r="AP11" s="2">
        <v>3.0</v>
      </c>
      <c r="AQ11" s="2">
        <v>7.9</v>
      </c>
      <c r="AR11" s="2">
        <v>14.0</v>
      </c>
      <c r="AS11" s="2">
        <v>7.0</v>
      </c>
      <c r="AT11" s="2">
        <v>1.0</v>
      </c>
      <c r="AU11" s="2">
        <v>0.0</v>
      </c>
      <c r="AV11" s="2">
        <v>2.0</v>
      </c>
      <c r="AW11" s="2">
        <v>23.0</v>
      </c>
      <c r="AX11" s="2">
        <v>85.3</v>
      </c>
      <c r="AY11" s="2" t="s">
        <v>4780</v>
      </c>
    </row>
    <row r="12">
      <c r="A12" s="3" t="s">
        <v>1794</v>
      </c>
      <c r="B12" s="3">
        <v>0.9</v>
      </c>
      <c r="C12" s="3" t="s">
        <v>17</v>
      </c>
      <c r="D12" s="14" t="s">
        <v>72</v>
      </c>
      <c r="E12" s="2">
        <v>165.0</v>
      </c>
      <c r="F12" s="3" t="s">
        <v>843</v>
      </c>
      <c r="G12" s="3" t="s">
        <v>322</v>
      </c>
      <c r="H12" s="2">
        <v>8.0</v>
      </c>
      <c r="I12" s="2">
        <v>3.0</v>
      </c>
      <c r="J12" s="2">
        <v>0.0</v>
      </c>
      <c r="K12" s="2">
        <v>2023.0</v>
      </c>
      <c r="L12" s="2" t="s">
        <v>4796</v>
      </c>
      <c r="M12" s="2" t="s">
        <v>17</v>
      </c>
      <c r="N12" s="2">
        <v>8.0</v>
      </c>
      <c r="O12" s="2">
        <v>17.0</v>
      </c>
      <c r="P12" s="2">
        <v>11.0</v>
      </c>
      <c r="Q12" s="2">
        <v>64.7</v>
      </c>
      <c r="R12" s="2">
        <v>148.0</v>
      </c>
      <c r="S12" s="2">
        <v>13.5</v>
      </c>
      <c r="T12" s="2">
        <v>0.0</v>
      </c>
      <c r="U12" s="2">
        <v>64.5</v>
      </c>
      <c r="V12" s="2">
        <v>64.5</v>
      </c>
      <c r="W12" s="2">
        <v>64.9</v>
      </c>
      <c r="X12" s="2">
        <v>68.2</v>
      </c>
      <c r="Y12" s="2" t="s">
        <v>4777</v>
      </c>
      <c r="Z12" s="2">
        <v>59.0</v>
      </c>
      <c r="AA12" s="2">
        <v>54.0</v>
      </c>
      <c r="AB12" s="2">
        <v>91.5</v>
      </c>
      <c r="AC12" s="2">
        <v>0.0</v>
      </c>
      <c r="AD12" s="2">
        <v>0.0</v>
      </c>
      <c r="AE12" s="2">
        <v>44.0</v>
      </c>
      <c r="AF12" s="2">
        <v>74.6</v>
      </c>
      <c r="AG12" s="2">
        <v>15.0</v>
      </c>
      <c r="AH12" s="2">
        <v>25.4</v>
      </c>
      <c r="AI12" s="2">
        <v>0.0</v>
      </c>
      <c r="AJ12" s="2">
        <v>0.0</v>
      </c>
      <c r="AK12" s="2">
        <v>75.0</v>
      </c>
      <c r="AL12" s="2">
        <v>6.8</v>
      </c>
      <c r="AM12" s="2">
        <v>2.74</v>
      </c>
      <c r="AN12" s="2">
        <v>10.7</v>
      </c>
      <c r="AO12" s="2">
        <v>45.0</v>
      </c>
      <c r="AP12" s="2">
        <v>1.0</v>
      </c>
      <c r="AQ12" s="2">
        <v>8.3</v>
      </c>
      <c r="AR12" s="2">
        <v>3.0</v>
      </c>
      <c r="AS12" s="2">
        <v>0.0</v>
      </c>
      <c r="AT12" s="2">
        <v>1.0</v>
      </c>
      <c r="AU12" s="2">
        <v>0.0</v>
      </c>
      <c r="AV12" s="2">
        <v>0.0</v>
      </c>
      <c r="AW12" s="2">
        <v>5.0</v>
      </c>
      <c r="AX12" s="2">
        <v>67.8</v>
      </c>
      <c r="AY12" s="2" t="s">
        <v>4780</v>
      </c>
    </row>
    <row r="13">
      <c r="A13" s="3" t="s">
        <v>1845</v>
      </c>
      <c r="B13" s="3">
        <v>0.86</v>
      </c>
      <c r="C13" s="3" t="s">
        <v>17</v>
      </c>
      <c r="D13" s="4">
        <v>45420.0</v>
      </c>
      <c r="E13" s="2">
        <v>193.0</v>
      </c>
      <c r="F13" s="3" t="s">
        <v>843</v>
      </c>
      <c r="G13" s="3" t="s">
        <v>289</v>
      </c>
      <c r="H13" s="2">
        <v>8.0</v>
      </c>
      <c r="I13" s="2">
        <v>9.0</v>
      </c>
      <c r="J13" s="2">
        <v>0.0</v>
      </c>
      <c r="K13" s="2">
        <v>2023.0</v>
      </c>
      <c r="L13" s="2" t="s">
        <v>4785</v>
      </c>
      <c r="M13" s="2" t="s">
        <v>17</v>
      </c>
      <c r="N13" s="2">
        <v>12.0</v>
      </c>
      <c r="O13" s="2">
        <v>42.0</v>
      </c>
      <c r="P13" s="2">
        <v>34.0</v>
      </c>
      <c r="Q13" s="2">
        <v>81.0</v>
      </c>
      <c r="R13" s="2">
        <v>429.0</v>
      </c>
      <c r="S13" s="2">
        <v>12.6</v>
      </c>
      <c r="T13" s="2">
        <v>0.0</v>
      </c>
      <c r="U13" s="2">
        <v>59.6</v>
      </c>
      <c r="V13" s="2">
        <v>61.2</v>
      </c>
      <c r="W13" s="2">
        <v>67.3</v>
      </c>
      <c r="X13" s="2">
        <v>72.6</v>
      </c>
      <c r="Y13" s="2" t="s">
        <v>4777</v>
      </c>
      <c r="Z13" s="2">
        <v>366.0</v>
      </c>
      <c r="AA13" s="2">
        <v>351.0</v>
      </c>
      <c r="AB13" s="2">
        <v>95.9</v>
      </c>
      <c r="AC13" s="2">
        <v>0.0</v>
      </c>
      <c r="AD13" s="2">
        <v>0.0</v>
      </c>
      <c r="AE13" s="2">
        <v>101.0</v>
      </c>
      <c r="AF13" s="2">
        <v>27.6</v>
      </c>
      <c r="AG13" s="2">
        <v>261.0</v>
      </c>
      <c r="AH13" s="2">
        <v>71.3</v>
      </c>
      <c r="AI13" s="2">
        <v>4.0</v>
      </c>
      <c r="AJ13" s="2">
        <v>1.1</v>
      </c>
      <c r="AK13" s="2">
        <v>157.0</v>
      </c>
      <c r="AL13" s="2">
        <v>4.6</v>
      </c>
      <c r="AM13" s="2">
        <v>1.22</v>
      </c>
      <c r="AN13" s="2">
        <v>11.1</v>
      </c>
      <c r="AO13" s="2">
        <v>41.0</v>
      </c>
      <c r="AP13" s="2">
        <v>2.0</v>
      </c>
      <c r="AQ13" s="2">
        <v>5.6</v>
      </c>
      <c r="AR13" s="2">
        <v>2.0</v>
      </c>
      <c r="AS13" s="2">
        <v>0.0</v>
      </c>
      <c r="AT13" s="2">
        <v>0.0</v>
      </c>
      <c r="AU13" s="2">
        <v>0.0</v>
      </c>
      <c r="AV13" s="2">
        <v>9.0</v>
      </c>
      <c r="AW13" s="2">
        <v>25.0</v>
      </c>
      <c r="AX13" s="2">
        <v>109.2</v>
      </c>
      <c r="AY13" s="2" t="s">
        <v>4778</v>
      </c>
    </row>
    <row r="14">
      <c r="A14" s="3" t="s">
        <v>1402</v>
      </c>
      <c r="B14" s="3">
        <v>0.88</v>
      </c>
      <c r="C14" s="3" t="s">
        <v>17</v>
      </c>
      <c r="D14" s="4">
        <v>45447.0</v>
      </c>
      <c r="E14" s="2">
        <v>210.0</v>
      </c>
      <c r="F14" s="3" t="s">
        <v>1403</v>
      </c>
      <c r="G14" s="3" t="s">
        <v>400</v>
      </c>
      <c r="H14" s="2">
        <v>0.0</v>
      </c>
      <c r="I14" s="2">
        <v>2.0</v>
      </c>
      <c r="J14" s="2">
        <v>0.0</v>
      </c>
      <c r="K14" s="2">
        <v>2023.0</v>
      </c>
      <c r="L14" s="2" t="s">
        <v>4789</v>
      </c>
      <c r="M14" s="2" t="s">
        <v>17</v>
      </c>
      <c r="N14" s="2">
        <v>12.0</v>
      </c>
      <c r="O14" s="2">
        <v>64.0</v>
      </c>
      <c r="P14" s="2">
        <v>34.0</v>
      </c>
      <c r="Q14" s="2">
        <v>53.1</v>
      </c>
      <c r="R14" s="2">
        <v>351.0</v>
      </c>
      <c r="S14" s="2">
        <v>10.3</v>
      </c>
      <c r="T14" s="2">
        <v>2.0</v>
      </c>
      <c r="U14" s="2">
        <v>58.2</v>
      </c>
      <c r="V14" s="2">
        <v>59.4</v>
      </c>
      <c r="W14" s="2">
        <v>90.1</v>
      </c>
      <c r="X14" s="2">
        <v>72.6</v>
      </c>
      <c r="Y14" s="2" t="s">
        <v>4777</v>
      </c>
      <c r="Z14" s="2">
        <v>359.0</v>
      </c>
      <c r="AA14" s="2">
        <v>339.0</v>
      </c>
      <c r="AB14" s="2">
        <v>94.4</v>
      </c>
      <c r="AC14" s="2">
        <v>0.0</v>
      </c>
      <c r="AD14" s="2">
        <v>0.0</v>
      </c>
      <c r="AE14" s="2">
        <v>215.0</v>
      </c>
      <c r="AF14" s="2">
        <v>59.9</v>
      </c>
      <c r="AG14" s="2">
        <v>144.0</v>
      </c>
      <c r="AH14" s="2">
        <v>40.1</v>
      </c>
      <c r="AI14" s="2">
        <v>0.0</v>
      </c>
      <c r="AJ14" s="2">
        <v>0.0</v>
      </c>
      <c r="AK14" s="2">
        <v>141.0</v>
      </c>
      <c r="AL14" s="2">
        <v>4.1</v>
      </c>
      <c r="AM14" s="2">
        <v>1.04</v>
      </c>
      <c r="AN14" s="2">
        <v>10.3</v>
      </c>
      <c r="AO14" s="2">
        <v>36.0</v>
      </c>
      <c r="AP14" s="2">
        <v>0.0</v>
      </c>
      <c r="AQ14" s="2">
        <v>0.0</v>
      </c>
      <c r="AR14" s="2">
        <v>17.0</v>
      </c>
      <c r="AS14" s="2">
        <v>8.0</v>
      </c>
      <c r="AT14" s="2">
        <v>1.0</v>
      </c>
      <c r="AU14" s="2">
        <v>1.0</v>
      </c>
      <c r="AV14" s="2">
        <v>4.0</v>
      </c>
      <c r="AW14" s="2">
        <v>16.0</v>
      </c>
      <c r="AX14" s="2">
        <v>73.1</v>
      </c>
      <c r="AY14" s="2" t="s">
        <v>4778</v>
      </c>
    </row>
    <row r="15">
      <c r="A15" s="3" t="s">
        <v>1466</v>
      </c>
      <c r="B15" s="3">
        <v>0.89</v>
      </c>
      <c r="C15" s="3" t="s">
        <v>17</v>
      </c>
      <c r="D15" s="4">
        <v>45421.0</v>
      </c>
      <c r="E15" s="2">
        <v>160.0</v>
      </c>
      <c r="F15" s="3" t="s">
        <v>306</v>
      </c>
      <c r="G15" s="3" t="s">
        <v>320</v>
      </c>
      <c r="H15" s="2">
        <v>3.0</v>
      </c>
      <c r="I15" s="2">
        <v>15.0</v>
      </c>
      <c r="J15" s="2">
        <v>0.0</v>
      </c>
      <c r="K15" s="2">
        <v>2023.0</v>
      </c>
      <c r="L15" s="2" t="s">
        <v>4879</v>
      </c>
      <c r="M15" s="2" t="s">
        <v>17</v>
      </c>
      <c r="N15" s="2">
        <v>2.0</v>
      </c>
      <c r="O15" s="2">
        <v>4.0</v>
      </c>
      <c r="P15" s="2">
        <v>3.0</v>
      </c>
      <c r="Q15" s="2">
        <v>75.0</v>
      </c>
      <c r="R15" s="2">
        <v>14.0</v>
      </c>
      <c r="S15" s="2">
        <v>4.7</v>
      </c>
      <c r="T15" s="2">
        <v>0.0</v>
      </c>
      <c r="U15" s="2">
        <v>57.4</v>
      </c>
      <c r="V15" s="2">
        <v>57.8</v>
      </c>
      <c r="W15" s="2">
        <v>39.5</v>
      </c>
      <c r="X15" s="2">
        <v>66.0</v>
      </c>
      <c r="Y15" s="2" t="s">
        <v>4777</v>
      </c>
      <c r="Z15" s="2">
        <v>12.0</v>
      </c>
      <c r="AA15" s="2">
        <v>11.0</v>
      </c>
      <c r="AB15" s="2">
        <v>91.7</v>
      </c>
      <c r="AC15" s="2">
        <v>0.0</v>
      </c>
      <c r="AD15" s="2">
        <v>0.0</v>
      </c>
      <c r="AE15" s="2">
        <v>3.0</v>
      </c>
      <c r="AF15" s="2">
        <v>25.0</v>
      </c>
      <c r="AG15" s="2">
        <v>9.0</v>
      </c>
      <c r="AH15" s="2">
        <v>75.0</v>
      </c>
      <c r="AI15" s="2">
        <v>0.0</v>
      </c>
      <c r="AJ15" s="2">
        <v>0.0</v>
      </c>
      <c r="AK15" s="2">
        <v>2.0</v>
      </c>
      <c r="AL15" s="2">
        <v>0.7</v>
      </c>
      <c r="AM15" s="2">
        <v>1.27</v>
      </c>
      <c r="AN15" s="2">
        <v>11.0</v>
      </c>
      <c r="AO15" s="2">
        <v>11.0</v>
      </c>
      <c r="AP15" s="2">
        <v>1.0</v>
      </c>
      <c r="AQ15" s="2">
        <v>25.0</v>
      </c>
      <c r="AR15" s="2">
        <v>1.0</v>
      </c>
      <c r="AS15" s="2">
        <v>1.0</v>
      </c>
      <c r="AT15" s="2">
        <v>0.0</v>
      </c>
      <c r="AU15" s="2">
        <v>0.0</v>
      </c>
      <c r="AV15" s="2">
        <v>0.0</v>
      </c>
      <c r="AW15" s="2">
        <v>1.0</v>
      </c>
      <c r="AX15" s="2">
        <v>79.2</v>
      </c>
      <c r="AY15" s="2" t="s">
        <v>4780</v>
      </c>
    </row>
    <row r="16">
      <c r="A16" s="3" t="s">
        <v>1487</v>
      </c>
      <c r="B16" s="3">
        <v>0.91</v>
      </c>
      <c r="C16" s="3" t="s">
        <v>17</v>
      </c>
      <c r="D16" s="4">
        <v>45446.0</v>
      </c>
      <c r="E16" s="2">
        <v>205.0</v>
      </c>
      <c r="F16" s="3" t="s">
        <v>320</v>
      </c>
      <c r="G16" s="3" t="s">
        <v>404</v>
      </c>
      <c r="H16" s="2">
        <v>3.0</v>
      </c>
      <c r="I16" s="2">
        <v>11.0</v>
      </c>
      <c r="J16" s="2">
        <v>0.0</v>
      </c>
      <c r="K16" s="2">
        <v>2022.0</v>
      </c>
      <c r="L16" s="2" t="s">
        <v>4796</v>
      </c>
      <c r="M16" s="2" t="s">
        <v>17</v>
      </c>
      <c r="N16" s="2">
        <v>6.0</v>
      </c>
      <c r="O16" s="2">
        <v>15.0</v>
      </c>
      <c r="P16" s="2">
        <v>11.0</v>
      </c>
      <c r="Q16" s="2">
        <v>73.3</v>
      </c>
      <c r="R16" s="2">
        <v>108.0</v>
      </c>
      <c r="S16" s="2">
        <v>9.8</v>
      </c>
      <c r="T16" s="2">
        <v>0.0</v>
      </c>
      <c r="U16" s="2">
        <v>56.9</v>
      </c>
      <c r="V16" s="2">
        <v>56.5</v>
      </c>
      <c r="W16" s="2">
        <v>81.5</v>
      </c>
      <c r="X16" s="2">
        <v>68.2</v>
      </c>
      <c r="Y16" s="2" t="s">
        <v>4777</v>
      </c>
      <c r="Z16" s="2">
        <v>148.0</v>
      </c>
      <c r="AA16" s="2">
        <v>141.0</v>
      </c>
      <c r="AB16" s="2">
        <v>95.3</v>
      </c>
      <c r="AC16" s="2">
        <v>0.0</v>
      </c>
      <c r="AD16" s="2">
        <v>0.0</v>
      </c>
      <c r="AE16" s="2">
        <v>17.0</v>
      </c>
      <c r="AF16" s="2">
        <v>11.5</v>
      </c>
      <c r="AG16" s="2">
        <v>131.0</v>
      </c>
      <c r="AH16" s="2">
        <v>88.5</v>
      </c>
      <c r="AI16" s="2">
        <v>0.0</v>
      </c>
      <c r="AJ16" s="2">
        <v>0.0</v>
      </c>
      <c r="AK16" s="2">
        <v>31.0</v>
      </c>
      <c r="AL16" s="2">
        <v>2.8</v>
      </c>
      <c r="AM16" s="2">
        <v>0.77</v>
      </c>
      <c r="AN16" s="2">
        <v>14.7</v>
      </c>
      <c r="AO16" s="2">
        <v>18.0</v>
      </c>
      <c r="AP16" s="2">
        <v>0.0</v>
      </c>
      <c r="AQ16" s="2">
        <v>0.0</v>
      </c>
      <c r="AR16" s="2">
        <v>1.0</v>
      </c>
      <c r="AS16" s="2">
        <v>0.0</v>
      </c>
      <c r="AT16" s="2">
        <v>0.0</v>
      </c>
      <c r="AU16" s="2">
        <v>0.0</v>
      </c>
      <c r="AV16" s="2">
        <v>1.0</v>
      </c>
      <c r="AW16" s="2">
        <v>5.0</v>
      </c>
      <c r="AX16" s="2">
        <v>93.2</v>
      </c>
      <c r="AY16" s="2" t="s">
        <v>4780</v>
      </c>
    </row>
    <row r="17">
      <c r="A17" s="3" t="s">
        <v>1484</v>
      </c>
      <c r="B17" s="3">
        <v>0.91</v>
      </c>
      <c r="C17" s="3" t="s">
        <v>17</v>
      </c>
      <c r="D17" s="4">
        <v>45421.0</v>
      </c>
      <c r="E17" s="2">
        <v>185.0</v>
      </c>
      <c r="F17" s="3" t="s">
        <v>325</v>
      </c>
      <c r="G17" s="3" t="s">
        <v>295</v>
      </c>
      <c r="H17" s="2">
        <v>3.0</v>
      </c>
      <c r="I17" s="2">
        <v>7.0</v>
      </c>
      <c r="J17" s="2">
        <v>0.0</v>
      </c>
      <c r="K17" s="2">
        <v>2023.0</v>
      </c>
      <c r="L17" s="2" t="s">
        <v>4776</v>
      </c>
      <c r="M17" s="2" t="s">
        <v>17</v>
      </c>
      <c r="N17" s="2">
        <v>10.0</v>
      </c>
      <c r="O17" s="2">
        <v>15.0</v>
      </c>
      <c r="P17" s="2">
        <v>12.0</v>
      </c>
      <c r="Q17" s="2">
        <v>80.0</v>
      </c>
      <c r="R17" s="2">
        <v>59.0</v>
      </c>
      <c r="S17" s="2">
        <v>4.9</v>
      </c>
      <c r="T17" s="2">
        <v>0.0</v>
      </c>
      <c r="U17" s="2">
        <v>56.8</v>
      </c>
      <c r="V17" s="2">
        <v>58.5</v>
      </c>
      <c r="W17" s="2">
        <v>82.7</v>
      </c>
      <c r="X17" s="2">
        <v>71.8</v>
      </c>
      <c r="Y17" s="2" t="s">
        <v>4777</v>
      </c>
      <c r="Z17" s="2">
        <v>87.0</v>
      </c>
      <c r="AA17" s="2">
        <v>82.0</v>
      </c>
      <c r="AB17" s="2">
        <v>94.3</v>
      </c>
      <c r="AC17" s="2">
        <v>0.0</v>
      </c>
      <c r="AD17" s="2">
        <v>0.0</v>
      </c>
      <c r="AE17" s="2">
        <v>82.0</v>
      </c>
      <c r="AF17" s="2">
        <v>94.3</v>
      </c>
      <c r="AG17" s="2">
        <v>5.0</v>
      </c>
      <c r="AH17" s="2">
        <v>5.7</v>
      </c>
      <c r="AI17" s="2">
        <v>0.0</v>
      </c>
      <c r="AJ17" s="2">
        <v>0.0</v>
      </c>
      <c r="AK17" s="2">
        <v>74.0</v>
      </c>
      <c r="AL17" s="2">
        <v>6.2</v>
      </c>
      <c r="AM17" s="2">
        <v>0.72</v>
      </c>
      <c r="AN17" s="2">
        <v>3.7</v>
      </c>
      <c r="AO17" s="2">
        <v>14.0</v>
      </c>
      <c r="AP17" s="2">
        <v>0.0</v>
      </c>
      <c r="AQ17" s="2">
        <v>0.0</v>
      </c>
      <c r="AR17" s="2">
        <v>1.0</v>
      </c>
      <c r="AS17" s="2">
        <v>1.0</v>
      </c>
      <c r="AT17" s="2">
        <v>0.0</v>
      </c>
      <c r="AU17" s="2">
        <v>0.0</v>
      </c>
      <c r="AV17" s="2">
        <v>3.0</v>
      </c>
      <c r="AW17" s="2">
        <v>2.0</v>
      </c>
      <c r="AX17" s="2">
        <v>83.1</v>
      </c>
      <c r="AY17" s="2" t="s">
        <v>4792</v>
      </c>
    </row>
    <row r="18">
      <c r="A18" s="3" t="s">
        <v>1582</v>
      </c>
      <c r="B18" s="3">
        <v>0.92</v>
      </c>
      <c r="C18" s="3" t="s">
        <v>17</v>
      </c>
      <c r="D18" s="4">
        <v>45421.0</v>
      </c>
      <c r="E18" s="2">
        <v>161.0</v>
      </c>
      <c r="F18" s="3" t="s">
        <v>372</v>
      </c>
      <c r="G18" s="3" t="s">
        <v>400</v>
      </c>
      <c r="H18" s="2">
        <v>3.0</v>
      </c>
      <c r="I18" s="2">
        <v>2.0</v>
      </c>
      <c r="J18" s="2">
        <v>0.0</v>
      </c>
      <c r="K18" s="2">
        <v>2021.0</v>
      </c>
      <c r="L18" s="2" t="s">
        <v>4880</v>
      </c>
      <c r="M18" s="2" t="s">
        <v>17</v>
      </c>
      <c r="N18" s="2">
        <v>6.0</v>
      </c>
      <c r="O18" s="2">
        <v>7.0</v>
      </c>
      <c r="P18" s="2">
        <v>3.0</v>
      </c>
      <c r="Q18" s="2">
        <v>42.9</v>
      </c>
      <c r="R18" s="2">
        <v>27.0</v>
      </c>
      <c r="S18" s="2">
        <v>9.0</v>
      </c>
      <c r="T18" s="2">
        <v>0.0</v>
      </c>
      <c r="U18" s="2">
        <v>55.2</v>
      </c>
      <c r="V18" s="2">
        <v>54.3</v>
      </c>
      <c r="W18" s="2">
        <v>39.5</v>
      </c>
      <c r="X18" s="2">
        <v>64.1</v>
      </c>
      <c r="Y18" s="2" t="s">
        <v>4777</v>
      </c>
      <c r="Z18" s="2">
        <v>28.0</v>
      </c>
      <c r="AA18" s="2">
        <v>28.0</v>
      </c>
      <c r="AB18" s="2">
        <v>100.0</v>
      </c>
      <c r="AC18" s="2">
        <v>0.0</v>
      </c>
      <c r="AD18" s="2">
        <v>0.0</v>
      </c>
      <c r="AE18" s="2">
        <v>26.0</v>
      </c>
      <c r="AF18" s="2">
        <v>92.9</v>
      </c>
      <c r="AG18" s="2">
        <v>2.0</v>
      </c>
      <c r="AH18" s="2">
        <v>7.1</v>
      </c>
      <c r="AI18" s="2">
        <v>0.0</v>
      </c>
      <c r="AJ18" s="2">
        <v>0.0</v>
      </c>
      <c r="AK18" s="2">
        <v>8.0</v>
      </c>
      <c r="AL18" s="2">
        <v>2.7</v>
      </c>
      <c r="AM18" s="2">
        <v>0.96</v>
      </c>
      <c r="AN18" s="2">
        <v>20.3</v>
      </c>
      <c r="AO18" s="2">
        <v>19.0</v>
      </c>
      <c r="AP18" s="2">
        <v>1.0</v>
      </c>
      <c r="AQ18" s="2">
        <v>25.0</v>
      </c>
      <c r="AR18" s="2">
        <v>1.0</v>
      </c>
      <c r="AS18" s="2">
        <v>0.0</v>
      </c>
      <c r="AT18" s="2">
        <v>0.0</v>
      </c>
      <c r="AU18" s="2">
        <v>0.0</v>
      </c>
      <c r="AV18" s="2">
        <v>0.0</v>
      </c>
      <c r="AW18" s="2">
        <v>1.0</v>
      </c>
      <c r="AX18" s="2">
        <v>53.9</v>
      </c>
      <c r="AY18" s="2" t="s">
        <v>4780</v>
      </c>
    </row>
    <row r="19">
      <c r="A19" s="3" t="s">
        <v>1742</v>
      </c>
      <c r="B19" s="3">
        <v>0.87</v>
      </c>
      <c r="C19" s="3" t="s">
        <v>17</v>
      </c>
      <c r="D19" s="14" t="s">
        <v>72</v>
      </c>
      <c r="E19" s="2">
        <v>185.0</v>
      </c>
      <c r="F19" s="3" t="s">
        <v>714</v>
      </c>
      <c r="G19" s="3" t="s">
        <v>322</v>
      </c>
      <c r="H19" s="2">
        <v>7.0</v>
      </c>
      <c r="I19" s="2">
        <v>3.0</v>
      </c>
      <c r="J19" s="2">
        <v>0.0</v>
      </c>
      <c r="K19" s="2">
        <v>2022.0</v>
      </c>
      <c r="L19" s="2" t="s">
        <v>4790</v>
      </c>
      <c r="M19" s="2" t="s">
        <v>17</v>
      </c>
      <c r="N19" s="2">
        <v>9.0</v>
      </c>
      <c r="O19" s="2">
        <v>4.0</v>
      </c>
      <c r="P19" s="2">
        <v>1.0</v>
      </c>
      <c r="Q19" s="2">
        <v>25.0</v>
      </c>
      <c r="R19" s="2">
        <v>8.0</v>
      </c>
      <c r="S19" s="2">
        <v>8.0</v>
      </c>
      <c r="T19" s="2">
        <v>0.0</v>
      </c>
      <c r="U19" s="2">
        <v>53.2</v>
      </c>
      <c r="V19" s="2">
        <v>53.0</v>
      </c>
      <c r="W19" s="2">
        <v>66.7</v>
      </c>
      <c r="X19" s="2">
        <v>76.4</v>
      </c>
      <c r="Y19" s="2" t="s">
        <v>4777</v>
      </c>
      <c r="Z19" s="2">
        <v>25.0</v>
      </c>
      <c r="AA19" s="2">
        <v>24.0</v>
      </c>
      <c r="AB19" s="2">
        <v>96.0</v>
      </c>
      <c r="AC19" s="2">
        <v>0.0</v>
      </c>
      <c r="AD19" s="2">
        <v>0.0</v>
      </c>
      <c r="AE19" s="2">
        <v>1.0</v>
      </c>
      <c r="AF19" s="2">
        <v>4.0</v>
      </c>
      <c r="AG19" s="2">
        <v>24.0</v>
      </c>
      <c r="AH19" s="2">
        <v>96.0</v>
      </c>
      <c r="AI19" s="2">
        <v>0.0</v>
      </c>
      <c r="AJ19" s="2">
        <v>0.0</v>
      </c>
      <c r="AK19" s="2">
        <v>2.0</v>
      </c>
      <c r="AL19" s="2">
        <v>2.0</v>
      </c>
      <c r="AM19" s="2">
        <v>0.33</v>
      </c>
      <c r="AN19" s="2">
        <v>13.3</v>
      </c>
      <c r="AO19" s="2">
        <v>8.0</v>
      </c>
      <c r="AP19" s="2">
        <v>0.0</v>
      </c>
      <c r="AQ19" s="2">
        <v>0.0</v>
      </c>
      <c r="AR19" s="2">
        <v>1.0</v>
      </c>
      <c r="AS19" s="2">
        <v>0.0</v>
      </c>
      <c r="AT19" s="2">
        <v>1.0</v>
      </c>
      <c r="AU19" s="2">
        <v>0.0</v>
      </c>
      <c r="AV19" s="2">
        <v>0.0</v>
      </c>
      <c r="AW19" s="2">
        <v>0.0</v>
      </c>
      <c r="AX19" s="2">
        <v>0.0</v>
      </c>
      <c r="AY19" s="2" t="s">
        <v>4780</v>
      </c>
    </row>
    <row r="20">
      <c r="A20" s="3" t="s">
        <v>1441</v>
      </c>
      <c r="B20" s="3">
        <v>0.87</v>
      </c>
      <c r="C20" s="3" t="s">
        <v>17</v>
      </c>
      <c r="D20" s="4">
        <v>45422.0</v>
      </c>
      <c r="E20" s="2">
        <v>195.0</v>
      </c>
      <c r="F20" s="3" t="s">
        <v>1428</v>
      </c>
      <c r="G20" s="3" t="s">
        <v>301</v>
      </c>
      <c r="H20" s="2">
        <v>0.0</v>
      </c>
      <c r="I20" s="2">
        <v>16.0</v>
      </c>
      <c r="J20" s="2">
        <v>0.0</v>
      </c>
      <c r="K20" s="2">
        <v>2019.0</v>
      </c>
      <c r="L20" s="2" t="s">
        <v>4880</v>
      </c>
      <c r="M20" s="2" t="s">
        <v>17</v>
      </c>
      <c r="N20" s="2">
        <v>11.0</v>
      </c>
      <c r="O20" s="2">
        <v>26.0</v>
      </c>
      <c r="P20" s="2">
        <v>14.0</v>
      </c>
      <c r="Q20" s="2">
        <v>53.8</v>
      </c>
      <c r="R20" s="2">
        <v>97.0</v>
      </c>
      <c r="S20" s="2">
        <v>6.9</v>
      </c>
      <c r="T20" s="2">
        <v>0.0</v>
      </c>
      <c r="U20" s="2">
        <v>51.7</v>
      </c>
      <c r="V20" s="2">
        <v>51.3</v>
      </c>
      <c r="W20" s="2">
        <v>68.7</v>
      </c>
      <c r="X20" s="2">
        <v>83.3</v>
      </c>
      <c r="Y20" s="2" t="s">
        <v>4777</v>
      </c>
      <c r="Z20" s="2">
        <v>188.0</v>
      </c>
      <c r="AA20" s="2">
        <v>176.0</v>
      </c>
      <c r="AB20" s="2">
        <v>93.6</v>
      </c>
      <c r="AC20" s="2">
        <v>0.0</v>
      </c>
      <c r="AD20" s="2">
        <v>0.0</v>
      </c>
      <c r="AE20" s="2">
        <v>171.0</v>
      </c>
      <c r="AF20" s="2">
        <v>91.0</v>
      </c>
      <c r="AG20" s="2">
        <v>17.0</v>
      </c>
      <c r="AH20" s="2">
        <v>9.0</v>
      </c>
      <c r="AI20" s="2">
        <v>0.0</v>
      </c>
      <c r="AJ20" s="2">
        <v>0.0</v>
      </c>
      <c r="AK20" s="2">
        <v>96.0</v>
      </c>
      <c r="AL20" s="2">
        <v>6.9</v>
      </c>
      <c r="AM20" s="2">
        <v>0.55</v>
      </c>
      <c r="AN20" s="2">
        <v>6.3</v>
      </c>
      <c r="AO20" s="2">
        <v>23.0</v>
      </c>
      <c r="AP20" s="2">
        <v>0.0</v>
      </c>
      <c r="AQ20" s="2">
        <v>0.0</v>
      </c>
      <c r="AR20" s="2">
        <v>4.0</v>
      </c>
      <c r="AS20" s="2">
        <v>1.0</v>
      </c>
      <c r="AT20" s="2">
        <v>0.0</v>
      </c>
      <c r="AU20" s="2">
        <v>0.0</v>
      </c>
      <c r="AV20" s="2">
        <v>2.0</v>
      </c>
      <c r="AW20" s="2">
        <v>2.0</v>
      </c>
      <c r="AX20" s="2">
        <v>62.5</v>
      </c>
      <c r="AY20" s="2" t="s">
        <v>4815</v>
      </c>
    </row>
    <row r="21">
      <c r="A21" s="3" t="s">
        <v>4881</v>
      </c>
      <c r="B21" s="3">
        <v>0.86</v>
      </c>
      <c r="C21" s="3" t="s">
        <v>17</v>
      </c>
      <c r="D21" s="3" t="s">
        <v>404</v>
      </c>
      <c r="E21" s="3" t="s">
        <v>301</v>
      </c>
      <c r="F21" s="4">
        <v>45445.0</v>
      </c>
      <c r="G21" s="2">
        <v>175.0</v>
      </c>
      <c r="H21" s="2">
        <v>3.0</v>
      </c>
      <c r="I21" s="2">
        <v>3.0</v>
      </c>
    </row>
    <row r="22">
      <c r="A22" s="3" t="s">
        <v>4882</v>
      </c>
      <c r="B22" s="3">
        <v>0.84</v>
      </c>
      <c r="C22" s="3" t="s">
        <v>17</v>
      </c>
      <c r="D22" s="3" t="s">
        <v>517</v>
      </c>
      <c r="E22" s="3" t="s">
        <v>320</v>
      </c>
      <c r="F22" s="4">
        <v>45444.0</v>
      </c>
      <c r="G22" s="2">
        <v>190.0</v>
      </c>
      <c r="H22" s="2">
        <v>5.0</v>
      </c>
      <c r="I22" s="2">
        <v>3.0</v>
      </c>
    </row>
    <row r="23">
      <c r="A23" s="3" t="s">
        <v>4883</v>
      </c>
      <c r="B23" s="3">
        <v>0.86</v>
      </c>
      <c r="C23" s="3" t="s">
        <v>17</v>
      </c>
      <c r="D23" s="3" t="s">
        <v>779</v>
      </c>
      <c r="E23" s="3" t="s">
        <v>320</v>
      </c>
      <c r="F23" s="4">
        <v>45445.0</v>
      </c>
      <c r="G23" s="2">
        <v>183.0</v>
      </c>
      <c r="H23" s="2">
        <v>8.0</v>
      </c>
      <c r="I23" s="2">
        <v>3.0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</v>
      </c>
      <c r="B1" s="3" t="s">
        <v>4735</v>
      </c>
      <c r="C1" s="3" t="s">
        <v>4736</v>
      </c>
      <c r="D1" s="3" t="s">
        <v>4737</v>
      </c>
      <c r="E1" s="3" t="s">
        <v>4738</v>
      </c>
      <c r="F1" s="3" t="s">
        <v>4739</v>
      </c>
      <c r="G1" s="3" t="s">
        <v>4740</v>
      </c>
      <c r="H1" s="3" t="s">
        <v>4741</v>
      </c>
      <c r="I1" s="3" t="s">
        <v>4742</v>
      </c>
      <c r="J1" s="3" t="s">
        <v>4743</v>
      </c>
      <c r="K1" s="3" t="s">
        <v>4744</v>
      </c>
      <c r="L1" s="3" t="s">
        <v>4745</v>
      </c>
      <c r="M1" s="3" t="s">
        <v>4746</v>
      </c>
      <c r="N1" s="3" t="s">
        <v>4747</v>
      </c>
      <c r="O1" s="3" t="s">
        <v>4748</v>
      </c>
      <c r="P1" s="3" t="s">
        <v>4749</v>
      </c>
      <c r="Q1" s="3" t="s">
        <v>4750</v>
      </c>
      <c r="R1" s="3" t="s">
        <v>4751</v>
      </c>
      <c r="S1" s="3" t="s">
        <v>4752</v>
      </c>
      <c r="T1" s="3" t="s">
        <v>4753</v>
      </c>
      <c r="U1" s="3" t="s">
        <v>4754</v>
      </c>
      <c r="V1" s="3" t="s">
        <v>4755</v>
      </c>
      <c r="W1" s="3" t="s">
        <v>4756</v>
      </c>
      <c r="X1" s="3" t="s">
        <v>4757</v>
      </c>
      <c r="Y1" s="3" t="s">
        <v>4758</v>
      </c>
      <c r="Z1" s="3" t="s">
        <v>4759</v>
      </c>
      <c r="AA1" s="3" t="s">
        <v>4760</v>
      </c>
      <c r="AB1" s="3" t="s">
        <v>4761</v>
      </c>
      <c r="AC1" s="3" t="s">
        <v>4762</v>
      </c>
      <c r="AD1" s="3" t="s">
        <v>4763</v>
      </c>
      <c r="AE1" s="3" t="s">
        <v>4764</v>
      </c>
      <c r="AF1" s="3" t="s">
        <v>4765</v>
      </c>
      <c r="AG1" s="3" t="s">
        <v>4766</v>
      </c>
      <c r="AH1" s="3" t="s">
        <v>4767</v>
      </c>
      <c r="AI1" s="3" t="s">
        <v>4768</v>
      </c>
      <c r="AJ1" s="3" t="s">
        <v>4769</v>
      </c>
      <c r="AK1" s="3" t="s">
        <v>4770</v>
      </c>
      <c r="AL1" s="3" t="s">
        <v>4771</v>
      </c>
      <c r="AM1" s="3" t="s">
        <v>4772</v>
      </c>
      <c r="AN1" s="3" t="s">
        <v>4773</v>
      </c>
      <c r="AO1" s="3" t="s">
        <v>4877</v>
      </c>
      <c r="AP1" s="3" t="s">
        <v>4775</v>
      </c>
    </row>
    <row r="2">
      <c r="A2" s="3" t="s">
        <v>4884</v>
      </c>
      <c r="B2" s="3">
        <v>2020.0</v>
      </c>
      <c r="C2" s="3" t="s">
        <v>4794</v>
      </c>
      <c r="D2" s="3" t="s">
        <v>17</v>
      </c>
      <c r="E2" s="3">
        <v>10.0</v>
      </c>
      <c r="F2" s="3">
        <v>106.0</v>
      </c>
      <c r="G2" s="3">
        <v>83.0</v>
      </c>
      <c r="H2" s="3">
        <v>78.3</v>
      </c>
      <c r="I2" s="11">
        <v>1327.0</v>
      </c>
      <c r="J2" s="3">
        <v>16.0</v>
      </c>
      <c r="K2" s="3">
        <v>15.0</v>
      </c>
      <c r="L2" s="3">
        <v>94.2</v>
      </c>
      <c r="M2" s="3">
        <v>95.0</v>
      </c>
      <c r="N2" s="3">
        <v>90.4</v>
      </c>
      <c r="O2" s="3">
        <v>80.3</v>
      </c>
      <c r="P2" s="3" t="s">
        <v>4777</v>
      </c>
      <c r="Q2" s="3">
        <v>333.0</v>
      </c>
      <c r="R2" s="3">
        <v>315.0</v>
      </c>
      <c r="S2" s="3">
        <v>94.6</v>
      </c>
      <c r="T2" s="3">
        <v>0.0</v>
      </c>
      <c r="U2" s="3">
        <v>0.0</v>
      </c>
      <c r="V2" s="3">
        <v>124.0</v>
      </c>
      <c r="W2" s="3">
        <v>37.2</v>
      </c>
      <c r="X2" s="3">
        <v>209.0</v>
      </c>
      <c r="Y2" s="3">
        <v>62.8</v>
      </c>
      <c r="Z2" s="3">
        <v>0.0</v>
      </c>
      <c r="AA2" s="3">
        <v>0.0</v>
      </c>
      <c r="AB2" s="3">
        <v>693.0</v>
      </c>
      <c r="AC2" s="3">
        <v>8.3</v>
      </c>
      <c r="AD2" s="3">
        <v>4.21</v>
      </c>
      <c r="AE2" s="3">
        <v>11.3</v>
      </c>
      <c r="AF2" s="3">
        <v>66.0</v>
      </c>
      <c r="AG2" s="3">
        <v>2.0</v>
      </c>
      <c r="AH2" s="3">
        <v>2.4</v>
      </c>
      <c r="AI2" s="3">
        <v>19.0</v>
      </c>
      <c r="AJ2" s="3">
        <v>10.0</v>
      </c>
      <c r="AK2" s="3">
        <v>2.0</v>
      </c>
      <c r="AL2" s="3">
        <v>0.0</v>
      </c>
      <c r="AM2" s="3">
        <v>8.0</v>
      </c>
      <c r="AN2" s="3">
        <v>61.0</v>
      </c>
      <c r="AO2" s="3">
        <v>150.5</v>
      </c>
      <c r="AP2" s="3" t="s">
        <v>4778</v>
      </c>
    </row>
    <row r="3">
      <c r="A3" s="3" t="s">
        <v>4885</v>
      </c>
      <c r="B3" s="3">
        <v>2023.0</v>
      </c>
      <c r="C3" s="3" t="s">
        <v>4790</v>
      </c>
      <c r="D3" s="3" t="s">
        <v>17</v>
      </c>
      <c r="E3" s="3">
        <v>12.0</v>
      </c>
      <c r="F3" s="3">
        <v>124.0</v>
      </c>
      <c r="G3" s="3">
        <v>86.0</v>
      </c>
      <c r="H3" s="3">
        <v>69.4</v>
      </c>
      <c r="I3" s="11">
        <v>1545.0</v>
      </c>
      <c r="J3" s="3">
        <v>18.0</v>
      </c>
      <c r="K3" s="3">
        <v>14.0</v>
      </c>
      <c r="L3" s="3">
        <v>93.3</v>
      </c>
      <c r="M3" s="3">
        <v>93.5</v>
      </c>
      <c r="N3" s="3">
        <v>80.0</v>
      </c>
      <c r="O3" s="3">
        <v>76.6</v>
      </c>
      <c r="P3" s="3" t="s">
        <v>4777</v>
      </c>
      <c r="Q3" s="3">
        <v>422.0</v>
      </c>
      <c r="R3" s="3">
        <v>406.0</v>
      </c>
      <c r="S3" s="3">
        <v>96.2</v>
      </c>
      <c r="T3" s="3">
        <v>0.0</v>
      </c>
      <c r="U3" s="3">
        <v>0.0</v>
      </c>
      <c r="V3" s="3">
        <v>226.0</v>
      </c>
      <c r="W3" s="3">
        <v>53.6</v>
      </c>
      <c r="X3" s="3">
        <v>195.0</v>
      </c>
      <c r="Y3" s="3">
        <v>46.2</v>
      </c>
      <c r="Z3" s="3">
        <v>1.0</v>
      </c>
      <c r="AA3" s="3">
        <v>0.2</v>
      </c>
      <c r="AB3" s="3">
        <v>580.0</v>
      </c>
      <c r="AC3" s="3">
        <v>6.7</v>
      </c>
      <c r="AD3" s="3">
        <v>3.81</v>
      </c>
      <c r="AE3" s="3">
        <v>12.5</v>
      </c>
      <c r="AF3" s="3">
        <v>51.0</v>
      </c>
      <c r="AG3" s="3">
        <v>5.0</v>
      </c>
      <c r="AH3" s="3">
        <v>5.5</v>
      </c>
      <c r="AI3" s="3">
        <v>21.0</v>
      </c>
      <c r="AJ3" s="3">
        <v>10.0</v>
      </c>
      <c r="AK3" s="3">
        <v>2.0</v>
      </c>
      <c r="AL3" s="3">
        <v>0.0</v>
      </c>
      <c r="AM3" s="3">
        <v>30.0</v>
      </c>
      <c r="AN3" s="3">
        <v>69.0</v>
      </c>
      <c r="AO3" s="3">
        <v>142.7</v>
      </c>
      <c r="AP3" s="3" t="s">
        <v>4783</v>
      </c>
    </row>
    <row r="4">
      <c r="A4" s="3" t="s">
        <v>4886</v>
      </c>
      <c r="B4" s="3">
        <v>2019.0</v>
      </c>
      <c r="C4" s="3" t="s">
        <v>4776</v>
      </c>
      <c r="D4" s="3" t="s">
        <v>17</v>
      </c>
      <c r="E4" s="3">
        <v>11.0</v>
      </c>
      <c r="F4" s="3">
        <v>98.0</v>
      </c>
      <c r="G4" s="3">
        <v>70.0</v>
      </c>
      <c r="H4" s="3">
        <v>71.4</v>
      </c>
      <c r="I4" s="11">
        <v>1457.0</v>
      </c>
      <c r="J4" s="3">
        <v>20.8</v>
      </c>
      <c r="K4" s="3">
        <v>17.0</v>
      </c>
      <c r="L4" s="3">
        <v>91.8</v>
      </c>
      <c r="M4" s="3">
        <v>91.9</v>
      </c>
      <c r="N4" s="3">
        <v>78.7</v>
      </c>
      <c r="O4" s="3">
        <v>53.0</v>
      </c>
      <c r="P4" s="3" t="s">
        <v>4777</v>
      </c>
      <c r="Q4" s="3">
        <v>383.0</v>
      </c>
      <c r="R4" s="3">
        <v>371.0</v>
      </c>
      <c r="S4" s="3">
        <v>96.9</v>
      </c>
      <c r="T4" s="3">
        <v>0.0</v>
      </c>
      <c r="U4" s="3">
        <v>0.0</v>
      </c>
      <c r="V4" s="3">
        <v>63.0</v>
      </c>
      <c r="W4" s="3">
        <v>16.4</v>
      </c>
      <c r="X4" s="3">
        <v>317.0</v>
      </c>
      <c r="Y4" s="3">
        <v>82.8</v>
      </c>
      <c r="Z4" s="3">
        <v>0.0</v>
      </c>
      <c r="AA4" s="3">
        <v>0.0</v>
      </c>
      <c r="AB4" s="3">
        <v>563.0</v>
      </c>
      <c r="AC4" s="3">
        <v>8.0</v>
      </c>
      <c r="AD4" s="3">
        <v>3.93</v>
      </c>
      <c r="AE4" s="3">
        <v>13.3</v>
      </c>
      <c r="AF4" s="3">
        <v>78.0</v>
      </c>
      <c r="AG4" s="3">
        <v>4.0</v>
      </c>
      <c r="AH4" s="3">
        <v>5.4</v>
      </c>
      <c r="AI4" s="3">
        <v>24.0</v>
      </c>
      <c r="AJ4" s="3">
        <v>13.0</v>
      </c>
      <c r="AK4" s="3">
        <v>3.0</v>
      </c>
      <c r="AL4" s="3">
        <v>1.0</v>
      </c>
      <c r="AM4" s="3">
        <v>21.0</v>
      </c>
      <c r="AN4" s="3">
        <v>55.0</v>
      </c>
      <c r="AO4" s="3">
        <v>140.5</v>
      </c>
      <c r="AP4" s="3" t="s">
        <v>4780</v>
      </c>
    </row>
    <row r="5">
      <c r="A5" s="3" t="s">
        <v>4887</v>
      </c>
      <c r="B5" s="3">
        <v>2016.0</v>
      </c>
      <c r="C5" s="3" t="s">
        <v>4880</v>
      </c>
      <c r="D5" s="3" t="s">
        <v>17</v>
      </c>
      <c r="E5" s="3">
        <v>12.0</v>
      </c>
      <c r="F5" s="3">
        <v>98.0</v>
      </c>
      <c r="G5" s="3">
        <v>74.0</v>
      </c>
      <c r="H5" s="3">
        <v>75.5</v>
      </c>
      <c r="I5" s="11">
        <v>1459.0</v>
      </c>
      <c r="J5" s="3">
        <v>19.7</v>
      </c>
      <c r="K5" s="3">
        <v>16.0</v>
      </c>
      <c r="L5" s="3">
        <v>91.5</v>
      </c>
      <c r="M5" s="3">
        <v>91.7</v>
      </c>
      <c r="N5" s="3">
        <v>85.0</v>
      </c>
      <c r="O5" s="3">
        <v>65.7</v>
      </c>
      <c r="P5" s="3">
        <v>61.0</v>
      </c>
      <c r="Q5" s="3">
        <v>362.0</v>
      </c>
      <c r="R5" s="3">
        <v>344.0</v>
      </c>
      <c r="S5" s="3">
        <v>95.0</v>
      </c>
      <c r="T5" s="3">
        <v>1.0</v>
      </c>
      <c r="U5" s="3">
        <v>0.3</v>
      </c>
      <c r="V5" s="3">
        <v>48.0</v>
      </c>
      <c r="W5" s="3">
        <v>13.3</v>
      </c>
      <c r="X5" s="3">
        <v>312.0</v>
      </c>
      <c r="Y5" s="3">
        <v>86.2</v>
      </c>
      <c r="Z5" s="3">
        <v>1.0</v>
      </c>
      <c r="AA5" s="3">
        <v>0.3</v>
      </c>
      <c r="AB5" s="3">
        <v>742.0</v>
      </c>
      <c r="AC5" s="3">
        <v>10.0</v>
      </c>
      <c r="AD5" s="3">
        <v>4.24</v>
      </c>
      <c r="AE5" s="3">
        <v>11.9</v>
      </c>
      <c r="AF5" s="3">
        <v>88.0</v>
      </c>
      <c r="AG5" s="3">
        <v>4.0</v>
      </c>
      <c r="AH5" s="3">
        <v>5.1</v>
      </c>
      <c r="AI5" s="3">
        <v>0.0</v>
      </c>
      <c r="AJ5" s="3">
        <v>0.0</v>
      </c>
      <c r="AK5" s="3">
        <v>2.0</v>
      </c>
      <c r="AL5" s="3">
        <v>1.0</v>
      </c>
      <c r="AM5" s="3">
        <v>20.0</v>
      </c>
      <c r="AN5" s="3">
        <v>50.0</v>
      </c>
      <c r="AO5" s="3">
        <v>148.2</v>
      </c>
      <c r="AP5" s="3" t="s">
        <v>4792</v>
      </c>
    </row>
    <row r="6">
      <c r="A6" s="3" t="s">
        <v>4888</v>
      </c>
      <c r="B6" s="3">
        <v>2020.0</v>
      </c>
      <c r="C6" s="3" t="s">
        <v>4790</v>
      </c>
      <c r="D6" s="3" t="s">
        <v>17</v>
      </c>
      <c r="E6" s="3">
        <v>8.0</v>
      </c>
      <c r="F6" s="3">
        <v>101.0</v>
      </c>
      <c r="G6" s="3">
        <v>86.0</v>
      </c>
      <c r="H6" s="3">
        <v>85.1</v>
      </c>
      <c r="I6" s="11">
        <v>1193.0</v>
      </c>
      <c r="J6" s="3">
        <v>13.9</v>
      </c>
      <c r="K6" s="3">
        <v>8.0</v>
      </c>
      <c r="L6" s="3">
        <v>91.2</v>
      </c>
      <c r="M6" s="3">
        <v>92.4</v>
      </c>
      <c r="N6" s="3">
        <v>90.9</v>
      </c>
      <c r="O6" s="3">
        <v>81.8</v>
      </c>
      <c r="P6" s="3">
        <v>67.9</v>
      </c>
      <c r="Q6" s="3">
        <v>337.0</v>
      </c>
      <c r="R6" s="3">
        <v>310.0</v>
      </c>
      <c r="S6" s="3">
        <v>92.0</v>
      </c>
      <c r="T6" s="3">
        <v>1.0</v>
      </c>
      <c r="U6" s="3">
        <v>0.3</v>
      </c>
      <c r="V6" s="3">
        <v>269.0</v>
      </c>
      <c r="W6" s="3">
        <v>79.8</v>
      </c>
      <c r="X6" s="3">
        <v>53.0</v>
      </c>
      <c r="Y6" s="3">
        <v>15.7</v>
      </c>
      <c r="Z6" s="3">
        <v>1.0</v>
      </c>
      <c r="AA6" s="3">
        <v>0.3</v>
      </c>
      <c r="AB6" s="3">
        <v>505.0</v>
      </c>
      <c r="AC6" s="3">
        <v>5.9</v>
      </c>
      <c r="AD6" s="3">
        <v>3.85</v>
      </c>
      <c r="AE6" s="3">
        <v>10.9</v>
      </c>
      <c r="AF6" s="3">
        <v>91.0</v>
      </c>
      <c r="AG6" s="3">
        <v>2.0</v>
      </c>
      <c r="AH6" s="3">
        <v>2.3</v>
      </c>
      <c r="AI6" s="3">
        <v>15.0</v>
      </c>
      <c r="AJ6" s="3">
        <v>11.0</v>
      </c>
      <c r="AK6" s="3">
        <v>4.0</v>
      </c>
      <c r="AL6" s="3">
        <v>0.0</v>
      </c>
      <c r="AM6" s="3">
        <v>18.0</v>
      </c>
      <c r="AN6" s="3">
        <v>55.0</v>
      </c>
      <c r="AO6" s="3">
        <v>125.8</v>
      </c>
      <c r="AP6" s="3" t="s">
        <v>4783</v>
      </c>
    </row>
    <row r="7">
      <c r="A7" s="3" t="s">
        <v>1843</v>
      </c>
      <c r="B7" s="3">
        <v>2021.0</v>
      </c>
      <c r="C7" s="3" t="s">
        <v>4776</v>
      </c>
      <c r="D7" s="3" t="s">
        <v>17</v>
      </c>
      <c r="E7" s="3">
        <v>12.0</v>
      </c>
      <c r="F7" s="3">
        <v>128.0</v>
      </c>
      <c r="G7" s="3">
        <v>94.0</v>
      </c>
      <c r="H7" s="3">
        <v>73.4</v>
      </c>
      <c r="I7" s="11">
        <v>1172.0</v>
      </c>
      <c r="J7" s="3">
        <v>12.5</v>
      </c>
      <c r="K7" s="3">
        <v>7.0</v>
      </c>
      <c r="L7" s="3">
        <v>90.5</v>
      </c>
      <c r="M7" s="3">
        <v>90.0</v>
      </c>
      <c r="N7" s="3">
        <v>74.3</v>
      </c>
      <c r="O7" s="3">
        <v>81.5</v>
      </c>
      <c r="P7" s="3" t="s">
        <v>4777</v>
      </c>
      <c r="Q7" s="3">
        <v>351.0</v>
      </c>
      <c r="R7" s="3">
        <v>341.0</v>
      </c>
      <c r="S7" s="3">
        <v>97.2</v>
      </c>
      <c r="T7" s="3">
        <v>0.0</v>
      </c>
      <c r="U7" s="3">
        <v>0.0</v>
      </c>
      <c r="V7" s="3">
        <v>250.0</v>
      </c>
      <c r="W7" s="3">
        <v>71.2</v>
      </c>
      <c r="X7" s="3">
        <v>100.0</v>
      </c>
      <c r="Y7" s="3">
        <v>28.5</v>
      </c>
      <c r="Z7" s="3">
        <v>0.0</v>
      </c>
      <c r="AA7" s="3">
        <v>0.0</v>
      </c>
      <c r="AB7" s="3">
        <v>544.0</v>
      </c>
      <c r="AC7" s="3">
        <v>5.8</v>
      </c>
      <c r="AD7" s="3">
        <v>3.44</v>
      </c>
      <c r="AE7" s="3">
        <v>10.3</v>
      </c>
      <c r="AF7" s="3">
        <v>79.0</v>
      </c>
      <c r="AG7" s="3">
        <v>7.0</v>
      </c>
      <c r="AH7" s="3">
        <v>6.9</v>
      </c>
      <c r="AI7" s="3">
        <v>15.0</v>
      </c>
      <c r="AJ7" s="3">
        <v>8.0</v>
      </c>
      <c r="AK7" s="3">
        <v>5.0</v>
      </c>
      <c r="AL7" s="3">
        <v>0.0</v>
      </c>
      <c r="AM7" s="3">
        <v>20.0</v>
      </c>
      <c r="AN7" s="3">
        <v>54.0</v>
      </c>
      <c r="AO7" s="3">
        <v>103.4</v>
      </c>
      <c r="AP7" s="3" t="s">
        <v>4778</v>
      </c>
    </row>
    <row r="8">
      <c r="A8" s="3" t="s">
        <v>4889</v>
      </c>
      <c r="B8" s="3">
        <v>2018.0</v>
      </c>
      <c r="C8" s="3" t="s">
        <v>4785</v>
      </c>
      <c r="D8" s="3" t="s">
        <v>17</v>
      </c>
      <c r="E8" s="3">
        <v>12.0</v>
      </c>
      <c r="F8" s="3">
        <v>89.0</v>
      </c>
      <c r="G8" s="3">
        <v>70.0</v>
      </c>
      <c r="H8" s="3">
        <v>78.7</v>
      </c>
      <c r="I8" s="11">
        <v>1264.0</v>
      </c>
      <c r="J8" s="3">
        <v>18.1</v>
      </c>
      <c r="K8" s="3">
        <v>10.0</v>
      </c>
      <c r="L8" s="3">
        <v>90.2</v>
      </c>
      <c r="M8" s="3">
        <v>90.9</v>
      </c>
      <c r="N8" s="3">
        <v>83.5</v>
      </c>
      <c r="O8" s="3">
        <v>76.1</v>
      </c>
      <c r="P8" s="3" t="s">
        <v>4777</v>
      </c>
      <c r="Q8" s="3">
        <v>322.0</v>
      </c>
      <c r="R8" s="3">
        <v>309.0</v>
      </c>
      <c r="S8" s="3">
        <v>96.0</v>
      </c>
      <c r="T8" s="3">
        <v>0.0</v>
      </c>
      <c r="U8" s="3">
        <v>0.0</v>
      </c>
      <c r="V8" s="3">
        <v>71.0</v>
      </c>
      <c r="W8" s="3">
        <v>22.0</v>
      </c>
      <c r="X8" s="3">
        <v>245.0</v>
      </c>
      <c r="Y8" s="3">
        <v>76.1</v>
      </c>
      <c r="Z8" s="3">
        <v>0.0</v>
      </c>
      <c r="AA8" s="3">
        <v>0.0</v>
      </c>
      <c r="AB8" s="3">
        <v>599.0</v>
      </c>
      <c r="AC8" s="3">
        <v>8.6</v>
      </c>
      <c r="AD8" s="3">
        <v>4.09</v>
      </c>
      <c r="AE8" s="3">
        <v>12.6</v>
      </c>
      <c r="AF8" s="3">
        <v>77.0</v>
      </c>
      <c r="AG8" s="3">
        <v>3.0</v>
      </c>
      <c r="AH8" s="3">
        <v>4.1</v>
      </c>
      <c r="AI8" s="3">
        <v>7.0</v>
      </c>
      <c r="AJ8" s="3">
        <v>3.0</v>
      </c>
      <c r="AK8" s="3">
        <v>3.0</v>
      </c>
      <c r="AL8" s="3">
        <v>0.0</v>
      </c>
      <c r="AM8" s="3">
        <v>16.0</v>
      </c>
      <c r="AN8" s="3">
        <v>49.0</v>
      </c>
      <c r="AO8" s="3">
        <v>142.2</v>
      </c>
      <c r="AP8" s="3" t="s">
        <v>4795</v>
      </c>
    </row>
    <row r="9">
      <c r="A9" s="3" t="s">
        <v>3530</v>
      </c>
      <c r="B9" s="3">
        <v>2018.0</v>
      </c>
      <c r="C9" s="3" t="s">
        <v>4890</v>
      </c>
      <c r="D9" s="3" t="s">
        <v>17</v>
      </c>
      <c r="E9" s="3">
        <v>1.0</v>
      </c>
      <c r="F9" s="3">
        <v>1.0</v>
      </c>
      <c r="G9" s="3">
        <v>1.0</v>
      </c>
      <c r="H9" s="3">
        <v>100.0</v>
      </c>
      <c r="I9" s="3">
        <v>18.0</v>
      </c>
      <c r="J9" s="3">
        <v>18.0</v>
      </c>
      <c r="K9" s="3">
        <v>0.0</v>
      </c>
      <c r="L9" s="3">
        <v>90.2</v>
      </c>
      <c r="M9" s="3">
        <v>84.6</v>
      </c>
      <c r="N9" s="3">
        <v>66.7</v>
      </c>
      <c r="O9" s="3">
        <v>61.0</v>
      </c>
      <c r="P9" s="3" t="s">
        <v>4777</v>
      </c>
      <c r="Q9" s="3">
        <v>2.0</v>
      </c>
      <c r="R9" s="3">
        <v>2.0</v>
      </c>
      <c r="S9" s="3">
        <v>100.0</v>
      </c>
      <c r="T9" s="3">
        <v>0.0</v>
      </c>
      <c r="U9" s="3">
        <v>0.0</v>
      </c>
      <c r="V9" s="3">
        <v>0.0</v>
      </c>
      <c r="W9" s="3">
        <v>0.0</v>
      </c>
      <c r="X9" s="3">
        <v>2.0</v>
      </c>
      <c r="Y9" s="3">
        <v>100.0</v>
      </c>
      <c r="Z9" s="3">
        <v>0.0</v>
      </c>
      <c r="AA9" s="3">
        <v>0.0</v>
      </c>
      <c r="AB9" s="3">
        <v>0.0</v>
      </c>
      <c r="AC9" s="3">
        <v>0.0</v>
      </c>
      <c r="AD9" s="3">
        <v>9.0</v>
      </c>
      <c r="AE9" s="3">
        <v>18.0</v>
      </c>
      <c r="AF9" s="3">
        <v>18.0</v>
      </c>
      <c r="AG9" s="3">
        <v>0.0</v>
      </c>
      <c r="AH9" s="3">
        <v>0.0</v>
      </c>
      <c r="AI9" s="3">
        <v>1.0</v>
      </c>
      <c r="AJ9" s="3">
        <v>1.0</v>
      </c>
      <c r="AK9" s="3">
        <v>0.0</v>
      </c>
      <c r="AL9" s="3">
        <v>0.0</v>
      </c>
      <c r="AM9" s="3">
        <v>0.0</v>
      </c>
      <c r="AN9" s="3">
        <v>1.0</v>
      </c>
      <c r="AO9" s="3">
        <v>118.8</v>
      </c>
      <c r="AP9" s="3" t="s">
        <v>4780</v>
      </c>
    </row>
    <row r="10">
      <c r="A10" s="3" t="s">
        <v>4891</v>
      </c>
      <c r="B10" s="3">
        <v>2023.0</v>
      </c>
      <c r="C10" s="3" t="s">
        <v>4782</v>
      </c>
      <c r="D10" s="3" t="s">
        <v>17</v>
      </c>
      <c r="E10" s="3">
        <v>12.0</v>
      </c>
      <c r="F10" s="3">
        <v>117.0</v>
      </c>
      <c r="G10" s="3">
        <v>83.0</v>
      </c>
      <c r="H10" s="3">
        <v>70.9</v>
      </c>
      <c r="I10" s="11">
        <v>1194.0</v>
      </c>
      <c r="J10" s="3">
        <v>14.4</v>
      </c>
      <c r="K10" s="3">
        <v>8.0</v>
      </c>
      <c r="L10" s="3">
        <v>90.0</v>
      </c>
      <c r="M10" s="3">
        <v>91.6</v>
      </c>
      <c r="N10" s="3">
        <v>83.1</v>
      </c>
      <c r="O10" s="3">
        <v>81.3</v>
      </c>
      <c r="P10" s="3" t="s">
        <v>4777</v>
      </c>
      <c r="Q10" s="3">
        <v>360.0</v>
      </c>
      <c r="R10" s="3">
        <v>341.0</v>
      </c>
      <c r="S10" s="3">
        <v>94.7</v>
      </c>
      <c r="T10" s="3">
        <v>0.0</v>
      </c>
      <c r="U10" s="3">
        <v>0.0</v>
      </c>
      <c r="V10" s="3">
        <v>294.0</v>
      </c>
      <c r="W10" s="3">
        <v>81.7</v>
      </c>
      <c r="X10" s="3">
        <v>51.0</v>
      </c>
      <c r="Y10" s="3">
        <v>14.2</v>
      </c>
      <c r="Z10" s="3">
        <v>6.0</v>
      </c>
      <c r="AA10" s="3">
        <v>1.7</v>
      </c>
      <c r="AB10" s="3">
        <v>718.0</v>
      </c>
      <c r="AC10" s="3">
        <v>8.7</v>
      </c>
      <c r="AD10" s="3">
        <v>3.5</v>
      </c>
      <c r="AE10" s="3">
        <v>8.8</v>
      </c>
      <c r="AF10" s="3">
        <v>56.0</v>
      </c>
      <c r="AG10" s="3">
        <v>4.0</v>
      </c>
      <c r="AH10" s="3">
        <v>4.6</v>
      </c>
      <c r="AI10" s="3">
        <v>23.0</v>
      </c>
      <c r="AJ10" s="3">
        <v>13.0</v>
      </c>
      <c r="AK10" s="3">
        <v>4.0</v>
      </c>
      <c r="AL10" s="3">
        <v>0.0</v>
      </c>
      <c r="AM10" s="3">
        <v>20.0</v>
      </c>
      <c r="AN10" s="3">
        <v>42.0</v>
      </c>
      <c r="AO10" s="3">
        <v>112.3</v>
      </c>
      <c r="AP10" s="3" t="s">
        <v>4783</v>
      </c>
    </row>
    <row r="11">
      <c r="A11" s="3" t="s">
        <v>2923</v>
      </c>
      <c r="B11" s="3">
        <v>2019.0</v>
      </c>
      <c r="C11" s="3" t="s">
        <v>4800</v>
      </c>
      <c r="D11" s="3" t="s">
        <v>17</v>
      </c>
      <c r="E11" s="3">
        <v>1.0</v>
      </c>
      <c r="F11" s="3">
        <v>1.0</v>
      </c>
      <c r="G11" s="3">
        <v>1.0</v>
      </c>
      <c r="H11" s="3">
        <v>100.0</v>
      </c>
      <c r="I11" s="3">
        <v>37.0</v>
      </c>
      <c r="J11" s="3">
        <v>37.0</v>
      </c>
      <c r="K11" s="3">
        <v>0.0</v>
      </c>
      <c r="L11" s="3">
        <v>90.0</v>
      </c>
      <c r="M11" s="3">
        <v>82.9</v>
      </c>
      <c r="N11" s="3">
        <v>66.7</v>
      </c>
      <c r="O11" s="3">
        <v>61.0</v>
      </c>
      <c r="P11" s="3" t="s">
        <v>4777</v>
      </c>
      <c r="Q11" s="3">
        <v>2.0</v>
      </c>
      <c r="R11" s="3">
        <v>2.0</v>
      </c>
      <c r="S11" s="3">
        <v>100.0</v>
      </c>
      <c r="T11" s="3">
        <v>0.0</v>
      </c>
      <c r="U11" s="3">
        <v>0.0</v>
      </c>
      <c r="V11" s="3">
        <v>0.0</v>
      </c>
      <c r="W11" s="3">
        <v>0.0</v>
      </c>
      <c r="X11" s="3">
        <v>2.0</v>
      </c>
      <c r="Y11" s="3">
        <v>100.0</v>
      </c>
      <c r="Z11" s="3">
        <v>0.0</v>
      </c>
      <c r="AA11" s="3">
        <v>0.0</v>
      </c>
      <c r="AB11" s="3">
        <v>33.0</v>
      </c>
      <c r="AC11" s="3">
        <v>33.0</v>
      </c>
      <c r="AD11" s="3">
        <v>18.5</v>
      </c>
      <c r="AE11" s="3">
        <v>4.0</v>
      </c>
      <c r="AF11" s="3">
        <v>37.0</v>
      </c>
      <c r="AG11" s="3">
        <v>0.0</v>
      </c>
      <c r="AH11" s="3">
        <v>0.0</v>
      </c>
      <c r="AI11" s="3">
        <v>0.0</v>
      </c>
      <c r="AJ11" s="3">
        <v>0.0</v>
      </c>
      <c r="AK11" s="3">
        <v>0.0</v>
      </c>
      <c r="AL11" s="3">
        <v>0.0</v>
      </c>
      <c r="AM11" s="3">
        <v>0.0</v>
      </c>
      <c r="AN11" s="3">
        <v>1.0</v>
      </c>
      <c r="AO11" s="3">
        <v>118.8</v>
      </c>
      <c r="AP11" s="3" t="s">
        <v>4780</v>
      </c>
    </row>
    <row r="12">
      <c r="A12" s="3" t="s">
        <v>4892</v>
      </c>
      <c r="B12" s="3">
        <v>2018.0</v>
      </c>
      <c r="C12" s="3" t="s">
        <v>4805</v>
      </c>
      <c r="D12" s="3" t="s">
        <v>17</v>
      </c>
      <c r="E12" s="3">
        <v>3.0</v>
      </c>
      <c r="F12" s="3">
        <v>3.0</v>
      </c>
      <c r="G12" s="3">
        <v>3.0</v>
      </c>
      <c r="H12" s="3">
        <v>100.0</v>
      </c>
      <c r="I12" s="3">
        <v>63.0</v>
      </c>
      <c r="J12" s="3">
        <v>21.0</v>
      </c>
      <c r="K12" s="3">
        <v>0.0</v>
      </c>
      <c r="L12" s="3">
        <v>88.7</v>
      </c>
      <c r="M12" s="3">
        <v>83.8</v>
      </c>
      <c r="N12" s="3">
        <v>73.1</v>
      </c>
      <c r="O12" s="3">
        <v>64.1</v>
      </c>
      <c r="P12" s="3" t="s">
        <v>4777</v>
      </c>
      <c r="Q12" s="3">
        <v>10.0</v>
      </c>
      <c r="R12" s="3">
        <v>10.0</v>
      </c>
      <c r="S12" s="3">
        <v>100.0</v>
      </c>
      <c r="T12" s="3">
        <v>0.0</v>
      </c>
      <c r="U12" s="3">
        <v>0.0</v>
      </c>
      <c r="V12" s="3">
        <v>10.0</v>
      </c>
      <c r="W12" s="3">
        <v>100.0</v>
      </c>
      <c r="X12" s="3">
        <v>0.0</v>
      </c>
      <c r="Y12" s="3">
        <v>0.0</v>
      </c>
      <c r="Z12" s="3">
        <v>0.0</v>
      </c>
      <c r="AA12" s="3">
        <v>0.0</v>
      </c>
      <c r="AB12" s="3">
        <v>26.0</v>
      </c>
      <c r="AC12" s="3">
        <v>8.7</v>
      </c>
      <c r="AD12" s="3">
        <v>6.3</v>
      </c>
      <c r="AE12" s="3">
        <v>12.3</v>
      </c>
      <c r="AF12" s="3">
        <v>40.0</v>
      </c>
      <c r="AG12" s="3">
        <v>0.0</v>
      </c>
      <c r="AH12" s="3">
        <v>0.0</v>
      </c>
      <c r="AI12" s="3">
        <v>0.0</v>
      </c>
      <c r="AJ12" s="3">
        <v>0.0</v>
      </c>
      <c r="AK12" s="3">
        <v>0.0</v>
      </c>
      <c r="AL12" s="3">
        <v>0.0</v>
      </c>
      <c r="AM12" s="3">
        <v>0.0</v>
      </c>
      <c r="AN12" s="3">
        <v>3.0</v>
      </c>
      <c r="AO12" s="3">
        <v>118.8</v>
      </c>
      <c r="AP12" s="3" t="s">
        <v>4780</v>
      </c>
    </row>
    <row r="13">
      <c r="A13" s="3" t="s">
        <v>4893</v>
      </c>
      <c r="B13" s="3">
        <v>2018.0</v>
      </c>
      <c r="C13" s="3" t="s">
        <v>4804</v>
      </c>
      <c r="D13" s="3" t="s">
        <v>17</v>
      </c>
      <c r="E13" s="3">
        <v>12.0</v>
      </c>
      <c r="F13" s="3">
        <v>48.0</v>
      </c>
      <c r="G13" s="3">
        <v>37.0</v>
      </c>
      <c r="H13" s="3">
        <v>77.1</v>
      </c>
      <c r="I13" s="3">
        <v>690.0</v>
      </c>
      <c r="J13" s="3">
        <v>18.6</v>
      </c>
      <c r="K13" s="3">
        <v>6.0</v>
      </c>
      <c r="L13" s="3">
        <v>88.5</v>
      </c>
      <c r="M13" s="3">
        <v>89.3</v>
      </c>
      <c r="N13" s="3">
        <v>77.3</v>
      </c>
      <c r="O13" s="3">
        <v>69.2</v>
      </c>
      <c r="P13" s="3" t="s">
        <v>4777</v>
      </c>
      <c r="Q13" s="3">
        <v>196.0</v>
      </c>
      <c r="R13" s="3">
        <v>188.0</v>
      </c>
      <c r="S13" s="3">
        <v>95.9</v>
      </c>
      <c r="T13" s="3">
        <v>0.0</v>
      </c>
      <c r="U13" s="3">
        <v>0.0</v>
      </c>
      <c r="V13" s="3">
        <v>133.0</v>
      </c>
      <c r="W13" s="3">
        <v>67.9</v>
      </c>
      <c r="X13" s="3">
        <v>62.0</v>
      </c>
      <c r="Y13" s="3">
        <v>31.6</v>
      </c>
      <c r="Z13" s="3">
        <v>1.0</v>
      </c>
      <c r="AA13" s="3">
        <v>0.5</v>
      </c>
      <c r="AB13" s="3">
        <v>302.0</v>
      </c>
      <c r="AC13" s="3">
        <v>8.2</v>
      </c>
      <c r="AD13" s="3">
        <v>3.67</v>
      </c>
      <c r="AE13" s="3">
        <v>10.7</v>
      </c>
      <c r="AF13" s="3">
        <v>94.0</v>
      </c>
      <c r="AG13" s="3">
        <v>2.0</v>
      </c>
      <c r="AH13" s="3">
        <v>5.1</v>
      </c>
      <c r="AI13" s="3">
        <v>5.0</v>
      </c>
      <c r="AJ13" s="3">
        <v>2.0</v>
      </c>
      <c r="AK13" s="3">
        <v>1.0</v>
      </c>
      <c r="AL13" s="3">
        <v>0.0</v>
      </c>
      <c r="AM13" s="3">
        <v>7.0</v>
      </c>
      <c r="AN13" s="3">
        <v>25.0</v>
      </c>
      <c r="AO13" s="3">
        <v>149.3</v>
      </c>
      <c r="AP13" s="3" t="s">
        <v>4780</v>
      </c>
    </row>
    <row r="14">
      <c r="A14" s="3" t="s">
        <v>4894</v>
      </c>
      <c r="B14" s="3">
        <v>2019.0</v>
      </c>
      <c r="C14" s="3" t="s">
        <v>4794</v>
      </c>
      <c r="D14" s="3" t="s">
        <v>17</v>
      </c>
      <c r="E14" s="3">
        <v>12.0</v>
      </c>
      <c r="F14" s="3">
        <v>125.0</v>
      </c>
      <c r="G14" s="3">
        <v>102.0</v>
      </c>
      <c r="H14" s="3">
        <v>81.6</v>
      </c>
      <c r="I14" s="11">
        <v>1300.0</v>
      </c>
      <c r="J14" s="3">
        <v>12.7</v>
      </c>
      <c r="K14" s="3">
        <v>8.0</v>
      </c>
      <c r="L14" s="3">
        <v>88.3</v>
      </c>
      <c r="M14" s="3">
        <v>89.1</v>
      </c>
      <c r="N14" s="3">
        <v>90.5</v>
      </c>
      <c r="O14" s="3">
        <v>79.4</v>
      </c>
      <c r="P14" s="3" t="s">
        <v>4777</v>
      </c>
      <c r="Q14" s="3">
        <v>468.0</v>
      </c>
      <c r="R14" s="3">
        <v>442.0</v>
      </c>
      <c r="S14" s="3">
        <v>94.4</v>
      </c>
      <c r="T14" s="3">
        <v>0.0</v>
      </c>
      <c r="U14" s="3">
        <v>0.0</v>
      </c>
      <c r="V14" s="3">
        <v>462.0</v>
      </c>
      <c r="W14" s="3">
        <v>98.7</v>
      </c>
      <c r="X14" s="3">
        <v>4.0</v>
      </c>
      <c r="Y14" s="3">
        <v>0.9</v>
      </c>
      <c r="Z14" s="3">
        <v>0.0</v>
      </c>
      <c r="AA14" s="3">
        <v>0.0</v>
      </c>
      <c r="AB14" s="3">
        <v>706.0</v>
      </c>
      <c r="AC14" s="3">
        <v>6.9</v>
      </c>
      <c r="AD14" s="3">
        <v>2.94</v>
      </c>
      <c r="AE14" s="3">
        <v>7.4</v>
      </c>
      <c r="AF14" s="3">
        <v>75.0</v>
      </c>
      <c r="AG14" s="3">
        <v>3.0</v>
      </c>
      <c r="AH14" s="3">
        <v>2.9</v>
      </c>
      <c r="AI14" s="3">
        <v>18.0</v>
      </c>
      <c r="AJ14" s="3">
        <v>10.0</v>
      </c>
      <c r="AK14" s="3">
        <v>2.0</v>
      </c>
      <c r="AL14" s="3">
        <v>0.0</v>
      </c>
      <c r="AM14" s="3">
        <v>23.0</v>
      </c>
      <c r="AN14" s="3">
        <v>65.0</v>
      </c>
      <c r="AO14" s="3">
        <v>124.7</v>
      </c>
      <c r="AP14" s="3" t="s">
        <v>4778</v>
      </c>
    </row>
    <row r="15">
      <c r="A15" s="3" t="s">
        <v>4895</v>
      </c>
      <c r="B15" s="3">
        <v>2019.0</v>
      </c>
      <c r="C15" s="3" t="s">
        <v>4781</v>
      </c>
      <c r="D15" s="3" t="s">
        <v>17</v>
      </c>
      <c r="E15" s="3">
        <v>12.0</v>
      </c>
      <c r="F15" s="3">
        <v>88.0</v>
      </c>
      <c r="G15" s="3">
        <v>57.0</v>
      </c>
      <c r="H15" s="3">
        <v>64.8</v>
      </c>
      <c r="I15" s="3">
        <v>942.0</v>
      </c>
      <c r="J15" s="3">
        <v>16.5</v>
      </c>
      <c r="K15" s="3">
        <v>8.0</v>
      </c>
      <c r="L15" s="3">
        <v>88.2</v>
      </c>
      <c r="M15" s="3">
        <v>89.1</v>
      </c>
      <c r="N15" s="3">
        <v>71.4</v>
      </c>
      <c r="O15" s="3">
        <v>55.7</v>
      </c>
      <c r="P15" s="3" t="s">
        <v>4777</v>
      </c>
      <c r="Q15" s="3">
        <v>314.0</v>
      </c>
      <c r="R15" s="3">
        <v>297.0</v>
      </c>
      <c r="S15" s="3">
        <v>94.6</v>
      </c>
      <c r="T15" s="3">
        <v>0.0</v>
      </c>
      <c r="U15" s="3">
        <v>0.0</v>
      </c>
      <c r="V15" s="3">
        <v>273.0</v>
      </c>
      <c r="W15" s="3">
        <v>86.9</v>
      </c>
      <c r="X15" s="3">
        <v>38.0</v>
      </c>
      <c r="Y15" s="3">
        <v>12.1</v>
      </c>
      <c r="Z15" s="3">
        <v>2.0</v>
      </c>
      <c r="AA15" s="3">
        <v>0.6</v>
      </c>
      <c r="AB15" s="3">
        <v>471.0</v>
      </c>
      <c r="AC15" s="3">
        <v>8.3</v>
      </c>
      <c r="AD15" s="3">
        <v>3.17</v>
      </c>
      <c r="AE15" s="3">
        <v>11.2</v>
      </c>
      <c r="AF15" s="3">
        <v>51.0</v>
      </c>
      <c r="AG15" s="3">
        <v>4.0</v>
      </c>
      <c r="AH15" s="3">
        <v>6.6</v>
      </c>
      <c r="AI15" s="3">
        <v>24.0</v>
      </c>
      <c r="AJ15" s="3">
        <v>11.0</v>
      </c>
      <c r="AK15" s="3">
        <v>3.0</v>
      </c>
      <c r="AL15" s="3">
        <v>1.0</v>
      </c>
      <c r="AM15" s="3">
        <v>29.0</v>
      </c>
      <c r="AN15" s="3">
        <v>41.0</v>
      </c>
      <c r="AO15" s="3">
        <v>116.8</v>
      </c>
      <c r="AP15" s="3" t="s">
        <v>4818</v>
      </c>
    </row>
    <row r="16">
      <c r="A16" s="3" t="s">
        <v>4896</v>
      </c>
      <c r="B16" s="3">
        <v>2020.0</v>
      </c>
      <c r="C16" s="3" t="s">
        <v>4804</v>
      </c>
      <c r="D16" s="3" t="s">
        <v>17</v>
      </c>
      <c r="E16" s="3">
        <v>9.0</v>
      </c>
      <c r="F16" s="3">
        <v>40.0</v>
      </c>
      <c r="G16" s="3">
        <v>29.0</v>
      </c>
      <c r="H16" s="3">
        <v>72.5</v>
      </c>
      <c r="I16" s="3">
        <v>482.0</v>
      </c>
      <c r="J16" s="3">
        <v>16.6</v>
      </c>
      <c r="K16" s="3">
        <v>7.0</v>
      </c>
      <c r="L16" s="3">
        <v>88.1</v>
      </c>
      <c r="M16" s="3">
        <v>87.7</v>
      </c>
      <c r="N16" s="3">
        <v>72.1</v>
      </c>
      <c r="O16" s="3">
        <v>84.2</v>
      </c>
      <c r="P16" s="3" t="s">
        <v>4777</v>
      </c>
      <c r="Q16" s="3">
        <v>127.0</v>
      </c>
      <c r="R16" s="3">
        <v>118.0</v>
      </c>
      <c r="S16" s="3">
        <v>92.9</v>
      </c>
      <c r="T16" s="3">
        <v>0.0</v>
      </c>
      <c r="U16" s="3">
        <v>0.0</v>
      </c>
      <c r="V16" s="3">
        <v>40.0</v>
      </c>
      <c r="W16" s="3">
        <v>31.5</v>
      </c>
      <c r="X16" s="3">
        <v>87.0</v>
      </c>
      <c r="Y16" s="3">
        <v>68.5</v>
      </c>
      <c r="Z16" s="3">
        <v>0.0</v>
      </c>
      <c r="AA16" s="3">
        <v>0.0</v>
      </c>
      <c r="AB16" s="3">
        <v>175.0</v>
      </c>
      <c r="AC16" s="3">
        <v>6.0</v>
      </c>
      <c r="AD16" s="3">
        <v>4.08</v>
      </c>
      <c r="AE16" s="3">
        <v>14.9</v>
      </c>
      <c r="AF16" s="3">
        <v>61.0</v>
      </c>
      <c r="AG16" s="3">
        <v>2.0</v>
      </c>
      <c r="AH16" s="3">
        <v>6.5</v>
      </c>
      <c r="AI16" s="3">
        <v>7.0</v>
      </c>
      <c r="AJ16" s="3">
        <v>3.0</v>
      </c>
      <c r="AK16" s="3">
        <v>2.0</v>
      </c>
      <c r="AL16" s="3">
        <v>0.0</v>
      </c>
      <c r="AM16" s="3">
        <v>1.0</v>
      </c>
      <c r="AN16" s="3">
        <v>20.0</v>
      </c>
      <c r="AO16" s="3">
        <v>131.5</v>
      </c>
      <c r="AP16" s="3" t="s">
        <v>4780</v>
      </c>
    </row>
    <row r="17">
      <c r="A17" s="3" t="s">
        <v>4897</v>
      </c>
      <c r="B17" s="3">
        <v>2018.0</v>
      </c>
      <c r="C17" s="3" t="s">
        <v>4898</v>
      </c>
      <c r="D17" s="3" t="s">
        <v>17</v>
      </c>
      <c r="E17" s="3">
        <v>2.0</v>
      </c>
      <c r="F17" s="3">
        <v>2.0</v>
      </c>
      <c r="G17" s="3">
        <v>2.0</v>
      </c>
      <c r="H17" s="3">
        <v>100.0</v>
      </c>
      <c r="I17" s="3">
        <v>38.0</v>
      </c>
      <c r="J17" s="3">
        <v>19.0</v>
      </c>
      <c r="K17" s="3">
        <v>1.0</v>
      </c>
      <c r="L17" s="3">
        <v>88.0</v>
      </c>
      <c r="M17" s="3">
        <v>85.0</v>
      </c>
      <c r="N17" s="3">
        <v>70.7</v>
      </c>
      <c r="O17" s="3">
        <v>62.9</v>
      </c>
      <c r="P17" s="3" t="s">
        <v>4777</v>
      </c>
      <c r="Q17" s="3">
        <v>5.0</v>
      </c>
      <c r="R17" s="3">
        <v>5.0</v>
      </c>
      <c r="S17" s="3">
        <v>100.0</v>
      </c>
      <c r="T17" s="3">
        <v>0.0</v>
      </c>
      <c r="U17" s="3">
        <v>0.0</v>
      </c>
      <c r="V17" s="3">
        <v>0.0</v>
      </c>
      <c r="W17" s="3">
        <v>0.0</v>
      </c>
      <c r="X17" s="3">
        <v>5.0</v>
      </c>
      <c r="Y17" s="3">
        <v>100.0</v>
      </c>
      <c r="Z17" s="3">
        <v>0.0</v>
      </c>
      <c r="AA17" s="3">
        <v>0.0</v>
      </c>
      <c r="AB17" s="3">
        <v>19.0</v>
      </c>
      <c r="AC17" s="3">
        <v>9.5</v>
      </c>
      <c r="AD17" s="3">
        <v>7.6</v>
      </c>
      <c r="AE17" s="3">
        <v>9.5</v>
      </c>
      <c r="AF17" s="3">
        <v>23.0</v>
      </c>
      <c r="AG17" s="3">
        <v>0.0</v>
      </c>
      <c r="AH17" s="3">
        <v>0.0</v>
      </c>
      <c r="AI17" s="3">
        <v>0.0</v>
      </c>
      <c r="AJ17" s="3">
        <v>0.0</v>
      </c>
      <c r="AK17" s="3">
        <v>0.0</v>
      </c>
      <c r="AL17" s="3">
        <v>0.0</v>
      </c>
      <c r="AM17" s="3">
        <v>3.0</v>
      </c>
      <c r="AN17" s="3">
        <v>2.0</v>
      </c>
      <c r="AO17" s="3">
        <v>158.3</v>
      </c>
      <c r="AP17" s="3" t="s">
        <v>4780</v>
      </c>
    </row>
    <row r="18">
      <c r="A18" s="3" t="s">
        <v>4899</v>
      </c>
      <c r="B18" s="3">
        <v>2019.0</v>
      </c>
      <c r="C18" s="3" t="s">
        <v>4787</v>
      </c>
      <c r="D18" s="3" t="s">
        <v>17</v>
      </c>
      <c r="E18" s="3">
        <v>11.0</v>
      </c>
      <c r="F18" s="3">
        <v>70.0</v>
      </c>
      <c r="G18" s="3">
        <v>50.0</v>
      </c>
      <c r="H18" s="3">
        <v>71.4</v>
      </c>
      <c r="I18" s="11">
        <v>1033.0</v>
      </c>
      <c r="J18" s="3">
        <v>20.7</v>
      </c>
      <c r="K18" s="3">
        <v>14.0</v>
      </c>
      <c r="L18" s="3">
        <v>87.8</v>
      </c>
      <c r="M18" s="3">
        <v>88.8</v>
      </c>
      <c r="N18" s="3">
        <v>82.7</v>
      </c>
      <c r="O18" s="3">
        <v>69.0</v>
      </c>
      <c r="P18" s="3" t="s">
        <v>4777</v>
      </c>
      <c r="Q18" s="3">
        <v>282.0</v>
      </c>
      <c r="R18" s="3">
        <v>271.0</v>
      </c>
      <c r="S18" s="3">
        <v>96.1</v>
      </c>
      <c r="T18" s="3">
        <v>0.0</v>
      </c>
      <c r="U18" s="3">
        <v>0.0</v>
      </c>
      <c r="V18" s="3">
        <v>76.0</v>
      </c>
      <c r="W18" s="3">
        <v>27.0</v>
      </c>
      <c r="X18" s="3">
        <v>206.0</v>
      </c>
      <c r="Y18" s="3">
        <v>73.0</v>
      </c>
      <c r="Z18" s="3">
        <v>0.0</v>
      </c>
      <c r="AA18" s="3">
        <v>0.0</v>
      </c>
      <c r="AB18" s="3">
        <v>553.0</v>
      </c>
      <c r="AC18" s="3">
        <v>11.1</v>
      </c>
      <c r="AD18" s="3">
        <v>3.81</v>
      </c>
      <c r="AE18" s="3">
        <v>12.7</v>
      </c>
      <c r="AF18" s="3">
        <v>71.0</v>
      </c>
      <c r="AG18" s="3">
        <v>2.0</v>
      </c>
      <c r="AH18" s="3">
        <v>3.8</v>
      </c>
      <c r="AI18" s="3">
        <v>10.0</v>
      </c>
      <c r="AJ18" s="3">
        <v>3.0</v>
      </c>
      <c r="AK18" s="3">
        <v>1.0</v>
      </c>
      <c r="AL18" s="3">
        <v>1.0</v>
      </c>
      <c r="AM18" s="3">
        <v>18.0</v>
      </c>
      <c r="AN18" s="3">
        <v>35.0</v>
      </c>
      <c r="AO18" s="3">
        <v>147.3</v>
      </c>
      <c r="AP18" s="3" t="s">
        <v>4858</v>
      </c>
    </row>
    <row r="19">
      <c r="A19" s="3" t="s">
        <v>4900</v>
      </c>
      <c r="B19" s="3">
        <v>2018.0</v>
      </c>
      <c r="C19" s="3" t="s">
        <v>4789</v>
      </c>
      <c r="D19" s="3" t="s">
        <v>17</v>
      </c>
      <c r="E19" s="3">
        <v>12.0</v>
      </c>
      <c r="F19" s="3">
        <v>82.0</v>
      </c>
      <c r="G19" s="3">
        <v>56.0</v>
      </c>
      <c r="H19" s="3">
        <v>68.3</v>
      </c>
      <c r="I19" s="11">
        <v>1077.0</v>
      </c>
      <c r="J19" s="3">
        <v>19.2</v>
      </c>
      <c r="K19" s="3">
        <v>11.0</v>
      </c>
      <c r="L19" s="3">
        <v>87.7</v>
      </c>
      <c r="M19" s="3">
        <v>89.1</v>
      </c>
      <c r="N19" s="3">
        <v>78.5</v>
      </c>
      <c r="O19" s="3">
        <v>47.9</v>
      </c>
      <c r="P19" s="3" t="s">
        <v>4777</v>
      </c>
      <c r="Q19" s="3">
        <v>323.0</v>
      </c>
      <c r="R19" s="3">
        <v>311.0</v>
      </c>
      <c r="S19" s="3">
        <v>96.3</v>
      </c>
      <c r="T19" s="3">
        <v>0.0</v>
      </c>
      <c r="U19" s="3">
        <v>0.0</v>
      </c>
      <c r="V19" s="3">
        <v>224.0</v>
      </c>
      <c r="W19" s="3">
        <v>69.3</v>
      </c>
      <c r="X19" s="3">
        <v>98.0</v>
      </c>
      <c r="Y19" s="3">
        <v>30.3</v>
      </c>
      <c r="Z19" s="3">
        <v>1.0</v>
      </c>
      <c r="AA19" s="3">
        <v>0.3</v>
      </c>
      <c r="AB19" s="3">
        <v>438.0</v>
      </c>
      <c r="AC19" s="3">
        <v>7.8</v>
      </c>
      <c r="AD19" s="3">
        <v>3.46</v>
      </c>
      <c r="AE19" s="3">
        <v>13.8</v>
      </c>
      <c r="AF19" s="3">
        <v>81.0</v>
      </c>
      <c r="AG19" s="3">
        <v>3.0</v>
      </c>
      <c r="AH19" s="3">
        <v>5.1</v>
      </c>
      <c r="AI19" s="3">
        <v>6.0</v>
      </c>
      <c r="AJ19" s="3">
        <v>4.0</v>
      </c>
      <c r="AK19" s="3">
        <v>3.0</v>
      </c>
      <c r="AL19" s="3">
        <v>1.0</v>
      </c>
      <c r="AM19" s="3">
        <v>15.0</v>
      </c>
      <c r="AN19" s="3">
        <v>41.0</v>
      </c>
      <c r="AO19" s="3">
        <v>135.4</v>
      </c>
      <c r="AP19" s="3" t="s">
        <v>4778</v>
      </c>
    </row>
    <row r="20">
      <c r="A20" s="3" t="s">
        <v>4901</v>
      </c>
      <c r="B20" s="3">
        <v>2023.0</v>
      </c>
      <c r="C20" s="3" t="s">
        <v>4804</v>
      </c>
      <c r="D20" s="3" t="s">
        <v>17</v>
      </c>
      <c r="E20" s="3">
        <v>10.0</v>
      </c>
      <c r="F20" s="3">
        <v>15.0</v>
      </c>
      <c r="G20" s="3">
        <v>12.0</v>
      </c>
      <c r="H20" s="3">
        <v>80.0</v>
      </c>
      <c r="I20" s="3">
        <v>333.0</v>
      </c>
      <c r="J20" s="3">
        <v>27.8</v>
      </c>
      <c r="K20" s="3">
        <v>3.0</v>
      </c>
      <c r="L20" s="3">
        <v>87.4</v>
      </c>
      <c r="M20" s="3">
        <v>88.9</v>
      </c>
      <c r="N20" s="3">
        <v>82.2</v>
      </c>
      <c r="O20" s="3">
        <v>72.3</v>
      </c>
      <c r="P20" s="3" t="s">
        <v>4777</v>
      </c>
      <c r="Q20" s="3">
        <v>46.0</v>
      </c>
      <c r="R20" s="3">
        <v>42.0</v>
      </c>
      <c r="S20" s="3">
        <v>91.3</v>
      </c>
      <c r="T20" s="3">
        <v>0.0</v>
      </c>
      <c r="U20" s="3">
        <v>0.0</v>
      </c>
      <c r="V20" s="3">
        <v>9.0</v>
      </c>
      <c r="W20" s="3">
        <v>19.6</v>
      </c>
      <c r="X20" s="3">
        <v>35.0</v>
      </c>
      <c r="Y20" s="3">
        <v>76.1</v>
      </c>
      <c r="Z20" s="3">
        <v>0.0</v>
      </c>
      <c r="AA20" s="3">
        <v>0.0</v>
      </c>
      <c r="AB20" s="3">
        <v>68.0</v>
      </c>
      <c r="AC20" s="3">
        <v>5.7</v>
      </c>
      <c r="AD20" s="3">
        <v>7.93</v>
      </c>
      <c r="AE20" s="3">
        <v>24.3</v>
      </c>
      <c r="AF20" s="3">
        <v>76.0</v>
      </c>
      <c r="AG20" s="3">
        <v>0.0</v>
      </c>
      <c r="AH20" s="3">
        <v>0.0</v>
      </c>
      <c r="AI20" s="3">
        <v>3.0</v>
      </c>
      <c r="AJ20" s="3">
        <v>2.0</v>
      </c>
      <c r="AK20" s="3">
        <v>0.0</v>
      </c>
      <c r="AL20" s="3">
        <v>0.0</v>
      </c>
      <c r="AM20" s="3">
        <v>0.0</v>
      </c>
      <c r="AN20" s="3">
        <v>9.0</v>
      </c>
      <c r="AO20" s="3">
        <v>158.3</v>
      </c>
      <c r="AP20" s="3" t="s">
        <v>4778</v>
      </c>
    </row>
    <row r="21">
      <c r="A21" s="3" t="s">
        <v>4902</v>
      </c>
      <c r="B21" s="3">
        <v>2021.0</v>
      </c>
      <c r="C21" s="3" t="s">
        <v>4880</v>
      </c>
      <c r="D21" s="3" t="s">
        <v>17</v>
      </c>
      <c r="E21" s="3">
        <v>4.0</v>
      </c>
      <c r="F21" s="3">
        <v>6.0</v>
      </c>
      <c r="G21" s="3">
        <v>3.0</v>
      </c>
      <c r="H21" s="3">
        <v>50.0</v>
      </c>
      <c r="I21" s="3">
        <v>102.0</v>
      </c>
      <c r="J21" s="3">
        <v>34.0</v>
      </c>
      <c r="K21" s="3">
        <v>2.0</v>
      </c>
      <c r="L21" s="3">
        <v>87.3</v>
      </c>
      <c r="M21" s="3">
        <v>84.1</v>
      </c>
      <c r="N21" s="3">
        <v>73.1</v>
      </c>
      <c r="O21" s="3">
        <v>66.0</v>
      </c>
      <c r="P21" s="3" t="s">
        <v>4777</v>
      </c>
      <c r="Q21" s="3">
        <v>13.0</v>
      </c>
      <c r="R21" s="3">
        <v>11.0</v>
      </c>
      <c r="S21" s="3">
        <v>84.6</v>
      </c>
      <c r="T21" s="3">
        <v>0.0</v>
      </c>
      <c r="U21" s="3">
        <v>0.0</v>
      </c>
      <c r="V21" s="3">
        <v>5.0</v>
      </c>
      <c r="W21" s="3">
        <v>38.5</v>
      </c>
      <c r="X21" s="3">
        <v>8.0</v>
      </c>
      <c r="Y21" s="3">
        <v>61.5</v>
      </c>
      <c r="Z21" s="3">
        <v>0.0</v>
      </c>
      <c r="AA21" s="3">
        <v>0.0</v>
      </c>
      <c r="AB21" s="3">
        <v>27.0</v>
      </c>
      <c r="AC21" s="3">
        <v>9.0</v>
      </c>
      <c r="AD21" s="3">
        <v>9.27</v>
      </c>
      <c r="AE21" s="3">
        <v>26.2</v>
      </c>
      <c r="AF21" s="3">
        <v>61.0</v>
      </c>
      <c r="AG21" s="3">
        <v>0.0</v>
      </c>
      <c r="AH21" s="3">
        <v>0.0</v>
      </c>
      <c r="AI21" s="3">
        <v>3.0</v>
      </c>
      <c r="AJ21" s="3">
        <v>1.0</v>
      </c>
      <c r="AK21" s="3">
        <v>0.0</v>
      </c>
      <c r="AL21" s="3">
        <v>0.0</v>
      </c>
      <c r="AM21" s="3">
        <v>0.0</v>
      </c>
      <c r="AN21" s="3">
        <v>2.0</v>
      </c>
      <c r="AO21" s="3">
        <v>135.4</v>
      </c>
      <c r="AP21" s="3" t="s">
        <v>4780</v>
      </c>
    </row>
    <row r="22">
      <c r="A22" s="3" t="s">
        <v>1869</v>
      </c>
      <c r="B22" s="3">
        <v>2023.0</v>
      </c>
      <c r="C22" s="3" t="s">
        <v>4779</v>
      </c>
      <c r="D22" s="3" t="s">
        <v>17</v>
      </c>
      <c r="E22" s="3">
        <v>11.0</v>
      </c>
      <c r="F22" s="3">
        <v>74.0</v>
      </c>
      <c r="G22" s="3">
        <v>47.0</v>
      </c>
      <c r="H22" s="3">
        <v>63.5</v>
      </c>
      <c r="I22" s="3">
        <v>851.0</v>
      </c>
      <c r="J22" s="3">
        <v>18.1</v>
      </c>
      <c r="K22" s="3">
        <v>8.0</v>
      </c>
      <c r="L22" s="3">
        <v>86.6</v>
      </c>
      <c r="M22" s="3">
        <v>88.8</v>
      </c>
      <c r="N22" s="3">
        <v>82.0</v>
      </c>
      <c r="O22" s="3">
        <v>73.9</v>
      </c>
      <c r="P22" s="3" t="s">
        <v>4777</v>
      </c>
      <c r="Q22" s="3">
        <v>289.0</v>
      </c>
      <c r="R22" s="3">
        <v>268.0</v>
      </c>
      <c r="S22" s="3">
        <v>92.7</v>
      </c>
      <c r="T22" s="3">
        <v>0.0</v>
      </c>
      <c r="U22" s="3">
        <v>0.0</v>
      </c>
      <c r="V22" s="3">
        <v>44.0</v>
      </c>
      <c r="W22" s="3">
        <v>15.2</v>
      </c>
      <c r="X22" s="3">
        <v>244.0</v>
      </c>
      <c r="Y22" s="3">
        <v>84.4</v>
      </c>
      <c r="Z22" s="3">
        <v>1.0</v>
      </c>
      <c r="AA22" s="3">
        <v>0.3</v>
      </c>
      <c r="AB22" s="3">
        <v>310.0</v>
      </c>
      <c r="AC22" s="3">
        <v>6.6</v>
      </c>
      <c r="AD22" s="3">
        <v>3.18</v>
      </c>
      <c r="AE22" s="3">
        <v>13.4</v>
      </c>
      <c r="AF22" s="3">
        <v>56.0</v>
      </c>
      <c r="AG22" s="3">
        <v>2.0</v>
      </c>
      <c r="AH22" s="3">
        <v>4.1</v>
      </c>
      <c r="AI22" s="3">
        <v>24.0</v>
      </c>
      <c r="AJ22" s="3">
        <v>10.0</v>
      </c>
      <c r="AK22" s="3">
        <v>0.0</v>
      </c>
      <c r="AL22" s="3">
        <v>0.0</v>
      </c>
      <c r="AM22" s="3">
        <v>10.0</v>
      </c>
      <c r="AN22" s="3">
        <v>38.0</v>
      </c>
      <c r="AO22" s="3">
        <v>139.0</v>
      </c>
      <c r="AP22" s="3" t="s">
        <v>4780</v>
      </c>
    </row>
    <row r="23">
      <c r="A23" s="3" t="s">
        <v>4893</v>
      </c>
      <c r="B23" s="3">
        <v>2019.0</v>
      </c>
      <c r="C23" s="3" t="s">
        <v>4804</v>
      </c>
      <c r="D23" s="3" t="s">
        <v>17</v>
      </c>
      <c r="E23" s="3">
        <v>12.0</v>
      </c>
      <c r="F23" s="3">
        <v>38.0</v>
      </c>
      <c r="G23" s="3">
        <v>32.0</v>
      </c>
      <c r="H23" s="3">
        <v>84.2</v>
      </c>
      <c r="I23" s="3">
        <v>553.0</v>
      </c>
      <c r="J23" s="3">
        <v>17.3</v>
      </c>
      <c r="K23" s="3">
        <v>6.0</v>
      </c>
      <c r="L23" s="3">
        <v>86.6</v>
      </c>
      <c r="M23" s="3">
        <v>85.7</v>
      </c>
      <c r="N23" s="3">
        <v>66.4</v>
      </c>
      <c r="O23" s="3">
        <v>84.6</v>
      </c>
      <c r="P23" s="3" t="s">
        <v>4777</v>
      </c>
      <c r="Q23" s="3">
        <v>186.0</v>
      </c>
      <c r="R23" s="3">
        <v>174.0</v>
      </c>
      <c r="S23" s="3">
        <v>93.5</v>
      </c>
      <c r="T23" s="3">
        <v>0.0</v>
      </c>
      <c r="U23" s="3">
        <v>0.0</v>
      </c>
      <c r="V23" s="3">
        <v>171.0</v>
      </c>
      <c r="W23" s="3">
        <v>91.9</v>
      </c>
      <c r="X23" s="3">
        <v>13.0</v>
      </c>
      <c r="Y23" s="3">
        <v>7.0</v>
      </c>
      <c r="Z23" s="3">
        <v>0.0</v>
      </c>
      <c r="AA23" s="3">
        <v>0.0</v>
      </c>
      <c r="AB23" s="3">
        <v>390.0</v>
      </c>
      <c r="AC23" s="3">
        <v>12.2</v>
      </c>
      <c r="AD23" s="3">
        <v>3.18</v>
      </c>
      <c r="AE23" s="3">
        <v>6.1</v>
      </c>
      <c r="AF23" s="3">
        <v>58.0</v>
      </c>
      <c r="AG23" s="3">
        <v>3.0</v>
      </c>
      <c r="AH23" s="3">
        <v>8.6</v>
      </c>
      <c r="AI23" s="3">
        <v>4.0</v>
      </c>
      <c r="AJ23" s="3">
        <v>2.0</v>
      </c>
      <c r="AK23" s="3">
        <v>0.0</v>
      </c>
      <c r="AL23" s="3">
        <v>0.0</v>
      </c>
      <c r="AM23" s="3">
        <v>8.0</v>
      </c>
      <c r="AN23" s="3">
        <v>19.0</v>
      </c>
      <c r="AO23" s="3">
        <v>158.3</v>
      </c>
      <c r="AP23" s="3" t="s">
        <v>4780</v>
      </c>
    </row>
    <row r="24">
      <c r="A24" s="3" t="s">
        <v>4903</v>
      </c>
      <c r="B24" s="3">
        <v>2019.0</v>
      </c>
      <c r="C24" s="3" t="s">
        <v>4776</v>
      </c>
      <c r="D24" s="3" t="s">
        <v>17</v>
      </c>
      <c r="E24" s="3">
        <v>6.0</v>
      </c>
      <c r="F24" s="3">
        <v>11.0</v>
      </c>
      <c r="G24" s="3">
        <v>9.0</v>
      </c>
      <c r="H24" s="3">
        <v>81.8</v>
      </c>
      <c r="I24" s="3">
        <v>195.0</v>
      </c>
      <c r="J24" s="3">
        <v>21.7</v>
      </c>
      <c r="K24" s="3">
        <v>1.0</v>
      </c>
      <c r="L24" s="3">
        <v>86.6</v>
      </c>
      <c r="M24" s="3">
        <v>83.4</v>
      </c>
      <c r="N24" s="3">
        <v>61.4</v>
      </c>
      <c r="O24" s="3">
        <v>75.4</v>
      </c>
      <c r="P24" s="3">
        <v>64.5</v>
      </c>
      <c r="Q24" s="3">
        <v>39.0</v>
      </c>
      <c r="R24" s="3">
        <v>37.0</v>
      </c>
      <c r="S24" s="3">
        <v>94.9</v>
      </c>
      <c r="T24" s="3">
        <v>1.0</v>
      </c>
      <c r="U24" s="3">
        <v>2.6</v>
      </c>
      <c r="V24" s="3">
        <v>35.0</v>
      </c>
      <c r="W24" s="3">
        <v>89.7</v>
      </c>
      <c r="X24" s="3">
        <v>3.0</v>
      </c>
      <c r="Y24" s="3">
        <v>7.7</v>
      </c>
      <c r="Z24" s="3">
        <v>1.0</v>
      </c>
      <c r="AA24" s="3">
        <v>2.6</v>
      </c>
      <c r="AB24" s="3">
        <v>196.0</v>
      </c>
      <c r="AC24" s="3">
        <v>21.8</v>
      </c>
      <c r="AD24" s="3">
        <v>5.27</v>
      </c>
      <c r="AE24" s="3">
        <v>2.4</v>
      </c>
      <c r="AF24" s="3">
        <v>66.0</v>
      </c>
      <c r="AG24" s="3">
        <v>1.0</v>
      </c>
      <c r="AH24" s="3">
        <v>10.0</v>
      </c>
      <c r="AI24" s="3">
        <v>0.0</v>
      </c>
      <c r="AJ24" s="3">
        <v>0.0</v>
      </c>
      <c r="AK24" s="3">
        <v>0.0</v>
      </c>
      <c r="AL24" s="3">
        <v>0.0</v>
      </c>
      <c r="AM24" s="3">
        <v>12.0</v>
      </c>
      <c r="AN24" s="3">
        <v>5.0</v>
      </c>
      <c r="AO24" s="3">
        <v>149.1</v>
      </c>
      <c r="AP24" s="3" t="s">
        <v>4780</v>
      </c>
    </row>
    <row r="25">
      <c r="A25" s="3" t="s">
        <v>1469</v>
      </c>
      <c r="B25" s="3">
        <v>2023.0</v>
      </c>
      <c r="C25" s="3" t="s">
        <v>4781</v>
      </c>
      <c r="D25" s="3" t="s">
        <v>17</v>
      </c>
      <c r="E25" s="3">
        <v>4.0</v>
      </c>
      <c r="F25" s="3">
        <v>9.0</v>
      </c>
      <c r="G25" s="3">
        <v>5.0</v>
      </c>
      <c r="H25" s="3">
        <v>55.6</v>
      </c>
      <c r="I25" s="3">
        <v>158.0</v>
      </c>
      <c r="J25" s="3">
        <v>31.6</v>
      </c>
      <c r="K25" s="3">
        <v>1.0</v>
      </c>
      <c r="L25" s="3">
        <v>86.4</v>
      </c>
      <c r="M25" s="3">
        <v>84.6</v>
      </c>
      <c r="N25" s="3">
        <v>29.1</v>
      </c>
      <c r="O25" s="3">
        <v>65.7</v>
      </c>
      <c r="P25" s="3" t="s">
        <v>4777</v>
      </c>
      <c r="Q25" s="3">
        <v>14.0</v>
      </c>
      <c r="R25" s="3">
        <v>14.0</v>
      </c>
      <c r="S25" s="3">
        <v>100.0</v>
      </c>
      <c r="T25" s="3">
        <v>0.0</v>
      </c>
      <c r="U25" s="3">
        <v>0.0</v>
      </c>
      <c r="V25" s="3">
        <v>9.0</v>
      </c>
      <c r="W25" s="3">
        <v>64.3</v>
      </c>
      <c r="X25" s="3">
        <v>5.0</v>
      </c>
      <c r="Y25" s="3">
        <v>35.7</v>
      </c>
      <c r="Z25" s="3">
        <v>0.0</v>
      </c>
      <c r="AA25" s="3">
        <v>0.0</v>
      </c>
      <c r="AB25" s="3">
        <v>20.0</v>
      </c>
      <c r="AC25" s="3">
        <v>4.0</v>
      </c>
      <c r="AD25" s="3">
        <v>11.29</v>
      </c>
      <c r="AE25" s="3">
        <v>26.6</v>
      </c>
      <c r="AF25" s="3">
        <v>54.0</v>
      </c>
      <c r="AG25" s="3">
        <v>2.0</v>
      </c>
      <c r="AH25" s="3">
        <v>28.6</v>
      </c>
      <c r="AI25" s="3">
        <v>0.0</v>
      </c>
      <c r="AJ25" s="3">
        <v>0.0</v>
      </c>
      <c r="AK25" s="3">
        <v>2.0</v>
      </c>
      <c r="AL25" s="3">
        <v>0.0</v>
      </c>
      <c r="AM25" s="3">
        <v>0.0</v>
      </c>
      <c r="AN25" s="3">
        <v>3.0</v>
      </c>
      <c r="AO25" s="3">
        <v>97.9</v>
      </c>
      <c r="AP25" s="3" t="s">
        <v>4780</v>
      </c>
    </row>
    <row r="26">
      <c r="A26" s="3" t="s">
        <v>4904</v>
      </c>
      <c r="B26" s="3">
        <v>2021.0</v>
      </c>
      <c r="C26" s="3" t="s">
        <v>4784</v>
      </c>
      <c r="D26" s="3" t="s">
        <v>17</v>
      </c>
      <c r="E26" s="3">
        <v>12.0</v>
      </c>
      <c r="F26" s="3">
        <v>88.0</v>
      </c>
      <c r="G26" s="3">
        <v>65.0</v>
      </c>
      <c r="H26" s="3">
        <v>73.9</v>
      </c>
      <c r="I26" s="11">
        <v>1100.0</v>
      </c>
      <c r="J26" s="3">
        <v>16.9</v>
      </c>
      <c r="K26" s="3">
        <v>11.0</v>
      </c>
      <c r="L26" s="3">
        <v>85.8</v>
      </c>
      <c r="M26" s="3">
        <v>91.0</v>
      </c>
      <c r="N26" s="3">
        <v>81.7</v>
      </c>
      <c r="O26" s="3">
        <v>77.4</v>
      </c>
      <c r="P26" s="3">
        <v>0.0</v>
      </c>
      <c r="Q26" s="3">
        <v>328.0</v>
      </c>
      <c r="R26" s="3">
        <v>308.0</v>
      </c>
      <c r="S26" s="3">
        <v>93.9</v>
      </c>
      <c r="T26" s="3">
        <v>0.0</v>
      </c>
      <c r="U26" s="3">
        <v>0.0</v>
      </c>
      <c r="V26" s="3">
        <v>222.0</v>
      </c>
      <c r="W26" s="3">
        <v>67.7</v>
      </c>
      <c r="X26" s="3">
        <v>79.0</v>
      </c>
      <c r="Y26" s="3">
        <v>24.1</v>
      </c>
      <c r="Z26" s="3">
        <v>10.0</v>
      </c>
      <c r="AA26" s="3">
        <v>3.0</v>
      </c>
      <c r="AB26" s="3">
        <v>607.0</v>
      </c>
      <c r="AC26" s="3">
        <v>9.3</v>
      </c>
      <c r="AD26" s="3">
        <v>3.57</v>
      </c>
      <c r="AE26" s="3">
        <v>9.7</v>
      </c>
      <c r="AF26" s="3">
        <v>91.0</v>
      </c>
      <c r="AG26" s="3">
        <v>3.0</v>
      </c>
      <c r="AH26" s="3">
        <v>4.4</v>
      </c>
      <c r="AI26" s="3">
        <v>16.0</v>
      </c>
      <c r="AJ26" s="3">
        <v>7.0</v>
      </c>
      <c r="AK26" s="3">
        <v>0.0</v>
      </c>
      <c r="AL26" s="3">
        <v>0.0</v>
      </c>
      <c r="AM26" s="3">
        <v>14.0</v>
      </c>
      <c r="AN26" s="3">
        <v>42.0</v>
      </c>
      <c r="AO26" s="3">
        <v>155.3</v>
      </c>
      <c r="AP26" s="3" t="s">
        <v>4788</v>
      </c>
    </row>
    <row r="27">
      <c r="A27" s="3" t="s">
        <v>4905</v>
      </c>
      <c r="B27" s="3">
        <v>2022.0</v>
      </c>
      <c r="C27" s="3" t="s">
        <v>4906</v>
      </c>
      <c r="D27" s="3" t="s">
        <v>17</v>
      </c>
      <c r="E27" s="3">
        <v>2.0</v>
      </c>
      <c r="F27" s="3">
        <v>3.0</v>
      </c>
      <c r="G27" s="3">
        <v>2.0</v>
      </c>
      <c r="H27" s="3">
        <v>66.7</v>
      </c>
      <c r="I27" s="3">
        <v>43.0</v>
      </c>
      <c r="J27" s="3">
        <v>21.5</v>
      </c>
      <c r="K27" s="3">
        <v>0.0</v>
      </c>
      <c r="L27" s="3">
        <v>85.7</v>
      </c>
      <c r="M27" s="3">
        <v>84.1</v>
      </c>
      <c r="N27" s="3">
        <v>70.7</v>
      </c>
      <c r="O27" s="3">
        <v>62.9</v>
      </c>
      <c r="P27" s="3" t="s">
        <v>4777</v>
      </c>
      <c r="Q27" s="3">
        <v>8.0</v>
      </c>
      <c r="R27" s="3">
        <v>5.0</v>
      </c>
      <c r="S27" s="3">
        <v>62.5</v>
      </c>
      <c r="T27" s="3">
        <v>0.0</v>
      </c>
      <c r="U27" s="3">
        <v>0.0</v>
      </c>
      <c r="V27" s="3">
        <v>1.0</v>
      </c>
      <c r="W27" s="3">
        <v>12.5</v>
      </c>
      <c r="X27" s="3">
        <v>7.0</v>
      </c>
      <c r="Y27" s="3">
        <v>87.5</v>
      </c>
      <c r="Z27" s="3">
        <v>0.0</v>
      </c>
      <c r="AA27" s="3">
        <v>0.0</v>
      </c>
      <c r="AB27" s="3">
        <v>11.0</v>
      </c>
      <c r="AC27" s="3">
        <v>5.5</v>
      </c>
      <c r="AD27" s="3">
        <v>8.6</v>
      </c>
      <c r="AE27" s="3">
        <v>23.3</v>
      </c>
      <c r="AF27" s="3">
        <v>23.0</v>
      </c>
      <c r="AG27" s="3">
        <v>0.0</v>
      </c>
      <c r="AH27" s="3">
        <v>0.0</v>
      </c>
      <c r="AI27" s="3">
        <v>0.0</v>
      </c>
      <c r="AJ27" s="3">
        <v>0.0</v>
      </c>
      <c r="AK27" s="3">
        <v>0.0</v>
      </c>
      <c r="AL27" s="3">
        <v>0.0</v>
      </c>
      <c r="AM27" s="3">
        <v>0.0</v>
      </c>
      <c r="AN27" s="3">
        <v>2.0</v>
      </c>
      <c r="AO27" s="3">
        <v>109.7</v>
      </c>
      <c r="AP27" s="3" t="s">
        <v>4780</v>
      </c>
    </row>
    <row r="28">
      <c r="A28" s="3" t="s">
        <v>4903</v>
      </c>
      <c r="B28" s="3">
        <v>2018.0</v>
      </c>
      <c r="C28" s="3" t="s">
        <v>4789</v>
      </c>
      <c r="D28" s="3" t="s">
        <v>17</v>
      </c>
      <c r="E28" s="3">
        <v>11.0</v>
      </c>
      <c r="F28" s="3">
        <v>32.0</v>
      </c>
      <c r="G28" s="3">
        <v>24.0</v>
      </c>
      <c r="H28" s="3">
        <v>75.0</v>
      </c>
      <c r="I28" s="3">
        <v>260.0</v>
      </c>
      <c r="J28" s="3">
        <v>10.8</v>
      </c>
      <c r="K28" s="3">
        <v>1.0</v>
      </c>
      <c r="L28" s="3">
        <v>85.2</v>
      </c>
      <c r="M28" s="3">
        <v>74.6</v>
      </c>
      <c r="N28" s="3">
        <v>87.4</v>
      </c>
      <c r="O28" s="3">
        <v>79.0</v>
      </c>
      <c r="P28" s="3" t="s">
        <v>4777</v>
      </c>
      <c r="Q28" s="3">
        <v>120.0</v>
      </c>
      <c r="R28" s="3">
        <v>115.0</v>
      </c>
      <c r="S28" s="3">
        <v>95.8</v>
      </c>
      <c r="T28" s="3">
        <v>0.0</v>
      </c>
      <c r="U28" s="3">
        <v>0.0</v>
      </c>
      <c r="V28" s="3">
        <v>62.0</v>
      </c>
      <c r="W28" s="3">
        <v>51.7</v>
      </c>
      <c r="X28" s="3">
        <v>55.0</v>
      </c>
      <c r="Y28" s="3">
        <v>45.8</v>
      </c>
      <c r="Z28" s="3">
        <v>1.0</v>
      </c>
      <c r="AA28" s="3">
        <v>0.8</v>
      </c>
      <c r="AB28" s="3">
        <v>204.0</v>
      </c>
      <c r="AC28" s="3">
        <v>8.5</v>
      </c>
      <c r="AD28" s="3">
        <v>2.26</v>
      </c>
      <c r="AE28" s="3">
        <v>5.9</v>
      </c>
      <c r="AF28" s="3">
        <v>45.0</v>
      </c>
      <c r="AG28" s="3">
        <v>0.0</v>
      </c>
      <c r="AH28" s="3">
        <v>0.0</v>
      </c>
      <c r="AI28" s="3">
        <v>1.0</v>
      </c>
      <c r="AJ28" s="3">
        <v>1.0</v>
      </c>
      <c r="AK28" s="3">
        <v>0.0</v>
      </c>
      <c r="AL28" s="3">
        <v>0.0</v>
      </c>
      <c r="AM28" s="3">
        <v>5.0</v>
      </c>
      <c r="AN28" s="3">
        <v>11.0</v>
      </c>
      <c r="AO28" s="3">
        <v>108.9</v>
      </c>
      <c r="AP28" s="3" t="s">
        <v>4778</v>
      </c>
    </row>
    <row r="29">
      <c r="A29" s="3" t="s">
        <v>4889</v>
      </c>
      <c r="B29" s="3">
        <v>2017.0</v>
      </c>
      <c r="C29" s="3" t="s">
        <v>4785</v>
      </c>
      <c r="D29" s="3" t="s">
        <v>17</v>
      </c>
      <c r="E29" s="3">
        <v>11.0</v>
      </c>
      <c r="F29" s="3">
        <v>65.0</v>
      </c>
      <c r="G29" s="3">
        <v>46.0</v>
      </c>
      <c r="H29" s="3">
        <v>70.8</v>
      </c>
      <c r="I29" s="3">
        <v>892.0</v>
      </c>
      <c r="J29" s="3">
        <v>19.4</v>
      </c>
      <c r="K29" s="3">
        <v>5.0</v>
      </c>
      <c r="L29" s="3">
        <v>84.6</v>
      </c>
      <c r="M29" s="3">
        <v>85.0</v>
      </c>
      <c r="N29" s="3">
        <v>69.0</v>
      </c>
      <c r="O29" s="3">
        <v>43.7</v>
      </c>
      <c r="P29" s="3" t="s">
        <v>4777</v>
      </c>
      <c r="Q29" s="3">
        <v>241.0</v>
      </c>
      <c r="R29" s="3">
        <v>235.0</v>
      </c>
      <c r="S29" s="3">
        <v>97.5</v>
      </c>
      <c r="T29" s="3">
        <v>0.0</v>
      </c>
      <c r="U29" s="3">
        <v>0.0</v>
      </c>
      <c r="V29" s="3">
        <v>27.0</v>
      </c>
      <c r="W29" s="3">
        <v>11.2</v>
      </c>
      <c r="X29" s="3">
        <v>212.0</v>
      </c>
      <c r="Y29" s="3">
        <v>88.0</v>
      </c>
      <c r="Z29" s="3">
        <v>0.0</v>
      </c>
      <c r="AA29" s="3">
        <v>0.0</v>
      </c>
      <c r="AB29" s="3">
        <v>451.0</v>
      </c>
      <c r="AC29" s="3">
        <v>9.8</v>
      </c>
      <c r="AD29" s="3">
        <v>3.8</v>
      </c>
      <c r="AE29" s="3">
        <v>15.5</v>
      </c>
      <c r="AF29" s="3">
        <v>87.0</v>
      </c>
      <c r="AG29" s="3">
        <v>5.0</v>
      </c>
      <c r="AH29" s="3">
        <v>9.8</v>
      </c>
      <c r="AI29" s="3">
        <v>10.0</v>
      </c>
      <c r="AJ29" s="3">
        <v>2.0</v>
      </c>
      <c r="AK29" s="3">
        <v>1.0</v>
      </c>
      <c r="AL29" s="3">
        <v>1.0</v>
      </c>
      <c r="AM29" s="3">
        <v>6.0</v>
      </c>
      <c r="AN29" s="3">
        <v>31.0</v>
      </c>
      <c r="AO29" s="3">
        <v>132.4</v>
      </c>
      <c r="AP29" s="3" t="s">
        <v>4780</v>
      </c>
    </row>
    <row r="30">
      <c r="A30" s="3" t="s">
        <v>4907</v>
      </c>
      <c r="B30" s="3">
        <v>2021.0</v>
      </c>
      <c r="C30" s="3" t="s">
        <v>4908</v>
      </c>
      <c r="D30" s="3" t="s">
        <v>17</v>
      </c>
      <c r="E30" s="3">
        <v>10.0</v>
      </c>
      <c r="F30" s="3">
        <v>11.0</v>
      </c>
      <c r="G30" s="3">
        <v>8.0</v>
      </c>
      <c r="H30" s="3">
        <v>72.7</v>
      </c>
      <c r="I30" s="3">
        <v>195.0</v>
      </c>
      <c r="J30" s="3">
        <v>24.4</v>
      </c>
      <c r="K30" s="3">
        <v>1.0</v>
      </c>
      <c r="L30" s="3">
        <v>84.4</v>
      </c>
      <c r="M30" s="3">
        <v>84.5</v>
      </c>
      <c r="N30" s="3">
        <v>79.3</v>
      </c>
      <c r="O30" s="3">
        <v>83.8</v>
      </c>
      <c r="P30" s="3" t="s">
        <v>4777</v>
      </c>
      <c r="Q30" s="3">
        <v>29.0</v>
      </c>
      <c r="R30" s="3">
        <v>28.0</v>
      </c>
      <c r="S30" s="3">
        <v>96.6</v>
      </c>
      <c r="T30" s="3">
        <v>0.0</v>
      </c>
      <c r="U30" s="3">
        <v>0.0</v>
      </c>
      <c r="V30" s="3">
        <v>10.0</v>
      </c>
      <c r="W30" s="3">
        <v>34.5</v>
      </c>
      <c r="X30" s="3">
        <v>19.0</v>
      </c>
      <c r="Y30" s="3">
        <v>65.5</v>
      </c>
      <c r="Z30" s="3">
        <v>0.0</v>
      </c>
      <c r="AA30" s="3">
        <v>0.0</v>
      </c>
      <c r="AB30" s="3">
        <v>98.0</v>
      </c>
      <c r="AC30" s="3">
        <v>12.3</v>
      </c>
      <c r="AD30" s="3">
        <v>6.96</v>
      </c>
      <c r="AE30" s="3">
        <v>18.6</v>
      </c>
      <c r="AF30" s="3">
        <v>63.0</v>
      </c>
      <c r="AG30" s="3">
        <v>0.0</v>
      </c>
      <c r="AH30" s="3">
        <v>0.0</v>
      </c>
      <c r="AI30" s="3">
        <v>2.0</v>
      </c>
      <c r="AJ30" s="3">
        <v>2.0</v>
      </c>
      <c r="AK30" s="3">
        <v>0.0</v>
      </c>
      <c r="AL30" s="3">
        <v>0.0</v>
      </c>
      <c r="AM30" s="3">
        <v>1.0</v>
      </c>
      <c r="AN30" s="3">
        <v>4.0</v>
      </c>
      <c r="AO30" s="3">
        <v>145.1</v>
      </c>
      <c r="AP30" s="3" t="s">
        <v>4780</v>
      </c>
    </row>
    <row r="31">
      <c r="A31" s="3" t="s">
        <v>424</v>
      </c>
      <c r="B31" s="3">
        <v>2017.0</v>
      </c>
      <c r="C31" s="3" t="s">
        <v>4909</v>
      </c>
      <c r="D31" s="3" t="s">
        <v>17</v>
      </c>
      <c r="E31" s="3">
        <v>1.0</v>
      </c>
      <c r="F31" s="3">
        <v>2.0</v>
      </c>
      <c r="G31" s="3">
        <v>2.0</v>
      </c>
      <c r="H31" s="3">
        <v>100.0</v>
      </c>
      <c r="I31" s="3">
        <v>30.0</v>
      </c>
      <c r="J31" s="3">
        <v>15.0</v>
      </c>
      <c r="K31" s="3">
        <v>0.0</v>
      </c>
      <c r="L31" s="3">
        <v>84.4</v>
      </c>
      <c r="M31" s="3">
        <v>80.0</v>
      </c>
      <c r="N31" s="3">
        <v>70.7</v>
      </c>
      <c r="O31" s="3">
        <v>62.9</v>
      </c>
      <c r="P31" s="3" t="s">
        <v>4777</v>
      </c>
      <c r="Q31" s="3">
        <v>3.0</v>
      </c>
      <c r="R31" s="3">
        <v>3.0</v>
      </c>
      <c r="S31" s="3">
        <v>100.0</v>
      </c>
      <c r="T31" s="3">
        <v>0.0</v>
      </c>
      <c r="U31" s="3">
        <v>0.0</v>
      </c>
      <c r="V31" s="3">
        <v>1.0</v>
      </c>
      <c r="W31" s="3">
        <v>33.3</v>
      </c>
      <c r="X31" s="3">
        <v>2.0</v>
      </c>
      <c r="Y31" s="3">
        <v>66.7</v>
      </c>
      <c r="Z31" s="3">
        <v>0.0</v>
      </c>
      <c r="AA31" s="3">
        <v>0.0</v>
      </c>
      <c r="AB31" s="3">
        <v>6.0</v>
      </c>
      <c r="AC31" s="3">
        <v>3.0</v>
      </c>
      <c r="AD31" s="3">
        <v>10.0</v>
      </c>
      <c r="AE31" s="3">
        <v>12.0</v>
      </c>
      <c r="AF31" s="3">
        <v>26.0</v>
      </c>
      <c r="AG31" s="3">
        <v>0.0</v>
      </c>
      <c r="AH31" s="3">
        <v>0.0</v>
      </c>
      <c r="AI31" s="3">
        <v>0.0</v>
      </c>
      <c r="AJ31" s="3">
        <v>0.0</v>
      </c>
      <c r="AK31" s="3">
        <v>0.0</v>
      </c>
      <c r="AL31" s="3">
        <v>0.0</v>
      </c>
      <c r="AM31" s="3">
        <v>0.0</v>
      </c>
      <c r="AN31" s="3">
        <v>1.0</v>
      </c>
      <c r="AO31" s="3">
        <v>118.8</v>
      </c>
      <c r="AP31" s="3" t="s">
        <v>4780</v>
      </c>
    </row>
    <row r="32">
      <c r="A32" s="3" t="s">
        <v>424</v>
      </c>
      <c r="B32" s="3">
        <v>2016.0</v>
      </c>
      <c r="C32" s="3" t="s">
        <v>4909</v>
      </c>
      <c r="D32" s="3" t="s">
        <v>17</v>
      </c>
      <c r="E32" s="3">
        <v>1.0</v>
      </c>
      <c r="F32" s="3">
        <v>2.0</v>
      </c>
      <c r="G32" s="3">
        <v>2.0</v>
      </c>
      <c r="H32" s="3">
        <v>100.0</v>
      </c>
      <c r="I32" s="3">
        <v>30.0</v>
      </c>
      <c r="J32" s="3">
        <v>15.0</v>
      </c>
      <c r="K32" s="3">
        <v>0.0</v>
      </c>
      <c r="L32" s="3">
        <v>84.4</v>
      </c>
      <c r="M32" s="3">
        <v>80.0</v>
      </c>
      <c r="N32" s="3">
        <v>70.7</v>
      </c>
      <c r="O32" s="3">
        <v>62.9</v>
      </c>
      <c r="P32" s="3" t="s">
        <v>4777</v>
      </c>
      <c r="Q32" s="3">
        <v>3.0</v>
      </c>
      <c r="R32" s="3">
        <v>3.0</v>
      </c>
      <c r="S32" s="3">
        <v>100.0</v>
      </c>
      <c r="T32" s="3">
        <v>0.0</v>
      </c>
      <c r="U32" s="3">
        <v>0.0</v>
      </c>
      <c r="V32" s="3">
        <v>1.0</v>
      </c>
      <c r="W32" s="3">
        <v>33.3</v>
      </c>
      <c r="X32" s="3">
        <v>2.0</v>
      </c>
      <c r="Y32" s="3">
        <v>66.7</v>
      </c>
      <c r="Z32" s="3">
        <v>0.0</v>
      </c>
      <c r="AA32" s="3">
        <v>0.0</v>
      </c>
      <c r="AB32" s="3">
        <v>6.0</v>
      </c>
      <c r="AC32" s="3">
        <v>3.0</v>
      </c>
      <c r="AD32" s="3">
        <v>10.0</v>
      </c>
      <c r="AE32" s="3">
        <v>12.0</v>
      </c>
      <c r="AF32" s="3">
        <v>26.0</v>
      </c>
      <c r="AG32" s="3">
        <v>0.0</v>
      </c>
      <c r="AH32" s="3">
        <v>0.0</v>
      </c>
      <c r="AI32" s="3">
        <v>0.0</v>
      </c>
      <c r="AJ32" s="3">
        <v>0.0</v>
      </c>
      <c r="AK32" s="3">
        <v>0.0</v>
      </c>
      <c r="AL32" s="3">
        <v>0.0</v>
      </c>
      <c r="AM32" s="3">
        <v>0.0</v>
      </c>
      <c r="AN32" s="3">
        <v>1.0</v>
      </c>
      <c r="AO32" s="3">
        <v>118.8</v>
      </c>
      <c r="AP32" s="3" t="s">
        <v>4780</v>
      </c>
    </row>
    <row r="33">
      <c r="A33" s="3" t="s">
        <v>4903</v>
      </c>
      <c r="B33" s="3">
        <v>2020.0</v>
      </c>
      <c r="C33" s="3" t="s">
        <v>4776</v>
      </c>
      <c r="D33" s="3" t="s">
        <v>17</v>
      </c>
      <c r="E33" s="3">
        <v>10.0</v>
      </c>
      <c r="F33" s="3">
        <v>76.0</v>
      </c>
      <c r="G33" s="3">
        <v>62.0</v>
      </c>
      <c r="H33" s="3">
        <v>81.6</v>
      </c>
      <c r="I33" s="3">
        <v>824.0</v>
      </c>
      <c r="J33" s="3">
        <v>13.3</v>
      </c>
      <c r="K33" s="3">
        <v>9.0</v>
      </c>
      <c r="L33" s="3">
        <v>84.3</v>
      </c>
      <c r="M33" s="3">
        <v>84.4</v>
      </c>
      <c r="N33" s="3">
        <v>85.4</v>
      </c>
      <c r="O33" s="3">
        <v>70.6</v>
      </c>
      <c r="P33" s="3" t="s">
        <v>4777</v>
      </c>
      <c r="Q33" s="3">
        <v>346.0</v>
      </c>
      <c r="R33" s="3">
        <v>327.0</v>
      </c>
      <c r="S33" s="3">
        <v>94.5</v>
      </c>
      <c r="T33" s="3">
        <v>0.0</v>
      </c>
      <c r="U33" s="3">
        <v>0.0</v>
      </c>
      <c r="V33" s="3">
        <v>301.0</v>
      </c>
      <c r="W33" s="3">
        <v>87.0</v>
      </c>
      <c r="X33" s="3">
        <v>38.0</v>
      </c>
      <c r="Y33" s="3">
        <v>11.0</v>
      </c>
      <c r="Z33" s="3">
        <v>1.0</v>
      </c>
      <c r="AA33" s="3">
        <v>0.3</v>
      </c>
      <c r="AB33" s="3">
        <v>407.0</v>
      </c>
      <c r="AC33" s="3">
        <v>6.6</v>
      </c>
      <c r="AD33" s="3">
        <v>2.52</v>
      </c>
      <c r="AE33" s="3">
        <v>7.4</v>
      </c>
      <c r="AF33" s="3">
        <v>57.0</v>
      </c>
      <c r="AG33" s="3">
        <v>2.0</v>
      </c>
      <c r="AH33" s="3">
        <v>3.1</v>
      </c>
      <c r="AI33" s="3">
        <v>6.0</v>
      </c>
      <c r="AJ33" s="3">
        <v>2.0</v>
      </c>
      <c r="AK33" s="3">
        <v>3.0</v>
      </c>
      <c r="AL33" s="3">
        <v>1.0</v>
      </c>
      <c r="AM33" s="3">
        <v>19.0</v>
      </c>
      <c r="AN33" s="3">
        <v>40.0</v>
      </c>
      <c r="AO33" s="3">
        <v>134.9</v>
      </c>
      <c r="AP33" s="3" t="s">
        <v>4778</v>
      </c>
    </row>
    <row r="34">
      <c r="A34" s="3" t="s">
        <v>4910</v>
      </c>
      <c r="B34" s="3">
        <v>2019.0</v>
      </c>
      <c r="C34" s="3" t="s">
        <v>4787</v>
      </c>
      <c r="D34" s="3" t="s">
        <v>17</v>
      </c>
      <c r="E34" s="3">
        <v>12.0</v>
      </c>
      <c r="F34" s="3">
        <v>95.0</v>
      </c>
      <c r="G34" s="3">
        <v>81.0</v>
      </c>
      <c r="H34" s="3">
        <v>85.3</v>
      </c>
      <c r="I34" s="11">
        <v>1092.0</v>
      </c>
      <c r="J34" s="3">
        <v>13.5</v>
      </c>
      <c r="K34" s="3">
        <v>13.0</v>
      </c>
      <c r="L34" s="3">
        <v>84.2</v>
      </c>
      <c r="M34" s="3">
        <v>84.9</v>
      </c>
      <c r="N34" s="3">
        <v>81.9</v>
      </c>
      <c r="O34" s="3">
        <v>76.2</v>
      </c>
      <c r="P34" s="3">
        <v>30.8</v>
      </c>
      <c r="Q34" s="3">
        <v>457.0</v>
      </c>
      <c r="R34" s="3">
        <v>439.0</v>
      </c>
      <c r="S34" s="3">
        <v>96.1</v>
      </c>
      <c r="T34" s="3">
        <v>1.0</v>
      </c>
      <c r="U34" s="3">
        <v>0.2</v>
      </c>
      <c r="V34" s="3">
        <v>451.0</v>
      </c>
      <c r="W34" s="3">
        <v>98.7</v>
      </c>
      <c r="X34" s="3">
        <v>2.0</v>
      </c>
      <c r="Y34" s="3">
        <v>0.4</v>
      </c>
      <c r="Z34" s="3">
        <v>1.0</v>
      </c>
      <c r="AA34" s="3">
        <v>0.2</v>
      </c>
      <c r="AB34" s="3">
        <v>516.0</v>
      </c>
      <c r="AC34" s="3">
        <v>6.4</v>
      </c>
      <c r="AD34" s="3">
        <v>2.49</v>
      </c>
      <c r="AE34" s="3">
        <v>9.0</v>
      </c>
      <c r="AF34" s="3">
        <v>61.0</v>
      </c>
      <c r="AG34" s="3">
        <v>4.0</v>
      </c>
      <c r="AH34" s="3">
        <v>4.7</v>
      </c>
      <c r="AI34" s="3">
        <v>9.0</v>
      </c>
      <c r="AJ34" s="3">
        <v>8.0</v>
      </c>
      <c r="AK34" s="3">
        <v>2.0</v>
      </c>
      <c r="AL34" s="3">
        <v>0.0</v>
      </c>
      <c r="AM34" s="3">
        <v>19.0</v>
      </c>
      <c r="AN34" s="3">
        <v>55.0</v>
      </c>
      <c r="AO34" s="3">
        <v>145.4</v>
      </c>
      <c r="AP34" s="3" t="s">
        <v>4815</v>
      </c>
    </row>
    <row r="35">
      <c r="A35" s="3" t="s">
        <v>4911</v>
      </c>
      <c r="B35" s="3">
        <v>2022.0</v>
      </c>
      <c r="C35" s="3" t="s">
        <v>4878</v>
      </c>
      <c r="D35" s="3" t="s">
        <v>17</v>
      </c>
      <c r="E35" s="3">
        <v>12.0</v>
      </c>
      <c r="F35" s="3">
        <v>76.0</v>
      </c>
      <c r="G35" s="3">
        <v>56.0</v>
      </c>
      <c r="H35" s="3">
        <v>73.7</v>
      </c>
      <c r="I35" s="3">
        <v>828.0</v>
      </c>
      <c r="J35" s="3">
        <v>14.8</v>
      </c>
      <c r="K35" s="3">
        <v>3.0</v>
      </c>
      <c r="L35" s="3">
        <v>83.8</v>
      </c>
      <c r="M35" s="3">
        <v>85.5</v>
      </c>
      <c r="N35" s="3">
        <v>92.8</v>
      </c>
      <c r="O35" s="3">
        <v>76.6</v>
      </c>
      <c r="P35" s="3" t="s">
        <v>4777</v>
      </c>
      <c r="Q35" s="3">
        <v>292.0</v>
      </c>
      <c r="R35" s="3">
        <v>282.0</v>
      </c>
      <c r="S35" s="3">
        <v>96.6</v>
      </c>
      <c r="T35" s="3">
        <v>0.0</v>
      </c>
      <c r="U35" s="3">
        <v>0.0</v>
      </c>
      <c r="V35" s="3">
        <v>245.0</v>
      </c>
      <c r="W35" s="3">
        <v>83.9</v>
      </c>
      <c r="X35" s="3">
        <v>41.0</v>
      </c>
      <c r="Y35" s="3">
        <v>14.0</v>
      </c>
      <c r="Z35" s="3">
        <v>2.0</v>
      </c>
      <c r="AA35" s="3">
        <v>0.7</v>
      </c>
      <c r="AB35" s="3">
        <v>404.0</v>
      </c>
      <c r="AC35" s="3">
        <v>7.2</v>
      </c>
      <c r="AD35" s="3">
        <v>2.94</v>
      </c>
      <c r="AE35" s="3">
        <v>11.8</v>
      </c>
      <c r="AF35" s="3">
        <v>79.0</v>
      </c>
      <c r="AG35" s="3">
        <v>0.0</v>
      </c>
      <c r="AH35" s="3">
        <v>0.0</v>
      </c>
      <c r="AI35" s="3">
        <v>7.0</v>
      </c>
      <c r="AJ35" s="3">
        <v>1.0</v>
      </c>
      <c r="AK35" s="3">
        <v>2.0</v>
      </c>
      <c r="AL35" s="3">
        <v>0.0</v>
      </c>
      <c r="AM35" s="3">
        <v>5.0</v>
      </c>
      <c r="AN35" s="3">
        <v>31.0</v>
      </c>
      <c r="AO35" s="3">
        <v>111.1</v>
      </c>
      <c r="AP35" s="3" t="s">
        <v>4788</v>
      </c>
    </row>
    <row r="36">
      <c r="A36" s="3" t="s">
        <v>4912</v>
      </c>
      <c r="B36" s="3">
        <v>2018.0</v>
      </c>
      <c r="C36" s="3" t="s">
        <v>4800</v>
      </c>
      <c r="D36" s="3" t="s">
        <v>17</v>
      </c>
      <c r="E36" s="3">
        <v>8.0</v>
      </c>
      <c r="F36" s="3">
        <v>56.0</v>
      </c>
      <c r="G36" s="3">
        <v>35.0</v>
      </c>
      <c r="H36" s="3">
        <v>62.5</v>
      </c>
      <c r="I36" s="3">
        <v>756.0</v>
      </c>
      <c r="J36" s="3">
        <v>21.6</v>
      </c>
      <c r="K36" s="3">
        <v>6.0</v>
      </c>
      <c r="L36" s="3">
        <v>83.8</v>
      </c>
      <c r="M36" s="3">
        <v>83.5</v>
      </c>
      <c r="N36" s="3">
        <v>60.9</v>
      </c>
      <c r="O36" s="3">
        <v>72.3</v>
      </c>
      <c r="P36" s="3" t="s">
        <v>4777</v>
      </c>
      <c r="Q36" s="3">
        <v>209.0</v>
      </c>
      <c r="R36" s="3">
        <v>195.0</v>
      </c>
      <c r="S36" s="3">
        <v>93.3</v>
      </c>
      <c r="T36" s="3">
        <v>0.0</v>
      </c>
      <c r="U36" s="3">
        <v>0.0</v>
      </c>
      <c r="V36" s="3">
        <v>12.0</v>
      </c>
      <c r="W36" s="3">
        <v>5.7</v>
      </c>
      <c r="X36" s="3">
        <v>197.0</v>
      </c>
      <c r="Y36" s="3">
        <v>94.3</v>
      </c>
      <c r="Z36" s="3">
        <v>0.0</v>
      </c>
      <c r="AA36" s="3">
        <v>0.0</v>
      </c>
      <c r="AB36" s="3">
        <v>215.0</v>
      </c>
      <c r="AC36" s="3">
        <v>6.1</v>
      </c>
      <c r="AD36" s="3">
        <v>3.88</v>
      </c>
      <c r="AE36" s="3">
        <v>20.1</v>
      </c>
      <c r="AF36" s="3">
        <v>67.0</v>
      </c>
      <c r="AG36" s="3">
        <v>4.0</v>
      </c>
      <c r="AH36" s="3">
        <v>10.3</v>
      </c>
      <c r="AI36" s="3">
        <v>10.0</v>
      </c>
      <c r="AJ36" s="3">
        <v>2.0</v>
      </c>
      <c r="AK36" s="3">
        <v>0.0</v>
      </c>
      <c r="AL36" s="3">
        <v>0.0</v>
      </c>
      <c r="AM36" s="3">
        <v>6.0</v>
      </c>
      <c r="AN36" s="3">
        <v>30.0</v>
      </c>
      <c r="AO36" s="3">
        <v>142.0</v>
      </c>
      <c r="AP36" s="3" t="s">
        <v>4780</v>
      </c>
    </row>
    <row r="37">
      <c r="A37" s="3" t="s">
        <v>1786</v>
      </c>
      <c r="B37" s="3">
        <v>2019.0</v>
      </c>
      <c r="C37" s="3" t="s">
        <v>4781</v>
      </c>
      <c r="D37" s="3" t="s">
        <v>17</v>
      </c>
      <c r="E37" s="3">
        <v>9.0</v>
      </c>
      <c r="F37" s="3">
        <v>40.0</v>
      </c>
      <c r="G37" s="3">
        <v>33.0</v>
      </c>
      <c r="H37" s="3">
        <v>82.5</v>
      </c>
      <c r="I37" s="3">
        <v>476.0</v>
      </c>
      <c r="J37" s="3">
        <v>14.4</v>
      </c>
      <c r="K37" s="3">
        <v>4.0</v>
      </c>
      <c r="L37" s="3">
        <v>83.8</v>
      </c>
      <c r="M37" s="3">
        <v>83.1</v>
      </c>
      <c r="N37" s="3">
        <v>83.1</v>
      </c>
      <c r="O37" s="3">
        <v>72.4</v>
      </c>
      <c r="P37" s="3" t="s">
        <v>4777</v>
      </c>
      <c r="Q37" s="3">
        <v>150.0</v>
      </c>
      <c r="R37" s="3">
        <v>143.0</v>
      </c>
      <c r="S37" s="3">
        <v>95.3</v>
      </c>
      <c r="T37" s="3">
        <v>0.0</v>
      </c>
      <c r="U37" s="3">
        <v>0.0</v>
      </c>
      <c r="V37" s="3">
        <v>11.0</v>
      </c>
      <c r="W37" s="3">
        <v>7.3</v>
      </c>
      <c r="X37" s="3">
        <v>139.0</v>
      </c>
      <c r="Y37" s="3">
        <v>92.7</v>
      </c>
      <c r="Z37" s="3">
        <v>0.0</v>
      </c>
      <c r="AA37" s="3">
        <v>0.0</v>
      </c>
      <c r="AB37" s="3">
        <v>117.0</v>
      </c>
      <c r="AC37" s="3">
        <v>3.5</v>
      </c>
      <c r="AD37" s="3">
        <v>3.33</v>
      </c>
      <c r="AE37" s="3">
        <v>13.7</v>
      </c>
      <c r="AF37" s="3">
        <v>52.0</v>
      </c>
      <c r="AG37" s="3">
        <v>1.0</v>
      </c>
      <c r="AH37" s="3">
        <v>2.9</v>
      </c>
      <c r="AI37" s="3">
        <v>14.0</v>
      </c>
      <c r="AJ37" s="3">
        <v>12.0</v>
      </c>
      <c r="AK37" s="3">
        <v>1.0</v>
      </c>
      <c r="AL37" s="3">
        <v>0.0</v>
      </c>
      <c r="AM37" s="3">
        <v>2.0</v>
      </c>
      <c r="AN37" s="3">
        <v>23.0</v>
      </c>
      <c r="AO37" s="3">
        <v>139.2</v>
      </c>
      <c r="AP37" s="3" t="s">
        <v>4778</v>
      </c>
    </row>
    <row r="38">
      <c r="A38" s="3" t="s">
        <v>4913</v>
      </c>
      <c r="B38" s="3">
        <v>2018.0</v>
      </c>
      <c r="C38" s="3" t="s">
        <v>4776</v>
      </c>
      <c r="D38" s="3" t="s">
        <v>17</v>
      </c>
      <c r="E38" s="3">
        <v>12.0</v>
      </c>
      <c r="F38" s="3">
        <v>98.0</v>
      </c>
      <c r="G38" s="3">
        <v>62.0</v>
      </c>
      <c r="H38" s="3">
        <v>63.3</v>
      </c>
      <c r="I38" s="3">
        <v>882.0</v>
      </c>
      <c r="J38" s="3">
        <v>14.2</v>
      </c>
      <c r="K38" s="3">
        <v>11.0</v>
      </c>
      <c r="L38" s="3">
        <v>83.3</v>
      </c>
      <c r="M38" s="3">
        <v>82.3</v>
      </c>
      <c r="N38" s="3">
        <v>80.7</v>
      </c>
      <c r="O38" s="3">
        <v>78.5</v>
      </c>
      <c r="P38" s="3" t="s">
        <v>4777</v>
      </c>
      <c r="Q38" s="3">
        <v>388.0</v>
      </c>
      <c r="R38" s="3">
        <v>358.0</v>
      </c>
      <c r="S38" s="3">
        <v>92.3</v>
      </c>
      <c r="T38" s="3">
        <v>0.0</v>
      </c>
      <c r="U38" s="3">
        <v>0.0</v>
      </c>
      <c r="V38" s="3">
        <v>77.0</v>
      </c>
      <c r="W38" s="3">
        <v>19.8</v>
      </c>
      <c r="X38" s="3">
        <v>308.0</v>
      </c>
      <c r="Y38" s="3">
        <v>79.4</v>
      </c>
      <c r="Z38" s="3">
        <v>0.0</v>
      </c>
      <c r="AA38" s="3">
        <v>0.0</v>
      </c>
      <c r="AB38" s="3">
        <v>592.0</v>
      </c>
      <c r="AC38" s="3">
        <v>9.5</v>
      </c>
      <c r="AD38" s="3">
        <v>2.46</v>
      </c>
      <c r="AE38" s="3">
        <v>8.7</v>
      </c>
      <c r="AF38" s="3">
        <v>89.0</v>
      </c>
      <c r="AG38" s="3">
        <v>4.0</v>
      </c>
      <c r="AH38" s="3">
        <v>6.1</v>
      </c>
      <c r="AI38" s="3">
        <v>21.0</v>
      </c>
      <c r="AJ38" s="3">
        <v>10.0</v>
      </c>
      <c r="AK38" s="3">
        <v>3.0</v>
      </c>
      <c r="AL38" s="3">
        <v>0.0</v>
      </c>
      <c r="AM38" s="3">
        <v>21.0</v>
      </c>
      <c r="AN38" s="3">
        <v>36.0</v>
      </c>
      <c r="AO38" s="3">
        <v>117.0</v>
      </c>
      <c r="AP38" s="3" t="s">
        <v>4818</v>
      </c>
    </row>
    <row r="39">
      <c r="A39" s="3" t="s">
        <v>4914</v>
      </c>
      <c r="B39" s="3">
        <v>2021.0</v>
      </c>
      <c r="C39" s="3" t="s">
        <v>4784</v>
      </c>
      <c r="D39" s="3" t="s">
        <v>17</v>
      </c>
      <c r="E39" s="3">
        <v>5.0</v>
      </c>
      <c r="F39" s="3">
        <v>7.0</v>
      </c>
      <c r="G39" s="3">
        <v>7.0</v>
      </c>
      <c r="H39" s="3">
        <v>100.0</v>
      </c>
      <c r="I39" s="3">
        <v>102.0</v>
      </c>
      <c r="J39" s="3">
        <v>14.6</v>
      </c>
      <c r="K39" s="3">
        <v>2.0</v>
      </c>
      <c r="L39" s="3">
        <v>83.3</v>
      </c>
      <c r="M39" s="3">
        <v>82.1</v>
      </c>
      <c r="N39" s="3">
        <v>78.5</v>
      </c>
      <c r="O39" s="3">
        <v>67.0</v>
      </c>
      <c r="P39" s="3" t="s">
        <v>4777</v>
      </c>
      <c r="Q39" s="3">
        <v>25.0</v>
      </c>
      <c r="R39" s="3">
        <v>21.0</v>
      </c>
      <c r="S39" s="3">
        <v>84.0</v>
      </c>
      <c r="T39" s="3">
        <v>0.0</v>
      </c>
      <c r="U39" s="3">
        <v>0.0</v>
      </c>
      <c r="V39" s="3">
        <v>25.0</v>
      </c>
      <c r="W39" s="3">
        <v>100.0</v>
      </c>
      <c r="X39" s="3">
        <v>0.0</v>
      </c>
      <c r="Y39" s="3">
        <v>0.0</v>
      </c>
      <c r="Z39" s="3">
        <v>0.0</v>
      </c>
      <c r="AA39" s="3">
        <v>0.0</v>
      </c>
      <c r="AB39" s="3">
        <v>14.0</v>
      </c>
      <c r="AC39" s="3">
        <v>2.0</v>
      </c>
      <c r="AD39" s="3">
        <v>4.86</v>
      </c>
      <c r="AE39" s="3">
        <v>14.9</v>
      </c>
      <c r="AF39" s="3">
        <v>42.0</v>
      </c>
      <c r="AG39" s="3">
        <v>0.0</v>
      </c>
      <c r="AH39" s="3">
        <v>0.0</v>
      </c>
      <c r="AI39" s="3">
        <v>2.0</v>
      </c>
      <c r="AJ39" s="3">
        <v>2.0</v>
      </c>
      <c r="AK39" s="3">
        <v>0.0</v>
      </c>
      <c r="AL39" s="3">
        <v>0.0</v>
      </c>
      <c r="AM39" s="3">
        <v>0.0</v>
      </c>
      <c r="AN39" s="3">
        <v>6.0</v>
      </c>
      <c r="AO39" s="3">
        <v>158.3</v>
      </c>
      <c r="AP39" s="3" t="s">
        <v>4780</v>
      </c>
    </row>
    <row r="40">
      <c r="A40" s="3" t="s">
        <v>4884</v>
      </c>
      <c r="B40" s="3">
        <v>2019.0</v>
      </c>
      <c r="C40" s="3" t="s">
        <v>4794</v>
      </c>
      <c r="D40" s="3" t="s">
        <v>17</v>
      </c>
      <c r="E40" s="3">
        <v>12.0</v>
      </c>
      <c r="F40" s="3">
        <v>84.0</v>
      </c>
      <c r="G40" s="3">
        <v>64.0</v>
      </c>
      <c r="H40" s="3">
        <v>76.2</v>
      </c>
      <c r="I40" s="11">
        <v>1203.0</v>
      </c>
      <c r="J40" s="3">
        <v>18.8</v>
      </c>
      <c r="K40" s="3">
        <v>13.0</v>
      </c>
      <c r="L40" s="3">
        <v>83.1</v>
      </c>
      <c r="M40" s="3">
        <v>84.4</v>
      </c>
      <c r="N40" s="3">
        <v>86.5</v>
      </c>
      <c r="O40" s="3">
        <v>51.5</v>
      </c>
      <c r="P40" s="3" t="s">
        <v>4777</v>
      </c>
      <c r="Q40" s="3">
        <v>350.0</v>
      </c>
      <c r="R40" s="3">
        <v>332.0</v>
      </c>
      <c r="S40" s="3">
        <v>94.9</v>
      </c>
      <c r="T40" s="3">
        <v>0.0</v>
      </c>
      <c r="U40" s="3">
        <v>0.0</v>
      </c>
      <c r="V40" s="3">
        <v>74.0</v>
      </c>
      <c r="W40" s="3">
        <v>21.1</v>
      </c>
      <c r="X40" s="3">
        <v>275.0</v>
      </c>
      <c r="Y40" s="3">
        <v>78.6</v>
      </c>
      <c r="Z40" s="3">
        <v>1.0</v>
      </c>
      <c r="AA40" s="3">
        <v>0.3</v>
      </c>
      <c r="AB40" s="3">
        <v>736.0</v>
      </c>
      <c r="AC40" s="3">
        <v>11.5</v>
      </c>
      <c r="AD40" s="3">
        <v>3.62</v>
      </c>
      <c r="AE40" s="3">
        <v>9.1</v>
      </c>
      <c r="AF40" s="3">
        <v>85.0</v>
      </c>
      <c r="AG40" s="3">
        <v>2.0</v>
      </c>
      <c r="AH40" s="3">
        <v>3.0</v>
      </c>
      <c r="AI40" s="3">
        <v>11.0</v>
      </c>
      <c r="AJ40" s="3">
        <v>6.0</v>
      </c>
      <c r="AK40" s="3">
        <v>1.0</v>
      </c>
      <c r="AL40" s="3">
        <v>1.0</v>
      </c>
      <c r="AM40" s="3">
        <v>15.0</v>
      </c>
      <c r="AN40" s="3">
        <v>42.0</v>
      </c>
      <c r="AO40" s="3">
        <v>152.3</v>
      </c>
      <c r="AP40" s="3" t="s">
        <v>4826</v>
      </c>
    </row>
    <row r="41">
      <c r="A41" s="3" t="s">
        <v>4915</v>
      </c>
      <c r="B41" s="3">
        <v>2017.0</v>
      </c>
      <c r="C41" s="3" t="s">
        <v>4794</v>
      </c>
      <c r="D41" s="3" t="s">
        <v>17</v>
      </c>
      <c r="E41" s="3">
        <v>12.0</v>
      </c>
      <c r="F41" s="3">
        <v>57.0</v>
      </c>
      <c r="G41" s="3">
        <v>39.0</v>
      </c>
      <c r="H41" s="3">
        <v>68.4</v>
      </c>
      <c r="I41" s="3">
        <v>635.0</v>
      </c>
      <c r="J41" s="3">
        <v>16.3</v>
      </c>
      <c r="K41" s="3">
        <v>6.0</v>
      </c>
      <c r="L41" s="3">
        <v>83.1</v>
      </c>
      <c r="M41" s="3">
        <v>82.8</v>
      </c>
      <c r="N41" s="3">
        <v>70.5</v>
      </c>
      <c r="O41" s="3">
        <v>72.8</v>
      </c>
      <c r="P41" s="3" t="s">
        <v>4777</v>
      </c>
      <c r="Q41" s="3">
        <v>222.0</v>
      </c>
      <c r="R41" s="3">
        <v>212.0</v>
      </c>
      <c r="S41" s="3">
        <v>95.5</v>
      </c>
      <c r="T41" s="3">
        <v>0.0</v>
      </c>
      <c r="U41" s="3">
        <v>0.0</v>
      </c>
      <c r="V41" s="3">
        <v>42.0</v>
      </c>
      <c r="W41" s="3">
        <v>18.9</v>
      </c>
      <c r="X41" s="3">
        <v>180.0</v>
      </c>
      <c r="Y41" s="3">
        <v>81.1</v>
      </c>
      <c r="Z41" s="3">
        <v>0.0</v>
      </c>
      <c r="AA41" s="3">
        <v>0.0</v>
      </c>
      <c r="AB41" s="3">
        <v>137.0</v>
      </c>
      <c r="AC41" s="3">
        <v>3.5</v>
      </c>
      <c r="AD41" s="3">
        <v>3.0</v>
      </c>
      <c r="AE41" s="3">
        <v>13.8</v>
      </c>
      <c r="AF41" s="3">
        <v>38.0</v>
      </c>
      <c r="AG41" s="3">
        <v>3.0</v>
      </c>
      <c r="AH41" s="3">
        <v>7.1</v>
      </c>
      <c r="AI41" s="3">
        <v>14.0</v>
      </c>
      <c r="AJ41" s="3">
        <v>8.0</v>
      </c>
      <c r="AK41" s="3">
        <v>1.0</v>
      </c>
      <c r="AL41" s="3">
        <v>0.0</v>
      </c>
      <c r="AM41" s="3">
        <v>9.0</v>
      </c>
      <c r="AN41" s="3">
        <v>30.0</v>
      </c>
      <c r="AO41" s="3">
        <v>133.3</v>
      </c>
      <c r="AP41" s="3" t="s">
        <v>4780</v>
      </c>
    </row>
    <row r="42">
      <c r="A42" s="3" t="s">
        <v>4893</v>
      </c>
      <c r="B42" s="3">
        <v>2020.0</v>
      </c>
      <c r="C42" s="3" t="s">
        <v>4804</v>
      </c>
      <c r="D42" s="3" t="s">
        <v>17</v>
      </c>
      <c r="E42" s="3">
        <v>4.0</v>
      </c>
      <c r="F42" s="3">
        <v>29.0</v>
      </c>
      <c r="G42" s="3">
        <v>25.0</v>
      </c>
      <c r="H42" s="3">
        <v>86.2</v>
      </c>
      <c r="I42" s="3">
        <v>557.0</v>
      </c>
      <c r="J42" s="3">
        <v>22.3</v>
      </c>
      <c r="K42" s="3">
        <v>4.0</v>
      </c>
      <c r="L42" s="3">
        <v>83.0</v>
      </c>
      <c r="M42" s="3">
        <v>85.3</v>
      </c>
      <c r="N42" s="3">
        <v>77.8</v>
      </c>
      <c r="O42" s="3">
        <v>76.2</v>
      </c>
      <c r="P42" s="3" t="s">
        <v>4777</v>
      </c>
      <c r="Q42" s="3">
        <v>125.0</v>
      </c>
      <c r="R42" s="3">
        <v>119.0</v>
      </c>
      <c r="S42" s="3">
        <v>95.2</v>
      </c>
      <c r="T42" s="3">
        <v>0.0</v>
      </c>
      <c r="U42" s="3">
        <v>0.0</v>
      </c>
      <c r="V42" s="3">
        <v>88.0</v>
      </c>
      <c r="W42" s="3">
        <v>70.4</v>
      </c>
      <c r="X42" s="3">
        <v>34.0</v>
      </c>
      <c r="Y42" s="3">
        <v>27.2</v>
      </c>
      <c r="Z42" s="3">
        <v>1.0</v>
      </c>
      <c r="AA42" s="3">
        <v>0.8</v>
      </c>
      <c r="AB42" s="3">
        <v>267.0</v>
      </c>
      <c r="AC42" s="3">
        <v>10.7</v>
      </c>
      <c r="AD42" s="3">
        <v>4.68</v>
      </c>
      <c r="AE42" s="3">
        <v>12.3</v>
      </c>
      <c r="AF42" s="3">
        <v>90.0</v>
      </c>
      <c r="AG42" s="3">
        <v>1.0</v>
      </c>
      <c r="AH42" s="3">
        <v>3.8</v>
      </c>
      <c r="AI42" s="3">
        <v>4.0</v>
      </c>
      <c r="AJ42" s="3">
        <v>4.0</v>
      </c>
      <c r="AK42" s="3">
        <v>0.0</v>
      </c>
      <c r="AL42" s="3">
        <v>0.0</v>
      </c>
      <c r="AM42" s="3">
        <v>2.0</v>
      </c>
      <c r="AN42" s="3">
        <v>20.0</v>
      </c>
      <c r="AO42" s="3">
        <v>158.3</v>
      </c>
      <c r="AP42" s="3" t="s">
        <v>4780</v>
      </c>
    </row>
    <row r="43">
      <c r="A43" s="3" t="s">
        <v>4900</v>
      </c>
      <c r="B43" s="3">
        <v>2019.0</v>
      </c>
      <c r="C43" s="3" t="s">
        <v>4789</v>
      </c>
      <c r="D43" s="3" t="s">
        <v>17</v>
      </c>
      <c r="E43" s="3">
        <v>12.0</v>
      </c>
      <c r="F43" s="3">
        <v>101.0</v>
      </c>
      <c r="G43" s="3">
        <v>71.0</v>
      </c>
      <c r="H43" s="3">
        <v>70.3</v>
      </c>
      <c r="I43" s="3">
        <v>959.0</v>
      </c>
      <c r="J43" s="3">
        <v>13.5</v>
      </c>
      <c r="K43" s="3">
        <v>9.0</v>
      </c>
      <c r="L43" s="3">
        <v>82.8</v>
      </c>
      <c r="M43" s="3">
        <v>83.7</v>
      </c>
      <c r="N43" s="3">
        <v>66.7</v>
      </c>
      <c r="O43" s="3">
        <v>53.5</v>
      </c>
      <c r="P43" s="3" t="s">
        <v>4777</v>
      </c>
      <c r="Q43" s="3">
        <v>346.0</v>
      </c>
      <c r="R43" s="3">
        <v>329.0</v>
      </c>
      <c r="S43" s="3">
        <v>95.1</v>
      </c>
      <c r="T43" s="3">
        <v>0.0</v>
      </c>
      <c r="U43" s="3">
        <v>0.0</v>
      </c>
      <c r="V43" s="3">
        <v>203.0</v>
      </c>
      <c r="W43" s="3">
        <v>58.7</v>
      </c>
      <c r="X43" s="3">
        <v>141.0</v>
      </c>
      <c r="Y43" s="3">
        <v>40.8</v>
      </c>
      <c r="Z43" s="3">
        <v>0.0</v>
      </c>
      <c r="AA43" s="3">
        <v>0.0</v>
      </c>
      <c r="AB43" s="3">
        <v>487.0</v>
      </c>
      <c r="AC43" s="3">
        <v>6.9</v>
      </c>
      <c r="AD43" s="3">
        <v>2.91</v>
      </c>
      <c r="AE43" s="3">
        <v>10.9</v>
      </c>
      <c r="AF43" s="3">
        <v>44.0</v>
      </c>
      <c r="AG43" s="3">
        <v>7.0</v>
      </c>
      <c r="AH43" s="3">
        <v>9.0</v>
      </c>
      <c r="AI43" s="3">
        <v>6.0</v>
      </c>
      <c r="AJ43" s="3">
        <v>3.0</v>
      </c>
      <c r="AK43" s="3">
        <v>2.0</v>
      </c>
      <c r="AL43" s="3">
        <v>1.0</v>
      </c>
      <c r="AM43" s="3">
        <v>14.0</v>
      </c>
      <c r="AN43" s="3">
        <v>48.0</v>
      </c>
      <c r="AO43" s="3">
        <v>121.7</v>
      </c>
      <c r="AP43" s="3" t="s">
        <v>4788</v>
      </c>
    </row>
    <row r="44">
      <c r="A44" s="3" t="s">
        <v>4916</v>
      </c>
      <c r="B44" s="3">
        <v>2017.0</v>
      </c>
      <c r="C44" s="3" t="s">
        <v>4917</v>
      </c>
      <c r="D44" s="3" t="s">
        <v>17</v>
      </c>
      <c r="E44" s="3">
        <v>12.0</v>
      </c>
      <c r="F44" s="3">
        <v>78.0</v>
      </c>
      <c r="G44" s="3">
        <v>69.0</v>
      </c>
      <c r="H44" s="3">
        <v>88.5</v>
      </c>
      <c r="I44" s="3">
        <v>703.0</v>
      </c>
      <c r="J44" s="3">
        <v>10.2</v>
      </c>
      <c r="K44" s="3">
        <v>5.0</v>
      </c>
      <c r="L44" s="3">
        <v>82.8</v>
      </c>
      <c r="M44" s="3">
        <v>83.5</v>
      </c>
      <c r="N44" s="3">
        <v>87.6</v>
      </c>
      <c r="O44" s="3">
        <v>55.4</v>
      </c>
      <c r="P44" s="3" t="s">
        <v>4777</v>
      </c>
      <c r="Q44" s="3">
        <v>246.0</v>
      </c>
      <c r="R44" s="3">
        <v>236.0</v>
      </c>
      <c r="S44" s="3">
        <v>95.9</v>
      </c>
      <c r="T44" s="3">
        <v>0.0</v>
      </c>
      <c r="U44" s="3">
        <v>0.0</v>
      </c>
      <c r="V44" s="3">
        <v>100.0</v>
      </c>
      <c r="W44" s="3">
        <v>40.7</v>
      </c>
      <c r="X44" s="3">
        <v>144.0</v>
      </c>
      <c r="Y44" s="3">
        <v>58.5</v>
      </c>
      <c r="Z44" s="3">
        <v>1.0</v>
      </c>
      <c r="AA44" s="3">
        <v>0.4</v>
      </c>
      <c r="AB44" s="3">
        <v>575.0</v>
      </c>
      <c r="AC44" s="3">
        <v>8.3</v>
      </c>
      <c r="AD44" s="3">
        <v>2.98</v>
      </c>
      <c r="AE44" s="3">
        <v>3.2</v>
      </c>
      <c r="AF44" s="3">
        <v>75.0</v>
      </c>
      <c r="AG44" s="3">
        <v>1.0</v>
      </c>
      <c r="AH44" s="3">
        <v>1.4</v>
      </c>
      <c r="AI44" s="3">
        <v>3.0</v>
      </c>
      <c r="AJ44" s="3">
        <v>1.0</v>
      </c>
      <c r="AK44" s="3">
        <v>0.0</v>
      </c>
      <c r="AL44" s="3">
        <v>1.0</v>
      </c>
      <c r="AM44" s="3">
        <v>17.0</v>
      </c>
      <c r="AN44" s="3">
        <v>31.0</v>
      </c>
      <c r="AO44" s="3">
        <v>125.6</v>
      </c>
      <c r="AP44" s="3" t="s">
        <v>4780</v>
      </c>
    </row>
    <row r="45">
      <c r="A45" s="3" t="s">
        <v>4902</v>
      </c>
      <c r="B45" s="3">
        <v>2020.0</v>
      </c>
      <c r="C45" s="3" t="s">
        <v>4880</v>
      </c>
      <c r="D45" s="3" t="s">
        <v>17</v>
      </c>
      <c r="E45" s="3">
        <v>2.0</v>
      </c>
      <c r="F45" s="3">
        <v>1.0</v>
      </c>
      <c r="G45" s="3">
        <v>1.0</v>
      </c>
      <c r="H45" s="3">
        <v>100.0</v>
      </c>
      <c r="I45" s="3">
        <v>31.0</v>
      </c>
      <c r="J45" s="3">
        <v>31.0</v>
      </c>
      <c r="K45" s="3">
        <v>1.0</v>
      </c>
      <c r="L45" s="3">
        <v>82.7</v>
      </c>
      <c r="M45" s="3">
        <v>82.7</v>
      </c>
      <c r="N45" s="3">
        <v>66.7</v>
      </c>
      <c r="O45" s="3">
        <v>64.3</v>
      </c>
      <c r="P45" s="3" t="s">
        <v>4777</v>
      </c>
      <c r="Q45" s="3">
        <v>2.0</v>
      </c>
      <c r="R45" s="3">
        <v>2.0</v>
      </c>
      <c r="S45" s="3">
        <v>100.0</v>
      </c>
      <c r="T45" s="3">
        <v>0.0</v>
      </c>
      <c r="U45" s="3">
        <v>0.0</v>
      </c>
      <c r="V45" s="3">
        <v>1.0</v>
      </c>
      <c r="W45" s="3">
        <v>50.0</v>
      </c>
      <c r="X45" s="3">
        <v>1.0</v>
      </c>
      <c r="Y45" s="3">
        <v>50.0</v>
      </c>
      <c r="Z45" s="3">
        <v>0.0</v>
      </c>
      <c r="AA45" s="3">
        <v>0.0</v>
      </c>
      <c r="AB45" s="3">
        <v>0.0</v>
      </c>
      <c r="AC45" s="3">
        <v>0.0</v>
      </c>
      <c r="AD45" s="3">
        <v>15.5</v>
      </c>
      <c r="AE45" s="3">
        <v>34.0</v>
      </c>
      <c r="AF45" s="3">
        <v>31.0</v>
      </c>
      <c r="AG45" s="3">
        <v>0.0</v>
      </c>
      <c r="AH45" s="3">
        <v>0.0</v>
      </c>
      <c r="AI45" s="3">
        <v>0.0</v>
      </c>
      <c r="AJ45" s="3">
        <v>0.0</v>
      </c>
      <c r="AK45" s="3">
        <v>0.0</v>
      </c>
      <c r="AL45" s="3">
        <v>0.0</v>
      </c>
      <c r="AM45" s="3">
        <v>0.0</v>
      </c>
      <c r="AN45" s="3">
        <v>1.0</v>
      </c>
      <c r="AO45" s="3">
        <v>158.3</v>
      </c>
      <c r="AP45" s="3" t="s">
        <v>4780</v>
      </c>
    </row>
    <row r="46">
      <c r="A46" s="3" t="s">
        <v>4904</v>
      </c>
      <c r="B46" s="3">
        <v>2020.0</v>
      </c>
      <c r="C46" s="3" t="s">
        <v>4796</v>
      </c>
      <c r="D46" s="3" t="s">
        <v>17</v>
      </c>
      <c r="E46" s="3">
        <v>9.0</v>
      </c>
      <c r="F46" s="3">
        <v>65.0</v>
      </c>
      <c r="G46" s="3">
        <v>50.0</v>
      </c>
      <c r="H46" s="3">
        <v>76.9</v>
      </c>
      <c r="I46" s="3">
        <v>811.0</v>
      </c>
      <c r="J46" s="3">
        <v>16.2</v>
      </c>
      <c r="K46" s="3">
        <v>7.0</v>
      </c>
      <c r="L46" s="3">
        <v>82.6</v>
      </c>
      <c r="M46" s="3">
        <v>88.9</v>
      </c>
      <c r="N46" s="3">
        <v>70.2</v>
      </c>
      <c r="O46" s="3">
        <v>79.8</v>
      </c>
      <c r="P46" s="3" t="s">
        <v>4777</v>
      </c>
      <c r="Q46" s="3">
        <v>284.0</v>
      </c>
      <c r="R46" s="3">
        <v>264.0</v>
      </c>
      <c r="S46" s="3">
        <v>93.0</v>
      </c>
      <c r="T46" s="3">
        <v>0.0</v>
      </c>
      <c r="U46" s="3">
        <v>0.0</v>
      </c>
      <c r="V46" s="3">
        <v>227.0</v>
      </c>
      <c r="W46" s="3">
        <v>79.9</v>
      </c>
      <c r="X46" s="3">
        <v>33.0</v>
      </c>
      <c r="Y46" s="3">
        <v>11.6</v>
      </c>
      <c r="Z46" s="3">
        <v>2.0</v>
      </c>
      <c r="AA46" s="3">
        <v>0.7</v>
      </c>
      <c r="AB46" s="3">
        <v>378.0</v>
      </c>
      <c r="AC46" s="3">
        <v>7.6</v>
      </c>
      <c r="AD46" s="3">
        <v>3.07</v>
      </c>
      <c r="AE46" s="3">
        <v>10.1</v>
      </c>
      <c r="AF46" s="3">
        <v>68.0</v>
      </c>
      <c r="AG46" s="3">
        <v>4.0</v>
      </c>
      <c r="AH46" s="3">
        <v>7.4</v>
      </c>
      <c r="AI46" s="3">
        <v>12.0</v>
      </c>
      <c r="AJ46" s="3">
        <v>8.0</v>
      </c>
      <c r="AK46" s="3">
        <v>0.0</v>
      </c>
      <c r="AL46" s="3">
        <v>0.0</v>
      </c>
      <c r="AM46" s="3">
        <v>9.0</v>
      </c>
      <c r="AN46" s="3">
        <v>33.0</v>
      </c>
      <c r="AO46" s="3">
        <v>154.1</v>
      </c>
      <c r="AP46" s="3" t="s">
        <v>4778</v>
      </c>
    </row>
    <row r="47">
      <c r="A47" s="3" t="s">
        <v>4918</v>
      </c>
      <c r="B47" s="3">
        <v>2023.0</v>
      </c>
      <c r="C47" s="3" t="s">
        <v>4804</v>
      </c>
      <c r="D47" s="3" t="s">
        <v>17</v>
      </c>
      <c r="E47" s="3">
        <v>12.0</v>
      </c>
      <c r="F47" s="3">
        <v>97.0</v>
      </c>
      <c r="G47" s="3">
        <v>71.0</v>
      </c>
      <c r="H47" s="3">
        <v>73.2</v>
      </c>
      <c r="I47" s="11">
        <v>1255.0</v>
      </c>
      <c r="J47" s="3">
        <v>17.7</v>
      </c>
      <c r="K47" s="3">
        <v>7.0</v>
      </c>
      <c r="L47" s="3">
        <v>82.5</v>
      </c>
      <c r="M47" s="3">
        <v>86.9</v>
      </c>
      <c r="N47" s="3">
        <v>88.1</v>
      </c>
      <c r="O47" s="3">
        <v>77.6</v>
      </c>
      <c r="P47" s="3" t="s">
        <v>4777</v>
      </c>
      <c r="Q47" s="3">
        <v>415.0</v>
      </c>
      <c r="R47" s="3">
        <v>398.0</v>
      </c>
      <c r="S47" s="3">
        <v>95.9</v>
      </c>
      <c r="T47" s="3">
        <v>0.0</v>
      </c>
      <c r="U47" s="3">
        <v>0.0</v>
      </c>
      <c r="V47" s="3">
        <v>141.0</v>
      </c>
      <c r="W47" s="3">
        <v>34.0</v>
      </c>
      <c r="X47" s="3">
        <v>268.0</v>
      </c>
      <c r="Y47" s="3">
        <v>64.6</v>
      </c>
      <c r="Z47" s="3">
        <v>0.0</v>
      </c>
      <c r="AA47" s="3">
        <v>0.0</v>
      </c>
      <c r="AB47" s="3">
        <v>451.0</v>
      </c>
      <c r="AC47" s="3">
        <v>6.4</v>
      </c>
      <c r="AD47" s="3">
        <v>3.15</v>
      </c>
      <c r="AE47" s="3">
        <v>13.8</v>
      </c>
      <c r="AF47" s="3">
        <v>76.0</v>
      </c>
      <c r="AG47" s="3">
        <v>2.0</v>
      </c>
      <c r="AH47" s="3">
        <v>2.7</v>
      </c>
      <c r="AI47" s="3">
        <v>21.0</v>
      </c>
      <c r="AJ47" s="3">
        <v>10.0</v>
      </c>
      <c r="AK47" s="3">
        <v>3.0</v>
      </c>
      <c r="AL47" s="3">
        <v>0.0</v>
      </c>
      <c r="AM47" s="3">
        <v>9.0</v>
      </c>
      <c r="AN47" s="3">
        <v>47.0</v>
      </c>
      <c r="AO47" s="3">
        <v>126.3</v>
      </c>
      <c r="AP47" s="3" t="s">
        <v>4919</v>
      </c>
    </row>
    <row r="48">
      <c r="A48" s="3" t="s">
        <v>4920</v>
      </c>
      <c r="B48" s="3">
        <v>2023.0</v>
      </c>
      <c r="C48" s="3" t="s">
        <v>4776</v>
      </c>
      <c r="D48" s="3" t="s">
        <v>17</v>
      </c>
      <c r="E48" s="3">
        <v>11.0</v>
      </c>
      <c r="F48" s="3">
        <v>18.0</v>
      </c>
      <c r="G48" s="3">
        <v>13.0</v>
      </c>
      <c r="H48" s="3">
        <v>72.2</v>
      </c>
      <c r="I48" s="3">
        <v>372.0</v>
      </c>
      <c r="J48" s="3">
        <v>28.6</v>
      </c>
      <c r="K48" s="3">
        <v>5.0</v>
      </c>
      <c r="L48" s="3">
        <v>82.5</v>
      </c>
      <c r="M48" s="3">
        <v>84.7</v>
      </c>
      <c r="N48" s="3">
        <v>82.7</v>
      </c>
      <c r="O48" s="3">
        <v>68.7</v>
      </c>
      <c r="P48" s="3" t="s">
        <v>4777</v>
      </c>
      <c r="Q48" s="3">
        <v>108.0</v>
      </c>
      <c r="R48" s="3">
        <v>102.0</v>
      </c>
      <c r="S48" s="3">
        <v>94.4</v>
      </c>
      <c r="T48" s="3">
        <v>0.0</v>
      </c>
      <c r="U48" s="3">
        <v>0.0</v>
      </c>
      <c r="V48" s="3">
        <v>16.0</v>
      </c>
      <c r="W48" s="3">
        <v>14.8</v>
      </c>
      <c r="X48" s="3">
        <v>92.0</v>
      </c>
      <c r="Y48" s="3">
        <v>85.2</v>
      </c>
      <c r="Z48" s="3">
        <v>0.0</v>
      </c>
      <c r="AA48" s="3">
        <v>0.0</v>
      </c>
      <c r="AB48" s="3">
        <v>54.0</v>
      </c>
      <c r="AC48" s="3">
        <v>4.2</v>
      </c>
      <c r="AD48" s="3">
        <v>3.65</v>
      </c>
      <c r="AE48" s="3">
        <v>25.1</v>
      </c>
      <c r="AF48" s="3">
        <v>59.0</v>
      </c>
      <c r="AG48" s="3">
        <v>0.0</v>
      </c>
      <c r="AH48" s="3">
        <v>0.0</v>
      </c>
      <c r="AI48" s="3">
        <v>5.0</v>
      </c>
      <c r="AJ48" s="3">
        <v>4.0</v>
      </c>
      <c r="AK48" s="3">
        <v>0.0</v>
      </c>
      <c r="AL48" s="3">
        <v>0.0</v>
      </c>
      <c r="AM48" s="3">
        <v>2.0</v>
      </c>
      <c r="AN48" s="3">
        <v>11.0</v>
      </c>
      <c r="AO48" s="3">
        <v>153.9</v>
      </c>
      <c r="AP48" s="3" t="s">
        <v>4778</v>
      </c>
    </row>
    <row r="49">
      <c r="A49" s="3" t="s">
        <v>1515</v>
      </c>
      <c r="B49" s="3">
        <v>2023.0</v>
      </c>
      <c r="C49" s="3" t="s">
        <v>4782</v>
      </c>
      <c r="D49" s="3" t="s">
        <v>17</v>
      </c>
      <c r="E49" s="3">
        <v>11.0</v>
      </c>
      <c r="F49" s="3">
        <v>47.0</v>
      </c>
      <c r="G49" s="3">
        <v>33.0</v>
      </c>
      <c r="H49" s="3">
        <v>70.2</v>
      </c>
      <c r="I49" s="3">
        <v>749.0</v>
      </c>
      <c r="J49" s="3">
        <v>22.7</v>
      </c>
      <c r="K49" s="3">
        <v>7.0</v>
      </c>
      <c r="L49" s="3">
        <v>82.2</v>
      </c>
      <c r="M49" s="3">
        <v>84.8</v>
      </c>
      <c r="N49" s="3">
        <v>90.3</v>
      </c>
      <c r="O49" s="3">
        <v>35.8</v>
      </c>
      <c r="P49" s="3" t="s">
        <v>4777</v>
      </c>
      <c r="Q49" s="3">
        <v>246.0</v>
      </c>
      <c r="R49" s="3">
        <v>240.0</v>
      </c>
      <c r="S49" s="3">
        <v>97.6</v>
      </c>
      <c r="T49" s="3">
        <v>0.0</v>
      </c>
      <c r="U49" s="3">
        <v>0.0</v>
      </c>
      <c r="V49" s="3">
        <v>47.0</v>
      </c>
      <c r="W49" s="3">
        <v>19.1</v>
      </c>
      <c r="X49" s="3">
        <v>199.0</v>
      </c>
      <c r="Y49" s="3">
        <v>80.9</v>
      </c>
      <c r="Z49" s="3">
        <v>0.0</v>
      </c>
      <c r="AA49" s="3">
        <v>0.0</v>
      </c>
      <c r="AB49" s="3">
        <v>124.0</v>
      </c>
      <c r="AC49" s="3">
        <v>3.8</v>
      </c>
      <c r="AD49" s="3">
        <v>3.12</v>
      </c>
      <c r="AE49" s="3">
        <v>20.6</v>
      </c>
      <c r="AF49" s="3">
        <v>68.0</v>
      </c>
      <c r="AG49" s="3">
        <v>0.0</v>
      </c>
      <c r="AH49" s="3">
        <v>0.0</v>
      </c>
      <c r="AI49" s="3">
        <v>12.0</v>
      </c>
      <c r="AJ49" s="3">
        <v>7.0</v>
      </c>
      <c r="AK49" s="3">
        <v>3.0</v>
      </c>
      <c r="AL49" s="3">
        <v>1.0</v>
      </c>
      <c r="AM49" s="3">
        <v>3.0</v>
      </c>
      <c r="AN49" s="3">
        <v>27.0</v>
      </c>
      <c r="AO49" s="3">
        <v>125.7</v>
      </c>
      <c r="AP49" s="3" t="s">
        <v>4783</v>
      </c>
    </row>
    <row r="50">
      <c r="A50" s="3" t="s">
        <v>2421</v>
      </c>
      <c r="B50" s="3">
        <v>2021.0</v>
      </c>
      <c r="C50" s="3" t="s">
        <v>4785</v>
      </c>
      <c r="D50" s="3" t="s">
        <v>17</v>
      </c>
      <c r="E50" s="3">
        <v>5.0</v>
      </c>
      <c r="F50" s="3">
        <v>8.0</v>
      </c>
      <c r="G50" s="3">
        <v>7.0</v>
      </c>
      <c r="H50" s="3">
        <v>87.5</v>
      </c>
      <c r="I50" s="3">
        <v>101.0</v>
      </c>
      <c r="J50" s="3">
        <v>14.4</v>
      </c>
      <c r="K50" s="3">
        <v>1.0</v>
      </c>
      <c r="L50" s="3">
        <v>82.2</v>
      </c>
      <c r="M50" s="3">
        <v>83.0</v>
      </c>
      <c r="N50" s="3">
        <v>78.5</v>
      </c>
      <c r="O50" s="3">
        <v>66.7</v>
      </c>
      <c r="P50" s="3" t="s">
        <v>4777</v>
      </c>
      <c r="Q50" s="3">
        <v>23.0</v>
      </c>
      <c r="R50" s="3">
        <v>23.0</v>
      </c>
      <c r="S50" s="3">
        <v>100.0</v>
      </c>
      <c r="T50" s="3">
        <v>0.0</v>
      </c>
      <c r="U50" s="3">
        <v>0.0</v>
      </c>
      <c r="V50" s="3">
        <v>6.0</v>
      </c>
      <c r="W50" s="3">
        <v>26.1</v>
      </c>
      <c r="X50" s="3">
        <v>17.0</v>
      </c>
      <c r="Y50" s="3">
        <v>73.9</v>
      </c>
      <c r="Z50" s="3">
        <v>0.0</v>
      </c>
      <c r="AA50" s="3">
        <v>0.0</v>
      </c>
      <c r="AB50" s="3">
        <v>33.0</v>
      </c>
      <c r="AC50" s="3">
        <v>4.7</v>
      </c>
      <c r="AD50" s="3">
        <v>4.39</v>
      </c>
      <c r="AE50" s="3">
        <v>10.8</v>
      </c>
      <c r="AF50" s="3">
        <v>35.0</v>
      </c>
      <c r="AG50" s="3">
        <v>0.0</v>
      </c>
      <c r="AH50" s="3">
        <v>0.0</v>
      </c>
      <c r="AI50" s="3">
        <v>2.0</v>
      </c>
      <c r="AJ50" s="3">
        <v>2.0</v>
      </c>
      <c r="AK50" s="3">
        <v>0.0</v>
      </c>
      <c r="AL50" s="3">
        <v>0.0</v>
      </c>
      <c r="AM50" s="3">
        <v>0.0</v>
      </c>
      <c r="AN50" s="3">
        <v>4.0</v>
      </c>
      <c r="AO50" s="3">
        <v>158.3</v>
      </c>
      <c r="AP50" s="3" t="s">
        <v>4780</v>
      </c>
    </row>
    <row r="51">
      <c r="A51" s="3" t="s">
        <v>4921</v>
      </c>
      <c r="B51" s="3">
        <v>2021.0</v>
      </c>
      <c r="C51" s="3" t="s">
        <v>4800</v>
      </c>
      <c r="D51" s="3" t="s">
        <v>17</v>
      </c>
      <c r="E51" s="3">
        <v>12.0</v>
      </c>
      <c r="F51" s="3">
        <v>31.0</v>
      </c>
      <c r="G51" s="3">
        <v>26.0</v>
      </c>
      <c r="H51" s="3">
        <v>83.9</v>
      </c>
      <c r="I51" s="3">
        <v>395.0</v>
      </c>
      <c r="J51" s="3">
        <v>15.2</v>
      </c>
      <c r="K51" s="3">
        <v>4.0</v>
      </c>
      <c r="L51" s="3">
        <v>82.0</v>
      </c>
      <c r="M51" s="3">
        <v>79.6</v>
      </c>
      <c r="N51" s="3">
        <v>78.5</v>
      </c>
      <c r="O51" s="3">
        <v>43.3</v>
      </c>
      <c r="P51" s="3" t="s">
        <v>4777</v>
      </c>
      <c r="Q51" s="3">
        <v>135.0</v>
      </c>
      <c r="R51" s="3">
        <v>127.0</v>
      </c>
      <c r="S51" s="3">
        <v>94.1</v>
      </c>
      <c r="T51" s="3">
        <v>0.0</v>
      </c>
      <c r="U51" s="3">
        <v>0.0</v>
      </c>
      <c r="V51" s="3">
        <v>73.0</v>
      </c>
      <c r="W51" s="3">
        <v>54.1</v>
      </c>
      <c r="X51" s="3">
        <v>62.0</v>
      </c>
      <c r="Y51" s="3">
        <v>45.9</v>
      </c>
      <c r="Z51" s="3">
        <v>0.0</v>
      </c>
      <c r="AA51" s="3">
        <v>0.0</v>
      </c>
      <c r="AB51" s="3">
        <v>163.0</v>
      </c>
      <c r="AC51" s="3">
        <v>6.3</v>
      </c>
      <c r="AD51" s="3">
        <v>3.11</v>
      </c>
      <c r="AE51" s="3">
        <v>10.0</v>
      </c>
      <c r="AF51" s="3">
        <v>60.0</v>
      </c>
      <c r="AG51" s="3">
        <v>1.0</v>
      </c>
      <c r="AH51" s="3">
        <v>3.7</v>
      </c>
      <c r="AI51" s="3">
        <v>3.0</v>
      </c>
      <c r="AJ51" s="3">
        <v>3.0</v>
      </c>
      <c r="AK51" s="3">
        <v>0.0</v>
      </c>
      <c r="AL51" s="3">
        <v>1.0</v>
      </c>
      <c r="AM51" s="3">
        <v>5.0</v>
      </c>
      <c r="AN51" s="3">
        <v>19.0</v>
      </c>
      <c r="AO51" s="3">
        <v>158.3</v>
      </c>
      <c r="AP51" s="3" t="s">
        <v>4780</v>
      </c>
    </row>
    <row r="52">
      <c r="A52" s="3" t="s">
        <v>1605</v>
      </c>
      <c r="B52" s="3">
        <v>2022.0</v>
      </c>
      <c r="C52" s="3" t="s">
        <v>4784</v>
      </c>
      <c r="D52" s="3" t="s">
        <v>17</v>
      </c>
      <c r="E52" s="3">
        <v>1.0</v>
      </c>
      <c r="F52" s="3">
        <v>1.0</v>
      </c>
      <c r="G52" s="3">
        <v>1.0</v>
      </c>
      <c r="H52" s="3">
        <v>100.0</v>
      </c>
      <c r="I52" s="3">
        <v>52.0</v>
      </c>
      <c r="J52" s="3">
        <v>52.0</v>
      </c>
      <c r="K52" s="3">
        <v>1.0</v>
      </c>
      <c r="L52" s="3">
        <v>82.0</v>
      </c>
      <c r="M52" s="3">
        <v>80.7</v>
      </c>
      <c r="N52" s="3">
        <v>66.7</v>
      </c>
      <c r="O52" s="3">
        <v>61.0</v>
      </c>
      <c r="P52" s="3" t="s">
        <v>4777</v>
      </c>
      <c r="Q52" s="3">
        <v>3.0</v>
      </c>
      <c r="R52" s="3">
        <v>3.0</v>
      </c>
      <c r="S52" s="3">
        <v>100.0</v>
      </c>
      <c r="T52" s="3">
        <v>0.0</v>
      </c>
      <c r="U52" s="3">
        <v>0.0</v>
      </c>
      <c r="V52" s="3">
        <v>3.0</v>
      </c>
      <c r="W52" s="3">
        <v>100.0</v>
      </c>
      <c r="X52" s="3">
        <v>0.0</v>
      </c>
      <c r="Y52" s="3">
        <v>0.0</v>
      </c>
      <c r="Z52" s="3">
        <v>0.0</v>
      </c>
      <c r="AA52" s="3">
        <v>0.0</v>
      </c>
      <c r="AB52" s="3">
        <v>22.0</v>
      </c>
      <c r="AC52" s="3">
        <v>22.0</v>
      </c>
      <c r="AD52" s="3">
        <v>17.33</v>
      </c>
      <c r="AE52" s="3">
        <v>30.0</v>
      </c>
      <c r="AF52" s="3">
        <v>52.0</v>
      </c>
      <c r="AG52" s="3">
        <v>0.0</v>
      </c>
      <c r="AH52" s="3">
        <v>0.0</v>
      </c>
      <c r="AI52" s="3">
        <v>0.0</v>
      </c>
      <c r="AJ52" s="3">
        <v>0.0</v>
      </c>
      <c r="AK52" s="3">
        <v>0.0</v>
      </c>
      <c r="AL52" s="3">
        <v>0.0</v>
      </c>
      <c r="AM52" s="3">
        <v>0.0</v>
      </c>
      <c r="AN52" s="3">
        <v>1.0</v>
      </c>
      <c r="AO52" s="3">
        <v>158.3</v>
      </c>
      <c r="AP52" s="3" t="s">
        <v>4780</v>
      </c>
    </row>
    <row r="53">
      <c r="A53" s="3" t="s">
        <v>4921</v>
      </c>
      <c r="B53" s="3">
        <v>2023.0</v>
      </c>
      <c r="C53" s="3" t="s">
        <v>4800</v>
      </c>
      <c r="D53" s="3" t="s">
        <v>17</v>
      </c>
      <c r="E53" s="3">
        <v>7.0</v>
      </c>
      <c r="F53" s="3">
        <v>31.0</v>
      </c>
      <c r="G53" s="3">
        <v>26.0</v>
      </c>
      <c r="H53" s="3">
        <v>83.9</v>
      </c>
      <c r="I53" s="3">
        <v>423.0</v>
      </c>
      <c r="J53" s="3">
        <v>16.3</v>
      </c>
      <c r="K53" s="3">
        <v>2.0</v>
      </c>
      <c r="L53" s="3">
        <v>81.9</v>
      </c>
      <c r="M53" s="3">
        <v>81.7</v>
      </c>
      <c r="N53" s="3">
        <v>69.5</v>
      </c>
      <c r="O53" s="3">
        <v>71.9</v>
      </c>
      <c r="P53" s="3" t="s">
        <v>4777</v>
      </c>
      <c r="Q53" s="3">
        <v>118.0</v>
      </c>
      <c r="R53" s="3">
        <v>117.0</v>
      </c>
      <c r="S53" s="3">
        <v>99.2</v>
      </c>
      <c r="T53" s="3">
        <v>0.0</v>
      </c>
      <c r="U53" s="3">
        <v>0.0</v>
      </c>
      <c r="V53" s="3">
        <v>29.0</v>
      </c>
      <c r="W53" s="3">
        <v>24.6</v>
      </c>
      <c r="X53" s="3">
        <v>89.0</v>
      </c>
      <c r="Y53" s="3">
        <v>75.4</v>
      </c>
      <c r="Z53" s="3">
        <v>0.0</v>
      </c>
      <c r="AA53" s="3">
        <v>0.0</v>
      </c>
      <c r="AB53" s="3">
        <v>163.0</v>
      </c>
      <c r="AC53" s="3">
        <v>6.3</v>
      </c>
      <c r="AD53" s="3">
        <v>3.62</v>
      </c>
      <c r="AE53" s="3">
        <v>12.3</v>
      </c>
      <c r="AF53" s="3">
        <v>54.0</v>
      </c>
      <c r="AG53" s="3">
        <v>2.0</v>
      </c>
      <c r="AH53" s="3">
        <v>7.1</v>
      </c>
      <c r="AI53" s="3">
        <v>3.0</v>
      </c>
      <c r="AJ53" s="3">
        <v>1.0</v>
      </c>
      <c r="AK53" s="3">
        <v>0.0</v>
      </c>
      <c r="AL53" s="3">
        <v>0.0</v>
      </c>
      <c r="AM53" s="3">
        <v>7.0</v>
      </c>
      <c r="AN53" s="3">
        <v>17.0</v>
      </c>
      <c r="AO53" s="3">
        <v>140.3</v>
      </c>
      <c r="AP53" s="3" t="s">
        <v>4780</v>
      </c>
    </row>
    <row r="54">
      <c r="A54" s="3" t="s">
        <v>4922</v>
      </c>
      <c r="B54" s="3">
        <v>2023.0</v>
      </c>
      <c r="C54" s="3" t="s">
        <v>4782</v>
      </c>
      <c r="D54" s="3" t="s">
        <v>17</v>
      </c>
      <c r="E54" s="3">
        <v>10.0</v>
      </c>
      <c r="F54" s="3">
        <v>71.0</v>
      </c>
      <c r="G54" s="3">
        <v>61.0</v>
      </c>
      <c r="H54" s="3">
        <v>85.9</v>
      </c>
      <c r="I54" s="3">
        <v>544.0</v>
      </c>
      <c r="J54" s="3">
        <v>8.9</v>
      </c>
      <c r="K54" s="3">
        <v>6.0</v>
      </c>
      <c r="L54" s="3">
        <v>81.8</v>
      </c>
      <c r="M54" s="3">
        <v>81.5</v>
      </c>
      <c r="N54" s="3">
        <v>93.4</v>
      </c>
      <c r="O54" s="3">
        <v>76.7</v>
      </c>
      <c r="P54" s="3" t="s">
        <v>4777</v>
      </c>
      <c r="Q54" s="3">
        <v>295.0</v>
      </c>
      <c r="R54" s="3">
        <v>276.0</v>
      </c>
      <c r="S54" s="3">
        <v>93.6</v>
      </c>
      <c r="T54" s="3">
        <v>0.0</v>
      </c>
      <c r="U54" s="3">
        <v>0.0</v>
      </c>
      <c r="V54" s="3">
        <v>122.0</v>
      </c>
      <c r="W54" s="3">
        <v>41.4</v>
      </c>
      <c r="X54" s="3">
        <v>168.0</v>
      </c>
      <c r="Y54" s="3">
        <v>56.9</v>
      </c>
      <c r="Z54" s="3">
        <v>0.0</v>
      </c>
      <c r="AA54" s="3">
        <v>0.0</v>
      </c>
      <c r="AB54" s="3">
        <v>480.0</v>
      </c>
      <c r="AC54" s="3">
        <v>7.9</v>
      </c>
      <c r="AD54" s="3">
        <v>1.97</v>
      </c>
      <c r="AE54" s="3">
        <v>2.8</v>
      </c>
      <c r="AF54" s="3">
        <v>30.0</v>
      </c>
      <c r="AG54" s="3">
        <v>0.0</v>
      </c>
      <c r="AH54" s="3">
        <v>0.0</v>
      </c>
      <c r="AI54" s="3">
        <v>4.0</v>
      </c>
      <c r="AJ54" s="3">
        <v>2.0</v>
      </c>
      <c r="AK54" s="3">
        <v>0.0</v>
      </c>
      <c r="AL54" s="3">
        <v>0.0</v>
      </c>
      <c r="AM54" s="3">
        <v>18.0</v>
      </c>
      <c r="AN54" s="3">
        <v>31.0</v>
      </c>
      <c r="AO54" s="3">
        <v>126.8</v>
      </c>
      <c r="AP54" s="3" t="s">
        <v>4815</v>
      </c>
    </row>
    <row r="55">
      <c r="A55" s="3" t="s">
        <v>4923</v>
      </c>
      <c r="B55" s="3">
        <v>2017.0</v>
      </c>
      <c r="C55" s="3" t="s">
        <v>4787</v>
      </c>
      <c r="D55" s="3" t="s">
        <v>17</v>
      </c>
      <c r="E55" s="3">
        <v>12.0</v>
      </c>
      <c r="F55" s="3">
        <v>31.0</v>
      </c>
      <c r="G55" s="3">
        <v>26.0</v>
      </c>
      <c r="H55" s="3">
        <v>83.9</v>
      </c>
      <c r="I55" s="3">
        <v>404.0</v>
      </c>
      <c r="J55" s="3">
        <v>15.5</v>
      </c>
      <c r="K55" s="3">
        <v>3.0</v>
      </c>
      <c r="L55" s="3">
        <v>81.8</v>
      </c>
      <c r="M55" s="3">
        <v>80.9</v>
      </c>
      <c r="N55" s="3">
        <v>61.5</v>
      </c>
      <c r="O55" s="3">
        <v>48.4</v>
      </c>
      <c r="P55" s="3" t="s">
        <v>4777</v>
      </c>
      <c r="Q55" s="3">
        <v>124.0</v>
      </c>
      <c r="R55" s="3">
        <v>121.0</v>
      </c>
      <c r="S55" s="3">
        <v>97.6</v>
      </c>
      <c r="T55" s="3">
        <v>0.0</v>
      </c>
      <c r="U55" s="3">
        <v>0.0</v>
      </c>
      <c r="V55" s="3">
        <v>23.0</v>
      </c>
      <c r="W55" s="3">
        <v>18.5</v>
      </c>
      <c r="X55" s="3">
        <v>100.0</v>
      </c>
      <c r="Y55" s="3">
        <v>80.6</v>
      </c>
      <c r="Z55" s="3">
        <v>0.0</v>
      </c>
      <c r="AA55" s="3">
        <v>0.0</v>
      </c>
      <c r="AB55" s="3">
        <v>252.0</v>
      </c>
      <c r="AC55" s="3">
        <v>9.7</v>
      </c>
      <c r="AD55" s="3">
        <v>3.34</v>
      </c>
      <c r="AE55" s="3">
        <v>7.7</v>
      </c>
      <c r="AF55" s="3">
        <v>54.0</v>
      </c>
      <c r="AG55" s="3">
        <v>3.0</v>
      </c>
      <c r="AH55" s="3">
        <v>10.3</v>
      </c>
      <c r="AI55" s="3">
        <v>3.0</v>
      </c>
      <c r="AJ55" s="3">
        <v>2.0</v>
      </c>
      <c r="AK55" s="3">
        <v>0.0</v>
      </c>
      <c r="AL55" s="3">
        <v>1.0</v>
      </c>
      <c r="AM55" s="3">
        <v>4.0</v>
      </c>
      <c r="AN55" s="3">
        <v>14.0</v>
      </c>
      <c r="AO55" s="3">
        <v>151.0</v>
      </c>
      <c r="AP55" s="3" t="s">
        <v>4780</v>
      </c>
    </row>
    <row r="56">
      <c r="A56" s="3" t="s">
        <v>4924</v>
      </c>
      <c r="B56" s="3">
        <v>2017.0</v>
      </c>
      <c r="C56" s="3" t="s">
        <v>4782</v>
      </c>
      <c r="D56" s="3" t="s">
        <v>17</v>
      </c>
      <c r="E56" s="3">
        <v>2.0</v>
      </c>
      <c r="F56" s="3">
        <v>2.0</v>
      </c>
      <c r="G56" s="3">
        <v>2.0</v>
      </c>
      <c r="H56" s="3">
        <v>100.0</v>
      </c>
      <c r="I56" s="3">
        <v>32.0</v>
      </c>
      <c r="J56" s="3">
        <v>16.0</v>
      </c>
      <c r="K56" s="3">
        <v>0.0</v>
      </c>
      <c r="L56" s="3">
        <v>81.8</v>
      </c>
      <c r="M56" s="3">
        <v>87.4</v>
      </c>
      <c r="N56" s="3">
        <v>70.7</v>
      </c>
      <c r="O56" s="3">
        <v>62.9</v>
      </c>
      <c r="P56" s="3" t="s">
        <v>4777</v>
      </c>
      <c r="Q56" s="3">
        <v>4.0</v>
      </c>
      <c r="R56" s="3">
        <v>4.0</v>
      </c>
      <c r="S56" s="3">
        <v>100.0</v>
      </c>
      <c r="T56" s="3">
        <v>0.0</v>
      </c>
      <c r="U56" s="3">
        <v>0.0</v>
      </c>
      <c r="V56" s="3">
        <v>1.0</v>
      </c>
      <c r="W56" s="3">
        <v>25.0</v>
      </c>
      <c r="X56" s="3">
        <v>1.0</v>
      </c>
      <c r="Y56" s="3">
        <v>25.0</v>
      </c>
      <c r="Z56" s="3">
        <v>1.0</v>
      </c>
      <c r="AA56" s="3">
        <v>25.0</v>
      </c>
      <c r="AB56" s="3">
        <v>13.0</v>
      </c>
      <c r="AC56" s="3">
        <v>6.5</v>
      </c>
      <c r="AD56" s="3">
        <v>8.0</v>
      </c>
      <c r="AE56" s="3">
        <v>9.5</v>
      </c>
      <c r="AF56" s="3">
        <v>27.0</v>
      </c>
      <c r="AG56" s="3">
        <v>0.0</v>
      </c>
      <c r="AH56" s="3">
        <v>0.0</v>
      </c>
      <c r="AI56" s="3">
        <v>0.0</v>
      </c>
      <c r="AJ56" s="3">
        <v>0.0</v>
      </c>
      <c r="AK56" s="3">
        <v>0.0</v>
      </c>
      <c r="AL56" s="3">
        <v>0.0</v>
      </c>
      <c r="AM56" s="3">
        <v>0.0</v>
      </c>
      <c r="AN56" s="3">
        <v>1.0</v>
      </c>
      <c r="AO56" s="3">
        <v>118.8</v>
      </c>
      <c r="AP56" s="3" t="s">
        <v>4780</v>
      </c>
    </row>
    <row r="57">
      <c r="A57" s="3" t="s">
        <v>4925</v>
      </c>
      <c r="B57" s="3">
        <v>2016.0</v>
      </c>
      <c r="C57" s="3" t="s">
        <v>4779</v>
      </c>
      <c r="D57" s="3" t="s">
        <v>17</v>
      </c>
      <c r="E57" s="3">
        <v>12.0</v>
      </c>
      <c r="F57" s="3">
        <v>28.0</v>
      </c>
      <c r="G57" s="3">
        <v>20.0</v>
      </c>
      <c r="H57" s="3">
        <v>71.4</v>
      </c>
      <c r="I57" s="3">
        <v>417.0</v>
      </c>
      <c r="J57" s="3">
        <v>20.9</v>
      </c>
      <c r="K57" s="3">
        <v>0.0</v>
      </c>
      <c r="L57" s="3">
        <v>81.7</v>
      </c>
      <c r="M57" s="3">
        <v>83.3</v>
      </c>
      <c r="N57" s="3">
        <v>86.3</v>
      </c>
      <c r="O57" s="3">
        <v>70.4</v>
      </c>
      <c r="P57" s="3" t="s">
        <v>4777</v>
      </c>
      <c r="Q57" s="3">
        <v>148.0</v>
      </c>
      <c r="R57" s="3">
        <v>143.0</v>
      </c>
      <c r="S57" s="3">
        <v>96.6</v>
      </c>
      <c r="T57" s="3">
        <v>0.0</v>
      </c>
      <c r="U57" s="3">
        <v>0.0</v>
      </c>
      <c r="V57" s="3">
        <v>42.0</v>
      </c>
      <c r="W57" s="3">
        <v>28.4</v>
      </c>
      <c r="X57" s="3">
        <v>106.0</v>
      </c>
      <c r="Y57" s="3">
        <v>71.6</v>
      </c>
      <c r="Z57" s="3">
        <v>0.0</v>
      </c>
      <c r="AA57" s="3">
        <v>0.0</v>
      </c>
      <c r="AB57" s="3">
        <v>87.0</v>
      </c>
      <c r="AC57" s="3">
        <v>4.4</v>
      </c>
      <c r="AD57" s="3">
        <v>2.92</v>
      </c>
      <c r="AE57" s="3">
        <v>16.1</v>
      </c>
      <c r="AF57" s="3">
        <v>66.0</v>
      </c>
      <c r="AG57" s="3">
        <v>0.0</v>
      </c>
      <c r="AH57" s="3">
        <v>0.0</v>
      </c>
      <c r="AI57" s="3">
        <v>0.0</v>
      </c>
      <c r="AJ57" s="3">
        <v>0.0</v>
      </c>
      <c r="AK57" s="3">
        <v>0.0</v>
      </c>
      <c r="AL57" s="3">
        <v>0.0</v>
      </c>
      <c r="AM57" s="3">
        <v>1.0</v>
      </c>
      <c r="AN57" s="3">
        <v>19.0</v>
      </c>
      <c r="AO57" s="3">
        <v>113.7</v>
      </c>
      <c r="AP57" s="3" t="s">
        <v>4792</v>
      </c>
    </row>
    <row r="58">
      <c r="A58" s="3" t="s">
        <v>4926</v>
      </c>
      <c r="B58" s="3">
        <v>2023.0</v>
      </c>
      <c r="C58" s="3" t="s">
        <v>4799</v>
      </c>
      <c r="D58" s="3" t="s">
        <v>17</v>
      </c>
      <c r="E58" s="3">
        <v>12.0</v>
      </c>
      <c r="F58" s="3">
        <v>95.0</v>
      </c>
      <c r="G58" s="3">
        <v>78.0</v>
      </c>
      <c r="H58" s="3">
        <v>82.0</v>
      </c>
      <c r="I58" s="3">
        <v>890.0</v>
      </c>
      <c r="J58" s="3">
        <v>11.4</v>
      </c>
      <c r="K58" s="3">
        <v>10.0</v>
      </c>
      <c r="L58" s="3">
        <v>81.6</v>
      </c>
      <c r="M58" s="3">
        <v>85.1</v>
      </c>
      <c r="N58" s="3">
        <v>77.4</v>
      </c>
      <c r="O58" s="3">
        <v>76.3</v>
      </c>
      <c r="P58" s="3">
        <v>45.4</v>
      </c>
      <c r="Q58" s="3">
        <v>395.0</v>
      </c>
      <c r="R58" s="3">
        <v>372.0</v>
      </c>
      <c r="S58" s="3">
        <v>94.2</v>
      </c>
      <c r="T58" s="3">
        <v>3.0</v>
      </c>
      <c r="U58" s="3">
        <v>0.8</v>
      </c>
      <c r="V58" s="3">
        <v>345.0</v>
      </c>
      <c r="W58" s="3">
        <v>87.3</v>
      </c>
      <c r="X58" s="3">
        <v>35.0</v>
      </c>
      <c r="Y58" s="3">
        <v>8.9</v>
      </c>
      <c r="Z58" s="3">
        <v>5.0</v>
      </c>
      <c r="AA58" s="3">
        <v>1.3</v>
      </c>
      <c r="AB58" s="3">
        <v>435.0</v>
      </c>
      <c r="AC58" s="3">
        <v>5.6</v>
      </c>
      <c r="AD58" s="3">
        <v>2.39</v>
      </c>
      <c r="AE58" s="3">
        <v>7.3</v>
      </c>
      <c r="AF58" s="3">
        <v>60.0</v>
      </c>
      <c r="AG58" s="3">
        <v>5.0</v>
      </c>
      <c r="AH58" s="3">
        <v>6.0</v>
      </c>
      <c r="AI58" s="3">
        <v>16.0</v>
      </c>
      <c r="AJ58" s="3">
        <v>9.0</v>
      </c>
      <c r="AK58" s="3">
        <v>1.0</v>
      </c>
      <c r="AL58" s="3">
        <v>0.0</v>
      </c>
      <c r="AM58" s="3">
        <v>15.0</v>
      </c>
      <c r="AN58" s="3">
        <v>46.0</v>
      </c>
      <c r="AO58" s="3">
        <v>136.4</v>
      </c>
      <c r="AP58" s="3" t="s">
        <v>4792</v>
      </c>
    </row>
    <row r="59">
      <c r="A59" s="3" t="s">
        <v>4899</v>
      </c>
      <c r="B59" s="3">
        <v>2018.0</v>
      </c>
      <c r="C59" s="3" t="s">
        <v>4787</v>
      </c>
      <c r="D59" s="3" t="s">
        <v>17</v>
      </c>
      <c r="E59" s="3">
        <v>12.0</v>
      </c>
      <c r="F59" s="3">
        <v>71.0</v>
      </c>
      <c r="G59" s="3">
        <v>51.0</v>
      </c>
      <c r="H59" s="3">
        <v>71.8</v>
      </c>
      <c r="I59" s="3">
        <v>882.0</v>
      </c>
      <c r="J59" s="3">
        <v>17.3</v>
      </c>
      <c r="K59" s="3">
        <v>9.0</v>
      </c>
      <c r="L59" s="3">
        <v>81.6</v>
      </c>
      <c r="M59" s="3">
        <v>81.4</v>
      </c>
      <c r="N59" s="3">
        <v>67.0</v>
      </c>
      <c r="O59" s="3">
        <v>81.8</v>
      </c>
      <c r="P59" s="3" t="s">
        <v>4777</v>
      </c>
      <c r="Q59" s="3">
        <v>323.0</v>
      </c>
      <c r="R59" s="3">
        <v>307.0</v>
      </c>
      <c r="S59" s="3">
        <v>95.0</v>
      </c>
      <c r="T59" s="3">
        <v>0.0</v>
      </c>
      <c r="U59" s="3">
        <v>0.0</v>
      </c>
      <c r="V59" s="3">
        <v>44.0</v>
      </c>
      <c r="W59" s="3">
        <v>13.6</v>
      </c>
      <c r="X59" s="3">
        <v>276.0</v>
      </c>
      <c r="Y59" s="3">
        <v>85.4</v>
      </c>
      <c r="Z59" s="3">
        <v>3.0</v>
      </c>
      <c r="AA59" s="3">
        <v>0.9</v>
      </c>
      <c r="AB59" s="3">
        <v>367.0</v>
      </c>
      <c r="AC59" s="3">
        <v>7.2</v>
      </c>
      <c r="AD59" s="3">
        <v>2.87</v>
      </c>
      <c r="AE59" s="3">
        <v>12.5</v>
      </c>
      <c r="AF59" s="3">
        <v>86.0</v>
      </c>
      <c r="AG59" s="3">
        <v>5.0</v>
      </c>
      <c r="AH59" s="3">
        <v>8.9</v>
      </c>
      <c r="AI59" s="3">
        <v>12.0</v>
      </c>
      <c r="AJ59" s="3">
        <v>6.0</v>
      </c>
      <c r="AK59" s="3">
        <v>2.0</v>
      </c>
      <c r="AL59" s="3">
        <v>0.0</v>
      </c>
      <c r="AM59" s="3">
        <v>8.0</v>
      </c>
      <c r="AN59" s="3">
        <v>38.0</v>
      </c>
      <c r="AO59" s="3">
        <v>141.5</v>
      </c>
      <c r="AP59" s="3" t="s">
        <v>4801</v>
      </c>
    </row>
    <row r="60">
      <c r="A60" s="3" t="s">
        <v>4927</v>
      </c>
      <c r="B60" s="3">
        <v>2016.0</v>
      </c>
      <c r="C60" s="3" t="s">
        <v>4785</v>
      </c>
      <c r="D60" s="3" t="s">
        <v>17</v>
      </c>
      <c r="E60" s="3">
        <v>12.0</v>
      </c>
      <c r="F60" s="3">
        <v>39.0</v>
      </c>
      <c r="G60" s="3">
        <v>30.0</v>
      </c>
      <c r="H60" s="3">
        <v>76.9</v>
      </c>
      <c r="I60" s="3">
        <v>348.0</v>
      </c>
      <c r="J60" s="3">
        <v>11.6</v>
      </c>
      <c r="K60" s="3">
        <v>2.0</v>
      </c>
      <c r="L60" s="3">
        <v>81.6</v>
      </c>
      <c r="M60" s="3">
        <v>81.8</v>
      </c>
      <c r="N60" s="3">
        <v>81.8</v>
      </c>
      <c r="O60" s="3">
        <v>72.1</v>
      </c>
      <c r="P60" s="3">
        <v>63.4</v>
      </c>
      <c r="Q60" s="3">
        <v>160.0</v>
      </c>
      <c r="R60" s="3">
        <v>152.0</v>
      </c>
      <c r="S60" s="3">
        <v>95.0</v>
      </c>
      <c r="T60" s="3">
        <v>1.0</v>
      </c>
      <c r="U60" s="3">
        <v>0.6</v>
      </c>
      <c r="V60" s="3">
        <v>150.0</v>
      </c>
      <c r="W60" s="3">
        <v>93.8</v>
      </c>
      <c r="X60" s="3">
        <v>9.0</v>
      </c>
      <c r="Y60" s="3">
        <v>5.6</v>
      </c>
      <c r="Z60" s="3">
        <v>1.0</v>
      </c>
      <c r="AA60" s="3">
        <v>0.6</v>
      </c>
      <c r="AB60" s="3">
        <v>101.0</v>
      </c>
      <c r="AC60" s="3">
        <v>3.4</v>
      </c>
      <c r="AD60" s="3">
        <v>2.29</v>
      </c>
      <c r="AE60" s="3">
        <v>10.3</v>
      </c>
      <c r="AF60" s="3">
        <v>29.0</v>
      </c>
      <c r="AG60" s="3">
        <v>1.0</v>
      </c>
      <c r="AH60" s="3">
        <v>3.2</v>
      </c>
      <c r="AI60" s="3">
        <v>0.0</v>
      </c>
      <c r="AJ60" s="3">
        <v>0.0</v>
      </c>
      <c r="AK60" s="3">
        <v>2.0</v>
      </c>
      <c r="AL60" s="3">
        <v>0.0</v>
      </c>
      <c r="AM60" s="3">
        <v>3.0</v>
      </c>
      <c r="AN60" s="3">
        <v>26.0</v>
      </c>
      <c r="AO60" s="3">
        <v>99.1</v>
      </c>
      <c r="AP60" s="3" t="s">
        <v>4780</v>
      </c>
    </row>
    <row r="61">
      <c r="A61" s="3" t="s">
        <v>4928</v>
      </c>
      <c r="B61" s="3">
        <v>2018.0</v>
      </c>
      <c r="C61" s="3" t="s">
        <v>4800</v>
      </c>
      <c r="D61" s="3" t="s">
        <v>17</v>
      </c>
      <c r="E61" s="3">
        <v>12.0</v>
      </c>
      <c r="F61" s="3">
        <v>101.0</v>
      </c>
      <c r="G61" s="3">
        <v>72.0</v>
      </c>
      <c r="H61" s="3">
        <v>71.3</v>
      </c>
      <c r="I61" s="11">
        <v>1058.0</v>
      </c>
      <c r="J61" s="3">
        <v>14.7</v>
      </c>
      <c r="K61" s="3">
        <v>8.0</v>
      </c>
      <c r="L61" s="3">
        <v>81.4</v>
      </c>
      <c r="M61" s="3">
        <v>82.3</v>
      </c>
      <c r="N61" s="3">
        <v>70.8</v>
      </c>
      <c r="O61" s="3">
        <v>60.0</v>
      </c>
      <c r="P61" s="3">
        <v>62.1</v>
      </c>
      <c r="Q61" s="3">
        <v>409.0</v>
      </c>
      <c r="R61" s="3">
        <v>388.0</v>
      </c>
      <c r="S61" s="3">
        <v>94.9</v>
      </c>
      <c r="T61" s="3">
        <v>1.0</v>
      </c>
      <c r="U61" s="3">
        <v>0.2</v>
      </c>
      <c r="V61" s="3">
        <v>366.0</v>
      </c>
      <c r="W61" s="3">
        <v>89.5</v>
      </c>
      <c r="X61" s="3">
        <v>41.0</v>
      </c>
      <c r="Y61" s="3">
        <v>10.0</v>
      </c>
      <c r="Z61" s="3">
        <v>0.0</v>
      </c>
      <c r="AA61" s="3">
        <v>0.0</v>
      </c>
      <c r="AB61" s="3">
        <v>523.0</v>
      </c>
      <c r="AC61" s="3">
        <v>7.3</v>
      </c>
      <c r="AD61" s="3">
        <v>2.73</v>
      </c>
      <c r="AE61" s="3">
        <v>9.6</v>
      </c>
      <c r="AF61" s="3">
        <v>47.0</v>
      </c>
      <c r="AG61" s="3">
        <v>6.0</v>
      </c>
      <c r="AH61" s="3">
        <v>7.7</v>
      </c>
      <c r="AI61" s="3">
        <v>21.0</v>
      </c>
      <c r="AJ61" s="3">
        <v>14.0</v>
      </c>
      <c r="AK61" s="3">
        <v>3.0</v>
      </c>
      <c r="AL61" s="3">
        <v>1.0</v>
      </c>
      <c r="AM61" s="3">
        <v>23.0</v>
      </c>
      <c r="AN61" s="3">
        <v>44.0</v>
      </c>
      <c r="AO61" s="3">
        <v>119.2</v>
      </c>
      <c r="AP61" s="3" t="s">
        <v>4783</v>
      </c>
    </row>
    <row r="62">
      <c r="A62" s="3" t="s">
        <v>4929</v>
      </c>
      <c r="B62" s="3">
        <v>2018.0</v>
      </c>
      <c r="C62" s="3" t="s">
        <v>4784</v>
      </c>
      <c r="D62" s="3" t="s">
        <v>17</v>
      </c>
      <c r="E62" s="3">
        <v>12.0</v>
      </c>
      <c r="F62" s="3">
        <v>117.0</v>
      </c>
      <c r="G62" s="3">
        <v>82.0</v>
      </c>
      <c r="H62" s="3">
        <v>70.1</v>
      </c>
      <c r="I62" s="3">
        <v>893.0</v>
      </c>
      <c r="J62" s="3">
        <v>10.9</v>
      </c>
      <c r="K62" s="3">
        <v>9.0</v>
      </c>
      <c r="L62" s="3">
        <v>81.2</v>
      </c>
      <c r="M62" s="3">
        <v>84.3</v>
      </c>
      <c r="N62" s="3">
        <v>78.9</v>
      </c>
      <c r="O62" s="3">
        <v>60.4</v>
      </c>
      <c r="P62" s="3" t="s">
        <v>4777</v>
      </c>
      <c r="Q62" s="3">
        <v>373.0</v>
      </c>
      <c r="R62" s="3">
        <v>357.0</v>
      </c>
      <c r="S62" s="3">
        <v>95.7</v>
      </c>
      <c r="T62" s="3">
        <v>0.0</v>
      </c>
      <c r="U62" s="3">
        <v>0.0</v>
      </c>
      <c r="V62" s="3">
        <v>100.0</v>
      </c>
      <c r="W62" s="3">
        <v>26.8</v>
      </c>
      <c r="X62" s="3">
        <v>268.0</v>
      </c>
      <c r="Y62" s="3">
        <v>71.8</v>
      </c>
      <c r="Z62" s="3">
        <v>0.0</v>
      </c>
      <c r="AA62" s="3">
        <v>0.0</v>
      </c>
      <c r="AB62" s="3">
        <v>336.0</v>
      </c>
      <c r="AC62" s="3">
        <v>4.1</v>
      </c>
      <c r="AD62" s="3">
        <v>2.5</v>
      </c>
      <c r="AE62" s="3">
        <v>9.9</v>
      </c>
      <c r="AF62" s="3">
        <v>68.0</v>
      </c>
      <c r="AG62" s="3">
        <v>5.0</v>
      </c>
      <c r="AH62" s="3">
        <v>5.7</v>
      </c>
      <c r="AI62" s="3">
        <v>31.0</v>
      </c>
      <c r="AJ62" s="3">
        <v>18.0</v>
      </c>
      <c r="AK62" s="3">
        <v>3.0</v>
      </c>
      <c r="AL62" s="3">
        <v>1.0</v>
      </c>
      <c r="AM62" s="3">
        <v>9.0</v>
      </c>
      <c r="AN62" s="3">
        <v>47.0</v>
      </c>
      <c r="AO62" s="3">
        <v>107.2</v>
      </c>
      <c r="AP62" s="3" t="s">
        <v>4930</v>
      </c>
    </row>
    <row r="63">
      <c r="A63" s="3" t="s">
        <v>4931</v>
      </c>
      <c r="B63" s="3">
        <v>2018.0</v>
      </c>
      <c r="C63" s="3" t="s">
        <v>4880</v>
      </c>
      <c r="D63" s="3" t="s">
        <v>17</v>
      </c>
      <c r="E63" s="3">
        <v>4.0</v>
      </c>
      <c r="F63" s="3">
        <v>4.0</v>
      </c>
      <c r="G63" s="3">
        <v>4.0</v>
      </c>
      <c r="H63" s="3">
        <v>100.0</v>
      </c>
      <c r="I63" s="3">
        <v>44.0</v>
      </c>
      <c r="J63" s="3">
        <v>11.0</v>
      </c>
      <c r="K63" s="3">
        <v>0.0</v>
      </c>
      <c r="L63" s="3">
        <v>80.9</v>
      </c>
      <c r="M63" s="3">
        <v>78.9</v>
      </c>
      <c r="N63" s="3">
        <v>74.9</v>
      </c>
      <c r="O63" s="3">
        <v>66.0</v>
      </c>
      <c r="P63" s="3" t="s">
        <v>4777</v>
      </c>
      <c r="Q63" s="3">
        <v>14.0</v>
      </c>
      <c r="R63" s="3">
        <v>14.0</v>
      </c>
      <c r="S63" s="3">
        <v>100.0</v>
      </c>
      <c r="T63" s="3">
        <v>0.0</v>
      </c>
      <c r="U63" s="3">
        <v>0.0</v>
      </c>
      <c r="V63" s="3">
        <v>14.0</v>
      </c>
      <c r="W63" s="3">
        <v>100.0</v>
      </c>
      <c r="X63" s="3">
        <v>0.0</v>
      </c>
      <c r="Y63" s="3">
        <v>0.0</v>
      </c>
      <c r="Z63" s="3">
        <v>0.0</v>
      </c>
      <c r="AA63" s="3">
        <v>0.0</v>
      </c>
      <c r="AB63" s="3">
        <v>32.0</v>
      </c>
      <c r="AC63" s="3">
        <v>8.0</v>
      </c>
      <c r="AD63" s="3">
        <v>3.14</v>
      </c>
      <c r="AE63" s="3">
        <v>3.0</v>
      </c>
      <c r="AF63" s="3">
        <v>14.0</v>
      </c>
      <c r="AG63" s="3">
        <v>0.0</v>
      </c>
      <c r="AH63" s="3">
        <v>0.0</v>
      </c>
      <c r="AI63" s="3">
        <v>1.0</v>
      </c>
      <c r="AJ63" s="3">
        <v>1.0</v>
      </c>
      <c r="AK63" s="3">
        <v>0.0</v>
      </c>
      <c r="AL63" s="3">
        <v>0.0</v>
      </c>
      <c r="AM63" s="3">
        <v>0.0</v>
      </c>
      <c r="AN63" s="3">
        <v>3.0</v>
      </c>
      <c r="AO63" s="3">
        <v>112.5</v>
      </c>
      <c r="AP63" s="3" t="s">
        <v>4780</v>
      </c>
    </row>
    <row r="64">
      <c r="A64" s="3" t="s">
        <v>4932</v>
      </c>
      <c r="B64" s="3">
        <v>2017.0</v>
      </c>
      <c r="C64" s="3" t="s">
        <v>4933</v>
      </c>
      <c r="D64" s="3" t="s">
        <v>17</v>
      </c>
      <c r="E64" s="3">
        <v>1.0</v>
      </c>
      <c r="F64" s="3">
        <v>1.0</v>
      </c>
      <c r="G64" s="3">
        <v>1.0</v>
      </c>
      <c r="H64" s="3">
        <v>100.0</v>
      </c>
      <c r="I64" s="3">
        <v>10.0</v>
      </c>
      <c r="J64" s="3">
        <v>10.0</v>
      </c>
      <c r="K64" s="3">
        <v>0.0</v>
      </c>
      <c r="L64" s="3">
        <v>80.6</v>
      </c>
      <c r="M64" s="3">
        <v>74.2</v>
      </c>
      <c r="N64" s="3">
        <v>66.7</v>
      </c>
      <c r="O64" s="3">
        <v>61.0</v>
      </c>
      <c r="P64" s="3" t="s">
        <v>4777</v>
      </c>
      <c r="Q64" s="3">
        <v>1.0</v>
      </c>
      <c r="R64" s="3">
        <v>1.0</v>
      </c>
      <c r="S64" s="3">
        <v>100.0</v>
      </c>
      <c r="T64" s="3">
        <v>0.0</v>
      </c>
      <c r="U64" s="3">
        <v>0.0</v>
      </c>
      <c r="V64" s="3">
        <v>0.0</v>
      </c>
      <c r="W64" s="3">
        <v>0.0</v>
      </c>
      <c r="X64" s="3">
        <v>1.0</v>
      </c>
      <c r="Y64" s="3">
        <v>100.0</v>
      </c>
      <c r="Z64" s="3">
        <v>0.0</v>
      </c>
      <c r="AA64" s="3">
        <v>0.0</v>
      </c>
      <c r="AB64" s="3">
        <v>14.0</v>
      </c>
      <c r="AC64" s="3">
        <v>14.0</v>
      </c>
      <c r="AD64" s="3">
        <v>10.0</v>
      </c>
      <c r="AE64" s="3">
        <v>-4.0</v>
      </c>
      <c r="AF64" s="3">
        <v>10.0</v>
      </c>
      <c r="AG64" s="3">
        <v>0.0</v>
      </c>
      <c r="AH64" s="3">
        <v>0.0</v>
      </c>
      <c r="AI64" s="3">
        <v>0.0</v>
      </c>
      <c r="AJ64" s="3">
        <v>0.0</v>
      </c>
      <c r="AK64" s="3">
        <v>0.0</v>
      </c>
      <c r="AL64" s="3">
        <v>0.0</v>
      </c>
      <c r="AM64" s="3">
        <v>1.0</v>
      </c>
      <c r="AN64" s="3">
        <v>1.0</v>
      </c>
      <c r="AO64" s="3">
        <v>108.3</v>
      </c>
      <c r="AP64" s="3" t="s">
        <v>4780</v>
      </c>
    </row>
    <row r="65">
      <c r="A65" s="3" t="s">
        <v>4934</v>
      </c>
      <c r="B65" s="3">
        <v>2018.0</v>
      </c>
      <c r="C65" s="3" t="s">
        <v>4796</v>
      </c>
      <c r="D65" s="3" t="s">
        <v>17</v>
      </c>
      <c r="E65" s="3">
        <v>1.0</v>
      </c>
      <c r="F65" s="3">
        <v>1.0</v>
      </c>
      <c r="G65" s="3">
        <v>1.0</v>
      </c>
      <c r="H65" s="3">
        <v>100.0</v>
      </c>
      <c r="I65" s="3">
        <v>14.0</v>
      </c>
      <c r="J65" s="3">
        <v>14.0</v>
      </c>
      <c r="K65" s="3">
        <v>1.0</v>
      </c>
      <c r="L65" s="3">
        <v>80.4</v>
      </c>
      <c r="M65" s="3">
        <v>74.3</v>
      </c>
      <c r="N65" s="3">
        <v>66.7</v>
      </c>
      <c r="O65" s="3">
        <v>61.0</v>
      </c>
      <c r="P65" s="3" t="s">
        <v>4777</v>
      </c>
      <c r="Q65" s="3">
        <v>1.0</v>
      </c>
      <c r="R65" s="3">
        <v>1.0</v>
      </c>
      <c r="S65" s="3">
        <v>100.0</v>
      </c>
      <c r="T65" s="3">
        <v>0.0</v>
      </c>
      <c r="U65" s="3">
        <v>0.0</v>
      </c>
      <c r="V65" s="3">
        <v>0.0</v>
      </c>
      <c r="W65" s="3">
        <v>0.0</v>
      </c>
      <c r="X65" s="3">
        <v>1.0</v>
      </c>
      <c r="Y65" s="3">
        <v>100.0</v>
      </c>
      <c r="Z65" s="3">
        <v>0.0</v>
      </c>
      <c r="AA65" s="3">
        <v>0.0</v>
      </c>
      <c r="AB65" s="3">
        <v>9.0</v>
      </c>
      <c r="AC65" s="3">
        <v>9.0</v>
      </c>
      <c r="AD65" s="3">
        <v>14.0</v>
      </c>
      <c r="AE65" s="3">
        <v>5.0</v>
      </c>
      <c r="AF65" s="3">
        <v>14.0</v>
      </c>
      <c r="AG65" s="3">
        <v>0.0</v>
      </c>
      <c r="AH65" s="3">
        <v>0.0</v>
      </c>
      <c r="AI65" s="3">
        <v>0.0</v>
      </c>
      <c r="AJ65" s="3">
        <v>0.0</v>
      </c>
      <c r="AK65" s="3">
        <v>0.0</v>
      </c>
      <c r="AL65" s="3">
        <v>0.0</v>
      </c>
      <c r="AM65" s="3">
        <v>0.0</v>
      </c>
      <c r="AN65" s="3">
        <v>1.0</v>
      </c>
      <c r="AO65" s="3">
        <v>158.3</v>
      </c>
      <c r="AP65" s="3" t="s">
        <v>4780</v>
      </c>
    </row>
    <row r="66">
      <c r="A66" s="3" t="s">
        <v>4935</v>
      </c>
      <c r="B66" s="3">
        <v>2023.0</v>
      </c>
      <c r="C66" s="3" t="s">
        <v>4936</v>
      </c>
      <c r="D66" s="3" t="s">
        <v>17</v>
      </c>
      <c r="E66" s="3">
        <v>1.0</v>
      </c>
      <c r="F66" s="3">
        <v>1.0</v>
      </c>
      <c r="G66" s="3">
        <v>1.0</v>
      </c>
      <c r="H66" s="3">
        <v>100.0</v>
      </c>
      <c r="I66" s="3">
        <v>13.0</v>
      </c>
      <c r="J66" s="3">
        <v>13.0</v>
      </c>
      <c r="K66" s="3">
        <v>0.0</v>
      </c>
      <c r="L66" s="3">
        <v>80.4</v>
      </c>
      <c r="M66" s="3">
        <v>74.2</v>
      </c>
      <c r="N66" s="3">
        <v>66.7</v>
      </c>
      <c r="O66" s="3">
        <v>61.0</v>
      </c>
      <c r="P66" s="3" t="s">
        <v>4777</v>
      </c>
      <c r="Q66" s="3">
        <v>1.0</v>
      </c>
      <c r="R66" s="3">
        <v>1.0</v>
      </c>
      <c r="S66" s="3">
        <v>100.0</v>
      </c>
      <c r="T66" s="3">
        <v>0.0</v>
      </c>
      <c r="U66" s="3">
        <v>0.0</v>
      </c>
      <c r="V66" s="3">
        <v>1.0</v>
      </c>
      <c r="W66" s="3">
        <v>100.0</v>
      </c>
      <c r="X66" s="3">
        <v>0.0</v>
      </c>
      <c r="Y66" s="3">
        <v>0.0</v>
      </c>
      <c r="Z66" s="3">
        <v>0.0</v>
      </c>
      <c r="AA66" s="3">
        <v>0.0</v>
      </c>
      <c r="AB66" s="3">
        <v>18.0</v>
      </c>
      <c r="AC66" s="3">
        <v>18.0</v>
      </c>
      <c r="AD66" s="3">
        <v>13.0</v>
      </c>
      <c r="AE66" s="3">
        <v>-5.0</v>
      </c>
      <c r="AF66" s="3">
        <v>13.0</v>
      </c>
      <c r="AG66" s="3">
        <v>0.0</v>
      </c>
      <c r="AH66" s="3">
        <v>0.0</v>
      </c>
      <c r="AI66" s="3">
        <v>0.0</v>
      </c>
      <c r="AJ66" s="3">
        <v>0.0</v>
      </c>
      <c r="AK66" s="3">
        <v>0.0</v>
      </c>
      <c r="AL66" s="3">
        <v>0.0</v>
      </c>
      <c r="AM66" s="3">
        <v>0.0</v>
      </c>
      <c r="AN66" s="3">
        <v>1.0</v>
      </c>
      <c r="AO66" s="3">
        <v>118.8</v>
      </c>
      <c r="AP66" s="3" t="s">
        <v>4780</v>
      </c>
    </row>
    <row r="67">
      <c r="A67" s="3" t="s">
        <v>4937</v>
      </c>
      <c r="B67" s="3">
        <v>2019.0</v>
      </c>
      <c r="C67" s="3" t="s">
        <v>4938</v>
      </c>
      <c r="D67" s="3" t="s">
        <v>17</v>
      </c>
      <c r="E67" s="3">
        <v>1.0</v>
      </c>
      <c r="F67" s="3">
        <v>1.0</v>
      </c>
      <c r="G67" s="3">
        <v>1.0</v>
      </c>
      <c r="H67" s="3">
        <v>100.0</v>
      </c>
      <c r="I67" s="3">
        <v>13.0</v>
      </c>
      <c r="J67" s="3">
        <v>13.0</v>
      </c>
      <c r="K67" s="3">
        <v>0.0</v>
      </c>
      <c r="L67" s="3">
        <v>80.3</v>
      </c>
      <c r="M67" s="3">
        <v>72.4</v>
      </c>
      <c r="N67" s="3">
        <v>66.7</v>
      </c>
      <c r="O67" s="3">
        <v>61.0</v>
      </c>
      <c r="P67" s="3" t="s">
        <v>4777</v>
      </c>
      <c r="Q67" s="3">
        <v>2.0</v>
      </c>
      <c r="R67" s="3">
        <v>2.0</v>
      </c>
      <c r="S67" s="3">
        <v>100.0</v>
      </c>
      <c r="T67" s="3">
        <v>0.0</v>
      </c>
      <c r="U67" s="3">
        <v>0.0</v>
      </c>
      <c r="V67" s="3">
        <v>0.0</v>
      </c>
      <c r="W67" s="3">
        <v>0.0</v>
      </c>
      <c r="X67" s="3">
        <v>2.0</v>
      </c>
      <c r="Y67" s="3">
        <v>100.0</v>
      </c>
      <c r="Z67" s="3">
        <v>0.0</v>
      </c>
      <c r="AA67" s="3">
        <v>0.0</v>
      </c>
      <c r="AB67" s="3">
        <v>2.0</v>
      </c>
      <c r="AC67" s="3">
        <v>2.0</v>
      </c>
      <c r="AD67" s="3">
        <v>6.5</v>
      </c>
      <c r="AE67" s="3">
        <v>11.0</v>
      </c>
      <c r="AF67" s="3">
        <v>13.0</v>
      </c>
      <c r="AG67" s="3">
        <v>0.0</v>
      </c>
      <c r="AH67" s="3">
        <v>0.0</v>
      </c>
      <c r="AI67" s="3">
        <v>0.0</v>
      </c>
      <c r="AJ67" s="3">
        <v>0.0</v>
      </c>
      <c r="AK67" s="3">
        <v>0.0</v>
      </c>
      <c r="AL67" s="3">
        <v>0.0</v>
      </c>
      <c r="AM67" s="3">
        <v>0.0</v>
      </c>
      <c r="AN67" s="3">
        <v>1.0</v>
      </c>
      <c r="AO67" s="3">
        <v>118.8</v>
      </c>
      <c r="AP67" s="3" t="s">
        <v>4780</v>
      </c>
    </row>
    <row r="68">
      <c r="A68" s="3" t="s">
        <v>1650</v>
      </c>
      <c r="B68" s="3">
        <v>2022.0</v>
      </c>
      <c r="C68" s="3" t="s">
        <v>4776</v>
      </c>
      <c r="D68" s="3" t="s">
        <v>17</v>
      </c>
      <c r="E68" s="3">
        <v>12.0</v>
      </c>
      <c r="F68" s="3">
        <v>54.0</v>
      </c>
      <c r="G68" s="3">
        <v>30.0</v>
      </c>
      <c r="H68" s="3">
        <v>55.6</v>
      </c>
      <c r="I68" s="3">
        <v>604.0</v>
      </c>
      <c r="J68" s="3">
        <v>20.1</v>
      </c>
      <c r="K68" s="3">
        <v>5.0</v>
      </c>
      <c r="L68" s="3">
        <v>80.2</v>
      </c>
      <c r="M68" s="3">
        <v>79.2</v>
      </c>
      <c r="N68" s="3">
        <v>72.7</v>
      </c>
      <c r="O68" s="3">
        <v>75.9</v>
      </c>
      <c r="P68" s="3" t="s">
        <v>4777</v>
      </c>
      <c r="Q68" s="3">
        <v>265.0</v>
      </c>
      <c r="R68" s="3">
        <v>253.0</v>
      </c>
      <c r="S68" s="3">
        <v>95.5</v>
      </c>
      <c r="T68" s="3">
        <v>0.0</v>
      </c>
      <c r="U68" s="3">
        <v>0.0</v>
      </c>
      <c r="V68" s="3">
        <v>192.0</v>
      </c>
      <c r="W68" s="3">
        <v>72.5</v>
      </c>
      <c r="X68" s="3">
        <v>71.0</v>
      </c>
      <c r="Y68" s="3">
        <v>26.8</v>
      </c>
      <c r="Z68" s="3">
        <v>2.0</v>
      </c>
      <c r="AA68" s="3">
        <v>0.8</v>
      </c>
      <c r="AB68" s="3">
        <v>152.0</v>
      </c>
      <c r="AC68" s="3">
        <v>5.1</v>
      </c>
      <c r="AD68" s="3">
        <v>2.39</v>
      </c>
      <c r="AE68" s="3">
        <v>17.3</v>
      </c>
      <c r="AF68" s="3">
        <v>52.0</v>
      </c>
      <c r="AG68" s="3">
        <v>1.0</v>
      </c>
      <c r="AH68" s="3">
        <v>3.2</v>
      </c>
      <c r="AI68" s="3">
        <v>10.0</v>
      </c>
      <c r="AJ68" s="3">
        <v>2.0</v>
      </c>
      <c r="AK68" s="3">
        <v>2.0</v>
      </c>
      <c r="AL68" s="3">
        <v>0.0</v>
      </c>
      <c r="AM68" s="3">
        <v>1.0</v>
      </c>
      <c r="AN68" s="3">
        <v>24.0</v>
      </c>
      <c r="AO68" s="3">
        <v>110.4</v>
      </c>
      <c r="AP68" s="3" t="s">
        <v>4780</v>
      </c>
    </row>
    <row r="69">
      <c r="A69" s="3" t="s">
        <v>4939</v>
      </c>
      <c r="B69" s="3">
        <v>2017.0</v>
      </c>
      <c r="C69" s="3" t="s">
        <v>4776</v>
      </c>
      <c r="D69" s="3" t="s">
        <v>17</v>
      </c>
      <c r="E69" s="3">
        <v>12.0</v>
      </c>
      <c r="F69" s="3">
        <v>96.0</v>
      </c>
      <c r="G69" s="3">
        <v>75.0</v>
      </c>
      <c r="H69" s="3">
        <v>78.1</v>
      </c>
      <c r="I69" s="11">
        <v>1253.0</v>
      </c>
      <c r="J69" s="3">
        <v>16.7</v>
      </c>
      <c r="K69" s="3">
        <v>11.0</v>
      </c>
      <c r="L69" s="3">
        <v>80.1</v>
      </c>
      <c r="M69" s="3">
        <v>81.8</v>
      </c>
      <c r="N69" s="3">
        <v>67.9</v>
      </c>
      <c r="O69" s="3">
        <v>82.1</v>
      </c>
      <c r="P69" s="3" t="s">
        <v>4777</v>
      </c>
      <c r="Q69" s="3">
        <v>411.0</v>
      </c>
      <c r="R69" s="3">
        <v>393.0</v>
      </c>
      <c r="S69" s="3">
        <v>95.6</v>
      </c>
      <c r="T69" s="3">
        <v>0.0</v>
      </c>
      <c r="U69" s="3">
        <v>0.0</v>
      </c>
      <c r="V69" s="3">
        <v>402.0</v>
      </c>
      <c r="W69" s="3">
        <v>97.8</v>
      </c>
      <c r="X69" s="3">
        <v>0.0</v>
      </c>
      <c r="Y69" s="3">
        <v>0.0</v>
      </c>
      <c r="Z69" s="3">
        <v>0.0</v>
      </c>
      <c r="AA69" s="3">
        <v>0.0</v>
      </c>
      <c r="AB69" s="3">
        <v>650.0</v>
      </c>
      <c r="AC69" s="3">
        <v>8.7</v>
      </c>
      <c r="AD69" s="3">
        <v>3.19</v>
      </c>
      <c r="AE69" s="3">
        <v>9.4</v>
      </c>
      <c r="AF69" s="3">
        <v>77.0</v>
      </c>
      <c r="AG69" s="3">
        <v>7.0</v>
      </c>
      <c r="AH69" s="3">
        <v>8.5</v>
      </c>
      <c r="AI69" s="3">
        <v>16.0</v>
      </c>
      <c r="AJ69" s="3">
        <v>11.0</v>
      </c>
      <c r="AK69" s="3">
        <v>3.0</v>
      </c>
      <c r="AL69" s="3">
        <v>0.0</v>
      </c>
      <c r="AM69" s="3">
        <v>23.0</v>
      </c>
      <c r="AN69" s="3">
        <v>44.0</v>
      </c>
      <c r="AO69" s="3">
        <v>143.9</v>
      </c>
      <c r="AP69" s="3" t="s">
        <v>4778</v>
      </c>
    </row>
    <row r="70">
      <c r="A70" s="3" t="s">
        <v>1835</v>
      </c>
      <c r="B70" s="3">
        <v>2021.0</v>
      </c>
      <c r="C70" s="3" t="s">
        <v>4776</v>
      </c>
      <c r="D70" s="3" t="s">
        <v>17</v>
      </c>
      <c r="E70" s="3">
        <v>12.0</v>
      </c>
      <c r="F70" s="3">
        <v>93.0</v>
      </c>
      <c r="G70" s="3">
        <v>61.0</v>
      </c>
      <c r="H70" s="3">
        <v>65.6</v>
      </c>
      <c r="I70" s="11">
        <v>1259.0</v>
      </c>
      <c r="J70" s="3">
        <v>20.6</v>
      </c>
      <c r="K70" s="3">
        <v>13.0</v>
      </c>
      <c r="L70" s="3">
        <v>79.9</v>
      </c>
      <c r="M70" s="3">
        <v>83.4</v>
      </c>
      <c r="N70" s="3">
        <v>70.7</v>
      </c>
      <c r="O70" s="3">
        <v>32.9</v>
      </c>
      <c r="P70" s="3" t="s">
        <v>4777</v>
      </c>
      <c r="Q70" s="3">
        <v>418.0</v>
      </c>
      <c r="R70" s="3">
        <v>405.0</v>
      </c>
      <c r="S70" s="3">
        <v>96.9</v>
      </c>
      <c r="T70" s="3">
        <v>0.0</v>
      </c>
      <c r="U70" s="3">
        <v>0.0</v>
      </c>
      <c r="V70" s="3">
        <v>116.0</v>
      </c>
      <c r="W70" s="3">
        <v>27.8</v>
      </c>
      <c r="X70" s="3">
        <v>301.0</v>
      </c>
      <c r="Y70" s="3">
        <v>72.0</v>
      </c>
      <c r="Z70" s="3">
        <v>0.0</v>
      </c>
      <c r="AA70" s="3">
        <v>0.0</v>
      </c>
      <c r="AB70" s="3">
        <v>555.0</v>
      </c>
      <c r="AC70" s="3">
        <v>9.1</v>
      </c>
      <c r="AD70" s="3">
        <v>3.11</v>
      </c>
      <c r="AE70" s="3">
        <v>15.0</v>
      </c>
      <c r="AF70" s="3">
        <v>94.0</v>
      </c>
      <c r="AG70" s="3">
        <v>5.0</v>
      </c>
      <c r="AH70" s="3">
        <v>7.6</v>
      </c>
      <c r="AI70" s="3">
        <v>8.0</v>
      </c>
      <c r="AJ70" s="3">
        <v>3.0</v>
      </c>
      <c r="AK70" s="3">
        <v>1.0</v>
      </c>
      <c r="AL70" s="3">
        <v>2.0</v>
      </c>
      <c r="AM70" s="3">
        <v>9.0</v>
      </c>
      <c r="AN70" s="3">
        <v>43.0</v>
      </c>
      <c r="AO70" s="3">
        <v>143.9</v>
      </c>
      <c r="AP70" s="3" t="s">
        <v>4783</v>
      </c>
    </row>
    <row r="71">
      <c r="A71" s="3" t="s">
        <v>4940</v>
      </c>
      <c r="B71" s="3">
        <v>2017.0</v>
      </c>
      <c r="C71" s="3" t="s">
        <v>4798</v>
      </c>
      <c r="D71" s="3" t="s">
        <v>17</v>
      </c>
      <c r="E71" s="3">
        <v>4.0</v>
      </c>
      <c r="F71" s="3">
        <v>4.0</v>
      </c>
      <c r="G71" s="3">
        <v>4.0</v>
      </c>
      <c r="H71" s="3">
        <v>100.0</v>
      </c>
      <c r="I71" s="3">
        <v>65.0</v>
      </c>
      <c r="J71" s="3">
        <v>16.3</v>
      </c>
      <c r="K71" s="3">
        <v>1.0</v>
      </c>
      <c r="L71" s="3">
        <v>79.8</v>
      </c>
      <c r="M71" s="3">
        <v>83.4</v>
      </c>
      <c r="N71" s="3">
        <v>74.9</v>
      </c>
      <c r="O71" s="3">
        <v>65.0</v>
      </c>
      <c r="P71" s="3" t="s">
        <v>4777</v>
      </c>
      <c r="Q71" s="3">
        <v>15.0</v>
      </c>
      <c r="R71" s="3">
        <v>14.0</v>
      </c>
      <c r="S71" s="3">
        <v>93.3</v>
      </c>
      <c r="T71" s="3">
        <v>0.0</v>
      </c>
      <c r="U71" s="3">
        <v>0.0</v>
      </c>
      <c r="V71" s="3">
        <v>14.0</v>
      </c>
      <c r="W71" s="3">
        <v>93.3</v>
      </c>
      <c r="X71" s="3">
        <v>0.0</v>
      </c>
      <c r="Y71" s="3">
        <v>0.0</v>
      </c>
      <c r="Z71" s="3">
        <v>0.0</v>
      </c>
      <c r="AA71" s="3">
        <v>0.0</v>
      </c>
      <c r="AB71" s="3">
        <v>27.0</v>
      </c>
      <c r="AC71" s="3">
        <v>6.8</v>
      </c>
      <c r="AD71" s="3">
        <v>4.64</v>
      </c>
      <c r="AE71" s="3">
        <v>9.5</v>
      </c>
      <c r="AF71" s="3">
        <v>30.0</v>
      </c>
      <c r="AG71" s="3">
        <v>0.0</v>
      </c>
      <c r="AH71" s="3">
        <v>0.0</v>
      </c>
      <c r="AI71" s="3">
        <v>2.0</v>
      </c>
      <c r="AJ71" s="3">
        <v>2.0</v>
      </c>
      <c r="AK71" s="3">
        <v>0.0</v>
      </c>
      <c r="AL71" s="3">
        <v>0.0</v>
      </c>
      <c r="AM71" s="3">
        <v>1.0</v>
      </c>
      <c r="AN71" s="3">
        <v>4.0</v>
      </c>
      <c r="AO71" s="3">
        <v>158.3</v>
      </c>
      <c r="AP71" s="3" t="s">
        <v>4780</v>
      </c>
    </row>
    <row r="72">
      <c r="A72" s="3" t="s">
        <v>4941</v>
      </c>
      <c r="B72" s="3">
        <v>2017.0</v>
      </c>
      <c r="C72" s="3" t="s">
        <v>4890</v>
      </c>
      <c r="D72" s="3" t="s">
        <v>17</v>
      </c>
      <c r="E72" s="3">
        <v>1.0</v>
      </c>
      <c r="F72" s="3">
        <v>1.0</v>
      </c>
      <c r="G72" s="3">
        <v>1.0</v>
      </c>
      <c r="H72" s="3">
        <v>100.0</v>
      </c>
      <c r="I72" s="3">
        <v>10.0</v>
      </c>
      <c r="J72" s="3">
        <v>10.0</v>
      </c>
      <c r="K72" s="3">
        <v>0.0</v>
      </c>
      <c r="L72" s="3">
        <v>79.8</v>
      </c>
      <c r="M72" s="3">
        <v>74.1</v>
      </c>
      <c r="N72" s="3">
        <v>66.7</v>
      </c>
      <c r="O72" s="3">
        <v>61.0</v>
      </c>
      <c r="P72" s="3" t="s">
        <v>4777</v>
      </c>
      <c r="Q72" s="3">
        <v>1.0</v>
      </c>
      <c r="R72" s="3">
        <v>1.0</v>
      </c>
      <c r="S72" s="3">
        <v>100.0</v>
      </c>
      <c r="T72" s="3">
        <v>0.0</v>
      </c>
      <c r="U72" s="3">
        <v>0.0</v>
      </c>
      <c r="V72" s="3">
        <v>0.0</v>
      </c>
      <c r="W72" s="3">
        <v>0.0</v>
      </c>
      <c r="X72" s="3">
        <v>1.0</v>
      </c>
      <c r="Y72" s="3">
        <v>100.0</v>
      </c>
      <c r="Z72" s="3">
        <v>0.0</v>
      </c>
      <c r="AA72" s="3">
        <v>0.0</v>
      </c>
      <c r="AB72" s="3">
        <v>6.0</v>
      </c>
      <c r="AC72" s="3">
        <v>6.0</v>
      </c>
      <c r="AD72" s="3">
        <v>10.0</v>
      </c>
      <c r="AE72" s="3">
        <v>4.0</v>
      </c>
      <c r="AF72" s="3">
        <v>10.0</v>
      </c>
      <c r="AG72" s="3">
        <v>0.0</v>
      </c>
      <c r="AH72" s="3">
        <v>0.0</v>
      </c>
      <c r="AI72" s="3">
        <v>0.0</v>
      </c>
      <c r="AJ72" s="3">
        <v>0.0</v>
      </c>
      <c r="AK72" s="3">
        <v>0.0</v>
      </c>
      <c r="AL72" s="3">
        <v>0.0</v>
      </c>
      <c r="AM72" s="3">
        <v>0.0</v>
      </c>
      <c r="AN72" s="3">
        <v>1.0</v>
      </c>
      <c r="AO72" s="3">
        <v>108.3</v>
      </c>
      <c r="AP72" s="3" t="s">
        <v>4780</v>
      </c>
    </row>
    <row r="73">
      <c r="A73" s="3" t="s">
        <v>4942</v>
      </c>
      <c r="B73" s="3">
        <v>2017.0</v>
      </c>
      <c r="C73" s="3" t="s">
        <v>4782</v>
      </c>
      <c r="D73" s="3" t="s">
        <v>17</v>
      </c>
      <c r="E73" s="3">
        <v>12.0</v>
      </c>
      <c r="F73" s="3">
        <v>83.0</v>
      </c>
      <c r="G73" s="3">
        <v>55.0</v>
      </c>
      <c r="H73" s="3">
        <v>66.3</v>
      </c>
      <c r="I73" s="3">
        <v>896.0</v>
      </c>
      <c r="J73" s="3">
        <v>16.3</v>
      </c>
      <c r="K73" s="3">
        <v>3.0</v>
      </c>
      <c r="L73" s="3">
        <v>79.7</v>
      </c>
      <c r="M73" s="3">
        <v>80.9</v>
      </c>
      <c r="N73" s="3">
        <v>63.8</v>
      </c>
      <c r="O73" s="3">
        <v>74.8</v>
      </c>
      <c r="P73" s="3" t="s">
        <v>4777</v>
      </c>
      <c r="Q73" s="3">
        <v>297.0</v>
      </c>
      <c r="R73" s="3">
        <v>285.0</v>
      </c>
      <c r="S73" s="3">
        <v>96.0</v>
      </c>
      <c r="T73" s="3">
        <v>0.0</v>
      </c>
      <c r="U73" s="3">
        <v>0.0</v>
      </c>
      <c r="V73" s="3">
        <v>73.0</v>
      </c>
      <c r="W73" s="3">
        <v>24.6</v>
      </c>
      <c r="X73" s="3">
        <v>220.0</v>
      </c>
      <c r="Y73" s="3">
        <v>74.1</v>
      </c>
      <c r="Z73" s="3">
        <v>0.0</v>
      </c>
      <c r="AA73" s="3">
        <v>0.0</v>
      </c>
      <c r="AB73" s="3">
        <v>371.0</v>
      </c>
      <c r="AC73" s="3">
        <v>6.7</v>
      </c>
      <c r="AD73" s="3">
        <v>3.14</v>
      </c>
      <c r="AE73" s="3">
        <v>11.3</v>
      </c>
      <c r="AF73" s="3">
        <v>78.0</v>
      </c>
      <c r="AG73" s="3">
        <v>6.0</v>
      </c>
      <c r="AH73" s="3">
        <v>9.8</v>
      </c>
      <c r="AI73" s="3">
        <v>13.0</v>
      </c>
      <c r="AJ73" s="3">
        <v>3.0</v>
      </c>
      <c r="AK73" s="3">
        <v>1.0</v>
      </c>
      <c r="AL73" s="3">
        <v>0.0</v>
      </c>
      <c r="AM73" s="3">
        <v>2.0</v>
      </c>
      <c r="AN73" s="3">
        <v>38.0</v>
      </c>
      <c r="AO73" s="3">
        <v>109.3</v>
      </c>
      <c r="AP73" s="3" t="s">
        <v>4818</v>
      </c>
    </row>
    <row r="74">
      <c r="A74" s="3" t="s">
        <v>4943</v>
      </c>
      <c r="B74" s="3">
        <v>2018.0</v>
      </c>
      <c r="C74" s="3" t="s">
        <v>4779</v>
      </c>
      <c r="D74" s="3" t="s">
        <v>17</v>
      </c>
      <c r="E74" s="3">
        <v>11.0</v>
      </c>
      <c r="F74" s="3">
        <v>84.0</v>
      </c>
      <c r="G74" s="3">
        <v>57.0</v>
      </c>
      <c r="H74" s="3">
        <v>67.9</v>
      </c>
      <c r="I74" s="3">
        <v>768.0</v>
      </c>
      <c r="J74" s="3">
        <v>13.5</v>
      </c>
      <c r="K74" s="3">
        <v>6.0</v>
      </c>
      <c r="L74" s="3">
        <v>79.4</v>
      </c>
      <c r="M74" s="3">
        <v>78.5</v>
      </c>
      <c r="N74" s="3">
        <v>89.9</v>
      </c>
      <c r="O74" s="3">
        <v>74.5</v>
      </c>
      <c r="P74" s="3">
        <v>69.2</v>
      </c>
      <c r="Q74" s="3">
        <v>422.0</v>
      </c>
      <c r="R74" s="3">
        <v>400.0</v>
      </c>
      <c r="S74" s="3">
        <v>94.8</v>
      </c>
      <c r="T74" s="3">
        <v>3.0</v>
      </c>
      <c r="U74" s="3">
        <v>0.7</v>
      </c>
      <c r="V74" s="3">
        <v>48.0</v>
      </c>
      <c r="W74" s="3">
        <v>11.4</v>
      </c>
      <c r="X74" s="3">
        <v>374.0</v>
      </c>
      <c r="Y74" s="3">
        <v>88.6</v>
      </c>
      <c r="Z74" s="3">
        <v>0.0</v>
      </c>
      <c r="AA74" s="3">
        <v>0.0</v>
      </c>
      <c r="AB74" s="3">
        <v>219.0</v>
      </c>
      <c r="AC74" s="3">
        <v>3.8</v>
      </c>
      <c r="AD74" s="3">
        <v>1.92</v>
      </c>
      <c r="AE74" s="3">
        <v>12.4</v>
      </c>
      <c r="AF74" s="3">
        <v>45.0</v>
      </c>
      <c r="AG74" s="3">
        <v>1.0</v>
      </c>
      <c r="AH74" s="3">
        <v>1.7</v>
      </c>
      <c r="AI74" s="3">
        <v>21.0</v>
      </c>
      <c r="AJ74" s="3">
        <v>13.0</v>
      </c>
      <c r="AK74" s="3">
        <v>0.0</v>
      </c>
      <c r="AL74" s="3">
        <v>1.0</v>
      </c>
      <c r="AM74" s="3">
        <v>8.0</v>
      </c>
      <c r="AN74" s="3">
        <v>39.0</v>
      </c>
      <c r="AO74" s="3">
        <v>120.5</v>
      </c>
      <c r="AP74" s="3" t="s">
        <v>4780</v>
      </c>
    </row>
    <row r="75">
      <c r="A75" s="3" t="s">
        <v>4939</v>
      </c>
      <c r="B75" s="3">
        <v>2018.0</v>
      </c>
      <c r="C75" s="3" t="s">
        <v>4776</v>
      </c>
      <c r="D75" s="3" t="s">
        <v>17</v>
      </c>
      <c r="E75" s="3">
        <v>12.0</v>
      </c>
      <c r="F75" s="3">
        <v>115.0</v>
      </c>
      <c r="G75" s="3">
        <v>84.0</v>
      </c>
      <c r="H75" s="3">
        <v>73.0</v>
      </c>
      <c r="I75" s="11">
        <v>1307.0</v>
      </c>
      <c r="J75" s="3">
        <v>15.6</v>
      </c>
      <c r="K75" s="3">
        <v>6.0</v>
      </c>
      <c r="L75" s="3">
        <v>79.3</v>
      </c>
      <c r="M75" s="3">
        <v>80.4</v>
      </c>
      <c r="N75" s="3">
        <v>78.8</v>
      </c>
      <c r="O75" s="3">
        <v>56.5</v>
      </c>
      <c r="P75" s="3" t="s">
        <v>4777</v>
      </c>
      <c r="Q75" s="3">
        <v>456.0</v>
      </c>
      <c r="R75" s="3">
        <v>434.0</v>
      </c>
      <c r="S75" s="3">
        <v>95.2</v>
      </c>
      <c r="T75" s="3">
        <v>0.0</v>
      </c>
      <c r="U75" s="3">
        <v>0.0</v>
      </c>
      <c r="V75" s="3">
        <v>267.0</v>
      </c>
      <c r="W75" s="3">
        <v>58.6</v>
      </c>
      <c r="X75" s="3">
        <v>184.0</v>
      </c>
      <c r="Y75" s="3">
        <v>40.4</v>
      </c>
      <c r="Z75" s="3">
        <v>0.0</v>
      </c>
      <c r="AA75" s="3">
        <v>0.0</v>
      </c>
      <c r="AB75" s="3">
        <v>600.0</v>
      </c>
      <c r="AC75" s="3">
        <v>7.1</v>
      </c>
      <c r="AD75" s="3">
        <v>3.01</v>
      </c>
      <c r="AE75" s="3">
        <v>11.2</v>
      </c>
      <c r="AF75" s="3">
        <v>84.0</v>
      </c>
      <c r="AG75" s="3">
        <v>5.0</v>
      </c>
      <c r="AH75" s="3">
        <v>5.6</v>
      </c>
      <c r="AI75" s="3">
        <v>20.0</v>
      </c>
      <c r="AJ75" s="3">
        <v>8.0</v>
      </c>
      <c r="AK75" s="3">
        <v>4.0</v>
      </c>
      <c r="AL75" s="3">
        <v>1.0</v>
      </c>
      <c r="AM75" s="3">
        <v>17.0</v>
      </c>
      <c r="AN75" s="3">
        <v>47.0</v>
      </c>
      <c r="AO75" s="3">
        <v>113.2</v>
      </c>
      <c r="AP75" s="3" t="s">
        <v>4801</v>
      </c>
    </row>
    <row r="76">
      <c r="A76" s="3" t="s">
        <v>4944</v>
      </c>
      <c r="B76" s="3">
        <v>2021.0</v>
      </c>
      <c r="C76" s="3" t="s">
        <v>4790</v>
      </c>
      <c r="D76" s="3" t="s">
        <v>17</v>
      </c>
      <c r="E76" s="3">
        <v>12.0</v>
      </c>
      <c r="F76" s="3">
        <v>103.0</v>
      </c>
      <c r="G76" s="3">
        <v>62.0</v>
      </c>
      <c r="H76" s="3">
        <v>60.2</v>
      </c>
      <c r="I76" s="3">
        <v>981.0</v>
      </c>
      <c r="J76" s="3">
        <v>15.8</v>
      </c>
      <c r="K76" s="3">
        <v>12.0</v>
      </c>
      <c r="L76" s="3">
        <v>79.2</v>
      </c>
      <c r="M76" s="3">
        <v>80.3</v>
      </c>
      <c r="N76" s="3">
        <v>80.8</v>
      </c>
      <c r="O76" s="3">
        <v>32.1</v>
      </c>
      <c r="P76" s="3" t="s">
        <v>4777</v>
      </c>
      <c r="Q76" s="3">
        <v>397.0</v>
      </c>
      <c r="R76" s="3">
        <v>376.0</v>
      </c>
      <c r="S76" s="3">
        <v>94.7</v>
      </c>
      <c r="T76" s="3">
        <v>0.0</v>
      </c>
      <c r="U76" s="3">
        <v>0.0</v>
      </c>
      <c r="V76" s="3">
        <v>117.0</v>
      </c>
      <c r="W76" s="3">
        <v>29.5</v>
      </c>
      <c r="X76" s="3">
        <v>279.0</v>
      </c>
      <c r="Y76" s="3">
        <v>70.3</v>
      </c>
      <c r="Z76" s="3">
        <v>1.0</v>
      </c>
      <c r="AA76" s="3">
        <v>0.3</v>
      </c>
      <c r="AB76" s="3">
        <v>526.0</v>
      </c>
      <c r="AC76" s="3">
        <v>8.5</v>
      </c>
      <c r="AD76" s="3">
        <v>2.61</v>
      </c>
      <c r="AE76" s="3">
        <v>13.4</v>
      </c>
      <c r="AF76" s="3">
        <v>75.0</v>
      </c>
      <c r="AG76" s="3">
        <v>3.0</v>
      </c>
      <c r="AH76" s="3">
        <v>4.6</v>
      </c>
      <c r="AI76" s="3">
        <v>10.0</v>
      </c>
      <c r="AJ76" s="3">
        <v>5.0</v>
      </c>
      <c r="AK76" s="3">
        <v>6.0</v>
      </c>
      <c r="AL76" s="3">
        <v>1.0</v>
      </c>
      <c r="AM76" s="3">
        <v>14.0</v>
      </c>
      <c r="AN76" s="3">
        <v>38.0</v>
      </c>
      <c r="AO76" s="3">
        <v>106.5</v>
      </c>
      <c r="AP76" s="3" t="s">
        <v>4778</v>
      </c>
    </row>
    <row r="77">
      <c r="A77" s="3" t="s">
        <v>4945</v>
      </c>
      <c r="B77" s="3">
        <v>2016.0</v>
      </c>
      <c r="C77" s="3" t="s">
        <v>4798</v>
      </c>
      <c r="D77" s="3" t="s">
        <v>17</v>
      </c>
      <c r="E77" s="3">
        <v>9.0</v>
      </c>
      <c r="F77" s="3">
        <v>67.0</v>
      </c>
      <c r="G77" s="3">
        <v>49.0</v>
      </c>
      <c r="H77" s="3">
        <v>73.1</v>
      </c>
      <c r="I77" s="3">
        <v>791.0</v>
      </c>
      <c r="J77" s="3">
        <v>16.1</v>
      </c>
      <c r="K77" s="3">
        <v>8.0</v>
      </c>
      <c r="L77" s="3">
        <v>79.1</v>
      </c>
      <c r="M77" s="3">
        <v>77.4</v>
      </c>
      <c r="N77" s="3">
        <v>76.0</v>
      </c>
      <c r="O77" s="3">
        <v>51.3</v>
      </c>
      <c r="P77" s="3">
        <v>63.9</v>
      </c>
      <c r="Q77" s="3">
        <v>260.0</v>
      </c>
      <c r="R77" s="3">
        <v>247.0</v>
      </c>
      <c r="S77" s="3">
        <v>95.0</v>
      </c>
      <c r="T77" s="3">
        <v>1.0</v>
      </c>
      <c r="U77" s="3">
        <v>0.4</v>
      </c>
      <c r="V77" s="3">
        <v>61.0</v>
      </c>
      <c r="W77" s="3">
        <v>23.5</v>
      </c>
      <c r="X77" s="3">
        <v>184.0</v>
      </c>
      <c r="Y77" s="3">
        <v>70.8</v>
      </c>
      <c r="Z77" s="3">
        <v>7.0</v>
      </c>
      <c r="AA77" s="3">
        <v>2.7</v>
      </c>
      <c r="AB77" s="3">
        <v>553.0</v>
      </c>
      <c r="AC77" s="3">
        <v>11.3</v>
      </c>
      <c r="AD77" s="3">
        <v>3.2</v>
      </c>
      <c r="AE77" s="3">
        <v>8.5</v>
      </c>
      <c r="AF77" s="3">
        <v>71.0</v>
      </c>
      <c r="AG77" s="3">
        <v>3.0</v>
      </c>
      <c r="AH77" s="3">
        <v>5.8</v>
      </c>
      <c r="AI77" s="3">
        <v>0.0</v>
      </c>
      <c r="AJ77" s="3">
        <v>0.0</v>
      </c>
      <c r="AK77" s="3">
        <v>5.0</v>
      </c>
      <c r="AL77" s="3">
        <v>1.0</v>
      </c>
      <c r="AM77" s="3">
        <v>17.0</v>
      </c>
      <c r="AN77" s="3">
        <v>28.0</v>
      </c>
      <c r="AO77" s="3">
        <v>120.7</v>
      </c>
      <c r="AP77" s="3" t="s">
        <v>4792</v>
      </c>
    </row>
    <row r="78">
      <c r="A78" s="3" t="s">
        <v>4929</v>
      </c>
      <c r="B78" s="3">
        <v>2017.0</v>
      </c>
      <c r="C78" s="3" t="s">
        <v>4784</v>
      </c>
      <c r="D78" s="3" t="s">
        <v>17</v>
      </c>
      <c r="E78" s="3">
        <v>12.0</v>
      </c>
      <c r="F78" s="3">
        <v>64.0</v>
      </c>
      <c r="G78" s="3">
        <v>38.0</v>
      </c>
      <c r="H78" s="3">
        <v>59.4</v>
      </c>
      <c r="I78" s="3">
        <v>621.0</v>
      </c>
      <c r="J78" s="3">
        <v>16.3</v>
      </c>
      <c r="K78" s="3">
        <v>8.0</v>
      </c>
      <c r="L78" s="3">
        <v>79.0</v>
      </c>
      <c r="M78" s="3">
        <v>80.1</v>
      </c>
      <c r="N78" s="3">
        <v>63.8</v>
      </c>
      <c r="O78" s="3">
        <v>80.9</v>
      </c>
      <c r="P78" s="3" t="s">
        <v>4777</v>
      </c>
      <c r="Q78" s="3">
        <v>233.0</v>
      </c>
      <c r="R78" s="3">
        <v>217.0</v>
      </c>
      <c r="S78" s="3">
        <v>93.1</v>
      </c>
      <c r="T78" s="3">
        <v>0.0</v>
      </c>
      <c r="U78" s="3">
        <v>0.0</v>
      </c>
      <c r="V78" s="3">
        <v>56.0</v>
      </c>
      <c r="W78" s="3">
        <v>24.0</v>
      </c>
      <c r="X78" s="3">
        <v>177.0</v>
      </c>
      <c r="Y78" s="3">
        <v>76.0</v>
      </c>
      <c r="Z78" s="3">
        <v>0.0</v>
      </c>
      <c r="AA78" s="3">
        <v>0.0</v>
      </c>
      <c r="AB78" s="3">
        <v>252.0</v>
      </c>
      <c r="AC78" s="3">
        <v>6.6</v>
      </c>
      <c r="AD78" s="3">
        <v>2.86</v>
      </c>
      <c r="AE78" s="3">
        <v>13.3</v>
      </c>
      <c r="AF78" s="3">
        <v>47.0</v>
      </c>
      <c r="AG78" s="3">
        <v>4.0</v>
      </c>
      <c r="AH78" s="3">
        <v>9.5</v>
      </c>
      <c r="AI78" s="3">
        <v>21.0</v>
      </c>
      <c r="AJ78" s="3">
        <v>10.0</v>
      </c>
      <c r="AK78" s="3">
        <v>0.0</v>
      </c>
      <c r="AL78" s="3">
        <v>0.0</v>
      </c>
      <c r="AM78" s="3">
        <v>5.0</v>
      </c>
      <c r="AN78" s="3">
        <v>25.0</v>
      </c>
      <c r="AO78" s="3">
        <v>131.6</v>
      </c>
      <c r="AP78" s="3" t="s">
        <v>4792</v>
      </c>
    </row>
    <row r="79">
      <c r="A79" s="3" t="s">
        <v>4913</v>
      </c>
      <c r="B79" s="3">
        <v>2017.0</v>
      </c>
      <c r="C79" s="3" t="s">
        <v>4776</v>
      </c>
      <c r="D79" s="3" t="s">
        <v>17</v>
      </c>
      <c r="E79" s="3">
        <v>3.0</v>
      </c>
      <c r="F79" s="3">
        <v>22.0</v>
      </c>
      <c r="G79" s="3">
        <v>15.0</v>
      </c>
      <c r="H79" s="3">
        <v>68.2</v>
      </c>
      <c r="I79" s="3">
        <v>250.0</v>
      </c>
      <c r="J79" s="3">
        <v>16.7</v>
      </c>
      <c r="K79" s="3">
        <v>3.0</v>
      </c>
      <c r="L79" s="3">
        <v>79.0</v>
      </c>
      <c r="M79" s="3">
        <v>77.4</v>
      </c>
      <c r="N79" s="3">
        <v>70.1</v>
      </c>
      <c r="O79" s="3">
        <v>71.6</v>
      </c>
      <c r="P79" s="3" t="s">
        <v>4777</v>
      </c>
      <c r="Q79" s="3">
        <v>95.0</v>
      </c>
      <c r="R79" s="3">
        <v>91.0</v>
      </c>
      <c r="S79" s="3">
        <v>95.8</v>
      </c>
      <c r="T79" s="3">
        <v>0.0</v>
      </c>
      <c r="U79" s="3">
        <v>0.0</v>
      </c>
      <c r="V79" s="3">
        <v>15.0</v>
      </c>
      <c r="W79" s="3">
        <v>15.8</v>
      </c>
      <c r="X79" s="3">
        <v>79.0</v>
      </c>
      <c r="Y79" s="3">
        <v>83.2</v>
      </c>
      <c r="Z79" s="3">
        <v>1.0</v>
      </c>
      <c r="AA79" s="3">
        <v>1.1</v>
      </c>
      <c r="AB79" s="3">
        <v>143.0</v>
      </c>
      <c r="AC79" s="3">
        <v>9.5</v>
      </c>
      <c r="AD79" s="3">
        <v>2.75</v>
      </c>
      <c r="AE79" s="3">
        <v>11.0</v>
      </c>
      <c r="AF79" s="3">
        <v>68.0</v>
      </c>
      <c r="AG79" s="3">
        <v>1.0</v>
      </c>
      <c r="AH79" s="3">
        <v>6.3</v>
      </c>
      <c r="AI79" s="3">
        <v>5.0</v>
      </c>
      <c r="AJ79" s="3">
        <v>1.0</v>
      </c>
      <c r="AK79" s="3">
        <v>1.0</v>
      </c>
      <c r="AL79" s="3">
        <v>0.0</v>
      </c>
      <c r="AM79" s="3">
        <v>0.0</v>
      </c>
      <c r="AN79" s="3">
        <v>10.0</v>
      </c>
      <c r="AO79" s="3">
        <v>126.9</v>
      </c>
      <c r="AP79" s="3" t="s">
        <v>4780</v>
      </c>
    </row>
    <row r="80">
      <c r="A80" s="3" t="s">
        <v>4946</v>
      </c>
      <c r="B80" s="3">
        <v>2020.0</v>
      </c>
      <c r="C80" s="3" t="s">
        <v>4794</v>
      </c>
      <c r="D80" s="3" t="s">
        <v>17</v>
      </c>
      <c r="E80" s="3">
        <v>7.0</v>
      </c>
      <c r="F80" s="3">
        <v>67.0</v>
      </c>
      <c r="G80" s="3">
        <v>48.0</v>
      </c>
      <c r="H80" s="3">
        <v>71.6</v>
      </c>
      <c r="I80" s="3">
        <v>731.0</v>
      </c>
      <c r="J80" s="3">
        <v>15.2</v>
      </c>
      <c r="K80" s="3">
        <v>10.0</v>
      </c>
      <c r="L80" s="3">
        <v>78.9</v>
      </c>
      <c r="M80" s="3">
        <v>81.1</v>
      </c>
      <c r="N80" s="3">
        <v>47.7</v>
      </c>
      <c r="O80" s="3">
        <v>44.2</v>
      </c>
      <c r="P80" s="3">
        <v>63.9</v>
      </c>
      <c r="Q80" s="3">
        <v>259.0</v>
      </c>
      <c r="R80" s="3">
        <v>251.0</v>
      </c>
      <c r="S80" s="3">
        <v>96.9</v>
      </c>
      <c r="T80" s="3">
        <v>1.0</v>
      </c>
      <c r="U80" s="3">
        <v>0.4</v>
      </c>
      <c r="V80" s="3">
        <v>213.0</v>
      </c>
      <c r="W80" s="3">
        <v>82.2</v>
      </c>
      <c r="X80" s="3">
        <v>45.0</v>
      </c>
      <c r="Y80" s="3">
        <v>17.4</v>
      </c>
      <c r="Z80" s="3">
        <v>1.0</v>
      </c>
      <c r="AA80" s="3">
        <v>0.4</v>
      </c>
      <c r="AB80" s="3">
        <v>309.0</v>
      </c>
      <c r="AC80" s="3">
        <v>6.4</v>
      </c>
      <c r="AD80" s="3">
        <v>2.91</v>
      </c>
      <c r="AE80" s="3">
        <v>9.5</v>
      </c>
      <c r="AF80" s="3">
        <v>75.0</v>
      </c>
      <c r="AG80" s="3">
        <v>7.0</v>
      </c>
      <c r="AH80" s="3">
        <v>12.7</v>
      </c>
      <c r="AI80" s="3">
        <v>11.0</v>
      </c>
      <c r="AJ80" s="3">
        <v>9.0</v>
      </c>
      <c r="AK80" s="3">
        <v>2.0</v>
      </c>
      <c r="AL80" s="3">
        <v>1.0</v>
      </c>
      <c r="AM80" s="3">
        <v>7.0</v>
      </c>
      <c r="AN80" s="3">
        <v>33.0</v>
      </c>
      <c r="AO80" s="3">
        <v>134.4</v>
      </c>
      <c r="AP80" s="3" t="s">
        <v>4792</v>
      </c>
    </row>
    <row r="81">
      <c r="A81" s="3" t="s">
        <v>4947</v>
      </c>
      <c r="B81" s="3">
        <v>2022.0</v>
      </c>
      <c r="C81" s="3" t="s">
        <v>4776</v>
      </c>
      <c r="D81" s="3" t="s">
        <v>17</v>
      </c>
      <c r="E81" s="3">
        <v>12.0</v>
      </c>
      <c r="F81" s="3">
        <v>79.0</v>
      </c>
      <c r="G81" s="3">
        <v>48.0</v>
      </c>
      <c r="H81" s="3">
        <v>60.8</v>
      </c>
      <c r="I81" s="3">
        <v>808.0</v>
      </c>
      <c r="J81" s="3">
        <v>16.8</v>
      </c>
      <c r="K81" s="3">
        <v>5.0</v>
      </c>
      <c r="L81" s="3">
        <v>78.8</v>
      </c>
      <c r="M81" s="3">
        <v>81.0</v>
      </c>
      <c r="N81" s="3">
        <v>76.7</v>
      </c>
      <c r="O81" s="3">
        <v>53.9</v>
      </c>
      <c r="P81" s="3">
        <v>75.2</v>
      </c>
      <c r="Q81" s="3">
        <v>392.0</v>
      </c>
      <c r="R81" s="3">
        <v>358.0</v>
      </c>
      <c r="S81" s="3">
        <v>91.3</v>
      </c>
      <c r="T81" s="3">
        <v>3.0</v>
      </c>
      <c r="U81" s="3">
        <v>0.8</v>
      </c>
      <c r="V81" s="3">
        <v>152.0</v>
      </c>
      <c r="W81" s="3">
        <v>38.8</v>
      </c>
      <c r="X81" s="3">
        <v>200.0</v>
      </c>
      <c r="Y81" s="3">
        <v>51.0</v>
      </c>
      <c r="Z81" s="3">
        <v>40.0</v>
      </c>
      <c r="AA81" s="3">
        <v>10.2</v>
      </c>
      <c r="AB81" s="3">
        <v>348.0</v>
      </c>
      <c r="AC81" s="3">
        <v>7.3</v>
      </c>
      <c r="AD81" s="3">
        <v>2.26</v>
      </c>
      <c r="AE81" s="3">
        <v>14.4</v>
      </c>
      <c r="AF81" s="3">
        <v>72.0</v>
      </c>
      <c r="AG81" s="3">
        <v>3.0</v>
      </c>
      <c r="AH81" s="3">
        <v>5.9</v>
      </c>
      <c r="AI81" s="3">
        <v>15.0</v>
      </c>
      <c r="AJ81" s="3">
        <v>7.0</v>
      </c>
      <c r="AK81" s="3">
        <v>3.0</v>
      </c>
      <c r="AL81" s="3">
        <v>1.0</v>
      </c>
      <c r="AM81" s="3">
        <v>8.0</v>
      </c>
      <c r="AN81" s="3">
        <v>33.0</v>
      </c>
      <c r="AO81" s="3">
        <v>100.6</v>
      </c>
      <c r="AP81" s="3" t="s">
        <v>4788</v>
      </c>
    </row>
    <row r="82">
      <c r="A82" s="3" t="s">
        <v>4948</v>
      </c>
      <c r="B82" s="3">
        <v>2022.0</v>
      </c>
      <c r="C82" s="3" t="s">
        <v>4906</v>
      </c>
      <c r="D82" s="3" t="s">
        <v>17</v>
      </c>
      <c r="E82" s="3">
        <v>4.0</v>
      </c>
      <c r="F82" s="3">
        <v>3.0</v>
      </c>
      <c r="G82" s="3">
        <v>3.0</v>
      </c>
      <c r="H82" s="3">
        <v>100.0</v>
      </c>
      <c r="I82" s="3">
        <v>44.0</v>
      </c>
      <c r="J82" s="3">
        <v>14.7</v>
      </c>
      <c r="K82" s="3">
        <v>0.0</v>
      </c>
      <c r="L82" s="3">
        <v>78.8</v>
      </c>
      <c r="M82" s="3">
        <v>74.9</v>
      </c>
      <c r="N82" s="3">
        <v>73.1</v>
      </c>
      <c r="O82" s="3">
        <v>64.1</v>
      </c>
      <c r="P82" s="3" t="s">
        <v>4777</v>
      </c>
      <c r="Q82" s="3">
        <v>6.0</v>
      </c>
      <c r="R82" s="3">
        <v>6.0</v>
      </c>
      <c r="S82" s="3">
        <v>100.0</v>
      </c>
      <c r="T82" s="3">
        <v>0.0</v>
      </c>
      <c r="U82" s="3">
        <v>0.0</v>
      </c>
      <c r="V82" s="3">
        <v>3.0</v>
      </c>
      <c r="W82" s="3">
        <v>50.0</v>
      </c>
      <c r="X82" s="3">
        <v>3.0</v>
      </c>
      <c r="Y82" s="3">
        <v>50.0</v>
      </c>
      <c r="Z82" s="3">
        <v>0.0</v>
      </c>
      <c r="AA82" s="3">
        <v>0.0</v>
      </c>
      <c r="AB82" s="3">
        <v>12.0</v>
      </c>
      <c r="AC82" s="3">
        <v>4.0</v>
      </c>
      <c r="AD82" s="3">
        <v>7.33</v>
      </c>
      <c r="AE82" s="3">
        <v>10.7</v>
      </c>
      <c r="AF82" s="3">
        <v>22.0</v>
      </c>
      <c r="AG82" s="3">
        <v>0.0</v>
      </c>
      <c r="AH82" s="3">
        <v>0.0</v>
      </c>
      <c r="AI82" s="3">
        <v>0.0</v>
      </c>
      <c r="AJ82" s="3">
        <v>0.0</v>
      </c>
      <c r="AK82" s="3">
        <v>0.0</v>
      </c>
      <c r="AL82" s="3">
        <v>0.0</v>
      </c>
      <c r="AM82" s="3">
        <v>0.0</v>
      </c>
      <c r="AN82" s="3">
        <v>2.0</v>
      </c>
      <c r="AO82" s="3">
        <v>118.8</v>
      </c>
      <c r="AP82" s="3" t="s">
        <v>4780</v>
      </c>
    </row>
    <row r="83">
      <c r="A83" s="3" t="s">
        <v>4949</v>
      </c>
      <c r="B83" s="3">
        <v>2022.0</v>
      </c>
      <c r="C83" s="3" t="s">
        <v>4784</v>
      </c>
      <c r="D83" s="3" t="s">
        <v>17</v>
      </c>
      <c r="E83" s="3">
        <v>1.0</v>
      </c>
      <c r="F83" s="3">
        <v>1.0</v>
      </c>
      <c r="G83" s="3">
        <v>1.0</v>
      </c>
      <c r="H83" s="3">
        <v>100.0</v>
      </c>
      <c r="I83" s="3">
        <v>10.0</v>
      </c>
      <c r="J83" s="3">
        <v>10.0</v>
      </c>
      <c r="K83" s="3">
        <v>0.0</v>
      </c>
      <c r="L83" s="3">
        <v>78.8</v>
      </c>
      <c r="M83" s="3">
        <v>74.2</v>
      </c>
      <c r="N83" s="3">
        <v>66.7</v>
      </c>
      <c r="O83" s="3">
        <v>61.0</v>
      </c>
      <c r="P83" s="3" t="s">
        <v>4777</v>
      </c>
      <c r="Q83" s="3">
        <v>1.0</v>
      </c>
      <c r="R83" s="3">
        <v>1.0</v>
      </c>
      <c r="S83" s="3">
        <v>100.0</v>
      </c>
      <c r="T83" s="3">
        <v>0.0</v>
      </c>
      <c r="U83" s="3">
        <v>0.0</v>
      </c>
      <c r="V83" s="3">
        <v>1.0</v>
      </c>
      <c r="W83" s="3">
        <v>100.0</v>
      </c>
      <c r="X83" s="3">
        <v>0.0</v>
      </c>
      <c r="Y83" s="3">
        <v>0.0</v>
      </c>
      <c r="Z83" s="3">
        <v>0.0</v>
      </c>
      <c r="AA83" s="3">
        <v>0.0</v>
      </c>
      <c r="AB83" s="3">
        <v>14.0</v>
      </c>
      <c r="AC83" s="3">
        <v>14.0</v>
      </c>
      <c r="AD83" s="3">
        <v>10.0</v>
      </c>
      <c r="AE83" s="3">
        <v>-4.0</v>
      </c>
      <c r="AF83" s="3">
        <v>10.0</v>
      </c>
      <c r="AG83" s="3">
        <v>0.0</v>
      </c>
      <c r="AH83" s="3">
        <v>0.0</v>
      </c>
      <c r="AI83" s="3">
        <v>0.0</v>
      </c>
      <c r="AJ83" s="3">
        <v>0.0</v>
      </c>
      <c r="AK83" s="3">
        <v>0.0</v>
      </c>
      <c r="AL83" s="3">
        <v>0.0</v>
      </c>
      <c r="AM83" s="3">
        <v>0.0</v>
      </c>
      <c r="AN83" s="3">
        <v>1.0</v>
      </c>
      <c r="AO83" s="3">
        <v>108.3</v>
      </c>
      <c r="AP83" s="3" t="s">
        <v>4780</v>
      </c>
    </row>
    <row r="84">
      <c r="A84" s="3" t="s">
        <v>4950</v>
      </c>
      <c r="B84" s="3">
        <v>2016.0</v>
      </c>
      <c r="C84" s="3" t="s">
        <v>4880</v>
      </c>
      <c r="D84" s="3" t="s">
        <v>17</v>
      </c>
      <c r="E84" s="3">
        <v>12.0</v>
      </c>
      <c r="F84" s="3">
        <v>78.0</v>
      </c>
      <c r="G84" s="3">
        <v>49.0</v>
      </c>
      <c r="H84" s="3">
        <v>62.8</v>
      </c>
      <c r="I84" s="3">
        <v>885.0</v>
      </c>
      <c r="J84" s="3">
        <v>18.1</v>
      </c>
      <c r="K84" s="3">
        <v>10.0</v>
      </c>
      <c r="L84" s="3">
        <v>78.7</v>
      </c>
      <c r="M84" s="3">
        <v>79.8</v>
      </c>
      <c r="N84" s="3">
        <v>64.8</v>
      </c>
      <c r="O84" s="3">
        <v>73.9</v>
      </c>
      <c r="P84" s="3" t="s">
        <v>4777</v>
      </c>
      <c r="Q84" s="3">
        <v>412.0</v>
      </c>
      <c r="R84" s="3">
        <v>395.0</v>
      </c>
      <c r="S84" s="3">
        <v>95.9</v>
      </c>
      <c r="T84" s="3">
        <v>0.0</v>
      </c>
      <c r="U84" s="3">
        <v>0.0</v>
      </c>
      <c r="V84" s="3">
        <v>13.0</v>
      </c>
      <c r="W84" s="3">
        <v>3.2</v>
      </c>
      <c r="X84" s="3">
        <v>399.0</v>
      </c>
      <c r="Y84" s="3">
        <v>96.8</v>
      </c>
      <c r="Z84" s="3">
        <v>0.0</v>
      </c>
      <c r="AA84" s="3">
        <v>0.0</v>
      </c>
      <c r="AB84" s="3">
        <v>271.0</v>
      </c>
      <c r="AC84" s="3">
        <v>5.5</v>
      </c>
      <c r="AD84" s="3">
        <v>2.24</v>
      </c>
      <c r="AE84" s="3">
        <v>14.9</v>
      </c>
      <c r="AF84" s="3">
        <v>92.0</v>
      </c>
      <c r="AG84" s="3">
        <v>5.0</v>
      </c>
      <c r="AH84" s="3">
        <v>9.3</v>
      </c>
      <c r="AI84" s="3">
        <v>0.0</v>
      </c>
      <c r="AJ84" s="3">
        <v>0.0</v>
      </c>
      <c r="AK84" s="3">
        <v>4.0</v>
      </c>
      <c r="AL84" s="3">
        <v>0.0</v>
      </c>
      <c r="AM84" s="3">
        <v>3.0</v>
      </c>
      <c r="AN84" s="3">
        <v>38.0</v>
      </c>
      <c r="AO84" s="3">
        <v>119.9</v>
      </c>
      <c r="AP84" s="3" t="s">
        <v>4780</v>
      </c>
    </row>
    <row r="85">
      <c r="A85" s="3" t="s">
        <v>4951</v>
      </c>
      <c r="B85" s="3">
        <v>2016.0</v>
      </c>
      <c r="C85" s="3" t="s">
        <v>4805</v>
      </c>
      <c r="D85" s="3" t="s">
        <v>17</v>
      </c>
      <c r="E85" s="3">
        <v>2.0</v>
      </c>
      <c r="F85" s="3">
        <v>1.0</v>
      </c>
      <c r="G85" s="3">
        <v>1.0</v>
      </c>
      <c r="H85" s="3">
        <v>100.0</v>
      </c>
      <c r="I85" s="3">
        <v>22.0</v>
      </c>
      <c r="J85" s="3">
        <v>22.0</v>
      </c>
      <c r="K85" s="3">
        <v>0.0</v>
      </c>
      <c r="L85" s="3">
        <v>78.7</v>
      </c>
      <c r="M85" s="3">
        <v>75.1</v>
      </c>
      <c r="N85" s="3">
        <v>66.7</v>
      </c>
      <c r="O85" s="3">
        <v>61.0</v>
      </c>
      <c r="P85" s="3" t="s">
        <v>4777</v>
      </c>
      <c r="Q85" s="3">
        <v>5.0</v>
      </c>
      <c r="R85" s="3">
        <v>5.0</v>
      </c>
      <c r="S85" s="3">
        <v>100.0</v>
      </c>
      <c r="T85" s="3">
        <v>0.0</v>
      </c>
      <c r="U85" s="3">
        <v>0.0</v>
      </c>
      <c r="V85" s="3">
        <v>0.0</v>
      </c>
      <c r="W85" s="3">
        <v>0.0</v>
      </c>
      <c r="X85" s="3">
        <v>5.0</v>
      </c>
      <c r="Y85" s="3">
        <v>100.0</v>
      </c>
      <c r="Z85" s="3">
        <v>0.0</v>
      </c>
      <c r="AA85" s="3">
        <v>0.0</v>
      </c>
      <c r="AB85" s="3">
        <v>2.0</v>
      </c>
      <c r="AC85" s="3">
        <v>2.0</v>
      </c>
      <c r="AD85" s="3">
        <v>4.4</v>
      </c>
      <c r="AE85" s="3">
        <v>20.0</v>
      </c>
      <c r="AF85" s="3">
        <v>22.0</v>
      </c>
      <c r="AG85" s="3">
        <v>0.0</v>
      </c>
      <c r="AH85" s="3">
        <v>0.0</v>
      </c>
      <c r="AI85" s="3">
        <v>0.0</v>
      </c>
      <c r="AJ85" s="3">
        <v>0.0</v>
      </c>
      <c r="AK85" s="3">
        <v>0.0</v>
      </c>
      <c r="AL85" s="3">
        <v>0.0</v>
      </c>
      <c r="AM85" s="3">
        <v>0.0</v>
      </c>
      <c r="AN85" s="3">
        <v>1.0</v>
      </c>
      <c r="AO85" s="3">
        <v>118.8</v>
      </c>
      <c r="AP85" s="3" t="s">
        <v>4780</v>
      </c>
    </row>
    <row r="86">
      <c r="A86" s="3" t="s">
        <v>4952</v>
      </c>
      <c r="B86" s="3">
        <v>2019.0</v>
      </c>
      <c r="C86" s="3" t="s">
        <v>4776</v>
      </c>
      <c r="D86" s="3" t="s">
        <v>17</v>
      </c>
      <c r="E86" s="3">
        <v>12.0</v>
      </c>
      <c r="F86" s="3">
        <v>52.0</v>
      </c>
      <c r="G86" s="3">
        <v>33.0</v>
      </c>
      <c r="H86" s="3">
        <v>63.5</v>
      </c>
      <c r="I86" s="3">
        <v>498.0</v>
      </c>
      <c r="J86" s="3">
        <v>15.1</v>
      </c>
      <c r="K86" s="3">
        <v>6.0</v>
      </c>
      <c r="L86" s="3">
        <v>78.6</v>
      </c>
      <c r="M86" s="3">
        <v>81.0</v>
      </c>
      <c r="N86" s="3">
        <v>90.1</v>
      </c>
      <c r="O86" s="3">
        <v>72.2</v>
      </c>
      <c r="P86" s="3" t="s">
        <v>4777</v>
      </c>
      <c r="Q86" s="3">
        <v>237.0</v>
      </c>
      <c r="R86" s="3">
        <v>219.0</v>
      </c>
      <c r="S86" s="3">
        <v>92.4</v>
      </c>
      <c r="T86" s="3">
        <v>0.0</v>
      </c>
      <c r="U86" s="3">
        <v>0.0</v>
      </c>
      <c r="V86" s="3">
        <v>25.0</v>
      </c>
      <c r="W86" s="3">
        <v>10.5</v>
      </c>
      <c r="X86" s="3">
        <v>212.0</v>
      </c>
      <c r="Y86" s="3">
        <v>89.5</v>
      </c>
      <c r="Z86" s="3">
        <v>0.0</v>
      </c>
      <c r="AA86" s="3">
        <v>0.0</v>
      </c>
      <c r="AB86" s="3">
        <v>104.0</v>
      </c>
      <c r="AC86" s="3">
        <v>3.2</v>
      </c>
      <c r="AD86" s="3">
        <v>2.27</v>
      </c>
      <c r="AE86" s="3">
        <v>17.4</v>
      </c>
      <c r="AF86" s="3">
        <v>43.0</v>
      </c>
      <c r="AG86" s="3">
        <v>0.0</v>
      </c>
      <c r="AH86" s="3">
        <v>0.0</v>
      </c>
      <c r="AI86" s="3">
        <v>15.0</v>
      </c>
      <c r="AJ86" s="3">
        <v>5.0</v>
      </c>
      <c r="AK86" s="3">
        <v>1.0</v>
      </c>
      <c r="AL86" s="3">
        <v>0.0</v>
      </c>
      <c r="AM86" s="3">
        <v>1.0</v>
      </c>
      <c r="AN86" s="3">
        <v>26.0</v>
      </c>
      <c r="AO86" s="3">
        <v>125.3</v>
      </c>
      <c r="AP86" s="3" t="s">
        <v>4953</v>
      </c>
    </row>
    <row r="87">
      <c r="A87" s="3" t="s">
        <v>1802</v>
      </c>
      <c r="B87" s="3">
        <v>2023.0</v>
      </c>
      <c r="C87" s="3" t="s">
        <v>4785</v>
      </c>
      <c r="D87" s="3" t="s">
        <v>17</v>
      </c>
      <c r="E87" s="3">
        <v>6.0</v>
      </c>
      <c r="F87" s="3">
        <v>34.0</v>
      </c>
      <c r="G87" s="3">
        <v>27.0</v>
      </c>
      <c r="H87" s="3">
        <v>79.4</v>
      </c>
      <c r="I87" s="3">
        <v>419.0</v>
      </c>
      <c r="J87" s="3">
        <v>15.5</v>
      </c>
      <c r="K87" s="3">
        <v>1.0</v>
      </c>
      <c r="L87" s="3">
        <v>78.6</v>
      </c>
      <c r="M87" s="3">
        <v>77.5</v>
      </c>
      <c r="N87" s="3">
        <v>78.9</v>
      </c>
      <c r="O87" s="3">
        <v>71.3</v>
      </c>
      <c r="P87" s="3" t="s">
        <v>4777</v>
      </c>
      <c r="Q87" s="3">
        <v>157.0</v>
      </c>
      <c r="R87" s="3">
        <v>149.0</v>
      </c>
      <c r="S87" s="3">
        <v>94.9</v>
      </c>
      <c r="T87" s="3">
        <v>0.0</v>
      </c>
      <c r="U87" s="3">
        <v>0.0</v>
      </c>
      <c r="V87" s="3">
        <v>19.0</v>
      </c>
      <c r="W87" s="3">
        <v>12.1</v>
      </c>
      <c r="X87" s="3">
        <v>136.0</v>
      </c>
      <c r="Y87" s="3">
        <v>86.6</v>
      </c>
      <c r="Z87" s="3">
        <v>2.0</v>
      </c>
      <c r="AA87" s="3">
        <v>1.3</v>
      </c>
      <c r="AB87" s="3">
        <v>87.0</v>
      </c>
      <c r="AC87" s="3">
        <v>3.2</v>
      </c>
      <c r="AD87" s="3">
        <v>2.81</v>
      </c>
      <c r="AE87" s="3">
        <v>12.5</v>
      </c>
      <c r="AF87" s="3">
        <v>55.0</v>
      </c>
      <c r="AG87" s="3">
        <v>1.0</v>
      </c>
      <c r="AH87" s="3">
        <v>3.6</v>
      </c>
      <c r="AI87" s="3">
        <v>5.0</v>
      </c>
      <c r="AJ87" s="3">
        <v>3.0</v>
      </c>
      <c r="AK87" s="3">
        <v>0.0</v>
      </c>
      <c r="AL87" s="3">
        <v>0.0</v>
      </c>
      <c r="AM87" s="3">
        <v>1.0</v>
      </c>
      <c r="AN87" s="3">
        <v>19.0</v>
      </c>
      <c r="AO87" s="3">
        <v>127.8</v>
      </c>
      <c r="AP87" s="3" t="s">
        <v>4780</v>
      </c>
    </row>
    <row r="88">
      <c r="A88" s="3" t="s">
        <v>4954</v>
      </c>
      <c r="B88" s="3">
        <v>2018.0</v>
      </c>
      <c r="C88" s="3" t="s">
        <v>4955</v>
      </c>
      <c r="D88" s="3" t="s">
        <v>17</v>
      </c>
      <c r="E88" s="3">
        <v>1.0</v>
      </c>
      <c r="F88" s="3">
        <v>1.0</v>
      </c>
      <c r="G88" s="3">
        <v>1.0</v>
      </c>
      <c r="H88" s="3">
        <v>100.0</v>
      </c>
      <c r="I88" s="3">
        <v>16.0</v>
      </c>
      <c r="J88" s="3">
        <v>16.0</v>
      </c>
      <c r="K88" s="3">
        <v>0.0</v>
      </c>
      <c r="L88" s="3">
        <v>78.6</v>
      </c>
      <c r="M88" s="3">
        <v>74.6</v>
      </c>
      <c r="N88" s="3">
        <v>66.7</v>
      </c>
      <c r="O88" s="3">
        <v>61.0</v>
      </c>
      <c r="P88" s="3" t="s">
        <v>4777</v>
      </c>
      <c r="Q88" s="3">
        <v>1.0</v>
      </c>
      <c r="R88" s="3">
        <v>1.0</v>
      </c>
      <c r="S88" s="3">
        <v>100.0</v>
      </c>
      <c r="T88" s="3">
        <v>0.0</v>
      </c>
      <c r="U88" s="3">
        <v>0.0</v>
      </c>
      <c r="V88" s="3">
        <v>1.0</v>
      </c>
      <c r="W88" s="3">
        <v>100.0</v>
      </c>
      <c r="X88" s="3">
        <v>0.0</v>
      </c>
      <c r="Y88" s="3">
        <v>0.0</v>
      </c>
      <c r="Z88" s="3">
        <v>0.0</v>
      </c>
      <c r="AA88" s="3">
        <v>0.0</v>
      </c>
      <c r="AB88" s="3">
        <v>18.0</v>
      </c>
      <c r="AC88" s="3">
        <v>18.0</v>
      </c>
      <c r="AD88" s="3">
        <v>16.0</v>
      </c>
      <c r="AE88" s="3">
        <v>-2.0</v>
      </c>
      <c r="AF88" s="3">
        <v>16.0</v>
      </c>
      <c r="AG88" s="3">
        <v>0.0</v>
      </c>
      <c r="AH88" s="3">
        <v>0.0</v>
      </c>
      <c r="AI88" s="3">
        <v>0.0</v>
      </c>
      <c r="AJ88" s="3">
        <v>0.0</v>
      </c>
      <c r="AK88" s="3">
        <v>0.0</v>
      </c>
      <c r="AL88" s="3">
        <v>0.0</v>
      </c>
      <c r="AM88" s="3">
        <v>0.0</v>
      </c>
      <c r="AN88" s="3">
        <v>1.0</v>
      </c>
      <c r="AO88" s="3">
        <v>118.8</v>
      </c>
      <c r="AP88" s="3" t="s">
        <v>4780</v>
      </c>
    </row>
    <row r="89">
      <c r="A89" s="3" t="s">
        <v>3258</v>
      </c>
      <c r="B89" s="3">
        <v>2019.0</v>
      </c>
      <c r="C89" s="3" t="s">
        <v>4790</v>
      </c>
      <c r="D89" s="3" t="s">
        <v>17</v>
      </c>
      <c r="E89" s="3">
        <v>11.0</v>
      </c>
      <c r="F89" s="3">
        <v>25.0</v>
      </c>
      <c r="G89" s="3">
        <v>17.0</v>
      </c>
      <c r="H89" s="3">
        <v>68.0</v>
      </c>
      <c r="I89" s="3">
        <v>299.0</v>
      </c>
      <c r="J89" s="3">
        <v>17.6</v>
      </c>
      <c r="K89" s="3">
        <v>5.0</v>
      </c>
      <c r="L89" s="3">
        <v>78.1</v>
      </c>
      <c r="M89" s="3">
        <v>80.1</v>
      </c>
      <c r="N89" s="3">
        <v>84.7</v>
      </c>
      <c r="O89" s="3">
        <v>86.5</v>
      </c>
      <c r="P89" s="3" t="s">
        <v>4777</v>
      </c>
      <c r="Q89" s="3">
        <v>100.0</v>
      </c>
      <c r="R89" s="3">
        <v>96.0</v>
      </c>
      <c r="S89" s="3">
        <v>96.0</v>
      </c>
      <c r="T89" s="3">
        <v>0.0</v>
      </c>
      <c r="U89" s="3">
        <v>0.0</v>
      </c>
      <c r="V89" s="3">
        <v>94.0</v>
      </c>
      <c r="W89" s="3">
        <v>94.0</v>
      </c>
      <c r="X89" s="3">
        <v>5.0</v>
      </c>
      <c r="Y89" s="3">
        <v>5.0</v>
      </c>
      <c r="Z89" s="3">
        <v>1.0</v>
      </c>
      <c r="AA89" s="3">
        <v>1.0</v>
      </c>
      <c r="AB89" s="3">
        <v>194.0</v>
      </c>
      <c r="AC89" s="3">
        <v>11.4</v>
      </c>
      <c r="AD89" s="3">
        <v>3.11</v>
      </c>
      <c r="AE89" s="3">
        <v>9.5</v>
      </c>
      <c r="AF89" s="3">
        <v>60.0</v>
      </c>
      <c r="AG89" s="3">
        <v>0.0</v>
      </c>
      <c r="AH89" s="3">
        <v>0.0</v>
      </c>
      <c r="AI89" s="3">
        <v>4.0</v>
      </c>
      <c r="AJ89" s="3">
        <v>2.0</v>
      </c>
      <c r="AK89" s="3">
        <v>0.0</v>
      </c>
      <c r="AL89" s="3">
        <v>0.0</v>
      </c>
      <c r="AM89" s="3">
        <v>1.0</v>
      </c>
      <c r="AN89" s="3">
        <v>14.0</v>
      </c>
      <c r="AO89" s="3">
        <v>148.2</v>
      </c>
      <c r="AP89" s="3" t="s">
        <v>4780</v>
      </c>
    </row>
    <row r="90">
      <c r="A90" s="3" t="s">
        <v>4956</v>
      </c>
      <c r="B90" s="3">
        <v>2018.0</v>
      </c>
      <c r="C90" s="3" t="s">
        <v>4785</v>
      </c>
      <c r="D90" s="3" t="s">
        <v>17</v>
      </c>
      <c r="E90" s="3">
        <v>11.0</v>
      </c>
      <c r="F90" s="3">
        <v>106.0</v>
      </c>
      <c r="G90" s="3">
        <v>65.0</v>
      </c>
      <c r="H90" s="3">
        <v>61.3</v>
      </c>
      <c r="I90" s="3">
        <v>875.0</v>
      </c>
      <c r="J90" s="3">
        <v>13.5</v>
      </c>
      <c r="K90" s="3">
        <v>4.0</v>
      </c>
      <c r="L90" s="3">
        <v>78.0</v>
      </c>
      <c r="M90" s="3">
        <v>76.8</v>
      </c>
      <c r="N90" s="3">
        <v>54.3</v>
      </c>
      <c r="O90" s="3">
        <v>51.1</v>
      </c>
      <c r="P90" s="3" t="s">
        <v>4777</v>
      </c>
      <c r="Q90" s="3">
        <v>410.0</v>
      </c>
      <c r="R90" s="3">
        <v>391.0</v>
      </c>
      <c r="S90" s="3">
        <v>95.4</v>
      </c>
      <c r="T90" s="3">
        <v>0.0</v>
      </c>
      <c r="U90" s="3">
        <v>0.0</v>
      </c>
      <c r="V90" s="3">
        <v>0.0</v>
      </c>
      <c r="W90" s="3">
        <v>0.0</v>
      </c>
      <c r="X90" s="3">
        <v>410.0</v>
      </c>
      <c r="Y90" s="3">
        <v>100.0</v>
      </c>
      <c r="Z90" s="3">
        <v>0.0</v>
      </c>
      <c r="AA90" s="3">
        <v>0.0</v>
      </c>
      <c r="AB90" s="3">
        <v>312.0</v>
      </c>
      <c r="AC90" s="3">
        <v>4.8</v>
      </c>
      <c r="AD90" s="3">
        <v>2.24</v>
      </c>
      <c r="AE90" s="3">
        <v>14.5</v>
      </c>
      <c r="AF90" s="3">
        <v>51.0</v>
      </c>
      <c r="AG90" s="3">
        <v>8.0</v>
      </c>
      <c r="AH90" s="3">
        <v>11.0</v>
      </c>
      <c r="AI90" s="3">
        <v>26.0</v>
      </c>
      <c r="AJ90" s="3">
        <v>14.0</v>
      </c>
      <c r="AK90" s="3">
        <v>2.0</v>
      </c>
      <c r="AL90" s="3">
        <v>1.0</v>
      </c>
      <c r="AM90" s="3">
        <v>11.0</v>
      </c>
      <c r="AN90" s="3">
        <v>42.0</v>
      </c>
      <c r="AO90" s="3">
        <v>92.3</v>
      </c>
      <c r="AP90" s="3" t="s">
        <v>4792</v>
      </c>
    </row>
    <row r="91">
      <c r="A91" s="3" t="s">
        <v>1856</v>
      </c>
      <c r="B91" s="3">
        <v>2021.0</v>
      </c>
      <c r="C91" s="3" t="s">
        <v>4776</v>
      </c>
      <c r="D91" s="3" t="s">
        <v>17</v>
      </c>
      <c r="E91" s="3">
        <v>12.0</v>
      </c>
      <c r="F91" s="3">
        <v>67.0</v>
      </c>
      <c r="G91" s="3">
        <v>52.0</v>
      </c>
      <c r="H91" s="3">
        <v>77.6</v>
      </c>
      <c r="I91" s="3">
        <v>722.0</v>
      </c>
      <c r="J91" s="3">
        <v>13.9</v>
      </c>
      <c r="K91" s="3">
        <v>6.0</v>
      </c>
      <c r="L91" s="3">
        <v>78.0</v>
      </c>
      <c r="M91" s="3">
        <v>77.3</v>
      </c>
      <c r="N91" s="3">
        <v>83.0</v>
      </c>
      <c r="O91" s="3">
        <v>68.9</v>
      </c>
      <c r="P91" s="3" t="s">
        <v>4777</v>
      </c>
      <c r="Q91" s="3">
        <v>270.0</v>
      </c>
      <c r="R91" s="3">
        <v>258.0</v>
      </c>
      <c r="S91" s="3">
        <v>95.6</v>
      </c>
      <c r="T91" s="3">
        <v>0.0</v>
      </c>
      <c r="U91" s="3">
        <v>0.0</v>
      </c>
      <c r="V91" s="3">
        <v>225.0</v>
      </c>
      <c r="W91" s="3">
        <v>83.3</v>
      </c>
      <c r="X91" s="3">
        <v>44.0</v>
      </c>
      <c r="Y91" s="3">
        <v>16.3</v>
      </c>
      <c r="Z91" s="3">
        <v>0.0</v>
      </c>
      <c r="AA91" s="3">
        <v>0.0</v>
      </c>
      <c r="AB91" s="3">
        <v>458.0</v>
      </c>
      <c r="AC91" s="3">
        <v>8.8</v>
      </c>
      <c r="AD91" s="3">
        <v>2.8</v>
      </c>
      <c r="AE91" s="3">
        <v>6.7</v>
      </c>
      <c r="AF91" s="3">
        <v>72.0</v>
      </c>
      <c r="AG91" s="3">
        <v>2.0</v>
      </c>
      <c r="AH91" s="3">
        <v>3.7</v>
      </c>
      <c r="AI91" s="3">
        <v>5.0</v>
      </c>
      <c r="AJ91" s="3">
        <v>2.0</v>
      </c>
      <c r="AK91" s="3">
        <v>1.0</v>
      </c>
      <c r="AL91" s="3">
        <v>0.0</v>
      </c>
      <c r="AM91" s="3">
        <v>15.0</v>
      </c>
      <c r="AN91" s="3">
        <v>29.0</v>
      </c>
      <c r="AO91" s="3">
        <v>135.2</v>
      </c>
      <c r="AP91" s="3" t="s">
        <v>4780</v>
      </c>
    </row>
    <row r="92">
      <c r="A92" s="3" t="s">
        <v>4957</v>
      </c>
      <c r="B92" s="3">
        <v>2020.0</v>
      </c>
      <c r="C92" s="3" t="s">
        <v>4798</v>
      </c>
      <c r="D92" s="3" t="s">
        <v>17</v>
      </c>
      <c r="E92" s="3">
        <v>9.0</v>
      </c>
      <c r="F92" s="3">
        <v>84.0</v>
      </c>
      <c r="G92" s="3">
        <v>57.0</v>
      </c>
      <c r="H92" s="3">
        <v>67.9</v>
      </c>
      <c r="I92" s="3">
        <v>633.0</v>
      </c>
      <c r="J92" s="3">
        <v>11.1</v>
      </c>
      <c r="K92" s="3">
        <v>4.0</v>
      </c>
      <c r="L92" s="3">
        <v>78.0</v>
      </c>
      <c r="M92" s="3">
        <v>80.8</v>
      </c>
      <c r="N92" s="3">
        <v>63.5</v>
      </c>
      <c r="O92" s="3">
        <v>77.0</v>
      </c>
      <c r="P92" s="3">
        <v>60.9</v>
      </c>
      <c r="Q92" s="3">
        <v>258.0</v>
      </c>
      <c r="R92" s="3">
        <v>244.0</v>
      </c>
      <c r="S92" s="3">
        <v>94.6</v>
      </c>
      <c r="T92" s="3">
        <v>1.0</v>
      </c>
      <c r="U92" s="3">
        <v>0.4</v>
      </c>
      <c r="V92" s="3">
        <v>184.0</v>
      </c>
      <c r="W92" s="3">
        <v>71.3</v>
      </c>
      <c r="X92" s="3">
        <v>69.0</v>
      </c>
      <c r="Y92" s="3">
        <v>26.7</v>
      </c>
      <c r="Z92" s="3">
        <v>1.0</v>
      </c>
      <c r="AA92" s="3">
        <v>0.4</v>
      </c>
      <c r="AB92" s="3">
        <v>353.0</v>
      </c>
      <c r="AC92" s="3">
        <v>6.2</v>
      </c>
      <c r="AD92" s="3">
        <v>2.59</v>
      </c>
      <c r="AE92" s="3">
        <v>7.5</v>
      </c>
      <c r="AF92" s="3">
        <v>36.0</v>
      </c>
      <c r="AG92" s="3">
        <v>6.0</v>
      </c>
      <c r="AH92" s="3">
        <v>9.5</v>
      </c>
      <c r="AI92" s="3">
        <v>14.0</v>
      </c>
      <c r="AJ92" s="3">
        <v>3.0</v>
      </c>
      <c r="AK92" s="3">
        <v>1.0</v>
      </c>
      <c r="AL92" s="3">
        <v>0.0</v>
      </c>
      <c r="AM92" s="3">
        <v>8.0</v>
      </c>
      <c r="AN92" s="3">
        <v>35.0</v>
      </c>
      <c r="AO92" s="3">
        <v>100.9</v>
      </c>
      <c r="AP92" s="3" t="s">
        <v>4778</v>
      </c>
    </row>
    <row r="93">
      <c r="A93" s="3" t="s">
        <v>4958</v>
      </c>
      <c r="B93" s="3">
        <v>2019.0</v>
      </c>
      <c r="C93" s="3" t="s">
        <v>4898</v>
      </c>
      <c r="D93" s="3" t="s">
        <v>17</v>
      </c>
      <c r="E93" s="3">
        <v>10.0</v>
      </c>
      <c r="F93" s="3">
        <v>107.0</v>
      </c>
      <c r="G93" s="3">
        <v>71.0</v>
      </c>
      <c r="H93" s="3">
        <v>66.4</v>
      </c>
      <c r="I93" s="3">
        <v>816.0</v>
      </c>
      <c r="J93" s="3">
        <v>11.5</v>
      </c>
      <c r="K93" s="3">
        <v>6.0</v>
      </c>
      <c r="L93" s="3">
        <v>77.9</v>
      </c>
      <c r="M93" s="3">
        <v>79.1</v>
      </c>
      <c r="N93" s="3">
        <v>83.5</v>
      </c>
      <c r="O93" s="3">
        <v>80.7</v>
      </c>
      <c r="P93" s="3">
        <v>66.7</v>
      </c>
      <c r="Q93" s="3">
        <v>334.0</v>
      </c>
      <c r="R93" s="3">
        <v>316.0</v>
      </c>
      <c r="S93" s="3">
        <v>94.6</v>
      </c>
      <c r="T93" s="3">
        <v>1.0</v>
      </c>
      <c r="U93" s="3">
        <v>0.3</v>
      </c>
      <c r="V93" s="3">
        <v>108.0</v>
      </c>
      <c r="W93" s="3">
        <v>32.3</v>
      </c>
      <c r="X93" s="3">
        <v>225.0</v>
      </c>
      <c r="Y93" s="3">
        <v>67.4</v>
      </c>
      <c r="Z93" s="3">
        <v>0.0</v>
      </c>
      <c r="AA93" s="3">
        <v>0.0</v>
      </c>
      <c r="AB93" s="3">
        <v>540.0</v>
      </c>
      <c r="AC93" s="3">
        <v>7.6</v>
      </c>
      <c r="AD93" s="3">
        <v>2.58</v>
      </c>
      <c r="AE93" s="3">
        <v>8.5</v>
      </c>
      <c r="AF93" s="3">
        <v>75.0</v>
      </c>
      <c r="AG93" s="3">
        <v>3.0</v>
      </c>
      <c r="AH93" s="3">
        <v>4.1</v>
      </c>
      <c r="AI93" s="3">
        <v>13.0</v>
      </c>
      <c r="AJ93" s="3">
        <v>6.0</v>
      </c>
      <c r="AK93" s="3">
        <v>0.0</v>
      </c>
      <c r="AL93" s="3">
        <v>0.0</v>
      </c>
      <c r="AM93" s="3">
        <v>15.0</v>
      </c>
      <c r="AN93" s="3">
        <v>36.0</v>
      </c>
      <c r="AO93" s="3">
        <v>107.8</v>
      </c>
      <c r="AP93" s="3" t="s">
        <v>4858</v>
      </c>
    </row>
    <row r="94">
      <c r="A94" s="3" t="s">
        <v>4959</v>
      </c>
      <c r="B94" s="3">
        <v>2017.0</v>
      </c>
      <c r="C94" s="3" t="s">
        <v>4796</v>
      </c>
      <c r="D94" s="3" t="s">
        <v>17</v>
      </c>
      <c r="E94" s="3">
        <v>12.0</v>
      </c>
      <c r="F94" s="3">
        <v>74.0</v>
      </c>
      <c r="G94" s="3">
        <v>50.0</v>
      </c>
      <c r="H94" s="3">
        <v>67.6</v>
      </c>
      <c r="I94" s="3">
        <v>729.0</v>
      </c>
      <c r="J94" s="3">
        <v>14.6</v>
      </c>
      <c r="K94" s="3">
        <v>5.0</v>
      </c>
      <c r="L94" s="3">
        <v>77.9</v>
      </c>
      <c r="M94" s="3">
        <v>77.4</v>
      </c>
      <c r="N94" s="3">
        <v>56.8</v>
      </c>
      <c r="O94" s="3">
        <v>76.1</v>
      </c>
      <c r="P94" s="3" t="s">
        <v>4777</v>
      </c>
      <c r="Q94" s="3">
        <v>336.0</v>
      </c>
      <c r="R94" s="3">
        <v>314.0</v>
      </c>
      <c r="S94" s="3">
        <v>93.5</v>
      </c>
      <c r="T94" s="3">
        <v>0.0</v>
      </c>
      <c r="U94" s="3">
        <v>0.0</v>
      </c>
      <c r="V94" s="3">
        <v>42.0</v>
      </c>
      <c r="W94" s="3">
        <v>12.5</v>
      </c>
      <c r="X94" s="3">
        <v>294.0</v>
      </c>
      <c r="Y94" s="3">
        <v>87.5</v>
      </c>
      <c r="Z94" s="3">
        <v>0.0</v>
      </c>
      <c r="AA94" s="3">
        <v>0.0</v>
      </c>
      <c r="AB94" s="3">
        <v>208.0</v>
      </c>
      <c r="AC94" s="3">
        <v>4.2</v>
      </c>
      <c r="AD94" s="3">
        <v>2.32</v>
      </c>
      <c r="AE94" s="3">
        <v>11.9</v>
      </c>
      <c r="AF94" s="3">
        <v>38.0</v>
      </c>
      <c r="AG94" s="3">
        <v>7.0</v>
      </c>
      <c r="AH94" s="3">
        <v>12.3</v>
      </c>
      <c r="AI94" s="3">
        <v>15.0</v>
      </c>
      <c r="AJ94" s="3">
        <v>10.0</v>
      </c>
      <c r="AK94" s="3">
        <v>5.0</v>
      </c>
      <c r="AL94" s="3">
        <v>0.0</v>
      </c>
      <c r="AM94" s="3">
        <v>4.0</v>
      </c>
      <c r="AN94" s="3">
        <v>39.0</v>
      </c>
      <c r="AO94" s="3">
        <v>93.8</v>
      </c>
      <c r="AP94" s="3" t="s">
        <v>4780</v>
      </c>
    </row>
    <row r="95">
      <c r="A95" s="2" t="s">
        <v>4960</v>
      </c>
      <c r="B95" s="3">
        <v>2023.0</v>
      </c>
      <c r="C95" s="2" t="s">
        <v>4794</v>
      </c>
      <c r="D95" s="2" t="s">
        <v>17</v>
      </c>
      <c r="E95" s="2">
        <v>9.0</v>
      </c>
      <c r="F95" s="2">
        <v>27.0</v>
      </c>
      <c r="G95" s="2">
        <v>19.0</v>
      </c>
      <c r="H95" s="2">
        <v>70.4</v>
      </c>
      <c r="I95" s="2">
        <v>347.0</v>
      </c>
      <c r="J95" s="2">
        <v>18.3</v>
      </c>
      <c r="K95" s="2">
        <v>3.0</v>
      </c>
      <c r="L95" s="2">
        <v>77.9</v>
      </c>
      <c r="M95" s="2">
        <v>77.6</v>
      </c>
      <c r="N95" s="2">
        <v>52.1</v>
      </c>
      <c r="O95" s="2">
        <v>72.9</v>
      </c>
      <c r="P95" s="2" t="s">
        <v>4777</v>
      </c>
      <c r="Q95" s="2">
        <v>108.0</v>
      </c>
      <c r="R95" s="2">
        <v>98.0</v>
      </c>
      <c r="S95" s="2">
        <v>90.7</v>
      </c>
      <c r="T95" s="2">
        <v>0.0</v>
      </c>
      <c r="U95" s="2">
        <v>0.0</v>
      </c>
      <c r="V95" s="2">
        <v>62.0</v>
      </c>
      <c r="W95" s="2">
        <v>57.4</v>
      </c>
      <c r="X95" s="2">
        <v>46.0</v>
      </c>
      <c r="Y95" s="2">
        <v>42.6</v>
      </c>
      <c r="Z95" s="2">
        <v>0.0</v>
      </c>
      <c r="AA95" s="2">
        <v>0.0</v>
      </c>
      <c r="AB95" s="2">
        <v>158.0</v>
      </c>
      <c r="AC95" s="2">
        <v>8.3</v>
      </c>
      <c r="AD95" s="2">
        <v>3.54</v>
      </c>
      <c r="AE95" s="2">
        <v>13.4</v>
      </c>
      <c r="AF95" s="2">
        <v>45.0</v>
      </c>
      <c r="AG95" s="2">
        <v>3.0</v>
      </c>
      <c r="AH95" s="2">
        <v>13.6</v>
      </c>
      <c r="AI95" s="2">
        <v>4.0</v>
      </c>
      <c r="AJ95" s="2">
        <v>2.0</v>
      </c>
      <c r="AK95" s="2">
        <v>1.0</v>
      </c>
      <c r="AL95" s="2">
        <v>0.0</v>
      </c>
      <c r="AM95" s="2">
        <v>1.0</v>
      </c>
      <c r="AN95" s="2">
        <v>15.0</v>
      </c>
      <c r="AO95" s="2">
        <v>134.4</v>
      </c>
      <c r="AP95" s="2" t="s">
        <v>4780</v>
      </c>
    </row>
    <row r="96">
      <c r="A96" s="3" t="s">
        <v>4961</v>
      </c>
      <c r="B96" s="3">
        <v>2021.0</v>
      </c>
      <c r="C96" s="3" t="s">
        <v>4880</v>
      </c>
      <c r="D96" s="3" t="s">
        <v>17</v>
      </c>
      <c r="E96" s="3">
        <v>11.0</v>
      </c>
      <c r="F96" s="3">
        <v>85.0</v>
      </c>
      <c r="G96" s="3">
        <v>67.0</v>
      </c>
      <c r="H96" s="3">
        <v>78.8</v>
      </c>
      <c r="I96" s="3">
        <v>927.0</v>
      </c>
      <c r="J96" s="3">
        <v>13.8</v>
      </c>
      <c r="K96" s="3">
        <v>8.0</v>
      </c>
      <c r="L96" s="3">
        <v>77.8</v>
      </c>
      <c r="M96" s="3">
        <v>83.6</v>
      </c>
      <c r="N96" s="3">
        <v>69.5</v>
      </c>
      <c r="O96" s="3">
        <v>63.3</v>
      </c>
      <c r="P96" s="3">
        <v>51.7</v>
      </c>
      <c r="Q96" s="3">
        <v>384.0</v>
      </c>
      <c r="R96" s="3">
        <v>359.0</v>
      </c>
      <c r="S96" s="3">
        <v>93.5</v>
      </c>
      <c r="T96" s="3">
        <v>3.0</v>
      </c>
      <c r="U96" s="3">
        <v>0.8</v>
      </c>
      <c r="V96" s="3">
        <v>248.0</v>
      </c>
      <c r="W96" s="3">
        <v>64.6</v>
      </c>
      <c r="X96" s="3">
        <v>115.0</v>
      </c>
      <c r="Y96" s="3">
        <v>29.9</v>
      </c>
      <c r="Z96" s="3">
        <v>11.0</v>
      </c>
      <c r="AA96" s="3">
        <v>2.9</v>
      </c>
      <c r="AB96" s="3">
        <v>636.0</v>
      </c>
      <c r="AC96" s="3">
        <v>9.5</v>
      </c>
      <c r="AD96" s="3">
        <v>2.58</v>
      </c>
      <c r="AE96" s="3">
        <v>6.4</v>
      </c>
      <c r="AF96" s="3">
        <v>67.0</v>
      </c>
      <c r="AG96" s="3">
        <v>6.0</v>
      </c>
      <c r="AH96" s="3">
        <v>8.2</v>
      </c>
      <c r="AI96" s="3">
        <v>9.0</v>
      </c>
      <c r="AJ96" s="3">
        <v>5.0</v>
      </c>
      <c r="AK96" s="3">
        <v>1.0</v>
      </c>
      <c r="AL96" s="3">
        <v>1.0</v>
      </c>
      <c r="AM96" s="3">
        <v>16.0</v>
      </c>
      <c r="AN96" s="3">
        <v>46.0</v>
      </c>
      <c r="AO96" s="3">
        <v>138.6</v>
      </c>
      <c r="AP96" s="3" t="s">
        <v>4801</v>
      </c>
    </row>
    <row r="97">
      <c r="A97" s="3" t="s">
        <v>4943</v>
      </c>
      <c r="B97" s="3">
        <v>2019.0</v>
      </c>
      <c r="C97" s="3" t="s">
        <v>4779</v>
      </c>
      <c r="D97" s="3" t="s">
        <v>17</v>
      </c>
      <c r="E97" s="3">
        <v>6.0</v>
      </c>
      <c r="F97" s="3">
        <v>51.0</v>
      </c>
      <c r="G97" s="3">
        <v>35.0</v>
      </c>
      <c r="H97" s="3">
        <v>68.6</v>
      </c>
      <c r="I97" s="3">
        <v>493.0</v>
      </c>
      <c r="J97" s="3">
        <v>14.1</v>
      </c>
      <c r="K97" s="3">
        <v>2.0</v>
      </c>
      <c r="L97" s="3">
        <v>77.8</v>
      </c>
      <c r="M97" s="3">
        <v>75.9</v>
      </c>
      <c r="N97" s="3">
        <v>76.2</v>
      </c>
      <c r="O97" s="3">
        <v>37.4</v>
      </c>
      <c r="P97" s="3">
        <v>73.6</v>
      </c>
      <c r="Q97" s="3">
        <v>262.0</v>
      </c>
      <c r="R97" s="3">
        <v>247.0</v>
      </c>
      <c r="S97" s="3">
        <v>94.3</v>
      </c>
      <c r="T97" s="3">
        <v>2.0</v>
      </c>
      <c r="U97" s="3">
        <v>0.8</v>
      </c>
      <c r="V97" s="3">
        <v>32.0</v>
      </c>
      <c r="W97" s="3">
        <v>12.2</v>
      </c>
      <c r="X97" s="3">
        <v>229.0</v>
      </c>
      <c r="Y97" s="3">
        <v>87.4</v>
      </c>
      <c r="Z97" s="3">
        <v>1.0</v>
      </c>
      <c r="AA97" s="3">
        <v>0.4</v>
      </c>
      <c r="AB97" s="3">
        <v>76.0</v>
      </c>
      <c r="AC97" s="3">
        <v>2.2</v>
      </c>
      <c r="AD97" s="3">
        <v>2.0</v>
      </c>
      <c r="AE97" s="3">
        <v>15.7</v>
      </c>
      <c r="AF97" s="3">
        <v>37.0</v>
      </c>
      <c r="AG97" s="3">
        <v>2.0</v>
      </c>
      <c r="AH97" s="3">
        <v>5.4</v>
      </c>
      <c r="AI97" s="3">
        <v>13.0</v>
      </c>
      <c r="AJ97" s="3">
        <v>5.0</v>
      </c>
      <c r="AK97" s="3">
        <v>1.0</v>
      </c>
      <c r="AL97" s="3">
        <v>1.0</v>
      </c>
      <c r="AM97" s="3">
        <v>3.0</v>
      </c>
      <c r="AN97" s="3">
        <v>28.0</v>
      </c>
      <c r="AO97" s="3">
        <v>104.5</v>
      </c>
      <c r="AP97" s="3" t="s">
        <v>4783</v>
      </c>
    </row>
    <row r="98">
      <c r="A98" s="3" t="s">
        <v>3791</v>
      </c>
      <c r="B98" s="3">
        <v>2021.0</v>
      </c>
      <c r="C98" s="3" t="s">
        <v>4789</v>
      </c>
      <c r="D98" s="3" t="s">
        <v>17</v>
      </c>
      <c r="E98" s="3">
        <v>11.0</v>
      </c>
      <c r="F98" s="3">
        <v>43.0</v>
      </c>
      <c r="G98" s="3">
        <v>33.0</v>
      </c>
      <c r="H98" s="3">
        <v>76.7</v>
      </c>
      <c r="I98" s="3">
        <v>347.0</v>
      </c>
      <c r="J98" s="3">
        <v>10.5</v>
      </c>
      <c r="K98" s="3">
        <v>4.0</v>
      </c>
      <c r="L98" s="3">
        <v>77.8</v>
      </c>
      <c r="M98" s="3">
        <v>78.8</v>
      </c>
      <c r="N98" s="3">
        <v>90.0</v>
      </c>
      <c r="O98" s="3">
        <v>43.3</v>
      </c>
      <c r="P98" s="3" t="s">
        <v>4777</v>
      </c>
      <c r="Q98" s="3">
        <v>166.0</v>
      </c>
      <c r="R98" s="3">
        <v>158.0</v>
      </c>
      <c r="S98" s="3">
        <v>95.2</v>
      </c>
      <c r="T98" s="3">
        <v>0.0</v>
      </c>
      <c r="U98" s="3">
        <v>0.0</v>
      </c>
      <c r="V98" s="3">
        <v>16.0</v>
      </c>
      <c r="W98" s="3">
        <v>9.6</v>
      </c>
      <c r="X98" s="3">
        <v>149.0</v>
      </c>
      <c r="Y98" s="3">
        <v>89.8</v>
      </c>
      <c r="Z98" s="3">
        <v>0.0</v>
      </c>
      <c r="AA98" s="3">
        <v>0.0</v>
      </c>
      <c r="AB98" s="3">
        <v>171.0</v>
      </c>
      <c r="AC98" s="3">
        <v>5.2</v>
      </c>
      <c r="AD98" s="3">
        <v>2.2</v>
      </c>
      <c r="AE98" s="3">
        <v>9.8</v>
      </c>
      <c r="AF98" s="3">
        <v>36.0</v>
      </c>
      <c r="AG98" s="3">
        <v>0.0</v>
      </c>
      <c r="AH98" s="3">
        <v>0.0</v>
      </c>
      <c r="AI98" s="3">
        <v>7.0</v>
      </c>
      <c r="AJ98" s="3">
        <v>3.0</v>
      </c>
      <c r="AK98" s="3">
        <v>0.0</v>
      </c>
      <c r="AL98" s="3">
        <v>0.0</v>
      </c>
      <c r="AM98" s="3">
        <v>6.0</v>
      </c>
      <c r="AN98" s="3">
        <v>19.0</v>
      </c>
      <c r="AO98" s="3">
        <v>130.7</v>
      </c>
      <c r="AP98" s="3" t="s">
        <v>4778</v>
      </c>
    </row>
    <row r="99">
      <c r="A99" s="3" t="s">
        <v>4962</v>
      </c>
      <c r="B99" s="3">
        <v>2016.0</v>
      </c>
      <c r="C99" s="3" t="s">
        <v>4790</v>
      </c>
      <c r="D99" s="3" t="s">
        <v>17</v>
      </c>
      <c r="E99" s="3">
        <v>12.0</v>
      </c>
      <c r="F99" s="3">
        <v>108.0</v>
      </c>
      <c r="G99" s="3">
        <v>68.0</v>
      </c>
      <c r="H99" s="3">
        <v>63.0</v>
      </c>
      <c r="I99" s="3">
        <v>873.0</v>
      </c>
      <c r="J99" s="3">
        <v>12.8</v>
      </c>
      <c r="K99" s="3">
        <v>12.0</v>
      </c>
      <c r="L99" s="3">
        <v>77.6</v>
      </c>
      <c r="M99" s="3">
        <v>77.2</v>
      </c>
      <c r="N99" s="3">
        <v>65.6</v>
      </c>
      <c r="O99" s="3">
        <v>68.8</v>
      </c>
      <c r="P99" s="3" t="s">
        <v>4777</v>
      </c>
      <c r="Q99" s="3">
        <v>391.0</v>
      </c>
      <c r="R99" s="3">
        <v>365.0</v>
      </c>
      <c r="S99" s="3">
        <v>93.4</v>
      </c>
      <c r="T99" s="3">
        <v>0.0</v>
      </c>
      <c r="U99" s="3">
        <v>0.0</v>
      </c>
      <c r="V99" s="3">
        <v>213.0</v>
      </c>
      <c r="W99" s="3">
        <v>54.5</v>
      </c>
      <c r="X99" s="3">
        <v>177.0</v>
      </c>
      <c r="Y99" s="3">
        <v>45.3</v>
      </c>
      <c r="Z99" s="3">
        <v>0.0</v>
      </c>
      <c r="AA99" s="3">
        <v>0.0</v>
      </c>
      <c r="AB99" s="3">
        <v>334.0</v>
      </c>
      <c r="AC99" s="3">
        <v>4.9</v>
      </c>
      <c r="AD99" s="3">
        <v>2.0</v>
      </c>
      <c r="AE99" s="3">
        <v>10.0</v>
      </c>
      <c r="AF99" s="3">
        <v>60.0</v>
      </c>
      <c r="AG99" s="3">
        <v>6.0</v>
      </c>
      <c r="AH99" s="3">
        <v>8.1</v>
      </c>
      <c r="AI99" s="3">
        <v>0.0</v>
      </c>
      <c r="AJ99" s="3">
        <v>0.0</v>
      </c>
      <c r="AK99" s="3">
        <v>3.0</v>
      </c>
      <c r="AL99" s="3">
        <v>1.0</v>
      </c>
      <c r="AM99" s="3">
        <v>4.0</v>
      </c>
      <c r="AN99" s="3">
        <v>41.0</v>
      </c>
      <c r="AO99" s="3">
        <v>113.7</v>
      </c>
      <c r="AP99" s="3" t="s">
        <v>4780</v>
      </c>
    </row>
    <row r="100">
      <c r="A100" s="3" t="s">
        <v>4963</v>
      </c>
      <c r="B100" s="3">
        <v>2018.0</v>
      </c>
      <c r="C100" s="3" t="s">
        <v>4880</v>
      </c>
      <c r="D100" s="3" t="s">
        <v>17</v>
      </c>
      <c r="E100" s="3">
        <v>12.0</v>
      </c>
      <c r="F100" s="3">
        <v>54.0</v>
      </c>
      <c r="G100" s="3">
        <v>39.0</v>
      </c>
      <c r="H100" s="3">
        <v>72.2</v>
      </c>
      <c r="I100" s="3">
        <v>663.0</v>
      </c>
      <c r="J100" s="3">
        <v>17.0</v>
      </c>
      <c r="K100" s="3">
        <v>10.0</v>
      </c>
      <c r="L100" s="3">
        <v>77.5</v>
      </c>
      <c r="M100" s="3">
        <v>77.4</v>
      </c>
      <c r="N100" s="3">
        <v>90.8</v>
      </c>
      <c r="O100" s="3">
        <v>38.8</v>
      </c>
      <c r="P100" s="3" t="s">
        <v>4777</v>
      </c>
      <c r="Q100" s="3">
        <v>297.0</v>
      </c>
      <c r="R100" s="3">
        <v>288.0</v>
      </c>
      <c r="S100" s="3">
        <v>97.0</v>
      </c>
      <c r="T100" s="3">
        <v>0.0</v>
      </c>
      <c r="U100" s="3">
        <v>0.0</v>
      </c>
      <c r="V100" s="3">
        <v>48.0</v>
      </c>
      <c r="W100" s="3">
        <v>16.2</v>
      </c>
      <c r="X100" s="3">
        <v>248.0</v>
      </c>
      <c r="Y100" s="3">
        <v>83.5</v>
      </c>
      <c r="Z100" s="3">
        <v>1.0</v>
      </c>
      <c r="AA100" s="3">
        <v>0.3</v>
      </c>
      <c r="AB100" s="3">
        <v>351.0</v>
      </c>
      <c r="AC100" s="3">
        <v>9.0</v>
      </c>
      <c r="AD100" s="3">
        <v>2.3</v>
      </c>
      <c r="AE100" s="3">
        <v>10.3</v>
      </c>
      <c r="AF100" s="3">
        <v>57.0</v>
      </c>
      <c r="AG100" s="3">
        <v>0.0</v>
      </c>
      <c r="AH100" s="3">
        <v>0.0</v>
      </c>
      <c r="AI100" s="3">
        <v>13.0</v>
      </c>
      <c r="AJ100" s="3">
        <v>6.0</v>
      </c>
      <c r="AK100" s="3">
        <v>0.0</v>
      </c>
      <c r="AL100" s="3">
        <v>1.0</v>
      </c>
      <c r="AM100" s="3">
        <v>11.0</v>
      </c>
      <c r="AN100" s="3">
        <v>32.0</v>
      </c>
      <c r="AO100" s="3">
        <v>153.0</v>
      </c>
      <c r="AP100" s="3" t="s">
        <v>4780</v>
      </c>
    </row>
    <row r="101">
      <c r="A101" s="3" t="s">
        <v>4964</v>
      </c>
      <c r="B101" s="3">
        <v>2022.0</v>
      </c>
      <c r="C101" s="3" t="s">
        <v>4880</v>
      </c>
      <c r="D101" s="3" t="s">
        <v>17</v>
      </c>
      <c r="E101" s="3">
        <v>12.0</v>
      </c>
      <c r="F101" s="3">
        <v>89.0</v>
      </c>
      <c r="G101" s="3">
        <v>67.0</v>
      </c>
      <c r="H101" s="3">
        <v>75.3</v>
      </c>
      <c r="I101" s="11">
        <v>1267.0</v>
      </c>
      <c r="J101" s="3">
        <v>18.9</v>
      </c>
      <c r="K101" s="3">
        <v>15.0</v>
      </c>
      <c r="L101" s="3">
        <v>77.4</v>
      </c>
      <c r="M101" s="3">
        <v>78.2</v>
      </c>
      <c r="N101" s="3">
        <v>73.5</v>
      </c>
      <c r="O101" s="3">
        <v>75.4</v>
      </c>
      <c r="P101" s="3" t="s">
        <v>4777</v>
      </c>
      <c r="Q101" s="3">
        <v>425.0</v>
      </c>
      <c r="R101" s="3">
        <v>387.0</v>
      </c>
      <c r="S101" s="3">
        <v>91.1</v>
      </c>
      <c r="T101" s="3">
        <v>0.0</v>
      </c>
      <c r="U101" s="3">
        <v>0.0</v>
      </c>
      <c r="V101" s="3">
        <v>371.0</v>
      </c>
      <c r="W101" s="3">
        <v>87.3</v>
      </c>
      <c r="X101" s="3">
        <v>52.0</v>
      </c>
      <c r="Y101" s="3">
        <v>12.2</v>
      </c>
      <c r="Z101" s="3">
        <v>1.0</v>
      </c>
      <c r="AA101" s="3">
        <v>0.2</v>
      </c>
      <c r="AB101" s="3">
        <v>489.0</v>
      </c>
      <c r="AC101" s="3">
        <v>7.3</v>
      </c>
      <c r="AD101" s="3">
        <v>3.27</v>
      </c>
      <c r="AE101" s="3">
        <v>14.1</v>
      </c>
      <c r="AF101" s="3">
        <v>78.0</v>
      </c>
      <c r="AG101" s="3">
        <v>5.0</v>
      </c>
      <c r="AH101" s="3">
        <v>6.9</v>
      </c>
      <c r="AI101" s="3">
        <v>5.0</v>
      </c>
      <c r="AJ101" s="3">
        <v>3.0</v>
      </c>
      <c r="AK101" s="3">
        <v>0.0</v>
      </c>
      <c r="AL101" s="3">
        <v>0.0</v>
      </c>
      <c r="AM101" s="3">
        <v>8.0</v>
      </c>
      <c r="AN101" s="3">
        <v>37.0</v>
      </c>
      <c r="AO101" s="3">
        <v>156.5</v>
      </c>
      <c r="AP101" s="3" t="s">
        <v>4778</v>
      </c>
    </row>
    <row r="102">
      <c r="A102" s="3" t="s">
        <v>4965</v>
      </c>
      <c r="B102" s="3">
        <v>2016.0</v>
      </c>
      <c r="C102" s="3" t="s">
        <v>4784</v>
      </c>
      <c r="D102" s="3" t="s">
        <v>17</v>
      </c>
      <c r="E102" s="3">
        <v>12.0</v>
      </c>
      <c r="F102" s="3">
        <v>59.0</v>
      </c>
      <c r="G102" s="3">
        <v>40.0</v>
      </c>
      <c r="H102" s="3">
        <v>67.8</v>
      </c>
      <c r="I102" s="3">
        <v>530.0</v>
      </c>
      <c r="J102" s="3">
        <v>13.3</v>
      </c>
      <c r="K102" s="3">
        <v>7.0</v>
      </c>
      <c r="L102" s="3">
        <v>77.3</v>
      </c>
      <c r="M102" s="3">
        <v>77.5</v>
      </c>
      <c r="N102" s="3">
        <v>46.5</v>
      </c>
      <c r="O102" s="3">
        <v>85.3</v>
      </c>
      <c r="P102" s="3" t="s">
        <v>4777</v>
      </c>
      <c r="Q102" s="3">
        <v>212.0</v>
      </c>
      <c r="R102" s="3">
        <v>201.0</v>
      </c>
      <c r="S102" s="3">
        <v>94.8</v>
      </c>
      <c r="T102" s="3">
        <v>0.0</v>
      </c>
      <c r="U102" s="3">
        <v>0.0</v>
      </c>
      <c r="V102" s="3">
        <v>195.0</v>
      </c>
      <c r="W102" s="3">
        <v>92.0</v>
      </c>
      <c r="X102" s="3">
        <v>16.0</v>
      </c>
      <c r="Y102" s="3">
        <v>7.5</v>
      </c>
      <c r="Z102" s="3">
        <v>0.0</v>
      </c>
      <c r="AA102" s="3">
        <v>0.0</v>
      </c>
      <c r="AB102" s="3">
        <v>356.0</v>
      </c>
      <c r="AC102" s="3">
        <v>8.9</v>
      </c>
      <c r="AD102" s="3">
        <v>2.64</v>
      </c>
      <c r="AE102" s="3">
        <v>9.1</v>
      </c>
      <c r="AF102" s="3">
        <v>66.0</v>
      </c>
      <c r="AG102" s="3">
        <v>7.0</v>
      </c>
      <c r="AH102" s="3">
        <v>14.9</v>
      </c>
      <c r="AI102" s="3">
        <v>0.0</v>
      </c>
      <c r="AJ102" s="3">
        <v>0.0</v>
      </c>
      <c r="AK102" s="3">
        <v>1.0</v>
      </c>
      <c r="AL102" s="3">
        <v>0.0</v>
      </c>
      <c r="AM102" s="3">
        <v>9.0</v>
      </c>
      <c r="AN102" s="3">
        <v>25.0</v>
      </c>
      <c r="AO102" s="3">
        <v>128.5</v>
      </c>
      <c r="AP102" s="3" t="s">
        <v>4818</v>
      </c>
    </row>
    <row r="103">
      <c r="A103" s="3" t="s">
        <v>4966</v>
      </c>
      <c r="B103" s="3">
        <v>2019.0</v>
      </c>
      <c r="C103" s="3" t="s">
        <v>4802</v>
      </c>
      <c r="D103" s="3" t="s">
        <v>17</v>
      </c>
      <c r="E103" s="3">
        <v>2.0</v>
      </c>
      <c r="F103" s="3">
        <v>2.0</v>
      </c>
      <c r="G103" s="3">
        <v>2.0</v>
      </c>
      <c r="H103" s="3">
        <v>100.0</v>
      </c>
      <c r="I103" s="3">
        <v>27.0</v>
      </c>
      <c r="J103" s="3">
        <v>13.5</v>
      </c>
      <c r="K103" s="3">
        <v>0.0</v>
      </c>
      <c r="L103" s="3">
        <v>77.3</v>
      </c>
      <c r="M103" s="3">
        <v>77.0</v>
      </c>
      <c r="N103" s="3">
        <v>70.7</v>
      </c>
      <c r="O103" s="3">
        <v>62.9</v>
      </c>
      <c r="P103" s="3" t="s">
        <v>4777</v>
      </c>
      <c r="Q103" s="3">
        <v>9.0</v>
      </c>
      <c r="R103" s="3">
        <v>7.0</v>
      </c>
      <c r="S103" s="3">
        <v>77.8</v>
      </c>
      <c r="T103" s="3">
        <v>0.0</v>
      </c>
      <c r="U103" s="3">
        <v>0.0</v>
      </c>
      <c r="V103" s="3">
        <v>4.0</v>
      </c>
      <c r="W103" s="3">
        <v>44.4</v>
      </c>
      <c r="X103" s="3">
        <v>5.0</v>
      </c>
      <c r="Y103" s="3">
        <v>55.6</v>
      </c>
      <c r="Z103" s="3">
        <v>0.0</v>
      </c>
      <c r="AA103" s="3">
        <v>0.0</v>
      </c>
      <c r="AB103" s="3">
        <v>-1.0</v>
      </c>
      <c r="AC103" s="3">
        <v>-0.5</v>
      </c>
      <c r="AD103" s="3">
        <v>3.86</v>
      </c>
      <c r="AE103" s="3">
        <v>14.0</v>
      </c>
      <c r="AF103" s="3">
        <v>14.0</v>
      </c>
      <c r="AG103" s="3">
        <v>0.0</v>
      </c>
      <c r="AH103" s="3">
        <v>0.0</v>
      </c>
      <c r="AI103" s="3">
        <v>0.0</v>
      </c>
      <c r="AJ103" s="3">
        <v>0.0</v>
      </c>
      <c r="AK103" s="3">
        <v>0.0</v>
      </c>
      <c r="AL103" s="3">
        <v>0.0</v>
      </c>
      <c r="AM103" s="3">
        <v>0.0</v>
      </c>
      <c r="AN103" s="3">
        <v>2.0</v>
      </c>
      <c r="AO103" s="3">
        <v>118.8</v>
      </c>
      <c r="AP103" s="3" t="s">
        <v>4780</v>
      </c>
    </row>
    <row r="104">
      <c r="A104" s="3" t="s">
        <v>1650</v>
      </c>
      <c r="B104" s="3">
        <v>2023.0</v>
      </c>
      <c r="C104" s="3" t="s">
        <v>4776</v>
      </c>
      <c r="D104" s="3" t="s">
        <v>17</v>
      </c>
      <c r="E104" s="3">
        <v>12.0</v>
      </c>
      <c r="F104" s="3">
        <v>87.0</v>
      </c>
      <c r="G104" s="3">
        <v>65.0</v>
      </c>
      <c r="H104" s="3">
        <v>74.7</v>
      </c>
      <c r="I104" s="3">
        <v>963.0</v>
      </c>
      <c r="J104" s="3">
        <v>14.8</v>
      </c>
      <c r="K104" s="3">
        <v>4.0</v>
      </c>
      <c r="L104" s="3">
        <v>77.2</v>
      </c>
      <c r="M104" s="3">
        <v>77.8</v>
      </c>
      <c r="N104" s="3">
        <v>86.8</v>
      </c>
      <c r="O104" s="3">
        <v>65.5</v>
      </c>
      <c r="P104" s="3" t="s">
        <v>4777</v>
      </c>
      <c r="Q104" s="3">
        <v>460.0</v>
      </c>
      <c r="R104" s="3">
        <v>432.0</v>
      </c>
      <c r="S104" s="3">
        <v>93.9</v>
      </c>
      <c r="T104" s="3">
        <v>0.0</v>
      </c>
      <c r="U104" s="3">
        <v>0.0</v>
      </c>
      <c r="V104" s="3">
        <v>260.0</v>
      </c>
      <c r="W104" s="3">
        <v>56.5</v>
      </c>
      <c r="X104" s="3">
        <v>194.0</v>
      </c>
      <c r="Y104" s="3">
        <v>42.2</v>
      </c>
      <c r="Z104" s="3">
        <v>4.0</v>
      </c>
      <c r="AA104" s="3">
        <v>0.9</v>
      </c>
      <c r="AB104" s="3">
        <v>374.0</v>
      </c>
      <c r="AC104" s="3">
        <v>5.8</v>
      </c>
      <c r="AD104" s="3">
        <v>2.23</v>
      </c>
      <c r="AE104" s="3">
        <v>11.0</v>
      </c>
      <c r="AF104" s="3">
        <v>61.0</v>
      </c>
      <c r="AG104" s="3">
        <v>2.0</v>
      </c>
      <c r="AH104" s="3">
        <v>3.0</v>
      </c>
      <c r="AI104" s="3">
        <v>10.0</v>
      </c>
      <c r="AJ104" s="3">
        <v>5.0</v>
      </c>
      <c r="AK104" s="3">
        <v>2.0</v>
      </c>
      <c r="AL104" s="3">
        <v>1.0</v>
      </c>
      <c r="AM104" s="3">
        <v>9.0</v>
      </c>
      <c r="AN104" s="3">
        <v>40.0</v>
      </c>
      <c r="AO104" s="3">
        <v>116.2</v>
      </c>
      <c r="AP104" s="3" t="s">
        <v>4780</v>
      </c>
    </row>
    <row r="105">
      <c r="A105" s="3" t="s">
        <v>4967</v>
      </c>
      <c r="B105" s="3">
        <v>2023.0</v>
      </c>
      <c r="C105" s="3" t="s">
        <v>4797</v>
      </c>
      <c r="D105" s="3" t="s">
        <v>17</v>
      </c>
      <c r="E105" s="3">
        <v>12.0</v>
      </c>
      <c r="F105" s="3">
        <v>78.0</v>
      </c>
      <c r="G105" s="3">
        <v>53.0</v>
      </c>
      <c r="H105" s="3">
        <v>67.9</v>
      </c>
      <c r="I105" s="3">
        <v>795.0</v>
      </c>
      <c r="J105" s="3">
        <v>15.0</v>
      </c>
      <c r="K105" s="3">
        <v>2.0</v>
      </c>
      <c r="L105" s="3">
        <v>77.1</v>
      </c>
      <c r="M105" s="3">
        <v>79.4</v>
      </c>
      <c r="N105" s="3">
        <v>88.8</v>
      </c>
      <c r="O105" s="3">
        <v>71.8</v>
      </c>
      <c r="P105" s="3" t="s">
        <v>4777</v>
      </c>
      <c r="Q105" s="3">
        <v>370.0</v>
      </c>
      <c r="R105" s="3">
        <v>350.0</v>
      </c>
      <c r="S105" s="3">
        <v>94.6</v>
      </c>
      <c r="T105" s="3">
        <v>0.0</v>
      </c>
      <c r="U105" s="3">
        <v>0.0</v>
      </c>
      <c r="V105" s="3">
        <v>278.0</v>
      </c>
      <c r="W105" s="3">
        <v>75.1</v>
      </c>
      <c r="X105" s="3">
        <v>88.0</v>
      </c>
      <c r="Y105" s="3">
        <v>23.8</v>
      </c>
      <c r="Z105" s="3">
        <v>0.0</v>
      </c>
      <c r="AA105" s="3">
        <v>0.0</v>
      </c>
      <c r="AB105" s="3">
        <v>355.0</v>
      </c>
      <c r="AC105" s="3">
        <v>6.7</v>
      </c>
      <c r="AD105" s="3">
        <v>2.27</v>
      </c>
      <c r="AE105" s="3">
        <v>10.4</v>
      </c>
      <c r="AF105" s="3">
        <v>42.0</v>
      </c>
      <c r="AG105" s="3">
        <v>1.0</v>
      </c>
      <c r="AH105" s="3">
        <v>1.9</v>
      </c>
      <c r="AI105" s="3">
        <v>9.0</v>
      </c>
      <c r="AJ105" s="3">
        <v>5.0</v>
      </c>
      <c r="AK105" s="3">
        <v>3.0</v>
      </c>
      <c r="AL105" s="3">
        <v>1.0</v>
      </c>
      <c r="AM105" s="3">
        <v>20.0</v>
      </c>
      <c r="AN105" s="3">
        <v>35.0</v>
      </c>
      <c r="AO105" s="3">
        <v>93.7</v>
      </c>
      <c r="AP105" s="3" t="s">
        <v>4792</v>
      </c>
    </row>
    <row r="106">
      <c r="A106" s="3" t="s">
        <v>4968</v>
      </c>
      <c r="B106" s="3">
        <v>2020.0</v>
      </c>
      <c r="C106" s="3" t="s">
        <v>4878</v>
      </c>
      <c r="D106" s="3" t="s">
        <v>17</v>
      </c>
      <c r="E106" s="3">
        <v>9.0</v>
      </c>
      <c r="F106" s="3">
        <v>46.0</v>
      </c>
      <c r="G106" s="3">
        <v>30.0</v>
      </c>
      <c r="H106" s="3">
        <v>65.2</v>
      </c>
      <c r="I106" s="3">
        <v>397.0</v>
      </c>
      <c r="J106" s="3">
        <v>13.2</v>
      </c>
      <c r="K106" s="3">
        <v>1.0</v>
      </c>
      <c r="L106" s="3">
        <v>77.1</v>
      </c>
      <c r="M106" s="3">
        <v>78.6</v>
      </c>
      <c r="N106" s="3">
        <v>56.6</v>
      </c>
      <c r="O106" s="3">
        <v>72.1</v>
      </c>
      <c r="P106" s="3" t="s">
        <v>4777</v>
      </c>
      <c r="Q106" s="3">
        <v>170.0</v>
      </c>
      <c r="R106" s="3">
        <v>162.0</v>
      </c>
      <c r="S106" s="3">
        <v>95.3</v>
      </c>
      <c r="T106" s="3">
        <v>0.0</v>
      </c>
      <c r="U106" s="3">
        <v>0.0</v>
      </c>
      <c r="V106" s="3">
        <v>17.0</v>
      </c>
      <c r="W106" s="3">
        <v>10.0</v>
      </c>
      <c r="X106" s="3">
        <v>153.0</v>
      </c>
      <c r="Y106" s="3">
        <v>90.0</v>
      </c>
      <c r="Z106" s="3">
        <v>0.0</v>
      </c>
      <c r="AA106" s="3">
        <v>0.0</v>
      </c>
      <c r="AB106" s="3">
        <v>129.0</v>
      </c>
      <c r="AC106" s="3">
        <v>4.3</v>
      </c>
      <c r="AD106" s="3">
        <v>2.45</v>
      </c>
      <c r="AE106" s="3">
        <v>12.6</v>
      </c>
      <c r="AF106" s="3">
        <v>33.0</v>
      </c>
      <c r="AG106" s="3">
        <v>4.0</v>
      </c>
      <c r="AH106" s="3">
        <v>11.8</v>
      </c>
      <c r="AI106" s="3">
        <v>7.0</v>
      </c>
      <c r="AJ106" s="3">
        <v>4.0</v>
      </c>
      <c r="AK106" s="3">
        <v>0.0</v>
      </c>
      <c r="AL106" s="3">
        <v>0.0</v>
      </c>
      <c r="AM106" s="3">
        <v>9.0</v>
      </c>
      <c r="AN106" s="3">
        <v>18.0</v>
      </c>
      <c r="AO106" s="3">
        <v>99.6</v>
      </c>
      <c r="AP106" s="3" t="s">
        <v>4778</v>
      </c>
    </row>
    <row r="107">
      <c r="A107" s="3" t="s">
        <v>4969</v>
      </c>
      <c r="B107" s="3">
        <v>2021.0</v>
      </c>
      <c r="C107" s="3" t="s">
        <v>4789</v>
      </c>
      <c r="D107" s="3" t="s">
        <v>17</v>
      </c>
      <c r="E107" s="3">
        <v>12.0</v>
      </c>
      <c r="F107" s="3">
        <v>76.0</v>
      </c>
      <c r="G107" s="3">
        <v>57.0</v>
      </c>
      <c r="H107" s="3">
        <v>75.0</v>
      </c>
      <c r="I107" s="3">
        <v>931.0</v>
      </c>
      <c r="J107" s="3">
        <v>16.3</v>
      </c>
      <c r="K107" s="3">
        <v>9.0</v>
      </c>
      <c r="L107" s="3">
        <v>77.0</v>
      </c>
      <c r="M107" s="3">
        <v>77.9</v>
      </c>
      <c r="N107" s="3">
        <v>79.1</v>
      </c>
      <c r="O107" s="3">
        <v>74.4</v>
      </c>
      <c r="P107" s="3" t="s">
        <v>4777</v>
      </c>
      <c r="Q107" s="3">
        <v>402.0</v>
      </c>
      <c r="R107" s="3">
        <v>382.0</v>
      </c>
      <c r="S107" s="3">
        <v>95.0</v>
      </c>
      <c r="T107" s="3">
        <v>0.0</v>
      </c>
      <c r="U107" s="3">
        <v>0.0</v>
      </c>
      <c r="V107" s="3">
        <v>35.0</v>
      </c>
      <c r="W107" s="3">
        <v>8.7</v>
      </c>
      <c r="X107" s="3">
        <v>366.0</v>
      </c>
      <c r="Y107" s="3">
        <v>91.0</v>
      </c>
      <c r="Z107" s="3">
        <v>1.0</v>
      </c>
      <c r="AA107" s="3">
        <v>0.2</v>
      </c>
      <c r="AB107" s="3">
        <v>292.0</v>
      </c>
      <c r="AC107" s="3">
        <v>5.1</v>
      </c>
      <c r="AD107" s="3">
        <v>2.44</v>
      </c>
      <c r="AE107" s="3">
        <v>15.4</v>
      </c>
      <c r="AF107" s="3">
        <v>70.0</v>
      </c>
      <c r="AG107" s="3">
        <v>3.0</v>
      </c>
      <c r="AH107" s="3">
        <v>5.0</v>
      </c>
      <c r="AI107" s="3">
        <v>16.0</v>
      </c>
      <c r="AJ107" s="3">
        <v>11.0</v>
      </c>
      <c r="AK107" s="3">
        <v>0.0</v>
      </c>
      <c r="AL107" s="3">
        <v>0.0</v>
      </c>
      <c r="AM107" s="3">
        <v>8.0</v>
      </c>
      <c r="AN107" s="3">
        <v>32.0</v>
      </c>
      <c r="AO107" s="3">
        <v>155.1</v>
      </c>
      <c r="AP107" s="3" t="s">
        <v>4783</v>
      </c>
    </row>
    <row r="108">
      <c r="A108" s="3" t="s">
        <v>2428</v>
      </c>
      <c r="B108" s="3">
        <v>2019.0</v>
      </c>
      <c r="C108" s="3" t="s">
        <v>4804</v>
      </c>
      <c r="D108" s="3" t="s">
        <v>17</v>
      </c>
      <c r="E108" s="3">
        <v>8.0</v>
      </c>
      <c r="F108" s="3">
        <v>7.0</v>
      </c>
      <c r="G108" s="3">
        <v>5.0</v>
      </c>
      <c r="H108" s="3">
        <v>71.4</v>
      </c>
      <c r="I108" s="3">
        <v>87.0</v>
      </c>
      <c r="J108" s="3">
        <v>17.4</v>
      </c>
      <c r="K108" s="3">
        <v>1.0</v>
      </c>
      <c r="L108" s="3">
        <v>76.9</v>
      </c>
      <c r="M108" s="3">
        <v>75.6</v>
      </c>
      <c r="N108" s="3">
        <v>49.8</v>
      </c>
      <c r="O108" s="3">
        <v>65.7</v>
      </c>
      <c r="P108" s="3" t="s">
        <v>4777</v>
      </c>
      <c r="Q108" s="3">
        <v>23.0</v>
      </c>
      <c r="R108" s="3">
        <v>21.0</v>
      </c>
      <c r="S108" s="3">
        <v>91.3</v>
      </c>
      <c r="T108" s="3">
        <v>0.0</v>
      </c>
      <c r="U108" s="3">
        <v>0.0</v>
      </c>
      <c r="V108" s="3">
        <v>5.0</v>
      </c>
      <c r="W108" s="3">
        <v>21.7</v>
      </c>
      <c r="X108" s="3">
        <v>18.0</v>
      </c>
      <c r="Y108" s="3">
        <v>78.3</v>
      </c>
      <c r="Z108" s="3">
        <v>0.0</v>
      </c>
      <c r="AA108" s="3">
        <v>0.0</v>
      </c>
      <c r="AB108" s="3">
        <v>12.0</v>
      </c>
      <c r="AC108" s="3">
        <v>2.4</v>
      </c>
      <c r="AD108" s="3">
        <v>4.14</v>
      </c>
      <c r="AE108" s="3">
        <v>14.1</v>
      </c>
      <c r="AF108" s="3">
        <v>28.0</v>
      </c>
      <c r="AG108" s="3">
        <v>1.0</v>
      </c>
      <c r="AH108" s="3">
        <v>16.7</v>
      </c>
      <c r="AI108" s="3">
        <v>0.0</v>
      </c>
      <c r="AJ108" s="3">
        <v>0.0</v>
      </c>
      <c r="AK108" s="3">
        <v>1.0</v>
      </c>
      <c r="AL108" s="3">
        <v>0.0</v>
      </c>
      <c r="AM108" s="3">
        <v>0.0</v>
      </c>
      <c r="AN108" s="3">
        <v>4.0</v>
      </c>
      <c r="AO108" s="3">
        <v>113.4</v>
      </c>
      <c r="AP108" s="3" t="s">
        <v>4780</v>
      </c>
    </row>
    <row r="109">
      <c r="A109" s="3" t="s">
        <v>4903</v>
      </c>
      <c r="B109" s="3">
        <v>2017.0</v>
      </c>
      <c r="C109" s="3" t="s">
        <v>4804</v>
      </c>
      <c r="D109" s="3" t="s">
        <v>17</v>
      </c>
      <c r="E109" s="3">
        <v>8.0</v>
      </c>
      <c r="F109" s="3">
        <v>20.0</v>
      </c>
      <c r="G109" s="3">
        <v>15.0</v>
      </c>
      <c r="H109" s="3">
        <v>75.0</v>
      </c>
      <c r="I109" s="3">
        <v>152.0</v>
      </c>
      <c r="J109" s="3">
        <v>10.1</v>
      </c>
      <c r="K109" s="3">
        <v>0.0</v>
      </c>
      <c r="L109" s="3">
        <v>76.8</v>
      </c>
      <c r="M109" s="3">
        <v>69.0</v>
      </c>
      <c r="N109" s="3">
        <v>83.8</v>
      </c>
      <c r="O109" s="3">
        <v>75.8</v>
      </c>
      <c r="P109" s="3" t="s">
        <v>4777</v>
      </c>
      <c r="Q109" s="3">
        <v>71.0</v>
      </c>
      <c r="R109" s="3">
        <v>65.0</v>
      </c>
      <c r="S109" s="3">
        <v>91.5</v>
      </c>
      <c r="T109" s="3">
        <v>0.0</v>
      </c>
      <c r="U109" s="3">
        <v>0.0</v>
      </c>
      <c r="V109" s="3">
        <v>5.0</v>
      </c>
      <c r="W109" s="3">
        <v>7.0</v>
      </c>
      <c r="X109" s="3">
        <v>65.0</v>
      </c>
      <c r="Y109" s="3">
        <v>91.5</v>
      </c>
      <c r="Z109" s="3">
        <v>0.0</v>
      </c>
      <c r="AA109" s="3">
        <v>0.0</v>
      </c>
      <c r="AB109" s="3">
        <v>143.0</v>
      </c>
      <c r="AC109" s="3">
        <v>9.5</v>
      </c>
      <c r="AD109" s="3">
        <v>2.34</v>
      </c>
      <c r="AE109" s="3">
        <v>4.4</v>
      </c>
      <c r="AF109" s="3">
        <v>23.0</v>
      </c>
      <c r="AG109" s="3">
        <v>0.0</v>
      </c>
      <c r="AH109" s="3">
        <v>0.0</v>
      </c>
      <c r="AI109" s="3">
        <v>2.0</v>
      </c>
      <c r="AJ109" s="3">
        <v>1.0</v>
      </c>
      <c r="AK109" s="3">
        <v>0.0</v>
      </c>
      <c r="AL109" s="3">
        <v>0.0</v>
      </c>
      <c r="AM109" s="3">
        <v>6.0</v>
      </c>
      <c r="AN109" s="3">
        <v>8.0</v>
      </c>
      <c r="AO109" s="3">
        <v>96.3</v>
      </c>
      <c r="AP109" s="3" t="s">
        <v>4780</v>
      </c>
    </row>
    <row r="110">
      <c r="A110" s="3" t="s">
        <v>3306</v>
      </c>
      <c r="B110" s="3">
        <v>2019.0</v>
      </c>
      <c r="C110" s="3" t="s">
        <v>4786</v>
      </c>
      <c r="D110" s="3" t="s">
        <v>17</v>
      </c>
      <c r="E110" s="3">
        <v>12.0</v>
      </c>
      <c r="F110" s="3">
        <v>50.0</v>
      </c>
      <c r="G110" s="3">
        <v>40.0</v>
      </c>
      <c r="H110" s="3">
        <v>80.0</v>
      </c>
      <c r="I110" s="3">
        <v>711.0</v>
      </c>
      <c r="J110" s="3">
        <v>17.8</v>
      </c>
      <c r="K110" s="3">
        <v>5.0</v>
      </c>
      <c r="L110" s="3">
        <v>76.7</v>
      </c>
      <c r="M110" s="3">
        <v>77.0</v>
      </c>
      <c r="N110" s="3">
        <v>84.9</v>
      </c>
      <c r="O110" s="3">
        <v>73.8</v>
      </c>
      <c r="P110" s="3">
        <v>61.2</v>
      </c>
      <c r="Q110" s="3">
        <v>294.0</v>
      </c>
      <c r="R110" s="3">
        <v>281.0</v>
      </c>
      <c r="S110" s="3">
        <v>95.6</v>
      </c>
      <c r="T110" s="3">
        <v>1.0</v>
      </c>
      <c r="U110" s="3">
        <v>0.3</v>
      </c>
      <c r="V110" s="3">
        <v>54.0</v>
      </c>
      <c r="W110" s="3">
        <v>18.4</v>
      </c>
      <c r="X110" s="3">
        <v>238.0</v>
      </c>
      <c r="Y110" s="3">
        <v>81.0</v>
      </c>
      <c r="Z110" s="3">
        <v>0.0</v>
      </c>
      <c r="AA110" s="3">
        <v>0.0</v>
      </c>
      <c r="AB110" s="3">
        <v>334.0</v>
      </c>
      <c r="AC110" s="3">
        <v>8.4</v>
      </c>
      <c r="AD110" s="3">
        <v>2.53</v>
      </c>
      <c r="AE110" s="3">
        <v>11.8</v>
      </c>
      <c r="AF110" s="3">
        <v>74.0</v>
      </c>
      <c r="AG110" s="3">
        <v>1.0</v>
      </c>
      <c r="AH110" s="3">
        <v>2.4</v>
      </c>
      <c r="AI110" s="3">
        <v>9.0</v>
      </c>
      <c r="AJ110" s="3">
        <v>6.0</v>
      </c>
      <c r="AK110" s="3">
        <v>1.0</v>
      </c>
      <c r="AL110" s="3">
        <v>0.0</v>
      </c>
      <c r="AM110" s="3">
        <v>7.0</v>
      </c>
      <c r="AN110" s="3">
        <v>26.0</v>
      </c>
      <c r="AO110" s="3">
        <v>143.8</v>
      </c>
      <c r="AP110" s="3" t="s">
        <v>4792</v>
      </c>
    </row>
    <row r="111">
      <c r="A111" s="3" t="s">
        <v>4970</v>
      </c>
      <c r="B111" s="3">
        <v>2021.0</v>
      </c>
      <c r="C111" s="3" t="s">
        <v>4799</v>
      </c>
      <c r="D111" s="3" t="s">
        <v>17</v>
      </c>
      <c r="E111" s="3">
        <v>10.0</v>
      </c>
      <c r="F111" s="3">
        <v>27.0</v>
      </c>
      <c r="G111" s="3">
        <v>20.0</v>
      </c>
      <c r="H111" s="3">
        <v>74.1</v>
      </c>
      <c r="I111" s="3">
        <v>216.0</v>
      </c>
      <c r="J111" s="3">
        <v>10.8</v>
      </c>
      <c r="K111" s="3">
        <v>3.0</v>
      </c>
      <c r="L111" s="3">
        <v>76.7</v>
      </c>
      <c r="M111" s="3">
        <v>80.0</v>
      </c>
      <c r="N111" s="3">
        <v>76.1</v>
      </c>
      <c r="O111" s="3">
        <v>71.1</v>
      </c>
      <c r="P111" s="3" t="s">
        <v>4777</v>
      </c>
      <c r="Q111" s="3">
        <v>116.0</v>
      </c>
      <c r="R111" s="3">
        <v>108.0</v>
      </c>
      <c r="S111" s="3">
        <v>93.1</v>
      </c>
      <c r="T111" s="3">
        <v>0.0</v>
      </c>
      <c r="U111" s="3">
        <v>0.0</v>
      </c>
      <c r="V111" s="3">
        <v>98.0</v>
      </c>
      <c r="W111" s="3">
        <v>84.5</v>
      </c>
      <c r="X111" s="3">
        <v>18.0</v>
      </c>
      <c r="Y111" s="3">
        <v>15.5</v>
      </c>
      <c r="Z111" s="3">
        <v>0.0</v>
      </c>
      <c r="AA111" s="3">
        <v>0.0</v>
      </c>
      <c r="AB111" s="3">
        <v>81.0</v>
      </c>
      <c r="AC111" s="3">
        <v>4.1</v>
      </c>
      <c r="AD111" s="3">
        <v>2.0</v>
      </c>
      <c r="AE111" s="3">
        <v>10.4</v>
      </c>
      <c r="AF111" s="3">
        <v>26.0</v>
      </c>
      <c r="AG111" s="3">
        <v>1.0</v>
      </c>
      <c r="AH111" s="3">
        <v>4.8</v>
      </c>
      <c r="AI111" s="3">
        <v>8.0</v>
      </c>
      <c r="AJ111" s="3">
        <v>6.0</v>
      </c>
      <c r="AK111" s="3">
        <v>2.0</v>
      </c>
      <c r="AL111" s="3">
        <v>0.0</v>
      </c>
      <c r="AM111" s="3">
        <v>0.0</v>
      </c>
      <c r="AN111" s="3">
        <v>16.0</v>
      </c>
      <c r="AO111" s="3">
        <v>103.3</v>
      </c>
      <c r="AP111" s="3" t="s">
        <v>4792</v>
      </c>
    </row>
    <row r="112">
      <c r="A112" s="3" t="s">
        <v>4971</v>
      </c>
      <c r="B112" s="3">
        <v>2021.0</v>
      </c>
      <c r="C112" s="3" t="s">
        <v>4790</v>
      </c>
      <c r="D112" s="3" t="s">
        <v>17</v>
      </c>
      <c r="E112" s="3">
        <v>12.0</v>
      </c>
      <c r="F112" s="3">
        <v>120.0</v>
      </c>
      <c r="G112" s="3">
        <v>90.0</v>
      </c>
      <c r="H112" s="3">
        <v>75.0</v>
      </c>
      <c r="I112" s="11">
        <v>1045.0</v>
      </c>
      <c r="J112" s="3">
        <v>11.6</v>
      </c>
      <c r="K112" s="3">
        <v>7.0</v>
      </c>
      <c r="L112" s="3">
        <v>76.6</v>
      </c>
      <c r="M112" s="3">
        <v>77.9</v>
      </c>
      <c r="N112" s="3">
        <v>70.3</v>
      </c>
      <c r="O112" s="3">
        <v>76.7</v>
      </c>
      <c r="P112" s="3" t="s">
        <v>4777</v>
      </c>
      <c r="Q112" s="3">
        <v>463.0</v>
      </c>
      <c r="R112" s="3">
        <v>445.0</v>
      </c>
      <c r="S112" s="3">
        <v>96.1</v>
      </c>
      <c r="T112" s="3">
        <v>0.0</v>
      </c>
      <c r="U112" s="3">
        <v>0.0</v>
      </c>
      <c r="V112" s="3">
        <v>147.0</v>
      </c>
      <c r="W112" s="3">
        <v>31.7</v>
      </c>
      <c r="X112" s="3">
        <v>313.0</v>
      </c>
      <c r="Y112" s="3">
        <v>67.6</v>
      </c>
      <c r="Z112" s="3">
        <v>0.0</v>
      </c>
      <c r="AA112" s="3">
        <v>0.0</v>
      </c>
      <c r="AB112" s="3">
        <v>620.0</v>
      </c>
      <c r="AC112" s="3">
        <v>6.9</v>
      </c>
      <c r="AD112" s="3">
        <v>2.35</v>
      </c>
      <c r="AE112" s="3">
        <v>8.5</v>
      </c>
      <c r="AF112" s="3">
        <v>46.0</v>
      </c>
      <c r="AG112" s="3">
        <v>8.0</v>
      </c>
      <c r="AH112" s="3">
        <v>8.2</v>
      </c>
      <c r="AI112" s="3">
        <v>16.0</v>
      </c>
      <c r="AJ112" s="3">
        <v>9.0</v>
      </c>
      <c r="AK112" s="3">
        <v>2.0</v>
      </c>
      <c r="AL112" s="3">
        <v>0.0</v>
      </c>
      <c r="AM112" s="3">
        <v>20.0</v>
      </c>
      <c r="AN112" s="3">
        <v>46.0</v>
      </c>
      <c r="AO112" s="3">
        <v>113.4</v>
      </c>
      <c r="AP112" s="3" t="s">
        <v>4778</v>
      </c>
    </row>
    <row r="113">
      <c r="A113" s="3" t="s">
        <v>4972</v>
      </c>
      <c r="B113" s="3">
        <v>2022.0</v>
      </c>
      <c r="C113" s="3" t="s">
        <v>4973</v>
      </c>
      <c r="D113" s="3" t="s">
        <v>17</v>
      </c>
      <c r="E113" s="3">
        <v>8.0</v>
      </c>
      <c r="F113" s="3">
        <v>5.0</v>
      </c>
      <c r="G113" s="3">
        <v>3.0</v>
      </c>
      <c r="H113" s="3">
        <v>60.0</v>
      </c>
      <c r="I113" s="3">
        <v>46.0</v>
      </c>
      <c r="J113" s="3">
        <v>15.3</v>
      </c>
      <c r="K113" s="3">
        <v>0.0</v>
      </c>
      <c r="L113" s="3">
        <v>76.6</v>
      </c>
      <c r="M113" s="3">
        <v>64.2</v>
      </c>
      <c r="N113" s="3">
        <v>73.1</v>
      </c>
      <c r="O113" s="3">
        <v>70.7</v>
      </c>
      <c r="P113" s="3" t="s">
        <v>4777</v>
      </c>
      <c r="Q113" s="3">
        <v>19.0</v>
      </c>
      <c r="R113" s="3">
        <v>18.0</v>
      </c>
      <c r="S113" s="3">
        <v>94.7</v>
      </c>
      <c r="T113" s="3">
        <v>0.0</v>
      </c>
      <c r="U113" s="3">
        <v>0.0</v>
      </c>
      <c r="V113" s="3">
        <v>15.0</v>
      </c>
      <c r="W113" s="3">
        <v>78.9</v>
      </c>
      <c r="X113" s="3">
        <v>3.0</v>
      </c>
      <c r="Y113" s="3">
        <v>15.8</v>
      </c>
      <c r="Z113" s="3">
        <v>0.0</v>
      </c>
      <c r="AA113" s="3">
        <v>0.0</v>
      </c>
      <c r="AB113" s="3">
        <v>15.0</v>
      </c>
      <c r="AC113" s="3">
        <v>5.0</v>
      </c>
      <c r="AD113" s="3">
        <v>2.56</v>
      </c>
      <c r="AE113" s="3">
        <v>6.8</v>
      </c>
      <c r="AF113" s="3">
        <v>41.0</v>
      </c>
      <c r="AG113" s="3">
        <v>0.0</v>
      </c>
      <c r="AH113" s="3">
        <v>0.0</v>
      </c>
      <c r="AI113" s="3">
        <v>0.0</v>
      </c>
      <c r="AJ113" s="3">
        <v>0.0</v>
      </c>
      <c r="AK113" s="3">
        <v>0.0</v>
      </c>
      <c r="AL113" s="3">
        <v>0.0</v>
      </c>
      <c r="AM113" s="3">
        <v>0.0</v>
      </c>
      <c r="AN113" s="3">
        <v>1.0</v>
      </c>
      <c r="AO113" s="3">
        <v>90.4</v>
      </c>
      <c r="AP113" s="3" t="s">
        <v>4780</v>
      </c>
    </row>
    <row r="114">
      <c r="A114" s="3" t="s">
        <v>4974</v>
      </c>
      <c r="B114" s="3">
        <v>2017.0</v>
      </c>
      <c r="C114" s="3" t="s">
        <v>4878</v>
      </c>
      <c r="D114" s="3" t="s">
        <v>17</v>
      </c>
      <c r="E114" s="3">
        <v>12.0</v>
      </c>
      <c r="F114" s="3">
        <v>61.0</v>
      </c>
      <c r="G114" s="3">
        <v>35.0</v>
      </c>
      <c r="H114" s="3">
        <v>57.4</v>
      </c>
      <c r="I114" s="3">
        <v>810.0</v>
      </c>
      <c r="J114" s="3">
        <v>23.1</v>
      </c>
      <c r="K114" s="3">
        <v>3.0</v>
      </c>
      <c r="L114" s="3">
        <v>76.5</v>
      </c>
      <c r="M114" s="3">
        <v>79.8</v>
      </c>
      <c r="N114" s="3">
        <v>75.6</v>
      </c>
      <c r="O114" s="3">
        <v>65.7</v>
      </c>
      <c r="P114" s="3" t="s">
        <v>4777</v>
      </c>
      <c r="Q114" s="3">
        <v>280.0</v>
      </c>
      <c r="R114" s="3">
        <v>268.0</v>
      </c>
      <c r="S114" s="3">
        <v>95.7</v>
      </c>
      <c r="T114" s="3">
        <v>0.0</v>
      </c>
      <c r="U114" s="3">
        <v>0.0</v>
      </c>
      <c r="V114" s="3">
        <v>78.0</v>
      </c>
      <c r="W114" s="3">
        <v>27.9</v>
      </c>
      <c r="X114" s="3">
        <v>197.0</v>
      </c>
      <c r="Y114" s="3">
        <v>70.4</v>
      </c>
      <c r="Z114" s="3">
        <v>0.0</v>
      </c>
      <c r="AA114" s="3">
        <v>0.0</v>
      </c>
      <c r="AB114" s="3">
        <v>158.0</v>
      </c>
      <c r="AC114" s="3">
        <v>4.5</v>
      </c>
      <c r="AD114" s="3">
        <v>3.02</v>
      </c>
      <c r="AE114" s="3">
        <v>20.6</v>
      </c>
      <c r="AF114" s="3">
        <v>68.0</v>
      </c>
      <c r="AG114" s="3">
        <v>2.0</v>
      </c>
      <c r="AH114" s="3">
        <v>5.4</v>
      </c>
      <c r="AI114" s="3">
        <v>14.0</v>
      </c>
      <c r="AJ114" s="3">
        <v>10.0</v>
      </c>
      <c r="AK114" s="3">
        <v>2.0</v>
      </c>
      <c r="AL114" s="3">
        <v>1.0</v>
      </c>
      <c r="AM114" s="3">
        <v>1.0</v>
      </c>
      <c r="AN114" s="3">
        <v>25.0</v>
      </c>
      <c r="AO114" s="3">
        <v>104.7</v>
      </c>
      <c r="AP114" s="3" t="s">
        <v>4783</v>
      </c>
    </row>
    <row r="115">
      <c r="A115" s="3" t="s">
        <v>2427</v>
      </c>
      <c r="B115" s="3">
        <v>2021.0</v>
      </c>
      <c r="C115" s="3" t="s">
        <v>4785</v>
      </c>
      <c r="D115" s="3" t="s">
        <v>17</v>
      </c>
      <c r="E115" s="3">
        <v>11.0</v>
      </c>
      <c r="F115" s="3">
        <v>65.0</v>
      </c>
      <c r="G115" s="3">
        <v>40.0</v>
      </c>
      <c r="H115" s="3">
        <v>61.5</v>
      </c>
      <c r="I115" s="3">
        <v>523.0</v>
      </c>
      <c r="J115" s="3">
        <v>13.1</v>
      </c>
      <c r="K115" s="3">
        <v>3.0</v>
      </c>
      <c r="L115" s="3">
        <v>76.5</v>
      </c>
      <c r="M115" s="3">
        <v>79.7</v>
      </c>
      <c r="N115" s="3">
        <v>65.2</v>
      </c>
      <c r="O115" s="3">
        <v>22.7</v>
      </c>
      <c r="P115" s="3">
        <v>69.9</v>
      </c>
      <c r="Q115" s="3">
        <v>240.0</v>
      </c>
      <c r="R115" s="3">
        <v>225.0</v>
      </c>
      <c r="S115" s="3">
        <v>93.8</v>
      </c>
      <c r="T115" s="3">
        <v>4.0</v>
      </c>
      <c r="U115" s="3">
        <v>1.7</v>
      </c>
      <c r="V115" s="3">
        <v>188.0</v>
      </c>
      <c r="W115" s="3">
        <v>78.3</v>
      </c>
      <c r="X115" s="3">
        <v>50.0</v>
      </c>
      <c r="Y115" s="3">
        <v>20.8</v>
      </c>
      <c r="Z115" s="3">
        <v>0.0</v>
      </c>
      <c r="AA115" s="3">
        <v>0.0</v>
      </c>
      <c r="AB115" s="3">
        <v>245.0</v>
      </c>
      <c r="AC115" s="3">
        <v>6.1</v>
      </c>
      <c r="AD115" s="3">
        <v>2.32</v>
      </c>
      <c r="AE115" s="3">
        <v>9.7</v>
      </c>
      <c r="AF115" s="3">
        <v>36.0</v>
      </c>
      <c r="AG115" s="3">
        <v>4.0</v>
      </c>
      <c r="AH115" s="3">
        <v>9.1</v>
      </c>
      <c r="AI115" s="3">
        <v>12.0</v>
      </c>
      <c r="AJ115" s="3">
        <v>6.0</v>
      </c>
      <c r="AK115" s="3">
        <v>1.0</v>
      </c>
      <c r="AL115" s="3">
        <v>2.0</v>
      </c>
      <c r="AM115" s="3">
        <v>5.0</v>
      </c>
      <c r="AN115" s="3">
        <v>30.0</v>
      </c>
      <c r="AO115" s="3">
        <v>95.9</v>
      </c>
      <c r="AP115" s="3" t="s">
        <v>4778</v>
      </c>
    </row>
    <row r="116">
      <c r="A116" s="3" t="s">
        <v>4975</v>
      </c>
      <c r="B116" s="3">
        <v>2023.0</v>
      </c>
      <c r="C116" s="3" t="s">
        <v>4804</v>
      </c>
      <c r="D116" s="3" t="s">
        <v>17</v>
      </c>
      <c r="E116" s="3">
        <v>3.0</v>
      </c>
      <c r="F116" s="3">
        <v>12.0</v>
      </c>
      <c r="G116" s="3">
        <v>11.0</v>
      </c>
      <c r="H116" s="3">
        <v>91.7</v>
      </c>
      <c r="I116" s="3">
        <v>70.0</v>
      </c>
      <c r="J116" s="3">
        <v>6.4</v>
      </c>
      <c r="K116" s="3">
        <v>0.0</v>
      </c>
      <c r="L116" s="3">
        <v>76.5</v>
      </c>
      <c r="M116" s="3">
        <v>78.2</v>
      </c>
      <c r="N116" s="3">
        <v>64.6</v>
      </c>
      <c r="O116" s="3">
        <v>68.2</v>
      </c>
      <c r="P116" s="3" t="s">
        <v>4777</v>
      </c>
      <c r="Q116" s="3">
        <v>25.0</v>
      </c>
      <c r="R116" s="3">
        <v>22.0</v>
      </c>
      <c r="S116" s="3">
        <v>88.0</v>
      </c>
      <c r="T116" s="3">
        <v>0.0</v>
      </c>
      <c r="U116" s="3">
        <v>0.0</v>
      </c>
      <c r="V116" s="3">
        <v>20.0</v>
      </c>
      <c r="W116" s="3">
        <v>80.0</v>
      </c>
      <c r="X116" s="3">
        <v>2.0</v>
      </c>
      <c r="Y116" s="3">
        <v>8.0</v>
      </c>
      <c r="Z116" s="3">
        <v>1.0</v>
      </c>
      <c r="AA116" s="3">
        <v>4.0</v>
      </c>
      <c r="AB116" s="3">
        <v>67.0</v>
      </c>
      <c r="AC116" s="3">
        <v>6.1</v>
      </c>
      <c r="AD116" s="3">
        <v>3.18</v>
      </c>
      <c r="AE116" s="3">
        <v>0.6</v>
      </c>
      <c r="AF116" s="3">
        <v>13.0</v>
      </c>
      <c r="AG116" s="3">
        <v>1.0</v>
      </c>
      <c r="AH116" s="3">
        <v>8.3</v>
      </c>
      <c r="AI116" s="3">
        <v>0.0</v>
      </c>
      <c r="AJ116" s="3">
        <v>0.0</v>
      </c>
      <c r="AK116" s="3">
        <v>0.0</v>
      </c>
      <c r="AL116" s="3">
        <v>0.0</v>
      </c>
      <c r="AM116" s="3">
        <v>3.0</v>
      </c>
      <c r="AN116" s="3">
        <v>3.0</v>
      </c>
      <c r="AO116" s="3">
        <v>91.0</v>
      </c>
      <c r="AP116" s="3" t="s">
        <v>4780</v>
      </c>
    </row>
    <row r="117">
      <c r="A117" s="3" t="s">
        <v>1437</v>
      </c>
      <c r="B117" s="3">
        <v>2019.0</v>
      </c>
      <c r="C117" s="3" t="s">
        <v>4786</v>
      </c>
      <c r="D117" s="3" t="s">
        <v>17</v>
      </c>
      <c r="E117" s="3">
        <v>3.0</v>
      </c>
      <c r="F117" s="3">
        <v>4.0</v>
      </c>
      <c r="G117" s="3">
        <v>3.0</v>
      </c>
      <c r="H117" s="3">
        <v>75.0</v>
      </c>
      <c r="I117" s="3">
        <v>41.0</v>
      </c>
      <c r="J117" s="3">
        <v>13.7</v>
      </c>
      <c r="K117" s="3">
        <v>2.0</v>
      </c>
      <c r="L117" s="3">
        <v>76.5</v>
      </c>
      <c r="M117" s="3">
        <v>76.6</v>
      </c>
      <c r="N117" s="3">
        <v>73.1</v>
      </c>
      <c r="O117" s="3">
        <v>64.1</v>
      </c>
      <c r="P117" s="3" t="s">
        <v>4777</v>
      </c>
      <c r="Q117" s="3">
        <v>15.0</v>
      </c>
      <c r="R117" s="3">
        <v>15.0</v>
      </c>
      <c r="S117" s="3">
        <v>100.0</v>
      </c>
      <c r="T117" s="3">
        <v>0.0</v>
      </c>
      <c r="U117" s="3">
        <v>0.0</v>
      </c>
      <c r="V117" s="3">
        <v>2.0</v>
      </c>
      <c r="W117" s="3">
        <v>13.3</v>
      </c>
      <c r="X117" s="3">
        <v>13.0</v>
      </c>
      <c r="Y117" s="3">
        <v>86.7</v>
      </c>
      <c r="Z117" s="3">
        <v>0.0</v>
      </c>
      <c r="AA117" s="3">
        <v>0.0</v>
      </c>
      <c r="AB117" s="3">
        <v>7.0</v>
      </c>
      <c r="AC117" s="3">
        <v>2.3</v>
      </c>
      <c r="AD117" s="3">
        <v>2.73</v>
      </c>
      <c r="AE117" s="3">
        <v>13.8</v>
      </c>
      <c r="AF117" s="3">
        <v>27.0</v>
      </c>
      <c r="AG117" s="3">
        <v>0.0</v>
      </c>
      <c r="AH117" s="3">
        <v>0.0</v>
      </c>
      <c r="AI117" s="3">
        <v>2.0</v>
      </c>
      <c r="AJ117" s="3">
        <v>1.0</v>
      </c>
      <c r="AK117" s="3">
        <v>0.0</v>
      </c>
      <c r="AL117" s="3">
        <v>0.0</v>
      </c>
      <c r="AM117" s="3">
        <v>0.0</v>
      </c>
      <c r="AN117" s="3">
        <v>3.0</v>
      </c>
      <c r="AO117" s="3">
        <v>146.9</v>
      </c>
      <c r="AP117" s="3" t="s">
        <v>4780</v>
      </c>
    </row>
    <row r="118">
      <c r="A118" s="3" t="s">
        <v>4976</v>
      </c>
      <c r="B118" s="3">
        <v>2017.0</v>
      </c>
      <c r="C118" s="3" t="s">
        <v>4879</v>
      </c>
      <c r="D118" s="3" t="s">
        <v>17</v>
      </c>
      <c r="E118" s="3">
        <v>2.0</v>
      </c>
      <c r="F118" s="3">
        <v>2.0</v>
      </c>
      <c r="G118" s="3">
        <v>2.0</v>
      </c>
      <c r="H118" s="3">
        <v>100.0</v>
      </c>
      <c r="I118" s="3">
        <v>13.0</v>
      </c>
      <c r="J118" s="3">
        <v>6.5</v>
      </c>
      <c r="K118" s="3">
        <v>0.0</v>
      </c>
      <c r="L118" s="3">
        <v>76.5</v>
      </c>
      <c r="M118" s="3">
        <v>74.9</v>
      </c>
      <c r="N118" s="3">
        <v>70.7</v>
      </c>
      <c r="O118" s="3">
        <v>62.9</v>
      </c>
      <c r="P118" s="3" t="s">
        <v>4777</v>
      </c>
      <c r="Q118" s="3">
        <v>6.0</v>
      </c>
      <c r="R118" s="3">
        <v>6.0</v>
      </c>
      <c r="S118" s="3">
        <v>100.0</v>
      </c>
      <c r="T118" s="3">
        <v>0.0</v>
      </c>
      <c r="U118" s="3">
        <v>0.0</v>
      </c>
      <c r="V118" s="3">
        <v>1.0</v>
      </c>
      <c r="W118" s="3">
        <v>16.7</v>
      </c>
      <c r="X118" s="3">
        <v>5.0</v>
      </c>
      <c r="Y118" s="3">
        <v>83.3</v>
      </c>
      <c r="Z118" s="3">
        <v>0.0</v>
      </c>
      <c r="AA118" s="3">
        <v>0.0</v>
      </c>
      <c r="AB118" s="3">
        <v>7.0</v>
      </c>
      <c r="AC118" s="3">
        <v>3.5</v>
      </c>
      <c r="AD118" s="3">
        <v>2.17</v>
      </c>
      <c r="AE118" s="3">
        <v>3.0</v>
      </c>
      <c r="AF118" s="3">
        <v>7.0</v>
      </c>
      <c r="AG118" s="3">
        <v>0.0</v>
      </c>
      <c r="AH118" s="3">
        <v>0.0</v>
      </c>
      <c r="AI118" s="3">
        <v>0.0</v>
      </c>
      <c r="AJ118" s="3">
        <v>0.0</v>
      </c>
      <c r="AK118" s="3">
        <v>0.0</v>
      </c>
      <c r="AL118" s="3">
        <v>0.0</v>
      </c>
      <c r="AM118" s="3">
        <v>0.0</v>
      </c>
      <c r="AN118" s="3">
        <v>2.0</v>
      </c>
      <c r="AO118" s="3">
        <v>93.8</v>
      </c>
      <c r="AP118" s="3" t="s">
        <v>4780</v>
      </c>
    </row>
    <row r="119">
      <c r="A119" s="3" t="s">
        <v>4888</v>
      </c>
      <c r="B119" s="3">
        <v>2019.0</v>
      </c>
      <c r="C119" s="3" t="s">
        <v>4790</v>
      </c>
      <c r="D119" s="3" t="s">
        <v>17</v>
      </c>
      <c r="E119" s="3">
        <v>12.0</v>
      </c>
      <c r="F119" s="3">
        <v>115.0</v>
      </c>
      <c r="G119" s="3">
        <v>67.0</v>
      </c>
      <c r="H119" s="3">
        <v>58.3</v>
      </c>
      <c r="I119" s="3">
        <v>850.0</v>
      </c>
      <c r="J119" s="3">
        <v>12.7</v>
      </c>
      <c r="K119" s="3">
        <v>6.0</v>
      </c>
      <c r="L119" s="3">
        <v>76.3</v>
      </c>
      <c r="M119" s="3">
        <v>79.5</v>
      </c>
      <c r="N119" s="3">
        <v>73.2</v>
      </c>
      <c r="O119" s="3">
        <v>85.0</v>
      </c>
      <c r="P119" s="3" t="s">
        <v>4777</v>
      </c>
      <c r="Q119" s="3">
        <v>363.0</v>
      </c>
      <c r="R119" s="3">
        <v>346.0</v>
      </c>
      <c r="S119" s="3">
        <v>95.3</v>
      </c>
      <c r="T119" s="3">
        <v>0.0</v>
      </c>
      <c r="U119" s="3">
        <v>0.0</v>
      </c>
      <c r="V119" s="3">
        <v>356.0</v>
      </c>
      <c r="W119" s="3">
        <v>98.1</v>
      </c>
      <c r="X119" s="3">
        <v>7.0</v>
      </c>
      <c r="Y119" s="3">
        <v>1.9</v>
      </c>
      <c r="Z119" s="3">
        <v>0.0</v>
      </c>
      <c r="AA119" s="3">
        <v>0.0</v>
      </c>
      <c r="AB119" s="3">
        <v>334.0</v>
      </c>
      <c r="AC119" s="3">
        <v>5.0</v>
      </c>
      <c r="AD119" s="3">
        <v>2.46</v>
      </c>
      <c r="AE119" s="3">
        <v>11.0</v>
      </c>
      <c r="AF119" s="3">
        <v>55.0</v>
      </c>
      <c r="AG119" s="3">
        <v>6.0</v>
      </c>
      <c r="AH119" s="3">
        <v>8.2</v>
      </c>
      <c r="AI119" s="3">
        <v>18.0</v>
      </c>
      <c r="AJ119" s="3">
        <v>9.0</v>
      </c>
      <c r="AK119" s="3">
        <v>2.0</v>
      </c>
      <c r="AL119" s="3">
        <v>0.0</v>
      </c>
      <c r="AM119" s="3">
        <v>13.0</v>
      </c>
      <c r="AN119" s="3">
        <v>40.0</v>
      </c>
      <c r="AO119" s="3">
        <v>91.6</v>
      </c>
      <c r="AP119" s="3" t="s">
        <v>4783</v>
      </c>
    </row>
    <row r="120">
      <c r="A120" s="3" t="s">
        <v>4899</v>
      </c>
      <c r="B120" s="3">
        <v>2017.0</v>
      </c>
      <c r="C120" s="3" t="s">
        <v>4779</v>
      </c>
      <c r="D120" s="3" t="s">
        <v>17</v>
      </c>
      <c r="E120" s="3">
        <v>12.0</v>
      </c>
      <c r="F120" s="3">
        <v>57.0</v>
      </c>
      <c r="G120" s="3">
        <v>40.0</v>
      </c>
      <c r="H120" s="3">
        <v>70.2</v>
      </c>
      <c r="I120" s="3">
        <v>741.0</v>
      </c>
      <c r="J120" s="3">
        <v>18.5</v>
      </c>
      <c r="K120" s="3">
        <v>7.0</v>
      </c>
      <c r="L120" s="3">
        <v>76.3</v>
      </c>
      <c r="M120" s="3">
        <v>77.9</v>
      </c>
      <c r="N120" s="3">
        <v>71.0</v>
      </c>
      <c r="O120" s="3">
        <v>80.3</v>
      </c>
      <c r="P120" s="3" t="s">
        <v>4777</v>
      </c>
      <c r="Q120" s="3">
        <v>306.0</v>
      </c>
      <c r="R120" s="3">
        <v>292.0</v>
      </c>
      <c r="S120" s="3">
        <v>95.4</v>
      </c>
      <c r="T120" s="3">
        <v>0.0</v>
      </c>
      <c r="U120" s="3">
        <v>0.0</v>
      </c>
      <c r="V120" s="3">
        <v>31.0</v>
      </c>
      <c r="W120" s="3">
        <v>10.1</v>
      </c>
      <c r="X120" s="3">
        <v>275.0</v>
      </c>
      <c r="Y120" s="3">
        <v>89.9</v>
      </c>
      <c r="Z120" s="3">
        <v>0.0</v>
      </c>
      <c r="AA120" s="3">
        <v>0.0</v>
      </c>
      <c r="AB120" s="3">
        <v>317.0</v>
      </c>
      <c r="AC120" s="3">
        <v>7.9</v>
      </c>
      <c r="AD120" s="3">
        <v>2.54</v>
      </c>
      <c r="AE120" s="3">
        <v>12.8</v>
      </c>
      <c r="AF120" s="3">
        <v>82.0</v>
      </c>
      <c r="AG120" s="3">
        <v>3.0</v>
      </c>
      <c r="AH120" s="3">
        <v>7.0</v>
      </c>
      <c r="AI120" s="3">
        <v>12.0</v>
      </c>
      <c r="AJ120" s="3">
        <v>8.0</v>
      </c>
      <c r="AK120" s="3">
        <v>1.0</v>
      </c>
      <c r="AL120" s="3">
        <v>0.0</v>
      </c>
      <c r="AM120" s="3">
        <v>4.0</v>
      </c>
      <c r="AN120" s="3">
        <v>33.0</v>
      </c>
      <c r="AO120" s="3">
        <v>144.9</v>
      </c>
      <c r="AP120" s="3" t="s">
        <v>4792</v>
      </c>
    </row>
    <row r="121">
      <c r="A121" s="3" t="s">
        <v>4977</v>
      </c>
      <c r="B121" s="3">
        <v>2019.0</v>
      </c>
      <c r="C121" s="3" t="s">
        <v>4784</v>
      </c>
      <c r="D121" s="3" t="s">
        <v>17</v>
      </c>
      <c r="E121" s="3">
        <v>11.0</v>
      </c>
      <c r="F121" s="3">
        <v>48.0</v>
      </c>
      <c r="G121" s="3">
        <v>35.0</v>
      </c>
      <c r="H121" s="3">
        <v>72.9</v>
      </c>
      <c r="I121" s="3">
        <v>496.0</v>
      </c>
      <c r="J121" s="3">
        <v>14.2</v>
      </c>
      <c r="K121" s="3">
        <v>7.0</v>
      </c>
      <c r="L121" s="3">
        <v>76.3</v>
      </c>
      <c r="M121" s="3">
        <v>76.2</v>
      </c>
      <c r="N121" s="3">
        <v>82.7</v>
      </c>
      <c r="O121" s="3">
        <v>68.1</v>
      </c>
      <c r="P121" s="3" t="s">
        <v>4777</v>
      </c>
      <c r="Q121" s="3">
        <v>220.0</v>
      </c>
      <c r="R121" s="3">
        <v>206.0</v>
      </c>
      <c r="S121" s="3">
        <v>93.6</v>
      </c>
      <c r="T121" s="3">
        <v>0.0</v>
      </c>
      <c r="U121" s="3">
        <v>0.0</v>
      </c>
      <c r="V121" s="3">
        <v>207.0</v>
      </c>
      <c r="W121" s="3">
        <v>94.1</v>
      </c>
      <c r="X121" s="3">
        <v>12.0</v>
      </c>
      <c r="Y121" s="3">
        <v>5.5</v>
      </c>
      <c r="Z121" s="3">
        <v>1.0</v>
      </c>
      <c r="AA121" s="3">
        <v>0.5</v>
      </c>
      <c r="AB121" s="3">
        <v>267.0</v>
      </c>
      <c r="AC121" s="3">
        <v>7.6</v>
      </c>
      <c r="AD121" s="3">
        <v>2.41</v>
      </c>
      <c r="AE121" s="3">
        <v>8.9</v>
      </c>
      <c r="AF121" s="3">
        <v>64.0</v>
      </c>
      <c r="AG121" s="3">
        <v>1.0</v>
      </c>
      <c r="AH121" s="3">
        <v>2.8</v>
      </c>
      <c r="AI121" s="3">
        <v>7.0</v>
      </c>
      <c r="AJ121" s="3">
        <v>2.0</v>
      </c>
      <c r="AK121" s="3">
        <v>3.0</v>
      </c>
      <c r="AL121" s="3">
        <v>1.0</v>
      </c>
      <c r="AM121" s="3">
        <v>6.0</v>
      </c>
      <c r="AN121" s="3">
        <v>27.0</v>
      </c>
      <c r="AO121" s="3">
        <v>119.4</v>
      </c>
      <c r="AP121" s="3" t="s">
        <v>4778</v>
      </c>
    </row>
    <row r="122">
      <c r="A122" s="2" t="s">
        <v>4978</v>
      </c>
      <c r="B122" s="3">
        <v>2023.0</v>
      </c>
      <c r="C122" s="2" t="s">
        <v>4879</v>
      </c>
      <c r="D122" s="2" t="s">
        <v>17</v>
      </c>
      <c r="E122" s="2">
        <v>2.0</v>
      </c>
      <c r="F122" s="2">
        <v>1.0</v>
      </c>
      <c r="G122" s="2">
        <v>1.0</v>
      </c>
      <c r="H122" s="2">
        <v>100.0</v>
      </c>
      <c r="I122" s="2">
        <v>14.0</v>
      </c>
      <c r="J122" s="2">
        <v>14.0</v>
      </c>
      <c r="K122" s="2">
        <v>1.0</v>
      </c>
      <c r="L122" s="2">
        <v>76.2</v>
      </c>
      <c r="M122" s="2">
        <v>72.8</v>
      </c>
      <c r="N122" s="2">
        <v>66.7</v>
      </c>
      <c r="O122" s="2">
        <v>61.0</v>
      </c>
      <c r="P122" s="2" t="s">
        <v>4777</v>
      </c>
      <c r="Q122" s="2">
        <v>2.0</v>
      </c>
      <c r="R122" s="2">
        <v>2.0</v>
      </c>
      <c r="S122" s="2">
        <v>100.0</v>
      </c>
      <c r="T122" s="2">
        <v>0.0</v>
      </c>
      <c r="U122" s="2">
        <v>0.0</v>
      </c>
      <c r="V122" s="2">
        <v>0.0</v>
      </c>
      <c r="W122" s="2">
        <v>0.0</v>
      </c>
      <c r="X122" s="2">
        <v>2.0</v>
      </c>
      <c r="Y122" s="2">
        <v>100.0</v>
      </c>
      <c r="Z122" s="2">
        <v>0.0</v>
      </c>
      <c r="AA122" s="2">
        <v>0.0</v>
      </c>
      <c r="AB122" s="2">
        <v>0.0</v>
      </c>
      <c r="AC122" s="2">
        <v>0.0</v>
      </c>
      <c r="AD122" s="2">
        <v>7.0</v>
      </c>
      <c r="AE122" s="2">
        <v>14.0</v>
      </c>
      <c r="AF122" s="2">
        <v>14.0</v>
      </c>
      <c r="AG122" s="2">
        <v>0.0</v>
      </c>
      <c r="AH122" s="2">
        <v>0.0</v>
      </c>
      <c r="AI122" s="2">
        <v>0.0</v>
      </c>
      <c r="AJ122" s="2">
        <v>0.0</v>
      </c>
      <c r="AK122" s="2">
        <v>0.0</v>
      </c>
      <c r="AL122" s="2">
        <v>0.0</v>
      </c>
      <c r="AM122" s="2">
        <v>0.0</v>
      </c>
      <c r="AN122" s="2">
        <v>1.0</v>
      </c>
      <c r="AO122" s="2">
        <v>158.3</v>
      </c>
      <c r="AP122" s="2" t="s">
        <v>4780</v>
      </c>
    </row>
    <row r="123">
      <c r="A123" s="3" t="s">
        <v>4979</v>
      </c>
      <c r="B123" s="3">
        <v>2018.0</v>
      </c>
      <c r="C123" s="3" t="s">
        <v>4776</v>
      </c>
      <c r="D123" s="3" t="s">
        <v>17</v>
      </c>
      <c r="E123" s="3">
        <v>12.0</v>
      </c>
      <c r="F123" s="3">
        <v>64.0</v>
      </c>
      <c r="G123" s="3">
        <v>37.0</v>
      </c>
      <c r="H123" s="3">
        <v>57.8</v>
      </c>
      <c r="I123" s="3">
        <v>592.0</v>
      </c>
      <c r="J123" s="3">
        <v>16.0</v>
      </c>
      <c r="K123" s="3">
        <v>2.0</v>
      </c>
      <c r="L123" s="3">
        <v>76.1</v>
      </c>
      <c r="M123" s="3">
        <v>76.8</v>
      </c>
      <c r="N123" s="3">
        <v>56.2</v>
      </c>
      <c r="O123" s="3">
        <v>84.0</v>
      </c>
      <c r="P123" s="3" t="s">
        <v>4777</v>
      </c>
      <c r="Q123" s="3">
        <v>304.0</v>
      </c>
      <c r="R123" s="3">
        <v>284.0</v>
      </c>
      <c r="S123" s="3">
        <v>93.4</v>
      </c>
      <c r="T123" s="3">
        <v>0.0</v>
      </c>
      <c r="U123" s="3">
        <v>0.0</v>
      </c>
      <c r="V123" s="3">
        <v>27.0</v>
      </c>
      <c r="W123" s="3">
        <v>8.9</v>
      </c>
      <c r="X123" s="3">
        <v>277.0</v>
      </c>
      <c r="Y123" s="3">
        <v>91.1</v>
      </c>
      <c r="Z123" s="3">
        <v>0.0</v>
      </c>
      <c r="AA123" s="3">
        <v>0.0</v>
      </c>
      <c r="AB123" s="3">
        <v>163.0</v>
      </c>
      <c r="AC123" s="3">
        <v>4.4</v>
      </c>
      <c r="AD123" s="3">
        <v>2.08</v>
      </c>
      <c r="AE123" s="3">
        <v>16.2</v>
      </c>
      <c r="AF123" s="3">
        <v>51.0</v>
      </c>
      <c r="AG123" s="3">
        <v>5.0</v>
      </c>
      <c r="AH123" s="3">
        <v>11.9</v>
      </c>
      <c r="AI123" s="3">
        <v>19.0</v>
      </c>
      <c r="AJ123" s="3">
        <v>9.0</v>
      </c>
      <c r="AK123" s="3">
        <v>2.0</v>
      </c>
      <c r="AL123" s="3">
        <v>0.0</v>
      </c>
      <c r="AM123" s="3">
        <v>10.0</v>
      </c>
      <c r="AN123" s="3">
        <v>30.0</v>
      </c>
      <c r="AO123" s="3">
        <v>86.2</v>
      </c>
      <c r="AP123" s="3" t="s">
        <v>4778</v>
      </c>
    </row>
    <row r="124">
      <c r="A124" s="3" t="s">
        <v>4980</v>
      </c>
      <c r="B124" s="3">
        <v>2022.0</v>
      </c>
      <c r="C124" s="3" t="s">
        <v>4981</v>
      </c>
      <c r="D124" s="3" t="s">
        <v>17</v>
      </c>
      <c r="E124" s="3">
        <v>1.0</v>
      </c>
      <c r="F124" s="3">
        <v>1.0</v>
      </c>
      <c r="G124" s="3">
        <v>1.0</v>
      </c>
      <c r="H124" s="3">
        <v>100.0</v>
      </c>
      <c r="I124" s="3">
        <v>12.0</v>
      </c>
      <c r="J124" s="3">
        <v>12.0</v>
      </c>
      <c r="K124" s="3">
        <v>0.0</v>
      </c>
      <c r="L124" s="3">
        <v>76.1</v>
      </c>
      <c r="M124" s="3">
        <v>72.6</v>
      </c>
      <c r="N124" s="3">
        <v>66.7</v>
      </c>
      <c r="O124" s="3">
        <v>61.0</v>
      </c>
      <c r="P124" s="3" t="s">
        <v>4777</v>
      </c>
      <c r="Q124" s="3">
        <v>2.0</v>
      </c>
      <c r="R124" s="3">
        <v>2.0</v>
      </c>
      <c r="S124" s="3">
        <v>100.0</v>
      </c>
      <c r="T124" s="3">
        <v>0.0</v>
      </c>
      <c r="U124" s="3">
        <v>0.0</v>
      </c>
      <c r="V124" s="3">
        <v>2.0</v>
      </c>
      <c r="W124" s="3">
        <v>100.0</v>
      </c>
      <c r="X124" s="3">
        <v>0.0</v>
      </c>
      <c r="Y124" s="3">
        <v>0.0</v>
      </c>
      <c r="Z124" s="3">
        <v>0.0</v>
      </c>
      <c r="AA124" s="3">
        <v>0.0</v>
      </c>
      <c r="AB124" s="3">
        <v>10.0</v>
      </c>
      <c r="AC124" s="3">
        <v>10.0</v>
      </c>
      <c r="AD124" s="3">
        <v>6.0</v>
      </c>
      <c r="AE124" s="3">
        <v>2.0</v>
      </c>
      <c r="AF124" s="3">
        <v>12.0</v>
      </c>
      <c r="AG124" s="3">
        <v>0.0</v>
      </c>
      <c r="AH124" s="3">
        <v>0.0</v>
      </c>
      <c r="AI124" s="3">
        <v>0.0</v>
      </c>
      <c r="AJ124" s="3">
        <v>0.0</v>
      </c>
      <c r="AK124" s="3">
        <v>0.0</v>
      </c>
      <c r="AL124" s="3">
        <v>0.0</v>
      </c>
      <c r="AM124" s="3">
        <v>0.0</v>
      </c>
      <c r="AN124" s="3">
        <v>1.0</v>
      </c>
      <c r="AO124" s="3">
        <v>116.7</v>
      </c>
      <c r="AP124" s="3" t="s">
        <v>4780</v>
      </c>
    </row>
    <row r="125">
      <c r="A125" s="3" t="s">
        <v>4982</v>
      </c>
      <c r="B125" s="3">
        <v>2022.0</v>
      </c>
      <c r="C125" s="3" t="s">
        <v>4878</v>
      </c>
      <c r="D125" s="3" t="s">
        <v>17</v>
      </c>
      <c r="E125" s="3">
        <v>9.0</v>
      </c>
      <c r="F125" s="3">
        <v>60.0</v>
      </c>
      <c r="G125" s="3">
        <v>38.0</v>
      </c>
      <c r="H125" s="3">
        <v>63.3</v>
      </c>
      <c r="I125" s="3">
        <v>609.0</v>
      </c>
      <c r="J125" s="3">
        <v>16.0</v>
      </c>
      <c r="K125" s="3">
        <v>4.0</v>
      </c>
      <c r="L125" s="3">
        <v>76.0</v>
      </c>
      <c r="M125" s="3">
        <v>77.7</v>
      </c>
      <c r="N125" s="3">
        <v>76.7</v>
      </c>
      <c r="O125" s="3">
        <v>42.5</v>
      </c>
      <c r="P125" s="3" t="s">
        <v>4777</v>
      </c>
      <c r="Q125" s="3">
        <v>305.0</v>
      </c>
      <c r="R125" s="3">
        <v>288.0</v>
      </c>
      <c r="S125" s="3">
        <v>94.4</v>
      </c>
      <c r="T125" s="3">
        <v>0.0</v>
      </c>
      <c r="U125" s="3">
        <v>0.0</v>
      </c>
      <c r="V125" s="3">
        <v>266.0</v>
      </c>
      <c r="W125" s="3">
        <v>87.2</v>
      </c>
      <c r="X125" s="3">
        <v>39.0</v>
      </c>
      <c r="Y125" s="3">
        <v>12.8</v>
      </c>
      <c r="Z125" s="3">
        <v>0.0</v>
      </c>
      <c r="AA125" s="3">
        <v>0.0</v>
      </c>
      <c r="AB125" s="3">
        <v>201.0</v>
      </c>
      <c r="AC125" s="3">
        <v>5.3</v>
      </c>
      <c r="AD125" s="3">
        <v>2.11</v>
      </c>
      <c r="AE125" s="3">
        <v>13.9</v>
      </c>
      <c r="AF125" s="3">
        <v>39.0</v>
      </c>
      <c r="AG125" s="3">
        <v>2.0</v>
      </c>
      <c r="AH125" s="3">
        <v>5.0</v>
      </c>
      <c r="AI125" s="3">
        <v>11.0</v>
      </c>
      <c r="AJ125" s="3">
        <v>6.0</v>
      </c>
      <c r="AK125" s="3">
        <v>0.0</v>
      </c>
      <c r="AL125" s="3">
        <v>1.0</v>
      </c>
      <c r="AM125" s="3">
        <v>10.0</v>
      </c>
      <c r="AN125" s="3">
        <v>29.0</v>
      </c>
      <c r="AO125" s="3">
        <v>119.4</v>
      </c>
      <c r="AP125" s="3" t="s">
        <v>4783</v>
      </c>
    </row>
    <row r="126">
      <c r="A126" s="3" t="s">
        <v>4983</v>
      </c>
      <c r="B126" s="3">
        <v>2018.0</v>
      </c>
      <c r="C126" s="3" t="s">
        <v>4790</v>
      </c>
      <c r="D126" s="3" t="s">
        <v>17</v>
      </c>
      <c r="E126" s="3">
        <v>12.0</v>
      </c>
      <c r="F126" s="3">
        <v>45.0</v>
      </c>
      <c r="G126" s="3">
        <v>34.0</v>
      </c>
      <c r="H126" s="3">
        <v>75.6</v>
      </c>
      <c r="I126" s="3">
        <v>450.0</v>
      </c>
      <c r="J126" s="3">
        <v>13.2</v>
      </c>
      <c r="K126" s="3">
        <v>8.0</v>
      </c>
      <c r="L126" s="3">
        <v>76.0</v>
      </c>
      <c r="M126" s="3">
        <v>77.6</v>
      </c>
      <c r="N126" s="3">
        <v>90.1</v>
      </c>
      <c r="O126" s="3">
        <v>72.2</v>
      </c>
      <c r="P126" s="3" t="s">
        <v>4777</v>
      </c>
      <c r="Q126" s="3">
        <v>247.0</v>
      </c>
      <c r="R126" s="3">
        <v>236.0</v>
      </c>
      <c r="S126" s="3">
        <v>95.5</v>
      </c>
      <c r="T126" s="3">
        <v>0.0</v>
      </c>
      <c r="U126" s="3">
        <v>0.0</v>
      </c>
      <c r="V126" s="3">
        <v>24.0</v>
      </c>
      <c r="W126" s="3">
        <v>9.7</v>
      </c>
      <c r="X126" s="3">
        <v>222.0</v>
      </c>
      <c r="Y126" s="3">
        <v>89.9</v>
      </c>
      <c r="Z126" s="3">
        <v>1.0</v>
      </c>
      <c r="AA126" s="3">
        <v>0.4</v>
      </c>
      <c r="AB126" s="3">
        <v>113.0</v>
      </c>
      <c r="AC126" s="3">
        <v>3.3</v>
      </c>
      <c r="AD126" s="3">
        <v>1.91</v>
      </c>
      <c r="AE126" s="3">
        <v>12.3</v>
      </c>
      <c r="AF126" s="3">
        <v>35.0</v>
      </c>
      <c r="AG126" s="3">
        <v>0.0</v>
      </c>
      <c r="AH126" s="3">
        <v>0.0</v>
      </c>
      <c r="AI126" s="3">
        <v>8.0</v>
      </c>
      <c r="AJ126" s="3">
        <v>6.0</v>
      </c>
      <c r="AK126" s="3">
        <v>0.0</v>
      </c>
      <c r="AL126" s="3">
        <v>0.0</v>
      </c>
      <c r="AM126" s="3">
        <v>6.0</v>
      </c>
      <c r="AN126" s="3">
        <v>26.0</v>
      </c>
      <c r="AO126" s="3">
        <v>146.3</v>
      </c>
      <c r="AP126" s="3" t="s">
        <v>4788</v>
      </c>
    </row>
    <row r="127">
      <c r="A127" s="3" t="s">
        <v>4913</v>
      </c>
      <c r="B127" s="3">
        <v>2016.0</v>
      </c>
      <c r="C127" s="3" t="s">
        <v>4776</v>
      </c>
      <c r="D127" s="3" t="s">
        <v>17</v>
      </c>
      <c r="E127" s="3">
        <v>9.0</v>
      </c>
      <c r="F127" s="3">
        <v>66.0</v>
      </c>
      <c r="G127" s="3">
        <v>45.0</v>
      </c>
      <c r="H127" s="3">
        <v>68.2</v>
      </c>
      <c r="I127" s="3">
        <v>593.0</v>
      </c>
      <c r="J127" s="3">
        <v>13.2</v>
      </c>
      <c r="K127" s="3">
        <v>0.0</v>
      </c>
      <c r="L127" s="3">
        <v>75.9</v>
      </c>
      <c r="M127" s="3">
        <v>73.8</v>
      </c>
      <c r="N127" s="3">
        <v>80.0</v>
      </c>
      <c r="O127" s="3">
        <v>61.0</v>
      </c>
      <c r="P127" s="3">
        <v>61.9</v>
      </c>
      <c r="Q127" s="3">
        <v>284.0</v>
      </c>
      <c r="R127" s="3">
        <v>270.0</v>
      </c>
      <c r="S127" s="3">
        <v>95.1</v>
      </c>
      <c r="T127" s="3">
        <v>1.0</v>
      </c>
      <c r="U127" s="3">
        <v>0.4</v>
      </c>
      <c r="V127" s="3">
        <v>39.0</v>
      </c>
      <c r="W127" s="3">
        <v>13.7</v>
      </c>
      <c r="X127" s="3">
        <v>244.0</v>
      </c>
      <c r="Y127" s="3">
        <v>85.9</v>
      </c>
      <c r="Z127" s="3">
        <v>0.0</v>
      </c>
      <c r="AA127" s="3">
        <v>0.0</v>
      </c>
      <c r="AB127" s="3">
        <v>339.0</v>
      </c>
      <c r="AC127" s="3">
        <v>7.5</v>
      </c>
      <c r="AD127" s="3">
        <v>2.2</v>
      </c>
      <c r="AE127" s="3">
        <v>8.4</v>
      </c>
      <c r="AF127" s="3">
        <v>47.0</v>
      </c>
      <c r="AG127" s="3">
        <v>2.0</v>
      </c>
      <c r="AH127" s="3">
        <v>4.3</v>
      </c>
      <c r="AI127" s="3">
        <v>0.0</v>
      </c>
      <c r="AJ127" s="3">
        <v>0.0</v>
      </c>
      <c r="AK127" s="3">
        <v>0.0</v>
      </c>
      <c r="AL127" s="3">
        <v>1.0</v>
      </c>
      <c r="AM127" s="3">
        <v>12.0</v>
      </c>
      <c r="AN127" s="3">
        <v>24.0</v>
      </c>
      <c r="AO127" s="3">
        <v>96.3</v>
      </c>
      <c r="AP127" s="3" t="s">
        <v>4778</v>
      </c>
    </row>
    <row r="128">
      <c r="A128" s="3" t="s">
        <v>4984</v>
      </c>
      <c r="B128" s="3">
        <v>2021.0</v>
      </c>
      <c r="C128" s="3" t="s">
        <v>4879</v>
      </c>
      <c r="D128" s="3" t="s">
        <v>17</v>
      </c>
      <c r="E128" s="3">
        <v>1.0</v>
      </c>
      <c r="F128" s="3">
        <v>1.0</v>
      </c>
      <c r="G128" s="3">
        <v>1.0</v>
      </c>
      <c r="H128" s="3">
        <v>100.0</v>
      </c>
      <c r="I128" s="3">
        <v>23.0</v>
      </c>
      <c r="J128" s="3">
        <v>23.0</v>
      </c>
      <c r="K128" s="3">
        <v>0.0</v>
      </c>
      <c r="L128" s="3">
        <v>75.9</v>
      </c>
      <c r="M128" s="3">
        <v>73.3</v>
      </c>
      <c r="N128" s="3">
        <v>66.7</v>
      </c>
      <c r="O128" s="3">
        <v>61.0</v>
      </c>
      <c r="P128" s="3" t="s">
        <v>4777</v>
      </c>
      <c r="Q128" s="3">
        <v>7.0</v>
      </c>
      <c r="R128" s="3">
        <v>7.0</v>
      </c>
      <c r="S128" s="3">
        <v>100.0</v>
      </c>
      <c r="T128" s="3">
        <v>0.0</v>
      </c>
      <c r="U128" s="3">
        <v>0.0</v>
      </c>
      <c r="V128" s="3">
        <v>7.0</v>
      </c>
      <c r="W128" s="3">
        <v>100.0</v>
      </c>
      <c r="X128" s="3">
        <v>0.0</v>
      </c>
      <c r="Y128" s="3">
        <v>0.0</v>
      </c>
      <c r="Z128" s="3">
        <v>0.0</v>
      </c>
      <c r="AA128" s="3">
        <v>0.0</v>
      </c>
      <c r="AB128" s="3">
        <v>13.0</v>
      </c>
      <c r="AC128" s="3">
        <v>13.0</v>
      </c>
      <c r="AD128" s="3">
        <v>3.29</v>
      </c>
      <c r="AE128" s="3">
        <v>10.0</v>
      </c>
      <c r="AF128" s="3">
        <v>23.0</v>
      </c>
      <c r="AG128" s="3">
        <v>0.0</v>
      </c>
      <c r="AH128" s="3">
        <v>0.0</v>
      </c>
      <c r="AI128" s="3">
        <v>0.0</v>
      </c>
      <c r="AJ128" s="3">
        <v>0.0</v>
      </c>
      <c r="AK128" s="3">
        <v>0.0</v>
      </c>
      <c r="AL128" s="3">
        <v>0.0</v>
      </c>
      <c r="AM128" s="3">
        <v>0.0</v>
      </c>
      <c r="AN128" s="3">
        <v>1.0</v>
      </c>
      <c r="AO128" s="3">
        <v>118.8</v>
      </c>
      <c r="AP128" s="3" t="s">
        <v>4780</v>
      </c>
    </row>
    <row r="129">
      <c r="A129" s="2" t="s">
        <v>1404</v>
      </c>
      <c r="B129" s="3">
        <v>2023.0</v>
      </c>
      <c r="C129" s="2" t="s">
        <v>4787</v>
      </c>
      <c r="D129" s="2" t="s">
        <v>17</v>
      </c>
      <c r="E129" s="2">
        <v>12.0</v>
      </c>
      <c r="F129" s="2">
        <v>79.0</v>
      </c>
      <c r="G129" s="2">
        <v>56.0</v>
      </c>
      <c r="H129" s="2">
        <v>70.9</v>
      </c>
      <c r="I129" s="2">
        <v>764.0</v>
      </c>
      <c r="J129" s="2">
        <v>13.6</v>
      </c>
      <c r="K129" s="2">
        <v>5.0</v>
      </c>
      <c r="L129" s="2">
        <v>75.8</v>
      </c>
      <c r="M129" s="2">
        <v>78.2</v>
      </c>
      <c r="N129" s="2">
        <v>84.7</v>
      </c>
      <c r="O129" s="2">
        <v>74.7</v>
      </c>
      <c r="P129" s="2" t="s">
        <v>4777</v>
      </c>
      <c r="Q129" s="2">
        <v>383.0</v>
      </c>
      <c r="R129" s="2">
        <v>365.0</v>
      </c>
      <c r="S129" s="2">
        <v>95.3</v>
      </c>
      <c r="T129" s="2">
        <v>0.0</v>
      </c>
      <c r="U129" s="2">
        <v>0.0</v>
      </c>
      <c r="V129" s="2">
        <v>52.0</v>
      </c>
      <c r="W129" s="2">
        <v>13.6</v>
      </c>
      <c r="X129" s="2">
        <v>330.0</v>
      </c>
      <c r="Y129" s="2">
        <v>86.2</v>
      </c>
      <c r="Z129" s="2">
        <v>0.0</v>
      </c>
      <c r="AA129" s="2">
        <v>0.0</v>
      </c>
      <c r="AB129" s="2">
        <v>310.0</v>
      </c>
      <c r="AC129" s="2">
        <v>5.5</v>
      </c>
      <c r="AD129" s="2">
        <v>2.09</v>
      </c>
      <c r="AE129" s="2">
        <v>12.7</v>
      </c>
      <c r="AF129" s="2">
        <v>48.0</v>
      </c>
      <c r="AG129" s="2">
        <v>2.0</v>
      </c>
      <c r="AH129" s="2">
        <v>3.4</v>
      </c>
      <c r="AI129" s="2">
        <v>14.0</v>
      </c>
      <c r="AJ129" s="2">
        <v>5.0</v>
      </c>
      <c r="AK129" s="2">
        <v>3.0</v>
      </c>
      <c r="AL129" s="2">
        <v>0.0</v>
      </c>
      <c r="AM129" s="2">
        <v>13.0</v>
      </c>
      <c r="AN129" s="2">
        <v>34.0</v>
      </c>
      <c r="AO129" s="2">
        <v>106.7</v>
      </c>
      <c r="AP129" s="2" t="s">
        <v>4778</v>
      </c>
    </row>
    <row r="130">
      <c r="A130" s="3" t="s">
        <v>4985</v>
      </c>
      <c r="B130" s="3">
        <v>2018.0</v>
      </c>
      <c r="C130" s="3" t="s">
        <v>4789</v>
      </c>
      <c r="D130" s="3" t="s">
        <v>17</v>
      </c>
      <c r="E130" s="3">
        <v>12.0</v>
      </c>
      <c r="F130" s="3">
        <v>49.0</v>
      </c>
      <c r="G130" s="3">
        <v>32.0</v>
      </c>
      <c r="H130" s="3">
        <v>65.3</v>
      </c>
      <c r="I130" s="3">
        <v>519.0</v>
      </c>
      <c r="J130" s="3">
        <v>16.2</v>
      </c>
      <c r="K130" s="3">
        <v>6.0</v>
      </c>
      <c r="L130" s="3">
        <v>75.8</v>
      </c>
      <c r="M130" s="3">
        <v>78.2</v>
      </c>
      <c r="N130" s="3">
        <v>74.0</v>
      </c>
      <c r="O130" s="3">
        <v>63.3</v>
      </c>
      <c r="P130" s="3" t="s">
        <v>4777</v>
      </c>
      <c r="Q130" s="3">
        <v>186.0</v>
      </c>
      <c r="R130" s="3">
        <v>179.0</v>
      </c>
      <c r="S130" s="3">
        <v>96.2</v>
      </c>
      <c r="T130" s="3">
        <v>0.0</v>
      </c>
      <c r="U130" s="3">
        <v>0.0</v>
      </c>
      <c r="V130" s="3">
        <v>162.0</v>
      </c>
      <c r="W130" s="3">
        <v>87.1</v>
      </c>
      <c r="X130" s="3">
        <v>23.0</v>
      </c>
      <c r="Y130" s="3">
        <v>12.4</v>
      </c>
      <c r="Z130" s="3">
        <v>1.0</v>
      </c>
      <c r="AA130" s="3">
        <v>0.5</v>
      </c>
      <c r="AB130" s="3">
        <v>286.0</v>
      </c>
      <c r="AC130" s="3">
        <v>8.9</v>
      </c>
      <c r="AD130" s="3">
        <v>2.9</v>
      </c>
      <c r="AE130" s="3">
        <v>11.6</v>
      </c>
      <c r="AF130" s="3">
        <v>59.0</v>
      </c>
      <c r="AG130" s="3">
        <v>2.0</v>
      </c>
      <c r="AH130" s="3">
        <v>5.9</v>
      </c>
      <c r="AI130" s="3">
        <v>3.0</v>
      </c>
      <c r="AJ130" s="3">
        <v>0.0</v>
      </c>
      <c r="AK130" s="3">
        <v>1.0</v>
      </c>
      <c r="AL130" s="3">
        <v>1.0</v>
      </c>
      <c r="AM130" s="3">
        <v>4.0</v>
      </c>
      <c r="AN130" s="3">
        <v>19.0</v>
      </c>
      <c r="AO130" s="3">
        <v>131.7</v>
      </c>
      <c r="AP130" s="3" t="s">
        <v>4778</v>
      </c>
    </row>
    <row r="131">
      <c r="A131" s="3" t="s">
        <v>4986</v>
      </c>
      <c r="B131" s="3">
        <v>2021.0</v>
      </c>
      <c r="C131" s="3" t="s">
        <v>4776</v>
      </c>
      <c r="D131" s="3" t="s">
        <v>17</v>
      </c>
      <c r="E131" s="3">
        <v>6.0</v>
      </c>
      <c r="F131" s="3">
        <v>50.0</v>
      </c>
      <c r="G131" s="3">
        <v>37.0</v>
      </c>
      <c r="H131" s="3">
        <v>74.0</v>
      </c>
      <c r="I131" s="3">
        <v>503.0</v>
      </c>
      <c r="J131" s="3">
        <v>13.6</v>
      </c>
      <c r="K131" s="3">
        <v>9.0</v>
      </c>
      <c r="L131" s="3">
        <v>75.8</v>
      </c>
      <c r="M131" s="3">
        <v>75.5</v>
      </c>
      <c r="N131" s="3">
        <v>69.5</v>
      </c>
      <c r="O131" s="3">
        <v>72.8</v>
      </c>
      <c r="P131" s="3" t="s">
        <v>4777</v>
      </c>
      <c r="Q131" s="3">
        <v>228.0</v>
      </c>
      <c r="R131" s="3">
        <v>222.0</v>
      </c>
      <c r="S131" s="3">
        <v>97.4</v>
      </c>
      <c r="T131" s="3">
        <v>0.0</v>
      </c>
      <c r="U131" s="3">
        <v>0.0</v>
      </c>
      <c r="V131" s="3">
        <v>108.0</v>
      </c>
      <c r="W131" s="3">
        <v>47.4</v>
      </c>
      <c r="X131" s="3">
        <v>120.0</v>
      </c>
      <c r="Y131" s="3">
        <v>52.6</v>
      </c>
      <c r="Z131" s="3">
        <v>0.0</v>
      </c>
      <c r="AA131" s="3">
        <v>0.0</v>
      </c>
      <c r="AB131" s="3">
        <v>260.0</v>
      </c>
      <c r="AC131" s="3">
        <v>7.0</v>
      </c>
      <c r="AD131" s="3">
        <v>2.27</v>
      </c>
      <c r="AE131" s="3">
        <v>10.4</v>
      </c>
      <c r="AF131" s="3">
        <v>64.0</v>
      </c>
      <c r="AG131" s="3">
        <v>3.0</v>
      </c>
      <c r="AH131" s="3">
        <v>7.5</v>
      </c>
      <c r="AI131" s="3">
        <v>8.0</v>
      </c>
      <c r="AJ131" s="3">
        <v>3.0</v>
      </c>
      <c r="AK131" s="3">
        <v>0.0</v>
      </c>
      <c r="AL131" s="3">
        <v>0.0</v>
      </c>
      <c r="AM131" s="3">
        <v>8.0</v>
      </c>
      <c r="AN131" s="3">
        <v>25.0</v>
      </c>
      <c r="AO131" s="3">
        <v>145.3</v>
      </c>
      <c r="AP131" s="3" t="s">
        <v>4780</v>
      </c>
    </row>
    <row r="132">
      <c r="A132" s="3" t="s">
        <v>4987</v>
      </c>
      <c r="B132" s="3">
        <v>2022.0</v>
      </c>
      <c r="C132" s="3" t="s">
        <v>4796</v>
      </c>
      <c r="D132" s="3" t="s">
        <v>17</v>
      </c>
      <c r="E132" s="3">
        <v>9.0</v>
      </c>
      <c r="F132" s="3">
        <v>30.0</v>
      </c>
      <c r="G132" s="3">
        <v>20.0</v>
      </c>
      <c r="H132" s="3">
        <v>66.7</v>
      </c>
      <c r="I132" s="3">
        <v>367.0</v>
      </c>
      <c r="J132" s="3">
        <v>18.4</v>
      </c>
      <c r="K132" s="3">
        <v>1.0</v>
      </c>
      <c r="L132" s="3">
        <v>75.7</v>
      </c>
      <c r="M132" s="3">
        <v>76.5</v>
      </c>
      <c r="N132" s="3">
        <v>63.6</v>
      </c>
      <c r="O132" s="3">
        <v>73.7</v>
      </c>
      <c r="P132" s="3" t="s">
        <v>4777</v>
      </c>
      <c r="Q132" s="3">
        <v>90.0</v>
      </c>
      <c r="R132" s="3">
        <v>84.0</v>
      </c>
      <c r="S132" s="3">
        <v>93.3</v>
      </c>
      <c r="T132" s="3">
        <v>0.0</v>
      </c>
      <c r="U132" s="3">
        <v>0.0</v>
      </c>
      <c r="V132" s="3">
        <v>82.0</v>
      </c>
      <c r="W132" s="3">
        <v>91.1</v>
      </c>
      <c r="X132" s="3">
        <v>7.0</v>
      </c>
      <c r="Y132" s="3">
        <v>7.8</v>
      </c>
      <c r="Z132" s="3">
        <v>0.0</v>
      </c>
      <c r="AA132" s="3">
        <v>0.0</v>
      </c>
      <c r="AB132" s="3">
        <v>90.0</v>
      </c>
      <c r="AC132" s="3">
        <v>4.5</v>
      </c>
      <c r="AD132" s="3">
        <v>4.37</v>
      </c>
      <c r="AE132" s="3">
        <v>18.8</v>
      </c>
      <c r="AF132" s="3">
        <v>64.0</v>
      </c>
      <c r="AG132" s="3">
        <v>2.0</v>
      </c>
      <c r="AH132" s="3">
        <v>9.1</v>
      </c>
      <c r="AI132" s="3">
        <v>4.0</v>
      </c>
      <c r="AJ132" s="3">
        <v>2.0</v>
      </c>
      <c r="AK132" s="3">
        <v>0.0</v>
      </c>
      <c r="AL132" s="3">
        <v>0.0</v>
      </c>
      <c r="AM132" s="3">
        <v>4.0</v>
      </c>
      <c r="AN132" s="3">
        <v>12.0</v>
      </c>
      <c r="AO132" s="3">
        <v>119.7</v>
      </c>
      <c r="AP132" s="3" t="s">
        <v>4780</v>
      </c>
    </row>
    <row r="133">
      <c r="A133" s="3" t="s">
        <v>4988</v>
      </c>
      <c r="B133" s="3">
        <v>2023.0</v>
      </c>
      <c r="C133" s="3" t="s">
        <v>4880</v>
      </c>
      <c r="D133" s="3" t="s">
        <v>17</v>
      </c>
      <c r="E133" s="3">
        <v>2.0</v>
      </c>
      <c r="F133" s="3">
        <v>1.0</v>
      </c>
      <c r="G133" s="3">
        <v>1.0</v>
      </c>
      <c r="H133" s="3">
        <v>100.0</v>
      </c>
      <c r="I133" s="3">
        <v>13.0</v>
      </c>
      <c r="J133" s="3">
        <v>13.0</v>
      </c>
      <c r="K133" s="3">
        <v>1.0</v>
      </c>
      <c r="L133" s="3">
        <v>75.7</v>
      </c>
      <c r="M133" s="3">
        <v>74.2</v>
      </c>
      <c r="N133" s="3">
        <v>70.7</v>
      </c>
      <c r="O133" s="3">
        <v>62.9</v>
      </c>
      <c r="P133" s="3" t="s">
        <v>4777</v>
      </c>
      <c r="Q133" s="3">
        <v>14.0</v>
      </c>
      <c r="R133" s="3">
        <v>13.0</v>
      </c>
      <c r="S133" s="3">
        <v>92.9</v>
      </c>
      <c r="T133" s="3">
        <v>0.0</v>
      </c>
      <c r="U133" s="3">
        <v>0.0</v>
      </c>
      <c r="V133" s="3">
        <v>3.0</v>
      </c>
      <c r="W133" s="3">
        <v>21.4</v>
      </c>
      <c r="X133" s="3">
        <v>11.0</v>
      </c>
      <c r="Y133" s="3">
        <v>78.6</v>
      </c>
      <c r="Z133" s="3">
        <v>0.0</v>
      </c>
      <c r="AA133" s="3">
        <v>0.0</v>
      </c>
      <c r="AB133" s="3">
        <v>0.0</v>
      </c>
      <c r="AC133" s="3">
        <v>0.0</v>
      </c>
      <c r="AD133" s="3">
        <v>1.0</v>
      </c>
      <c r="AE133" s="3">
        <v>21.0</v>
      </c>
      <c r="AF133" s="3">
        <v>13.0</v>
      </c>
      <c r="AG133" s="3">
        <v>0.0</v>
      </c>
      <c r="AH133" s="3">
        <v>0.0</v>
      </c>
      <c r="AI133" s="3">
        <v>0.0</v>
      </c>
      <c r="AJ133" s="3">
        <v>0.0</v>
      </c>
      <c r="AK133" s="3">
        <v>0.0</v>
      </c>
      <c r="AL133" s="3">
        <v>0.0</v>
      </c>
      <c r="AM133" s="3">
        <v>0.0</v>
      </c>
      <c r="AN133" s="3">
        <v>1.0</v>
      </c>
      <c r="AO133" s="3">
        <v>158.3</v>
      </c>
      <c r="AP133" s="3" t="s">
        <v>4780</v>
      </c>
    </row>
    <row r="134">
      <c r="A134" s="3" t="s">
        <v>4989</v>
      </c>
      <c r="B134" s="3">
        <v>2021.0</v>
      </c>
      <c r="C134" s="3" t="s">
        <v>4789</v>
      </c>
      <c r="D134" s="3" t="s">
        <v>17</v>
      </c>
      <c r="E134" s="3">
        <v>8.0</v>
      </c>
      <c r="F134" s="3">
        <v>36.0</v>
      </c>
      <c r="G134" s="3">
        <v>26.0</v>
      </c>
      <c r="H134" s="3">
        <v>72.2</v>
      </c>
      <c r="I134" s="3">
        <v>377.0</v>
      </c>
      <c r="J134" s="3">
        <v>14.5</v>
      </c>
      <c r="K134" s="3">
        <v>3.0</v>
      </c>
      <c r="L134" s="3">
        <v>75.6</v>
      </c>
      <c r="M134" s="3">
        <v>75.7</v>
      </c>
      <c r="N134" s="3">
        <v>53.5</v>
      </c>
      <c r="O134" s="3">
        <v>71.8</v>
      </c>
      <c r="P134" s="3" t="s">
        <v>4777</v>
      </c>
      <c r="Q134" s="3">
        <v>169.0</v>
      </c>
      <c r="R134" s="3">
        <v>159.0</v>
      </c>
      <c r="S134" s="3">
        <v>94.1</v>
      </c>
      <c r="T134" s="3">
        <v>0.0</v>
      </c>
      <c r="U134" s="3">
        <v>0.0</v>
      </c>
      <c r="V134" s="3">
        <v>143.0</v>
      </c>
      <c r="W134" s="3">
        <v>84.6</v>
      </c>
      <c r="X134" s="3">
        <v>24.0</v>
      </c>
      <c r="Y134" s="3">
        <v>14.2</v>
      </c>
      <c r="Z134" s="3">
        <v>1.0</v>
      </c>
      <c r="AA134" s="3">
        <v>1.0</v>
      </c>
      <c r="AB134" s="3">
        <v>168.0</v>
      </c>
      <c r="AC134" s="3">
        <v>6.5</v>
      </c>
      <c r="AD134" s="3">
        <v>2.37</v>
      </c>
      <c r="AE134" s="3">
        <v>11.8</v>
      </c>
      <c r="AF134" s="3">
        <v>41.0</v>
      </c>
      <c r="AG134" s="3">
        <v>4.0</v>
      </c>
      <c r="AH134" s="3">
        <v>13.3</v>
      </c>
      <c r="AI134" s="3">
        <v>4.0</v>
      </c>
      <c r="AJ134" s="3">
        <v>4.0</v>
      </c>
      <c r="AK134" s="3">
        <v>1.0</v>
      </c>
      <c r="AL134" s="3">
        <v>0.0</v>
      </c>
      <c r="AM134" s="3">
        <v>8.0</v>
      </c>
      <c r="AN134" s="3">
        <v>19.0</v>
      </c>
      <c r="AO134" s="3">
        <v>122.1</v>
      </c>
      <c r="AP134" s="3" t="s">
        <v>4778</v>
      </c>
    </row>
    <row r="135">
      <c r="A135" s="3" t="s">
        <v>4910</v>
      </c>
      <c r="B135" s="3">
        <v>2018.0</v>
      </c>
      <c r="C135" s="3" t="s">
        <v>4787</v>
      </c>
      <c r="D135" s="3" t="s">
        <v>17</v>
      </c>
      <c r="E135" s="3">
        <v>12.0</v>
      </c>
      <c r="F135" s="3">
        <v>77.0</v>
      </c>
      <c r="G135" s="3">
        <v>50.0</v>
      </c>
      <c r="H135" s="3">
        <v>64.9</v>
      </c>
      <c r="I135" s="3">
        <v>788.0</v>
      </c>
      <c r="J135" s="3">
        <v>15.8</v>
      </c>
      <c r="K135" s="3">
        <v>4.0</v>
      </c>
      <c r="L135" s="3">
        <v>75.5</v>
      </c>
      <c r="M135" s="3">
        <v>77.0</v>
      </c>
      <c r="N135" s="3">
        <v>65.8</v>
      </c>
      <c r="O135" s="3">
        <v>49.6</v>
      </c>
      <c r="P135" s="3">
        <v>61.9</v>
      </c>
      <c r="Q135" s="3">
        <v>346.0</v>
      </c>
      <c r="R135" s="3">
        <v>321.0</v>
      </c>
      <c r="S135" s="3">
        <v>92.8</v>
      </c>
      <c r="T135" s="3">
        <v>1.0</v>
      </c>
      <c r="U135" s="3">
        <v>0.3</v>
      </c>
      <c r="V135" s="3">
        <v>78.0</v>
      </c>
      <c r="W135" s="3">
        <v>22.5</v>
      </c>
      <c r="X135" s="3">
        <v>267.0</v>
      </c>
      <c r="Y135" s="3">
        <v>77.2</v>
      </c>
      <c r="Z135" s="3">
        <v>0.0</v>
      </c>
      <c r="AA135" s="3">
        <v>0.0</v>
      </c>
      <c r="AB135" s="3">
        <v>242.0</v>
      </c>
      <c r="AC135" s="3">
        <v>4.8</v>
      </c>
      <c r="AD135" s="3">
        <v>2.45</v>
      </c>
      <c r="AE135" s="3">
        <v>14.3</v>
      </c>
      <c r="AF135" s="3">
        <v>65.0</v>
      </c>
      <c r="AG135" s="3">
        <v>5.0</v>
      </c>
      <c r="AH135" s="3">
        <v>9.1</v>
      </c>
      <c r="AI135" s="3">
        <v>19.0</v>
      </c>
      <c r="AJ135" s="3">
        <v>7.0</v>
      </c>
      <c r="AK135" s="3">
        <v>0.0</v>
      </c>
      <c r="AL135" s="3">
        <v>1.0</v>
      </c>
      <c r="AM135" s="3">
        <v>5.0</v>
      </c>
      <c r="AN135" s="3">
        <v>32.0</v>
      </c>
      <c r="AO135" s="3">
        <v>116.2</v>
      </c>
      <c r="AP135" s="3" t="s">
        <v>4818</v>
      </c>
    </row>
    <row r="136">
      <c r="A136" s="3" t="s">
        <v>4990</v>
      </c>
      <c r="B136" s="3">
        <v>2017.0</v>
      </c>
      <c r="C136" s="3" t="s">
        <v>4794</v>
      </c>
      <c r="D136" s="3" t="s">
        <v>17</v>
      </c>
      <c r="E136" s="3">
        <v>12.0</v>
      </c>
      <c r="F136" s="3">
        <v>89.0</v>
      </c>
      <c r="G136" s="3">
        <v>60.0</v>
      </c>
      <c r="H136" s="3">
        <v>67.4</v>
      </c>
      <c r="I136" s="11">
        <v>1017.0</v>
      </c>
      <c r="J136" s="3">
        <v>17.0</v>
      </c>
      <c r="K136" s="3">
        <v>10.0</v>
      </c>
      <c r="L136" s="3">
        <v>75.4</v>
      </c>
      <c r="M136" s="3">
        <v>77.3</v>
      </c>
      <c r="N136" s="3">
        <v>56.9</v>
      </c>
      <c r="O136" s="3">
        <v>74.7</v>
      </c>
      <c r="P136" s="3" t="s">
        <v>4777</v>
      </c>
      <c r="Q136" s="3">
        <v>374.0</v>
      </c>
      <c r="R136" s="3">
        <v>352.0</v>
      </c>
      <c r="S136" s="3">
        <v>94.1</v>
      </c>
      <c r="T136" s="3">
        <v>0.0</v>
      </c>
      <c r="U136" s="3">
        <v>0.0</v>
      </c>
      <c r="V136" s="3">
        <v>4.0</v>
      </c>
      <c r="W136" s="3">
        <v>1.1</v>
      </c>
      <c r="X136" s="3">
        <v>370.0</v>
      </c>
      <c r="Y136" s="3">
        <v>98.9</v>
      </c>
      <c r="Z136" s="3">
        <v>0.0</v>
      </c>
      <c r="AA136" s="3">
        <v>0.0</v>
      </c>
      <c r="AB136" s="3">
        <v>408.0</v>
      </c>
      <c r="AC136" s="3">
        <v>6.8</v>
      </c>
      <c r="AD136" s="3">
        <v>2.89</v>
      </c>
      <c r="AE136" s="3">
        <v>11.9</v>
      </c>
      <c r="AF136" s="3">
        <v>71.0</v>
      </c>
      <c r="AG136" s="3">
        <v>8.0</v>
      </c>
      <c r="AH136" s="3">
        <v>11.8</v>
      </c>
      <c r="AI136" s="3">
        <v>15.0</v>
      </c>
      <c r="AJ136" s="3">
        <v>9.0</v>
      </c>
      <c r="AK136" s="3">
        <v>4.0</v>
      </c>
      <c r="AL136" s="3">
        <v>0.0</v>
      </c>
      <c r="AM136" s="3">
        <v>12.0</v>
      </c>
      <c r="AN136" s="3">
        <v>41.0</v>
      </c>
      <c r="AO136" s="3">
        <v>124.6</v>
      </c>
      <c r="AP136" s="3" t="s">
        <v>4991</v>
      </c>
    </row>
    <row r="137">
      <c r="A137" s="3" t="s">
        <v>4963</v>
      </c>
      <c r="B137" s="3">
        <v>2019.0</v>
      </c>
      <c r="C137" s="3" t="s">
        <v>4880</v>
      </c>
      <c r="D137" s="3" t="s">
        <v>17</v>
      </c>
      <c r="E137" s="3">
        <v>11.0</v>
      </c>
      <c r="F137" s="3">
        <v>50.0</v>
      </c>
      <c r="G137" s="3">
        <v>38.0</v>
      </c>
      <c r="H137" s="3">
        <v>76.0</v>
      </c>
      <c r="I137" s="3">
        <v>717.0</v>
      </c>
      <c r="J137" s="3">
        <v>18.9</v>
      </c>
      <c r="K137" s="3">
        <v>7.0</v>
      </c>
      <c r="L137" s="3">
        <v>75.4</v>
      </c>
      <c r="M137" s="3">
        <v>75.5</v>
      </c>
      <c r="N137" s="3">
        <v>90.8</v>
      </c>
      <c r="O137" s="3">
        <v>74.7</v>
      </c>
      <c r="P137" s="3" t="s">
        <v>4777</v>
      </c>
      <c r="Q137" s="3">
        <v>304.0</v>
      </c>
      <c r="R137" s="3">
        <v>291.0</v>
      </c>
      <c r="S137" s="3">
        <v>95.7</v>
      </c>
      <c r="T137" s="3">
        <v>0.0</v>
      </c>
      <c r="U137" s="3">
        <v>0.0</v>
      </c>
      <c r="V137" s="3">
        <v>53.0</v>
      </c>
      <c r="W137" s="3">
        <v>17.4</v>
      </c>
      <c r="X137" s="3">
        <v>251.0</v>
      </c>
      <c r="Y137" s="3">
        <v>82.6</v>
      </c>
      <c r="Z137" s="3">
        <v>0.0</v>
      </c>
      <c r="AA137" s="3">
        <v>0.0</v>
      </c>
      <c r="AB137" s="3">
        <v>401.0</v>
      </c>
      <c r="AC137" s="3">
        <v>10.6</v>
      </c>
      <c r="AD137" s="3">
        <v>2.46</v>
      </c>
      <c r="AE137" s="3">
        <v>11.1</v>
      </c>
      <c r="AF137" s="3">
        <v>81.0</v>
      </c>
      <c r="AG137" s="3">
        <v>0.0</v>
      </c>
      <c r="AH137" s="3">
        <v>0.0</v>
      </c>
      <c r="AI137" s="3">
        <v>3.0</v>
      </c>
      <c r="AJ137" s="3">
        <v>1.0</v>
      </c>
      <c r="AK137" s="3">
        <v>0.0</v>
      </c>
      <c r="AL137" s="3">
        <v>0.0</v>
      </c>
      <c r="AM137" s="3">
        <v>3.0</v>
      </c>
      <c r="AN137" s="3">
        <v>26.0</v>
      </c>
      <c r="AO137" s="3">
        <v>157.1</v>
      </c>
      <c r="AP137" s="3" t="s">
        <v>4778</v>
      </c>
    </row>
    <row r="138">
      <c r="A138" s="3" t="s">
        <v>4992</v>
      </c>
      <c r="B138" s="3">
        <v>2018.0</v>
      </c>
      <c r="C138" s="3" t="s">
        <v>4776</v>
      </c>
      <c r="D138" s="3" t="s">
        <v>17</v>
      </c>
      <c r="E138" s="3">
        <v>12.0</v>
      </c>
      <c r="F138" s="3">
        <v>79.0</v>
      </c>
      <c r="G138" s="3">
        <v>62.0</v>
      </c>
      <c r="H138" s="3">
        <v>78.5</v>
      </c>
      <c r="I138" s="3">
        <v>661.0</v>
      </c>
      <c r="J138" s="3">
        <v>10.7</v>
      </c>
      <c r="K138" s="3">
        <v>5.0</v>
      </c>
      <c r="L138" s="3">
        <v>75.4</v>
      </c>
      <c r="M138" s="3">
        <v>77.3</v>
      </c>
      <c r="N138" s="3">
        <v>71.5</v>
      </c>
      <c r="O138" s="3">
        <v>46.6</v>
      </c>
      <c r="P138" s="3">
        <v>62.1</v>
      </c>
      <c r="Q138" s="3">
        <v>322.0</v>
      </c>
      <c r="R138" s="3">
        <v>295.0</v>
      </c>
      <c r="S138" s="3">
        <v>91.6</v>
      </c>
      <c r="T138" s="3">
        <v>1.0</v>
      </c>
      <c r="U138" s="3">
        <v>0.3</v>
      </c>
      <c r="V138" s="3">
        <v>297.0</v>
      </c>
      <c r="W138" s="3">
        <v>92.2</v>
      </c>
      <c r="X138" s="3">
        <v>24.0</v>
      </c>
      <c r="Y138" s="3">
        <v>7.5</v>
      </c>
      <c r="Z138" s="3">
        <v>0.0</v>
      </c>
      <c r="AA138" s="3">
        <v>0.0</v>
      </c>
      <c r="AB138" s="3">
        <v>433.0</v>
      </c>
      <c r="AC138" s="3">
        <v>7.0</v>
      </c>
      <c r="AD138" s="3">
        <v>2.24</v>
      </c>
      <c r="AE138" s="3">
        <v>7.2</v>
      </c>
      <c r="AF138" s="3">
        <v>54.0</v>
      </c>
      <c r="AG138" s="3">
        <v>4.0</v>
      </c>
      <c r="AH138" s="3">
        <v>6.1</v>
      </c>
      <c r="AI138" s="3">
        <v>12.0</v>
      </c>
      <c r="AJ138" s="3">
        <v>6.0</v>
      </c>
      <c r="AK138" s="3">
        <v>4.0</v>
      </c>
      <c r="AL138" s="3">
        <v>2.0</v>
      </c>
      <c r="AM138" s="3">
        <v>15.0</v>
      </c>
      <c r="AN138" s="3">
        <v>28.0</v>
      </c>
      <c r="AO138" s="3">
        <v>101.5</v>
      </c>
      <c r="AP138" s="3" t="s">
        <v>4778</v>
      </c>
    </row>
    <row r="139">
      <c r="A139" s="3" t="s">
        <v>4993</v>
      </c>
      <c r="B139" s="3">
        <v>2022.0</v>
      </c>
      <c r="C139" s="3" t="s">
        <v>4786</v>
      </c>
      <c r="D139" s="3" t="s">
        <v>17</v>
      </c>
      <c r="E139" s="3">
        <v>12.0</v>
      </c>
      <c r="F139" s="3">
        <v>116.0</v>
      </c>
      <c r="G139" s="3">
        <v>60.0</v>
      </c>
      <c r="H139" s="3">
        <v>51.7</v>
      </c>
      <c r="I139" s="3">
        <v>768.0</v>
      </c>
      <c r="J139" s="3">
        <v>12.8</v>
      </c>
      <c r="K139" s="3">
        <v>9.0</v>
      </c>
      <c r="L139" s="3">
        <v>75.2</v>
      </c>
      <c r="M139" s="3">
        <v>76.3</v>
      </c>
      <c r="N139" s="3">
        <v>80.4</v>
      </c>
      <c r="O139" s="3">
        <v>45.8</v>
      </c>
      <c r="P139" s="3" t="s">
        <v>4777</v>
      </c>
      <c r="Q139" s="3">
        <v>388.0</v>
      </c>
      <c r="R139" s="3">
        <v>363.0</v>
      </c>
      <c r="S139" s="3">
        <v>93.6</v>
      </c>
      <c r="T139" s="3">
        <v>0.0</v>
      </c>
      <c r="U139" s="3">
        <v>0.0</v>
      </c>
      <c r="V139" s="3">
        <v>76.0</v>
      </c>
      <c r="W139" s="3">
        <v>19.6</v>
      </c>
      <c r="X139" s="3">
        <v>311.0</v>
      </c>
      <c r="Y139" s="3">
        <v>80.2</v>
      </c>
      <c r="Z139" s="3">
        <v>1.0</v>
      </c>
      <c r="AA139" s="3">
        <v>0.3</v>
      </c>
      <c r="AB139" s="3">
        <v>274.0</v>
      </c>
      <c r="AC139" s="3">
        <v>4.6</v>
      </c>
      <c r="AD139" s="3">
        <v>2.12</v>
      </c>
      <c r="AE139" s="3">
        <v>13.5</v>
      </c>
      <c r="AF139" s="3">
        <v>31.0</v>
      </c>
      <c r="AG139" s="3">
        <v>3.0</v>
      </c>
      <c r="AH139" s="3">
        <v>4.8</v>
      </c>
      <c r="AI139" s="3">
        <v>37.0</v>
      </c>
      <c r="AJ139" s="3">
        <v>10.0</v>
      </c>
      <c r="AK139" s="3">
        <v>6.0</v>
      </c>
      <c r="AL139" s="3">
        <v>2.0</v>
      </c>
      <c r="AM139" s="3">
        <v>13.0</v>
      </c>
      <c r="AN139" s="3">
        <v>41.0</v>
      </c>
      <c r="AO139" s="3">
        <v>77.1</v>
      </c>
      <c r="AP139" s="3" t="s">
        <v>4795</v>
      </c>
    </row>
    <row r="140">
      <c r="A140" s="3" t="s">
        <v>4994</v>
      </c>
      <c r="B140" s="3">
        <v>2016.0</v>
      </c>
      <c r="C140" s="3" t="s">
        <v>4802</v>
      </c>
      <c r="D140" s="3" t="s">
        <v>17</v>
      </c>
      <c r="E140" s="3">
        <v>11.0</v>
      </c>
      <c r="F140" s="3">
        <v>19.0</v>
      </c>
      <c r="G140" s="3">
        <v>11.0</v>
      </c>
      <c r="H140" s="3">
        <v>57.9</v>
      </c>
      <c r="I140" s="3">
        <v>235.0</v>
      </c>
      <c r="J140" s="3">
        <v>21.4</v>
      </c>
      <c r="K140" s="3">
        <v>2.0</v>
      </c>
      <c r="L140" s="3">
        <v>75.1</v>
      </c>
      <c r="M140" s="3">
        <v>76.3</v>
      </c>
      <c r="N140" s="3">
        <v>81.5</v>
      </c>
      <c r="O140" s="3">
        <v>68.2</v>
      </c>
      <c r="P140" s="3" t="s">
        <v>4777</v>
      </c>
      <c r="Q140" s="3">
        <v>76.0</v>
      </c>
      <c r="R140" s="3">
        <v>75.0</v>
      </c>
      <c r="S140" s="3">
        <v>98.7</v>
      </c>
      <c r="T140" s="3">
        <v>0.0</v>
      </c>
      <c r="U140" s="3">
        <v>0.0</v>
      </c>
      <c r="V140" s="3">
        <v>58.0</v>
      </c>
      <c r="W140" s="3">
        <v>76.3</v>
      </c>
      <c r="X140" s="3">
        <v>18.0</v>
      </c>
      <c r="Y140" s="3">
        <v>23.7</v>
      </c>
      <c r="Z140" s="3">
        <v>0.0</v>
      </c>
      <c r="AA140" s="3">
        <v>0.0</v>
      </c>
      <c r="AB140" s="3">
        <v>30.0</v>
      </c>
      <c r="AC140" s="3">
        <v>2.7</v>
      </c>
      <c r="AD140" s="3">
        <v>3.13</v>
      </c>
      <c r="AE140" s="3">
        <v>24.1</v>
      </c>
      <c r="AF140" s="3">
        <v>48.0</v>
      </c>
      <c r="AG140" s="3">
        <v>0.0</v>
      </c>
      <c r="AH140" s="3">
        <v>0.0</v>
      </c>
      <c r="AI140" s="3">
        <v>0.0</v>
      </c>
      <c r="AJ140" s="3">
        <v>0.0</v>
      </c>
      <c r="AK140" s="3">
        <v>0.0</v>
      </c>
      <c r="AL140" s="3">
        <v>0.0</v>
      </c>
      <c r="AM140" s="3">
        <v>0.0</v>
      </c>
      <c r="AN140" s="3">
        <v>10.0</v>
      </c>
      <c r="AO140" s="3">
        <v>137.0</v>
      </c>
      <c r="AP140" s="3" t="s">
        <v>4778</v>
      </c>
    </row>
    <row r="141">
      <c r="A141" s="3" t="s">
        <v>4995</v>
      </c>
      <c r="B141" s="3">
        <v>2017.0</v>
      </c>
      <c r="C141" s="3" t="s">
        <v>4909</v>
      </c>
      <c r="D141" s="3" t="s">
        <v>17</v>
      </c>
      <c r="E141" s="3">
        <v>4.0</v>
      </c>
      <c r="F141" s="3">
        <v>2.0</v>
      </c>
      <c r="G141" s="3">
        <v>2.0</v>
      </c>
      <c r="H141" s="3">
        <v>100.0</v>
      </c>
      <c r="I141" s="3">
        <v>34.0</v>
      </c>
      <c r="J141" s="3">
        <v>17.0</v>
      </c>
      <c r="K141" s="3">
        <v>1.0</v>
      </c>
      <c r="L141" s="3">
        <v>75.1</v>
      </c>
      <c r="M141" s="3">
        <v>78.8</v>
      </c>
      <c r="N141" s="3">
        <v>70.7</v>
      </c>
      <c r="O141" s="3">
        <v>62.9</v>
      </c>
      <c r="P141" s="3" t="s">
        <v>4777</v>
      </c>
      <c r="Q141" s="3">
        <v>4.0</v>
      </c>
      <c r="R141" s="3">
        <v>4.0</v>
      </c>
      <c r="S141" s="3">
        <v>100.0</v>
      </c>
      <c r="T141" s="3">
        <v>0.0</v>
      </c>
      <c r="U141" s="3">
        <v>0.0</v>
      </c>
      <c r="V141" s="3">
        <v>0.0</v>
      </c>
      <c r="W141" s="3">
        <v>0.0</v>
      </c>
      <c r="X141" s="3">
        <v>4.0</v>
      </c>
      <c r="Y141" s="3">
        <v>100.0</v>
      </c>
      <c r="Z141" s="3">
        <v>0.0</v>
      </c>
      <c r="AA141" s="3">
        <v>0.0</v>
      </c>
      <c r="AB141" s="3">
        <v>2.0</v>
      </c>
      <c r="AC141" s="3">
        <v>1.0</v>
      </c>
      <c r="AD141" s="3">
        <v>8.5</v>
      </c>
      <c r="AE141" s="3">
        <v>18.5</v>
      </c>
      <c r="AF141" s="3">
        <v>21.0</v>
      </c>
      <c r="AG141" s="3">
        <v>0.0</v>
      </c>
      <c r="AH141" s="3">
        <v>0.0</v>
      </c>
      <c r="AI141" s="3">
        <v>0.0</v>
      </c>
      <c r="AJ141" s="3">
        <v>0.0</v>
      </c>
      <c r="AK141" s="3">
        <v>0.0</v>
      </c>
      <c r="AL141" s="3">
        <v>0.0</v>
      </c>
      <c r="AM141" s="3">
        <v>0.0</v>
      </c>
      <c r="AN141" s="3">
        <v>2.0</v>
      </c>
      <c r="AO141" s="3">
        <v>158.3</v>
      </c>
      <c r="AP141" s="3" t="s">
        <v>4780</v>
      </c>
    </row>
    <row r="142">
      <c r="A142" s="3" t="s">
        <v>4977</v>
      </c>
      <c r="B142" s="3">
        <v>2018.0</v>
      </c>
      <c r="C142" s="3" t="s">
        <v>4784</v>
      </c>
      <c r="D142" s="3" t="s">
        <v>17</v>
      </c>
      <c r="E142" s="3">
        <v>10.0</v>
      </c>
      <c r="F142" s="3">
        <v>22.0</v>
      </c>
      <c r="G142" s="3">
        <v>14.0</v>
      </c>
      <c r="H142" s="3">
        <v>63.6</v>
      </c>
      <c r="I142" s="3">
        <v>265.0</v>
      </c>
      <c r="J142" s="3">
        <v>18.9</v>
      </c>
      <c r="K142" s="3">
        <v>5.0</v>
      </c>
      <c r="L142" s="3">
        <v>74.9</v>
      </c>
      <c r="M142" s="3">
        <v>77.6</v>
      </c>
      <c r="N142" s="3">
        <v>83.3</v>
      </c>
      <c r="O142" s="3">
        <v>84.7</v>
      </c>
      <c r="P142" s="3" t="s">
        <v>4777</v>
      </c>
      <c r="Q142" s="3">
        <v>104.0</v>
      </c>
      <c r="R142" s="3">
        <v>100.0</v>
      </c>
      <c r="S142" s="3">
        <v>96.2</v>
      </c>
      <c r="T142" s="3">
        <v>0.0</v>
      </c>
      <c r="U142" s="3">
        <v>0.0</v>
      </c>
      <c r="V142" s="3">
        <v>101.0</v>
      </c>
      <c r="W142" s="3">
        <v>97.1</v>
      </c>
      <c r="X142" s="3">
        <v>2.0</v>
      </c>
      <c r="Y142" s="3">
        <v>1.9</v>
      </c>
      <c r="Z142" s="3">
        <v>1.0</v>
      </c>
      <c r="AA142" s="3">
        <v>1.0</v>
      </c>
      <c r="AB142" s="3">
        <v>118.0</v>
      </c>
      <c r="AC142" s="3">
        <v>8.4</v>
      </c>
      <c r="AD142" s="3">
        <v>2.65</v>
      </c>
      <c r="AE142" s="3">
        <v>11.1</v>
      </c>
      <c r="AF142" s="3">
        <v>65.0</v>
      </c>
      <c r="AG142" s="3">
        <v>0.0</v>
      </c>
      <c r="AH142" s="3">
        <v>0.0</v>
      </c>
      <c r="AI142" s="3">
        <v>3.0</v>
      </c>
      <c r="AJ142" s="3">
        <v>0.0</v>
      </c>
      <c r="AK142" s="3">
        <v>0.0</v>
      </c>
      <c r="AL142" s="3">
        <v>0.0</v>
      </c>
      <c r="AM142" s="3">
        <v>2.0</v>
      </c>
      <c r="AN142" s="3">
        <v>12.0</v>
      </c>
      <c r="AO142" s="3">
        <v>144.9</v>
      </c>
      <c r="AP142" s="3" t="s">
        <v>4818</v>
      </c>
    </row>
    <row r="143">
      <c r="A143" s="3" t="s">
        <v>1610</v>
      </c>
      <c r="B143" s="3">
        <v>2022.0</v>
      </c>
      <c r="C143" s="3" t="s">
        <v>4782</v>
      </c>
      <c r="D143" s="3" t="s">
        <v>17</v>
      </c>
      <c r="E143" s="3">
        <v>12.0</v>
      </c>
      <c r="F143" s="3">
        <v>83.0</v>
      </c>
      <c r="G143" s="3">
        <v>64.0</v>
      </c>
      <c r="H143" s="3">
        <v>77.1</v>
      </c>
      <c r="I143" s="3">
        <v>911.0</v>
      </c>
      <c r="J143" s="3">
        <v>14.2</v>
      </c>
      <c r="K143" s="3">
        <v>6.0</v>
      </c>
      <c r="L143" s="3">
        <v>74.8</v>
      </c>
      <c r="M143" s="3">
        <v>77.1</v>
      </c>
      <c r="N143" s="3">
        <v>90.7</v>
      </c>
      <c r="O143" s="3">
        <v>23.3</v>
      </c>
      <c r="P143" s="3" t="s">
        <v>4777</v>
      </c>
      <c r="Q143" s="3">
        <v>346.0</v>
      </c>
      <c r="R143" s="3">
        <v>330.0</v>
      </c>
      <c r="S143" s="3">
        <v>95.4</v>
      </c>
      <c r="T143" s="3">
        <v>0.0</v>
      </c>
      <c r="U143" s="3">
        <v>0.0</v>
      </c>
      <c r="V143" s="3">
        <v>140.0</v>
      </c>
      <c r="W143" s="3">
        <v>40.5</v>
      </c>
      <c r="X143" s="3">
        <v>204.0</v>
      </c>
      <c r="Y143" s="3">
        <v>59.0</v>
      </c>
      <c r="Z143" s="3">
        <v>0.0</v>
      </c>
      <c r="AA143" s="3">
        <v>0.0</v>
      </c>
      <c r="AB143" s="3">
        <v>518.0</v>
      </c>
      <c r="AC143" s="3">
        <v>8.1</v>
      </c>
      <c r="AD143" s="3">
        <v>2.76</v>
      </c>
      <c r="AE143" s="3">
        <v>8.8</v>
      </c>
      <c r="AF143" s="3">
        <v>72.0</v>
      </c>
      <c r="AG143" s="3">
        <v>1.0</v>
      </c>
      <c r="AH143" s="3">
        <v>1.5</v>
      </c>
      <c r="AI143" s="3">
        <v>15.0</v>
      </c>
      <c r="AJ143" s="3">
        <v>7.0</v>
      </c>
      <c r="AK143" s="3">
        <v>4.0</v>
      </c>
      <c r="AL143" s="3">
        <v>3.0</v>
      </c>
      <c r="AM143" s="3">
        <v>19.0</v>
      </c>
      <c r="AN143" s="3">
        <v>34.0</v>
      </c>
      <c r="AO143" s="3">
        <v>116.1</v>
      </c>
      <c r="AP143" s="3" t="s">
        <v>4788</v>
      </c>
    </row>
    <row r="144">
      <c r="A144" s="3" t="s">
        <v>2390</v>
      </c>
      <c r="B144" s="3">
        <v>2021.0</v>
      </c>
      <c r="C144" s="3" t="s">
        <v>4996</v>
      </c>
      <c r="D144" s="3" t="s">
        <v>17</v>
      </c>
      <c r="E144" s="3">
        <v>12.0</v>
      </c>
      <c r="F144" s="3">
        <v>67.0</v>
      </c>
      <c r="G144" s="3">
        <v>43.0</v>
      </c>
      <c r="H144" s="3">
        <v>64.2</v>
      </c>
      <c r="I144" s="3">
        <v>489.0</v>
      </c>
      <c r="J144" s="3">
        <v>11.4</v>
      </c>
      <c r="K144" s="3">
        <v>3.0</v>
      </c>
      <c r="L144" s="3">
        <v>74.8</v>
      </c>
      <c r="M144" s="3">
        <v>75.3</v>
      </c>
      <c r="N144" s="3">
        <v>78.9</v>
      </c>
      <c r="O144" s="3">
        <v>73.2</v>
      </c>
      <c r="P144" s="3">
        <v>68.6</v>
      </c>
      <c r="Q144" s="3">
        <v>334.0</v>
      </c>
      <c r="R144" s="3">
        <v>321.0</v>
      </c>
      <c r="S144" s="3">
        <v>96.1</v>
      </c>
      <c r="T144" s="3">
        <v>2.0</v>
      </c>
      <c r="U144" s="3">
        <v>0.6</v>
      </c>
      <c r="V144" s="3">
        <v>221.0</v>
      </c>
      <c r="W144" s="3">
        <v>66.2</v>
      </c>
      <c r="X144" s="3">
        <v>29.0</v>
      </c>
      <c r="Y144" s="3">
        <v>8.7</v>
      </c>
      <c r="Z144" s="3">
        <v>84.0</v>
      </c>
      <c r="AA144" s="3">
        <v>25.1</v>
      </c>
      <c r="AB144" s="3">
        <v>273.0</v>
      </c>
      <c r="AC144" s="3">
        <v>6.3</v>
      </c>
      <c r="AD144" s="3">
        <v>1.52</v>
      </c>
      <c r="AE144" s="3">
        <v>8.0</v>
      </c>
      <c r="AF144" s="3">
        <v>40.0</v>
      </c>
      <c r="AG144" s="3">
        <v>2.0</v>
      </c>
      <c r="AH144" s="3">
        <v>4.4</v>
      </c>
      <c r="AI144" s="3">
        <v>4.0</v>
      </c>
      <c r="AJ144" s="3">
        <v>3.0</v>
      </c>
      <c r="AK144" s="3">
        <v>0.0</v>
      </c>
      <c r="AL144" s="3">
        <v>0.0</v>
      </c>
      <c r="AM144" s="3">
        <v>17.0</v>
      </c>
      <c r="AN144" s="3">
        <v>28.0</v>
      </c>
      <c r="AO144" s="3">
        <v>100.9</v>
      </c>
      <c r="AP144" s="3" t="s">
        <v>4997</v>
      </c>
    </row>
    <row r="145">
      <c r="A145" s="3" t="s">
        <v>884</v>
      </c>
      <c r="B145" s="3">
        <v>2018.0</v>
      </c>
      <c r="C145" s="3" t="s">
        <v>4790</v>
      </c>
      <c r="D145" s="3" t="s">
        <v>17</v>
      </c>
      <c r="E145" s="3">
        <v>12.0</v>
      </c>
      <c r="F145" s="3">
        <v>38.0</v>
      </c>
      <c r="G145" s="3">
        <v>25.0</v>
      </c>
      <c r="H145" s="3">
        <v>65.8</v>
      </c>
      <c r="I145" s="3">
        <v>366.0</v>
      </c>
      <c r="J145" s="3">
        <v>14.6</v>
      </c>
      <c r="K145" s="3">
        <v>2.0</v>
      </c>
      <c r="L145" s="3">
        <v>74.8</v>
      </c>
      <c r="M145" s="3">
        <v>73.2</v>
      </c>
      <c r="N145" s="3">
        <v>78.5</v>
      </c>
      <c r="O145" s="3">
        <v>71.2</v>
      </c>
      <c r="P145" s="3">
        <v>73.1</v>
      </c>
      <c r="Q145" s="3">
        <v>182.0</v>
      </c>
      <c r="R145" s="3">
        <v>174.0</v>
      </c>
      <c r="S145" s="3">
        <v>95.6</v>
      </c>
      <c r="T145" s="3">
        <v>2.0</v>
      </c>
      <c r="U145" s="3">
        <v>1.1</v>
      </c>
      <c r="V145" s="3">
        <v>34.0</v>
      </c>
      <c r="W145" s="3">
        <v>18.7</v>
      </c>
      <c r="X145" s="3">
        <v>148.0</v>
      </c>
      <c r="Y145" s="3">
        <v>81.3</v>
      </c>
      <c r="Z145" s="3">
        <v>0.0</v>
      </c>
      <c r="AA145" s="3">
        <v>0.0</v>
      </c>
      <c r="AB145" s="3">
        <v>194.0</v>
      </c>
      <c r="AC145" s="3">
        <v>7.8</v>
      </c>
      <c r="AD145" s="3">
        <v>2.1</v>
      </c>
      <c r="AE145" s="3">
        <v>12.0</v>
      </c>
      <c r="AF145" s="3">
        <v>54.0</v>
      </c>
      <c r="AG145" s="3">
        <v>1.0</v>
      </c>
      <c r="AH145" s="3">
        <v>3.8</v>
      </c>
      <c r="AI145" s="3">
        <v>5.0</v>
      </c>
      <c r="AJ145" s="3">
        <v>1.0</v>
      </c>
      <c r="AK145" s="3">
        <v>0.0</v>
      </c>
      <c r="AL145" s="3">
        <v>0.0</v>
      </c>
      <c r="AM145" s="3">
        <v>5.0</v>
      </c>
      <c r="AN145" s="3">
        <v>16.0</v>
      </c>
      <c r="AO145" s="3">
        <v>114.6</v>
      </c>
      <c r="AP145" s="3" t="s">
        <v>4780</v>
      </c>
    </row>
    <row r="146">
      <c r="A146" s="3" t="s">
        <v>4869</v>
      </c>
      <c r="B146" s="3">
        <v>2023.0</v>
      </c>
      <c r="C146" s="3" t="s">
        <v>4804</v>
      </c>
      <c r="D146" s="3" t="s">
        <v>17</v>
      </c>
      <c r="E146" s="3">
        <v>12.0</v>
      </c>
      <c r="F146" s="3">
        <v>64.0</v>
      </c>
      <c r="G146" s="3">
        <v>40.0</v>
      </c>
      <c r="H146" s="3">
        <v>62.5</v>
      </c>
      <c r="I146" s="3">
        <v>545.0</v>
      </c>
      <c r="J146" s="3">
        <v>13.6</v>
      </c>
      <c r="K146" s="3">
        <v>4.0</v>
      </c>
      <c r="L146" s="3">
        <v>74.7</v>
      </c>
      <c r="M146" s="3">
        <v>73.5</v>
      </c>
      <c r="N146" s="3">
        <v>78.1</v>
      </c>
      <c r="O146" s="3">
        <v>73.5</v>
      </c>
      <c r="P146" s="3">
        <v>62.1</v>
      </c>
      <c r="Q146" s="3">
        <v>285.0</v>
      </c>
      <c r="R146" s="3">
        <v>274.0</v>
      </c>
      <c r="S146" s="3">
        <v>96.1</v>
      </c>
      <c r="T146" s="3">
        <v>1.0</v>
      </c>
      <c r="U146" s="3">
        <v>0.4</v>
      </c>
      <c r="V146" s="3">
        <v>174.0</v>
      </c>
      <c r="W146" s="3">
        <v>61.1</v>
      </c>
      <c r="X146" s="3">
        <v>110.0</v>
      </c>
      <c r="Y146" s="3">
        <v>38.6</v>
      </c>
      <c r="Z146" s="3">
        <v>0.0</v>
      </c>
      <c r="AA146" s="3">
        <v>0.0</v>
      </c>
      <c r="AB146" s="3">
        <v>157.0</v>
      </c>
      <c r="AC146" s="3">
        <v>3.9</v>
      </c>
      <c r="AD146" s="3">
        <v>1.99</v>
      </c>
      <c r="AE146" s="3">
        <v>13.5</v>
      </c>
      <c r="AF146" s="3">
        <v>52.0</v>
      </c>
      <c r="AG146" s="3">
        <v>2.0</v>
      </c>
      <c r="AH146" s="3">
        <v>4.8</v>
      </c>
      <c r="AI146" s="3">
        <v>5.0</v>
      </c>
      <c r="AJ146" s="3">
        <v>1.0</v>
      </c>
      <c r="AK146" s="3">
        <v>1.0</v>
      </c>
      <c r="AL146" s="3">
        <v>0.0</v>
      </c>
      <c r="AM146" s="3">
        <v>5.0</v>
      </c>
      <c r="AN146" s="3">
        <v>24.0</v>
      </c>
      <c r="AO146" s="3">
        <v>104.0</v>
      </c>
      <c r="AP146" s="3" t="s">
        <v>4780</v>
      </c>
    </row>
    <row r="147">
      <c r="A147" s="3" t="s">
        <v>1825</v>
      </c>
      <c r="B147" s="3">
        <v>2022.0</v>
      </c>
      <c r="C147" s="3" t="s">
        <v>4790</v>
      </c>
      <c r="D147" s="3" t="s">
        <v>17</v>
      </c>
      <c r="E147" s="3">
        <v>2.0</v>
      </c>
      <c r="F147" s="3">
        <v>3.0</v>
      </c>
      <c r="G147" s="3">
        <v>2.0</v>
      </c>
      <c r="H147" s="3">
        <v>66.7</v>
      </c>
      <c r="I147" s="3">
        <v>43.0</v>
      </c>
      <c r="J147" s="3">
        <v>21.5</v>
      </c>
      <c r="K147" s="3">
        <v>0.0</v>
      </c>
      <c r="L147" s="3">
        <v>74.7</v>
      </c>
      <c r="M147" s="3">
        <v>73.2</v>
      </c>
      <c r="N147" s="3">
        <v>70.7</v>
      </c>
      <c r="O147" s="3">
        <v>62.9</v>
      </c>
      <c r="P147" s="3" t="s">
        <v>4777</v>
      </c>
      <c r="Q147" s="3">
        <v>13.0</v>
      </c>
      <c r="R147" s="3">
        <v>13.0</v>
      </c>
      <c r="S147" s="3">
        <v>100.0</v>
      </c>
      <c r="T147" s="3">
        <v>0.0</v>
      </c>
      <c r="U147" s="3">
        <v>0.0</v>
      </c>
      <c r="V147" s="3">
        <v>0.0</v>
      </c>
      <c r="W147" s="3">
        <v>0.0</v>
      </c>
      <c r="X147" s="3">
        <v>13.0</v>
      </c>
      <c r="Y147" s="3">
        <v>100.0</v>
      </c>
      <c r="Z147" s="3">
        <v>0.0</v>
      </c>
      <c r="AA147" s="3">
        <v>0.0</v>
      </c>
      <c r="AB147" s="3">
        <v>5.0</v>
      </c>
      <c r="AC147" s="3">
        <v>2.5</v>
      </c>
      <c r="AD147" s="3">
        <v>3.31</v>
      </c>
      <c r="AE147" s="3">
        <v>17.3</v>
      </c>
      <c r="AF147" s="3">
        <v>28.0</v>
      </c>
      <c r="AG147" s="3">
        <v>0.0</v>
      </c>
      <c r="AH147" s="3">
        <v>0.0</v>
      </c>
      <c r="AI147" s="3">
        <v>0.0</v>
      </c>
      <c r="AJ147" s="3">
        <v>0.0</v>
      </c>
      <c r="AK147" s="3">
        <v>0.0</v>
      </c>
      <c r="AL147" s="3">
        <v>0.0</v>
      </c>
      <c r="AM147" s="3">
        <v>0.0</v>
      </c>
      <c r="AN147" s="3">
        <v>2.0</v>
      </c>
      <c r="AO147" s="3">
        <v>109.7</v>
      </c>
      <c r="AP147" s="3" t="s">
        <v>4780</v>
      </c>
    </row>
    <row r="148">
      <c r="A148" s="3" t="s">
        <v>4896</v>
      </c>
      <c r="B148" s="3">
        <v>2022.0</v>
      </c>
      <c r="C148" s="3" t="s">
        <v>4804</v>
      </c>
      <c r="D148" s="3" t="s">
        <v>17</v>
      </c>
      <c r="E148" s="3">
        <v>12.0</v>
      </c>
      <c r="F148" s="3">
        <v>84.0</v>
      </c>
      <c r="G148" s="3">
        <v>52.0</v>
      </c>
      <c r="H148" s="3">
        <v>61.9</v>
      </c>
      <c r="I148" s="11">
        <v>1005.0</v>
      </c>
      <c r="J148" s="3">
        <v>19.3</v>
      </c>
      <c r="K148" s="3">
        <v>6.0</v>
      </c>
      <c r="L148" s="3">
        <v>74.6</v>
      </c>
      <c r="M148" s="3">
        <v>75.7</v>
      </c>
      <c r="N148" s="3">
        <v>68.0</v>
      </c>
      <c r="O148" s="3">
        <v>71.7</v>
      </c>
      <c r="P148" s="3">
        <v>61.0</v>
      </c>
      <c r="Q148" s="3">
        <v>391.0</v>
      </c>
      <c r="R148" s="3">
        <v>371.0</v>
      </c>
      <c r="S148" s="3">
        <v>94.9</v>
      </c>
      <c r="T148" s="3">
        <v>1.0</v>
      </c>
      <c r="U148" s="3">
        <v>0.3</v>
      </c>
      <c r="V148" s="3">
        <v>121.0</v>
      </c>
      <c r="W148" s="3">
        <v>30.9</v>
      </c>
      <c r="X148" s="3">
        <v>267.0</v>
      </c>
      <c r="Y148" s="3">
        <v>68.0</v>
      </c>
      <c r="Z148" s="3">
        <v>0.0</v>
      </c>
      <c r="AA148" s="3">
        <v>0.0</v>
      </c>
      <c r="AB148" s="3">
        <v>440.0</v>
      </c>
      <c r="AC148" s="3">
        <v>8.5</v>
      </c>
      <c r="AD148" s="3">
        <v>2.71</v>
      </c>
      <c r="AE148" s="3">
        <v>16.3</v>
      </c>
      <c r="AF148" s="3">
        <v>77.0</v>
      </c>
      <c r="AG148" s="3">
        <v>4.0</v>
      </c>
      <c r="AH148" s="3">
        <v>7.1</v>
      </c>
      <c r="AI148" s="3">
        <v>8.0</v>
      </c>
      <c r="AJ148" s="3">
        <v>4.0</v>
      </c>
      <c r="AK148" s="3">
        <v>1.0</v>
      </c>
      <c r="AL148" s="3">
        <v>1.0</v>
      </c>
      <c r="AM148" s="3">
        <v>7.0</v>
      </c>
      <c r="AN148" s="3">
        <v>36.0</v>
      </c>
      <c r="AO148" s="3">
        <v>122.4</v>
      </c>
      <c r="AP148" s="3" t="s">
        <v>4778</v>
      </c>
    </row>
    <row r="149">
      <c r="A149" s="3" t="s">
        <v>2432</v>
      </c>
      <c r="B149" s="3">
        <v>2020.0</v>
      </c>
      <c r="C149" s="3" t="s">
        <v>4878</v>
      </c>
      <c r="D149" s="3" t="s">
        <v>17</v>
      </c>
      <c r="E149" s="3">
        <v>9.0</v>
      </c>
      <c r="F149" s="3">
        <v>69.0</v>
      </c>
      <c r="G149" s="3">
        <v>56.0</v>
      </c>
      <c r="H149" s="3">
        <v>81.2</v>
      </c>
      <c r="I149" s="3">
        <v>545.0</v>
      </c>
      <c r="J149" s="3">
        <v>9.7</v>
      </c>
      <c r="K149" s="3">
        <v>3.0</v>
      </c>
      <c r="L149" s="3">
        <v>74.6</v>
      </c>
      <c r="M149" s="3">
        <v>76.0</v>
      </c>
      <c r="N149" s="3">
        <v>89.2</v>
      </c>
      <c r="O149" s="3">
        <v>61.3</v>
      </c>
      <c r="P149" s="3" t="s">
        <v>4777</v>
      </c>
      <c r="Q149" s="3">
        <v>261.0</v>
      </c>
      <c r="R149" s="3">
        <v>250.0</v>
      </c>
      <c r="S149" s="3">
        <v>95.8</v>
      </c>
      <c r="T149" s="3">
        <v>0.0</v>
      </c>
      <c r="U149" s="3">
        <v>0.0</v>
      </c>
      <c r="V149" s="3">
        <v>240.0</v>
      </c>
      <c r="W149" s="3">
        <v>92.0</v>
      </c>
      <c r="X149" s="3">
        <v>16.0</v>
      </c>
      <c r="Y149" s="3">
        <v>6.1</v>
      </c>
      <c r="Z149" s="3">
        <v>2.0</v>
      </c>
      <c r="AA149" s="3">
        <v>0.8</v>
      </c>
      <c r="AB149" s="3">
        <v>298.0</v>
      </c>
      <c r="AC149" s="3">
        <v>5.3</v>
      </c>
      <c r="AD149" s="3">
        <v>2.18</v>
      </c>
      <c r="AE149" s="3">
        <v>6.8</v>
      </c>
      <c r="AF149" s="3">
        <v>40.0</v>
      </c>
      <c r="AG149" s="3">
        <v>1.0</v>
      </c>
      <c r="AH149" s="3">
        <v>2.0</v>
      </c>
      <c r="AI149" s="3">
        <v>7.0</v>
      </c>
      <c r="AJ149" s="3">
        <v>5.0</v>
      </c>
      <c r="AK149" s="3">
        <v>4.0</v>
      </c>
      <c r="AL149" s="3">
        <v>1.0</v>
      </c>
      <c r="AM149" s="3">
        <v>12.0</v>
      </c>
      <c r="AN149" s="3">
        <v>27.0</v>
      </c>
      <c r="AO149" s="3">
        <v>89.9</v>
      </c>
      <c r="AP149" s="3" t="s">
        <v>4783</v>
      </c>
    </row>
    <row r="150">
      <c r="A150" s="3" t="s">
        <v>4967</v>
      </c>
      <c r="B150" s="3">
        <v>2022.0</v>
      </c>
      <c r="C150" s="3" t="s">
        <v>4797</v>
      </c>
      <c r="D150" s="3" t="s">
        <v>17</v>
      </c>
      <c r="E150" s="3">
        <v>4.0</v>
      </c>
      <c r="F150" s="3">
        <v>24.0</v>
      </c>
      <c r="G150" s="3">
        <v>15.0</v>
      </c>
      <c r="H150" s="3">
        <v>62.5</v>
      </c>
      <c r="I150" s="3">
        <v>291.0</v>
      </c>
      <c r="J150" s="3">
        <v>19.4</v>
      </c>
      <c r="K150" s="3">
        <v>2.0</v>
      </c>
      <c r="L150" s="3">
        <v>74.6</v>
      </c>
      <c r="M150" s="3">
        <v>76.0</v>
      </c>
      <c r="N150" s="3">
        <v>69.9</v>
      </c>
      <c r="O150" s="3">
        <v>79.8</v>
      </c>
      <c r="P150" s="3" t="s">
        <v>4777</v>
      </c>
      <c r="Q150" s="3">
        <v>112.0</v>
      </c>
      <c r="R150" s="3">
        <v>106.0</v>
      </c>
      <c r="S150" s="3">
        <v>94.6</v>
      </c>
      <c r="T150" s="3">
        <v>0.0</v>
      </c>
      <c r="U150" s="3">
        <v>0.0</v>
      </c>
      <c r="V150" s="3">
        <v>95.0</v>
      </c>
      <c r="W150" s="3">
        <v>84.8</v>
      </c>
      <c r="X150" s="3">
        <v>12.0</v>
      </c>
      <c r="Y150" s="3">
        <v>10.7</v>
      </c>
      <c r="Z150" s="3">
        <v>0.0</v>
      </c>
      <c r="AA150" s="3">
        <v>0.0</v>
      </c>
      <c r="AB150" s="3">
        <v>150.0</v>
      </c>
      <c r="AC150" s="3">
        <v>10.0</v>
      </c>
      <c r="AD150" s="3">
        <v>2.75</v>
      </c>
      <c r="AE150" s="3">
        <v>10.0</v>
      </c>
      <c r="AF150" s="3">
        <v>63.0</v>
      </c>
      <c r="AG150" s="3">
        <v>1.0</v>
      </c>
      <c r="AH150" s="3">
        <v>6.3</v>
      </c>
      <c r="AI150" s="3">
        <v>4.0</v>
      </c>
      <c r="AJ150" s="3">
        <v>1.0</v>
      </c>
      <c r="AK150" s="3">
        <v>1.0</v>
      </c>
      <c r="AL150" s="3">
        <v>0.0</v>
      </c>
      <c r="AM150" s="3">
        <v>3.0</v>
      </c>
      <c r="AN150" s="3">
        <v>12.0</v>
      </c>
      <c r="AO150" s="3">
        <v>115.1</v>
      </c>
      <c r="AP150" s="3" t="s">
        <v>4780</v>
      </c>
    </row>
    <row r="151">
      <c r="A151" s="3" t="s">
        <v>4998</v>
      </c>
      <c r="B151" s="3">
        <v>2019.0</v>
      </c>
      <c r="C151" s="3" t="s">
        <v>4805</v>
      </c>
      <c r="D151" s="3" t="s">
        <v>17</v>
      </c>
      <c r="E151" s="3">
        <v>11.0</v>
      </c>
      <c r="F151" s="3">
        <v>100.0</v>
      </c>
      <c r="G151" s="3">
        <v>55.0</v>
      </c>
      <c r="H151" s="3">
        <v>55.0</v>
      </c>
      <c r="I151" s="3">
        <v>801.0</v>
      </c>
      <c r="J151" s="3">
        <v>14.6</v>
      </c>
      <c r="K151" s="3">
        <v>8.0</v>
      </c>
      <c r="L151" s="3">
        <v>74.5</v>
      </c>
      <c r="M151" s="3">
        <v>75.1</v>
      </c>
      <c r="N151" s="3">
        <v>67.5</v>
      </c>
      <c r="O151" s="3">
        <v>47.4</v>
      </c>
      <c r="P151" s="3" t="s">
        <v>4777</v>
      </c>
      <c r="Q151" s="3">
        <v>325.0</v>
      </c>
      <c r="R151" s="3">
        <v>311.0</v>
      </c>
      <c r="S151" s="3">
        <v>95.7</v>
      </c>
      <c r="T151" s="3">
        <v>0.0</v>
      </c>
      <c r="U151" s="3">
        <v>0.0</v>
      </c>
      <c r="V151" s="3">
        <v>42.0</v>
      </c>
      <c r="W151" s="3">
        <v>12.9</v>
      </c>
      <c r="X151" s="3">
        <v>283.0</v>
      </c>
      <c r="Y151" s="3">
        <v>87.1</v>
      </c>
      <c r="Z151" s="3">
        <v>0.0</v>
      </c>
      <c r="AA151" s="3">
        <v>0.0</v>
      </c>
      <c r="AB151" s="3">
        <v>250.0</v>
      </c>
      <c r="AC151" s="3">
        <v>4.5</v>
      </c>
      <c r="AD151" s="3">
        <v>2.58</v>
      </c>
      <c r="AE151" s="3">
        <v>13.3</v>
      </c>
      <c r="AF151" s="3">
        <v>48.0</v>
      </c>
      <c r="AG151" s="3">
        <v>5.0</v>
      </c>
      <c r="AH151" s="3">
        <v>8.3</v>
      </c>
      <c r="AI151" s="3">
        <v>23.0</v>
      </c>
      <c r="AJ151" s="3">
        <v>10.0</v>
      </c>
      <c r="AK151" s="3">
        <v>2.0</v>
      </c>
      <c r="AL151" s="3">
        <v>1.0</v>
      </c>
      <c r="AM151" s="3">
        <v>13.0</v>
      </c>
      <c r="AN151" s="3">
        <v>38.0</v>
      </c>
      <c r="AO151" s="3">
        <v>99.6</v>
      </c>
      <c r="AP151" s="3" t="s">
        <v>4783</v>
      </c>
    </row>
    <row r="152">
      <c r="A152" s="3" t="s">
        <v>4999</v>
      </c>
      <c r="B152" s="3">
        <v>2023.0</v>
      </c>
      <c r="C152" s="3" t="s">
        <v>4776</v>
      </c>
      <c r="D152" s="3" t="s">
        <v>17</v>
      </c>
      <c r="E152" s="3">
        <v>11.0</v>
      </c>
      <c r="F152" s="3">
        <v>39.0</v>
      </c>
      <c r="G152" s="3">
        <v>29.0</v>
      </c>
      <c r="H152" s="3">
        <v>74.4</v>
      </c>
      <c r="I152" s="3">
        <v>472.0</v>
      </c>
      <c r="J152" s="3">
        <v>16.3</v>
      </c>
      <c r="K152" s="3">
        <v>4.0</v>
      </c>
      <c r="L152" s="3">
        <v>74.5</v>
      </c>
      <c r="M152" s="3">
        <v>74.4</v>
      </c>
      <c r="N152" s="3">
        <v>89.2</v>
      </c>
      <c r="O152" s="3">
        <v>71.7</v>
      </c>
      <c r="P152" s="3" t="s">
        <v>4777</v>
      </c>
      <c r="Q152" s="3">
        <v>204.0</v>
      </c>
      <c r="R152" s="3">
        <v>193.0</v>
      </c>
      <c r="S152" s="3">
        <v>94.6</v>
      </c>
      <c r="T152" s="3">
        <v>0.0</v>
      </c>
      <c r="U152" s="3">
        <v>0.0</v>
      </c>
      <c r="V152" s="3">
        <v>41.0</v>
      </c>
      <c r="W152" s="3">
        <v>20.1</v>
      </c>
      <c r="X152" s="3">
        <v>163.0</v>
      </c>
      <c r="Y152" s="3">
        <v>79.9</v>
      </c>
      <c r="Z152" s="3">
        <v>0.0</v>
      </c>
      <c r="AA152" s="3">
        <v>0.0</v>
      </c>
      <c r="AB152" s="3">
        <v>147.0</v>
      </c>
      <c r="AC152" s="3">
        <v>5.1</v>
      </c>
      <c r="AD152" s="3">
        <v>2.45</v>
      </c>
      <c r="AE152" s="3">
        <v>12.1</v>
      </c>
      <c r="AF152" s="3">
        <v>50.0</v>
      </c>
      <c r="AG152" s="3">
        <v>0.0</v>
      </c>
      <c r="AH152" s="3">
        <v>0.0</v>
      </c>
      <c r="AI152" s="3">
        <v>9.0</v>
      </c>
      <c r="AJ152" s="3">
        <v>5.0</v>
      </c>
      <c r="AK152" s="3">
        <v>2.0</v>
      </c>
      <c r="AL152" s="3">
        <v>0.0</v>
      </c>
      <c r="AM152" s="3">
        <v>0.0</v>
      </c>
      <c r="AN152" s="3">
        <v>22.0</v>
      </c>
      <c r="AO152" s="3">
        <v>127.3</v>
      </c>
      <c r="AP152" s="3" t="s">
        <v>4788</v>
      </c>
    </row>
    <row r="153">
      <c r="A153" s="3" t="s">
        <v>5000</v>
      </c>
      <c r="B153" s="3">
        <v>2016.0</v>
      </c>
      <c r="C153" s="3" t="s">
        <v>4781</v>
      </c>
      <c r="D153" s="3" t="s">
        <v>17</v>
      </c>
      <c r="E153" s="3">
        <v>11.0</v>
      </c>
      <c r="F153" s="3">
        <v>57.0</v>
      </c>
      <c r="G153" s="3">
        <v>34.0</v>
      </c>
      <c r="H153" s="3">
        <v>59.6</v>
      </c>
      <c r="I153" s="3">
        <v>454.0</v>
      </c>
      <c r="J153" s="3">
        <v>13.4</v>
      </c>
      <c r="K153" s="3">
        <v>3.0</v>
      </c>
      <c r="L153" s="3">
        <v>74.5</v>
      </c>
      <c r="M153" s="3">
        <v>74.3</v>
      </c>
      <c r="N153" s="3">
        <v>67.3</v>
      </c>
      <c r="O153" s="3">
        <v>72.2</v>
      </c>
      <c r="P153" s="3">
        <v>67.7</v>
      </c>
      <c r="Q153" s="3">
        <v>218.0</v>
      </c>
      <c r="R153" s="3">
        <v>208.0</v>
      </c>
      <c r="S153" s="3">
        <v>95.4</v>
      </c>
      <c r="T153" s="3">
        <v>1.0</v>
      </c>
      <c r="U153" s="3">
        <v>0.5</v>
      </c>
      <c r="V153" s="3">
        <v>147.0</v>
      </c>
      <c r="W153" s="3">
        <v>67.4</v>
      </c>
      <c r="X153" s="3">
        <v>68.0</v>
      </c>
      <c r="Y153" s="3">
        <v>31.2</v>
      </c>
      <c r="Z153" s="3">
        <v>3.0</v>
      </c>
      <c r="AA153" s="3">
        <v>1.4</v>
      </c>
      <c r="AB153" s="3">
        <v>129.0</v>
      </c>
      <c r="AC153" s="3">
        <v>3.8</v>
      </c>
      <c r="AD153" s="3">
        <v>2.18</v>
      </c>
      <c r="AE153" s="3">
        <v>13.8</v>
      </c>
      <c r="AF153" s="3">
        <v>63.0</v>
      </c>
      <c r="AG153" s="3">
        <v>3.0</v>
      </c>
      <c r="AH153" s="3">
        <v>8.1</v>
      </c>
      <c r="AI153" s="3">
        <v>0.0</v>
      </c>
      <c r="AJ153" s="3">
        <v>0.0</v>
      </c>
      <c r="AK153" s="3">
        <v>3.0</v>
      </c>
      <c r="AL153" s="3">
        <v>0.0</v>
      </c>
      <c r="AM153" s="3">
        <v>2.0</v>
      </c>
      <c r="AN153" s="3">
        <v>20.0</v>
      </c>
      <c r="AO153" s="3">
        <v>80.6</v>
      </c>
      <c r="AP153" s="3" t="s">
        <v>4780</v>
      </c>
    </row>
    <row r="154">
      <c r="A154" s="3" t="s">
        <v>5001</v>
      </c>
      <c r="B154" s="3">
        <v>2016.0</v>
      </c>
      <c r="C154" s="3" t="s">
        <v>4909</v>
      </c>
      <c r="D154" s="3" t="s">
        <v>17</v>
      </c>
      <c r="E154" s="3">
        <v>12.0</v>
      </c>
      <c r="F154" s="3">
        <v>46.0</v>
      </c>
      <c r="G154" s="3">
        <v>28.0</v>
      </c>
      <c r="H154" s="3">
        <v>60.9</v>
      </c>
      <c r="I154" s="3">
        <v>421.0</v>
      </c>
      <c r="J154" s="3">
        <v>15.0</v>
      </c>
      <c r="K154" s="3">
        <v>6.0</v>
      </c>
      <c r="L154" s="3">
        <v>74.4</v>
      </c>
      <c r="M154" s="3">
        <v>69.0</v>
      </c>
      <c r="N154" s="3">
        <v>41.3</v>
      </c>
      <c r="O154" s="3">
        <v>71.6</v>
      </c>
      <c r="P154" s="3">
        <v>73.2</v>
      </c>
      <c r="Q154" s="3">
        <v>229.0</v>
      </c>
      <c r="R154" s="3">
        <v>211.0</v>
      </c>
      <c r="S154" s="3">
        <v>92.1</v>
      </c>
      <c r="T154" s="3">
        <v>10.0</v>
      </c>
      <c r="U154" s="3">
        <v>4.4</v>
      </c>
      <c r="V154" s="3">
        <v>179.0</v>
      </c>
      <c r="W154" s="3">
        <v>78.2</v>
      </c>
      <c r="X154" s="3">
        <v>9.0</v>
      </c>
      <c r="Y154" s="3">
        <v>3.9</v>
      </c>
      <c r="Z154" s="3">
        <v>37.0</v>
      </c>
      <c r="AA154" s="3">
        <v>16.2</v>
      </c>
      <c r="AB154" s="3">
        <v>192.0</v>
      </c>
      <c r="AC154" s="3">
        <v>6.9</v>
      </c>
      <c r="AD154" s="3">
        <v>2.0</v>
      </c>
      <c r="AE154" s="3">
        <v>11.2</v>
      </c>
      <c r="AF154" s="3">
        <v>64.0</v>
      </c>
      <c r="AG154" s="3">
        <v>6.0</v>
      </c>
      <c r="AH154" s="3">
        <v>17.6</v>
      </c>
      <c r="AI154" s="3">
        <v>0.0</v>
      </c>
      <c r="AJ154" s="3">
        <v>0.0</v>
      </c>
      <c r="AK154" s="3">
        <v>1.0</v>
      </c>
      <c r="AL154" s="3">
        <v>0.0</v>
      </c>
      <c r="AM154" s="3">
        <v>7.0</v>
      </c>
      <c r="AN154" s="3">
        <v>21.0</v>
      </c>
      <c r="AO154" s="3">
        <v>121.5</v>
      </c>
      <c r="AP154" s="3" t="s">
        <v>4780</v>
      </c>
    </row>
    <row r="155">
      <c r="A155" s="3" t="s">
        <v>5002</v>
      </c>
      <c r="B155" s="3">
        <v>2019.0</v>
      </c>
      <c r="C155" s="3" t="s">
        <v>4804</v>
      </c>
      <c r="D155" s="3" t="s">
        <v>17</v>
      </c>
      <c r="E155" s="3">
        <v>10.0</v>
      </c>
      <c r="F155" s="3">
        <v>19.0</v>
      </c>
      <c r="G155" s="3">
        <v>15.0</v>
      </c>
      <c r="H155" s="3">
        <v>78.9</v>
      </c>
      <c r="I155" s="3">
        <v>264.0</v>
      </c>
      <c r="J155" s="3">
        <v>17.6</v>
      </c>
      <c r="K155" s="3">
        <v>3.0</v>
      </c>
      <c r="L155" s="3">
        <v>74.4</v>
      </c>
      <c r="M155" s="3">
        <v>74.4</v>
      </c>
      <c r="N155" s="3">
        <v>70.9</v>
      </c>
      <c r="O155" s="3">
        <v>69.5</v>
      </c>
      <c r="P155" s="3" t="s">
        <v>4777</v>
      </c>
      <c r="Q155" s="3">
        <v>86.0</v>
      </c>
      <c r="R155" s="3">
        <v>81.0</v>
      </c>
      <c r="S155" s="3">
        <v>94.2</v>
      </c>
      <c r="T155" s="3">
        <v>0.0</v>
      </c>
      <c r="U155" s="3">
        <v>0.0</v>
      </c>
      <c r="V155" s="3">
        <v>10.0</v>
      </c>
      <c r="W155" s="3">
        <v>11.6</v>
      </c>
      <c r="X155" s="3">
        <v>73.0</v>
      </c>
      <c r="Y155" s="3">
        <v>84.9</v>
      </c>
      <c r="Z155" s="3">
        <v>0.0</v>
      </c>
      <c r="AA155" s="3">
        <v>0.0</v>
      </c>
      <c r="AB155" s="3">
        <v>139.0</v>
      </c>
      <c r="AC155" s="3">
        <v>9.3</v>
      </c>
      <c r="AD155" s="3">
        <v>3.26</v>
      </c>
      <c r="AE155" s="3">
        <v>9.9</v>
      </c>
      <c r="AF155" s="3">
        <v>60.0</v>
      </c>
      <c r="AG155" s="3">
        <v>1.0</v>
      </c>
      <c r="AH155" s="3">
        <v>6.3</v>
      </c>
      <c r="AI155" s="3">
        <v>4.0</v>
      </c>
      <c r="AJ155" s="3">
        <v>3.0</v>
      </c>
      <c r="AK155" s="3">
        <v>0.0</v>
      </c>
      <c r="AL155" s="3">
        <v>0.0</v>
      </c>
      <c r="AM155" s="3">
        <v>3.0</v>
      </c>
      <c r="AN155" s="3">
        <v>9.0</v>
      </c>
      <c r="AO155" s="3">
        <v>158.3</v>
      </c>
      <c r="AP155" s="3" t="s">
        <v>4815</v>
      </c>
    </row>
    <row r="156">
      <c r="A156" s="3" t="s">
        <v>5003</v>
      </c>
      <c r="B156" s="3">
        <v>2023.0</v>
      </c>
      <c r="C156" s="3" t="s">
        <v>4938</v>
      </c>
      <c r="D156" s="3" t="s">
        <v>17</v>
      </c>
      <c r="E156" s="3">
        <v>11.0</v>
      </c>
      <c r="F156" s="3">
        <v>13.0</v>
      </c>
      <c r="G156" s="3">
        <v>12.0</v>
      </c>
      <c r="H156" s="3">
        <v>92.3</v>
      </c>
      <c r="I156" s="3">
        <v>141.0</v>
      </c>
      <c r="J156" s="3">
        <v>11.8</v>
      </c>
      <c r="K156" s="3">
        <v>1.0</v>
      </c>
      <c r="L156" s="3">
        <v>74.4</v>
      </c>
      <c r="M156" s="3">
        <v>75.0</v>
      </c>
      <c r="N156" s="3">
        <v>66.1</v>
      </c>
      <c r="O156" s="3">
        <v>68.4</v>
      </c>
      <c r="P156" s="3" t="s">
        <v>4777</v>
      </c>
      <c r="Q156" s="3">
        <v>44.0</v>
      </c>
      <c r="R156" s="3">
        <v>44.0</v>
      </c>
      <c r="S156" s="3">
        <v>100.0</v>
      </c>
      <c r="T156" s="3">
        <v>0.0</v>
      </c>
      <c r="U156" s="3">
        <v>0.0</v>
      </c>
      <c r="V156" s="3">
        <v>40.0</v>
      </c>
      <c r="W156" s="3">
        <v>90.9</v>
      </c>
      <c r="X156" s="3">
        <v>4.0</v>
      </c>
      <c r="Y156" s="3">
        <v>9.1</v>
      </c>
      <c r="Z156" s="3">
        <v>0.0</v>
      </c>
      <c r="AA156" s="3">
        <v>0.0</v>
      </c>
      <c r="AB156" s="3">
        <v>152.0</v>
      </c>
      <c r="AC156" s="3">
        <v>12.7</v>
      </c>
      <c r="AD156" s="3">
        <v>3.2</v>
      </c>
      <c r="AE156" s="3">
        <v>-1.0</v>
      </c>
      <c r="AF156" s="3">
        <v>54.0</v>
      </c>
      <c r="AG156" s="3">
        <v>1.0</v>
      </c>
      <c r="AH156" s="3">
        <v>7.7</v>
      </c>
      <c r="AI156" s="3">
        <v>0.0</v>
      </c>
      <c r="AJ156" s="3">
        <v>0.0</v>
      </c>
      <c r="AK156" s="3">
        <v>0.0</v>
      </c>
      <c r="AL156" s="3">
        <v>0.0</v>
      </c>
      <c r="AM156" s="3">
        <v>2.0</v>
      </c>
      <c r="AN156" s="3">
        <v>4.0</v>
      </c>
      <c r="AO156" s="3">
        <v>137.5</v>
      </c>
      <c r="AP156" s="3" t="s">
        <v>4780</v>
      </c>
    </row>
    <row r="157">
      <c r="A157" s="3" t="s">
        <v>5004</v>
      </c>
      <c r="B157" s="3">
        <v>2022.0</v>
      </c>
      <c r="C157" s="3" t="s">
        <v>4787</v>
      </c>
      <c r="D157" s="3" t="s">
        <v>17</v>
      </c>
      <c r="E157" s="3">
        <v>12.0</v>
      </c>
      <c r="F157" s="3">
        <v>64.0</v>
      </c>
      <c r="G157" s="3">
        <v>45.0</v>
      </c>
      <c r="H157" s="3">
        <v>70.3</v>
      </c>
      <c r="I157" s="3">
        <v>604.0</v>
      </c>
      <c r="J157" s="3">
        <v>13.4</v>
      </c>
      <c r="K157" s="3">
        <v>4.0</v>
      </c>
      <c r="L157" s="3">
        <v>74.3</v>
      </c>
      <c r="M157" s="3">
        <v>75.4</v>
      </c>
      <c r="N157" s="3">
        <v>73.7</v>
      </c>
      <c r="O157" s="3">
        <v>78.3</v>
      </c>
      <c r="P157" s="3" t="s">
        <v>4777</v>
      </c>
      <c r="Q157" s="3">
        <v>256.0</v>
      </c>
      <c r="R157" s="3">
        <v>238.0</v>
      </c>
      <c r="S157" s="3">
        <v>93.0</v>
      </c>
      <c r="T157" s="3">
        <v>0.0</v>
      </c>
      <c r="U157" s="3">
        <v>0.0</v>
      </c>
      <c r="V157" s="3">
        <v>60.0</v>
      </c>
      <c r="W157" s="3">
        <v>23.4</v>
      </c>
      <c r="X157" s="3">
        <v>196.0</v>
      </c>
      <c r="Y157" s="3">
        <v>76.6</v>
      </c>
      <c r="Z157" s="3">
        <v>0.0</v>
      </c>
      <c r="AA157" s="3">
        <v>0.0</v>
      </c>
      <c r="AB157" s="3">
        <v>416.0</v>
      </c>
      <c r="AC157" s="3">
        <v>9.2</v>
      </c>
      <c r="AD157" s="3">
        <v>2.54</v>
      </c>
      <c r="AE157" s="3">
        <v>9.6</v>
      </c>
      <c r="AF157" s="3">
        <v>70.0</v>
      </c>
      <c r="AG157" s="3">
        <v>3.0</v>
      </c>
      <c r="AH157" s="3">
        <v>6.3</v>
      </c>
      <c r="AI157" s="3">
        <v>8.0</v>
      </c>
      <c r="AJ157" s="3">
        <v>4.0</v>
      </c>
      <c r="AK157" s="3">
        <v>2.0</v>
      </c>
      <c r="AL157" s="3">
        <v>0.0</v>
      </c>
      <c r="AM157" s="3">
        <v>10.0</v>
      </c>
      <c r="AN157" s="3">
        <v>21.0</v>
      </c>
      <c r="AO157" s="3">
        <v>107.8</v>
      </c>
      <c r="AP157" s="3" t="s">
        <v>4783</v>
      </c>
    </row>
    <row r="158">
      <c r="A158" s="3" t="s">
        <v>5005</v>
      </c>
      <c r="B158" s="3">
        <v>2018.0</v>
      </c>
      <c r="C158" s="3" t="s">
        <v>4938</v>
      </c>
      <c r="D158" s="3" t="s">
        <v>17</v>
      </c>
      <c r="E158" s="3">
        <v>10.0</v>
      </c>
      <c r="F158" s="3">
        <v>13.0</v>
      </c>
      <c r="G158" s="3">
        <v>8.0</v>
      </c>
      <c r="H158" s="3">
        <v>61.5</v>
      </c>
      <c r="I158" s="3">
        <v>130.0</v>
      </c>
      <c r="J158" s="3">
        <v>16.3</v>
      </c>
      <c r="K158" s="3">
        <v>2.0</v>
      </c>
      <c r="L158" s="3">
        <v>74.3</v>
      </c>
      <c r="M158" s="3">
        <v>65.9</v>
      </c>
      <c r="N158" s="3">
        <v>79.3</v>
      </c>
      <c r="O158" s="3">
        <v>70.5</v>
      </c>
      <c r="P158" s="3" t="s">
        <v>4777</v>
      </c>
      <c r="Q158" s="3">
        <v>64.0</v>
      </c>
      <c r="R158" s="3">
        <v>64.0</v>
      </c>
      <c r="S158" s="3">
        <v>100.0</v>
      </c>
      <c r="T158" s="3">
        <v>0.0</v>
      </c>
      <c r="U158" s="3">
        <v>0.0</v>
      </c>
      <c r="V158" s="3">
        <v>8.0</v>
      </c>
      <c r="W158" s="3">
        <v>12.5</v>
      </c>
      <c r="X158" s="3">
        <v>55.0</v>
      </c>
      <c r="Y158" s="3">
        <v>85.9</v>
      </c>
      <c r="Z158" s="3">
        <v>1.0</v>
      </c>
      <c r="AA158" s="3">
        <v>1.6</v>
      </c>
      <c r="AB158" s="3">
        <v>76.0</v>
      </c>
      <c r="AC158" s="3">
        <v>9.5</v>
      </c>
      <c r="AD158" s="3">
        <v>2.03</v>
      </c>
      <c r="AE158" s="3">
        <v>8.5</v>
      </c>
      <c r="AF158" s="3">
        <v>71.0</v>
      </c>
      <c r="AG158" s="3">
        <v>0.0</v>
      </c>
      <c r="AH158" s="3">
        <v>0.0</v>
      </c>
      <c r="AI158" s="3">
        <v>1.0</v>
      </c>
      <c r="AJ158" s="3">
        <v>0.0</v>
      </c>
      <c r="AK158" s="3">
        <v>1.0</v>
      </c>
      <c r="AL158" s="3">
        <v>0.0</v>
      </c>
      <c r="AM158" s="3">
        <v>1.0</v>
      </c>
      <c r="AN158" s="3">
        <v>5.0</v>
      </c>
      <c r="AO158" s="3">
        <v>102.6</v>
      </c>
      <c r="AP158" s="3" t="s">
        <v>4778</v>
      </c>
    </row>
    <row r="159">
      <c r="A159" s="3" t="s">
        <v>5006</v>
      </c>
      <c r="B159" s="3">
        <v>2020.0</v>
      </c>
      <c r="C159" s="3" t="s">
        <v>4793</v>
      </c>
      <c r="D159" s="3" t="s">
        <v>17</v>
      </c>
      <c r="E159" s="3">
        <v>3.0</v>
      </c>
      <c r="F159" s="3">
        <v>4.0</v>
      </c>
      <c r="G159" s="3">
        <v>4.0</v>
      </c>
      <c r="H159" s="3">
        <v>100.0</v>
      </c>
      <c r="I159" s="3">
        <v>59.0</v>
      </c>
      <c r="J159" s="3">
        <v>14.8</v>
      </c>
      <c r="K159" s="3">
        <v>0.0</v>
      </c>
      <c r="L159" s="3">
        <v>74.3</v>
      </c>
      <c r="M159" s="3">
        <v>73.8</v>
      </c>
      <c r="N159" s="3">
        <v>74.9</v>
      </c>
      <c r="O159" s="3">
        <v>65.0</v>
      </c>
      <c r="P159" s="3" t="s">
        <v>4777</v>
      </c>
      <c r="Q159" s="3">
        <v>22.0</v>
      </c>
      <c r="R159" s="3">
        <v>22.0</v>
      </c>
      <c r="S159" s="3">
        <v>100.0</v>
      </c>
      <c r="T159" s="3">
        <v>0.0</v>
      </c>
      <c r="U159" s="3">
        <v>0.0</v>
      </c>
      <c r="V159" s="3">
        <v>1.0</v>
      </c>
      <c r="W159" s="3">
        <v>4.5</v>
      </c>
      <c r="X159" s="3">
        <v>21.0</v>
      </c>
      <c r="Y159" s="3">
        <v>95.5</v>
      </c>
      <c r="Z159" s="3">
        <v>0.0</v>
      </c>
      <c r="AA159" s="3">
        <v>0.0</v>
      </c>
      <c r="AB159" s="3">
        <v>9.0</v>
      </c>
      <c r="AC159" s="3">
        <v>2.3</v>
      </c>
      <c r="AD159" s="3">
        <v>2.68</v>
      </c>
      <c r="AE159" s="3">
        <v>12.5</v>
      </c>
      <c r="AF159" s="3">
        <v>23.0</v>
      </c>
      <c r="AG159" s="3">
        <v>0.0</v>
      </c>
      <c r="AH159" s="3">
        <v>0.0</v>
      </c>
      <c r="AI159" s="3">
        <v>0.0</v>
      </c>
      <c r="AJ159" s="3">
        <v>0.0</v>
      </c>
      <c r="AK159" s="3">
        <v>0.0</v>
      </c>
      <c r="AL159" s="3">
        <v>0.0</v>
      </c>
      <c r="AM159" s="3">
        <v>1.0</v>
      </c>
      <c r="AN159" s="3">
        <v>4.0</v>
      </c>
      <c r="AO159" s="3">
        <v>118.8</v>
      </c>
      <c r="AP159" s="3" t="s">
        <v>4780</v>
      </c>
    </row>
    <row r="160">
      <c r="A160" s="3" t="s">
        <v>5007</v>
      </c>
      <c r="B160" s="3">
        <v>2019.0</v>
      </c>
      <c r="C160" s="3" t="s">
        <v>4805</v>
      </c>
      <c r="D160" s="3" t="s">
        <v>17</v>
      </c>
      <c r="E160" s="3">
        <v>10.0</v>
      </c>
      <c r="F160" s="3">
        <v>4.0</v>
      </c>
      <c r="G160" s="3">
        <v>2.0</v>
      </c>
      <c r="H160" s="3">
        <v>50.0</v>
      </c>
      <c r="I160" s="3">
        <v>34.0</v>
      </c>
      <c r="J160" s="3">
        <v>17.0</v>
      </c>
      <c r="K160" s="3">
        <v>0.0</v>
      </c>
      <c r="L160" s="3">
        <v>74.3</v>
      </c>
      <c r="M160" s="3">
        <v>66.3</v>
      </c>
      <c r="N160" s="3">
        <v>70.7</v>
      </c>
      <c r="O160" s="3">
        <v>69.2</v>
      </c>
      <c r="P160" s="3" t="s">
        <v>4777</v>
      </c>
      <c r="Q160" s="3">
        <v>25.0</v>
      </c>
      <c r="R160" s="3">
        <v>24.0</v>
      </c>
      <c r="S160" s="3">
        <v>96.0</v>
      </c>
      <c r="T160" s="3">
        <v>0.0</v>
      </c>
      <c r="U160" s="3">
        <v>0.0</v>
      </c>
      <c r="V160" s="3">
        <v>19.0</v>
      </c>
      <c r="W160" s="3">
        <v>76.0</v>
      </c>
      <c r="X160" s="3">
        <v>5.0</v>
      </c>
      <c r="Y160" s="3">
        <v>20.0</v>
      </c>
      <c r="Z160" s="3">
        <v>0.0</v>
      </c>
      <c r="AA160" s="3">
        <v>0.0</v>
      </c>
      <c r="AB160" s="3">
        <v>4.0</v>
      </c>
      <c r="AC160" s="3">
        <v>2.0</v>
      </c>
      <c r="AD160" s="3">
        <v>1.42</v>
      </c>
      <c r="AE160" s="3">
        <v>17.3</v>
      </c>
      <c r="AF160" s="3">
        <v>20.0</v>
      </c>
      <c r="AG160" s="3">
        <v>0.0</v>
      </c>
      <c r="AH160" s="3">
        <v>0.0</v>
      </c>
      <c r="AI160" s="3">
        <v>1.0</v>
      </c>
      <c r="AJ160" s="3">
        <v>1.0</v>
      </c>
      <c r="AK160" s="3">
        <v>0.0</v>
      </c>
      <c r="AL160" s="3">
        <v>0.0</v>
      </c>
      <c r="AM160" s="3">
        <v>0.0</v>
      </c>
      <c r="AN160" s="3">
        <v>2.0</v>
      </c>
      <c r="AO160" s="3">
        <v>79.2</v>
      </c>
      <c r="AP160" s="3" t="s">
        <v>4780</v>
      </c>
    </row>
    <row r="161">
      <c r="A161" s="3" t="s">
        <v>5008</v>
      </c>
      <c r="B161" s="3">
        <v>2017.0</v>
      </c>
      <c r="C161" s="3" t="s">
        <v>4798</v>
      </c>
      <c r="D161" s="3" t="s">
        <v>17</v>
      </c>
      <c r="E161" s="3">
        <v>1.0</v>
      </c>
      <c r="F161" s="3">
        <v>1.0</v>
      </c>
      <c r="G161" s="3">
        <v>1.0</v>
      </c>
      <c r="H161" s="3">
        <v>100.0</v>
      </c>
      <c r="I161" s="3">
        <v>13.0</v>
      </c>
      <c r="J161" s="3">
        <v>13.0</v>
      </c>
      <c r="K161" s="3">
        <v>0.0</v>
      </c>
      <c r="L161" s="3">
        <v>74.3</v>
      </c>
      <c r="M161" s="3">
        <v>71.4</v>
      </c>
      <c r="N161" s="3">
        <v>66.7</v>
      </c>
      <c r="O161" s="3">
        <v>61.0</v>
      </c>
      <c r="P161" s="3" t="s">
        <v>4777</v>
      </c>
      <c r="Q161" s="3">
        <v>3.0</v>
      </c>
      <c r="R161" s="3">
        <v>3.0</v>
      </c>
      <c r="S161" s="3">
        <v>100.0</v>
      </c>
      <c r="T161" s="3">
        <v>0.0</v>
      </c>
      <c r="U161" s="3">
        <v>0.0</v>
      </c>
      <c r="V161" s="3">
        <v>0.0</v>
      </c>
      <c r="W161" s="3">
        <v>0.0</v>
      </c>
      <c r="X161" s="3">
        <v>3.0</v>
      </c>
      <c r="Y161" s="3">
        <v>100.0</v>
      </c>
      <c r="Z161" s="3">
        <v>0.0</v>
      </c>
      <c r="AA161" s="3">
        <v>0.0</v>
      </c>
      <c r="AB161" s="3">
        <v>1.0</v>
      </c>
      <c r="AC161" s="3">
        <v>1.0</v>
      </c>
      <c r="AD161" s="3">
        <v>4.33</v>
      </c>
      <c r="AE161" s="3">
        <v>12.0</v>
      </c>
      <c r="AF161" s="3">
        <v>13.0</v>
      </c>
      <c r="AG161" s="3">
        <v>0.0</v>
      </c>
      <c r="AH161" s="3">
        <v>0.0</v>
      </c>
      <c r="AI161" s="3">
        <v>0.0</v>
      </c>
      <c r="AJ161" s="3">
        <v>0.0</v>
      </c>
      <c r="AK161" s="3">
        <v>0.0</v>
      </c>
      <c r="AL161" s="3">
        <v>0.0</v>
      </c>
      <c r="AM161" s="3">
        <v>0.0</v>
      </c>
      <c r="AN161" s="3">
        <v>1.0</v>
      </c>
      <c r="AO161" s="3">
        <v>118.8</v>
      </c>
      <c r="AP161" s="3" t="s">
        <v>4780</v>
      </c>
    </row>
    <row r="162">
      <c r="A162" s="3" t="s">
        <v>4992</v>
      </c>
      <c r="B162" s="3">
        <v>2017.0</v>
      </c>
      <c r="C162" s="3" t="s">
        <v>4776</v>
      </c>
      <c r="D162" s="3" t="s">
        <v>17</v>
      </c>
      <c r="E162" s="3">
        <v>11.0</v>
      </c>
      <c r="F162" s="3">
        <v>18.0</v>
      </c>
      <c r="G162" s="3">
        <v>15.0</v>
      </c>
      <c r="H162" s="3">
        <v>83.3</v>
      </c>
      <c r="I162" s="3">
        <v>186.0</v>
      </c>
      <c r="J162" s="3">
        <v>12.4</v>
      </c>
      <c r="K162" s="3">
        <v>0.0</v>
      </c>
      <c r="L162" s="3">
        <v>74.2</v>
      </c>
      <c r="M162" s="3">
        <v>76.9</v>
      </c>
      <c r="N162" s="3">
        <v>72.1</v>
      </c>
      <c r="O162" s="3">
        <v>57.9</v>
      </c>
      <c r="P162" s="3" t="s">
        <v>4777</v>
      </c>
      <c r="Q162" s="3">
        <v>69.0</v>
      </c>
      <c r="R162" s="3">
        <v>60.0</v>
      </c>
      <c r="S162" s="3">
        <v>87.0</v>
      </c>
      <c r="T162" s="3">
        <v>0.0</v>
      </c>
      <c r="U162" s="3">
        <v>0.0</v>
      </c>
      <c r="V162" s="3">
        <v>62.0</v>
      </c>
      <c r="W162" s="3">
        <v>89.9</v>
      </c>
      <c r="X162" s="3">
        <v>3.0</v>
      </c>
      <c r="Y162" s="3">
        <v>4.3</v>
      </c>
      <c r="Z162" s="3">
        <v>1.0</v>
      </c>
      <c r="AA162" s="3">
        <v>1.4</v>
      </c>
      <c r="AB162" s="3">
        <v>156.0</v>
      </c>
      <c r="AC162" s="3">
        <v>10.4</v>
      </c>
      <c r="AD162" s="3">
        <v>3.1</v>
      </c>
      <c r="AE162" s="3">
        <v>5.3</v>
      </c>
      <c r="AF162" s="3">
        <v>32.0</v>
      </c>
      <c r="AG162" s="3">
        <v>1.0</v>
      </c>
      <c r="AH162" s="3">
        <v>6.3</v>
      </c>
      <c r="AI162" s="3">
        <v>2.0</v>
      </c>
      <c r="AJ162" s="3">
        <v>2.0</v>
      </c>
      <c r="AK162" s="3">
        <v>0.0</v>
      </c>
      <c r="AL162" s="3">
        <v>1.0</v>
      </c>
      <c r="AM162" s="3">
        <v>7.0</v>
      </c>
      <c r="AN162" s="3">
        <v>9.0</v>
      </c>
      <c r="AO162" s="3">
        <v>109.7</v>
      </c>
      <c r="AP162" s="3" t="s">
        <v>4778</v>
      </c>
    </row>
    <row r="163">
      <c r="A163" s="3" t="s">
        <v>4921</v>
      </c>
      <c r="B163" s="3">
        <v>2022.0</v>
      </c>
      <c r="C163" s="3" t="s">
        <v>4800</v>
      </c>
      <c r="D163" s="3" t="s">
        <v>17</v>
      </c>
      <c r="E163" s="3">
        <v>12.0</v>
      </c>
      <c r="F163" s="3">
        <v>66.0</v>
      </c>
      <c r="G163" s="3">
        <v>46.0</v>
      </c>
      <c r="H163" s="3">
        <v>69.7</v>
      </c>
      <c r="I163" s="3">
        <v>606.0</v>
      </c>
      <c r="J163" s="3">
        <v>13.2</v>
      </c>
      <c r="K163" s="3">
        <v>4.0</v>
      </c>
      <c r="L163" s="3">
        <v>74.1</v>
      </c>
      <c r="M163" s="3">
        <v>71.0</v>
      </c>
      <c r="N163" s="3">
        <v>56.9</v>
      </c>
      <c r="O163" s="3">
        <v>68.2</v>
      </c>
      <c r="P163" s="3">
        <v>60.9</v>
      </c>
      <c r="Q163" s="3">
        <v>299.0</v>
      </c>
      <c r="R163" s="3">
        <v>288.0</v>
      </c>
      <c r="S163" s="3">
        <v>96.3</v>
      </c>
      <c r="T163" s="3">
        <v>1.0</v>
      </c>
      <c r="U163" s="3">
        <v>0.3</v>
      </c>
      <c r="V163" s="3">
        <v>69.0</v>
      </c>
      <c r="W163" s="3">
        <v>23.1</v>
      </c>
      <c r="X163" s="3">
        <v>229.0</v>
      </c>
      <c r="Y163" s="3">
        <v>76.6</v>
      </c>
      <c r="Z163" s="3">
        <v>1.0</v>
      </c>
      <c r="AA163" s="3">
        <v>0.3</v>
      </c>
      <c r="AB163" s="3">
        <v>323.0</v>
      </c>
      <c r="AC163" s="3">
        <v>7.0</v>
      </c>
      <c r="AD163" s="3">
        <v>2.1</v>
      </c>
      <c r="AE163" s="3">
        <v>12.5</v>
      </c>
      <c r="AF163" s="3">
        <v>37.0</v>
      </c>
      <c r="AG163" s="3">
        <v>6.0</v>
      </c>
      <c r="AH163" s="3">
        <v>11.5</v>
      </c>
      <c r="AI163" s="3">
        <v>4.0</v>
      </c>
      <c r="AJ163" s="3">
        <v>1.0</v>
      </c>
      <c r="AK163" s="3">
        <v>2.0</v>
      </c>
      <c r="AL163" s="3">
        <v>1.0</v>
      </c>
      <c r="AM163" s="3">
        <v>13.0</v>
      </c>
      <c r="AN163" s="3">
        <v>33.0</v>
      </c>
      <c r="AO163" s="3">
        <v>106.0</v>
      </c>
      <c r="AP163" s="3" t="s">
        <v>4818</v>
      </c>
    </row>
    <row r="164">
      <c r="A164" s="3" t="s">
        <v>4967</v>
      </c>
      <c r="B164" s="3">
        <v>2019.0</v>
      </c>
      <c r="C164" s="3" t="s">
        <v>4804</v>
      </c>
      <c r="D164" s="3" t="s">
        <v>17</v>
      </c>
      <c r="E164" s="3">
        <v>11.0</v>
      </c>
      <c r="F164" s="3">
        <v>32.0</v>
      </c>
      <c r="G164" s="3">
        <v>20.0</v>
      </c>
      <c r="H164" s="3">
        <v>62.5</v>
      </c>
      <c r="I164" s="3">
        <v>235.0</v>
      </c>
      <c r="J164" s="3">
        <v>11.8</v>
      </c>
      <c r="K164" s="3">
        <v>3.0</v>
      </c>
      <c r="L164" s="3">
        <v>74.1</v>
      </c>
      <c r="M164" s="3">
        <v>75.2</v>
      </c>
      <c r="N164" s="3">
        <v>64.9</v>
      </c>
      <c r="O164" s="3">
        <v>83.5</v>
      </c>
      <c r="P164" s="3" t="s">
        <v>4777</v>
      </c>
      <c r="Q164" s="3">
        <v>139.0</v>
      </c>
      <c r="R164" s="3">
        <v>132.0</v>
      </c>
      <c r="S164" s="3">
        <v>95.0</v>
      </c>
      <c r="T164" s="3">
        <v>0.0</v>
      </c>
      <c r="U164" s="3">
        <v>0.0</v>
      </c>
      <c r="V164" s="3">
        <v>70.0</v>
      </c>
      <c r="W164" s="3">
        <v>50.4</v>
      </c>
      <c r="X164" s="3">
        <v>69.0</v>
      </c>
      <c r="Y164" s="3">
        <v>49.6</v>
      </c>
      <c r="Z164" s="3">
        <v>0.0</v>
      </c>
      <c r="AA164" s="3">
        <v>0.0</v>
      </c>
      <c r="AB164" s="3">
        <v>93.0</v>
      </c>
      <c r="AC164" s="3">
        <v>4.7</v>
      </c>
      <c r="AD164" s="3">
        <v>1.78</v>
      </c>
      <c r="AE164" s="3">
        <v>10.4</v>
      </c>
      <c r="AF164" s="3">
        <v>30.0</v>
      </c>
      <c r="AG164" s="3">
        <v>2.0</v>
      </c>
      <c r="AH164" s="3">
        <v>9.1</v>
      </c>
      <c r="AI164" s="3">
        <v>9.0</v>
      </c>
      <c r="AJ164" s="3">
        <v>4.0</v>
      </c>
      <c r="AK164" s="3">
        <v>0.0</v>
      </c>
      <c r="AL164" s="3">
        <v>0.0</v>
      </c>
      <c r="AM164" s="3">
        <v>8.0</v>
      </c>
      <c r="AN164" s="3">
        <v>15.0</v>
      </c>
      <c r="AO164" s="3">
        <v>116.0</v>
      </c>
      <c r="AP164" s="3" t="s">
        <v>4780</v>
      </c>
    </row>
    <row r="165">
      <c r="A165" s="3" t="s">
        <v>5009</v>
      </c>
      <c r="B165" s="3">
        <v>2022.0</v>
      </c>
      <c r="C165" s="3" t="s">
        <v>4804</v>
      </c>
      <c r="D165" s="3" t="s">
        <v>17</v>
      </c>
      <c r="E165" s="3">
        <v>3.0</v>
      </c>
      <c r="F165" s="3">
        <v>10.0</v>
      </c>
      <c r="G165" s="3">
        <v>7.0</v>
      </c>
      <c r="H165" s="3">
        <v>70.0</v>
      </c>
      <c r="I165" s="3">
        <v>109.0</v>
      </c>
      <c r="J165" s="3">
        <v>15.6</v>
      </c>
      <c r="K165" s="3">
        <v>0.0</v>
      </c>
      <c r="L165" s="3">
        <v>74.1</v>
      </c>
      <c r="M165" s="3">
        <v>76.0</v>
      </c>
      <c r="N165" s="3">
        <v>78.5</v>
      </c>
      <c r="O165" s="3">
        <v>67.4</v>
      </c>
      <c r="P165" s="3" t="s">
        <v>4777</v>
      </c>
      <c r="Q165" s="3">
        <v>34.0</v>
      </c>
      <c r="R165" s="3">
        <v>33.0</v>
      </c>
      <c r="S165" s="3">
        <v>97.1</v>
      </c>
      <c r="T165" s="3">
        <v>0.0</v>
      </c>
      <c r="U165" s="3">
        <v>0.0</v>
      </c>
      <c r="V165" s="3">
        <v>2.0</v>
      </c>
      <c r="W165" s="3">
        <v>5.9</v>
      </c>
      <c r="X165" s="3">
        <v>32.0</v>
      </c>
      <c r="Y165" s="3">
        <v>94.1</v>
      </c>
      <c r="Z165" s="3">
        <v>0.0</v>
      </c>
      <c r="AA165" s="3">
        <v>0.0</v>
      </c>
      <c r="AB165" s="3">
        <v>19.0</v>
      </c>
      <c r="AC165" s="3">
        <v>2.7</v>
      </c>
      <c r="AD165" s="3">
        <v>3.3</v>
      </c>
      <c r="AE165" s="3">
        <v>14.0</v>
      </c>
      <c r="AF165" s="3">
        <v>51.0</v>
      </c>
      <c r="AG165" s="3">
        <v>0.0</v>
      </c>
      <c r="AH165" s="3">
        <v>0.0</v>
      </c>
      <c r="AI165" s="3">
        <v>0.0</v>
      </c>
      <c r="AJ165" s="3">
        <v>0.0</v>
      </c>
      <c r="AK165" s="3">
        <v>1.0</v>
      </c>
      <c r="AL165" s="3">
        <v>0.0</v>
      </c>
      <c r="AM165" s="3">
        <v>3.0</v>
      </c>
      <c r="AN165" s="3">
        <v>4.0</v>
      </c>
      <c r="AO165" s="3">
        <v>66.3</v>
      </c>
      <c r="AP165" s="3" t="s">
        <v>4780</v>
      </c>
    </row>
    <row r="166">
      <c r="A166" s="3" t="s">
        <v>1858</v>
      </c>
      <c r="B166" s="3">
        <v>2022.0</v>
      </c>
      <c r="C166" s="3" t="s">
        <v>4789</v>
      </c>
      <c r="D166" s="3" t="s">
        <v>17</v>
      </c>
      <c r="E166" s="3">
        <v>9.0</v>
      </c>
      <c r="F166" s="3">
        <v>51.0</v>
      </c>
      <c r="G166" s="3">
        <v>29.0</v>
      </c>
      <c r="H166" s="3">
        <v>56.9</v>
      </c>
      <c r="I166" s="3">
        <v>577.0</v>
      </c>
      <c r="J166" s="3">
        <v>19.9</v>
      </c>
      <c r="K166" s="3">
        <v>2.0</v>
      </c>
      <c r="L166" s="3">
        <v>74.0</v>
      </c>
      <c r="M166" s="3">
        <v>75.2</v>
      </c>
      <c r="N166" s="3">
        <v>88.9</v>
      </c>
      <c r="O166" s="3">
        <v>71.6</v>
      </c>
      <c r="P166" s="3" t="s">
        <v>4777</v>
      </c>
      <c r="Q166" s="3">
        <v>247.0</v>
      </c>
      <c r="R166" s="3">
        <v>238.0</v>
      </c>
      <c r="S166" s="3">
        <v>96.4</v>
      </c>
      <c r="T166" s="3">
        <v>0.0</v>
      </c>
      <c r="U166" s="3">
        <v>0.0</v>
      </c>
      <c r="V166" s="3">
        <v>41.0</v>
      </c>
      <c r="W166" s="3">
        <v>16.6</v>
      </c>
      <c r="X166" s="3">
        <v>204.0</v>
      </c>
      <c r="Y166" s="3">
        <v>82.6</v>
      </c>
      <c r="Z166" s="3">
        <v>1.0</v>
      </c>
      <c r="AA166" s="3">
        <v>0.4</v>
      </c>
      <c r="AB166" s="3">
        <v>88.0</v>
      </c>
      <c r="AC166" s="3">
        <v>3.0</v>
      </c>
      <c r="AD166" s="3">
        <v>2.42</v>
      </c>
      <c r="AE166" s="3">
        <v>17.7</v>
      </c>
      <c r="AF166" s="3">
        <v>75.0</v>
      </c>
      <c r="AG166" s="3">
        <v>0.0</v>
      </c>
      <c r="AH166" s="3">
        <v>0.0</v>
      </c>
      <c r="AI166" s="3">
        <v>12.0</v>
      </c>
      <c r="AJ166" s="3">
        <v>6.0</v>
      </c>
      <c r="AK166" s="3">
        <v>2.0</v>
      </c>
      <c r="AL166" s="3">
        <v>0.0</v>
      </c>
      <c r="AM166" s="3">
        <v>0.0</v>
      </c>
      <c r="AN166" s="3">
        <v>22.0</v>
      </c>
      <c r="AO166" s="3">
        <v>93.3</v>
      </c>
      <c r="AP166" s="3" t="s">
        <v>4778</v>
      </c>
    </row>
    <row r="167">
      <c r="A167" s="3" t="s">
        <v>5010</v>
      </c>
      <c r="B167" s="3">
        <v>2017.0</v>
      </c>
      <c r="C167" s="3" t="s">
        <v>4782</v>
      </c>
      <c r="D167" s="3" t="s">
        <v>17</v>
      </c>
      <c r="E167" s="3">
        <v>9.0</v>
      </c>
      <c r="F167" s="3">
        <v>39.0</v>
      </c>
      <c r="G167" s="3">
        <v>27.0</v>
      </c>
      <c r="H167" s="3">
        <v>69.2</v>
      </c>
      <c r="I167" s="3">
        <v>261.0</v>
      </c>
      <c r="J167" s="3">
        <v>9.7</v>
      </c>
      <c r="K167" s="3">
        <v>4.0</v>
      </c>
      <c r="L167" s="3">
        <v>74.0</v>
      </c>
      <c r="M167" s="3">
        <v>75.5</v>
      </c>
      <c r="N167" s="3">
        <v>56.6</v>
      </c>
      <c r="O167" s="3">
        <v>75.3</v>
      </c>
      <c r="P167" s="3" t="s">
        <v>4777</v>
      </c>
      <c r="Q167" s="3">
        <v>157.0</v>
      </c>
      <c r="R167" s="3">
        <v>150.0</v>
      </c>
      <c r="S167" s="3">
        <v>95.5</v>
      </c>
      <c r="T167" s="3">
        <v>0.0</v>
      </c>
      <c r="U167" s="3">
        <v>0.0</v>
      </c>
      <c r="V167" s="3">
        <v>150.0</v>
      </c>
      <c r="W167" s="3">
        <v>95.5</v>
      </c>
      <c r="X167" s="3">
        <v>3.0</v>
      </c>
      <c r="Y167" s="3">
        <v>1.9</v>
      </c>
      <c r="Z167" s="3">
        <v>1.0</v>
      </c>
      <c r="AA167" s="3">
        <v>0.6</v>
      </c>
      <c r="AB167" s="3">
        <v>141.0</v>
      </c>
      <c r="AC167" s="3">
        <v>5.2</v>
      </c>
      <c r="AD167" s="3">
        <v>1.74</v>
      </c>
      <c r="AE167" s="3">
        <v>9.7</v>
      </c>
      <c r="AF167" s="3">
        <v>33.0</v>
      </c>
      <c r="AG167" s="3">
        <v>4.0</v>
      </c>
      <c r="AH167" s="3">
        <v>12.9</v>
      </c>
      <c r="AI167" s="3">
        <v>5.0</v>
      </c>
      <c r="AJ167" s="3">
        <v>2.0</v>
      </c>
      <c r="AK167" s="3">
        <v>1.0</v>
      </c>
      <c r="AL167" s="3">
        <v>0.0</v>
      </c>
      <c r="AM167" s="3">
        <v>8.0</v>
      </c>
      <c r="AN167" s="3">
        <v>14.0</v>
      </c>
      <c r="AO167" s="3">
        <v>111.2</v>
      </c>
      <c r="AP167" s="3" t="s">
        <v>4780</v>
      </c>
    </row>
    <row r="168">
      <c r="A168" s="3" t="s">
        <v>5011</v>
      </c>
      <c r="B168" s="3">
        <v>2023.0</v>
      </c>
      <c r="C168" s="3" t="s">
        <v>4793</v>
      </c>
      <c r="D168" s="3" t="s">
        <v>17</v>
      </c>
      <c r="E168" s="3">
        <v>1.0</v>
      </c>
      <c r="F168" s="3">
        <v>1.0</v>
      </c>
      <c r="G168" s="3">
        <v>1.0</v>
      </c>
      <c r="H168" s="3">
        <v>100.0</v>
      </c>
      <c r="I168" s="3">
        <v>15.0</v>
      </c>
      <c r="J168" s="3">
        <v>15.0</v>
      </c>
      <c r="K168" s="3">
        <v>0.0</v>
      </c>
      <c r="L168" s="3">
        <v>74.0</v>
      </c>
      <c r="M168" s="3">
        <v>70.7</v>
      </c>
      <c r="N168" s="3">
        <v>66.7</v>
      </c>
      <c r="O168" s="3">
        <v>61.0</v>
      </c>
      <c r="P168" s="3" t="s">
        <v>4777</v>
      </c>
      <c r="Q168" s="3">
        <v>3.0</v>
      </c>
      <c r="R168" s="3">
        <v>2.0</v>
      </c>
      <c r="S168" s="3">
        <v>66.7</v>
      </c>
      <c r="T168" s="3">
        <v>0.0</v>
      </c>
      <c r="U168" s="3">
        <v>0.0</v>
      </c>
      <c r="V168" s="3">
        <v>3.0</v>
      </c>
      <c r="W168" s="3">
        <v>100.0</v>
      </c>
      <c r="X168" s="3">
        <v>0.0</v>
      </c>
      <c r="Y168" s="3">
        <v>0.0</v>
      </c>
      <c r="Z168" s="3">
        <v>0.0</v>
      </c>
      <c r="AA168" s="3">
        <v>0.0</v>
      </c>
      <c r="AB168" s="3">
        <v>8.0</v>
      </c>
      <c r="AC168" s="3">
        <v>8.0</v>
      </c>
      <c r="AD168" s="3">
        <v>7.5</v>
      </c>
      <c r="AE168" s="3">
        <v>7.0</v>
      </c>
      <c r="AF168" s="3">
        <v>15.0</v>
      </c>
      <c r="AG168" s="3">
        <v>0.0</v>
      </c>
      <c r="AH168" s="3">
        <v>0.0</v>
      </c>
      <c r="AI168" s="3">
        <v>0.0</v>
      </c>
      <c r="AJ168" s="3">
        <v>0.0</v>
      </c>
      <c r="AK168" s="3">
        <v>0.0</v>
      </c>
      <c r="AL168" s="3">
        <v>0.0</v>
      </c>
      <c r="AM168" s="3">
        <v>0.0</v>
      </c>
      <c r="AN168" s="3">
        <v>1.0</v>
      </c>
      <c r="AO168" s="3">
        <v>118.8</v>
      </c>
      <c r="AP168" s="3" t="s">
        <v>4780</v>
      </c>
    </row>
    <row r="169">
      <c r="A169" s="3" t="s">
        <v>5012</v>
      </c>
      <c r="B169" s="3">
        <v>2016.0</v>
      </c>
      <c r="C169" s="3" t="s">
        <v>4782</v>
      </c>
      <c r="D169" s="3" t="s">
        <v>17</v>
      </c>
      <c r="E169" s="3">
        <v>12.0</v>
      </c>
      <c r="F169" s="3">
        <v>68.0</v>
      </c>
      <c r="G169" s="3">
        <v>45.0</v>
      </c>
      <c r="H169" s="3">
        <v>66.2</v>
      </c>
      <c r="I169" s="3">
        <v>852.0</v>
      </c>
      <c r="J169" s="3">
        <v>18.9</v>
      </c>
      <c r="K169" s="3">
        <v>10.0</v>
      </c>
      <c r="L169" s="3">
        <v>73.9</v>
      </c>
      <c r="M169" s="3">
        <v>74.5</v>
      </c>
      <c r="N169" s="3">
        <v>74.5</v>
      </c>
      <c r="O169" s="3">
        <v>80.0</v>
      </c>
      <c r="P169" s="3" t="s">
        <v>4777</v>
      </c>
      <c r="Q169" s="3">
        <v>370.0</v>
      </c>
      <c r="R169" s="3">
        <v>359.0</v>
      </c>
      <c r="S169" s="3">
        <v>97.0</v>
      </c>
      <c r="T169" s="3">
        <v>0.0</v>
      </c>
      <c r="U169" s="3">
        <v>0.0</v>
      </c>
      <c r="V169" s="3">
        <v>39.0</v>
      </c>
      <c r="W169" s="3">
        <v>10.5</v>
      </c>
      <c r="X169" s="3">
        <v>331.0</v>
      </c>
      <c r="Y169" s="3">
        <v>89.5</v>
      </c>
      <c r="Z169" s="3">
        <v>0.0</v>
      </c>
      <c r="AA169" s="3">
        <v>0.0</v>
      </c>
      <c r="AB169" s="3">
        <v>273.0</v>
      </c>
      <c r="AC169" s="3">
        <v>6.1</v>
      </c>
      <c r="AD169" s="3">
        <v>2.37</v>
      </c>
      <c r="AE169" s="3">
        <v>15.3</v>
      </c>
      <c r="AF169" s="3">
        <v>67.0</v>
      </c>
      <c r="AG169" s="3">
        <v>3.0</v>
      </c>
      <c r="AH169" s="3">
        <v>6.3</v>
      </c>
      <c r="AI169" s="3">
        <v>0.0</v>
      </c>
      <c r="AJ169" s="3">
        <v>0.0</v>
      </c>
      <c r="AK169" s="3">
        <v>1.0</v>
      </c>
      <c r="AL169" s="3">
        <v>0.0</v>
      </c>
      <c r="AM169" s="3">
        <v>6.0</v>
      </c>
      <c r="AN169" s="3">
        <v>34.0</v>
      </c>
      <c r="AO169" s="3">
        <v>142.8</v>
      </c>
      <c r="AP169" s="3" t="s">
        <v>4783</v>
      </c>
    </row>
    <row r="170">
      <c r="A170" s="3" t="s">
        <v>1759</v>
      </c>
      <c r="B170" s="3">
        <v>2023.0</v>
      </c>
      <c r="C170" s="3" t="s">
        <v>4779</v>
      </c>
      <c r="D170" s="3" t="s">
        <v>17</v>
      </c>
      <c r="E170" s="3">
        <v>12.0</v>
      </c>
      <c r="F170" s="3">
        <v>59.0</v>
      </c>
      <c r="G170" s="3">
        <v>37.0</v>
      </c>
      <c r="H170" s="3">
        <v>62.7</v>
      </c>
      <c r="I170" s="3">
        <v>507.0</v>
      </c>
      <c r="J170" s="3">
        <v>13.7</v>
      </c>
      <c r="K170" s="3">
        <v>4.0</v>
      </c>
      <c r="L170" s="3">
        <v>73.9</v>
      </c>
      <c r="M170" s="3">
        <v>74.1</v>
      </c>
      <c r="N170" s="3">
        <v>63.9</v>
      </c>
      <c r="O170" s="3">
        <v>82.9</v>
      </c>
      <c r="P170" s="3" t="s">
        <v>4777</v>
      </c>
      <c r="Q170" s="3">
        <v>281.0</v>
      </c>
      <c r="R170" s="3">
        <v>265.0</v>
      </c>
      <c r="S170" s="3">
        <v>94.3</v>
      </c>
      <c r="T170" s="3">
        <v>0.0</v>
      </c>
      <c r="U170" s="3">
        <v>0.0</v>
      </c>
      <c r="V170" s="3">
        <v>186.0</v>
      </c>
      <c r="W170" s="3">
        <v>66.2</v>
      </c>
      <c r="X170" s="3">
        <v>95.0</v>
      </c>
      <c r="Y170" s="3">
        <v>33.8</v>
      </c>
      <c r="Z170" s="3">
        <v>0.0</v>
      </c>
      <c r="AA170" s="3">
        <v>0.0</v>
      </c>
      <c r="AB170" s="3">
        <v>221.0</v>
      </c>
      <c r="AC170" s="3">
        <v>6.0</v>
      </c>
      <c r="AD170" s="3">
        <v>1.91</v>
      </c>
      <c r="AE170" s="3">
        <v>9.6</v>
      </c>
      <c r="AF170" s="3">
        <v>56.0</v>
      </c>
      <c r="AG170" s="3">
        <v>4.0</v>
      </c>
      <c r="AH170" s="3">
        <v>9.8</v>
      </c>
      <c r="AI170" s="3">
        <v>4.0</v>
      </c>
      <c r="AJ170" s="3">
        <v>3.0</v>
      </c>
      <c r="AK170" s="3">
        <v>2.0</v>
      </c>
      <c r="AL170" s="3">
        <v>0.0</v>
      </c>
      <c r="AM170" s="3">
        <v>4.0</v>
      </c>
      <c r="AN170" s="3">
        <v>26.0</v>
      </c>
      <c r="AO170" s="3">
        <v>98.6</v>
      </c>
      <c r="AP170" s="3" t="s">
        <v>4780</v>
      </c>
    </row>
    <row r="171">
      <c r="A171" s="3" t="s">
        <v>1536</v>
      </c>
      <c r="B171" s="3">
        <v>2019.0</v>
      </c>
      <c r="C171" s="3" t="s">
        <v>4880</v>
      </c>
      <c r="D171" s="3" t="s">
        <v>17</v>
      </c>
      <c r="E171" s="3">
        <v>9.0</v>
      </c>
      <c r="F171" s="3">
        <v>21.0</v>
      </c>
      <c r="G171" s="3">
        <v>16.0</v>
      </c>
      <c r="H171" s="3">
        <v>76.2</v>
      </c>
      <c r="I171" s="3">
        <v>247.0</v>
      </c>
      <c r="J171" s="3">
        <v>15.4</v>
      </c>
      <c r="K171" s="3">
        <v>1.0</v>
      </c>
      <c r="L171" s="3">
        <v>73.9</v>
      </c>
      <c r="M171" s="3">
        <v>72.6</v>
      </c>
      <c r="N171" s="3">
        <v>84.2</v>
      </c>
      <c r="O171" s="3">
        <v>15.8</v>
      </c>
      <c r="P171" s="3" t="s">
        <v>4777</v>
      </c>
      <c r="Q171" s="3">
        <v>87.0</v>
      </c>
      <c r="R171" s="3">
        <v>82.0</v>
      </c>
      <c r="S171" s="3">
        <v>94.3</v>
      </c>
      <c r="T171" s="3">
        <v>0.0</v>
      </c>
      <c r="U171" s="3">
        <v>0.0</v>
      </c>
      <c r="V171" s="3">
        <v>10.0</v>
      </c>
      <c r="W171" s="3">
        <v>11.5</v>
      </c>
      <c r="X171" s="3">
        <v>76.0</v>
      </c>
      <c r="Y171" s="3">
        <v>87.4</v>
      </c>
      <c r="Z171" s="3">
        <v>0.0</v>
      </c>
      <c r="AA171" s="3">
        <v>0.0</v>
      </c>
      <c r="AB171" s="3">
        <v>134.0</v>
      </c>
      <c r="AC171" s="3">
        <v>8.4</v>
      </c>
      <c r="AD171" s="3">
        <v>3.01</v>
      </c>
      <c r="AE171" s="3">
        <v>11.5</v>
      </c>
      <c r="AF171" s="3">
        <v>47.0</v>
      </c>
      <c r="AG171" s="3">
        <v>0.0</v>
      </c>
      <c r="AH171" s="3">
        <v>0.0</v>
      </c>
      <c r="AI171" s="3">
        <v>7.0</v>
      </c>
      <c r="AJ171" s="3">
        <v>4.0</v>
      </c>
      <c r="AK171" s="3">
        <v>0.0</v>
      </c>
      <c r="AL171" s="3">
        <v>2.0</v>
      </c>
      <c r="AM171" s="3">
        <v>2.0</v>
      </c>
      <c r="AN171" s="3">
        <v>11.0</v>
      </c>
      <c r="AO171" s="3">
        <v>130.5</v>
      </c>
      <c r="AP171" s="3" t="s">
        <v>4778</v>
      </c>
    </row>
    <row r="172">
      <c r="A172" s="3" t="s">
        <v>4885</v>
      </c>
      <c r="B172" s="3">
        <v>2022.0</v>
      </c>
      <c r="C172" s="3" t="s">
        <v>4790</v>
      </c>
      <c r="D172" s="3" t="s">
        <v>17</v>
      </c>
      <c r="E172" s="3">
        <v>12.0</v>
      </c>
      <c r="F172" s="3">
        <v>80.0</v>
      </c>
      <c r="G172" s="3">
        <v>58.0</v>
      </c>
      <c r="H172" s="3">
        <v>72.5</v>
      </c>
      <c r="I172" s="3">
        <v>726.0</v>
      </c>
      <c r="J172" s="3">
        <v>12.5</v>
      </c>
      <c r="K172" s="3">
        <v>1.0</v>
      </c>
      <c r="L172" s="3">
        <v>73.8</v>
      </c>
      <c r="M172" s="3">
        <v>74.2</v>
      </c>
      <c r="N172" s="3">
        <v>79.5</v>
      </c>
      <c r="O172" s="3">
        <v>52.6</v>
      </c>
      <c r="P172" s="3">
        <v>63.6</v>
      </c>
      <c r="Q172" s="3">
        <v>366.0</v>
      </c>
      <c r="R172" s="3">
        <v>340.0</v>
      </c>
      <c r="S172" s="3">
        <v>92.9</v>
      </c>
      <c r="T172" s="3">
        <v>1.0</v>
      </c>
      <c r="U172" s="3">
        <v>0.3</v>
      </c>
      <c r="V172" s="3">
        <v>142.0</v>
      </c>
      <c r="W172" s="3">
        <v>38.8</v>
      </c>
      <c r="X172" s="3">
        <v>224.0</v>
      </c>
      <c r="Y172" s="3">
        <v>61.2</v>
      </c>
      <c r="Z172" s="3">
        <v>0.0</v>
      </c>
      <c r="AA172" s="3">
        <v>0.0</v>
      </c>
      <c r="AB172" s="3">
        <v>277.0</v>
      </c>
      <c r="AC172" s="3">
        <v>4.8</v>
      </c>
      <c r="AD172" s="3">
        <v>2.14</v>
      </c>
      <c r="AE172" s="3">
        <v>10.5</v>
      </c>
      <c r="AF172" s="3">
        <v>60.0</v>
      </c>
      <c r="AG172" s="3">
        <v>3.0</v>
      </c>
      <c r="AH172" s="3">
        <v>4.9</v>
      </c>
      <c r="AI172" s="3">
        <v>15.0</v>
      </c>
      <c r="AJ172" s="3">
        <v>9.0</v>
      </c>
      <c r="AK172" s="3">
        <v>2.0</v>
      </c>
      <c r="AL172" s="3">
        <v>1.0</v>
      </c>
      <c r="AM172" s="3">
        <v>17.0</v>
      </c>
      <c r="AN172" s="3">
        <v>40.0</v>
      </c>
      <c r="AO172" s="3">
        <v>94.1</v>
      </c>
      <c r="AP172" s="3" t="s">
        <v>4778</v>
      </c>
    </row>
    <row r="173">
      <c r="A173" s="3" t="s">
        <v>4884</v>
      </c>
      <c r="B173" s="3">
        <v>2018.0</v>
      </c>
      <c r="C173" s="3" t="s">
        <v>4794</v>
      </c>
      <c r="D173" s="3" t="s">
        <v>17</v>
      </c>
      <c r="E173" s="3">
        <v>11.0</v>
      </c>
      <c r="F173" s="3">
        <v>38.0</v>
      </c>
      <c r="G173" s="3">
        <v>27.0</v>
      </c>
      <c r="H173" s="3">
        <v>71.1</v>
      </c>
      <c r="I173" s="3">
        <v>495.0</v>
      </c>
      <c r="J173" s="3">
        <v>18.3</v>
      </c>
      <c r="K173" s="3">
        <v>5.0</v>
      </c>
      <c r="L173" s="3">
        <v>73.8</v>
      </c>
      <c r="M173" s="3">
        <v>73.0</v>
      </c>
      <c r="N173" s="3">
        <v>88.9</v>
      </c>
      <c r="O173" s="3">
        <v>30.1</v>
      </c>
      <c r="P173" s="3" t="s">
        <v>4777</v>
      </c>
      <c r="Q173" s="3">
        <v>240.0</v>
      </c>
      <c r="R173" s="3">
        <v>231.0</v>
      </c>
      <c r="S173" s="3">
        <v>96.3</v>
      </c>
      <c r="T173" s="3">
        <v>0.0</v>
      </c>
      <c r="U173" s="3">
        <v>0.0</v>
      </c>
      <c r="V173" s="3">
        <v>8.0</v>
      </c>
      <c r="W173" s="3">
        <v>3.3</v>
      </c>
      <c r="X173" s="3">
        <v>232.0</v>
      </c>
      <c r="Y173" s="3">
        <v>96.7</v>
      </c>
      <c r="Z173" s="3">
        <v>0.0</v>
      </c>
      <c r="AA173" s="3">
        <v>0.0</v>
      </c>
      <c r="AB173" s="3">
        <v>243.0</v>
      </c>
      <c r="AC173" s="3">
        <v>9.0</v>
      </c>
      <c r="AD173" s="3">
        <v>2.14</v>
      </c>
      <c r="AE173" s="3">
        <v>12.5</v>
      </c>
      <c r="AF173" s="3">
        <v>57.0</v>
      </c>
      <c r="AG173" s="3">
        <v>0.0</v>
      </c>
      <c r="AH173" s="3">
        <v>0.0</v>
      </c>
      <c r="AI173" s="3">
        <v>7.0</v>
      </c>
      <c r="AJ173" s="3">
        <v>2.0</v>
      </c>
      <c r="AK173" s="3">
        <v>0.0</v>
      </c>
      <c r="AL173" s="3">
        <v>1.0</v>
      </c>
      <c r="AM173" s="3">
        <v>5.0</v>
      </c>
      <c r="AN173" s="3">
        <v>18.0</v>
      </c>
      <c r="AO173" s="3">
        <v>153.0</v>
      </c>
      <c r="AP173" s="3" t="s">
        <v>4778</v>
      </c>
    </row>
    <row r="174">
      <c r="A174" s="3" t="s">
        <v>4939</v>
      </c>
      <c r="B174" s="3">
        <v>2016.0</v>
      </c>
      <c r="C174" s="3" t="s">
        <v>4776</v>
      </c>
      <c r="D174" s="3" t="s">
        <v>17</v>
      </c>
      <c r="E174" s="3">
        <v>12.0</v>
      </c>
      <c r="F174" s="3">
        <v>43.0</v>
      </c>
      <c r="G174" s="3">
        <v>29.0</v>
      </c>
      <c r="H174" s="3">
        <v>67.4</v>
      </c>
      <c r="I174" s="3">
        <v>412.0</v>
      </c>
      <c r="J174" s="3">
        <v>14.2</v>
      </c>
      <c r="K174" s="3">
        <v>2.0</v>
      </c>
      <c r="L174" s="3">
        <v>73.8</v>
      </c>
      <c r="M174" s="3">
        <v>73.5</v>
      </c>
      <c r="N174" s="3">
        <v>72.2</v>
      </c>
      <c r="O174" s="3">
        <v>71.7</v>
      </c>
      <c r="P174" s="3">
        <v>62.1</v>
      </c>
      <c r="Q174" s="3">
        <v>197.0</v>
      </c>
      <c r="R174" s="3">
        <v>188.0</v>
      </c>
      <c r="S174" s="3">
        <v>95.4</v>
      </c>
      <c r="T174" s="3">
        <v>1.0</v>
      </c>
      <c r="U174" s="3">
        <v>0.5</v>
      </c>
      <c r="V174" s="3">
        <v>9.0</v>
      </c>
      <c r="W174" s="3">
        <v>4.6</v>
      </c>
      <c r="X174" s="3">
        <v>188.0</v>
      </c>
      <c r="Y174" s="3">
        <v>95.4</v>
      </c>
      <c r="Z174" s="3">
        <v>0.0</v>
      </c>
      <c r="AA174" s="3">
        <v>0.0</v>
      </c>
      <c r="AB174" s="3">
        <v>175.0</v>
      </c>
      <c r="AC174" s="3">
        <v>6.0</v>
      </c>
      <c r="AD174" s="3">
        <v>2.19</v>
      </c>
      <c r="AE174" s="3">
        <v>11.7</v>
      </c>
      <c r="AF174" s="3">
        <v>37.0</v>
      </c>
      <c r="AG174" s="3">
        <v>2.0</v>
      </c>
      <c r="AH174" s="3">
        <v>6.5</v>
      </c>
      <c r="AI174" s="3">
        <v>0.0</v>
      </c>
      <c r="AJ174" s="3">
        <v>0.0</v>
      </c>
      <c r="AK174" s="3">
        <v>2.0</v>
      </c>
      <c r="AL174" s="3">
        <v>0.0</v>
      </c>
      <c r="AM174" s="3">
        <v>10.0</v>
      </c>
      <c r="AN174" s="3">
        <v>18.0</v>
      </c>
      <c r="AO174" s="3">
        <v>94.3</v>
      </c>
      <c r="AP174" s="3" t="s">
        <v>4778</v>
      </c>
    </row>
    <row r="175">
      <c r="A175" s="3" t="s">
        <v>5013</v>
      </c>
      <c r="B175" s="3">
        <v>2023.0</v>
      </c>
      <c r="C175" s="3" t="s">
        <v>4776</v>
      </c>
      <c r="D175" s="3" t="s">
        <v>17</v>
      </c>
      <c r="E175" s="3">
        <v>8.0</v>
      </c>
      <c r="F175" s="3">
        <v>59.0</v>
      </c>
      <c r="G175" s="3">
        <v>38.0</v>
      </c>
      <c r="H175" s="3">
        <v>64.4</v>
      </c>
      <c r="I175" s="3">
        <v>514.0</v>
      </c>
      <c r="J175" s="3">
        <v>13.5</v>
      </c>
      <c r="K175" s="3">
        <v>4.0</v>
      </c>
      <c r="L175" s="3">
        <v>73.7</v>
      </c>
      <c r="M175" s="3">
        <v>73.7</v>
      </c>
      <c r="N175" s="3">
        <v>64.5</v>
      </c>
      <c r="O175" s="3">
        <v>40.6</v>
      </c>
      <c r="P175" s="3" t="s">
        <v>4777</v>
      </c>
      <c r="Q175" s="3">
        <v>257.0</v>
      </c>
      <c r="R175" s="3">
        <v>240.0</v>
      </c>
      <c r="S175" s="3">
        <v>93.4</v>
      </c>
      <c r="T175" s="3">
        <v>0.0</v>
      </c>
      <c r="U175" s="3">
        <v>0.0</v>
      </c>
      <c r="V175" s="3">
        <v>62.0</v>
      </c>
      <c r="W175" s="3">
        <v>24.1</v>
      </c>
      <c r="X175" s="3">
        <v>194.0</v>
      </c>
      <c r="Y175" s="3">
        <v>75.5</v>
      </c>
      <c r="Z175" s="3">
        <v>1.0</v>
      </c>
      <c r="AA175" s="3">
        <v>0.4</v>
      </c>
      <c r="AB175" s="3">
        <v>86.0</v>
      </c>
      <c r="AC175" s="3">
        <v>2.3</v>
      </c>
      <c r="AD175" s="3">
        <v>2.14</v>
      </c>
      <c r="AE175" s="3">
        <v>14.4</v>
      </c>
      <c r="AF175" s="3">
        <v>44.0</v>
      </c>
      <c r="AG175" s="3">
        <v>4.0</v>
      </c>
      <c r="AH175" s="3">
        <v>9.5</v>
      </c>
      <c r="AI175" s="3">
        <v>12.0</v>
      </c>
      <c r="AJ175" s="3">
        <v>4.0</v>
      </c>
      <c r="AK175" s="3">
        <v>2.0</v>
      </c>
      <c r="AL175" s="3">
        <v>1.0</v>
      </c>
      <c r="AM175" s="3">
        <v>0.0</v>
      </c>
      <c r="AN175" s="3">
        <v>20.0</v>
      </c>
      <c r="AO175" s="3">
        <v>100.5</v>
      </c>
      <c r="AP175" s="3" t="s">
        <v>4780</v>
      </c>
    </row>
    <row r="176">
      <c r="A176" s="3" t="s">
        <v>5014</v>
      </c>
      <c r="B176" s="3">
        <v>2020.0</v>
      </c>
      <c r="C176" s="3" t="s">
        <v>4796</v>
      </c>
      <c r="D176" s="3" t="s">
        <v>17</v>
      </c>
      <c r="E176" s="3">
        <v>9.0</v>
      </c>
      <c r="F176" s="3">
        <v>48.0</v>
      </c>
      <c r="G176" s="3">
        <v>33.0</v>
      </c>
      <c r="H176" s="3">
        <v>68.8</v>
      </c>
      <c r="I176" s="3">
        <v>467.0</v>
      </c>
      <c r="J176" s="3">
        <v>14.2</v>
      </c>
      <c r="K176" s="3">
        <v>3.0</v>
      </c>
      <c r="L176" s="3">
        <v>73.7</v>
      </c>
      <c r="M176" s="3">
        <v>77.1</v>
      </c>
      <c r="N176" s="3">
        <v>90.3</v>
      </c>
      <c r="O176" s="3">
        <v>84.1</v>
      </c>
      <c r="P176" s="3" t="s">
        <v>4777</v>
      </c>
      <c r="Q176" s="3">
        <v>214.0</v>
      </c>
      <c r="R176" s="3">
        <v>202.0</v>
      </c>
      <c r="S176" s="3">
        <v>94.4</v>
      </c>
      <c r="T176" s="3">
        <v>0.0</v>
      </c>
      <c r="U176" s="3">
        <v>0.0</v>
      </c>
      <c r="V176" s="3">
        <v>196.0</v>
      </c>
      <c r="W176" s="3">
        <v>91.6</v>
      </c>
      <c r="X176" s="3">
        <v>18.0</v>
      </c>
      <c r="Y176" s="3">
        <v>8.4</v>
      </c>
      <c r="Z176" s="3">
        <v>0.0</v>
      </c>
      <c r="AA176" s="3">
        <v>0.0</v>
      </c>
      <c r="AB176" s="3">
        <v>137.0</v>
      </c>
      <c r="AC176" s="3">
        <v>4.2</v>
      </c>
      <c r="AD176" s="3">
        <v>2.31</v>
      </c>
      <c r="AE176" s="3">
        <v>11.9</v>
      </c>
      <c r="AF176" s="3">
        <v>49.0</v>
      </c>
      <c r="AG176" s="3">
        <v>0.0</v>
      </c>
      <c r="AH176" s="3">
        <v>0.0</v>
      </c>
      <c r="AI176" s="3">
        <v>10.0</v>
      </c>
      <c r="AJ176" s="3">
        <v>1.0</v>
      </c>
      <c r="AK176" s="3">
        <v>1.0</v>
      </c>
      <c r="AL176" s="3">
        <v>0.0</v>
      </c>
      <c r="AM176" s="3">
        <v>1.0</v>
      </c>
      <c r="AN176" s="3">
        <v>22.0</v>
      </c>
      <c r="AO176" s="3">
        <v>112.1</v>
      </c>
      <c r="AP176" s="3" t="s">
        <v>4792</v>
      </c>
    </row>
    <row r="177">
      <c r="A177" s="3" t="s">
        <v>5015</v>
      </c>
      <c r="B177" s="3">
        <v>2023.0</v>
      </c>
      <c r="C177" s="3" t="s">
        <v>4794</v>
      </c>
      <c r="D177" s="3" t="s">
        <v>17</v>
      </c>
      <c r="E177" s="3">
        <v>11.0</v>
      </c>
      <c r="F177" s="3">
        <v>22.0</v>
      </c>
      <c r="G177" s="3">
        <v>16.0</v>
      </c>
      <c r="H177" s="3">
        <v>72.7</v>
      </c>
      <c r="I177" s="3">
        <v>282.0</v>
      </c>
      <c r="J177" s="3">
        <v>17.6</v>
      </c>
      <c r="K177" s="3">
        <v>2.0</v>
      </c>
      <c r="L177" s="3">
        <v>73.7</v>
      </c>
      <c r="M177" s="3">
        <v>74.5</v>
      </c>
      <c r="N177" s="3">
        <v>84.2</v>
      </c>
      <c r="O177" s="3">
        <v>69.5</v>
      </c>
      <c r="P177" s="3" t="s">
        <v>4777</v>
      </c>
      <c r="Q177" s="3">
        <v>99.0</v>
      </c>
      <c r="R177" s="3">
        <v>97.0</v>
      </c>
      <c r="S177" s="3">
        <v>98.0</v>
      </c>
      <c r="T177" s="3">
        <v>0.0</v>
      </c>
      <c r="U177" s="3">
        <v>0.0</v>
      </c>
      <c r="V177" s="3">
        <v>88.0</v>
      </c>
      <c r="W177" s="3">
        <v>88.9</v>
      </c>
      <c r="X177" s="3">
        <v>11.0</v>
      </c>
      <c r="Y177" s="3">
        <v>11.1</v>
      </c>
      <c r="Z177" s="3">
        <v>0.0</v>
      </c>
      <c r="AA177" s="3">
        <v>0.0</v>
      </c>
      <c r="AB177" s="3">
        <v>87.0</v>
      </c>
      <c r="AC177" s="3">
        <v>5.4</v>
      </c>
      <c r="AD177" s="3">
        <v>2.91</v>
      </c>
      <c r="AE177" s="3">
        <v>16.5</v>
      </c>
      <c r="AF177" s="3">
        <v>79.0</v>
      </c>
      <c r="AG177" s="3">
        <v>0.0</v>
      </c>
      <c r="AH177" s="3">
        <v>0.0</v>
      </c>
      <c r="AI177" s="3">
        <v>2.0</v>
      </c>
      <c r="AJ177" s="3">
        <v>2.0</v>
      </c>
      <c r="AK177" s="3">
        <v>0.0</v>
      </c>
      <c r="AL177" s="3">
        <v>0.0</v>
      </c>
      <c r="AM177" s="3">
        <v>4.0</v>
      </c>
      <c r="AN177" s="3">
        <v>10.0</v>
      </c>
      <c r="AO177" s="3">
        <v>145.1</v>
      </c>
      <c r="AP177" s="3" t="s">
        <v>4780</v>
      </c>
    </row>
    <row r="178">
      <c r="A178" s="3" t="s">
        <v>5016</v>
      </c>
      <c r="B178" s="3">
        <v>2023.0</v>
      </c>
      <c r="C178" s="3" t="s">
        <v>4880</v>
      </c>
      <c r="D178" s="3" t="s">
        <v>17</v>
      </c>
      <c r="E178" s="3">
        <v>12.0</v>
      </c>
      <c r="F178" s="3">
        <v>74.0</v>
      </c>
      <c r="G178" s="3">
        <v>60.0</v>
      </c>
      <c r="H178" s="3">
        <v>81.1</v>
      </c>
      <c r="I178" s="11">
        <v>1079.0</v>
      </c>
      <c r="J178" s="3">
        <v>18.0</v>
      </c>
      <c r="K178" s="3">
        <v>15.0</v>
      </c>
      <c r="L178" s="3">
        <v>73.6</v>
      </c>
      <c r="M178" s="3">
        <v>74.5</v>
      </c>
      <c r="N178" s="3">
        <v>69.8</v>
      </c>
      <c r="O178" s="3">
        <v>49.4</v>
      </c>
      <c r="P178" s="3" t="s">
        <v>4777</v>
      </c>
      <c r="Q178" s="3">
        <v>423.0</v>
      </c>
      <c r="R178" s="3">
        <v>407.0</v>
      </c>
      <c r="S178" s="3">
        <v>96.2</v>
      </c>
      <c r="T178" s="3">
        <v>0.0</v>
      </c>
      <c r="U178" s="3">
        <v>0.0</v>
      </c>
      <c r="V178" s="3">
        <v>59.0</v>
      </c>
      <c r="W178" s="3">
        <v>13.9</v>
      </c>
      <c r="X178" s="3">
        <v>363.0</v>
      </c>
      <c r="Y178" s="3">
        <v>85.8</v>
      </c>
      <c r="Z178" s="3">
        <v>0.0</v>
      </c>
      <c r="AA178" s="3">
        <v>0.0</v>
      </c>
      <c r="AB178" s="3">
        <v>365.0</v>
      </c>
      <c r="AC178" s="3">
        <v>6.1</v>
      </c>
      <c r="AD178" s="3">
        <v>2.65</v>
      </c>
      <c r="AE178" s="3">
        <v>13.7</v>
      </c>
      <c r="AF178" s="3">
        <v>86.0</v>
      </c>
      <c r="AG178" s="3">
        <v>5.0</v>
      </c>
      <c r="AH178" s="3">
        <v>7.7</v>
      </c>
      <c r="AI178" s="3">
        <v>12.0</v>
      </c>
      <c r="AJ178" s="3">
        <v>7.0</v>
      </c>
      <c r="AK178" s="3">
        <v>1.0</v>
      </c>
      <c r="AL178" s="3">
        <v>1.0</v>
      </c>
      <c r="AM178" s="3">
        <v>11.0</v>
      </c>
      <c r="AN178" s="3">
        <v>42.0</v>
      </c>
      <c r="AO178" s="3">
        <v>152.7</v>
      </c>
      <c r="AP178" s="3" t="s">
        <v>4792</v>
      </c>
    </row>
    <row r="179">
      <c r="A179" s="3" t="s">
        <v>5017</v>
      </c>
      <c r="B179" s="3">
        <v>2019.0</v>
      </c>
      <c r="C179" s="3" t="s">
        <v>4785</v>
      </c>
      <c r="D179" s="3" t="s">
        <v>17</v>
      </c>
      <c r="E179" s="3">
        <v>11.0</v>
      </c>
      <c r="F179" s="3">
        <v>47.0</v>
      </c>
      <c r="G179" s="3">
        <v>35.0</v>
      </c>
      <c r="H179" s="3">
        <v>74.5</v>
      </c>
      <c r="I179" s="3">
        <v>389.0</v>
      </c>
      <c r="J179" s="3">
        <v>11.1</v>
      </c>
      <c r="K179" s="3">
        <v>1.0</v>
      </c>
      <c r="L179" s="3">
        <v>73.6</v>
      </c>
      <c r="M179" s="3">
        <v>70.2</v>
      </c>
      <c r="N179" s="3">
        <v>68.0</v>
      </c>
      <c r="O179" s="3">
        <v>46.7</v>
      </c>
      <c r="P179" s="3" t="s">
        <v>4777</v>
      </c>
      <c r="Q179" s="3">
        <v>146.0</v>
      </c>
      <c r="R179" s="3">
        <v>140.0</v>
      </c>
      <c r="S179" s="3">
        <v>95.9</v>
      </c>
      <c r="T179" s="3">
        <v>0.0</v>
      </c>
      <c r="U179" s="3">
        <v>0.0</v>
      </c>
      <c r="V179" s="3">
        <v>63.0</v>
      </c>
      <c r="W179" s="3">
        <v>43.2</v>
      </c>
      <c r="X179" s="3">
        <v>81.0</v>
      </c>
      <c r="Y179" s="3">
        <v>55.5</v>
      </c>
      <c r="Z179" s="3">
        <v>0.0</v>
      </c>
      <c r="AA179" s="3">
        <v>0.0</v>
      </c>
      <c r="AB179" s="3">
        <v>232.0</v>
      </c>
      <c r="AC179" s="3">
        <v>6.6</v>
      </c>
      <c r="AD179" s="3">
        <v>2.78</v>
      </c>
      <c r="AE179" s="3">
        <v>9.2</v>
      </c>
      <c r="AF179" s="3">
        <v>50.0</v>
      </c>
      <c r="AG179" s="3">
        <v>3.0</v>
      </c>
      <c r="AH179" s="3">
        <v>7.9</v>
      </c>
      <c r="AI179" s="3">
        <v>5.0</v>
      </c>
      <c r="AJ179" s="3">
        <v>4.0</v>
      </c>
      <c r="AK179" s="3">
        <v>0.0</v>
      </c>
      <c r="AL179" s="3">
        <v>1.0</v>
      </c>
      <c r="AM179" s="3">
        <v>1.0</v>
      </c>
      <c r="AN179" s="3">
        <v>17.0</v>
      </c>
      <c r="AO179" s="3">
        <v>105.7</v>
      </c>
      <c r="AP179" s="3" t="s">
        <v>4778</v>
      </c>
    </row>
    <row r="180">
      <c r="A180" s="3" t="s">
        <v>5018</v>
      </c>
      <c r="B180" s="3">
        <v>2023.0</v>
      </c>
      <c r="C180" s="3" t="s">
        <v>4802</v>
      </c>
      <c r="D180" s="3" t="s">
        <v>17</v>
      </c>
      <c r="E180" s="3">
        <v>12.0</v>
      </c>
      <c r="F180" s="3">
        <v>31.0</v>
      </c>
      <c r="G180" s="3">
        <v>23.0</v>
      </c>
      <c r="H180" s="3">
        <v>74.2</v>
      </c>
      <c r="I180" s="3">
        <v>253.0</v>
      </c>
      <c r="J180" s="3">
        <v>11.0</v>
      </c>
      <c r="K180" s="3">
        <v>2.0</v>
      </c>
      <c r="L180" s="3">
        <v>73.6</v>
      </c>
      <c r="M180" s="3">
        <v>66.5</v>
      </c>
      <c r="N180" s="3">
        <v>68.4</v>
      </c>
      <c r="O180" s="3">
        <v>56.3</v>
      </c>
      <c r="P180" s="3">
        <v>75.4</v>
      </c>
      <c r="Q180" s="3">
        <v>195.0</v>
      </c>
      <c r="R180" s="3">
        <v>186.0</v>
      </c>
      <c r="S180" s="3">
        <v>95.4</v>
      </c>
      <c r="T180" s="3">
        <v>3.0</v>
      </c>
      <c r="U180" s="3">
        <v>1.5</v>
      </c>
      <c r="V180" s="3">
        <v>19.0</v>
      </c>
      <c r="W180" s="3">
        <v>9.7</v>
      </c>
      <c r="X180" s="3">
        <v>149.0</v>
      </c>
      <c r="Y180" s="3">
        <v>76.4</v>
      </c>
      <c r="Z180" s="3">
        <v>1.0</v>
      </c>
      <c r="AA180" s="3">
        <v>0.5</v>
      </c>
      <c r="AB180" s="3">
        <v>161.0</v>
      </c>
      <c r="AC180" s="3">
        <v>7.0</v>
      </c>
      <c r="AD180" s="3">
        <v>1.36</v>
      </c>
      <c r="AE180" s="3">
        <v>6.7</v>
      </c>
      <c r="AF180" s="3">
        <v>24.0</v>
      </c>
      <c r="AG180" s="3">
        <v>2.0</v>
      </c>
      <c r="AH180" s="3">
        <v>8.0</v>
      </c>
      <c r="AI180" s="3">
        <v>5.0</v>
      </c>
      <c r="AJ180" s="3">
        <v>2.0</v>
      </c>
      <c r="AK180" s="3">
        <v>2.0</v>
      </c>
      <c r="AL180" s="3">
        <v>0.0</v>
      </c>
      <c r="AM180" s="3">
        <v>5.0</v>
      </c>
      <c r="AN180" s="3">
        <v>14.0</v>
      </c>
      <c r="AO180" s="3">
        <v>92.5</v>
      </c>
      <c r="AP180" s="3" t="s">
        <v>4780</v>
      </c>
    </row>
    <row r="181">
      <c r="A181" s="3" t="s">
        <v>5019</v>
      </c>
      <c r="B181" s="3">
        <v>2017.0</v>
      </c>
      <c r="C181" s="3" t="s">
        <v>4800</v>
      </c>
      <c r="D181" s="3" t="s">
        <v>17</v>
      </c>
      <c r="E181" s="3">
        <v>5.0</v>
      </c>
      <c r="F181" s="3">
        <v>2.0</v>
      </c>
      <c r="G181" s="3">
        <v>2.0</v>
      </c>
      <c r="H181" s="3">
        <v>100.0</v>
      </c>
      <c r="I181" s="3">
        <v>61.0</v>
      </c>
      <c r="J181" s="3">
        <v>30.5</v>
      </c>
      <c r="K181" s="3">
        <v>2.0</v>
      </c>
      <c r="L181" s="3">
        <v>73.6</v>
      </c>
      <c r="M181" s="3">
        <v>72.1</v>
      </c>
      <c r="N181" s="3">
        <v>70.7</v>
      </c>
      <c r="O181" s="3">
        <v>62.9</v>
      </c>
      <c r="P181" s="3">
        <v>61.1</v>
      </c>
      <c r="Q181" s="3">
        <v>20.0</v>
      </c>
      <c r="R181" s="3">
        <v>18.0</v>
      </c>
      <c r="S181" s="3">
        <v>90.0</v>
      </c>
      <c r="T181" s="3">
        <v>1.0</v>
      </c>
      <c r="U181" s="3">
        <v>5.0</v>
      </c>
      <c r="V181" s="3">
        <v>20.0</v>
      </c>
      <c r="W181" s="3">
        <v>100.0</v>
      </c>
      <c r="X181" s="3">
        <v>0.0</v>
      </c>
      <c r="Y181" s="3">
        <v>0.0</v>
      </c>
      <c r="Z181" s="3">
        <v>0.0</v>
      </c>
      <c r="AA181" s="3">
        <v>0.0</v>
      </c>
      <c r="AB181" s="3">
        <v>23.0</v>
      </c>
      <c r="AC181" s="3">
        <v>11.5</v>
      </c>
      <c r="AD181" s="3">
        <v>3.39</v>
      </c>
      <c r="AE181" s="3">
        <v>19.0</v>
      </c>
      <c r="AF181" s="3">
        <v>43.0</v>
      </c>
      <c r="AG181" s="3">
        <v>0.0</v>
      </c>
      <c r="AH181" s="3">
        <v>0.0</v>
      </c>
      <c r="AI181" s="3">
        <v>0.0</v>
      </c>
      <c r="AJ181" s="3">
        <v>0.0</v>
      </c>
      <c r="AK181" s="3">
        <v>0.0</v>
      </c>
      <c r="AL181" s="3">
        <v>0.0</v>
      </c>
      <c r="AM181" s="3">
        <v>0.0</v>
      </c>
      <c r="AN181" s="3">
        <v>2.0</v>
      </c>
      <c r="AO181" s="3">
        <v>158.3</v>
      </c>
      <c r="AP181" s="3" t="s">
        <v>4780</v>
      </c>
    </row>
    <row r="182">
      <c r="A182" s="3" t="s">
        <v>4943</v>
      </c>
      <c r="B182" s="3">
        <v>2017.0</v>
      </c>
      <c r="C182" s="3" t="s">
        <v>4779</v>
      </c>
      <c r="D182" s="3" t="s">
        <v>17</v>
      </c>
      <c r="E182" s="3">
        <v>12.0</v>
      </c>
      <c r="F182" s="3">
        <v>90.0</v>
      </c>
      <c r="G182" s="3">
        <v>51.0</v>
      </c>
      <c r="H182" s="3">
        <v>56.7</v>
      </c>
      <c r="I182" s="3">
        <v>725.0</v>
      </c>
      <c r="J182" s="3">
        <v>14.2</v>
      </c>
      <c r="K182" s="3">
        <v>2.0</v>
      </c>
      <c r="L182" s="3">
        <v>73.5</v>
      </c>
      <c r="M182" s="3">
        <v>72.7</v>
      </c>
      <c r="N182" s="3">
        <v>72.2</v>
      </c>
      <c r="O182" s="3">
        <v>74.1</v>
      </c>
      <c r="P182" s="3" t="s">
        <v>4777</v>
      </c>
      <c r="Q182" s="3">
        <v>427.0</v>
      </c>
      <c r="R182" s="3">
        <v>410.0</v>
      </c>
      <c r="S182" s="3">
        <v>96.0</v>
      </c>
      <c r="T182" s="3">
        <v>0.0</v>
      </c>
      <c r="U182" s="3">
        <v>0.0</v>
      </c>
      <c r="V182" s="3">
        <v>47.0</v>
      </c>
      <c r="W182" s="3">
        <v>11.0</v>
      </c>
      <c r="X182" s="3">
        <v>380.0</v>
      </c>
      <c r="Y182" s="3">
        <v>89.0</v>
      </c>
      <c r="Z182" s="3">
        <v>0.0</v>
      </c>
      <c r="AA182" s="3">
        <v>0.0</v>
      </c>
      <c r="AB182" s="3">
        <v>249.0</v>
      </c>
      <c r="AC182" s="3">
        <v>4.9</v>
      </c>
      <c r="AD182" s="3">
        <v>1.77</v>
      </c>
      <c r="AE182" s="3">
        <v>12.7</v>
      </c>
      <c r="AF182" s="3">
        <v>48.0</v>
      </c>
      <c r="AG182" s="3">
        <v>4.0</v>
      </c>
      <c r="AH182" s="3">
        <v>7.3</v>
      </c>
      <c r="AI182" s="3">
        <v>23.0</v>
      </c>
      <c r="AJ182" s="3">
        <v>7.0</v>
      </c>
      <c r="AK182" s="3">
        <v>1.0</v>
      </c>
      <c r="AL182" s="3">
        <v>0.0</v>
      </c>
      <c r="AM182" s="3">
        <v>5.0</v>
      </c>
      <c r="AN182" s="3">
        <v>33.0</v>
      </c>
      <c r="AO182" s="3">
        <v>85.6</v>
      </c>
      <c r="AP182" s="3" t="s">
        <v>4780</v>
      </c>
    </row>
    <row r="183">
      <c r="A183" s="3" t="s">
        <v>4942</v>
      </c>
      <c r="B183" s="3">
        <v>2016.0</v>
      </c>
      <c r="C183" s="3" t="s">
        <v>4782</v>
      </c>
      <c r="D183" s="3" t="s">
        <v>17</v>
      </c>
      <c r="E183" s="3">
        <v>12.0</v>
      </c>
      <c r="F183" s="3">
        <v>96.0</v>
      </c>
      <c r="G183" s="3">
        <v>62.0</v>
      </c>
      <c r="H183" s="3">
        <v>64.6</v>
      </c>
      <c r="I183" s="3">
        <v>691.0</v>
      </c>
      <c r="J183" s="3">
        <v>11.1</v>
      </c>
      <c r="K183" s="3">
        <v>7.0</v>
      </c>
      <c r="L183" s="3">
        <v>73.5</v>
      </c>
      <c r="M183" s="3">
        <v>72.3</v>
      </c>
      <c r="N183" s="3">
        <v>62.5</v>
      </c>
      <c r="O183" s="3">
        <v>77.6</v>
      </c>
      <c r="P183" s="3">
        <v>65.3</v>
      </c>
      <c r="Q183" s="3">
        <v>369.0</v>
      </c>
      <c r="R183" s="3">
        <v>355.0</v>
      </c>
      <c r="S183" s="3">
        <v>96.2</v>
      </c>
      <c r="T183" s="3">
        <v>1.0</v>
      </c>
      <c r="U183" s="3">
        <v>0.3</v>
      </c>
      <c r="V183" s="3">
        <v>94.0</v>
      </c>
      <c r="W183" s="3">
        <v>25.5</v>
      </c>
      <c r="X183" s="3">
        <v>266.0</v>
      </c>
      <c r="Y183" s="3">
        <v>72.1</v>
      </c>
      <c r="Z183" s="3">
        <v>5.0</v>
      </c>
      <c r="AA183" s="3">
        <v>1.4</v>
      </c>
      <c r="AB183" s="3">
        <v>328.0</v>
      </c>
      <c r="AC183" s="3">
        <v>5.3</v>
      </c>
      <c r="AD183" s="3">
        <v>1.95</v>
      </c>
      <c r="AE183" s="3">
        <v>10.2</v>
      </c>
      <c r="AF183" s="3">
        <v>51.0</v>
      </c>
      <c r="AG183" s="3">
        <v>7.0</v>
      </c>
      <c r="AH183" s="3">
        <v>10.1</v>
      </c>
      <c r="AI183" s="3">
        <v>0.0</v>
      </c>
      <c r="AJ183" s="3">
        <v>0.0</v>
      </c>
      <c r="AK183" s="3">
        <v>2.0</v>
      </c>
      <c r="AL183" s="3">
        <v>0.0</v>
      </c>
      <c r="AM183" s="3">
        <v>7.0</v>
      </c>
      <c r="AN183" s="3">
        <v>35.0</v>
      </c>
      <c r="AO183" s="3">
        <v>101.5</v>
      </c>
      <c r="AP183" s="3" t="s">
        <v>4792</v>
      </c>
    </row>
    <row r="184">
      <c r="A184" s="3" t="s">
        <v>5019</v>
      </c>
      <c r="B184" s="3">
        <v>2018.0</v>
      </c>
      <c r="C184" s="3" t="s">
        <v>4800</v>
      </c>
      <c r="D184" s="3" t="s">
        <v>17</v>
      </c>
      <c r="E184" s="3">
        <v>12.0</v>
      </c>
      <c r="F184" s="3">
        <v>23.0</v>
      </c>
      <c r="G184" s="3">
        <v>19.0</v>
      </c>
      <c r="H184" s="3">
        <v>82.6</v>
      </c>
      <c r="I184" s="3">
        <v>426.0</v>
      </c>
      <c r="J184" s="3">
        <v>22.4</v>
      </c>
      <c r="K184" s="3">
        <v>8.0</v>
      </c>
      <c r="L184" s="3">
        <v>73.5</v>
      </c>
      <c r="M184" s="3">
        <v>74.1</v>
      </c>
      <c r="N184" s="3">
        <v>85.5</v>
      </c>
      <c r="O184" s="3">
        <v>70.4</v>
      </c>
      <c r="P184" s="3">
        <v>65.4</v>
      </c>
      <c r="Q184" s="3">
        <v>153.0</v>
      </c>
      <c r="R184" s="3">
        <v>145.0</v>
      </c>
      <c r="S184" s="3">
        <v>94.8</v>
      </c>
      <c r="T184" s="3">
        <v>2.0</v>
      </c>
      <c r="U184" s="3">
        <v>1.3</v>
      </c>
      <c r="V184" s="3">
        <v>139.0</v>
      </c>
      <c r="W184" s="3">
        <v>90.8</v>
      </c>
      <c r="X184" s="3">
        <v>13.0</v>
      </c>
      <c r="Y184" s="3">
        <v>8.5</v>
      </c>
      <c r="Z184" s="3">
        <v>0.0</v>
      </c>
      <c r="AA184" s="3">
        <v>0.0</v>
      </c>
      <c r="AB184" s="3">
        <v>185.0</v>
      </c>
      <c r="AC184" s="3">
        <v>9.7</v>
      </c>
      <c r="AD184" s="3">
        <v>2.94</v>
      </c>
      <c r="AE184" s="3">
        <v>15.0</v>
      </c>
      <c r="AF184" s="3">
        <v>65.0</v>
      </c>
      <c r="AG184" s="3">
        <v>0.0</v>
      </c>
      <c r="AH184" s="3">
        <v>0.0</v>
      </c>
      <c r="AI184" s="3">
        <v>3.0</v>
      </c>
      <c r="AJ184" s="3">
        <v>2.0</v>
      </c>
      <c r="AK184" s="3">
        <v>1.0</v>
      </c>
      <c r="AL184" s="3">
        <v>0.0</v>
      </c>
      <c r="AM184" s="3">
        <v>9.0</v>
      </c>
      <c r="AN184" s="3">
        <v>16.0</v>
      </c>
      <c r="AO184" s="3">
        <v>140.2</v>
      </c>
      <c r="AP184" s="3" t="s">
        <v>4792</v>
      </c>
    </row>
    <row r="185">
      <c r="A185" s="3" t="s">
        <v>5020</v>
      </c>
      <c r="B185" s="3">
        <v>2018.0</v>
      </c>
      <c r="C185" s="3" t="s">
        <v>4798</v>
      </c>
      <c r="D185" s="3" t="s">
        <v>17</v>
      </c>
      <c r="E185" s="3">
        <v>11.0</v>
      </c>
      <c r="F185" s="3">
        <v>41.0</v>
      </c>
      <c r="G185" s="3">
        <v>21.0</v>
      </c>
      <c r="H185" s="3">
        <v>51.2</v>
      </c>
      <c r="I185" s="3">
        <v>292.0</v>
      </c>
      <c r="J185" s="3">
        <v>13.9</v>
      </c>
      <c r="K185" s="3">
        <v>4.0</v>
      </c>
      <c r="L185" s="3">
        <v>73.5</v>
      </c>
      <c r="M185" s="3">
        <v>72.2</v>
      </c>
      <c r="N185" s="3">
        <v>58.8</v>
      </c>
      <c r="O185" s="3">
        <v>70.9</v>
      </c>
      <c r="P185" s="3" t="s">
        <v>4777</v>
      </c>
      <c r="Q185" s="3">
        <v>215.0</v>
      </c>
      <c r="R185" s="3">
        <v>197.0</v>
      </c>
      <c r="S185" s="3">
        <v>91.6</v>
      </c>
      <c r="T185" s="3">
        <v>0.0</v>
      </c>
      <c r="U185" s="3">
        <v>0.0</v>
      </c>
      <c r="V185" s="3">
        <v>53.0</v>
      </c>
      <c r="W185" s="3">
        <v>24.7</v>
      </c>
      <c r="X185" s="3">
        <v>162.0</v>
      </c>
      <c r="Y185" s="3">
        <v>75.3</v>
      </c>
      <c r="Z185" s="3">
        <v>0.0</v>
      </c>
      <c r="AA185" s="3">
        <v>0.0</v>
      </c>
      <c r="AB185" s="3">
        <v>55.0</v>
      </c>
      <c r="AC185" s="3">
        <v>2.6</v>
      </c>
      <c r="AD185" s="3">
        <v>1.48</v>
      </c>
      <c r="AE185" s="3">
        <v>16.8</v>
      </c>
      <c r="AF185" s="3">
        <v>30.0</v>
      </c>
      <c r="AG185" s="3">
        <v>3.0</v>
      </c>
      <c r="AH185" s="3">
        <v>12.5</v>
      </c>
      <c r="AI185" s="3">
        <v>10.0</v>
      </c>
      <c r="AJ185" s="3">
        <v>4.0</v>
      </c>
      <c r="AK185" s="3">
        <v>0.0</v>
      </c>
      <c r="AL185" s="3">
        <v>0.0</v>
      </c>
      <c r="AM185" s="3">
        <v>2.0</v>
      </c>
      <c r="AN185" s="3">
        <v>17.0</v>
      </c>
      <c r="AO185" s="3">
        <v>107.0</v>
      </c>
      <c r="AP185" s="3" t="s">
        <v>4780</v>
      </c>
    </row>
    <row r="186">
      <c r="A186" s="3" t="s">
        <v>5021</v>
      </c>
      <c r="B186" s="3">
        <v>2018.0</v>
      </c>
      <c r="C186" s="3" t="s">
        <v>4917</v>
      </c>
      <c r="D186" s="3" t="s">
        <v>17</v>
      </c>
      <c r="E186" s="3">
        <v>10.0</v>
      </c>
      <c r="F186" s="3">
        <v>17.0</v>
      </c>
      <c r="G186" s="3">
        <v>10.0</v>
      </c>
      <c r="H186" s="3">
        <v>58.8</v>
      </c>
      <c r="I186" s="3">
        <v>137.0</v>
      </c>
      <c r="J186" s="3">
        <v>13.7</v>
      </c>
      <c r="K186" s="3">
        <v>2.0</v>
      </c>
      <c r="L186" s="3">
        <v>73.5</v>
      </c>
      <c r="M186" s="3">
        <v>70.9</v>
      </c>
      <c r="N186" s="3">
        <v>80.9</v>
      </c>
      <c r="O186" s="3">
        <v>81.4</v>
      </c>
      <c r="P186" s="3" t="s">
        <v>4777</v>
      </c>
      <c r="Q186" s="3">
        <v>71.0</v>
      </c>
      <c r="R186" s="3">
        <v>70.0</v>
      </c>
      <c r="S186" s="3">
        <v>98.6</v>
      </c>
      <c r="T186" s="3">
        <v>0.0</v>
      </c>
      <c r="U186" s="3">
        <v>0.0</v>
      </c>
      <c r="V186" s="3">
        <v>70.0</v>
      </c>
      <c r="W186" s="3">
        <v>98.6</v>
      </c>
      <c r="X186" s="3">
        <v>1.0</v>
      </c>
      <c r="Y186" s="3">
        <v>1.4</v>
      </c>
      <c r="Z186" s="3">
        <v>0.0</v>
      </c>
      <c r="AA186" s="3">
        <v>0.0</v>
      </c>
      <c r="AB186" s="3">
        <v>37.0</v>
      </c>
      <c r="AC186" s="3">
        <v>3.7</v>
      </c>
      <c r="AD186" s="3">
        <v>1.96</v>
      </c>
      <c r="AE186" s="3">
        <v>13.8</v>
      </c>
      <c r="AF186" s="3">
        <v>25.0</v>
      </c>
      <c r="AG186" s="3">
        <v>0.0</v>
      </c>
      <c r="AH186" s="3">
        <v>0.0</v>
      </c>
      <c r="AI186" s="3">
        <v>2.0</v>
      </c>
      <c r="AJ186" s="3">
        <v>0.0</v>
      </c>
      <c r="AK186" s="3">
        <v>2.0</v>
      </c>
      <c r="AL186" s="3">
        <v>0.0</v>
      </c>
      <c r="AM186" s="3">
        <v>1.0</v>
      </c>
      <c r="AN186" s="3">
        <v>7.0</v>
      </c>
      <c r="AO186" s="3">
        <v>84.3</v>
      </c>
      <c r="AP186" s="3" t="s">
        <v>4780</v>
      </c>
    </row>
    <row r="187">
      <c r="A187" s="3" t="s">
        <v>3271</v>
      </c>
      <c r="B187" s="3">
        <v>2021.0</v>
      </c>
      <c r="C187" s="3" t="s">
        <v>4799</v>
      </c>
      <c r="D187" s="3" t="s">
        <v>17</v>
      </c>
      <c r="E187" s="3">
        <v>3.0</v>
      </c>
      <c r="F187" s="3">
        <v>2.0</v>
      </c>
      <c r="G187" s="3">
        <v>2.0</v>
      </c>
      <c r="H187" s="3">
        <v>100.0</v>
      </c>
      <c r="I187" s="3">
        <v>4.0</v>
      </c>
      <c r="J187" s="3">
        <v>2.0</v>
      </c>
      <c r="K187" s="3">
        <v>1.0</v>
      </c>
      <c r="L187" s="3">
        <v>73.5</v>
      </c>
      <c r="M187" s="3">
        <v>72.9</v>
      </c>
      <c r="N187" s="3">
        <v>70.7</v>
      </c>
      <c r="O187" s="3">
        <v>68.2</v>
      </c>
      <c r="P187" s="3" t="s">
        <v>4777</v>
      </c>
      <c r="Q187" s="3">
        <v>8.0</v>
      </c>
      <c r="R187" s="3">
        <v>7.0</v>
      </c>
      <c r="S187" s="3">
        <v>87.5</v>
      </c>
      <c r="T187" s="3">
        <v>0.0</v>
      </c>
      <c r="U187" s="3">
        <v>0.0</v>
      </c>
      <c r="V187" s="3">
        <v>3.0</v>
      </c>
      <c r="W187" s="3">
        <v>37.5</v>
      </c>
      <c r="X187" s="3">
        <v>1.0</v>
      </c>
      <c r="Y187" s="3">
        <v>12.5</v>
      </c>
      <c r="Z187" s="3">
        <v>0.0</v>
      </c>
      <c r="AA187" s="3">
        <v>0.0</v>
      </c>
      <c r="AB187" s="3">
        <v>11.0</v>
      </c>
      <c r="AC187" s="3">
        <v>5.5</v>
      </c>
      <c r="AD187" s="3">
        <v>0.57</v>
      </c>
      <c r="AE187" s="3">
        <v>-3.5</v>
      </c>
      <c r="AF187" s="3">
        <v>11.0</v>
      </c>
      <c r="AG187" s="3">
        <v>0.0</v>
      </c>
      <c r="AH187" s="3">
        <v>0.0</v>
      </c>
      <c r="AI187" s="3">
        <v>1.0</v>
      </c>
      <c r="AJ187" s="3">
        <v>1.0</v>
      </c>
      <c r="AK187" s="3">
        <v>0.0</v>
      </c>
      <c r="AL187" s="3">
        <v>0.0</v>
      </c>
      <c r="AM187" s="3">
        <v>0.0</v>
      </c>
      <c r="AN187" s="3">
        <v>1.0</v>
      </c>
      <c r="AO187" s="3">
        <v>118.8</v>
      </c>
      <c r="AP187" s="3" t="s">
        <v>4780</v>
      </c>
    </row>
    <row r="188">
      <c r="A188" s="3" t="s">
        <v>4895</v>
      </c>
      <c r="B188" s="3">
        <v>2018.0</v>
      </c>
      <c r="C188" s="3" t="s">
        <v>4781</v>
      </c>
      <c r="D188" s="3" t="s">
        <v>17</v>
      </c>
      <c r="E188" s="3">
        <v>12.0</v>
      </c>
      <c r="F188" s="3">
        <v>44.0</v>
      </c>
      <c r="G188" s="3">
        <v>30.0</v>
      </c>
      <c r="H188" s="3">
        <v>68.2</v>
      </c>
      <c r="I188" s="3">
        <v>438.0</v>
      </c>
      <c r="J188" s="3">
        <v>14.6</v>
      </c>
      <c r="K188" s="3">
        <v>3.0</v>
      </c>
      <c r="L188" s="3">
        <v>73.3</v>
      </c>
      <c r="M188" s="3">
        <v>72.7</v>
      </c>
      <c r="N188" s="3">
        <v>57.4</v>
      </c>
      <c r="O188" s="3">
        <v>33.5</v>
      </c>
      <c r="P188" s="3">
        <v>67.4</v>
      </c>
      <c r="Q188" s="3">
        <v>222.0</v>
      </c>
      <c r="R188" s="3">
        <v>205.0</v>
      </c>
      <c r="S188" s="3">
        <v>92.3</v>
      </c>
      <c r="T188" s="3">
        <v>1.0</v>
      </c>
      <c r="U188" s="3">
        <v>0.5</v>
      </c>
      <c r="V188" s="3">
        <v>141.0</v>
      </c>
      <c r="W188" s="3">
        <v>63.5</v>
      </c>
      <c r="X188" s="3">
        <v>78.0</v>
      </c>
      <c r="Y188" s="3">
        <v>35.1</v>
      </c>
      <c r="Z188" s="3">
        <v>1.0</v>
      </c>
      <c r="AA188" s="3">
        <v>0.5</v>
      </c>
      <c r="AB188" s="3">
        <v>231.0</v>
      </c>
      <c r="AC188" s="3">
        <v>7.7</v>
      </c>
      <c r="AD188" s="3">
        <v>2.14</v>
      </c>
      <c r="AE188" s="3">
        <v>10.0</v>
      </c>
      <c r="AF188" s="3">
        <v>43.0</v>
      </c>
      <c r="AG188" s="3">
        <v>4.0</v>
      </c>
      <c r="AH188" s="3">
        <v>11.8</v>
      </c>
      <c r="AI188" s="3">
        <v>6.0</v>
      </c>
      <c r="AJ188" s="3">
        <v>4.0</v>
      </c>
      <c r="AK188" s="3">
        <v>0.0</v>
      </c>
      <c r="AL188" s="3">
        <v>1.0</v>
      </c>
      <c r="AM188" s="3">
        <v>6.0</v>
      </c>
      <c r="AN188" s="3">
        <v>20.0</v>
      </c>
      <c r="AO188" s="3">
        <v>123.1</v>
      </c>
      <c r="AP188" s="3" t="s">
        <v>4818</v>
      </c>
    </row>
    <row r="189">
      <c r="A189" s="3" t="s">
        <v>5022</v>
      </c>
      <c r="B189" s="3">
        <v>2017.0</v>
      </c>
      <c r="C189" s="3" t="s">
        <v>4784</v>
      </c>
      <c r="D189" s="3" t="s">
        <v>17</v>
      </c>
      <c r="E189" s="3">
        <v>7.0</v>
      </c>
      <c r="F189" s="3">
        <v>5.0</v>
      </c>
      <c r="G189" s="3">
        <v>5.0</v>
      </c>
      <c r="H189" s="3">
        <v>100.0</v>
      </c>
      <c r="I189" s="3">
        <v>96.0</v>
      </c>
      <c r="J189" s="3">
        <v>19.2</v>
      </c>
      <c r="K189" s="3">
        <v>1.0</v>
      </c>
      <c r="L189" s="3">
        <v>73.3</v>
      </c>
      <c r="M189" s="3">
        <v>70.0</v>
      </c>
      <c r="N189" s="3">
        <v>76.3</v>
      </c>
      <c r="O189" s="3">
        <v>69.8</v>
      </c>
      <c r="P189" s="3" t="s">
        <v>4777</v>
      </c>
      <c r="Q189" s="3">
        <v>19.0</v>
      </c>
      <c r="R189" s="3">
        <v>19.0</v>
      </c>
      <c r="S189" s="3">
        <v>100.0</v>
      </c>
      <c r="T189" s="3">
        <v>0.0</v>
      </c>
      <c r="U189" s="3">
        <v>0.0</v>
      </c>
      <c r="V189" s="3">
        <v>18.0</v>
      </c>
      <c r="W189" s="3">
        <v>94.7</v>
      </c>
      <c r="X189" s="3">
        <v>1.0</v>
      </c>
      <c r="Y189" s="3">
        <v>5.3</v>
      </c>
      <c r="Z189" s="3">
        <v>0.0</v>
      </c>
      <c r="AA189" s="3">
        <v>0.0</v>
      </c>
      <c r="AB189" s="3">
        <v>63.0</v>
      </c>
      <c r="AC189" s="3">
        <v>12.6</v>
      </c>
      <c r="AD189" s="3">
        <v>5.05</v>
      </c>
      <c r="AE189" s="3">
        <v>6.6</v>
      </c>
      <c r="AF189" s="3">
        <v>78.0</v>
      </c>
      <c r="AG189" s="3">
        <v>0.0</v>
      </c>
      <c r="AH189" s="3">
        <v>0.0</v>
      </c>
      <c r="AI189" s="3">
        <v>0.0</v>
      </c>
      <c r="AJ189" s="3">
        <v>0.0</v>
      </c>
      <c r="AK189" s="3">
        <v>0.0</v>
      </c>
      <c r="AL189" s="3">
        <v>0.0</v>
      </c>
      <c r="AM189" s="3">
        <v>0.0</v>
      </c>
      <c r="AN189" s="3">
        <v>2.0</v>
      </c>
      <c r="AO189" s="3">
        <v>158.3</v>
      </c>
      <c r="AP189" s="3" t="s">
        <v>4780</v>
      </c>
    </row>
    <row r="190">
      <c r="A190" s="3" t="s">
        <v>2406</v>
      </c>
      <c r="B190" s="3">
        <v>2022.0</v>
      </c>
      <c r="C190" s="3" t="s">
        <v>4786</v>
      </c>
      <c r="D190" s="3" t="s">
        <v>17</v>
      </c>
      <c r="E190" s="3">
        <v>7.0</v>
      </c>
      <c r="F190" s="3">
        <v>7.0</v>
      </c>
      <c r="G190" s="3">
        <v>4.0</v>
      </c>
      <c r="H190" s="3">
        <v>57.1</v>
      </c>
      <c r="I190" s="3">
        <v>87.0</v>
      </c>
      <c r="J190" s="3">
        <v>21.8</v>
      </c>
      <c r="K190" s="3">
        <v>0.0</v>
      </c>
      <c r="L190" s="3">
        <v>73.3</v>
      </c>
      <c r="M190" s="3">
        <v>72.8</v>
      </c>
      <c r="N190" s="3">
        <v>74.9</v>
      </c>
      <c r="O190" s="3">
        <v>65.0</v>
      </c>
      <c r="P190" s="3" t="s">
        <v>4777</v>
      </c>
      <c r="Q190" s="3">
        <v>27.0</v>
      </c>
      <c r="R190" s="3">
        <v>23.0</v>
      </c>
      <c r="S190" s="3">
        <v>85.2</v>
      </c>
      <c r="T190" s="3">
        <v>0.0</v>
      </c>
      <c r="U190" s="3">
        <v>0.0</v>
      </c>
      <c r="V190" s="3">
        <v>20.0</v>
      </c>
      <c r="W190" s="3">
        <v>74.1</v>
      </c>
      <c r="X190" s="3">
        <v>7.0</v>
      </c>
      <c r="Y190" s="3">
        <v>25.9</v>
      </c>
      <c r="Z190" s="3">
        <v>0.0</v>
      </c>
      <c r="AA190" s="3">
        <v>0.0</v>
      </c>
      <c r="AB190" s="3">
        <v>16.0</v>
      </c>
      <c r="AC190" s="3">
        <v>4.0</v>
      </c>
      <c r="AD190" s="3">
        <v>3.78</v>
      </c>
      <c r="AE190" s="3">
        <v>25.9</v>
      </c>
      <c r="AF190" s="3">
        <v>33.0</v>
      </c>
      <c r="AG190" s="3">
        <v>0.0</v>
      </c>
      <c r="AH190" s="3">
        <v>0.0</v>
      </c>
      <c r="AI190" s="3">
        <v>1.0</v>
      </c>
      <c r="AJ190" s="3">
        <v>0.0</v>
      </c>
      <c r="AK190" s="3">
        <v>0.0</v>
      </c>
      <c r="AL190" s="3">
        <v>0.0</v>
      </c>
      <c r="AM190" s="3">
        <v>0.0</v>
      </c>
      <c r="AN190" s="3">
        <v>4.0</v>
      </c>
      <c r="AO190" s="3">
        <v>101.5</v>
      </c>
      <c r="AP190" s="3" t="s">
        <v>4780</v>
      </c>
    </row>
    <row r="191">
      <c r="A191" s="3" t="s">
        <v>5023</v>
      </c>
      <c r="B191" s="3">
        <v>2016.0</v>
      </c>
      <c r="C191" s="3" t="s">
        <v>4789</v>
      </c>
      <c r="D191" s="3" t="s">
        <v>17</v>
      </c>
      <c r="E191" s="3">
        <v>6.0</v>
      </c>
      <c r="F191" s="3">
        <v>5.0</v>
      </c>
      <c r="G191" s="3">
        <v>4.0</v>
      </c>
      <c r="H191" s="3">
        <v>80.0</v>
      </c>
      <c r="I191" s="3">
        <v>60.0</v>
      </c>
      <c r="J191" s="3">
        <v>15.0</v>
      </c>
      <c r="K191" s="3">
        <v>0.0</v>
      </c>
      <c r="L191" s="3">
        <v>73.3</v>
      </c>
      <c r="M191" s="3">
        <v>75.1</v>
      </c>
      <c r="N191" s="3">
        <v>74.9</v>
      </c>
      <c r="O191" s="3">
        <v>67.3</v>
      </c>
      <c r="P191" s="3" t="s">
        <v>4777</v>
      </c>
      <c r="Q191" s="3">
        <v>13.0</v>
      </c>
      <c r="R191" s="3">
        <v>12.0</v>
      </c>
      <c r="S191" s="3">
        <v>92.3</v>
      </c>
      <c r="T191" s="3">
        <v>0.0</v>
      </c>
      <c r="U191" s="3">
        <v>0.0</v>
      </c>
      <c r="V191" s="3">
        <v>4.0</v>
      </c>
      <c r="W191" s="3">
        <v>30.8</v>
      </c>
      <c r="X191" s="3">
        <v>9.0</v>
      </c>
      <c r="Y191" s="3">
        <v>69.2</v>
      </c>
      <c r="Z191" s="3">
        <v>0.0</v>
      </c>
      <c r="AA191" s="3">
        <v>0.0</v>
      </c>
      <c r="AB191" s="3">
        <v>17.0</v>
      </c>
      <c r="AC191" s="3">
        <v>4.3</v>
      </c>
      <c r="AD191" s="3">
        <v>5.0</v>
      </c>
      <c r="AE191" s="3">
        <v>8.4</v>
      </c>
      <c r="AF191" s="3">
        <v>32.0</v>
      </c>
      <c r="AG191" s="3">
        <v>0.0</v>
      </c>
      <c r="AH191" s="3">
        <v>0.0</v>
      </c>
      <c r="AI191" s="3">
        <v>0.0</v>
      </c>
      <c r="AJ191" s="3">
        <v>0.0</v>
      </c>
      <c r="AK191" s="3">
        <v>0.0</v>
      </c>
      <c r="AL191" s="3">
        <v>0.0</v>
      </c>
      <c r="AM191" s="3">
        <v>0.0</v>
      </c>
      <c r="AN191" s="3">
        <v>2.0</v>
      </c>
      <c r="AO191" s="3">
        <v>116.7</v>
      </c>
      <c r="AP191" s="3" t="s">
        <v>4780</v>
      </c>
    </row>
    <row r="192">
      <c r="A192" s="3" t="s">
        <v>4958</v>
      </c>
      <c r="B192" s="3">
        <v>2018.0</v>
      </c>
      <c r="C192" s="3" t="s">
        <v>4898</v>
      </c>
      <c r="D192" s="3" t="s">
        <v>17</v>
      </c>
      <c r="E192" s="3">
        <v>12.0</v>
      </c>
      <c r="F192" s="3">
        <v>81.0</v>
      </c>
      <c r="G192" s="3">
        <v>52.0</v>
      </c>
      <c r="H192" s="3">
        <v>64.2</v>
      </c>
      <c r="I192" s="3">
        <v>800.0</v>
      </c>
      <c r="J192" s="3">
        <v>15.4</v>
      </c>
      <c r="K192" s="3">
        <v>7.0</v>
      </c>
      <c r="L192" s="3">
        <v>73.1</v>
      </c>
      <c r="M192" s="3">
        <v>73.0</v>
      </c>
      <c r="N192" s="3">
        <v>53.9</v>
      </c>
      <c r="O192" s="3">
        <v>42.6</v>
      </c>
      <c r="P192" s="3" t="s">
        <v>4777</v>
      </c>
      <c r="Q192" s="3">
        <v>369.0</v>
      </c>
      <c r="R192" s="3">
        <v>345.0</v>
      </c>
      <c r="S192" s="3">
        <v>93.5</v>
      </c>
      <c r="T192" s="3">
        <v>0.0</v>
      </c>
      <c r="U192" s="3">
        <v>0.0</v>
      </c>
      <c r="V192" s="3">
        <v>45.0</v>
      </c>
      <c r="W192" s="3">
        <v>12.2</v>
      </c>
      <c r="X192" s="3">
        <v>324.0</v>
      </c>
      <c r="Y192" s="3">
        <v>87.8</v>
      </c>
      <c r="Z192" s="3">
        <v>0.0</v>
      </c>
      <c r="AA192" s="3">
        <v>0.0</v>
      </c>
      <c r="AB192" s="3">
        <v>328.0</v>
      </c>
      <c r="AC192" s="3">
        <v>6.3</v>
      </c>
      <c r="AD192" s="3">
        <v>2.32</v>
      </c>
      <c r="AE192" s="3">
        <v>12.0</v>
      </c>
      <c r="AF192" s="3">
        <v>75.0</v>
      </c>
      <c r="AG192" s="3">
        <v>7.0</v>
      </c>
      <c r="AH192" s="3">
        <v>11.9</v>
      </c>
      <c r="AI192" s="3">
        <v>19.0</v>
      </c>
      <c r="AJ192" s="3">
        <v>9.0</v>
      </c>
      <c r="AK192" s="3">
        <v>2.0</v>
      </c>
      <c r="AL192" s="3">
        <v>1.0</v>
      </c>
      <c r="AM192" s="3">
        <v>12.0</v>
      </c>
      <c r="AN192" s="3">
        <v>36.0</v>
      </c>
      <c r="AO192" s="3">
        <v>115.3</v>
      </c>
      <c r="AP192" s="3" t="s">
        <v>4783</v>
      </c>
    </row>
    <row r="193">
      <c r="A193" s="3" t="s">
        <v>4986</v>
      </c>
      <c r="B193" s="3">
        <v>2020.0</v>
      </c>
      <c r="C193" s="3" t="s">
        <v>4776</v>
      </c>
      <c r="D193" s="3" t="s">
        <v>17</v>
      </c>
      <c r="E193" s="3">
        <v>10.0</v>
      </c>
      <c r="F193" s="3">
        <v>76.0</v>
      </c>
      <c r="G193" s="3">
        <v>45.0</v>
      </c>
      <c r="H193" s="3">
        <v>59.2</v>
      </c>
      <c r="I193" s="3">
        <v>735.0</v>
      </c>
      <c r="J193" s="3">
        <v>16.3</v>
      </c>
      <c r="K193" s="3">
        <v>5.0</v>
      </c>
      <c r="L193" s="3">
        <v>73.1</v>
      </c>
      <c r="M193" s="3">
        <v>72.4</v>
      </c>
      <c r="N193" s="3">
        <v>57.4</v>
      </c>
      <c r="O193" s="3">
        <v>40.6</v>
      </c>
      <c r="P193" s="3" t="s">
        <v>4777</v>
      </c>
      <c r="Q193" s="3">
        <v>320.0</v>
      </c>
      <c r="R193" s="3">
        <v>309.0</v>
      </c>
      <c r="S193" s="3">
        <v>96.6</v>
      </c>
      <c r="T193" s="3">
        <v>0.0</v>
      </c>
      <c r="U193" s="3">
        <v>0.0</v>
      </c>
      <c r="V193" s="3">
        <v>21.0</v>
      </c>
      <c r="W193" s="3">
        <v>6.6</v>
      </c>
      <c r="X193" s="3">
        <v>298.0</v>
      </c>
      <c r="Y193" s="3">
        <v>93.1</v>
      </c>
      <c r="Z193" s="3">
        <v>0.0</v>
      </c>
      <c r="AA193" s="3">
        <v>0.0</v>
      </c>
      <c r="AB193" s="3">
        <v>343.0</v>
      </c>
      <c r="AC193" s="3">
        <v>7.6</v>
      </c>
      <c r="AD193" s="3">
        <v>2.38</v>
      </c>
      <c r="AE193" s="3">
        <v>12.8</v>
      </c>
      <c r="AF193" s="3">
        <v>47.0</v>
      </c>
      <c r="AG193" s="3">
        <v>6.0</v>
      </c>
      <c r="AH193" s="3">
        <v>11.8</v>
      </c>
      <c r="AI193" s="3">
        <v>17.0</v>
      </c>
      <c r="AJ193" s="3">
        <v>4.0</v>
      </c>
      <c r="AK193" s="3">
        <v>1.0</v>
      </c>
      <c r="AL193" s="3">
        <v>1.0</v>
      </c>
      <c r="AM193" s="3">
        <v>12.0</v>
      </c>
      <c r="AN193" s="3">
        <v>30.0</v>
      </c>
      <c r="AO193" s="3">
        <v>108.2</v>
      </c>
      <c r="AP193" s="3" t="s">
        <v>4780</v>
      </c>
    </row>
    <row r="194">
      <c r="A194" s="3" t="s">
        <v>5024</v>
      </c>
      <c r="B194" s="3">
        <v>2019.0</v>
      </c>
      <c r="C194" s="3" t="s">
        <v>4890</v>
      </c>
      <c r="D194" s="3" t="s">
        <v>17</v>
      </c>
      <c r="E194" s="3">
        <v>9.0</v>
      </c>
      <c r="F194" s="3">
        <v>12.0</v>
      </c>
      <c r="G194" s="3">
        <v>6.0</v>
      </c>
      <c r="H194" s="3">
        <v>50.0</v>
      </c>
      <c r="I194" s="3">
        <v>111.0</v>
      </c>
      <c r="J194" s="3">
        <v>18.5</v>
      </c>
      <c r="K194" s="3">
        <v>1.0</v>
      </c>
      <c r="L194" s="3">
        <v>73.1</v>
      </c>
      <c r="M194" s="3">
        <v>75.4</v>
      </c>
      <c r="N194" s="3">
        <v>77.5</v>
      </c>
      <c r="O194" s="3">
        <v>66.2</v>
      </c>
      <c r="P194" s="3" t="s">
        <v>4777</v>
      </c>
      <c r="Q194" s="3">
        <v>43.0</v>
      </c>
      <c r="R194" s="3">
        <v>37.0</v>
      </c>
      <c r="S194" s="3">
        <v>86.0</v>
      </c>
      <c r="T194" s="3">
        <v>0.0</v>
      </c>
      <c r="U194" s="3">
        <v>0.0</v>
      </c>
      <c r="V194" s="3">
        <v>4.0</v>
      </c>
      <c r="W194" s="3">
        <v>9.3</v>
      </c>
      <c r="X194" s="3">
        <v>39.0</v>
      </c>
      <c r="Y194" s="3">
        <v>90.7</v>
      </c>
      <c r="Z194" s="3">
        <v>0.0</v>
      </c>
      <c r="AA194" s="3">
        <v>0.0</v>
      </c>
      <c r="AB194" s="3">
        <v>32.0</v>
      </c>
      <c r="AC194" s="3">
        <v>5.3</v>
      </c>
      <c r="AD194" s="3">
        <v>3.0</v>
      </c>
      <c r="AE194" s="3">
        <v>20.3</v>
      </c>
      <c r="AF194" s="3">
        <v>44.0</v>
      </c>
      <c r="AG194" s="3">
        <v>0.0</v>
      </c>
      <c r="AH194" s="3">
        <v>0.0</v>
      </c>
      <c r="AI194" s="3">
        <v>4.0</v>
      </c>
      <c r="AJ194" s="3">
        <v>2.0</v>
      </c>
      <c r="AK194" s="3">
        <v>0.0</v>
      </c>
      <c r="AL194" s="3">
        <v>0.0</v>
      </c>
      <c r="AM194" s="3">
        <v>0.0</v>
      </c>
      <c r="AN194" s="3">
        <v>5.0</v>
      </c>
      <c r="AO194" s="3">
        <v>110.1</v>
      </c>
      <c r="AP194" s="3" t="s">
        <v>4815</v>
      </c>
    </row>
    <row r="195">
      <c r="A195" s="3" t="s">
        <v>4971</v>
      </c>
      <c r="B195" s="3">
        <v>2020.0</v>
      </c>
      <c r="C195" s="3" t="s">
        <v>4790</v>
      </c>
      <c r="D195" s="3" t="s">
        <v>17</v>
      </c>
      <c r="E195" s="3">
        <v>10.0</v>
      </c>
      <c r="F195" s="3">
        <v>56.0</v>
      </c>
      <c r="G195" s="3">
        <v>40.0</v>
      </c>
      <c r="H195" s="3">
        <v>71.4</v>
      </c>
      <c r="I195" s="3">
        <v>720.0</v>
      </c>
      <c r="J195" s="3">
        <v>18.0</v>
      </c>
      <c r="K195" s="3">
        <v>6.0</v>
      </c>
      <c r="L195" s="3">
        <v>73.0</v>
      </c>
      <c r="M195" s="3">
        <v>71.0</v>
      </c>
      <c r="N195" s="3">
        <v>59.2</v>
      </c>
      <c r="O195" s="3">
        <v>73.3</v>
      </c>
      <c r="P195" s="3" t="s">
        <v>4777</v>
      </c>
      <c r="Q195" s="3">
        <v>311.0</v>
      </c>
      <c r="R195" s="3">
        <v>292.0</v>
      </c>
      <c r="S195" s="3">
        <v>93.9</v>
      </c>
      <c r="T195" s="3">
        <v>0.0</v>
      </c>
      <c r="U195" s="3">
        <v>0.0</v>
      </c>
      <c r="V195" s="3">
        <v>74.0</v>
      </c>
      <c r="W195" s="3">
        <v>23.8</v>
      </c>
      <c r="X195" s="3">
        <v>236.0</v>
      </c>
      <c r="Y195" s="3">
        <v>75.9</v>
      </c>
      <c r="Z195" s="3">
        <v>0.0</v>
      </c>
      <c r="AA195" s="3">
        <v>0.0</v>
      </c>
      <c r="AB195" s="3">
        <v>232.0</v>
      </c>
      <c r="AC195" s="3">
        <v>5.8</v>
      </c>
      <c r="AD195" s="3">
        <v>2.47</v>
      </c>
      <c r="AE195" s="3">
        <v>14.7</v>
      </c>
      <c r="AF195" s="3">
        <v>78.0</v>
      </c>
      <c r="AG195" s="3">
        <v>5.0</v>
      </c>
      <c r="AH195" s="3">
        <v>11.1</v>
      </c>
      <c r="AI195" s="3">
        <v>10.0</v>
      </c>
      <c r="AJ195" s="3">
        <v>2.0</v>
      </c>
      <c r="AK195" s="3">
        <v>0.0</v>
      </c>
      <c r="AL195" s="3">
        <v>0.0</v>
      </c>
      <c r="AM195" s="3">
        <v>3.0</v>
      </c>
      <c r="AN195" s="3">
        <v>26.0</v>
      </c>
      <c r="AO195" s="3">
        <v>149.4</v>
      </c>
      <c r="AP195" s="3" t="s">
        <v>4780</v>
      </c>
    </row>
    <row r="196">
      <c r="A196" s="3" t="s">
        <v>4896</v>
      </c>
      <c r="B196" s="3">
        <v>2021.0</v>
      </c>
      <c r="C196" s="3" t="s">
        <v>4804</v>
      </c>
      <c r="D196" s="3" t="s">
        <v>17</v>
      </c>
      <c r="E196" s="3">
        <v>12.0</v>
      </c>
      <c r="F196" s="3">
        <v>39.0</v>
      </c>
      <c r="G196" s="3">
        <v>30.0</v>
      </c>
      <c r="H196" s="3">
        <v>76.9</v>
      </c>
      <c r="I196" s="3">
        <v>648.0</v>
      </c>
      <c r="J196" s="3">
        <v>21.6</v>
      </c>
      <c r="K196" s="3">
        <v>4.0</v>
      </c>
      <c r="L196" s="3">
        <v>73.0</v>
      </c>
      <c r="M196" s="3">
        <v>74.9</v>
      </c>
      <c r="N196" s="3">
        <v>72.1</v>
      </c>
      <c r="O196" s="3">
        <v>60.9</v>
      </c>
      <c r="P196" s="3">
        <v>68.2</v>
      </c>
      <c r="Q196" s="3">
        <v>264.0</v>
      </c>
      <c r="R196" s="3">
        <v>256.0</v>
      </c>
      <c r="S196" s="3">
        <v>97.0</v>
      </c>
      <c r="T196" s="3">
        <v>2.0</v>
      </c>
      <c r="U196" s="3">
        <v>0.8</v>
      </c>
      <c r="V196" s="3">
        <v>197.0</v>
      </c>
      <c r="W196" s="3">
        <v>74.6</v>
      </c>
      <c r="X196" s="3">
        <v>66.0</v>
      </c>
      <c r="Y196" s="3">
        <v>25.0</v>
      </c>
      <c r="Z196" s="3">
        <v>0.0</v>
      </c>
      <c r="AA196" s="3">
        <v>0.0</v>
      </c>
      <c r="AB196" s="3">
        <v>206.0</v>
      </c>
      <c r="AC196" s="3">
        <v>6.9</v>
      </c>
      <c r="AD196" s="3">
        <v>2.53</v>
      </c>
      <c r="AE196" s="3">
        <v>17.3</v>
      </c>
      <c r="AF196" s="3">
        <v>67.0</v>
      </c>
      <c r="AG196" s="3">
        <v>1.0</v>
      </c>
      <c r="AH196" s="3">
        <v>3.2</v>
      </c>
      <c r="AI196" s="3">
        <v>11.0</v>
      </c>
      <c r="AJ196" s="3">
        <v>5.0</v>
      </c>
      <c r="AK196" s="3">
        <v>1.0</v>
      </c>
      <c r="AL196" s="3">
        <v>0.0</v>
      </c>
      <c r="AM196" s="3">
        <v>4.0</v>
      </c>
      <c r="AN196" s="3">
        <v>24.0</v>
      </c>
      <c r="AO196" s="3">
        <v>141.8</v>
      </c>
      <c r="AP196" s="3" t="s">
        <v>4778</v>
      </c>
    </row>
    <row r="197">
      <c r="A197" s="3" t="s">
        <v>5014</v>
      </c>
      <c r="B197" s="3">
        <v>2022.0</v>
      </c>
      <c r="C197" s="3" t="s">
        <v>4796</v>
      </c>
      <c r="D197" s="3" t="s">
        <v>17</v>
      </c>
      <c r="E197" s="3">
        <v>12.0</v>
      </c>
      <c r="F197" s="3">
        <v>28.0</v>
      </c>
      <c r="G197" s="3">
        <v>18.0</v>
      </c>
      <c r="H197" s="3">
        <v>64.3</v>
      </c>
      <c r="I197" s="3">
        <v>243.0</v>
      </c>
      <c r="J197" s="3">
        <v>13.5</v>
      </c>
      <c r="K197" s="3">
        <v>0.0</v>
      </c>
      <c r="L197" s="3">
        <v>72.9</v>
      </c>
      <c r="M197" s="3">
        <v>71.1</v>
      </c>
      <c r="N197" s="3">
        <v>73.0</v>
      </c>
      <c r="O197" s="3">
        <v>75.9</v>
      </c>
      <c r="P197" s="3" t="s">
        <v>4777</v>
      </c>
      <c r="Q197" s="3">
        <v>119.0</v>
      </c>
      <c r="R197" s="3">
        <v>113.0</v>
      </c>
      <c r="S197" s="3">
        <v>95.0</v>
      </c>
      <c r="T197" s="3">
        <v>0.0</v>
      </c>
      <c r="U197" s="3">
        <v>0.0</v>
      </c>
      <c r="V197" s="3">
        <v>105.0</v>
      </c>
      <c r="W197" s="3">
        <v>88.2</v>
      </c>
      <c r="X197" s="3">
        <v>12.0</v>
      </c>
      <c r="Y197" s="3">
        <v>10.1</v>
      </c>
      <c r="Z197" s="3">
        <v>2.0</v>
      </c>
      <c r="AA197" s="3">
        <v>1.7</v>
      </c>
      <c r="AB197" s="3">
        <v>77.0</v>
      </c>
      <c r="AC197" s="3">
        <v>4.3</v>
      </c>
      <c r="AD197" s="3">
        <v>2.15</v>
      </c>
      <c r="AE197" s="3">
        <v>10.6</v>
      </c>
      <c r="AF197" s="3">
        <v>30.0</v>
      </c>
      <c r="AG197" s="3">
        <v>1.0</v>
      </c>
      <c r="AH197" s="3">
        <v>5.3</v>
      </c>
      <c r="AI197" s="3">
        <v>3.0</v>
      </c>
      <c r="AJ197" s="3">
        <v>2.0</v>
      </c>
      <c r="AK197" s="3">
        <v>0.0</v>
      </c>
      <c r="AL197" s="3">
        <v>0.0</v>
      </c>
      <c r="AM197" s="3">
        <v>1.0</v>
      </c>
      <c r="AN197" s="3">
        <v>13.0</v>
      </c>
      <c r="AO197" s="3">
        <v>91.8</v>
      </c>
      <c r="AP197" s="3" t="s">
        <v>4780</v>
      </c>
    </row>
    <row r="198">
      <c r="A198" s="3" t="s">
        <v>3800</v>
      </c>
      <c r="B198" s="3">
        <v>2021.0</v>
      </c>
      <c r="C198" s="3" t="s">
        <v>4804</v>
      </c>
      <c r="D198" s="3" t="s">
        <v>17</v>
      </c>
      <c r="E198" s="3">
        <v>4.0</v>
      </c>
      <c r="F198" s="3">
        <v>5.0</v>
      </c>
      <c r="G198" s="3">
        <v>4.0</v>
      </c>
      <c r="H198" s="3">
        <v>80.0</v>
      </c>
      <c r="I198" s="3">
        <v>46.0</v>
      </c>
      <c r="J198" s="3">
        <v>11.5</v>
      </c>
      <c r="K198" s="3">
        <v>0.0</v>
      </c>
      <c r="L198" s="3">
        <v>72.9</v>
      </c>
      <c r="M198" s="3">
        <v>71.9</v>
      </c>
      <c r="N198" s="3">
        <v>74.9</v>
      </c>
      <c r="O198" s="3">
        <v>65.0</v>
      </c>
      <c r="P198" s="3" t="s">
        <v>4777</v>
      </c>
      <c r="Q198" s="3">
        <v>22.0</v>
      </c>
      <c r="R198" s="3">
        <v>21.0</v>
      </c>
      <c r="S198" s="3">
        <v>95.5</v>
      </c>
      <c r="T198" s="3">
        <v>0.0</v>
      </c>
      <c r="U198" s="3">
        <v>0.0</v>
      </c>
      <c r="V198" s="3">
        <v>1.0</v>
      </c>
      <c r="W198" s="3">
        <v>4.5</v>
      </c>
      <c r="X198" s="3">
        <v>21.0</v>
      </c>
      <c r="Y198" s="3">
        <v>95.5</v>
      </c>
      <c r="Z198" s="3">
        <v>0.0</v>
      </c>
      <c r="AA198" s="3">
        <v>0.0</v>
      </c>
      <c r="AB198" s="3">
        <v>10.0</v>
      </c>
      <c r="AC198" s="3">
        <v>2.5</v>
      </c>
      <c r="AD198" s="3">
        <v>2.19</v>
      </c>
      <c r="AE198" s="3">
        <v>10.4</v>
      </c>
      <c r="AF198" s="3">
        <v>17.0</v>
      </c>
      <c r="AG198" s="3">
        <v>0.0</v>
      </c>
      <c r="AH198" s="3">
        <v>0.0</v>
      </c>
      <c r="AI198" s="3">
        <v>1.0</v>
      </c>
      <c r="AJ198" s="3">
        <v>1.0</v>
      </c>
      <c r="AK198" s="3">
        <v>0.0</v>
      </c>
      <c r="AL198" s="3">
        <v>0.0</v>
      </c>
      <c r="AM198" s="3">
        <v>1.0</v>
      </c>
      <c r="AN198" s="3">
        <v>2.0</v>
      </c>
      <c r="AO198" s="3">
        <v>105.0</v>
      </c>
      <c r="AP198" s="3" t="s">
        <v>4780</v>
      </c>
    </row>
    <row r="199">
      <c r="A199" s="3" t="s">
        <v>5025</v>
      </c>
      <c r="B199" s="3">
        <v>2016.0</v>
      </c>
      <c r="C199" s="3" t="s">
        <v>5026</v>
      </c>
      <c r="D199" s="3" t="s">
        <v>17</v>
      </c>
      <c r="E199" s="3">
        <v>1.0</v>
      </c>
      <c r="F199" s="3">
        <v>1.0</v>
      </c>
      <c r="G199" s="3">
        <v>1.0</v>
      </c>
      <c r="H199" s="3">
        <v>100.0</v>
      </c>
      <c r="I199" s="3">
        <v>19.0</v>
      </c>
      <c r="J199" s="3">
        <v>19.0</v>
      </c>
      <c r="K199" s="3">
        <v>0.0</v>
      </c>
      <c r="L199" s="3">
        <v>72.9</v>
      </c>
      <c r="M199" s="3">
        <v>71.6</v>
      </c>
      <c r="N199" s="3">
        <v>66.7</v>
      </c>
      <c r="O199" s="3">
        <v>63.6</v>
      </c>
      <c r="P199" s="3" t="s">
        <v>4777</v>
      </c>
      <c r="Q199" s="3">
        <v>1.0</v>
      </c>
      <c r="R199" s="3">
        <v>1.0</v>
      </c>
      <c r="S199" s="3">
        <v>100.0</v>
      </c>
      <c r="T199" s="3">
        <v>0.0</v>
      </c>
      <c r="U199" s="3">
        <v>0.0</v>
      </c>
      <c r="V199" s="3">
        <v>0.0</v>
      </c>
      <c r="W199" s="3">
        <v>0.0</v>
      </c>
      <c r="X199" s="3">
        <v>1.0</v>
      </c>
      <c r="Y199" s="3">
        <v>100.0</v>
      </c>
      <c r="Z199" s="3">
        <v>0.0</v>
      </c>
      <c r="AA199" s="3">
        <v>0.0</v>
      </c>
      <c r="AB199" s="3">
        <v>21.0</v>
      </c>
      <c r="AC199" s="3">
        <v>21.0</v>
      </c>
      <c r="AD199" s="3">
        <v>19.0</v>
      </c>
      <c r="AE199" s="3">
        <v>-2.0</v>
      </c>
      <c r="AF199" s="3">
        <v>19.0</v>
      </c>
      <c r="AG199" s="3">
        <v>0.0</v>
      </c>
      <c r="AH199" s="3">
        <v>0.0</v>
      </c>
      <c r="AI199" s="3">
        <v>0.0</v>
      </c>
      <c r="AJ199" s="3">
        <v>0.0</v>
      </c>
      <c r="AK199" s="3">
        <v>0.0</v>
      </c>
      <c r="AL199" s="3">
        <v>0.0</v>
      </c>
      <c r="AM199" s="3">
        <v>0.0</v>
      </c>
      <c r="AN199" s="3">
        <v>1.0</v>
      </c>
      <c r="AO199" s="3">
        <v>118.8</v>
      </c>
      <c r="AP199" s="3" t="s">
        <v>4780</v>
      </c>
    </row>
    <row r="200">
      <c r="A200" s="3" t="s">
        <v>1517</v>
      </c>
      <c r="B200" s="3">
        <v>2022.0</v>
      </c>
      <c r="C200" s="3" t="s">
        <v>4790</v>
      </c>
      <c r="D200" s="3" t="s">
        <v>17</v>
      </c>
      <c r="E200" s="3">
        <v>12.0</v>
      </c>
      <c r="F200" s="3">
        <v>76.0</v>
      </c>
      <c r="G200" s="3">
        <v>52.0</v>
      </c>
      <c r="H200" s="3">
        <v>68.4</v>
      </c>
      <c r="I200" s="3">
        <v>834.0</v>
      </c>
      <c r="J200" s="3">
        <v>16.0</v>
      </c>
      <c r="K200" s="3">
        <v>4.0</v>
      </c>
      <c r="L200" s="3">
        <v>72.8</v>
      </c>
      <c r="M200" s="3">
        <v>74.0</v>
      </c>
      <c r="N200" s="3">
        <v>66.4</v>
      </c>
      <c r="O200" s="3">
        <v>74.0</v>
      </c>
      <c r="P200" s="3" t="s">
        <v>4777</v>
      </c>
      <c r="Q200" s="3">
        <v>371.0</v>
      </c>
      <c r="R200" s="3">
        <v>340.0</v>
      </c>
      <c r="S200" s="3">
        <v>91.6</v>
      </c>
      <c r="T200" s="3">
        <v>0.0</v>
      </c>
      <c r="U200" s="3">
        <v>0.0</v>
      </c>
      <c r="V200" s="3">
        <v>24.0</v>
      </c>
      <c r="W200" s="3">
        <v>6.5</v>
      </c>
      <c r="X200" s="3">
        <v>346.0</v>
      </c>
      <c r="Y200" s="3">
        <v>93.3</v>
      </c>
      <c r="Z200" s="3">
        <v>1.0</v>
      </c>
      <c r="AA200" s="3">
        <v>0.3</v>
      </c>
      <c r="AB200" s="3">
        <v>292.0</v>
      </c>
      <c r="AC200" s="3">
        <v>5.6</v>
      </c>
      <c r="AD200" s="3">
        <v>2.45</v>
      </c>
      <c r="AE200" s="3">
        <v>13.3</v>
      </c>
      <c r="AF200" s="3">
        <v>53.0</v>
      </c>
      <c r="AG200" s="3">
        <v>5.0</v>
      </c>
      <c r="AH200" s="3">
        <v>8.8</v>
      </c>
      <c r="AI200" s="3">
        <v>11.0</v>
      </c>
      <c r="AJ200" s="3">
        <v>5.0</v>
      </c>
      <c r="AK200" s="3">
        <v>2.0</v>
      </c>
      <c r="AL200" s="3">
        <v>0.0</v>
      </c>
      <c r="AM200" s="3">
        <v>6.0</v>
      </c>
      <c r="AN200" s="3">
        <v>35.0</v>
      </c>
      <c r="AO200" s="3">
        <v>111.4</v>
      </c>
      <c r="AP200" s="3" t="s">
        <v>4791</v>
      </c>
    </row>
    <row r="201">
      <c r="A201" s="3" t="s">
        <v>5027</v>
      </c>
      <c r="B201" s="3">
        <v>2020.0</v>
      </c>
      <c r="C201" s="3" t="s">
        <v>4799</v>
      </c>
      <c r="D201" s="3" t="s">
        <v>17</v>
      </c>
      <c r="E201" s="3">
        <v>9.0</v>
      </c>
      <c r="F201" s="3">
        <v>48.0</v>
      </c>
      <c r="G201" s="3">
        <v>40.0</v>
      </c>
      <c r="H201" s="3">
        <v>83.3</v>
      </c>
      <c r="I201" s="3">
        <v>330.0</v>
      </c>
      <c r="J201" s="3">
        <v>8.3</v>
      </c>
      <c r="K201" s="3">
        <v>3.0</v>
      </c>
      <c r="L201" s="3">
        <v>72.8</v>
      </c>
      <c r="M201" s="3">
        <v>71.8</v>
      </c>
      <c r="N201" s="3">
        <v>91.1</v>
      </c>
      <c r="O201" s="3">
        <v>79.6</v>
      </c>
      <c r="P201" s="3" t="s">
        <v>4777</v>
      </c>
      <c r="Q201" s="3">
        <v>140.0</v>
      </c>
      <c r="R201" s="3">
        <v>134.0</v>
      </c>
      <c r="S201" s="3">
        <v>95.7</v>
      </c>
      <c r="T201" s="3">
        <v>0.0</v>
      </c>
      <c r="U201" s="3">
        <v>0.0</v>
      </c>
      <c r="V201" s="3">
        <v>70.0</v>
      </c>
      <c r="W201" s="3">
        <v>50.0</v>
      </c>
      <c r="X201" s="3">
        <v>66.0</v>
      </c>
      <c r="Y201" s="3">
        <v>47.1</v>
      </c>
      <c r="Z201" s="3">
        <v>2.0</v>
      </c>
      <c r="AA201" s="3">
        <v>1.4</v>
      </c>
      <c r="AB201" s="3">
        <v>239.0</v>
      </c>
      <c r="AC201" s="3">
        <v>6.0</v>
      </c>
      <c r="AD201" s="3">
        <v>2.46</v>
      </c>
      <c r="AE201" s="3">
        <v>4.5</v>
      </c>
      <c r="AF201" s="3">
        <v>38.0</v>
      </c>
      <c r="AG201" s="3">
        <v>0.0</v>
      </c>
      <c r="AH201" s="3">
        <v>0.0</v>
      </c>
      <c r="AI201" s="3">
        <v>2.0</v>
      </c>
      <c r="AJ201" s="3">
        <v>1.0</v>
      </c>
      <c r="AK201" s="3">
        <v>1.0</v>
      </c>
      <c r="AL201" s="3">
        <v>0.0</v>
      </c>
      <c r="AM201" s="3">
        <v>4.0</v>
      </c>
      <c r="AN201" s="3">
        <v>16.0</v>
      </c>
      <c r="AO201" s="3">
        <v>107.5</v>
      </c>
      <c r="AP201" s="3" t="s">
        <v>4780</v>
      </c>
    </row>
    <row r="202">
      <c r="A202" s="3" t="s">
        <v>5028</v>
      </c>
      <c r="B202" s="3">
        <v>2017.0</v>
      </c>
      <c r="C202" s="3" t="s">
        <v>5029</v>
      </c>
      <c r="D202" s="3" t="s">
        <v>17</v>
      </c>
      <c r="E202" s="3">
        <v>12.0</v>
      </c>
      <c r="F202" s="3">
        <v>33.0</v>
      </c>
      <c r="G202" s="3">
        <v>20.0</v>
      </c>
      <c r="H202" s="3">
        <v>60.6</v>
      </c>
      <c r="I202" s="3">
        <v>408.0</v>
      </c>
      <c r="J202" s="3">
        <v>20.4</v>
      </c>
      <c r="K202" s="3">
        <v>3.0</v>
      </c>
      <c r="L202" s="3">
        <v>72.7</v>
      </c>
      <c r="M202" s="3">
        <v>72.1</v>
      </c>
      <c r="N202" s="3">
        <v>63.6</v>
      </c>
      <c r="O202" s="3">
        <v>70.2</v>
      </c>
      <c r="P202" s="3" t="s">
        <v>4777</v>
      </c>
      <c r="Q202" s="3">
        <v>157.0</v>
      </c>
      <c r="R202" s="3">
        <v>153.0</v>
      </c>
      <c r="S202" s="3">
        <v>97.5</v>
      </c>
      <c r="T202" s="3">
        <v>0.0</v>
      </c>
      <c r="U202" s="3">
        <v>0.0</v>
      </c>
      <c r="V202" s="3">
        <v>110.0</v>
      </c>
      <c r="W202" s="3">
        <v>70.1</v>
      </c>
      <c r="X202" s="3">
        <v>46.0</v>
      </c>
      <c r="Y202" s="3">
        <v>29.3</v>
      </c>
      <c r="Z202" s="3">
        <v>1.0</v>
      </c>
      <c r="AA202" s="3">
        <v>0.6</v>
      </c>
      <c r="AB202" s="3">
        <v>129.0</v>
      </c>
      <c r="AC202" s="3">
        <v>6.5</v>
      </c>
      <c r="AD202" s="3">
        <v>2.67</v>
      </c>
      <c r="AE202" s="3">
        <v>15.0</v>
      </c>
      <c r="AF202" s="3">
        <v>49.0</v>
      </c>
      <c r="AG202" s="3">
        <v>2.0</v>
      </c>
      <c r="AH202" s="3">
        <v>9.1</v>
      </c>
      <c r="AI202" s="3">
        <v>2.0</v>
      </c>
      <c r="AJ202" s="3">
        <v>0.0</v>
      </c>
      <c r="AK202" s="3">
        <v>2.0</v>
      </c>
      <c r="AL202" s="3">
        <v>0.0</v>
      </c>
      <c r="AM202" s="3">
        <v>4.0</v>
      </c>
      <c r="AN202" s="3">
        <v>16.0</v>
      </c>
      <c r="AO202" s="3">
        <v>109.2</v>
      </c>
      <c r="AP202" s="3" t="s">
        <v>4780</v>
      </c>
    </row>
    <row r="203">
      <c r="A203" s="3" t="s">
        <v>5030</v>
      </c>
      <c r="B203" s="3">
        <v>2021.0</v>
      </c>
      <c r="C203" s="3" t="s">
        <v>4890</v>
      </c>
      <c r="D203" s="3" t="s">
        <v>17</v>
      </c>
      <c r="E203" s="3">
        <v>3.0</v>
      </c>
      <c r="F203" s="3">
        <v>1.0</v>
      </c>
      <c r="G203" s="3">
        <v>1.0</v>
      </c>
      <c r="H203" s="3">
        <v>100.0</v>
      </c>
      <c r="I203" s="3">
        <v>44.0</v>
      </c>
      <c r="J203" s="3">
        <v>44.0</v>
      </c>
      <c r="K203" s="3">
        <v>1.0</v>
      </c>
      <c r="L203" s="3">
        <v>72.7</v>
      </c>
      <c r="M203" s="3">
        <v>72.4</v>
      </c>
      <c r="N203" s="3">
        <v>66.7</v>
      </c>
      <c r="O203" s="3">
        <v>61.0</v>
      </c>
      <c r="P203" s="3" t="s">
        <v>4777</v>
      </c>
      <c r="Q203" s="3">
        <v>5.0</v>
      </c>
      <c r="R203" s="3">
        <v>5.0</v>
      </c>
      <c r="S203" s="3">
        <v>100.0</v>
      </c>
      <c r="T203" s="3">
        <v>0.0</v>
      </c>
      <c r="U203" s="3">
        <v>0.0</v>
      </c>
      <c r="V203" s="3">
        <v>0.0</v>
      </c>
      <c r="W203" s="3">
        <v>0.0</v>
      </c>
      <c r="X203" s="3">
        <v>4.0</v>
      </c>
      <c r="Y203" s="3">
        <v>80.0</v>
      </c>
      <c r="Z203" s="3">
        <v>0.0</v>
      </c>
      <c r="AA203" s="3">
        <v>0.0</v>
      </c>
      <c r="AB203" s="3">
        <v>15.0</v>
      </c>
      <c r="AC203" s="3">
        <v>15.0</v>
      </c>
      <c r="AD203" s="3">
        <v>8.8</v>
      </c>
      <c r="AE203" s="3">
        <v>29.0</v>
      </c>
      <c r="AF203" s="3">
        <v>44.0</v>
      </c>
      <c r="AG203" s="3">
        <v>0.0</v>
      </c>
      <c r="AH203" s="3">
        <v>0.0</v>
      </c>
      <c r="AI203" s="3">
        <v>0.0</v>
      </c>
      <c r="AJ203" s="3">
        <v>0.0</v>
      </c>
      <c r="AK203" s="3">
        <v>0.0</v>
      </c>
      <c r="AL203" s="3">
        <v>0.0</v>
      </c>
      <c r="AM203" s="3">
        <v>1.0</v>
      </c>
      <c r="AN203" s="3">
        <v>1.0</v>
      </c>
      <c r="AO203" s="3">
        <v>158.3</v>
      </c>
      <c r="AP203" s="3" t="s">
        <v>4780</v>
      </c>
    </row>
    <row r="204">
      <c r="A204" s="3" t="s">
        <v>1470</v>
      </c>
      <c r="B204" s="3">
        <v>2023.0</v>
      </c>
      <c r="C204" s="3" t="s">
        <v>4785</v>
      </c>
      <c r="D204" s="3" t="s">
        <v>17</v>
      </c>
      <c r="E204" s="3">
        <v>12.0</v>
      </c>
      <c r="F204" s="3">
        <v>70.0</v>
      </c>
      <c r="G204" s="3">
        <v>45.0</v>
      </c>
      <c r="H204" s="3">
        <v>64.3</v>
      </c>
      <c r="I204" s="3">
        <v>704.0</v>
      </c>
      <c r="J204" s="3">
        <v>15.6</v>
      </c>
      <c r="K204" s="3">
        <v>9.0</v>
      </c>
      <c r="L204" s="3">
        <v>72.6</v>
      </c>
      <c r="M204" s="3">
        <v>74.7</v>
      </c>
      <c r="N204" s="3">
        <v>86.8</v>
      </c>
      <c r="O204" s="3">
        <v>45.4</v>
      </c>
      <c r="P204" s="3" t="s">
        <v>4777</v>
      </c>
      <c r="Q204" s="3">
        <v>409.0</v>
      </c>
      <c r="R204" s="3">
        <v>393.0</v>
      </c>
      <c r="S204" s="3">
        <v>96.1</v>
      </c>
      <c r="T204" s="3">
        <v>0.0</v>
      </c>
      <c r="U204" s="3">
        <v>0.0</v>
      </c>
      <c r="V204" s="3">
        <v>81.0</v>
      </c>
      <c r="W204" s="3">
        <v>19.8</v>
      </c>
      <c r="X204" s="3">
        <v>328.0</v>
      </c>
      <c r="Y204" s="3">
        <v>80.2</v>
      </c>
      <c r="Z204" s="3">
        <v>0.0</v>
      </c>
      <c r="AA204" s="3">
        <v>0.0</v>
      </c>
      <c r="AB204" s="3">
        <v>135.0</v>
      </c>
      <c r="AC204" s="3">
        <v>3.0</v>
      </c>
      <c r="AD204" s="3">
        <v>1.79</v>
      </c>
      <c r="AE204" s="3">
        <v>16.2</v>
      </c>
      <c r="AF204" s="3">
        <v>47.0</v>
      </c>
      <c r="AG204" s="3">
        <v>1.0</v>
      </c>
      <c r="AH204" s="3">
        <v>2.2</v>
      </c>
      <c r="AI204" s="3">
        <v>9.0</v>
      </c>
      <c r="AJ204" s="3">
        <v>3.0</v>
      </c>
      <c r="AK204" s="3">
        <v>2.0</v>
      </c>
      <c r="AL204" s="3">
        <v>0.0</v>
      </c>
      <c r="AM204" s="3">
        <v>5.0</v>
      </c>
      <c r="AN204" s="3">
        <v>38.0</v>
      </c>
      <c r="AO204" s="3">
        <v>125.2</v>
      </c>
      <c r="AP204" s="3" t="s">
        <v>4792</v>
      </c>
    </row>
    <row r="205">
      <c r="A205" s="3" t="s">
        <v>5031</v>
      </c>
      <c r="B205" s="3">
        <v>2021.0</v>
      </c>
      <c r="C205" s="3" t="s">
        <v>4794</v>
      </c>
      <c r="D205" s="3" t="s">
        <v>17</v>
      </c>
      <c r="E205" s="3">
        <v>12.0</v>
      </c>
      <c r="F205" s="3">
        <v>71.0</v>
      </c>
      <c r="G205" s="3">
        <v>43.0</v>
      </c>
      <c r="H205" s="3">
        <v>60.6</v>
      </c>
      <c r="I205" s="3">
        <v>678.0</v>
      </c>
      <c r="J205" s="3">
        <v>15.8</v>
      </c>
      <c r="K205" s="3">
        <v>5.0</v>
      </c>
      <c r="L205" s="3">
        <v>72.6</v>
      </c>
      <c r="M205" s="3">
        <v>74.1</v>
      </c>
      <c r="N205" s="3">
        <v>85.7</v>
      </c>
      <c r="O205" s="3">
        <v>64.7</v>
      </c>
      <c r="P205" s="3" t="s">
        <v>4777</v>
      </c>
      <c r="Q205" s="3">
        <v>337.0</v>
      </c>
      <c r="R205" s="3">
        <v>318.0</v>
      </c>
      <c r="S205" s="3">
        <v>94.4</v>
      </c>
      <c r="T205" s="3">
        <v>0.0</v>
      </c>
      <c r="U205" s="3">
        <v>0.0</v>
      </c>
      <c r="V205" s="3">
        <v>52.0</v>
      </c>
      <c r="W205" s="3">
        <v>15.4</v>
      </c>
      <c r="X205" s="3">
        <v>284.0</v>
      </c>
      <c r="Y205" s="3">
        <v>84.3</v>
      </c>
      <c r="Z205" s="3">
        <v>1.0</v>
      </c>
      <c r="AA205" s="3">
        <v>0.3</v>
      </c>
      <c r="AB205" s="3">
        <v>198.0</v>
      </c>
      <c r="AC205" s="3">
        <v>4.6</v>
      </c>
      <c r="AD205" s="3">
        <v>2.13</v>
      </c>
      <c r="AE205" s="3">
        <v>16.7</v>
      </c>
      <c r="AF205" s="3">
        <v>61.0</v>
      </c>
      <c r="AG205" s="3">
        <v>1.0</v>
      </c>
      <c r="AH205" s="3">
        <v>2.3</v>
      </c>
      <c r="AI205" s="3">
        <v>18.0</v>
      </c>
      <c r="AJ205" s="3">
        <v>7.0</v>
      </c>
      <c r="AK205" s="3">
        <v>3.0</v>
      </c>
      <c r="AL205" s="3">
        <v>1.0</v>
      </c>
      <c r="AM205" s="3">
        <v>3.0</v>
      </c>
      <c r="AN205" s="3">
        <v>30.0</v>
      </c>
      <c r="AO205" s="3">
        <v>98.2</v>
      </c>
      <c r="AP205" s="3" t="s">
        <v>4826</v>
      </c>
    </row>
    <row r="206">
      <c r="A206" s="3" t="s">
        <v>1502</v>
      </c>
      <c r="B206" s="3">
        <v>2023.0</v>
      </c>
      <c r="C206" s="3" t="s">
        <v>4776</v>
      </c>
      <c r="D206" s="3" t="s">
        <v>17</v>
      </c>
      <c r="E206" s="3">
        <v>12.0</v>
      </c>
      <c r="F206" s="3">
        <v>71.0</v>
      </c>
      <c r="G206" s="3">
        <v>45.0</v>
      </c>
      <c r="H206" s="3">
        <v>63.4</v>
      </c>
      <c r="I206" s="3">
        <v>639.0</v>
      </c>
      <c r="J206" s="3">
        <v>14.2</v>
      </c>
      <c r="K206" s="3">
        <v>6.0</v>
      </c>
      <c r="L206" s="3">
        <v>72.6</v>
      </c>
      <c r="M206" s="3">
        <v>73.9</v>
      </c>
      <c r="N206" s="3">
        <v>86.8</v>
      </c>
      <c r="O206" s="3">
        <v>43.7</v>
      </c>
      <c r="P206" s="3" t="s">
        <v>4777</v>
      </c>
      <c r="Q206" s="3">
        <v>390.0</v>
      </c>
      <c r="R206" s="3">
        <v>370.0</v>
      </c>
      <c r="S206" s="3">
        <v>94.9</v>
      </c>
      <c r="T206" s="3">
        <v>0.0</v>
      </c>
      <c r="U206" s="3">
        <v>0.0</v>
      </c>
      <c r="V206" s="3">
        <v>54.0</v>
      </c>
      <c r="W206" s="3">
        <v>13.8</v>
      </c>
      <c r="X206" s="3">
        <v>334.0</v>
      </c>
      <c r="Y206" s="3">
        <v>85.6</v>
      </c>
      <c r="Z206" s="3">
        <v>2.0</v>
      </c>
      <c r="AA206" s="3">
        <v>0.5</v>
      </c>
      <c r="AB206" s="3">
        <v>271.0</v>
      </c>
      <c r="AC206" s="3">
        <v>6.0</v>
      </c>
      <c r="AD206" s="3">
        <v>1.73</v>
      </c>
      <c r="AE206" s="3">
        <v>11.6</v>
      </c>
      <c r="AF206" s="3">
        <v>77.0</v>
      </c>
      <c r="AG206" s="3">
        <v>1.0</v>
      </c>
      <c r="AH206" s="3">
        <v>2.2</v>
      </c>
      <c r="AI206" s="3">
        <v>21.0</v>
      </c>
      <c r="AJ206" s="3">
        <v>14.0</v>
      </c>
      <c r="AK206" s="3">
        <v>1.0</v>
      </c>
      <c r="AL206" s="3">
        <v>1.0</v>
      </c>
      <c r="AM206" s="3">
        <v>8.0</v>
      </c>
      <c r="AN206" s="3">
        <v>30.0</v>
      </c>
      <c r="AO206" s="3">
        <v>114.7</v>
      </c>
      <c r="AP206" s="3" t="s">
        <v>4792</v>
      </c>
    </row>
    <row r="207">
      <c r="A207" s="3" t="s">
        <v>5032</v>
      </c>
      <c r="B207" s="3">
        <v>2017.0</v>
      </c>
      <c r="C207" s="3" t="s">
        <v>4782</v>
      </c>
      <c r="D207" s="3" t="s">
        <v>17</v>
      </c>
      <c r="E207" s="3">
        <v>12.0</v>
      </c>
      <c r="F207" s="3">
        <v>97.0</v>
      </c>
      <c r="G207" s="3">
        <v>58.0</v>
      </c>
      <c r="H207" s="3">
        <v>59.8</v>
      </c>
      <c r="I207" s="3">
        <v>730.0</v>
      </c>
      <c r="J207" s="3">
        <v>12.6</v>
      </c>
      <c r="K207" s="3">
        <v>7.0</v>
      </c>
      <c r="L207" s="3">
        <v>72.5</v>
      </c>
      <c r="M207" s="3">
        <v>73.2</v>
      </c>
      <c r="N207" s="3">
        <v>64.6</v>
      </c>
      <c r="O207" s="3">
        <v>70.4</v>
      </c>
      <c r="P207" s="3" t="s">
        <v>4777</v>
      </c>
      <c r="Q207" s="3">
        <v>365.0</v>
      </c>
      <c r="R207" s="3">
        <v>346.0</v>
      </c>
      <c r="S207" s="3">
        <v>94.8</v>
      </c>
      <c r="T207" s="3">
        <v>0.0</v>
      </c>
      <c r="U207" s="3">
        <v>0.0</v>
      </c>
      <c r="V207" s="3">
        <v>345.0</v>
      </c>
      <c r="W207" s="3">
        <v>94.5</v>
      </c>
      <c r="X207" s="3">
        <v>11.0</v>
      </c>
      <c r="Y207" s="3">
        <v>3.0</v>
      </c>
      <c r="Z207" s="3">
        <v>3.0</v>
      </c>
      <c r="AA207" s="3">
        <v>0.8</v>
      </c>
      <c r="AB207" s="3">
        <v>306.0</v>
      </c>
      <c r="AC207" s="3">
        <v>5.3</v>
      </c>
      <c r="AD207" s="3">
        <v>2.11</v>
      </c>
      <c r="AE207" s="3">
        <v>10.2</v>
      </c>
      <c r="AF207" s="3">
        <v>81.0</v>
      </c>
      <c r="AG207" s="3">
        <v>6.0</v>
      </c>
      <c r="AH207" s="3">
        <v>9.4</v>
      </c>
      <c r="AI207" s="3">
        <v>21.0</v>
      </c>
      <c r="AJ207" s="3">
        <v>9.0</v>
      </c>
      <c r="AK207" s="3">
        <v>2.0</v>
      </c>
      <c r="AL207" s="3">
        <v>0.0</v>
      </c>
      <c r="AM207" s="3">
        <v>5.0</v>
      </c>
      <c r="AN207" s="3">
        <v>35.0</v>
      </c>
      <c r="AO207" s="3">
        <v>98.7</v>
      </c>
      <c r="AP207" s="3" t="s">
        <v>4792</v>
      </c>
    </row>
    <row r="208">
      <c r="A208" s="3" t="s">
        <v>2410</v>
      </c>
      <c r="B208" s="3">
        <v>2021.0</v>
      </c>
      <c r="C208" s="3" t="s">
        <v>4794</v>
      </c>
      <c r="D208" s="3" t="s">
        <v>17</v>
      </c>
      <c r="E208" s="3">
        <v>2.0</v>
      </c>
      <c r="F208" s="3">
        <v>7.0</v>
      </c>
      <c r="G208" s="3">
        <v>5.0</v>
      </c>
      <c r="H208" s="3">
        <v>71.4</v>
      </c>
      <c r="I208" s="3">
        <v>45.0</v>
      </c>
      <c r="J208" s="3">
        <v>9.0</v>
      </c>
      <c r="K208" s="3">
        <v>0.0</v>
      </c>
      <c r="L208" s="3">
        <v>72.4</v>
      </c>
      <c r="M208" s="3">
        <v>70.3</v>
      </c>
      <c r="N208" s="3">
        <v>76.3</v>
      </c>
      <c r="O208" s="3">
        <v>65.7</v>
      </c>
      <c r="P208" s="3" t="s">
        <v>4777</v>
      </c>
      <c r="Q208" s="3">
        <v>26.0</v>
      </c>
      <c r="R208" s="3">
        <v>26.0</v>
      </c>
      <c r="S208" s="3">
        <v>100.0</v>
      </c>
      <c r="T208" s="3">
        <v>0.0</v>
      </c>
      <c r="U208" s="3">
        <v>0.0</v>
      </c>
      <c r="V208" s="3">
        <v>1.0</v>
      </c>
      <c r="W208" s="3">
        <v>3.8</v>
      </c>
      <c r="X208" s="3">
        <v>25.0</v>
      </c>
      <c r="Y208" s="3">
        <v>96.2</v>
      </c>
      <c r="Z208" s="3">
        <v>0.0</v>
      </c>
      <c r="AA208" s="3">
        <v>0.0</v>
      </c>
      <c r="AB208" s="3">
        <v>30.0</v>
      </c>
      <c r="AC208" s="3">
        <v>6.0</v>
      </c>
      <c r="AD208" s="3">
        <v>1.73</v>
      </c>
      <c r="AE208" s="3">
        <v>5.0</v>
      </c>
      <c r="AF208" s="3">
        <v>12.0</v>
      </c>
      <c r="AG208" s="3">
        <v>0.0</v>
      </c>
      <c r="AH208" s="3">
        <v>0.0</v>
      </c>
      <c r="AI208" s="3">
        <v>1.0</v>
      </c>
      <c r="AJ208" s="3">
        <v>0.0</v>
      </c>
      <c r="AK208" s="3">
        <v>0.0</v>
      </c>
      <c r="AL208" s="3">
        <v>0.0</v>
      </c>
      <c r="AM208" s="3">
        <v>0.0</v>
      </c>
      <c r="AN208" s="3">
        <v>3.0</v>
      </c>
      <c r="AO208" s="3">
        <v>88.4</v>
      </c>
      <c r="AP208" s="3" t="s">
        <v>4780</v>
      </c>
    </row>
    <row r="209">
      <c r="A209" s="3" t="s">
        <v>5033</v>
      </c>
      <c r="B209" s="3">
        <v>2022.0</v>
      </c>
      <c r="C209" s="3" t="s">
        <v>4786</v>
      </c>
      <c r="D209" s="3" t="s">
        <v>17</v>
      </c>
      <c r="E209" s="3">
        <v>2.0</v>
      </c>
      <c r="F209" s="3">
        <v>1.0</v>
      </c>
      <c r="G209" s="3">
        <v>1.0</v>
      </c>
      <c r="H209" s="3">
        <v>100.0</v>
      </c>
      <c r="I209" s="3">
        <v>5.0</v>
      </c>
      <c r="J209" s="3">
        <v>5.0</v>
      </c>
      <c r="K209" s="3">
        <v>0.0</v>
      </c>
      <c r="L209" s="3">
        <v>72.4</v>
      </c>
      <c r="M209" s="3">
        <v>72.0</v>
      </c>
      <c r="N209" s="3">
        <v>66.7</v>
      </c>
      <c r="O209" s="3">
        <v>61.0</v>
      </c>
      <c r="P209" s="3" t="s">
        <v>4777</v>
      </c>
      <c r="Q209" s="3">
        <v>2.0</v>
      </c>
      <c r="R209" s="3">
        <v>2.0</v>
      </c>
      <c r="S209" s="3">
        <v>100.0</v>
      </c>
      <c r="T209" s="3">
        <v>0.0</v>
      </c>
      <c r="U209" s="3">
        <v>0.0</v>
      </c>
      <c r="V209" s="3">
        <v>0.0</v>
      </c>
      <c r="W209" s="3">
        <v>0.0</v>
      </c>
      <c r="X209" s="3">
        <v>2.0</v>
      </c>
      <c r="Y209" s="3">
        <v>100.0</v>
      </c>
      <c r="Z209" s="3">
        <v>0.0</v>
      </c>
      <c r="AA209" s="3">
        <v>0.0</v>
      </c>
      <c r="AB209" s="3">
        <v>0.0</v>
      </c>
      <c r="AC209" s="3">
        <v>0.0</v>
      </c>
      <c r="AD209" s="3">
        <v>2.5</v>
      </c>
      <c r="AE209" s="3">
        <v>5.0</v>
      </c>
      <c r="AF209" s="3">
        <v>5.0</v>
      </c>
      <c r="AG209" s="3">
        <v>0.0</v>
      </c>
      <c r="AH209" s="3">
        <v>0.0</v>
      </c>
      <c r="AI209" s="3">
        <v>0.0</v>
      </c>
      <c r="AJ209" s="3">
        <v>0.0</v>
      </c>
      <c r="AK209" s="3">
        <v>0.0</v>
      </c>
      <c r="AL209" s="3">
        <v>0.0</v>
      </c>
      <c r="AM209" s="3">
        <v>1.0</v>
      </c>
      <c r="AN209" s="3">
        <v>1.0</v>
      </c>
      <c r="AO209" s="3">
        <v>87.5</v>
      </c>
      <c r="AP209" s="3" t="s">
        <v>4780</v>
      </c>
    </row>
    <row r="210">
      <c r="A210" s="3" t="s">
        <v>5034</v>
      </c>
      <c r="B210" s="3">
        <v>2019.0</v>
      </c>
      <c r="C210" s="3" t="s">
        <v>4787</v>
      </c>
      <c r="D210" s="3" t="s">
        <v>17</v>
      </c>
      <c r="E210" s="3">
        <v>12.0</v>
      </c>
      <c r="F210" s="3">
        <v>94.0</v>
      </c>
      <c r="G210" s="3">
        <v>65.0</v>
      </c>
      <c r="H210" s="3">
        <v>69.1</v>
      </c>
      <c r="I210" s="3">
        <v>862.0</v>
      </c>
      <c r="J210" s="3">
        <v>13.3</v>
      </c>
      <c r="K210" s="3">
        <v>4.0</v>
      </c>
      <c r="L210" s="3">
        <v>72.1</v>
      </c>
      <c r="M210" s="3">
        <v>71.3</v>
      </c>
      <c r="N210" s="3">
        <v>64.4</v>
      </c>
      <c r="O210" s="3">
        <v>52.1</v>
      </c>
      <c r="P210" s="3" t="s">
        <v>4777</v>
      </c>
      <c r="Q210" s="3">
        <v>469.0</v>
      </c>
      <c r="R210" s="3">
        <v>445.0</v>
      </c>
      <c r="S210" s="3">
        <v>94.9</v>
      </c>
      <c r="T210" s="3">
        <v>0.0</v>
      </c>
      <c r="U210" s="3">
        <v>0.0</v>
      </c>
      <c r="V210" s="3">
        <v>90.0</v>
      </c>
      <c r="W210" s="3">
        <v>19.2</v>
      </c>
      <c r="X210" s="3">
        <v>379.0</v>
      </c>
      <c r="Y210" s="3">
        <v>80.8</v>
      </c>
      <c r="Z210" s="3">
        <v>0.0</v>
      </c>
      <c r="AA210" s="3">
        <v>0.0</v>
      </c>
      <c r="AB210" s="3">
        <v>197.0</v>
      </c>
      <c r="AC210" s="3">
        <v>3.0</v>
      </c>
      <c r="AD210" s="3">
        <v>1.94</v>
      </c>
      <c r="AE210" s="3">
        <v>11.2</v>
      </c>
      <c r="AF210" s="3">
        <v>41.0</v>
      </c>
      <c r="AG210" s="3">
        <v>7.0</v>
      </c>
      <c r="AH210" s="3">
        <v>9.7</v>
      </c>
      <c r="AI210" s="3">
        <v>25.0</v>
      </c>
      <c r="AJ210" s="3">
        <v>15.0</v>
      </c>
      <c r="AK210" s="3">
        <v>1.0</v>
      </c>
      <c r="AL210" s="3">
        <v>1.0</v>
      </c>
      <c r="AM210" s="3">
        <v>3.0</v>
      </c>
      <c r="AN210" s="3">
        <v>43.0</v>
      </c>
      <c r="AO210" s="3">
        <v>107.7</v>
      </c>
      <c r="AP210" s="3" t="s">
        <v>4778</v>
      </c>
    </row>
    <row r="211">
      <c r="A211" s="3" t="s">
        <v>5035</v>
      </c>
      <c r="B211" s="3">
        <v>2023.0</v>
      </c>
      <c r="C211" s="3" t="s">
        <v>4785</v>
      </c>
      <c r="D211" s="3" t="s">
        <v>17</v>
      </c>
      <c r="E211" s="3">
        <v>12.0</v>
      </c>
      <c r="F211" s="3">
        <v>75.0</v>
      </c>
      <c r="G211" s="3">
        <v>50.0</v>
      </c>
      <c r="H211" s="3">
        <v>66.7</v>
      </c>
      <c r="I211" s="3">
        <v>659.0</v>
      </c>
      <c r="J211" s="3">
        <v>13.2</v>
      </c>
      <c r="K211" s="3">
        <v>4.0</v>
      </c>
      <c r="L211" s="3">
        <v>72.1</v>
      </c>
      <c r="M211" s="3">
        <v>72.4</v>
      </c>
      <c r="N211" s="3">
        <v>65.5</v>
      </c>
      <c r="O211" s="3">
        <v>78.9</v>
      </c>
      <c r="P211" s="3" t="s">
        <v>4777</v>
      </c>
      <c r="Q211" s="3">
        <v>308.0</v>
      </c>
      <c r="R211" s="3">
        <v>293.0</v>
      </c>
      <c r="S211" s="3">
        <v>95.1</v>
      </c>
      <c r="T211" s="3">
        <v>0.0</v>
      </c>
      <c r="U211" s="3">
        <v>0.0</v>
      </c>
      <c r="V211" s="3">
        <v>279.0</v>
      </c>
      <c r="W211" s="3">
        <v>90.6</v>
      </c>
      <c r="X211" s="3">
        <v>26.0</v>
      </c>
      <c r="Y211" s="3">
        <v>8.4</v>
      </c>
      <c r="Z211" s="3">
        <v>2.0</v>
      </c>
      <c r="AA211" s="3">
        <v>0.6</v>
      </c>
      <c r="AB211" s="3">
        <v>412.0</v>
      </c>
      <c r="AC211" s="3">
        <v>8.2</v>
      </c>
      <c r="AD211" s="3">
        <v>2.25</v>
      </c>
      <c r="AE211" s="3">
        <v>7.1</v>
      </c>
      <c r="AF211" s="3">
        <v>65.0</v>
      </c>
      <c r="AG211" s="3">
        <v>5.0</v>
      </c>
      <c r="AH211" s="3">
        <v>9.1</v>
      </c>
      <c r="AI211" s="3">
        <v>5.0</v>
      </c>
      <c r="AJ211" s="3">
        <v>3.0</v>
      </c>
      <c r="AK211" s="3">
        <v>1.0</v>
      </c>
      <c r="AL211" s="3">
        <v>0.0</v>
      </c>
      <c r="AM211" s="3">
        <v>11.0</v>
      </c>
      <c r="AN211" s="3">
        <v>26.0</v>
      </c>
      <c r="AO211" s="3">
        <v>106.5</v>
      </c>
      <c r="AP211" s="3" t="s">
        <v>4778</v>
      </c>
    </row>
    <row r="212">
      <c r="A212" s="3" t="s">
        <v>5036</v>
      </c>
      <c r="B212" s="3">
        <v>2016.0</v>
      </c>
      <c r="C212" s="3" t="s">
        <v>4779</v>
      </c>
      <c r="D212" s="3" t="s">
        <v>17</v>
      </c>
      <c r="E212" s="3">
        <v>12.0</v>
      </c>
      <c r="F212" s="3">
        <v>53.0</v>
      </c>
      <c r="G212" s="3">
        <v>36.0</v>
      </c>
      <c r="H212" s="3">
        <v>67.9</v>
      </c>
      <c r="I212" s="3">
        <v>568.0</v>
      </c>
      <c r="J212" s="3">
        <v>15.8</v>
      </c>
      <c r="K212" s="3">
        <v>5.0</v>
      </c>
      <c r="L212" s="3">
        <v>72.1</v>
      </c>
      <c r="M212" s="3">
        <v>72.6</v>
      </c>
      <c r="N212" s="3">
        <v>48.8</v>
      </c>
      <c r="O212" s="3">
        <v>37.2</v>
      </c>
      <c r="P212" s="3" t="s">
        <v>4777</v>
      </c>
      <c r="Q212" s="3">
        <v>233.0</v>
      </c>
      <c r="R212" s="3">
        <v>224.0</v>
      </c>
      <c r="S212" s="3">
        <v>96.1</v>
      </c>
      <c r="T212" s="3">
        <v>0.0</v>
      </c>
      <c r="U212" s="3">
        <v>0.0</v>
      </c>
      <c r="V212" s="3">
        <v>229.0</v>
      </c>
      <c r="W212" s="3">
        <v>98.3</v>
      </c>
      <c r="X212" s="3">
        <v>4.0</v>
      </c>
      <c r="Y212" s="3">
        <v>1.7</v>
      </c>
      <c r="Z212" s="3">
        <v>0.0</v>
      </c>
      <c r="AA212" s="3">
        <v>0.0</v>
      </c>
      <c r="AB212" s="3">
        <v>327.0</v>
      </c>
      <c r="AC212" s="3">
        <v>9.1</v>
      </c>
      <c r="AD212" s="3">
        <v>2.54</v>
      </c>
      <c r="AE212" s="3">
        <v>9.1</v>
      </c>
      <c r="AF212" s="3">
        <v>75.0</v>
      </c>
      <c r="AG212" s="3">
        <v>6.0</v>
      </c>
      <c r="AH212" s="3">
        <v>14.3</v>
      </c>
      <c r="AI212" s="3">
        <v>0.0</v>
      </c>
      <c r="AJ212" s="3">
        <v>0.0</v>
      </c>
      <c r="AK212" s="3">
        <v>2.0</v>
      </c>
      <c r="AL212" s="3">
        <v>1.0</v>
      </c>
      <c r="AM212" s="3">
        <v>9.0</v>
      </c>
      <c r="AN212" s="3">
        <v>21.0</v>
      </c>
      <c r="AO212" s="3">
        <v>119.1</v>
      </c>
      <c r="AP212" s="3" t="s">
        <v>4780</v>
      </c>
    </row>
    <row r="213">
      <c r="A213" s="3" t="s">
        <v>4989</v>
      </c>
      <c r="B213" s="3">
        <v>2020.0</v>
      </c>
      <c r="C213" s="3" t="s">
        <v>4789</v>
      </c>
      <c r="D213" s="3" t="s">
        <v>17</v>
      </c>
      <c r="E213" s="3">
        <v>4.0</v>
      </c>
      <c r="F213" s="3">
        <v>21.0</v>
      </c>
      <c r="G213" s="3">
        <v>18.0</v>
      </c>
      <c r="H213" s="3">
        <v>85.7</v>
      </c>
      <c r="I213" s="3">
        <v>171.0</v>
      </c>
      <c r="J213" s="3">
        <v>9.5</v>
      </c>
      <c r="K213" s="3">
        <v>0.0</v>
      </c>
      <c r="L213" s="3">
        <v>72.0</v>
      </c>
      <c r="M213" s="3">
        <v>68.8</v>
      </c>
      <c r="N213" s="3">
        <v>85.1</v>
      </c>
      <c r="O213" s="3">
        <v>71.3</v>
      </c>
      <c r="P213" s="3" t="s">
        <v>4777</v>
      </c>
      <c r="Q213" s="3">
        <v>88.0</v>
      </c>
      <c r="R213" s="3">
        <v>84.0</v>
      </c>
      <c r="S213" s="3">
        <v>95.5</v>
      </c>
      <c r="T213" s="3">
        <v>0.0</v>
      </c>
      <c r="U213" s="3">
        <v>0.0</v>
      </c>
      <c r="V213" s="3">
        <v>77.0</v>
      </c>
      <c r="W213" s="3">
        <v>87.5</v>
      </c>
      <c r="X213" s="3">
        <v>11.0</v>
      </c>
      <c r="Y213" s="3">
        <v>12.5</v>
      </c>
      <c r="Z213" s="3">
        <v>0.0</v>
      </c>
      <c r="AA213" s="3">
        <v>0.0</v>
      </c>
      <c r="AB213" s="3">
        <v>138.0</v>
      </c>
      <c r="AC213" s="3">
        <v>7.7</v>
      </c>
      <c r="AD213" s="3">
        <v>2.04</v>
      </c>
      <c r="AE213" s="3">
        <v>5.3</v>
      </c>
      <c r="AF213" s="3">
        <v>43.0</v>
      </c>
      <c r="AG213" s="3">
        <v>0.0</v>
      </c>
      <c r="AH213" s="3">
        <v>0.0</v>
      </c>
      <c r="AI213" s="3">
        <v>0.0</v>
      </c>
      <c r="AJ213" s="3">
        <v>0.0</v>
      </c>
      <c r="AK213" s="3">
        <v>0.0</v>
      </c>
      <c r="AL213" s="3">
        <v>0.0</v>
      </c>
      <c r="AM213" s="3">
        <v>1.0</v>
      </c>
      <c r="AN213" s="3">
        <v>9.0</v>
      </c>
      <c r="AO213" s="3">
        <v>100.6</v>
      </c>
      <c r="AP213" s="3" t="s">
        <v>4780</v>
      </c>
    </row>
    <row r="214">
      <c r="A214" s="3" t="s">
        <v>5037</v>
      </c>
      <c r="B214" s="3">
        <v>2018.0</v>
      </c>
      <c r="C214" s="3" t="s">
        <v>4786</v>
      </c>
      <c r="D214" s="3" t="s">
        <v>17</v>
      </c>
      <c r="E214" s="3">
        <v>7.0</v>
      </c>
      <c r="F214" s="3">
        <v>42.0</v>
      </c>
      <c r="G214" s="3">
        <v>26.0</v>
      </c>
      <c r="H214" s="3">
        <v>61.9</v>
      </c>
      <c r="I214" s="3">
        <v>569.0</v>
      </c>
      <c r="J214" s="3">
        <v>21.9</v>
      </c>
      <c r="K214" s="3">
        <v>5.0</v>
      </c>
      <c r="L214" s="3">
        <v>71.9</v>
      </c>
      <c r="M214" s="3">
        <v>73.8</v>
      </c>
      <c r="N214" s="3">
        <v>62.5</v>
      </c>
      <c r="O214" s="3">
        <v>71.5</v>
      </c>
      <c r="P214" s="3" t="s">
        <v>4777</v>
      </c>
      <c r="Q214" s="3">
        <v>214.0</v>
      </c>
      <c r="R214" s="3">
        <v>201.0</v>
      </c>
      <c r="S214" s="3">
        <v>93.9</v>
      </c>
      <c r="T214" s="3">
        <v>0.0</v>
      </c>
      <c r="U214" s="3">
        <v>0.0</v>
      </c>
      <c r="V214" s="3">
        <v>0.0</v>
      </c>
      <c r="W214" s="3">
        <v>0.0</v>
      </c>
      <c r="X214" s="3">
        <v>214.0</v>
      </c>
      <c r="Y214" s="3">
        <v>100.0</v>
      </c>
      <c r="Z214" s="3">
        <v>0.0</v>
      </c>
      <c r="AA214" s="3">
        <v>0.0</v>
      </c>
      <c r="AB214" s="3">
        <v>252.0</v>
      </c>
      <c r="AC214" s="3">
        <v>9.7</v>
      </c>
      <c r="AD214" s="3">
        <v>2.83</v>
      </c>
      <c r="AE214" s="3">
        <v>14.0</v>
      </c>
      <c r="AF214" s="3">
        <v>75.0</v>
      </c>
      <c r="AG214" s="3">
        <v>3.0</v>
      </c>
      <c r="AH214" s="3">
        <v>10.3</v>
      </c>
      <c r="AI214" s="3">
        <v>11.0</v>
      </c>
      <c r="AJ214" s="3">
        <v>5.0</v>
      </c>
      <c r="AK214" s="3">
        <v>1.0</v>
      </c>
      <c r="AL214" s="3">
        <v>0.0</v>
      </c>
      <c r="AM214" s="3">
        <v>3.0</v>
      </c>
      <c r="AN214" s="3">
        <v>17.0</v>
      </c>
      <c r="AO214" s="3">
        <v>135.4</v>
      </c>
      <c r="AP214" s="3" t="s">
        <v>4801</v>
      </c>
    </row>
    <row r="215">
      <c r="A215" s="3" t="s">
        <v>1515</v>
      </c>
      <c r="B215" s="3">
        <v>2021.0</v>
      </c>
      <c r="C215" s="3" t="s">
        <v>4878</v>
      </c>
      <c r="D215" s="3" t="s">
        <v>17</v>
      </c>
      <c r="E215" s="3">
        <v>11.0</v>
      </c>
      <c r="F215" s="3">
        <v>22.0</v>
      </c>
      <c r="G215" s="3">
        <v>20.0</v>
      </c>
      <c r="H215" s="3">
        <v>90.9</v>
      </c>
      <c r="I215" s="3">
        <v>376.0</v>
      </c>
      <c r="J215" s="3">
        <v>18.8</v>
      </c>
      <c r="K215" s="3">
        <v>4.0</v>
      </c>
      <c r="L215" s="3">
        <v>71.9</v>
      </c>
      <c r="M215" s="3">
        <v>73.4</v>
      </c>
      <c r="N215" s="3">
        <v>86.3</v>
      </c>
      <c r="O215" s="3">
        <v>70.4</v>
      </c>
      <c r="P215" s="3" t="s">
        <v>4777</v>
      </c>
      <c r="Q215" s="3">
        <v>153.0</v>
      </c>
      <c r="R215" s="3">
        <v>143.0</v>
      </c>
      <c r="S215" s="3">
        <v>93.5</v>
      </c>
      <c r="T215" s="3">
        <v>0.0</v>
      </c>
      <c r="U215" s="3">
        <v>0.0</v>
      </c>
      <c r="V215" s="3">
        <v>28.0</v>
      </c>
      <c r="W215" s="3">
        <v>18.3</v>
      </c>
      <c r="X215" s="3">
        <v>124.0</v>
      </c>
      <c r="Y215" s="3">
        <v>81.0</v>
      </c>
      <c r="Z215" s="3">
        <v>1.0</v>
      </c>
      <c r="AA215" s="3">
        <v>0.7</v>
      </c>
      <c r="AB215" s="3">
        <v>89.0</v>
      </c>
      <c r="AC215" s="3">
        <v>4.5</v>
      </c>
      <c r="AD215" s="3">
        <v>2.63</v>
      </c>
      <c r="AE215" s="3">
        <v>14.2</v>
      </c>
      <c r="AF215" s="3">
        <v>73.0</v>
      </c>
      <c r="AG215" s="3">
        <v>0.0</v>
      </c>
      <c r="AH215" s="3">
        <v>0.0</v>
      </c>
      <c r="AI215" s="3">
        <v>4.0</v>
      </c>
      <c r="AJ215" s="3">
        <v>3.0</v>
      </c>
      <c r="AK215" s="3">
        <v>1.0</v>
      </c>
      <c r="AL215" s="3">
        <v>0.0</v>
      </c>
      <c r="AM215" s="3">
        <v>1.0</v>
      </c>
      <c r="AN215" s="3">
        <v>16.0</v>
      </c>
      <c r="AO215" s="3">
        <v>139.4</v>
      </c>
      <c r="AP215" s="3" t="s">
        <v>4778</v>
      </c>
    </row>
    <row r="216">
      <c r="A216" s="3" t="s">
        <v>5038</v>
      </c>
      <c r="B216" s="3">
        <v>2016.0</v>
      </c>
      <c r="C216" s="3" t="s">
        <v>4785</v>
      </c>
      <c r="D216" s="3" t="s">
        <v>17</v>
      </c>
      <c r="E216" s="3">
        <v>11.0</v>
      </c>
      <c r="F216" s="3">
        <v>11.0</v>
      </c>
      <c r="G216" s="3">
        <v>7.0</v>
      </c>
      <c r="H216" s="3">
        <v>63.6</v>
      </c>
      <c r="I216" s="3">
        <v>112.0</v>
      </c>
      <c r="J216" s="3">
        <v>16.0</v>
      </c>
      <c r="K216" s="3">
        <v>1.0</v>
      </c>
      <c r="L216" s="3">
        <v>71.9</v>
      </c>
      <c r="M216" s="3">
        <v>67.9</v>
      </c>
      <c r="N216" s="3">
        <v>78.5</v>
      </c>
      <c r="O216" s="3">
        <v>66.7</v>
      </c>
      <c r="P216" s="3" t="s">
        <v>4777</v>
      </c>
      <c r="Q216" s="3">
        <v>76.0</v>
      </c>
      <c r="R216" s="3">
        <v>74.0</v>
      </c>
      <c r="S216" s="3">
        <v>97.4</v>
      </c>
      <c r="T216" s="3">
        <v>0.0</v>
      </c>
      <c r="U216" s="3">
        <v>0.0</v>
      </c>
      <c r="V216" s="3">
        <v>22.0</v>
      </c>
      <c r="W216" s="3">
        <v>28.9</v>
      </c>
      <c r="X216" s="3">
        <v>52.0</v>
      </c>
      <c r="Y216" s="3">
        <v>68.4</v>
      </c>
      <c r="Z216" s="3">
        <v>2.0</v>
      </c>
      <c r="AA216" s="3">
        <v>2.6</v>
      </c>
      <c r="AB216" s="3">
        <v>29.0</v>
      </c>
      <c r="AC216" s="3">
        <v>4.1</v>
      </c>
      <c r="AD216" s="3">
        <v>1.51</v>
      </c>
      <c r="AE216" s="3">
        <v>14.5</v>
      </c>
      <c r="AF216" s="3">
        <v>30.0</v>
      </c>
      <c r="AG216" s="3">
        <v>0.0</v>
      </c>
      <c r="AH216" s="3">
        <v>0.0</v>
      </c>
      <c r="AI216" s="3">
        <v>0.0</v>
      </c>
      <c r="AJ216" s="3">
        <v>0.0</v>
      </c>
      <c r="AK216" s="3">
        <v>0.0</v>
      </c>
      <c r="AL216" s="3">
        <v>0.0</v>
      </c>
      <c r="AM216" s="3">
        <v>2.0</v>
      </c>
      <c r="AN216" s="3">
        <v>6.0</v>
      </c>
      <c r="AO216" s="3">
        <v>127.8</v>
      </c>
      <c r="AP216" s="3" t="s">
        <v>4780</v>
      </c>
    </row>
    <row r="217">
      <c r="A217" s="3" t="s">
        <v>5039</v>
      </c>
      <c r="B217" s="3">
        <v>2019.0</v>
      </c>
      <c r="C217" s="3" t="s">
        <v>4786</v>
      </c>
      <c r="D217" s="3" t="s">
        <v>17</v>
      </c>
      <c r="E217" s="3">
        <v>2.0</v>
      </c>
      <c r="F217" s="3">
        <v>1.0</v>
      </c>
      <c r="G217" s="3">
        <v>1.0</v>
      </c>
      <c r="H217" s="3">
        <v>100.0</v>
      </c>
      <c r="I217" s="3">
        <v>13.0</v>
      </c>
      <c r="J217" s="3">
        <v>13.0</v>
      </c>
      <c r="K217" s="3">
        <v>0.0</v>
      </c>
      <c r="L217" s="3">
        <v>71.9</v>
      </c>
      <c r="M217" s="3">
        <v>70.9</v>
      </c>
      <c r="N217" s="3">
        <v>70.7</v>
      </c>
      <c r="O217" s="3">
        <v>62.9</v>
      </c>
      <c r="P217" s="3" t="s">
        <v>4777</v>
      </c>
      <c r="Q217" s="3">
        <v>15.0</v>
      </c>
      <c r="R217" s="3">
        <v>14.0</v>
      </c>
      <c r="S217" s="3">
        <v>93.3</v>
      </c>
      <c r="T217" s="3">
        <v>0.0</v>
      </c>
      <c r="U217" s="3">
        <v>0.0</v>
      </c>
      <c r="V217" s="3">
        <v>2.0</v>
      </c>
      <c r="W217" s="3">
        <v>13.3</v>
      </c>
      <c r="X217" s="3">
        <v>13.0</v>
      </c>
      <c r="Y217" s="3">
        <v>86.7</v>
      </c>
      <c r="Z217" s="3">
        <v>0.0</v>
      </c>
      <c r="AA217" s="3">
        <v>0.0</v>
      </c>
      <c r="AB217" s="3">
        <v>8.0</v>
      </c>
      <c r="AC217" s="3">
        <v>8.0</v>
      </c>
      <c r="AD217" s="3">
        <v>0.93</v>
      </c>
      <c r="AE217" s="3">
        <v>5.0</v>
      </c>
      <c r="AF217" s="3">
        <v>13.0</v>
      </c>
      <c r="AG217" s="3">
        <v>0.0</v>
      </c>
      <c r="AH217" s="3">
        <v>0.0</v>
      </c>
      <c r="AI217" s="3">
        <v>0.0</v>
      </c>
      <c r="AJ217" s="3">
        <v>0.0</v>
      </c>
      <c r="AK217" s="3">
        <v>0.0</v>
      </c>
      <c r="AL217" s="3">
        <v>0.0</v>
      </c>
      <c r="AM217" s="3">
        <v>1.0</v>
      </c>
      <c r="AN217" s="3">
        <v>1.0</v>
      </c>
      <c r="AO217" s="3">
        <v>118.8</v>
      </c>
      <c r="AP217" s="3" t="s">
        <v>4780</v>
      </c>
    </row>
    <row r="218">
      <c r="A218" s="3" t="s">
        <v>5040</v>
      </c>
      <c r="B218" s="3">
        <v>2022.0</v>
      </c>
      <c r="C218" s="3" t="s">
        <v>4878</v>
      </c>
      <c r="D218" s="3" t="s">
        <v>17</v>
      </c>
      <c r="E218" s="3">
        <v>12.0</v>
      </c>
      <c r="F218" s="3">
        <v>62.0</v>
      </c>
      <c r="G218" s="3">
        <v>37.0</v>
      </c>
      <c r="H218" s="3">
        <v>59.7</v>
      </c>
      <c r="I218" s="3">
        <v>623.0</v>
      </c>
      <c r="J218" s="3">
        <v>16.8</v>
      </c>
      <c r="K218" s="3">
        <v>7.0</v>
      </c>
      <c r="L218" s="3">
        <v>71.8</v>
      </c>
      <c r="M218" s="3">
        <v>73.6</v>
      </c>
      <c r="N218" s="3">
        <v>58.3</v>
      </c>
      <c r="O218" s="3">
        <v>74.1</v>
      </c>
      <c r="P218" s="3" t="s">
        <v>4777</v>
      </c>
      <c r="Q218" s="3">
        <v>295.0</v>
      </c>
      <c r="R218" s="3">
        <v>274.0</v>
      </c>
      <c r="S218" s="3">
        <v>92.9</v>
      </c>
      <c r="T218" s="3">
        <v>0.0</v>
      </c>
      <c r="U218" s="3">
        <v>0.0</v>
      </c>
      <c r="V218" s="3">
        <v>90.0</v>
      </c>
      <c r="W218" s="3">
        <v>30.5</v>
      </c>
      <c r="X218" s="3">
        <v>205.0</v>
      </c>
      <c r="Y218" s="3">
        <v>69.5</v>
      </c>
      <c r="Z218" s="3">
        <v>0.0</v>
      </c>
      <c r="AA218" s="3">
        <v>0.0</v>
      </c>
      <c r="AB218" s="3">
        <v>243.0</v>
      </c>
      <c r="AC218" s="3">
        <v>6.6</v>
      </c>
      <c r="AD218" s="3">
        <v>2.27</v>
      </c>
      <c r="AE218" s="3">
        <v>13.3</v>
      </c>
      <c r="AF218" s="3">
        <v>41.0</v>
      </c>
      <c r="AG218" s="3">
        <v>5.0</v>
      </c>
      <c r="AH218" s="3">
        <v>11.9</v>
      </c>
      <c r="AI218" s="3">
        <v>8.0</v>
      </c>
      <c r="AJ218" s="3">
        <v>2.0</v>
      </c>
      <c r="AK218" s="3">
        <v>1.0</v>
      </c>
      <c r="AL218" s="3">
        <v>0.0</v>
      </c>
      <c r="AM218" s="3">
        <v>5.0</v>
      </c>
      <c r="AN218" s="3">
        <v>28.0</v>
      </c>
      <c r="AO218" s="3">
        <v>124.6</v>
      </c>
      <c r="AP218" s="3" t="s">
        <v>4792</v>
      </c>
    </row>
    <row r="219">
      <c r="A219" s="3" t="s">
        <v>4867</v>
      </c>
      <c r="B219" s="3">
        <v>2023.0</v>
      </c>
      <c r="C219" s="3" t="s">
        <v>4776</v>
      </c>
      <c r="D219" s="3" t="s">
        <v>17</v>
      </c>
      <c r="E219" s="3">
        <v>11.0</v>
      </c>
      <c r="F219" s="3">
        <v>58.0</v>
      </c>
      <c r="G219" s="3">
        <v>40.0</v>
      </c>
      <c r="H219" s="3">
        <v>69.0</v>
      </c>
      <c r="I219" s="3">
        <v>502.0</v>
      </c>
      <c r="J219" s="3">
        <v>12.6</v>
      </c>
      <c r="K219" s="3">
        <v>1.0</v>
      </c>
      <c r="L219" s="3">
        <v>71.8</v>
      </c>
      <c r="M219" s="3">
        <v>74.7</v>
      </c>
      <c r="N219" s="3">
        <v>72.8</v>
      </c>
      <c r="O219" s="3">
        <v>67.3</v>
      </c>
      <c r="P219" s="3" t="s">
        <v>4777</v>
      </c>
      <c r="Q219" s="3">
        <v>293.0</v>
      </c>
      <c r="R219" s="3">
        <v>279.0</v>
      </c>
      <c r="S219" s="3">
        <v>95.2</v>
      </c>
      <c r="T219" s="3">
        <v>0.0</v>
      </c>
      <c r="U219" s="3">
        <v>0.0</v>
      </c>
      <c r="V219" s="3">
        <v>58.0</v>
      </c>
      <c r="W219" s="3">
        <v>19.8</v>
      </c>
      <c r="X219" s="3">
        <v>229.0</v>
      </c>
      <c r="Y219" s="3">
        <v>78.2</v>
      </c>
      <c r="Z219" s="3">
        <v>5.0</v>
      </c>
      <c r="AA219" s="3">
        <v>1.7</v>
      </c>
      <c r="AB219" s="3">
        <v>224.0</v>
      </c>
      <c r="AC219" s="3">
        <v>5.6</v>
      </c>
      <c r="AD219" s="3">
        <v>1.8</v>
      </c>
      <c r="AE219" s="3">
        <v>9.2</v>
      </c>
      <c r="AF219" s="3">
        <v>35.0</v>
      </c>
      <c r="AG219" s="3">
        <v>3.0</v>
      </c>
      <c r="AH219" s="3">
        <v>7.0</v>
      </c>
      <c r="AI219" s="3">
        <v>9.0</v>
      </c>
      <c r="AJ219" s="3">
        <v>5.0</v>
      </c>
      <c r="AK219" s="3">
        <v>2.0</v>
      </c>
      <c r="AL219" s="3">
        <v>1.0</v>
      </c>
      <c r="AM219" s="3">
        <v>12.0</v>
      </c>
      <c r="AN219" s="3">
        <v>25.0</v>
      </c>
      <c r="AO219" s="3">
        <v>87.0</v>
      </c>
      <c r="AP219" s="3" t="s">
        <v>4778</v>
      </c>
    </row>
    <row r="220">
      <c r="A220" s="3" t="s">
        <v>1759</v>
      </c>
      <c r="B220" s="3">
        <v>2022.0</v>
      </c>
      <c r="C220" s="3" t="s">
        <v>4779</v>
      </c>
      <c r="D220" s="3" t="s">
        <v>17</v>
      </c>
      <c r="E220" s="3">
        <v>10.0</v>
      </c>
      <c r="F220" s="3">
        <v>44.0</v>
      </c>
      <c r="G220" s="3">
        <v>35.0</v>
      </c>
      <c r="H220" s="3">
        <v>79.5</v>
      </c>
      <c r="I220" s="3">
        <v>470.0</v>
      </c>
      <c r="J220" s="3">
        <v>13.4</v>
      </c>
      <c r="K220" s="3">
        <v>3.0</v>
      </c>
      <c r="L220" s="3">
        <v>71.8</v>
      </c>
      <c r="M220" s="3">
        <v>71.0</v>
      </c>
      <c r="N220" s="3">
        <v>75.1</v>
      </c>
      <c r="O220" s="3">
        <v>62.9</v>
      </c>
      <c r="P220" s="3" t="s">
        <v>4777</v>
      </c>
      <c r="Q220" s="3">
        <v>243.0</v>
      </c>
      <c r="R220" s="3">
        <v>234.0</v>
      </c>
      <c r="S220" s="3">
        <v>96.3</v>
      </c>
      <c r="T220" s="3">
        <v>0.0</v>
      </c>
      <c r="U220" s="3">
        <v>0.0</v>
      </c>
      <c r="V220" s="3">
        <v>167.0</v>
      </c>
      <c r="W220" s="3">
        <v>68.7</v>
      </c>
      <c r="X220" s="3">
        <v>71.0</v>
      </c>
      <c r="Y220" s="3">
        <v>29.2</v>
      </c>
      <c r="Z220" s="3">
        <v>1.0</v>
      </c>
      <c r="AA220" s="3">
        <v>0.4</v>
      </c>
      <c r="AB220" s="3">
        <v>336.0</v>
      </c>
      <c r="AC220" s="3">
        <v>9.6</v>
      </c>
      <c r="AD220" s="3">
        <v>2.01</v>
      </c>
      <c r="AE220" s="3">
        <v>5.1</v>
      </c>
      <c r="AF220" s="3">
        <v>69.0</v>
      </c>
      <c r="AG220" s="3">
        <v>2.0</v>
      </c>
      <c r="AH220" s="3">
        <v>5.4</v>
      </c>
      <c r="AI220" s="3">
        <v>5.0</v>
      </c>
      <c r="AJ220" s="3">
        <v>2.0</v>
      </c>
      <c r="AK220" s="3">
        <v>0.0</v>
      </c>
      <c r="AL220" s="3">
        <v>1.0</v>
      </c>
      <c r="AM220" s="3">
        <v>11.0</v>
      </c>
      <c r="AN220" s="3">
        <v>22.0</v>
      </c>
      <c r="AO220" s="3">
        <v>133.9</v>
      </c>
      <c r="AP220" s="3" t="s">
        <v>4780</v>
      </c>
    </row>
    <row r="221">
      <c r="A221" s="3" t="s">
        <v>5041</v>
      </c>
      <c r="B221" s="3">
        <v>2016.0</v>
      </c>
      <c r="C221" s="3" t="s">
        <v>4790</v>
      </c>
      <c r="D221" s="3" t="s">
        <v>17</v>
      </c>
      <c r="E221" s="3">
        <v>10.0</v>
      </c>
      <c r="F221" s="3">
        <v>47.0</v>
      </c>
      <c r="G221" s="3">
        <v>29.0</v>
      </c>
      <c r="H221" s="3">
        <v>61.7</v>
      </c>
      <c r="I221" s="3">
        <v>466.0</v>
      </c>
      <c r="J221" s="3">
        <v>16.1</v>
      </c>
      <c r="K221" s="3">
        <v>3.0</v>
      </c>
      <c r="L221" s="3">
        <v>71.8</v>
      </c>
      <c r="M221" s="3">
        <v>70.4</v>
      </c>
      <c r="N221" s="3">
        <v>55.6</v>
      </c>
      <c r="O221" s="3">
        <v>71.6</v>
      </c>
      <c r="P221" s="3" t="s">
        <v>4777</v>
      </c>
      <c r="Q221" s="3">
        <v>211.0</v>
      </c>
      <c r="R221" s="3">
        <v>203.0</v>
      </c>
      <c r="S221" s="3">
        <v>96.2</v>
      </c>
      <c r="T221" s="3">
        <v>0.0</v>
      </c>
      <c r="U221" s="3">
        <v>0.0</v>
      </c>
      <c r="V221" s="3">
        <v>33.0</v>
      </c>
      <c r="W221" s="3">
        <v>15.6</v>
      </c>
      <c r="X221" s="3">
        <v>175.0</v>
      </c>
      <c r="Y221" s="3">
        <v>82.9</v>
      </c>
      <c r="Z221" s="3">
        <v>3.0</v>
      </c>
      <c r="AA221" s="3">
        <v>1.4</v>
      </c>
      <c r="AB221" s="3">
        <v>164.0</v>
      </c>
      <c r="AC221" s="3">
        <v>5.7</v>
      </c>
      <c r="AD221" s="3">
        <v>2.3</v>
      </c>
      <c r="AE221" s="3">
        <v>13.6</v>
      </c>
      <c r="AF221" s="3">
        <v>48.0</v>
      </c>
      <c r="AG221" s="3">
        <v>4.0</v>
      </c>
      <c r="AH221" s="3">
        <v>12.1</v>
      </c>
      <c r="AI221" s="3">
        <v>0.0</v>
      </c>
      <c r="AJ221" s="3">
        <v>0.0</v>
      </c>
      <c r="AK221" s="3">
        <v>1.0</v>
      </c>
      <c r="AL221" s="3">
        <v>0.0</v>
      </c>
      <c r="AM221" s="3">
        <v>4.0</v>
      </c>
      <c r="AN221" s="3">
        <v>22.0</v>
      </c>
      <c r="AO221" s="3">
        <v>107.2</v>
      </c>
      <c r="AP221" s="3" t="s">
        <v>4778</v>
      </c>
    </row>
    <row r="222">
      <c r="A222" s="3" t="s">
        <v>4979</v>
      </c>
      <c r="B222" s="3">
        <v>2017.0</v>
      </c>
      <c r="C222" s="3" t="s">
        <v>4776</v>
      </c>
      <c r="D222" s="3" t="s">
        <v>17</v>
      </c>
      <c r="E222" s="3">
        <v>11.0</v>
      </c>
      <c r="F222" s="3">
        <v>39.0</v>
      </c>
      <c r="G222" s="3">
        <v>24.0</v>
      </c>
      <c r="H222" s="3">
        <v>61.5</v>
      </c>
      <c r="I222" s="3">
        <v>406.0</v>
      </c>
      <c r="J222" s="3">
        <v>16.9</v>
      </c>
      <c r="K222" s="3">
        <v>5.0</v>
      </c>
      <c r="L222" s="3">
        <v>71.7</v>
      </c>
      <c r="M222" s="3">
        <v>73.4</v>
      </c>
      <c r="N222" s="3">
        <v>77.2</v>
      </c>
      <c r="O222" s="3">
        <v>79.9</v>
      </c>
      <c r="P222" s="3" t="s">
        <v>4777</v>
      </c>
      <c r="Q222" s="3">
        <v>251.0</v>
      </c>
      <c r="R222" s="3">
        <v>234.0</v>
      </c>
      <c r="S222" s="3">
        <v>93.2</v>
      </c>
      <c r="T222" s="3">
        <v>0.0</v>
      </c>
      <c r="U222" s="3">
        <v>0.0</v>
      </c>
      <c r="V222" s="3">
        <v>16.0</v>
      </c>
      <c r="W222" s="3">
        <v>6.4</v>
      </c>
      <c r="X222" s="3">
        <v>234.0</v>
      </c>
      <c r="Y222" s="3">
        <v>93.2</v>
      </c>
      <c r="Z222" s="3">
        <v>0.0</v>
      </c>
      <c r="AA222" s="3">
        <v>0.0</v>
      </c>
      <c r="AB222" s="3">
        <v>132.0</v>
      </c>
      <c r="AC222" s="3">
        <v>5.5</v>
      </c>
      <c r="AD222" s="3">
        <v>1.74</v>
      </c>
      <c r="AE222" s="3">
        <v>12.6</v>
      </c>
      <c r="AF222" s="3">
        <v>50.0</v>
      </c>
      <c r="AG222" s="3">
        <v>1.0</v>
      </c>
      <c r="AH222" s="3">
        <v>4.0</v>
      </c>
      <c r="AI222" s="3">
        <v>14.0</v>
      </c>
      <c r="AJ222" s="3">
        <v>8.0</v>
      </c>
      <c r="AK222" s="3">
        <v>1.0</v>
      </c>
      <c r="AL222" s="3">
        <v>0.0</v>
      </c>
      <c r="AM222" s="3">
        <v>4.0</v>
      </c>
      <c r="AN222" s="3">
        <v>18.0</v>
      </c>
      <c r="AO222" s="3">
        <v>125.6</v>
      </c>
      <c r="AP222" s="3" t="s">
        <v>4815</v>
      </c>
    </row>
    <row r="223">
      <c r="A223" s="3" t="s">
        <v>1880</v>
      </c>
      <c r="B223" s="3">
        <v>2023.0</v>
      </c>
      <c r="C223" s="3" t="s">
        <v>4793</v>
      </c>
      <c r="D223" s="3" t="s">
        <v>17</v>
      </c>
      <c r="E223" s="3">
        <v>12.0</v>
      </c>
      <c r="F223" s="3">
        <v>72.0</v>
      </c>
      <c r="G223" s="3">
        <v>52.0</v>
      </c>
      <c r="H223" s="3">
        <v>72.2</v>
      </c>
      <c r="I223" s="3">
        <v>769.0</v>
      </c>
      <c r="J223" s="3">
        <v>14.8</v>
      </c>
      <c r="K223" s="3">
        <v>4.0</v>
      </c>
      <c r="L223" s="3">
        <v>71.6</v>
      </c>
      <c r="M223" s="3">
        <v>71.8</v>
      </c>
      <c r="N223" s="3">
        <v>71.7</v>
      </c>
      <c r="O223" s="3">
        <v>77.3</v>
      </c>
      <c r="P223" s="3" t="s">
        <v>4777</v>
      </c>
      <c r="Q223" s="3">
        <v>378.0</v>
      </c>
      <c r="R223" s="3">
        <v>358.0</v>
      </c>
      <c r="S223" s="3">
        <v>94.7</v>
      </c>
      <c r="T223" s="3">
        <v>0.0</v>
      </c>
      <c r="U223" s="3">
        <v>0.0</v>
      </c>
      <c r="V223" s="3">
        <v>64.0</v>
      </c>
      <c r="W223" s="3">
        <v>16.9</v>
      </c>
      <c r="X223" s="3">
        <v>314.0</v>
      </c>
      <c r="Y223" s="3">
        <v>83.1</v>
      </c>
      <c r="Z223" s="3">
        <v>0.0</v>
      </c>
      <c r="AA223" s="3">
        <v>0.0</v>
      </c>
      <c r="AB223" s="3">
        <v>361.0</v>
      </c>
      <c r="AC223" s="3">
        <v>6.9</v>
      </c>
      <c r="AD223" s="3">
        <v>2.15</v>
      </c>
      <c r="AE223" s="3">
        <v>11.7</v>
      </c>
      <c r="AF223" s="3">
        <v>58.0</v>
      </c>
      <c r="AG223" s="3">
        <v>4.0</v>
      </c>
      <c r="AH223" s="3">
        <v>7.1</v>
      </c>
      <c r="AI223" s="3">
        <v>9.0</v>
      </c>
      <c r="AJ223" s="3">
        <v>4.0</v>
      </c>
      <c r="AK223" s="3">
        <v>3.0</v>
      </c>
      <c r="AL223" s="3">
        <v>0.0</v>
      </c>
      <c r="AM223" s="3">
        <v>3.0</v>
      </c>
      <c r="AN223" s="3">
        <v>27.0</v>
      </c>
      <c r="AO223" s="3">
        <v>107.9</v>
      </c>
      <c r="AP223" s="3" t="s">
        <v>4780</v>
      </c>
    </row>
    <row r="224">
      <c r="A224" s="3" t="s">
        <v>5042</v>
      </c>
      <c r="B224" s="3">
        <v>2021.0</v>
      </c>
      <c r="C224" s="3" t="s">
        <v>4794</v>
      </c>
      <c r="D224" s="3" t="s">
        <v>17</v>
      </c>
      <c r="E224" s="3">
        <v>10.0</v>
      </c>
      <c r="F224" s="3">
        <v>60.0</v>
      </c>
      <c r="G224" s="3">
        <v>41.0</v>
      </c>
      <c r="H224" s="3">
        <v>68.3</v>
      </c>
      <c r="I224" s="3">
        <v>601.0</v>
      </c>
      <c r="J224" s="3">
        <v>14.7</v>
      </c>
      <c r="K224" s="3">
        <v>3.0</v>
      </c>
      <c r="L224" s="3">
        <v>71.6</v>
      </c>
      <c r="M224" s="3">
        <v>74.1</v>
      </c>
      <c r="N224" s="3">
        <v>72.0</v>
      </c>
      <c r="O224" s="3">
        <v>36.9</v>
      </c>
      <c r="P224" s="3" t="s">
        <v>4777</v>
      </c>
      <c r="Q224" s="3">
        <v>284.0</v>
      </c>
      <c r="R224" s="3">
        <v>275.0</v>
      </c>
      <c r="S224" s="3">
        <v>96.8</v>
      </c>
      <c r="T224" s="3">
        <v>0.0</v>
      </c>
      <c r="U224" s="3">
        <v>0.0</v>
      </c>
      <c r="V224" s="3">
        <v>51.0</v>
      </c>
      <c r="W224" s="3">
        <v>18.0</v>
      </c>
      <c r="X224" s="3">
        <v>233.0</v>
      </c>
      <c r="Y224" s="3">
        <v>82.0</v>
      </c>
      <c r="Z224" s="3">
        <v>0.0</v>
      </c>
      <c r="AA224" s="3">
        <v>0.0</v>
      </c>
      <c r="AB224" s="3">
        <v>264.0</v>
      </c>
      <c r="AC224" s="3">
        <v>6.4</v>
      </c>
      <c r="AD224" s="3">
        <v>2.19</v>
      </c>
      <c r="AE224" s="3">
        <v>10.7</v>
      </c>
      <c r="AF224" s="3">
        <v>62.0</v>
      </c>
      <c r="AG224" s="3">
        <v>3.0</v>
      </c>
      <c r="AH224" s="3">
        <v>6.8</v>
      </c>
      <c r="AI224" s="3">
        <v>8.0</v>
      </c>
      <c r="AJ224" s="3">
        <v>0.0</v>
      </c>
      <c r="AK224" s="3">
        <v>3.0</v>
      </c>
      <c r="AL224" s="3">
        <v>0.0</v>
      </c>
      <c r="AM224" s="3">
        <v>4.0</v>
      </c>
      <c r="AN224" s="3">
        <v>32.0</v>
      </c>
      <c r="AO224" s="3">
        <v>96.6</v>
      </c>
      <c r="AP224" s="3" t="s">
        <v>4778</v>
      </c>
    </row>
    <row r="225">
      <c r="A225" s="3" t="s">
        <v>4967</v>
      </c>
      <c r="B225" s="3">
        <v>2020.0</v>
      </c>
      <c r="C225" s="3" t="s">
        <v>4797</v>
      </c>
      <c r="D225" s="3" t="s">
        <v>17</v>
      </c>
      <c r="E225" s="3">
        <v>9.0</v>
      </c>
      <c r="F225" s="3">
        <v>56.0</v>
      </c>
      <c r="G225" s="3">
        <v>37.0</v>
      </c>
      <c r="H225" s="3">
        <v>66.1</v>
      </c>
      <c r="I225" s="3">
        <v>439.0</v>
      </c>
      <c r="J225" s="3">
        <v>11.9</v>
      </c>
      <c r="K225" s="3">
        <v>6.0</v>
      </c>
      <c r="L225" s="3">
        <v>71.6</v>
      </c>
      <c r="M225" s="3">
        <v>70.1</v>
      </c>
      <c r="N225" s="3">
        <v>70.0</v>
      </c>
      <c r="O225" s="3">
        <v>61.0</v>
      </c>
      <c r="P225" s="3">
        <v>62.7</v>
      </c>
      <c r="Q225" s="3">
        <v>257.0</v>
      </c>
      <c r="R225" s="3">
        <v>241.0</v>
      </c>
      <c r="S225" s="3">
        <v>93.8</v>
      </c>
      <c r="T225" s="3">
        <v>7.0</v>
      </c>
      <c r="U225" s="3">
        <v>2.7</v>
      </c>
      <c r="V225" s="3">
        <v>167.0</v>
      </c>
      <c r="W225" s="3">
        <v>65.0</v>
      </c>
      <c r="X225" s="3">
        <v>35.0</v>
      </c>
      <c r="Y225" s="3">
        <v>13.6</v>
      </c>
      <c r="Z225" s="3">
        <v>1.0</v>
      </c>
      <c r="AA225" s="3">
        <v>0.4</v>
      </c>
      <c r="AB225" s="3">
        <v>223.0</v>
      </c>
      <c r="AC225" s="3">
        <v>6.0</v>
      </c>
      <c r="AD225" s="3">
        <v>1.82</v>
      </c>
      <c r="AE225" s="3">
        <v>9.1</v>
      </c>
      <c r="AF225" s="3">
        <v>47.0</v>
      </c>
      <c r="AG225" s="3">
        <v>3.0</v>
      </c>
      <c r="AH225" s="3">
        <v>7.5</v>
      </c>
      <c r="AI225" s="3">
        <v>7.0</v>
      </c>
      <c r="AJ225" s="3">
        <v>2.0</v>
      </c>
      <c r="AK225" s="3">
        <v>1.0</v>
      </c>
      <c r="AL225" s="3">
        <v>1.0</v>
      </c>
      <c r="AM225" s="3">
        <v>8.0</v>
      </c>
      <c r="AN225" s="3">
        <v>18.0</v>
      </c>
      <c r="AO225" s="3">
        <v>118.1</v>
      </c>
      <c r="AP225" s="3" t="s">
        <v>4778</v>
      </c>
    </row>
    <row r="226">
      <c r="A226" s="3" t="s">
        <v>5043</v>
      </c>
      <c r="B226" s="3">
        <v>2017.0</v>
      </c>
      <c r="C226" s="3" t="s">
        <v>4789</v>
      </c>
      <c r="D226" s="3" t="s">
        <v>17</v>
      </c>
      <c r="E226" s="3">
        <v>11.0</v>
      </c>
      <c r="F226" s="3">
        <v>68.0</v>
      </c>
      <c r="G226" s="3">
        <v>42.0</v>
      </c>
      <c r="H226" s="3">
        <v>61.8</v>
      </c>
      <c r="I226" s="3">
        <v>406.0</v>
      </c>
      <c r="J226" s="3">
        <v>9.7</v>
      </c>
      <c r="K226" s="3">
        <v>3.0</v>
      </c>
      <c r="L226" s="3">
        <v>71.6</v>
      </c>
      <c r="M226" s="3">
        <v>71.4</v>
      </c>
      <c r="N226" s="3">
        <v>60.5</v>
      </c>
      <c r="O226" s="3">
        <v>79.4</v>
      </c>
      <c r="P226" s="3" t="s">
        <v>4777</v>
      </c>
      <c r="Q226" s="3">
        <v>255.0</v>
      </c>
      <c r="R226" s="3">
        <v>249.0</v>
      </c>
      <c r="S226" s="3">
        <v>97.6</v>
      </c>
      <c r="T226" s="3">
        <v>0.0</v>
      </c>
      <c r="U226" s="3">
        <v>0.0</v>
      </c>
      <c r="V226" s="3">
        <v>229.0</v>
      </c>
      <c r="W226" s="3">
        <v>89.8</v>
      </c>
      <c r="X226" s="3">
        <v>23.0</v>
      </c>
      <c r="Y226" s="3">
        <v>9.0</v>
      </c>
      <c r="Z226" s="3">
        <v>3.0</v>
      </c>
      <c r="AA226" s="3">
        <v>1.2</v>
      </c>
      <c r="AB226" s="3">
        <v>196.0</v>
      </c>
      <c r="AC226" s="3">
        <v>4.7</v>
      </c>
      <c r="AD226" s="3">
        <v>1.63</v>
      </c>
      <c r="AE226" s="3">
        <v>8.0</v>
      </c>
      <c r="AF226" s="3">
        <v>31.0</v>
      </c>
      <c r="AG226" s="3">
        <v>5.0</v>
      </c>
      <c r="AH226" s="3">
        <v>10.6</v>
      </c>
      <c r="AI226" s="3">
        <v>7.0</v>
      </c>
      <c r="AJ226" s="3">
        <v>0.0</v>
      </c>
      <c r="AK226" s="3">
        <v>1.0</v>
      </c>
      <c r="AL226" s="3">
        <v>0.0</v>
      </c>
      <c r="AM226" s="3">
        <v>4.0</v>
      </c>
      <c r="AN226" s="3">
        <v>25.0</v>
      </c>
      <c r="AO226" s="3">
        <v>87.0</v>
      </c>
      <c r="AP226" s="3" t="s">
        <v>4792</v>
      </c>
    </row>
    <row r="227">
      <c r="A227" s="3" t="s">
        <v>2031</v>
      </c>
      <c r="B227" s="3">
        <v>2017.0</v>
      </c>
      <c r="C227" s="3" t="s">
        <v>4794</v>
      </c>
      <c r="D227" s="3" t="s">
        <v>17</v>
      </c>
      <c r="E227" s="3">
        <v>12.0</v>
      </c>
      <c r="F227" s="3">
        <v>21.0</v>
      </c>
      <c r="G227" s="3">
        <v>15.0</v>
      </c>
      <c r="H227" s="3">
        <v>71.4</v>
      </c>
      <c r="I227" s="3">
        <v>178.0</v>
      </c>
      <c r="J227" s="3">
        <v>11.9</v>
      </c>
      <c r="K227" s="3">
        <v>0.0</v>
      </c>
      <c r="L227" s="3">
        <v>71.6</v>
      </c>
      <c r="M227" s="3">
        <v>72.0</v>
      </c>
      <c r="N227" s="3">
        <v>69.9</v>
      </c>
      <c r="O227" s="3">
        <v>72.8</v>
      </c>
      <c r="P227" s="3" t="s">
        <v>4777</v>
      </c>
      <c r="Q227" s="3">
        <v>72.0</v>
      </c>
      <c r="R227" s="3">
        <v>70.0</v>
      </c>
      <c r="S227" s="3">
        <v>97.2</v>
      </c>
      <c r="T227" s="3">
        <v>0.0</v>
      </c>
      <c r="U227" s="3">
        <v>0.0</v>
      </c>
      <c r="V227" s="3">
        <v>62.0</v>
      </c>
      <c r="W227" s="3">
        <v>86.1</v>
      </c>
      <c r="X227" s="3">
        <v>7.0</v>
      </c>
      <c r="Y227" s="3">
        <v>9.7</v>
      </c>
      <c r="Z227" s="3">
        <v>0.0</v>
      </c>
      <c r="AA227" s="3">
        <v>0.0</v>
      </c>
      <c r="AB227" s="3">
        <v>137.0</v>
      </c>
      <c r="AC227" s="3">
        <v>9.1</v>
      </c>
      <c r="AD227" s="3">
        <v>2.54</v>
      </c>
      <c r="AE227" s="3">
        <v>4.6</v>
      </c>
      <c r="AF227" s="3">
        <v>46.0</v>
      </c>
      <c r="AG227" s="3">
        <v>1.0</v>
      </c>
      <c r="AH227" s="3">
        <v>6.3</v>
      </c>
      <c r="AI227" s="3">
        <v>2.0</v>
      </c>
      <c r="AJ227" s="3">
        <v>1.0</v>
      </c>
      <c r="AK227" s="3">
        <v>0.0</v>
      </c>
      <c r="AL227" s="3">
        <v>0.0</v>
      </c>
      <c r="AM227" s="3">
        <v>5.0</v>
      </c>
      <c r="AN227" s="3">
        <v>7.0</v>
      </c>
      <c r="AO227" s="3">
        <v>96.9</v>
      </c>
      <c r="AP227" s="3" t="s">
        <v>4780</v>
      </c>
    </row>
    <row r="228">
      <c r="A228" s="3" t="s">
        <v>5044</v>
      </c>
      <c r="B228" s="3">
        <v>2018.0</v>
      </c>
      <c r="C228" s="3" t="s">
        <v>4786</v>
      </c>
      <c r="D228" s="3" t="s">
        <v>17</v>
      </c>
      <c r="E228" s="3">
        <v>11.0</v>
      </c>
      <c r="F228" s="3">
        <v>18.0</v>
      </c>
      <c r="G228" s="3">
        <v>13.0</v>
      </c>
      <c r="H228" s="3">
        <v>72.2</v>
      </c>
      <c r="I228" s="3">
        <v>141.0</v>
      </c>
      <c r="J228" s="3">
        <v>10.8</v>
      </c>
      <c r="K228" s="3">
        <v>1.0</v>
      </c>
      <c r="L228" s="3">
        <v>71.6</v>
      </c>
      <c r="M228" s="3">
        <v>71.8</v>
      </c>
      <c r="N228" s="3">
        <v>82.7</v>
      </c>
      <c r="O228" s="3">
        <v>73.4</v>
      </c>
      <c r="P228" s="3" t="s">
        <v>4777</v>
      </c>
      <c r="Q228" s="3">
        <v>71.0</v>
      </c>
      <c r="R228" s="3">
        <v>70.0</v>
      </c>
      <c r="S228" s="3">
        <v>98.6</v>
      </c>
      <c r="T228" s="3">
        <v>0.0</v>
      </c>
      <c r="U228" s="3">
        <v>0.0</v>
      </c>
      <c r="V228" s="3">
        <v>58.0</v>
      </c>
      <c r="W228" s="3">
        <v>81.7</v>
      </c>
      <c r="X228" s="3">
        <v>12.0</v>
      </c>
      <c r="Y228" s="3">
        <v>16.9</v>
      </c>
      <c r="Z228" s="3">
        <v>1.0</v>
      </c>
      <c r="AA228" s="3">
        <v>1.4</v>
      </c>
      <c r="AB228" s="3">
        <v>71.0</v>
      </c>
      <c r="AC228" s="3">
        <v>5.5</v>
      </c>
      <c r="AD228" s="3">
        <v>2.01</v>
      </c>
      <c r="AE228" s="3">
        <v>7.6</v>
      </c>
      <c r="AF228" s="3">
        <v>42.0</v>
      </c>
      <c r="AG228" s="3">
        <v>0.0</v>
      </c>
      <c r="AH228" s="3">
        <v>0.0</v>
      </c>
      <c r="AI228" s="3">
        <v>4.0</v>
      </c>
      <c r="AJ228" s="3">
        <v>3.0</v>
      </c>
      <c r="AK228" s="3">
        <v>1.0</v>
      </c>
      <c r="AL228" s="3">
        <v>0.0</v>
      </c>
      <c r="AM228" s="3">
        <v>1.0</v>
      </c>
      <c r="AN228" s="3">
        <v>8.0</v>
      </c>
      <c r="AO228" s="3">
        <v>90.3</v>
      </c>
      <c r="AP228" s="3" t="s">
        <v>4780</v>
      </c>
    </row>
    <row r="229">
      <c r="A229" s="3" t="s">
        <v>5045</v>
      </c>
      <c r="B229" s="3">
        <v>2023.0</v>
      </c>
      <c r="C229" s="3" t="s">
        <v>4880</v>
      </c>
      <c r="D229" s="3" t="s">
        <v>17</v>
      </c>
      <c r="E229" s="3">
        <v>12.0</v>
      </c>
      <c r="F229" s="3">
        <v>74.0</v>
      </c>
      <c r="G229" s="3">
        <v>53.0</v>
      </c>
      <c r="H229" s="3">
        <v>71.6</v>
      </c>
      <c r="I229" s="3">
        <v>741.0</v>
      </c>
      <c r="J229" s="3">
        <v>14.0</v>
      </c>
      <c r="K229" s="3">
        <v>3.0</v>
      </c>
      <c r="L229" s="3">
        <v>71.5</v>
      </c>
      <c r="M229" s="3">
        <v>74.0</v>
      </c>
      <c r="N229" s="3">
        <v>83.4</v>
      </c>
      <c r="O229" s="3">
        <v>82.6</v>
      </c>
      <c r="P229" s="3">
        <v>67.6</v>
      </c>
      <c r="Q229" s="3">
        <v>373.0</v>
      </c>
      <c r="R229" s="3">
        <v>352.0</v>
      </c>
      <c r="S229" s="3">
        <v>94.4</v>
      </c>
      <c r="T229" s="3">
        <v>2.0</v>
      </c>
      <c r="U229" s="3">
        <v>0.5</v>
      </c>
      <c r="V229" s="3">
        <v>315.0</v>
      </c>
      <c r="W229" s="3">
        <v>84.5</v>
      </c>
      <c r="X229" s="3">
        <v>41.0</v>
      </c>
      <c r="Y229" s="3">
        <v>11.0</v>
      </c>
      <c r="Z229" s="3">
        <v>12.0</v>
      </c>
      <c r="AA229" s="3">
        <v>3.2</v>
      </c>
      <c r="AB229" s="3">
        <v>335.0</v>
      </c>
      <c r="AC229" s="3">
        <v>6.3</v>
      </c>
      <c r="AD229" s="3">
        <v>2.11</v>
      </c>
      <c r="AE229" s="3">
        <v>11.0</v>
      </c>
      <c r="AF229" s="3">
        <v>68.0</v>
      </c>
      <c r="AG229" s="3">
        <v>2.0</v>
      </c>
      <c r="AH229" s="3">
        <v>3.6</v>
      </c>
      <c r="AI229" s="3">
        <v>10.0</v>
      </c>
      <c r="AJ229" s="3">
        <v>3.0</v>
      </c>
      <c r="AK229" s="3">
        <v>0.0</v>
      </c>
      <c r="AL229" s="3">
        <v>0.0</v>
      </c>
      <c r="AM229" s="3">
        <v>7.0</v>
      </c>
      <c r="AN229" s="3">
        <v>33.0</v>
      </c>
      <c r="AO229" s="3">
        <v>117.0</v>
      </c>
      <c r="AP229" s="3" t="s">
        <v>4780</v>
      </c>
    </row>
    <row r="230">
      <c r="A230" s="3" t="s">
        <v>5046</v>
      </c>
      <c r="B230" s="3">
        <v>2022.0</v>
      </c>
      <c r="C230" s="3" t="s">
        <v>4880</v>
      </c>
      <c r="D230" s="3" t="s">
        <v>17</v>
      </c>
      <c r="E230" s="3">
        <v>10.0</v>
      </c>
      <c r="F230" s="3">
        <v>49.0</v>
      </c>
      <c r="G230" s="3">
        <v>37.0</v>
      </c>
      <c r="H230" s="3">
        <v>75.5</v>
      </c>
      <c r="I230" s="3">
        <v>409.0</v>
      </c>
      <c r="J230" s="3">
        <v>11.1</v>
      </c>
      <c r="K230" s="3">
        <v>0.0</v>
      </c>
      <c r="L230" s="3">
        <v>71.5</v>
      </c>
      <c r="M230" s="3">
        <v>73.5</v>
      </c>
      <c r="N230" s="3">
        <v>70.5</v>
      </c>
      <c r="O230" s="3">
        <v>72.8</v>
      </c>
      <c r="P230" s="3">
        <v>44.4</v>
      </c>
      <c r="Q230" s="3">
        <v>221.0</v>
      </c>
      <c r="R230" s="3">
        <v>208.0</v>
      </c>
      <c r="S230" s="3">
        <v>94.1</v>
      </c>
      <c r="T230" s="3">
        <v>1.0</v>
      </c>
      <c r="U230" s="3">
        <v>0.5</v>
      </c>
      <c r="V230" s="3">
        <v>167.0</v>
      </c>
      <c r="W230" s="3">
        <v>75.6</v>
      </c>
      <c r="X230" s="3">
        <v>38.0</v>
      </c>
      <c r="Y230" s="3">
        <v>17.2</v>
      </c>
      <c r="Z230" s="3">
        <v>15.0</v>
      </c>
      <c r="AA230" s="3">
        <v>6.8</v>
      </c>
      <c r="AB230" s="3">
        <v>131.0</v>
      </c>
      <c r="AC230" s="3">
        <v>3.5</v>
      </c>
      <c r="AD230" s="3">
        <v>1.97</v>
      </c>
      <c r="AE230" s="3">
        <v>8.1</v>
      </c>
      <c r="AF230" s="3">
        <v>29.0</v>
      </c>
      <c r="AG230" s="3">
        <v>3.0</v>
      </c>
      <c r="AH230" s="3">
        <v>7.5</v>
      </c>
      <c r="AI230" s="3">
        <v>4.0</v>
      </c>
      <c r="AJ230" s="3">
        <v>1.0</v>
      </c>
      <c r="AK230" s="3">
        <v>0.0</v>
      </c>
      <c r="AL230" s="3">
        <v>0.0</v>
      </c>
      <c r="AM230" s="3">
        <v>4.0</v>
      </c>
      <c r="AN230" s="3">
        <v>23.0</v>
      </c>
      <c r="AO230" s="3">
        <v>99.8</v>
      </c>
      <c r="AP230" s="3" t="s">
        <v>4778</v>
      </c>
    </row>
    <row r="231">
      <c r="A231" s="3" t="s">
        <v>4979</v>
      </c>
      <c r="B231" s="3">
        <v>2019.0</v>
      </c>
      <c r="C231" s="3" t="s">
        <v>4776</v>
      </c>
      <c r="D231" s="3" t="s">
        <v>17</v>
      </c>
      <c r="E231" s="3">
        <v>12.0</v>
      </c>
      <c r="F231" s="3">
        <v>52.0</v>
      </c>
      <c r="G231" s="3">
        <v>29.0</v>
      </c>
      <c r="H231" s="3">
        <v>55.8</v>
      </c>
      <c r="I231" s="3">
        <v>616.0</v>
      </c>
      <c r="J231" s="3">
        <v>21.2</v>
      </c>
      <c r="K231" s="3">
        <v>6.0</v>
      </c>
      <c r="L231" s="3">
        <v>71.4</v>
      </c>
      <c r="M231" s="3">
        <v>72.3</v>
      </c>
      <c r="N231" s="3">
        <v>72.4</v>
      </c>
      <c r="O231" s="3">
        <v>81.8</v>
      </c>
      <c r="P231" s="3" t="s">
        <v>4777</v>
      </c>
      <c r="Q231" s="3">
        <v>326.0</v>
      </c>
      <c r="R231" s="3">
        <v>305.0</v>
      </c>
      <c r="S231" s="3">
        <v>93.6</v>
      </c>
      <c r="T231" s="3">
        <v>0.0</v>
      </c>
      <c r="U231" s="3">
        <v>0.0</v>
      </c>
      <c r="V231" s="3">
        <v>70.0</v>
      </c>
      <c r="W231" s="3">
        <v>21.5</v>
      </c>
      <c r="X231" s="3">
        <v>253.0</v>
      </c>
      <c r="Y231" s="3">
        <v>77.6</v>
      </c>
      <c r="Z231" s="3">
        <v>3.0</v>
      </c>
      <c r="AA231" s="3">
        <v>0.9</v>
      </c>
      <c r="AB231" s="3">
        <v>137.0</v>
      </c>
      <c r="AC231" s="3">
        <v>4.7</v>
      </c>
      <c r="AD231" s="3">
        <v>2.02</v>
      </c>
      <c r="AE231" s="3">
        <v>19.2</v>
      </c>
      <c r="AF231" s="3">
        <v>73.0</v>
      </c>
      <c r="AG231" s="3">
        <v>2.0</v>
      </c>
      <c r="AH231" s="3">
        <v>6.5</v>
      </c>
      <c r="AI231" s="3">
        <v>17.0</v>
      </c>
      <c r="AJ231" s="3">
        <v>10.0</v>
      </c>
      <c r="AK231" s="3">
        <v>1.0</v>
      </c>
      <c r="AL231" s="3">
        <v>0.0</v>
      </c>
      <c r="AM231" s="3">
        <v>2.0</v>
      </c>
      <c r="AN231" s="3">
        <v>24.0</v>
      </c>
      <c r="AO231" s="3">
        <v>128.4</v>
      </c>
      <c r="AP231" s="3" t="s">
        <v>4818</v>
      </c>
    </row>
    <row r="232">
      <c r="A232" s="3" t="s">
        <v>884</v>
      </c>
      <c r="B232" s="3">
        <v>2020.0</v>
      </c>
      <c r="C232" s="3" t="s">
        <v>4790</v>
      </c>
      <c r="D232" s="3" t="s">
        <v>17</v>
      </c>
      <c r="E232" s="3">
        <v>10.0</v>
      </c>
      <c r="F232" s="3">
        <v>52.0</v>
      </c>
      <c r="G232" s="3">
        <v>34.0</v>
      </c>
      <c r="H232" s="3">
        <v>65.4</v>
      </c>
      <c r="I232" s="3">
        <v>511.0</v>
      </c>
      <c r="J232" s="3">
        <v>15.0</v>
      </c>
      <c r="K232" s="3">
        <v>8.0</v>
      </c>
      <c r="L232" s="3">
        <v>71.3</v>
      </c>
      <c r="M232" s="3">
        <v>71.3</v>
      </c>
      <c r="N232" s="3">
        <v>75.6</v>
      </c>
      <c r="O232" s="3">
        <v>72.8</v>
      </c>
      <c r="P232" s="3" t="s">
        <v>4777</v>
      </c>
      <c r="Q232" s="3">
        <v>286.0</v>
      </c>
      <c r="R232" s="3">
        <v>271.0</v>
      </c>
      <c r="S232" s="3">
        <v>94.8</v>
      </c>
      <c r="T232" s="3">
        <v>0.0</v>
      </c>
      <c r="U232" s="3">
        <v>0.0</v>
      </c>
      <c r="V232" s="3">
        <v>67.0</v>
      </c>
      <c r="W232" s="3">
        <v>23.4</v>
      </c>
      <c r="X232" s="3">
        <v>218.0</v>
      </c>
      <c r="Y232" s="3">
        <v>76.2</v>
      </c>
      <c r="Z232" s="3">
        <v>1.0</v>
      </c>
      <c r="AA232" s="3">
        <v>0.3</v>
      </c>
      <c r="AB232" s="3">
        <v>178.0</v>
      </c>
      <c r="AC232" s="3">
        <v>5.2</v>
      </c>
      <c r="AD232" s="3">
        <v>1.89</v>
      </c>
      <c r="AE232" s="3">
        <v>13.2</v>
      </c>
      <c r="AF232" s="3">
        <v>50.0</v>
      </c>
      <c r="AG232" s="3">
        <v>2.0</v>
      </c>
      <c r="AH232" s="3">
        <v>5.6</v>
      </c>
      <c r="AI232" s="3">
        <v>17.0</v>
      </c>
      <c r="AJ232" s="3">
        <v>6.0</v>
      </c>
      <c r="AK232" s="3">
        <v>0.0</v>
      </c>
      <c r="AL232" s="3">
        <v>0.0</v>
      </c>
      <c r="AM232" s="3">
        <v>5.0</v>
      </c>
      <c r="AN232" s="3">
        <v>26.0</v>
      </c>
      <c r="AO232" s="3">
        <v>137.1</v>
      </c>
      <c r="AP232" s="3" t="s">
        <v>4778</v>
      </c>
    </row>
    <row r="233">
      <c r="A233" s="3" t="s">
        <v>1278</v>
      </c>
      <c r="B233" s="3">
        <v>2020.0</v>
      </c>
      <c r="C233" s="3" t="s">
        <v>4787</v>
      </c>
      <c r="D233" s="3" t="s">
        <v>17</v>
      </c>
      <c r="E233" s="3">
        <v>9.0</v>
      </c>
      <c r="F233" s="3">
        <v>41.0</v>
      </c>
      <c r="G233" s="3">
        <v>27.0</v>
      </c>
      <c r="H233" s="3">
        <v>65.9</v>
      </c>
      <c r="I233" s="3">
        <v>406.0</v>
      </c>
      <c r="J233" s="3">
        <v>15.0</v>
      </c>
      <c r="K233" s="3">
        <v>1.0</v>
      </c>
      <c r="L233" s="3">
        <v>71.3</v>
      </c>
      <c r="M233" s="3">
        <v>68.8</v>
      </c>
      <c r="N233" s="3">
        <v>78.9</v>
      </c>
      <c r="O233" s="3">
        <v>29.4</v>
      </c>
      <c r="P233" s="3" t="s">
        <v>4777</v>
      </c>
      <c r="Q233" s="3">
        <v>284.0</v>
      </c>
      <c r="R233" s="3">
        <v>272.0</v>
      </c>
      <c r="S233" s="3">
        <v>95.8</v>
      </c>
      <c r="T233" s="3">
        <v>0.0</v>
      </c>
      <c r="U233" s="3">
        <v>0.0</v>
      </c>
      <c r="V233" s="3">
        <v>7.0</v>
      </c>
      <c r="W233" s="3">
        <v>2.5</v>
      </c>
      <c r="X233" s="3">
        <v>277.0</v>
      </c>
      <c r="Y233" s="3">
        <v>97.5</v>
      </c>
      <c r="Z233" s="3">
        <v>0.0</v>
      </c>
      <c r="AA233" s="3">
        <v>0.0</v>
      </c>
      <c r="AB233" s="3">
        <v>93.0</v>
      </c>
      <c r="AC233" s="3">
        <v>3.4</v>
      </c>
      <c r="AD233" s="3">
        <v>1.49</v>
      </c>
      <c r="AE233" s="3">
        <v>13.1</v>
      </c>
      <c r="AF233" s="3">
        <v>46.0</v>
      </c>
      <c r="AG233" s="3">
        <v>0.0</v>
      </c>
      <c r="AH233" s="3">
        <v>0.0</v>
      </c>
      <c r="AI233" s="3">
        <v>10.0</v>
      </c>
      <c r="AJ233" s="3">
        <v>6.0</v>
      </c>
      <c r="AK233" s="3">
        <v>2.0</v>
      </c>
      <c r="AL233" s="3">
        <v>1.0</v>
      </c>
      <c r="AM233" s="3">
        <v>4.0</v>
      </c>
      <c r="AN233" s="3">
        <v>19.0</v>
      </c>
      <c r="AO233" s="3">
        <v>86.0</v>
      </c>
      <c r="AP233" s="3" t="s">
        <v>4778</v>
      </c>
    </row>
    <row r="234">
      <c r="A234" s="3" t="s">
        <v>1559</v>
      </c>
      <c r="B234" s="3">
        <v>2021.0</v>
      </c>
      <c r="C234" s="3" t="s">
        <v>4790</v>
      </c>
      <c r="D234" s="3" t="s">
        <v>17</v>
      </c>
      <c r="E234" s="3">
        <v>10.0</v>
      </c>
      <c r="F234" s="3">
        <v>49.0</v>
      </c>
      <c r="G234" s="3">
        <v>33.0</v>
      </c>
      <c r="H234" s="3">
        <v>67.3</v>
      </c>
      <c r="I234" s="3">
        <v>392.0</v>
      </c>
      <c r="J234" s="3">
        <v>11.9</v>
      </c>
      <c r="K234" s="3">
        <v>2.0</v>
      </c>
      <c r="L234" s="3">
        <v>71.3</v>
      </c>
      <c r="M234" s="3">
        <v>71.4</v>
      </c>
      <c r="N234" s="3">
        <v>67.3</v>
      </c>
      <c r="O234" s="3">
        <v>72.6</v>
      </c>
      <c r="P234" s="3" t="s">
        <v>4777</v>
      </c>
      <c r="Q234" s="3">
        <v>215.0</v>
      </c>
      <c r="R234" s="3">
        <v>205.0</v>
      </c>
      <c r="S234" s="3">
        <v>95.3</v>
      </c>
      <c r="T234" s="3">
        <v>0.0</v>
      </c>
      <c r="U234" s="3">
        <v>0.0</v>
      </c>
      <c r="V234" s="3">
        <v>28.0</v>
      </c>
      <c r="W234" s="3">
        <v>13.0</v>
      </c>
      <c r="X234" s="3">
        <v>187.0</v>
      </c>
      <c r="Y234" s="3">
        <v>87.0</v>
      </c>
      <c r="Z234" s="3">
        <v>0.0</v>
      </c>
      <c r="AA234" s="3">
        <v>0.0</v>
      </c>
      <c r="AB234" s="3">
        <v>183.0</v>
      </c>
      <c r="AC234" s="3">
        <v>5.5</v>
      </c>
      <c r="AD234" s="3">
        <v>1.91</v>
      </c>
      <c r="AE234" s="3">
        <v>11.3</v>
      </c>
      <c r="AF234" s="3">
        <v>59.0</v>
      </c>
      <c r="AG234" s="3">
        <v>3.0</v>
      </c>
      <c r="AH234" s="3">
        <v>8.3</v>
      </c>
      <c r="AI234" s="3">
        <v>5.0</v>
      </c>
      <c r="AJ234" s="3">
        <v>2.0</v>
      </c>
      <c r="AK234" s="3">
        <v>2.0</v>
      </c>
      <c r="AL234" s="3">
        <v>0.0</v>
      </c>
      <c r="AM234" s="3">
        <v>2.0</v>
      </c>
      <c r="AN234" s="3">
        <v>18.0</v>
      </c>
      <c r="AO234" s="3">
        <v>88.1</v>
      </c>
      <c r="AP234" s="3" t="s">
        <v>4780</v>
      </c>
    </row>
    <row r="235">
      <c r="A235" s="3" t="s">
        <v>5047</v>
      </c>
      <c r="B235" s="3">
        <v>2023.0</v>
      </c>
      <c r="C235" s="3" t="s">
        <v>4782</v>
      </c>
      <c r="D235" s="3" t="s">
        <v>17</v>
      </c>
      <c r="E235" s="3">
        <v>11.0</v>
      </c>
      <c r="F235" s="3">
        <v>37.0</v>
      </c>
      <c r="G235" s="3">
        <v>29.0</v>
      </c>
      <c r="H235" s="3">
        <v>78.4</v>
      </c>
      <c r="I235" s="3">
        <v>359.0</v>
      </c>
      <c r="J235" s="3">
        <v>12.0</v>
      </c>
      <c r="K235" s="3">
        <v>5.0</v>
      </c>
      <c r="L235" s="3">
        <v>71.3</v>
      </c>
      <c r="M235" s="3">
        <v>71.3</v>
      </c>
      <c r="N235" s="3">
        <v>80.5</v>
      </c>
      <c r="O235" s="3">
        <v>71.7</v>
      </c>
      <c r="P235" s="3" t="s">
        <v>4777</v>
      </c>
      <c r="Q235" s="3">
        <v>300.0</v>
      </c>
      <c r="R235" s="3">
        <v>283.0</v>
      </c>
      <c r="S235" s="3">
        <v>94.3</v>
      </c>
      <c r="T235" s="3">
        <v>0.0</v>
      </c>
      <c r="U235" s="3">
        <v>0.0</v>
      </c>
      <c r="V235" s="3">
        <v>96.0</v>
      </c>
      <c r="W235" s="3">
        <v>32.0</v>
      </c>
      <c r="X235" s="3">
        <v>203.0</v>
      </c>
      <c r="Y235" s="3">
        <v>67.7</v>
      </c>
      <c r="Z235" s="3">
        <v>1.0</v>
      </c>
      <c r="AA235" s="3">
        <v>0.3</v>
      </c>
      <c r="AB235" s="3">
        <v>64.0</v>
      </c>
      <c r="AC235" s="3">
        <v>2.2</v>
      </c>
      <c r="AD235" s="3">
        <v>1.27</v>
      </c>
      <c r="AE235" s="3">
        <v>13.2</v>
      </c>
      <c r="AF235" s="3">
        <v>34.0</v>
      </c>
      <c r="AG235" s="3">
        <v>1.0</v>
      </c>
      <c r="AH235" s="3">
        <v>3.3</v>
      </c>
      <c r="AI235" s="3">
        <v>9.0</v>
      </c>
      <c r="AJ235" s="3">
        <v>7.0</v>
      </c>
      <c r="AK235" s="3">
        <v>0.0</v>
      </c>
      <c r="AL235" s="3">
        <v>0.0</v>
      </c>
      <c r="AM235" s="3">
        <v>10.0</v>
      </c>
      <c r="AN235" s="3">
        <v>18.0</v>
      </c>
      <c r="AO235" s="3">
        <v>146.7</v>
      </c>
      <c r="AP235" s="3" t="s">
        <v>4792</v>
      </c>
    </row>
    <row r="236">
      <c r="A236" s="3" t="s">
        <v>5048</v>
      </c>
      <c r="B236" s="3">
        <v>2019.0</v>
      </c>
      <c r="C236" s="3" t="s">
        <v>4789</v>
      </c>
      <c r="D236" s="3" t="s">
        <v>17</v>
      </c>
      <c r="E236" s="3">
        <v>12.0</v>
      </c>
      <c r="F236" s="3">
        <v>15.0</v>
      </c>
      <c r="G236" s="3">
        <v>15.0</v>
      </c>
      <c r="H236" s="3">
        <v>100.0</v>
      </c>
      <c r="I236" s="3">
        <v>121.0</v>
      </c>
      <c r="J236" s="3">
        <v>8.1</v>
      </c>
      <c r="K236" s="3">
        <v>0.0</v>
      </c>
      <c r="L236" s="3">
        <v>71.2</v>
      </c>
      <c r="M236" s="3">
        <v>73.5</v>
      </c>
      <c r="N236" s="3">
        <v>84.2</v>
      </c>
      <c r="O236" s="3">
        <v>78.3</v>
      </c>
      <c r="P236" s="3">
        <v>73.7</v>
      </c>
      <c r="Q236" s="3">
        <v>70.0</v>
      </c>
      <c r="R236" s="3">
        <v>63.0</v>
      </c>
      <c r="S236" s="3">
        <v>90.0</v>
      </c>
      <c r="T236" s="3">
        <v>2.0</v>
      </c>
      <c r="U236" s="3">
        <v>2.9</v>
      </c>
      <c r="V236" s="3">
        <v>39.0</v>
      </c>
      <c r="W236" s="3">
        <v>55.7</v>
      </c>
      <c r="X236" s="3">
        <v>3.0</v>
      </c>
      <c r="Y236" s="3">
        <v>4.3</v>
      </c>
      <c r="Z236" s="3">
        <v>0.0</v>
      </c>
      <c r="AA236" s="3">
        <v>0.0</v>
      </c>
      <c r="AB236" s="3">
        <v>157.0</v>
      </c>
      <c r="AC236" s="3">
        <v>10.5</v>
      </c>
      <c r="AD236" s="3">
        <v>1.92</v>
      </c>
      <c r="AE236" s="3">
        <v>-2.4</v>
      </c>
      <c r="AF236" s="3">
        <v>19.0</v>
      </c>
      <c r="AG236" s="3">
        <v>0.0</v>
      </c>
      <c r="AH236" s="3">
        <v>0.0</v>
      </c>
      <c r="AI236" s="3">
        <v>0.0</v>
      </c>
      <c r="AJ236" s="3">
        <v>0.0</v>
      </c>
      <c r="AK236" s="3">
        <v>0.0</v>
      </c>
      <c r="AL236" s="3">
        <v>0.0</v>
      </c>
      <c r="AM236" s="3">
        <v>4.0</v>
      </c>
      <c r="AN236" s="3">
        <v>6.0</v>
      </c>
      <c r="AO236" s="3">
        <v>100.3</v>
      </c>
      <c r="AP236" s="3" t="s">
        <v>4780</v>
      </c>
    </row>
    <row r="237">
      <c r="A237" s="3" t="s">
        <v>5032</v>
      </c>
      <c r="B237" s="3">
        <v>2016.0</v>
      </c>
      <c r="C237" s="3" t="s">
        <v>4782</v>
      </c>
      <c r="D237" s="3" t="s">
        <v>17</v>
      </c>
      <c r="E237" s="3">
        <v>12.0</v>
      </c>
      <c r="F237" s="3">
        <v>117.0</v>
      </c>
      <c r="G237" s="3">
        <v>76.0</v>
      </c>
      <c r="H237" s="3">
        <v>65.0</v>
      </c>
      <c r="I237" s="3">
        <v>841.0</v>
      </c>
      <c r="J237" s="3">
        <v>11.1</v>
      </c>
      <c r="K237" s="3">
        <v>9.0</v>
      </c>
      <c r="L237" s="3">
        <v>71.1</v>
      </c>
      <c r="M237" s="3">
        <v>71.2</v>
      </c>
      <c r="N237" s="3">
        <v>72.1</v>
      </c>
      <c r="O237" s="3">
        <v>61.0</v>
      </c>
      <c r="P237" s="3" t="s">
        <v>4777</v>
      </c>
      <c r="Q237" s="3">
        <v>417.0</v>
      </c>
      <c r="R237" s="3">
        <v>401.0</v>
      </c>
      <c r="S237" s="3">
        <v>96.2</v>
      </c>
      <c r="T237" s="3">
        <v>0.0</v>
      </c>
      <c r="U237" s="3">
        <v>0.0</v>
      </c>
      <c r="V237" s="3">
        <v>389.0</v>
      </c>
      <c r="W237" s="3">
        <v>93.3</v>
      </c>
      <c r="X237" s="3">
        <v>11.0</v>
      </c>
      <c r="Y237" s="3">
        <v>2.6</v>
      </c>
      <c r="Z237" s="3">
        <v>0.0</v>
      </c>
      <c r="AA237" s="3">
        <v>0.0</v>
      </c>
      <c r="AB237" s="3">
        <v>519.0</v>
      </c>
      <c r="AC237" s="3">
        <v>6.8</v>
      </c>
      <c r="AD237" s="3">
        <v>2.1</v>
      </c>
      <c r="AE237" s="3">
        <v>8.3</v>
      </c>
      <c r="AF237" s="3">
        <v>69.0</v>
      </c>
      <c r="AG237" s="3">
        <v>6.0</v>
      </c>
      <c r="AH237" s="3">
        <v>7.3</v>
      </c>
      <c r="AI237" s="3">
        <v>0.0</v>
      </c>
      <c r="AJ237" s="3">
        <v>0.0</v>
      </c>
      <c r="AK237" s="3">
        <v>1.0</v>
      </c>
      <c r="AL237" s="3">
        <v>1.0</v>
      </c>
      <c r="AM237" s="3">
        <v>11.0</v>
      </c>
      <c r="AN237" s="3">
        <v>32.0</v>
      </c>
      <c r="AO237" s="3">
        <v>108.2</v>
      </c>
      <c r="AP237" s="3" t="s">
        <v>4778</v>
      </c>
    </row>
    <row r="238">
      <c r="A238" s="3" t="s">
        <v>4923</v>
      </c>
      <c r="B238" s="3">
        <v>2016.0</v>
      </c>
      <c r="C238" s="3" t="s">
        <v>4798</v>
      </c>
      <c r="D238" s="3" t="s">
        <v>17</v>
      </c>
      <c r="E238" s="3">
        <v>12.0</v>
      </c>
      <c r="F238" s="3">
        <v>48.0</v>
      </c>
      <c r="G238" s="3">
        <v>28.0</v>
      </c>
      <c r="H238" s="3">
        <v>58.3</v>
      </c>
      <c r="I238" s="3">
        <v>636.0</v>
      </c>
      <c r="J238" s="3">
        <v>22.7</v>
      </c>
      <c r="K238" s="3">
        <v>4.0</v>
      </c>
      <c r="L238" s="3">
        <v>71.1</v>
      </c>
      <c r="M238" s="3">
        <v>69.2</v>
      </c>
      <c r="N238" s="3">
        <v>59.3</v>
      </c>
      <c r="O238" s="3">
        <v>74.7</v>
      </c>
      <c r="P238" s="3">
        <v>61.9</v>
      </c>
      <c r="Q238" s="3">
        <v>243.0</v>
      </c>
      <c r="R238" s="3">
        <v>233.0</v>
      </c>
      <c r="S238" s="3">
        <v>95.9</v>
      </c>
      <c r="T238" s="3">
        <v>1.0</v>
      </c>
      <c r="U238" s="3">
        <v>0.4</v>
      </c>
      <c r="V238" s="3">
        <v>11.0</v>
      </c>
      <c r="W238" s="3">
        <v>4.5</v>
      </c>
      <c r="X238" s="3">
        <v>232.0</v>
      </c>
      <c r="Y238" s="3">
        <v>95.5</v>
      </c>
      <c r="Z238" s="3">
        <v>0.0</v>
      </c>
      <c r="AA238" s="3">
        <v>0.0</v>
      </c>
      <c r="AB238" s="3">
        <v>297.0</v>
      </c>
      <c r="AC238" s="3">
        <v>10.6</v>
      </c>
      <c r="AD238" s="3">
        <v>2.73</v>
      </c>
      <c r="AE238" s="3">
        <v>15.9</v>
      </c>
      <c r="AF238" s="3">
        <v>72.0</v>
      </c>
      <c r="AG238" s="3">
        <v>3.0</v>
      </c>
      <c r="AH238" s="3">
        <v>9.7</v>
      </c>
      <c r="AI238" s="3">
        <v>0.0</v>
      </c>
      <c r="AJ238" s="3">
        <v>0.0</v>
      </c>
      <c r="AK238" s="3">
        <v>3.0</v>
      </c>
      <c r="AL238" s="3">
        <v>0.0</v>
      </c>
      <c r="AM238" s="3">
        <v>2.0</v>
      </c>
      <c r="AN238" s="3">
        <v>21.0</v>
      </c>
      <c r="AO238" s="3">
        <v>104.5</v>
      </c>
      <c r="AP238" s="3" t="s">
        <v>4780</v>
      </c>
    </row>
    <row r="239">
      <c r="A239" s="3" t="s">
        <v>4989</v>
      </c>
      <c r="B239" s="3">
        <v>2022.0</v>
      </c>
      <c r="C239" s="3" t="s">
        <v>4789</v>
      </c>
      <c r="D239" s="3" t="s">
        <v>17</v>
      </c>
      <c r="E239" s="3">
        <v>12.0</v>
      </c>
      <c r="F239" s="3">
        <v>66.0</v>
      </c>
      <c r="G239" s="3">
        <v>45.0</v>
      </c>
      <c r="H239" s="3">
        <v>68.0</v>
      </c>
      <c r="I239" s="3">
        <v>608.0</v>
      </c>
      <c r="J239" s="3">
        <v>13.5</v>
      </c>
      <c r="K239" s="3">
        <v>1.0</v>
      </c>
      <c r="L239" s="3">
        <v>71.1</v>
      </c>
      <c r="M239" s="3">
        <v>69.6</v>
      </c>
      <c r="N239" s="3">
        <v>80.6</v>
      </c>
      <c r="O239" s="3">
        <v>44.4</v>
      </c>
      <c r="P239" s="3">
        <v>71.6</v>
      </c>
      <c r="Q239" s="3">
        <v>393.0</v>
      </c>
      <c r="R239" s="3">
        <v>365.0</v>
      </c>
      <c r="S239" s="3">
        <v>92.9</v>
      </c>
      <c r="T239" s="3">
        <v>6.0</v>
      </c>
      <c r="U239" s="3">
        <v>1.5</v>
      </c>
      <c r="V239" s="3">
        <v>243.0</v>
      </c>
      <c r="W239" s="3">
        <v>61.8</v>
      </c>
      <c r="X239" s="3">
        <v>149.0</v>
      </c>
      <c r="Y239" s="3">
        <v>37.9</v>
      </c>
      <c r="Z239" s="3">
        <v>1.0</v>
      </c>
      <c r="AA239" s="3">
        <v>0.3</v>
      </c>
      <c r="AB239" s="3">
        <v>337.0</v>
      </c>
      <c r="AC239" s="3">
        <v>7.5</v>
      </c>
      <c r="AD239" s="3">
        <v>1.67</v>
      </c>
      <c r="AE239" s="3">
        <v>8.3</v>
      </c>
      <c r="AF239" s="3">
        <v>32.0</v>
      </c>
      <c r="AG239" s="3">
        <v>2.0</v>
      </c>
      <c r="AH239" s="3">
        <v>4.3</v>
      </c>
      <c r="AI239" s="3">
        <v>7.0</v>
      </c>
      <c r="AJ239" s="3">
        <v>3.0</v>
      </c>
      <c r="AK239" s="3">
        <v>0.0</v>
      </c>
      <c r="AL239" s="3">
        <v>1.0</v>
      </c>
      <c r="AM239" s="3">
        <v>14.0</v>
      </c>
      <c r="AN239" s="3">
        <v>32.0</v>
      </c>
      <c r="AO239" s="3">
        <v>102.3</v>
      </c>
      <c r="AP239" s="3" t="s">
        <v>4780</v>
      </c>
    </row>
    <row r="240">
      <c r="A240" s="3" t="s">
        <v>5049</v>
      </c>
      <c r="B240" s="3">
        <v>2023.0</v>
      </c>
      <c r="C240" s="3" t="s">
        <v>4890</v>
      </c>
      <c r="D240" s="3" t="s">
        <v>17</v>
      </c>
      <c r="E240" s="3">
        <v>12.0</v>
      </c>
      <c r="F240" s="3">
        <v>30.0</v>
      </c>
      <c r="G240" s="3">
        <v>21.0</v>
      </c>
      <c r="H240" s="3">
        <v>70.0</v>
      </c>
      <c r="I240" s="3">
        <v>295.0</v>
      </c>
      <c r="J240" s="3">
        <v>14.0</v>
      </c>
      <c r="K240" s="3">
        <v>3.0</v>
      </c>
      <c r="L240" s="3">
        <v>71.1</v>
      </c>
      <c r="M240" s="3">
        <v>71.4</v>
      </c>
      <c r="N240" s="3">
        <v>86.3</v>
      </c>
      <c r="O240" s="3">
        <v>72.5</v>
      </c>
      <c r="P240" s="3" t="s">
        <v>4777</v>
      </c>
      <c r="Q240" s="3">
        <v>151.0</v>
      </c>
      <c r="R240" s="3">
        <v>141.0</v>
      </c>
      <c r="S240" s="3">
        <v>93.4</v>
      </c>
      <c r="T240" s="3">
        <v>0.0</v>
      </c>
      <c r="U240" s="3">
        <v>0.0</v>
      </c>
      <c r="V240" s="3">
        <v>78.0</v>
      </c>
      <c r="W240" s="3">
        <v>51.7</v>
      </c>
      <c r="X240" s="3">
        <v>72.0</v>
      </c>
      <c r="Y240" s="3">
        <v>47.7</v>
      </c>
      <c r="Z240" s="3">
        <v>1.0</v>
      </c>
      <c r="AA240" s="3">
        <v>0.7</v>
      </c>
      <c r="AB240" s="3">
        <v>156.0</v>
      </c>
      <c r="AC240" s="3">
        <v>7.4</v>
      </c>
      <c r="AD240" s="3">
        <v>2.09</v>
      </c>
      <c r="AE240" s="3">
        <v>9.0</v>
      </c>
      <c r="AF240" s="3">
        <v>52.0</v>
      </c>
      <c r="AG240" s="3">
        <v>0.0</v>
      </c>
      <c r="AH240" s="3">
        <v>0.0</v>
      </c>
      <c r="AI240" s="3">
        <v>7.0</v>
      </c>
      <c r="AJ240" s="3">
        <v>1.0</v>
      </c>
      <c r="AK240" s="3">
        <v>1.0</v>
      </c>
      <c r="AL240" s="3">
        <v>0.0</v>
      </c>
      <c r="AM240" s="3">
        <v>3.0</v>
      </c>
      <c r="AN240" s="3">
        <v>10.0</v>
      </c>
      <c r="AO240" s="3">
        <v>120.8</v>
      </c>
      <c r="AP240" s="3" t="s">
        <v>4778</v>
      </c>
    </row>
    <row r="241">
      <c r="A241" s="3" t="s">
        <v>2502</v>
      </c>
      <c r="B241" s="3">
        <v>2021.0</v>
      </c>
      <c r="C241" s="3" t="s">
        <v>4794</v>
      </c>
      <c r="D241" s="3" t="s">
        <v>17</v>
      </c>
      <c r="E241" s="3">
        <v>6.0</v>
      </c>
      <c r="F241" s="3">
        <v>23.0</v>
      </c>
      <c r="G241" s="3">
        <v>11.0</v>
      </c>
      <c r="H241" s="3">
        <v>47.8</v>
      </c>
      <c r="I241" s="3">
        <v>186.0</v>
      </c>
      <c r="J241" s="3">
        <v>16.9</v>
      </c>
      <c r="K241" s="3">
        <v>2.0</v>
      </c>
      <c r="L241" s="3">
        <v>71.1</v>
      </c>
      <c r="M241" s="3">
        <v>70.8</v>
      </c>
      <c r="N241" s="3">
        <v>49.5</v>
      </c>
      <c r="O241" s="3">
        <v>68.2</v>
      </c>
      <c r="P241" s="3" t="s">
        <v>4777</v>
      </c>
      <c r="Q241" s="3">
        <v>91.0</v>
      </c>
      <c r="R241" s="3">
        <v>89.0</v>
      </c>
      <c r="S241" s="3">
        <v>97.8</v>
      </c>
      <c r="T241" s="3">
        <v>0.0</v>
      </c>
      <c r="U241" s="3">
        <v>0.0</v>
      </c>
      <c r="V241" s="3">
        <v>1.0</v>
      </c>
      <c r="W241" s="3">
        <v>1.1</v>
      </c>
      <c r="X241" s="3">
        <v>90.0</v>
      </c>
      <c r="Y241" s="3">
        <v>98.9</v>
      </c>
      <c r="Z241" s="3">
        <v>0.0</v>
      </c>
      <c r="AA241" s="3">
        <v>0.0</v>
      </c>
      <c r="AB241" s="3">
        <v>28.0</v>
      </c>
      <c r="AC241" s="3">
        <v>2.5</v>
      </c>
      <c r="AD241" s="3">
        <v>2.09</v>
      </c>
      <c r="AE241" s="3">
        <v>16.0</v>
      </c>
      <c r="AF241" s="3">
        <v>40.0</v>
      </c>
      <c r="AG241" s="3">
        <v>2.0</v>
      </c>
      <c r="AH241" s="3">
        <v>15.4</v>
      </c>
      <c r="AI241" s="3">
        <v>10.0</v>
      </c>
      <c r="AJ241" s="3">
        <v>7.0</v>
      </c>
      <c r="AK241" s="3">
        <v>2.0</v>
      </c>
      <c r="AL241" s="3">
        <v>0.0</v>
      </c>
      <c r="AM241" s="3">
        <v>0.0</v>
      </c>
      <c r="AN241" s="3">
        <v>9.0</v>
      </c>
      <c r="AO241" s="3">
        <v>68.4</v>
      </c>
      <c r="AP241" s="3" t="s">
        <v>4780</v>
      </c>
    </row>
    <row r="242">
      <c r="A242" s="3" t="s">
        <v>4944</v>
      </c>
      <c r="B242" s="3">
        <v>2022.0</v>
      </c>
      <c r="C242" s="3" t="s">
        <v>4790</v>
      </c>
      <c r="D242" s="3" t="s">
        <v>17</v>
      </c>
      <c r="E242" s="3">
        <v>12.0</v>
      </c>
      <c r="F242" s="3">
        <v>99.0</v>
      </c>
      <c r="G242" s="3">
        <v>52.0</v>
      </c>
      <c r="H242" s="3">
        <v>52.5</v>
      </c>
      <c r="I242" s="3">
        <v>673.0</v>
      </c>
      <c r="J242" s="3">
        <v>12.9</v>
      </c>
      <c r="K242" s="3">
        <v>8.0</v>
      </c>
      <c r="L242" s="3">
        <v>71.0</v>
      </c>
      <c r="M242" s="3">
        <v>71.5</v>
      </c>
      <c r="N242" s="3">
        <v>71.7</v>
      </c>
      <c r="O242" s="3">
        <v>66.8</v>
      </c>
      <c r="P242" s="3">
        <v>60.9</v>
      </c>
      <c r="Q242" s="3">
        <v>368.0</v>
      </c>
      <c r="R242" s="3">
        <v>348.0</v>
      </c>
      <c r="S242" s="3">
        <v>94.6</v>
      </c>
      <c r="T242" s="3">
        <v>1.0</v>
      </c>
      <c r="U242" s="3">
        <v>0.3</v>
      </c>
      <c r="V242" s="3">
        <v>84.0</v>
      </c>
      <c r="W242" s="3">
        <v>22.8</v>
      </c>
      <c r="X242" s="3">
        <v>282.0</v>
      </c>
      <c r="Y242" s="3">
        <v>76.6</v>
      </c>
      <c r="Z242" s="3">
        <v>0.0</v>
      </c>
      <c r="AA242" s="3">
        <v>0.0</v>
      </c>
      <c r="AB242" s="3">
        <v>283.0</v>
      </c>
      <c r="AC242" s="3">
        <v>5.4</v>
      </c>
      <c r="AD242" s="3">
        <v>1.93</v>
      </c>
      <c r="AE242" s="3">
        <v>17.8</v>
      </c>
      <c r="AF242" s="3">
        <v>46.0</v>
      </c>
      <c r="AG242" s="3">
        <v>4.0</v>
      </c>
      <c r="AH242" s="3">
        <v>7.1</v>
      </c>
      <c r="AI242" s="3">
        <v>12.0</v>
      </c>
      <c r="AJ242" s="3">
        <v>4.0</v>
      </c>
      <c r="AK242" s="3">
        <v>3.0</v>
      </c>
      <c r="AL242" s="3">
        <v>1.0</v>
      </c>
      <c r="AM242" s="3">
        <v>4.0</v>
      </c>
      <c r="AN242" s="3">
        <v>32.0</v>
      </c>
      <c r="AO242" s="3">
        <v>88.5</v>
      </c>
      <c r="AP242" s="3" t="s">
        <v>4778</v>
      </c>
    </row>
    <row r="243">
      <c r="A243" s="3" t="s">
        <v>4929</v>
      </c>
      <c r="B243" s="3">
        <v>2019.0</v>
      </c>
      <c r="C243" s="3" t="s">
        <v>4784</v>
      </c>
      <c r="D243" s="3" t="s">
        <v>17</v>
      </c>
      <c r="E243" s="3">
        <v>11.0</v>
      </c>
      <c r="F243" s="3">
        <v>80.0</v>
      </c>
      <c r="G243" s="3">
        <v>45.0</v>
      </c>
      <c r="H243" s="3">
        <v>56.3</v>
      </c>
      <c r="I243" s="3">
        <v>493.0</v>
      </c>
      <c r="J243" s="3">
        <v>11.0</v>
      </c>
      <c r="K243" s="3">
        <v>3.0</v>
      </c>
      <c r="L243" s="3">
        <v>71.0</v>
      </c>
      <c r="M243" s="3">
        <v>70.5</v>
      </c>
      <c r="N243" s="3">
        <v>80.2</v>
      </c>
      <c r="O243" s="3">
        <v>46.4</v>
      </c>
      <c r="P243" s="3" t="s">
        <v>4777</v>
      </c>
      <c r="Q243" s="3">
        <v>314.0</v>
      </c>
      <c r="R243" s="3">
        <v>301.0</v>
      </c>
      <c r="S243" s="3">
        <v>95.9</v>
      </c>
      <c r="T243" s="3">
        <v>0.0</v>
      </c>
      <c r="U243" s="3">
        <v>0.0</v>
      </c>
      <c r="V243" s="3">
        <v>51.0</v>
      </c>
      <c r="W243" s="3">
        <v>16.2</v>
      </c>
      <c r="X243" s="3">
        <v>263.0</v>
      </c>
      <c r="Y243" s="3">
        <v>83.8</v>
      </c>
      <c r="Z243" s="3">
        <v>0.0</v>
      </c>
      <c r="AA243" s="3">
        <v>0.0</v>
      </c>
      <c r="AB243" s="3">
        <v>244.0</v>
      </c>
      <c r="AC243" s="3">
        <v>5.4</v>
      </c>
      <c r="AD243" s="3">
        <v>1.64</v>
      </c>
      <c r="AE243" s="3">
        <v>10.5</v>
      </c>
      <c r="AF243" s="3">
        <v>49.0</v>
      </c>
      <c r="AG243" s="3">
        <v>2.0</v>
      </c>
      <c r="AH243" s="3">
        <v>4.3</v>
      </c>
      <c r="AI243" s="3">
        <v>14.0</v>
      </c>
      <c r="AJ243" s="3">
        <v>5.0</v>
      </c>
      <c r="AK243" s="3">
        <v>5.0</v>
      </c>
      <c r="AL243" s="3">
        <v>1.0</v>
      </c>
      <c r="AM243" s="3">
        <v>18.0</v>
      </c>
      <c r="AN243" s="3">
        <v>20.0</v>
      </c>
      <c r="AO243" s="3">
        <v>61.1</v>
      </c>
      <c r="AP243" s="3" t="s">
        <v>4778</v>
      </c>
    </row>
    <row r="244">
      <c r="A244" s="3" t="s">
        <v>4998</v>
      </c>
      <c r="B244" s="3">
        <v>2018.0</v>
      </c>
      <c r="C244" s="3" t="s">
        <v>4805</v>
      </c>
      <c r="D244" s="3" t="s">
        <v>17</v>
      </c>
      <c r="E244" s="3">
        <v>12.0</v>
      </c>
      <c r="F244" s="3">
        <v>44.0</v>
      </c>
      <c r="G244" s="3">
        <v>24.0</v>
      </c>
      <c r="H244" s="3">
        <v>54.5</v>
      </c>
      <c r="I244" s="3">
        <v>480.0</v>
      </c>
      <c r="J244" s="3">
        <v>20.0</v>
      </c>
      <c r="K244" s="3">
        <v>5.0</v>
      </c>
      <c r="L244" s="3">
        <v>71.0</v>
      </c>
      <c r="M244" s="3">
        <v>70.1</v>
      </c>
      <c r="N244" s="3">
        <v>59.7</v>
      </c>
      <c r="O244" s="3">
        <v>71.1</v>
      </c>
      <c r="P244" s="3">
        <v>51.8</v>
      </c>
      <c r="Q244" s="3">
        <v>307.0</v>
      </c>
      <c r="R244" s="3">
        <v>296.0</v>
      </c>
      <c r="S244" s="3">
        <v>96.4</v>
      </c>
      <c r="T244" s="3">
        <v>0.0</v>
      </c>
      <c r="U244" s="3">
        <v>0.0</v>
      </c>
      <c r="V244" s="3">
        <v>204.0</v>
      </c>
      <c r="W244" s="3">
        <v>66.4</v>
      </c>
      <c r="X244" s="3">
        <v>103.0</v>
      </c>
      <c r="Y244" s="3">
        <v>33.6</v>
      </c>
      <c r="Z244" s="3">
        <v>0.0</v>
      </c>
      <c r="AA244" s="3">
        <v>0.0</v>
      </c>
      <c r="AB244" s="3">
        <v>118.0</v>
      </c>
      <c r="AC244" s="3">
        <v>4.9</v>
      </c>
      <c r="AD244" s="3">
        <v>1.62</v>
      </c>
      <c r="AE244" s="3">
        <v>14.7</v>
      </c>
      <c r="AF244" s="3">
        <v>62.0</v>
      </c>
      <c r="AG244" s="3">
        <v>3.0</v>
      </c>
      <c r="AH244" s="3">
        <v>11.1</v>
      </c>
      <c r="AI244" s="3">
        <v>18.0</v>
      </c>
      <c r="AJ244" s="3">
        <v>6.0</v>
      </c>
      <c r="AK244" s="3">
        <v>0.0</v>
      </c>
      <c r="AL244" s="3">
        <v>0.0</v>
      </c>
      <c r="AM244" s="3">
        <v>5.0</v>
      </c>
      <c r="AN244" s="3">
        <v>24.0</v>
      </c>
      <c r="AO244" s="3">
        <v>130.9</v>
      </c>
      <c r="AP244" s="3" t="s">
        <v>4778</v>
      </c>
    </row>
    <row r="245">
      <c r="A245" s="3" t="s">
        <v>4888</v>
      </c>
      <c r="B245" s="3">
        <v>2018.0</v>
      </c>
      <c r="C245" s="3" t="s">
        <v>4790</v>
      </c>
      <c r="D245" s="3" t="s">
        <v>17</v>
      </c>
      <c r="E245" s="3">
        <v>12.0</v>
      </c>
      <c r="F245" s="3">
        <v>50.0</v>
      </c>
      <c r="G245" s="3">
        <v>37.0</v>
      </c>
      <c r="H245" s="3">
        <v>74.0</v>
      </c>
      <c r="I245" s="3">
        <v>407.0</v>
      </c>
      <c r="J245" s="3">
        <v>11.0</v>
      </c>
      <c r="K245" s="3">
        <v>2.0</v>
      </c>
      <c r="L245" s="3">
        <v>71.0</v>
      </c>
      <c r="M245" s="3">
        <v>71.2</v>
      </c>
      <c r="N245" s="3">
        <v>76.7</v>
      </c>
      <c r="O245" s="3">
        <v>66.0</v>
      </c>
      <c r="P245" s="3" t="s">
        <v>4777</v>
      </c>
      <c r="Q245" s="3">
        <v>248.0</v>
      </c>
      <c r="R245" s="3">
        <v>234.0</v>
      </c>
      <c r="S245" s="3">
        <v>94.4</v>
      </c>
      <c r="T245" s="3">
        <v>0.0</v>
      </c>
      <c r="U245" s="3">
        <v>0.0</v>
      </c>
      <c r="V245" s="3">
        <v>247.0</v>
      </c>
      <c r="W245" s="3">
        <v>99.6</v>
      </c>
      <c r="X245" s="3">
        <v>1.0</v>
      </c>
      <c r="Y245" s="3">
        <v>0.4</v>
      </c>
      <c r="Z245" s="3">
        <v>0.0</v>
      </c>
      <c r="AA245" s="3">
        <v>0.0</v>
      </c>
      <c r="AB245" s="3">
        <v>202.0</v>
      </c>
      <c r="AC245" s="3">
        <v>5.5</v>
      </c>
      <c r="AD245" s="3">
        <v>1.74</v>
      </c>
      <c r="AE245" s="3">
        <v>8.8</v>
      </c>
      <c r="AF245" s="3">
        <v>50.0</v>
      </c>
      <c r="AG245" s="3">
        <v>2.0</v>
      </c>
      <c r="AH245" s="3">
        <v>5.1</v>
      </c>
      <c r="AI245" s="3">
        <v>6.0</v>
      </c>
      <c r="AJ245" s="3">
        <v>2.0</v>
      </c>
      <c r="AK245" s="3">
        <v>1.0</v>
      </c>
      <c r="AL245" s="3">
        <v>0.0</v>
      </c>
      <c r="AM245" s="3">
        <v>1.0</v>
      </c>
      <c r="AN245" s="3">
        <v>20.0</v>
      </c>
      <c r="AO245" s="3">
        <v>102.7</v>
      </c>
      <c r="AP245" s="3" t="s">
        <v>4780</v>
      </c>
    </row>
    <row r="246">
      <c r="A246" s="3" t="s">
        <v>5050</v>
      </c>
      <c r="B246" s="3">
        <v>2018.0</v>
      </c>
      <c r="C246" s="3" t="s">
        <v>4785</v>
      </c>
      <c r="D246" s="3" t="s">
        <v>17</v>
      </c>
      <c r="E246" s="3">
        <v>11.0</v>
      </c>
      <c r="F246" s="3">
        <v>26.0</v>
      </c>
      <c r="G246" s="3">
        <v>17.0</v>
      </c>
      <c r="H246" s="3">
        <v>65.4</v>
      </c>
      <c r="I246" s="3">
        <v>316.0</v>
      </c>
      <c r="J246" s="3">
        <v>18.6</v>
      </c>
      <c r="K246" s="3">
        <v>3.0</v>
      </c>
      <c r="L246" s="3">
        <v>71.0</v>
      </c>
      <c r="M246" s="3">
        <v>70.3</v>
      </c>
      <c r="N246" s="3">
        <v>71.9</v>
      </c>
      <c r="O246" s="3">
        <v>77.6</v>
      </c>
      <c r="P246" s="3" t="s">
        <v>4777</v>
      </c>
      <c r="Q246" s="3">
        <v>131.0</v>
      </c>
      <c r="R246" s="3">
        <v>128.0</v>
      </c>
      <c r="S246" s="3">
        <v>97.7</v>
      </c>
      <c r="T246" s="3">
        <v>0.0</v>
      </c>
      <c r="U246" s="3">
        <v>0.0</v>
      </c>
      <c r="V246" s="3">
        <v>56.0</v>
      </c>
      <c r="W246" s="3">
        <v>42.7</v>
      </c>
      <c r="X246" s="3">
        <v>74.0</v>
      </c>
      <c r="Y246" s="3">
        <v>56.5</v>
      </c>
      <c r="Z246" s="3">
        <v>1.0</v>
      </c>
      <c r="AA246" s="3">
        <v>0.8</v>
      </c>
      <c r="AB246" s="3">
        <v>115.0</v>
      </c>
      <c r="AC246" s="3">
        <v>6.8</v>
      </c>
      <c r="AD246" s="3">
        <v>2.47</v>
      </c>
      <c r="AE246" s="3">
        <v>13.7</v>
      </c>
      <c r="AF246" s="3">
        <v>75.0</v>
      </c>
      <c r="AG246" s="3">
        <v>1.0</v>
      </c>
      <c r="AH246" s="3">
        <v>5.6</v>
      </c>
      <c r="AI246" s="3">
        <v>6.0</v>
      </c>
      <c r="AJ246" s="3">
        <v>2.0</v>
      </c>
      <c r="AK246" s="3">
        <v>1.0</v>
      </c>
      <c r="AL246" s="3">
        <v>0.0</v>
      </c>
      <c r="AM246" s="3">
        <v>3.0</v>
      </c>
      <c r="AN246" s="3">
        <v>12.0</v>
      </c>
      <c r="AO246" s="3">
        <v>129.6</v>
      </c>
      <c r="AP246" s="3" t="s">
        <v>4780</v>
      </c>
    </row>
    <row r="247">
      <c r="A247" s="3" t="s">
        <v>5051</v>
      </c>
      <c r="B247" s="3">
        <v>2018.0</v>
      </c>
      <c r="C247" s="3" t="s">
        <v>4796</v>
      </c>
      <c r="D247" s="3" t="s">
        <v>17</v>
      </c>
      <c r="E247" s="3">
        <v>12.0</v>
      </c>
      <c r="F247" s="3">
        <v>35.0</v>
      </c>
      <c r="G247" s="3">
        <v>26.0</v>
      </c>
      <c r="H247" s="3">
        <v>74.3</v>
      </c>
      <c r="I247" s="3">
        <v>308.0</v>
      </c>
      <c r="J247" s="3">
        <v>11.8</v>
      </c>
      <c r="K247" s="3">
        <v>4.0</v>
      </c>
      <c r="L247" s="3">
        <v>71.0</v>
      </c>
      <c r="M247" s="3">
        <v>71.1</v>
      </c>
      <c r="N247" s="3">
        <v>88.3</v>
      </c>
      <c r="O247" s="3">
        <v>71.8</v>
      </c>
      <c r="P247" s="3" t="s">
        <v>4777</v>
      </c>
      <c r="Q247" s="3">
        <v>186.0</v>
      </c>
      <c r="R247" s="3">
        <v>176.0</v>
      </c>
      <c r="S247" s="3">
        <v>94.6</v>
      </c>
      <c r="T247" s="3">
        <v>0.0</v>
      </c>
      <c r="U247" s="3">
        <v>0.0</v>
      </c>
      <c r="V247" s="3">
        <v>177.0</v>
      </c>
      <c r="W247" s="3">
        <v>95.2</v>
      </c>
      <c r="X247" s="3">
        <v>7.0</v>
      </c>
      <c r="Y247" s="3">
        <v>3.8</v>
      </c>
      <c r="Z247" s="3">
        <v>1.0</v>
      </c>
      <c r="AA247" s="3">
        <v>0.5</v>
      </c>
      <c r="AB247" s="3">
        <v>172.0</v>
      </c>
      <c r="AC247" s="3">
        <v>6.6</v>
      </c>
      <c r="AD247" s="3">
        <v>1.75</v>
      </c>
      <c r="AE247" s="3">
        <v>7.8</v>
      </c>
      <c r="AF247" s="3">
        <v>49.0</v>
      </c>
      <c r="AG247" s="3">
        <v>0.0</v>
      </c>
      <c r="AH247" s="3">
        <v>0.0</v>
      </c>
      <c r="AI247" s="3">
        <v>7.0</v>
      </c>
      <c r="AJ247" s="3">
        <v>4.0</v>
      </c>
      <c r="AK247" s="3">
        <v>3.0</v>
      </c>
      <c r="AL247" s="3">
        <v>0.0</v>
      </c>
      <c r="AM247" s="3">
        <v>4.0</v>
      </c>
      <c r="AN247" s="3">
        <v>18.0</v>
      </c>
      <c r="AO247" s="3">
        <v>103.0</v>
      </c>
      <c r="AP247" s="3" t="s">
        <v>4780</v>
      </c>
    </row>
    <row r="248">
      <c r="A248" s="3" t="s">
        <v>5017</v>
      </c>
      <c r="B248" s="3">
        <v>2020.0</v>
      </c>
      <c r="C248" s="3" t="s">
        <v>4776</v>
      </c>
      <c r="D248" s="3" t="s">
        <v>17</v>
      </c>
      <c r="E248" s="3">
        <v>10.0</v>
      </c>
      <c r="F248" s="3">
        <v>85.0</v>
      </c>
      <c r="G248" s="3">
        <v>54.0</v>
      </c>
      <c r="H248" s="3">
        <v>63.5</v>
      </c>
      <c r="I248" s="3">
        <v>635.0</v>
      </c>
      <c r="J248" s="3">
        <v>11.8</v>
      </c>
      <c r="K248" s="3">
        <v>3.0</v>
      </c>
      <c r="L248" s="3">
        <v>70.9</v>
      </c>
      <c r="M248" s="3">
        <v>71.6</v>
      </c>
      <c r="N248" s="3">
        <v>62.5</v>
      </c>
      <c r="O248" s="3">
        <v>50.1</v>
      </c>
      <c r="P248" s="3">
        <v>61.0</v>
      </c>
      <c r="Q248" s="3">
        <v>289.0</v>
      </c>
      <c r="R248" s="3">
        <v>275.0</v>
      </c>
      <c r="S248" s="3">
        <v>95.2</v>
      </c>
      <c r="T248" s="3">
        <v>1.0</v>
      </c>
      <c r="U248" s="3">
        <v>0.3</v>
      </c>
      <c r="V248" s="3">
        <v>149.0</v>
      </c>
      <c r="W248" s="3">
        <v>51.6</v>
      </c>
      <c r="X248" s="3">
        <v>138.0</v>
      </c>
      <c r="Y248" s="3">
        <v>47.8</v>
      </c>
      <c r="Z248" s="3">
        <v>0.0</v>
      </c>
      <c r="AA248" s="3">
        <v>0.0</v>
      </c>
      <c r="AB248" s="3">
        <v>488.0</v>
      </c>
      <c r="AC248" s="3">
        <v>9.0</v>
      </c>
      <c r="AD248" s="3">
        <v>2.31</v>
      </c>
      <c r="AE248" s="3">
        <v>8.0</v>
      </c>
      <c r="AF248" s="3">
        <v>91.0</v>
      </c>
      <c r="AG248" s="3">
        <v>6.0</v>
      </c>
      <c r="AH248" s="3">
        <v>10.0</v>
      </c>
      <c r="AI248" s="3">
        <v>3.0</v>
      </c>
      <c r="AJ248" s="3">
        <v>1.0</v>
      </c>
      <c r="AK248" s="3">
        <v>3.0</v>
      </c>
      <c r="AL248" s="3">
        <v>1.0</v>
      </c>
      <c r="AM248" s="3">
        <v>4.0</v>
      </c>
      <c r="AN248" s="3">
        <v>29.0</v>
      </c>
      <c r="AO248" s="3">
        <v>83.2</v>
      </c>
      <c r="AP248" s="3" t="s">
        <v>4780</v>
      </c>
    </row>
    <row r="249">
      <c r="A249" s="3" t="s">
        <v>5052</v>
      </c>
      <c r="B249" s="3">
        <v>2020.0</v>
      </c>
      <c r="C249" s="3" t="s">
        <v>4798</v>
      </c>
      <c r="D249" s="3" t="s">
        <v>17</v>
      </c>
      <c r="E249" s="3">
        <v>9.0</v>
      </c>
      <c r="F249" s="3">
        <v>48.0</v>
      </c>
      <c r="G249" s="3">
        <v>28.0</v>
      </c>
      <c r="H249" s="3">
        <v>58.3</v>
      </c>
      <c r="I249" s="3">
        <v>469.0</v>
      </c>
      <c r="J249" s="3">
        <v>16.8</v>
      </c>
      <c r="K249" s="3">
        <v>5.0</v>
      </c>
      <c r="L249" s="3">
        <v>70.9</v>
      </c>
      <c r="M249" s="3">
        <v>70.8</v>
      </c>
      <c r="N249" s="3">
        <v>63.3</v>
      </c>
      <c r="O249" s="3">
        <v>71.6</v>
      </c>
      <c r="P249" s="3" t="s">
        <v>4777</v>
      </c>
      <c r="Q249" s="3">
        <v>255.0</v>
      </c>
      <c r="R249" s="3">
        <v>235.0</v>
      </c>
      <c r="S249" s="3">
        <v>92.2</v>
      </c>
      <c r="T249" s="3">
        <v>0.0</v>
      </c>
      <c r="U249" s="3">
        <v>0.0</v>
      </c>
      <c r="V249" s="3">
        <v>39.0</v>
      </c>
      <c r="W249" s="3">
        <v>15.3</v>
      </c>
      <c r="X249" s="3">
        <v>216.0</v>
      </c>
      <c r="Y249" s="3">
        <v>84.7</v>
      </c>
      <c r="Z249" s="3">
        <v>0.0</v>
      </c>
      <c r="AA249" s="3">
        <v>0.0</v>
      </c>
      <c r="AB249" s="3">
        <v>121.0</v>
      </c>
      <c r="AC249" s="3">
        <v>4.3</v>
      </c>
      <c r="AD249" s="3">
        <v>2.0</v>
      </c>
      <c r="AE249" s="3">
        <v>17.5</v>
      </c>
      <c r="AF249" s="3">
        <v>59.0</v>
      </c>
      <c r="AG249" s="3">
        <v>3.0</v>
      </c>
      <c r="AH249" s="3">
        <v>9.7</v>
      </c>
      <c r="AI249" s="3">
        <v>10.0</v>
      </c>
      <c r="AJ249" s="3">
        <v>5.0</v>
      </c>
      <c r="AK249" s="3">
        <v>0.0</v>
      </c>
      <c r="AL249" s="3">
        <v>0.0</v>
      </c>
      <c r="AM249" s="3">
        <v>3.0</v>
      </c>
      <c r="AN249" s="3">
        <v>22.0</v>
      </c>
      <c r="AO249" s="3">
        <v>126.1</v>
      </c>
      <c r="AP249" s="3" t="s">
        <v>4792</v>
      </c>
    </row>
    <row r="250">
      <c r="A250" s="3" t="s">
        <v>5053</v>
      </c>
      <c r="B250" s="3">
        <v>2021.0</v>
      </c>
      <c r="C250" s="3" t="s">
        <v>4793</v>
      </c>
      <c r="D250" s="3" t="s">
        <v>17</v>
      </c>
      <c r="E250" s="3">
        <v>12.0</v>
      </c>
      <c r="F250" s="3">
        <v>92.0</v>
      </c>
      <c r="G250" s="3">
        <v>57.0</v>
      </c>
      <c r="H250" s="3">
        <v>62.0</v>
      </c>
      <c r="I250" s="3">
        <v>654.0</v>
      </c>
      <c r="J250" s="3">
        <v>11.5</v>
      </c>
      <c r="K250" s="3">
        <v>2.0</v>
      </c>
      <c r="L250" s="3">
        <v>70.8</v>
      </c>
      <c r="M250" s="3">
        <v>70.9</v>
      </c>
      <c r="N250" s="3">
        <v>70.0</v>
      </c>
      <c r="O250" s="3">
        <v>74.6</v>
      </c>
      <c r="P250" s="3">
        <v>55.0</v>
      </c>
      <c r="Q250" s="3">
        <v>472.0</v>
      </c>
      <c r="R250" s="3">
        <v>448.0</v>
      </c>
      <c r="S250" s="3">
        <v>94.9</v>
      </c>
      <c r="T250" s="3">
        <v>1.0</v>
      </c>
      <c r="U250" s="3">
        <v>0.2</v>
      </c>
      <c r="V250" s="3">
        <v>75.0</v>
      </c>
      <c r="W250" s="3">
        <v>15.9</v>
      </c>
      <c r="X250" s="3">
        <v>391.0</v>
      </c>
      <c r="Y250" s="3">
        <v>82.8</v>
      </c>
      <c r="Z250" s="3">
        <v>6.0</v>
      </c>
      <c r="AA250" s="3">
        <v>1.3</v>
      </c>
      <c r="AB250" s="3">
        <v>219.0</v>
      </c>
      <c r="AC250" s="3">
        <v>3.8</v>
      </c>
      <c r="AD250" s="3">
        <v>1.46</v>
      </c>
      <c r="AE250" s="3">
        <v>10.5</v>
      </c>
      <c r="AF250" s="3">
        <v>31.0</v>
      </c>
      <c r="AG250" s="3">
        <v>5.0</v>
      </c>
      <c r="AH250" s="3">
        <v>8.1</v>
      </c>
      <c r="AI250" s="3">
        <v>19.0</v>
      </c>
      <c r="AJ250" s="3">
        <v>6.0</v>
      </c>
      <c r="AK250" s="3">
        <v>3.0</v>
      </c>
      <c r="AL250" s="3">
        <v>0.0</v>
      </c>
      <c r="AM250" s="3">
        <v>13.0</v>
      </c>
      <c r="AN250" s="3">
        <v>33.0</v>
      </c>
      <c r="AO250" s="3">
        <v>77.0</v>
      </c>
      <c r="AP250" s="3" t="s">
        <v>4778</v>
      </c>
    </row>
    <row r="251">
      <c r="A251" s="3" t="s">
        <v>3321</v>
      </c>
      <c r="B251" s="3">
        <v>2017.0</v>
      </c>
      <c r="C251" s="3" t="s">
        <v>4996</v>
      </c>
      <c r="D251" s="3" t="s">
        <v>17</v>
      </c>
      <c r="E251" s="3">
        <v>12.0</v>
      </c>
      <c r="F251" s="3">
        <v>15.0</v>
      </c>
      <c r="G251" s="3">
        <v>10.0</v>
      </c>
      <c r="H251" s="3">
        <v>66.7</v>
      </c>
      <c r="I251" s="3">
        <v>162.0</v>
      </c>
      <c r="J251" s="3">
        <v>16.2</v>
      </c>
      <c r="K251" s="3">
        <v>3.0</v>
      </c>
      <c r="L251" s="3">
        <v>70.8</v>
      </c>
      <c r="M251" s="3">
        <v>68.5</v>
      </c>
      <c r="N251" s="3">
        <v>47.1</v>
      </c>
      <c r="O251" s="3">
        <v>67.9</v>
      </c>
      <c r="P251" s="3">
        <v>34.7</v>
      </c>
      <c r="Q251" s="3">
        <v>89.0</v>
      </c>
      <c r="R251" s="3">
        <v>85.0</v>
      </c>
      <c r="S251" s="3">
        <v>95.5</v>
      </c>
      <c r="T251" s="3">
        <v>1.0</v>
      </c>
      <c r="U251" s="3">
        <v>1.1</v>
      </c>
      <c r="V251" s="3">
        <v>78.0</v>
      </c>
      <c r="W251" s="3">
        <v>87.6</v>
      </c>
      <c r="X251" s="3">
        <v>7.0</v>
      </c>
      <c r="Y251" s="3">
        <v>7.9</v>
      </c>
      <c r="Z251" s="3">
        <v>4.0</v>
      </c>
      <c r="AA251" s="3">
        <v>4.5</v>
      </c>
      <c r="AB251" s="3">
        <v>32.0</v>
      </c>
      <c r="AC251" s="3">
        <v>3.2</v>
      </c>
      <c r="AD251" s="3">
        <v>1.91</v>
      </c>
      <c r="AE251" s="3">
        <v>17.0</v>
      </c>
      <c r="AF251" s="3">
        <v>21.0</v>
      </c>
      <c r="AG251" s="3">
        <v>2.0</v>
      </c>
      <c r="AH251" s="3">
        <v>16.7</v>
      </c>
      <c r="AI251" s="3">
        <v>2.0</v>
      </c>
      <c r="AJ251" s="3">
        <v>1.0</v>
      </c>
      <c r="AK251" s="3">
        <v>0.0</v>
      </c>
      <c r="AL251" s="3">
        <v>0.0</v>
      </c>
      <c r="AM251" s="3">
        <v>0.0</v>
      </c>
      <c r="AN251" s="3">
        <v>10.0</v>
      </c>
      <c r="AO251" s="3">
        <v>142.2</v>
      </c>
      <c r="AP251" s="3" t="s">
        <v>4780</v>
      </c>
    </row>
    <row r="252">
      <c r="A252" s="3" t="s">
        <v>4970</v>
      </c>
      <c r="B252" s="3">
        <v>2020.0</v>
      </c>
      <c r="C252" s="3" t="s">
        <v>4799</v>
      </c>
      <c r="D252" s="3" t="s">
        <v>17</v>
      </c>
      <c r="E252" s="3">
        <v>6.0</v>
      </c>
      <c r="F252" s="3">
        <v>8.0</v>
      </c>
      <c r="G252" s="3">
        <v>6.0</v>
      </c>
      <c r="H252" s="3">
        <v>75.0</v>
      </c>
      <c r="I252" s="3">
        <v>77.0</v>
      </c>
      <c r="J252" s="3">
        <v>12.8</v>
      </c>
      <c r="K252" s="3">
        <v>0.0</v>
      </c>
      <c r="L252" s="3">
        <v>70.8</v>
      </c>
      <c r="M252" s="3">
        <v>71.0</v>
      </c>
      <c r="N252" s="3">
        <v>77.5</v>
      </c>
      <c r="O252" s="3">
        <v>66.2</v>
      </c>
      <c r="P252" s="3" t="s">
        <v>4777</v>
      </c>
      <c r="Q252" s="3">
        <v>41.0</v>
      </c>
      <c r="R252" s="3">
        <v>40.0</v>
      </c>
      <c r="S252" s="3">
        <v>97.6</v>
      </c>
      <c r="T252" s="3">
        <v>0.0</v>
      </c>
      <c r="U252" s="3">
        <v>0.0</v>
      </c>
      <c r="V252" s="3">
        <v>38.0</v>
      </c>
      <c r="W252" s="3">
        <v>92.7</v>
      </c>
      <c r="X252" s="3">
        <v>2.0</v>
      </c>
      <c r="Y252" s="3">
        <v>4.9</v>
      </c>
      <c r="Z252" s="3">
        <v>1.0</v>
      </c>
      <c r="AA252" s="3">
        <v>2.4</v>
      </c>
      <c r="AB252" s="3">
        <v>17.0</v>
      </c>
      <c r="AC252" s="3">
        <v>2.8</v>
      </c>
      <c r="AD252" s="3">
        <v>1.93</v>
      </c>
      <c r="AE252" s="3">
        <v>12.8</v>
      </c>
      <c r="AF252" s="3">
        <v>20.0</v>
      </c>
      <c r="AG252" s="3">
        <v>0.0</v>
      </c>
      <c r="AH252" s="3">
        <v>0.0</v>
      </c>
      <c r="AI252" s="3">
        <v>1.0</v>
      </c>
      <c r="AJ252" s="3">
        <v>0.0</v>
      </c>
      <c r="AK252" s="3">
        <v>0.0</v>
      </c>
      <c r="AL252" s="3">
        <v>0.0</v>
      </c>
      <c r="AM252" s="3">
        <v>1.0</v>
      </c>
      <c r="AN252" s="3">
        <v>5.0</v>
      </c>
      <c r="AO252" s="3">
        <v>104.7</v>
      </c>
      <c r="AP252" s="3" t="s">
        <v>4780</v>
      </c>
    </row>
    <row r="253">
      <c r="A253" s="3" t="s">
        <v>5054</v>
      </c>
      <c r="B253" s="3">
        <v>2016.0</v>
      </c>
      <c r="C253" s="3" t="s">
        <v>4909</v>
      </c>
      <c r="D253" s="3" t="s">
        <v>17</v>
      </c>
      <c r="E253" s="3">
        <v>10.0</v>
      </c>
      <c r="F253" s="3">
        <v>69.0</v>
      </c>
      <c r="G253" s="3">
        <v>43.0</v>
      </c>
      <c r="H253" s="3">
        <v>62.3</v>
      </c>
      <c r="I253" s="3">
        <v>603.0</v>
      </c>
      <c r="J253" s="3">
        <v>14.0</v>
      </c>
      <c r="K253" s="3">
        <v>2.0</v>
      </c>
      <c r="L253" s="3">
        <v>70.7</v>
      </c>
      <c r="M253" s="3">
        <v>69.6</v>
      </c>
      <c r="N253" s="3">
        <v>54.8</v>
      </c>
      <c r="O253" s="3">
        <v>65.9</v>
      </c>
      <c r="P253" s="3" t="s">
        <v>4777</v>
      </c>
      <c r="Q253" s="3">
        <v>286.0</v>
      </c>
      <c r="R253" s="3">
        <v>278.0</v>
      </c>
      <c r="S253" s="3">
        <v>97.2</v>
      </c>
      <c r="T253" s="3">
        <v>0.0</v>
      </c>
      <c r="U253" s="3">
        <v>0.0</v>
      </c>
      <c r="V253" s="3">
        <v>17.0</v>
      </c>
      <c r="W253" s="3">
        <v>5.9</v>
      </c>
      <c r="X253" s="3">
        <v>269.0</v>
      </c>
      <c r="Y253" s="3">
        <v>94.1</v>
      </c>
      <c r="Z253" s="3">
        <v>0.0</v>
      </c>
      <c r="AA253" s="3">
        <v>0.0</v>
      </c>
      <c r="AB253" s="3">
        <v>319.0</v>
      </c>
      <c r="AC253" s="3">
        <v>7.4</v>
      </c>
      <c r="AD253" s="3">
        <v>2.17</v>
      </c>
      <c r="AE253" s="3">
        <v>11.6</v>
      </c>
      <c r="AF253" s="3">
        <v>78.0</v>
      </c>
      <c r="AG253" s="3">
        <v>6.0</v>
      </c>
      <c r="AH253" s="3">
        <v>12.2</v>
      </c>
      <c r="AI253" s="3">
        <v>0.0</v>
      </c>
      <c r="AJ253" s="3">
        <v>0.0</v>
      </c>
      <c r="AK253" s="3">
        <v>4.0</v>
      </c>
      <c r="AL253" s="3">
        <v>0.0</v>
      </c>
      <c r="AM253" s="3">
        <v>6.0</v>
      </c>
      <c r="AN253" s="3">
        <v>27.0</v>
      </c>
      <c r="AO253" s="3">
        <v>75.9</v>
      </c>
      <c r="AP253" s="3" t="s">
        <v>4792</v>
      </c>
    </row>
    <row r="254">
      <c r="A254" s="3" t="s">
        <v>5055</v>
      </c>
      <c r="B254" s="3">
        <v>2020.0</v>
      </c>
      <c r="C254" s="3" t="s">
        <v>4785</v>
      </c>
      <c r="D254" s="3" t="s">
        <v>17</v>
      </c>
      <c r="E254" s="3">
        <v>10.0</v>
      </c>
      <c r="F254" s="3">
        <v>60.0</v>
      </c>
      <c r="G254" s="3">
        <v>32.0</v>
      </c>
      <c r="H254" s="3">
        <v>53.3</v>
      </c>
      <c r="I254" s="3">
        <v>475.0</v>
      </c>
      <c r="J254" s="3">
        <v>14.8</v>
      </c>
      <c r="K254" s="3">
        <v>4.0</v>
      </c>
      <c r="L254" s="3">
        <v>70.7</v>
      </c>
      <c r="M254" s="3">
        <v>71.9</v>
      </c>
      <c r="N254" s="3">
        <v>73.4</v>
      </c>
      <c r="O254" s="3">
        <v>72.0</v>
      </c>
      <c r="P254" s="3">
        <v>63.6</v>
      </c>
      <c r="Q254" s="3">
        <v>285.0</v>
      </c>
      <c r="R254" s="3">
        <v>269.0</v>
      </c>
      <c r="S254" s="3">
        <v>94.4</v>
      </c>
      <c r="T254" s="3">
        <v>1.0</v>
      </c>
      <c r="U254" s="3">
        <v>0.4</v>
      </c>
      <c r="V254" s="3">
        <v>67.0</v>
      </c>
      <c r="W254" s="3">
        <v>23.5</v>
      </c>
      <c r="X254" s="3">
        <v>217.0</v>
      </c>
      <c r="Y254" s="3">
        <v>76.1</v>
      </c>
      <c r="Z254" s="3">
        <v>0.0</v>
      </c>
      <c r="AA254" s="3">
        <v>0.0</v>
      </c>
      <c r="AB254" s="3">
        <v>62.0</v>
      </c>
      <c r="AC254" s="3">
        <v>1.9</v>
      </c>
      <c r="AD254" s="3">
        <v>1.77</v>
      </c>
      <c r="AE254" s="3">
        <v>17.1</v>
      </c>
      <c r="AF254" s="3">
        <v>36.0</v>
      </c>
      <c r="AG254" s="3">
        <v>2.0</v>
      </c>
      <c r="AH254" s="3">
        <v>5.9</v>
      </c>
      <c r="AI254" s="3">
        <v>19.0</v>
      </c>
      <c r="AJ254" s="3">
        <v>8.0</v>
      </c>
      <c r="AK254" s="3">
        <v>3.0</v>
      </c>
      <c r="AL254" s="3">
        <v>0.0</v>
      </c>
      <c r="AM254" s="3">
        <v>2.0</v>
      </c>
      <c r="AN254" s="3">
        <v>23.0</v>
      </c>
      <c r="AO254" s="3">
        <v>80.9</v>
      </c>
      <c r="AP254" s="3" t="s">
        <v>4792</v>
      </c>
    </row>
    <row r="255">
      <c r="A255" s="3" t="s">
        <v>5056</v>
      </c>
      <c r="B255" s="3">
        <v>2019.0</v>
      </c>
      <c r="C255" s="3" t="s">
        <v>4981</v>
      </c>
      <c r="D255" s="3" t="s">
        <v>17</v>
      </c>
      <c r="E255" s="3">
        <v>12.0</v>
      </c>
      <c r="F255" s="3">
        <v>23.0</v>
      </c>
      <c r="G255" s="3">
        <v>16.0</v>
      </c>
      <c r="H255" s="3">
        <v>69.6</v>
      </c>
      <c r="I255" s="3">
        <v>248.0</v>
      </c>
      <c r="J255" s="3">
        <v>15.5</v>
      </c>
      <c r="K255" s="3">
        <v>0.0</v>
      </c>
      <c r="L255" s="3">
        <v>70.7</v>
      </c>
      <c r="M255" s="3">
        <v>66.0</v>
      </c>
      <c r="N255" s="3">
        <v>84.2</v>
      </c>
      <c r="O255" s="3">
        <v>69.6</v>
      </c>
      <c r="P255" s="3" t="s">
        <v>4777</v>
      </c>
      <c r="Q255" s="3">
        <v>160.0</v>
      </c>
      <c r="R255" s="3">
        <v>149.0</v>
      </c>
      <c r="S255" s="3">
        <v>93.1</v>
      </c>
      <c r="T255" s="3">
        <v>0.0</v>
      </c>
      <c r="U255" s="3">
        <v>0.0</v>
      </c>
      <c r="V255" s="3">
        <v>119.0</v>
      </c>
      <c r="W255" s="3">
        <v>74.4</v>
      </c>
      <c r="X255" s="3">
        <v>39.0</v>
      </c>
      <c r="Y255" s="3">
        <v>24.4</v>
      </c>
      <c r="Z255" s="3">
        <v>0.0</v>
      </c>
      <c r="AA255" s="3">
        <v>0.0</v>
      </c>
      <c r="AB255" s="3">
        <v>94.0</v>
      </c>
      <c r="AC255" s="3">
        <v>5.9</v>
      </c>
      <c r="AD255" s="3">
        <v>1.66</v>
      </c>
      <c r="AE255" s="3">
        <v>12.8</v>
      </c>
      <c r="AF255" s="3">
        <v>70.0</v>
      </c>
      <c r="AG255" s="3">
        <v>0.0</v>
      </c>
      <c r="AH255" s="3">
        <v>0.0</v>
      </c>
      <c r="AI255" s="3">
        <v>2.0</v>
      </c>
      <c r="AJ255" s="3">
        <v>0.0</v>
      </c>
      <c r="AK255" s="3">
        <v>2.0</v>
      </c>
      <c r="AL255" s="3">
        <v>0.0</v>
      </c>
      <c r="AM255" s="3">
        <v>4.0</v>
      </c>
      <c r="AN255" s="3">
        <v>12.0</v>
      </c>
      <c r="AO255" s="3">
        <v>68.8</v>
      </c>
      <c r="AP255" s="3" t="s">
        <v>4778</v>
      </c>
    </row>
    <row r="256">
      <c r="A256" s="3" t="s">
        <v>5057</v>
      </c>
      <c r="B256" s="3">
        <v>2018.0</v>
      </c>
      <c r="C256" s="3" t="s">
        <v>4880</v>
      </c>
      <c r="D256" s="3" t="s">
        <v>17</v>
      </c>
      <c r="E256" s="3">
        <v>9.0</v>
      </c>
      <c r="F256" s="3">
        <v>3.0</v>
      </c>
      <c r="G256" s="3">
        <v>2.0</v>
      </c>
      <c r="H256" s="3">
        <v>66.7</v>
      </c>
      <c r="I256" s="3">
        <v>15.0</v>
      </c>
      <c r="J256" s="3">
        <v>7.5</v>
      </c>
      <c r="K256" s="3">
        <v>0.0</v>
      </c>
      <c r="L256" s="3">
        <v>70.7</v>
      </c>
      <c r="M256" s="3">
        <v>56.1</v>
      </c>
      <c r="N256" s="3">
        <v>70.7</v>
      </c>
      <c r="O256" s="3">
        <v>62.9</v>
      </c>
      <c r="P256" s="3" t="s">
        <v>4777</v>
      </c>
      <c r="Q256" s="3">
        <v>31.0</v>
      </c>
      <c r="R256" s="3">
        <v>30.0</v>
      </c>
      <c r="S256" s="3">
        <v>96.8</v>
      </c>
      <c r="T256" s="3">
        <v>0.0</v>
      </c>
      <c r="U256" s="3">
        <v>0.0</v>
      </c>
      <c r="V256" s="3">
        <v>5.0</v>
      </c>
      <c r="W256" s="3">
        <v>16.1</v>
      </c>
      <c r="X256" s="3">
        <v>26.0</v>
      </c>
      <c r="Y256" s="3">
        <v>83.9</v>
      </c>
      <c r="Z256" s="3">
        <v>0.0</v>
      </c>
      <c r="AA256" s="3">
        <v>0.0</v>
      </c>
      <c r="AB256" s="3">
        <v>1.0</v>
      </c>
      <c r="AC256" s="3">
        <v>0.5</v>
      </c>
      <c r="AD256" s="3">
        <v>0.5</v>
      </c>
      <c r="AE256" s="3">
        <v>8.7</v>
      </c>
      <c r="AF256" s="3">
        <v>9.0</v>
      </c>
      <c r="AG256" s="3">
        <v>0.0</v>
      </c>
      <c r="AH256" s="3">
        <v>0.0</v>
      </c>
      <c r="AI256" s="3">
        <v>0.0</v>
      </c>
      <c r="AJ256" s="3">
        <v>0.0</v>
      </c>
      <c r="AK256" s="3">
        <v>0.0</v>
      </c>
      <c r="AL256" s="3">
        <v>0.0</v>
      </c>
      <c r="AM256" s="3">
        <v>0.0</v>
      </c>
      <c r="AN256" s="3">
        <v>0.0</v>
      </c>
      <c r="AO256" s="3">
        <v>78.5</v>
      </c>
      <c r="AP256" s="3" t="s">
        <v>4780</v>
      </c>
    </row>
    <row r="257">
      <c r="A257" s="3" t="s">
        <v>3260</v>
      </c>
      <c r="B257" s="3">
        <v>2022.0</v>
      </c>
      <c r="C257" s="3" t="s">
        <v>4793</v>
      </c>
      <c r="D257" s="3" t="s">
        <v>17</v>
      </c>
      <c r="E257" s="3">
        <v>6.0</v>
      </c>
      <c r="F257" s="3">
        <v>9.0</v>
      </c>
      <c r="G257" s="3">
        <v>8.0</v>
      </c>
      <c r="H257" s="3">
        <v>88.9</v>
      </c>
      <c r="I257" s="3">
        <v>116.0</v>
      </c>
      <c r="J257" s="3">
        <v>14.5</v>
      </c>
      <c r="K257" s="3">
        <v>3.0</v>
      </c>
      <c r="L257" s="3">
        <v>70.6</v>
      </c>
      <c r="M257" s="3">
        <v>73.9</v>
      </c>
      <c r="N257" s="3">
        <v>79.3</v>
      </c>
      <c r="O257" s="3">
        <v>67.1</v>
      </c>
      <c r="P257" s="3" t="s">
        <v>4777</v>
      </c>
      <c r="Q257" s="3">
        <v>31.0</v>
      </c>
      <c r="R257" s="3">
        <v>27.0</v>
      </c>
      <c r="S257" s="3">
        <v>87.1</v>
      </c>
      <c r="T257" s="3">
        <v>0.0</v>
      </c>
      <c r="U257" s="3">
        <v>0.0</v>
      </c>
      <c r="V257" s="3">
        <v>1.0</v>
      </c>
      <c r="W257" s="3">
        <v>3.2</v>
      </c>
      <c r="X257" s="3">
        <v>30.0</v>
      </c>
      <c r="Y257" s="3">
        <v>96.8</v>
      </c>
      <c r="Z257" s="3">
        <v>0.0</v>
      </c>
      <c r="AA257" s="3">
        <v>0.0</v>
      </c>
      <c r="AB257" s="3">
        <v>14.0</v>
      </c>
      <c r="AC257" s="3">
        <v>1.8</v>
      </c>
      <c r="AD257" s="3">
        <v>4.3</v>
      </c>
      <c r="AE257" s="3">
        <v>16.2</v>
      </c>
      <c r="AF257" s="3">
        <v>38.0</v>
      </c>
      <c r="AG257" s="3">
        <v>0.0</v>
      </c>
      <c r="AH257" s="3">
        <v>0.0</v>
      </c>
      <c r="AI257" s="3">
        <v>0.0</v>
      </c>
      <c r="AJ257" s="3">
        <v>0.0</v>
      </c>
      <c r="AK257" s="3">
        <v>0.0</v>
      </c>
      <c r="AL257" s="3">
        <v>0.0</v>
      </c>
      <c r="AM257" s="3">
        <v>0.0</v>
      </c>
      <c r="AN257" s="3">
        <v>5.0</v>
      </c>
      <c r="AO257" s="3">
        <v>158.3</v>
      </c>
      <c r="AP257" s="3" t="s">
        <v>4778</v>
      </c>
    </row>
    <row r="258">
      <c r="A258" s="3" t="s">
        <v>5027</v>
      </c>
      <c r="B258" s="3">
        <v>2016.0</v>
      </c>
      <c r="C258" s="3" t="s">
        <v>4799</v>
      </c>
      <c r="D258" s="3" t="s">
        <v>17</v>
      </c>
      <c r="E258" s="3">
        <v>9.0</v>
      </c>
      <c r="F258" s="3">
        <v>23.0</v>
      </c>
      <c r="G258" s="3">
        <v>19.0</v>
      </c>
      <c r="H258" s="3">
        <v>82.6</v>
      </c>
      <c r="I258" s="3">
        <v>185.0</v>
      </c>
      <c r="J258" s="3">
        <v>9.7</v>
      </c>
      <c r="K258" s="3">
        <v>0.0</v>
      </c>
      <c r="L258" s="3">
        <v>70.5</v>
      </c>
      <c r="M258" s="3">
        <v>74.6</v>
      </c>
      <c r="N258" s="3">
        <v>73.8</v>
      </c>
      <c r="O258" s="3">
        <v>74.0</v>
      </c>
      <c r="P258" s="3" t="s">
        <v>4777</v>
      </c>
      <c r="Q258" s="3">
        <v>65.0</v>
      </c>
      <c r="R258" s="3">
        <v>64.0</v>
      </c>
      <c r="S258" s="3">
        <v>98.5</v>
      </c>
      <c r="T258" s="3">
        <v>0.0</v>
      </c>
      <c r="U258" s="3">
        <v>0.0</v>
      </c>
      <c r="V258" s="3">
        <v>20.0</v>
      </c>
      <c r="W258" s="3">
        <v>30.8</v>
      </c>
      <c r="X258" s="3">
        <v>42.0</v>
      </c>
      <c r="Y258" s="3">
        <v>64.6</v>
      </c>
      <c r="Z258" s="3">
        <v>2.0</v>
      </c>
      <c r="AA258" s="3">
        <v>3.1</v>
      </c>
      <c r="AB258" s="3">
        <v>184.0</v>
      </c>
      <c r="AC258" s="3">
        <v>9.7</v>
      </c>
      <c r="AD258" s="3">
        <v>2.89</v>
      </c>
      <c r="AE258" s="3">
        <v>0.9</v>
      </c>
      <c r="AF258" s="3">
        <v>55.0</v>
      </c>
      <c r="AG258" s="3">
        <v>1.0</v>
      </c>
      <c r="AH258" s="3">
        <v>5.0</v>
      </c>
      <c r="AI258" s="3">
        <v>0.0</v>
      </c>
      <c r="AJ258" s="3">
        <v>0.0</v>
      </c>
      <c r="AK258" s="3">
        <v>0.0</v>
      </c>
      <c r="AL258" s="3">
        <v>0.0</v>
      </c>
      <c r="AM258" s="3">
        <v>4.0</v>
      </c>
      <c r="AN258" s="3">
        <v>8.0</v>
      </c>
      <c r="AO258" s="3">
        <v>100.2</v>
      </c>
      <c r="AP258" s="3" t="s">
        <v>4780</v>
      </c>
    </row>
    <row r="259">
      <c r="A259" s="3" t="s">
        <v>5058</v>
      </c>
      <c r="B259" s="3">
        <v>2019.0</v>
      </c>
      <c r="C259" s="3" t="s">
        <v>4890</v>
      </c>
      <c r="D259" s="3" t="s">
        <v>17</v>
      </c>
      <c r="E259" s="3">
        <v>11.0</v>
      </c>
      <c r="F259" s="3">
        <v>17.0</v>
      </c>
      <c r="G259" s="3">
        <v>11.0</v>
      </c>
      <c r="H259" s="3">
        <v>64.7</v>
      </c>
      <c r="I259" s="3">
        <v>119.0</v>
      </c>
      <c r="J259" s="3">
        <v>10.8</v>
      </c>
      <c r="K259" s="3">
        <v>2.0</v>
      </c>
      <c r="L259" s="3">
        <v>70.5</v>
      </c>
      <c r="M259" s="3">
        <v>70.5</v>
      </c>
      <c r="N259" s="3">
        <v>81.5</v>
      </c>
      <c r="O259" s="3">
        <v>68.2</v>
      </c>
      <c r="P259" s="3" t="s">
        <v>4777</v>
      </c>
      <c r="Q259" s="3">
        <v>64.0</v>
      </c>
      <c r="R259" s="3">
        <v>62.0</v>
      </c>
      <c r="S259" s="3">
        <v>96.9</v>
      </c>
      <c r="T259" s="3">
        <v>0.0</v>
      </c>
      <c r="U259" s="3">
        <v>0.0</v>
      </c>
      <c r="V259" s="3">
        <v>59.0</v>
      </c>
      <c r="W259" s="3">
        <v>92.2</v>
      </c>
      <c r="X259" s="3">
        <v>4.0</v>
      </c>
      <c r="Y259" s="3">
        <v>6.3</v>
      </c>
      <c r="Z259" s="3">
        <v>1.0</v>
      </c>
      <c r="AA259" s="3">
        <v>1.6</v>
      </c>
      <c r="AB259" s="3">
        <v>27.0</v>
      </c>
      <c r="AC259" s="3">
        <v>2.5</v>
      </c>
      <c r="AD259" s="3">
        <v>1.92</v>
      </c>
      <c r="AE259" s="3">
        <v>10.9</v>
      </c>
      <c r="AF259" s="3">
        <v>28.0</v>
      </c>
      <c r="AG259" s="3">
        <v>0.0</v>
      </c>
      <c r="AH259" s="3">
        <v>0.0</v>
      </c>
      <c r="AI259" s="3">
        <v>5.0</v>
      </c>
      <c r="AJ259" s="3">
        <v>3.0</v>
      </c>
      <c r="AK259" s="3">
        <v>1.0</v>
      </c>
      <c r="AL259" s="3">
        <v>0.0</v>
      </c>
      <c r="AM259" s="3">
        <v>1.0</v>
      </c>
      <c r="AN259" s="3">
        <v>6.0</v>
      </c>
      <c r="AO259" s="3">
        <v>99.9</v>
      </c>
      <c r="AP259" s="3" t="s">
        <v>4780</v>
      </c>
    </row>
    <row r="260">
      <c r="A260" s="3" t="s">
        <v>5059</v>
      </c>
      <c r="B260" s="3">
        <v>2018.0</v>
      </c>
      <c r="C260" s="3" t="s">
        <v>4996</v>
      </c>
      <c r="D260" s="3" t="s">
        <v>17</v>
      </c>
      <c r="E260" s="3">
        <v>2.0</v>
      </c>
      <c r="F260" s="3">
        <v>2.0</v>
      </c>
      <c r="G260" s="3">
        <v>1.0</v>
      </c>
      <c r="H260" s="3">
        <v>50.0</v>
      </c>
      <c r="I260" s="3">
        <v>13.0</v>
      </c>
      <c r="J260" s="3">
        <v>13.0</v>
      </c>
      <c r="K260" s="3">
        <v>0.0</v>
      </c>
      <c r="L260" s="3">
        <v>70.5</v>
      </c>
      <c r="M260" s="3">
        <v>68.6</v>
      </c>
      <c r="N260" s="3">
        <v>66.7</v>
      </c>
      <c r="O260" s="3">
        <v>61.0</v>
      </c>
      <c r="P260" s="3" t="s">
        <v>4777</v>
      </c>
      <c r="Q260" s="3">
        <v>4.0</v>
      </c>
      <c r="R260" s="3">
        <v>4.0</v>
      </c>
      <c r="S260" s="3">
        <v>100.0</v>
      </c>
      <c r="T260" s="3">
        <v>0.0</v>
      </c>
      <c r="U260" s="3">
        <v>0.0</v>
      </c>
      <c r="V260" s="3">
        <v>2.0</v>
      </c>
      <c r="W260" s="3">
        <v>50.0</v>
      </c>
      <c r="X260" s="3">
        <v>2.0</v>
      </c>
      <c r="Y260" s="3">
        <v>50.0</v>
      </c>
      <c r="Z260" s="3">
        <v>0.0</v>
      </c>
      <c r="AA260" s="3">
        <v>0.0</v>
      </c>
      <c r="AB260" s="3">
        <v>0.0</v>
      </c>
      <c r="AC260" s="3">
        <v>0.0</v>
      </c>
      <c r="AD260" s="3">
        <v>3.25</v>
      </c>
      <c r="AE260" s="3">
        <v>13.5</v>
      </c>
      <c r="AF260" s="3">
        <v>13.0</v>
      </c>
      <c r="AG260" s="3">
        <v>0.0</v>
      </c>
      <c r="AH260" s="3">
        <v>0.0</v>
      </c>
      <c r="AI260" s="3">
        <v>0.0</v>
      </c>
      <c r="AJ260" s="3">
        <v>0.0</v>
      </c>
      <c r="AK260" s="3">
        <v>0.0</v>
      </c>
      <c r="AL260" s="3">
        <v>0.0</v>
      </c>
      <c r="AM260" s="3">
        <v>0.0</v>
      </c>
      <c r="AN260" s="3">
        <v>1.0</v>
      </c>
      <c r="AO260" s="3">
        <v>70.8</v>
      </c>
      <c r="AP260" s="3" t="s">
        <v>4780</v>
      </c>
    </row>
    <row r="261">
      <c r="A261" s="3" t="s">
        <v>4958</v>
      </c>
      <c r="B261" s="3">
        <v>2017.0</v>
      </c>
      <c r="C261" s="3" t="s">
        <v>4898</v>
      </c>
      <c r="D261" s="3" t="s">
        <v>17</v>
      </c>
      <c r="E261" s="3">
        <v>12.0</v>
      </c>
      <c r="F261" s="3">
        <v>96.0</v>
      </c>
      <c r="G261" s="3">
        <v>59.0</v>
      </c>
      <c r="H261" s="3">
        <v>61.5</v>
      </c>
      <c r="I261" s="3">
        <v>705.0</v>
      </c>
      <c r="J261" s="3">
        <v>11.9</v>
      </c>
      <c r="K261" s="3">
        <v>4.0</v>
      </c>
      <c r="L261" s="3">
        <v>70.4</v>
      </c>
      <c r="M261" s="3">
        <v>70.9</v>
      </c>
      <c r="N261" s="3">
        <v>70.9</v>
      </c>
      <c r="O261" s="3">
        <v>75.6</v>
      </c>
      <c r="P261" s="3" t="s">
        <v>4777</v>
      </c>
      <c r="Q261" s="3">
        <v>395.0</v>
      </c>
      <c r="R261" s="3">
        <v>382.0</v>
      </c>
      <c r="S261" s="3">
        <v>96.7</v>
      </c>
      <c r="T261" s="3">
        <v>0.0</v>
      </c>
      <c r="U261" s="3">
        <v>0.0</v>
      </c>
      <c r="V261" s="3">
        <v>22.0</v>
      </c>
      <c r="W261" s="3">
        <v>5.6</v>
      </c>
      <c r="X261" s="3">
        <v>373.0</v>
      </c>
      <c r="Y261" s="3">
        <v>94.4</v>
      </c>
      <c r="Z261" s="3">
        <v>0.0</v>
      </c>
      <c r="AA261" s="3">
        <v>0.0</v>
      </c>
      <c r="AB261" s="3">
        <v>295.0</v>
      </c>
      <c r="AC261" s="3">
        <v>5.0</v>
      </c>
      <c r="AD261" s="3">
        <v>1.85</v>
      </c>
      <c r="AE261" s="3">
        <v>10.3</v>
      </c>
      <c r="AF261" s="3">
        <v>41.0</v>
      </c>
      <c r="AG261" s="3">
        <v>3.0</v>
      </c>
      <c r="AH261" s="3">
        <v>4.8</v>
      </c>
      <c r="AI261" s="3">
        <v>26.0</v>
      </c>
      <c r="AJ261" s="3">
        <v>11.0</v>
      </c>
      <c r="AK261" s="3">
        <v>5.0</v>
      </c>
      <c r="AL261" s="3">
        <v>0.0</v>
      </c>
      <c r="AM261" s="3">
        <v>10.0</v>
      </c>
      <c r="AN261" s="3">
        <v>29.0</v>
      </c>
      <c r="AO261" s="3">
        <v>76.1</v>
      </c>
      <c r="AP261" s="3" t="s">
        <v>4801</v>
      </c>
    </row>
    <row r="262">
      <c r="A262" s="3" t="s">
        <v>1495</v>
      </c>
      <c r="B262" s="3">
        <v>2023.0</v>
      </c>
      <c r="C262" s="3" t="s">
        <v>4794</v>
      </c>
      <c r="D262" s="3" t="s">
        <v>17</v>
      </c>
      <c r="E262" s="3">
        <v>12.0</v>
      </c>
      <c r="F262" s="3">
        <v>64.0</v>
      </c>
      <c r="G262" s="3">
        <v>48.0</v>
      </c>
      <c r="H262" s="3">
        <v>75.0</v>
      </c>
      <c r="I262" s="3">
        <v>553.0</v>
      </c>
      <c r="J262" s="3">
        <v>11.5</v>
      </c>
      <c r="K262" s="3">
        <v>3.0</v>
      </c>
      <c r="L262" s="3">
        <v>70.4</v>
      </c>
      <c r="M262" s="3">
        <v>71.0</v>
      </c>
      <c r="N262" s="3">
        <v>65.0</v>
      </c>
      <c r="O262" s="3">
        <v>73.8</v>
      </c>
      <c r="P262" s="3" t="s">
        <v>4777</v>
      </c>
      <c r="Q262" s="3">
        <v>289.0</v>
      </c>
      <c r="R262" s="3">
        <v>273.0</v>
      </c>
      <c r="S262" s="3">
        <v>94.5</v>
      </c>
      <c r="T262" s="3">
        <v>0.0</v>
      </c>
      <c r="U262" s="3">
        <v>0.0</v>
      </c>
      <c r="V262" s="3">
        <v>244.0</v>
      </c>
      <c r="W262" s="3">
        <v>84.4</v>
      </c>
      <c r="X262" s="3">
        <v>37.0</v>
      </c>
      <c r="Y262" s="3">
        <v>12.8</v>
      </c>
      <c r="Z262" s="3">
        <v>8.0</v>
      </c>
      <c r="AA262" s="3">
        <v>2.8</v>
      </c>
      <c r="AB262" s="3">
        <v>317.0</v>
      </c>
      <c r="AC262" s="3">
        <v>6.6</v>
      </c>
      <c r="AD262" s="3">
        <v>2.03</v>
      </c>
      <c r="AE262" s="3">
        <v>6.3</v>
      </c>
      <c r="AF262" s="3">
        <v>55.0</v>
      </c>
      <c r="AG262" s="3">
        <v>4.0</v>
      </c>
      <c r="AH262" s="3">
        <v>7.7</v>
      </c>
      <c r="AI262" s="3">
        <v>5.0</v>
      </c>
      <c r="AJ262" s="3">
        <v>2.0</v>
      </c>
      <c r="AK262" s="3">
        <v>2.0</v>
      </c>
      <c r="AL262" s="3">
        <v>0.0</v>
      </c>
      <c r="AM262" s="3">
        <v>5.0</v>
      </c>
      <c r="AN262" s="3">
        <v>28.0</v>
      </c>
      <c r="AO262" s="3">
        <v>103.2</v>
      </c>
      <c r="AP262" s="3" t="s">
        <v>4780</v>
      </c>
    </row>
    <row r="263">
      <c r="A263" s="3" t="s">
        <v>317</v>
      </c>
      <c r="B263" s="3">
        <v>2021.0</v>
      </c>
      <c r="C263" s="3" t="s">
        <v>4800</v>
      </c>
      <c r="D263" s="3" t="s">
        <v>17</v>
      </c>
      <c r="E263" s="3">
        <v>2.0</v>
      </c>
      <c r="F263" s="3">
        <v>2.0</v>
      </c>
      <c r="G263" s="3">
        <v>2.0</v>
      </c>
      <c r="H263" s="3">
        <v>100.0</v>
      </c>
      <c r="I263" s="3">
        <v>12.0</v>
      </c>
      <c r="J263" s="3">
        <v>6.0</v>
      </c>
      <c r="K263" s="3">
        <v>0.0</v>
      </c>
      <c r="L263" s="3">
        <v>70.4</v>
      </c>
      <c r="M263" s="3">
        <v>69.6</v>
      </c>
      <c r="N263" s="3">
        <v>70.7</v>
      </c>
      <c r="O263" s="3">
        <v>62.9</v>
      </c>
      <c r="P263" s="3" t="s">
        <v>4777</v>
      </c>
      <c r="Q263" s="3">
        <v>4.0</v>
      </c>
      <c r="R263" s="3">
        <v>4.0</v>
      </c>
      <c r="S263" s="3">
        <v>100.0</v>
      </c>
      <c r="T263" s="3">
        <v>0.0</v>
      </c>
      <c r="U263" s="3">
        <v>0.0</v>
      </c>
      <c r="V263" s="3">
        <v>2.0</v>
      </c>
      <c r="W263" s="3">
        <v>50.0</v>
      </c>
      <c r="X263" s="3">
        <v>2.0</v>
      </c>
      <c r="Y263" s="3">
        <v>50.0</v>
      </c>
      <c r="Z263" s="3">
        <v>0.0</v>
      </c>
      <c r="AA263" s="3">
        <v>0.0</v>
      </c>
      <c r="AB263" s="3">
        <v>4.0</v>
      </c>
      <c r="AC263" s="3">
        <v>2.0</v>
      </c>
      <c r="AD263" s="3">
        <v>3.0</v>
      </c>
      <c r="AE263" s="3">
        <v>4.0</v>
      </c>
      <c r="AF263" s="3">
        <v>10.0</v>
      </c>
      <c r="AG263" s="3">
        <v>0.0</v>
      </c>
      <c r="AH263" s="3">
        <v>0.0</v>
      </c>
      <c r="AI263" s="3">
        <v>0.0</v>
      </c>
      <c r="AJ263" s="3">
        <v>0.0</v>
      </c>
      <c r="AK263" s="3">
        <v>0.0</v>
      </c>
      <c r="AL263" s="3">
        <v>0.0</v>
      </c>
      <c r="AM263" s="3">
        <v>0.0</v>
      </c>
      <c r="AN263" s="3">
        <v>1.0</v>
      </c>
      <c r="AO263" s="3">
        <v>91.7</v>
      </c>
      <c r="AP263" s="3" t="s">
        <v>4780</v>
      </c>
    </row>
    <row r="264">
      <c r="A264" s="3" t="s">
        <v>5060</v>
      </c>
      <c r="B264" s="3">
        <v>2017.0</v>
      </c>
      <c r="C264" s="3" t="s">
        <v>4878</v>
      </c>
      <c r="D264" s="3" t="s">
        <v>17</v>
      </c>
      <c r="E264" s="3">
        <v>11.0</v>
      </c>
      <c r="F264" s="3">
        <v>57.0</v>
      </c>
      <c r="G264" s="3">
        <v>37.0</v>
      </c>
      <c r="H264" s="3">
        <v>64.9</v>
      </c>
      <c r="I264" s="3">
        <v>539.0</v>
      </c>
      <c r="J264" s="3">
        <v>14.6</v>
      </c>
      <c r="K264" s="3">
        <v>5.0</v>
      </c>
      <c r="L264" s="3">
        <v>70.3</v>
      </c>
      <c r="M264" s="3">
        <v>71.3</v>
      </c>
      <c r="N264" s="3">
        <v>70.9</v>
      </c>
      <c r="O264" s="3">
        <v>41.6</v>
      </c>
      <c r="P264" s="3" t="s">
        <v>4777</v>
      </c>
      <c r="Q264" s="3">
        <v>303.0</v>
      </c>
      <c r="R264" s="3">
        <v>282.0</v>
      </c>
      <c r="S264" s="3">
        <v>93.1</v>
      </c>
      <c r="T264" s="3">
        <v>0.0</v>
      </c>
      <c r="U264" s="3">
        <v>0.0</v>
      </c>
      <c r="V264" s="3">
        <v>91.0</v>
      </c>
      <c r="W264" s="3">
        <v>30.0</v>
      </c>
      <c r="X264" s="3">
        <v>208.0</v>
      </c>
      <c r="Y264" s="3">
        <v>68.6</v>
      </c>
      <c r="Z264" s="3">
        <v>1.0</v>
      </c>
      <c r="AA264" s="3">
        <v>0.3</v>
      </c>
      <c r="AB264" s="3">
        <v>127.0</v>
      </c>
      <c r="AC264" s="3">
        <v>3.4</v>
      </c>
      <c r="AD264" s="3">
        <v>1.91</v>
      </c>
      <c r="AE264" s="3">
        <v>12.0</v>
      </c>
      <c r="AF264" s="3">
        <v>54.0</v>
      </c>
      <c r="AG264" s="3">
        <v>3.0</v>
      </c>
      <c r="AH264" s="3">
        <v>7.5</v>
      </c>
      <c r="AI264" s="3">
        <v>10.0</v>
      </c>
      <c r="AJ264" s="3">
        <v>4.0</v>
      </c>
      <c r="AK264" s="3">
        <v>2.0</v>
      </c>
      <c r="AL264" s="3">
        <v>0.0</v>
      </c>
      <c r="AM264" s="3">
        <v>5.0</v>
      </c>
      <c r="AN264" s="3">
        <v>20.0</v>
      </c>
      <c r="AO264" s="3">
        <v>110.2</v>
      </c>
      <c r="AP264" s="3" t="s">
        <v>4780</v>
      </c>
    </row>
    <row r="265">
      <c r="A265" s="3" t="s">
        <v>5060</v>
      </c>
      <c r="B265" s="3">
        <v>2016.0</v>
      </c>
      <c r="C265" s="3" t="s">
        <v>4878</v>
      </c>
      <c r="D265" s="3" t="s">
        <v>17</v>
      </c>
      <c r="E265" s="3">
        <v>11.0</v>
      </c>
      <c r="F265" s="3">
        <v>57.0</v>
      </c>
      <c r="G265" s="3">
        <v>37.0</v>
      </c>
      <c r="H265" s="3">
        <v>64.9</v>
      </c>
      <c r="I265" s="3">
        <v>539.0</v>
      </c>
      <c r="J265" s="3">
        <v>14.6</v>
      </c>
      <c r="K265" s="3">
        <v>5.0</v>
      </c>
      <c r="L265" s="3">
        <v>70.3</v>
      </c>
      <c r="M265" s="3">
        <v>71.3</v>
      </c>
      <c r="N265" s="3">
        <v>70.9</v>
      </c>
      <c r="O265" s="3">
        <v>41.6</v>
      </c>
      <c r="P265" s="3" t="s">
        <v>4777</v>
      </c>
      <c r="Q265" s="3">
        <v>303.0</v>
      </c>
      <c r="R265" s="3">
        <v>282.0</v>
      </c>
      <c r="S265" s="3">
        <v>93.1</v>
      </c>
      <c r="T265" s="3">
        <v>0.0</v>
      </c>
      <c r="U265" s="3">
        <v>0.0</v>
      </c>
      <c r="V265" s="3">
        <v>91.0</v>
      </c>
      <c r="W265" s="3">
        <v>30.0</v>
      </c>
      <c r="X265" s="3">
        <v>208.0</v>
      </c>
      <c r="Y265" s="3">
        <v>68.6</v>
      </c>
      <c r="Z265" s="3">
        <v>1.0</v>
      </c>
      <c r="AA265" s="3">
        <v>0.3</v>
      </c>
      <c r="AB265" s="3">
        <v>127.0</v>
      </c>
      <c r="AC265" s="3">
        <v>3.4</v>
      </c>
      <c r="AD265" s="3">
        <v>1.91</v>
      </c>
      <c r="AE265" s="3">
        <v>12.0</v>
      </c>
      <c r="AF265" s="3">
        <v>54.0</v>
      </c>
      <c r="AG265" s="3">
        <v>3.0</v>
      </c>
      <c r="AH265" s="3">
        <v>7.5</v>
      </c>
      <c r="AI265" s="3">
        <v>10.0</v>
      </c>
      <c r="AJ265" s="3">
        <v>4.0</v>
      </c>
      <c r="AK265" s="3">
        <v>2.0</v>
      </c>
      <c r="AL265" s="3">
        <v>0.0</v>
      </c>
      <c r="AM265" s="3">
        <v>5.0</v>
      </c>
      <c r="AN265" s="3">
        <v>20.0</v>
      </c>
      <c r="AO265" s="3">
        <v>110.2</v>
      </c>
      <c r="AP265" s="3" t="s">
        <v>4780</v>
      </c>
    </row>
    <row r="266">
      <c r="A266" s="3" t="s">
        <v>4969</v>
      </c>
      <c r="B266" s="3">
        <v>2022.0</v>
      </c>
      <c r="C266" s="3" t="s">
        <v>4789</v>
      </c>
      <c r="D266" s="3" t="s">
        <v>17</v>
      </c>
      <c r="E266" s="3">
        <v>6.0</v>
      </c>
      <c r="F266" s="3">
        <v>59.0</v>
      </c>
      <c r="G266" s="3">
        <v>37.0</v>
      </c>
      <c r="H266" s="3">
        <v>62.7</v>
      </c>
      <c r="I266" s="3">
        <v>417.0</v>
      </c>
      <c r="J266" s="3">
        <v>11.3</v>
      </c>
      <c r="K266" s="3">
        <v>3.0</v>
      </c>
      <c r="L266" s="3">
        <v>70.3</v>
      </c>
      <c r="M266" s="3">
        <v>69.1</v>
      </c>
      <c r="N266" s="3">
        <v>78.6</v>
      </c>
      <c r="O266" s="3">
        <v>73.1</v>
      </c>
      <c r="P266" s="3" t="s">
        <v>4777</v>
      </c>
      <c r="Q266" s="3">
        <v>229.0</v>
      </c>
      <c r="R266" s="3">
        <v>207.0</v>
      </c>
      <c r="S266" s="3">
        <v>90.4</v>
      </c>
      <c r="T266" s="3">
        <v>0.0</v>
      </c>
      <c r="U266" s="3">
        <v>0.0</v>
      </c>
      <c r="V266" s="3">
        <v>26.0</v>
      </c>
      <c r="W266" s="3">
        <v>11.4</v>
      </c>
      <c r="X266" s="3">
        <v>203.0</v>
      </c>
      <c r="Y266" s="3">
        <v>88.6</v>
      </c>
      <c r="Z266" s="3">
        <v>0.0</v>
      </c>
      <c r="AA266" s="3">
        <v>0.0</v>
      </c>
      <c r="AB266" s="3">
        <v>106.0</v>
      </c>
      <c r="AC266" s="3">
        <v>2.9</v>
      </c>
      <c r="AD266" s="3">
        <v>2.01</v>
      </c>
      <c r="AE266" s="3">
        <v>14.4</v>
      </c>
      <c r="AF266" s="3">
        <v>61.0</v>
      </c>
      <c r="AG266" s="3">
        <v>2.0</v>
      </c>
      <c r="AH266" s="3">
        <v>5.1</v>
      </c>
      <c r="AI266" s="3">
        <v>14.0</v>
      </c>
      <c r="AJ266" s="3">
        <v>6.0</v>
      </c>
      <c r="AK266" s="3">
        <v>1.0</v>
      </c>
      <c r="AL266" s="3">
        <v>0.0</v>
      </c>
      <c r="AM266" s="3">
        <v>3.0</v>
      </c>
      <c r="AN266" s="3">
        <v>21.0</v>
      </c>
      <c r="AO266" s="3">
        <v>93.7</v>
      </c>
      <c r="AP266" s="3" t="s">
        <v>4815</v>
      </c>
    </row>
    <row r="267">
      <c r="A267" s="2" t="s">
        <v>5061</v>
      </c>
      <c r="B267" s="3">
        <v>2023.0</v>
      </c>
      <c r="C267" s="2" t="s">
        <v>4785</v>
      </c>
      <c r="D267" s="2" t="s">
        <v>17</v>
      </c>
      <c r="E267" s="2">
        <v>12.0</v>
      </c>
      <c r="F267" s="2">
        <v>43.0</v>
      </c>
      <c r="G267" s="2">
        <v>30.0</v>
      </c>
      <c r="H267" s="2">
        <v>69.8</v>
      </c>
      <c r="I267" s="2">
        <v>300.0</v>
      </c>
      <c r="J267" s="2">
        <v>10.0</v>
      </c>
      <c r="K267" s="2">
        <v>2.0</v>
      </c>
      <c r="L267" s="2">
        <v>70.3</v>
      </c>
      <c r="M267" s="2">
        <v>69.8</v>
      </c>
      <c r="N267" s="2">
        <v>81.1</v>
      </c>
      <c r="O267" s="2">
        <v>72.5</v>
      </c>
      <c r="P267" s="2" t="s">
        <v>4777</v>
      </c>
      <c r="Q267" s="2">
        <v>185.0</v>
      </c>
      <c r="R267" s="2">
        <v>173.0</v>
      </c>
      <c r="S267" s="2">
        <v>93.5</v>
      </c>
      <c r="T267" s="2">
        <v>0.0</v>
      </c>
      <c r="U267" s="2">
        <v>0.0</v>
      </c>
      <c r="V267" s="2">
        <v>174.0</v>
      </c>
      <c r="W267" s="2">
        <v>94.1</v>
      </c>
      <c r="X267" s="2">
        <v>11.0</v>
      </c>
      <c r="Y267" s="2">
        <v>5.9</v>
      </c>
      <c r="Z267" s="2">
        <v>0.0</v>
      </c>
      <c r="AA267" s="2">
        <v>0.0</v>
      </c>
      <c r="AB267" s="2">
        <v>146.0</v>
      </c>
      <c r="AC267" s="2">
        <v>4.9</v>
      </c>
      <c r="AD267" s="2">
        <v>1.73</v>
      </c>
      <c r="AE267" s="2">
        <v>8.3</v>
      </c>
      <c r="AF267" s="2">
        <v>36.0</v>
      </c>
      <c r="AG267" s="2">
        <v>1.0</v>
      </c>
      <c r="AH267" s="2">
        <v>3.2</v>
      </c>
      <c r="AI267" s="2">
        <v>10.0</v>
      </c>
      <c r="AJ267" s="2">
        <v>5.0</v>
      </c>
      <c r="AK267" s="2">
        <v>1.0</v>
      </c>
      <c r="AL267" s="2">
        <v>0.0</v>
      </c>
      <c r="AM267" s="2">
        <v>3.0</v>
      </c>
      <c r="AN267" s="2">
        <v>12.0</v>
      </c>
      <c r="AO267" s="2">
        <v>95.1</v>
      </c>
      <c r="AP267" s="2" t="s">
        <v>4780</v>
      </c>
    </row>
    <row r="268">
      <c r="A268" s="3" t="s">
        <v>4900</v>
      </c>
      <c r="B268" s="3">
        <v>2017.0</v>
      </c>
      <c r="C268" s="3" t="s">
        <v>4789</v>
      </c>
      <c r="D268" s="3" t="s">
        <v>17</v>
      </c>
      <c r="E268" s="3">
        <v>12.0</v>
      </c>
      <c r="F268" s="3">
        <v>22.0</v>
      </c>
      <c r="G268" s="3">
        <v>13.0</v>
      </c>
      <c r="H268" s="3">
        <v>59.1</v>
      </c>
      <c r="I268" s="3">
        <v>244.0</v>
      </c>
      <c r="J268" s="3">
        <v>18.8</v>
      </c>
      <c r="K268" s="3">
        <v>2.0</v>
      </c>
      <c r="L268" s="3">
        <v>70.3</v>
      </c>
      <c r="M268" s="3">
        <v>67.0</v>
      </c>
      <c r="N268" s="3">
        <v>55.5</v>
      </c>
      <c r="O268" s="3">
        <v>69.0</v>
      </c>
      <c r="P268" s="3" t="s">
        <v>4777</v>
      </c>
      <c r="Q268" s="3">
        <v>152.0</v>
      </c>
      <c r="R268" s="3">
        <v>147.0</v>
      </c>
      <c r="S268" s="3">
        <v>96.7</v>
      </c>
      <c r="T268" s="3">
        <v>0.0</v>
      </c>
      <c r="U268" s="3">
        <v>0.0</v>
      </c>
      <c r="V268" s="3">
        <v>133.0</v>
      </c>
      <c r="W268" s="3">
        <v>87.5</v>
      </c>
      <c r="X268" s="3">
        <v>19.0</v>
      </c>
      <c r="Y268" s="3">
        <v>12.5</v>
      </c>
      <c r="Z268" s="3">
        <v>0.0</v>
      </c>
      <c r="AA268" s="3">
        <v>0.0</v>
      </c>
      <c r="AB268" s="3">
        <v>73.0</v>
      </c>
      <c r="AC268" s="3">
        <v>5.6</v>
      </c>
      <c r="AD268" s="3">
        <v>1.66</v>
      </c>
      <c r="AE268" s="3">
        <v>12.9</v>
      </c>
      <c r="AF268" s="3">
        <v>36.0</v>
      </c>
      <c r="AG268" s="3">
        <v>2.0</v>
      </c>
      <c r="AH268" s="3">
        <v>13.3</v>
      </c>
      <c r="AI268" s="3">
        <v>6.0</v>
      </c>
      <c r="AJ268" s="3">
        <v>3.0</v>
      </c>
      <c r="AK268" s="3">
        <v>0.0</v>
      </c>
      <c r="AL268" s="3">
        <v>0.0</v>
      </c>
      <c r="AM268" s="3">
        <v>0.0</v>
      </c>
      <c r="AN268" s="3">
        <v>11.0</v>
      </c>
      <c r="AO268" s="3">
        <v>127.8</v>
      </c>
      <c r="AP268" s="3" t="s">
        <v>4780</v>
      </c>
    </row>
    <row r="269">
      <c r="A269" s="3" t="s">
        <v>1278</v>
      </c>
      <c r="B269" s="3">
        <v>2018.0</v>
      </c>
      <c r="C269" s="3" t="s">
        <v>4938</v>
      </c>
      <c r="D269" s="3" t="s">
        <v>17</v>
      </c>
      <c r="E269" s="3">
        <v>8.0</v>
      </c>
      <c r="F269" s="3">
        <v>3.0</v>
      </c>
      <c r="G269" s="3">
        <v>3.0</v>
      </c>
      <c r="H269" s="3">
        <v>100.0</v>
      </c>
      <c r="I269" s="3">
        <v>56.0</v>
      </c>
      <c r="J269" s="3">
        <v>18.7</v>
      </c>
      <c r="K269" s="3">
        <v>1.0</v>
      </c>
      <c r="L269" s="3">
        <v>70.3</v>
      </c>
      <c r="M269" s="3">
        <v>70.3</v>
      </c>
      <c r="N269" s="3">
        <v>73.1</v>
      </c>
      <c r="O269" s="3">
        <v>64.1</v>
      </c>
      <c r="P269" s="3">
        <v>61.9</v>
      </c>
      <c r="Q269" s="3">
        <v>33.0</v>
      </c>
      <c r="R269" s="3">
        <v>29.0</v>
      </c>
      <c r="S269" s="3">
        <v>87.9</v>
      </c>
      <c r="T269" s="3">
        <v>1.0</v>
      </c>
      <c r="U269" s="3">
        <v>3.0</v>
      </c>
      <c r="V269" s="3">
        <v>11.0</v>
      </c>
      <c r="W269" s="3">
        <v>33.3</v>
      </c>
      <c r="X269" s="3">
        <v>21.0</v>
      </c>
      <c r="Y269" s="3">
        <v>63.6</v>
      </c>
      <c r="Z269" s="3">
        <v>1.0</v>
      </c>
      <c r="AA269" s="3">
        <v>3.0</v>
      </c>
      <c r="AB269" s="3">
        <v>13.0</v>
      </c>
      <c r="AC269" s="3">
        <v>4.0</v>
      </c>
      <c r="AD269" s="3">
        <v>1.93</v>
      </c>
      <c r="AE269" s="3">
        <v>14.7</v>
      </c>
      <c r="AF269" s="3">
        <v>26.0</v>
      </c>
      <c r="AG269" s="3">
        <v>0.0</v>
      </c>
      <c r="AH269" s="3">
        <v>0.0</v>
      </c>
      <c r="AI269" s="3">
        <v>1.0</v>
      </c>
      <c r="AJ269" s="3">
        <v>1.0</v>
      </c>
      <c r="AK269" s="3">
        <v>0.0</v>
      </c>
      <c r="AL269" s="3">
        <v>0.0</v>
      </c>
      <c r="AM269" s="3">
        <v>1.0</v>
      </c>
      <c r="AN269" s="3">
        <v>2.0</v>
      </c>
      <c r="AO269" s="3">
        <v>158.3</v>
      </c>
      <c r="AP269" s="3" t="s">
        <v>4815</v>
      </c>
    </row>
    <row r="270">
      <c r="A270" s="3" t="s">
        <v>5037</v>
      </c>
      <c r="B270" s="3">
        <v>2016.0</v>
      </c>
      <c r="C270" s="3" t="s">
        <v>4786</v>
      </c>
      <c r="D270" s="3" t="s">
        <v>17</v>
      </c>
      <c r="E270" s="3">
        <v>2.0</v>
      </c>
      <c r="F270" s="3">
        <v>3.0</v>
      </c>
      <c r="G270" s="3">
        <v>2.0</v>
      </c>
      <c r="H270" s="3">
        <v>66.7</v>
      </c>
      <c r="I270" s="3">
        <v>13.0</v>
      </c>
      <c r="J270" s="3">
        <v>6.5</v>
      </c>
      <c r="K270" s="3">
        <v>2.0</v>
      </c>
      <c r="L270" s="3">
        <v>70.3</v>
      </c>
      <c r="M270" s="3">
        <v>69.3</v>
      </c>
      <c r="N270" s="3">
        <v>73.1</v>
      </c>
      <c r="O270" s="3">
        <v>64.1</v>
      </c>
      <c r="P270" s="3" t="s">
        <v>4777</v>
      </c>
      <c r="Q270" s="3">
        <v>29.0</v>
      </c>
      <c r="R270" s="3">
        <v>26.0</v>
      </c>
      <c r="S270" s="3">
        <v>89.7</v>
      </c>
      <c r="T270" s="3">
        <v>0.0</v>
      </c>
      <c r="U270" s="3">
        <v>0.0</v>
      </c>
      <c r="V270" s="3">
        <v>0.0</v>
      </c>
      <c r="W270" s="3">
        <v>0.0</v>
      </c>
      <c r="X270" s="3">
        <v>29.0</v>
      </c>
      <c r="Y270" s="3">
        <v>100.0</v>
      </c>
      <c r="Z270" s="3">
        <v>0.0</v>
      </c>
      <c r="AA270" s="3">
        <v>0.0</v>
      </c>
      <c r="AB270" s="3">
        <v>0.0</v>
      </c>
      <c r="AC270" s="3">
        <v>0.0</v>
      </c>
      <c r="AD270" s="3">
        <v>0.5</v>
      </c>
      <c r="AE270" s="3">
        <v>13.3</v>
      </c>
      <c r="AF270" s="3">
        <v>10.0</v>
      </c>
      <c r="AG270" s="3">
        <v>0.0</v>
      </c>
      <c r="AH270" s="3">
        <v>0.0</v>
      </c>
      <c r="AI270" s="3">
        <v>0.0</v>
      </c>
      <c r="AJ270" s="3">
        <v>0.0</v>
      </c>
      <c r="AK270" s="3">
        <v>0.0</v>
      </c>
      <c r="AL270" s="3">
        <v>0.0</v>
      </c>
      <c r="AM270" s="3">
        <v>0.0</v>
      </c>
      <c r="AN270" s="3">
        <v>2.0</v>
      </c>
      <c r="AO270" s="3">
        <v>115.3</v>
      </c>
      <c r="AP270" s="3" t="s">
        <v>4780</v>
      </c>
    </row>
    <row r="271">
      <c r="A271" s="3" t="s">
        <v>4895</v>
      </c>
      <c r="B271" s="3">
        <v>2016.0</v>
      </c>
      <c r="C271" s="3" t="s">
        <v>4781</v>
      </c>
      <c r="D271" s="3" t="s">
        <v>17</v>
      </c>
      <c r="E271" s="3">
        <v>12.0</v>
      </c>
      <c r="F271" s="3">
        <v>51.0</v>
      </c>
      <c r="G271" s="3">
        <v>34.0</v>
      </c>
      <c r="H271" s="3">
        <v>66.7</v>
      </c>
      <c r="I271" s="3">
        <v>521.0</v>
      </c>
      <c r="J271" s="3">
        <v>15.3</v>
      </c>
      <c r="K271" s="3">
        <v>7.0</v>
      </c>
      <c r="L271" s="3">
        <v>70.2</v>
      </c>
      <c r="M271" s="3">
        <v>70.5</v>
      </c>
      <c r="N271" s="3">
        <v>74.7</v>
      </c>
      <c r="O271" s="3">
        <v>73.3</v>
      </c>
      <c r="P271" s="3" t="s">
        <v>4777</v>
      </c>
      <c r="Q271" s="3">
        <v>316.0</v>
      </c>
      <c r="R271" s="3">
        <v>307.0</v>
      </c>
      <c r="S271" s="3">
        <v>97.2</v>
      </c>
      <c r="T271" s="3">
        <v>0.0</v>
      </c>
      <c r="U271" s="3">
        <v>0.0</v>
      </c>
      <c r="V271" s="3">
        <v>67.0</v>
      </c>
      <c r="W271" s="3">
        <v>21.2</v>
      </c>
      <c r="X271" s="3">
        <v>249.0</v>
      </c>
      <c r="Y271" s="3">
        <v>78.8</v>
      </c>
      <c r="Z271" s="3">
        <v>0.0</v>
      </c>
      <c r="AA271" s="3">
        <v>0.0</v>
      </c>
      <c r="AB271" s="3">
        <v>203.0</v>
      </c>
      <c r="AC271" s="3">
        <v>6.0</v>
      </c>
      <c r="AD271" s="3">
        <v>1.7</v>
      </c>
      <c r="AE271" s="3">
        <v>11.7</v>
      </c>
      <c r="AF271" s="3">
        <v>67.0</v>
      </c>
      <c r="AG271" s="3">
        <v>2.0</v>
      </c>
      <c r="AH271" s="3">
        <v>5.6</v>
      </c>
      <c r="AI271" s="3">
        <v>0.0</v>
      </c>
      <c r="AJ271" s="3">
        <v>0.0</v>
      </c>
      <c r="AK271" s="3">
        <v>3.0</v>
      </c>
      <c r="AL271" s="3">
        <v>0.0</v>
      </c>
      <c r="AM271" s="3">
        <v>11.0</v>
      </c>
      <c r="AN271" s="3">
        <v>23.0</v>
      </c>
      <c r="AO271" s="3">
        <v>115.3</v>
      </c>
      <c r="AP271" s="3" t="s">
        <v>4783</v>
      </c>
    </row>
    <row r="272">
      <c r="A272" s="3" t="s">
        <v>4960</v>
      </c>
      <c r="B272" s="3">
        <v>2022.0</v>
      </c>
      <c r="C272" s="3" t="s">
        <v>4794</v>
      </c>
      <c r="D272" s="3" t="s">
        <v>17</v>
      </c>
      <c r="E272" s="3">
        <v>12.0</v>
      </c>
      <c r="F272" s="3">
        <v>46.0</v>
      </c>
      <c r="G272" s="3">
        <v>26.0</v>
      </c>
      <c r="H272" s="3">
        <v>56.5</v>
      </c>
      <c r="I272" s="3">
        <v>493.0</v>
      </c>
      <c r="J272" s="3">
        <v>19.0</v>
      </c>
      <c r="K272" s="3">
        <v>3.0</v>
      </c>
      <c r="L272" s="3">
        <v>70.2</v>
      </c>
      <c r="M272" s="3">
        <v>73.1</v>
      </c>
      <c r="N272" s="3">
        <v>78.4</v>
      </c>
      <c r="O272" s="3">
        <v>74.7</v>
      </c>
      <c r="P272" s="3" t="s">
        <v>4777</v>
      </c>
      <c r="Q272" s="3">
        <v>243.0</v>
      </c>
      <c r="R272" s="3">
        <v>232.0</v>
      </c>
      <c r="S272" s="3">
        <v>95.5</v>
      </c>
      <c r="T272" s="3">
        <v>0.0</v>
      </c>
      <c r="U272" s="3">
        <v>0.0</v>
      </c>
      <c r="V272" s="3">
        <v>218.0</v>
      </c>
      <c r="W272" s="3">
        <v>89.7</v>
      </c>
      <c r="X272" s="3">
        <v>24.0</v>
      </c>
      <c r="Y272" s="3">
        <v>9.9</v>
      </c>
      <c r="Z272" s="3">
        <v>1.0</v>
      </c>
      <c r="AA272" s="3">
        <v>0.4</v>
      </c>
      <c r="AB272" s="3">
        <v>113.0</v>
      </c>
      <c r="AC272" s="3">
        <v>4.3</v>
      </c>
      <c r="AD272" s="3">
        <v>2.13</v>
      </c>
      <c r="AE272" s="3">
        <v>15.7</v>
      </c>
      <c r="AF272" s="3">
        <v>56.0</v>
      </c>
      <c r="AG272" s="3">
        <v>1.0</v>
      </c>
      <c r="AH272" s="3">
        <v>3.7</v>
      </c>
      <c r="AI272" s="3">
        <v>3.0</v>
      </c>
      <c r="AJ272" s="3">
        <v>1.0</v>
      </c>
      <c r="AK272" s="3">
        <v>0.0</v>
      </c>
      <c r="AL272" s="3">
        <v>0.0</v>
      </c>
      <c r="AM272" s="3">
        <v>3.0</v>
      </c>
      <c r="AN272" s="3">
        <v>19.0</v>
      </c>
      <c r="AO272" s="3">
        <v>115.6</v>
      </c>
      <c r="AP272" s="3" t="s">
        <v>4792</v>
      </c>
    </row>
    <row r="273">
      <c r="A273" s="3" t="s">
        <v>5062</v>
      </c>
      <c r="B273" s="3">
        <v>2019.0</v>
      </c>
      <c r="C273" s="3" t="s">
        <v>4787</v>
      </c>
      <c r="D273" s="3" t="s">
        <v>17</v>
      </c>
      <c r="E273" s="3">
        <v>12.0</v>
      </c>
      <c r="F273" s="3">
        <v>45.0</v>
      </c>
      <c r="G273" s="3">
        <v>29.0</v>
      </c>
      <c r="H273" s="3">
        <v>64.4</v>
      </c>
      <c r="I273" s="3">
        <v>390.0</v>
      </c>
      <c r="J273" s="3">
        <v>13.4</v>
      </c>
      <c r="K273" s="3">
        <v>2.0</v>
      </c>
      <c r="L273" s="3">
        <v>70.2</v>
      </c>
      <c r="M273" s="3">
        <v>69.1</v>
      </c>
      <c r="N273" s="3">
        <v>80.0</v>
      </c>
      <c r="O273" s="3">
        <v>74.8</v>
      </c>
      <c r="P273" s="3" t="s">
        <v>4777</v>
      </c>
      <c r="Q273" s="3">
        <v>205.0</v>
      </c>
      <c r="R273" s="3">
        <v>201.0</v>
      </c>
      <c r="S273" s="3">
        <v>98.0</v>
      </c>
      <c r="T273" s="3">
        <v>0.0</v>
      </c>
      <c r="U273" s="3">
        <v>0.0</v>
      </c>
      <c r="V273" s="3">
        <v>190.0</v>
      </c>
      <c r="W273" s="3">
        <v>92.7</v>
      </c>
      <c r="X273" s="3">
        <v>15.0</v>
      </c>
      <c r="Y273" s="3">
        <v>7.3</v>
      </c>
      <c r="Z273" s="3">
        <v>0.0</v>
      </c>
      <c r="AA273" s="3">
        <v>0.0</v>
      </c>
      <c r="AB273" s="3">
        <v>169.0</v>
      </c>
      <c r="AC273" s="3">
        <v>5.8</v>
      </c>
      <c r="AD273" s="3">
        <v>1.94</v>
      </c>
      <c r="AE273" s="3">
        <v>9.6</v>
      </c>
      <c r="AF273" s="3">
        <v>42.0</v>
      </c>
      <c r="AG273" s="3">
        <v>1.0</v>
      </c>
      <c r="AH273" s="3">
        <v>3.3</v>
      </c>
      <c r="AI273" s="3">
        <v>8.0</v>
      </c>
      <c r="AJ273" s="3">
        <v>5.0</v>
      </c>
      <c r="AK273" s="3">
        <v>3.0</v>
      </c>
      <c r="AL273" s="3">
        <v>0.0</v>
      </c>
      <c r="AM273" s="3">
        <v>4.0</v>
      </c>
      <c r="AN273" s="3">
        <v>18.0</v>
      </c>
      <c r="AO273" s="3">
        <v>79.0</v>
      </c>
      <c r="AP273" s="3" t="s">
        <v>4780</v>
      </c>
    </row>
    <row r="274">
      <c r="A274" s="3" t="s">
        <v>393</v>
      </c>
      <c r="B274" s="3">
        <v>2017.0</v>
      </c>
      <c r="C274" s="3" t="s">
        <v>4789</v>
      </c>
      <c r="D274" s="3" t="s">
        <v>17</v>
      </c>
      <c r="E274" s="3">
        <v>11.0</v>
      </c>
      <c r="F274" s="3">
        <v>11.0</v>
      </c>
      <c r="G274" s="3">
        <v>8.0</v>
      </c>
      <c r="H274" s="3">
        <v>73.0</v>
      </c>
      <c r="I274" s="3">
        <v>116.0</v>
      </c>
      <c r="J274" s="3">
        <v>14.5</v>
      </c>
      <c r="K274" s="3">
        <v>0.0</v>
      </c>
      <c r="L274" s="3">
        <v>70.2</v>
      </c>
      <c r="M274" s="3">
        <v>67.3</v>
      </c>
      <c r="N274" s="3">
        <v>58.9</v>
      </c>
      <c r="O274" s="3">
        <v>70.5</v>
      </c>
      <c r="P274" s="3" t="s">
        <v>4777</v>
      </c>
      <c r="Q274" s="3">
        <v>56.0</v>
      </c>
      <c r="R274" s="3">
        <v>55.0</v>
      </c>
      <c r="S274" s="3">
        <v>98.2</v>
      </c>
      <c r="T274" s="3">
        <v>0.0</v>
      </c>
      <c r="U274" s="3">
        <v>0.0</v>
      </c>
      <c r="V274" s="3">
        <v>22.0</v>
      </c>
      <c r="W274" s="3">
        <v>39.3</v>
      </c>
      <c r="X274" s="3">
        <v>34.0</v>
      </c>
      <c r="Y274" s="3">
        <v>60.7</v>
      </c>
      <c r="Z274" s="3">
        <v>0.0</v>
      </c>
      <c r="AA274" s="3">
        <v>0.0</v>
      </c>
      <c r="AB274" s="3">
        <v>20.0</v>
      </c>
      <c r="AC274" s="3">
        <v>2.5</v>
      </c>
      <c r="AD274" s="3">
        <v>2.11</v>
      </c>
      <c r="AE274" s="3">
        <v>13.9</v>
      </c>
      <c r="AF274" s="3">
        <v>35.0</v>
      </c>
      <c r="AG274" s="3">
        <v>1.0</v>
      </c>
      <c r="AH274" s="3">
        <v>11.1</v>
      </c>
      <c r="AI274" s="3">
        <v>3.0</v>
      </c>
      <c r="AJ274" s="3">
        <v>3.0</v>
      </c>
      <c r="AK274" s="3">
        <v>0.0</v>
      </c>
      <c r="AL274" s="3">
        <v>0.0</v>
      </c>
      <c r="AM274" s="3">
        <v>1.0</v>
      </c>
      <c r="AN274" s="3">
        <v>6.0</v>
      </c>
      <c r="AO274" s="3">
        <v>106.6</v>
      </c>
      <c r="AP274" s="3" t="s">
        <v>4780</v>
      </c>
    </row>
    <row r="275">
      <c r="A275" s="3" t="s">
        <v>5063</v>
      </c>
      <c r="B275" s="3">
        <v>2023.0</v>
      </c>
      <c r="C275" s="3" t="s">
        <v>4973</v>
      </c>
      <c r="D275" s="3" t="s">
        <v>17</v>
      </c>
      <c r="E275" s="3">
        <v>1.0</v>
      </c>
      <c r="F275" s="3">
        <v>2.0</v>
      </c>
      <c r="G275" s="3">
        <v>1.0</v>
      </c>
      <c r="H275" s="3">
        <v>50.0</v>
      </c>
      <c r="I275" s="3">
        <v>7.0</v>
      </c>
      <c r="J275" s="3">
        <v>7.0</v>
      </c>
      <c r="K275" s="3">
        <v>0.0</v>
      </c>
      <c r="L275" s="3">
        <v>70.2</v>
      </c>
      <c r="M275" s="3">
        <v>68.7</v>
      </c>
      <c r="N275" s="3">
        <v>66.7</v>
      </c>
      <c r="O275" s="3">
        <v>61.0</v>
      </c>
      <c r="P275" s="3" t="s">
        <v>4777</v>
      </c>
      <c r="Q275" s="3">
        <v>5.0</v>
      </c>
      <c r="R275" s="3">
        <v>5.0</v>
      </c>
      <c r="S275" s="3">
        <v>100.0</v>
      </c>
      <c r="T275" s="3">
        <v>0.0</v>
      </c>
      <c r="U275" s="3">
        <v>0.0</v>
      </c>
      <c r="V275" s="3">
        <v>5.0</v>
      </c>
      <c r="W275" s="3">
        <v>100.0</v>
      </c>
      <c r="X275" s="3">
        <v>0.0</v>
      </c>
      <c r="Y275" s="3">
        <v>0.0</v>
      </c>
      <c r="Z275" s="3">
        <v>0.0</v>
      </c>
      <c r="AA275" s="3">
        <v>0.0</v>
      </c>
      <c r="AB275" s="3">
        <v>1.0</v>
      </c>
      <c r="AC275" s="3">
        <v>1.0</v>
      </c>
      <c r="AD275" s="3">
        <v>1.4</v>
      </c>
      <c r="AE275" s="3">
        <v>7.5</v>
      </c>
      <c r="AF275" s="3">
        <v>7.0</v>
      </c>
      <c r="AG275" s="3">
        <v>0.0</v>
      </c>
      <c r="AH275" s="3">
        <v>0.0</v>
      </c>
      <c r="AI275" s="3">
        <v>0.0</v>
      </c>
      <c r="AJ275" s="3">
        <v>0.0</v>
      </c>
      <c r="AK275" s="3">
        <v>0.0</v>
      </c>
      <c r="AL275" s="3">
        <v>0.0</v>
      </c>
      <c r="AM275" s="3">
        <v>0.0</v>
      </c>
      <c r="AN275" s="3">
        <v>1.0</v>
      </c>
      <c r="AO275" s="3">
        <v>58.3</v>
      </c>
      <c r="AP275" s="3" t="s">
        <v>4780</v>
      </c>
    </row>
    <row r="276">
      <c r="A276" s="3" t="s">
        <v>4944</v>
      </c>
      <c r="B276" s="3">
        <v>2023.0</v>
      </c>
      <c r="C276" s="3" t="s">
        <v>4776</v>
      </c>
      <c r="D276" s="3" t="s">
        <v>17</v>
      </c>
      <c r="E276" s="3">
        <v>12.0</v>
      </c>
      <c r="F276" s="3">
        <v>103.0</v>
      </c>
      <c r="G276" s="3">
        <v>67.0</v>
      </c>
      <c r="H276" s="3">
        <v>65.0</v>
      </c>
      <c r="I276" s="3">
        <v>883.0</v>
      </c>
      <c r="J276" s="3">
        <v>13.2</v>
      </c>
      <c r="K276" s="3">
        <v>5.0</v>
      </c>
      <c r="L276" s="3">
        <v>70.1</v>
      </c>
      <c r="M276" s="3">
        <v>73.4</v>
      </c>
      <c r="N276" s="3">
        <v>72.9</v>
      </c>
      <c r="O276" s="3">
        <v>57.0</v>
      </c>
      <c r="P276" s="3" t="s">
        <v>4777</v>
      </c>
      <c r="Q276" s="3">
        <v>398.0</v>
      </c>
      <c r="R276" s="3">
        <v>382.0</v>
      </c>
      <c r="S276" s="3">
        <v>96.0</v>
      </c>
      <c r="T276" s="3">
        <v>0.0</v>
      </c>
      <c r="U276" s="3">
        <v>0.0</v>
      </c>
      <c r="V276" s="3">
        <v>150.0</v>
      </c>
      <c r="W276" s="3">
        <v>37.7</v>
      </c>
      <c r="X276" s="3">
        <v>247.0</v>
      </c>
      <c r="Y276" s="3">
        <v>62.1</v>
      </c>
      <c r="Z276" s="3">
        <v>0.0</v>
      </c>
      <c r="AA276" s="3">
        <v>0.0</v>
      </c>
      <c r="AB276" s="3">
        <v>463.0</v>
      </c>
      <c r="AC276" s="3">
        <v>6.9</v>
      </c>
      <c r="AD276" s="3">
        <v>2.31</v>
      </c>
      <c r="AE276" s="3">
        <v>10.3</v>
      </c>
      <c r="AF276" s="3">
        <v>45.0</v>
      </c>
      <c r="AG276" s="3">
        <v>5.0</v>
      </c>
      <c r="AH276" s="3">
        <v>6.9</v>
      </c>
      <c r="AI276" s="3">
        <v>20.0</v>
      </c>
      <c r="AJ276" s="3">
        <v>5.0</v>
      </c>
      <c r="AK276" s="3">
        <v>2.0</v>
      </c>
      <c r="AL276" s="3">
        <v>1.0</v>
      </c>
      <c r="AM276" s="3">
        <v>11.0</v>
      </c>
      <c r="AN276" s="3">
        <v>42.0</v>
      </c>
      <c r="AO276" s="3">
        <v>100.1</v>
      </c>
      <c r="AP276" s="3" t="s">
        <v>4778</v>
      </c>
    </row>
    <row r="277">
      <c r="A277" s="3" t="s">
        <v>1394</v>
      </c>
      <c r="B277" s="3">
        <v>2023.0</v>
      </c>
      <c r="C277" s="3" t="s">
        <v>4779</v>
      </c>
      <c r="D277" s="3" t="s">
        <v>17</v>
      </c>
      <c r="E277" s="3">
        <v>11.0</v>
      </c>
      <c r="F277" s="3">
        <v>44.0</v>
      </c>
      <c r="G277" s="3">
        <v>27.0</v>
      </c>
      <c r="H277" s="3">
        <v>61.4</v>
      </c>
      <c r="I277" s="3">
        <v>453.0</v>
      </c>
      <c r="J277" s="3">
        <v>17.0</v>
      </c>
      <c r="K277" s="3">
        <v>2.0</v>
      </c>
      <c r="L277" s="3">
        <v>70.1</v>
      </c>
      <c r="M277" s="3">
        <v>69.2</v>
      </c>
      <c r="N277" s="3">
        <v>46.8</v>
      </c>
      <c r="O277" s="3">
        <v>71.5</v>
      </c>
      <c r="P277" s="3" t="s">
        <v>4777</v>
      </c>
      <c r="Q277" s="3">
        <v>227.0</v>
      </c>
      <c r="R277" s="3">
        <v>214.0</v>
      </c>
      <c r="S277" s="3">
        <v>94.3</v>
      </c>
      <c r="T277" s="3">
        <v>0.0</v>
      </c>
      <c r="U277" s="3">
        <v>0.0</v>
      </c>
      <c r="V277" s="3">
        <v>39.0</v>
      </c>
      <c r="W277" s="3">
        <v>17.2</v>
      </c>
      <c r="X277" s="3">
        <v>188.0</v>
      </c>
      <c r="Y277" s="3">
        <v>82.8</v>
      </c>
      <c r="Z277" s="3">
        <v>0.0</v>
      </c>
      <c r="AA277" s="3">
        <v>0.0</v>
      </c>
      <c r="AB277" s="3">
        <v>91.0</v>
      </c>
      <c r="AC277" s="3">
        <v>3.4</v>
      </c>
      <c r="AD277" s="3">
        <v>2.12</v>
      </c>
      <c r="AE277" s="3">
        <v>14.9</v>
      </c>
      <c r="AF277" s="3">
        <v>40.0</v>
      </c>
      <c r="AG277" s="3">
        <v>6.0</v>
      </c>
      <c r="AH277" s="3">
        <v>18.2</v>
      </c>
      <c r="AI277" s="3">
        <v>12.0</v>
      </c>
      <c r="AJ277" s="3">
        <v>7.0</v>
      </c>
      <c r="AK277" s="3">
        <v>0.0</v>
      </c>
      <c r="AL277" s="3">
        <v>0.0</v>
      </c>
      <c r="AM277" s="3">
        <v>5.0</v>
      </c>
      <c r="AN277" s="3">
        <v>21.0</v>
      </c>
      <c r="AO277" s="3">
        <v>111.3</v>
      </c>
      <c r="AP277" s="3" t="s">
        <v>4780</v>
      </c>
    </row>
    <row r="278">
      <c r="A278" s="3" t="s">
        <v>2892</v>
      </c>
      <c r="B278" s="3">
        <v>2019.0</v>
      </c>
      <c r="C278" s="3" t="s">
        <v>4802</v>
      </c>
      <c r="D278" s="3" t="s">
        <v>17</v>
      </c>
      <c r="E278" s="3">
        <v>4.0</v>
      </c>
      <c r="F278" s="3">
        <v>2.0</v>
      </c>
      <c r="G278" s="3">
        <v>2.0</v>
      </c>
      <c r="H278" s="3">
        <v>100.0</v>
      </c>
      <c r="I278" s="3">
        <v>48.0</v>
      </c>
      <c r="J278" s="3">
        <v>24.0</v>
      </c>
      <c r="K278" s="3">
        <v>0.0</v>
      </c>
      <c r="L278" s="3">
        <v>70.1</v>
      </c>
      <c r="M278" s="3">
        <v>70.1</v>
      </c>
      <c r="N278" s="3">
        <v>70.7</v>
      </c>
      <c r="O278" s="3">
        <v>62.9</v>
      </c>
      <c r="P278" s="3" t="s">
        <v>4777</v>
      </c>
      <c r="Q278" s="3">
        <v>18.0</v>
      </c>
      <c r="R278" s="3">
        <v>16.0</v>
      </c>
      <c r="S278" s="3">
        <v>88.9</v>
      </c>
      <c r="T278" s="3">
        <v>0.0</v>
      </c>
      <c r="U278" s="3">
        <v>0.0</v>
      </c>
      <c r="V278" s="3">
        <v>0.0</v>
      </c>
      <c r="W278" s="3">
        <v>0.0</v>
      </c>
      <c r="X278" s="3">
        <v>18.0</v>
      </c>
      <c r="Y278" s="3">
        <v>100.0</v>
      </c>
      <c r="Z278" s="3">
        <v>0.0</v>
      </c>
      <c r="AA278" s="3">
        <v>0.0</v>
      </c>
      <c r="AB278" s="3">
        <v>3.0</v>
      </c>
      <c r="AC278" s="3">
        <v>1.5</v>
      </c>
      <c r="AD278" s="3">
        <v>3.0</v>
      </c>
      <c r="AE278" s="3">
        <v>22.5</v>
      </c>
      <c r="AF278" s="3">
        <v>37.0</v>
      </c>
      <c r="AG278" s="3">
        <v>0.0</v>
      </c>
      <c r="AH278" s="3">
        <v>0.0</v>
      </c>
      <c r="AI278" s="3">
        <v>2.0</v>
      </c>
      <c r="AJ278" s="3">
        <v>2.0</v>
      </c>
      <c r="AK278" s="3">
        <v>0.0</v>
      </c>
      <c r="AL278" s="3">
        <v>0.0</v>
      </c>
      <c r="AM278" s="3">
        <v>0.0</v>
      </c>
      <c r="AN278" s="3">
        <v>2.0</v>
      </c>
      <c r="AO278" s="3">
        <v>118.8</v>
      </c>
      <c r="AP278" s="3" t="s">
        <v>4780</v>
      </c>
    </row>
    <row r="279">
      <c r="A279" s="3" t="s">
        <v>5050</v>
      </c>
      <c r="B279" s="3">
        <v>2017.0</v>
      </c>
      <c r="C279" s="3" t="s">
        <v>4785</v>
      </c>
      <c r="D279" s="3" t="s">
        <v>17</v>
      </c>
      <c r="E279" s="3">
        <v>12.0</v>
      </c>
      <c r="F279" s="3">
        <v>37.0</v>
      </c>
      <c r="G279" s="3">
        <v>24.0</v>
      </c>
      <c r="H279" s="3">
        <v>64.9</v>
      </c>
      <c r="I279" s="3">
        <v>489.0</v>
      </c>
      <c r="J279" s="3">
        <v>20.4</v>
      </c>
      <c r="K279" s="3">
        <v>5.0</v>
      </c>
      <c r="L279" s="3">
        <v>70.0</v>
      </c>
      <c r="M279" s="3">
        <v>70.6</v>
      </c>
      <c r="N279" s="3">
        <v>59.7</v>
      </c>
      <c r="O279" s="3">
        <v>16.3</v>
      </c>
      <c r="P279" s="3" t="s">
        <v>4777</v>
      </c>
      <c r="Q279" s="3">
        <v>202.0</v>
      </c>
      <c r="R279" s="3">
        <v>195.0</v>
      </c>
      <c r="S279" s="3">
        <v>96.5</v>
      </c>
      <c r="T279" s="3">
        <v>0.0</v>
      </c>
      <c r="U279" s="3">
        <v>0.0</v>
      </c>
      <c r="V279" s="3">
        <v>89.0</v>
      </c>
      <c r="W279" s="3">
        <v>44.1</v>
      </c>
      <c r="X279" s="3">
        <v>112.0</v>
      </c>
      <c r="Y279" s="3">
        <v>55.4</v>
      </c>
      <c r="Z279" s="3">
        <v>0.0</v>
      </c>
      <c r="AA279" s="3">
        <v>0.0</v>
      </c>
      <c r="AB279" s="3">
        <v>193.0</v>
      </c>
      <c r="AC279" s="3">
        <v>8.0</v>
      </c>
      <c r="AD279" s="3">
        <v>2.51</v>
      </c>
      <c r="AE279" s="3">
        <v>14.2</v>
      </c>
      <c r="AF279" s="3">
        <v>59.0</v>
      </c>
      <c r="AG279" s="3">
        <v>3.0</v>
      </c>
      <c r="AH279" s="3">
        <v>11.1</v>
      </c>
      <c r="AI279" s="3">
        <v>6.0</v>
      </c>
      <c r="AJ279" s="3">
        <v>3.0</v>
      </c>
      <c r="AK279" s="3">
        <v>0.0</v>
      </c>
      <c r="AL279" s="3">
        <v>3.0</v>
      </c>
      <c r="AM279" s="3">
        <v>6.0</v>
      </c>
      <c r="AN279" s="3">
        <v>19.0</v>
      </c>
      <c r="AO279" s="3">
        <v>147.8</v>
      </c>
      <c r="AP279" s="3" t="s">
        <v>4778</v>
      </c>
    </row>
    <row r="280">
      <c r="A280" s="3" t="s">
        <v>5064</v>
      </c>
      <c r="B280" s="3">
        <v>2016.0</v>
      </c>
      <c r="C280" s="3" t="s">
        <v>4880</v>
      </c>
      <c r="D280" s="3" t="s">
        <v>17</v>
      </c>
      <c r="E280" s="3">
        <v>11.0</v>
      </c>
      <c r="F280" s="3">
        <v>44.0</v>
      </c>
      <c r="G280" s="3">
        <v>30.0</v>
      </c>
      <c r="H280" s="3">
        <v>68.2</v>
      </c>
      <c r="I280" s="3">
        <v>359.0</v>
      </c>
      <c r="J280" s="3">
        <v>12.0</v>
      </c>
      <c r="K280" s="3">
        <v>3.0</v>
      </c>
      <c r="L280" s="3">
        <v>70.0</v>
      </c>
      <c r="M280" s="3">
        <v>70.5</v>
      </c>
      <c r="N280" s="3">
        <v>80.9</v>
      </c>
      <c r="O280" s="3">
        <v>65.7</v>
      </c>
      <c r="P280" s="3" t="s">
        <v>4777</v>
      </c>
      <c r="Q280" s="3">
        <v>168.0</v>
      </c>
      <c r="R280" s="3">
        <v>162.0</v>
      </c>
      <c r="S280" s="3">
        <v>96.4</v>
      </c>
      <c r="T280" s="3">
        <v>0.0</v>
      </c>
      <c r="U280" s="3">
        <v>0.0</v>
      </c>
      <c r="V280" s="3">
        <v>168.0</v>
      </c>
      <c r="W280" s="3">
        <v>100.0</v>
      </c>
      <c r="X280" s="3">
        <v>0.0</v>
      </c>
      <c r="Y280" s="3">
        <v>0.0</v>
      </c>
      <c r="Z280" s="3">
        <v>0.0</v>
      </c>
      <c r="AA280" s="3">
        <v>0.0</v>
      </c>
      <c r="AB280" s="3">
        <v>240.0</v>
      </c>
      <c r="AC280" s="3">
        <v>8.0</v>
      </c>
      <c r="AD280" s="3">
        <v>2.22</v>
      </c>
      <c r="AE280" s="3">
        <v>8.8</v>
      </c>
      <c r="AF280" s="3">
        <v>75.0</v>
      </c>
      <c r="AG280" s="3">
        <v>1.0</v>
      </c>
      <c r="AH280" s="3">
        <v>3.2</v>
      </c>
      <c r="AI280" s="3">
        <v>0.0</v>
      </c>
      <c r="AJ280" s="3">
        <v>0.0</v>
      </c>
      <c r="AK280" s="3">
        <v>1.0</v>
      </c>
      <c r="AL280" s="3">
        <v>1.0</v>
      </c>
      <c r="AM280" s="3">
        <v>10.0</v>
      </c>
      <c r="AN280" s="3">
        <v>18.0</v>
      </c>
      <c r="AO280" s="3">
        <v>106.2</v>
      </c>
      <c r="AP280" s="3" t="s">
        <v>4778</v>
      </c>
    </row>
    <row r="281">
      <c r="A281" s="3" t="s">
        <v>5065</v>
      </c>
      <c r="B281" s="3">
        <v>2016.0</v>
      </c>
      <c r="C281" s="3" t="s">
        <v>4906</v>
      </c>
      <c r="D281" s="3" t="s">
        <v>17</v>
      </c>
      <c r="E281" s="3">
        <v>11.0</v>
      </c>
      <c r="F281" s="3">
        <v>33.0</v>
      </c>
      <c r="G281" s="3">
        <v>21.0</v>
      </c>
      <c r="H281" s="3">
        <v>63.6</v>
      </c>
      <c r="I281" s="3">
        <v>245.0</v>
      </c>
      <c r="J281" s="3">
        <v>11.7</v>
      </c>
      <c r="K281" s="3">
        <v>2.0</v>
      </c>
      <c r="L281" s="3">
        <v>69.9</v>
      </c>
      <c r="M281" s="3">
        <v>65.2</v>
      </c>
      <c r="N281" s="3">
        <v>64.9</v>
      </c>
      <c r="O281" s="3">
        <v>77.5</v>
      </c>
      <c r="P281" s="3" t="s">
        <v>4777</v>
      </c>
      <c r="Q281" s="3">
        <v>163.0</v>
      </c>
      <c r="R281" s="3">
        <v>156.0</v>
      </c>
      <c r="S281" s="3">
        <v>95.7</v>
      </c>
      <c r="T281" s="3">
        <v>0.0</v>
      </c>
      <c r="U281" s="3">
        <v>0.0</v>
      </c>
      <c r="V281" s="3">
        <v>145.0</v>
      </c>
      <c r="W281" s="3">
        <v>89.0</v>
      </c>
      <c r="X281" s="3">
        <v>13.0</v>
      </c>
      <c r="Y281" s="3">
        <v>8.0</v>
      </c>
      <c r="Z281" s="3">
        <v>0.0</v>
      </c>
      <c r="AA281" s="3">
        <v>0.0</v>
      </c>
      <c r="AB281" s="3">
        <v>150.0</v>
      </c>
      <c r="AC281" s="3">
        <v>7.1</v>
      </c>
      <c r="AD281" s="3">
        <v>1.57</v>
      </c>
      <c r="AE281" s="3">
        <v>8.7</v>
      </c>
      <c r="AF281" s="3">
        <v>33.0</v>
      </c>
      <c r="AG281" s="3">
        <v>2.0</v>
      </c>
      <c r="AH281" s="3">
        <v>8.7</v>
      </c>
      <c r="AI281" s="3">
        <v>0.0</v>
      </c>
      <c r="AJ281" s="3">
        <v>0.0</v>
      </c>
      <c r="AK281" s="3">
        <v>2.0</v>
      </c>
      <c r="AL281" s="3">
        <v>0.0</v>
      </c>
      <c r="AM281" s="3">
        <v>3.0</v>
      </c>
      <c r="AN281" s="3">
        <v>12.0</v>
      </c>
      <c r="AO281" s="3">
        <v>81.0</v>
      </c>
      <c r="AP281" s="3" t="s">
        <v>4780</v>
      </c>
    </row>
    <row r="282">
      <c r="A282" s="3" t="s">
        <v>4934</v>
      </c>
      <c r="B282" s="3">
        <v>2019.0</v>
      </c>
      <c r="C282" s="3" t="s">
        <v>4785</v>
      </c>
      <c r="D282" s="3" t="s">
        <v>17</v>
      </c>
      <c r="E282" s="3">
        <v>3.0</v>
      </c>
      <c r="F282" s="3">
        <v>4.0</v>
      </c>
      <c r="G282" s="3">
        <v>3.0</v>
      </c>
      <c r="H282" s="3">
        <v>75.0</v>
      </c>
      <c r="I282" s="3">
        <v>36.0</v>
      </c>
      <c r="J282" s="3">
        <v>12.0</v>
      </c>
      <c r="K282" s="3">
        <v>0.0</v>
      </c>
      <c r="L282" s="3">
        <v>69.9</v>
      </c>
      <c r="M282" s="3">
        <v>69.2</v>
      </c>
      <c r="N282" s="3">
        <v>73.1</v>
      </c>
      <c r="O282" s="3">
        <v>69.4</v>
      </c>
      <c r="P282" s="3" t="s">
        <v>4777</v>
      </c>
      <c r="Q282" s="3">
        <v>21.0</v>
      </c>
      <c r="R282" s="3">
        <v>21.0</v>
      </c>
      <c r="S282" s="3">
        <v>100.0</v>
      </c>
      <c r="T282" s="3">
        <v>0.0</v>
      </c>
      <c r="U282" s="3">
        <v>0.0</v>
      </c>
      <c r="V282" s="3">
        <v>2.0</v>
      </c>
      <c r="W282" s="3">
        <v>9.5</v>
      </c>
      <c r="X282" s="3">
        <v>19.0</v>
      </c>
      <c r="Y282" s="3">
        <v>90.5</v>
      </c>
      <c r="Z282" s="3">
        <v>0.0</v>
      </c>
      <c r="AA282" s="3">
        <v>0.0</v>
      </c>
      <c r="AB282" s="3">
        <v>19.0</v>
      </c>
      <c r="AC282" s="3">
        <v>6.3</v>
      </c>
      <c r="AD282" s="3">
        <v>1.71</v>
      </c>
      <c r="AE282" s="3">
        <v>12.5</v>
      </c>
      <c r="AF282" s="3">
        <v>18.0</v>
      </c>
      <c r="AG282" s="3">
        <v>0.0</v>
      </c>
      <c r="AH282" s="3">
        <v>0.0</v>
      </c>
      <c r="AI282" s="3">
        <v>0.0</v>
      </c>
      <c r="AJ282" s="3">
        <v>0.0</v>
      </c>
      <c r="AK282" s="3">
        <v>0.0</v>
      </c>
      <c r="AL282" s="3">
        <v>0.0</v>
      </c>
      <c r="AM282" s="3">
        <v>0.0</v>
      </c>
      <c r="AN282" s="3">
        <v>2.0</v>
      </c>
      <c r="AO282" s="3">
        <v>102.1</v>
      </c>
      <c r="AP282" s="3" t="s">
        <v>4780</v>
      </c>
    </row>
    <row r="283">
      <c r="A283" s="3" t="s">
        <v>5066</v>
      </c>
      <c r="B283" s="3">
        <v>2016.0</v>
      </c>
      <c r="C283" s="3" t="s">
        <v>4794</v>
      </c>
      <c r="D283" s="3" t="s">
        <v>17</v>
      </c>
      <c r="E283" s="3">
        <v>12.0</v>
      </c>
      <c r="F283" s="3">
        <v>62.0</v>
      </c>
      <c r="G283" s="3">
        <v>39.0</v>
      </c>
      <c r="H283" s="3">
        <v>62.9</v>
      </c>
      <c r="I283" s="3">
        <v>697.0</v>
      </c>
      <c r="J283" s="3">
        <v>17.9</v>
      </c>
      <c r="K283" s="3">
        <v>5.0</v>
      </c>
      <c r="L283" s="3">
        <v>69.8</v>
      </c>
      <c r="M283" s="3">
        <v>68.2</v>
      </c>
      <c r="N283" s="3">
        <v>58.4</v>
      </c>
      <c r="O283" s="3">
        <v>46.2</v>
      </c>
      <c r="P283" s="3" t="s">
        <v>4777</v>
      </c>
      <c r="Q283" s="3">
        <v>356.0</v>
      </c>
      <c r="R283" s="3">
        <v>334.0</v>
      </c>
      <c r="S283" s="3">
        <v>93.8</v>
      </c>
      <c r="T283" s="3">
        <v>0.0</v>
      </c>
      <c r="U283" s="3">
        <v>0.0</v>
      </c>
      <c r="V283" s="3">
        <v>33.0</v>
      </c>
      <c r="W283" s="3">
        <v>9.3</v>
      </c>
      <c r="X283" s="3">
        <v>323.0</v>
      </c>
      <c r="Y283" s="3">
        <v>90.7</v>
      </c>
      <c r="Z283" s="3">
        <v>0.0</v>
      </c>
      <c r="AA283" s="3">
        <v>0.0</v>
      </c>
      <c r="AB283" s="3">
        <v>278.0</v>
      </c>
      <c r="AC283" s="3">
        <v>7.1</v>
      </c>
      <c r="AD283" s="3">
        <v>2.09</v>
      </c>
      <c r="AE283" s="3">
        <v>15.8</v>
      </c>
      <c r="AF283" s="3">
        <v>74.0</v>
      </c>
      <c r="AG283" s="3">
        <v>4.0</v>
      </c>
      <c r="AH283" s="3">
        <v>9.3</v>
      </c>
      <c r="AI283" s="3">
        <v>0.0</v>
      </c>
      <c r="AJ283" s="3">
        <v>0.0</v>
      </c>
      <c r="AK283" s="3">
        <v>0.0</v>
      </c>
      <c r="AL283" s="3">
        <v>1.0</v>
      </c>
      <c r="AM283" s="3">
        <v>13.0</v>
      </c>
      <c r="AN283" s="3">
        <v>26.0</v>
      </c>
      <c r="AO283" s="3">
        <v>128.2</v>
      </c>
      <c r="AP283" s="3" t="s">
        <v>4783</v>
      </c>
    </row>
    <row r="284">
      <c r="A284" s="3" t="s">
        <v>4998</v>
      </c>
      <c r="B284" s="3">
        <v>2020.0</v>
      </c>
      <c r="C284" s="3" t="s">
        <v>4805</v>
      </c>
      <c r="D284" s="3" t="s">
        <v>17</v>
      </c>
      <c r="E284" s="3">
        <v>10.0</v>
      </c>
      <c r="F284" s="3">
        <v>90.0</v>
      </c>
      <c r="G284" s="3">
        <v>42.0</v>
      </c>
      <c r="H284" s="3">
        <v>46.7</v>
      </c>
      <c r="I284" s="3">
        <v>687.0</v>
      </c>
      <c r="J284" s="3">
        <v>16.4</v>
      </c>
      <c r="K284" s="3">
        <v>4.0</v>
      </c>
      <c r="L284" s="3">
        <v>69.8</v>
      </c>
      <c r="M284" s="3">
        <v>69.6</v>
      </c>
      <c r="N284" s="3">
        <v>43.5</v>
      </c>
      <c r="O284" s="3">
        <v>41.4</v>
      </c>
      <c r="P284" s="3" t="s">
        <v>4777</v>
      </c>
      <c r="Q284" s="3">
        <v>351.0</v>
      </c>
      <c r="R284" s="3">
        <v>335.0</v>
      </c>
      <c r="S284" s="3">
        <v>95.4</v>
      </c>
      <c r="T284" s="3">
        <v>0.0</v>
      </c>
      <c r="U284" s="3">
        <v>0.0</v>
      </c>
      <c r="V284" s="3">
        <v>98.0</v>
      </c>
      <c r="W284" s="3">
        <v>27.9</v>
      </c>
      <c r="X284" s="3">
        <v>253.0</v>
      </c>
      <c r="Y284" s="3">
        <v>72.1</v>
      </c>
      <c r="Z284" s="3">
        <v>0.0</v>
      </c>
      <c r="AA284" s="3">
        <v>0.0</v>
      </c>
      <c r="AB284" s="3">
        <v>232.0</v>
      </c>
      <c r="AC284" s="3">
        <v>5.5</v>
      </c>
      <c r="AD284" s="3">
        <v>2.05</v>
      </c>
      <c r="AE284" s="3">
        <v>13.5</v>
      </c>
      <c r="AF284" s="3">
        <v>58.0</v>
      </c>
      <c r="AG284" s="3">
        <v>8.0</v>
      </c>
      <c r="AH284" s="3">
        <v>16.0</v>
      </c>
      <c r="AI284" s="3">
        <v>29.0</v>
      </c>
      <c r="AJ284" s="3">
        <v>9.0</v>
      </c>
      <c r="AK284" s="3">
        <v>3.0</v>
      </c>
      <c r="AL284" s="3">
        <v>1.0</v>
      </c>
      <c r="AM284" s="3">
        <v>12.0</v>
      </c>
      <c r="AN284" s="3">
        <v>31.0</v>
      </c>
      <c r="AO284" s="3">
        <v>73.7</v>
      </c>
      <c r="AP284" s="3" t="s">
        <v>4792</v>
      </c>
    </row>
    <row r="285">
      <c r="A285" s="3" t="s">
        <v>4952</v>
      </c>
      <c r="B285" s="3">
        <v>2020.0</v>
      </c>
      <c r="C285" s="3" t="s">
        <v>4776</v>
      </c>
      <c r="D285" s="3" t="s">
        <v>17</v>
      </c>
      <c r="E285" s="3">
        <v>7.0</v>
      </c>
      <c r="F285" s="3">
        <v>43.0</v>
      </c>
      <c r="G285" s="3">
        <v>29.0</v>
      </c>
      <c r="H285" s="3">
        <v>67.4</v>
      </c>
      <c r="I285" s="3">
        <v>378.0</v>
      </c>
      <c r="J285" s="3">
        <v>13.0</v>
      </c>
      <c r="K285" s="3">
        <v>5.0</v>
      </c>
      <c r="L285" s="3">
        <v>69.8</v>
      </c>
      <c r="M285" s="3">
        <v>70.2</v>
      </c>
      <c r="N285" s="3">
        <v>80.6</v>
      </c>
      <c r="O285" s="3">
        <v>71.7</v>
      </c>
      <c r="P285" s="3" t="s">
        <v>4777</v>
      </c>
      <c r="Q285" s="3">
        <v>239.0</v>
      </c>
      <c r="R285" s="3">
        <v>225.0</v>
      </c>
      <c r="S285" s="3">
        <v>94.1</v>
      </c>
      <c r="T285" s="3">
        <v>0.0</v>
      </c>
      <c r="U285" s="3">
        <v>0.0</v>
      </c>
      <c r="V285" s="3">
        <v>19.0</v>
      </c>
      <c r="W285" s="3">
        <v>7.9</v>
      </c>
      <c r="X285" s="3">
        <v>220.0</v>
      </c>
      <c r="Y285" s="3">
        <v>92.1</v>
      </c>
      <c r="Z285" s="3">
        <v>0.0</v>
      </c>
      <c r="AA285" s="3">
        <v>0.0</v>
      </c>
      <c r="AB285" s="3">
        <v>100.0</v>
      </c>
      <c r="AC285" s="3">
        <v>3.4</v>
      </c>
      <c r="AD285" s="3">
        <v>1.68</v>
      </c>
      <c r="AE285" s="3">
        <v>15.3</v>
      </c>
      <c r="AF285" s="3">
        <v>36.0</v>
      </c>
      <c r="AG285" s="3">
        <v>1.0</v>
      </c>
      <c r="AH285" s="3">
        <v>3.3</v>
      </c>
      <c r="AI285" s="3">
        <v>14.0</v>
      </c>
      <c r="AJ285" s="3">
        <v>9.0</v>
      </c>
      <c r="AK285" s="3">
        <v>0.0</v>
      </c>
      <c r="AL285" s="3">
        <v>0.0</v>
      </c>
      <c r="AM285" s="3">
        <v>3.0</v>
      </c>
      <c r="AN285" s="3">
        <v>19.0</v>
      </c>
      <c r="AO285" s="3">
        <v>133.7</v>
      </c>
      <c r="AP285" s="3" t="s">
        <v>4792</v>
      </c>
    </row>
    <row r="286">
      <c r="A286" s="3" t="s">
        <v>5067</v>
      </c>
      <c r="B286" s="3">
        <v>2020.0</v>
      </c>
      <c r="C286" s="3" t="s">
        <v>4779</v>
      </c>
      <c r="D286" s="3" t="s">
        <v>17</v>
      </c>
      <c r="E286" s="3">
        <v>9.0</v>
      </c>
      <c r="F286" s="3">
        <v>41.0</v>
      </c>
      <c r="G286" s="3">
        <v>31.0</v>
      </c>
      <c r="H286" s="3">
        <v>75.6</v>
      </c>
      <c r="I286" s="3">
        <v>305.0</v>
      </c>
      <c r="J286" s="3">
        <v>9.8</v>
      </c>
      <c r="K286" s="3">
        <v>0.0</v>
      </c>
      <c r="L286" s="3">
        <v>69.8</v>
      </c>
      <c r="M286" s="3">
        <v>68.5</v>
      </c>
      <c r="N286" s="3">
        <v>65.8</v>
      </c>
      <c r="O286" s="3">
        <v>45.3</v>
      </c>
      <c r="P286" s="3" t="s">
        <v>4777</v>
      </c>
      <c r="Q286" s="3">
        <v>180.0</v>
      </c>
      <c r="R286" s="3">
        <v>171.0</v>
      </c>
      <c r="S286" s="3">
        <v>95.0</v>
      </c>
      <c r="T286" s="3">
        <v>0.0</v>
      </c>
      <c r="U286" s="3">
        <v>0.0</v>
      </c>
      <c r="V286" s="3">
        <v>147.0</v>
      </c>
      <c r="W286" s="3">
        <v>81.7</v>
      </c>
      <c r="X286" s="3">
        <v>31.0</v>
      </c>
      <c r="Y286" s="3">
        <v>17.2</v>
      </c>
      <c r="Z286" s="3">
        <v>0.0</v>
      </c>
      <c r="AA286" s="3">
        <v>0.0</v>
      </c>
      <c r="AB286" s="3">
        <v>197.0</v>
      </c>
      <c r="AC286" s="3">
        <v>6.4</v>
      </c>
      <c r="AD286" s="3">
        <v>1.78</v>
      </c>
      <c r="AE286" s="3">
        <v>6.1</v>
      </c>
      <c r="AF286" s="3">
        <v>27.0</v>
      </c>
      <c r="AG286" s="3">
        <v>3.0</v>
      </c>
      <c r="AH286" s="3">
        <v>8.8</v>
      </c>
      <c r="AI286" s="3">
        <v>5.0</v>
      </c>
      <c r="AJ286" s="3">
        <v>2.0</v>
      </c>
      <c r="AK286" s="3">
        <v>0.0</v>
      </c>
      <c r="AL286" s="3">
        <v>1.0</v>
      </c>
      <c r="AM286" s="3">
        <v>4.0</v>
      </c>
      <c r="AN286" s="3">
        <v>18.0</v>
      </c>
      <c r="AO286" s="3">
        <v>96.1</v>
      </c>
      <c r="AP286" s="3" t="s">
        <v>4780</v>
      </c>
    </row>
    <row r="287">
      <c r="A287" s="3" t="s">
        <v>5068</v>
      </c>
      <c r="B287" s="3">
        <v>2016.0</v>
      </c>
      <c r="C287" s="3" t="s">
        <v>4804</v>
      </c>
      <c r="D287" s="3" t="s">
        <v>17</v>
      </c>
      <c r="E287" s="3">
        <v>10.0</v>
      </c>
      <c r="F287" s="3">
        <v>15.0</v>
      </c>
      <c r="G287" s="3">
        <v>8.0</v>
      </c>
      <c r="H287" s="3">
        <v>53.3</v>
      </c>
      <c r="I287" s="3">
        <v>113.0</v>
      </c>
      <c r="J287" s="3">
        <v>14.1</v>
      </c>
      <c r="K287" s="3">
        <v>0.0</v>
      </c>
      <c r="L287" s="3">
        <v>69.8</v>
      </c>
      <c r="M287" s="3">
        <v>68.2</v>
      </c>
      <c r="N287" s="3">
        <v>79.3</v>
      </c>
      <c r="O287" s="3">
        <v>67.1</v>
      </c>
      <c r="P287" s="3" t="s">
        <v>4777</v>
      </c>
      <c r="Q287" s="3">
        <v>59.0</v>
      </c>
      <c r="R287" s="3">
        <v>57.0</v>
      </c>
      <c r="S287" s="3">
        <v>96.6</v>
      </c>
      <c r="T287" s="3">
        <v>0.0</v>
      </c>
      <c r="U287" s="3">
        <v>0.0</v>
      </c>
      <c r="V287" s="3">
        <v>13.0</v>
      </c>
      <c r="W287" s="3">
        <v>22.0</v>
      </c>
      <c r="X287" s="3">
        <v>46.0</v>
      </c>
      <c r="Y287" s="3">
        <v>78.0</v>
      </c>
      <c r="Z287" s="3">
        <v>0.0</v>
      </c>
      <c r="AA287" s="3">
        <v>0.0</v>
      </c>
      <c r="AB287" s="3">
        <v>19.0</v>
      </c>
      <c r="AC287" s="3">
        <v>2.4</v>
      </c>
      <c r="AD287" s="3">
        <v>1.98</v>
      </c>
      <c r="AE287" s="3">
        <v>17.9</v>
      </c>
      <c r="AF287" s="3">
        <v>26.0</v>
      </c>
      <c r="AG287" s="3">
        <v>0.0</v>
      </c>
      <c r="AH287" s="3">
        <v>0.0</v>
      </c>
      <c r="AI287" s="3">
        <v>0.0</v>
      </c>
      <c r="AJ287" s="3">
        <v>0.0</v>
      </c>
      <c r="AK287" s="3">
        <v>0.0</v>
      </c>
      <c r="AL287" s="3">
        <v>0.0</v>
      </c>
      <c r="AM287" s="3">
        <v>1.0</v>
      </c>
      <c r="AN287" s="3">
        <v>6.0</v>
      </c>
      <c r="AO287" s="3">
        <v>77.9</v>
      </c>
      <c r="AP287" s="3" t="s">
        <v>4780</v>
      </c>
    </row>
    <row r="288">
      <c r="A288" s="3" t="s">
        <v>4912</v>
      </c>
      <c r="B288" s="3">
        <v>2017.0</v>
      </c>
      <c r="C288" s="3" t="s">
        <v>4800</v>
      </c>
      <c r="D288" s="3" t="s">
        <v>17</v>
      </c>
      <c r="E288" s="3">
        <v>12.0</v>
      </c>
      <c r="F288" s="3">
        <v>59.0</v>
      </c>
      <c r="G288" s="3">
        <v>33.0</v>
      </c>
      <c r="H288" s="3">
        <v>55.9</v>
      </c>
      <c r="I288" s="3">
        <v>817.0</v>
      </c>
      <c r="J288" s="3">
        <v>24.8</v>
      </c>
      <c r="K288" s="3">
        <v>8.0</v>
      </c>
      <c r="L288" s="3">
        <v>69.7</v>
      </c>
      <c r="M288" s="3">
        <v>70.5</v>
      </c>
      <c r="N288" s="3">
        <v>32.8</v>
      </c>
      <c r="O288" s="3">
        <v>72.1</v>
      </c>
      <c r="P288" s="3" t="s">
        <v>4777</v>
      </c>
      <c r="Q288" s="3">
        <v>280.0</v>
      </c>
      <c r="R288" s="3">
        <v>266.0</v>
      </c>
      <c r="S288" s="3">
        <v>95.0</v>
      </c>
      <c r="T288" s="3">
        <v>0.0</v>
      </c>
      <c r="U288" s="3">
        <v>0.0</v>
      </c>
      <c r="V288" s="3">
        <v>12.0</v>
      </c>
      <c r="W288" s="3">
        <v>4.3</v>
      </c>
      <c r="X288" s="3">
        <v>268.0</v>
      </c>
      <c r="Y288" s="3">
        <v>95.7</v>
      </c>
      <c r="Z288" s="3">
        <v>0.0</v>
      </c>
      <c r="AA288" s="3">
        <v>0.0</v>
      </c>
      <c r="AB288" s="3">
        <v>176.0</v>
      </c>
      <c r="AC288" s="3">
        <v>5.3</v>
      </c>
      <c r="AD288" s="3">
        <v>3.07</v>
      </c>
      <c r="AE288" s="3">
        <v>20.9</v>
      </c>
      <c r="AF288" s="3">
        <v>63.0</v>
      </c>
      <c r="AG288" s="3">
        <v>8.0</v>
      </c>
      <c r="AH288" s="3">
        <v>19.5</v>
      </c>
      <c r="AI288" s="3">
        <v>11.0</v>
      </c>
      <c r="AJ288" s="3">
        <v>4.0</v>
      </c>
      <c r="AK288" s="3">
        <v>0.0</v>
      </c>
      <c r="AL288" s="3">
        <v>0.0</v>
      </c>
      <c r="AM288" s="3">
        <v>6.0</v>
      </c>
      <c r="AN288" s="3">
        <v>24.0</v>
      </c>
      <c r="AO288" s="3">
        <v>140.4</v>
      </c>
      <c r="AP288" s="3" t="s">
        <v>4795</v>
      </c>
    </row>
    <row r="289">
      <c r="A289" s="3" t="s">
        <v>1549</v>
      </c>
      <c r="B289" s="3">
        <v>2019.0</v>
      </c>
      <c r="C289" s="3" t="s">
        <v>4784</v>
      </c>
      <c r="D289" s="3" t="s">
        <v>17</v>
      </c>
      <c r="E289" s="3">
        <v>11.0</v>
      </c>
      <c r="F289" s="3">
        <v>42.0</v>
      </c>
      <c r="G289" s="3">
        <v>26.0</v>
      </c>
      <c r="H289" s="3">
        <v>61.9</v>
      </c>
      <c r="I289" s="3">
        <v>281.0</v>
      </c>
      <c r="J289" s="3">
        <v>10.8</v>
      </c>
      <c r="K289" s="3">
        <v>3.0</v>
      </c>
      <c r="L289" s="3">
        <v>69.7</v>
      </c>
      <c r="M289" s="3">
        <v>68.2</v>
      </c>
      <c r="N289" s="3">
        <v>88.3</v>
      </c>
      <c r="O289" s="3">
        <v>73.3</v>
      </c>
      <c r="P289" s="3">
        <v>64.4</v>
      </c>
      <c r="Q289" s="3">
        <v>215.0</v>
      </c>
      <c r="R289" s="3">
        <v>198.0</v>
      </c>
      <c r="S289" s="3">
        <v>92.1</v>
      </c>
      <c r="T289" s="3">
        <v>1.0</v>
      </c>
      <c r="U289" s="3">
        <v>0.5</v>
      </c>
      <c r="V289" s="3">
        <v>195.0</v>
      </c>
      <c r="W289" s="3">
        <v>90.7</v>
      </c>
      <c r="X289" s="3">
        <v>18.0</v>
      </c>
      <c r="Y289" s="3">
        <v>8.4</v>
      </c>
      <c r="Z289" s="3">
        <v>2.0</v>
      </c>
      <c r="AA289" s="3">
        <v>0.9</v>
      </c>
      <c r="AB289" s="3">
        <v>127.0</v>
      </c>
      <c r="AC289" s="3">
        <v>4.9</v>
      </c>
      <c r="AD289" s="3">
        <v>1.42</v>
      </c>
      <c r="AE289" s="3">
        <v>10.6</v>
      </c>
      <c r="AF289" s="3">
        <v>33.0</v>
      </c>
      <c r="AG289" s="3">
        <v>0.0</v>
      </c>
      <c r="AH289" s="3">
        <v>0.0</v>
      </c>
      <c r="AI289" s="3">
        <v>5.0</v>
      </c>
      <c r="AJ289" s="3">
        <v>2.0</v>
      </c>
      <c r="AK289" s="3">
        <v>0.0</v>
      </c>
      <c r="AL289" s="3">
        <v>0.0</v>
      </c>
      <c r="AM289" s="3">
        <v>3.0</v>
      </c>
      <c r="AN289" s="3">
        <v>14.0</v>
      </c>
      <c r="AO289" s="3">
        <v>105.4</v>
      </c>
      <c r="AP289" s="3" t="s">
        <v>4815</v>
      </c>
    </row>
    <row r="290">
      <c r="A290" s="3" t="s">
        <v>5056</v>
      </c>
      <c r="B290" s="3">
        <v>2016.0</v>
      </c>
      <c r="C290" s="3" t="s">
        <v>4981</v>
      </c>
      <c r="D290" s="3" t="s">
        <v>17</v>
      </c>
      <c r="E290" s="3">
        <v>12.0</v>
      </c>
      <c r="F290" s="3">
        <v>23.0</v>
      </c>
      <c r="G290" s="3">
        <v>19.0</v>
      </c>
      <c r="H290" s="3">
        <v>82.6</v>
      </c>
      <c r="I290" s="3">
        <v>252.0</v>
      </c>
      <c r="J290" s="3">
        <v>13.3</v>
      </c>
      <c r="K290" s="3">
        <v>2.0</v>
      </c>
      <c r="L290" s="3">
        <v>69.7</v>
      </c>
      <c r="M290" s="3">
        <v>69.1</v>
      </c>
      <c r="N290" s="3">
        <v>73.6</v>
      </c>
      <c r="O290" s="3">
        <v>70.1</v>
      </c>
      <c r="P290" s="3" t="s">
        <v>4777</v>
      </c>
      <c r="Q290" s="3">
        <v>118.0</v>
      </c>
      <c r="R290" s="3">
        <v>116.0</v>
      </c>
      <c r="S290" s="3">
        <v>98.3</v>
      </c>
      <c r="T290" s="3">
        <v>0.0</v>
      </c>
      <c r="U290" s="3">
        <v>0.0</v>
      </c>
      <c r="V290" s="3">
        <v>112.0</v>
      </c>
      <c r="W290" s="3">
        <v>94.9</v>
      </c>
      <c r="X290" s="3">
        <v>6.0</v>
      </c>
      <c r="Y290" s="3">
        <v>5.1</v>
      </c>
      <c r="Z290" s="3">
        <v>0.0</v>
      </c>
      <c r="AA290" s="3">
        <v>0.0</v>
      </c>
      <c r="AB290" s="3">
        <v>89.0</v>
      </c>
      <c r="AC290" s="3">
        <v>4.7</v>
      </c>
      <c r="AD290" s="3">
        <v>2.17</v>
      </c>
      <c r="AE290" s="3">
        <v>8.7</v>
      </c>
      <c r="AF290" s="3">
        <v>62.0</v>
      </c>
      <c r="AG290" s="3">
        <v>1.0</v>
      </c>
      <c r="AH290" s="3">
        <v>5.0</v>
      </c>
      <c r="AI290" s="3">
        <v>0.0</v>
      </c>
      <c r="AJ290" s="3">
        <v>0.0</v>
      </c>
      <c r="AK290" s="3">
        <v>0.0</v>
      </c>
      <c r="AL290" s="3">
        <v>0.0</v>
      </c>
      <c r="AM290" s="3">
        <v>0.0</v>
      </c>
      <c r="AN290" s="3">
        <v>13.0</v>
      </c>
      <c r="AO290" s="3">
        <v>141.3</v>
      </c>
      <c r="AP290" s="3" t="s">
        <v>4780</v>
      </c>
    </row>
    <row r="291">
      <c r="A291" s="3" t="s">
        <v>1821</v>
      </c>
      <c r="B291" s="3">
        <v>2023.0</v>
      </c>
      <c r="C291" s="3" t="s">
        <v>4781</v>
      </c>
      <c r="D291" s="3" t="s">
        <v>17</v>
      </c>
      <c r="E291" s="3">
        <v>5.0</v>
      </c>
      <c r="F291" s="3">
        <v>26.0</v>
      </c>
      <c r="G291" s="3">
        <v>17.0</v>
      </c>
      <c r="H291" s="3">
        <v>65.4</v>
      </c>
      <c r="I291" s="3">
        <v>217.0</v>
      </c>
      <c r="J291" s="3">
        <v>12.8</v>
      </c>
      <c r="K291" s="3">
        <v>1.0</v>
      </c>
      <c r="L291" s="3">
        <v>69.7</v>
      </c>
      <c r="M291" s="3">
        <v>70.6</v>
      </c>
      <c r="N291" s="3">
        <v>73.0</v>
      </c>
      <c r="O291" s="3">
        <v>70.4</v>
      </c>
      <c r="P291" s="3" t="s">
        <v>4777</v>
      </c>
      <c r="Q291" s="3">
        <v>132.0</v>
      </c>
      <c r="R291" s="3">
        <v>127.0</v>
      </c>
      <c r="S291" s="3">
        <v>96.2</v>
      </c>
      <c r="T291" s="3">
        <v>0.0</v>
      </c>
      <c r="U291" s="3">
        <v>0.0</v>
      </c>
      <c r="V291" s="3">
        <v>7.0</v>
      </c>
      <c r="W291" s="3">
        <v>5.3</v>
      </c>
      <c r="X291" s="3">
        <v>125.0</v>
      </c>
      <c r="Y291" s="3">
        <v>94.7</v>
      </c>
      <c r="Z291" s="3">
        <v>0.0</v>
      </c>
      <c r="AA291" s="3">
        <v>0.0</v>
      </c>
      <c r="AB291" s="3">
        <v>107.0</v>
      </c>
      <c r="AC291" s="3">
        <v>6.3</v>
      </c>
      <c r="AD291" s="3">
        <v>1.71</v>
      </c>
      <c r="AE291" s="3">
        <v>10.1</v>
      </c>
      <c r="AF291" s="3">
        <v>55.0</v>
      </c>
      <c r="AG291" s="3">
        <v>1.0</v>
      </c>
      <c r="AH291" s="3">
        <v>5.6</v>
      </c>
      <c r="AI291" s="3">
        <v>7.0</v>
      </c>
      <c r="AJ291" s="3">
        <v>3.0</v>
      </c>
      <c r="AK291" s="3">
        <v>1.0</v>
      </c>
      <c r="AL291" s="3">
        <v>0.0</v>
      </c>
      <c r="AM291" s="3">
        <v>8.0</v>
      </c>
      <c r="AN291" s="3">
        <v>9.0</v>
      </c>
      <c r="AO291" s="3">
        <v>88.1</v>
      </c>
      <c r="AP291" s="3" t="s">
        <v>4778</v>
      </c>
    </row>
    <row r="292">
      <c r="A292" s="3" t="s">
        <v>1283</v>
      </c>
      <c r="B292" s="3">
        <v>2022.0</v>
      </c>
      <c r="C292" s="3" t="s">
        <v>4782</v>
      </c>
      <c r="D292" s="3" t="s">
        <v>17</v>
      </c>
      <c r="E292" s="3">
        <v>12.0</v>
      </c>
      <c r="F292" s="3">
        <v>66.0</v>
      </c>
      <c r="G292" s="3">
        <v>44.0</v>
      </c>
      <c r="H292" s="3">
        <v>66.7</v>
      </c>
      <c r="I292" s="3">
        <v>780.0</v>
      </c>
      <c r="J292" s="3">
        <v>17.7</v>
      </c>
      <c r="K292" s="3">
        <v>7.0</v>
      </c>
      <c r="L292" s="3">
        <v>69.6</v>
      </c>
      <c r="M292" s="3">
        <v>71.4</v>
      </c>
      <c r="N292" s="3">
        <v>67.5</v>
      </c>
      <c r="O292" s="3">
        <v>73.6</v>
      </c>
      <c r="P292" s="3" t="s">
        <v>4777</v>
      </c>
      <c r="Q292" s="3">
        <v>371.0</v>
      </c>
      <c r="R292" s="3">
        <v>355.0</v>
      </c>
      <c r="S292" s="3">
        <v>95.7</v>
      </c>
      <c r="T292" s="3">
        <v>0.0</v>
      </c>
      <c r="U292" s="3">
        <v>0.0</v>
      </c>
      <c r="V292" s="3">
        <v>43.0</v>
      </c>
      <c r="W292" s="3">
        <v>11.6</v>
      </c>
      <c r="X292" s="3">
        <v>328.0</v>
      </c>
      <c r="Y292" s="3">
        <v>88.4</v>
      </c>
      <c r="Z292" s="3">
        <v>0.0</v>
      </c>
      <c r="AA292" s="3">
        <v>0.0</v>
      </c>
      <c r="AB292" s="3">
        <v>236.0</v>
      </c>
      <c r="AC292" s="3">
        <v>5.4</v>
      </c>
      <c r="AD292" s="3">
        <v>2.2</v>
      </c>
      <c r="AE292" s="3">
        <v>14.2</v>
      </c>
      <c r="AF292" s="3">
        <v>56.0</v>
      </c>
      <c r="AG292" s="3">
        <v>4.0</v>
      </c>
      <c r="AH292" s="3">
        <v>8.3</v>
      </c>
      <c r="AI292" s="3">
        <v>19.0</v>
      </c>
      <c r="AJ292" s="3">
        <v>8.0</v>
      </c>
      <c r="AK292" s="3">
        <v>0.0</v>
      </c>
      <c r="AL292" s="3">
        <v>0.0</v>
      </c>
      <c r="AM292" s="3">
        <v>13.0</v>
      </c>
      <c r="AN292" s="3">
        <v>33.0</v>
      </c>
      <c r="AO292" s="3">
        <v>142.2</v>
      </c>
      <c r="AP292" s="3" t="s">
        <v>4795</v>
      </c>
    </row>
    <row r="293">
      <c r="A293" s="3" t="s">
        <v>5069</v>
      </c>
      <c r="B293" s="3">
        <v>2016.0</v>
      </c>
      <c r="C293" s="3" t="s">
        <v>4981</v>
      </c>
      <c r="D293" s="3" t="s">
        <v>17</v>
      </c>
      <c r="E293" s="3">
        <v>10.0</v>
      </c>
      <c r="F293" s="3">
        <v>49.0</v>
      </c>
      <c r="G293" s="3">
        <v>28.0</v>
      </c>
      <c r="H293" s="3">
        <v>57.1</v>
      </c>
      <c r="I293" s="3">
        <v>280.0</v>
      </c>
      <c r="J293" s="3">
        <v>10.0</v>
      </c>
      <c r="K293" s="3">
        <v>1.0</v>
      </c>
      <c r="L293" s="3">
        <v>69.6</v>
      </c>
      <c r="M293" s="3">
        <v>70.3</v>
      </c>
      <c r="N293" s="3">
        <v>89.2</v>
      </c>
      <c r="O293" s="3">
        <v>72.1</v>
      </c>
      <c r="P293" s="3" t="s">
        <v>4777</v>
      </c>
      <c r="Q293" s="3">
        <v>223.0</v>
      </c>
      <c r="R293" s="3">
        <v>218.0</v>
      </c>
      <c r="S293" s="3">
        <v>97.8</v>
      </c>
      <c r="T293" s="3">
        <v>0.0</v>
      </c>
      <c r="U293" s="3">
        <v>0.0</v>
      </c>
      <c r="V293" s="3">
        <v>26.0</v>
      </c>
      <c r="W293" s="3">
        <v>11.7</v>
      </c>
      <c r="X293" s="3">
        <v>197.0</v>
      </c>
      <c r="Y293" s="3">
        <v>88.3</v>
      </c>
      <c r="Z293" s="3">
        <v>0.0</v>
      </c>
      <c r="AA293" s="3">
        <v>0.0</v>
      </c>
      <c r="AB293" s="3">
        <v>76.0</v>
      </c>
      <c r="AC293" s="3">
        <v>2.7</v>
      </c>
      <c r="AD293" s="3">
        <v>1.28</v>
      </c>
      <c r="AE293" s="3">
        <v>14.5</v>
      </c>
      <c r="AF293" s="3">
        <v>21.0</v>
      </c>
      <c r="AG293" s="3">
        <v>0.0</v>
      </c>
      <c r="AH293" s="3">
        <v>0.0</v>
      </c>
      <c r="AI293" s="3">
        <v>0.0</v>
      </c>
      <c r="AJ293" s="3">
        <v>0.0</v>
      </c>
      <c r="AK293" s="3">
        <v>0.0</v>
      </c>
      <c r="AL293" s="3">
        <v>0.0</v>
      </c>
      <c r="AM293" s="3">
        <v>6.0</v>
      </c>
      <c r="AN293" s="3">
        <v>18.0</v>
      </c>
      <c r="AO293" s="3">
        <v>80.3</v>
      </c>
      <c r="AP293" s="3" t="s">
        <v>4778</v>
      </c>
    </row>
    <row r="294">
      <c r="A294" s="3" t="s">
        <v>5070</v>
      </c>
      <c r="B294" s="3">
        <v>2022.0</v>
      </c>
      <c r="C294" s="3" t="s">
        <v>4794</v>
      </c>
      <c r="D294" s="3" t="s">
        <v>17</v>
      </c>
      <c r="E294" s="3">
        <v>12.0</v>
      </c>
      <c r="F294" s="3">
        <v>47.0</v>
      </c>
      <c r="G294" s="3">
        <v>31.0</v>
      </c>
      <c r="H294" s="3">
        <v>66.0</v>
      </c>
      <c r="I294" s="3">
        <v>472.0</v>
      </c>
      <c r="J294" s="3">
        <v>15.2</v>
      </c>
      <c r="K294" s="3">
        <v>6.0</v>
      </c>
      <c r="L294" s="3">
        <v>69.5</v>
      </c>
      <c r="M294" s="3">
        <v>72.0</v>
      </c>
      <c r="N294" s="3">
        <v>81.4</v>
      </c>
      <c r="O294" s="3">
        <v>33.2</v>
      </c>
      <c r="P294" s="3" t="s">
        <v>4777</v>
      </c>
      <c r="Q294" s="3">
        <v>290.0</v>
      </c>
      <c r="R294" s="3">
        <v>271.0</v>
      </c>
      <c r="S294" s="3">
        <v>93.4</v>
      </c>
      <c r="T294" s="3">
        <v>0.0</v>
      </c>
      <c r="U294" s="3">
        <v>0.0</v>
      </c>
      <c r="V294" s="3">
        <v>35.0</v>
      </c>
      <c r="W294" s="3">
        <v>12.1</v>
      </c>
      <c r="X294" s="3">
        <v>255.0</v>
      </c>
      <c r="Y294" s="3">
        <v>87.9</v>
      </c>
      <c r="Z294" s="3">
        <v>0.0</v>
      </c>
      <c r="AA294" s="3">
        <v>0.0</v>
      </c>
      <c r="AB294" s="3">
        <v>111.0</v>
      </c>
      <c r="AC294" s="3">
        <v>3.6</v>
      </c>
      <c r="AD294" s="3">
        <v>1.74</v>
      </c>
      <c r="AE294" s="3">
        <v>14.9</v>
      </c>
      <c r="AF294" s="3">
        <v>55.0</v>
      </c>
      <c r="AG294" s="3">
        <v>1.0</v>
      </c>
      <c r="AH294" s="3">
        <v>3.1</v>
      </c>
      <c r="AI294" s="3">
        <v>20.0</v>
      </c>
      <c r="AJ294" s="3">
        <v>12.0</v>
      </c>
      <c r="AK294" s="3">
        <v>4.0</v>
      </c>
      <c r="AL294" s="3">
        <v>1.0</v>
      </c>
      <c r="AM294" s="3">
        <v>5.0</v>
      </c>
      <c r="AN294" s="3">
        <v>24.0</v>
      </c>
      <c r="AO294" s="3">
        <v>103.0</v>
      </c>
      <c r="AP294" s="3" t="s">
        <v>4826</v>
      </c>
    </row>
    <row r="295">
      <c r="A295" s="3" t="s">
        <v>1502</v>
      </c>
      <c r="B295" s="3">
        <v>2020.0</v>
      </c>
      <c r="C295" s="3" t="s">
        <v>4796</v>
      </c>
      <c r="D295" s="3" t="s">
        <v>17</v>
      </c>
      <c r="E295" s="3">
        <v>9.0</v>
      </c>
      <c r="F295" s="3">
        <v>45.0</v>
      </c>
      <c r="G295" s="3">
        <v>33.0</v>
      </c>
      <c r="H295" s="3">
        <v>73.3</v>
      </c>
      <c r="I295" s="3">
        <v>467.0</v>
      </c>
      <c r="J295" s="3">
        <v>14.2</v>
      </c>
      <c r="K295" s="3">
        <v>3.0</v>
      </c>
      <c r="L295" s="3">
        <v>69.5</v>
      </c>
      <c r="M295" s="3">
        <v>68.9</v>
      </c>
      <c r="N295" s="3">
        <v>60.8</v>
      </c>
      <c r="O295" s="3">
        <v>72.7</v>
      </c>
      <c r="P295" s="3" t="s">
        <v>4777</v>
      </c>
      <c r="Q295" s="3">
        <v>255.0</v>
      </c>
      <c r="R295" s="3">
        <v>235.0</v>
      </c>
      <c r="S295" s="3">
        <v>92.2</v>
      </c>
      <c r="T295" s="3">
        <v>0.0</v>
      </c>
      <c r="U295" s="3">
        <v>0.0</v>
      </c>
      <c r="V295" s="3">
        <v>29.0</v>
      </c>
      <c r="W295" s="3">
        <v>11.4</v>
      </c>
      <c r="X295" s="3">
        <v>226.0</v>
      </c>
      <c r="Y295" s="3">
        <v>88.6</v>
      </c>
      <c r="Z295" s="3">
        <v>0.0</v>
      </c>
      <c r="AA295" s="3">
        <v>0.0</v>
      </c>
      <c r="AB295" s="3">
        <v>173.0</v>
      </c>
      <c r="AC295" s="3">
        <v>5.2</v>
      </c>
      <c r="AD295" s="3">
        <v>1.99</v>
      </c>
      <c r="AE295" s="3">
        <v>11.7</v>
      </c>
      <c r="AF295" s="3">
        <v>48.0</v>
      </c>
      <c r="AG295" s="3">
        <v>4.0</v>
      </c>
      <c r="AH295" s="3">
        <v>10.8</v>
      </c>
      <c r="AI295" s="3">
        <v>8.0</v>
      </c>
      <c r="AJ295" s="3">
        <v>2.0</v>
      </c>
      <c r="AK295" s="3">
        <v>1.0</v>
      </c>
      <c r="AL295" s="3">
        <v>0.0</v>
      </c>
      <c r="AM295" s="3">
        <v>3.0</v>
      </c>
      <c r="AN295" s="3">
        <v>24.0</v>
      </c>
      <c r="AO295" s="3">
        <v>119.4</v>
      </c>
      <c r="AP295" s="3" t="s">
        <v>4780</v>
      </c>
    </row>
    <row r="296">
      <c r="A296" s="3" t="s">
        <v>4885</v>
      </c>
      <c r="B296" s="3">
        <v>2021.0</v>
      </c>
      <c r="C296" s="3" t="s">
        <v>4790</v>
      </c>
      <c r="D296" s="3" t="s">
        <v>17</v>
      </c>
      <c r="E296" s="3">
        <v>10.0</v>
      </c>
      <c r="F296" s="3">
        <v>42.0</v>
      </c>
      <c r="G296" s="3">
        <v>26.0</v>
      </c>
      <c r="H296" s="3">
        <v>61.9</v>
      </c>
      <c r="I296" s="3">
        <v>400.0</v>
      </c>
      <c r="J296" s="3">
        <v>15.4</v>
      </c>
      <c r="K296" s="3">
        <v>3.0</v>
      </c>
      <c r="L296" s="3">
        <v>69.5</v>
      </c>
      <c r="M296" s="3">
        <v>67.7</v>
      </c>
      <c r="N296" s="3">
        <v>36.8</v>
      </c>
      <c r="O296" s="3">
        <v>71.2</v>
      </c>
      <c r="P296" s="3" t="s">
        <v>4777</v>
      </c>
      <c r="Q296" s="3">
        <v>216.0</v>
      </c>
      <c r="R296" s="3">
        <v>209.0</v>
      </c>
      <c r="S296" s="3">
        <v>96.8</v>
      </c>
      <c r="T296" s="3">
        <v>0.0</v>
      </c>
      <c r="U296" s="3">
        <v>0.0</v>
      </c>
      <c r="V296" s="3">
        <v>207.0</v>
      </c>
      <c r="W296" s="3">
        <v>95.8</v>
      </c>
      <c r="X296" s="3">
        <v>9.0</v>
      </c>
      <c r="Y296" s="3">
        <v>4.2</v>
      </c>
      <c r="Z296" s="3">
        <v>0.0</v>
      </c>
      <c r="AA296" s="3">
        <v>0.0</v>
      </c>
      <c r="AB296" s="3">
        <v>222.0</v>
      </c>
      <c r="AC296" s="3">
        <v>8.5</v>
      </c>
      <c r="AD296" s="3">
        <v>1.91</v>
      </c>
      <c r="AE296" s="3">
        <v>11.8</v>
      </c>
      <c r="AF296" s="3">
        <v>67.0</v>
      </c>
      <c r="AG296" s="3">
        <v>6.0</v>
      </c>
      <c r="AH296" s="3">
        <v>18.8</v>
      </c>
      <c r="AI296" s="3">
        <v>9.0</v>
      </c>
      <c r="AJ296" s="3">
        <v>4.0</v>
      </c>
      <c r="AK296" s="3">
        <v>0.0</v>
      </c>
      <c r="AL296" s="3">
        <v>0.0</v>
      </c>
      <c r="AM296" s="3">
        <v>4.0</v>
      </c>
      <c r="AN296" s="3">
        <v>16.0</v>
      </c>
      <c r="AO296" s="3">
        <v>117.2</v>
      </c>
      <c r="AP296" s="3" t="s">
        <v>4780</v>
      </c>
    </row>
    <row r="297">
      <c r="A297" s="3" t="s">
        <v>1515</v>
      </c>
      <c r="B297" s="3">
        <v>2022.0</v>
      </c>
      <c r="C297" s="3" t="s">
        <v>4782</v>
      </c>
      <c r="D297" s="3" t="s">
        <v>17</v>
      </c>
      <c r="E297" s="3">
        <v>12.0</v>
      </c>
      <c r="F297" s="3">
        <v>52.0</v>
      </c>
      <c r="G297" s="3">
        <v>37.0</v>
      </c>
      <c r="H297" s="3">
        <v>71.2</v>
      </c>
      <c r="I297" s="3">
        <v>590.0</v>
      </c>
      <c r="J297" s="3">
        <v>15.9</v>
      </c>
      <c r="K297" s="3">
        <v>6.0</v>
      </c>
      <c r="L297" s="3">
        <v>69.4</v>
      </c>
      <c r="M297" s="3">
        <v>71.3</v>
      </c>
      <c r="N297" s="3">
        <v>76.2</v>
      </c>
      <c r="O297" s="3">
        <v>72.6</v>
      </c>
      <c r="P297" s="3" t="s">
        <v>4777</v>
      </c>
      <c r="Q297" s="3">
        <v>332.0</v>
      </c>
      <c r="R297" s="3">
        <v>316.0</v>
      </c>
      <c r="S297" s="3">
        <v>95.2</v>
      </c>
      <c r="T297" s="3">
        <v>0.0</v>
      </c>
      <c r="U297" s="3">
        <v>0.0</v>
      </c>
      <c r="V297" s="3">
        <v>132.0</v>
      </c>
      <c r="W297" s="3">
        <v>39.8</v>
      </c>
      <c r="X297" s="3">
        <v>198.0</v>
      </c>
      <c r="Y297" s="3">
        <v>59.6</v>
      </c>
      <c r="Z297" s="3">
        <v>2.0</v>
      </c>
      <c r="AA297" s="3">
        <v>0.6</v>
      </c>
      <c r="AB297" s="3">
        <v>194.0</v>
      </c>
      <c r="AC297" s="3">
        <v>5.2</v>
      </c>
      <c r="AD297" s="3">
        <v>1.87</v>
      </c>
      <c r="AE297" s="3">
        <v>14.9</v>
      </c>
      <c r="AF297" s="3">
        <v>52.0</v>
      </c>
      <c r="AG297" s="3">
        <v>2.0</v>
      </c>
      <c r="AH297" s="3">
        <v>5.1</v>
      </c>
      <c r="AI297" s="3">
        <v>7.0</v>
      </c>
      <c r="AJ297" s="3">
        <v>3.0</v>
      </c>
      <c r="AK297" s="3">
        <v>1.0</v>
      </c>
      <c r="AL297" s="3">
        <v>0.0</v>
      </c>
      <c r="AM297" s="3">
        <v>5.0</v>
      </c>
      <c r="AN297" s="3">
        <v>29.0</v>
      </c>
      <c r="AO297" s="3">
        <v>139.1</v>
      </c>
      <c r="AP297" s="3" t="s">
        <v>4783</v>
      </c>
    </row>
    <row r="298">
      <c r="A298" s="3" t="s">
        <v>5056</v>
      </c>
      <c r="B298" s="3">
        <v>2018.0</v>
      </c>
      <c r="C298" s="3" t="s">
        <v>4981</v>
      </c>
      <c r="D298" s="3" t="s">
        <v>17</v>
      </c>
      <c r="E298" s="3">
        <v>7.0</v>
      </c>
      <c r="F298" s="3">
        <v>4.0</v>
      </c>
      <c r="G298" s="3">
        <v>4.0</v>
      </c>
      <c r="H298" s="3">
        <v>100.0</v>
      </c>
      <c r="I298" s="3">
        <v>55.0</v>
      </c>
      <c r="J298" s="3">
        <v>13.8</v>
      </c>
      <c r="K298" s="3">
        <v>0.0</v>
      </c>
      <c r="L298" s="3">
        <v>69.3</v>
      </c>
      <c r="M298" s="3">
        <v>60.1</v>
      </c>
      <c r="N298" s="3">
        <v>74.9</v>
      </c>
      <c r="O298" s="3">
        <v>65.3</v>
      </c>
      <c r="P298" s="3">
        <v>64.4</v>
      </c>
      <c r="Q298" s="3">
        <v>36.0</v>
      </c>
      <c r="R298" s="3">
        <v>33.0</v>
      </c>
      <c r="S298" s="3">
        <v>91.7</v>
      </c>
      <c r="T298" s="3">
        <v>1.0</v>
      </c>
      <c r="U298" s="3">
        <v>2.8</v>
      </c>
      <c r="V298" s="3">
        <v>30.0</v>
      </c>
      <c r="W298" s="3">
        <v>83.3</v>
      </c>
      <c r="X298" s="3">
        <v>5.0</v>
      </c>
      <c r="Y298" s="3">
        <v>13.9</v>
      </c>
      <c r="Z298" s="3">
        <v>0.0</v>
      </c>
      <c r="AA298" s="3">
        <v>0.0</v>
      </c>
      <c r="AB298" s="3">
        <v>19.0</v>
      </c>
      <c r="AC298" s="3">
        <v>4.8</v>
      </c>
      <c r="AD298" s="3">
        <v>1.67</v>
      </c>
      <c r="AE298" s="3">
        <v>9.0</v>
      </c>
      <c r="AF298" s="3">
        <v>24.0</v>
      </c>
      <c r="AG298" s="3">
        <v>0.0</v>
      </c>
      <c r="AH298" s="3">
        <v>0.0</v>
      </c>
      <c r="AI298" s="3">
        <v>0.0</v>
      </c>
      <c r="AJ298" s="3">
        <v>0.0</v>
      </c>
      <c r="AK298" s="3">
        <v>0.0</v>
      </c>
      <c r="AL298" s="3">
        <v>0.0</v>
      </c>
      <c r="AM298" s="3">
        <v>0.0</v>
      </c>
      <c r="AN298" s="3">
        <v>2.0</v>
      </c>
      <c r="AO298" s="3">
        <v>118.8</v>
      </c>
      <c r="AP298" s="3" t="s">
        <v>4780</v>
      </c>
    </row>
    <row r="299">
      <c r="A299" s="3" t="s">
        <v>5071</v>
      </c>
      <c r="B299" s="3">
        <v>2019.0</v>
      </c>
      <c r="C299" s="3" t="s">
        <v>4917</v>
      </c>
      <c r="D299" s="3" t="s">
        <v>17</v>
      </c>
      <c r="E299" s="3">
        <v>2.0</v>
      </c>
      <c r="F299" s="3">
        <v>2.0</v>
      </c>
      <c r="G299" s="3">
        <v>2.0</v>
      </c>
      <c r="H299" s="3">
        <v>100.0</v>
      </c>
      <c r="I299" s="3">
        <v>14.0</v>
      </c>
      <c r="J299" s="3">
        <v>7.0</v>
      </c>
      <c r="K299" s="3">
        <v>0.0</v>
      </c>
      <c r="L299" s="3">
        <v>69.3</v>
      </c>
      <c r="M299" s="3">
        <v>67.9</v>
      </c>
      <c r="N299" s="3">
        <v>70.7</v>
      </c>
      <c r="O299" s="3">
        <v>62.9</v>
      </c>
      <c r="P299" s="3" t="s">
        <v>4777</v>
      </c>
      <c r="Q299" s="3">
        <v>6.0</v>
      </c>
      <c r="R299" s="3">
        <v>5.0</v>
      </c>
      <c r="S299" s="3">
        <v>83.3</v>
      </c>
      <c r="T299" s="3">
        <v>0.0</v>
      </c>
      <c r="U299" s="3">
        <v>0.0</v>
      </c>
      <c r="V299" s="3">
        <v>6.0</v>
      </c>
      <c r="W299" s="3">
        <v>100.0</v>
      </c>
      <c r="X299" s="3">
        <v>0.0</v>
      </c>
      <c r="Y299" s="3">
        <v>0.0</v>
      </c>
      <c r="Z299" s="3">
        <v>0.0</v>
      </c>
      <c r="AA299" s="3">
        <v>0.0</v>
      </c>
      <c r="AB299" s="3">
        <v>11.0</v>
      </c>
      <c r="AC299" s="3">
        <v>5.5</v>
      </c>
      <c r="AD299" s="3">
        <v>2.8</v>
      </c>
      <c r="AE299" s="3">
        <v>1.5</v>
      </c>
      <c r="AF299" s="3">
        <v>12.0</v>
      </c>
      <c r="AG299" s="3">
        <v>0.0</v>
      </c>
      <c r="AH299" s="3">
        <v>0.0</v>
      </c>
      <c r="AI299" s="3">
        <v>0.0</v>
      </c>
      <c r="AJ299" s="3">
        <v>0.0</v>
      </c>
      <c r="AK299" s="3">
        <v>0.0</v>
      </c>
      <c r="AL299" s="3">
        <v>0.0</v>
      </c>
      <c r="AM299" s="3">
        <v>1.0</v>
      </c>
      <c r="AN299" s="3">
        <v>1.0</v>
      </c>
      <c r="AO299" s="3">
        <v>95.8</v>
      </c>
      <c r="AP299" s="3" t="s">
        <v>4780</v>
      </c>
    </row>
    <row r="300">
      <c r="A300" s="3" t="s">
        <v>4969</v>
      </c>
      <c r="B300" s="3">
        <v>2019.0</v>
      </c>
      <c r="C300" s="3" t="s">
        <v>4890</v>
      </c>
      <c r="D300" s="3" t="s">
        <v>17</v>
      </c>
      <c r="E300" s="3">
        <v>8.0</v>
      </c>
      <c r="F300" s="3">
        <v>7.0</v>
      </c>
      <c r="G300" s="3">
        <v>4.0</v>
      </c>
      <c r="H300" s="3">
        <v>57.1</v>
      </c>
      <c r="I300" s="3">
        <v>60.0</v>
      </c>
      <c r="J300" s="3">
        <v>15.0</v>
      </c>
      <c r="K300" s="3">
        <v>1.0</v>
      </c>
      <c r="L300" s="3">
        <v>69.2</v>
      </c>
      <c r="M300" s="3">
        <v>66.8</v>
      </c>
      <c r="N300" s="3">
        <v>74.9</v>
      </c>
      <c r="O300" s="3">
        <v>65.0</v>
      </c>
      <c r="P300" s="3" t="s">
        <v>4777</v>
      </c>
      <c r="Q300" s="3">
        <v>35.0</v>
      </c>
      <c r="R300" s="3">
        <v>32.0</v>
      </c>
      <c r="S300" s="3">
        <v>91.4</v>
      </c>
      <c r="T300" s="3">
        <v>0.0</v>
      </c>
      <c r="U300" s="3">
        <v>0.0</v>
      </c>
      <c r="V300" s="3">
        <v>3.0</v>
      </c>
      <c r="W300" s="3">
        <v>8.6</v>
      </c>
      <c r="X300" s="3">
        <v>31.0</v>
      </c>
      <c r="Y300" s="3">
        <v>88.6</v>
      </c>
      <c r="Z300" s="3">
        <v>1.0</v>
      </c>
      <c r="AA300" s="3">
        <v>2.9</v>
      </c>
      <c r="AB300" s="3">
        <v>18.0</v>
      </c>
      <c r="AC300" s="3">
        <v>4.5</v>
      </c>
      <c r="AD300" s="3">
        <v>1.88</v>
      </c>
      <c r="AE300" s="3">
        <v>16.3</v>
      </c>
      <c r="AF300" s="3">
        <v>28.0</v>
      </c>
      <c r="AG300" s="3">
        <v>0.0</v>
      </c>
      <c r="AH300" s="3">
        <v>0.0</v>
      </c>
      <c r="AI300" s="3">
        <v>2.0</v>
      </c>
      <c r="AJ300" s="3">
        <v>1.0</v>
      </c>
      <c r="AK300" s="3">
        <v>0.0</v>
      </c>
      <c r="AL300" s="3">
        <v>0.0</v>
      </c>
      <c r="AM300" s="3">
        <v>2.0</v>
      </c>
      <c r="AN300" s="3">
        <v>3.0</v>
      </c>
      <c r="AO300" s="3">
        <v>125.0</v>
      </c>
      <c r="AP300" s="3" t="s">
        <v>4780</v>
      </c>
    </row>
    <row r="301">
      <c r="A301" s="3" t="s">
        <v>5072</v>
      </c>
      <c r="B301" s="3">
        <v>2020.0</v>
      </c>
      <c r="C301" s="3" t="s">
        <v>4802</v>
      </c>
      <c r="D301" s="3" t="s">
        <v>17</v>
      </c>
      <c r="E301" s="3">
        <v>1.0</v>
      </c>
      <c r="F301" s="3">
        <v>2.0</v>
      </c>
      <c r="G301" s="3">
        <v>2.0</v>
      </c>
      <c r="H301" s="3">
        <v>100.0</v>
      </c>
      <c r="I301" s="3">
        <v>31.0</v>
      </c>
      <c r="J301" s="3">
        <v>15.5</v>
      </c>
      <c r="K301" s="3">
        <v>1.0</v>
      </c>
      <c r="L301" s="3">
        <v>69.2</v>
      </c>
      <c r="M301" s="3">
        <v>63.9</v>
      </c>
      <c r="N301" s="3">
        <v>70.7</v>
      </c>
      <c r="O301" s="3">
        <v>62.9</v>
      </c>
      <c r="P301" s="3" t="s">
        <v>4777</v>
      </c>
      <c r="Q301" s="3">
        <v>19.0</v>
      </c>
      <c r="R301" s="3">
        <v>18.0</v>
      </c>
      <c r="S301" s="3">
        <v>94.7</v>
      </c>
      <c r="T301" s="3">
        <v>0.0</v>
      </c>
      <c r="U301" s="3">
        <v>0.0</v>
      </c>
      <c r="V301" s="3">
        <v>15.0</v>
      </c>
      <c r="W301" s="3">
        <v>78.9</v>
      </c>
      <c r="X301" s="3">
        <v>4.0</v>
      </c>
      <c r="Y301" s="3">
        <v>21.1</v>
      </c>
      <c r="Z301" s="3">
        <v>0.0</v>
      </c>
      <c r="AA301" s="3">
        <v>0.0</v>
      </c>
      <c r="AB301" s="3">
        <v>0.0</v>
      </c>
      <c r="AC301" s="3">
        <v>0.0</v>
      </c>
      <c r="AD301" s="3">
        <v>1.72</v>
      </c>
      <c r="AE301" s="3">
        <v>19.0</v>
      </c>
      <c r="AF301" s="3">
        <v>16.0</v>
      </c>
      <c r="AG301" s="3">
        <v>0.0</v>
      </c>
      <c r="AH301" s="3">
        <v>0.0</v>
      </c>
      <c r="AI301" s="3">
        <v>0.0</v>
      </c>
      <c r="AJ301" s="3">
        <v>0.0</v>
      </c>
      <c r="AK301" s="3">
        <v>0.0</v>
      </c>
      <c r="AL301" s="3">
        <v>0.0</v>
      </c>
      <c r="AM301" s="3">
        <v>0.0</v>
      </c>
      <c r="AN301" s="3">
        <v>1.0</v>
      </c>
      <c r="AO301" s="3">
        <v>158.3</v>
      </c>
      <c r="AP301" s="3" t="s">
        <v>4780</v>
      </c>
    </row>
    <row r="302">
      <c r="A302" s="3" t="s">
        <v>4916</v>
      </c>
      <c r="B302" s="3">
        <v>2018.0</v>
      </c>
      <c r="C302" s="3" t="s">
        <v>4917</v>
      </c>
      <c r="D302" s="3" t="s">
        <v>17</v>
      </c>
      <c r="E302" s="3">
        <v>12.0</v>
      </c>
      <c r="F302" s="3">
        <v>78.0</v>
      </c>
      <c r="G302" s="3">
        <v>64.0</v>
      </c>
      <c r="H302" s="3">
        <v>82.1</v>
      </c>
      <c r="I302" s="3">
        <v>523.0</v>
      </c>
      <c r="J302" s="3">
        <v>8.2</v>
      </c>
      <c r="K302" s="3">
        <v>0.0</v>
      </c>
      <c r="L302" s="3">
        <v>69.1</v>
      </c>
      <c r="M302" s="3">
        <v>67.4</v>
      </c>
      <c r="N302" s="3">
        <v>81.4</v>
      </c>
      <c r="O302" s="3">
        <v>84.4</v>
      </c>
      <c r="P302" s="3" t="s">
        <v>4777</v>
      </c>
      <c r="Q302" s="3">
        <v>322.0</v>
      </c>
      <c r="R302" s="3">
        <v>309.0</v>
      </c>
      <c r="S302" s="3">
        <v>96.0</v>
      </c>
      <c r="T302" s="3">
        <v>0.0</v>
      </c>
      <c r="U302" s="3">
        <v>0.0</v>
      </c>
      <c r="V302" s="3">
        <v>148.0</v>
      </c>
      <c r="W302" s="3">
        <v>46.0</v>
      </c>
      <c r="X302" s="3">
        <v>164.0</v>
      </c>
      <c r="Y302" s="3">
        <v>50.9</v>
      </c>
      <c r="Z302" s="3">
        <v>0.0</v>
      </c>
      <c r="AA302" s="3">
        <v>0.0</v>
      </c>
      <c r="AB302" s="3">
        <v>446.0</v>
      </c>
      <c r="AC302" s="3">
        <v>7.0</v>
      </c>
      <c r="AD302" s="3">
        <v>1.69</v>
      </c>
      <c r="AE302" s="3">
        <v>2.1</v>
      </c>
      <c r="AF302" s="3">
        <v>47.0</v>
      </c>
      <c r="AG302" s="3">
        <v>3.0</v>
      </c>
      <c r="AH302" s="3">
        <v>4.5</v>
      </c>
      <c r="AI302" s="3">
        <v>5.0</v>
      </c>
      <c r="AJ302" s="3">
        <v>1.0</v>
      </c>
      <c r="AK302" s="3">
        <v>2.0</v>
      </c>
      <c r="AL302" s="3">
        <v>1.0</v>
      </c>
      <c r="AM302" s="3">
        <v>12.0</v>
      </c>
      <c r="AN302" s="3">
        <v>22.0</v>
      </c>
      <c r="AO302" s="3">
        <v>83.9</v>
      </c>
      <c r="AP302" s="3" t="s">
        <v>4780</v>
      </c>
    </row>
    <row r="303">
      <c r="A303" s="3" t="s">
        <v>4894</v>
      </c>
      <c r="B303" s="3">
        <v>2016.0</v>
      </c>
      <c r="C303" s="3" t="s">
        <v>4787</v>
      </c>
      <c r="D303" s="3" t="s">
        <v>17</v>
      </c>
      <c r="E303" s="3">
        <v>11.0</v>
      </c>
      <c r="F303" s="3">
        <v>31.0</v>
      </c>
      <c r="G303" s="3">
        <v>20.0</v>
      </c>
      <c r="H303" s="3">
        <v>64.5</v>
      </c>
      <c r="I303" s="3">
        <v>412.0</v>
      </c>
      <c r="J303" s="3">
        <v>20.6</v>
      </c>
      <c r="K303" s="3">
        <v>3.0</v>
      </c>
      <c r="L303" s="3">
        <v>69.1</v>
      </c>
      <c r="M303" s="3">
        <v>70.7</v>
      </c>
      <c r="N303" s="3">
        <v>76.1</v>
      </c>
      <c r="O303" s="3">
        <v>73.5</v>
      </c>
      <c r="P303" s="3" t="s">
        <v>4777</v>
      </c>
      <c r="Q303" s="3">
        <v>171.0</v>
      </c>
      <c r="R303" s="3">
        <v>163.0</v>
      </c>
      <c r="S303" s="3">
        <v>95.3</v>
      </c>
      <c r="T303" s="3">
        <v>0.0</v>
      </c>
      <c r="U303" s="3">
        <v>0.0</v>
      </c>
      <c r="V303" s="3">
        <v>166.0</v>
      </c>
      <c r="W303" s="3">
        <v>97.1</v>
      </c>
      <c r="X303" s="3">
        <v>5.0</v>
      </c>
      <c r="Y303" s="3">
        <v>2.9</v>
      </c>
      <c r="Z303" s="3">
        <v>0.0</v>
      </c>
      <c r="AA303" s="3">
        <v>0.0</v>
      </c>
      <c r="AB303" s="3">
        <v>197.0</v>
      </c>
      <c r="AC303" s="3">
        <v>9.9</v>
      </c>
      <c r="AD303" s="3">
        <v>2.53</v>
      </c>
      <c r="AE303" s="3">
        <v>13.6</v>
      </c>
      <c r="AF303" s="3">
        <v>80.0</v>
      </c>
      <c r="AG303" s="3">
        <v>1.0</v>
      </c>
      <c r="AH303" s="3">
        <v>4.8</v>
      </c>
      <c r="AI303" s="3">
        <v>0.0</v>
      </c>
      <c r="AJ303" s="3">
        <v>0.0</v>
      </c>
      <c r="AK303" s="3">
        <v>0.0</v>
      </c>
      <c r="AL303" s="3">
        <v>0.0</v>
      </c>
      <c r="AM303" s="3">
        <v>2.0</v>
      </c>
      <c r="AN303" s="3">
        <v>15.0</v>
      </c>
      <c r="AO303" s="3">
        <v>140.2</v>
      </c>
      <c r="AP303" s="3" t="s">
        <v>4778</v>
      </c>
    </row>
    <row r="304">
      <c r="A304" s="3" t="s">
        <v>5073</v>
      </c>
      <c r="B304" s="3">
        <v>2017.0</v>
      </c>
      <c r="C304" s="3" t="s">
        <v>4796</v>
      </c>
      <c r="D304" s="3" t="s">
        <v>17</v>
      </c>
      <c r="E304" s="3">
        <v>12.0</v>
      </c>
      <c r="F304" s="3">
        <v>46.0</v>
      </c>
      <c r="G304" s="3">
        <v>21.0</v>
      </c>
      <c r="H304" s="3">
        <v>45.7</v>
      </c>
      <c r="I304" s="3">
        <v>401.0</v>
      </c>
      <c r="J304" s="3">
        <v>19.1</v>
      </c>
      <c r="K304" s="3">
        <v>3.0</v>
      </c>
      <c r="L304" s="3">
        <v>69.1</v>
      </c>
      <c r="M304" s="3">
        <v>66.4</v>
      </c>
      <c r="N304" s="3">
        <v>66.1</v>
      </c>
      <c r="O304" s="3">
        <v>73.9</v>
      </c>
      <c r="P304" s="3" t="s">
        <v>4777</v>
      </c>
      <c r="Q304" s="3">
        <v>253.0</v>
      </c>
      <c r="R304" s="3">
        <v>235.0</v>
      </c>
      <c r="S304" s="3">
        <v>92.9</v>
      </c>
      <c r="T304" s="3">
        <v>0.0</v>
      </c>
      <c r="U304" s="3">
        <v>0.0</v>
      </c>
      <c r="V304" s="3">
        <v>3.0</v>
      </c>
      <c r="W304" s="3">
        <v>1.2</v>
      </c>
      <c r="X304" s="3">
        <v>248.0</v>
      </c>
      <c r="Y304" s="3">
        <v>98.0</v>
      </c>
      <c r="Z304" s="3">
        <v>0.0</v>
      </c>
      <c r="AA304" s="3">
        <v>0.0</v>
      </c>
      <c r="AB304" s="3">
        <v>66.0</v>
      </c>
      <c r="AC304" s="3">
        <v>3.1</v>
      </c>
      <c r="AD304" s="3">
        <v>1.71</v>
      </c>
      <c r="AE304" s="3">
        <v>19.5</v>
      </c>
      <c r="AF304" s="3">
        <v>65.0</v>
      </c>
      <c r="AG304" s="3">
        <v>2.0</v>
      </c>
      <c r="AH304" s="3">
        <v>8.7</v>
      </c>
      <c r="AI304" s="3">
        <v>16.0</v>
      </c>
      <c r="AJ304" s="3">
        <v>8.0</v>
      </c>
      <c r="AK304" s="3">
        <v>2.0</v>
      </c>
      <c r="AL304" s="3">
        <v>0.0</v>
      </c>
      <c r="AM304" s="3">
        <v>1.0</v>
      </c>
      <c r="AN304" s="3">
        <v>16.0</v>
      </c>
      <c r="AO304" s="3">
        <v>80.1</v>
      </c>
      <c r="AP304" s="3" t="s">
        <v>4780</v>
      </c>
    </row>
    <row r="305">
      <c r="A305" s="3" t="s">
        <v>5073</v>
      </c>
      <c r="B305" s="3">
        <v>2016.0</v>
      </c>
      <c r="C305" s="3" t="s">
        <v>4796</v>
      </c>
      <c r="D305" s="3" t="s">
        <v>17</v>
      </c>
      <c r="E305" s="3">
        <v>12.0</v>
      </c>
      <c r="F305" s="3">
        <v>46.0</v>
      </c>
      <c r="G305" s="3">
        <v>21.0</v>
      </c>
      <c r="H305" s="3">
        <v>45.7</v>
      </c>
      <c r="I305" s="3">
        <v>401.0</v>
      </c>
      <c r="J305" s="3">
        <v>19.1</v>
      </c>
      <c r="K305" s="3">
        <v>3.0</v>
      </c>
      <c r="L305" s="3">
        <v>69.1</v>
      </c>
      <c r="M305" s="3">
        <v>66.4</v>
      </c>
      <c r="N305" s="3">
        <v>66.1</v>
      </c>
      <c r="O305" s="3">
        <v>73.9</v>
      </c>
      <c r="P305" s="3" t="s">
        <v>4777</v>
      </c>
      <c r="Q305" s="3">
        <v>253.0</v>
      </c>
      <c r="R305" s="3">
        <v>235.0</v>
      </c>
      <c r="S305" s="3">
        <v>92.9</v>
      </c>
      <c r="T305" s="3">
        <v>0.0</v>
      </c>
      <c r="U305" s="3">
        <v>0.0</v>
      </c>
      <c r="V305" s="3">
        <v>3.0</v>
      </c>
      <c r="W305" s="3">
        <v>1.2</v>
      </c>
      <c r="X305" s="3">
        <v>248.0</v>
      </c>
      <c r="Y305" s="3">
        <v>98.0</v>
      </c>
      <c r="Z305" s="3">
        <v>0.0</v>
      </c>
      <c r="AA305" s="3">
        <v>0.0</v>
      </c>
      <c r="AB305" s="3">
        <v>66.0</v>
      </c>
      <c r="AC305" s="3">
        <v>3.1</v>
      </c>
      <c r="AD305" s="3">
        <v>1.71</v>
      </c>
      <c r="AE305" s="3">
        <v>19.5</v>
      </c>
      <c r="AF305" s="3">
        <v>65.0</v>
      </c>
      <c r="AG305" s="3">
        <v>2.0</v>
      </c>
      <c r="AH305" s="3">
        <v>8.7</v>
      </c>
      <c r="AI305" s="3">
        <v>16.0</v>
      </c>
      <c r="AJ305" s="3">
        <v>8.0</v>
      </c>
      <c r="AK305" s="3">
        <v>2.0</v>
      </c>
      <c r="AL305" s="3">
        <v>0.0</v>
      </c>
      <c r="AM305" s="3">
        <v>1.0</v>
      </c>
      <c r="AN305" s="3">
        <v>16.0</v>
      </c>
      <c r="AO305" s="3">
        <v>80.1</v>
      </c>
      <c r="AP305" s="3" t="s">
        <v>4780</v>
      </c>
    </row>
    <row r="306">
      <c r="A306" s="3" t="s">
        <v>5019</v>
      </c>
      <c r="B306" s="3">
        <v>2019.0</v>
      </c>
      <c r="C306" s="3" t="s">
        <v>4800</v>
      </c>
      <c r="D306" s="3" t="s">
        <v>17</v>
      </c>
      <c r="E306" s="3">
        <v>12.0</v>
      </c>
      <c r="F306" s="3">
        <v>22.0</v>
      </c>
      <c r="G306" s="3">
        <v>18.0</v>
      </c>
      <c r="H306" s="3">
        <v>81.8</v>
      </c>
      <c r="I306" s="3">
        <v>330.0</v>
      </c>
      <c r="J306" s="3">
        <v>18.3</v>
      </c>
      <c r="K306" s="3">
        <v>1.0</v>
      </c>
      <c r="L306" s="3">
        <v>69.1</v>
      </c>
      <c r="M306" s="3">
        <v>68.8</v>
      </c>
      <c r="N306" s="3">
        <v>85.1</v>
      </c>
      <c r="O306" s="3">
        <v>69.9</v>
      </c>
      <c r="P306" s="3">
        <v>61.0</v>
      </c>
      <c r="Q306" s="3">
        <v>189.0</v>
      </c>
      <c r="R306" s="3">
        <v>183.0</v>
      </c>
      <c r="S306" s="3">
        <v>96.8</v>
      </c>
      <c r="T306" s="3">
        <v>1.0</v>
      </c>
      <c r="U306" s="3">
        <v>0.5</v>
      </c>
      <c r="V306" s="3">
        <v>161.0</v>
      </c>
      <c r="W306" s="3">
        <v>85.2</v>
      </c>
      <c r="X306" s="3">
        <v>25.0</v>
      </c>
      <c r="Y306" s="3">
        <v>13.2</v>
      </c>
      <c r="Z306" s="3">
        <v>3.0</v>
      </c>
      <c r="AA306" s="3">
        <v>1.6</v>
      </c>
      <c r="AB306" s="3">
        <v>87.0</v>
      </c>
      <c r="AC306" s="3">
        <v>4.8</v>
      </c>
      <c r="AD306" s="3">
        <v>1.8</v>
      </c>
      <c r="AE306" s="3">
        <v>16.3</v>
      </c>
      <c r="AF306" s="3">
        <v>46.0</v>
      </c>
      <c r="AG306" s="3">
        <v>0.0</v>
      </c>
      <c r="AH306" s="3">
        <v>0.0</v>
      </c>
      <c r="AI306" s="3">
        <v>1.0</v>
      </c>
      <c r="AJ306" s="3">
        <v>1.0</v>
      </c>
      <c r="AK306" s="3">
        <v>0.0</v>
      </c>
      <c r="AL306" s="3">
        <v>0.0</v>
      </c>
      <c r="AM306" s="3">
        <v>0.0</v>
      </c>
      <c r="AN306" s="3">
        <v>18.0</v>
      </c>
      <c r="AO306" s="3">
        <v>133.9</v>
      </c>
      <c r="AP306" s="3" t="s">
        <v>4815</v>
      </c>
    </row>
    <row r="307">
      <c r="A307" s="3" t="s">
        <v>4987</v>
      </c>
      <c r="B307" s="3">
        <v>2023.0</v>
      </c>
      <c r="C307" s="3" t="s">
        <v>4796</v>
      </c>
      <c r="D307" s="3" t="s">
        <v>17</v>
      </c>
      <c r="E307" s="3">
        <v>12.0</v>
      </c>
      <c r="F307" s="3">
        <v>93.0</v>
      </c>
      <c r="G307" s="3">
        <v>64.0</v>
      </c>
      <c r="H307" s="3">
        <v>68.8</v>
      </c>
      <c r="I307" s="3">
        <v>764.0</v>
      </c>
      <c r="J307" s="3">
        <v>11.9</v>
      </c>
      <c r="K307" s="3">
        <v>2.0</v>
      </c>
      <c r="L307" s="3">
        <v>69.0</v>
      </c>
      <c r="M307" s="3">
        <v>71.1</v>
      </c>
      <c r="N307" s="3">
        <v>63.0</v>
      </c>
      <c r="O307" s="3">
        <v>75.4</v>
      </c>
      <c r="P307" s="3" t="s">
        <v>4777</v>
      </c>
      <c r="Q307" s="3">
        <v>349.0</v>
      </c>
      <c r="R307" s="3">
        <v>336.0</v>
      </c>
      <c r="S307" s="3">
        <v>96.3</v>
      </c>
      <c r="T307" s="3">
        <v>0.0</v>
      </c>
      <c r="U307" s="3">
        <v>0.0</v>
      </c>
      <c r="V307" s="3">
        <v>328.0</v>
      </c>
      <c r="W307" s="3">
        <v>94.0</v>
      </c>
      <c r="X307" s="3">
        <v>16.0</v>
      </c>
      <c r="Y307" s="3">
        <v>4.6</v>
      </c>
      <c r="Z307" s="3">
        <v>5.0</v>
      </c>
      <c r="AA307" s="3">
        <v>1.4</v>
      </c>
      <c r="AB307" s="3">
        <v>428.0</v>
      </c>
      <c r="AC307" s="3">
        <v>6.7</v>
      </c>
      <c r="AD307" s="3">
        <v>2.27</v>
      </c>
      <c r="AE307" s="3">
        <v>9.4</v>
      </c>
      <c r="AF307" s="3">
        <v>83.0</v>
      </c>
      <c r="AG307" s="3">
        <v>7.0</v>
      </c>
      <c r="AH307" s="3">
        <v>9.9</v>
      </c>
      <c r="AI307" s="3">
        <v>7.0</v>
      </c>
      <c r="AJ307" s="3">
        <v>3.0</v>
      </c>
      <c r="AK307" s="3">
        <v>1.0</v>
      </c>
      <c r="AL307" s="3">
        <v>0.0</v>
      </c>
      <c r="AM307" s="3">
        <v>10.0</v>
      </c>
      <c r="AN307" s="3">
        <v>31.0</v>
      </c>
      <c r="AO307" s="3">
        <v>96.3</v>
      </c>
      <c r="AP307" s="3" t="s">
        <v>4791</v>
      </c>
    </row>
    <row r="308">
      <c r="A308" s="3" t="s">
        <v>5036</v>
      </c>
      <c r="B308" s="3">
        <v>2017.0</v>
      </c>
      <c r="C308" s="3" t="s">
        <v>4779</v>
      </c>
      <c r="D308" s="3" t="s">
        <v>17</v>
      </c>
      <c r="E308" s="3">
        <v>12.0</v>
      </c>
      <c r="F308" s="3">
        <v>65.0</v>
      </c>
      <c r="G308" s="3">
        <v>46.0</v>
      </c>
      <c r="H308" s="3">
        <v>70.8</v>
      </c>
      <c r="I308" s="3">
        <v>498.0</v>
      </c>
      <c r="J308" s="3">
        <v>10.8</v>
      </c>
      <c r="K308" s="3">
        <v>2.0</v>
      </c>
      <c r="L308" s="3">
        <v>69.0</v>
      </c>
      <c r="M308" s="3">
        <v>68.4</v>
      </c>
      <c r="N308" s="3">
        <v>86.5</v>
      </c>
      <c r="O308" s="3">
        <v>25.9</v>
      </c>
      <c r="P308" s="3" t="s">
        <v>4777</v>
      </c>
      <c r="Q308" s="3">
        <v>258.0</v>
      </c>
      <c r="R308" s="3">
        <v>244.0</v>
      </c>
      <c r="S308" s="3">
        <v>94.6</v>
      </c>
      <c r="T308" s="3">
        <v>0.0</v>
      </c>
      <c r="U308" s="3">
        <v>0.0</v>
      </c>
      <c r="V308" s="3">
        <v>226.0</v>
      </c>
      <c r="W308" s="3">
        <v>87.6</v>
      </c>
      <c r="X308" s="3">
        <v>31.0</v>
      </c>
      <c r="Y308" s="3">
        <v>12.0</v>
      </c>
      <c r="Z308" s="3">
        <v>0.0</v>
      </c>
      <c r="AA308" s="3">
        <v>0.0</v>
      </c>
      <c r="AB308" s="3">
        <v>329.0</v>
      </c>
      <c r="AC308" s="3">
        <v>7.2</v>
      </c>
      <c r="AD308" s="3">
        <v>2.04</v>
      </c>
      <c r="AE308" s="3">
        <v>8.9</v>
      </c>
      <c r="AF308" s="3">
        <v>64.0</v>
      </c>
      <c r="AG308" s="3">
        <v>1.0</v>
      </c>
      <c r="AH308" s="3">
        <v>2.1</v>
      </c>
      <c r="AI308" s="3">
        <v>10.0</v>
      </c>
      <c r="AJ308" s="3">
        <v>3.0</v>
      </c>
      <c r="AK308" s="3">
        <v>2.0</v>
      </c>
      <c r="AL308" s="3">
        <v>2.0</v>
      </c>
      <c r="AM308" s="3">
        <v>11.0</v>
      </c>
      <c r="AN308" s="3">
        <v>22.0</v>
      </c>
      <c r="AO308" s="3">
        <v>90.4</v>
      </c>
      <c r="AP308" s="3" t="s">
        <v>4780</v>
      </c>
    </row>
    <row r="309">
      <c r="A309" s="3" t="s">
        <v>4946</v>
      </c>
      <c r="B309" s="3">
        <v>2019.0</v>
      </c>
      <c r="C309" s="3" t="s">
        <v>4794</v>
      </c>
      <c r="D309" s="3" t="s">
        <v>17</v>
      </c>
      <c r="E309" s="3">
        <v>9.0</v>
      </c>
      <c r="F309" s="3">
        <v>48.0</v>
      </c>
      <c r="G309" s="3">
        <v>32.0</v>
      </c>
      <c r="H309" s="3">
        <v>66.7</v>
      </c>
      <c r="I309" s="3">
        <v>456.0</v>
      </c>
      <c r="J309" s="3">
        <v>14.3</v>
      </c>
      <c r="K309" s="3">
        <v>8.0</v>
      </c>
      <c r="L309" s="3">
        <v>69.0</v>
      </c>
      <c r="M309" s="3">
        <v>69.5</v>
      </c>
      <c r="N309" s="3">
        <v>81.4</v>
      </c>
      <c r="O309" s="3">
        <v>72.0</v>
      </c>
      <c r="P309" s="3" t="s">
        <v>4777</v>
      </c>
      <c r="Q309" s="3">
        <v>319.0</v>
      </c>
      <c r="R309" s="3">
        <v>308.0</v>
      </c>
      <c r="S309" s="3">
        <v>96.6</v>
      </c>
      <c r="T309" s="3">
        <v>0.0</v>
      </c>
      <c r="U309" s="3">
        <v>0.0</v>
      </c>
      <c r="V309" s="3">
        <v>102.0</v>
      </c>
      <c r="W309" s="3">
        <v>32.0</v>
      </c>
      <c r="X309" s="3">
        <v>217.0</v>
      </c>
      <c r="Y309" s="3">
        <v>68.0</v>
      </c>
      <c r="Z309" s="3">
        <v>0.0</v>
      </c>
      <c r="AA309" s="3">
        <v>0.0</v>
      </c>
      <c r="AB309" s="3">
        <v>132.0</v>
      </c>
      <c r="AC309" s="3">
        <v>4.1</v>
      </c>
      <c r="AD309" s="3">
        <v>1.48</v>
      </c>
      <c r="AE309" s="3">
        <v>14.5</v>
      </c>
      <c r="AF309" s="3">
        <v>38.0</v>
      </c>
      <c r="AG309" s="3">
        <v>1.0</v>
      </c>
      <c r="AH309" s="3">
        <v>3.0</v>
      </c>
      <c r="AI309" s="3">
        <v>13.0</v>
      </c>
      <c r="AJ309" s="3">
        <v>5.0</v>
      </c>
      <c r="AK309" s="3">
        <v>0.0</v>
      </c>
      <c r="AL309" s="3">
        <v>0.0</v>
      </c>
      <c r="AM309" s="3">
        <v>3.0</v>
      </c>
      <c r="AN309" s="3">
        <v>27.0</v>
      </c>
      <c r="AO309" s="3">
        <v>136.8</v>
      </c>
      <c r="AP309" s="3" t="s">
        <v>5074</v>
      </c>
    </row>
    <row r="310">
      <c r="A310" s="3" t="s">
        <v>4985</v>
      </c>
      <c r="B310" s="3">
        <v>2017.0</v>
      </c>
      <c r="C310" s="3" t="s">
        <v>4789</v>
      </c>
      <c r="D310" s="3" t="s">
        <v>17</v>
      </c>
      <c r="E310" s="3">
        <v>12.0</v>
      </c>
      <c r="F310" s="3">
        <v>29.0</v>
      </c>
      <c r="G310" s="3">
        <v>20.0</v>
      </c>
      <c r="H310" s="3">
        <v>69.0</v>
      </c>
      <c r="I310" s="3">
        <v>261.0</v>
      </c>
      <c r="J310" s="3">
        <v>13.1</v>
      </c>
      <c r="K310" s="3">
        <v>3.0</v>
      </c>
      <c r="L310" s="3">
        <v>69.0</v>
      </c>
      <c r="M310" s="3">
        <v>69.4</v>
      </c>
      <c r="N310" s="3">
        <v>53.5</v>
      </c>
      <c r="O310" s="3">
        <v>82.7</v>
      </c>
      <c r="P310" s="3" t="s">
        <v>4777</v>
      </c>
      <c r="Q310" s="3">
        <v>112.0</v>
      </c>
      <c r="R310" s="3">
        <v>108.0</v>
      </c>
      <c r="S310" s="3">
        <v>96.4</v>
      </c>
      <c r="T310" s="3">
        <v>0.0</v>
      </c>
      <c r="U310" s="3">
        <v>0.0</v>
      </c>
      <c r="V310" s="3">
        <v>92.0</v>
      </c>
      <c r="W310" s="3">
        <v>82.1</v>
      </c>
      <c r="X310" s="3">
        <v>19.0</v>
      </c>
      <c r="Y310" s="3">
        <v>17.0</v>
      </c>
      <c r="Z310" s="3">
        <v>1.0</v>
      </c>
      <c r="AA310" s="3">
        <v>0.9</v>
      </c>
      <c r="AB310" s="3">
        <v>153.0</v>
      </c>
      <c r="AC310" s="3">
        <v>7.7</v>
      </c>
      <c r="AD310" s="3">
        <v>2.42</v>
      </c>
      <c r="AE310" s="3">
        <v>11.7</v>
      </c>
      <c r="AF310" s="3">
        <v>59.0</v>
      </c>
      <c r="AG310" s="3">
        <v>3.0</v>
      </c>
      <c r="AH310" s="3">
        <v>13.0</v>
      </c>
      <c r="AI310" s="3">
        <v>3.0</v>
      </c>
      <c r="AJ310" s="3">
        <v>2.0</v>
      </c>
      <c r="AK310" s="3">
        <v>0.0</v>
      </c>
      <c r="AL310" s="3">
        <v>0.0</v>
      </c>
      <c r="AM310" s="3">
        <v>5.0</v>
      </c>
      <c r="AN310" s="3">
        <v>13.0</v>
      </c>
      <c r="AO310" s="3">
        <v>131.5</v>
      </c>
      <c r="AP310" s="3" t="s">
        <v>4778</v>
      </c>
    </row>
    <row r="311">
      <c r="A311" s="3" t="s">
        <v>5075</v>
      </c>
      <c r="B311" s="3">
        <v>2016.0</v>
      </c>
      <c r="C311" s="3" t="s">
        <v>4796</v>
      </c>
      <c r="D311" s="3" t="s">
        <v>17</v>
      </c>
      <c r="E311" s="3">
        <v>7.0</v>
      </c>
      <c r="F311" s="3">
        <v>9.0</v>
      </c>
      <c r="G311" s="3">
        <v>6.0</v>
      </c>
      <c r="H311" s="3">
        <v>66.7</v>
      </c>
      <c r="I311" s="3">
        <v>96.0</v>
      </c>
      <c r="J311" s="3">
        <v>16.0</v>
      </c>
      <c r="K311" s="3">
        <v>1.0</v>
      </c>
      <c r="L311" s="3">
        <v>69.0</v>
      </c>
      <c r="M311" s="3">
        <v>76.9</v>
      </c>
      <c r="N311" s="3">
        <v>77.5</v>
      </c>
      <c r="O311" s="3">
        <v>50.9</v>
      </c>
      <c r="P311" s="3" t="s">
        <v>4777</v>
      </c>
      <c r="Q311" s="3">
        <v>20.0</v>
      </c>
      <c r="R311" s="3">
        <v>20.0</v>
      </c>
      <c r="S311" s="3">
        <v>100.0</v>
      </c>
      <c r="T311" s="3">
        <v>0.0</v>
      </c>
      <c r="U311" s="3">
        <v>0.0</v>
      </c>
      <c r="V311" s="3">
        <v>14.0</v>
      </c>
      <c r="W311" s="3">
        <v>70.0</v>
      </c>
      <c r="X311" s="3">
        <v>0.0</v>
      </c>
      <c r="Y311" s="3">
        <v>0.0</v>
      </c>
      <c r="Z311" s="3">
        <v>1.0</v>
      </c>
      <c r="AA311" s="3">
        <v>5.0</v>
      </c>
      <c r="AB311" s="3">
        <v>76.0</v>
      </c>
      <c r="AC311" s="3">
        <v>12.7</v>
      </c>
      <c r="AD311" s="3">
        <v>4.8</v>
      </c>
      <c r="AE311" s="3">
        <v>5.0</v>
      </c>
      <c r="AF311" s="3">
        <v>45.0</v>
      </c>
      <c r="AG311" s="3">
        <v>0.0</v>
      </c>
      <c r="AH311" s="3">
        <v>0.0</v>
      </c>
      <c r="AI311" s="3">
        <v>0.0</v>
      </c>
      <c r="AJ311" s="3">
        <v>0.0</v>
      </c>
      <c r="AK311" s="3">
        <v>1.0</v>
      </c>
      <c r="AL311" s="3">
        <v>0.0</v>
      </c>
      <c r="AM311" s="3">
        <v>0.0</v>
      </c>
      <c r="AN311" s="3">
        <v>2.0</v>
      </c>
      <c r="AO311" s="3">
        <v>99.5</v>
      </c>
      <c r="AP311" s="3" t="s">
        <v>4778</v>
      </c>
    </row>
    <row r="312">
      <c r="A312" s="3" t="s">
        <v>5013</v>
      </c>
      <c r="B312" s="3">
        <v>2022.0</v>
      </c>
      <c r="C312" s="3" t="s">
        <v>4776</v>
      </c>
      <c r="D312" s="3" t="s">
        <v>17</v>
      </c>
      <c r="E312" s="3">
        <v>10.0</v>
      </c>
      <c r="F312" s="3">
        <v>99.0</v>
      </c>
      <c r="G312" s="3">
        <v>53.0</v>
      </c>
      <c r="H312" s="3">
        <v>53.5</v>
      </c>
      <c r="I312" s="3">
        <v>643.0</v>
      </c>
      <c r="J312" s="3">
        <v>12.1</v>
      </c>
      <c r="K312" s="3">
        <v>2.0</v>
      </c>
      <c r="L312" s="3">
        <v>68.9</v>
      </c>
      <c r="M312" s="3">
        <v>68.7</v>
      </c>
      <c r="N312" s="3">
        <v>48.8</v>
      </c>
      <c r="O312" s="3">
        <v>49.3</v>
      </c>
      <c r="P312" s="3" t="s">
        <v>4777</v>
      </c>
      <c r="Q312" s="3">
        <v>385.0</v>
      </c>
      <c r="R312" s="3">
        <v>365.0</v>
      </c>
      <c r="S312" s="3">
        <v>94.8</v>
      </c>
      <c r="T312" s="3">
        <v>0.0</v>
      </c>
      <c r="U312" s="3">
        <v>0.0</v>
      </c>
      <c r="V312" s="3">
        <v>43.0</v>
      </c>
      <c r="W312" s="3">
        <v>11.2</v>
      </c>
      <c r="X312" s="3">
        <v>342.0</v>
      </c>
      <c r="Y312" s="3">
        <v>88.8</v>
      </c>
      <c r="Z312" s="3">
        <v>0.0</v>
      </c>
      <c r="AA312" s="3">
        <v>0.0</v>
      </c>
      <c r="AB312" s="3">
        <v>156.0</v>
      </c>
      <c r="AC312" s="3">
        <v>2.9</v>
      </c>
      <c r="AD312" s="3">
        <v>1.76</v>
      </c>
      <c r="AE312" s="3">
        <v>11.5</v>
      </c>
      <c r="AF312" s="3">
        <v>43.0</v>
      </c>
      <c r="AG312" s="3">
        <v>9.0</v>
      </c>
      <c r="AH312" s="3">
        <v>14.5</v>
      </c>
      <c r="AI312" s="3">
        <v>24.0</v>
      </c>
      <c r="AJ312" s="3">
        <v>8.0</v>
      </c>
      <c r="AK312" s="3">
        <v>4.0</v>
      </c>
      <c r="AL312" s="3">
        <v>1.0</v>
      </c>
      <c r="AM312" s="3">
        <v>10.0</v>
      </c>
      <c r="AN312" s="3">
        <v>29.0</v>
      </c>
      <c r="AO312" s="3">
        <v>63.7</v>
      </c>
      <c r="AP312" s="3" t="s">
        <v>4778</v>
      </c>
    </row>
    <row r="313">
      <c r="A313" s="3" t="s">
        <v>5076</v>
      </c>
      <c r="B313" s="3">
        <v>2022.0</v>
      </c>
      <c r="C313" s="3" t="s">
        <v>4796</v>
      </c>
      <c r="D313" s="3" t="s">
        <v>17</v>
      </c>
      <c r="E313" s="3">
        <v>10.0</v>
      </c>
      <c r="F313" s="3">
        <v>8.0</v>
      </c>
      <c r="G313" s="3">
        <v>7.0</v>
      </c>
      <c r="H313" s="3">
        <v>87.5</v>
      </c>
      <c r="I313" s="3">
        <v>118.0</v>
      </c>
      <c r="J313" s="3">
        <v>16.9</v>
      </c>
      <c r="K313" s="3">
        <v>0.0</v>
      </c>
      <c r="L313" s="3">
        <v>68.9</v>
      </c>
      <c r="M313" s="3">
        <v>70.7</v>
      </c>
      <c r="N313" s="3">
        <v>78.5</v>
      </c>
      <c r="O313" s="3">
        <v>66.7</v>
      </c>
      <c r="P313" s="3" t="s">
        <v>4777</v>
      </c>
      <c r="Q313" s="3">
        <v>68.0</v>
      </c>
      <c r="R313" s="3">
        <v>65.0</v>
      </c>
      <c r="S313" s="3">
        <v>95.6</v>
      </c>
      <c r="T313" s="3">
        <v>0.0</v>
      </c>
      <c r="U313" s="3">
        <v>0.0</v>
      </c>
      <c r="V313" s="3">
        <v>32.0</v>
      </c>
      <c r="W313" s="3">
        <v>47.1</v>
      </c>
      <c r="X313" s="3">
        <v>35.0</v>
      </c>
      <c r="Y313" s="3">
        <v>51.5</v>
      </c>
      <c r="Z313" s="3">
        <v>1.0</v>
      </c>
      <c r="AA313" s="3">
        <v>1.5</v>
      </c>
      <c r="AB313" s="3">
        <v>28.0</v>
      </c>
      <c r="AC313" s="3">
        <v>4.0</v>
      </c>
      <c r="AD313" s="3">
        <v>1.82</v>
      </c>
      <c r="AE313" s="3">
        <v>12.0</v>
      </c>
      <c r="AF313" s="3">
        <v>25.0</v>
      </c>
      <c r="AG313" s="3">
        <v>0.0</v>
      </c>
      <c r="AH313" s="3">
        <v>0.0</v>
      </c>
      <c r="AI313" s="3">
        <v>1.0</v>
      </c>
      <c r="AJ313" s="3">
        <v>1.0</v>
      </c>
      <c r="AK313" s="3">
        <v>0.0</v>
      </c>
      <c r="AL313" s="3">
        <v>0.0</v>
      </c>
      <c r="AM313" s="3">
        <v>2.0</v>
      </c>
      <c r="AN313" s="3">
        <v>5.0</v>
      </c>
      <c r="AO313" s="3">
        <v>118.8</v>
      </c>
      <c r="AP313" s="3" t="s">
        <v>4780</v>
      </c>
    </row>
    <row r="314">
      <c r="A314" s="3" t="s">
        <v>4172</v>
      </c>
      <c r="B314" s="3">
        <v>2022.0</v>
      </c>
      <c r="C314" s="3" t="s">
        <v>4794</v>
      </c>
      <c r="D314" s="3" t="s">
        <v>17</v>
      </c>
      <c r="E314" s="3">
        <v>4.0</v>
      </c>
      <c r="F314" s="3">
        <v>7.0</v>
      </c>
      <c r="G314" s="3">
        <v>6.0</v>
      </c>
      <c r="H314" s="3">
        <v>85.7</v>
      </c>
      <c r="I314" s="3">
        <v>106.0</v>
      </c>
      <c r="J314" s="3">
        <v>17.7</v>
      </c>
      <c r="K314" s="3">
        <v>1.0</v>
      </c>
      <c r="L314" s="3">
        <v>68.9</v>
      </c>
      <c r="M314" s="3">
        <v>68.4</v>
      </c>
      <c r="N314" s="3">
        <v>77.5</v>
      </c>
      <c r="O314" s="3">
        <v>74.2</v>
      </c>
      <c r="P314" s="3" t="s">
        <v>4777</v>
      </c>
      <c r="Q314" s="3">
        <v>26.0</v>
      </c>
      <c r="R314" s="3">
        <v>23.0</v>
      </c>
      <c r="S314" s="3">
        <v>88.5</v>
      </c>
      <c r="T314" s="3">
        <v>0.0</v>
      </c>
      <c r="U314" s="3">
        <v>0.0</v>
      </c>
      <c r="V314" s="3">
        <v>0.0</v>
      </c>
      <c r="W314" s="3">
        <v>0.0</v>
      </c>
      <c r="X314" s="3">
        <v>26.0</v>
      </c>
      <c r="Y314" s="3">
        <v>100.0</v>
      </c>
      <c r="Z314" s="3">
        <v>0.0</v>
      </c>
      <c r="AA314" s="3">
        <v>0.0</v>
      </c>
      <c r="AB314" s="3">
        <v>44.0</v>
      </c>
      <c r="AC314" s="3">
        <v>7.3</v>
      </c>
      <c r="AD314" s="3">
        <v>4.61</v>
      </c>
      <c r="AE314" s="3">
        <v>13.1</v>
      </c>
      <c r="AF314" s="3">
        <v>53.0</v>
      </c>
      <c r="AG314" s="3">
        <v>0.0</v>
      </c>
      <c r="AH314" s="3">
        <v>0.0</v>
      </c>
      <c r="AI314" s="3">
        <v>1.0</v>
      </c>
      <c r="AJ314" s="3">
        <v>0.0</v>
      </c>
      <c r="AK314" s="3">
        <v>0.0</v>
      </c>
      <c r="AL314" s="3">
        <v>0.0</v>
      </c>
      <c r="AM314" s="3">
        <v>0.0</v>
      </c>
      <c r="AN314" s="3">
        <v>2.0</v>
      </c>
      <c r="AO314" s="3">
        <v>158.3</v>
      </c>
      <c r="AP314" s="3" t="s">
        <v>4780</v>
      </c>
    </row>
    <row r="315">
      <c r="A315" s="3" t="s">
        <v>5070</v>
      </c>
      <c r="B315" s="3">
        <v>2023.0</v>
      </c>
      <c r="C315" s="3" t="s">
        <v>4794</v>
      </c>
      <c r="D315" s="3" t="s">
        <v>17</v>
      </c>
      <c r="E315" s="3">
        <v>12.0</v>
      </c>
      <c r="F315" s="3">
        <v>62.0</v>
      </c>
      <c r="G315" s="3">
        <v>38.0</v>
      </c>
      <c r="H315" s="3">
        <v>61.3</v>
      </c>
      <c r="I315" s="3">
        <v>548.0</v>
      </c>
      <c r="J315" s="3">
        <v>14.4</v>
      </c>
      <c r="K315" s="3">
        <v>5.0</v>
      </c>
      <c r="L315" s="3">
        <v>68.8</v>
      </c>
      <c r="M315" s="3">
        <v>70.4</v>
      </c>
      <c r="N315" s="3">
        <v>52.1</v>
      </c>
      <c r="O315" s="3">
        <v>39.5</v>
      </c>
      <c r="P315" s="3" t="s">
        <v>4777</v>
      </c>
      <c r="Q315" s="3">
        <v>343.0</v>
      </c>
      <c r="R315" s="3">
        <v>323.0</v>
      </c>
      <c r="S315" s="3">
        <v>94.2</v>
      </c>
      <c r="T315" s="3">
        <v>0.0</v>
      </c>
      <c r="U315" s="3">
        <v>0.0</v>
      </c>
      <c r="V315" s="3">
        <v>46.0</v>
      </c>
      <c r="W315" s="3">
        <v>13.4</v>
      </c>
      <c r="X315" s="3">
        <v>297.0</v>
      </c>
      <c r="Y315" s="3">
        <v>86.6</v>
      </c>
      <c r="Z315" s="3">
        <v>0.0</v>
      </c>
      <c r="AA315" s="3">
        <v>0.0</v>
      </c>
      <c r="AB315" s="3">
        <v>164.0</v>
      </c>
      <c r="AC315" s="3">
        <v>4.3</v>
      </c>
      <c r="AD315" s="3">
        <v>1.7</v>
      </c>
      <c r="AE315" s="3">
        <v>12.0</v>
      </c>
      <c r="AF315" s="3">
        <v>44.0</v>
      </c>
      <c r="AG315" s="3">
        <v>6.0</v>
      </c>
      <c r="AH315" s="3">
        <v>13.6</v>
      </c>
      <c r="AI315" s="3">
        <v>11.0</v>
      </c>
      <c r="AJ315" s="3">
        <v>5.0</v>
      </c>
      <c r="AK315" s="3">
        <v>2.0</v>
      </c>
      <c r="AL315" s="3">
        <v>1.0</v>
      </c>
      <c r="AM315" s="3">
        <v>6.0</v>
      </c>
      <c r="AN315" s="3">
        <v>30.0</v>
      </c>
      <c r="AO315" s="3">
        <v>103.4</v>
      </c>
      <c r="AP315" s="3" t="s">
        <v>4788</v>
      </c>
    </row>
    <row r="316">
      <c r="A316" s="3" t="s">
        <v>2473</v>
      </c>
      <c r="B316" s="3">
        <v>2018.0</v>
      </c>
      <c r="C316" s="3" t="s">
        <v>4784</v>
      </c>
      <c r="D316" s="3" t="s">
        <v>17</v>
      </c>
      <c r="E316" s="3">
        <v>12.0</v>
      </c>
      <c r="F316" s="3">
        <v>56.0</v>
      </c>
      <c r="G316" s="3">
        <v>30.0</v>
      </c>
      <c r="H316" s="3">
        <v>53.6</v>
      </c>
      <c r="I316" s="3">
        <v>493.0</v>
      </c>
      <c r="J316" s="3">
        <v>16.4</v>
      </c>
      <c r="K316" s="3">
        <v>4.0</v>
      </c>
      <c r="L316" s="3">
        <v>68.8</v>
      </c>
      <c r="M316" s="3">
        <v>68.7</v>
      </c>
      <c r="N316" s="3">
        <v>72.2</v>
      </c>
      <c r="O316" s="3">
        <v>31.2</v>
      </c>
      <c r="P316" s="3" t="s">
        <v>4777</v>
      </c>
      <c r="Q316" s="3">
        <v>221.0</v>
      </c>
      <c r="R316" s="3">
        <v>214.0</v>
      </c>
      <c r="S316" s="3">
        <v>96.8</v>
      </c>
      <c r="T316" s="3">
        <v>0.0</v>
      </c>
      <c r="U316" s="3">
        <v>0.0</v>
      </c>
      <c r="V316" s="3">
        <v>12.0</v>
      </c>
      <c r="W316" s="3">
        <v>5.4</v>
      </c>
      <c r="X316" s="3">
        <v>209.0</v>
      </c>
      <c r="Y316" s="3">
        <v>94.6</v>
      </c>
      <c r="Z316" s="3">
        <v>0.0</v>
      </c>
      <c r="AA316" s="3">
        <v>0.0</v>
      </c>
      <c r="AB316" s="3">
        <v>123.0</v>
      </c>
      <c r="AC316" s="3">
        <v>4.1</v>
      </c>
      <c r="AD316" s="3">
        <v>2.3</v>
      </c>
      <c r="AE316" s="3">
        <v>17.1</v>
      </c>
      <c r="AF316" s="3">
        <v>48.0</v>
      </c>
      <c r="AG316" s="3">
        <v>1.0</v>
      </c>
      <c r="AH316" s="3">
        <v>3.2</v>
      </c>
      <c r="AI316" s="3">
        <v>14.0</v>
      </c>
      <c r="AJ316" s="3">
        <v>6.0</v>
      </c>
      <c r="AK316" s="3">
        <v>2.0</v>
      </c>
      <c r="AL316" s="3">
        <v>1.0</v>
      </c>
      <c r="AM316" s="3">
        <v>1.0</v>
      </c>
      <c r="AN316" s="3">
        <v>19.0</v>
      </c>
      <c r="AO316" s="3">
        <v>92.3</v>
      </c>
      <c r="AP316" s="3" t="s">
        <v>4778</v>
      </c>
    </row>
    <row r="317">
      <c r="A317" s="3" t="s">
        <v>5077</v>
      </c>
      <c r="B317" s="3">
        <v>2020.0</v>
      </c>
      <c r="C317" s="3" t="s">
        <v>5078</v>
      </c>
      <c r="D317" s="3" t="s">
        <v>17</v>
      </c>
      <c r="E317" s="3">
        <v>7.0</v>
      </c>
      <c r="F317" s="3">
        <v>22.0</v>
      </c>
      <c r="G317" s="3">
        <v>14.0</v>
      </c>
      <c r="H317" s="3">
        <v>63.6</v>
      </c>
      <c r="I317" s="3">
        <v>273.0</v>
      </c>
      <c r="J317" s="3">
        <v>19.5</v>
      </c>
      <c r="K317" s="3">
        <v>3.0</v>
      </c>
      <c r="L317" s="3">
        <v>68.8</v>
      </c>
      <c r="M317" s="3">
        <v>67.1</v>
      </c>
      <c r="N317" s="3">
        <v>69.9</v>
      </c>
      <c r="O317" s="3">
        <v>72.7</v>
      </c>
      <c r="P317" s="3" t="s">
        <v>4777</v>
      </c>
      <c r="Q317" s="3">
        <v>158.0</v>
      </c>
      <c r="R317" s="3">
        <v>146.0</v>
      </c>
      <c r="S317" s="3">
        <v>92.4</v>
      </c>
      <c r="T317" s="3">
        <v>0.0</v>
      </c>
      <c r="U317" s="3">
        <v>0.0</v>
      </c>
      <c r="V317" s="3">
        <v>82.0</v>
      </c>
      <c r="W317" s="3">
        <v>51.9</v>
      </c>
      <c r="X317" s="3">
        <v>75.0</v>
      </c>
      <c r="Y317" s="3">
        <v>47.5</v>
      </c>
      <c r="Z317" s="3">
        <v>1.0</v>
      </c>
      <c r="AA317" s="3">
        <v>0.6</v>
      </c>
      <c r="AB317" s="3">
        <v>125.0</v>
      </c>
      <c r="AC317" s="3">
        <v>8.9</v>
      </c>
      <c r="AD317" s="3">
        <v>1.87</v>
      </c>
      <c r="AE317" s="3">
        <v>13.8</v>
      </c>
      <c r="AF317" s="3">
        <v>52.0</v>
      </c>
      <c r="AG317" s="3">
        <v>1.0</v>
      </c>
      <c r="AH317" s="3">
        <v>6.7</v>
      </c>
      <c r="AI317" s="3">
        <v>2.0</v>
      </c>
      <c r="AJ317" s="3">
        <v>1.0</v>
      </c>
      <c r="AK317" s="3">
        <v>1.0</v>
      </c>
      <c r="AL317" s="3">
        <v>0.0</v>
      </c>
      <c r="AM317" s="3">
        <v>2.0</v>
      </c>
      <c r="AN317" s="3">
        <v>11.0</v>
      </c>
      <c r="AO317" s="3">
        <v>127.5</v>
      </c>
      <c r="AP317" s="3" t="s">
        <v>4815</v>
      </c>
    </row>
    <row r="318">
      <c r="A318" s="3" t="s">
        <v>5079</v>
      </c>
      <c r="B318" s="3">
        <v>2021.0</v>
      </c>
      <c r="C318" s="3" t="s">
        <v>4796</v>
      </c>
      <c r="D318" s="3" t="s">
        <v>17</v>
      </c>
      <c r="E318" s="3">
        <v>11.0</v>
      </c>
      <c r="F318" s="3">
        <v>25.0</v>
      </c>
      <c r="G318" s="3">
        <v>18.0</v>
      </c>
      <c r="H318" s="3">
        <v>72.0</v>
      </c>
      <c r="I318" s="3">
        <v>200.0</v>
      </c>
      <c r="J318" s="3">
        <v>11.1</v>
      </c>
      <c r="K318" s="3">
        <v>0.0</v>
      </c>
      <c r="L318" s="3">
        <v>68.8</v>
      </c>
      <c r="M318" s="3">
        <v>67.3</v>
      </c>
      <c r="N318" s="3">
        <v>85.5</v>
      </c>
      <c r="O318" s="3">
        <v>75.9</v>
      </c>
      <c r="P318" s="3" t="s">
        <v>4777</v>
      </c>
      <c r="Q318" s="3">
        <v>137.0</v>
      </c>
      <c r="R318" s="3">
        <v>131.0</v>
      </c>
      <c r="S318" s="3">
        <v>95.6</v>
      </c>
      <c r="T318" s="3">
        <v>0.0</v>
      </c>
      <c r="U318" s="3">
        <v>0.0</v>
      </c>
      <c r="V318" s="3">
        <v>124.0</v>
      </c>
      <c r="W318" s="3">
        <v>90.5</v>
      </c>
      <c r="X318" s="3">
        <v>7.0</v>
      </c>
      <c r="Y318" s="3">
        <v>5.1</v>
      </c>
      <c r="Z318" s="3">
        <v>2.0</v>
      </c>
      <c r="AA318" s="3">
        <v>1.5</v>
      </c>
      <c r="AB318" s="3">
        <v>136.0</v>
      </c>
      <c r="AC318" s="3">
        <v>7.6</v>
      </c>
      <c r="AD318" s="3">
        <v>1.53</v>
      </c>
      <c r="AE318" s="3">
        <v>3.4</v>
      </c>
      <c r="AF318" s="3">
        <v>32.0</v>
      </c>
      <c r="AG318" s="3">
        <v>0.0</v>
      </c>
      <c r="AH318" s="3">
        <v>0.0</v>
      </c>
      <c r="AI318" s="3">
        <v>4.0</v>
      </c>
      <c r="AJ318" s="3">
        <v>2.0</v>
      </c>
      <c r="AK318" s="3">
        <v>0.0</v>
      </c>
      <c r="AL318" s="3">
        <v>0.0</v>
      </c>
      <c r="AM318" s="3">
        <v>1.0</v>
      </c>
      <c r="AN318" s="3">
        <v>10.0</v>
      </c>
      <c r="AO318" s="3">
        <v>95.4</v>
      </c>
      <c r="AP318" s="3" t="s">
        <v>4778</v>
      </c>
    </row>
    <row r="319">
      <c r="A319" s="3" t="s">
        <v>5080</v>
      </c>
      <c r="B319" s="3">
        <v>2023.0</v>
      </c>
      <c r="C319" s="3" t="s">
        <v>4793</v>
      </c>
      <c r="D319" s="3" t="s">
        <v>17</v>
      </c>
      <c r="E319" s="3">
        <v>11.0</v>
      </c>
      <c r="F319" s="3">
        <v>14.0</v>
      </c>
      <c r="G319" s="3">
        <v>13.0</v>
      </c>
      <c r="H319" s="3">
        <v>92.9</v>
      </c>
      <c r="I319" s="3">
        <v>134.0</v>
      </c>
      <c r="J319" s="3">
        <v>10.3</v>
      </c>
      <c r="K319" s="3">
        <v>0.0</v>
      </c>
      <c r="L319" s="3">
        <v>68.8</v>
      </c>
      <c r="M319" s="3">
        <v>65.4</v>
      </c>
      <c r="N319" s="3">
        <v>82.7</v>
      </c>
      <c r="O319" s="3">
        <v>73.4</v>
      </c>
      <c r="P319" s="3">
        <v>75.4</v>
      </c>
      <c r="Q319" s="3">
        <v>92.0</v>
      </c>
      <c r="R319" s="3">
        <v>84.0</v>
      </c>
      <c r="S319" s="3">
        <v>91.3</v>
      </c>
      <c r="T319" s="3">
        <v>2.0</v>
      </c>
      <c r="U319" s="3">
        <v>2.2</v>
      </c>
      <c r="V319" s="3">
        <v>36.0</v>
      </c>
      <c r="W319" s="3">
        <v>39.1</v>
      </c>
      <c r="X319" s="3">
        <v>49.0</v>
      </c>
      <c r="Y319" s="3">
        <v>53.3</v>
      </c>
      <c r="Z319" s="3">
        <v>2.0</v>
      </c>
      <c r="AA319" s="3">
        <v>2.2</v>
      </c>
      <c r="AB319" s="3">
        <v>133.0</v>
      </c>
      <c r="AC319" s="3">
        <v>10.2</v>
      </c>
      <c r="AD319" s="3">
        <v>1.6</v>
      </c>
      <c r="AE319" s="3">
        <v>2.4</v>
      </c>
      <c r="AF319" s="3">
        <v>34.0</v>
      </c>
      <c r="AG319" s="3">
        <v>0.0</v>
      </c>
      <c r="AH319" s="3">
        <v>0.0</v>
      </c>
      <c r="AI319" s="3">
        <v>0.0</v>
      </c>
      <c r="AJ319" s="3">
        <v>0.0</v>
      </c>
      <c r="AK319" s="3">
        <v>0.0</v>
      </c>
      <c r="AL319" s="3">
        <v>0.0</v>
      </c>
      <c r="AM319" s="3">
        <v>8.0</v>
      </c>
      <c r="AN319" s="3">
        <v>5.0</v>
      </c>
      <c r="AO319" s="3">
        <v>106.5</v>
      </c>
      <c r="AP319" s="3" t="s">
        <v>4778</v>
      </c>
    </row>
    <row r="320">
      <c r="A320" s="3" t="s">
        <v>5081</v>
      </c>
      <c r="B320" s="3">
        <v>2019.0</v>
      </c>
      <c r="C320" s="3" t="s">
        <v>4790</v>
      </c>
      <c r="D320" s="3" t="s">
        <v>17</v>
      </c>
      <c r="E320" s="3">
        <v>7.0</v>
      </c>
      <c r="F320" s="3">
        <v>8.0</v>
      </c>
      <c r="G320" s="3">
        <v>7.0</v>
      </c>
      <c r="H320" s="3">
        <v>87.5</v>
      </c>
      <c r="I320" s="3">
        <v>82.0</v>
      </c>
      <c r="J320" s="3">
        <v>11.7</v>
      </c>
      <c r="K320" s="3">
        <v>2.0</v>
      </c>
      <c r="L320" s="3">
        <v>68.8</v>
      </c>
      <c r="M320" s="3">
        <v>70.6</v>
      </c>
      <c r="N320" s="3">
        <v>56.4</v>
      </c>
      <c r="O320" s="3">
        <v>67.4</v>
      </c>
      <c r="P320" s="3">
        <v>65.4</v>
      </c>
      <c r="Q320" s="3">
        <v>40.0</v>
      </c>
      <c r="R320" s="3">
        <v>37.0</v>
      </c>
      <c r="S320" s="3">
        <v>92.5</v>
      </c>
      <c r="T320" s="3">
        <v>2.0</v>
      </c>
      <c r="U320" s="3">
        <v>5.0</v>
      </c>
      <c r="V320" s="3">
        <v>20.0</v>
      </c>
      <c r="W320" s="3">
        <v>50.0</v>
      </c>
      <c r="X320" s="3">
        <v>20.0</v>
      </c>
      <c r="Y320" s="3">
        <v>50.0</v>
      </c>
      <c r="Z320" s="3">
        <v>0.0</v>
      </c>
      <c r="AA320" s="3">
        <v>0.0</v>
      </c>
      <c r="AB320" s="3">
        <v>40.0</v>
      </c>
      <c r="AC320" s="3">
        <v>5.7</v>
      </c>
      <c r="AD320" s="3">
        <v>2.22</v>
      </c>
      <c r="AE320" s="3">
        <v>5.8</v>
      </c>
      <c r="AF320" s="3">
        <v>33.0</v>
      </c>
      <c r="AG320" s="3">
        <v>1.0</v>
      </c>
      <c r="AH320" s="3">
        <v>12.5</v>
      </c>
      <c r="AI320" s="3">
        <v>1.0</v>
      </c>
      <c r="AJ320" s="3">
        <v>1.0</v>
      </c>
      <c r="AK320" s="3">
        <v>0.0</v>
      </c>
      <c r="AL320" s="3">
        <v>0.0</v>
      </c>
      <c r="AM320" s="3">
        <v>0.0</v>
      </c>
      <c r="AN320" s="3">
        <v>6.0</v>
      </c>
      <c r="AO320" s="3">
        <v>149.0</v>
      </c>
      <c r="AP320" s="3" t="s">
        <v>4778</v>
      </c>
    </row>
    <row r="321">
      <c r="A321" s="3" t="s">
        <v>1858</v>
      </c>
      <c r="B321" s="3">
        <v>2021.0</v>
      </c>
      <c r="C321" s="3" t="s">
        <v>4789</v>
      </c>
      <c r="D321" s="3" t="s">
        <v>17</v>
      </c>
      <c r="E321" s="3">
        <v>12.0</v>
      </c>
      <c r="F321" s="3">
        <v>56.0</v>
      </c>
      <c r="G321" s="3">
        <v>38.0</v>
      </c>
      <c r="H321" s="3">
        <v>67.9</v>
      </c>
      <c r="I321" s="3">
        <v>496.0</v>
      </c>
      <c r="J321" s="3">
        <v>13.1</v>
      </c>
      <c r="K321" s="3">
        <v>3.0</v>
      </c>
      <c r="L321" s="3">
        <v>68.7</v>
      </c>
      <c r="M321" s="3">
        <v>68.0</v>
      </c>
      <c r="N321" s="3">
        <v>83.8</v>
      </c>
      <c r="O321" s="3">
        <v>72.9</v>
      </c>
      <c r="P321" s="3">
        <v>62.1</v>
      </c>
      <c r="Q321" s="3">
        <v>337.0</v>
      </c>
      <c r="R321" s="3">
        <v>328.0</v>
      </c>
      <c r="S321" s="3">
        <v>97.3</v>
      </c>
      <c r="T321" s="3">
        <v>1.0</v>
      </c>
      <c r="U321" s="3">
        <v>0.3</v>
      </c>
      <c r="V321" s="3">
        <v>70.0</v>
      </c>
      <c r="W321" s="3">
        <v>20.8</v>
      </c>
      <c r="X321" s="3">
        <v>265.0</v>
      </c>
      <c r="Y321" s="3">
        <v>78.6</v>
      </c>
      <c r="Z321" s="3">
        <v>2.0</v>
      </c>
      <c r="AA321" s="3">
        <v>0.6</v>
      </c>
      <c r="AB321" s="3">
        <v>130.0</v>
      </c>
      <c r="AC321" s="3">
        <v>3.4</v>
      </c>
      <c r="AD321" s="3">
        <v>1.51</v>
      </c>
      <c r="AE321" s="3">
        <v>12.4</v>
      </c>
      <c r="AF321" s="3">
        <v>52.0</v>
      </c>
      <c r="AG321" s="3">
        <v>1.0</v>
      </c>
      <c r="AH321" s="3">
        <v>2.6</v>
      </c>
      <c r="AI321" s="3">
        <v>12.0</v>
      </c>
      <c r="AJ321" s="3">
        <v>4.0</v>
      </c>
      <c r="AK321" s="3">
        <v>3.0</v>
      </c>
      <c r="AL321" s="3">
        <v>0.0</v>
      </c>
      <c r="AM321" s="3">
        <v>3.0</v>
      </c>
      <c r="AN321" s="3">
        <v>26.0</v>
      </c>
      <c r="AO321" s="3">
        <v>91.1</v>
      </c>
      <c r="AP321" s="3" t="s">
        <v>4780</v>
      </c>
    </row>
    <row r="322">
      <c r="A322" s="3" t="s">
        <v>4870</v>
      </c>
      <c r="B322" s="3">
        <v>2023.0</v>
      </c>
      <c r="C322" s="3" t="s">
        <v>4981</v>
      </c>
      <c r="D322" s="3" t="s">
        <v>17</v>
      </c>
      <c r="E322" s="3">
        <v>12.0</v>
      </c>
      <c r="F322" s="3">
        <v>46.0</v>
      </c>
      <c r="G322" s="3">
        <v>21.0</v>
      </c>
      <c r="H322" s="3">
        <v>45.7</v>
      </c>
      <c r="I322" s="3">
        <v>437.0</v>
      </c>
      <c r="J322" s="3">
        <v>20.8</v>
      </c>
      <c r="K322" s="3">
        <v>4.0</v>
      </c>
      <c r="L322" s="3">
        <v>68.7</v>
      </c>
      <c r="M322" s="3">
        <v>69.7</v>
      </c>
      <c r="N322" s="3">
        <v>56.1</v>
      </c>
      <c r="O322" s="3">
        <v>71.4</v>
      </c>
      <c r="P322" s="3" t="s">
        <v>4777</v>
      </c>
      <c r="Q322" s="3">
        <v>232.0</v>
      </c>
      <c r="R322" s="3">
        <v>216.0</v>
      </c>
      <c r="S322" s="3">
        <v>93.1</v>
      </c>
      <c r="T322" s="3">
        <v>0.0</v>
      </c>
      <c r="U322" s="3">
        <v>0.0</v>
      </c>
      <c r="V322" s="3">
        <v>39.0</v>
      </c>
      <c r="W322" s="3">
        <v>16.8</v>
      </c>
      <c r="X322" s="3">
        <v>193.0</v>
      </c>
      <c r="Y322" s="3">
        <v>83.2</v>
      </c>
      <c r="Z322" s="3">
        <v>0.0</v>
      </c>
      <c r="AA322" s="3">
        <v>0.0</v>
      </c>
      <c r="AB322" s="3">
        <v>125.0</v>
      </c>
      <c r="AC322" s="3">
        <v>6.0</v>
      </c>
      <c r="AD322" s="3">
        <v>2.02</v>
      </c>
      <c r="AE322" s="3">
        <v>16.8</v>
      </c>
      <c r="AF322" s="3">
        <v>56.0</v>
      </c>
      <c r="AG322" s="3">
        <v>3.0</v>
      </c>
      <c r="AH322" s="3">
        <v>12.5</v>
      </c>
      <c r="AI322" s="3">
        <v>13.0</v>
      </c>
      <c r="AJ322" s="3">
        <v>3.0</v>
      </c>
      <c r="AK322" s="3">
        <v>1.0</v>
      </c>
      <c r="AL322" s="3">
        <v>0.0</v>
      </c>
      <c r="AM322" s="3">
        <v>0.0</v>
      </c>
      <c r="AN322" s="3">
        <v>16.0</v>
      </c>
      <c r="AO322" s="3">
        <v>99.6</v>
      </c>
      <c r="AP322" s="3" t="s">
        <v>4780</v>
      </c>
    </row>
    <row r="323">
      <c r="A323" s="3" t="s">
        <v>5051</v>
      </c>
      <c r="B323" s="3">
        <v>2019.0</v>
      </c>
      <c r="C323" s="3" t="s">
        <v>4796</v>
      </c>
      <c r="D323" s="3" t="s">
        <v>17</v>
      </c>
      <c r="E323" s="3">
        <v>12.0</v>
      </c>
      <c r="F323" s="3">
        <v>31.0</v>
      </c>
      <c r="G323" s="3">
        <v>27.0</v>
      </c>
      <c r="H323" s="3">
        <v>87.1</v>
      </c>
      <c r="I323" s="3">
        <v>346.0</v>
      </c>
      <c r="J323" s="3">
        <v>12.8</v>
      </c>
      <c r="K323" s="3">
        <v>2.0</v>
      </c>
      <c r="L323" s="3">
        <v>68.7</v>
      </c>
      <c r="M323" s="3">
        <v>68.1</v>
      </c>
      <c r="N323" s="3">
        <v>79.5</v>
      </c>
      <c r="O323" s="3">
        <v>74.8</v>
      </c>
      <c r="P323" s="3" t="s">
        <v>4777</v>
      </c>
      <c r="Q323" s="3">
        <v>224.0</v>
      </c>
      <c r="R323" s="3">
        <v>205.0</v>
      </c>
      <c r="S323" s="3">
        <v>91.5</v>
      </c>
      <c r="T323" s="3">
        <v>0.0</v>
      </c>
      <c r="U323" s="3">
        <v>0.0</v>
      </c>
      <c r="V323" s="3">
        <v>207.0</v>
      </c>
      <c r="W323" s="3">
        <v>92.4</v>
      </c>
      <c r="X323" s="3">
        <v>16.0</v>
      </c>
      <c r="Y323" s="3">
        <v>7.1</v>
      </c>
      <c r="Z323" s="3">
        <v>1.0</v>
      </c>
      <c r="AA323" s="3">
        <v>0.4</v>
      </c>
      <c r="AB323" s="3">
        <v>191.0</v>
      </c>
      <c r="AC323" s="3">
        <v>7.1</v>
      </c>
      <c r="AD323" s="3">
        <v>1.69</v>
      </c>
      <c r="AE323" s="3">
        <v>6.4</v>
      </c>
      <c r="AF323" s="3">
        <v>65.0</v>
      </c>
      <c r="AG323" s="3">
        <v>1.0</v>
      </c>
      <c r="AH323" s="3">
        <v>3.6</v>
      </c>
      <c r="AI323" s="3">
        <v>4.0</v>
      </c>
      <c r="AJ323" s="3">
        <v>3.0</v>
      </c>
      <c r="AK323" s="3">
        <v>0.0</v>
      </c>
      <c r="AL323" s="3">
        <v>0.0</v>
      </c>
      <c r="AM323" s="3">
        <v>7.0</v>
      </c>
      <c r="AN323" s="3">
        <v>16.0</v>
      </c>
      <c r="AO323" s="3">
        <v>134.7</v>
      </c>
      <c r="AP323" s="3" t="s">
        <v>4780</v>
      </c>
    </row>
    <row r="324">
      <c r="A324" s="3" t="s">
        <v>1470</v>
      </c>
      <c r="B324" s="3">
        <v>2022.0</v>
      </c>
      <c r="C324" s="3" t="s">
        <v>4785</v>
      </c>
      <c r="D324" s="3" t="s">
        <v>17</v>
      </c>
      <c r="E324" s="3">
        <v>3.0</v>
      </c>
      <c r="F324" s="3">
        <v>6.0</v>
      </c>
      <c r="G324" s="3">
        <v>5.0</v>
      </c>
      <c r="H324" s="3">
        <v>83.3</v>
      </c>
      <c r="I324" s="3">
        <v>69.0</v>
      </c>
      <c r="J324" s="3">
        <v>13.8</v>
      </c>
      <c r="K324" s="3">
        <v>1.0</v>
      </c>
      <c r="L324" s="3">
        <v>68.6</v>
      </c>
      <c r="M324" s="3">
        <v>67.8</v>
      </c>
      <c r="N324" s="3">
        <v>76.3</v>
      </c>
      <c r="O324" s="3">
        <v>65.7</v>
      </c>
      <c r="P324" s="3" t="s">
        <v>4777</v>
      </c>
      <c r="Q324" s="3">
        <v>29.0</v>
      </c>
      <c r="R324" s="3">
        <v>28.0</v>
      </c>
      <c r="S324" s="3">
        <v>96.6</v>
      </c>
      <c r="T324" s="3">
        <v>0.0</v>
      </c>
      <c r="U324" s="3">
        <v>0.0</v>
      </c>
      <c r="V324" s="3">
        <v>2.0</v>
      </c>
      <c r="W324" s="3">
        <v>6.9</v>
      </c>
      <c r="X324" s="3">
        <v>27.0</v>
      </c>
      <c r="Y324" s="3">
        <v>93.1</v>
      </c>
      <c r="Z324" s="3">
        <v>0.0</v>
      </c>
      <c r="AA324" s="3">
        <v>0.0</v>
      </c>
      <c r="AB324" s="3">
        <v>21.0</v>
      </c>
      <c r="AC324" s="3">
        <v>4.2</v>
      </c>
      <c r="AD324" s="3">
        <v>2.46</v>
      </c>
      <c r="AE324" s="3">
        <v>11.8</v>
      </c>
      <c r="AF324" s="3">
        <v>27.0</v>
      </c>
      <c r="AG324" s="3">
        <v>0.0</v>
      </c>
      <c r="AH324" s="3">
        <v>0.0</v>
      </c>
      <c r="AI324" s="3">
        <v>4.0</v>
      </c>
      <c r="AJ324" s="3">
        <v>3.0</v>
      </c>
      <c r="AK324" s="3">
        <v>0.0</v>
      </c>
      <c r="AL324" s="3">
        <v>0.0</v>
      </c>
      <c r="AM324" s="3">
        <v>1.0</v>
      </c>
      <c r="AN324" s="3">
        <v>4.0</v>
      </c>
      <c r="AO324" s="3">
        <v>154.2</v>
      </c>
      <c r="AP324" s="3" t="s">
        <v>4780</v>
      </c>
    </row>
    <row r="325">
      <c r="A325" s="3" t="s">
        <v>5082</v>
      </c>
      <c r="B325" s="3">
        <v>2019.0</v>
      </c>
      <c r="C325" s="3" t="s">
        <v>4804</v>
      </c>
      <c r="D325" s="3" t="s">
        <v>17</v>
      </c>
      <c r="E325" s="3">
        <v>7.0</v>
      </c>
      <c r="F325" s="3">
        <v>2.0</v>
      </c>
      <c r="G325" s="3">
        <v>1.0</v>
      </c>
      <c r="H325" s="3">
        <v>50.0</v>
      </c>
      <c r="I325" s="3">
        <v>37.0</v>
      </c>
      <c r="J325" s="3">
        <v>37.0</v>
      </c>
      <c r="K325" s="3">
        <v>0.0</v>
      </c>
      <c r="L325" s="3">
        <v>68.5</v>
      </c>
      <c r="M325" s="3">
        <v>58.7</v>
      </c>
      <c r="N325" s="3">
        <v>66.7</v>
      </c>
      <c r="O325" s="3">
        <v>61.0</v>
      </c>
      <c r="P325" s="3" t="s">
        <v>4777</v>
      </c>
      <c r="Q325" s="3">
        <v>32.0</v>
      </c>
      <c r="R325" s="3">
        <v>31.0</v>
      </c>
      <c r="S325" s="3">
        <v>96.9</v>
      </c>
      <c r="T325" s="3">
        <v>0.0</v>
      </c>
      <c r="U325" s="3">
        <v>0.0</v>
      </c>
      <c r="V325" s="3">
        <v>11.0</v>
      </c>
      <c r="W325" s="3">
        <v>34.4</v>
      </c>
      <c r="X325" s="3">
        <v>21.0</v>
      </c>
      <c r="Y325" s="3">
        <v>65.6</v>
      </c>
      <c r="Z325" s="3">
        <v>0.0</v>
      </c>
      <c r="AA325" s="3">
        <v>0.0</v>
      </c>
      <c r="AB325" s="3">
        <v>21.0</v>
      </c>
      <c r="AC325" s="3">
        <v>21.0</v>
      </c>
      <c r="AD325" s="3">
        <v>1.19</v>
      </c>
      <c r="AE325" s="3">
        <v>17.5</v>
      </c>
      <c r="AF325" s="3">
        <v>37.0</v>
      </c>
      <c r="AG325" s="3">
        <v>0.0</v>
      </c>
      <c r="AH325" s="3">
        <v>0.0</v>
      </c>
      <c r="AI325" s="3">
        <v>0.0</v>
      </c>
      <c r="AJ325" s="3">
        <v>0.0</v>
      </c>
      <c r="AK325" s="3">
        <v>0.0</v>
      </c>
      <c r="AL325" s="3">
        <v>0.0</v>
      </c>
      <c r="AM325" s="3">
        <v>1.0</v>
      </c>
      <c r="AN325" s="3">
        <v>1.0</v>
      </c>
      <c r="AO325" s="3">
        <v>95.8</v>
      </c>
      <c r="AP325" s="3" t="s">
        <v>4780</v>
      </c>
    </row>
    <row r="326">
      <c r="A326" s="3" t="s">
        <v>1766</v>
      </c>
      <c r="B326" s="3">
        <v>2021.0</v>
      </c>
      <c r="C326" s="3" t="s">
        <v>4796</v>
      </c>
      <c r="D326" s="3" t="s">
        <v>17</v>
      </c>
      <c r="E326" s="3">
        <v>12.0</v>
      </c>
      <c r="F326" s="3">
        <v>129.0</v>
      </c>
      <c r="G326" s="3">
        <v>98.0</v>
      </c>
      <c r="H326" s="3">
        <v>76.0</v>
      </c>
      <c r="I326" s="3">
        <v>986.0</v>
      </c>
      <c r="J326" s="3">
        <v>10.1</v>
      </c>
      <c r="K326" s="3">
        <v>9.0</v>
      </c>
      <c r="L326" s="3">
        <v>68.4</v>
      </c>
      <c r="M326" s="3">
        <v>68.4</v>
      </c>
      <c r="N326" s="3">
        <v>83.5</v>
      </c>
      <c r="O326" s="3">
        <v>59.9</v>
      </c>
      <c r="P326" s="3" t="s">
        <v>4777</v>
      </c>
      <c r="Q326" s="3">
        <v>646.0</v>
      </c>
      <c r="R326" s="3">
        <v>613.0</v>
      </c>
      <c r="S326" s="3">
        <v>94.9</v>
      </c>
      <c r="T326" s="3">
        <v>0.0</v>
      </c>
      <c r="U326" s="3">
        <v>0.0</v>
      </c>
      <c r="V326" s="3">
        <v>36.0</v>
      </c>
      <c r="W326" s="3">
        <v>5.6</v>
      </c>
      <c r="X326" s="3">
        <v>610.0</v>
      </c>
      <c r="Y326" s="3">
        <v>94.4</v>
      </c>
      <c r="Z326" s="3">
        <v>0.0</v>
      </c>
      <c r="AA326" s="3">
        <v>0.0</v>
      </c>
      <c r="AB326" s="3">
        <v>318.0</v>
      </c>
      <c r="AC326" s="3">
        <v>3.2</v>
      </c>
      <c r="AD326" s="3">
        <v>1.61</v>
      </c>
      <c r="AE326" s="3">
        <v>8.6</v>
      </c>
      <c r="AF326" s="3">
        <v>50.0</v>
      </c>
      <c r="AG326" s="3">
        <v>5.0</v>
      </c>
      <c r="AH326" s="3">
        <v>4.9</v>
      </c>
      <c r="AI326" s="3">
        <v>17.0</v>
      </c>
      <c r="AJ326" s="3">
        <v>8.0</v>
      </c>
      <c r="AK326" s="3">
        <v>2.0</v>
      </c>
      <c r="AL326" s="3">
        <v>1.0</v>
      </c>
      <c r="AM326" s="3">
        <v>7.0</v>
      </c>
      <c r="AN326" s="3">
        <v>52.0</v>
      </c>
      <c r="AO326" s="3">
        <v>114.0</v>
      </c>
      <c r="AP326" s="3" t="s">
        <v>4780</v>
      </c>
    </row>
    <row r="327">
      <c r="A327" s="3" t="s">
        <v>4967</v>
      </c>
      <c r="B327" s="3">
        <v>2021.0</v>
      </c>
      <c r="C327" s="3" t="s">
        <v>4797</v>
      </c>
      <c r="D327" s="3" t="s">
        <v>17</v>
      </c>
      <c r="E327" s="3">
        <v>12.0</v>
      </c>
      <c r="F327" s="3">
        <v>77.0</v>
      </c>
      <c r="G327" s="3">
        <v>47.0</v>
      </c>
      <c r="H327" s="3">
        <v>61.0</v>
      </c>
      <c r="I327" s="3">
        <v>509.0</v>
      </c>
      <c r="J327" s="3">
        <v>10.8</v>
      </c>
      <c r="K327" s="3">
        <v>6.0</v>
      </c>
      <c r="L327" s="3">
        <v>68.4</v>
      </c>
      <c r="M327" s="3">
        <v>70.9</v>
      </c>
      <c r="N327" s="3">
        <v>55.1</v>
      </c>
      <c r="O327" s="3">
        <v>86.7</v>
      </c>
      <c r="P327" s="3">
        <v>67.9</v>
      </c>
      <c r="Q327" s="3">
        <v>354.0</v>
      </c>
      <c r="R327" s="3">
        <v>335.0</v>
      </c>
      <c r="S327" s="3">
        <v>94.6</v>
      </c>
      <c r="T327" s="3">
        <v>1.0</v>
      </c>
      <c r="U327" s="3">
        <v>0.3</v>
      </c>
      <c r="V327" s="3">
        <v>264.0</v>
      </c>
      <c r="W327" s="3">
        <v>74.6</v>
      </c>
      <c r="X327" s="3">
        <v>73.0</v>
      </c>
      <c r="Y327" s="3">
        <v>20.6</v>
      </c>
      <c r="Z327" s="3">
        <v>1.0</v>
      </c>
      <c r="AA327" s="3">
        <v>0.3</v>
      </c>
      <c r="AB327" s="3">
        <v>159.0</v>
      </c>
      <c r="AC327" s="3">
        <v>3.4</v>
      </c>
      <c r="AD327" s="3">
        <v>1.52</v>
      </c>
      <c r="AE327" s="3">
        <v>9.8</v>
      </c>
      <c r="AF327" s="3">
        <v>27.0</v>
      </c>
      <c r="AG327" s="3">
        <v>7.0</v>
      </c>
      <c r="AH327" s="3">
        <v>13.0</v>
      </c>
      <c r="AI327" s="3">
        <v>11.0</v>
      </c>
      <c r="AJ327" s="3">
        <v>5.0</v>
      </c>
      <c r="AK327" s="3">
        <v>3.0</v>
      </c>
      <c r="AL327" s="3">
        <v>0.0</v>
      </c>
      <c r="AM327" s="3">
        <v>7.0</v>
      </c>
      <c r="AN327" s="3">
        <v>30.0</v>
      </c>
      <c r="AO327" s="3">
        <v>90.2</v>
      </c>
      <c r="AP327" s="3" t="s">
        <v>4778</v>
      </c>
    </row>
    <row r="328">
      <c r="A328" s="3" t="s">
        <v>2451</v>
      </c>
      <c r="B328" s="3">
        <v>2016.0</v>
      </c>
      <c r="C328" s="3" t="s">
        <v>4804</v>
      </c>
      <c r="D328" s="3" t="s">
        <v>17</v>
      </c>
      <c r="E328" s="3">
        <v>7.0</v>
      </c>
      <c r="F328" s="3">
        <v>9.0</v>
      </c>
      <c r="G328" s="3">
        <v>7.0</v>
      </c>
      <c r="H328" s="3">
        <v>77.8</v>
      </c>
      <c r="I328" s="3">
        <v>93.0</v>
      </c>
      <c r="J328" s="3">
        <v>13.3</v>
      </c>
      <c r="K328" s="3">
        <v>0.0</v>
      </c>
      <c r="L328" s="3">
        <v>68.4</v>
      </c>
      <c r="M328" s="3">
        <v>70.8</v>
      </c>
      <c r="N328" s="3">
        <v>78.5</v>
      </c>
      <c r="O328" s="3">
        <v>66.7</v>
      </c>
      <c r="P328" s="3" t="s">
        <v>4777</v>
      </c>
      <c r="Q328" s="3">
        <v>39.0</v>
      </c>
      <c r="R328" s="3">
        <v>37.0</v>
      </c>
      <c r="S328" s="3">
        <v>94.9</v>
      </c>
      <c r="T328" s="3">
        <v>0.0</v>
      </c>
      <c r="U328" s="3">
        <v>0.0</v>
      </c>
      <c r="V328" s="3">
        <v>0.0</v>
      </c>
      <c r="W328" s="3">
        <v>0.0</v>
      </c>
      <c r="X328" s="3">
        <v>38.0</v>
      </c>
      <c r="Y328" s="3">
        <v>97.4</v>
      </c>
      <c r="Z328" s="3">
        <v>0.0</v>
      </c>
      <c r="AA328" s="3">
        <v>0.0</v>
      </c>
      <c r="AB328" s="3">
        <v>49.0</v>
      </c>
      <c r="AC328" s="3">
        <v>7.0</v>
      </c>
      <c r="AD328" s="3">
        <v>2.51</v>
      </c>
      <c r="AE328" s="3">
        <v>8.1</v>
      </c>
      <c r="AF328" s="3">
        <v>22.0</v>
      </c>
      <c r="AG328" s="3">
        <v>0.0</v>
      </c>
      <c r="AH328" s="3">
        <v>0.0</v>
      </c>
      <c r="AI328" s="3">
        <v>0.0</v>
      </c>
      <c r="AJ328" s="3">
        <v>0.0</v>
      </c>
      <c r="AK328" s="3">
        <v>0.0</v>
      </c>
      <c r="AL328" s="3">
        <v>0.0</v>
      </c>
      <c r="AM328" s="3">
        <v>1.0</v>
      </c>
      <c r="AN328" s="3">
        <v>5.0</v>
      </c>
      <c r="AO328" s="3">
        <v>109.7</v>
      </c>
      <c r="AP328" s="3" t="s">
        <v>4780</v>
      </c>
    </row>
    <row r="329">
      <c r="A329" s="3" t="s">
        <v>5083</v>
      </c>
      <c r="B329" s="3">
        <v>2021.0</v>
      </c>
      <c r="C329" s="3" t="s">
        <v>4804</v>
      </c>
      <c r="D329" s="3" t="s">
        <v>17</v>
      </c>
      <c r="E329" s="3">
        <v>5.0</v>
      </c>
      <c r="F329" s="3">
        <v>6.0</v>
      </c>
      <c r="G329" s="3">
        <v>3.0</v>
      </c>
      <c r="H329" s="3">
        <v>50.0</v>
      </c>
      <c r="I329" s="3">
        <v>44.0</v>
      </c>
      <c r="J329" s="3">
        <v>14.7</v>
      </c>
      <c r="K329" s="3">
        <v>0.0</v>
      </c>
      <c r="L329" s="3">
        <v>68.4</v>
      </c>
      <c r="M329" s="3">
        <v>68.1</v>
      </c>
      <c r="N329" s="3">
        <v>73.1</v>
      </c>
      <c r="O329" s="3">
        <v>64.1</v>
      </c>
      <c r="P329" s="3" t="s">
        <v>4777</v>
      </c>
      <c r="Q329" s="3">
        <v>20.0</v>
      </c>
      <c r="R329" s="3">
        <v>20.0</v>
      </c>
      <c r="S329" s="3">
        <v>100.0</v>
      </c>
      <c r="T329" s="3">
        <v>0.0</v>
      </c>
      <c r="U329" s="3">
        <v>0.0</v>
      </c>
      <c r="V329" s="3">
        <v>1.0</v>
      </c>
      <c r="W329" s="3">
        <v>5.0</v>
      </c>
      <c r="X329" s="3">
        <v>19.0</v>
      </c>
      <c r="Y329" s="3">
        <v>95.0</v>
      </c>
      <c r="Z329" s="3">
        <v>0.0</v>
      </c>
      <c r="AA329" s="3">
        <v>0.0</v>
      </c>
      <c r="AB329" s="3">
        <v>8.0</v>
      </c>
      <c r="AC329" s="3">
        <v>2.7</v>
      </c>
      <c r="AD329" s="3">
        <v>2.2</v>
      </c>
      <c r="AE329" s="3">
        <v>10.5</v>
      </c>
      <c r="AF329" s="3">
        <v>27.0</v>
      </c>
      <c r="AG329" s="3">
        <v>0.0</v>
      </c>
      <c r="AH329" s="3">
        <v>0.0</v>
      </c>
      <c r="AI329" s="3">
        <v>4.0</v>
      </c>
      <c r="AJ329" s="3">
        <v>2.0</v>
      </c>
      <c r="AK329" s="3">
        <v>1.0</v>
      </c>
      <c r="AL329" s="3">
        <v>0.0</v>
      </c>
      <c r="AM329" s="3">
        <v>0.0</v>
      </c>
      <c r="AN329" s="3">
        <v>2.0</v>
      </c>
      <c r="AO329" s="3">
        <v>34.7</v>
      </c>
      <c r="AP329" s="3" t="s">
        <v>4780</v>
      </c>
    </row>
    <row r="330">
      <c r="A330" s="3" t="s">
        <v>5084</v>
      </c>
      <c r="B330" s="3">
        <v>2023.0</v>
      </c>
      <c r="C330" s="3" t="s">
        <v>4789</v>
      </c>
      <c r="D330" s="3" t="s">
        <v>17</v>
      </c>
      <c r="E330" s="3">
        <v>12.0</v>
      </c>
      <c r="F330" s="3">
        <v>50.0</v>
      </c>
      <c r="G330" s="3">
        <v>31.0</v>
      </c>
      <c r="H330" s="3">
        <v>62.0</v>
      </c>
      <c r="I330" s="3">
        <v>725.0</v>
      </c>
      <c r="J330" s="3">
        <v>23.4</v>
      </c>
      <c r="K330" s="3">
        <v>9.0</v>
      </c>
      <c r="L330" s="3">
        <v>68.3</v>
      </c>
      <c r="M330" s="3">
        <v>70.0</v>
      </c>
      <c r="N330" s="3">
        <v>50.3</v>
      </c>
      <c r="O330" s="3">
        <v>71.9</v>
      </c>
      <c r="P330" s="3">
        <v>49.9</v>
      </c>
      <c r="Q330" s="3">
        <v>311.0</v>
      </c>
      <c r="R330" s="3">
        <v>291.0</v>
      </c>
      <c r="S330" s="3">
        <v>93.6</v>
      </c>
      <c r="T330" s="3">
        <v>0.0</v>
      </c>
      <c r="U330" s="3">
        <v>0.0</v>
      </c>
      <c r="V330" s="3">
        <v>36.0</v>
      </c>
      <c r="W330" s="3">
        <v>11.6</v>
      </c>
      <c r="X330" s="3">
        <v>270.0</v>
      </c>
      <c r="Y330" s="3">
        <v>86.8</v>
      </c>
      <c r="Z330" s="3">
        <v>4.0</v>
      </c>
      <c r="AA330" s="3">
        <v>1.3</v>
      </c>
      <c r="AB330" s="3">
        <v>252.0</v>
      </c>
      <c r="AC330" s="3">
        <v>8.1</v>
      </c>
      <c r="AD330" s="3">
        <v>2.49</v>
      </c>
      <c r="AE330" s="3">
        <v>17.0</v>
      </c>
      <c r="AF330" s="3">
        <v>63.0</v>
      </c>
      <c r="AG330" s="3">
        <v>5.0</v>
      </c>
      <c r="AH330" s="3">
        <v>13.9</v>
      </c>
      <c r="AI330" s="3">
        <v>11.0</v>
      </c>
      <c r="AJ330" s="3">
        <v>3.0</v>
      </c>
      <c r="AK330" s="3">
        <v>0.0</v>
      </c>
      <c r="AL330" s="3">
        <v>0.0</v>
      </c>
      <c r="AM330" s="3">
        <v>5.0</v>
      </c>
      <c r="AN330" s="3">
        <v>29.0</v>
      </c>
      <c r="AO330" s="3">
        <v>145.4</v>
      </c>
      <c r="AP330" s="3" t="s">
        <v>4795</v>
      </c>
    </row>
    <row r="331">
      <c r="A331" s="3" t="s">
        <v>2371</v>
      </c>
      <c r="B331" s="3">
        <v>2022.0</v>
      </c>
      <c r="C331" s="3" t="s">
        <v>4782</v>
      </c>
      <c r="D331" s="3" t="s">
        <v>17</v>
      </c>
      <c r="E331" s="3">
        <v>10.0</v>
      </c>
      <c r="F331" s="3">
        <v>49.0</v>
      </c>
      <c r="G331" s="3">
        <v>36.0</v>
      </c>
      <c r="H331" s="3">
        <v>73.5</v>
      </c>
      <c r="I331" s="3">
        <v>406.0</v>
      </c>
      <c r="J331" s="3">
        <v>11.3</v>
      </c>
      <c r="K331" s="3">
        <v>2.0</v>
      </c>
      <c r="L331" s="3">
        <v>68.3</v>
      </c>
      <c r="M331" s="3">
        <v>67.2</v>
      </c>
      <c r="N331" s="3">
        <v>83.1</v>
      </c>
      <c r="O331" s="3">
        <v>37.9</v>
      </c>
      <c r="P331" s="3" t="s">
        <v>4777</v>
      </c>
      <c r="Q331" s="3">
        <v>243.0</v>
      </c>
      <c r="R331" s="3">
        <v>232.0</v>
      </c>
      <c r="S331" s="3">
        <v>95.5</v>
      </c>
      <c r="T331" s="3">
        <v>0.0</v>
      </c>
      <c r="U331" s="3">
        <v>0.0</v>
      </c>
      <c r="V331" s="3">
        <v>108.0</v>
      </c>
      <c r="W331" s="3">
        <v>44.4</v>
      </c>
      <c r="X331" s="3">
        <v>134.0</v>
      </c>
      <c r="Y331" s="3">
        <v>55.1</v>
      </c>
      <c r="Z331" s="3">
        <v>0.0</v>
      </c>
      <c r="AA331" s="3">
        <v>0.0</v>
      </c>
      <c r="AB331" s="3">
        <v>253.0</v>
      </c>
      <c r="AC331" s="3">
        <v>7.0</v>
      </c>
      <c r="AD331" s="3">
        <v>1.75</v>
      </c>
      <c r="AE331" s="3">
        <v>8.4</v>
      </c>
      <c r="AF331" s="3">
        <v>78.0</v>
      </c>
      <c r="AG331" s="3">
        <v>1.0</v>
      </c>
      <c r="AH331" s="3">
        <v>2.7</v>
      </c>
      <c r="AI331" s="3">
        <v>2.0</v>
      </c>
      <c r="AJ331" s="3">
        <v>1.0</v>
      </c>
      <c r="AK331" s="3">
        <v>1.0</v>
      </c>
      <c r="AL331" s="3">
        <v>0.0</v>
      </c>
      <c r="AM331" s="3">
        <v>7.0</v>
      </c>
      <c r="AN331" s="3">
        <v>18.0</v>
      </c>
      <c r="AO331" s="3">
        <v>102.9</v>
      </c>
      <c r="AP331" s="3" t="s">
        <v>4780</v>
      </c>
    </row>
    <row r="332">
      <c r="A332" s="3" t="s">
        <v>5085</v>
      </c>
      <c r="B332" s="3">
        <v>2020.0</v>
      </c>
      <c r="C332" s="3" t="s">
        <v>4805</v>
      </c>
      <c r="D332" s="3" t="s">
        <v>17</v>
      </c>
      <c r="E332" s="3">
        <v>3.0</v>
      </c>
      <c r="F332" s="3">
        <v>1.0</v>
      </c>
      <c r="G332" s="3">
        <v>1.0</v>
      </c>
      <c r="H332" s="3">
        <v>100.0</v>
      </c>
      <c r="I332" s="3">
        <v>69.0</v>
      </c>
      <c r="J332" s="3">
        <v>69.0</v>
      </c>
      <c r="K332" s="3">
        <v>0.0</v>
      </c>
      <c r="L332" s="3">
        <v>68.3</v>
      </c>
      <c r="M332" s="3">
        <v>67.5</v>
      </c>
      <c r="N332" s="3">
        <v>66.7</v>
      </c>
      <c r="O332" s="3">
        <v>61.0</v>
      </c>
      <c r="P332" s="3" t="s">
        <v>4777</v>
      </c>
      <c r="Q332" s="3">
        <v>11.0</v>
      </c>
      <c r="R332" s="3">
        <v>11.0</v>
      </c>
      <c r="S332" s="3">
        <v>100.0</v>
      </c>
      <c r="T332" s="3">
        <v>0.0</v>
      </c>
      <c r="U332" s="3">
        <v>0.0</v>
      </c>
      <c r="V332" s="3">
        <v>0.0</v>
      </c>
      <c r="W332" s="3">
        <v>0.0</v>
      </c>
      <c r="X332" s="3">
        <v>11.0</v>
      </c>
      <c r="Y332" s="3">
        <v>100.0</v>
      </c>
      <c r="Z332" s="3">
        <v>0.0</v>
      </c>
      <c r="AA332" s="3">
        <v>0.0</v>
      </c>
      <c r="AB332" s="3">
        <v>50.0</v>
      </c>
      <c r="AC332" s="3">
        <v>50.0</v>
      </c>
      <c r="AD332" s="3">
        <v>6.27</v>
      </c>
      <c r="AE332" s="3">
        <v>19.0</v>
      </c>
      <c r="AF332" s="3">
        <v>69.0</v>
      </c>
      <c r="AG332" s="3">
        <v>0.0</v>
      </c>
      <c r="AH332" s="3">
        <v>0.0</v>
      </c>
      <c r="AI332" s="3">
        <v>0.0</v>
      </c>
      <c r="AJ332" s="3">
        <v>0.0</v>
      </c>
      <c r="AK332" s="3">
        <v>0.0</v>
      </c>
      <c r="AL332" s="3">
        <v>0.0</v>
      </c>
      <c r="AM332" s="3">
        <v>1.0</v>
      </c>
      <c r="AN332" s="3">
        <v>1.0</v>
      </c>
      <c r="AO332" s="3">
        <v>118.8</v>
      </c>
      <c r="AP332" s="3" t="s">
        <v>4780</v>
      </c>
    </row>
    <row r="333">
      <c r="A333" s="3" t="s">
        <v>1583</v>
      </c>
      <c r="B333" s="3">
        <v>2022.0</v>
      </c>
      <c r="C333" s="3" t="s">
        <v>4802</v>
      </c>
      <c r="D333" s="3" t="s">
        <v>17</v>
      </c>
      <c r="E333" s="3">
        <v>4.0</v>
      </c>
      <c r="F333" s="3">
        <v>3.0</v>
      </c>
      <c r="G333" s="3">
        <v>2.0</v>
      </c>
      <c r="H333" s="3">
        <v>66.7</v>
      </c>
      <c r="I333" s="3">
        <v>4.0</v>
      </c>
      <c r="J333" s="3">
        <v>2.0</v>
      </c>
      <c r="K333" s="3">
        <v>0.0</v>
      </c>
      <c r="L333" s="3">
        <v>68.3</v>
      </c>
      <c r="M333" s="3">
        <v>67.9</v>
      </c>
      <c r="N333" s="3">
        <v>70.7</v>
      </c>
      <c r="O333" s="3">
        <v>62.9</v>
      </c>
      <c r="P333" s="3" t="s">
        <v>4777</v>
      </c>
      <c r="Q333" s="3">
        <v>6.0</v>
      </c>
      <c r="R333" s="3">
        <v>5.0</v>
      </c>
      <c r="S333" s="3">
        <v>83.3</v>
      </c>
      <c r="T333" s="3">
        <v>0.0</v>
      </c>
      <c r="U333" s="3">
        <v>0.0</v>
      </c>
      <c r="V333" s="3">
        <v>4.0</v>
      </c>
      <c r="W333" s="3">
        <v>66.7</v>
      </c>
      <c r="X333" s="3">
        <v>2.0</v>
      </c>
      <c r="Y333" s="3">
        <v>33.3</v>
      </c>
      <c r="Z333" s="3">
        <v>0.0</v>
      </c>
      <c r="AA333" s="3">
        <v>0.0</v>
      </c>
      <c r="AB333" s="3">
        <v>9.0</v>
      </c>
      <c r="AC333" s="3">
        <v>4.5</v>
      </c>
      <c r="AD333" s="3">
        <v>0.8</v>
      </c>
      <c r="AE333" s="3">
        <v>5.7</v>
      </c>
      <c r="AF333" s="3">
        <v>6.0</v>
      </c>
      <c r="AG333" s="3">
        <v>0.0</v>
      </c>
      <c r="AH333" s="3">
        <v>0.0</v>
      </c>
      <c r="AI333" s="3">
        <v>1.0</v>
      </c>
      <c r="AJ333" s="3">
        <v>0.0</v>
      </c>
      <c r="AK333" s="3">
        <v>0.0</v>
      </c>
      <c r="AL333" s="3">
        <v>0.0</v>
      </c>
      <c r="AM333" s="3">
        <v>1.0</v>
      </c>
      <c r="AN333" s="3">
        <v>1.0</v>
      </c>
      <c r="AO333" s="3">
        <v>70.1</v>
      </c>
      <c r="AP333" s="3" t="s">
        <v>4780</v>
      </c>
    </row>
    <row r="334">
      <c r="A334" s="3" t="s">
        <v>792</v>
      </c>
      <c r="B334" s="3">
        <v>2018.0</v>
      </c>
      <c r="C334" s="3" t="s">
        <v>4786</v>
      </c>
      <c r="D334" s="3" t="s">
        <v>17</v>
      </c>
      <c r="E334" s="3">
        <v>12.0</v>
      </c>
      <c r="F334" s="3">
        <v>52.0</v>
      </c>
      <c r="G334" s="3">
        <v>33.0</v>
      </c>
      <c r="H334" s="3">
        <v>63.5</v>
      </c>
      <c r="I334" s="3">
        <v>470.0</v>
      </c>
      <c r="J334" s="3">
        <v>14.2</v>
      </c>
      <c r="K334" s="3">
        <v>1.0</v>
      </c>
      <c r="L334" s="3">
        <v>68.2</v>
      </c>
      <c r="M334" s="3">
        <v>68.2</v>
      </c>
      <c r="N334" s="3">
        <v>60.0</v>
      </c>
      <c r="O334" s="3">
        <v>72.2</v>
      </c>
      <c r="P334" s="3" t="s">
        <v>4777</v>
      </c>
      <c r="Q334" s="3">
        <v>293.0</v>
      </c>
      <c r="R334" s="3">
        <v>271.0</v>
      </c>
      <c r="S334" s="3">
        <v>92.5</v>
      </c>
      <c r="T334" s="3">
        <v>0.0</v>
      </c>
      <c r="U334" s="3">
        <v>0.0</v>
      </c>
      <c r="V334" s="3">
        <v>212.0</v>
      </c>
      <c r="W334" s="3">
        <v>72.4</v>
      </c>
      <c r="X334" s="3">
        <v>81.0</v>
      </c>
      <c r="Y334" s="3">
        <v>27.6</v>
      </c>
      <c r="Z334" s="3">
        <v>0.0</v>
      </c>
      <c r="AA334" s="3">
        <v>0.0</v>
      </c>
      <c r="AB334" s="3">
        <v>222.0</v>
      </c>
      <c r="AC334" s="3">
        <v>6.7</v>
      </c>
      <c r="AD334" s="3">
        <v>1.73</v>
      </c>
      <c r="AE334" s="3">
        <v>11.0</v>
      </c>
      <c r="AF334" s="3">
        <v>69.0</v>
      </c>
      <c r="AG334" s="3">
        <v>4.0</v>
      </c>
      <c r="AH334" s="3">
        <v>10.8</v>
      </c>
      <c r="AI334" s="3">
        <v>11.0</v>
      </c>
      <c r="AJ334" s="3">
        <v>3.0</v>
      </c>
      <c r="AK334" s="3">
        <v>0.0</v>
      </c>
      <c r="AL334" s="3">
        <v>0.0</v>
      </c>
      <c r="AM334" s="3">
        <v>7.0</v>
      </c>
      <c r="AN334" s="3">
        <v>23.0</v>
      </c>
      <c r="AO334" s="3">
        <v>99.0</v>
      </c>
      <c r="AP334" s="3" t="s">
        <v>4818</v>
      </c>
    </row>
    <row r="335">
      <c r="A335" s="3" t="s">
        <v>5086</v>
      </c>
      <c r="B335" s="3">
        <v>2017.0</v>
      </c>
      <c r="C335" s="3" t="s">
        <v>4802</v>
      </c>
      <c r="D335" s="3" t="s">
        <v>17</v>
      </c>
      <c r="E335" s="3">
        <v>12.0</v>
      </c>
      <c r="F335" s="3">
        <v>37.0</v>
      </c>
      <c r="G335" s="3">
        <v>24.0</v>
      </c>
      <c r="H335" s="3">
        <v>64.9</v>
      </c>
      <c r="I335" s="3">
        <v>238.0</v>
      </c>
      <c r="J335" s="3">
        <v>9.9</v>
      </c>
      <c r="K335" s="3">
        <v>0.0</v>
      </c>
      <c r="L335" s="3">
        <v>68.2</v>
      </c>
      <c r="M335" s="3">
        <v>68.5</v>
      </c>
      <c r="N335" s="3">
        <v>87.4</v>
      </c>
      <c r="O335" s="3">
        <v>71.4</v>
      </c>
      <c r="P335" s="3">
        <v>50.0</v>
      </c>
      <c r="Q335" s="3">
        <v>151.0</v>
      </c>
      <c r="R335" s="3">
        <v>142.0</v>
      </c>
      <c r="S335" s="3">
        <v>94.0</v>
      </c>
      <c r="T335" s="3">
        <v>1.0</v>
      </c>
      <c r="U335" s="3">
        <v>0.7</v>
      </c>
      <c r="V335" s="3">
        <v>80.0</v>
      </c>
      <c r="W335" s="3">
        <v>53.0</v>
      </c>
      <c r="X335" s="3">
        <v>68.0</v>
      </c>
      <c r="Y335" s="3">
        <v>45.0</v>
      </c>
      <c r="Z335" s="3">
        <v>2.0</v>
      </c>
      <c r="AA335" s="3">
        <v>1.3</v>
      </c>
      <c r="AB335" s="3">
        <v>135.0</v>
      </c>
      <c r="AC335" s="3">
        <v>5.6</v>
      </c>
      <c r="AD335" s="3">
        <v>1.68</v>
      </c>
      <c r="AE335" s="3">
        <v>7.9</v>
      </c>
      <c r="AF335" s="3">
        <v>32.0</v>
      </c>
      <c r="AG335" s="3">
        <v>0.0</v>
      </c>
      <c r="AH335" s="3">
        <v>0.0</v>
      </c>
      <c r="AI335" s="3">
        <v>10.0</v>
      </c>
      <c r="AJ335" s="3">
        <v>3.0</v>
      </c>
      <c r="AK335" s="3">
        <v>2.0</v>
      </c>
      <c r="AL335" s="3">
        <v>0.0</v>
      </c>
      <c r="AM335" s="3">
        <v>1.0</v>
      </c>
      <c r="AN335" s="3">
        <v>16.0</v>
      </c>
      <c r="AO335" s="3">
        <v>60.4</v>
      </c>
      <c r="AP335" s="3" t="s">
        <v>4780</v>
      </c>
    </row>
    <row r="336">
      <c r="A336" s="3" t="s">
        <v>5087</v>
      </c>
      <c r="B336" s="3">
        <v>2023.0</v>
      </c>
      <c r="C336" s="3" t="s">
        <v>4787</v>
      </c>
      <c r="D336" s="3" t="s">
        <v>17</v>
      </c>
      <c r="E336" s="3">
        <v>11.0</v>
      </c>
      <c r="F336" s="3">
        <v>11.0</v>
      </c>
      <c r="G336" s="3">
        <v>7.0</v>
      </c>
      <c r="H336" s="3">
        <v>63.6</v>
      </c>
      <c r="I336" s="3">
        <v>124.0</v>
      </c>
      <c r="J336" s="3">
        <v>17.7</v>
      </c>
      <c r="K336" s="3">
        <v>0.0</v>
      </c>
      <c r="L336" s="3">
        <v>68.2</v>
      </c>
      <c r="M336" s="3">
        <v>68.0</v>
      </c>
      <c r="N336" s="3">
        <v>58.9</v>
      </c>
      <c r="O336" s="3">
        <v>68.7</v>
      </c>
      <c r="P336" s="3" t="s">
        <v>4777</v>
      </c>
      <c r="Q336" s="3">
        <v>41.0</v>
      </c>
      <c r="R336" s="3">
        <v>38.0</v>
      </c>
      <c r="S336" s="3">
        <v>92.7</v>
      </c>
      <c r="T336" s="3">
        <v>0.0</v>
      </c>
      <c r="U336" s="3">
        <v>0.0</v>
      </c>
      <c r="V336" s="3">
        <v>7.0</v>
      </c>
      <c r="W336" s="3">
        <v>17.1</v>
      </c>
      <c r="X336" s="3">
        <v>34.0</v>
      </c>
      <c r="Y336" s="3">
        <v>82.9</v>
      </c>
      <c r="Z336" s="3">
        <v>0.0</v>
      </c>
      <c r="AA336" s="3">
        <v>0.0</v>
      </c>
      <c r="AB336" s="3">
        <v>58.0</v>
      </c>
      <c r="AC336" s="3">
        <v>8.3</v>
      </c>
      <c r="AD336" s="3">
        <v>3.26</v>
      </c>
      <c r="AE336" s="3">
        <v>11.7</v>
      </c>
      <c r="AF336" s="3">
        <v>51.0</v>
      </c>
      <c r="AG336" s="3">
        <v>1.0</v>
      </c>
      <c r="AH336" s="3">
        <v>12.5</v>
      </c>
      <c r="AI336" s="3">
        <v>3.0</v>
      </c>
      <c r="AJ336" s="3">
        <v>1.0</v>
      </c>
      <c r="AK336" s="3">
        <v>1.0</v>
      </c>
      <c r="AL336" s="3">
        <v>0.0</v>
      </c>
      <c r="AM336" s="3">
        <v>1.0</v>
      </c>
      <c r="AN336" s="3">
        <v>4.0</v>
      </c>
      <c r="AO336" s="3">
        <v>64.2</v>
      </c>
      <c r="AP336" s="3" t="s">
        <v>4780</v>
      </c>
    </row>
    <row r="337">
      <c r="A337" s="3" t="s">
        <v>2406</v>
      </c>
      <c r="B337" s="3">
        <v>2020.0</v>
      </c>
      <c r="C337" s="3" t="s">
        <v>4996</v>
      </c>
      <c r="D337" s="3" t="s">
        <v>17</v>
      </c>
      <c r="E337" s="3">
        <v>6.0</v>
      </c>
      <c r="F337" s="3">
        <v>10.0</v>
      </c>
      <c r="G337" s="3">
        <v>8.0</v>
      </c>
      <c r="H337" s="3">
        <v>80.0</v>
      </c>
      <c r="I337" s="3">
        <v>81.0</v>
      </c>
      <c r="J337" s="3">
        <v>10.1</v>
      </c>
      <c r="K337" s="3">
        <v>1.0</v>
      </c>
      <c r="L337" s="3">
        <v>68.2</v>
      </c>
      <c r="M337" s="3">
        <v>68.1</v>
      </c>
      <c r="N337" s="3">
        <v>79.3</v>
      </c>
      <c r="O337" s="3">
        <v>68.2</v>
      </c>
      <c r="P337" s="3" t="s">
        <v>4777</v>
      </c>
      <c r="Q337" s="3">
        <v>50.0</v>
      </c>
      <c r="R337" s="3">
        <v>46.0</v>
      </c>
      <c r="S337" s="3">
        <v>92.0</v>
      </c>
      <c r="T337" s="3">
        <v>0.0</v>
      </c>
      <c r="U337" s="3">
        <v>0.0</v>
      </c>
      <c r="V337" s="3">
        <v>40.0</v>
      </c>
      <c r="W337" s="3">
        <v>80.0</v>
      </c>
      <c r="X337" s="3">
        <v>10.0</v>
      </c>
      <c r="Y337" s="3">
        <v>20.0</v>
      </c>
      <c r="Z337" s="3">
        <v>0.0</v>
      </c>
      <c r="AA337" s="3">
        <v>0.0</v>
      </c>
      <c r="AB337" s="3">
        <v>40.0</v>
      </c>
      <c r="AC337" s="3">
        <v>5.0</v>
      </c>
      <c r="AD337" s="3">
        <v>1.76</v>
      </c>
      <c r="AE337" s="3">
        <v>6.6</v>
      </c>
      <c r="AF337" s="3">
        <v>26.0</v>
      </c>
      <c r="AG337" s="3">
        <v>0.0</v>
      </c>
      <c r="AH337" s="3">
        <v>0.0</v>
      </c>
      <c r="AI337" s="3">
        <v>2.0</v>
      </c>
      <c r="AJ337" s="3">
        <v>0.0</v>
      </c>
      <c r="AK337" s="3">
        <v>0.0</v>
      </c>
      <c r="AL337" s="3">
        <v>1.0</v>
      </c>
      <c r="AM337" s="3">
        <v>0.0</v>
      </c>
      <c r="AN337" s="3">
        <v>5.0</v>
      </c>
      <c r="AO337" s="3">
        <v>133.8</v>
      </c>
      <c r="AP337" s="3" t="s">
        <v>4780</v>
      </c>
    </row>
    <row r="338">
      <c r="A338" s="3" t="s">
        <v>4966</v>
      </c>
      <c r="B338" s="3">
        <v>2021.0</v>
      </c>
      <c r="C338" s="3" t="s">
        <v>4804</v>
      </c>
      <c r="D338" s="3" t="s">
        <v>17</v>
      </c>
      <c r="E338" s="3">
        <v>3.0</v>
      </c>
      <c r="F338" s="3">
        <v>1.0</v>
      </c>
      <c r="G338" s="3">
        <v>1.0</v>
      </c>
      <c r="H338" s="3">
        <v>100.0</v>
      </c>
      <c r="I338" s="3">
        <v>19.0</v>
      </c>
      <c r="J338" s="3">
        <v>19.0</v>
      </c>
      <c r="K338" s="3">
        <v>0.0</v>
      </c>
      <c r="L338" s="3">
        <v>68.2</v>
      </c>
      <c r="M338" s="3">
        <v>64.4</v>
      </c>
      <c r="N338" s="3">
        <v>66.7</v>
      </c>
      <c r="O338" s="3">
        <v>61.0</v>
      </c>
      <c r="P338" s="3" t="s">
        <v>4777</v>
      </c>
      <c r="Q338" s="3">
        <v>9.0</v>
      </c>
      <c r="R338" s="3">
        <v>9.0</v>
      </c>
      <c r="S338" s="3">
        <v>100.0</v>
      </c>
      <c r="T338" s="3">
        <v>0.0</v>
      </c>
      <c r="U338" s="3">
        <v>0.0</v>
      </c>
      <c r="V338" s="3">
        <v>3.0</v>
      </c>
      <c r="W338" s="3">
        <v>33.3</v>
      </c>
      <c r="X338" s="3">
        <v>6.0</v>
      </c>
      <c r="Y338" s="3">
        <v>66.7</v>
      </c>
      <c r="Z338" s="3">
        <v>0.0</v>
      </c>
      <c r="AA338" s="3">
        <v>0.0</v>
      </c>
      <c r="AB338" s="3">
        <v>5.0</v>
      </c>
      <c r="AC338" s="3">
        <v>5.0</v>
      </c>
      <c r="AD338" s="3">
        <v>2.11</v>
      </c>
      <c r="AE338" s="3">
        <v>14.0</v>
      </c>
      <c r="AF338" s="3">
        <v>19.0</v>
      </c>
      <c r="AG338" s="3">
        <v>0.0</v>
      </c>
      <c r="AH338" s="3">
        <v>0.0</v>
      </c>
      <c r="AI338" s="3">
        <v>0.0</v>
      </c>
      <c r="AJ338" s="3">
        <v>0.0</v>
      </c>
      <c r="AK338" s="3">
        <v>0.0</v>
      </c>
      <c r="AL338" s="3">
        <v>0.0</v>
      </c>
      <c r="AM338" s="3">
        <v>0.0</v>
      </c>
      <c r="AN338" s="3">
        <v>1.0</v>
      </c>
      <c r="AO338" s="3">
        <v>118.8</v>
      </c>
      <c r="AP338" s="3" t="s">
        <v>4780</v>
      </c>
    </row>
    <row r="339">
      <c r="A339" s="3" t="s">
        <v>4957</v>
      </c>
      <c r="B339" s="3">
        <v>2018.0</v>
      </c>
      <c r="C339" s="3" t="s">
        <v>4798</v>
      </c>
      <c r="D339" s="3" t="s">
        <v>17</v>
      </c>
      <c r="E339" s="3">
        <v>11.0</v>
      </c>
      <c r="F339" s="3">
        <v>55.0</v>
      </c>
      <c r="G339" s="3">
        <v>39.0</v>
      </c>
      <c r="H339" s="3">
        <v>70.9</v>
      </c>
      <c r="I339" s="3">
        <v>597.0</v>
      </c>
      <c r="J339" s="3">
        <v>15.3</v>
      </c>
      <c r="K339" s="3">
        <v>4.0</v>
      </c>
      <c r="L339" s="3">
        <v>68.1</v>
      </c>
      <c r="M339" s="3">
        <v>70.0</v>
      </c>
      <c r="N339" s="3">
        <v>63.8</v>
      </c>
      <c r="O339" s="3">
        <v>72.8</v>
      </c>
      <c r="P339" s="3" t="s">
        <v>4777</v>
      </c>
      <c r="Q339" s="3">
        <v>351.0</v>
      </c>
      <c r="R339" s="3">
        <v>329.0</v>
      </c>
      <c r="S339" s="3">
        <v>93.7</v>
      </c>
      <c r="T339" s="3">
        <v>0.0</v>
      </c>
      <c r="U339" s="3">
        <v>0.0</v>
      </c>
      <c r="V339" s="3">
        <v>325.0</v>
      </c>
      <c r="W339" s="3">
        <v>92.6</v>
      </c>
      <c r="X339" s="3">
        <v>25.0</v>
      </c>
      <c r="Y339" s="3">
        <v>7.1</v>
      </c>
      <c r="Z339" s="3">
        <v>1.0</v>
      </c>
      <c r="AA339" s="3">
        <v>0.3</v>
      </c>
      <c r="AB339" s="3">
        <v>265.0</v>
      </c>
      <c r="AC339" s="3">
        <v>6.8</v>
      </c>
      <c r="AD339" s="3">
        <v>1.81</v>
      </c>
      <c r="AE339" s="3">
        <v>11.7</v>
      </c>
      <c r="AF339" s="3">
        <v>53.0</v>
      </c>
      <c r="AG339" s="3">
        <v>4.0</v>
      </c>
      <c r="AH339" s="3">
        <v>9.3</v>
      </c>
      <c r="AI339" s="3">
        <v>8.0</v>
      </c>
      <c r="AJ339" s="3">
        <v>5.0</v>
      </c>
      <c r="AK339" s="3">
        <v>1.0</v>
      </c>
      <c r="AL339" s="3">
        <v>0.0</v>
      </c>
      <c r="AM339" s="3">
        <v>9.0</v>
      </c>
      <c r="AN339" s="3">
        <v>27.0</v>
      </c>
      <c r="AO339" s="3">
        <v>123.1</v>
      </c>
      <c r="AP339" s="3" t="s">
        <v>4778</v>
      </c>
    </row>
    <row r="340">
      <c r="A340" s="3" t="s">
        <v>5088</v>
      </c>
      <c r="B340" s="3">
        <v>2019.0</v>
      </c>
      <c r="C340" s="3" t="s">
        <v>4785</v>
      </c>
      <c r="D340" s="3" t="s">
        <v>17</v>
      </c>
      <c r="E340" s="3">
        <v>12.0</v>
      </c>
      <c r="F340" s="3">
        <v>49.0</v>
      </c>
      <c r="G340" s="3">
        <v>27.0</v>
      </c>
      <c r="H340" s="3">
        <v>55.1</v>
      </c>
      <c r="I340" s="3">
        <v>383.0</v>
      </c>
      <c r="J340" s="3">
        <v>14.2</v>
      </c>
      <c r="K340" s="3">
        <v>5.0</v>
      </c>
      <c r="L340" s="3">
        <v>68.1</v>
      </c>
      <c r="M340" s="3">
        <v>68.3</v>
      </c>
      <c r="N340" s="3">
        <v>78.9</v>
      </c>
      <c r="O340" s="3">
        <v>71.3</v>
      </c>
      <c r="P340" s="3" t="s">
        <v>4777</v>
      </c>
      <c r="Q340" s="3">
        <v>259.0</v>
      </c>
      <c r="R340" s="3">
        <v>252.0</v>
      </c>
      <c r="S340" s="3">
        <v>97.3</v>
      </c>
      <c r="T340" s="3">
        <v>0.0</v>
      </c>
      <c r="U340" s="3">
        <v>0.0</v>
      </c>
      <c r="V340" s="3">
        <v>42.0</v>
      </c>
      <c r="W340" s="3">
        <v>16.2</v>
      </c>
      <c r="X340" s="3">
        <v>217.0</v>
      </c>
      <c r="Y340" s="3">
        <v>83.8</v>
      </c>
      <c r="Z340" s="3">
        <v>0.0</v>
      </c>
      <c r="AA340" s="3">
        <v>0.0</v>
      </c>
      <c r="AB340" s="3">
        <v>91.0</v>
      </c>
      <c r="AC340" s="3">
        <v>3.4</v>
      </c>
      <c r="AD340" s="3">
        <v>1.52</v>
      </c>
      <c r="AE340" s="3">
        <v>17.9</v>
      </c>
      <c r="AF340" s="3">
        <v>35.0</v>
      </c>
      <c r="AG340" s="3">
        <v>1.0</v>
      </c>
      <c r="AH340" s="3">
        <v>3.6</v>
      </c>
      <c r="AI340" s="3">
        <v>14.0</v>
      </c>
      <c r="AJ340" s="3">
        <v>6.0</v>
      </c>
      <c r="AK340" s="3">
        <v>1.0</v>
      </c>
      <c r="AL340" s="3">
        <v>0.0</v>
      </c>
      <c r="AM340" s="3">
        <v>5.0</v>
      </c>
      <c r="AN340" s="3">
        <v>19.0</v>
      </c>
      <c r="AO340" s="3">
        <v>106.1</v>
      </c>
      <c r="AP340" s="3" t="s">
        <v>4792</v>
      </c>
    </row>
    <row r="341">
      <c r="A341" s="3" t="s">
        <v>5089</v>
      </c>
      <c r="B341" s="3">
        <v>2016.0</v>
      </c>
      <c r="C341" s="3" t="s">
        <v>4790</v>
      </c>
      <c r="D341" s="3" t="s">
        <v>17</v>
      </c>
      <c r="E341" s="3">
        <v>2.0</v>
      </c>
      <c r="F341" s="3">
        <v>6.0</v>
      </c>
      <c r="G341" s="3">
        <v>3.0</v>
      </c>
      <c r="H341" s="3">
        <v>50.0</v>
      </c>
      <c r="I341" s="3">
        <v>45.0</v>
      </c>
      <c r="J341" s="3">
        <v>15.0</v>
      </c>
      <c r="K341" s="3">
        <v>0.0</v>
      </c>
      <c r="L341" s="3">
        <v>68.1</v>
      </c>
      <c r="M341" s="3">
        <v>68.2</v>
      </c>
      <c r="N341" s="3">
        <v>73.1</v>
      </c>
      <c r="O341" s="3">
        <v>66.0</v>
      </c>
      <c r="P341" s="3" t="s">
        <v>4777</v>
      </c>
      <c r="Q341" s="3">
        <v>37.0</v>
      </c>
      <c r="R341" s="3">
        <v>35.0</v>
      </c>
      <c r="S341" s="3">
        <v>94.6</v>
      </c>
      <c r="T341" s="3">
        <v>0.0</v>
      </c>
      <c r="U341" s="3">
        <v>0.0</v>
      </c>
      <c r="V341" s="3">
        <v>4.0</v>
      </c>
      <c r="W341" s="3">
        <v>10.8</v>
      </c>
      <c r="X341" s="3">
        <v>33.0</v>
      </c>
      <c r="Y341" s="3">
        <v>89.2</v>
      </c>
      <c r="Z341" s="3">
        <v>0.0</v>
      </c>
      <c r="AA341" s="3">
        <v>0.0</v>
      </c>
      <c r="AB341" s="3">
        <v>10.0</v>
      </c>
      <c r="AC341" s="3">
        <v>3.3</v>
      </c>
      <c r="AD341" s="3">
        <v>1.29</v>
      </c>
      <c r="AE341" s="3">
        <v>18.7</v>
      </c>
      <c r="AF341" s="3">
        <v>26.0</v>
      </c>
      <c r="AG341" s="3">
        <v>0.0</v>
      </c>
      <c r="AH341" s="3">
        <v>0.0</v>
      </c>
      <c r="AI341" s="3">
        <v>0.0</v>
      </c>
      <c r="AJ341" s="3">
        <v>0.0</v>
      </c>
      <c r="AK341" s="3">
        <v>0.0</v>
      </c>
      <c r="AL341" s="3">
        <v>0.0</v>
      </c>
      <c r="AM341" s="3">
        <v>0.0</v>
      </c>
      <c r="AN341" s="3">
        <v>3.0</v>
      </c>
      <c r="AO341" s="3">
        <v>75.0</v>
      </c>
      <c r="AP341" s="3" t="s">
        <v>4778</v>
      </c>
    </row>
    <row r="342">
      <c r="A342" s="3" t="s">
        <v>5090</v>
      </c>
      <c r="B342" s="3">
        <v>2023.0</v>
      </c>
      <c r="C342" s="3" t="s">
        <v>5091</v>
      </c>
      <c r="D342" s="3" t="s">
        <v>17</v>
      </c>
      <c r="E342" s="3">
        <v>4.0</v>
      </c>
      <c r="F342" s="3">
        <v>2.0</v>
      </c>
      <c r="G342" s="3">
        <v>2.0</v>
      </c>
      <c r="H342" s="3">
        <v>100.0</v>
      </c>
      <c r="I342" s="3">
        <v>17.0</v>
      </c>
      <c r="J342" s="3">
        <v>8.5</v>
      </c>
      <c r="K342" s="3">
        <v>0.0</v>
      </c>
      <c r="L342" s="3">
        <v>68.1</v>
      </c>
      <c r="M342" s="3">
        <v>67.1</v>
      </c>
      <c r="N342" s="3">
        <v>70.7</v>
      </c>
      <c r="O342" s="3">
        <v>62.9</v>
      </c>
      <c r="P342" s="3" t="s">
        <v>4777</v>
      </c>
      <c r="Q342" s="3">
        <v>6.0</v>
      </c>
      <c r="R342" s="3">
        <v>6.0</v>
      </c>
      <c r="S342" s="3">
        <v>100.0</v>
      </c>
      <c r="T342" s="3">
        <v>0.0</v>
      </c>
      <c r="U342" s="3">
        <v>0.0</v>
      </c>
      <c r="V342" s="3">
        <v>3.0</v>
      </c>
      <c r="W342" s="3">
        <v>50.0</v>
      </c>
      <c r="X342" s="3">
        <v>3.0</v>
      </c>
      <c r="Y342" s="3">
        <v>50.0</v>
      </c>
      <c r="Z342" s="3">
        <v>0.0</v>
      </c>
      <c r="AA342" s="3">
        <v>0.0</v>
      </c>
      <c r="AB342" s="3">
        <v>13.0</v>
      </c>
      <c r="AC342" s="3">
        <v>6.5</v>
      </c>
      <c r="AD342" s="3">
        <v>2.83</v>
      </c>
      <c r="AE342" s="3">
        <v>2.0</v>
      </c>
      <c r="AF342" s="3">
        <v>10.0</v>
      </c>
      <c r="AG342" s="3">
        <v>0.0</v>
      </c>
      <c r="AH342" s="3">
        <v>0.0</v>
      </c>
      <c r="AI342" s="3">
        <v>0.0</v>
      </c>
      <c r="AJ342" s="3">
        <v>0.0</v>
      </c>
      <c r="AK342" s="3">
        <v>0.0</v>
      </c>
      <c r="AL342" s="3">
        <v>0.0</v>
      </c>
      <c r="AM342" s="3">
        <v>1.0</v>
      </c>
      <c r="AN342" s="3">
        <v>1.0</v>
      </c>
      <c r="AO342" s="3">
        <v>102.1</v>
      </c>
      <c r="AP342" s="3" t="s">
        <v>4780</v>
      </c>
    </row>
    <row r="343">
      <c r="A343" s="3" t="s">
        <v>4993</v>
      </c>
      <c r="B343" s="3">
        <v>2023.0</v>
      </c>
      <c r="C343" s="3" t="s">
        <v>4786</v>
      </c>
      <c r="D343" s="3" t="s">
        <v>17</v>
      </c>
      <c r="E343" s="3">
        <v>12.0</v>
      </c>
      <c r="F343" s="3">
        <v>85.0</v>
      </c>
      <c r="G343" s="3">
        <v>47.0</v>
      </c>
      <c r="H343" s="3">
        <v>55.3</v>
      </c>
      <c r="I343" s="3">
        <v>684.0</v>
      </c>
      <c r="J343" s="3">
        <v>14.6</v>
      </c>
      <c r="K343" s="3">
        <v>8.0</v>
      </c>
      <c r="L343" s="3">
        <v>68.0</v>
      </c>
      <c r="M343" s="3">
        <v>70.3</v>
      </c>
      <c r="N343" s="3">
        <v>42.7</v>
      </c>
      <c r="O343" s="3">
        <v>57.9</v>
      </c>
      <c r="P343" s="3" t="s">
        <v>4777</v>
      </c>
      <c r="Q343" s="3">
        <v>373.0</v>
      </c>
      <c r="R343" s="3">
        <v>354.0</v>
      </c>
      <c r="S343" s="3">
        <v>94.9</v>
      </c>
      <c r="T343" s="3">
        <v>0.0</v>
      </c>
      <c r="U343" s="3">
        <v>0.0</v>
      </c>
      <c r="V343" s="3">
        <v>69.0</v>
      </c>
      <c r="W343" s="3">
        <v>18.5</v>
      </c>
      <c r="X343" s="3">
        <v>304.0</v>
      </c>
      <c r="Y343" s="3">
        <v>81.5</v>
      </c>
      <c r="Z343" s="3">
        <v>0.0</v>
      </c>
      <c r="AA343" s="3">
        <v>0.0</v>
      </c>
      <c r="AB343" s="3">
        <v>227.0</v>
      </c>
      <c r="AC343" s="3">
        <v>4.8</v>
      </c>
      <c r="AD343" s="3">
        <v>1.93</v>
      </c>
      <c r="AE343" s="3">
        <v>12.5</v>
      </c>
      <c r="AF343" s="3">
        <v>85.0</v>
      </c>
      <c r="AG343" s="3">
        <v>9.0</v>
      </c>
      <c r="AH343" s="3">
        <v>16.1</v>
      </c>
      <c r="AI343" s="3">
        <v>29.0</v>
      </c>
      <c r="AJ343" s="3">
        <v>14.0</v>
      </c>
      <c r="AK343" s="3">
        <v>0.0</v>
      </c>
      <c r="AL343" s="3">
        <v>0.0</v>
      </c>
      <c r="AM343" s="3">
        <v>4.0</v>
      </c>
      <c r="AN343" s="3">
        <v>33.0</v>
      </c>
      <c r="AO343" s="3">
        <v>113.1</v>
      </c>
      <c r="AP343" s="3" t="s">
        <v>4778</v>
      </c>
    </row>
    <row r="344">
      <c r="A344" s="3" t="s">
        <v>5092</v>
      </c>
      <c r="B344" s="3">
        <v>2020.0</v>
      </c>
      <c r="C344" s="3" t="s">
        <v>4790</v>
      </c>
      <c r="D344" s="3" t="s">
        <v>17</v>
      </c>
      <c r="E344" s="3">
        <v>10.0</v>
      </c>
      <c r="F344" s="3">
        <v>52.0</v>
      </c>
      <c r="G344" s="3">
        <v>33.0</v>
      </c>
      <c r="H344" s="3">
        <v>63.5</v>
      </c>
      <c r="I344" s="3">
        <v>612.0</v>
      </c>
      <c r="J344" s="3">
        <v>18.5</v>
      </c>
      <c r="K344" s="3">
        <v>5.0</v>
      </c>
      <c r="L344" s="3">
        <v>68.0</v>
      </c>
      <c r="M344" s="3">
        <v>68.6</v>
      </c>
      <c r="N344" s="3">
        <v>75.2</v>
      </c>
      <c r="O344" s="3">
        <v>72.3</v>
      </c>
      <c r="P344" s="3" t="s">
        <v>4777</v>
      </c>
      <c r="Q344" s="3">
        <v>351.0</v>
      </c>
      <c r="R344" s="3">
        <v>329.0</v>
      </c>
      <c r="S344" s="3">
        <v>93.7</v>
      </c>
      <c r="T344" s="3">
        <v>0.0</v>
      </c>
      <c r="U344" s="3">
        <v>0.0</v>
      </c>
      <c r="V344" s="3">
        <v>63.0</v>
      </c>
      <c r="W344" s="3">
        <v>17.9</v>
      </c>
      <c r="X344" s="3">
        <v>288.0</v>
      </c>
      <c r="Y344" s="3">
        <v>82.1</v>
      </c>
      <c r="Z344" s="3">
        <v>0.0</v>
      </c>
      <c r="AA344" s="3">
        <v>0.0</v>
      </c>
      <c r="AB344" s="3">
        <v>215.0</v>
      </c>
      <c r="AC344" s="3">
        <v>6.5</v>
      </c>
      <c r="AD344" s="3">
        <v>1.86</v>
      </c>
      <c r="AE344" s="3">
        <v>12.1</v>
      </c>
      <c r="AF344" s="3">
        <v>82.0</v>
      </c>
      <c r="AG344" s="3">
        <v>2.0</v>
      </c>
      <c r="AH344" s="3">
        <v>5.7</v>
      </c>
      <c r="AI344" s="3">
        <v>11.0</v>
      </c>
      <c r="AJ344" s="3">
        <v>8.0</v>
      </c>
      <c r="AK344" s="3">
        <v>2.0</v>
      </c>
      <c r="AL344" s="3">
        <v>0.0</v>
      </c>
      <c r="AM344" s="3">
        <v>5.0</v>
      </c>
      <c r="AN344" s="3">
        <v>24.0</v>
      </c>
      <c r="AO344" s="3">
        <v>120.0</v>
      </c>
      <c r="AP344" s="3" t="s">
        <v>4778</v>
      </c>
    </row>
    <row r="345">
      <c r="A345" s="3" t="s">
        <v>5093</v>
      </c>
      <c r="B345" s="3">
        <v>2017.0</v>
      </c>
      <c r="C345" s="3" t="s">
        <v>4789</v>
      </c>
      <c r="D345" s="3" t="s">
        <v>17</v>
      </c>
      <c r="E345" s="3">
        <v>12.0</v>
      </c>
      <c r="F345" s="3">
        <v>44.0</v>
      </c>
      <c r="G345" s="3">
        <v>26.0</v>
      </c>
      <c r="H345" s="3">
        <v>59.1</v>
      </c>
      <c r="I345" s="3">
        <v>603.0</v>
      </c>
      <c r="J345" s="3">
        <v>23.2</v>
      </c>
      <c r="K345" s="3">
        <v>6.0</v>
      </c>
      <c r="L345" s="3">
        <v>68.0</v>
      </c>
      <c r="M345" s="3">
        <v>66.7</v>
      </c>
      <c r="N345" s="3">
        <v>70.0</v>
      </c>
      <c r="O345" s="3">
        <v>71.3</v>
      </c>
      <c r="P345" s="3" t="s">
        <v>4777</v>
      </c>
      <c r="Q345" s="3">
        <v>332.0</v>
      </c>
      <c r="R345" s="3">
        <v>315.0</v>
      </c>
      <c r="S345" s="3">
        <v>94.9</v>
      </c>
      <c r="T345" s="3">
        <v>0.0</v>
      </c>
      <c r="U345" s="3">
        <v>0.0</v>
      </c>
      <c r="V345" s="3">
        <v>24.0</v>
      </c>
      <c r="W345" s="3">
        <v>7.2</v>
      </c>
      <c r="X345" s="3">
        <v>308.0</v>
      </c>
      <c r="Y345" s="3">
        <v>92.8</v>
      </c>
      <c r="Z345" s="3">
        <v>0.0</v>
      </c>
      <c r="AA345" s="3">
        <v>0.0</v>
      </c>
      <c r="AB345" s="3">
        <v>281.0</v>
      </c>
      <c r="AC345" s="3">
        <v>10.8</v>
      </c>
      <c r="AD345" s="3">
        <v>1.91</v>
      </c>
      <c r="AE345" s="3">
        <v>17.1</v>
      </c>
      <c r="AF345" s="3">
        <v>76.0</v>
      </c>
      <c r="AG345" s="3">
        <v>2.0</v>
      </c>
      <c r="AH345" s="3">
        <v>7.1</v>
      </c>
      <c r="AI345" s="3">
        <v>6.0</v>
      </c>
      <c r="AJ345" s="3">
        <v>3.0</v>
      </c>
      <c r="AK345" s="3">
        <v>3.0</v>
      </c>
      <c r="AL345" s="3">
        <v>0.0</v>
      </c>
      <c r="AM345" s="3">
        <v>3.0</v>
      </c>
      <c r="AN345" s="3">
        <v>20.0</v>
      </c>
      <c r="AO345" s="3">
        <v>114.6</v>
      </c>
      <c r="AP345" s="3" t="s">
        <v>4778</v>
      </c>
    </row>
    <row r="346">
      <c r="A346" s="3" t="s">
        <v>5094</v>
      </c>
      <c r="B346" s="3">
        <v>2019.0</v>
      </c>
      <c r="C346" s="3" t="s">
        <v>4799</v>
      </c>
      <c r="D346" s="3" t="s">
        <v>17</v>
      </c>
      <c r="E346" s="3">
        <v>12.0</v>
      </c>
      <c r="F346" s="3">
        <v>60.0</v>
      </c>
      <c r="G346" s="3">
        <v>43.0</v>
      </c>
      <c r="H346" s="3">
        <v>71.7</v>
      </c>
      <c r="I346" s="3">
        <v>528.0</v>
      </c>
      <c r="J346" s="3">
        <v>12.3</v>
      </c>
      <c r="K346" s="3">
        <v>6.0</v>
      </c>
      <c r="L346" s="3">
        <v>68.0</v>
      </c>
      <c r="M346" s="3">
        <v>68.6</v>
      </c>
      <c r="N346" s="3">
        <v>73.7</v>
      </c>
      <c r="O346" s="3">
        <v>73.6</v>
      </c>
      <c r="P346" s="3">
        <v>62.1</v>
      </c>
      <c r="Q346" s="3">
        <v>336.0</v>
      </c>
      <c r="R346" s="3">
        <v>305.0</v>
      </c>
      <c r="S346" s="3">
        <v>90.8</v>
      </c>
      <c r="T346" s="3">
        <v>1.0</v>
      </c>
      <c r="U346" s="3">
        <v>0.3</v>
      </c>
      <c r="V346" s="3">
        <v>103.0</v>
      </c>
      <c r="W346" s="3">
        <v>30.7</v>
      </c>
      <c r="X346" s="3">
        <v>233.0</v>
      </c>
      <c r="Y346" s="3">
        <v>69.3</v>
      </c>
      <c r="Z346" s="3">
        <v>0.0</v>
      </c>
      <c r="AA346" s="3">
        <v>0.0</v>
      </c>
      <c r="AB346" s="3">
        <v>160.0</v>
      </c>
      <c r="AC346" s="3">
        <v>3.7</v>
      </c>
      <c r="AD346" s="3">
        <v>1.73</v>
      </c>
      <c r="AE346" s="3">
        <v>10.5</v>
      </c>
      <c r="AF346" s="3">
        <v>69.0</v>
      </c>
      <c r="AG346" s="3">
        <v>3.0</v>
      </c>
      <c r="AH346" s="3">
        <v>6.5</v>
      </c>
      <c r="AI346" s="3">
        <v>10.0</v>
      </c>
      <c r="AJ346" s="3">
        <v>5.0</v>
      </c>
      <c r="AK346" s="3">
        <v>2.0</v>
      </c>
      <c r="AL346" s="3">
        <v>0.0</v>
      </c>
      <c r="AM346" s="3">
        <v>2.0</v>
      </c>
      <c r="AN346" s="3">
        <v>27.0</v>
      </c>
      <c r="AO346" s="3">
        <v>117.9</v>
      </c>
      <c r="AP346" s="3" t="s">
        <v>4780</v>
      </c>
    </row>
    <row r="347">
      <c r="A347" s="3" t="s">
        <v>5095</v>
      </c>
      <c r="B347" s="3">
        <v>2017.0</v>
      </c>
      <c r="C347" s="3" t="s">
        <v>4898</v>
      </c>
      <c r="D347" s="3" t="s">
        <v>17</v>
      </c>
      <c r="E347" s="3">
        <v>10.0</v>
      </c>
      <c r="F347" s="3">
        <v>36.0</v>
      </c>
      <c r="G347" s="3">
        <v>22.0</v>
      </c>
      <c r="H347" s="3">
        <v>61.1</v>
      </c>
      <c r="I347" s="3">
        <v>410.0</v>
      </c>
      <c r="J347" s="3">
        <v>18.6</v>
      </c>
      <c r="K347" s="3">
        <v>2.0</v>
      </c>
      <c r="L347" s="3">
        <v>68.0</v>
      </c>
      <c r="M347" s="3">
        <v>69.4</v>
      </c>
      <c r="N347" s="3">
        <v>76.5</v>
      </c>
      <c r="O347" s="3">
        <v>33.9</v>
      </c>
      <c r="P347" s="3" t="s">
        <v>4777</v>
      </c>
      <c r="Q347" s="3">
        <v>201.0</v>
      </c>
      <c r="R347" s="3">
        <v>197.0</v>
      </c>
      <c r="S347" s="3">
        <v>98.0</v>
      </c>
      <c r="T347" s="3">
        <v>0.0</v>
      </c>
      <c r="U347" s="3">
        <v>0.0</v>
      </c>
      <c r="V347" s="3">
        <v>7.0</v>
      </c>
      <c r="W347" s="3">
        <v>3.5</v>
      </c>
      <c r="X347" s="3">
        <v>194.0</v>
      </c>
      <c r="Y347" s="3">
        <v>96.5</v>
      </c>
      <c r="Z347" s="3">
        <v>0.0</v>
      </c>
      <c r="AA347" s="3">
        <v>0.0</v>
      </c>
      <c r="AB347" s="3">
        <v>117.0</v>
      </c>
      <c r="AC347" s="3">
        <v>5.3</v>
      </c>
      <c r="AD347" s="3">
        <v>2.08</v>
      </c>
      <c r="AE347" s="3">
        <v>18.9</v>
      </c>
      <c r="AF347" s="3">
        <v>63.0</v>
      </c>
      <c r="AG347" s="3">
        <v>1.0</v>
      </c>
      <c r="AH347" s="3">
        <v>4.3</v>
      </c>
      <c r="AI347" s="3">
        <v>7.0</v>
      </c>
      <c r="AJ347" s="3">
        <v>4.0</v>
      </c>
      <c r="AK347" s="3">
        <v>0.0</v>
      </c>
      <c r="AL347" s="3">
        <v>0.0</v>
      </c>
      <c r="AM347" s="3">
        <v>1.0</v>
      </c>
      <c r="AN347" s="3">
        <v>13.0</v>
      </c>
      <c r="AO347" s="3">
        <v>119.0</v>
      </c>
      <c r="AP347" s="3" t="s">
        <v>4778</v>
      </c>
    </row>
    <row r="348">
      <c r="A348" s="3" t="s">
        <v>5096</v>
      </c>
      <c r="B348" s="3">
        <v>2018.0</v>
      </c>
      <c r="C348" s="3" t="s">
        <v>4779</v>
      </c>
      <c r="D348" s="3" t="s">
        <v>17</v>
      </c>
      <c r="E348" s="3">
        <v>12.0</v>
      </c>
      <c r="F348" s="3">
        <v>32.0</v>
      </c>
      <c r="G348" s="3">
        <v>21.0</v>
      </c>
      <c r="H348" s="3">
        <v>65.6</v>
      </c>
      <c r="I348" s="3">
        <v>350.0</v>
      </c>
      <c r="J348" s="3">
        <v>16.7</v>
      </c>
      <c r="K348" s="3">
        <v>5.0</v>
      </c>
      <c r="L348" s="3">
        <v>68.0</v>
      </c>
      <c r="M348" s="3">
        <v>65.4</v>
      </c>
      <c r="N348" s="3">
        <v>55.4</v>
      </c>
      <c r="O348" s="3">
        <v>70.4</v>
      </c>
      <c r="P348" s="3">
        <v>61.0</v>
      </c>
      <c r="Q348" s="3">
        <v>178.0</v>
      </c>
      <c r="R348" s="3">
        <v>166.0</v>
      </c>
      <c r="S348" s="3">
        <v>93.3</v>
      </c>
      <c r="T348" s="3">
        <v>1.0</v>
      </c>
      <c r="U348" s="3">
        <v>0.6</v>
      </c>
      <c r="V348" s="3">
        <v>21.0</v>
      </c>
      <c r="W348" s="3">
        <v>11.8</v>
      </c>
      <c r="X348" s="3">
        <v>155.0</v>
      </c>
      <c r="Y348" s="3">
        <v>87.1</v>
      </c>
      <c r="Z348" s="3">
        <v>2.0</v>
      </c>
      <c r="AA348" s="3">
        <v>1.1</v>
      </c>
      <c r="AB348" s="3">
        <v>145.0</v>
      </c>
      <c r="AC348" s="3">
        <v>6.9</v>
      </c>
      <c r="AD348" s="3">
        <v>2.11</v>
      </c>
      <c r="AE348" s="3">
        <v>13.8</v>
      </c>
      <c r="AF348" s="3">
        <v>65.0</v>
      </c>
      <c r="AG348" s="3">
        <v>3.0</v>
      </c>
      <c r="AH348" s="3">
        <v>12.5</v>
      </c>
      <c r="AI348" s="3">
        <v>5.0</v>
      </c>
      <c r="AJ348" s="3">
        <v>1.0</v>
      </c>
      <c r="AK348" s="3">
        <v>1.0</v>
      </c>
      <c r="AL348" s="3">
        <v>0.0</v>
      </c>
      <c r="AM348" s="3">
        <v>8.0</v>
      </c>
      <c r="AN348" s="3">
        <v>14.0</v>
      </c>
      <c r="AO348" s="3">
        <v>128.9</v>
      </c>
      <c r="AP348" s="3" t="s">
        <v>4780</v>
      </c>
    </row>
    <row r="349">
      <c r="A349" s="3" t="s">
        <v>3783</v>
      </c>
      <c r="B349" s="3">
        <v>2020.0</v>
      </c>
      <c r="C349" s="3" t="s">
        <v>4909</v>
      </c>
      <c r="D349" s="3" t="s">
        <v>17</v>
      </c>
      <c r="E349" s="3">
        <v>3.0</v>
      </c>
      <c r="F349" s="3">
        <v>20.0</v>
      </c>
      <c r="G349" s="3">
        <v>14.0</v>
      </c>
      <c r="H349" s="3">
        <v>70.0</v>
      </c>
      <c r="I349" s="3">
        <v>197.0</v>
      </c>
      <c r="J349" s="3">
        <v>14.1</v>
      </c>
      <c r="K349" s="3">
        <v>3.0</v>
      </c>
      <c r="L349" s="3">
        <v>68.0</v>
      </c>
      <c r="M349" s="3">
        <v>68.7</v>
      </c>
      <c r="N349" s="3">
        <v>68.7</v>
      </c>
      <c r="O349" s="3">
        <v>69.0</v>
      </c>
      <c r="P349" s="3" t="s">
        <v>4777</v>
      </c>
      <c r="Q349" s="3">
        <v>91.0</v>
      </c>
      <c r="R349" s="3">
        <v>89.0</v>
      </c>
      <c r="S349" s="3">
        <v>97.8</v>
      </c>
      <c r="T349" s="3">
        <v>0.0</v>
      </c>
      <c r="U349" s="3">
        <v>0.0</v>
      </c>
      <c r="V349" s="3">
        <v>15.0</v>
      </c>
      <c r="W349" s="3">
        <v>16.5</v>
      </c>
      <c r="X349" s="3">
        <v>76.0</v>
      </c>
      <c r="Y349" s="3">
        <v>83.5</v>
      </c>
      <c r="Z349" s="3">
        <v>0.0</v>
      </c>
      <c r="AA349" s="3">
        <v>0.0</v>
      </c>
      <c r="AB349" s="3">
        <v>38.0</v>
      </c>
      <c r="AC349" s="3">
        <v>2.7</v>
      </c>
      <c r="AD349" s="3">
        <v>2.21</v>
      </c>
      <c r="AE349" s="3">
        <v>11.3</v>
      </c>
      <c r="AF349" s="3">
        <v>51.0</v>
      </c>
      <c r="AG349" s="3">
        <v>1.0</v>
      </c>
      <c r="AH349" s="3">
        <v>6.7</v>
      </c>
      <c r="AI349" s="3">
        <v>8.0</v>
      </c>
      <c r="AJ349" s="3">
        <v>6.0</v>
      </c>
      <c r="AK349" s="3">
        <v>0.0</v>
      </c>
      <c r="AL349" s="3">
        <v>0.0</v>
      </c>
      <c r="AM349" s="3">
        <v>1.0</v>
      </c>
      <c r="AN349" s="3">
        <v>7.0</v>
      </c>
      <c r="AO349" s="3">
        <v>141.0</v>
      </c>
      <c r="AP349" s="3" t="s">
        <v>4780</v>
      </c>
    </row>
    <row r="350">
      <c r="A350" s="3" t="s">
        <v>5097</v>
      </c>
      <c r="B350" s="3">
        <v>2017.0</v>
      </c>
      <c r="C350" s="3" t="s">
        <v>4794</v>
      </c>
      <c r="D350" s="3" t="s">
        <v>17</v>
      </c>
      <c r="E350" s="3">
        <v>11.0</v>
      </c>
      <c r="F350" s="3">
        <v>5.0</v>
      </c>
      <c r="G350" s="3">
        <v>2.0</v>
      </c>
      <c r="H350" s="3">
        <v>40.0</v>
      </c>
      <c r="I350" s="3">
        <v>64.0</v>
      </c>
      <c r="J350" s="3">
        <v>32.0</v>
      </c>
      <c r="K350" s="3">
        <v>1.0</v>
      </c>
      <c r="L350" s="3">
        <v>68.0</v>
      </c>
      <c r="M350" s="3">
        <v>55.9</v>
      </c>
      <c r="N350" s="3">
        <v>32.3</v>
      </c>
      <c r="O350" s="3">
        <v>79.3</v>
      </c>
      <c r="P350" s="3">
        <v>71.8</v>
      </c>
      <c r="Q350" s="3">
        <v>37.0</v>
      </c>
      <c r="R350" s="3">
        <v>32.0</v>
      </c>
      <c r="S350" s="3">
        <v>86.5</v>
      </c>
      <c r="T350" s="3">
        <v>1.0</v>
      </c>
      <c r="U350" s="3">
        <v>2.7</v>
      </c>
      <c r="V350" s="3">
        <v>10.0</v>
      </c>
      <c r="W350" s="3">
        <v>27.0</v>
      </c>
      <c r="X350" s="3">
        <v>14.0</v>
      </c>
      <c r="Y350" s="3">
        <v>37.8</v>
      </c>
      <c r="Z350" s="3">
        <v>0.0</v>
      </c>
      <c r="AA350" s="3">
        <v>0.0</v>
      </c>
      <c r="AB350" s="3">
        <v>71.0</v>
      </c>
      <c r="AC350" s="3">
        <v>35.5</v>
      </c>
      <c r="AD350" s="3">
        <v>2.0</v>
      </c>
      <c r="AE350" s="3">
        <v>-4.8</v>
      </c>
      <c r="AF350" s="3">
        <v>60.0</v>
      </c>
      <c r="AG350" s="3">
        <v>1.0</v>
      </c>
      <c r="AH350" s="3">
        <v>33.3</v>
      </c>
      <c r="AI350" s="3">
        <v>0.0</v>
      </c>
      <c r="AJ350" s="3">
        <v>0.0</v>
      </c>
      <c r="AK350" s="3">
        <v>0.0</v>
      </c>
      <c r="AL350" s="3">
        <v>0.0</v>
      </c>
      <c r="AM350" s="3">
        <v>1.0</v>
      </c>
      <c r="AN350" s="3">
        <v>1.0</v>
      </c>
      <c r="AO350" s="3">
        <v>127.1</v>
      </c>
      <c r="AP350" s="3" t="s">
        <v>4780</v>
      </c>
    </row>
    <row r="351">
      <c r="A351" s="3" t="s">
        <v>5097</v>
      </c>
      <c r="B351" s="3">
        <v>2016.0</v>
      </c>
      <c r="C351" s="3" t="s">
        <v>4794</v>
      </c>
      <c r="D351" s="3" t="s">
        <v>17</v>
      </c>
      <c r="E351" s="3">
        <v>11.0</v>
      </c>
      <c r="F351" s="3">
        <v>5.0</v>
      </c>
      <c r="G351" s="3">
        <v>2.0</v>
      </c>
      <c r="H351" s="3">
        <v>40.0</v>
      </c>
      <c r="I351" s="3">
        <v>64.0</v>
      </c>
      <c r="J351" s="3">
        <v>32.0</v>
      </c>
      <c r="K351" s="3">
        <v>1.0</v>
      </c>
      <c r="L351" s="3">
        <v>68.0</v>
      </c>
      <c r="M351" s="3">
        <v>55.9</v>
      </c>
      <c r="N351" s="3">
        <v>32.3</v>
      </c>
      <c r="O351" s="3">
        <v>79.3</v>
      </c>
      <c r="P351" s="3">
        <v>71.8</v>
      </c>
      <c r="Q351" s="3">
        <v>37.0</v>
      </c>
      <c r="R351" s="3">
        <v>32.0</v>
      </c>
      <c r="S351" s="3">
        <v>86.5</v>
      </c>
      <c r="T351" s="3">
        <v>1.0</v>
      </c>
      <c r="U351" s="3">
        <v>2.7</v>
      </c>
      <c r="V351" s="3">
        <v>10.0</v>
      </c>
      <c r="W351" s="3">
        <v>27.0</v>
      </c>
      <c r="X351" s="3">
        <v>14.0</v>
      </c>
      <c r="Y351" s="3">
        <v>37.8</v>
      </c>
      <c r="Z351" s="3">
        <v>0.0</v>
      </c>
      <c r="AA351" s="3">
        <v>0.0</v>
      </c>
      <c r="AB351" s="3">
        <v>71.0</v>
      </c>
      <c r="AC351" s="3">
        <v>35.5</v>
      </c>
      <c r="AD351" s="3">
        <v>2.0</v>
      </c>
      <c r="AE351" s="3">
        <v>-4.8</v>
      </c>
      <c r="AF351" s="3">
        <v>60.0</v>
      </c>
      <c r="AG351" s="3">
        <v>1.0</v>
      </c>
      <c r="AH351" s="3">
        <v>33.3</v>
      </c>
      <c r="AI351" s="3">
        <v>0.0</v>
      </c>
      <c r="AJ351" s="3">
        <v>0.0</v>
      </c>
      <c r="AK351" s="3">
        <v>0.0</v>
      </c>
      <c r="AL351" s="3">
        <v>0.0</v>
      </c>
      <c r="AM351" s="3">
        <v>1.0</v>
      </c>
      <c r="AN351" s="3">
        <v>1.0</v>
      </c>
      <c r="AO351" s="3">
        <v>127.1</v>
      </c>
      <c r="AP351" s="3" t="s">
        <v>4780</v>
      </c>
    </row>
    <row r="352">
      <c r="A352" s="3" t="s">
        <v>4904</v>
      </c>
      <c r="B352" s="3">
        <v>2019.0</v>
      </c>
      <c r="C352" s="3" t="s">
        <v>4784</v>
      </c>
      <c r="D352" s="3" t="s">
        <v>17</v>
      </c>
      <c r="E352" s="3">
        <v>11.0</v>
      </c>
      <c r="F352" s="3">
        <v>58.0</v>
      </c>
      <c r="G352" s="3">
        <v>29.0</v>
      </c>
      <c r="H352" s="3">
        <v>50.0</v>
      </c>
      <c r="I352" s="3">
        <v>475.0</v>
      </c>
      <c r="J352" s="3">
        <v>16.4</v>
      </c>
      <c r="K352" s="3">
        <v>0.0</v>
      </c>
      <c r="L352" s="3">
        <v>67.9</v>
      </c>
      <c r="M352" s="3">
        <v>70.5</v>
      </c>
      <c r="N352" s="3">
        <v>51.6</v>
      </c>
      <c r="O352" s="3">
        <v>82.8</v>
      </c>
      <c r="P352" s="3" t="s">
        <v>4777</v>
      </c>
      <c r="Q352" s="3">
        <v>279.0</v>
      </c>
      <c r="R352" s="3">
        <v>260.0</v>
      </c>
      <c r="S352" s="3">
        <v>93.2</v>
      </c>
      <c r="T352" s="3">
        <v>0.0</v>
      </c>
      <c r="U352" s="3">
        <v>0.0</v>
      </c>
      <c r="V352" s="3">
        <v>237.0</v>
      </c>
      <c r="W352" s="3">
        <v>84.9</v>
      </c>
      <c r="X352" s="3">
        <v>40.0</v>
      </c>
      <c r="Y352" s="3">
        <v>14.3</v>
      </c>
      <c r="Z352" s="3">
        <v>0.0</v>
      </c>
      <c r="AA352" s="3">
        <v>0.0</v>
      </c>
      <c r="AB352" s="3">
        <v>113.0</v>
      </c>
      <c r="AC352" s="3">
        <v>3.9</v>
      </c>
      <c r="AD352" s="3">
        <v>1.83</v>
      </c>
      <c r="AE352" s="3">
        <v>16.7</v>
      </c>
      <c r="AF352" s="3">
        <v>38.0</v>
      </c>
      <c r="AG352" s="3">
        <v>5.0</v>
      </c>
      <c r="AH352" s="3">
        <v>14.7</v>
      </c>
      <c r="AI352" s="3">
        <v>17.0</v>
      </c>
      <c r="AJ352" s="3">
        <v>7.0</v>
      </c>
      <c r="AK352" s="3">
        <v>3.0</v>
      </c>
      <c r="AL352" s="3">
        <v>0.0</v>
      </c>
      <c r="AM352" s="3">
        <v>6.0</v>
      </c>
      <c r="AN352" s="3">
        <v>23.0</v>
      </c>
      <c r="AO352" s="3">
        <v>56.3</v>
      </c>
      <c r="AP352" s="3" t="s">
        <v>4792</v>
      </c>
    </row>
    <row r="353">
      <c r="A353" s="3" t="s">
        <v>3772</v>
      </c>
      <c r="B353" s="3">
        <v>2021.0</v>
      </c>
      <c r="C353" s="3" t="s">
        <v>4880</v>
      </c>
      <c r="D353" s="3" t="s">
        <v>17</v>
      </c>
      <c r="E353" s="3">
        <v>11.0</v>
      </c>
      <c r="F353" s="3">
        <v>16.0</v>
      </c>
      <c r="G353" s="3">
        <v>13.0</v>
      </c>
      <c r="H353" s="3">
        <v>81.3</v>
      </c>
      <c r="I353" s="3">
        <v>190.0</v>
      </c>
      <c r="J353" s="3">
        <v>14.6</v>
      </c>
      <c r="K353" s="3">
        <v>1.0</v>
      </c>
      <c r="L353" s="3">
        <v>67.9</v>
      </c>
      <c r="M353" s="3">
        <v>67.3</v>
      </c>
      <c r="N353" s="3">
        <v>67.5</v>
      </c>
      <c r="O353" s="3">
        <v>68.7</v>
      </c>
      <c r="P353" s="3" t="s">
        <v>4777</v>
      </c>
      <c r="Q353" s="3">
        <v>94.0</v>
      </c>
      <c r="R353" s="3">
        <v>89.0</v>
      </c>
      <c r="S353" s="3">
        <v>94.7</v>
      </c>
      <c r="T353" s="3">
        <v>0.0</v>
      </c>
      <c r="U353" s="3">
        <v>0.0</v>
      </c>
      <c r="V353" s="3">
        <v>16.0</v>
      </c>
      <c r="W353" s="3">
        <v>17.0</v>
      </c>
      <c r="X353" s="3">
        <v>77.0</v>
      </c>
      <c r="Y353" s="3">
        <v>81.9</v>
      </c>
      <c r="Z353" s="3">
        <v>0.0</v>
      </c>
      <c r="AA353" s="3">
        <v>0.0</v>
      </c>
      <c r="AB353" s="3">
        <v>103.0</v>
      </c>
      <c r="AC353" s="3">
        <v>7.9</v>
      </c>
      <c r="AD353" s="3">
        <v>2.13</v>
      </c>
      <c r="AE353" s="3">
        <v>7.8</v>
      </c>
      <c r="AF353" s="3">
        <v>29.0</v>
      </c>
      <c r="AG353" s="3">
        <v>1.0</v>
      </c>
      <c r="AH353" s="3">
        <v>7.1</v>
      </c>
      <c r="AI353" s="3">
        <v>1.0</v>
      </c>
      <c r="AJ353" s="3">
        <v>0.0</v>
      </c>
      <c r="AK353" s="3">
        <v>0.0</v>
      </c>
      <c r="AL353" s="3">
        <v>0.0</v>
      </c>
      <c r="AM353" s="3">
        <v>2.0</v>
      </c>
      <c r="AN353" s="3">
        <v>9.0</v>
      </c>
      <c r="AO353" s="3">
        <v>137.0</v>
      </c>
      <c r="AP353" s="3" t="s">
        <v>4780</v>
      </c>
    </row>
    <row r="354">
      <c r="A354" s="3" t="s">
        <v>5098</v>
      </c>
      <c r="B354" s="3">
        <v>2016.0</v>
      </c>
      <c r="C354" s="3" t="s">
        <v>4798</v>
      </c>
      <c r="D354" s="3" t="s">
        <v>17</v>
      </c>
      <c r="E354" s="3">
        <v>7.0</v>
      </c>
      <c r="F354" s="3">
        <v>6.0</v>
      </c>
      <c r="G354" s="3">
        <v>5.0</v>
      </c>
      <c r="H354" s="3">
        <v>83.3</v>
      </c>
      <c r="I354" s="3">
        <v>72.0</v>
      </c>
      <c r="J354" s="3">
        <v>14.4</v>
      </c>
      <c r="K354" s="3">
        <v>0.0</v>
      </c>
      <c r="L354" s="3">
        <v>67.9</v>
      </c>
      <c r="M354" s="3">
        <v>67.5</v>
      </c>
      <c r="N354" s="3">
        <v>76.3</v>
      </c>
      <c r="O354" s="3">
        <v>13.7</v>
      </c>
      <c r="P354" s="3" t="s">
        <v>4777</v>
      </c>
      <c r="Q354" s="3">
        <v>25.0</v>
      </c>
      <c r="R354" s="3">
        <v>24.0</v>
      </c>
      <c r="S354" s="3">
        <v>96.0</v>
      </c>
      <c r="T354" s="3">
        <v>0.0</v>
      </c>
      <c r="U354" s="3">
        <v>0.0</v>
      </c>
      <c r="V354" s="3">
        <v>24.0</v>
      </c>
      <c r="W354" s="3">
        <v>96.0</v>
      </c>
      <c r="X354" s="3">
        <v>0.0</v>
      </c>
      <c r="Y354" s="3">
        <v>0.0</v>
      </c>
      <c r="Z354" s="3">
        <v>0.0</v>
      </c>
      <c r="AA354" s="3">
        <v>0.0</v>
      </c>
      <c r="AB354" s="3">
        <v>26.0</v>
      </c>
      <c r="AC354" s="3">
        <v>5.2</v>
      </c>
      <c r="AD354" s="3">
        <v>3.0</v>
      </c>
      <c r="AE354" s="3">
        <v>9.8</v>
      </c>
      <c r="AF354" s="3">
        <v>31.0</v>
      </c>
      <c r="AG354" s="3">
        <v>0.0</v>
      </c>
      <c r="AH354" s="3">
        <v>0.0</v>
      </c>
      <c r="AI354" s="3">
        <v>0.0</v>
      </c>
      <c r="AJ354" s="3">
        <v>0.0</v>
      </c>
      <c r="AK354" s="3">
        <v>0.0</v>
      </c>
      <c r="AL354" s="3">
        <v>1.0</v>
      </c>
      <c r="AM354" s="3">
        <v>2.0</v>
      </c>
      <c r="AN354" s="3">
        <v>4.0</v>
      </c>
      <c r="AO354" s="3">
        <v>116.7</v>
      </c>
      <c r="AP354" s="3" t="s">
        <v>4780</v>
      </c>
    </row>
    <row r="355">
      <c r="A355" s="3" t="s">
        <v>5099</v>
      </c>
      <c r="B355" s="3">
        <v>2017.0</v>
      </c>
      <c r="C355" s="3" t="s">
        <v>4909</v>
      </c>
      <c r="D355" s="3" t="s">
        <v>17</v>
      </c>
      <c r="E355" s="3">
        <v>10.0</v>
      </c>
      <c r="F355" s="3">
        <v>53.0</v>
      </c>
      <c r="G355" s="3">
        <v>22.0</v>
      </c>
      <c r="H355" s="3">
        <v>41.5</v>
      </c>
      <c r="I355" s="3">
        <v>560.0</v>
      </c>
      <c r="J355" s="3">
        <v>25.5</v>
      </c>
      <c r="K355" s="3">
        <v>5.0</v>
      </c>
      <c r="L355" s="3">
        <v>67.8</v>
      </c>
      <c r="M355" s="3">
        <v>65.9</v>
      </c>
      <c r="N355" s="3">
        <v>38.7</v>
      </c>
      <c r="O355" s="3">
        <v>27.3</v>
      </c>
      <c r="P355" s="3" t="s">
        <v>4777</v>
      </c>
      <c r="Q355" s="3">
        <v>207.0</v>
      </c>
      <c r="R355" s="3">
        <v>201.0</v>
      </c>
      <c r="S355" s="3">
        <v>97.1</v>
      </c>
      <c r="T355" s="3">
        <v>0.0</v>
      </c>
      <c r="U355" s="3">
        <v>0.0</v>
      </c>
      <c r="V355" s="3">
        <v>23.0</v>
      </c>
      <c r="W355" s="3">
        <v>11.1</v>
      </c>
      <c r="X355" s="3">
        <v>184.0</v>
      </c>
      <c r="Y355" s="3">
        <v>88.9</v>
      </c>
      <c r="Z355" s="3">
        <v>0.0</v>
      </c>
      <c r="AA355" s="3">
        <v>0.0</v>
      </c>
      <c r="AB355" s="3">
        <v>203.0</v>
      </c>
      <c r="AC355" s="3">
        <v>9.2</v>
      </c>
      <c r="AD355" s="3">
        <v>2.79</v>
      </c>
      <c r="AE355" s="3">
        <v>17.7</v>
      </c>
      <c r="AF355" s="3">
        <v>62.0</v>
      </c>
      <c r="AG355" s="3">
        <v>4.0</v>
      </c>
      <c r="AH355" s="3">
        <v>15.4</v>
      </c>
      <c r="AI355" s="3">
        <v>8.0</v>
      </c>
      <c r="AJ355" s="3">
        <v>2.0</v>
      </c>
      <c r="AK355" s="3">
        <v>0.0</v>
      </c>
      <c r="AL355" s="3">
        <v>1.0</v>
      </c>
      <c r="AM355" s="3">
        <v>3.0</v>
      </c>
      <c r="AN355" s="3">
        <v>16.0</v>
      </c>
      <c r="AO355" s="3">
        <v>112.1</v>
      </c>
      <c r="AP355" s="3" t="s">
        <v>4778</v>
      </c>
    </row>
    <row r="356">
      <c r="A356" s="3" t="s">
        <v>5100</v>
      </c>
      <c r="B356" s="3">
        <v>2021.0</v>
      </c>
      <c r="C356" s="3" t="s">
        <v>4796</v>
      </c>
      <c r="D356" s="3" t="s">
        <v>17</v>
      </c>
      <c r="E356" s="3">
        <v>12.0</v>
      </c>
      <c r="F356" s="3">
        <v>52.0</v>
      </c>
      <c r="G356" s="3">
        <v>33.0</v>
      </c>
      <c r="H356" s="3">
        <v>63.5</v>
      </c>
      <c r="I356" s="3">
        <v>479.0</v>
      </c>
      <c r="J356" s="3">
        <v>14.5</v>
      </c>
      <c r="K356" s="3">
        <v>5.0</v>
      </c>
      <c r="L356" s="3">
        <v>67.8</v>
      </c>
      <c r="M356" s="3">
        <v>66.7</v>
      </c>
      <c r="N356" s="3">
        <v>59.4</v>
      </c>
      <c r="O356" s="3">
        <v>34.1</v>
      </c>
      <c r="P356" s="3" t="s">
        <v>4777</v>
      </c>
      <c r="Q356" s="3">
        <v>283.0</v>
      </c>
      <c r="R356" s="3">
        <v>272.0</v>
      </c>
      <c r="S356" s="3">
        <v>96.1</v>
      </c>
      <c r="T356" s="3">
        <v>0.0</v>
      </c>
      <c r="U356" s="3">
        <v>0.0</v>
      </c>
      <c r="V356" s="3">
        <v>53.0</v>
      </c>
      <c r="W356" s="3">
        <v>18.7</v>
      </c>
      <c r="X356" s="3">
        <v>229.0</v>
      </c>
      <c r="Y356" s="3">
        <v>80.9</v>
      </c>
      <c r="Z356" s="3">
        <v>0.0</v>
      </c>
      <c r="AA356" s="3">
        <v>0.0</v>
      </c>
      <c r="AB356" s="3">
        <v>140.0</v>
      </c>
      <c r="AC356" s="3">
        <v>4.2</v>
      </c>
      <c r="AD356" s="3">
        <v>1.76</v>
      </c>
      <c r="AE356" s="3">
        <v>12.5</v>
      </c>
      <c r="AF356" s="3">
        <v>45.0</v>
      </c>
      <c r="AG356" s="3">
        <v>4.0</v>
      </c>
      <c r="AH356" s="3">
        <v>10.8</v>
      </c>
      <c r="AI356" s="3">
        <v>13.0</v>
      </c>
      <c r="AJ356" s="3">
        <v>4.0</v>
      </c>
      <c r="AK356" s="3">
        <v>1.0</v>
      </c>
      <c r="AL356" s="3">
        <v>1.0</v>
      </c>
      <c r="AM356" s="3">
        <v>1.0</v>
      </c>
      <c r="AN356" s="3">
        <v>24.0</v>
      </c>
      <c r="AO356" s="3">
        <v>117.4</v>
      </c>
      <c r="AP356" s="3" t="s">
        <v>4792</v>
      </c>
    </row>
    <row r="357">
      <c r="A357" s="3" t="s">
        <v>5021</v>
      </c>
      <c r="B357" s="3">
        <v>2017.0</v>
      </c>
      <c r="C357" s="3" t="s">
        <v>4917</v>
      </c>
      <c r="D357" s="3" t="s">
        <v>17</v>
      </c>
      <c r="E357" s="3">
        <v>8.0</v>
      </c>
      <c r="F357" s="3">
        <v>26.0</v>
      </c>
      <c r="G357" s="3">
        <v>18.0</v>
      </c>
      <c r="H357" s="3">
        <v>69.2</v>
      </c>
      <c r="I357" s="3">
        <v>275.0</v>
      </c>
      <c r="J357" s="3">
        <v>15.3</v>
      </c>
      <c r="K357" s="3">
        <v>1.0</v>
      </c>
      <c r="L357" s="3">
        <v>67.8</v>
      </c>
      <c r="M357" s="3">
        <v>68.0</v>
      </c>
      <c r="N357" s="3">
        <v>62.5</v>
      </c>
      <c r="O357" s="3">
        <v>31.9</v>
      </c>
      <c r="P357" s="3" t="s">
        <v>4777</v>
      </c>
      <c r="Q357" s="3">
        <v>117.0</v>
      </c>
      <c r="R357" s="3">
        <v>108.0</v>
      </c>
      <c r="S357" s="3">
        <v>92.3</v>
      </c>
      <c r="T357" s="3">
        <v>0.0</v>
      </c>
      <c r="U357" s="3">
        <v>0.0</v>
      </c>
      <c r="V357" s="3">
        <v>104.0</v>
      </c>
      <c r="W357" s="3">
        <v>88.9</v>
      </c>
      <c r="X357" s="3">
        <v>13.0</v>
      </c>
      <c r="Y357" s="3">
        <v>11.1</v>
      </c>
      <c r="Z357" s="3">
        <v>0.0</v>
      </c>
      <c r="AA357" s="3">
        <v>0.0</v>
      </c>
      <c r="AB357" s="3">
        <v>147.0</v>
      </c>
      <c r="AC357" s="3">
        <v>8.2</v>
      </c>
      <c r="AD357" s="3">
        <v>2.55</v>
      </c>
      <c r="AE357" s="3">
        <v>9.5</v>
      </c>
      <c r="AF357" s="3">
        <v>45.0</v>
      </c>
      <c r="AG357" s="3">
        <v>2.0</v>
      </c>
      <c r="AH357" s="3">
        <v>10.0</v>
      </c>
      <c r="AI357" s="3">
        <v>7.0</v>
      </c>
      <c r="AJ357" s="3">
        <v>4.0</v>
      </c>
      <c r="AK357" s="3">
        <v>2.0</v>
      </c>
      <c r="AL357" s="3">
        <v>0.0</v>
      </c>
      <c r="AM357" s="3">
        <v>3.0</v>
      </c>
      <c r="AN357" s="3">
        <v>12.0</v>
      </c>
      <c r="AO357" s="3">
        <v>84.6</v>
      </c>
      <c r="AP357" s="3" t="s">
        <v>4780</v>
      </c>
    </row>
    <row r="358">
      <c r="A358" s="3" t="s">
        <v>5101</v>
      </c>
      <c r="B358" s="3">
        <v>2017.0</v>
      </c>
      <c r="C358" s="3" t="s">
        <v>4981</v>
      </c>
      <c r="D358" s="3" t="s">
        <v>17</v>
      </c>
      <c r="E358" s="3">
        <v>12.0</v>
      </c>
      <c r="F358" s="3">
        <v>35.0</v>
      </c>
      <c r="G358" s="3">
        <v>19.0</v>
      </c>
      <c r="H358" s="3">
        <v>54.3</v>
      </c>
      <c r="I358" s="3">
        <v>270.0</v>
      </c>
      <c r="J358" s="3">
        <v>14.2</v>
      </c>
      <c r="K358" s="3">
        <v>3.0</v>
      </c>
      <c r="L358" s="3">
        <v>67.8</v>
      </c>
      <c r="M358" s="3">
        <v>69.0</v>
      </c>
      <c r="N358" s="3">
        <v>63.6</v>
      </c>
      <c r="O358" s="3">
        <v>60.3</v>
      </c>
      <c r="P358" s="3" t="s">
        <v>4777</v>
      </c>
      <c r="Q358" s="3">
        <v>182.0</v>
      </c>
      <c r="R358" s="3">
        <v>174.0</v>
      </c>
      <c r="S358" s="3">
        <v>95.6</v>
      </c>
      <c r="T358" s="3">
        <v>0.0</v>
      </c>
      <c r="U358" s="3">
        <v>0.0</v>
      </c>
      <c r="V358" s="3">
        <v>112.0</v>
      </c>
      <c r="W358" s="3">
        <v>61.5</v>
      </c>
      <c r="X358" s="3">
        <v>62.0</v>
      </c>
      <c r="Y358" s="3">
        <v>34.1</v>
      </c>
      <c r="Z358" s="3">
        <v>1.0</v>
      </c>
      <c r="AA358" s="3">
        <v>0.5</v>
      </c>
      <c r="AB358" s="3">
        <v>30.0</v>
      </c>
      <c r="AC358" s="3">
        <v>1.6</v>
      </c>
      <c r="AD358" s="3">
        <v>1.55</v>
      </c>
      <c r="AE358" s="3">
        <v>13.0</v>
      </c>
      <c r="AF358" s="3">
        <v>34.0</v>
      </c>
      <c r="AG358" s="3">
        <v>2.0</v>
      </c>
      <c r="AH358" s="3">
        <v>9.5</v>
      </c>
      <c r="AI358" s="3">
        <v>5.0</v>
      </c>
      <c r="AJ358" s="3">
        <v>2.0</v>
      </c>
      <c r="AK358" s="3">
        <v>0.0</v>
      </c>
      <c r="AL358" s="3">
        <v>0.0</v>
      </c>
      <c r="AM358" s="3">
        <v>0.0</v>
      </c>
      <c r="AN358" s="3">
        <v>13.0</v>
      </c>
      <c r="AO358" s="3">
        <v>108.0</v>
      </c>
      <c r="AP358" s="3" t="s">
        <v>4818</v>
      </c>
    </row>
    <row r="359">
      <c r="A359" s="3" t="s">
        <v>5102</v>
      </c>
      <c r="B359" s="3">
        <v>2021.0</v>
      </c>
      <c r="C359" s="3" t="s">
        <v>4800</v>
      </c>
      <c r="D359" s="3" t="s">
        <v>17</v>
      </c>
      <c r="E359" s="3">
        <v>3.0</v>
      </c>
      <c r="F359" s="3">
        <v>3.0</v>
      </c>
      <c r="G359" s="3">
        <v>2.0</v>
      </c>
      <c r="H359" s="3">
        <v>66.7</v>
      </c>
      <c r="I359" s="3">
        <v>20.0</v>
      </c>
      <c r="J359" s="3">
        <v>10.0</v>
      </c>
      <c r="K359" s="3">
        <v>0.0</v>
      </c>
      <c r="L359" s="3">
        <v>67.7</v>
      </c>
      <c r="M359" s="3">
        <v>67.2</v>
      </c>
      <c r="N359" s="3">
        <v>39.5</v>
      </c>
      <c r="O359" s="3">
        <v>64.1</v>
      </c>
      <c r="P359" s="3" t="s">
        <v>4777</v>
      </c>
      <c r="Q359" s="3">
        <v>14.0</v>
      </c>
      <c r="R359" s="3">
        <v>13.0</v>
      </c>
      <c r="S359" s="3">
        <v>92.9</v>
      </c>
      <c r="T359" s="3">
        <v>0.0</v>
      </c>
      <c r="U359" s="3">
        <v>0.0</v>
      </c>
      <c r="V359" s="3">
        <v>1.0</v>
      </c>
      <c r="W359" s="3">
        <v>7.1</v>
      </c>
      <c r="X359" s="3">
        <v>13.0</v>
      </c>
      <c r="Y359" s="3">
        <v>92.9</v>
      </c>
      <c r="Z359" s="3">
        <v>0.0</v>
      </c>
      <c r="AA359" s="3">
        <v>0.0</v>
      </c>
      <c r="AB359" s="3">
        <v>1.0</v>
      </c>
      <c r="AC359" s="3">
        <v>0.5</v>
      </c>
      <c r="AD359" s="3">
        <v>1.54</v>
      </c>
      <c r="AE359" s="3">
        <v>10.7</v>
      </c>
      <c r="AF359" s="3">
        <v>10.0</v>
      </c>
      <c r="AG359" s="3">
        <v>1.0</v>
      </c>
      <c r="AH359" s="3">
        <v>33.3</v>
      </c>
      <c r="AI359" s="3">
        <v>1.0</v>
      </c>
      <c r="AJ359" s="3">
        <v>0.0</v>
      </c>
      <c r="AK359" s="3">
        <v>0.0</v>
      </c>
      <c r="AL359" s="3">
        <v>0.0</v>
      </c>
      <c r="AM359" s="3">
        <v>0.0</v>
      </c>
      <c r="AN359" s="3">
        <v>2.0</v>
      </c>
      <c r="AO359" s="3">
        <v>85.4</v>
      </c>
      <c r="AP359" s="3" t="s">
        <v>4780</v>
      </c>
    </row>
    <row r="360">
      <c r="A360" s="3" t="s">
        <v>5103</v>
      </c>
      <c r="B360" s="3">
        <v>2023.0</v>
      </c>
      <c r="C360" s="3" t="s">
        <v>5104</v>
      </c>
      <c r="D360" s="3" t="s">
        <v>17</v>
      </c>
      <c r="E360" s="3">
        <v>2.0</v>
      </c>
      <c r="F360" s="3">
        <v>3.0</v>
      </c>
      <c r="G360" s="3">
        <v>2.0</v>
      </c>
      <c r="H360" s="3">
        <v>66.7</v>
      </c>
      <c r="I360" s="3">
        <v>10.0</v>
      </c>
      <c r="J360" s="3">
        <v>5.0</v>
      </c>
      <c r="K360" s="3">
        <v>0.0</v>
      </c>
      <c r="L360" s="3">
        <v>67.7</v>
      </c>
      <c r="M360" s="3">
        <v>66.4</v>
      </c>
      <c r="N360" s="3">
        <v>70.7</v>
      </c>
      <c r="O360" s="3">
        <v>61.8</v>
      </c>
      <c r="P360" s="3" t="s">
        <v>4777</v>
      </c>
      <c r="Q360" s="3">
        <v>7.0</v>
      </c>
      <c r="R360" s="3">
        <v>6.0</v>
      </c>
      <c r="S360" s="3">
        <v>85.7</v>
      </c>
      <c r="T360" s="3">
        <v>0.0</v>
      </c>
      <c r="U360" s="3">
        <v>0.0</v>
      </c>
      <c r="V360" s="3">
        <v>7.0</v>
      </c>
      <c r="W360" s="3">
        <v>100.0</v>
      </c>
      <c r="X360" s="3">
        <v>0.0</v>
      </c>
      <c r="Y360" s="3">
        <v>0.0</v>
      </c>
      <c r="Z360" s="3">
        <v>0.0</v>
      </c>
      <c r="AA360" s="3">
        <v>0.0</v>
      </c>
      <c r="AB360" s="3">
        <v>18.0</v>
      </c>
      <c r="AC360" s="3">
        <v>9.0</v>
      </c>
      <c r="AD360" s="3">
        <v>1.67</v>
      </c>
      <c r="AE360" s="3">
        <v>-3.0</v>
      </c>
      <c r="AF360" s="3">
        <v>11.0</v>
      </c>
      <c r="AG360" s="3">
        <v>0.0</v>
      </c>
      <c r="AH360" s="3">
        <v>0.0</v>
      </c>
      <c r="AI360" s="3">
        <v>0.0</v>
      </c>
      <c r="AJ360" s="3">
        <v>0.0</v>
      </c>
      <c r="AK360" s="3">
        <v>0.0</v>
      </c>
      <c r="AL360" s="3">
        <v>0.0</v>
      </c>
      <c r="AM360" s="3">
        <v>1.0</v>
      </c>
      <c r="AN360" s="3">
        <v>1.0</v>
      </c>
      <c r="AO360" s="3">
        <v>71.5</v>
      </c>
      <c r="AP360" s="3" t="s">
        <v>4780</v>
      </c>
    </row>
    <row r="361">
      <c r="A361" s="3" t="s">
        <v>5035</v>
      </c>
      <c r="B361" s="3">
        <v>2022.0</v>
      </c>
      <c r="C361" s="3" t="s">
        <v>4785</v>
      </c>
      <c r="D361" s="3" t="s">
        <v>17</v>
      </c>
      <c r="E361" s="3">
        <v>12.0</v>
      </c>
      <c r="F361" s="3">
        <v>44.0</v>
      </c>
      <c r="G361" s="3">
        <v>35.0</v>
      </c>
      <c r="H361" s="3">
        <v>79.5</v>
      </c>
      <c r="I361" s="3">
        <v>449.0</v>
      </c>
      <c r="J361" s="3">
        <v>12.8</v>
      </c>
      <c r="K361" s="3">
        <v>4.0</v>
      </c>
      <c r="L361" s="3">
        <v>67.6</v>
      </c>
      <c r="M361" s="3">
        <v>66.3</v>
      </c>
      <c r="N361" s="3">
        <v>75.1</v>
      </c>
      <c r="O361" s="3">
        <v>77.2</v>
      </c>
      <c r="P361" s="3">
        <v>60.9</v>
      </c>
      <c r="Q361" s="3">
        <v>302.0</v>
      </c>
      <c r="R361" s="3">
        <v>284.0</v>
      </c>
      <c r="S361" s="3">
        <v>94.0</v>
      </c>
      <c r="T361" s="3">
        <v>1.0</v>
      </c>
      <c r="U361" s="3">
        <v>0.3</v>
      </c>
      <c r="V361" s="3">
        <v>4.0</v>
      </c>
      <c r="W361" s="3">
        <v>1.3</v>
      </c>
      <c r="X361" s="3">
        <v>298.0</v>
      </c>
      <c r="Y361" s="3">
        <v>98.7</v>
      </c>
      <c r="Z361" s="3">
        <v>0.0</v>
      </c>
      <c r="AA361" s="3">
        <v>0.0</v>
      </c>
      <c r="AB361" s="3">
        <v>291.0</v>
      </c>
      <c r="AC361" s="3">
        <v>8.3</v>
      </c>
      <c r="AD361" s="3">
        <v>1.58</v>
      </c>
      <c r="AE361" s="3">
        <v>6.4</v>
      </c>
      <c r="AF361" s="3">
        <v>57.0</v>
      </c>
      <c r="AG361" s="3">
        <v>2.0</v>
      </c>
      <c r="AH361" s="3">
        <v>5.4</v>
      </c>
      <c r="AI361" s="3">
        <v>7.0</v>
      </c>
      <c r="AJ361" s="3">
        <v>3.0</v>
      </c>
      <c r="AK361" s="3">
        <v>0.0</v>
      </c>
      <c r="AL361" s="3">
        <v>0.0</v>
      </c>
      <c r="AM361" s="3">
        <v>10.0</v>
      </c>
      <c r="AN361" s="3">
        <v>23.0</v>
      </c>
      <c r="AO361" s="3">
        <v>139.5</v>
      </c>
      <c r="AP361" s="3" t="s">
        <v>4780</v>
      </c>
    </row>
    <row r="362">
      <c r="A362" s="3" t="s">
        <v>3783</v>
      </c>
      <c r="B362" s="3">
        <v>2021.0</v>
      </c>
      <c r="C362" s="3" t="s">
        <v>4909</v>
      </c>
      <c r="D362" s="3" t="s">
        <v>17</v>
      </c>
      <c r="E362" s="3">
        <v>6.0</v>
      </c>
      <c r="F362" s="3">
        <v>21.0</v>
      </c>
      <c r="G362" s="3">
        <v>13.0</v>
      </c>
      <c r="H362" s="3">
        <v>61.9</v>
      </c>
      <c r="I362" s="3">
        <v>210.0</v>
      </c>
      <c r="J362" s="3">
        <v>16.0</v>
      </c>
      <c r="K362" s="3">
        <v>0.0</v>
      </c>
      <c r="L362" s="3">
        <v>67.5</v>
      </c>
      <c r="M362" s="3">
        <v>67.7</v>
      </c>
      <c r="N362" s="3">
        <v>82.7</v>
      </c>
      <c r="O362" s="3">
        <v>68.7</v>
      </c>
      <c r="P362" s="3" t="s">
        <v>4777</v>
      </c>
      <c r="Q362" s="3">
        <v>119.0</v>
      </c>
      <c r="R362" s="3">
        <v>118.0</v>
      </c>
      <c r="S362" s="3">
        <v>99.2</v>
      </c>
      <c r="T362" s="3">
        <v>0.0</v>
      </c>
      <c r="U362" s="3">
        <v>0.0</v>
      </c>
      <c r="V362" s="3">
        <v>20.0</v>
      </c>
      <c r="W362" s="3">
        <v>16.8</v>
      </c>
      <c r="X362" s="3">
        <v>99.0</v>
      </c>
      <c r="Y362" s="3">
        <v>83.2</v>
      </c>
      <c r="Z362" s="3">
        <v>0.0</v>
      </c>
      <c r="AA362" s="3">
        <v>0.0</v>
      </c>
      <c r="AB362" s="3">
        <v>38.0</v>
      </c>
      <c r="AC362" s="3">
        <v>2.9</v>
      </c>
      <c r="AD362" s="3">
        <v>1.78</v>
      </c>
      <c r="AE362" s="3">
        <v>16.0</v>
      </c>
      <c r="AF362" s="3">
        <v>53.0</v>
      </c>
      <c r="AG362" s="3">
        <v>0.0</v>
      </c>
      <c r="AH362" s="3">
        <v>0.0</v>
      </c>
      <c r="AI362" s="3">
        <v>6.0</v>
      </c>
      <c r="AJ362" s="3">
        <v>0.0</v>
      </c>
      <c r="AK362" s="3">
        <v>1.0</v>
      </c>
      <c r="AL362" s="3">
        <v>0.0</v>
      </c>
      <c r="AM362" s="3">
        <v>1.0</v>
      </c>
      <c r="AN362" s="3">
        <v>6.0</v>
      </c>
      <c r="AO362" s="3">
        <v>75.5</v>
      </c>
      <c r="AP362" s="3" t="s">
        <v>4792</v>
      </c>
    </row>
    <row r="363">
      <c r="A363" s="3" t="s">
        <v>5105</v>
      </c>
      <c r="B363" s="3">
        <v>2022.0</v>
      </c>
      <c r="C363" s="3" t="s">
        <v>4981</v>
      </c>
      <c r="D363" s="3" t="s">
        <v>17</v>
      </c>
      <c r="E363" s="3">
        <v>2.0</v>
      </c>
      <c r="F363" s="3">
        <v>2.0</v>
      </c>
      <c r="G363" s="3">
        <v>2.0</v>
      </c>
      <c r="H363" s="3">
        <v>100.0</v>
      </c>
      <c r="I363" s="3">
        <v>10.0</v>
      </c>
      <c r="J363" s="3">
        <v>5.0</v>
      </c>
      <c r="K363" s="3">
        <v>0.0</v>
      </c>
      <c r="L363" s="3">
        <v>67.5</v>
      </c>
      <c r="M363" s="3">
        <v>67.9</v>
      </c>
      <c r="N363" s="3">
        <v>70.7</v>
      </c>
      <c r="O363" s="3">
        <v>62.9</v>
      </c>
      <c r="P363" s="3" t="s">
        <v>4777</v>
      </c>
      <c r="Q363" s="3">
        <v>6.0</v>
      </c>
      <c r="R363" s="3">
        <v>6.0</v>
      </c>
      <c r="S363" s="3">
        <v>100.0</v>
      </c>
      <c r="T363" s="3">
        <v>0.0</v>
      </c>
      <c r="U363" s="3">
        <v>0.0</v>
      </c>
      <c r="V363" s="3">
        <v>4.0</v>
      </c>
      <c r="W363" s="3">
        <v>66.7</v>
      </c>
      <c r="X363" s="3">
        <v>2.0</v>
      </c>
      <c r="Y363" s="3">
        <v>33.3</v>
      </c>
      <c r="Z363" s="3">
        <v>0.0</v>
      </c>
      <c r="AA363" s="3">
        <v>0.0</v>
      </c>
      <c r="AB363" s="3">
        <v>1.0</v>
      </c>
      <c r="AC363" s="3">
        <v>0.5</v>
      </c>
      <c r="AD363" s="3">
        <v>1.67</v>
      </c>
      <c r="AE363" s="3">
        <v>4.5</v>
      </c>
      <c r="AF363" s="3">
        <v>6.0</v>
      </c>
      <c r="AG363" s="3">
        <v>0.0</v>
      </c>
      <c r="AH363" s="3">
        <v>0.0</v>
      </c>
      <c r="AI363" s="3">
        <v>0.0</v>
      </c>
      <c r="AJ363" s="3">
        <v>0.0</v>
      </c>
      <c r="AK363" s="3">
        <v>0.0</v>
      </c>
      <c r="AL363" s="3">
        <v>0.0</v>
      </c>
      <c r="AM363" s="3">
        <v>0.0</v>
      </c>
      <c r="AN363" s="3">
        <v>1.0</v>
      </c>
      <c r="AO363" s="3">
        <v>87.5</v>
      </c>
      <c r="AP363" s="3" t="s">
        <v>4780</v>
      </c>
    </row>
    <row r="364">
      <c r="A364" s="3" t="s">
        <v>5106</v>
      </c>
      <c r="B364" s="3">
        <v>2016.0</v>
      </c>
      <c r="C364" s="3" t="s">
        <v>4782</v>
      </c>
      <c r="D364" s="3" t="s">
        <v>17</v>
      </c>
      <c r="E364" s="3">
        <v>12.0</v>
      </c>
      <c r="F364" s="3">
        <v>79.0</v>
      </c>
      <c r="G364" s="3">
        <v>46.0</v>
      </c>
      <c r="H364" s="3">
        <v>58.2</v>
      </c>
      <c r="I364" s="3">
        <v>716.0</v>
      </c>
      <c r="J364" s="3">
        <v>15.6</v>
      </c>
      <c r="K364" s="3">
        <v>6.0</v>
      </c>
      <c r="L364" s="3">
        <v>67.4</v>
      </c>
      <c r="M364" s="3">
        <v>67.7</v>
      </c>
      <c r="N364" s="3">
        <v>37.1</v>
      </c>
      <c r="O364" s="3">
        <v>73.5</v>
      </c>
      <c r="P364" s="3" t="s">
        <v>4777</v>
      </c>
      <c r="Q364" s="3">
        <v>406.0</v>
      </c>
      <c r="R364" s="3">
        <v>383.0</v>
      </c>
      <c r="S364" s="3">
        <v>94.3</v>
      </c>
      <c r="T364" s="3">
        <v>0.0</v>
      </c>
      <c r="U364" s="3">
        <v>0.0</v>
      </c>
      <c r="V364" s="3">
        <v>11.0</v>
      </c>
      <c r="W364" s="3">
        <v>2.7</v>
      </c>
      <c r="X364" s="3">
        <v>395.0</v>
      </c>
      <c r="Y364" s="3">
        <v>97.3</v>
      </c>
      <c r="Z364" s="3">
        <v>0.0</v>
      </c>
      <c r="AA364" s="3">
        <v>0.0</v>
      </c>
      <c r="AB364" s="3">
        <v>212.0</v>
      </c>
      <c r="AC364" s="3">
        <v>4.6</v>
      </c>
      <c r="AD364" s="3">
        <v>1.87</v>
      </c>
      <c r="AE364" s="3">
        <v>13.7</v>
      </c>
      <c r="AF364" s="3">
        <v>50.0</v>
      </c>
      <c r="AG364" s="3">
        <v>9.0</v>
      </c>
      <c r="AH364" s="3">
        <v>16.4</v>
      </c>
      <c r="AI364" s="3">
        <v>0.0</v>
      </c>
      <c r="AJ364" s="3">
        <v>0.0</v>
      </c>
      <c r="AK364" s="3">
        <v>3.0</v>
      </c>
      <c r="AL364" s="3">
        <v>0.0</v>
      </c>
      <c r="AM364" s="3">
        <v>4.0</v>
      </c>
      <c r="AN364" s="3">
        <v>37.0</v>
      </c>
      <c r="AO364" s="3">
        <v>97.9</v>
      </c>
      <c r="AP364" s="3" t="s">
        <v>4818</v>
      </c>
    </row>
    <row r="365">
      <c r="A365" s="3" t="s">
        <v>5107</v>
      </c>
      <c r="B365" s="3">
        <v>2019.0</v>
      </c>
      <c r="C365" s="3" t="s">
        <v>4776</v>
      </c>
      <c r="D365" s="3" t="s">
        <v>17</v>
      </c>
      <c r="E365" s="3">
        <v>10.0</v>
      </c>
      <c r="F365" s="3">
        <v>86.0</v>
      </c>
      <c r="G365" s="3">
        <v>48.0</v>
      </c>
      <c r="H365" s="3">
        <v>55.8</v>
      </c>
      <c r="I365" s="3">
        <v>568.0</v>
      </c>
      <c r="J365" s="3">
        <v>11.8</v>
      </c>
      <c r="K365" s="3">
        <v>4.0</v>
      </c>
      <c r="L365" s="3">
        <v>67.4</v>
      </c>
      <c r="M365" s="3">
        <v>68.9</v>
      </c>
      <c r="N365" s="3">
        <v>54.6</v>
      </c>
      <c r="O365" s="3">
        <v>75.7</v>
      </c>
      <c r="P365" s="3" t="s">
        <v>4777</v>
      </c>
      <c r="Q365" s="3">
        <v>382.0</v>
      </c>
      <c r="R365" s="3">
        <v>359.0</v>
      </c>
      <c r="S365" s="3">
        <v>94.0</v>
      </c>
      <c r="T365" s="3">
        <v>0.0</v>
      </c>
      <c r="U365" s="3">
        <v>0.0</v>
      </c>
      <c r="V365" s="3">
        <v>298.0</v>
      </c>
      <c r="W365" s="3">
        <v>78.0</v>
      </c>
      <c r="X365" s="3">
        <v>84.0</v>
      </c>
      <c r="Y365" s="3">
        <v>22.0</v>
      </c>
      <c r="Z365" s="3">
        <v>0.0</v>
      </c>
      <c r="AA365" s="3">
        <v>0.0</v>
      </c>
      <c r="AB365" s="3">
        <v>224.0</v>
      </c>
      <c r="AC365" s="3">
        <v>4.7</v>
      </c>
      <c r="AD365" s="3">
        <v>1.58</v>
      </c>
      <c r="AE365" s="3">
        <v>11.4</v>
      </c>
      <c r="AF365" s="3">
        <v>29.0</v>
      </c>
      <c r="AG365" s="3">
        <v>6.0</v>
      </c>
      <c r="AH365" s="3">
        <v>11.1</v>
      </c>
      <c r="AI365" s="3">
        <v>20.0</v>
      </c>
      <c r="AJ365" s="3">
        <v>6.0</v>
      </c>
      <c r="AK365" s="3">
        <v>3.0</v>
      </c>
      <c r="AL365" s="3">
        <v>0.0</v>
      </c>
      <c r="AM365" s="3">
        <v>8.0</v>
      </c>
      <c r="AN365" s="3">
        <v>31.0</v>
      </c>
      <c r="AO365" s="3">
        <v>77.1</v>
      </c>
      <c r="AP365" s="3" t="s">
        <v>4778</v>
      </c>
    </row>
    <row r="366">
      <c r="A366" s="3" t="s">
        <v>2681</v>
      </c>
      <c r="B366" s="3">
        <v>2020.0</v>
      </c>
      <c r="C366" s="3" t="s">
        <v>4878</v>
      </c>
      <c r="D366" s="3" t="s">
        <v>17</v>
      </c>
      <c r="E366" s="3">
        <v>6.0</v>
      </c>
      <c r="F366" s="3">
        <v>38.0</v>
      </c>
      <c r="G366" s="3">
        <v>23.0</v>
      </c>
      <c r="H366" s="3">
        <v>60.5</v>
      </c>
      <c r="I366" s="3">
        <v>294.0</v>
      </c>
      <c r="J366" s="3">
        <v>12.8</v>
      </c>
      <c r="K366" s="3">
        <v>3.0</v>
      </c>
      <c r="L366" s="3">
        <v>67.4</v>
      </c>
      <c r="M366" s="3">
        <v>68.1</v>
      </c>
      <c r="N366" s="3">
        <v>77.2</v>
      </c>
      <c r="O366" s="3">
        <v>71.8</v>
      </c>
      <c r="P366" s="3" t="s">
        <v>4777</v>
      </c>
      <c r="Q366" s="3">
        <v>150.0</v>
      </c>
      <c r="R366" s="3">
        <v>138.0</v>
      </c>
      <c r="S366" s="3">
        <v>92.0</v>
      </c>
      <c r="T366" s="3">
        <v>0.0</v>
      </c>
      <c r="U366" s="3">
        <v>0.0</v>
      </c>
      <c r="V366" s="3">
        <v>134.0</v>
      </c>
      <c r="W366" s="3">
        <v>89.3</v>
      </c>
      <c r="X366" s="3">
        <v>16.0</v>
      </c>
      <c r="Y366" s="3">
        <v>10.7</v>
      </c>
      <c r="Z366" s="3">
        <v>0.0</v>
      </c>
      <c r="AA366" s="3">
        <v>0.0</v>
      </c>
      <c r="AB366" s="3">
        <v>114.0</v>
      </c>
      <c r="AC366" s="3">
        <v>5.0</v>
      </c>
      <c r="AD366" s="3">
        <v>2.13</v>
      </c>
      <c r="AE366" s="3">
        <v>11.2</v>
      </c>
      <c r="AF366" s="3">
        <v>33.0</v>
      </c>
      <c r="AG366" s="3">
        <v>1.0</v>
      </c>
      <c r="AH366" s="3">
        <v>4.2</v>
      </c>
      <c r="AI366" s="3">
        <v>5.0</v>
      </c>
      <c r="AJ366" s="3">
        <v>1.0</v>
      </c>
      <c r="AK366" s="3">
        <v>0.0</v>
      </c>
      <c r="AL366" s="3">
        <v>0.0</v>
      </c>
      <c r="AM366" s="3">
        <v>3.0</v>
      </c>
      <c r="AN366" s="3">
        <v>14.0</v>
      </c>
      <c r="AO366" s="3">
        <v>111.1</v>
      </c>
      <c r="AP366" s="3" t="s">
        <v>4778</v>
      </c>
    </row>
    <row r="367">
      <c r="A367" s="3" t="s">
        <v>5039</v>
      </c>
      <c r="B367" s="3">
        <v>2018.0</v>
      </c>
      <c r="C367" s="3" t="s">
        <v>4786</v>
      </c>
      <c r="D367" s="3" t="s">
        <v>17</v>
      </c>
      <c r="E367" s="3">
        <v>6.0</v>
      </c>
      <c r="F367" s="3">
        <v>4.0</v>
      </c>
      <c r="G367" s="3">
        <v>3.0</v>
      </c>
      <c r="H367" s="3">
        <v>75.0</v>
      </c>
      <c r="I367" s="3">
        <v>39.0</v>
      </c>
      <c r="J367" s="3">
        <v>13.0</v>
      </c>
      <c r="K367" s="3">
        <v>0.0</v>
      </c>
      <c r="L367" s="3">
        <v>67.4</v>
      </c>
      <c r="M367" s="3">
        <v>68.0</v>
      </c>
      <c r="N367" s="3">
        <v>73.1</v>
      </c>
      <c r="O367" s="3">
        <v>64.1</v>
      </c>
      <c r="P367" s="3" t="s">
        <v>4777</v>
      </c>
      <c r="Q367" s="3">
        <v>21.0</v>
      </c>
      <c r="R367" s="3">
        <v>21.0</v>
      </c>
      <c r="S367" s="3">
        <v>100.0</v>
      </c>
      <c r="T367" s="3">
        <v>0.0</v>
      </c>
      <c r="U367" s="3">
        <v>0.0</v>
      </c>
      <c r="V367" s="3">
        <v>4.0</v>
      </c>
      <c r="W367" s="3">
        <v>19.0</v>
      </c>
      <c r="X367" s="3">
        <v>17.0</v>
      </c>
      <c r="Y367" s="3">
        <v>81.0</v>
      </c>
      <c r="Z367" s="3">
        <v>0.0</v>
      </c>
      <c r="AA367" s="3">
        <v>0.0</v>
      </c>
      <c r="AB367" s="3">
        <v>1.0</v>
      </c>
      <c r="AC367" s="3">
        <v>0.3</v>
      </c>
      <c r="AD367" s="3">
        <v>1.86</v>
      </c>
      <c r="AE367" s="3">
        <v>10.5</v>
      </c>
      <c r="AF367" s="3">
        <v>19.0</v>
      </c>
      <c r="AG367" s="3">
        <v>0.0</v>
      </c>
      <c r="AH367" s="3">
        <v>0.0</v>
      </c>
      <c r="AI367" s="3">
        <v>1.0</v>
      </c>
      <c r="AJ367" s="3">
        <v>1.0</v>
      </c>
      <c r="AK367" s="3">
        <v>0.0</v>
      </c>
      <c r="AL367" s="3">
        <v>0.0</v>
      </c>
      <c r="AM367" s="3">
        <v>0.0</v>
      </c>
      <c r="AN367" s="3">
        <v>3.0</v>
      </c>
      <c r="AO367" s="3">
        <v>105.2</v>
      </c>
      <c r="AP367" s="3" t="s">
        <v>4780</v>
      </c>
    </row>
    <row r="368">
      <c r="A368" s="3" t="s">
        <v>5108</v>
      </c>
      <c r="B368" s="3">
        <v>2016.0</v>
      </c>
      <c r="C368" s="3" t="s">
        <v>4794</v>
      </c>
      <c r="D368" s="3" t="s">
        <v>17</v>
      </c>
      <c r="E368" s="3">
        <v>12.0</v>
      </c>
      <c r="F368" s="3">
        <v>43.0</v>
      </c>
      <c r="G368" s="3">
        <v>33.0</v>
      </c>
      <c r="H368" s="3">
        <v>76.7</v>
      </c>
      <c r="I368" s="3">
        <v>358.0</v>
      </c>
      <c r="J368" s="3">
        <v>10.8</v>
      </c>
      <c r="K368" s="3">
        <v>0.0</v>
      </c>
      <c r="L368" s="3">
        <v>67.3</v>
      </c>
      <c r="M368" s="3">
        <v>64.0</v>
      </c>
      <c r="N368" s="3">
        <v>82.2</v>
      </c>
      <c r="O368" s="3">
        <v>72.2</v>
      </c>
      <c r="P368" s="3" t="s">
        <v>4777</v>
      </c>
      <c r="Q368" s="3">
        <v>219.0</v>
      </c>
      <c r="R368" s="3">
        <v>211.0</v>
      </c>
      <c r="S368" s="3">
        <v>96.3</v>
      </c>
      <c r="T368" s="3">
        <v>0.0</v>
      </c>
      <c r="U368" s="3">
        <v>0.0</v>
      </c>
      <c r="V368" s="3">
        <v>216.0</v>
      </c>
      <c r="W368" s="3">
        <v>98.6</v>
      </c>
      <c r="X368" s="3">
        <v>3.0</v>
      </c>
      <c r="Y368" s="3">
        <v>1.4</v>
      </c>
      <c r="Z368" s="3">
        <v>0.0</v>
      </c>
      <c r="AA368" s="3">
        <v>0.0</v>
      </c>
      <c r="AB368" s="3">
        <v>195.0</v>
      </c>
      <c r="AC368" s="3">
        <v>5.9</v>
      </c>
      <c r="AD368" s="3">
        <v>1.7</v>
      </c>
      <c r="AE368" s="3">
        <v>6.4</v>
      </c>
      <c r="AF368" s="3">
        <v>52.0</v>
      </c>
      <c r="AG368" s="3">
        <v>1.0</v>
      </c>
      <c r="AH368" s="3">
        <v>2.9</v>
      </c>
      <c r="AI368" s="3">
        <v>0.0</v>
      </c>
      <c r="AJ368" s="3">
        <v>0.0</v>
      </c>
      <c r="AK368" s="3">
        <v>0.0</v>
      </c>
      <c r="AL368" s="3">
        <v>0.0</v>
      </c>
      <c r="AM368" s="3">
        <v>6.0</v>
      </c>
      <c r="AN368" s="3">
        <v>15.0</v>
      </c>
      <c r="AO368" s="3">
        <v>100.7</v>
      </c>
      <c r="AP368" s="3" t="s">
        <v>4778</v>
      </c>
    </row>
    <row r="369">
      <c r="A369" s="3" t="s">
        <v>4982</v>
      </c>
      <c r="B369" s="3">
        <v>2021.0</v>
      </c>
      <c r="C369" s="3" t="s">
        <v>4878</v>
      </c>
      <c r="D369" s="3" t="s">
        <v>17</v>
      </c>
      <c r="E369" s="3">
        <v>8.0</v>
      </c>
      <c r="F369" s="3">
        <v>15.0</v>
      </c>
      <c r="G369" s="3">
        <v>10.0</v>
      </c>
      <c r="H369" s="3">
        <v>66.7</v>
      </c>
      <c r="I369" s="3">
        <v>153.0</v>
      </c>
      <c r="J369" s="3">
        <v>15.3</v>
      </c>
      <c r="K369" s="3">
        <v>4.0</v>
      </c>
      <c r="L369" s="3">
        <v>67.3</v>
      </c>
      <c r="M369" s="3">
        <v>67.3</v>
      </c>
      <c r="N369" s="3">
        <v>47.1</v>
      </c>
      <c r="O369" s="3">
        <v>77.5</v>
      </c>
      <c r="P369" s="3" t="s">
        <v>4777</v>
      </c>
      <c r="Q369" s="3">
        <v>76.0</v>
      </c>
      <c r="R369" s="3">
        <v>75.0</v>
      </c>
      <c r="S369" s="3">
        <v>98.7</v>
      </c>
      <c r="T369" s="3">
        <v>0.0</v>
      </c>
      <c r="U369" s="3">
        <v>0.0</v>
      </c>
      <c r="V369" s="3">
        <v>48.0</v>
      </c>
      <c r="W369" s="3">
        <v>63.2</v>
      </c>
      <c r="X369" s="3">
        <v>28.0</v>
      </c>
      <c r="Y369" s="3">
        <v>36.8</v>
      </c>
      <c r="Z369" s="3">
        <v>0.0</v>
      </c>
      <c r="AA369" s="3">
        <v>0.0</v>
      </c>
      <c r="AB369" s="3">
        <v>45.0</v>
      </c>
      <c r="AC369" s="3">
        <v>4.5</v>
      </c>
      <c r="AD369" s="3">
        <v>2.04</v>
      </c>
      <c r="AE369" s="3">
        <v>13.3</v>
      </c>
      <c r="AF369" s="3">
        <v>39.0</v>
      </c>
      <c r="AG369" s="3">
        <v>2.0</v>
      </c>
      <c r="AH369" s="3">
        <v>16.7</v>
      </c>
      <c r="AI369" s="3">
        <v>2.0</v>
      </c>
      <c r="AJ369" s="3">
        <v>2.0</v>
      </c>
      <c r="AK369" s="3">
        <v>0.0</v>
      </c>
      <c r="AL369" s="3">
        <v>0.0</v>
      </c>
      <c r="AM369" s="3">
        <v>3.0</v>
      </c>
      <c r="AN369" s="3">
        <v>6.0</v>
      </c>
      <c r="AO369" s="3">
        <v>139.7</v>
      </c>
      <c r="AP369" s="3" t="s">
        <v>4780</v>
      </c>
    </row>
    <row r="370">
      <c r="A370" s="3" t="s">
        <v>2936</v>
      </c>
      <c r="B370" s="3">
        <v>2018.0</v>
      </c>
      <c r="C370" s="3" t="s">
        <v>4782</v>
      </c>
      <c r="D370" s="3" t="s">
        <v>17</v>
      </c>
      <c r="E370" s="3">
        <v>2.0</v>
      </c>
      <c r="F370" s="3">
        <v>3.0</v>
      </c>
      <c r="G370" s="3">
        <v>2.0</v>
      </c>
      <c r="H370" s="3">
        <v>66.7</v>
      </c>
      <c r="I370" s="3">
        <v>37.0</v>
      </c>
      <c r="J370" s="3">
        <v>18.5</v>
      </c>
      <c r="K370" s="3">
        <v>0.0</v>
      </c>
      <c r="L370" s="3">
        <v>67.3</v>
      </c>
      <c r="M370" s="3">
        <v>66.3</v>
      </c>
      <c r="N370" s="3">
        <v>31.6</v>
      </c>
      <c r="O370" s="3">
        <v>62.9</v>
      </c>
      <c r="P370" s="3" t="s">
        <v>4777</v>
      </c>
      <c r="Q370" s="3">
        <v>4.0</v>
      </c>
      <c r="R370" s="3">
        <v>4.0</v>
      </c>
      <c r="S370" s="3">
        <v>100.0</v>
      </c>
      <c r="T370" s="3">
        <v>0.0</v>
      </c>
      <c r="U370" s="3">
        <v>0.0</v>
      </c>
      <c r="V370" s="3">
        <v>0.0</v>
      </c>
      <c r="W370" s="3">
        <v>0.0</v>
      </c>
      <c r="X370" s="3">
        <v>4.0</v>
      </c>
      <c r="Y370" s="3">
        <v>100.0</v>
      </c>
      <c r="Z370" s="3">
        <v>0.0</v>
      </c>
      <c r="AA370" s="3">
        <v>0.0</v>
      </c>
      <c r="AB370" s="3">
        <v>8.0</v>
      </c>
      <c r="AC370" s="3">
        <v>4.0</v>
      </c>
      <c r="AD370" s="3">
        <v>9.25</v>
      </c>
      <c r="AE370" s="3">
        <v>13.0</v>
      </c>
      <c r="AF370" s="3">
        <v>33.0</v>
      </c>
      <c r="AG370" s="3">
        <v>1.0</v>
      </c>
      <c r="AH370" s="3">
        <v>33.3</v>
      </c>
      <c r="AI370" s="3">
        <v>0.0</v>
      </c>
      <c r="AJ370" s="3">
        <v>0.0</v>
      </c>
      <c r="AK370" s="3">
        <v>0.0</v>
      </c>
      <c r="AL370" s="3">
        <v>0.0</v>
      </c>
      <c r="AM370" s="3">
        <v>0.0</v>
      </c>
      <c r="AN370" s="3">
        <v>2.0</v>
      </c>
      <c r="AO370" s="3">
        <v>109.0</v>
      </c>
      <c r="AP370" s="3" t="s">
        <v>4780</v>
      </c>
    </row>
    <row r="371">
      <c r="A371" s="3" t="s">
        <v>5109</v>
      </c>
      <c r="B371" s="3">
        <v>2018.0</v>
      </c>
      <c r="C371" s="3" t="s">
        <v>4890</v>
      </c>
      <c r="D371" s="3" t="s">
        <v>17</v>
      </c>
      <c r="E371" s="3">
        <v>8.0</v>
      </c>
      <c r="F371" s="3">
        <v>3.0</v>
      </c>
      <c r="G371" s="3">
        <v>3.0</v>
      </c>
      <c r="H371" s="3">
        <v>100.0</v>
      </c>
      <c r="I371" s="3">
        <v>35.0</v>
      </c>
      <c r="J371" s="3">
        <v>11.7</v>
      </c>
      <c r="K371" s="3">
        <v>0.0</v>
      </c>
      <c r="L371" s="3">
        <v>67.3</v>
      </c>
      <c r="M371" s="3">
        <v>64.9</v>
      </c>
      <c r="N371" s="3">
        <v>74.9</v>
      </c>
      <c r="O371" s="3">
        <v>65.0</v>
      </c>
      <c r="P371" s="3" t="s">
        <v>4777</v>
      </c>
      <c r="Q371" s="3">
        <v>39.0</v>
      </c>
      <c r="R371" s="3">
        <v>34.0</v>
      </c>
      <c r="S371" s="3">
        <v>87.2</v>
      </c>
      <c r="T371" s="3">
        <v>0.0</v>
      </c>
      <c r="U371" s="3">
        <v>0.0</v>
      </c>
      <c r="V371" s="3">
        <v>0.0</v>
      </c>
      <c r="W371" s="3">
        <v>0.0</v>
      </c>
      <c r="X371" s="3">
        <v>39.0</v>
      </c>
      <c r="Y371" s="3">
        <v>100.0</v>
      </c>
      <c r="Z371" s="3">
        <v>0.0</v>
      </c>
      <c r="AA371" s="3">
        <v>0.0</v>
      </c>
      <c r="AB371" s="3">
        <v>0.0</v>
      </c>
      <c r="AC371" s="3">
        <v>0.0</v>
      </c>
      <c r="AD371" s="3">
        <v>1.03</v>
      </c>
      <c r="AE371" s="3">
        <v>11.7</v>
      </c>
      <c r="AF371" s="3">
        <v>31.0</v>
      </c>
      <c r="AG371" s="3">
        <v>0.0</v>
      </c>
      <c r="AH371" s="3">
        <v>0.0</v>
      </c>
      <c r="AI371" s="3">
        <v>1.0</v>
      </c>
      <c r="AJ371" s="3">
        <v>1.0</v>
      </c>
      <c r="AK371" s="3">
        <v>0.0</v>
      </c>
      <c r="AL371" s="3">
        <v>0.0</v>
      </c>
      <c r="AM371" s="3">
        <v>0.0</v>
      </c>
      <c r="AN371" s="3">
        <v>2.0</v>
      </c>
      <c r="AO371" s="3">
        <v>115.3</v>
      </c>
      <c r="AP371" s="3" t="s">
        <v>4780</v>
      </c>
    </row>
    <row r="372">
      <c r="A372" s="3" t="s">
        <v>5043</v>
      </c>
      <c r="B372" s="3">
        <v>2016.0</v>
      </c>
      <c r="C372" s="3" t="s">
        <v>4789</v>
      </c>
      <c r="D372" s="3" t="s">
        <v>17</v>
      </c>
      <c r="E372" s="3">
        <v>11.0</v>
      </c>
      <c r="F372" s="3">
        <v>52.0</v>
      </c>
      <c r="G372" s="3">
        <v>34.0</v>
      </c>
      <c r="H372" s="3">
        <v>65.4</v>
      </c>
      <c r="I372" s="3">
        <v>313.0</v>
      </c>
      <c r="J372" s="3">
        <v>9.2</v>
      </c>
      <c r="K372" s="3">
        <v>2.0</v>
      </c>
      <c r="L372" s="3">
        <v>67.2</v>
      </c>
      <c r="M372" s="3">
        <v>67.5</v>
      </c>
      <c r="N372" s="3">
        <v>83.1</v>
      </c>
      <c r="O372" s="3">
        <v>76.8</v>
      </c>
      <c r="P372" s="3" t="s">
        <v>4777</v>
      </c>
      <c r="Q372" s="3">
        <v>270.0</v>
      </c>
      <c r="R372" s="3">
        <v>257.0</v>
      </c>
      <c r="S372" s="3">
        <v>95.2</v>
      </c>
      <c r="T372" s="3">
        <v>0.0</v>
      </c>
      <c r="U372" s="3">
        <v>0.0</v>
      </c>
      <c r="V372" s="3">
        <v>197.0</v>
      </c>
      <c r="W372" s="3">
        <v>73.0</v>
      </c>
      <c r="X372" s="3">
        <v>64.0</v>
      </c>
      <c r="Y372" s="3">
        <v>23.7</v>
      </c>
      <c r="Z372" s="3">
        <v>1.0</v>
      </c>
      <c r="AA372" s="3">
        <v>0.4</v>
      </c>
      <c r="AB372" s="3">
        <v>193.0</v>
      </c>
      <c r="AC372" s="3">
        <v>5.7</v>
      </c>
      <c r="AD372" s="3">
        <v>1.22</v>
      </c>
      <c r="AE372" s="3">
        <v>8.2</v>
      </c>
      <c r="AF372" s="3">
        <v>26.0</v>
      </c>
      <c r="AG372" s="3">
        <v>1.0</v>
      </c>
      <c r="AH372" s="3">
        <v>2.9</v>
      </c>
      <c r="AI372" s="3">
        <v>0.0</v>
      </c>
      <c r="AJ372" s="3">
        <v>0.0</v>
      </c>
      <c r="AK372" s="3">
        <v>2.0</v>
      </c>
      <c r="AL372" s="3">
        <v>0.0</v>
      </c>
      <c r="AM372" s="3">
        <v>3.0</v>
      </c>
      <c r="AN372" s="3">
        <v>17.0</v>
      </c>
      <c r="AO372" s="3">
        <v>78.4</v>
      </c>
      <c r="AP372" s="3" t="s">
        <v>4792</v>
      </c>
    </row>
    <row r="373">
      <c r="A373" s="3" t="s">
        <v>5110</v>
      </c>
      <c r="B373" s="3">
        <v>2021.0</v>
      </c>
      <c r="C373" s="3" t="s">
        <v>4879</v>
      </c>
      <c r="D373" s="3" t="s">
        <v>17</v>
      </c>
      <c r="E373" s="3">
        <v>3.0</v>
      </c>
      <c r="F373" s="3">
        <v>6.0</v>
      </c>
      <c r="G373" s="3">
        <v>2.0</v>
      </c>
      <c r="H373" s="3">
        <v>33.3</v>
      </c>
      <c r="I373" s="3">
        <v>73.0</v>
      </c>
      <c r="J373" s="3">
        <v>36.5</v>
      </c>
      <c r="K373" s="3">
        <v>0.0</v>
      </c>
      <c r="L373" s="3">
        <v>67.2</v>
      </c>
      <c r="M373" s="3">
        <v>67.5</v>
      </c>
      <c r="N373" s="3">
        <v>32.3</v>
      </c>
      <c r="O373" s="3">
        <v>62.9</v>
      </c>
      <c r="P373" s="3" t="s">
        <v>4777</v>
      </c>
      <c r="Q373" s="3">
        <v>22.0</v>
      </c>
      <c r="R373" s="3">
        <v>22.0</v>
      </c>
      <c r="S373" s="3">
        <v>100.0</v>
      </c>
      <c r="T373" s="3">
        <v>0.0</v>
      </c>
      <c r="U373" s="3">
        <v>0.0</v>
      </c>
      <c r="V373" s="3">
        <v>7.0</v>
      </c>
      <c r="W373" s="3">
        <v>31.8</v>
      </c>
      <c r="X373" s="3">
        <v>15.0</v>
      </c>
      <c r="Y373" s="3">
        <v>68.2</v>
      </c>
      <c r="Z373" s="3">
        <v>0.0</v>
      </c>
      <c r="AA373" s="3">
        <v>0.0</v>
      </c>
      <c r="AB373" s="3">
        <v>25.0</v>
      </c>
      <c r="AC373" s="3">
        <v>12.5</v>
      </c>
      <c r="AD373" s="3">
        <v>3.32</v>
      </c>
      <c r="AE373" s="3">
        <v>23.2</v>
      </c>
      <c r="AF373" s="3">
        <v>61.0</v>
      </c>
      <c r="AG373" s="3">
        <v>1.0</v>
      </c>
      <c r="AH373" s="3">
        <v>33.3</v>
      </c>
      <c r="AI373" s="3">
        <v>3.0</v>
      </c>
      <c r="AJ373" s="3">
        <v>1.0</v>
      </c>
      <c r="AK373" s="3">
        <v>0.0</v>
      </c>
      <c r="AL373" s="3">
        <v>0.0</v>
      </c>
      <c r="AM373" s="3">
        <v>2.0</v>
      </c>
      <c r="AN373" s="3">
        <v>2.0</v>
      </c>
      <c r="AO373" s="3">
        <v>80.6</v>
      </c>
      <c r="AP373" s="3" t="s">
        <v>4780</v>
      </c>
    </row>
    <row r="374">
      <c r="A374" s="3" t="s">
        <v>2432</v>
      </c>
      <c r="B374" s="3">
        <v>2018.0</v>
      </c>
      <c r="C374" s="3" t="s">
        <v>4878</v>
      </c>
      <c r="D374" s="3" t="s">
        <v>17</v>
      </c>
      <c r="E374" s="3">
        <v>4.0</v>
      </c>
      <c r="F374" s="3">
        <v>8.0</v>
      </c>
      <c r="G374" s="3">
        <v>4.0</v>
      </c>
      <c r="H374" s="3">
        <v>50.0</v>
      </c>
      <c r="I374" s="3">
        <v>45.0</v>
      </c>
      <c r="J374" s="3">
        <v>11.3</v>
      </c>
      <c r="K374" s="3">
        <v>0.0</v>
      </c>
      <c r="L374" s="3">
        <v>67.2</v>
      </c>
      <c r="M374" s="3">
        <v>63.7</v>
      </c>
      <c r="N374" s="3">
        <v>74.9</v>
      </c>
      <c r="O374" s="3">
        <v>67.8</v>
      </c>
      <c r="P374" s="3" t="s">
        <v>4777</v>
      </c>
      <c r="Q374" s="3">
        <v>48.0</v>
      </c>
      <c r="R374" s="3">
        <v>47.0</v>
      </c>
      <c r="S374" s="3">
        <v>97.9</v>
      </c>
      <c r="T374" s="3">
        <v>0.0</v>
      </c>
      <c r="U374" s="3">
        <v>0.0</v>
      </c>
      <c r="V374" s="3">
        <v>10.0</v>
      </c>
      <c r="W374" s="3">
        <v>20.8</v>
      </c>
      <c r="X374" s="3">
        <v>36.0</v>
      </c>
      <c r="Y374" s="3">
        <v>75.0</v>
      </c>
      <c r="Z374" s="3">
        <v>0.0</v>
      </c>
      <c r="AA374" s="3">
        <v>0.0</v>
      </c>
      <c r="AB374" s="3">
        <v>7.0</v>
      </c>
      <c r="AC374" s="3">
        <v>1.8</v>
      </c>
      <c r="AD374" s="3">
        <v>0.96</v>
      </c>
      <c r="AE374" s="3">
        <v>8.8</v>
      </c>
      <c r="AF374" s="3">
        <v>14.0</v>
      </c>
      <c r="AG374" s="3">
        <v>0.0</v>
      </c>
      <c r="AH374" s="3">
        <v>0.0</v>
      </c>
      <c r="AI374" s="3">
        <v>3.0</v>
      </c>
      <c r="AJ374" s="3">
        <v>2.0</v>
      </c>
      <c r="AK374" s="3">
        <v>0.0</v>
      </c>
      <c r="AL374" s="3">
        <v>0.0</v>
      </c>
      <c r="AM374" s="3">
        <v>1.0</v>
      </c>
      <c r="AN374" s="3">
        <v>4.0</v>
      </c>
      <c r="AO374" s="3">
        <v>67.2</v>
      </c>
      <c r="AP374" s="3" t="s">
        <v>4780</v>
      </c>
    </row>
    <row r="375">
      <c r="A375" s="3" t="s">
        <v>5111</v>
      </c>
      <c r="B375" s="3">
        <v>2018.0</v>
      </c>
      <c r="C375" s="3" t="s">
        <v>4799</v>
      </c>
      <c r="D375" s="3" t="s">
        <v>17</v>
      </c>
      <c r="E375" s="3">
        <v>9.0</v>
      </c>
      <c r="F375" s="3">
        <v>9.0</v>
      </c>
      <c r="G375" s="3">
        <v>7.0</v>
      </c>
      <c r="H375" s="3">
        <v>77.8</v>
      </c>
      <c r="I375" s="3">
        <v>85.0</v>
      </c>
      <c r="J375" s="3">
        <v>12.1</v>
      </c>
      <c r="K375" s="3">
        <v>2.0</v>
      </c>
      <c r="L375" s="3">
        <v>67.1</v>
      </c>
      <c r="M375" s="3">
        <v>66.8</v>
      </c>
      <c r="N375" s="3">
        <v>78.5</v>
      </c>
      <c r="O375" s="3">
        <v>67.4</v>
      </c>
      <c r="P375" s="3" t="s">
        <v>4777</v>
      </c>
      <c r="Q375" s="3">
        <v>78.0</v>
      </c>
      <c r="R375" s="3">
        <v>73.0</v>
      </c>
      <c r="S375" s="3">
        <v>93.6</v>
      </c>
      <c r="T375" s="3">
        <v>0.0</v>
      </c>
      <c r="U375" s="3">
        <v>0.0</v>
      </c>
      <c r="V375" s="3">
        <v>7.0</v>
      </c>
      <c r="W375" s="3">
        <v>9.0</v>
      </c>
      <c r="X375" s="3">
        <v>71.0</v>
      </c>
      <c r="Y375" s="3">
        <v>91.0</v>
      </c>
      <c r="Z375" s="3">
        <v>0.0</v>
      </c>
      <c r="AA375" s="3">
        <v>0.0</v>
      </c>
      <c r="AB375" s="3">
        <v>37.0</v>
      </c>
      <c r="AC375" s="3">
        <v>5.3</v>
      </c>
      <c r="AD375" s="3">
        <v>1.16</v>
      </c>
      <c r="AE375" s="3">
        <v>11.4</v>
      </c>
      <c r="AF375" s="3">
        <v>17.0</v>
      </c>
      <c r="AG375" s="3">
        <v>0.0</v>
      </c>
      <c r="AH375" s="3">
        <v>0.0</v>
      </c>
      <c r="AI375" s="3">
        <v>2.0</v>
      </c>
      <c r="AJ375" s="3">
        <v>1.0</v>
      </c>
      <c r="AK375" s="3">
        <v>0.0</v>
      </c>
      <c r="AL375" s="3">
        <v>1.0</v>
      </c>
      <c r="AM375" s="3">
        <v>2.0</v>
      </c>
      <c r="AN375" s="3">
        <v>7.0</v>
      </c>
      <c r="AO375" s="3">
        <v>145.6</v>
      </c>
      <c r="AP375" s="3" t="s">
        <v>4780</v>
      </c>
    </row>
    <row r="376">
      <c r="A376" s="3" t="s">
        <v>5112</v>
      </c>
      <c r="B376" s="3">
        <v>2016.0</v>
      </c>
      <c r="C376" s="3" t="s">
        <v>4802</v>
      </c>
      <c r="D376" s="3" t="s">
        <v>17</v>
      </c>
      <c r="E376" s="3">
        <v>6.0</v>
      </c>
      <c r="F376" s="3">
        <v>2.0</v>
      </c>
      <c r="G376" s="3">
        <v>2.0</v>
      </c>
      <c r="H376" s="3">
        <v>100.0</v>
      </c>
      <c r="I376" s="3">
        <v>17.0</v>
      </c>
      <c r="J376" s="3">
        <v>8.5</v>
      </c>
      <c r="K376" s="3">
        <v>0.0</v>
      </c>
      <c r="L376" s="3">
        <v>67.1</v>
      </c>
      <c r="M376" s="3">
        <v>66.3</v>
      </c>
      <c r="N376" s="3">
        <v>70.7</v>
      </c>
      <c r="O376" s="3">
        <v>62.9</v>
      </c>
      <c r="P376" s="3" t="s">
        <v>4777</v>
      </c>
      <c r="Q376" s="3">
        <v>17.0</v>
      </c>
      <c r="R376" s="3">
        <v>17.0</v>
      </c>
      <c r="S376" s="3">
        <v>100.0</v>
      </c>
      <c r="T376" s="3">
        <v>0.0</v>
      </c>
      <c r="U376" s="3">
        <v>0.0</v>
      </c>
      <c r="V376" s="3">
        <v>5.0</v>
      </c>
      <c r="W376" s="3">
        <v>29.4</v>
      </c>
      <c r="X376" s="3">
        <v>11.0</v>
      </c>
      <c r="Y376" s="3">
        <v>64.7</v>
      </c>
      <c r="Z376" s="3">
        <v>1.0</v>
      </c>
      <c r="AA376" s="3">
        <v>5.9</v>
      </c>
      <c r="AB376" s="3">
        <v>14.0</v>
      </c>
      <c r="AC376" s="3">
        <v>7.0</v>
      </c>
      <c r="AD376" s="3">
        <v>1.0</v>
      </c>
      <c r="AE376" s="3">
        <v>1.5</v>
      </c>
      <c r="AF376" s="3">
        <v>10.0</v>
      </c>
      <c r="AG376" s="3">
        <v>0.0</v>
      </c>
      <c r="AH376" s="3">
        <v>0.0</v>
      </c>
      <c r="AI376" s="3">
        <v>0.0</v>
      </c>
      <c r="AJ376" s="3">
        <v>0.0</v>
      </c>
      <c r="AK376" s="3">
        <v>0.0</v>
      </c>
      <c r="AL376" s="3">
        <v>0.0</v>
      </c>
      <c r="AM376" s="3">
        <v>2.0</v>
      </c>
      <c r="AN376" s="3">
        <v>0.0</v>
      </c>
      <c r="AO376" s="3">
        <v>102.1</v>
      </c>
      <c r="AP376" s="3" t="s">
        <v>4780</v>
      </c>
    </row>
    <row r="377">
      <c r="A377" s="3" t="s">
        <v>5094</v>
      </c>
      <c r="B377" s="3">
        <v>2018.0</v>
      </c>
      <c r="C377" s="3" t="s">
        <v>4799</v>
      </c>
      <c r="D377" s="3" t="s">
        <v>17</v>
      </c>
      <c r="E377" s="3">
        <v>12.0</v>
      </c>
      <c r="F377" s="3">
        <v>59.0</v>
      </c>
      <c r="G377" s="3">
        <v>31.0</v>
      </c>
      <c r="H377" s="3">
        <v>52.5</v>
      </c>
      <c r="I377" s="3">
        <v>439.0</v>
      </c>
      <c r="J377" s="3">
        <v>14.2</v>
      </c>
      <c r="K377" s="3">
        <v>6.0</v>
      </c>
      <c r="L377" s="3">
        <v>67.0</v>
      </c>
      <c r="M377" s="3">
        <v>68.2</v>
      </c>
      <c r="N377" s="3">
        <v>81.1</v>
      </c>
      <c r="O377" s="3">
        <v>74.7</v>
      </c>
      <c r="P377" s="3">
        <v>60.9</v>
      </c>
      <c r="Q377" s="3">
        <v>292.0</v>
      </c>
      <c r="R377" s="3">
        <v>274.0</v>
      </c>
      <c r="S377" s="3">
        <v>93.8</v>
      </c>
      <c r="T377" s="3">
        <v>1.0</v>
      </c>
      <c r="U377" s="3">
        <v>0.3</v>
      </c>
      <c r="V377" s="3">
        <v>52.0</v>
      </c>
      <c r="W377" s="3">
        <v>17.8</v>
      </c>
      <c r="X377" s="3">
        <v>240.0</v>
      </c>
      <c r="Y377" s="3">
        <v>82.2</v>
      </c>
      <c r="Z377" s="3">
        <v>0.0</v>
      </c>
      <c r="AA377" s="3">
        <v>0.0</v>
      </c>
      <c r="AB377" s="3">
        <v>142.0</v>
      </c>
      <c r="AC377" s="3">
        <v>4.6</v>
      </c>
      <c r="AD377" s="3">
        <v>1.6</v>
      </c>
      <c r="AE377" s="3">
        <v>16.0</v>
      </c>
      <c r="AF377" s="3">
        <v>39.0</v>
      </c>
      <c r="AG377" s="3">
        <v>1.0</v>
      </c>
      <c r="AH377" s="3">
        <v>3.1</v>
      </c>
      <c r="AI377" s="3">
        <v>13.0</v>
      </c>
      <c r="AJ377" s="3">
        <v>4.0</v>
      </c>
      <c r="AK377" s="3">
        <v>1.0</v>
      </c>
      <c r="AL377" s="3">
        <v>0.0</v>
      </c>
      <c r="AM377" s="3">
        <v>4.0</v>
      </c>
      <c r="AN377" s="3">
        <v>22.0</v>
      </c>
      <c r="AO377" s="3">
        <v>103.7</v>
      </c>
      <c r="AP377" s="3" t="s">
        <v>4818</v>
      </c>
    </row>
    <row r="378">
      <c r="A378" s="3" t="s">
        <v>2936</v>
      </c>
      <c r="B378" s="3">
        <v>2019.0</v>
      </c>
      <c r="C378" s="3" t="s">
        <v>4782</v>
      </c>
      <c r="D378" s="3" t="s">
        <v>17</v>
      </c>
      <c r="E378" s="3">
        <v>5.0</v>
      </c>
      <c r="F378" s="3">
        <v>2.0</v>
      </c>
      <c r="G378" s="3">
        <v>2.0</v>
      </c>
      <c r="H378" s="3">
        <v>100.0</v>
      </c>
      <c r="I378" s="3">
        <v>42.0</v>
      </c>
      <c r="J378" s="3">
        <v>21.0</v>
      </c>
      <c r="K378" s="3">
        <v>0.0</v>
      </c>
      <c r="L378" s="3">
        <v>67.0</v>
      </c>
      <c r="M378" s="3">
        <v>70.7</v>
      </c>
      <c r="N378" s="3">
        <v>70.7</v>
      </c>
      <c r="O378" s="3">
        <v>62.9</v>
      </c>
      <c r="P378" s="3">
        <v>63.9</v>
      </c>
      <c r="Q378" s="3">
        <v>11.0</v>
      </c>
      <c r="R378" s="3">
        <v>10.0</v>
      </c>
      <c r="S378" s="3">
        <v>90.9</v>
      </c>
      <c r="T378" s="3">
        <v>1.0</v>
      </c>
      <c r="U378" s="3">
        <v>9.1</v>
      </c>
      <c r="V378" s="3">
        <v>6.0</v>
      </c>
      <c r="W378" s="3">
        <v>54.5</v>
      </c>
      <c r="X378" s="3">
        <v>5.0</v>
      </c>
      <c r="Y378" s="3">
        <v>45.5</v>
      </c>
      <c r="Z378" s="3">
        <v>0.0</v>
      </c>
      <c r="AA378" s="3">
        <v>0.0</v>
      </c>
      <c r="AB378" s="3">
        <v>5.0</v>
      </c>
      <c r="AC378" s="3">
        <v>2.5</v>
      </c>
      <c r="AD378" s="3">
        <v>4.2</v>
      </c>
      <c r="AE378" s="3">
        <v>18.5</v>
      </c>
      <c r="AF378" s="3">
        <v>37.0</v>
      </c>
      <c r="AG378" s="3">
        <v>0.0</v>
      </c>
      <c r="AH378" s="3">
        <v>0.0</v>
      </c>
      <c r="AI378" s="3">
        <v>0.0</v>
      </c>
      <c r="AJ378" s="3">
        <v>0.0</v>
      </c>
      <c r="AK378" s="3">
        <v>0.0</v>
      </c>
      <c r="AL378" s="3">
        <v>0.0</v>
      </c>
      <c r="AM378" s="3">
        <v>0.0</v>
      </c>
      <c r="AN378" s="3">
        <v>1.0</v>
      </c>
      <c r="AO378" s="3">
        <v>118.8</v>
      </c>
      <c r="AP378" s="3" t="s">
        <v>4780</v>
      </c>
    </row>
    <row r="379">
      <c r="A379" s="3" t="s">
        <v>4995</v>
      </c>
      <c r="B379" s="3">
        <v>2016.0</v>
      </c>
      <c r="C379" s="3" t="s">
        <v>4909</v>
      </c>
      <c r="D379" s="3" t="s">
        <v>17</v>
      </c>
      <c r="E379" s="3">
        <v>5.0</v>
      </c>
      <c r="F379" s="3">
        <v>5.0</v>
      </c>
      <c r="G379" s="3">
        <v>4.0</v>
      </c>
      <c r="H379" s="3">
        <v>80.0</v>
      </c>
      <c r="I379" s="3">
        <v>31.0</v>
      </c>
      <c r="J379" s="3">
        <v>7.8</v>
      </c>
      <c r="K379" s="3">
        <v>0.0</v>
      </c>
      <c r="L379" s="3">
        <v>67.0</v>
      </c>
      <c r="M379" s="3">
        <v>66.6</v>
      </c>
      <c r="N379" s="3">
        <v>74.9</v>
      </c>
      <c r="O379" s="3">
        <v>65.0</v>
      </c>
      <c r="P379" s="3" t="s">
        <v>4777</v>
      </c>
      <c r="Q379" s="3">
        <v>24.0</v>
      </c>
      <c r="R379" s="3">
        <v>24.0</v>
      </c>
      <c r="S379" s="3">
        <v>100.0</v>
      </c>
      <c r="T379" s="3">
        <v>0.0</v>
      </c>
      <c r="U379" s="3">
        <v>0.0</v>
      </c>
      <c r="V379" s="3">
        <v>5.0</v>
      </c>
      <c r="W379" s="3">
        <v>20.8</v>
      </c>
      <c r="X379" s="3">
        <v>19.0</v>
      </c>
      <c r="Y379" s="3">
        <v>79.2</v>
      </c>
      <c r="Z379" s="3">
        <v>0.0</v>
      </c>
      <c r="AA379" s="3">
        <v>0.0</v>
      </c>
      <c r="AB379" s="3">
        <v>0.0</v>
      </c>
      <c r="AC379" s="3">
        <v>0.0</v>
      </c>
      <c r="AD379" s="3">
        <v>1.29</v>
      </c>
      <c r="AE379" s="3">
        <v>14.4</v>
      </c>
      <c r="AF379" s="3">
        <v>14.0</v>
      </c>
      <c r="AG379" s="3">
        <v>0.0</v>
      </c>
      <c r="AH379" s="3">
        <v>0.0</v>
      </c>
      <c r="AI379" s="3">
        <v>0.0</v>
      </c>
      <c r="AJ379" s="3">
        <v>0.0</v>
      </c>
      <c r="AK379" s="3">
        <v>0.0</v>
      </c>
      <c r="AL379" s="3">
        <v>0.0</v>
      </c>
      <c r="AM379" s="3">
        <v>0.0</v>
      </c>
      <c r="AN379" s="3">
        <v>3.0</v>
      </c>
      <c r="AO379" s="3">
        <v>92.5</v>
      </c>
      <c r="AP379" s="3" t="s">
        <v>4780</v>
      </c>
    </row>
    <row r="380">
      <c r="A380" s="3" t="s">
        <v>2463</v>
      </c>
      <c r="B380" s="3">
        <v>2018.0</v>
      </c>
      <c r="C380" s="3" t="s">
        <v>4880</v>
      </c>
      <c r="D380" s="3" t="s">
        <v>17</v>
      </c>
      <c r="E380" s="3">
        <v>11.0</v>
      </c>
      <c r="F380" s="3">
        <v>35.0</v>
      </c>
      <c r="G380" s="3">
        <v>20.0</v>
      </c>
      <c r="H380" s="3">
        <v>57.1</v>
      </c>
      <c r="I380" s="3">
        <v>272.0</v>
      </c>
      <c r="J380" s="3">
        <v>13.6</v>
      </c>
      <c r="K380" s="3">
        <v>1.0</v>
      </c>
      <c r="L380" s="3">
        <v>66.9</v>
      </c>
      <c r="M380" s="3">
        <v>66.5</v>
      </c>
      <c r="N380" s="3">
        <v>75.9</v>
      </c>
      <c r="O380" s="3">
        <v>27.6</v>
      </c>
      <c r="P380" s="3" t="s">
        <v>4777</v>
      </c>
      <c r="Q380" s="3">
        <v>184.0</v>
      </c>
      <c r="R380" s="3">
        <v>167.0</v>
      </c>
      <c r="S380" s="3">
        <v>90.8</v>
      </c>
      <c r="T380" s="3">
        <v>0.0</v>
      </c>
      <c r="U380" s="3">
        <v>0.0</v>
      </c>
      <c r="V380" s="3">
        <v>19.0</v>
      </c>
      <c r="W380" s="3">
        <v>10.3</v>
      </c>
      <c r="X380" s="3">
        <v>165.0</v>
      </c>
      <c r="Y380" s="3">
        <v>89.7</v>
      </c>
      <c r="Z380" s="3">
        <v>0.0</v>
      </c>
      <c r="AA380" s="3">
        <v>0.0</v>
      </c>
      <c r="AB380" s="3">
        <v>40.0</v>
      </c>
      <c r="AC380" s="3">
        <v>2.0</v>
      </c>
      <c r="AD380" s="3">
        <v>1.63</v>
      </c>
      <c r="AE380" s="3">
        <v>13.3</v>
      </c>
      <c r="AF380" s="3">
        <v>28.0</v>
      </c>
      <c r="AG380" s="3">
        <v>1.0</v>
      </c>
      <c r="AH380" s="3">
        <v>4.8</v>
      </c>
      <c r="AI380" s="3">
        <v>10.0</v>
      </c>
      <c r="AJ380" s="3">
        <v>4.0</v>
      </c>
      <c r="AK380" s="3">
        <v>2.0</v>
      </c>
      <c r="AL380" s="3">
        <v>1.0</v>
      </c>
      <c r="AM380" s="3">
        <v>2.0</v>
      </c>
      <c r="AN380" s="3">
        <v>13.0</v>
      </c>
      <c r="AO380" s="3">
        <v>67.8</v>
      </c>
      <c r="AP380" s="3" t="s">
        <v>4780</v>
      </c>
    </row>
    <row r="381">
      <c r="A381" s="3" t="s">
        <v>5046</v>
      </c>
      <c r="B381" s="3">
        <v>2019.0</v>
      </c>
      <c r="C381" s="3" t="s">
        <v>4880</v>
      </c>
      <c r="D381" s="3" t="s">
        <v>17</v>
      </c>
      <c r="E381" s="3">
        <v>11.0</v>
      </c>
      <c r="F381" s="3">
        <v>34.0</v>
      </c>
      <c r="G381" s="3">
        <v>27.0</v>
      </c>
      <c r="H381" s="3">
        <v>79.4</v>
      </c>
      <c r="I381" s="3">
        <v>246.0</v>
      </c>
      <c r="J381" s="3">
        <v>9.1</v>
      </c>
      <c r="K381" s="3">
        <v>1.0</v>
      </c>
      <c r="L381" s="3">
        <v>66.9</v>
      </c>
      <c r="M381" s="3">
        <v>66.6</v>
      </c>
      <c r="N381" s="3">
        <v>79.1</v>
      </c>
      <c r="O381" s="3">
        <v>71.3</v>
      </c>
      <c r="P381" s="3" t="s">
        <v>4777</v>
      </c>
      <c r="Q381" s="3">
        <v>153.0</v>
      </c>
      <c r="R381" s="3">
        <v>146.0</v>
      </c>
      <c r="S381" s="3">
        <v>95.4</v>
      </c>
      <c r="T381" s="3">
        <v>0.0</v>
      </c>
      <c r="U381" s="3">
        <v>0.0</v>
      </c>
      <c r="V381" s="3">
        <v>146.0</v>
      </c>
      <c r="W381" s="3">
        <v>95.4</v>
      </c>
      <c r="X381" s="3">
        <v>7.0</v>
      </c>
      <c r="Y381" s="3">
        <v>4.6</v>
      </c>
      <c r="Z381" s="3">
        <v>0.0</v>
      </c>
      <c r="AA381" s="3">
        <v>0.0</v>
      </c>
      <c r="AB381" s="3">
        <v>63.0</v>
      </c>
      <c r="AC381" s="3">
        <v>2.3</v>
      </c>
      <c r="AD381" s="3">
        <v>1.68</v>
      </c>
      <c r="AE381" s="3">
        <v>8.5</v>
      </c>
      <c r="AF381" s="3">
        <v>23.0</v>
      </c>
      <c r="AG381" s="3">
        <v>1.0</v>
      </c>
      <c r="AH381" s="3">
        <v>3.6</v>
      </c>
      <c r="AI381" s="3">
        <v>8.0</v>
      </c>
      <c r="AJ381" s="3">
        <v>6.0</v>
      </c>
      <c r="AK381" s="3">
        <v>2.0</v>
      </c>
      <c r="AL381" s="3">
        <v>0.0</v>
      </c>
      <c r="AM381" s="3">
        <v>2.0</v>
      </c>
      <c r="AN381" s="3">
        <v>13.0</v>
      </c>
      <c r="AO381" s="3">
        <v>82.1</v>
      </c>
      <c r="AP381" s="3" t="s">
        <v>4780</v>
      </c>
    </row>
    <row r="382">
      <c r="A382" s="3" t="s">
        <v>5014</v>
      </c>
      <c r="B382" s="3">
        <v>2021.0</v>
      </c>
      <c r="C382" s="3" t="s">
        <v>4796</v>
      </c>
      <c r="D382" s="3" t="s">
        <v>17</v>
      </c>
      <c r="E382" s="3">
        <v>10.0</v>
      </c>
      <c r="F382" s="3">
        <v>17.0</v>
      </c>
      <c r="G382" s="3">
        <v>13.0</v>
      </c>
      <c r="H382" s="3">
        <v>76.5</v>
      </c>
      <c r="I382" s="3">
        <v>174.0</v>
      </c>
      <c r="J382" s="3">
        <v>13.4</v>
      </c>
      <c r="K382" s="3">
        <v>1.0</v>
      </c>
      <c r="L382" s="3">
        <v>66.9</v>
      </c>
      <c r="M382" s="3">
        <v>63.7</v>
      </c>
      <c r="N382" s="3">
        <v>82.7</v>
      </c>
      <c r="O382" s="3">
        <v>86.7</v>
      </c>
      <c r="P382" s="3" t="s">
        <v>4777</v>
      </c>
      <c r="Q382" s="3">
        <v>110.0</v>
      </c>
      <c r="R382" s="3">
        <v>105.0</v>
      </c>
      <c r="S382" s="3">
        <v>95.5</v>
      </c>
      <c r="T382" s="3">
        <v>0.0</v>
      </c>
      <c r="U382" s="3">
        <v>0.0</v>
      </c>
      <c r="V382" s="3">
        <v>103.0</v>
      </c>
      <c r="W382" s="3">
        <v>93.6</v>
      </c>
      <c r="X382" s="3">
        <v>7.0</v>
      </c>
      <c r="Y382" s="3">
        <v>6.4</v>
      </c>
      <c r="Z382" s="3">
        <v>0.0</v>
      </c>
      <c r="AA382" s="3">
        <v>0.0</v>
      </c>
      <c r="AB382" s="3">
        <v>77.0</v>
      </c>
      <c r="AC382" s="3">
        <v>5.9</v>
      </c>
      <c r="AD382" s="3">
        <v>1.66</v>
      </c>
      <c r="AE382" s="3">
        <v>8.1</v>
      </c>
      <c r="AF382" s="3">
        <v>36.0</v>
      </c>
      <c r="AG382" s="3">
        <v>0.0</v>
      </c>
      <c r="AH382" s="3">
        <v>0.0</v>
      </c>
      <c r="AI382" s="3">
        <v>1.0</v>
      </c>
      <c r="AJ382" s="3">
        <v>1.0</v>
      </c>
      <c r="AK382" s="3">
        <v>0.0</v>
      </c>
      <c r="AL382" s="3">
        <v>0.0</v>
      </c>
      <c r="AM382" s="3">
        <v>1.0</v>
      </c>
      <c r="AN382" s="3">
        <v>8.0</v>
      </c>
      <c r="AO382" s="3">
        <v>128.1</v>
      </c>
      <c r="AP382" s="3" t="s">
        <v>4780</v>
      </c>
    </row>
    <row r="383">
      <c r="A383" s="3" t="s">
        <v>5113</v>
      </c>
      <c r="B383" s="3">
        <v>2016.0</v>
      </c>
      <c r="C383" s="3" t="s">
        <v>4794</v>
      </c>
      <c r="D383" s="3" t="s">
        <v>17</v>
      </c>
      <c r="E383" s="3">
        <v>8.0</v>
      </c>
      <c r="F383" s="3">
        <v>7.0</v>
      </c>
      <c r="G383" s="3">
        <v>4.0</v>
      </c>
      <c r="H383" s="3">
        <v>57.1</v>
      </c>
      <c r="I383" s="3">
        <v>71.0</v>
      </c>
      <c r="J383" s="3">
        <v>17.8</v>
      </c>
      <c r="K383" s="3">
        <v>0.0</v>
      </c>
      <c r="L383" s="3">
        <v>66.9</v>
      </c>
      <c r="M383" s="3">
        <v>65.7</v>
      </c>
      <c r="N383" s="3">
        <v>45.4</v>
      </c>
      <c r="O383" s="3">
        <v>65.0</v>
      </c>
      <c r="P383" s="3" t="s">
        <v>4777</v>
      </c>
      <c r="Q383" s="3">
        <v>47.0</v>
      </c>
      <c r="R383" s="3">
        <v>44.0</v>
      </c>
      <c r="S383" s="3">
        <v>93.6</v>
      </c>
      <c r="T383" s="3">
        <v>0.0</v>
      </c>
      <c r="U383" s="3">
        <v>0.0</v>
      </c>
      <c r="V383" s="3">
        <v>4.0</v>
      </c>
      <c r="W383" s="3">
        <v>8.5</v>
      </c>
      <c r="X383" s="3">
        <v>43.0</v>
      </c>
      <c r="Y383" s="3">
        <v>91.5</v>
      </c>
      <c r="Z383" s="3">
        <v>0.0</v>
      </c>
      <c r="AA383" s="3">
        <v>0.0</v>
      </c>
      <c r="AB383" s="3">
        <v>13.0</v>
      </c>
      <c r="AC383" s="3">
        <v>3.3</v>
      </c>
      <c r="AD383" s="3">
        <v>1.61</v>
      </c>
      <c r="AE383" s="3">
        <v>14.0</v>
      </c>
      <c r="AF383" s="3">
        <v>37.0</v>
      </c>
      <c r="AG383" s="3">
        <v>1.0</v>
      </c>
      <c r="AH383" s="3">
        <v>20.0</v>
      </c>
      <c r="AI383" s="3">
        <v>0.0</v>
      </c>
      <c r="AJ383" s="3">
        <v>0.0</v>
      </c>
      <c r="AK383" s="3">
        <v>0.0</v>
      </c>
      <c r="AL383" s="3">
        <v>0.0</v>
      </c>
      <c r="AM383" s="3">
        <v>0.0</v>
      </c>
      <c r="AN383" s="3">
        <v>3.0</v>
      </c>
      <c r="AO383" s="3">
        <v>92.0</v>
      </c>
      <c r="AP383" s="3" t="s">
        <v>4778</v>
      </c>
    </row>
    <row r="384">
      <c r="A384" s="3" t="s">
        <v>4926</v>
      </c>
      <c r="B384" s="3">
        <v>2019.0</v>
      </c>
      <c r="C384" s="3" t="s">
        <v>4799</v>
      </c>
      <c r="D384" s="3" t="s">
        <v>17</v>
      </c>
      <c r="E384" s="3">
        <v>7.0</v>
      </c>
      <c r="F384" s="3">
        <v>10.0</v>
      </c>
      <c r="G384" s="3">
        <v>6.0</v>
      </c>
      <c r="H384" s="3">
        <v>60.0</v>
      </c>
      <c r="I384" s="3">
        <v>67.0</v>
      </c>
      <c r="J384" s="3">
        <v>11.2</v>
      </c>
      <c r="K384" s="3">
        <v>0.0</v>
      </c>
      <c r="L384" s="3">
        <v>66.9</v>
      </c>
      <c r="M384" s="3">
        <v>66.9</v>
      </c>
      <c r="N384" s="3">
        <v>77.5</v>
      </c>
      <c r="O384" s="3">
        <v>73.7</v>
      </c>
      <c r="P384" s="3" t="s">
        <v>4777</v>
      </c>
      <c r="Q384" s="3">
        <v>37.0</v>
      </c>
      <c r="R384" s="3">
        <v>36.0</v>
      </c>
      <c r="S384" s="3">
        <v>97.3</v>
      </c>
      <c r="T384" s="3">
        <v>0.0</v>
      </c>
      <c r="U384" s="3">
        <v>0.0</v>
      </c>
      <c r="V384" s="3">
        <v>34.0</v>
      </c>
      <c r="W384" s="3">
        <v>91.9</v>
      </c>
      <c r="X384" s="3">
        <v>3.0</v>
      </c>
      <c r="Y384" s="3">
        <v>8.1</v>
      </c>
      <c r="Z384" s="3">
        <v>0.0</v>
      </c>
      <c r="AA384" s="3">
        <v>0.0</v>
      </c>
      <c r="AB384" s="3">
        <v>24.0</v>
      </c>
      <c r="AC384" s="3">
        <v>4.0</v>
      </c>
      <c r="AD384" s="3">
        <v>1.86</v>
      </c>
      <c r="AE384" s="3">
        <v>9.1</v>
      </c>
      <c r="AF384" s="3">
        <v>17.0</v>
      </c>
      <c r="AG384" s="3">
        <v>0.0</v>
      </c>
      <c r="AH384" s="3">
        <v>0.0</v>
      </c>
      <c r="AI384" s="3">
        <v>2.0</v>
      </c>
      <c r="AJ384" s="3">
        <v>1.0</v>
      </c>
      <c r="AK384" s="3">
        <v>0.0</v>
      </c>
      <c r="AL384" s="3">
        <v>0.0</v>
      </c>
      <c r="AM384" s="3">
        <v>0.0</v>
      </c>
      <c r="AN384" s="3">
        <v>3.0</v>
      </c>
      <c r="AO384" s="3">
        <v>80.0</v>
      </c>
      <c r="AP384" s="3" t="s">
        <v>4780</v>
      </c>
    </row>
    <row r="385">
      <c r="A385" s="3" t="s">
        <v>5083</v>
      </c>
      <c r="B385" s="3">
        <v>2022.0</v>
      </c>
      <c r="C385" s="3" t="s">
        <v>4779</v>
      </c>
      <c r="D385" s="3" t="s">
        <v>17</v>
      </c>
      <c r="E385" s="3">
        <v>7.0</v>
      </c>
      <c r="F385" s="3">
        <v>11.0</v>
      </c>
      <c r="G385" s="3">
        <v>6.0</v>
      </c>
      <c r="H385" s="3">
        <v>54.5</v>
      </c>
      <c r="I385" s="3">
        <v>65.0</v>
      </c>
      <c r="J385" s="3">
        <v>10.8</v>
      </c>
      <c r="K385" s="3">
        <v>0.0</v>
      </c>
      <c r="L385" s="3">
        <v>66.9</v>
      </c>
      <c r="M385" s="3">
        <v>66.5</v>
      </c>
      <c r="N385" s="3">
        <v>77.5</v>
      </c>
      <c r="O385" s="3">
        <v>66.2</v>
      </c>
      <c r="P385" s="3" t="s">
        <v>4777</v>
      </c>
      <c r="Q385" s="3">
        <v>42.0</v>
      </c>
      <c r="R385" s="3">
        <v>40.0</v>
      </c>
      <c r="S385" s="3">
        <v>95.2</v>
      </c>
      <c r="T385" s="3">
        <v>0.0</v>
      </c>
      <c r="U385" s="3">
        <v>0.0</v>
      </c>
      <c r="V385" s="3">
        <v>1.0</v>
      </c>
      <c r="W385" s="3">
        <v>2.4</v>
      </c>
      <c r="X385" s="3">
        <v>41.0</v>
      </c>
      <c r="Y385" s="3">
        <v>97.6</v>
      </c>
      <c r="Z385" s="3">
        <v>0.0</v>
      </c>
      <c r="AA385" s="3">
        <v>0.0</v>
      </c>
      <c r="AB385" s="3">
        <v>24.0</v>
      </c>
      <c r="AC385" s="3">
        <v>4.0</v>
      </c>
      <c r="AD385" s="3">
        <v>1.63</v>
      </c>
      <c r="AE385" s="3">
        <v>13.5</v>
      </c>
      <c r="AF385" s="3">
        <v>18.0</v>
      </c>
      <c r="AG385" s="3">
        <v>0.0</v>
      </c>
      <c r="AH385" s="3">
        <v>0.0</v>
      </c>
      <c r="AI385" s="3">
        <v>4.0</v>
      </c>
      <c r="AJ385" s="3">
        <v>1.0</v>
      </c>
      <c r="AK385" s="3">
        <v>0.0</v>
      </c>
      <c r="AL385" s="3">
        <v>0.0</v>
      </c>
      <c r="AM385" s="3">
        <v>2.0</v>
      </c>
      <c r="AN385" s="3">
        <v>4.0</v>
      </c>
      <c r="AO385" s="3">
        <v>72.2</v>
      </c>
      <c r="AP385" s="3" t="s">
        <v>4780</v>
      </c>
    </row>
    <row r="386">
      <c r="A386" s="3" t="s">
        <v>5042</v>
      </c>
      <c r="B386" s="3">
        <v>2020.0</v>
      </c>
      <c r="C386" s="3" t="s">
        <v>4794</v>
      </c>
      <c r="D386" s="3" t="s">
        <v>17</v>
      </c>
      <c r="E386" s="3">
        <v>10.0</v>
      </c>
      <c r="F386" s="3">
        <v>70.0</v>
      </c>
      <c r="G386" s="3">
        <v>49.0</v>
      </c>
      <c r="H386" s="3">
        <v>70.0</v>
      </c>
      <c r="I386" s="3">
        <v>461.0</v>
      </c>
      <c r="J386" s="3">
        <v>9.4</v>
      </c>
      <c r="K386" s="3">
        <v>1.0</v>
      </c>
      <c r="L386" s="3">
        <v>66.8</v>
      </c>
      <c r="M386" s="3">
        <v>66.6</v>
      </c>
      <c r="N386" s="3">
        <v>75.9</v>
      </c>
      <c r="O386" s="3">
        <v>38.1</v>
      </c>
      <c r="P386" s="3" t="s">
        <v>4777</v>
      </c>
      <c r="Q386" s="3">
        <v>230.0</v>
      </c>
      <c r="R386" s="3">
        <v>215.0</v>
      </c>
      <c r="S386" s="3">
        <v>93.5</v>
      </c>
      <c r="T386" s="3">
        <v>0.0</v>
      </c>
      <c r="U386" s="3">
        <v>0.0</v>
      </c>
      <c r="V386" s="3">
        <v>174.0</v>
      </c>
      <c r="W386" s="3">
        <v>75.7</v>
      </c>
      <c r="X386" s="3">
        <v>54.0</v>
      </c>
      <c r="Y386" s="3">
        <v>23.5</v>
      </c>
      <c r="Z386" s="3">
        <v>0.0</v>
      </c>
      <c r="AA386" s="3">
        <v>0.0</v>
      </c>
      <c r="AB386" s="3">
        <v>375.0</v>
      </c>
      <c r="AC386" s="3">
        <v>7.7</v>
      </c>
      <c r="AD386" s="3">
        <v>2.14</v>
      </c>
      <c r="AE386" s="3">
        <v>5.5</v>
      </c>
      <c r="AF386" s="3">
        <v>33.0</v>
      </c>
      <c r="AG386" s="3">
        <v>3.0</v>
      </c>
      <c r="AH386" s="3">
        <v>5.8</v>
      </c>
      <c r="AI386" s="3">
        <v>4.0</v>
      </c>
      <c r="AJ386" s="3">
        <v>1.0</v>
      </c>
      <c r="AK386" s="3">
        <v>3.0</v>
      </c>
      <c r="AL386" s="3">
        <v>2.0</v>
      </c>
      <c r="AM386" s="3">
        <v>6.0</v>
      </c>
      <c r="AN386" s="3">
        <v>20.0</v>
      </c>
      <c r="AO386" s="3">
        <v>74.8</v>
      </c>
      <c r="AP386" s="3" t="s">
        <v>4818</v>
      </c>
    </row>
    <row r="387">
      <c r="A387" s="3" t="s">
        <v>1845</v>
      </c>
      <c r="B387" s="3">
        <v>2021.0</v>
      </c>
      <c r="C387" s="3" t="s">
        <v>4785</v>
      </c>
      <c r="D387" s="3" t="s">
        <v>17</v>
      </c>
      <c r="E387" s="3">
        <v>9.0</v>
      </c>
      <c r="F387" s="3">
        <v>20.0</v>
      </c>
      <c r="G387" s="3">
        <v>18.0</v>
      </c>
      <c r="H387" s="3">
        <v>90.0</v>
      </c>
      <c r="I387" s="3">
        <v>198.0</v>
      </c>
      <c r="J387" s="3">
        <v>11.0</v>
      </c>
      <c r="K387" s="3">
        <v>1.0</v>
      </c>
      <c r="L387" s="3">
        <v>66.8</v>
      </c>
      <c r="M387" s="3">
        <v>73.0</v>
      </c>
      <c r="N387" s="3">
        <v>85.5</v>
      </c>
      <c r="O387" s="3">
        <v>32.4</v>
      </c>
      <c r="P387" s="3" t="s">
        <v>4777</v>
      </c>
      <c r="Q387" s="3">
        <v>79.0</v>
      </c>
      <c r="R387" s="3">
        <v>76.0</v>
      </c>
      <c r="S387" s="3">
        <v>96.2</v>
      </c>
      <c r="T387" s="3">
        <v>0.0</v>
      </c>
      <c r="U387" s="3">
        <v>0.0</v>
      </c>
      <c r="V387" s="3">
        <v>71.0</v>
      </c>
      <c r="W387" s="3">
        <v>89.9</v>
      </c>
      <c r="X387" s="3">
        <v>7.0</v>
      </c>
      <c r="Y387" s="3">
        <v>8.9</v>
      </c>
      <c r="Z387" s="3">
        <v>1.0</v>
      </c>
      <c r="AA387" s="3">
        <v>1.3</v>
      </c>
      <c r="AB387" s="3">
        <v>129.0</v>
      </c>
      <c r="AC387" s="3">
        <v>7.2</v>
      </c>
      <c r="AD387" s="3">
        <v>2.61</v>
      </c>
      <c r="AE387" s="3">
        <v>8.3</v>
      </c>
      <c r="AF387" s="3">
        <v>60.0</v>
      </c>
      <c r="AG387" s="3">
        <v>0.0</v>
      </c>
      <c r="AH387" s="3">
        <v>0.0</v>
      </c>
      <c r="AI387" s="3">
        <v>1.0</v>
      </c>
      <c r="AJ387" s="3">
        <v>1.0</v>
      </c>
      <c r="AK387" s="3">
        <v>0.0</v>
      </c>
      <c r="AL387" s="3">
        <v>0.0</v>
      </c>
      <c r="AM387" s="3">
        <v>6.0</v>
      </c>
      <c r="AN387" s="3">
        <v>7.0</v>
      </c>
      <c r="AO387" s="3">
        <v>124.6</v>
      </c>
      <c r="AP387" s="3" t="s">
        <v>4778</v>
      </c>
    </row>
    <row r="388">
      <c r="A388" s="3" t="s">
        <v>2681</v>
      </c>
      <c r="B388" s="3">
        <v>2019.0</v>
      </c>
      <c r="C388" s="3" t="s">
        <v>4784</v>
      </c>
      <c r="D388" s="3" t="s">
        <v>17</v>
      </c>
      <c r="E388" s="3">
        <v>12.0</v>
      </c>
      <c r="F388" s="3">
        <v>34.0</v>
      </c>
      <c r="G388" s="3">
        <v>25.0</v>
      </c>
      <c r="H388" s="3">
        <v>73.5</v>
      </c>
      <c r="I388" s="3">
        <v>271.0</v>
      </c>
      <c r="J388" s="3">
        <v>10.8</v>
      </c>
      <c r="K388" s="3">
        <v>6.0</v>
      </c>
      <c r="L388" s="3">
        <v>66.7</v>
      </c>
      <c r="M388" s="3">
        <v>66.4</v>
      </c>
      <c r="N388" s="3">
        <v>59.7</v>
      </c>
      <c r="O388" s="3">
        <v>47.3</v>
      </c>
      <c r="P388" s="3">
        <v>62.1</v>
      </c>
      <c r="Q388" s="3">
        <v>138.0</v>
      </c>
      <c r="R388" s="3">
        <v>133.0</v>
      </c>
      <c r="S388" s="3">
        <v>96.4</v>
      </c>
      <c r="T388" s="3">
        <v>1.0</v>
      </c>
      <c r="U388" s="3">
        <v>0.7</v>
      </c>
      <c r="V388" s="3">
        <v>137.0</v>
      </c>
      <c r="W388" s="3">
        <v>99.3</v>
      </c>
      <c r="X388" s="3">
        <v>1.0</v>
      </c>
      <c r="Y388" s="3">
        <v>0.7</v>
      </c>
      <c r="Z388" s="3">
        <v>0.0</v>
      </c>
      <c r="AA388" s="3">
        <v>0.0</v>
      </c>
      <c r="AB388" s="3">
        <v>152.0</v>
      </c>
      <c r="AC388" s="3">
        <v>6.1</v>
      </c>
      <c r="AD388" s="3">
        <v>2.04</v>
      </c>
      <c r="AE388" s="3">
        <v>9.6</v>
      </c>
      <c r="AF388" s="3">
        <v>53.0</v>
      </c>
      <c r="AG388" s="3">
        <v>3.0</v>
      </c>
      <c r="AH388" s="3">
        <v>10.7</v>
      </c>
      <c r="AI388" s="3">
        <v>4.0</v>
      </c>
      <c r="AJ388" s="3">
        <v>1.0</v>
      </c>
      <c r="AK388" s="3">
        <v>1.0</v>
      </c>
      <c r="AL388" s="3">
        <v>1.0</v>
      </c>
      <c r="AM388" s="3">
        <v>3.0</v>
      </c>
      <c r="AN388" s="3">
        <v>12.0</v>
      </c>
      <c r="AO388" s="3">
        <v>123.9</v>
      </c>
      <c r="AP388" s="3" t="s">
        <v>4780</v>
      </c>
    </row>
    <row r="389">
      <c r="A389" s="3" t="s">
        <v>5114</v>
      </c>
      <c r="B389" s="3">
        <v>2022.0</v>
      </c>
      <c r="C389" s="3" t="s">
        <v>4782</v>
      </c>
      <c r="D389" s="3" t="s">
        <v>17</v>
      </c>
      <c r="E389" s="3">
        <v>12.0</v>
      </c>
      <c r="F389" s="3">
        <v>57.0</v>
      </c>
      <c r="G389" s="3">
        <v>35.0</v>
      </c>
      <c r="H389" s="3">
        <v>61.4</v>
      </c>
      <c r="I389" s="3">
        <v>418.0</v>
      </c>
      <c r="J389" s="3">
        <v>11.9</v>
      </c>
      <c r="K389" s="3">
        <v>4.0</v>
      </c>
      <c r="L389" s="3">
        <v>66.6</v>
      </c>
      <c r="M389" s="3">
        <v>62.6</v>
      </c>
      <c r="N389" s="3">
        <v>47.6</v>
      </c>
      <c r="O389" s="3">
        <v>77.1</v>
      </c>
      <c r="P389" s="3" t="s">
        <v>4777</v>
      </c>
      <c r="Q389" s="3">
        <v>334.0</v>
      </c>
      <c r="R389" s="3">
        <v>316.0</v>
      </c>
      <c r="S389" s="3">
        <v>94.6</v>
      </c>
      <c r="T389" s="3">
        <v>0.0</v>
      </c>
      <c r="U389" s="3">
        <v>0.0</v>
      </c>
      <c r="V389" s="3">
        <v>36.0</v>
      </c>
      <c r="W389" s="3">
        <v>10.8</v>
      </c>
      <c r="X389" s="3">
        <v>292.0</v>
      </c>
      <c r="Y389" s="3">
        <v>87.4</v>
      </c>
      <c r="Z389" s="3">
        <v>3.0</v>
      </c>
      <c r="AA389" s="3">
        <v>0.9</v>
      </c>
      <c r="AB389" s="3">
        <v>216.0</v>
      </c>
      <c r="AC389" s="3">
        <v>6.2</v>
      </c>
      <c r="AD389" s="3">
        <v>1.32</v>
      </c>
      <c r="AE389" s="3">
        <v>11.9</v>
      </c>
      <c r="AF389" s="3">
        <v>41.0</v>
      </c>
      <c r="AG389" s="3">
        <v>6.0</v>
      </c>
      <c r="AH389" s="3">
        <v>14.6</v>
      </c>
      <c r="AI389" s="3">
        <v>11.0</v>
      </c>
      <c r="AJ389" s="3">
        <v>4.0</v>
      </c>
      <c r="AK389" s="3">
        <v>2.0</v>
      </c>
      <c r="AL389" s="3">
        <v>0.0</v>
      </c>
      <c r="AM389" s="3">
        <v>10.0</v>
      </c>
      <c r="AN389" s="3">
        <v>21.0</v>
      </c>
      <c r="AO389" s="3">
        <v>92.6</v>
      </c>
      <c r="AP389" s="3" t="s">
        <v>4818</v>
      </c>
    </row>
    <row r="390">
      <c r="A390" s="3" t="s">
        <v>2371</v>
      </c>
      <c r="B390" s="3">
        <v>2021.0</v>
      </c>
      <c r="C390" s="3" t="s">
        <v>4782</v>
      </c>
      <c r="D390" s="3" t="s">
        <v>17</v>
      </c>
      <c r="E390" s="3">
        <v>12.0</v>
      </c>
      <c r="F390" s="3">
        <v>40.0</v>
      </c>
      <c r="G390" s="3">
        <v>25.0</v>
      </c>
      <c r="H390" s="3">
        <v>62.5</v>
      </c>
      <c r="I390" s="3">
        <v>272.0</v>
      </c>
      <c r="J390" s="3">
        <v>10.9</v>
      </c>
      <c r="K390" s="3">
        <v>2.0</v>
      </c>
      <c r="L390" s="3">
        <v>66.6</v>
      </c>
      <c r="M390" s="3">
        <v>66.7</v>
      </c>
      <c r="N390" s="3">
        <v>88.0</v>
      </c>
      <c r="O390" s="3">
        <v>84.2</v>
      </c>
      <c r="P390" s="3" t="s">
        <v>4777</v>
      </c>
      <c r="Q390" s="3">
        <v>186.0</v>
      </c>
      <c r="R390" s="3">
        <v>176.0</v>
      </c>
      <c r="S390" s="3">
        <v>94.6</v>
      </c>
      <c r="T390" s="3">
        <v>0.0</v>
      </c>
      <c r="U390" s="3">
        <v>0.0</v>
      </c>
      <c r="V390" s="3">
        <v>80.0</v>
      </c>
      <c r="W390" s="3">
        <v>43.0</v>
      </c>
      <c r="X390" s="3">
        <v>106.0</v>
      </c>
      <c r="Y390" s="3">
        <v>57.0</v>
      </c>
      <c r="Z390" s="3">
        <v>0.0</v>
      </c>
      <c r="AA390" s="3">
        <v>0.0</v>
      </c>
      <c r="AB390" s="3">
        <v>87.0</v>
      </c>
      <c r="AC390" s="3">
        <v>3.5</v>
      </c>
      <c r="AD390" s="3">
        <v>1.55</v>
      </c>
      <c r="AE390" s="3">
        <v>11.8</v>
      </c>
      <c r="AF390" s="3">
        <v>35.0</v>
      </c>
      <c r="AG390" s="3">
        <v>0.0</v>
      </c>
      <c r="AH390" s="3">
        <v>0.0</v>
      </c>
      <c r="AI390" s="3">
        <v>7.0</v>
      </c>
      <c r="AJ390" s="3">
        <v>2.0</v>
      </c>
      <c r="AK390" s="3">
        <v>3.0</v>
      </c>
      <c r="AL390" s="3">
        <v>0.0</v>
      </c>
      <c r="AM390" s="3">
        <v>2.0</v>
      </c>
      <c r="AN390" s="3">
        <v>13.0</v>
      </c>
      <c r="AO390" s="3">
        <v>67.9</v>
      </c>
      <c r="AP390" s="3" t="s">
        <v>4778</v>
      </c>
    </row>
    <row r="391">
      <c r="A391" s="3" t="s">
        <v>5115</v>
      </c>
      <c r="B391" s="3">
        <v>2017.0</v>
      </c>
      <c r="C391" s="3" t="s">
        <v>4798</v>
      </c>
      <c r="D391" s="3" t="s">
        <v>17</v>
      </c>
      <c r="E391" s="3">
        <v>9.0</v>
      </c>
      <c r="F391" s="3">
        <v>28.0</v>
      </c>
      <c r="G391" s="3">
        <v>18.0</v>
      </c>
      <c r="H391" s="3">
        <v>64.3</v>
      </c>
      <c r="I391" s="3">
        <v>150.0</v>
      </c>
      <c r="J391" s="3">
        <v>8.3</v>
      </c>
      <c r="K391" s="3">
        <v>1.0</v>
      </c>
      <c r="L391" s="3">
        <v>66.6</v>
      </c>
      <c r="M391" s="3">
        <v>67.3</v>
      </c>
      <c r="N391" s="3">
        <v>85.9</v>
      </c>
      <c r="O391" s="3">
        <v>76.0</v>
      </c>
      <c r="P391" s="3" t="s">
        <v>4777</v>
      </c>
      <c r="Q391" s="3">
        <v>125.0</v>
      </c>
      <c r="R391" s="3">
        <v>111.0</v>
      </c>
      <c r="S391" s="3">
        <v>88.8</v>
      </c>
      <c r="T391" s="3">
        <v>0.0</v>
      </c>
      <c r="U391" s="3">
        <v>0.0</v>
      </c>
      <c r="V391" s="3">
        <v>79.0</v>
      </c>
      <c r="W391" s="3">
        <v>63.2</v>
      </c>
      <c r="X391" s="3">
        <v>38.0</v>
      </c>
      <c r="Y391" s="3">
        <v>30.4</v>
      </c>
      <c r="Z391" s="3">
        <v>0.0</v>
      </c>
      <c r="AA391" s="3">
        <v>0.0</v>
      </c>
      <c r="AB391" s="3">
        <v>110.0</v>
      </c>
      <c r="AC391" s="3">
        <v>6.1</v>
      </c>
      <c r="AD391" s="3">
        <v>1.35</v>
      </c>
      <c r="AE391" s="3">
        <v>8.6</v>
      </c>
      <c r="AF391" s="3">
        <v>25.0</v>
      </c>
      <c r="AG391" s="3">
        <v>0.0</v>
      </c>
      <c r="AH391" s="3">
        <v>0.0</v>
      </c>
      <c r="AI391" s="3">
        <v>4.0</v>
      </c>
      <c r="AJ391" s="3">
        <v>0.0</v>
      </c>
      <c r="AK391" s="3">
        <v>2.0</v>
      </c>
      <c r="AL391" s="3">
        <v>0.0</v>
      </c>
      <c r="AM391" s="3">
        <v>3.0</v>
      </c>
      <c r="AN391" s="3">
        <v>6.0</v>
      </c>
      <c r="AO391" s="3">
        <v>60.1</v>
      </c>
      <c r="AP391" s="3" t="s">
        <v>4818</v>
      </c>
    </row>
    <row r="392">
      <c r="A392" s="3" t="s">
        <v>5116</v>
      </c>
      <c r="B392" s="3">
        <v>2017.0</v>
      </c>
      <c r="C392" s="3" t="s">
        <v>4936</v>
      </c>
      <c r="D392" s="3" t="s">
        <v>17</v>
      </c>
      <c r="E392" s="3">
        <v>11.0</v>
      </c>
      <c r="F392" s="3">
        <v>8.0</v>
      </c>
      <c r="G392" s="3">
        <v>5.0</v>
      </c>
      <c r="H392" s="3">
        <v>62.5</v>
      </c>
      <c r="I392" s="3">
        <v>70.0</v>
      </c>
      <c r="J392" s="3">
        <v>14.0</v>
      </c>
      <c r="K392" s="3">
        <v>1.0</v>
      </c>
      <c r="L392" s="3">
        <v>66.6</v>
      </c>
      <c r="M392" s="3">
        <v>66.4</v>
      </c>
      <c r="N392" s="3">
        <v>76.3</v>
      </c>
      <c r="O392" s="3">
        <v>65.7</v>
      </c>
      <c r="P392" s="3" t="s">
        <v>4777</v>
      </c>
      <c r="Q392" s="3">
        <v>38.0</v>
      </c>
      <c r="R392" s="3">
        <v>37.0</v>
      </c>
      <c r="S392" s="3">
        <v>97.4</v>
      </c>
      <c r="T392" s="3">
        <v>0.0</v>
      </c>
      <c r="U392" s="3">
        <v>0.0</v>
      </c>
      <c r="V392" s="3">
        <v>27.0</v>
      </c>
      <c r="W392" s="3">
        <v>71.1</v>
      </c>
      <c r="X392" s="3">
        <v>11.0</v>
      </c>
      <c r="Y392" s="3">
        <v>28.9</v>
      </c>
      <c r="Z392" s="3">
        <v>0.0</v>
      </c>
      <c r="AA392" s="3">
        <v>0.0</v>
      </c>
      <c r="AB392" s="3">
        <v>33.0</v>
      </c>
      <c r="AC392" s="3">
        <v>6.6</v>
      </c>
      <c r="AD392" s="3">
        <v>1.89</v>
      </c>
      <c r="AE392" s="3">
        <v>6.4</v>
      </c>
      <c r="AF392" s="3">
        <v>31.0</v>
      </c>
      <c r="AG392" s="3">
        <v>0.0</v>
      </c>
      <c r="AH392" s="3">
        <v>0.0</v>
      </c>
      <c r="AI392" s="3">
        <v>2.0</v>
      </c>
      <c r="AJ392" s="3">
        <v>1.0</v>
      </c>
      <c r="AK392" s="3">
        <v>0.0</v>
      </c>
      <c r="AL392" s="3">
        <v>0.0</v>
      </c>
      <c r="AM392" s="3">
        <v>0.0</v>
      </c>
      <c r="AN392" s="3">
        <v>3.0</v>
      </c>
      <c r="AO392" s="3">
        <v>130.2</v>
      </c>
      <c r="AP392" s="3" t="s">
        <v>4780</v>
      </c>
    </row>
    <row r="393">
      <c r="A393" s="3" t="s">
        <v>1432</v>
      </c>
      <c r="B393" s="3">
        <v>2020.0</v>
      </c>
      <c r="C393" s="3" t="s">
        <v>4794</v>
      </c>
      <c r="D393" s="3" t="s">
        <v>17</v>
      </c>
      <c r="E393" s="3">
        <v>9.0</v>
      </c>
      <c r="F393" s="3">
        <v>57.0</v>
      </c>
      <c r="G393" s="3">
        <v>35.0</v>
      </c>
      <c r="H393" s="3">
        <v>61.4</v>
      </c>
      <c r="I393" s="3">
        <v>458.0</v>
      </c>
      <c r="J393" s="3">
        <v>13.1</v>
      </c>
      <c r="K393" s="3">
        <v>1.0</v>
      </c>
      <c r="L393" s="3">
        <v>66.5</v>
      </c>
      <c r="M393" s="3">
        <v>65.9</v>
      </c>
      <c r="N393" s="3">
        <v>69.1</v>
      </c>
      <c r="O393" s="3">
        <v>72.6</v>
      </c>
      <c r="P393" s="3" t="s">
        <v>4777</v>
      </c>
      <c r="Q393" s="3">
        <v>308.0</v>
      </c>
      <c r="R393" s="3">
        <v>290.0</v>
      </c>
      <c r="S393" s="3">
        <v>94.2</v>
      </c>
      <c r="T393" s="3">
        <v>0.0</v>
      </c>
      <c r="U393" s="3">
        <v>0.0</v>
      </c>
      <c r="V393" s="3">
        <v>56.0</v>
      </c>
      <c r="W393" s="3">
        <v>18.2</v>
      </c>
      <c r="X393" s="3">
        <v>252.0</v>
      </c>
      <c r="Y393" s="3">
        <v>81.8</v>
      </c>
      <c r="Z393" s="3">
        <v>0.0</v>
      </c>
      <c r="AA393" s="3">
        <v>0.0</v>
      </c>
      <c r="AB393" s="3">
        <v>148.0</v>
      </c>
      <c r="AC393" s="3">
        <v>4.2</v>
      </c>
      <c r="AD393" s="3">
        <v>1.58</v>
      </c>
      <c r="AE393" s="3">
        <v>12.1</v>
      </c>
      <c r="AF393" s="3">
        <v>29.0</v>
      </c>
      <c r="AG393" s="3">
        <v>3.0</v>
      </c>
      <c r="AH393" s="3">
        <v>7.9</v>
      </c>
      <c r="AI393" s="3">
        <v>14.0</v>
      </c>
      <c r="AJ393" s="3">
        <v>7.0</v>
      </c>
      <c r="AK393" s="3">
        <v>1.0</v>
      </c>
      <c r="AL393" s="3">
        <v>0.0</v>
      </c>
      <c r="AM393" s="3">
        <v>2.0</v>
      </c>
      <c r="AN393" s="3">
        <v>23.0</v>
      </c>
      <c r="AO393" s="3">
        <v>85.3</v>
      </c>
      <c r="AP393" s="3" t="s">
        <v>4780</v>
      </c>
    </row>
    <row r="394">
      <c r="A394" s="3" t="s">
        <v>1811</v>
      </c>
      <c r="B394" s="3">
        <v>2023.0</v>
      </c>
      <c r="C394" s="3" t="s">
        <v>4776</v>
      </c>
      <c r="D394" s="3" t="s">
        <v>17</v>
      </c>
      <c r="E394" s="3">
        <v>9.0</v>
      </c>
      <c r="F394" s="3">
        <v>22.0</v>
      </c>
      <c r="G394" s="3">
        <v>13.0</v>
      </c>
      <c r="H394" s="3">
        <v>59.1</v>
      </c>
      <c r="I394" s="3">
        <v>224.0</v>
      </c>
      <c r="J394" s="3">
        <v>17.2</v>
      </c>
      <c r="K394" s="3">
        <v>1.0</v>
      </c>
      <c r="L394" s="3">
        <v>66.5</v>
      </c>
      <c r="M394" s="3">
        <v>64.2</v>
      </c>
      <c r="N394" s="3">
        <v>41.1</v>
      </c>
      <c r="O394" s="3">
        <v>68.7</v>
      </c>
      <c r="P394" s="3">
        <v>64.2</v>
      </c>
      <c r="Q394" s="3">
        <v>91.0</v>
      </c>
      <c r="R394" s="3">
        <v>86.0</v>
      </c>
      <c r="S394" s="3">
        <v>94.5</v>
      </c>
      <c r="T394" s="3">
        <v>1.0</v>
      </c>
      <c r="U394" s="3">
        <v>1.1</v>
      </c>
      <c r="V394" s="3">
        <v>55.0</v>
      </c>
      <c r="W394" s="3">
        <v>60.4</v>
      </c>
      <c r="X394" s="3">
        <v>35.0</v>
      </c>
      <c r="Y394" s="3">
        <v>38.5</v>
      </c>
      <c r="Z394" s="3">
        <v>1.0</v>
      </c>
      <c r="AA394" s="3">
        <v>1.1</v>
      </c>
      <c r="AB394" s="3">
        <v>105.0</v>
      </c>
      <c r="AC394" s="3">
        <v>8.1</v>
      </c>
      <c r="AD394" s="3">
        <v>2.6</v>
      </c>
      <c r="AE394" s="3">
        <v>13.8</v>
      </c>
      <c r="AF394" s="3">
        <v>47.0</v>
      </c>
      <c r="AG394" s="3">
        <v>3.0</v>
      </c>
      <c r="AH394" s="3">
        <v>18.8</v>
      </c>
      <c r="AI394" s="3">
        <v>4.0</v>
      </c>
      <c r="AJ394" s="3">
        <v>0.0</v>
      </c>
      <c r="AK394" s="3">
        <v>1.0</v>
      </c>
      <c r="AL394" s="3">
        <v>0.0</v>
      </c>
      <c r="AM394" s="3">
        <v>3.0</v>
      </c>
      <c r="AN394" s="3">
        <v>7.0</v>
      </c>
      <c r="AO394" s="3">
        <v>90.0</v>
      </c>
      <c r="AP394" s="3" t="s">
        <v>4780</v>
      </c>
    </row>
    <row r="395">
      <c r="A395" s="3" t="s">
        <v>2397</v>
      </c>
      <c r="B395" s="3">
        <v>2022.0</v>
      </c>
      <c r="C395" s="3" t="s">
        <v>5117</v>
      </c>
      <c r="D395" s="3" t="s">
        <v>17</v>
      </c>
      <c r="E395" s="3">
        <v>2.0</v>
      </c>
      <c r="F395" s="3">
        <v>1.0</v>
      </c>
      <c r="G395" s="3">
        <v>1.0</v>
      </c>
      <c r="H395" s="3">
        <v>100.0</v>
      </c>
      <c r="I395" s="3">
        <v>9.0</v>
      </c>
      <c r="J395" s="3">
        <v>9.0</v>
      </c>
      <c r="K395" s="3">
        <v>0.0</v>
      </c>
      <c r="L395" s="3">
        <v>66.5</v>
      </c>
      <c r="M395" s="3">
        <v>65.9</v>
      </c>
      <c r="N395" s="3">
        <v>66.7</v>
      </c>
      <c r="O395" s="3">
        <v>61.0</v>
      </c>
      <c r="P395" s="3" t="s">
        <v>4777</v>
      </c>
      <c r="Q395" s="3">
        <v>7.0</v>
      </c>
      <c r="R395" s="3">
        <v>7.0</v>
      </c>
      <c r="S395" s="3">
        <v>100.0</v>
      </c>
      <c r="T395" s="3">
        <v>0.0</v>
      </c>
      <c r="U395" s="3">
        <v>0.0</v>
      </c>
      <c r="V395" s="3">
        <v>3.0</v>
      </c>
      <c r="W395" s="3">
        <v>42.9</v>
      </c>
      <c r="X395" s="3">
        <v>4.0</v>
      </c>
      <c r="Y395" s="3">
        <v>57.1</v>
      </c>
      <c r="Z395" s="3">
        <v>0.0</v>
      </c>
      <c r="AA395" s="3">
        <v>0.0</v>
      </c>
      <c r="AB395" s="3">
        <v>7.0</v>
      </c>
      <c r="AC395" s="3">
        <v>7.0</v>
      </c>
      <c r="AD395" s="3">
        <v>1.29</v>
      </c>
      <c r="AE395" s="3">
        <v>2.0</v>
      </c>
      <c r="AF395" s="3">
        <v>9.0</v>
      </c>
      <c r="AG395" s="3">
        <v>0.0</v>
      </c>
      <c r="AH395" s="3">
        <v>0.0</v>
      </c>
      <c r="AI395" s="3">
        <v>0.0</v>
      </c>
      <c r="AJ395" s="3">
        <v>0.0</v>
      </c>
      <c r="AK395" s="3">
        <v>0.0</v>
      </c>
      <c r="AL395" s="3">
        <v>0.0</v>
      </c>
      <c r="AM395" s="3">
        <v>0.0</v>
      </c>
      <c r="AN395" s="3">
        <v>1.0</v>
      </c>
      <c r="AO395" s="3">
        <v>104.2</v>
      </c>
      <c r="AP395" s="3" t="s">
        <v>4778</v>
      </c>
    </row>
    <row r="396">
      <c r="A396" s="3" t="s">
        <v>2451</v>
      </c>
      <c r="B396" s="3">
        <v>2017.0</v>
      </c>
      <c r="C396" s="3" t="s">
        <v>4878</v>
      </c>
      <c r="D396" s="3" t="s">
        <v>17</v>
      </c>
      <c r="E396" s="3">
        <v>12.0</v>
      </c>
      <c r="F396" s="3">
        <v>55.0</v>
      </c>
      <c r="G396" s="3">
        <v>37.0</v>
      </c>
      <c r="H396" s="3">
        <v>67.3</v>
      </c>
      <c r="I396" s="3">
        <v>482.0</v>
      </c>
      <c r="J396" s="3">
        <v>13.0</v>
      </c>
      <c r="K396" s="3">
        <v>1.0</v>
      </c>
      <c r="L396" s="3">
        <v>66.4</v>
      </c>
      <c r="M396" s="3">
        <v>65.8</v>
      </c>
      <c r="N396" s="3">
        <v>76.7</v>
      </c>
      <c r="O396" s="3">
        <v>72.7</v>
      </c>
      <c r="P396" s="3" t="s">
        <v>4777</v>
      </c>
      <c r="Q396" s="3">
        <v>265.0</v>
      </c>
      <c r="R396" s="3">
        <v>253.0</v>
      </c>
      <c r="S396" s="3">
        <v>95.5</v>
      </c>
      <c r="T396" s="3">
        <v>0.0</v>
      </c>
      <c r="U396" s="3">
        <v>0.0</v>
      </c>
      <c r="V396" s="3">
        <v>206.0</v>
      </c>
      <c r="W396" s="3">
        <v>77.7</v>
      </c>
      <c r="X396" s="3">
        <v>59.0</v>
      </c>
      <c r="Y396" s="3">
        <v>22.3</v>
      </c>
      <c r="Z396" s="3">
        <v>0.0</v>
      </c>
      <c r="AA396" s="3">
        <v>0.0</v>
      </c>
      <c r="AB396" s="3">
        <v>155.0</v>
      </c>
      <c r="AC396" s="3">
        <v>4.2</v>
      </c>
      <c r="AD396" s="3">
        <v>1.91</v>
      </c>
      <c r="AE396" s="3">
        <v>10.5</v>
      </c>
      <c r="AF396" s="3">
        <v>66.0</v>
      </c>
      <c r="AG396" s="3">
        <v>2.0</v>
      </c>
      <c r="AH396" s="3">
        <v>5.1</v>
      </c>
      <c r="AI396" s="3">
        <v>9.0</v>
      </c>
      <c r="AJ396" s="3">
        <v>2.0</v>
      </c>
      <c r="AK396" s="3">
        <v>3.0</v>
      </c>
      <c r="AL396" s="3">
        <v>0.0</v>
      </c>
      <c r="AM396" s="3">
        <v>3.0</v>
      </c>
      <c r="AN396" s="3">
        <v>20.0</v>
      </c>
      <c r="AO396" s="3">
        <v>78.0</v>
      </c>
      <c r="AP396" s="3" t="s">
        <v>4780</v>
      </c>
    </row>
    <row r="397">
      <c r="A397" s="3" t="s">
        <v>1494</v>
      </c>
      <c r="B397" s="3">
        <v>2023.0</v>
      </c>
      <c r="C397" s="3" t="s">
        <v>4785</v>
      </c>
      <c r="D397" s="3" t="s">
        <v>17</v>
      </c>
      <c r="E397" s="3">
        <v>11.0</v>
      </c>
      <c r="F397" s="3">
        <v>35.0</v>
      </c>
      <c r="G397" s="3">
        <v>23.0</v>
      </c>
      <c r="H397" s="3">
        <v>65.7</v>
      </c>
      <c r="I397" s="3">
        <v>383.0</v>
      </c>
      <c r="J397" s="3">
        <v>16.7</v>
      </c>
      <c r="K397" s="3">
        <v>1.0</v>
      </c>
      <c r="L397" s="3">
        <v>66.4</v>
      </c>
      <c r="M397" s="3">
        <v>66.7</v>
      </c>
      <c r="N397" s="3">
        <v>76.5</v>
      </c>
      <c r="O397" s="3">
        <v>70.7</v>
      </c>
      <c r="P397" s="3" t="s">
        <v>4777</v>
      </c>
      <c r="Q397" s="3">
        <v>238.0</v>
      </c>
      <c r="R397" s="3">
        <v>223.0</v>
      </c>
      <c r="S397" s="3">
        <v>93.7</v>
      </c>
      <c r="T397" s="3">
        <v>0.0</v>
      </c>
      <c r="U397" s="3">
        <v>0.0</v>
      </c>
      <c r="V397" s="3">
        <v>17.0</v>
      </c>
      <c r="W397" s="3">
        <v>7.1</v>
      </c>
      <c r="X397" s="3">
        <v>221.0</v>
      </c>
      <c r="Y397" s="3">
        <v>92.9</v>
      </c>
      <c r="Z397" s="3">
        <v>0.0</v>
      </c>
      <c r="AA397" s="3">
        <v>0.0</v>
      </c>
      <c r="AB397" s="3">
        <v>103.0</v>
      </c>
      <c r="AC397" s="3">
        <v>4.5</v>
      </c>
      <c r="AD397" s="3">
        <v>1.72</v>
      </c>
      <c r="AE397" s="3">
        <v>15.3</v>
      </c>
      <c r="AF397" s="3">
        <v>56.0</v>
      </c>
      <c r="AG397" s="3">
        <v>1.0</v>
      </c>
      <c r="AH397" s="3">
        <v>4.2</v>
      </c>
      <c r="AI397" s="3">
        <v>10.0</v>
      </c>
      <c r="AJ397" s="3">
        <v>4.0</v>
      </c>
      <c r="AK397" s="3">
        <v>0.0</v>
      </c>
      <c r="AL397" s="3">
        <v>0.0</v>
      </c>
      <c r="AM397" s="3">
        <v>2.0</v>
      </c>
      <c r="AN397" s="3">
        <v>17.0</v>
      </c>
      <c r="AO397" s="3">
        <v>112.0</v>
      </c>
      <c r="AP397" s="3" t="s">
        <v>4780</v>
      </c>
    </row>
    <row r="398">
      <c r="A398" s="3" t="s">
        <v>4947</v>
      </c>
      <c r="B398" s="3">
        <v>2021.0</v>
      </c>
      <c r="C398" s="3" t="s">
        <v>4776</v>
      </c>
      <c r="D398" s="3" t="s">
        <v>17</v>
      </c>
      <c r="E398" s="3">
        <v>5.0</v>
      </c>
      <c r="F398" s="3">
        <v>33.0</v>
      </c>
      <c r="G398" s="3">
        <v>21.0</v>
      </c>
      <c r="H398" s="3">
        <v>63.6</v>
      </c>
      <c r="I398" s="3">
        <v>327.0</v>
      </c>
      <c r="J398" s="3">
        <v>15.6</v>
      </c>
      <c r="K398" s="3">
        <v>3.0</v>
      </c>
      <c r="L398" s="3">
        <v>66.4</v>
      </c>
      <c r="M398" s="3">
        <v>64.3</v>
      </c>
      <c r="N398" s="3">
        <v>47.1</v>
      </c>
      <c r="O398" s="3">
        <v>70.9</v>
      </c>
      <c r="P398" s="3">
        <v>61.0</v>
      </c>
      <c r="Q398" s="3">
        <v>179.0</v>
      </c>
      <c r="R398" s="3">
        <v>167.0</v>
      </c>
      <c r="S398" s="3">
        <v>93.3</v>
      </c>
      <c r="T398" s="3">
        <v>1.0</v>
      </c>
      <c r="U398" s="3">
        <v>0.6</v>
      </c>
      <c r="V398" s="3">
        <v>17.0</v>
      </c>
      <c r="W398" s="3">
        <v>9.5</v>
      </c>
      <c r="X398" s="3">
        <v>162.0</v>
      </c>
      <c r="Y398" s="3">
        <v>90.5</v>
      </c>
      <c r="Z398" s="3">
        <v>0.0</v>
      </c>
      <c r="AA398" s="3">
        <v>0.0</v>
      </c>
      <c r="AB398" s="3">
        <v>131.0</v>
      </c>
      <c r="AC398" s="3">
        <v>6.2</v>
      </c>
      <c r="AD398" s="3">
        <v>1.96</v>
      </c>
      <c r="AE398" s="3">
        <v>11.0</v>
      </c>
      <c r="AF398" s="3">
        <v>50.0</v>
      </c>
      <c r="AG398" s="3">
        <v>4.0</v>
      </c>
      <c r="AH398" s="3">
        <v>16.0</v>
      </c>
      <c r="AI398" s="3">
        <v>5.0</v>
      </c>
      <c r="AJ398" s="3">
        <v>3.0</v>
      </c>
      <c r="AK398" s="3">
        <v>1.0</v>
      </c>
      <c r="AL398" s="3">
        <v>0.0</v>
      </c>
      <c r="AM398" s="3">
        <v>3.0</v>
      </c>
      <c r="AN398" s="3">
        <v>13.0</v>
      </c>
      <c r="AO398" s="3">
        <v>114.1</v>
      </c>
      <c r="AP398" s="3" t="s">
        <v>4780</v>
      </c>
    </row>
    <row r="399">
      <c r="A399" s="3" t="s">
        <v>4926</v>
      </c>
      <c r="B399" s="3">
        <v>2021.0</v>
      </c>
      <c r="C399" s="3" t="s">
        <v>4799</v>
      </c>
      <c r="D399" s="3" t="s">
        <v>17</v>
      </c>
      <c r="E399" s="3">
        <v>9.0</v>
      </c>
      <c r="F399" s="3">
        <v>20.0</v>
      </c>
      <c r="G399" s="3">
        <v>15.0</v>
      </c>
      <c r="H399" s="3">
        <v>75.0</v>
      </c>
      <c r="I399" s="3">
        <v>185.0</v>
      </c>
      <c r="J399" s="3">
        <v>12.3</v>
      </c>
      <c r="K399" s="3">
        <v>1.0</v>
      </c>
      <c r="L399" s="3">
        <v>66.4</v>
      </c>
      <c r="M399" s="3">
        <v>67.1</v>
      </c>
      <c r="N399" s="3">
        <v>70.9</v>
      </c>
      <c r="O399" s="3">
        <v>69.5</v>
      </c>
      <c r="P399" s="3">
        <v>64.4</v>
      </c>
      <c r="Q399" s="3">
        <v>148.0</v>
      </c>
      <c r="R399" s="3">
        <v>139.0</v>
      </c>
      <c r="S399" s="3">
        <v>93.9</v>
      </c>
      <c r="T399" s="3">
        <v>1.0</v>
      </c>
      <c r="U399" s="3">
        <v>0.7</v>
      </c>
      <c r="V399" s="3">
        <v>137.0</v>
      </c>
      <c r="W399" s="3">
        <v>92.6</v>
      </c>
      <c r="X399" s="3">
        <v>10.0</v>
      </c>
      <c r="Y399" s="3">
        <v>6.8</v>
      </c>
      <c r="Z399" s="3">
        <v>1.0</v>
      </c>
      <c r="AA399" s="3">
        <v>0.7</v>
      </c>
      <c r="AB399" s="3">
        <v>41.0</v>
      </c>
      <c r="AC399" s="3">
        <v>2.7</v>
      </c>
      <c r="AD399" s="3">
        <v>1.33</v>
      </c>
      <c r="AE399" s="3">
        <v>10.5</v>
      </c>
      <c r="AF399" s="3">
        <v>31.0</v>
      </c>
      <c r="AG399" s="3">
        <v>1.0</v>
      </c>
      <c r="AH399" s="3">
        <v>6.3</v>
      </c>
      <c r="AI399" s="3">
        <v>4.0</v>
      </c>
      <c r="AJ399" s="3">
        <v>4.0</v>
      </c>
      <c r="AK399" s="3">
        <v>1.0</v>
      </c>
      <c r="AL399" s="3">
        <v>0.0</v>
      </c>
      <c r="AM399" s="3">
        <v>1.0</v>
      </c>
      <c r="AN399" s="3">
        <v>11.0</v>
      </c>
      <c r="AO399" s="3">
        <v>99.0</v>
      </c>
      <c r="AP399" s="3" t="s">
        <v>4780</v>
      </c>
    </row>
    <row r="400">
      <c r="A400" s="3" t="s">
        <v>5118</v>
      </c>
      <c r="B400" s="3">
        <v>2017.0</v>
      </c>
      <c r="C400" s="3" t="s">
        <v>4793</v>
      </c>
      <c r="D400" s="3" t="s">
        <v>17</v>
      </c>
      <c r="E400" s="3">
        <v>4.0</v>
      </c>
      <c r="F400" s="3">
        <v>1.0</v>
      </c>
      <c r="G400" s="3">
        <v>1.0</v>
      </c>
      <c r="H400" s="3">
        <v>100.0</v>
      </c>
      <c r="I400" s="3">
        <v>24.0</v>
      </c>
      <c r="J400" s="3">
        <v>24.0</v>
      </c>
      <c r="K400" s="3">
        <v>0.0</v>
      </c>
      <c r="L400" s="3">
        <v>66.4</v>
      </c>
      <c r="M400" s="3">
        <v>65.3</v>
      </c>
      <c r="N400" s="3">
        <v>66.7</v>
      </c>
      <c r="O400" s="3">
        <v>35.5</v>
      </c>
      <c r="P400" s="3" t="s">
        <v>4777</v>
      </c>
      <c r="Q400" s="3">
        <v>6.0</v>
      </c>
      <c r="R400" s="3">
        <v>6.0</v>
      </c>
      <c r="S400" s="3">
        <v>100.0</v>
      </c>
      <c r="T400" s="3">
        <v>0.0</v>
      </c>
      <c r="U400" s="3">
        <v>0.0</v>
      </c>
      <c r="V400" s="3">
        <v>4.0</v>
      </c>
      <c r="W400" s="3">
        <v>66.7</v>
      </c>
      <c r="X400" s="3">
        <v>2.0</v>
      </c>
      <c r="Y400" s="3">
        <v>33.3</v>
      </c>
      <c r="Z400" s="3">
        <v>0.0</v>
      </c>
      <c r="AA400" s="3">
        <v>0.0</v>
      </c>
      <c r="AB400" s="3">
        <v>2.0</v>
      </c>
      <c r="AC400" s="3">
        <v>2.0</v>
      </c>
      <c r="AD400" s="3">
        <v>4.0</v>
      </c>
      <c r="AE400" s="3">
        <v>22.0</v>
      </c>
      <c r="AF400" s="3">
        <v>24.0</v>
      </c>
      <c r="AG400" s="3">
        <v>0.0</v>
      </c>
      <c r="AH400" s="3">
        <v>0.0</v>
      </c>
      <c r="AI400" s="3">
        <v>0.0</v>
      </c>
      <c r="AJ400" s="3">
        <v>0.0</v>
      </c>
      <c r="AK400" s="3">
        <v>0.0</v>
      </c>
      <c r="AL400" s="3">
        <v>0.0</v>
      </c>
      <c r="AM400" s="3">
        <v>0.0</v>
      </c>
      <c r="AN400" s="3">
        <v>1.0</v>
      </c>
      <c r="AO400" s="3">
        <v>118.8</v>
      </c>
      <c r="AP400" s="3" t="s">
        <v>4780</v>
      </c>
    </row>
    <row r="401">
      <c r="A401" s="3" t="s">
        <v>5119</v>
      </c>
      <c r="B401" s="3">
        <v>2018.0</v>
      </c>
      <c r="C401" s="3" t="s">
        <v>4799</v>
      </c>
      <c r="D401" s="3" t="s">
        <v>17</v>
      </c>
      <c r="E401" s="3">
        <v>12.0</v>
      </c>
      <c r="F401" s="3">
        <v>72.0</v>
      </c>
      <c r="G401" s="3">
        <v>50.0</v>
      </c>
      <c r="H401" s="3">
        <v>69.4</v>
      </c>
      <c r="I401" s="3">
        <v>552.0</v>
      </c>
      <c r="J401" s="3">
        <v>11.0</v>
      </c>
      <c r="K401" s="3">
        <v>4.0</v>
      </c>
      <c r="L401" s="3">
        <v>66.3</v>
      </c>
      <c r="M401" s="3">
        <v>66.2</v>
      </c>
      <c r="N401" s="3">
        <v>65.4</v>
      </c>
      <c r="O401" s="3">
        <v>43.0</v>
      </c>
      <c r="P401" s="3" t="s">
        <v>4777</v>
      </c>
      <c r="Q401" s="3">
        <v>327.0</v>
      </c>
      <c r="R401" s="3">
        <v>309.0</v>
      </c>
      <c r="S401" s="3">
        <v>94.5</v>
      </c>
      <c r="T401" s="3">
        <v>0.0</v>
      </c>
      <c r="U401" s="3">
        <v>0.0</v>
      </c>
      <c r="V401" s="3">
        <v>298.0</v>
      </c>
      <c r="W401" s="3">
        <v>91.1</v>
      </c>
      <c r="X401" s="3">
        <v>29.0</v>
      </c>
      <c r="Y401" s="3">
        <v>8.9</v>
      </c>
      <c r="Z401" s="3">
        <v>0.0</v>
      </c>
      <c r="AA401" s="3">
        <v>0.0</v>
      </c>
      <c r="AB401" s="3">
        <v>240.0</v>
      </c>
      <c r="AC401" s="3">
        <v>4.8</v>
      </c>
      <c r="AD401" s="3">
        <v>1.79</v>
      </c>
      <c r="AE401" s="3">
        <v>7.5</v>
      </c>
      <c r="AF401" s="3">
        <v>35.0</v>
      </c>
      <c r="AG401" s="3">
        <v>5.0</v>
      </c>
      <c r="AH401" s="3">
        <v>9.1</v>
      </c>
      <c r="AI401" s="3">
        <v>11.0</v>
      </c>
      <c r="AJ401" s="3">
        <v>5.0</v>
      </c>
      <c r="AK401" s="3">
        <v>1.0</v>
      </c>
      <c r="AL401" s="3">
        <v>1.0</v>
      </c>
      <c r="AM401" s="3">
        <v>2.0</v>
      </c>
      <c r="AN401" s="3">
        <v>30.0</v>
      </c>
      <c r="AO401" s="3">
        <v>104.6</v>
      </c>
      <c r="AP401" s="3" t="s">
        <v>4780</v>
      </c>
    </row>
    <row r="402">
      <c r="A402" s="3" t="s">
        <v>4894</v>
      </c>
      <c r="B402" s="3">
        <v>2018.0</v>
      </c>
      <c r="C402" s="3" t="s">
        <v>4794</v>
      </c>
      <c r="D402" s="3" t="s">
        <v>17</v>
      </c>
      <c r="E402" s="3">
        <v>12.0</v>
      </c>
      <c r="F402" s="3">
        <v>58.0</v>
      </c>
      <c r="G402" s="3">
        <v>36.0</v>
      </c>
      <c r="H402" s="3">
        <v>62.1</v>
      </c>
      <c r="I402" s="3">
        <v>468.0</v>
      </c>
      <c r="J402" s="3">
        <v>13.0</v>
      </c>
      <c r="K402" s="3">
        <v>4.0</v>
      </c>
      <c r="L402" s="3">
        <v>66.3</v>
      </c>
      <c r="M402" s="3">
        <v>64.1</v>
      </c>
      <c r="N402" s="3">
        <v>90.4</v>
      </c>
      <c r="O402" s="3">
        <v>72.8</v>
      </c>
      <c r="P402" s="3">
        <v>61.9</v>
      </c>
      <c r="Q402" s="3">
        <v>389.0</v>
      </c>
      <c r="R402" s="3">
        <v>371.0</v>
      </c>
      <c r="S402" s="3">
        <v>95.4</v>
      </c>
      <c r="T402" s="3">
        <v>1.0</v>
      </c>
      <c r="U402" s="3">
        <v>0.3</v>
      </c>
      <c r="V402" s="3">
        <v>35.0</v>
      </c>
      <c r="W402" s="3">
        <v>9.0</v>
      </c>
      <c r="X402" s="3">
        <v>354.0</v>
      </c>
      <c r="Y402" s="3">
        <v>91.0</v>
      </c>
      <c r="Z402" s="3">
        <v>0.0</v>
      </c>
      <c r="AA402" s="3">
        <v>0.0</v>
      </c>
      <c r="AB402" s="3">
        <v>112.0</v>
      </c>
      <c r="AC402" s="3">
        <v>3.1</v>
      </c>
      <c r="AD402" s="3">
        <v>1.26</v>
      </c>
      <c r="AE402" s="3">
        <v>15.6</v>
      </c>
      <c r="AF402" s="3">
        <v>48.0</v>
      </c>
      <c r="AG402" s="3">
        <v>0.0</v>
      </c>
      <c r="AH402" s="3">
        <v>0.0</v>
      </c>
      <c r="AI402" s="3">
        <v>7.0</v>
      </c>
      <c r="AJ402" s="3">
        <v>2.0</v>
      </c>
      <c r="AK402" s="3">
        <v>1.0</v>
      </c>
      <c r="AL402" s="3">
        <v>0.0</v>
      </c>
      <c r="AM402" s="3">
        <v>6.0</v>
      </c>
      <c r="AN402" s="3">
        <v>25.0</v>
      </c>
      <c r="AO402" s="3">
        <v>103.2</v>
      </c>
      <c r="AP402" s="3" t="s">
        <v>4780</v>
      </c>
    </row>
    <row r="403">
      <c r="A403" s="3" t="s">
        <v>4974</v>
      </c>
      <c r="B403" s="3">
        <v>2016.0</v>
      </c>
      <c r="C403" s="3" t="s">
        <v>4973</v>
      </c>
      <c r="D403" s="3" t="s">
        <v>17</v>
      </c>
      <c r="E403" s="3">
        <v>11.0</v>
      </c>
      <c r="F403" s="3">
        <v>42.0</v>
      </c>
      <c r="G403" s="3">
        <v>24.0</v>
      </c>
      <c r="H403" s="3">
        <v>57.1</v>
      </c>
      <c r="I403" s="3">
        <v>419.0</v>
      </c>
      <c r="J403" s="3">
        <v>17.5</v>
      </c>
      <c r="K403" s="3">
        <v>3.0</v>
      </c>
      <c r="L403" s="3">
        <v>66.3</v>
      </c>
      <c r="M403" s="3">
        <v>66.4</v>
      </c>
      <c r="N403" s="3">
        <v>67.7</v>
      </c>
      <c r="O403" s="3">
        <v>40.5</v>
      </c>
      <c r="P403" s="3" t="s">
        <v>4777</v>
      </c>
      <c r="Q403" s="3">
        <v>204.0</v>
      </c>
      <c r="R403" s="3">
        <v>197.0</v>
      </c>
      <c r="S403" s="3">
        <v>96.6</v>
      </c>
      <c r="T403" s="3">
        <v>0.0</v>
      </c>
      <c r="U403" s="3">
        <v>0.0</v>
      </c>
      <c r="V403" s="3">
        <v>75.0</v>
      </c>
      <c r="W403" s="3">
        <v>36.8</v>
      </c>
      <c r="X403" s="3">
        <v>129.0</v>
      </c>
      <c r="Y403" s="3">
        <v>63.2</v>
      </c>
      <c r="Z403" s="3">
        <v>0.0</v>
      </c>
      <c r="AA403" s="3">
        <v>0.0</v>
      </c>
      <c r="AB403" s="3">
        <v>144.0</v>
      </c>
      <c r="AC403" s="3">
        <v>6.0</v>
      </c>
      <c r="AD403" s="3">
        <v>2.13</v>
      </c>
      <c r="AE403" s="3">
        <v>17.3</v>
      </c>
      <c r="AF403" s="3">
        <v>80.0</v>
      </c>
      <c r="AG403" s="3">
        <v>2.0</v>
      </c>
      <c r="AH403" s="3">
        <v>7.7</v>
      </c>
      <c r="AI403" s="3">
        <v>0.0</v>
      </c>
      <c r="AJ403" s="3">
        <v>0.0</v>
      </c>
      <c r="AK403" s="3">
        <v>3.0</v>
      </c>
      <c r="AL403" s="3">
        <v>0.0</v>
      </c>
      <c r="AM403" s="3">
        <v>0.0</v>
      </c>
      <c r="AN403" s="3">
        <v>14.0</v>
      </c>
      <c r="AO403" s="3">
        <v>85.3</v>
      </c>
      <c r="AP403" s="3" t="s">
        <v>4778</v>
      </c>
    </row>
    <row r="404">
      <c r="A404" s="3" t="s">
        <v>1672</v>
      </c>
      <c r="B404" s="3">
        <v>2020.0</v>
      </c>
      <c r="C404" s="3" t="s">
        <v>4786</v>
      </c>
      <c r="D404" s="3" t="s">
        <v>17</v>
      </c>
      <c r="E404" s="3">
        <v>8.0</v>
      </c>
      <c r="F404" s="3">
        <v>21.0</v>
      </c>
      <c r="G404" s="3">
        <v>11.0</v>
      </c>
      <c r="H404" s="3">
        <v>52.4</v>
      </c>
      <c r="I404" s="3">
        <v>129.0</v>
      </c>
      <c r="J404" s="3">
        <v>11.7</v>
      </c>
      <c r="K404" s="3">
        <v>2.0</v>
      </c>
      <c r="L404" s="3">
        <v>66.3</v>
      </c>
      <c r="M404" s="3">
        <v>64.8</v>
      </c>
      <c r="N404" s="3">
        <v>68.7</v>
      </c>
      <c r="O404" s="3">
        <v>69.0</v>
      </c>
      <c r="P404" s="3">
        <v>55.0</v>
      </c>
      <c r="Q404" s="3">
        <v>84.0</v>
      </c>
      <c r="R404" s="3">
        <v>78.0</v>
      </c>
      <c r="S404" s="3">
        <v>92.9</v>
      </c>
      <c r="T404" s="3">
        <v>0.0</v>
      </c>
      <c r="U404" s="3">
        <v>0.0</v>
      </c>
      <c r="V404" s="3">
        <v>43.0</v>
      </c>
      <c r="W404" s="3">
        <v>51.2</v>
      </c>
      <c r="X404" s="3">
        <v>41.0</v>
      </c>
      <c r="Y404" s="3">
        <v>48.8</v>
      </c>
      <c r="Z404" s="3">
        <v>0.0</v>
      </c>
      <c r="AA404" s="3">
        <v>0.0</v>
      </c>
      <c r="AB404" s="3">
        <v>102.0</v>
      </c>
      <c r="AC404" s="3">
        <v>9.3</v>
      </c>
      <c r="AD404" s="3">
        <v>2.0</v>
      </c>
      <c r="AE404" s="3">
        <v>11.2</v>
      </c>
      <c r="AF404" s="3">
        <v>40.0</v>
      </c>
      <c r="AG404" s="3">
        <v>1.0</v>
      </c>
      <c r="AH404" s="3">
        <v>8.3</v>
      </c>
      <c r="AI404" s="3">
        <v>2.0</v>
      </c>
      <c r="AJ404" s="3">
        <v>1.0</v>
      </c>
      <c r="AK404" s="3">
        <v>1.0</v>
      </c>
      <c r="AL404" s="3">
        <v>0.0</v>
      </c>
      <c r="AM404" s="3">
        <v>2.0</v>
      </c>
      <c r="AN404" s="3">
        <v>5.0</v>
      </c>
      <c r="AO404" s="3">
        <v>83.2</v>
      </c>
      <c r="AP404" s="3" t="s">
        <v>4780</v>
      </c>
    </row>
    <row r="405">
      <c r="A405" s="3" t="s">
        <v>1549</v>
      </c>
      <c r="B405" s="3">
        <v>2020.0</v>
      </c>
      <c r="C405" s="3" t="s">
        <v>4784</v>
      </c>
      <c r="D405" s="3" t="s">
        <v>17</v>
      </c>
      <c r="E405" s="3">
        <v>8.0</v>
      </c>
      <c r="F405" s="3">
        <v>14.0</v>
      </c>
      <c r="G405" s="3">
        <v>11.0</v>
      </c>
      <c r="H405" s="3">
        <v>78.6</v>
      </c>
      <c r="I405" s="3">
        <v>106.0</v>
      </c>
      <c r="J405" s="3">
        <v>9.6</v>
      </c>
      <c r="K405" s="3">
        <v>0.0</v>
      </c>
      <c r="L405" s="3">
        <v>66.3</v>
      </c>
      <c r="M405" s="3">
        <v>66.9</v>
      </c>
      <c r="N405" s="3">
        <v>64.6</v>
      </c>
      <c r="O405" s="3">
        <v>68.2</v>
      </c>
      <c r="P405" s="3" t="s">
        <v>4777</v>
      </c>
      <c r="Q405" s="3">
        <v>59.0</v>
      </c>
      <c r="R405" s="3">
        <v>57.0</v>
      </c>
      <c r="S405" s="3">
        <v>96.6</v>
      </c>
      <c r="T405" s="3">
        <v>0.0</v>
      </c>
      <c r="U405" s="3">
        <v>0.0</v>
      </c>
      <c r="V405" s="3">
        <v>41.0</v>
      </c>
      <c r="W405" s="3">
        <v>69.5</v>
      </c>
      <c r="X405" s="3">
        <v>18.0</v>
      </c>
      <c r="Y405" s="3">
        <v>30.5</v>
      </c>
      <c r="Z405" s="3">
        <v>0.0</v>
      </c>
      <c r="AA405" s="3">
        <v>0.0</v>
      </c>
      <c r="AB405" s="3">
        <v>51.0</v>
      </c>
      <c r="AC405" s="3">
        <v>4.6</v>
      </c>
      <c r="AD405" s="3">
        <v>1.86</v>
      </c>
      <c r="AE405" s="3">
        <v>10.6</v>
      </c>
      <c r="AF405" s="3">
        <v>31.0</v>
      </c>
      <c r="AG405" s="3">
        <v>1.0</v>
      </c>
      <c r="AH405" s="3">
        <v>8.3</v>
      </c>
      <c r="AI405" s="3">
        <v>1.0</v>
      </c>
      <c r="AJ405" s="3">
        <v>1.0</v>
      </c>
      <c r="AK405" s="3">
        <v>0.0</v>
      </c>
      <c r="AL405" s="3">
        <v>0.0</v>
      </c>
      <c r="AM405" s="3">
        <v>0.0</v>
      </c>
      <c r="AN405" s="3">
        <v>5.0</v>
      </c>
      <c r="AO405" s="3">
        <v>98.2</v>
      </c>
      <c r="AP405" s="3" t="s">
        <v>4778</v>
      </c>
    </row>
    <row r="406">
      <c r="A406" s="3" t="s">
        <v>5120</v>
      </c>
      <c r="B406" s="3">
        <v>2021.0</v>
      </c>
      <c r="C406" s="3" t="s">
        <v>4973</v>
      </c>
      <c r="D406" s="3" t="s">
        <v>17</v>
      </c>
      <c r="E406" s="3">
        <v>5.0</v>
      </c>
      <c r="F406" s="3">
        <v>6.0</v>
      </c>
      <c r="G406" s="3">
        <v>5.0</v>
      </c>
      <c r="H406" s="3">
        <v>83.3</v>
      </c>
      <c r="I406" s="3">
        <v>68.0</v>
      </c>
      <c r="J406" s="3">
        <v>13.6</v>
      </c>
      <c r="K406" s="3">
        <v>1.0</v>
      </c>
      <c r="L406" s="3">
        <v>66.3</v>
      </c>
      <c r="M406" s="3">
        <v>67.7</v>
      </c>
      <c r="N406" s="3">
        <v>76.3</v>
      </c>
      <c r="O406" s="3">
        <v>70.2</v>
      </c>
      <c r="P406" s="3" t="s">
        <v>4777</v>
      </c>
      <c r="Q406" s="3">
        <v>32.0</v>
      </c>
      <c r="R406" s="3">
        <v>31.0</v>
      </c>
      <c r="S406" s="3">
        <v>96.9</v>
      </c>
      <c r="T406" s="3">
        <v>0.0</v>
      </c>
      <c r="U406" s="3">
        <v>0.0</v>
      </c>
      <c r="V406" s="3">
        <v>5.0</v>
      </c>
      <c r="W406" s="3">
        <v>15.6</v>
      </c>
      <c r="X406" s="3">
        <v>27.0</v>
      </c>
      <c r="Y406" s="3">
        <v>84.4</v>
      </c>
      <c r="Z406" s="3">
        <v>0.0</v>
      </c>
      <c r="AA406" s="3">
        <v>0.0</v>
      </c>
      <c r="AB406" s="3">
        <v>26.0</v>
      </c>
      <c r="AC406" s="3">
        <v>5.2</v>
      </c>
      <c r="AD406" s="3">
        <v>2.19</v>
      </c>
      <c r="AE406" s="3">
        <v>9.0</v>
      </c>
      <c r="AF406" s="3">
        <v>36.0</v>
      </c>
      <c r="AG406" s="3">
        <v>0.0</v>
      </c>
      <c r="AH406" s="3">
        <v>0.0</v>
      </c>
      <c r="AI406" s="3">
        <v>0.0</v>
      </c>
      <c r="AJ406" s="3">
        <v>0.0</v>
      </c>
      <c r="AK406" s="3">
        <v>0.0</v>
      </c>
      <c r="AL406" s="3">
        <v>0.0</v>
      </c>
      <c r="AM406" s="3">
        <v>0.0</v>
      </c>
      <c r="AN406" s="3">
        <v>4.0</v>
      </c>
      <c r="AO406" s="3">
        <v>153.5</v>
      </c>
      <c r="AP406" s="3" t="s">
        <v>4780</v>
      </c>
    </row>
    <row r="407">
      <c r="A407" s="3" t="s">
        <v>2427</v>
      </c>
      <c r="B407" s="3">
        <v>2020.0</v>
      </c>
      <c r="C407" s="3" t="s">
        <v>4785</v>
      </c>
      <c r="D407" s="3" t="s">
        <v>17</v>
      </c>
      <c r="E407" s="3">
        <v>9.0</v>
      </c>
      <c r="F407" s="3">
        <v>5.0</v>
      </c>
      <c r="G407" s="3">
        <v>4.0</v>
      </c>
      <c r="H407" s="3">
        <v>80.0</v>
      </c>
      <c r="I407" s="3">
        <v>41.0</v>
      </c>
      <c r="J407" s="3">
        <v>10.3</v>
      </c>
      <c r="K407" s="3">
        <v>0.0</v>
      </c>
      <c r="L407" s="3">
        <v>66.3</v>
      </c>
      <c r="M407" s="3">
        <v>62.8</v>
      </c>
      <c r="N407" s="3">
        <v>49.8</v>
      </c>
      <c r="O407" s="3">
        <v>65.7</v>
      </c>
      <c r="P407" s="3" t="s">
        <v>4777</v>
      </c>
      <c r="Q407" s="3">
        <v>42.0</v>
      </c>
      <c r="R407" s="3">
        <v>39.0</v>
      </c>
      <c r="S407" s="3">
        <v>92.9</v>
      </c>
      <c r="T407" s="3">
        <v>0.0</v>
      </c>
      <c r="U407" s="3">
        <v>0.0</v>
      </c>
      <c r="V407" s="3">
        <v>18.0</v>
      </c>
      <c r="W407" s="3">
        <v>42.9</v>
      </c>
      <c r="X407" s="3">
        <v>24.0</v>
      </c>
      <c r="Y407" s="3">
        <v>57.1</v>
      </c>
      <c r="Z407" s="3">
        <v>0.0</v>
      </c>
      <c r="AA407" s="3">
        <v>0.0</v>
      </c>
      <c r="AB407" s="3">
        <v>16.0</v>
      </c>
      <c r="AC407" s="3">
        <v>4.0</v>
      </c>
      <c r="AD407" s="3">
        <v>1.05</v>
      </c>
      <c r="AE407" s="3">
        <v>6.4</v>
      </c>
      <c r="AF407" s="3">
        <v>20.0</v>
      </c>
      <c r="AG407" s="3">
        <v>1.0</v>
      </c>
      <c r="AH407" s="3">
        <v>20.0</v>
      </c>
      <c r="AI407" s="3">
        <v>1.0</v>
      </c>
      <c r="AJ407" s="3">
        <v>1.0</v>
      </c>
      <c r="AK407" s="3">
        <v>0.0</v>
      </c>
      <c r="AL407" s="3">
        <v>0.0</v>
      </c>
      <c r="AM407" s="3">
        <v>0.0</v>
      </c>
      <c r="AN407" s="3">
        <v>2.0</v>
      </c>
      <c r="AO407" s="3">
        <v>100.8</v>
      </c>
      <c r="AP407" s="3" t="s">
        <v>4780</v>
      </c>
    </row>
    <row r="408">
      <c r="A408" s="3" t="s">
        <v>5121</v>
      </c>
      <c r="B408" s="3">
        <v>2023.0</v>
      </c>
      <c r="C408" s="3" t="s">
        <v>4880</v>
      </c>
      <c r="D408" s="3" t="s">
        <v>17</v>
      </c>
      <c r="E408" s="3">
        <v>2.0</v>
      </c>
      <c r="F408" s="3">
        <v>4.0</v>
      </c>
      <c r="G408" s="3">
        <v>2.0</v>
      </c>
      <c r="H408" s="3">
        <v>50.0</v>
      </c>
      <c r="I408" s="3">
        <v>25.0</v>
      </c>
      <c r="J408" s="3">
        <v>12.5</v>
      </c>
      <c r="K408" s="3">
        <v>0.0</v>
      </c>
      <c r="L408" s="3">
        <v>66.3</v>
      </c>
      <c r="M408" s="3">
        <v>65.8</v>
      </c>
      <c r="N408" s="3">
        <v>70.7</v>
      </c>
      <c r="O408" s="3">
        <v>62.9</v>
      </c>
      <c r="P408" s="3" t="s">
        <v>4777</v>
      </c>
      <c r="Q408" s="3">
        <v>7.0</v>
      </c>
      <c r="R408" s="3">
        <v>6.0</v>
      </c>
      <c r="S408" s="3">
        <v>85.7</v>
      </c>
      <c r="T408" s="3">
        <v>0.0</v>
      </c>
      <c r="U408" s="3">
        <v>0.0</v>
      </c>
      <c r="V408" s="3">
        <v>3.0</v>
      </c>
      <c r="W408" s="3">
        <v>42.9</v>
      </c>
      <c r="X408" s="3">
        <v>4.0</v>
      </c>
      <c r="Y408" s="3">
        <v>57.1</v>
      </c>
      <c r="Z408" s="3">
        <v>0.0</v>
      </c>
      <c r="AA408" s="3">
        <v>0.0</v>
      </c>
      <c r="AB408" s="3">
        <v>14.0</v>
      </c>
      <c r="AC408" s="3">
        <v>7.0</v>
      </c>
      <c r="AD408" s="3">
        <v>4.17</v>
      </c>
      <c r="AE408" s="3">
        <v>17.8</v>
      </c>
      <c r="AF408" s="3">
        <v>16.0</v>
      </c>
      <c r="AG408" s="3">
        <v>0.0</v>
      </c>
      <c r="AH408" s="3">
        <v>0.0</v>
      </c>
      <c r="AI408" s="3">
        <v>1.0</v>
      </c>
      <c r="AJ408" s="3">
        <v>0.0</v>
      </c>
      <c r="AK408" s="3">
        <v>0.0</v>
      </c>
      <c r="AL408" s="3">
        <v>0.0</v>
      </c>
      <c r="AM408" s="3">
        <v>0.0</v>
      </c>
      <c r="AN408" s="3">
        <v>1.0</v>
      </c>
      <c r="AO408" s="3">
        <v>69.8</v>
      </c>
      <c r="AP408" s="3" t="s">
        <v>4780</v>
      </c>
    </row>
    <row r="409">
      <c r="A409" s="3" t="s">
        <v>1536</v>
      </c>
      <c r="B409" s="3">
        <v>2022.0</v>
      </c>
      <c r="C409" s="3" t="s">
        <v>4779</v>
      </c>
      <c r="D409" s="3" t="s">
        <v>17</v>
      </c>
      <c r="E409" s="3">
        <v>12.0</v>
      </c>
      <c r="F409" s="3">
        <v>76.0</v>
      </c>
      <c r="G409" s="3">
        <v>59.0</v>
      </c>
      <c r="H409" s="3">
        <v>77.6</v>
      </c>
      <c r="I409" s="3">
        <v>704.0</v>
      </c>
      <c r="J409" s="3">
        <v>11.9</v>
      </c>
      <c r="K409" s="3">
        <v>3.0</v>
      </c>
      <c r="L409" s="3">
        <v>66.2</v>
      </c>
      <c r="M409" s="3">
        <v>70.6</v>
      </c>
      <c r="N409" s="3">
        <v>69.4</v>
      </c>
      <c r="O409" s="3">
        <v>52.7</v>
      </c>
      <c r="P409" s="3" t="s">
        <v>4777</v>
      </c>
      <c r="Q409" s="3">
        <v>321.0</v>
      </c>
      <c r="R409" s="3">
        <v>309.0</v>
      </c>
      <c r="S409" s="3">
        <v>96.3</v>
      </c>
      <c r="T409" s="3">
        <v>0.0</v>
      </c>
      <c r="U409" s="3">
        <v>0.0</v>
      </c>
      <c r="V409" s="3">
        <v>259.0</v>
      </c>
      <c r="W409" s="3">
        <v>80.7</v>
      </c>
      <c r="X409" s="3">
        <v>45.0</v>
      </c>
      <c r="Y409" s="3">
        <v>14.0</v>
      </c>
      <c r="Z409" s="3">
        <v>3.0</v>
      </c>
      <c r="AA409" s="3">
        <v>0.9</v>
      </c>
      <c r="AB409" s="3">
        <v>385.0</v>
      </c>
      <c r="AC409" s="3">
        <v>6.5</v>
      </c>
      <c r="AD409" s="3">
        <v>2.28</v>
      </c>
      <c r="AE409" s="3">
        <v>6.9</v>
      </c>
      <c r="AF409" s="3">
        <v>68.0</v>
      </c>
      <c r="AG409" s="3">
        <v>5.0</v>
      </c>
      <c r="AH409" s="3">
        <v>7.8</v>
      </c>
      <c r="AI409" s="3">
        <v>4.0</v>
      </c>
      <c r="AJ409" s="3">
        <v>1.0</v>
      </c>
      <c r="AK409" s="3">
        <v>0.0</v>
      </c>
      <c r="AL409" s="3">
        <v>1.0</v>
      </c>
      <c r="AM409" s="3">
        <v>17.0</v>
      </c>
      <c r="AN409" s="3">
        <v>29.0</v>
      </c>
      <c r="AO409" s="3">
        <v>118.4</v>
      </c>
      <c r="AP409" s="3" t="s">
        <v>4783</v>
      </c>
    </row>
    <row r="410">
      <c r="A410" s="3" t="s">
        <v>1485</v>
      </c>
      <c r="B410" s="3">
        <v>2019.0</v>
      </c>
      <c r="C410" s="3" t="s">
        <v>4878</v>
      </c>
      <c r="D410" s="3" t="s">
        <v>17</v>
      </c>
      <c r="E410" s="3">
        <v>11.0</v>
      </c>
      <c r="F410" s="3">
        <v>58.0</v>
      </c>
      <c r="G410" s="3">
        <v>28.0</v>
      </c>
      <c r="H410" s="3">
        <v>48.3</v>
      </c>
      <c r="I410" s="3">
        <v>385.0</v>
      </c>
      <c r="J410" s="3">
        <v>13.8</v>
      </c>
      <c r="K410" s="3">
        <v>3.0</v>
      </c>
      <c r="L410" s="3">
        <v>66.2</v>
      </c>
      <c r="M410" s="3">
        <v>65.2</v>
      </c>
      <c r="N410" s="3">
        <v>56.4</v>
      </c>
      <c r="O410" s="3">
        <v>71.7</v>
      </c>
      <c r="P410" s="3" t="s">
        <v>4777</v>
      </c>
      <c r="Q410" s="3">
        <v>315.0</v>
      </c>
      <c r="R410" s="3">
        <v>296.0</v>
      </c>
      <c r="S410" s="3">
        <v>94.0</v>
      </c>
      <c r="T410" s="3">
        <v>0.0</v>
      </c>
      <c r="U410" s="3">
        <v>0.0</v>
      </c>
      <c r="V410" s="3">
        <v>9.0</v>
      </c>
      <c r="W410" s="3">
        <v>2.9</v>
      </c>
      <c r="X410" s="3">
        <v>306.0</v>
      </c>
      <c r="Y410" s="3">
        <v>97.1</v>
      </c>
      <c r="Z410" s="3">
        <v>0.0</v>
      </c>
      <c r="AA410" s="3">
        <v>0.0</v>
      </c>
      <c r="AB410" s="3">
        <v>96.0</v>
      </c>
      <c r="AC410" s="3">
        <v>3.4</v>
      </c>
      <c r="AD410" s="3">
        <v>1.3</v>
      </c>
      <c r="AE410" s="3">
        <v>13.2</v>
      </c>
      <c r="AF410" s="3">
        <v>49.0</v>
      </c>
      <c r="AG410" s="3">
        <v>4.0</v>
      </c>
      <c r="AH410" s="3">
        <v>12.5</v>
      </c>
      <c r="AI410" s="3">
        <v>28.0</v>
      </c>
      <c r="AJ410" s="3">
        <v>11.0</v>
      </c>
      <c r="AK410" s="3">
        <v>2.0</v>
      </c>
      <c r="AL410" s="3">
        <v>0.0</v>
      </c>
      <c r="AM410" s="3">
        <v>1.0</v>
      </c>
      <c r="AN410" s="3">
        <v>17.0</v>
      </c>
      <c r="AO410" s="3">
        <v>72.8</v>
      </c>
      <c r="AP410" s="3" t="s">
        <v>4815</v>
      </c>
    </row>
    <row r="411">
      <c r="A411" s="3" t="s">
        <v>5015</v>
      </c>
      <c r="B411" s="3">
        <v>2022.0</v>
      </c>
      <c r="C411" s="3" t="s">
        <v>4996</v>
      </c>
      <c r="D411" s="3" t="s">
        <v>17</v>
      </c>
      <c r="E411" s="3">
        <v>12.0</v>
      </c>
      <c r="F411" s="3">
        <v>40.0</v>
      </c>
      <c r="G411" s="3">
        <v>30.0</v>
      </c>
      <c r="H411" s="3">
        <v>75.0</v>
      </c>
      <c r="I411" s="3">
        <v>290.0</v>
      </c>
      <c r="J411" s="3">
        <v>9.7</v>
      </c>
      <c r="K411" s="3">
        <v>1.0</v>
      </c>
      <c r="L411" s="3">
        <v>66.2</v>
      </c>
      <c r="M411" s="3">
        <v>66.5</v>
      </c>
      <c r="N411" s="3">
        <v>72.7</v>
      </c>
      <c r="O411" s="3">
        <v>71.9</v>
      </c>
      <c r="P411" s="3" t="s">
        <v>4777</v>
      </c>
      <c r="Q411" s="3">
        <v>172.0</v>
      </c>
      <c r="R411" s="3">
        <v>166.0</v>
      </c>
      <c r="S411" s="3">
        <v>96.5</v>
      </c>
      <c r="T411" s="3">
        <v>0.0</v>
      </c>
      <c r="U411" s="3">
        <v>0.0</v>
      </c>
      <c r="V411" s="3">
        <v>131.0</v>
      </c>
      <c r="W411" s="3">
        <v>76.2</v>
      </c>
      <c r="X411" s="3">
        <v>41.0</v>
      </c>
      <c r="Y411" s="3">
        <v>23.8</v>
      </c>
      <c r="Z411" s="3">
        <v>0.0</v>
      </c>
      <c r="AA411" s="3">
        <v>0.0</v>
      </c>
      <c r="AB411" s="3">
        <v>131.0</v>
      </c>
      <c r="AC411" s="3">
        <v>4.4</v>
      </c>
      <c r="AD411" s="3">
        <v>1.75</v>
      </c>
      <c r="AE411" s="3">
        <v>6.1</v>
      </c>
      <c r="AF411" s="3">
        <v>47.0</v>
      </c>
      <c r="AG411" s="3">
        <v>2.0</v>
      </c>
      <c r="AH411" s="3">
        <v>6.3</v>
      </c>
      <c r="AI411" s="3">
        <v>4.0</v>
      </c>
      <c r="AJ411" s="3">
        <v>1.0</v>
      </c>
      <c r="AK411" s="3">
        <v>0.0</v>
      </c>
      <c r="AL411" s="3">
        <v>0.0</v>
      </c>
      <c r="AM411" s="3">
        <v>1.0</v>
      </c>
      <c r="AN411" s="3">
        <v>12.0</v>
      </c>
      <c r="AO411" s="3">
        <v>103.1</v>
      </c>
      <c r="AP411" s="3" t="s">
        <v>4780</v>
      </c>
    </row>
    <row r="412">
      <c r="A412" s="3" t="s">
        <v>5122</v>
      </c>
      <c r="B412" s="3">
        <v>2023.0</v>
      </c>
      <c r="C412" s="3" t="s">
        <v>4880</v>
      </c>
      <c r="D412" s="3" t="s">
        <v>17</v>
      </c>
      <c r="E412" s="3">
        <v>6.0</v>
      </c>
      <c r="F412" s="3">
        <v>13.0</v>
      </c>
      <c r="G412" s="3">
        <v>9.0</v>
      </c>
      <c r="H412" s="3">
        <v>69.2</v>
      </c>
      <c r="I412" s="3">
        <v>120.0</v>
      </c>
      <c r="J412" s="3">
        <v>13.3</v>
      </c>
      <c r="K412" s="3">
        <v>0.0</v>
      </c>
      <c r="L412" s="3">
        <v>66.2</v>
      </c>
      <c r="M412" s="3">
        <v>68.3</v>
      </c>
      <c r="N412" s="3">
        <v>61.0</v>
      </c>
      <c r="O412" s="3">
        <v>77.0</v>
      </c>
      <c r="P412" s="3" t="s">
        <v>4777</v>
      </c>
      <c r="Q412" s="3">
        <v>71.0</v>
      </c>
      <c r="R412" s="3">
        <v>69.0</v>
      </c>
      <c r="S412" s="3">
        <v>97.2</v>
      </c>
      <c r="T412" s="3">
        <v>0.0</v>
      </c>
      <c r="U412" s="3">
        <v>0.0</v>
      </c>
      <c r="V412" s="3">
        <v>38.0</v>
      </c>
      <c r="W412" s="3">
        <v>53.5</v>
      </c>
      <c r="X412" s="3">
        <v>33.0</v>
      </c>
      <c r="Y412" s="3">
        <v>46.5</v>
      </c>
      <c r="Z412" s="3">
        <v>0.0</v>
      </c>
      <c r="AA412" s="3">
        <v>0.0</v>
      </c>
      <c r="AB412" s="3">
        <v>40.0</v>
      </c>
      <c r="AC412" s="3">
        <v>4.4</v>
      </c>
      <c r="AD412" s="3">
        <v>1.74</v>
      </c>
      <c r="AE412" s="3">
        <v>12.3</v>
      </c>
      <c r="AF412" s="3">
        <v>46.0</v>
      </c>
      <c r="AG412" s="3">
        <v>1.0</v>
      </c>
      <c r="AH412" s="3">
        <v>10.0</v>
      </c>
      <c r="AI412" s="3">
        <v>3.0</v>
      </c>
      <c r="AJ412" s="3">
        <v>1.0</v>
      </c>
      <c r="AK412" s="3">
        <v>2.0</v>
      </c>
      <c r="AL412" s="3">
        <v>0.0</v>
      </c>
      <c r="AM412" s="3">
        <v>1.0</v>
      </c>
      <c r="AN412" s="3">
        <v>6.0</v>
      </c>
      <c r="AO412" s="3">
        <v>58.7</v>
      </c>
      <c r="AP412" s="3" t="s">
        <v>4778</v>
      </c>
    </row>
    <row r="413">
      <c r="A413" s="3" t="s">
        <v>1821</v>
      </c>
      <c r="B413" s="3">
        <v>2022.0</v>
      </c>
      <c r="C413" s="3" t="s">
        <v>4781</v>
      </c>
      <c r="D413" s="3" t="s">
        <v>17</v>
      </c>
      <c r="E413" s="3">
        <v>11.0</v>
      </c>
      <c r="F413" s="3">
        <v>70.0</v>
      </c>
      <c r="G413" s="3">
        <v>48.0</v>
      </c>
      <c r="H413" s="3">
        <v>68.6</v>
      </c>
      <c r="I413" s="3">
        <v>619.0</v>
      </c>
      <c r="J413" s="3">
        <v>12.9</v>
      </c>
      <c r="K413" s="3">
        <v>3.0</v>
      </c>
      <c r="L413" s="3">
        <v>66.1</v>
      </c>
      <c r="M413" s="3">
        <v>64.4</v>
      </c>
      <c r="N413" s="3">
        <v>87.6</v>
      </c>
      <c r="O413" s="3">
        <v>73.8</v>
      </c>
      <c r="P413" s="3" t="s">
        <v>4777</v>
      </c>
      <c r="Q413" s="3">
        <v>406.0</v>
      </c>
      <c r="R413" s="3">
        <v>368.0</v>
      </c>
      <c r="S413" s="3">
        <v>90.6</v>
      </c>
      <c r="T413" s="3">
        <v>0.0</v>
      </c>
      <c r="U413" s="3">
        <v>0.0</v>
      </c>
      <c r="V413" s="3">
        <v>37.0</v>
      </c>
      <c r="W413" s="3">
        <v>9.1</v>
      </c>
      <c r="X413" s="3">
        <v>368.0</v>
      </c>
      <c r="Y413" s="3">
        <v>90.6</v>
      </c>
      <c r="Z413" s="3">
        <v>0.0</v>
      </c>
      <c r="AA413" s="3">
        <v>0.0</v>
      </c>
      <c r="AB413" s="3">
        <v>241.0</v>
      </c>
      <c r="AC413" s="3">
        <v>5.0</v>
      </c>
      <c r="AD413" s="3">
        <v>1.68</v>
      </c>
      <c r="AE413" s="3">
        <v>10.9</v>
      </c>
      <c r="AF413" s="3">
        <v>70.0</v>
      </c>
      <c r="AG413" s="3">
        <v>1.0</v>
      </c>
      <c r="AH413" s="3">
        <v>2.0</v>
      </c>
      <c r="AI413" s="3">
        <v>15.0</v>
      </c>
      <c r="AJ413" s="3">
        <v>8.0</v>
      </c>
      <c r="AK413" s="3">
        <v>1.0</v>
      </c>
      <c r="AL413" s="3">
        <v>0.0</v>
      </c>
      <c r="AM413" s="3">
        <v>4.0</v>
      </c>
      <c r="AN413" s="3">
        <v>26.0</v>
      </c>
      <c r="AO413" s="3">
        <v>104.4</v>
      </c>
      <c r="AP413" s="3" t="s">
        <v>4783</v>
      </c>
    </row>
    <row r="414">
      <c r="A414" s="3" t="s">
        <v>5123</v>
      </c>
      <c r="B414" s="3">
        <v>2018.0</v>
      </c>
      <c r="C414" s="3" t="s">
        <v>4786</v>
      </c>
      <c r="D414" s="3" t="s">
        <v>17</v>
      </c>
      <c r="E414" s="3">
        <v>5.0</v>
      </c>
      <c r="F414" s="3">
        <v>10.0</v>
      </c>
      <c r="G414" s="3">
        <v>4.0</v>
      </c>
      <c r="H414" s="3">
        <v>40.0</v>
      </c>
      <c r="I414" s="3">
        <v>60.0</v>
      </c>
      <c r="J414" s="3">
        <v>15.0</v>
      </c>
      <c r="K414" s="3">
        <v>0.0</v>
      </c>
      <c r="L414" s="3">
        <v>66.1</v>
      </c>
      <c r="M414" s="3">
        <v>65.5</v>
      </c>
      <c r="N414" s="3">
        <v>45.4</v>
      </c>
      <c r="O414" s="3">
        <v>65.0</v>
      </c>
      <c r="P414" s="3" t="s">
        <v>4777</v>
      </c>
      <c r="Q414" s="3">
        <v>28.0</v>
      </c>
      <c r="R414" s="3">
        <v>26.0</v>
      </c>
      <c r="S414" s="3">
        <v>92.9</v>
      </c>
      <c r="T414" s="3">
        <v>0.0</v>
      </c>
      <c r="U414" s="3">
        <v>0.0</v>
      </c>
      <c r="V414" s="3">
        <v>1.0</v>
      </c>
      <c r="W414" s="3">
        <v>3.6</v>
      </c>
      <c r="X414" s="3">
        <v>27.0</v>
      </c>
      <c r="Y414" s="3">
        <v>96.4</v>
      </c>
      <c r="Z414" s="3">
        <v>0.0</v>
      </c>
      <c r="AA414" s="3">
        <v>0.0</v>
      </c>
      <c r="AB414" s="3">
        <v>7.0</v>
      </c>
      <c r="AC414" s="3">
        <v>1.8</v>
      </c>
      <c r="AD414" s="3">
        <v>2.31</v>
      </c>
      <c r="AE414" s="3">
        <v>15.9</v>
      </c>
      <c r="AF414" s="3">
        <v>36.0</v>
      </c>
      <c r="AG414" s="3">
        <v>1.0</v>
      </c>
      <c r="AH414" s="3">
        <v>20.0</v>
      </c>
      <c r="AI414" s="3">
        <v>3.0</v>
      </c>
      <c r="AJ414" s="3">
        <v>1.0</v>
      </c>
      <c r="AK414" s="3">
        <v>2.0</v>
      </c>
      <c r="AL414" s="3">
        <v>0.0</v>
      </c>
      <c r="AM414" s="3">
        <v>0.0</v>
      </c>
      <c r="AN414" s="3">
        <v>2.0</v>
      </c>
      <c r="AO414" s="3">
        <v>20.8</v>
      </c>
      <c r="AP414" s="3" t="s">
        <v>4780</v>
      </c>
    </row>
    <row r="415">
      <c r="A415" s="3" t="s">
        <v>5097</v>
      </c>
      <c r="B415" s="3">
        <v>2020.0</v>
      </c>
      <c r="C415" s="3" t="s">
        <v>5124</v>
      </c>
      <c r="D415" s="3" t="s">
        <v>17</v>
      </c>
      <c r="E415" s="3">
        <v>7.0</v>
      </c>
      <c r="F415" s="3">
        <v>6.0</v>
      </c>
      <c r="G415" s="3">
        <v>3.0</v>
      </c>
      <c r="H415" s="3">
        <v>50.0</v>
      </c>
      <c r="I415" s="3">
        <v>53.0</v>
      </c>
      <c r="J415" s="3">
        <v>17.7</v>
      </c>
      <c r="K415" s="3">
        <v>0.0</v>
      </c>
      <c r="L415" s="3">
        <v>66.1</v>
      </c>
      <c r="M415" s="3">
        <v>58.0</v>
      </c>
      <c r="N415" s="3">
        <v>49.8</v>
      </c>
      <c r="O415" s="3">
        <v>28.7</v>
      </c>
      <c r="P415" s="3" t="s">
        <v>4777</v>
      </c>
      <c r="Q415" s="3">
        <v>34.0</v>
      </c>
      <c r="R415" s="3">
        <v>30.0</v>
      </c>
      <c r="S415" s="3">
        <v>88.2</v>
      </c>
      <c r="T415" s="3">
        <v>0.0</v>
      </c>
      <c r="U415" s="3">
        <v>0.0</v>
      </c>
      <c r="V415" s="3">
        <v>19.0</v>
      </c>
      <c r="W415" s="3">
        <v>55.9</v>
      </c>
      <c r="X415" s="3">
        <v>9.0</v>
      </c>
      <c r="Y415" s="3">
        <v>26.5</v>
      </c>
      <c r="Z415" s="3">
        <v>1.0</v>
      </c>
      <c r="AA415" s="3">
        <v>2.9</v>
      </c>
      <c r="AB415" s="3">
        <v>2.0</v>
      </c>
      <c r="AC415" s="3">
        <v>0.7</v>
      </c>
      <c r="AD415" s="3">
        <v>1.77</v>
      </c>
      <c r="AE415" s="3">
        <v>22.8</v>
      </c>
      <c r="AF415" s="3">
        <v>51.0</v>
      </c>
      <c r="AG415" s="3">
        <v>1.0</v>
      </c>
      <c r="AH415" s="3">
        <v>25.0</v>
      </c>
      <c r="AI415" s="3">
        <v>0.0</v>
      </c>
      <c r="AJ415" s="3">
        <v>0.0</v>
      </c>
      <c r="AK415" s="3">
        <v>0.0</v>
      </c>
      <c r="AL415" s="3">
        <v>1.0</v>
      </c>
      <c r="AM415" s="3">
        <v>0.0</v>
      </c>
      <c r="AN415" s="3">
        <v>1.0</v>
      </c>
      <c r="AO415" s="3">
        <v>80.6</v>
      </c>
      <c r="AP415" s="3" t="s">
        <v>4780</v>
      </c>
    </row>
    <row r="416">
      <c r="A416" s="3" t="s">
        <v>5125</v>
      </c>
      <c r="B416" s="3">
        <v>2021.0</v>
      </c>
      <c r="C416" s="3" t="s">
        <v>4973</v>
      </c>
      <c r="D416" s="3" t="s">
        <v>17</v>
      </c>
      <c r="E416" s="3">
        <v>4.0</v>
      </c>
      <c r="F416" s="3">
        <v>1.0</v>
      </c>
      <c r="G416" s="3">
        <v>1.0</v>
      </c>
      <c r="H416" s="3">
        <v>100.0</v>
      </c>
      <c r="I416" s="3">
        <v>10.0</v>
      </c>
      <c r="J416" s="3">
        <v>10.0</v>
      </c>
      <c r="K416" s="3">
        <v>0.0</v>
      </c>
      <c r="L416" s="3">
        <v>66.1</v>
      </c>
      <c r="M416" s="3">
        <v>65.2</v>
      </c>
      <c r="N416" s="3">
        <v>66.7</v>
      </c>
      <c r="O416" s="3">
        <v>61.0</v>
      </c>
      <c r="P416" s="3" t="s">
        <v>4777</v>
      </c>
      <c r="Q416" s="3">
        <v>7.0</v>
      </c>
      <c r="R416" s="3">
        <v>7.0</v>
      </c>
      <c r="S416" s="3">
        <v>100.0</v>
      </c>
      <c r="T416" s="3">
        <v>0.0</v>
      </c>
      <c r="U416" s="3">
        <v>0.0</v>
      </c>
      <c r="V416" s="3">
        <v>0.0</v>
      </c>
      <c r="W416" s="3">
        <v>0.0</v>
      </c>
      <c r="X416" s="3">
        <v>7.0</v>
      </c>
      <c r="Y416" s="3">
        <v>100.0</v>
      </c>
      <c r="Z416" s="3">
        <v>0.0</v>
      </c>
      <c r="AA416" s="3">
        <v>0.0</v>
      </c>
      <c r="AB416" s="3">
        <v>5.0</v>
      </c>
      <c r="AC416" s="3">
        <v>5.0</v>
      </c>
      <c r="AD416" s="3">
        <v>1.43</v>
      </c>
      <c r="AE416" s="3">
        <v>5.0</v>
      </c>
      <c r="AF416" s="3">
        <v>10.0</v>
      </c>
      <c r="AG416" s="3">
        <v>0.0</v>
      </c>
      <c r="AH416" s="3">
        <v>0.0</v>
      </c>
      <c r="AI416" s="3">
        <v>0.0</v>
      </c>
      <c r="AJ416" s="3">
        <v>0.0</v>
      </c>
      <c r="AK416" s="3">
        <v>0.0</v>
      </c>
      <c r="AL416" s="3">
        <v>0.0</v>
      </c>
      <c r="AM416" s="3">
        <v>0.0</v>
      </c>
      <c r="AN416" s="3">
        <v>1.0</v>
      </c>
      <c r="AO416" s="3">
        <v>108.3</v>
      </c>
      <c r="AP416" s="3" t="s">
        <v>4780</v>
      </c>
    </row>
    <row r="417">
      <c r="A417" s="3" t="s">
        <v>3795</v>
      </c>
      <c r="B417" s="3">
        <v>2021.0</v>
      </c>
      <c r="C417" s="3" t="s">
        <v>4776</v>
      </c>
      <c r="D417" s="3" t="s">
        <v>17</v>
      </c>
      <c r="E417" s="3">
        <v>12.0</v>
      </c>
      <c r="F417" s="3">
        <v>60.0</v>
      </c>
      <c r="G417" s="3">
        <v>39.0</v>
      </c>
      <c r="H417" s="3">
        <v>65.0</v>
      </c>
      <c r="I417" s="3">
        <v>607.0</v>
      </c>
      <c r="J417" s="3">
        <v>15.6</v>
      </c>
      <c r="K417" s="3">
        <v>4.0</v>
      </c>
      <c r="L417" s="3">
        <v>66.0</v>
      </c>
      <c r="M417" s="3">
        <v>66.0</v>
      </c>
      <c r="N417" s="3">
        <v>70.5</v>
      </c>
      <c r="O417" s="3">
        <v>43.5</v>
      </c>
      <c r="P417" s="3" t="s">
        <v>4777</v>
      </c>
      <c r="Q417" s="3">
        <v>311.0</v>
      </c>
      <c r="R417" s="3">
        <v>303.0</v>
      </c>
      <c r="S417" s="3">
        <v>97.4</v>
      </c>
      <c r="T417" s="3">
        <v>0.0</v>
      </c>
      <c r="U417" s="3">
        <v>0.0</v>
      </c>
      <c r="V417" s="3">
        <v>93.0</v>
      </c>
      <c r="W417" s="3">
        <v>29.9</v>
      </c>
      <c r="X417" s="3">
        <v>218.0</v>
      </c>
      <c r="Y417" s="3">
        <v>70.1</v>
      </c>
      <c r="Z417" s="3">
        <v>0.0</v>
      </c>
      <c r="AA417" s="3">
        <v>0.0</v>
      </c>
      <c r="AB417" s="3">
        <v>222.0</v>
      </c>
      <c r="AC417" s="3">
        <v>5.7</v>
      </c>
      <c r="AD417" s="3">
        <v>2.0</v>
      </c>
      <c r="AE417" s="3">
        <v>11.8</v>
      </c>
      <c r="AF417" s="3">
        <v>75.0</v>
      </c>
      <c r="AG417" s="3">
        <v>3.0</v>
      </c>
      <c r="AH417" s="3">
        <v>7.1</v>
      </c>
      <c r="AI417" s="3">
        <v>8.0</v>
      </c>
      <c r="AJ417" s="3">
        <v>2.0</v>
      </c>
      <c r="AK417" s="3">
        <v>2.0</v>
      </c>
      <c r="AL417" s="3">
        <v>1.0</v>
      </c>
      <c r="AM417" s="3">
        <v>4.0</v>
      </c>
      <c r="AN417" s="3">
        <v>26.0</v>
      </c>
      <c r="AO417" s="3">
        <v>106.7</v>
      </c>
      <c r="AP417" s="3" t="s">
        <v>4778</v>
      </c>
    </row>
    <row r="418">
      <c r="A418" s="3" t="s">
        <v>5053</v>
      </c>
      <c r="B418" s="3">
        <v>2020.0</v>
      </c>
      <c r="C418" s="3" t="s">
        <v>4793</v>
      </c>
      <c r="D418" s="3" t="s">
        <v>17</v>
      </c>
      <c r="E418" s="3">
        <v>9.0</v>
      </c>
      <c r="F418" s="3">
        <v>50.0</v>
      </c>
      <c r="G418" s="3">
        <v>25.0</v>
      </c>
      <c r="H418" s="3">
        <v>50.0</v>
      </c>
      <c r="I418" s="3">
        <v>371.0</v>
      </c>
      <c r="J418" s="3">
        <v>14.8</v>
      </c>
      <c r="K418" s="3">
        <v>5.0</v>
      </c>
      <c r="L418" s="3">
        <v>66.0</v>
      </c>
      <c r="M418" s="3">
        <v>65.3</v>
      </c>
      <c r="N418" s="3">
        <v>78.0</v>
      </c>
      <c r="O418" s="3">
        <v>71.1</v>
      </c>
      <c r="P418" s="3" t="s">
        <v>4777</v>
      </c>
      <c r="Q418" s="3">
        <v>312.0</v>
      </c>
      <c r="R418" s="3">
        <v>296.0</v>
      </c>
      <c r="S418" s="3">
        <v>94.9</v>
      </c>
      <c r="T418" s="3">
        <v>0.0</v>
      </c>
      <c r="U418" s="3">
        <v>0.0</v>
      </c>
      <c r="V418" s="3">
        <v>92.0</v>
      </c>
      <c r="W418" s="3">
        <v>29.5</v>
      </c>
      <c r="X418" s="3">
        <v>220.0</v>
      </c>
      <c r="Y418" s="3">
        <v>70.5</v>
      </c>
      <c r="Z418" s="3">
        <v>0.0</v>
      </c>
      <c r="AA418" s="3">
        <v>0.0</v>
      </c>
      <c r="AB418" s="3">
        <v>140.0</v>
      </c>
      <c r="AC418" s="3">
        <v>5.6</v>
      </c>
      <c r="AD418" s="3">
        <v>1.25</v>
      </c>
      <c r="AE418" s="3">
        <v>11.9</v>
      </c>
      <c r="AF418" s="3">
        <v>58.0</v>
      </c>
      <c r="AG418" s="3">
        <v>1.0</v>
      </c>
      <c r="AH418" s="3">
        <v>3.8</v>
      </c>
      <c r="AI418" s="3">
        <v>21.0</v>
      </c>
      <c r="AJ418" s="3">
        <v>10.0</v>
      </c>
      <c r="AK418" s="3">
        <v>3.0</v>
      </c>
      <c r="AL418" s="3">
        <v>0.0</v>
      </c>
      <c r="AM418" s="3">
        <v>6.0</v>
      </c>
      <c r="AN418" s="3">
        <v>18.0</v>
      </c>
      <c r="AO418" s="3">
        <v>83.0</v>
      </c>
      <c r="AP418" s="3" t="s">
        <v>4792</v>
      </c>
    </row>
    <row r="419">
      <c r="A419" s="3" t="s">
        <v>3772</v>
      </c>
      <c r="B419" s="3">
        <v>2022.0</v>
      </c>
      <c r="C419" s="3" t="s">
        <v>4880</v>
      </c>
      <c r="D419" s="3" t="s">
        <v>17</v>
      </c>
      <c r="E419" s="3">
        <v>10.0</v>
      </c>
      <c r="F419" s="3">
        <v>37.0</v>
      </c>
      <c r="G419" s="3">
        <v>25.0</v>
      </c>
      <c r="H419" s="3">
        <v>67.6</v>
      </c>
      <c r="I419" s="3">
        <v>331.0</v>
      </c>
      <c r="J419" s="3">
        <v>13.2</v>
      </c>
      <c r="K419" s="3">
        <v>6.0</v>
      </c>
      <c r="L419" s="3">
        <v>66.0</v>
      </c>
      <c r="M419" s="3">
        <v>65.9</v>
      </c>
      <c r="N419" s="3">
        <v>51.2</v>
      </c>
      <c r="O419" s="3">
        <v>71.1</v>
      </c>
      <c r="P419" s="3">
        <v>63.9</v>
      </c>
      <c r="Q419" s="3">
        <v>190.0</v>
      </c>
      <c r="R419" s="3">
        <v>182.0</v>
      </c>
      <c r="S419" s="3">
        <v>95.8</v>
      </c>
      <c r="T419" s="3">
        <v>1.0</v>
      </c>
      <c r="U419" s="3">
        <v>0.5</v>
      </c>
      <c r="V419" s="3">
        <v>50.0</v>
      </c>
      <c r="W419" s="3">
        <v>26.3</v>
      </c>
      <c r="X419" s="3">
        <v>140.0</v>
      </c>
      <c r="Y419" s="3">
        <v>73.7</v>
      </c>
      <c r="Z419" s="3">
        <v>0.0</v>
      </c>
      <c r="AA419" s="3">
        <v>0.0</v>
      </c>
      <c r="AB419" s="3">
        <v>107.0</v>
      </c>
      <c r="AC419" s="3">
        <v>4.3</v>
      </c>
      <c r="AD419" s="3">
        <v>1.82</v>
      </c>
      <c r="AE419" s="3">
        <v>12.1</v>
      </c>
      <c r="AF419" s="3">
        <v>33.0</v>
      </c>
      <c r="AG419" s="3">
        <v>4.0</v>
      </c>
      <c r="AH419" s="3">
        <v>13.8</v>
      </c>
      <c r="AI419" s="3">
        <v>6.0</v>
      </c>
      <c r="AJ419" s="3">
        <v>4.0</v>
      </c>
      <c r="AK419" s="3">
        <v>2.0</v>
      </c>
      <c r="AL419" s="3">
        <v>0.0</v>
      </c>
      <c r="AM419" s="3">
        <v>3.0</v>
      </c>
      <c r="AN419" s="3">
        <v>19.0</v>
      </c>
      <c r="AO419" s="3">
        <v>112.7</v>
      </c>
      <c r="AP419" s="3" t="s">
        <v>4792</v>
      </c>
    </row>
    <row r="420">
      <c r="A420" s="3" t="s">
        <v>5062</v>
      </c>
      <c r="B420" s="3">
        <v>2018.0</v>
      </c>
      <c r="C420" s="3" t="s">
        <v>4787</v>
      </c>
      <c r="D420" s="3" t="s">
        <v>17</v>
      </c>
      <c r="E420" s="3">
        <v>12.0</v>
      </c>
      <c r="F420" s="3">
        <v>34.0</v>
      </c>
      <c r="G420" s="3">
        <v>17.0</v>
      </c>
      <c r="H420" s="3">
        <v>50.0</v>
      </c>
      <c r="I420" s="3">
        <v>240.0</v>
      </c>
      <c r="J420" s="3">
        <v>14.1</v>
      </c>
      <c r="K420" s="3">
        <v>2.0</v>
      </c>
      <c r="L420" s="3">
        <v>66.0</v>
      </c>
      <c r="M420" s="3">
        <v>63.5</v>
      </c>
      <c r="N420" s="3">
        <v>84.7</v>
      </c>
      <c r="O420" s="3">
        <v>78.5</v>
      </c>
      <c r="P420" s="3" t="s">
        <v>4777</v>
      </c>
      <c r="Q420" s="3">
        <v>191.0</v>
      </c>
      <c r="R420" s="3">
        <v>179.0</v>
      </c>
      <c r="S420" s="3">
        <v>93.7</v>
      </c>
      <c r="T420" s="3">
        <v>0.0</v>
      </c>
      <c r="U420" s="3">
        <v>0.0</v>
      </c>
      <c r="V420" s="3">
        <v>183.0</v>
      </c>
      <c r="W420" s="3">
        <v>95.8</v>
      </c>
      <c r="X420" s="3">
        <v>8.0</v>
      </c>
      <c r="Y420" s="3">
        <v>4.2</v>
      </c>
      <c r="Z420" s="3">
        <v>0.0</v>
      </c>
      <c r="AA420" s="3">
        <v>0.0</v>
      </c>
      <c r="AB420" s="3">
        <v>82.0</v>
      </c>
      <c r="AC420" s="3">
        <v>4.8</v>
      </c>
      <c r="AD420" s="3">
        <v>1.34</v>
      </c>
      <c r="AE420" s="3">
        <v>12.4</v>
      </c>
      <c r="AF420" s="3">
        <v>44.0</v>
      </c>
      <c r="AG420" s="3">
        <v>0.0</v>
      </c>
      <c r="AH420" s="3">
        <v>0.0</v>
      </c>
      <c r="AI420" s="3">
        <v>3.0</v>
      </c>
      <c r="AJ420" s="3">
        <v>0.0</v>
      </c>
      <c r="AK420" s="3">
        <v>3.0</v>
      </c>
      <c r="AL420" s="3">
        <v>0.0</v>
      </c>
      <c r="AM420" s="3">
        <v>5.0</v>
      </c>
      <c r="AN420" s="3">
        <v>10.0</v>
      </c>
      <c r="AO420" s="3">
        <v>56.0</v>
      </c>
      <c r="AP420" s="3" t="s">
        <v>4778</v>
      </c>
    </row>
    <row r="421">
      <c r="A421" s="3" t="s">
        <v>5126</v>
      </c>
      <c r="B421" s="3">
        <v>2016.0</v>
      </c>
      <c r="C421" s="3" t="s">
        <v>4878</v>
      </c>
      <c r="D421" s="3" t="s">
        <v>17</v>
      </c>
      <c r="E421" s="3">
        <v>10.0</v>
      </c>
      <c r="F421" s="3">
        <v>18.0</v>
      </c>
      <c r="G421" s="3">
        <v>11.0</v>
      </c>
      <c r="H421" s="3">
        <v>61.1</v>
      </c>
      <c r="I421" s="3">
        <v>88.0</v>
      </c>
      <c r="J421" s="3">
        <v>8.0</v>
      </c>
      <c r="K421" s="3">
        <v>1.0</v>
      </c>
      <c r="L421" s="3">
        <v>66.0</v>
      </c>
      <c r="M421" s="3">
        <v>61.4</v>
      </c>
      <c r="N421" s="3">
        <v>81.5</v>
      </c>
      <c r="O421" s="3">
        <v>81.8</v>
      </c>
      <c r="P421" s="3">
        <v>67.5</v>
      </c>
      <c r="Q421" s="3">
        <v>80.0</v>
      </c>
      <c r="R421" s="3">
        <v>77.0</v>
      </c>
      <c r="S421" s="3">
        <v>96.3</v>
      </c>
      <c r="T421" s="3">
        <v>1.0</v>
      </c>
      <c r="U421" s="3">
        <v>1.3</v>
      </c>
      <c r="V421" s="3">
        <v>14.0</v>
      </c>
      <c r="W421" s="3">
        <v>17.5</v>
      </c>
      <c r="X421" s="3">
        <v>63.0</v>
      </c>
      <c r="Y421" s="3">
        <v>78.8</v>
      </c>
      <c r="Z421" s="3">
        <v>0.0</v>
      </c>
      <c r="AA421" s="3">
        <v>0.0</v>
      </c>
      <c r="AB421" s="3">
        <v>99.0</v>
      </c>
      <c r="AC421" s="3">
        <v>9.0</v>
      </c>
      <c r="AD421" s="3">
        <v>1.14</v>
      </c>
      <c r="AE421" s="3">
        <v>6.3</v>
      </c>
      <c r="AF421" s="3">
        <v>17.0</v>
      </c>
      <c r="AG421" s="3">
        <v>0.0</v>
      </c>
      <c r="AH421" s="3">
        <v>0.0</v>
      </c>
      <c r="AI421" s="3">
        <v>0.0</v>
      </c>
      <c r="AJ421" s="3">
        <v>0.0</v>
      </c>
      <c r="AK421" s="3">
        <v>0.0</v>
      </c>
      <c r="AL421" s="3">
        <v>0.0</v>
      </c>
      <c r="AM421" s="3">
        <v>0.0</v>
      </c>
      <c r="AN421" s="3">
        <v>5.0</v>
      </c>
      <c r="AO421" s="3">
        <v>91.9</v>
      </c>
      <c r="AP421" s="3" t="s">
        <v>4780</v>
      </c>
    </row>
    <row r="422">
      <c r="A422" s="3" t="s">
        <v>5127</v>
      </c>
      <c r="B422" s="3">
        <v>2017.0</v>
      </c>
      <c r="C422" s="3" t="s">
        <v>4804</v>
      </c>
      <c r="D422" s="3" t="s">
        <v>17</v>
      </c>
      <c r="E422" s="3">
        <v>11.0</v>
      </c>
      <c r="F422" s="3">
        <v>50.0</v>
      </c>
      <c r="G422" s="3">
        <v>36.0</v>
      </c>
      <c r="H422" s="3">
        <v>72.0</v>
      </c>
      <c r="I422" s="3">
        <v>400.0</v>
      </c>
      <c r="J422" s="3">
        <v>11.1</v>
      </c>
      <c r="K422" s="3">
        <v>0.0</v>
      </c>
      <c r="L422" s="3">
        <v>65.9</v>
      </c>
      <c r="M422" s="3">
        <v>66.5</v>
      </c>
      <c r="N422" s="3">
        <v>63.2</v>
      </c>
      <c r="O422" s="3">
        <v>82.3</v>
      </c>
      <c r="P422" s="3" t="s">
        <v>4777</v>
      </c>
      <c r="Q422" s="3">
        <v>210.0</v>
      </c>
      <c r="R422" s="3">
        <v>198.0</v>
      </c>
      <c r="S422" s="3">
        <v>94.3</v>
      </c>
      <c r="T422" s="3">
        <v>0.0</v>
      </c>
      <c r="U422" s="3">
        <v>0.0</v>
      </c>
      <c r="V422" s="3">
        <v>200.0</v>
      </c>
      <c r="W422" s="3">
        <v>95.2</v>
      </c>
      <c r="X422" s="3">
        <v>5.0</v>
      </c>
      <c r="Y422" s="3">
        <v>2.4</v>
      </c>
      <c r="Z422" s="3">
        <v>2.0</v>
      </c>
      <c r="AA422" s="3">
        <v>1.0</v>
      </c>
      <c r="AB422" s="3">
        <v>232.0</v>
      </c>
      <c r="AC422" s="3">
        <v>6.0</v>
      </c>
      <c r="AD422" s="3">
        <v>2.02</v>
      </c>
      <c r="AE422" s="3">
        <v>7.8</v>
      </c>
      <c r="AF422" s="3">
        <v>50.0</v>
      </c>
      <c r="AG422" s="3">
        <v>4.0</v>
      </c>
      <c r="AH422" s="3">
        <v>10.0</v>
      </c>
      <c r="AI422" s="3">
        <v>7.0</v>
      </c>
      <c r="AJ422" s="3">
        <v>2.0</v>
      </c>
      <c r="AK422" s="3">
        <v>1.0</v>
      </c>
      <c r="AL422" s="3">
        <v>0.0</v>
      </c>
      <c r="AM422" s="3">
        <v>6.0</v>
      </c>
      <c r="AN422" s="3">
        <v>17.0</v>
      </c>
      <c r="AO422" s="3">
        <v>87.1</v>
      </c>
      <c r="AP422" s="3" t="s">
        <v>4778</v>
      </c>
    </row>
    <row r="423">
      <c r="A423" s="3" t="s">
        <v>4926</v>
      </c>
      <c r="B423" s="3">
        <v>2022.0</v>
      </c>
      <c r="C423" s="3" t="s">
        <v>4799</v>
      </c>
      <c r="D423" s="3" t="s">
        <v>17</v>
      </c>
      <c r="E423" s="3">
        <v>12.0</v>
      </c>
      <c r="F423" s="3">
        <v>55.0</v>
      </c>
      <c r="G423" s="3">
        <v>37.0</v>
      </c>
      <c r="H423" s="3">
        <v>67.3</v>
      </c>
      <c r="I423" s="3">
        <v>366.0</v>
      </c>
      <c r="J423" s="3">
        <v>9.9</v>
      </c>
      <c r="K423" s="3">
        <v>3.0</v>
      </c>
      <c r="L423" s="3">
        <v>65.9</v>
      </c>
      <c r="M423" s="3">
        <v>64.4</v>
      </c>
      <c r="N423" s="3">
        <v>90.6</v>
      </c>
      <c r="O423" s="3">
        <v>74.7</v>
      </c>
      <c r="P423" s="3" t="s">
        <v>4777</v>
      </c>
      <c r="Q423" s="3">
        <v>328.0</v>
      </c>
      <c r="R423" s="3">
        <v>310.0</v>
      </c>
      <c r="S423" s="3">
        <v>94.5</v>
      </c>
      <c r="T423" s="3">
        <v>0.0</v>
      </c>
      <c r="U423" s="3">
        <v>0.0</v>
      </c>
      <c r="V423" s="3">
        <v>273.0</v>
      </c>
      <c r="W423" s="3">
        <v>83.2</v>
      </c>
      <c r="X423" s="3">
        <v>53.0</v>
      </c>
      <c r="Y423" s="3">
        <v>16.2</v>
      </c>
      <c r="Z423" s="3">
        <v>0.0</v>
      </c>
      <c r="AA423" s="3">
        <v>0.0</v>
      </c>
      <c r="AB423" s="3">
        <v>180.0</v>
      </c>
      <c r="AC423" s="3">
        <v>4.9</v>
      </c>
      <c r="AD423" s="3">
        <v>1.18</v>
      </c>
      <c r="AE423" s="3">
        <v>7.3</v>
      </c>
      <c r="AF423" s="3">
        <v>33.0</v>
      </c>
      <c r="AG423" s="3">
        <v>0.0</v>
      </c>
      <c r="AH423" s="3">
        <v>0.0</v>
      </c>
      <c r="AI423" s="3">
        <v>10.0</v>
      </c>
      <c r="AJ423" s="3">
        <v>6.0</v>
      </c>
      <c r="AK423" s="3">
        <v>2.0</v>
      </c>
      <c r="AL423" s="3">
        <v>0.0</v>
      </c>
      <c r="AM423" s="3">
        <v>4.0</v>
      </c>
      <c r="AN423" s="3">
        <v>22.0</v>
      </c>
      <c r="AO423" s="3">
        <v>88.9</v>
      </c>
      <c r="AP423" s="3" t="s">
        <v>4780</v>
      </c>
    </row>
    <row r="424">
      <c r="A424" s="3" t="s">
        <v>4999</v>
      </c>
      <c r="B424" s="3">
        <v>2022.0</v>
      </c>
      <c r="C424" s="3" t="s">
        <v>4776</v>
      </c>
      <c r="D424" s="3" t="s">
        <v>17</v>
      </c>
      <c r="E424" s="3">
        <v>12.0</v>
      </c>
      <c r="F424" s="3">
        <v>37.0</v>
      </c>
      <c r="G424" s="3">
        <v>24.0</v>
      </c>
      <c r="H424" s="3">
        <v>64.9</v>
      </c>
      <c r="I424" s="3">
        <v>256.0</v>
      </c>
      <c r="J424" s="3">
        <v>10.7</v>
      </c>
      <c r="K424" s="3">
        <v>2.0</v>
      </c>
      <c r="L424" s="3">
        <v>65.9</v>
      </c>
      <c r="M424" s="3">
        <v>63.2</v>
      </c>
      <c r="N424" s="3">
        <v>87.4</v>
      </c>
      <c r="O424" s="3">
        <v>71.2</v>
      </c>
      <c r="P424" s="3" t="s">
        <v>4777</v>
      </c>
      <c r="Q424" s="3">
        <v>230.0</v>
      </c>
      <c r="R424" s="3">
        <v>222.0</v>
      </c>
      <c r="S424" s="3">
        <v>96.5</v>
      </c>
      <c r="T424" s="3">
        <v>0.0</v>
      </c>
      <c r="U424" s="3">
        <v>0.0</v>
      </c>
      <c r="V424" s="3">
        <v>21.0</v>
      </c>
      <c r="W424" s="3">
        <v>9.1</v>
      </c>
      <c r="X424" s="3">
        <v>209.0</v>
      </c>
      <c r="Y424" s="3">
        <v>90.9</v>
      </c>
      <c r="Z424" s="3">
        <v>0.0</v>
      </c>
      <c r="AA424" s="3">
        <v>0.0</v>
      </c>
      <c r="AB424" s="3">
        <v>54.0</v>
      </c>
      <c r="AC424" s="3">
        <v>2.3</v>
      </c>
      <c r="AD424" s="3">
        <v>1.15</v>
      </c>
      <c r="AE424" s="3">
        <v>10.1</v>
      </c>
      <c r="AF424" s="3">
        <v>28.0</v>
      </c>
      <c r="AG424" s="3">
        <v>0.0</v>
      </c>
      <c r="AH424" s="3">
        <v>0.0</v>
      </c>
      <c r="AI424" s="3">
        <v>14.0</v>
      </c>
      <c r="AJ424" s="3">
        <v>5.0</v>
      </c>
      <c r="AK424" s="3">
        <v>1.0</v>
      </c>
      <c r="AL424" s="3">
        <v>0.0</v>
      </c>
      <c r="AM424" s="3">
        <v>2.0</v>
      </c>
      <c r="AN424" s="3">
        <v>16.0</v>
      </c>
      <c r="AO424" s="3">
        <v>91.7</v>
      </c>
      <c r="AP424" s="3" t="s">
        <v>4778</v>
      </c>
    </row>
    <row r="425">
      <c r="A425" s="3" t="s">
        <v>5021</v>
      </c>
      <c r="B425" s="3">
        <v>2016.0</v>
      </c>
      <c r="C425" s="3" t="s">
        <v>4917</v>
      </c>
      <c r="D425" s="3" t="s">
        <v>17</v>
      </c>
      <c r="E425" s="3">
        <v>11.0</v>
      </c>
      <c r="F425" s="3">
        <v>27.0</v>
      </c>
      <c r="G425" s="3">
        <v>18.0</v>
      </c>
      <c r="H425" s="3">
        <v>66.7</v>
      </c>
      <c r="I425" s="3">
        <v>217.0</v>
      </c>
      <c r="J425" s="3">
        <v>12.1</v>
      </c>
      <c r="K425" s="3">
        <v>2.0</v>
      </c>
      <c r="L425" s="3">
        <v>65.9</v>
      </c>
      <c r="M425" s="3">
        <v>66.7</v>
      </c>
      <c r="N425" s="3">
        <v>73.6</v>
      </c>
      <c r="O425" s="3">
        <v>79.7</v>
      </c>
      <c r="P425" s="3" t="s">
        <v>4777</v>
      </c>
      <c r="Q425" s="3">
        <v>121.0</v>
      </c>
      <c r="R425" s="3">
        <v>113.0</v>
      </c>
      <c r="S425" s="3">
        <v>93.4</v>
      </c>
      <c r="T425" s="3">
        <v>0.0</v>
      </c>
      <c r="U425" s="3">
        <v>0.0</v>
      </c>
      <c r="V425" s="3">
        <v>108.0</v>
      </c>
      <c r="W425" s="3">
        <v>89.3</v>
      </c>
      <c r="X425" s="3">
        <v>9.0</v>
      </c>
      <c r="Y425" s="3">
        <v>7.4</v>
      </c>
      <c r="Z425" s="3">
        <v>2.0</v>
      </c>
      <c r="AA425" s="3">
        <v>1.7</v>
      </c>
      <c r="AB425" s="3">
        <v>152.0</v>
      </c>
      <c r="AC425" s="3">
        <v>8.4</v>
      </c>
      <c r="AD425" s="3">
        <v>1.92</v>
      </c>
      <c r="AE425" s="3">
        <v>6.3</v>
      </c>
      <c r="AF425" s="3">
        <v>44.0</v>
      </c>
      <c r="AG425" s="3">
        <v>1.0</v>
      </c>
      <c r="AH425" s="3">
        <v>5.3</v>
      </c>
      <c r="AI425" s="3">
        <v>0.0</v>
      </c>
      <c r="AJ425" s="3">
        <v>0.0</v>
      </c>
      <c r="AK425" s="3">
        <v>0.0</v>
      </c>
      <c r="AL425" s="3">
        <v>0.0</v>
      </c>
      <c r="AM425" s="3">
        <v>3.0</v>
      </c>
      <c r="AN425" s="3">
        <v>10.0</v>
      </c>
      <c r="AO425" s="3">
        <v>115.8</v>
      </c>
      <c r="AP425" s="3" t="s">
        <v>4780</v>
      </c>
    </row>
    <row r="426">
      <c r="A426" s="3" t="s">
        <v>5050</v>
      </c>
      <c r="B426" s="3">
        <v>2016.0</v>
      </c>
      <c r="C426" s="3" t="s">
        <v>4785</v>
      </c>
      <c r="D426" s="3" t="s">
        <v>17</v>
      </c>
      <c r="E426" s="3">
        <v>12.0</v>
      </c>
      <c r="F426" s="3">
        <v>58.0</v>
      </c>
      <c r="G426" s="3">
        <v>37.0</v>
      </c>
      <c r="H426" s="3">
        <v>63.8</v>
      </c>
      <c r="I426" s="3">
        <v>394.0</v>
      </c>
      <c r="J426" s="3">
        <v>10.6</v>
      </c>
      <c r="K426" s="3">
        <v>0.0</v>
      </c>
      <c r="L426" s="3">
        <v>65.8</v>
      </c>
      <c r="M426" s="3">
        <v>68.9</v>
      </c>
      <c r="N426" s="3">
        <v>69.1</v>
      </c>
      <c r="O426" s="3">
        <v>73.9</v>
      </c>
      <c r="P426" s="3" t="s">
        <v>4777</v>
      </c>
      <c r="Q426" s="3">
        <v>220.0</v>
      </c>
      <c r="R426" s="3">
        <v>208.0</v>
      </c>
      <c r="S426" s="3">
        <v>94.5</v>
      </c>
      <c r="T426" s="3">
        <v>0.0</v>
      </c>
      <c r="U426" s="3">
        <v>0.0</v>
      </c>
      <c r="V426" s="3">
        <v>116.0</v>
      </c>
      <c r="W426" s="3">
        <v>52.7</v>
      </c>
      <c r="X426" s="3">
        <v>102.0</v>
      </c>
      <c r="Y426" s="3">
        <v>46.4</v>
      </c>
      <c r="Z426" s="3">
        <v>1.0</v>
      </c>
      <c r="AA426" s="3">
        <v>0.5</v>
      </c>
      <c r="AB426" s="3">
        <v>223.0</v>
      </c>
      <c r="AC426" s="3">
        <v>6.0</v>
      </c>
      <c r="AD426" s="3">
        <v>1.89</v>
      </c>
      <c r="AE426" s="3">
        <v>9.1</v>
      </c>
      <c r="AF426" s="3">
        <v>38.0</v>
      </c>
      <c r="AG426" s="3">
        <v>3.0</v>
      </c>
      <c r="AH426" s="3">
        <v>7.5</v>
      </c>
      <c r="AI426" s="3">
        <v>0.0</v>
      </c>
      <c r="AJ426" s="3">
        <v>0.0</v>
      </c>
      <c r="AK426" s="3">
        <v>4.0</v>
      </c>
      <c r="AL426" s="3">
        <v>0.0</v>
      </c>
      <c r="AM426" s="3">
        <v>8.0</v>
      </c>
      <c r="AN426" s="3">
        <v>20.0</v>
      </c>
      <c r="AO426" s="3">
        <v>54.8</v>
      </c>
      <c r="AP426" s="3" t="s">
        <v>4778</v>
      </c>
    </row>
    <row r="427">
      <c r="A427" s="3" t="s">
        <v>5128</v>
      </c>
      <c r="B427" s="3">
        <v>2016.0</v>
      </c>
      <c r="C427" s="3" t="s">
        <v>4776</v>
      </c>
      <c r="D427" s="3" t="s">
        <v>17</v>
      </c>
      <c r="E427" s="3">
        <v>11.0</v>
      </c>
      <c r="F427" s="3">
        <v>27.0</v>
      </c>
      <c r="G427" s="3">
        <v>17.0</v>
      </c>
      <c r="H427" s="3">
        <v>63.0</v>
      </c>
      <c r="I427" s="3">
        <v>257.0</v>
      </c>
      <c r="J427" s="3">
        <v>15.1</v>
      </c>
      <c r="K427" s="3">
        <v>1.0</v>
      </c>
      <c r="L427" s="3">
        <v>65.8</v>
      </c>
      <c r="M427" s="3">
        <v>66.3</v>
      </c>
      <c r="N427" s="3">
        <v>62.5</v>
      </c>
      <c r="O427" s="3">
        <v>77.5</v>
      </c>
      <c r="P427" s="3" t="s">
        <v>4777</v>
      </c>
      <c r="Q427" s="3">
        <v>148.0</v>
      </c>
      <c r="R427" s="3">
        <v>140.0</v>
      </c>
      <c r="S427" s="3">
        <v>94.6</v>
      </c>
      <c r="T427" s="3">
        <v>0.0</v>
      </c>
      <c r="U427" s="3">
        <v>0.0</v>
      </c>
      <c r="V427" s="3">
        <v>147.0</v>
      </c>
      <c r="W427" s="3">
        <v>99.3</v>
      </c>
      <c r="X427" s="3">
        <v>1.0</v>
      </c>
      <c r="Y427" s="3">
        <v>0.7</v>
      </c>
      <c r="Z427" s="3">
        <v>0.0</v>
      </c>
      <c r="AA427" s="3">
        <v>0.0</v>
      </c>
      <c r="AB427" s="3">
        <v>75.0</v>
      </c>
      <c r="AC427" s="3">
        <v>4.4</v>
      </c>
      <c r="AD427" s="3">
        <v>1.84</v>
      </c>
      <c r="AE427" s="3">
        <v>12.7</v>
      </c>
      <c r="AF427" s="3">
        <v>33.0</v>
      </c>
      <c r="AG427" s="3">
        <v>2.0</v>
      </c>
      <c r="AH427" s="3">
        <v>10.5</v>
      </c>
      <c r="AI427" s="3">
        <v>0.0</v>
      </c>
      <c r="AJ427" s="3">
        <v>0.0</v>
      </c>
      <c r="AK427" s="3">
        <v>2.0</v>
      </c>
      <c r="AL427" s="3">
        <v>0.0</v>
      </c>
      <c r="AM427" s="3">
        <v>3.0</v>
      </c>
      <c r="AN427" s="3">
        <v>13.0</v>
      </c>
      <c r="AO427" s="3">
        <v>75.7</v>
      </c>
      <c r="AP427" s="3" t="s">
        <v>4778</v>
      </c>
    </row>
    <row r="428">
      <c r="A428" s="3" t="s">
        <v>5129</v>
      </c>
      <c r="B428" s="3">
        <v>2016.0</v>
      </c>
      <c r="C428" s="3" t="s">
        <v>4804</v>
      </c>
      <c r="D428" s="3" t="s">
        <v>17</v>
      </c>
      <c r="E428" s="3">
        <v>9.0</v>
      </c>
      <c r="F428" s="3">
        <v>18.0</v>
      </c>
      <c r="G428" s="3">
        <v>14.0</v>
      </c>
      <c r="H428" s="3">
        <v>77.8</v>
      </c>
      <c r="I428" s="3">
        <v>152.0</v>
      </c>
      <c r="J428" s="3">
        <v>10.9</v>
      </c>
      <c r="K428" s="3">
        <v>0.0</v>
      </c>
      <c r="L428" s="3">
        <v>65.8</v>
      </c>
      <c r="M428" s="3">
        <v>64.6</v>
      </c>
      <c r="N428" s="3">
        <v>68.7</v>
      </c>
      <c r="O428" s="3">
        <v>69.0</v>
      </c>
      <c r="P428" s="3" t="s">
        <v>4777</v>
      </c>
      <c r="Q428" s="3">
        <v>110.0</v>
      </c>
      <c r="R428" s="3">
        <v>108.0</v>
      </c>
      <c r="S428" s="3">
        <v>98.2</v>
      </c>
      <c r="T428" s="3">
        <v>0.0</v>
      </c>
      <c r="U428" s="3">
        <v>0.0</v>
      </c>
      <c r="V428" s="3">
        <v>19.0</v>
      </c>
      <c r="W428" s="3">
        <v>17.3</v>
      </c>
      <c r="X428" s="3">
        <v>89.0</v>
      </c>
      <c r="Y428" s="3">
        <v>80.9</v>
      </c>
      <c r="Z428" s="3">
        <v>0.0</v>
      </c>
      <c r="AA428" s="3">
        <v>0.0</v>
      </c>
      <c r="AB428" s="3">
        <v>98.0</v>
      </c>
      <c r="AC428" s="3">
        <v>7.0</v>
      </c>
      <c r="AD428" s="3">
        <v>1.41</v>
      </c>
      <c r="AE428" s="3">
        <v>7.6</v>
      </c>
      <c r="AF428" s="3">
        <v>31.0</v>
      </c>
      <c r="AG428" s="3">
        <v>1.0</v>
      </c>
      <c r="AH428" s="3">
        <v>6.7</v>
      </c>
      <c r="AI428" s="3">
        <v>0.0</v>
      </c>
      <c r="AJ428" s="3">
        <v>0.0</v>
      </c>
      <c r="AK428" s="3">
        <v>0.0</v>
      </c>
      <c r="AL428" s="3">
        <v>0.0</v>
      </c>
      <c r="AM428" s="3">
        <v>2.0</v>
      </c>
      <c r="AN428" s="3">
        <v>4.0</v>
      </c>
      <c r="AO428" s="3">
        <v>101.9</v>
      </c>
      <c r="AP428" s="3" t="s">
        <v>4780</v>
      </c>
    </row>
    <row r="429">
      <c r="A429" s="3" t="s">
        <v>5130</v>
      </c>
      <c r="B429" s="3">
        <v>2022.0</v>
      </c>
      <c r="C429" s="3" t="s">
        <v>4799</v>
      </c>
      <c r="D429" s="3" t="s">
        <v>17</v>
      </c>
      <c r="E429" s="3">
        <v>7.0</v>
      </c>
      <c r="F429" s="3">
        <v>16.0</v>
      </c>
      <c r="G429" s="3">
        <v>8.0</v>
      </c>
      <c r="H429" s="3">
        <v>50.0</v>
      </c>
      <c r="I429" s="3">
        <v>150.0</v>
      </c>
      <c r="J429" s="3">
        <v>18.8</v>
      </c>
      <c r="K429" s="3">
        <v>2.0</v>
      </c>
      <c r="L429" s="3">
        <v>65.8</v>
      </c>
      <c r="M429" s="3">
        <v>65.3</v>
      </c>
      <c r="N429" s="3">
        <v>58.9</v>
      </c>
      <c r="O429" s="3">
        <v>67.1</v>
      </c>
      <c r="P429" s="3" t="s">
        <v>4777</v>
      </c>
      <c r="Q429" s="3">
        <v>103.0</v>
      </c>
      <c r="R429" s="3">
        <v>96.0</v>
      </c>
      <c r="S429" s="3">
        <v>93.2</v>
      </c>
      <c r="T429" s="3">
        <v>0.0</v>
      </c>
      <c r="U429" s="3">
        <v>0.0</v>
      </c>
      <c r="V429" s="3">
        <v>21.0</v>
      </c>
      <c r="W429" s="3">
        <v>20.4</v>
      </c>
      <c r="X429" s="3">
        <v>82.0</v>
      </c>
      <c r="Y429" s="3">
        <v>79.6</v>
      </c>
      <c r="Z429" s="3">
        <v>0.0</v>
      </c>
      <c r="AA429" s="3">
        <v>0.0</v>
      </c>
      <c r="AB429" s="3">
        <v>57.0</v>
      </c>
      <c r="AC429" s="3">
        <v>7.1</v>
      </c>
      <c r="AD429" s="3">
        <v>1.56</v>
      </c>
      <c r="AE429" s="3">
        <v>17.9</v>
      </c>
      <c r="AF429" s="3">
        <v>62.0</v>
      </c>
      <c r="AG429" s="3">
        <v>1.0</v>
      </c>
      <c r="AH429" s="3">
        <v>11.1</v>
      </c>
      <c r="AI429" s="3">
        <v>5.0</v>
      </c>
      <c r="AJ429" s="3">
        <v>0.0</v>
      </c>
      <c r="AK429" s="3">
        <v>0.0</v>
      </c>
      <c r="AL429" s="3">
        <v>0.0</v>
      </c>
      <c r="AM429" s="3">
        <v>1.0</v>
      </c>
      <c r="AN429" s="3">
        <v>8.0</v>
      </c>
      <c r="AO429" s="3">
        <v>122.4</v>
      </c>
      <c r="AP429" s="3" t="s">
        <v>4780</v>
      </c>
    </row>
    <row r="430">
      <c r="A430" s="3" t="s">
        <v>5131</v>
      </c>
      <c r="B430" s="3">
        <v>2017.0</v>
      </c>
      <c r="C430" s="3" t="s">
        <v>4785</v>
      </c>
      <c r="D430" s="3" t="s">
        <v>17</v>
      </c>
      <c r="E430" s="3">
        <v>5.0</v>
      </c>
      <c r="F430" s="3">
        <v>16.0</v>
      </c>
      <c r="G430" s="3">
        <v>9.0</v>
      </c>
      <c r="H430" s="3">
        <v>56.3</v>
      </c>
      <c r="I430" s="3">
        <v>90.0</v>
      </c>
      <c r="J430" s="3">
        <v>10.0</v>
      </c>
      <c r="K430" s="3">
        <v>2.0</v>
      </c>
      <c r="L430" s="3">
        <v>65.8</v>
      </c>
      <c r="M430" s="3">
        <v>64.9</v>
      </c>
      <c r="N430" s="3">
        <v>80.1</v>
      </c>
      <c r="O430" s="3">
        <v>78.9</v>
      </c>
      <c r="P430" s="3" t="s">
        <v>4777</v>
      </c>
      <c r="Q430" s="3">
        <v>75.0</v>
      </c>
      <c r="R430" s="3">
        <v>71.0</v>
      </c>
      <c r="S430" s="3">
        <v>94.7</v>
      </c>
      <c r="T430" s="3">
        <v>0.0</v>
      </c>
      <c r="U430" s="3">
        <v>0.0</v>
      </c>
      <c r="V430" s="3">
        <v>26.0</v>
      </c>
      <c r="W430" s="3">
        <v>34.7</v>
      </c>
      <c r="X430" s="3">
        <v>49.0</v>
      </c>
      <c r="Y430" s="3">
        <v>65.3</v>
      </c>
      <c r="Z430" s="3">
        <v>0.0</v>
      </c>
      <c r="AA430" s="3">
        <v>0.0</v>
      </c>
      <c r="AB430" s="3">
        <v>18.0</v>
      </c>
      <c r="AC430" s="3">
        <v>2.0</v>
      </c>
      <c r="AD430" s="3">
        <v>1.27</v>
      </c>
      <c r="AE430" s="3">
        <v>13.1</v>
      </c>
      <c r="AF430" s="3">
        <v>21.0</v>
      </c>
      <c r="AG430" s="3">
        <v>0.0</v>
      </c>
      <c r="AH430" s="3">
        <v>0.0</v>
      </c>
      <c r="AI430" s="3">
        <v>5.0</v>
      </c>
      <c r="AJ430" s="3">
        <v>2.0</v>
      </c>
      <c r="AK430" s="3">
        <v>0.0</v>
      </c>
      <c r="AL430" s="3">
        <v>0.0</v>
      </c>
      <c r="AM430" s="3">
        <v>0.0</v>
      </c>
      <c r="AN430" s="3">
        <v>4.0</v>
      </c>
      <c r="AO430" s="3">
        <v>112.0</v>
      </c>
      <c r="AP430" s="3" t="s">
        <v>4780</v>
      </c>
    </row>
    <row r="431">
      <c r="A431" s="3" t="s">
        <v>5132</v>
      </c>
      <c r="B431" s="3">
        <v>2018.0</v>
      </c>
      <c r="C431" s="3" t="s">
        <v>4805</v>
      </c>
      <c r="D431" s="3" t="s">
        <v>17</v>
      </c>
      <c r="E431" s="3">
        <v>2.0</v>
      </c>
      <c r="F431" s="3">
        <v>5.0</v>
      </c>
      <c r="G431" s="3">
        <v>3.0</v>
      </c>
      <c r="H431" s="3">
        <v>60.0</v>
      </c>
      <c r="I431" s="3">
        <v>25.0</v>
      </c>
      <c r="J431" s="3">
        <v>8.3</v>
      </c>
      <c r="K431" s="3">
        <v>0.0</v>
      </c>
      <c r="L431" s="3">
        <v>65.8</v>
      </c>
      <c r="M431" s="3">
        <v>65.0</v>
      </c>
      <c r="N431" s="3">
        <v>40.2</v>
      </c>
      <c r="O431" s="3">
        <v>64.1</v>
      </c>
      <c r="P431" s="3" t="s">
        <v>4777</v>
      </c>
      <c r="Q431" s="3">
        <v>17.0</v>
      </c>
      <c r="R431" s="3">
        <v>16.0</v>
      </c>
      <c r="S431" s="3">
        <v>94.1</v>
      </c>
      <c r="T431" s="3">
        <v>0.0</v>
      </c>
      <c r="U431" s="3">
        <v>0.0</v>
      </c>
      <c r="V431" s="3">
        <v>0.0</v>
      </c>
      <c r="W431" s="3">
        <v>0.0</v>
      </c>
      <c r="X431" s="3">
        <v>17.0</v>
      </c>
      <c r="Y431" s="3">
        <v>100.0</v>
      </c>
      <c r="Z431" s="3">
        <v>0.0</v>
      </c>
      <c r="AA431" s="3">
        <v>0.0</v>
      </c>
      <c r="AB431" s="3">
        <v>7.0</v>
      </c>
      <c r="AC431" s="3">
        <v>2.3</v>
      </c>
      <c r="AD431" s="3">
        <v>1.56</v>
      </c>
      <c r="AE431" s="3">
        <v>11.4</v>
      </c>
      <c r="AF431" s="3">
        <v>11.0</v>
      </c>
      <c r="AG431" s="3">
        <v>1.0</v>
      </c>
      <c r="AH431" s="3">
        <v>25.0</v>
      </c>
      <c r="AI431" s="3">
        <v>2.0</v>
      </c>
      <c r="AJ431" s="3">
        <v>1.0</v>
      </c>
      <c r="AK431" s="3">
        <v>0.0</v>
      </c>
      <c r="AL431" s="3">
        <v>0.0</v>
      </c>
      <c r="AM431" s="3">
        <v>0.0</v>
      </c>
      <c r="AN431" s="3">
        <v>3.0</v>
      </c>
      <c r="AO431" s="3">
        <v>72.9</v>
      </c>
      <c r="AP431" s="3" t="s">
        <v>4780</v>
      </c>
    </row>
    <row r="432">
      <c r="A432" s="3" t="s">
        <v>4958</v>
      </c>
      <c r="B432" s="3">
        <v>2016.0</v>
      </c>
      <c r="C432" s="3" t="s">
        <v>4898</v>
      </c>
      <c r="D432" s="3" t="s">
        <v>17</v>
      </c>
      <c r="E432" s="3">
        <v>11.0</v>
      </c>
      <c r="F432" s="3">
        <v>66.0</v>
      </c>
      <c r="G432" s="3">
        <v>38.0</v>
      </c>
      <c r="H432" s="3">
        <v>57.6</v>
      </c>
      <c r="I432" s="3">
        <v>519.0</v>
      </c>
      <c r="J432" s="3">
        <v>13.7</v>
      </c>
      <c r="K432" s="3">
        <v>3.0</v>
      </c>
      <c r="L432" s="3">
        <v>65.7</v>
      </c>
      <c r="M432" s="3">
        <v>61.7</v>
      </c>
      <c r="N432" s="3">
        <v>45.7</v>
      </c>
      <c r="O432" s="3">
        <v>72.8</v>
      </c>
      <c r="P432" s="3" t="s">
        <v>4777</v>
      </c>
      <c r="Q432" s="3">
        <v>363.0</v>
      </c>
      <c r="R432" s="3">
        <v>349.0</v>
      </c>
      <c r="S432" s="3">
        <v>96.1</v>
      </c>
      <c r="T432" s="3">
        <v>0.0</v>
      </c>
      <c r="U432" s="3">
        <v>0.0</v>
      </c>
      <c r="V432" s="3">
        <v>15.0</v>
      </c>
      <c r="W432" s="3">
        <v>4.1</v>
      </c>
      <c r="X432" s="3">
        <v>348.0</v>
      </c>
      <c r="Y432" s="3">
        <v>95.9</v>
      </c>
      <c r="Z432" s="3">
        <v>0.0</v>
      </c>
      <c r="AA432" s="3">
        <v>0.0</v>
      </c>
      <c r="AB432" s="3">
        <v>196.0</v>
      </c>
      <c r="AC432" s="3">
        <v>5.2</v>
      </c>
      <c r="AD432" s="3">
        <v>1.49</v>
      </c>
      <c r="AE432" s="3">
        <v>12.8</v>
      </c>
      <c r="AF432" s="3">
        <v>42.0</v>
      </c>
      <c r="AG432" s="3">
        <v>6.0</v>
      </c>
      <c r="AH432" s="3">
        <v>13.6</v>
      </c>
      <c r="AI432" s="3">
        <v>0.0</v>
      </c>
      <c r="AJ432" s="3">
        <v>0.0</v>
      </c>
      <c r="AK432" s="3">
        <v>1.0</v>
      </c>
      <c r="AL432" s="3">
        <v>0.0</v>
      </c>
      <c r="AM432" s="3">
        <v>6.0</v>
      </c>
      <c r="AN432" s="3">
        <v>22.0</v>
      </c>
      <c r="AO432" s="3">
        <v>91.7</v>
      </c>
      <c r="AP432" s="3" t="s">
        <v>4783</v>
      </c>
    </row>
    <row r="433">
      <c r="A433" s="3" t="s">
        <v>5133</v>
      </c>
      <c r="B433" s="3">
        <v>2021.0</v>
      </c>
      <c r="C433" s="3" t="s">
        <v>4787</v>
      </c>
      <c r="D433" s="3" t="s">
        <v>17</v>
      </c>
      <c r="E433" s="3">
        <v>4.0</v>
      </c>
      <c r="F433" s="3">
        <v>1.0</v>
      </c>
      <c r="G433" s="3">
        <v>1.0</v>
      </c>
      <c r="H433" s="3">
        <v>100.0</v>
      </c>
      <c r="I433" s="3">
        <v>5.0</v>
      </c>
      <c r="J433" s="3">
        <v>5.0</v>
      </c>
      <c r="K433" s="3">
        <v>0.0</v>
      </c>
      <c r="L433" s="3">
        <v>65.7</v>
      </c>
      <c r="M433" s="3">
        <v>55.6</v>
      </c>
      <c r="N433" s="3">
        <v>66.7</v>
      </c>
      <c r="O433" s="3">
        <v>67.8</v>
      </c>
      <c r="P433" s="3" t="s">
        <v>4777</v>
      </c>
      <c r="Q433" s="3">
        <v>8.0</v>
      </c>
      <c r="R433" s="3">
        <v>8.0</v>
      </c>
      <c r="S433" s="3">
        <v>100.0</v>
      </c>
      <c r="T433" s="3">
        <v>0.0</v>
      </c>
      <c r="U433" s="3">
        <v>0.0</v>
      </c>
      <c r="V433" s="3">
        <v>1.0</v>
      </c>
      <c r="W433" s="3">
        <v>12.5</v>
      </c>
      <c r="X433" s="3">
        <v>7.0</v>
      </c>
      <c r="Y433" s="3">
        <v>87.5</v>
      </c>
      <c r="Z433" s="3">
        <v>0.0</v>
      </c>
      <c r="AA433" s="3">
        <v>0.0</v>
      </c>
      <c r="AB433" s="3">
        <v>0.0</v>
      </c>
      <c r="AC433" s="3">
        <v>0.0</v>
      </c>
      <c r="AD433" s="3">
        <v>0.63</v>
      </c>
      <c r="AE433" s="3">
        <v>5.0</v>
      </c>
      <c r="AF433" s="3">
        <v>5.0</v>
      </c>
      <c r="AG433" s="3">
        <v>0.0</v>
      </c>
      <c r="AH433" s="3">
        <v>0.0</v>
      </c>
      <c r="AI433" s="3">
        <v>0.0</v>
      </c>
      <c r="AJ433" s="3">
        <v>0.0</v>
      </c>
      <c r="AK433" s="3">
        <v>0.0</v>
      </c>
      <c r="AL433" s="3">
        <v>0.0</v>
      </c>
      <c r="AM433" s="3">
        <v>0.0</v>
      </c>
      <c r="AN433" s="3">
        <v>0.0</v>
      </c>
      <c r="AO433" s="3">
        <v>87.5</v>
      </c>
      <c r="AP433" s="3" t="s">
        <v>4780</v>
      </c>
    </row>
    <row r="434">
      <c r="A434" s="3" t="s">
        <v>4990</v>
      </c>
      <c r="B434" s="3">
        <v>2016.0</v>
      </c>
      <c r="C434" s="3" t="s">
        <v>4794</v>
      </c>
      <c r="D434" s="3" t="s">
        <v>17</v>
      </c>
      <c r="E434" s="3">
        <v>12.0</v>
      </c>
      <c r="F434" s="3">
        <v>122.0</v>
      </c>
      <c r="G434" s="3">
        <v>62.0</v>
      </c>
      <c r="H434" s="3">
        <v>50.8</v>
      </c>
      <c r="I434" s="3">
        <v>996.0</v>
      </c>
      <c r="J434" s="3">
        <v>16.1</v>
      </c>
      <c r="K434" s="3">
        <v>8.0</v>
      </c>
      <c r="L434" s="3">
        <v>65.6</v>
      </c>
      <c r="M434" s="3">
        <v>64.0</v>
      </c>
      <c r="N434" s="3">
        <v>48.8</v>
      </c>
      <c r="O434" s="3">
        <v>22.7</v>
      </c>
      <c r="P434" s="3" t="s">
        <v>4777</v>
      </c>
      <c r="Q434" s="3">
        <v>434.0</v>
      </c>
      <c r="R434" s="3">
        <v>413.0</v>
      </c>
      <c r="S434" s="3">
        <v>95.2</v>
      </c>
      <c r="T434" s="3">
        <v>0.0</v>
      </c>
      <c r="U434" s="3">
        <v>0.0</v>
      </c>
      <c r="V434" s="3">
        <v>9.0</v>
      </c>
      <c r="W434" s="3">
        <v>2.1</v>
      </c>
      <c r="X434" s="3">
        <v>423.0</v>
      </c>
      <c r="Y434" s="3">
        <v>97.5</v>
      </c>
      <c r="Z434" s="3">
        <v>0.0</v>
      </c>
      <c r="AA434" s="3">
        <v>0.0</v>
      </c>
      <c r="AB434" s="3">
        <v>449.0</v>
      </c>
      <c r="AC434" s="3">
        <v>7.2</v>
      </c>
      <c r="AD434" s="3">
        <v>2.41</v>
      </c>
      <c r="AE434" s="3">
        <v>13.4</v>
      </c>
      <c r="AF434" s="3">
        <v>82.0</v>
      </c>
      <c r="AG434" s="3">
        <v>10.0</v>
      </c>
      <c r="AH434" s="3">
        <v>13.9</v>
      </c>
      <c r="AI434" s="3">
        <v>0.0</v>
      </c>
      <c r="AJ434" s="3">
        <v>0.0</v>
      </c>
      <c r="AK434" s="3">
        <v>2.0</v>
      </c>
      <c r="AL434" s="3">
        <v>3.0</v>
      </c>
      <c r="AM434" s="3">
        <v>9.0</v>
      </c>
      <c r="AN434" s="3">
        <v>31.0</v>
      </c>
      <c r="AO434" s="3">
        <v>93.5</v>
      </c>
      <c r="AP434" s="3" t="s">
        <v>4815</v>
      </c>
    </row>
    <row r="435">
      <c r="A435" s="3" t="s">
        <v>5094</v>
      </c>
      <c r="B435" s="3">
        <v>2016.0</v>
      </c>
      <c r="C435" s="3" t="s">
        <v>4799</v>
      </c>
      <c r="D435" s="3" t="s">
        <v>17</v>
      </c>
      <c r="E435" s="3">
        <v>12.0</v>
      </c>
      <c r="F435" s="3">
        <v>72.0</v>
      </c>
      <c r="G435" s="3">
        <v>49.0</v>
      </c>
      <c r="H435" s="3">
        <v>68.1</v>
      </c>
      <c r="I435" s="3">
        <v>543.0</v>
      </c>
      <c r="J435" s="3">
        <v>11.1</v>
      </c>
      <c r="K435" s="3">
        <v>3.0</v>
      </c>
      <c r="L435" s="3">
        <v>65.6</v>
      </c>
      <c r="M435" s="3">
        <v>65.2</v>
      </c>
      <c r="N435" s="3">
        <v>65.9</v>
      </c>
      <c r="O435" s="3">
        <v>78.5</v>
      </c>
      <c r="P435" s="3" t="s">
        <v>4777</v>
      </c>
      <c r="Q435" s="3">
        <v>447.0</v>
      </c>
      <c r="R435" s="3">
        <v>421.0</v>
      </c>
      <c r="S435" s="3">
        <v>94.2</v>
      </c>
      <c r="T435" s="3">
        <v>0.0</v>
      </c>
      <c r="U435" s="3">
        <v>0.0</v>
      </c>
      <c r="V435" s="3">
        <v>434.0</v>
      </c>
      <c r="W435" s="3">
        <v>97.1</v>
      </c>
      <c r="X435" s="3">
        <v>12.0</v>
      </c>
      <c r="Y435" s="3">
        <v>2.7</v>
      </c>
      <c r="Z435" s="3">
        <v>0.0</v>
      </c>
      <c r="AA435" s="3">
        <v>0.0</v>
      </c>
      <c r="AB435" s="3">
        <v>185.0</v>
      </c>
      <c r="AC435" s="3">
        <v>3.8</v>
      </c>
      <c r="AD435" s="3">
        <v>1.29</v>
      </c>
      <c r="AE435" s="3">
        <v>12.1</v>
      </c>
      <c r="AF435" s="3">
        <v>44.0</v>
      </c>
      <c r="AG435" s="3">
        <v>5.0</v>
      </c>
      <c r="AH435" s="3">
        <v>9.3</v>
      </c>
      <c r="AI435" s="3">
        <v>0.0</v>
      </c>
      <c r="AJ435" s="3">
        <v>0.0</v>
      </c>
      <c r="AK435" s="3">
        <v>1.0</v>
      </c>
      <c r="AL435" s="3">
        <v>0.0</v>
      </c>
      <c r="AM435" s="3">
        <v>6.0</v>
      </c>
      <c r="AN435" s="3">
        <v>32.0</v>
      </c>
      <c r="AO435" s="3">
        <v>98.3</v>
      </c>
      <c r="AP435" s="3" t="s">
        <v>4780</v>
      </c>
    </row>
    <row r="436">
      <c r="A436" s="3" t="s">
        <v>4891</v>
      </c>
      <c r="B436" s="3">
        <v>2022.0</v>
      </c>
      <c r="C436" s="3" t="s">
        <v>4782</v>
      </c>
      <c r="D436" s="3" t="s">
        <v>17</v>
      </c>
      <c r="E436" s="3">
        <v>12.0</v>
      </c>
      <c r="F436" s="3">
        <v>64.0</v>
      </c>
      <c r="G436" s="3">
        <v>40.0</v>
      </c>
      <c r="H436" s="3">
        <v>62.5</v>
      </c>
      <c r="I436" s="3">
        <v>346.0</v>
      </c>
      <c r="J436" s="3">
        <v>8.7</v>
      </c>
      <c r="K436" s="3">
        <v>6.0</v>
      </c>
      <c r="L436" s="3">
        <v>65.6</v>
      </c>
      <c r="M436" s="3">
        <v>64.5</v>
      </c>
      <c r="N436" s="3">
        <v>53.2</v>
      </c>
      <c r="O436" s="3">
        <v>83.5</v>
      </c>
      <c r="P436" s="3" t="s">
        <v>4777</v>
      </c>
      <c r="Q436" s="3">
        <v>303.0</v>
      </c>
      <c r="R436" s="3">
        <v>289.0</v>
      </c>
      <c r="S436" s="3">
        <v>95.4</v>
      </c>
      <c r="T436" s="3">
        <v>0.0</v>
      </c>
      <c r="U436" s="3">
        <v>0.0</v>
      </c>
      <c r="V436" s="3">
        <v>40.0</v>
      </c>
      <c r="W436" s="3">
        <v>13.2</v>
      </c>
      <c r="X436" s="3">
        <v>258.0</v>
      </c>
      <c r="Y436" s="3">
        <v>85.1</v>
      </c>
      <c r="Z436" s="3">
        <v>1.0</v>
      </c>
      <c r="AA436" s="3">
        <v>0.3</v>
      </c>
      <c r="AB436" s="3">
        <v>272.0</v>
      </c>
      <c r="AC436" s="3">
        <v>6.8</v>
      </c>
      <c r="AD436" s="3">
        <v>1.2</v>
      </c>
      <c r="AE436" s="3">
        <v>9.3</v>
      </c>
      <c r="AF436" s="3">
        <v>35.0</v>
      </c>
      <c r="AG436" s="3">
        <v>6.0</v>
      </c>
      <c r="AH436" s="3">
        <v>13.0</v>
      </c>
      <c r="AI436" s="3">
        <v>11.0</v>
      </c>
      <c r="AJ436" s="3">
        <v>3.0</v>
      </c>
      <c r="AK436" s="3">
        <v>3.0</v>
      </c>
      <c r="AL436" s="3">
        <v>0.0</v>
      </c>
      <c r="AM436" s="3">
        <v>13.0</v>
      </c>
      <c r="AN436" s="3">
        <v>18.0</v>
      </c>
      <c r="AO436" s="3">
        <v>88.4</v>
      </c>
      <c r="AP436" s="3" t="s">
        <v>4778</v>
      </c>
    </row>
    <row r="437">
      <c r="A437" s="3" t="s">
        <v>5134</v>
      </c>
      <c r="B437" s="3">
        <v>2016.0</v>
      </c>
      <c r="C437" s="3" t="s">
        <v>4776</v>
      </c>
      <c r="D437" s="3" t="s">
        <v>17</v>
      </c>
      <c r="E437" s="3">
        <v>12.0</v>
      </c>
      <c r="F437" s="3">
        <v>28.0</v>
      </c>
      <c r="G437" s="3">
        <v>20.0</v>
      </c>
      <c r="H437" s="3">
        <v>71.4</v>
      </c>
      <c r="I437" s="3">
        <v>236.0</v>
      </c>
      <c r="J437" s="3">
        <v>11.8</v>
      </c>
      <c r="K437" s="3">
        <v>0.0</v>
      </c>
      <c r="L437" s="3">
        <v>65.6</v>
      </c>
      <c r="M437" s="3">
        <v>64.3</v>
      </c>
      <c r="N437" s="3">
        <v>74.6</v>
      </c>
      <c r="O437" s="3">
        <v>70.8</v>
      </c>
      <c r="P437" s="3">
        <v>64.7</v>
      </c>
      <c r="Q437" s="3">
        <v>177.0</v>
      </c>
      <c r="R437" s="3">
        <v>169.0</v>
      </c>
      <c r="S437" s="3">
        <v>95.5</v>
      </c>
      <c r="T437" s="3">
        <v>1.0</v>
      </c>
      <c r="U437" s="3">
        <v>0.6</v>
      </c>
      <c r="V437" s="3">
        <v>170.0</v>
      </c>
      <c r="W437" s="3">
        <v>96.0</v>
      </c>
      <c r="X437" s="3">
        <v>7.0</v>
      </c>
      <c r="Y437" s="3">
        <v>4.0</v>
      </c>
      <c r="Z437" s="3">
        <v>0.0</v>
      </c>
      <c r="AA437" s="3">
        <v>0.0</v>
      </c>
      <c r="AB437" s="3">
        <v>157.0</v>
      </c>
      <c r="AC437" s="3">
        <v>7.9</v>
      </c>
      <c r="AD437" s="3">
        <v>1.4</v>
      </c>
      <c r="AE437" s="3">
        <v>6.5</v>
      </c>
      <c r="AF437" s="3">
        <v>32.0</v>
      </c>
      <c r="AG437" s="3">
        <v>1.0</v>
      </c>
      <c r="AH437" s="3">
        <v>4.8</v>
      </c>
      <c r="AI437" s="3">
        <v>0.0</v>
      </c>
      <c r="AJ437" s="3">
        <v>0.0</v>
      </c>
      <c r="AK437" s="3">
        <v>1.0</v>
      </c>
      <c r="AL437" s="3">
        <v>0.0</v>
      </c>
      <c r="AM437" s="3">
        <v>5.0</v>
      </c>
      <c r="AN437" s="3">
        <v>14.0</v>
      </c>
      <c r="AO437" s="3">
        <v>81.8</v>
      </c>
      <c r="AP437" s="3" t="s">
        <v>4783</v>
      </c>
    </row>
    <row r="438">
      <c r="A438" s="3" t="s">
        <v>5135</v>
      </c>
      <c r="B438" s="3">
        <v>2018.0</v>
      </c>
      <c r="C438" s="3" t="s">
        <v>4880</v>
      </c>
      <c r="D438" s="3" t="s">
        <v>17</v>
      </c>
      <c r="E438" s="3">
        <v>10.0</v>
      </c>
      <c r="F438" s="3">
        <v>17.0</v>
      </c>
      <c r="G438" s="3">
        <v>11.0</v>
      </c>
      <c r="H438" s="3">
        <v>64.7</v>
      </c>
      <c r="I438" s="3">
        <v>155.0</v>
      </c>
      <c r="J438" s="3">
        <v>14.1</v>
      </c>
      <c r="K438" s="3">
        <v>1.0</v>
      </c>
      <c r="L438" s="3">
        <v>65.6</v>
      </c>
      <c r="M438" s="3">
        <v>63.0</v>
      </c>
      <c r="N438" s="3">
        <v>64.6</v>
      </c>
      <c r="O438" s="3">
        <v>69.7</v>
      </c>
      <c r="P438" s="3" t="s">
        <v>4777</v>
      </c>
      <c r="Q438" s="3">
        <v>63.0</v>
      </c>
      <c r="R438" s="3">
        <v>63.0</v>
      </c>
      <c r="S438" s="3">
        <v>100.0</v>
      </c>
      <c r="T438" s="3">
        <v>0.0</v>
      </c>
      <c r="U438" s="3">
        <v>0.0</v>
      </c>
      <c r="V438" s="3">
        <v>41.0</v>
      </c>
      <c r="W438" s="3">
        <v>65.1</v>
      </c>
      <c r="X438" s="3">
        <v>22.0</v>
      </c>
      <c r="Y438" s="3">
        <v>34.9</v>
      </c>
      <c r="Z438" s="3">
        <v>0.0</v>
      </c>
      <c r="AA438" s="3">
        <v>0.0</v>
      </c>
      <c r="AB438" s="3">
        <v>65.0</v>
      </c>
      <c r="AC438" s="3">
        <v>5.9</v>
      </c>
      <c r="AD438" s="3">
        <v>2.46</v>
      </c>
      <c r="AE438" s="3">
        <v>9.7</v>
      </c>
      <c r="AF438" s="3">
        <v>50.0</v>
      </c>
      <c r="AG438" s="3">
        <v>1.0</v>
      </c>
      <c r="AH438" s="3">
        <v>8.3</v>
      </c>
      <c r="AI438" s="3">
        <v>6.0</v>
      </c>
      <c r="AJ438" s="3">
        <v>1.0</v>
      </c>
      <c r="AK438" s="3">
        <v>1.0</v>
      </c>
      <c r="AL438" s="3">
        <v>0.0</v>
      </c>
      <c r="AM438" s="3">
        <v>1.0</v>
      </c>
      <c r="AN438" s="3">
        <v>3.0</v>
      </c>
      <c r="AO438" s="3">
        <v>89.1</v>
      </c>
      <c r="AP438" s="3" t="s">
        <v>4780</v>
      </c>
    </row>
    <row r="439">
      <c r="A439" s="3" t="s">
        <v>5119</v>
      </c>
      <c r="B439" s="3">
        <v>2017.0</v>
      </c>
      <c r="C439" s="3" t="s">
        <v>4799</v>
      </c>
      <c r="D439" s="3" t="s">
        <v>17</v>
      </c>
      <c r="E439" s="3">
        <v>12.0</v>
      </c>
      <c r="F439" s="3">
        <v>66.0</v>
      </c>
      <c r="G439" s="3">
        <v>38.0</v>
      </c>
      <c r="H439" s="3">
        <v>57.6</v>
      </c>
      <c r="I439" s="3">
        <v>639.0</v>
      </c>
      <c r="J439" s="3">
        <v>16.8</v>
      </c>
      <c r="K439" s="3">
        <v>5.0</v>
      </c>
      <c r="L439" s="3">
        <v>65.5</v>
      </c>
      <c r="M439" s="3">
        <v>64.8</v>
      </c>
      <c r="N439" s="3">
        <v>50.4</v>
      </c>
      <c r="O439" s="3">
        <v>74.0</v>
      </c>
      <c r="P439" s="3" t="s">
        <v>4777</v>
      </c>
      <c r="Q439" s="3">
        <v>283.0</v>
      </c>
      <c r="R439" s="3">
        <v>267.0</v>
      </c>
      <c r="S439" s="3">
        <v>94.3</v>
      </c>
      <c r="T439" s="3">
        <v>0.0</v>
      </c>
      <c r="U439" s="3">
        <v>0.0</v>
      </c>
      <c r="V439" s="3">
        <v>279.0</v>
      </c>
      <c r="W439" s="3">
        <v>98.6</v>
      </c>
      <c r="X439" s="3">
        <v>3.0</v>
      </c>
      <c r="Y439" s="3">
        <v>1.1</v>
      </c>
      <c r="Z439" s="3">
        <v>1.0</v>
      </c>
      <c r="AA439" s="3">
        <v>0.4</v>
      </c>
      <c r="AB439" s="3">
        <v>371.0</v>
      </c>
      <c r="AC439" s="3">
        <v>9.8</v>
      </c>
      <c r="AD439" s="3">
        <v>2.39</v>
      </c>
      <c r="AE439" s="3">
        <v>11.9</v>
      </c>
      <c r="AF439" s="3">
        <v>75.0</v>
      </c>
      <c r="AG439" s="3">
        <v>6.0</v>
      </c>
      <c r="AH439" s="3">
        <v>13.6</v>
      </c>
      <c r="AI439" s="3">
        <v>8.0</v>
      </c>
      <c r="AJ439" s="3">
        <v>3.0</v>
      </c>
      <c r="AK439" s="3">
        <v>5.0</v>
      </c>
      <c r="AL439" s="3">
        <v>0.0</v>
      </c>
      <c r="AM439" s="3">
        <v>2.0</v>
      </c>
      <c r="AN439" s="3">
        <v>23.0</v>
      </c>
      <c r="AO439" s="3">
        <v>84.1</v>
      </c>
      <c r="AP439" s="3" t="s">
        <v>4778</v>
      </c>
    </row>
    <row r="440">
      <c r="A440" s="3" t="s">
        <v>5136</v>
      </c>
      <c r="B440" s="3">
        <v>2022.0</v>
      </c>
      <c r="C440" s="3" t="s">
        <v>4797</v>
      </c>
      <c r="D440" s="3" t="s">
        <v>17</v>
      </c>
      <c r="E440" s="3">
        <v>12.0</v>
      </c>
      <c r="F440" s="3">
        <v>69.0</v>
      </c>
      <c r="G440" s="3">
        <v>44.0</v>
      </c>
      <c r="H440" s="3">
        <v>63.8</v>
      </c>
      <c r="I440" s="3">
        <v>626.0</v>
      </c>
      <c r="J440" s="3">
        <v>14.2</v>
      </c>
      <c r="K440" s="3">
        <v>7.0</v>
      </c>
      <c r="L440" s="3">
        <v>65.5</v>
      </c>
      <c r="M440" s="3">
        <v>65.7</v>
      </c>
      <c r="N440" s="3">
        <v>50.5</v>
      </c>
      <c r="O440" s="3">
        <v>42.6</v>
      </c>
      <c r="P440" s="3" t="s">
        <v>4777</v>
      </c>
      <c r="Q440" s="3">
        <v>330.0</v>
      </c>
      <c r="R440" s="3">
        <v>314.0</v>
      </c>
      <c r="S440" s="3">
        <v>95.2</v>
      </c>
      <c r="T440" s="3">
        <v>0.0</v>
      </c>
      <c r="U440" s="3">
        <v>0.0</v>
      </c>
      <c r="V440" s="3">
        <v>4.0</v>
      </c>
      <c r="W440" s="3">
        <v>1.2</v>
      </c>
      <c r="X440" s="3">
        <v>326.0</v>
      </c>
      <c r="Y440" s="3">
        <v>98.8</v>
      </c>
      <c r="Z440" s="3">
        <v>0.0</v>
      </c>
      <c r="AA440" s="3">
        <v>0.0</v>
      </c>
      <c r="AB440" s="3">
        <v>293.0</v>
      </c>
      <c r="AC440" s="3">
        <v>6.7</v>
      </c>
      <c r="AD440" s="3">
        <v>1.99</v>
      </c>
      <c r="AE440" s="3">
        <v>10.0</v>
      </c>
      <c r="AF440" s="3">
        <v>75.0</v>
      </c>
      <c r="AG440" s="3">
        <v>6.0</v>
      </c>
      <c r="AH440" s="3">
        <v>12.0</v>
      </c>
      <c r="AI440" s="3">
        <v>16.0</v>
      </c>
      <c r="AJ440" s="3">
        <v>8.0</v>
      </c>
      <c r="AK440" s="3">
        <v>0.0</v>
      </c>
      <c r="AL440" s="3">
        <v>1.0</v>
      </c>
      <c r="AM440" s="3">
        <v>6.0</v>
      </c>
      <c r="AN440" s="3">
        <v>28.0</v>
      </c>
      <c r="AO440" s="3">
        <v>126.8</v>
      </c>
      <c r="AP440" s="3" t="s">
        <v>4778</v>
      </c>
    </row>
    <row r="441">
      <c r="A441" s="3" t="s">
        <v>4940</v>
      </c>
      <c r="B441" s="3">
        <v>2020.0</v>
      </c>
      <c r="C441" s="3" t="s">
        <v>4798</v>
      </c>
      <c r="D441" s="3" t="s">
        <v>17</v>
      </c>
      <c r="E441" s="3">
        <v>9.0</v>
      </c>
      <c r="F441" s="3">
        <v>21.0</v>
      </c>
      <c r="G441" s="3">
        <v>15.0</v>
      </c>
      <c r="H441" s="3">
        <v>71.4</v>
      </c>
      <c r="I441" s="3">
        <v>376.0</v>
      </c>
      <c r="J441" s="3">
        <v>25.1</v>
      </c>
      <c r="K441" s="3">
        <v>4.0</v>
      </c>
      <c r="L441" s="3">
        <v>65.5</v>
      </c>
      <c r="M441" s="3">
        <v>66.6</v>
      </c>
      <c r="N441" s="3">
        <v>70.9</v>
      </c>
      <c r="O441" s="3">
        <v>69.5</v>
      </c>
      <c r="P441" s="3" t="s">
        <v>4777</v>
      </c>
      <c r="Q441" s="3">
        <v>191.0</v>
      </c>
      <c r="R441" s="3">
        <v>176.0</v>
      </c>
      <c r="S441" s="3">
        <v>92.1</v>
      </c>
      <c r="T441" s="3">
        <v>0.0</v>
      </c>
      <c r="U441" s="3">
        <v>0.0</v>
      </c>
      <c r="V441" s="3">
        <v>18.0</v>
      </c>
      <c r="W441" s="3">
        <v>9.4</v>
      </c>
      <c r="X441" s="3">
        <v>173.0</v>
      </c>
      <c r="Y441" s="3">
        <v>90.6</v>
      </c>
      <c r="Z441" s="3">
        <v>0.0</v>
      </c>
      <c r="AA441" s="3">
        <v>0.0</v>
      </c>
      <c r="AB441" s="3">
        <v>73.0</v>
      </c>
      <c r="AC441" s="3">
        <v>4.9</v>
      </c>
      <c r="AD441" s="3">
        <v>2.14</v>
      </c>
      <c r="AE441" s="3">
        <v>22.0</v>
      </c>
      <c r="AF441" s="3">
        <v>81.0</v>
      </c>
      <c r="AG441" s="3">
        <v>1.0</v>
      </c>
      <c r="AH441" s="3">
        <v>6.3</v>
      </c>
      <c r="AI441" s="3">
        <v>8.0</v>
      </c>
      <c r="AJ441" s="3">
        <v>7.0</v>
      </c>
      <c r="AK441" s="3">
        <v>0.0</v>
      </c>
      <c r="AL441" s="3">
        <v>0.0</v>
      </c>
      <c r="AM441" s="3">
        <v>3.0</v>
      </c>
      <c r="AN441" s="3">
        <v>10.0</v>
      </c>
      <c r="AO441" s="3">
        <v>153.3</v>
      </c>
      <c r="AP441" s="3" t="s">
        <v>4792</v>
      </c>
    </row>
    <row r="442">
      <c r="A442" s="3" t="s">
        <v>5034</v>
      </c>
      <c r="B442" s="3">
        <v>2018.0</v>
      </c>
      <c r="C442" s="3" t="s">
        <v>4787</v>
      </c>
      <c r="D442" s="3" t="s">
        <v>17</v>
      </c>
      <c r="E442" s="3">
        <v>8.0</v>
      </c>
      <c r="F442" s="3">
        <v>47.0</v>
      </c>
      <c r="G442" s="3">
        <v>27.0</v>
      </c>
      <c r="H442" s="3">
        <v>57.4</v>
      </c>
      <c r="I442" s="3">
        <v>350.0</v>
      </c>
      <c r="J442" s="3">
        <v>13.0</v>
      </c>
      <c r="K442" s="3">
        <v>0.0</v>
      </c>
      <c r="L442" s="3">
        <v>65.5</v>
      </c>
      <c r="M442" s="3">
        <v>64.1</v>
      </c>
      <c r="N442" s="3">
        <v>53.4</v>
      </c>
      <c r="O442" s="3">
        <v>71.3</v>
      </c>
      <c r="P442" s="3" t="s">
        <v>4777</v>
      </c>
      <c r="Q442" s="3">
        <v>284.0</v>
      </c>
      <c r="R442" s="3">
        <v>262.0</v>
      </c>
      <c r="S442" s="3">
        <v>92.3</v>
      </c>
      <c r="T442" s="3">
        <v>0.0</v>
      </c>
      <c r="U442" s="3">
        <v>0.0</v>
      </c>
      <c r="V442" s="3">
        <v>29.0</v>
      </c>
      <c r="W442" s="3">
        <v>10.2</v>
      </c>
      <c r="X442" s="3">
        <v>254.0</v>
      </c>
      <c r="Y442" s="3">
        <v>89.4</v>
      </c>
      <c r="Z442" s="3">
        <v>1.0</v>
      </c>
      <c r="AA442" s="3">
        <v>0.4</v>
      </c>
      <c r="AB442" s="3">
        <v>124.0</v>
      </c>
      <c r="AC442" s="3">
        <v>4.6</v>
      </c>
      <c r="AD442" s="3">
        <v>1.34</v>
      </c>
      <c r="AE442" s="3">
        <v>11.9</v>
      </c>
      <c r="AF442" s="3">
        <v>26.0</v>
      </c>
      <c r="AG442" s="3">
        <v>4.0</v>
      </c>
      <c r="AH442" s="3">
        <v>12.9</v>
      </c>
      <c r="AI442" s="3">
        <v>13.0</v>
      </c>
      <c r="AJ442" s="3">
        <v>4.0</v>
      </c>
      <c r="AK442" s="3">
        <v>0.0</v>
      </c>
      <c r="AL442" s="3">
        <v>0.0</v>
      </c>
      <c r="AM442" s="3">
        <v>3.0</v>
      </c>
      <c r="AN442" s="3">
        <v>20.0</v>
      </c>
      <c r="AO442" s="3">
        <v>81.0</v>
      </c>
      <c r="AP442" s="3" t="s">
        <v>4780</v>
      </c>
    </row>
    <row r="443">
      <c r="A443" s="3" t="s">
        <v>4957</v>
      </c>
      <c r="B443" s="3">
        <v>2017.0</v>
      </c>
      <c r="C443" s="3" t="s">
        <v>4798</v>
      </c>
      <c r="D443" s="3" t="s">
        <v>17</v>
      </c>
      <c r="E443" s="3">
        <v>11.0</v>
      </c>
      <c r="F443" s="3">
        <v>37.0</v>
      </c>
      <c r="G443" s="3">
        <v>26.0</v>
      </c>
      <c r="H443" s="3">
        <v>70.3</v>
      </c>
      <c r="I443" s="3">
        <v>350.0</v>
      </c>
      <c r="J443" s="3">
        <v>13.5</v>
      </c>
      <c r="K443" s="3">
        <v>2.0</v>
      </c>
      <c r="L443" s="3">
        <v>65.5</v>
      </c>
      <c r="M443" s="3">
        <v>65.6</v>
      </c>
      <c r="N443" s="3">
        <v>88.0</v>
      </c>
      <c r="O443" s="3">
        <v>71.7</v>
      </c>
      <c r="P443" s="3" t="s">
        <v>4777</v>
      </c>
      <c r="Q443" s="3">
        <v>246.0</v>
      </c>
      <c r="R443" s="3">
        <v>237.0</v>
      </c>
      <c r="S443" s="3">
        <v>96.3</v>
      </c>
      <c r="T443" s="3">
        <v>0.0</v>
      </c>
      <c r="U443" s="3">
        <v>0.0</v>
      </c>
      <c r="V443" s="3">
        <v>246.0</v>
      </c>
      <c r="W443" s="3">
        <v>100.0</v>
      </c>
      <c r="X443" s="3">
        <v>0.0</v>
      </c>
      <c r="Y443" s="3">
        <v>0.0</v>
      </c>
      <c r="Z443" s="3">
        <v>0.0</v>
      </c>
      <c r="AA443" s="3">
        <v>0.0</v>
      </c>
      <c r="AB443" s="3">
        <v>127.0</v>
      </c>
      <c r="AC443" s="3">
        <v>4.9</v>
      </c>
      <c r="AD443" s="3">
        <v>1.48</v>
      </c>
      <c r="AE443" s="3">
        <v>11.3</v>
      </c>
      <c r="AF443" s="3">
        <v>45.0</v>
      </c>
      <c r="AG443" s="3">
        <v>0.0</v>
      </c>
      <c r="AH443" s="3">
        <v>0.0</v>
      </c>
      <c r="AI443" s="3">
        <v>8.0</v>
      </c>
      <c r="AJ443" s="3">
        <v>2.0</v>
      </c>
      <c r="AK443" s="3">
        <v>1.0</v>
      </c>
      <c r="AL443" s="3">
        <v>0.0</v>
      </c>
      <c r="AM443" s="3">
        <v>5.0</v>
      </c>
      <c r="AN443" s="3">
        <v>14.0</v>
      </c>
      <c r="AO443" s="3">
        <v>106.8</v>
      </c>
      <c r="AP443" s="3" t="s">
        <v>4818</v>
      </c>
    </row>
    <row r="444">
      <c r="A444" s="3" t="s">
        <v>3795</v>
      </c>
      <c r="B444" s="3">
        <v>2019.0</v>
      </c>
      <c r="C444" s="3" t="s">
        <v>4781</v>
      </c>
      <c r="D444" s="3" t="s">
        <v>17</v>
      </c>
      <c r="E444" s="3">
        <v>12.0</v>
      </c>
      <c r="F444" s="3">
        <v>32.0</v>
      </c>
      <c r="G444" s="3">
        <v>20.0</v>
      </c>
      <c r="H444" s="3">
        <v>62.5</v>
      </c>
      <c r="I444" s="3">
        <v>266.0</v>
      </c>
      <c r="J444" s="3">
        <v>13.3</v>
      </c>
      <c r="K444" s="3">
        <v>2.0</v>
      </c>
      <c r="L444" s="3">
        <v>65.5</v>
      </c>
      <c r="M444" s="3">
        <v>66.8</v>
      </c>
      <c r="N444" s="3">
        <v>44.0</v>
      </c>
      <c r="O444" s="3">
        <v>72.2</v>
      </c>
      <c r="P444" s="3" t="s">
        <v>4777</v>
      </c>
      <c r="Q444" s="3">
        <v>134.0</v>
      </c>
      <c r="R444" s="3">
        <v>131.0</v>
      </c>
      <c r="S444" s="3">
        <v>97.8</v>
      </c>
      <c r="T444" s="3">
        <v>0.0</v>
      </c>
      <c r="U444" s="3">
        <v>0.0</v>
      </c>
      <c r="V444" s="3">
        <v>39.0</v>
      </c>
      <c r="W444" s="3">
        <v>29.1</v>
      </c>
      <c r="X444" s="3">
        <v>95.0</v>
      </c>
      <c r="Y444" s="3">
        <v>70.9</v>
      </c>
      <c r="Z444" s="3">
        <v>0.0</v>
      </c>
      <c r="AA444" s="3">
        <v>0.0</v>
      </c>
      <c r="AB444" s="3">
        <v>82.0</v>
      </c>
      <c r="AC444" s="3">
        <v>4.1</v>
      </c>
      <c r="AD444" s="3">
        <v>2.03</v>
      </c>
      <c r="AE444" s="3">
        <v>12.9</v>
      </c>
      <c r="AF444" s="3">
        <v>37.0</v>
      </c>
      <c r="AG444" s="3">
        <v>4.0</v>
      </c>
      <c r="AH444" s="3">
        <v>16.7</v>
      </c>
      <c r="AI444" s="3">
        <v>10.0</v>
      </c>
      <c r="AJ444" s="3">
        <v>6.0</v>
      </c>
      <c r="AK444" s="3">
        <v>0.0</v>
      </c>
      <c r="AL444" s="3">
        <v>0.0</v>
      </c>
      <c r="AM444" s="3">
        <v>3.0</v>
      </c>
      <c r="AN444" s="3">
        <v>13.0</v>
      </c>
      <c r="AO444" s="3">
        <v>109.6</v>
      </c>
      <c r="AP444" s="3" t="s">
        <v>4778</v>
      </c>
    </row>
    <row r="445">
      <c r="A445" s="3" t="s">
        <v>2021</v>
      </c>
      <c r="B445" s="3">
        <v>2020.0</v>
      </c>
      <c r="C445" s="3" t="s">
        <v>4793</v>
      </c>
      <c r="D445" s="3" t="s">
        <v>17</v>
      </c>
      <c r="E445" s="3">
        <v>6.0</v>
      </c>
      <c r="F445" s="3">
        <v>5.0</v>
      </c>
      <c r="G445" s="3">
        <v>4.0</v>
      </c>
      <c r="H445" s="3">
        <v>80.0</v>
      </c>
      <c r="I445" s="3">
        <v>54.0</v>
      </c>
      <c r="J445" s="3">
        <v>13.5</v>
      </c>
      <c r="K445" s="3">
        <v>1.0</v>
      </c>
      <c r="L445" s="3">
        <v>65.5</v>
      </c>
      <c r="M445" s="3">
        <v>65.4</v>
      </c>
      <c r="N445" s="3">
        <v>74.9</v>
      </c>
      <c r="O445" s="3">
        <v>65.0</v>
      </c>
      <c r="P445" s="3" t="s">
        <v>4777</v>
      </c>
      <c r="Q445" s="3">
        <v>36.0</v>
      </c>
      <c r="R445" s="3">
        <v>35.0</v>
      </c>
      <c r="S445" s="3">
        <v>97.2</v>
      </c>
      <c r="T445" s="3">
        <v>0.0</v>
      </c>
      <c r="U445" s="3">
        <v>0.0</v>
      </c>
      <c r="V445" s="3">
        <v>36.0</v>
      </c>
      <c r="W445" s="3">
        <v>100.0</v>
      </c>
      <c r="X445" s="3">
        <v>0.0</v>
      </c>
      <c r="Y445" s="3">
        <v>0.0</v>
      </c>
      <c r="Z445" s="3">
        <v>0.0</v>
      </c>
      <c r="AA445" s="3">
        <v>0.0</v>
      </c>
      <c r="AB445" s="3">
        <v>19.0</v>
      </c>
      <c r="AC445" s="3">
        <v>4.8</v>
      </c>
      <c r="AD445" s="3">
        <v>1.54</v>
      </c>
      <c r="AE445" s="3">
        <v>7.6</v>
      </c>
      <c r="AF445" s="3">
        <v>28.0</v>
      </c>
      <c r="AG445" s="3">
        <v>0.0</v>
      </c>
      <c r="AH445" s="3">
        <v>0.0</v>
      </c>
      <c r="AI445" s="3">
        <v>0.0</v>
      </c>
      <c r="AJ445" s="3">
        <v>0.0</v>
      </c>
      <c r="AK445" s="3">
        <v>0.0</v>
      </c>
      <c r="AL445" s="3">
        <v>0.0</v>
      </c>
      <c r="AM445" s="3">
        <v>1.0</v>
      </c>
      <c r="AN445" s="3">
        <v>3.0</v>
      </c>
      <c r="AO445" s="3">
        <v>151.3</v>
      </c>
      <c r="AP445" s="3" t="s">
        <v>4780</v>
      </c>
    </row>
    <row r="446">
      <c r="A446" s="3" t="s">
        <v>5137</v>
      </c>
      <c r="B446" s="3">
        <v>2018.0</v>
      </c>
      <c r="C446" s="3" t="s">
        <v>4981</v>
      </c>
      <c r="D446" s="3" t="s">
        <v>17</v>
      </c>
      <c r="E446" s="3">
        <v>12.0</v>
      </c>
      <c r="F446" s="3">
        <v>49.0</v>
      </c>
      <c r="G446" s="3">
        <v>31.0</v>
      </c>
      <c r="H446" s="3">
        <v>63.3</v>
      </c>
      <c r="I446" s="3">
        <v>399.0</v>
      </c>
      <c r="J446" s="3">
        <v>12.9</v>
      </c>
      <c r="K446" s="3">
        <v>2.0</v>
      </c>
      <c r="L446" s="3">
        <v>65.4</v>
      </c>
      <c r="M446" s="3">
        <v>64.9</v>
      </c>
      <c r="N446" s="3">
        <v>50.3</v>
      </c>
      <c r="O446" s="3">
        <v>32.2</v>
      </c>
      <c r="P446" s="3" t="s">
        <v>4777</v>
      </c>
      <c r="Q446" s="3">
        <v>267.0</v>
      </c>
      <c r="R446" s="3">
        <v>254.0</v>
      </c>
      <c r="S446" s="3">
        <v>95.1</v>
      </c>
      <c r="T446" s="3">
        <v>0.0</v>
      </c>
      <c r="U446" s="3">
        <v>0.0</v>
      </c>
      <c r="V446" s="3">
        <v>47.0</v>
      </c>
      <c r="W446" s="3">
        <v>17.6</v>
      </c>
      <c r="X446" s="3">
        <v>220.0</v>
      </c>
      <c r="Y446" s="3">
        <v>82.4</v>
      </c>
      <c r="Z446" s="3">
        <v>0.0</v>
      </c>
      <c r="AA446" s="3">
        <v>0.0</v>
      </c>
      <c r="AB446" s="3">
        <v>127.0</v>
      </c>
      <c r="AC446" s="3">
        <v>4.1</v>
      </c>
      <c r="AD446" s="3">
        <v>1.57</v>
      </c>
      <c r="AE446" s="3">
        <v>11.9</v>
      </c>
      <c r="AF446" s="3">
        <v>49.0</v>
      </c>
      <c r="AG446" s="3">
        <v>5.0</v>
      </c>
      <c r="AH446" s="3">
        <v>13.9</v>
      </c>
      <c r="AI446" s="3">
        <v>9.0</v>
      </c>
      <c r="AJ446" s="3">
        <v>3.0</v>
      </c>
      <c r="AK446" s="3">
        <v>1.0</v>
      </c>
      <c r="AL446" s="3">
        <v>1.0</v>
      </c>
      <c r="AM446" s="3">
        <v>2.0</v>
      </c>
      <c r="AN446" s="3">
        <v>22.0</v>
      </c>
      <c r="AO446" s="3">
        <v>93.8</v>
      </c>
      <c r="AP446" s="3" t="s">
        <v>4778</v>
      </c>
    </row>
    <row r="447">
      <c r="A447" s="3" t="s">
        <v>5100</v>
      </c>
      <c r="B447" s="3">
        <v>2020.0</v>
      </c>
      <c r="C447" s="3" t="s">
        <v>4796</v>
      </c>
      <c r="D447" s="3" t="s">
        <v>17</v>
      </c>
      <c r="E447" s="3">
        <v>10.0</v>
      </c>
      <c r="F447" s="3">
        <v>36.0</v>
      </c>
      <c r="G447" s="3">
        <v>23.0</v>
      </c>
      <c r="H447" s="3">
        <v>63.9</v>
      </c>
      <c r="I447" s="3">
        <v>397.0</v>
      </c>
      <c r="J447" s="3">
        <v>17.3</v>
      </c>
      <c r="K447" s="3">
        <v>2.0</v>
      </c>
      <c r="L447" s="3">
        <v>65.4</v>
      </c>
      <c r="M447" s="3">
        <v>64.2</v>
      </c>
      <c r="N447" s="3">
        <v>57.3</v>
      </c>
      <c r="O447" s="3">
        <v>70.7</v>
      </c>
      <c r="P447" s="3" t="s">
        <v>4777</v>
      </c>
      <c r="Q447" s="3">
        <v>246.0</v>
      </c>
      <c r="R447" s="3">
        <v>237.0</v>
      </c>
      <c r="S447" s="3">
        <v>96.3</v>
      </c>
      <c r="T447" s="3">
        <v>0.0</v>
      </c>
      <c r="U447" s="3">
        <v>0.0</v>
      </c>
      <c r="V447" s="3">
        <v>91.0</v>
      </c>
      <c r="W447" s="3">
        <v>37.0</v>
      </c>
      <c r="X447" s="3">
        <v>154.0</v>
      </c>
      <c r="Y447" s="3">
        <v>62.6</v>
      </c>
      <c r="Z447" s="3">
        <v>1.0</v>
      </c>
      <c r="AA447" s="3">
        <v>0.4</v>
      </c>
      <c r="AB447" s="3">
        <v>141.0</v>
      </c>
      <c r="AC447" s="3">
        <v>6.1</v>
      </c>
      <c r="AD447" s="3">
        <v>1.68</v>
      </c>
      <c r="AE447" s="3">
        <v>14.3</v>
      </c>
      <c r="AF447" s="3">
        <v>47.0</v>
      </c>
      <c r="AG447" s="3">
        <v>3.0</v>
      </c>
      <c r="AH447" s="3">
        <v>11.5</v>
      </c>
      <c r="AI447" s="3">
        <v>7.0</v>
      </c>
      <c r="AJ447" s="3">
        <v>2.0</v>
      </c>
      <c r="AK447" s="3">
        <v>1.0</v>
      </c>
      <c r="AL447" s="3">
        <v>0.0</v>
      </c>
      <c r="AM447" s="3">
        <v>3.0</v>
      </c>
      <c r="AN447" s="3">
        <v>19.0</v>
      </c>
      <c r="AO447" s="3">
        <v>108.2</v>
      </c>
      <c r="AP447" s="3" t="s">
        <v>4780</v>
      </c>
    </row>
    <row r="448">
      <c r="A448" s="3" t="s">
        <v>4960</v>
      </c>
      <c r="B448" s="3">
        <v>2021.0</v>
      </c>
      <c r="C448" s="3" t="s">
        <v>4794</v>
      </c>
      <c r="D448" s="3" t="s">
        <v>17</v>
      </c>
      <c r="E448" s="3">
        <v>11.0</v>
      </c>
      <c r="F448" s="3">
        <v>34.0</v>
      </c>
      <c r="G448" s="3">
        <v>18.0</v>
      </c>
      <c r="H448" s="3">
        <v>52.9</v>
      </c>
      <c r="I448" s="3">
        <v>254.0</v>
      </c>
      <c r="J448" s="3">
        <v>14.1</v>
      </c>
      <c r="K448" s="3">
        <v>2.0</v>
      </c>
      <c r="L448" s="3">
        <v>65.4</v>
      </c>
      <c r="M448" s="3">
        <v>65.7</v>
      </c>
      <c r="N448" s="3">
        <v>50.6</v>
      </c>
      <c r="O448" s="3">
        <v>78.0</v>
      </c>
      <c r="P448" s="3" t="s">
        <v>4777</v>
      </c>
      <c r="Q448" s="3">
        <v>151.0</v>
      </c>
      <c r="R448" s="3">
        <v>143.0</v>
      </c>
      <c r="S448" s="3">
        <v>94.7</v>
      </c>
      <c r="T448" s="3">
        <v>0.0</v>
      </c>
      <c r="U448" s="3">
        <v>0.0</v>
      </c>
      <c r="V448" s="3">
        <v>129.0</v>
      </c>
      <c r="W448" s="3">
        <v>85.4</v>
      </c>
      <c r="X448" s="3">
        <v>22.0</v>
      </c>
      <c r="Y448" s="3">
        <v>14.6</v>
      </c>
      <c r="Z448" s="3">
        <v>0.0</v>
      </c>
      <c r="AA448" s="3">
        <v>0.0</v>
      </c>
      <c r="AB448" s="3">
        <v>70.0</v>
      </c>
      <c r="AC448" s="3">
        <v>3.9</v>
      </c>
      <c r="AD448" s="3">
        <v>1.78</v>
      </c>
      <c r="AE448" s="3">
        <v>14.5</v>
      </c>
      <c r="AF448" s="3">
        <v>44.0</v>
      </c>
      <c r="AG448" s="3">
        <v>3.0</v>
      </c>
      <c r="AH448" s="3">
        <v>14.3</v>
      </c>
      <c r="AI448" s="3">
        <v>5.0</v>
      </c>
      <c r="AJ448" s="3">
        <v>1.0</v>
      </c>
      <c r="AK448" s="3">
        <v>0.0</v>
      </c>
      <c r="AL448" s="3">
        <v>0.0</v>
      </c>
      <c r="AM448" s="3">
        <v>4.0</v>
      </c>
      <c r="AN448" s="3">
        <v>13.0</v>
      </c>
      <c r="AO448" s="3">
        <v>96.9</v>
      </c>
      <c r="AP448" s="3" t="s">
        <v>4780</v>
      </c>
    </row>
    <row r="449">
      <c r="A449" s="3" t="s">
        <v>4907</v>
      </c>
      <c r="B449" s="3">
        <v>2020.0</v>
      </c>
      <c r="C449" s="3" t="s">
        <v>4908</v>
      </c>
      <c r="D449" s="3" t="s">
        <v>17</v>
      </c>
      <c r="E449" s="3">
        <v>7.0</v>
      </c>
      <c r="F449" s="3">
        <v>9.0</v>
      </c>
      <c r="G449" s="3">
        <v>8.0</v>
      </c>
      <c r="H449" s="3">
        <v>88.9</v>
      </c>
      <c r="I449" s="3">
        <v>65.0</v>
      </c>
      <c r="J449" s="3">
        <v>8.1</v>
      </c>
      <c r="K449" s="3">
        <v>0.0</v>
      </c>
      <c r="L449" s="3">
        <v>65.4</v>
      </c>
      <c r="M449" s="3">
        <v>65.1</v>
      </c>
      <c r="N449" s="3">
        <v>79.3</v>
      </c>
      <c r="O449" s="3">
        <v>68.2</v>
      </c>
      <c r="P449" s="3" t="s">
        <v>4777</v>
      </c>
      <c r="Q449" s="3">
        <v>51.0</v>
      </c>
      <c r="R449" s="3">
        <v>50.0</v>
      </c>
      <c r="S449" s="3">
        <v>98.0</v>
      </c>
      <c r="T449" s="3">
        <v>0.0</v>
      </c>
      <c r="U449" s="3">
        <v>0.0</v>
      </c>
      <c r="V449" s="3">
        <v>9.0</v>
      </c>
      <c r="W449" s="3">
        <v>17.6</v>
      </c>
      <c r="X449" s="3">
        <v>42.0</v>
      </c>
      <c r="Y449" s="3">
        <v>82.4</v>
      </c>
      <c r="Z449" s="3">
        <v>0.0</v>
      </c>
      <c r="AA449" s="3">
        <v>0.0</v>
      </c>
      <c r="AB449" s="3">
        <v>25.0</v>
      </c>
      <c r="AC449" s="3">
        <v>3.1</v>
      </c>
      <c r="AD449" s="3">
        <v>1.3</v>
      </c>
      <c r="AE449" s="3">
        <v>6.2</v>
      </c>
      <c r="AF449" s="3">
        <v>17.0</v>
      </c>
      <c r="AG449" s="3">
        <v>0.0</v>
      </c>
      <c r="AH449" s="3">
        <v>0.0</v>
      </c>
      <c r="AI449" s="3">
        <v>1.0</v>
      </c>
      <c r="AJ449" s="3">
        <v>1.0</v>
      </c>
      <c r="AK449" s="3">
        <v>0.0</v>
      </c>
      <c r="AL449" s="3">
        <v>0.0</v>
      </c>
      <c r="AM449" s="3">
        <v>0.0</v>
      </c>
      <c r="AN449" s="3">
        <v>4.0</v>
      </c>
      <c r="AO449" s="3">
        <v>96.8</v>
      </c>
      <c r="AP449" s="3" t="s">
        <v>4778</v>
      </c>
    </row>
    <row r="450">
      <c r="A450" s="3" t="s">
        <v>5138</v>
      </c>
      <c r="B450" s="3">
        <v>2021.0</v>
      </c>
      <c r="C450" s="3" t="s">
        <v>4880</v>
      </c>
      <c r="D450" s="3" t="s">
        <v>17</v>
      </c>
      <c r="E450" s="3">
        <v>12.0</v>
      </c>
      <c r="F450" s="3">
        <v>71.0</v>
      </c>
      <c r="G450" s="3">
        <v>52.0</v>
      </c>
      <c r="H450" s="3">
        <v>73.2</v>
      </c>
      <c r="I450" s="3">
        <v>610.0</v>
      </c>
      <c r="J450" s="3">
        <v>11.7</v>
      </c>
      <c r="K450" s="3">
        <v>6.0</v>
      </c>
      <c r="L450" s="3">
        <v>65.3</v>
      </c>
      <c r="M450" s="3">
        <v>68.4</v>
      </c>
      <c r="N450" s="3">
        <v>65.9</v>
      </c>
      <c r="O450" s="3">
        <v>58.9</v>
      </c>
      <c r="P450" s="3" t="s">
        <v>4777</v>
      </c>
      <c r="Q450" s="3">
        <v>437.0</v>
      </c>
      <c r="R450" s="3">
        <v>411.0</v>
      </c>
      <c r="S450" s="3">
        <v>94.1</v>
      </c>
      <c r="T450" s="3">
        <v>0.0</v>
      </c>
      <c r="U450" s="3">
        <v>0.0</v>
      </c>
      <c r="V450" s="3">
        <v>407.0</v>
      </c>
      <c r="W450" s="3">
        <v>93.1</v>
      </c>
      <c r="X450" s="3">
        <v>29.0</v>
      </c>
      <c r="Y450" s="3">
        <v>6.6</v>
      </c>
      <c r="Z450" s="3">
        <v>0.0</v>
      </c>
      <c r="AA450" s="3">
        <v>0.0</v>
      </c>
      <c r="AB450" s="3">
        <v>224.0</v>
      </c>
      <c r="AC450" s="3">
        <v>4.3</v>
      </c>
      <c r="AD450" s="3">
        <v>1.48</v>
      </c>
      <c r="AE450" s="3">
        <v>9.1</v>
      </c>
      <c r="AF450" s="3">
        <v>29.0</v>
      </c>
      <c r="AG450" s="3">
        <v>5.0</v>
      </c>
      <c r="AH450" s="3">
        <v>8.8</v>
      </c>
      <c r="AI450" s="3">
        <v>8.0</v>
      </c>
      <c r="AJ450" s="3">
        <v>5.0</v>
      </c>
      <c r="AK450" s="3">
        <v>1.0</v>
      </c>
      <c r="AL450" s="3">
        <v>0.0</v>
      </c>
      <c r="AM450" s="3">
        <v>15.0</v>
      </c>
      <c r="AN450" s="3">
        <v>36.0</v>
      </c>
      <c r="AO450" s="3">
        <v>121.2</v>
      </c>
      <c r="AP450" s="3" t="s">
        <v>4778</v>
      </c>
    </row>
    <row r="451">
      <c r="A451" s="3" t="s">
        <v>2892</v>
      </c>
      <c r="B451" s="3">
        <v>2021.0</v>
      </c>
      <c r="C451" s="3" t="s">
        <v>4802</v>
      </c>
      <c r="D451" s="3" t="s">
        <v>17</v>
      </c>
      <c r="E451" s="3">
        <v>12.0</v>
      </c>
      <c r="F451" s="3">
        <v>59.0</v>
      </c>
      <c r="G451" s="3">
        <v>35.0</v>
      </c>
      <c r="H451" s="3">
        <v>59.3</v>
      </c>
      <c r="I451" s="3">
        <v>552.0</v>
      </c>
      <c r="J451" s="3">
        <v>15.8</v>
      </c>
      <c r="K451" s="3">
        <v>0.0</v>
      </c>
      <c r="L451" s="3">
        <v>65.3</v>
      </c>
      <c r="M451" s="3">
        <v>68.1</v>
      </c>
      <c r="N451" s="3">
        <v>82.7</v>
      </c>
      <c r="O451" s="3">
        <v>72.4</v>
      </c>
      <c r="P451" s="3" t="s">
        <v>4777</v>
      </c>
      <c r="Q451" s="3">
        <v>346.0</v>
      </c>
      <c r="R451" s="3">
        <v>323.0</v>
      </c>
      <c r="S451" s="3">
        <v>93.4</v>
      </c>
      <c r="T451" s="3">
        <v>0.0</v>
      </c>
      <c r="U451" s="3">
        <v>0.0</v>
      </c>
      <c r="V451" s="3">
        <v>44.0</v>
      </c>
      <c r="W451" s="3">
        <v>12.7</v>
      </c>
      <c r="X451" s="3">
        <v>301.0</v>
      </c>
      <c r="Y451" s="3">
        <v>87.0</v>
      </c>
      <c r="Z451" s="3">
        <v>1.0</v>
      </c>
      <c r="AA451" s="3">
        <v>0.3</v>
      </c>
      <c r="AB451" s="3">
        <v>106.0</v>
      </c>
      <c r="AC451" s="3">
        <v>3.0</v>
      </c>
      <c r="AD451" s="3">
        <v>1.71</v>
      </c>
      <c r="AE451" s="3">
        <v>13.2</v>
      </c>
      <c r="AF451" s="3">
        <v>50.0</v>
      </c>
      <c r="AG451" s="3">
        <v>1.0</v>
      </c>
      <c r="AH451" s="3">
        <v>2.8</v>
      </c>
      <c r="AI451" s="3">
        <v>27.0</v>
      </c>
      <c r="AJ451" s="3">
        <v>15.0</v>
      </c>
      <c r="AK451" s="3">
        <v>2.0</v>
      </c>
      <c r="AL451" s="3">
        <v>0.0</v>
      </c>
      <c r="AM451" s="3">
        <v>3.0</v>
      </c>
      <c r="AN451" s="3">
        <v>23.0</v>
      </c>
      <c r="AO451" s="3">
        <v>76.4</v>
      </c>
      <c r="AP451" s="3" t="s">
        <v>4826</v>
      </c>
    </row>
    <row r="452">
      <c r="A452" s="3" t="s">
        <v>5139</v>
      </c>
      <c r="B452" s="3">
        <v>2017.0</v>
      </c>
      <c r="C452" s="3" t="s">
        <v>4879</v>
      </c>
      <c r="D452" s="3" t="s">
        <v>17</v>
      </c>
      <c r="E452" s="3">
        <v>11.0</v>
      </c>
      <c r="F452" s="3">
        <v>22.0</v>
      </c>
      <c r="G452" s="3">
        <v>13.0</v>
      </c>
      <c r="H452" s="3">
        <v>59.1</v>
      </c>
      <c r="I452" s="3">
        <v>154.0</v>
      </c>
      <c r="J452" s="3">
        <v>11.8</v>
      </c>
      <c r="K452" s="3">
        <v>0.0</v>
      </c>
      <c r="L452" s="3">
        <v>65.3</v>
      </c>
      <c r="M452" s="3">
        <v>63.3</v>
      </c>
      <c r="N452" s="3">
        <v>82.7</v>
      </c>
      <c r="O452" s="3">
        <v>76.6</v>
      </c>
      <c r="P452" s="3">
        <v>76.2</v>
      </c>
      <c r="Q452" s="3">
        <v>173.0</v>
      </c>
      <c r="R452" s="3">
        <v>162.0</v>
      </c>
      <c r="S452" s="3">
        <v>93.6</v>
      </c>
      <c r="T452" s="3">
        <v>2.0</v>
      </c>
      <c r="U452" s="3">
        <v>1.2</v>
      </c>
      <c r="V452" s="3">
        <v>164.0</v>
      </c>
      <c r="W452" s="3">
        <v>94.8</v>
      </c>
      <c r="X452" s="3">
        <v>9.0</v>
      </c>
      <c r="Y452" s="3">
        <v>5.2</v>
      </c>
      <c r="Z452" s="3">
        <v>0.0</v>
      </c>
      <c r="AA452" s="3">
        <v>0.0</v>
      </c>
      <c r="AB452" s="3">
        <v>47.0</v>
      </c>
      <c r="AC452" s="3">
        <v>3.6</v>
      </c>
      <c r="AD452" s="3">
        <v>0.95</v>
      </c>
      <c r="AE452" s="3">
        <v>9.6</v>
      </c>
      <c r="AF452" s="3">
        <v>27.0</v>
      </c>
      <c r="AG452" s="3">
        <v>0.0</v>
      </c>
      <c r="AH452" s="3">
        <v>0.0</v>
      </c>
      <c r="AI452" s="3">
        <v>3.0</v>
      </c>
      <c r="AJ452" s="3">
        <v>2.0</v>
      </c>
      <c r="AK452" s="3">
        <v>0.0</v>
      </c>
      <c r="AL452" s="3">
        <v>0.0</v>
      </c>
      <c r="AM452" s="3">
        <v>1.0</v>
      </c>
      <c r="AN452" s="3">
        <v>10.0</v>
      </c>
      <c r="AO452" s="3">
        <v>80.5</v>
      </c>
      <c r="AP452" s="3" t="s">
        <v>4780</v>
      </c>
    </row>
    <row r="453">
      <c r="A453" s="3" t="s">
        <v>5140</v>
      </c>
      <c r="B453" s="3">
        <v>2023.0</v>
      </c>
      <c r="C453" s="3" t="s">
        <v>4981</v>
      </c>
      <c r="D453" s="3" t="s">
        <v>17</v>
      </c>
      <c r="E453" s="3">
        <v>7.0</v>
      </c>
      <c r="F453" s="3">
        <v>3.0</v>
      </c>
      <c r="G453" s="3">
        <v>2.0</v>
      </c>
      <c r="H453" s="3">
        <v>66.7</v>
      </c>
      <c r="I453" s="3">
        <v>85.0</v>
      </c>
      <c r="J453" s="3">
        <v>42.5</v>
      </c>
      <c r="K453" s="3">
        <v>2.0</v>
      </c>
      <c r="L453" s="3">
        <v>65.3</v>
      </c>
      <c r="M453" s="3">
        <v>68.1</v>
      </c>
      <c r="N453" s="3">
        <v>70.7</v>
      </c>
      <c r="O453" s="3">
        <v>62.9</v>
      </c>
      <c r="P453" s="3" t="s">
        <v>4777</v>
      </c>
      <c r="Q453" s="3">
        <v>27.0</v>
      </c>
      <c r="R453" s="3">
        <v>27.0</v>
      </c>
      <c r="S453" s="3">
        <v>100.0</v>
      </c>
      <c r="T453" s="3">
        <v>0.0</v>
      </c>
      <c r="U453" s="3">
        <v>0.0</v>
      </c>
      <c r="V453" s="3">
        <v>24.0</v>
      </c>
      <c r="W453" s="3">
        <v>88.9</v>
      </c>
      <c r="X453" s="3">
        <v>2.0</v>
      </c>
      <c r="Y453" s="3">
        <v>7.4</v>
      </c>
      <c r="Z453" s="3">
        <v>1.0</v>
      </c>
      <c r="AA453" s="3">
        <v>3.7</v>
      </c>
      <c r="AB453" s="3">
        <v>53.0</v>
      </c>
      <c r="AC453" s="3">
        <v>26.5</v>
      </c>
      <c r="AD453" s="3">
        <v>3.15</v>
      </c>
      <c r="AE453" s="3">
        <v>18.0</v>
      </c>
      <c r="AF453" s="3">
        <v>51.0</v>
      </c>
      <c r="AG453" s="3">
        <v>0.0</v>
      </c>
      <c r="AH453" s="3">
        <v>0.0</v>
      </c>
      <c r="AI453" s="3">
        <v>0.0</v>
      </c>
      <c r="AJ453" s="3">
        <v>0.0</v>
      </c>
      <c r="AK453" s="3">
        <v>1.0</v>
      </c>
      <c r="AL453" s="3">
        <v>0.0</v>
      </c>
      <c r="AM453" s="3">
        <v>2.0</v>
      </c>
      <c r="AN453" s="3">
        <v>2.0</v>
      </c>
      <c r="AO453" s="3">
        <v>109.7</v>
      </c>
      <c r="AP453" s="3" t="s">
        <v>4778</v>
      </c>
    </row>
    <row r="454">
      <c r="A454" s="3" t="s">
        <v>2463</v>
      </c>
      <c r="B454" s="3">
        <v>2016.0</v>
      </c>
      <c r="C454" s="3" t="s">
        <v>4880</v>
      </c>
      <c r="D454" s="3" t="s">
        <v>17</v>
      </c>
      <c r="E454" s="3">
        <v>8.0</v>
      </c>
      <c r="F454" s="3">
        <v>7.0</v>
      </c>
      <c r="G454" s="3">
        <v>4.0</v>
      </c>
      <c r="H454" s="3">
        <v>57.1</v>
      </c>
      <c r="I454" s="3">
        <v>73.0</v>
      </c>
      <c r="J454" s="3">
        <v>18.3</v>
      </c>
      <c r="K454" s="3">
        <v>0.0</v>
      </c>
      <c r="L454" s="3">
        <v>65.3</v>
      </c>
      <c r="M454" s="3">
        <v>65.3</v>
      </c>
      <c r="N454" s="3">
        <v>74.9</v>
      </c>
      <c r="O454" s="3">
        <v>66.0</v>
      </c>
      <c r="P454" s="3" t="s">
        <v>4777</v>
      </c>
      <c r="Q454" s="3">
        <v>35.0</v>
      </c>
      <c r="R454" s="3">
        <v>35.0</v>
      </c>
      <c r="S454" s="3">
        <v>100.0</v>
      </c>
      <c r="T454" s="3">
        <v>0.0</v>
      </c>
      <c r="U454" s="3">
        <v>0.0</v>
      </c>
      <c r="V454" s="3">
        <v>1.0</v>
      </c>
      <c r="W454" s="3">
        <v>2.9</v>
      </c>
      <c r="X454" s="3">
        <v>34.0</v>
      </c>
      <c r="Y454" s="3">
        <v>97.1</v>
      </c>
      <c r="Z454" s="3">
        <v>0.0</v>
      </c>
      <c r="AA454" s="3">
        <v>0.0</v>
      </c>
      <c r="AB454" s="3">
        <v>9.0</v>
      </c>
      <c r="AC454" s="3">
        <v>2.3</v>
      </c>
      <c r="AD454" s="3">
        <v>2.09</v>
      </c>
      <c r="AE454" s="3">
        <v>17.1</v>
      </c>
      <c r="AF454" s="3">
        <v>42.0</v>
      </c>
      <c r="AG454" s="3">
        <v>0.0</v>
      </c>
      <c r="AH454" s="3">
        <v>0.0</v>
      </c>
      <c r="AI454" s="3">
        <v>0.0</v>
      </c>
      <c r="AJ454" s="3">
        <v>0.0</v>
      </c>
      <c r="AK454" s="3">
        <v>0.0</v>
      </c>
      <c r="AL454" s="3">
        <v>0.0</v>
      </c>
      <c r="AM454" s="3">
        <v>0.0</v>
      </c>
      <c r="AN454" s="3">
        <v>3.0</v>
      </c>
      <c r="AO454" s="3">
        <v>93.2</v>
      </c>
      <c r="AP454" s="3" t="s">
        <v>4780</v>
      </c>
    </row>
    <row r="455">
      <c r="A455" s="3" t="s">
        <v>5107</v>
      </c>
      <c r="B455" s="3">
        <v>2018.0</v>
      </c>
      <c r="C455" s="3" t="s">
        <v>4776</v>
      </c>
      <c r="D455" s="3" t="s">
        <v>17</v>
      </c>
      <c r="E455" s="3">
        <v>12.0</v>
      </c>
      <c r="F455" s="3">
        <v>74.0</v>
      </c>
      <c r="G455" s="3">
        <v>43.0</v>
      </c>
      <c r="H455" s="3">
        <v>58.1</v>
      </c>
      <c r="I455" s="3">
        <v>544.0</v>
      </c>
      <c r="J455" s="3">
        <v>12.7</v>
      </c>
      <c r="K455" s="3">
        <v>7.0</v>
      </c>
      <c r="L455" s="3">
        <v>65.2</v>
      </c>
      <c r="M455" s="3">
        <v>65.3</v>
      </c>
      <c r="N455" s="3">
        <v>67.1</v>
      </c>
      <c r="O455" s="3">
        <v>44.7</v>
      </c>
      <c r="P455" s="3" t="s">
        <v>4777</v>
      </c>
      <c r="Q455" s="3">
        <v>408.0</v>
      </c>
      <c r="R455" s="3">
        <v>375.0</v>
      </c>
      <c r="S455" s="3">
        <v>91.9</v>
      </c>
      <c r="T455" s="3">
        <v>0.0</v>
      </c>
      <c r="U455" s="3">
        <v>0.0</v>
      </c>
      <c r="V455" s="3">
        <v>146.0</v>
      </c>
      <c r="W455" s="3">
        <v>35.8</v>
      </c>
      <c r="X455" s="3">
        <v>262.0</v>
      </c>
      <c r="Y455" s="3">
        <v>64.2</v>
      </c>
      <c r="Z455" s="3">
        <v>0.0</v>
      </c>
      <c r="AA455" s="3">
        <v>0.0</v>
      </c>
      <c r="AB455" s="3">
        <v>148.0</v>
      </c>
      <c r="AC455" s="3">
        <v>3.4</v>
      </c>
      <c r="AD455" s="3">
        <v>1.45</v>
      </c>
      <c r="AE455" s="3">
        <v>12.9</v>
      </c>
      <c r="AF455" s="3">
        <v>37.0</v>
      </c>
      <c r="AG455" s="3">
        <v>4.0</v>
      </c>
      <c r="AH455" s="3">
        <v>8.5</v>
      </c>
      <c r="AI455" s="3">
        <v>13.0</v>
      </c>
      <c r="AJ455" s="3">
        <v>4.0</v>
      </c>
      <c r="AK455" s="3">
        <v>2.0</v>
      </c>
      <c r="AL455" s="3">
        <v>1.0</v>
      </c>
      <c r="AM455" s="3">
        <v>3.0</v>
      </c>
      <c r="AN455" s="3">
        <v>29.0</v>
      </c>
      <c r="AO455" s="3">
        <v>101.4</v>
      </c>
      <c r="AP455" s="3" t="s">
        <v>4783</v>
      </c>
    </row>
    <row r="456">
      <c r="A456" s="3" t="s">
        <v>3281</v>
      </c>
      <c r="B456" s="3">
        <v>2020.0</v>
      </c>
      <c r="C456" s="3" t="s">
        <v>4787</v>
      </c>
      <c r="D456" s="3" t="s">
        <v>17</v>
      </c>
      <c r="E456" s="3">
        <v>9.0</v>
      </c>
      <c r="F456" s="3">
        <v>44.0</v>
      </c>
      <c r="G456" s="3">
        <v>28.0</v>
      </c>
      <c r="H456" s="3">
        <v>63.6</v>
      </c>
      <c r="I456" s="3">
        <v>382.0</v>
      </c>
      <c r="J456" s="3">
        <v>13.6</v>
      </c>
      <c r="K456" s="3">
        <v>2.0</v>
      </c>
      <c r="L456" s="3">
        <v>65.2</v>
      </c>
      <c r="M456" s="3">
        <v>65.3</v>
      </c>
      <c r="N456" s="3">
        <v>80.0</v>
      </c>
      <c r="O456" s="3">
        <v>74.7</v>
      </c>
      <c r="P456" s="3" t="s">
        <v>4777</v>
      </c>
      <c r="Q456" s="3">
        <v>286.0</v>
      </c>
      <c r="R456" s="3">
        <v>275.0</v>
      </c>
      <c r="S456" s="3">
        <v>96.2</v>
      </c>
      <c r="T456" s="3">
        <v>0.0</v>
      </c>
      <c r="U456" s="3">
        <v>0.0</v>
      </c>
      <c r="V456" s="3">
        <v>80.0</v>
      </c>
      <c r="W456" s="3">
        <v>28.0</v>
      </c>
      <c r="X456" s="3">
        <v>206.0</v>
      </c>
      <c r="Y456" s="3">
        <v>72.0</v>
      </c>
      <c r="Z456" s="3">
        <v>0.0</v>
      </c>
      <c r="AA456" s="3">
        <v>0.0</v>
      </c>
      <c r="AB456" s="3">
        <v>140.0</v>
      </c>
      <c r="AC456" s="3">
        <v>5.0</v>
      </c>
      <c r="AD456" s="3">
        <v>1.39</v>
      </c>
      <c r="AE456" s="3">
        <v>11.5</v>
      </c>
      <c r="AF456" s="3">
        <v>51.0</v>
      </c>
      <c r="AG456" s="3">
        <v>1.0</v>
      </c>
      <c r="AH456" s="3">
        <v>3.4</v>
      </c>
      <c r="AI456" s="3">
        <v>10.0</v>
      </c>
      <c r="AJ456" s="3">
        <v>5.0</v>
      </c>
      <c r="AK456" s="3">
        <v>1.0</v>
      </c>
      <c r="AL456" s="3">
        <v>0.0</v>
      </c>
      <c r="AM456" s="3">
        <v>5.0</v>
      </c>
      <c r="AN456" s="3">
        <v>18.0</v>
      </c>
      <c r="AO456" s="3">
        <v>97.0</v>
      </c>
      <c r="AP456" s="3" t="s">
        <v>4780</v>
      </c>
    </row>
    <row r="457">
      <c r="A457" s="3" t="s">
        <v>5095</v>
      </c>
      <c r="B457" s="3">
        <v>2019.0</v>
      </c>
      <c r="C457" s="3" t="s">
        <v>4898</v>
      </c>
      <c r="D457" s="3" t="s">
        <v>17</v>
      </c>
      <c r="E457" s="3">
        <v>12.0</v>
      </c>
      <c r="F457" s="3">
        <v>30.0</v>
      </c>
      <c r="G457" s="3">
        <v>22.0</v>
      </c>
      <c r="H457" s="3">
        <v>73.3</v>
      </c>
      <c r="I457" s="3">
        <v>300.0</v>
      </c>
      <c r="J457" s="3">
        <v>13.6</v>
      </c>
      <c r="K457" s="3">
        <v>1.0</v>
      </c>
      <c r="L457" s="3">
        <v>65.2</v>
      </c>
      <c r="M457" s="3">
        <v>64.6</v>
      </c>
      <c r="N457" s="3">
        <v>75.9</v>
      </c>
      <c r="O457" s="3">
        <v>71.9</v>
      </c>
      <c r="P457" s="3" t="s">
        <v>4777</v>
      </c>
      <c r="Q457" s="3">
        <v>183.0</v>
      </c>
      <c r="R457" s="3">
        <v>174.0</v>
      </c>
      <c r="S457" s="3">
        <v>95.1</v>
      </c>
      <c r="T457" s="3">
        <v>0.0</v>
      </c>
      <c r="U457" s="3">
        <v>0.0</v>
      </c>
      <c r="V457" s="3">
        <v>52.0</v>
      </c>
      <c r="W457" s="3">
        <v>28.4</v>
      </c>
      <c r="X457" s="3">
        <v>131.0</v>
      </c>
      <c r="Y457" s="3">
        <v>71.6</v>
      </c>
      <c r="Z457" s="3">
        <v>0.0</v>
      </c>
      <c r="AA457" s="3">
        <v>0.0</v>
      </c>
      <c r="AB457" s="3">
        <v>112.0</v>
      </c>
      <c r="AC457" s="3">
        <v>5.1</v>
      </c>
      <c r="AD457" s="3">
        <v>1.72</v>
      </c>
      <c r="AE457" s="3">
        <v>10.9</v>
      </c>
      <c r="AF457" s="3">
        <v>36.0</v>
      </c>
      <c r="AG457" s="3">
        <v>1.0</v>
      </c>
      <c r="AH457" s="3">
        <v>4.3</v>
      </c>
      <c r="AI457" s="3">
        <v>8.0</v>
      </c>
      <c r="AJ457" s="3">
        <v>3.0</v>
      </c>
      <c r="AK457" s="3">
        <v>0.0</v>
      </c>
      <c r="AL457" s="3">
        <v>0.0</v>
      </c>
      <c r="AM457" s="3">
        <v>4.0</v>
      </c>
      <c r="AN457" s="3">
        <v>13.0</v>
      </c>
      <c r="AO457" s="3">
        <v>116.0</v>
      </c>
      <c r="AP457" s="3" t="s">
        <v>4780</v>
      </c>
    </row>
    <row r="458">
      <c r="A458" s="3" t="s">
        <v>4963</v>
      </c>
      <c r="B458" s="3">
        <v>2017.0</v>
      </c>
      <c r="C458" s="3" t="s">
        <v>4880</v>
      </c>
      <c r="D458" s="3" t="s">
        <v>17</v>
      </c>
      <c r="E458" s="3">
        <v>12.0</v>
      </c>
      <c r="F458" s="3">
        <v>10.0</v>
      </c>
      <c r="G458" s="3">
        <v>7.0</v>
      </c>
      <c r="H458" s="3">
        <v>70.0</v>
      </c>
      <c r="I458" s="3">
        <v>175.0</v>
      </c>
      <c r="J458" s="3">
        <v>25.0</v>
      </c>
      <c r="K458" s="3">
        <v>5.0</v>
      </c>
      <c r="L458" s="3">
        <v>65.2</v>
      </c>
      <c r="M458" s="3">
        <v>62.8</v>
      </c>
      <c r="N458" s="3">
        <v>38.0</v>
      </c>
      <c r="O458" s="3">
        <v>47.0</v>
      </c>
      <c r="P458" s="3" t="s">
        <v>4777</v>
      </c>
      <c r="Q458" s="3">
        <v>81.0</v>
      </c>
      <c r="R458" s="3">
        <v>78.0</v>
      </c>
      <c r="S458" s="3">
        <v>96.3</v>
      </c>
      <c r="T458" s="3">
        <v>0.0</v>
      </c>
      <c r="U458" s="3">
        <v>0.0</v>
      </c>
      <c r="V458" s="3">
        <v>25.0</v>
      </c>
      <c r="W458" s="3">
        <v>30.9</v>
      </c>
      <c r="X458" s="3">
        <v>56.0</v>
      </c>
      <c r="Y458" s="3">
        <v>69.1</v>
      </c>
      <c r="Z458" s="3">
        <v>0.0</v>
      </c>
      <c r="AA458" s="3">
        <v>0.0</v>
      </c>
      <c r="AB458" s="3">
        <v>68.0</v>
      </c>
      <c r="AC458" s="3">
        <v>9.7</v>
      </c>
      <c r="AD458" s="3">
        <v>2.24</v>
      </c>
      <c r="AE458" s="3">
        <v>18.7</v>
      </c>
      <c r="AF458" s="3">
        <v>60.0</v>
      </c>
      <c r="AG458" s="3">
        <v>2.0</v>
      </c>
      <c r="AH458" s="3">
        <v>22.2</v>
      </c>
      <c r="AI458" s="3">
        <v>3.0</v>
      </c>
      <c r="AJ458" s="3">
        <v>2.0</v>
      </c>
      <c r="AK458" s="3">
        <v>0.0</v>
      </c>
      <c r="AL458" s="3">
        <v>1.0</v>
      </c>
      <c r="AM458" s="3">
        <v>2.0</v>
      </c>
      <c r="AN458" s="3">
        <v>6.0</v>
      </c>
      <c r="AO458" s="3">
        <v>152.1</v>
      </c>
      <c r="AP458" s="3" t="s">
        <v>4780</v>
      </c>
    </row>
    <row r="459">
      <c r="A459" s="3" t="s">
        <v>5141</v>
      </c>
      <c r="B459" s="3">
        <v>2023.0</v>
      </c>
      <c r="C459" s="3" t="s">
        <v>4786</v>
      </c>
      <c r="D459" s="3" t="s">
        <v>17</v>
      </c>
      <c r="E459" s="3">
        <v>10.0</v>
      </c>
      <c r="F459" s="3">
        <v>13.0</v>
      </c>
      <c r="G459" s="3">
        <v>6.0</v>
      </c>
      <c r="H459" s="3">
        <v>46.2</v>
      </c>
      <c r="I459" s="3">
        <v>148.0</v>
      </c>
      <c r="J459" s="3">
        <v>24.7</v>
      </c>
      <c r="K459" s="3">
        <v>1.0</v>
      </c>
      <c r="L459" s="3">
        <v>65.2</v>
      </c>
      <c r="M459" s="3">
        <v>64.0</v>
      </c>
      <c r="N459" s="3">
        <v>53.4</v>
      </c>
      <c r="O459" s="3">
        <v>66.2</v>
      </c>
      <c r="P459" s="3" t="s">
        <v>4777</v>
      </c>
      <c r="Q459" s="3">
        <v>65.0</v>
      </c>
      <c r="R459" s="3">
        <v>65.0</v>
      </c>
      <c r="S459" s="3">
        <v>100.0</v>
      </c>
      <c r="T459" s="3">
        <v>0.0</v>
      </c>
      <c r="U459" s="3">
        <v>0.0</v>
      </c>
      <c r="V459" s="3">
        <v>7.0</v>
      </c>
      <c r="W459" s="3">
        <v>10.8</v>
      </c>
      <c r="X459" s="3">
        <v>58.0</v>
      </c>
      <c r="Y459" s="3">
        <v>89.2</v>
      </c>
      <c r="Z459" s="3">
        <v>0.0</v>
      </c>
      <c r="AA459" s="3">
        <v>0.0</v>
      </c>
      <c r="AB459" s="3">
        <v>22.0</v>
      </c>
      <c r="AC459" s="3">
        <v>3.7</v>
      </c>
      <c r="AD459" s="3">
        <v>2.28</v>
      </c>
      <c r="AE459" s="3">
        <v>24.8</v>
      </c>
      <c r="AF459" s="3">
        <v>33.0</v>
      </c>
      <c r="AG459" s="3">
        <v>1.0</v>
      </c>
      <c r="AH459" s="3">
        <v>14.3</v>
      </c>
      <c r="AI459" s="3">
        <v>4.0</v>
      </c>
      <c r="AJ459" s="3">
        <v>1.0</v>
      </c>
      <c r="AK459" s="3">
        <v>0.0</v>
      </c>
      <c r="AL459" s="3">
        <v>0.0</v>
      </c>
      <c r="AM459" s="3">
        <v>2.0</v>
      </c>
      <c r="AN459" s="3">
        <v>5.0</v>
      </c>
      <c r="AO459" s="3">
        <v>113.6</v>
      </c>
      <c r="AP459" s="3" t="s">
        <v>4780</v>
      </c>
    </row>
    <row r="460">
      <c r="A460" s="3" t="s">
        <v>5142</v>
      </c>
      <c r="B460" s="3">
        <v>2023.0</v>
      </c>
      <c r="C460" s="3" t="s">
        <v>4805</v>
      </c>
      <c r="D460" s="3" t="s">
        <v>17</v>
      </c>
      <c r="E460" s="3">
        <v>6.0</v>
      </c>
      <c r="F460" s="3">
        <v>7.0</v>
      </c>
      <c r="G460" s="3">
        <v>6.0</v>
      </c>
      <c r="H460" s="3">
        <v>85.7</v>
      </c>
      <c r="I460" s="3">
        <v>116.0</v>
      </c>
      <c r="J460" s="3">
        <v>19.3</v>
      </c>
      <c r="K460" s="3">
        <v>0.0</v>
      </c>
      <c r="L460" s="3">
        <v>65.2</v>
      </c>
      <c r="M460" s="3">
        <v>66.1</v>
      </c>
      <c r="N460" s="3">
        <v>77.5</v>
      </c>
      <c r="O460" s="3">
        <v>67.4</v>
      </c>
      <c r="P460" s="3" t="s">
        <v>4777</v>
      </c>
      <c r="Q460" s="3">
        <v>52.0</v>
      </c>
      <c r="R460" s="3">
        <v>50.0</v>
      </c>
      <c r="S460" s="3">
        <v>96.2</v>
      </c>
      <c r="T460" s="3">
        <v>0.0</v>
      </c>
      <c r="U460" s="3">
        <v>0.0</v>
      </c>
      <c r="V460" s="3">
        <v>5.0</v>
      </c>
      <c r="W460" s="3">
        <v>9.6</v>
      </c>
      <c r="X460" s="3">
        <v>47.0</v>
      </c>
      <c r="Y460" s="3">
        <v>90.4</v>
      </c>
      <c r="Z460" s="3">
        <v>0.0</v>
      </c>
      <c r="AA460" s="3">
        <v>0.0</v>
      </c>
      <c r="AB460" s="3">
        <v>59.0</v>
      </c>
      <c r="AC460" s="3">
        <v>9.8</v>
      </c>
      <c r="AD460" s="3">
        <v>2.32</v>
      </c>
      <c r="AE460" s="3">
        <v>8.9</v>
      </c>
      <c r="AF460" s="3">
        <v>47.0</v>
      </c>
      <c r="AG460" s="3">
        <v>0.0</v>
      </c>
      <c r="AH460" s="3">
        <v>0.0</v>
      </c>
      <c r="AI460" s="3">
        <v>1.0</v>
      </c>
      <c r="AJ460" s="3">
        <v>0.0</v>
      </c>
      <c r="AK460" s="3">
        <v>0.0</v>
      </c>
      <c r="AL460" s="3">
        <v>0.0</v>
      </c>
      <c r="AM460" s="3">
        <v>1.0</v>
      </c>
      <c r="AN460" s="3">
        <v>5.0</v>
      </c>
      <c r="AO460" s="3">
        <v>118.8</v>
      </c>
      <c r="AP460" s="3" t="s">
        <v>4780</v>
      </c>
    </row>
    <row r="461">
      <c r="A461" s="3" t="s">
        <v>5143</v>
      </c>
      <c r="B461" s="3">
        <v>2018.0</v>
      </c>
      <c r="C461" s="3" t="s">
        <v>4796</v>
      </c>
      <c r="D461" s="3" t="s">
        <v>17</v>
      </c>
      <c r="E461" s="3">
        <v>5.0</v>
      </c>
      <c r="F461" s="3">
        <v>2.0</v>
      </c>
      <c r="G461" s="3">
        <v>1.0</v>
      </c>
      <c r="H461" s="3">
        <v>50.0</v>
      </c>
      <c r="I461" s="3">
        <v>20.0</v>
      </c>
      <c r="J461" s="3">
        <v>20.0</v>
      </c>
      <c r="K461" s="3">
        <v>1.0</v>
      </c>
      <c r="L461" s="3">
        <v>65.2</v>
      </c>
      <c r="M461" s="3">
        <v>60.6</v>
      </c>
      <c r="N461" s="3">
        <v>66.7</v>
      </c>
      <c r="O461" s="3">
        <v>61.0</v>
      </c>
      <c r="P461" s="3" t="s">
        <v>4777</v>
      </c>
      <c r="Q461" s="3">
        <v>15.0</v>
      </c>
      <c r="R461" s="3">
        <v>14.0</v>
      </c>
      <c r="S461" s="3">
        <v>93.3</v>
      </c>
      <c r="T461" s="3">
        <v>0.0</v>
      </c>
      <c r="U461" s="3">
        <v>0.0</v>
      </c>
      <c r="V461" s="3">
        <v>2.0</v>
      </c>
      <c r="W461" s="3">
        <v>13.3</v>
      </c>
      <c r="X461" s="3">
        <v>13.0</v>
      </c>
      <c r="Y461" s="3">
        <v>86.7</v>
      </c>
      <c r="Z461" s="3">
        <v>0.0</v>
      </c>
      <c r="AA461" s="3">
        <v>0.0</v>
      </c>
      <c r="AB461" s="3">
        <v>5.0</v>
      </c>
      <c r="AC461" s="3">
        <v>5.0</v>
      </c>
      <c r="AD461" s="3">
        <v>1.43</v>
      </c>
      <c r="AE461" s="3">
        <v>11.5</v>
      </c>
      <c r="AF461" s="3">
        <v>20.0</v>
      </c>
      <c r="AG461" s="3">
        <v>0.0</v>
      </c>
      <c r="AH461" s="3">
        <v>0.0</v>
      </c>
      <c r="AI461" s="3">
        <v>1.0</v>
      </c>
      <c r="AJ461" s="3">
        <v>0.0</v>
      </c>
      <c r="AK461" s="3">
        <v>0.0</v>
      </c>
      <c r="AL461" s="3">
        <v>0.0</v>
      </c>
      <c r="AM461" s="3">
        <v>0.0</v>
      </c>
      <c r="AN461" s="3">
        <v>1.0</v>
      </c>
      <c r="AO461" s="3">
        <v>125.0</v>
      </c>
      <c r="AP461" s="3" t="s">
        <v>4780</v>
      </c>
    </row>
    <row r="462">
      <c r="A462" s="3" t="s">
        <v>5144</v>
      </c>
      <c r="B462" s="3">
        <v>2022.0</v>
      </c>
      <c r="C462" s="3" t="s">
        <v>4996</v>
      </c>
      <c r="D462" s="3" t="s">
        <v>17</v>
      </c>
      <c r="E462" s="3">
        <v>12.0</v>
      </c>
      <c r="F462" s="3">
        <v>43.0</v>
      </c>
      <c r="G462" s="3">
        <v>28.0</v>
      </c>
      <c r="H462" s="3">
        <v>65.1</v>
      </c>
      <c r="I462" s="3">
        <v>492.0</v>
      </c>
      <c r="J462" s="3">
        <v>17.6</v>
      </c>
      <c r="K462" s="3">
        <v>4.0</v>
      </c>
      <c r="L462" s="3">
        <v>65.0</v>
      </c>
      <c r="M462" s="3">
        <v>66.9</v>
      </c>
      <c r="N462" s="3">
        <v>71.4</v>
      </c>
      <c r="O462" s="3">
        <v>71.6</v>
      </c>
      <c r="P462" s="3">
        <v>64.4</v>
      </c>
      <c r="Q462" s="3">
        <v>279.0</v>
      </c>
      <c r="R462" s="3">
        <v>253.0</v>
      </c>
      <c r="S462" s="3">
        <v>90.7</v>
      </c>
      <c r="T462" s="3">
        <v>1.0</v>
      </c>
      <c r="U462" s="3">
        <v>0.4</v>
      </c>
      <c r="V462" s="3">
        <v>28.0</v>
      </c>
      <c r="W462" s="3">
        <v>10.0</v>
      </c>
      <c r="X462" s="3">
        <v>249.0</v>
      </c>
      <c r="Y462" s="3">
        <v>89.2</v>
      </c>
      <c r="Z462" s="3">
        <v>2.0</v>
      </c>
      <c r="AA462" s="3">
        <v>0.7</v>
      </c>
      <c r="AB462" s="3">
        <v>146.0</v>
      </c>
      <c r="AC462" s="3">
        <v>5.2</v>
      </c>
      <c r="AD462" s="3">
        <v>1.94</v>
      </c>
      <c r="AE462" s="3">
        <v>17.1</v>
      </c>
      <c r="AF462" s="3">
        <v>57.0</v>
      </c>
      <c r="AG462" s="3">
        <v>2.0</v>
      </c>
      <c r="AH462" s="3">
        <v>6.7</v>
      </c>
      <c r="AI462" s="3">
        <v>8.0</v>
      </c>
      <c r="AJ462" s="3">
        <v>3.0</v>
      </c>
      <c r="AK462" s="3">
        <v>0.0</v>
      </c>
      <c r="AL462" s="3">
        <v>0.0</v>
      </c>
      <c r="AM462" s="3">
        <v>9.0</v>
      </c>
      <c r="AN462" s="3">
        <v>20.0</v>
      </c>
      <c r="AO462" s="3">
        <v>135.0</v>
      </c>
      <c r="AP462" s="3" t="s">
        <v>4783</v>
      </c>
    </row>
    <row r="463">
      <c r="A463" s="3" t="s">
        <v>5055</v>
      </c>
      <c r="B463" s="3">
        <v>2018.0</v>
      </c>
      <c r="C463" s="3" t="s">
        <v>4800</v>
      </c>
      <c r="D463" s="3" t="s">
        <v>17</v>
      </c>
      <c r="E463" s="3">
        <v>12.0</v>
      </c>
      <c r="F463" s="3">
        <v>42.0</v>
      </c>
      <c r="G463" s="3">
        <v>23.0</v>
      </c>
      <c r="H463" s="3">
        <v>54.8</v>
      </c>
      <c r="I463" s="3">
        <v>484.0</v>
      </c>
      <c r="J463" s="3">
        <v>21.0</v>
      </c>
      <c r="K463" s="3">
        <v>2.0</v>
      </c>
      <c r="L463" s="3">
        <v>65.0</v>
      </c>
      <c r="M463" s="3">
        <v>68.3</v>
      </c>
      <c r="N463" s="3">
        <v>66.7</v>
      </c>
      <c r="O463" s="3">
        <v>72.9</v>
      </c>
      <c r="P463" s="3" t="s">
        <v>4777</v>
      </c>
      <c r="Q463" s="3">
        <v>248.0</v>
      </c>
      <c r="R463" s="3">
        <v>228.0</v>
      </c>
      <c r="S463" s="3">
        <v>91.9</v>
      </c>
      <c r="T463" s="3">
        <v>0.0</v>
      </c>
      <c r="U463" s="3">
        <v>0.0</v>
      </c>
      <c r="V463" s="3">
        <v>49.0</v>
      </c>
      <c r="W463" s="3">
        <v>19.8</v>
      </c>
      <c r="X463" s="3">
        <v>199.0</v>
      </c>
      <c r="Y463" s="3">
        <v>80.2</v>
      </c>
      <c r="Z463" s="3">
        <v>0.0</v>
      </c>
      <c r="AA463" s="3">
        <v>0.0</v>
      </c>
      <c r="AB463" s="3">
        <v>90.0</v>
      </c>
      <c r="AC463" s="3">
        <v>3.9</v>
      </c>
      <c r="AD463" s="3">
        <v>2.12</v>
      </c>
      <c r="AE463" s="3">
        <v>20.2</v>
      </c>
      <c r="AF463" s="3">
        <v>53.0</v>
      </c>
      <c r="AG463" s="3">
        <v>2.0</v>
      </c>
      <c r="AH463" s="3">
        <v>8.0</v>
      </c>
      <c r="AI463" s="3">
        <v>13.0</v>
      </c>
      <c r="AJ463" s="3">
        <v>6.0</v>
      </c>
      <c r="AK463" s="3">
        <v>0.0</v>
      </c>
      <c r="AL463" s="3">
        <v>0.0</v>
      </c>
      <c r="AM463" s="3">
        <v>1.0</v>
      </c>
      <c r="AN463" s="3">
        <v>18.0</v>
      </c>
      <c r="AO463" s="3">
        <v>111.6</v>
      </c>
      <c r="AP463" s="3" t="s">
        <v>4792</v>
      </c>
    </row>
    <row r="464">
      <c r="A464" s="3" t="s">
        <v>1858</v>
      </c>
      <c r="B464" s="3">
        <v>2020.0</v>
      </c>
      <c r="C464" s="3" t="s">
        <v>4898</v>
      </c>
      <c r="D464" s="3" t="s">
        <v>17</v>
      </c>
      <c r="E464" s="3">
        <v>10.0</v>
      </c>
      <c r="F464" s="3">
        <v>34.0</v>
      </c>
      <c r="G464" s="3">
        <v>23.0</v>
      </c>
      <c r="H464" s="3">
        <v>67.6</v>
      </c>
      <c r="I464" s="3">
        <v>246.0</v>
      </c>
      <c r="J464" s="3">
        <v>10.7</v>
      </c>
      <c r="K464" s="3">
        <v>3.0</v>
      </c>
      <c r="L464" s="3">
        <v>65.0</v>
      </c>
      <c r="M464" s="3">
        <v>61.7</v>
      </c>
      <c r="N464" s="3">
        <v>76.7</v>
      </c>
      <c r="O464" s="3">
        <v>27.7</v>
      </c>
      <c r="P464" s="3" t="s">
        <v>4777</v>
      </c>
      <c r="Q464" s="3">
        <v>175.0</v>
      </c>
      <c r="R464" s="3">
        <v>167.0</v>
      </c>
      <c r="S464" s="3">
        <v>95.4</v>
      </c>
      <c r="T464" s="3">
        <v>0.0</v>
      </c>
      <c r="U464" s="3">
        <v>0.0</v>
      </c>
      <c r="V464" s="3">
        <v>34.0</v>
      </c>
      <c r="W464" s="3">
        <v>19.4</v>
      </c>
      <c r="X464" s="3">
        <v>140.0</v>
      </c>
      <c r="Y464" s="3">
        <v>80.0</v>
      </c>
      <c r="Z464" s="3">
        <v>0.0</v>
      </c>
      <c r="AA464" s="3">
        <v>0.0</v>
      </c>
      <c r="AB464" s="3">
        <v>116.0</v>
      </c>
      <c r="AC464" s="3">
        <v>5.0</v>
      </c>
      <c r="AD464" s="3">
        <v>1.47</v>
      </c>
      <c r="AE464" s="3">
        <v>8.5</v>
      </c>
      <c r="AF464" s="3">
        <v>46.0</v>
      </c>
      <c r="AG464" s="3">
        <v>1.0</v>
      </c>
      <c r="AH464" s="3">
        <v>4.2</v>
      </c>
      <c r="AI464" s="3">
        <v>7.0</v>
      </c>
      <c r="AJ464" s="3">
        <v>4.0</v>
      </c>
      <c r="AK464" s="3">
        <v>2.0</v>
      </c>
      <c r="AL464" s="3">
        <v>1.0</v>
      </c>
      <c r="AM464" s="3">
        <v>2.0</v>
      </c>
      <c r="AN464" s="3">
        <v>11.0</v>
      </c>
      <c r="AO464" s="3">
        <v>93.5</v>
      </c>
      <c r="AP464" s="3" t="s">
        <v>4778</v>
      </c>
    </row>
    <row r="465">
      <c r="A465" s="3" t="s">
        <v>4972</v>
      </c>
      <c r="B465" s="3">
        <v>2023.0</v>
      </c>
      <c r="C465" s="3" t="s">
        <v>4973</v>
      </c>
      <c r="D465" s="3" t="s">
        <v>17</v>
      </c>
      <c r="E465" s="3">
        <v>11.0</v>
      </c>
      <c r="F465" s="3">
        <v>22.0</v>
      </c>
      <c r="G465" s="3">
        <v>17.0</v>
      </c>
      <c r="H465" s="3">
        <v>77.3</v>
      </c>
      <c r="I465" s="3">
        <v>82.0</v>
      </c>
      <c r="J465" s="3">
        <v>4.8</v>
      </c>
      <c r="K465" s="3">
        <v>1.0</v>
      </c>
      <c r="L465" s="3">
        <v>65.0</v>
      </c>
      <c r="M465" s="3">
        <v>66.3</v>
      </c>
      <c r="N465" s="3">
        <v>61.3</v>
      </c>
      <c r="O465" s="3">
        <v>85.0</v>
      </c>
      <c r="P465" s="3">
        <v>43.2</v>
      </c>
      <c r="Q465" s="3">
        <v>71.0</v>
      </c>
      <c r="R465" s="3">
        <v>68.0</v>
      </c>
      <c r="S465" s="3">
        <v>95.8</v>
      </c>
      <c r="T465" s="3">
        <v>1.0</v>
      </c>
      <c r="U465" s="3">
        <v>1.4</v>
      </c>
      <c r="V465" s="3">
        <v>59.0</v>
      </c>
      <c r="W465" s="3">
        <v>83.1</v>
      </c>
      <c r="X465" s="3">
        <v>6.0</v>
      </c>
      <c r="Y465" s="3">
        <v>8.5</v>
      </c>
      <c r="Z465" s="3">
        <v>2.0</v>
      </c>
      <c r="AA465" s="3">
        <v>2.8</v>
      </c>
      <c r="AB465" s="3">
        <v>98.0</v>
      </c>
      <c r="AC465" s="3">
        <v>5.8</v>
      </c>
      <c r="AD465" s="3">
        <v>1.21</v>
      </c>
      <c r="AE465" s="3">
        <v>3.5</v>
      </c>
      <c r="AF465" s="3">
        <v>13.0</v>
      </c>
      <c r="AG465" s="3">
        <v>2.0</v>
      </c>
      <c r="AH465" s="3">
        <v>10.5</v>
      </c>
      <c r="AI465" s="3">
        <v>0.0</v>
      </c>
      <c r="AJ465" s="3">
        <v>0.0</v>
      </c>
      <c r="AK465" s="3">
        <v>1.0</v>
      </c>
      <c r="AL465" s="3">
        <v>0.0</v>
      </c>
      <c r="AM465" s="3">
        <v>4.0</v>
      </c>
      <c r="AN465" s="3">
        <v>8.0</v>
      </c>
      <c r="AO465" s="3">
        <v>78.2</v>
      </c>
      <c r="AP465" s="3" t="s">
        <v>4780</v>
      </c>
    </row>
    <row r="466">
      <c r="A466" s="3" t="s">
        <v>5145</v>
      </c>
      <c r="B466" s="3">
        <v>2016.0</v>
      </c>
      <c r="C466" s="3" t="s">
        <v>4790</v>
      </c>
      <c r="D466" s="3" t="s">
        <v>17</v>
      </c>
      <c r="E466" s="3">
        <v>11.0</v>
      </c>
      <c r="F466" s="3">
        <v>53.0</v>
      </c>
      <c r="G466" s="3">
        <v>29.0</v>
      </c>
      <c r="H466" s="3">
        <v>54.7</v>
      </c>
      <c r="I466" s="3">
        <v>397.0</v>
      </c>
      <c r="J466" s="3">
        <v>13.7</v>
      </c>
      <c r="K466" s="3">
        <v>3.0</v>
      </c>
      <c r="L466" s="3">
        <v>64.9</v>
      </c>
      <c r="M466" s="3">
        <v>64.0</v>
      </c>
      <c r="N466" s="3">
        <v>56.4</v>
      </c>
      <c r="O466" s="3">
        <v>71.7</v>
      </c>
      <c r="P466" s="3" t="s">
        <v>4777</v>
      </c>
      <c r="Q466" s="3">
        <v>240.0</v>
      </c>
      <c r="R466" s="3">
        <v>228.0</v>
      </c>
      <c r="S466" s="3">
        <v>95.0</v>
      </c>
      <c r="T466" s="3">
        <v>0.0</v>
      </c>
      <c r="U466" s="3">
        <v>0.0</v>
      </c>
      <c r="V466" s="3">
        <v>3.0</v>
      </c>
      <c r="W466" s="3">
        <v>1.3</v>
      </c>
      <c r="X466" s="3">
        <v>237.0</v>
      </c>
      <c r="Y466" s="3">
        <v>98.8</v>
      </c>
      <c r="Z466" s="3">
        <v>0.0</v>
      </c>
      <c r="AA466" s="3">
        <v>0.0</v>
      </c>
      <c r="AB466" s="3">
        <v>142.0</v>
      </c>
      <c r="AC466" s="3">
        <v>4.9</v>
      </c>
      <c r="AD466" s="3">
        <v>1.74</v>
      </c>
      <c r="AE466" s="3">
        <v>12.1</v>
      </c>
      <c r="AF466" s="3">
        <v>49.0</v>
      </c>
      <c r="AG466" s="3">
        <v>4.0</v>
      </c>
      <c r="AH466" s="3">
        <v>12.1</v>
      </c>
      <c r="AI466" s="3">
        <v>0.0</v>
      </c>
      <c r="AJ466" s="3">
        <v>0.0</v>
      </c>
      <c r="AK466" s="3">
        <v>3.0</v>
      </c>
      <c r="AL466" s="3">
        <v>0.0</v>
      </c>
      <c r="AM466" s="3">
        <v>2.0</v>
      </c>
      <c r="AN466" s="3">
        <v>15.0</v>
      </c>
      <c r="AO466" s="3">
        <v>74.2</v>
      </c>
      <c r="AP466" s="3" t="s">
        <v>4778</v>
      </c>
    </row>
    <row r="467">
      <c r="A467" s="3" t="s">
        <v>5146</v>
      </c>
      <c r="B467" s="3">
        <v>2018.0</v>
      </c>
      <c r="C467" s="3" t="s">
        <v>4796</v>
      </c>
      <c r="D467" s="3" t="s">
        <v>17</v>
      </c>
      <c r="E467" s="3">
        <v>12.0</v>
      </c>
      <c r="F467" s="3">
        <v>40.0</v>
      </c>
      <c r="G467" s="3">
        <v>20.0</v>
      </c>
      <c r="H467" s="3">
        <v>50.0</v>
      </c>
      <c r="I467" s="3">
        <v>287.0</v>
      </c>
      <c r="J467" s="3">
        <v>14.4</v>
      </c>
      <c r="K467" s="3">
        <v>2.0</v>
      </c>
      <c r="L467" s="3">
        <v>64.9</v>
      </c>
      <c r="M467" s="3">
        <v>65.2</v>
      </c>
      <c r="N467" s="3">
        <v>63.6</v>
      </c>
      <c r="O467" s="3">
        <v>71.3</v>
      </c>
      <c r="P467" s="3" t="s">
        <v>4777</v>
      </c>
      <c r="Q467" s="3">
        <v>185.0</v>
      </c>
      <c r="R467" s="3">
        <v>175.0</v>
      </c>
      <c r="S467" s="3">
        <v>94.6</v>
      </c>
      <c r="T467" s="3">
        <v>0.0</v>
      </c>
      <c r="U467" s="3">
        <v>0.0</v>
      </c>
      <c r="V467" s="3">
        <v>78.0</v>
      </c>
      <c r="W467" s="3">
        <v>42.2</v>
      </c>
      <c r="X467" s="3">
        <v>107.0</v>
      </c>
      <c r="Y467" s="3">
        <v>57.8</v>
      </c>
      <c r="Z467" s="3">
        <v>0.0</v>
      </c>
      <c r="AA467" s="3">
        <v>0.0</v>
      </c>
      <c r="AB467" s="3">
        <v>63.0</v>
      </c>
      <c r="AC467" s="3">
        <v>3.2</v>
      </c>
      <c r="AD467" s="3">
        <v>1.64</v>
      </c>
      <c r="AE467" s="3">
        <v>16.5</v>
      </c>
      <c r="AF467" s="3">
        <v>40.0</v>
      </c>
      <c r="AG467" s="3">
        <v>3.0</v>
      </c>
      <c r="AH467" s="3">
        <v>13.0</v>
      </c>
      <c r="AI467" s="3">
        <v>14.0</v>
      </c>
      <c r="AJ467" s="3">
        <v>5.0</v>
      </c>
      <c r="AK467" s="3">
        <v>1.0</v>
      </c>
      <c r="AL467" s="3">
        <v>0.0</v>
      </c>
      <c r="AM467" s="3">
        <v>1.0</v>
      </c>
      <c r="AN467" s="3">
        <v>14.0</v>
      </c>
      <c r="AO467" s="3">
        <v>79.9</v>
      </c>
      <c r="AP467" s="3" t="s">
        <v>4780</v>
      </c>
    </row>
    <row r="468">
      <c r="A468" s="3" t="s">
        <v>5051</v>
      </c>
      <c r="B468" s="3">
        <v>2016.0</v>
      </c>
      <c r="C468" s="3" t="s">
        <v>4796</v>
      </c>
      <c r="D468" s="3" t="s">
        <v>17</v>
      </c>
      <c r="E468" s="3">
        <v>11.0</v>
      </c>
      <c r="F468" s="3">
        <v>18.0</v>
      </c>
      <c r="G468" s="3">
        <v>13.0</v>
      </c>
      <c r="H468" s="3">
        <v>72.2</v>
      </c>
      <c r="I468" s="3">
        <v>173.0</v>
      </c>
      <c r="J468" s="3">
        <v>13.3</v>
      </c>
      <c r="K468" s="3">
        <v>0.0</v>
      </c>
      <c r="L468" s="3">
        <v>64.9</v>
      </c>
      <c r="M468" s="3">
        <v>64.0</v>
      </c>
      <c r="N468" s="3">
        <v>82.7</v>
      </c>
      <c r="O468" s="3">
        <v>68.7</v>
      </c>
      <c r="P468" s="3" t="s">
        <v>4777</v>
      </c>
      <c r="Q468" s="3">
        <v>98.0</v>
      </c>
      <c r="R468" s="3">
        <v>95.0</v>
      </c>
      <c r="S468" s="3">
        <v>96.9</v>
      </c>
      <c r="T468" s="3">
        <v>0.0</v>
      </c>
      <c r="U468" s="3">
        <v>0.0</v>
      </c>
      <c r="V468" s="3">
        <v>8.0</v>
      </c>
      <c r="W468" s="3">
        <v>8.2</v>
      </c>
      <c r="X468" s="3">
        <v>89.0</v>
      </c>
      <c r="Y468" s="3">
        <v>90.8</v>
      </c>
      <c r="Z468" s="3">
        <v>1.0</v>
      </c>
      <c r="AA468" s="3">
        <v>1.0</v>
      </c>
      <c r="AB468" s="3">
        <v>66.0</v>
      </c>
      <c r="AC468" s="3">
        <v>5.1</v>
      </c>
      <c r="AD468" s="3">
        <v>1.82</v>
      </c>
      <c r="AE468" s="3">
        <v>8.2</v>
      </c>
      <c r="AF468" s="3">
        <v>53.0</v>
      </c>
      <c r="AG468" s="3">
        <v>0.0</v>
      </c>
      <c r="AH468" s="3">
        <v>0.0</v>
      </c>
      <c r="AI468" s="3">
        <v>0.0</v>
      </c>
      <c r="AJ468" s="3">
        <v>0.0</v>
      </c>
      <c r="AK468" s="3">
        <v>0.0</v>
      </c>
      <c r="AL468" s="3">
        <v>0.0</v>
      </c>
      <c r="AM468" s="3">
        <v>2.0</v>
      </c>
      <c r="AN468" s="3">
        <v>7.0</v>
      </c>
      <c r="AO468" s="3">
        <v>102.3</v>
      </c>
      <c r="AP468" s="3" t="s">
        <v>4778</v>
      </c>
    </row>
    <row r="469">
      <c r="A469" s="3" t="s">
        <v>1469</v>
      </c>
      <c r="B469" s="3">
        <v>2022.0</v>
      </c>
      <c r="C469" s="3" t="s">
        <v>4880</v>
      </c>
      <c r="D469" s="3" t="s">
        <v>17</v>
      </c>
      <c r="E469" s="3">
        <v>6.0</v>
      </c>
      <c r="F469" s="3">
        <v>2.0</v>
      </c>
      <c r="G469" s="3">
        <v>1.0</v>
      </c>
      <c r="H469" s="3">
        <v>50.0</v>
      </c>
      <c r="I469" s="3">
        <v>32.0</v>
      </c>
      <c r="J469" s="3">
        <v>32.0</v>
      </c>
      <c r="K469" s="3">
        <v>0.0</v>
      </c>
      <c r="L469" s="3">
        <v>64.9</v>
      </c>
      <c r="M469" s="3">
        <v>65.1</v>
      </c>
      <c r="N469" s="3">
        <v>67.0</v>
      </c>
      <c r="O469" s="3">
        <v>61.0</v>
      </c>
      <c r="P469" s="3" t="s">
        <v>4777</v>
      </c>
      <c r="Q469" s="3">
        <v>15.0</v>
      </c>
      <c r="R469" s="3">
        <v>15.0</v>
      </c>
      <c r="S469" s="3">
        <v>100.0</v>
      </c>
      <c r="T469" s="3">
        <v>0.0</v>
      </c>
      <c r="U469" s="3">
        <v>0.0</v>
      </c>
      <c r="V469" s="3">
        <v>5.0</v>
      </c>
      <c r="W469" s="3">
        <v>33.3</v>
      </c>
      <c r="X469" s="3">
        <v>10.0</v>
      </c>
      <c r="Y469" s="3">
        <v>66.7</v>
      </c>
      <c r="Z469" s="3">
        <v>0.0</v>
      </c>
      <c r="AA469" s="3">
        <v>0.0</v>
      </c>
      <c r="AB469" s="3">
        <v>33.0</v>
      </c>
      <c r="AC469" s="3">
        <v>33.0</v>
      </c>
      <c r="AD469" s="3">
        <v>2.13</v>
      </c>
      <c r="AE469" s="3">
        <v>5.5</v>
      </c>
      <c r="AF469" s="3">
        <v>32.0</v>
      </c>
      <c r="AG469" s="3">
        <v>0.0</v>
      </c>
      <c r="AH469" s="3">
        <v>0.0</v>
      </c>
      <c r="AI469" s="3">
        <v>0.0</v>
      </c>
      <c r="AJ469" s="3">
        <v>0.0</v>
      </c>
      <c r="AK469" s="3">
        <v>0.0</v>
      </c>
      <c r="AL469" s="3">
        <v>0.0</v>
      </c>
      <c r="AM469" s="3">
        <v>2.0</v>
      </c>
      <c r="AN469" s="3">
        <v>1.0</v>
      </c>
      <c r="AO469" s="3">
        <v>95.8</v>
      </c>
      <c r="AP469" s="3" t="s">
        <v>4780</v>
      </c>
    </row>
    <row r="470">
      <c r="A470" s="3" t="s">
        <v>5055</v>
      </c>
      <c r="B470" s="3">
        <v>2019.0</v>
      </c>
      <c r="C470" s="3" t="s">
        <v>4785</v>
      </c>
      <c r="D470" s="3" t="s">
        <v>17</v>
      </c>
      <c r="E470" s="3">
        <v>12.0</v>
      </c>
      <c r="F470" s="3">
        <v>50.0</v>
      </c>
      <c r="G470" s="3">
        <v>28.0</v>
      </c>
      <c r="H470" s="3">
        <v>56.0</v>
      </c>
      <c r="I470" s="3">
        <v>389.0</v>
      </c>
      <c r="J470" s="3">
        <v>13.9</v>
      </c>
      <c r="K470" s="3">
        <v>1.0</v>
      </c>
      <c r="L470" s="3">
        <v>64.8</v>
      </c>
      <c r="M470" s="3">
        <v>65.2</v>
      </c>
      <c r="N470" s="3">
        <v>71.6</v>
      </c>
      <c r="O470" s="3">
        <v>72.4</v>
      </c>
      <c r="P470" s="3">
        <v>68.2</v>
      </c>
      <c r="Q470" s="3">
        <v>337.0</v>
      </c>
      <c r="R470" s="3">
        <v>313.0</v>
      </c>
      <c r="S470" s="3">
        <v>92.9</v>
      </c>
      <c r="T470" s="3">
        <v>4.0</v>
      </c>
      <c r="U470" s="3">
        <v>1.2</v>
      </c>
      <c r="V470" s="3">
        <v>52.0</v>
      </c>
      <c r="W470" s="3">
        <v>15.4</v>
      </c>
      <c r="X470" s="3">
        <v>283.0</v>
      </c>
      <c r="Y470" s="3">
        <v>84.0</v>
      </c>
      <c r="Z470" s="3">
        <v>2.0</v>
      </c>
      <c r="AA470" s="3">
        <v>0.6</v>
      </c>
      <c r="AB470" s="3">
        <v>79.0</v>
      </c>
      <c r="AC470" s="3">
        <v>2.8</v>
      </c>
      <c r="AD470" s="3">
        <v>1.24</v>
      </c>
      <c r="AE470" s="3">
        <v>15.9</v>
      </c>
      <c r="AF470" s="3">
        <v>33.0</v>
      </c>
      <c r="AG470" s="3">
        <v>2.0</v>
      </c>
      <c r="AH470" s="3">
        <v>6.7</v>
      </c>
      <c r="AI470" s="3">
        <v>16.0</v>
      </c>
      <c r="AJ470" s="3">
        <v>10.0</v>
      </c>
      <c r="AK470" s="3">
        <v>3.0</v>
      </c>
      <c r="AL470" s="3">
        <v>0.0</v>
      </c>
      <c r="AM470" s="3">
        <v>5.0</v>
      </c>
      <c r="AN470" s="3">
        <v>21.0</v>
      </c>
      <c r="AO470" s="3">
        <v>62.8</v>
      </c>
      <c r="AP470" s="3" t="s">
        <v>4780</v>
      </c>
    </row>
    <row r="471">
      <c r="A471" s="3" t="s">
        <v>1544</v>
      </c>
      <c r="B471" s="3">
        <v>2021.0</v>
      </c>
      <c r="C471" s="3" t="s">
        <v>4787</v>
      </c>
      <c r="D471" s="3" t="s">
        <v>17</v>
      </c>
      <c r="E471" s="3">
        <v>5.0</v>
      </c>
      <c r="F471" s="3">
        <v>9.0</v>
      </c>
      <c r="G471" s="3">
        <v>5.0</v>
      </c>
      <c r="H471" s="3">
        <v>55.6</v>
      </c>
      <c r="I471" s="3">
        <v>71.0</v>
      </c>
      <c r="J471" s="3">
        <v>14.2</v>
      </c>
      <c r="K471" s="3">
        <v>0.0</v>
      </c>
      <c r="L471" s="3">
        <v>64.8</v>
      </c>
      <c r="M471" s="3">
        <v>64.9</v>
      </c>
      <c r="N471" s="3">
        <v>76.3</v>
      </c>
      <c r="O471" s="3">
        <v>72.8</v>
      </c>
      <c r="P471" s="3" t="s">
        <v>4777</v>
      </c>
      <c r="Q471" s="3">
        <v>55.0</v>
      </c>
      <c r="R471" s="3">
        <v>53.0</v>
      </c>
      <c r="S471" s="3">
        <v>96.4</v>
      </c>
      <c r="T471" s="3">
        <v>0.0</v>
      </c>
      <c r="U471" s="3">
        <v>0.0</v>
      </c>
      <c r="V471" s="3">
        <v>48.0</v>
      </c>
      <c r="W471" s="3">
        <v>87.3</v>
      </c>
      <c r="X471" s="3">
        <v>7.0</v>
      </c>
      <c r="Y471" s="3">
        <v>12.7</v>
      </c>
      <c r="Z471" s="3">
        <v>0.0</v>
      </c>
      <c r="AA471" s="3">
        <v>0.0</v>
      </c>
      <c r="AB471" s="3">
        <v>37.0</v>
      </c>
      <c r="AC471" s="3">
        <v>7.4</v>
      </c>
      <c r="AD471" s="3">
        <v>1.34</v>
      </c>
      <c r="AE471" s="3">
        <v>7.6</v>
      </c>
      <c r="AF471" s="3">
        <v>28.0</v>
      </c>
      <c r="AG471" s="3">
        <v>0.0</v>
      </c>
      <c r="AH471" s="3">
        <v>0.0</v>
      </c>
      <c r="AI471" s="3">
        <v>3.0</v>
      </c>
      <c r="AJ471" s="3">
        <v>1.0</v>
      </c>
      <c r="AK471" s="3">
        <v>1.0</v>
      </c>
      <c r="AL471" s="3">
        <v>0.0</v>
      </c>
      <c r="AM471" s="3">
        <v>1.0</v>
      </c>
      <c r="AN471" s="3">
        <v>3.0</v>
      </c>
      <c r="AO471" s="3">
        <v>41.7</v>
      </c>
      <c r="AP471" s="3" t="s">
        <v>4780</v>
      </c>
    </row>
    <row r="472">
      <c r="A472" s="3" t="s">
        <v>5138</v>
      </c>
      <c r="B472" s="3">
        <v>2020.0</v>
      </c>
      <c r="C472" s="3" t="s">
        <v>4908</v>
      </c>
      <c r="D472" s="3" t="s">
        <v>17</v>
      </c>
      <c r="E472" s="3">
        <v>10.0</v>
      </c>
      <c r="F472" s="3">
        <v>76.0</v>
      </c>
      <c r="G472" s="3">
        <v>48.0</v>
      </c>
      <c r="H472" s="3">
        <v>63.2</v>
      </c>
      <c r="I472" s="3">
        <v>691.0</v>
      </c>
      <c r="J472" s="3">
        <v>14.4</v>
      </c>
      <c r="K472" s="3">
        <v>2.0</v>
      </c>
      <c r="L472" s="3">
        <v>64.7</v>
      </c>
      <c r="M472" s="3">
        <v>68.8</v>
      </c>
      <c r="N472" s="3">
        <v>63.7</v>
      </c>
      <c r="O472" s="3">
        <v>75.1</v>
      </c>
      <c r="P472" s="3" t="s">
        <v>4777</v>
      </c>
      <c r="Q472" s="3">
        <v>392.0</v>
      </c>
      <c r="R472" s="3">
        <v>379.0</v>
      </c>
      <c r="S472" s="3">
        <v>96.7</v>
      </c>
      <c r="T472" s="3">
        <v>0.0</v>
      </c>
      <c r="U472" s="3">
        <v>0.0</v>
      </c>
      <c r="V472" s="3">
        <v>376.0</v>
      </c>
      <c r="W472" s="3">
        <v>95.9</v>
      </c>
      <c r="X472" s="3">
        <v>15.0</v>
      </c>
      <c r="Y472" s="3">
        <v>3.8</v>
      </c>
      <c r="Z472" s="3">
        <v>0.0</v>
      </c>
      <c r="AA472" s="3">
        <v>0.0</v>
      </c>
      <c r="AB472" s="3">
        <v>294.0</v>
      </c>
      <c r="AC472" s="3">
        <v>6.1</v>
      </c>
      <c r="AD472" s="3">
        <v>1.82</v>
      </c>
      <c r="AE472" s="3">
        <v>10.4</v>
      </c>
      <c r="AF472" s="3">
        <v>51.0</v>
      </c>
      <c r="AG472" s="3">
        <v>4.0</v>
      </c>
      <c r="AH472" s="3">
        <v>7.7</v>
      </c>
      <c r="AI472" s="3">
        <v>18.0</v>
      </c>
      <c r="AJ472" s="3">
        <v>6.0</v>
      </c>
      <c r="AK472" s="3">
        <v>5.0</v>
      </c>
      <c r="AL472" s="3">
        <v>0.0</v>
      </c>
      <c r="AM472" s="3">
        <v>17.0</v>
      </c>
      <c r="AN472" s="3">
        <v>31.0</v>
      </c>
      <c r="AO472" s="3">
        <v>74.0</v>
      </c>
      <c r="AP472" s="3" t="s">
        <v>4795</v>
      </c>
    </row>
    <row r="473">
      <c r="A473" s="3" t="s">
        <v>5088</v>
      </c>
      <c r="B473" s="3">
        <v>2020.0</v>
      </c>
      <c r="C473" s="3" t="s">
        <v>4785</v>
      </c>
      <c r="D473" s="3" t="s">
        <v>17</v>
      </c>
      <c r="E473" s="3">
        <v>10.0</v>
      </c>
      <c r="F473" s="3">
        <v>60.0</v>
      </c>
      <c r="G473" s="3">
        <v>46.0</v>
      </c>
      <c r="H473" s="3">
        <v>76.7</v>
      </c>
      <c r="I473" s="3">
        <v>502.0</v>
      </c>
      <c r="J473" s="3">
        <v>10.9</v>
      </c>
      <c r="K473" s="3">
        <v>4.0</v>
      </c>
      <c r="L473" s="3">
        <v>64.7</v>
      </c>
      <c r="M473" s="3">
        <v>64.2</v>
      </c>
      <c r="N473" s="3">
        <v>80.3</v>
      </c>
      <c r="O473" s="3">
        <v>73.4</v>
      </c>
      <c r="P473" s="3" t="s">
        <v>4777</v>
      </c>
      <c r="Q473" s="3">
        <v>327.0</v>
      </c>
      <c r="R473" s="3">
        <v>318.0</v>
      </c>
      <c r="S473" s="3">
        <v>97.2</v>
      </c>
      <c r="T473" s="3">
        <v>0.0</v>
      </c>
      <c r="U473" s="3">
        <v>0.0</v>
      </c>
      <c r="V473" s="3">
        <v>21.0</v>
      </c>
      <c r="W473" s="3">
        <v>6.4</v>
      </c>
      <c r="X473" s="3">
        <v>306.0</v>
      </c>
      <c r="Y473" s="3">
        <v>93.6</v>
      </c>
      <c r="Z473" s="3">
        <v>0.0</v>
      </c>
      <c r="AA473" s="3">
        <v>0.0</v>
      </c>
      <c r="AB473" s="3">
        <v>227.0</v>
      </c>
      <c r="AC473" s="3">
        <v>4.9</v>
      </c>
      <c r="AD473" s="3">
        <v>1.58</v>
      </c>
      <c r="AE473" s="3">
        <v>8.7</v>
      </c>
      <c r="AF473" s="3">
        <v>43.0</v>
      </c>
      <c r="AG473" s="3">
        <v>2.0</v>
      </c>
      <c r="AH473" s="3">
        <v>4.2</v>
      </c>
      <c r="AI473" s="3">
        <v>9.0</v>
      </c>
      <c r="AJ473" s="3">
        <v>4.0</v>
      </c>
      <c r="AK473" s="3">
        <v>4.0</v>
      </c>
      <c r="AL473" s="3">
        <v>0.0</v>
      </c>
      <c r="AM473" s="3">
        <v>9.0</v>
      </c>
      <c r="AN473" s="3">
        <v>24.0</v>
      </c>
      <c r="AO473" s="3">
        <v>95.3</v>
      </c>
      <c r="AP473" s="3" t="s">
        <v>4780</v>
      </c>
    </row>
    <row r="474">
      <c r="A474" s="3" t="s">
        <v>1502</v>
      </c>
      <c r="B474" s="3">
        <v>2022.0</v>
      </c>
      <c r="C474" s="3" t="s">
        <v>4796</v>
      </c>
      <c r="D474" s="3" t="s">
        <v>17</v>
      </c>
      <c r="E474" s="3">
        <v>11.0</v>
      </c>
      <c r="F474" s="3">
        <v>33.0</v>
      </c>
      <c r="G474" s="3">
        <v>19.0</v>
      </c>
      <c r="H474" s="3">
        <v>57.6</v>
      </c>
      <c r="I474" s="3">
        <v>378.0</v>
      </c>
      <c r="J474" s="3">
        <v>19.9</v>
      </c>
      <c r="K474" s="3">
        <v>4.0</v>
      </c>
      <c r="L474" s="3">
        <v>64.7</v>
      </c>
      <c r="M474" s="3">
        <v>65.4</v>
      </c>
      <c r="N474" s="3">
        <v>73.6</v>
      </c>
      <c r="O474" s="3">
        <v>70.1</v>
      </c>
      <c r="P474" s="3" t="s">
        <v>4777</v>
      </c>
      <c r="Q474" s="3">
        <v>197.0</v>
      </c>
      <c r="R474" s="3">
        <v>189.0</v>
      </c>
      <c r="S474" s="3">
        <v>95.9</v>
      </c>
      <c r="T474" s="3">
        <v>0.0</v>
      </c>
      <c r="U474" s="3">
        <v>0.0</v>
      </c>
      <c r="V474" s="3">
        <v>16.0</v>
      </c>
      <c r="W474" s="3">
        <v>8.1</v>
      </c>
      <c r="X474" s="3">
        <v>181.0</v>
      </c>
      <c r="Y474" s="3">
        <v>91.9</v>
      </c>
      <c r="Z474" s="3">
        <v>0.0</v>
      </c>
      <c r="AA474" s="3">
        <v>0.0</v>
      </c>
      <c r="AB474" s="3">
        <v>139.0</v>
      </c>
      <c r="AC474" s="3">
        <v>7.3</v>
      </c>
      <c r="AD474" s="3">
        <v>2.0</v>
      </c>
      <c r="AE474" s="3">
        <v>13.4</v>
      </c>
      <c r="AF474" s="3">
        <v>61.0</v>
      </c>
      <c r="AG474" s="3">
        <v>1.0</v>
      </c>
      <c r="AH474" s="3">
        <v>5.0</v>
      </c>
      <c r="AI474" s="3">
        <v>9.0</v>
      </c>
      <c r="AJ474" s="3">
        <v>5.0</v>
      </c>
      <c r="AK474" s="3">
        <v>0.0</v>
      </c>
      <c r="AL474" s="3">
        <v>0.0</v>
      </c>
      <c r="AM474" s="3">
        <v>4.0</v>
      </c>
      <c r="AN474" s="3">
        <v>13.0</v>
      </c>
      <c r="AO474" s="3">
        <v>137.4</v>
      </c>
      <c r="AP474" s="3" t="s">
        <v>4792</v>
      </c>
    </row>
    <row r="475">
      <c r="A475" s="3" t="s">
        <v>4964</v>
      </c>
      <c r="B475" s="3">
        <v>2020.0</v>
      </c>
      <c r="C475" s="3" t="s">
        <v>4880</v>
      </c>
      <c r="D475" s="3" t="s">
        <v>17</v>
      </c>
      <c r="E475" s="3">
        <v>10.0</v>
      </c>
      <c r="F475" s="3">
        <v>30.0</v>
      </c>
      <c r="G475" s="3">
        <v>20.0</v>
      </c>
      <c r="H475" s="3">
        <v>66.7</v>
      </c>
      <c r="I475" s="3">
        <v>276.0</v>
      </c>
      <c r="J475" s="3">
        <v>13.8</v>
      </c>
      <c r="K475" s="3">
        <v>2.0</v>
      </c>
      <c r="L475" s="3">
        <v>64.7</v>
      </c>
      <c r="M475" s="3">
        <v>64.7</v>
      </c>
      <c r="N475" s="3">
        <v>85.9</v>
      </c>
      <c r="O475" s="3">
        <v>70.8</v>
      </c>
      <c r="P475" s="3" t="s">
        <v>4777</v>
      </c>
      <c r="Q475" s="3">
        <v>179.0</v>
      </c>
      <c r="R475" s="3">
        <v>167.0</v>
      </c>
      <c r="S475" s="3">
        <v>93.3</v>
      </c>
      <c r="T475" s="3">
        <v>0.0</v>
      </c>
      <c r="U475" s="3">
        <v>0.0</v>
      </c>
      <c r="V475" s="3">
        <v>151.0</v>
      </c>
      <c r="W475" s="3">
        <v>84.4</v>
      </c>
      <c r="X475" s="3">
        <v>28.0</v>
      </c>
      <c r="Y475" s="3">
        <v>15.6</v>
      </c>
      <c r="Z475" s="3">
        <v>0.0</v>
      </c>
      <c r="AA475" s="3">
        <v>0.0</v>
      </c>
      <c r="AB475" s="3">
        <v>107.0</v>
      </c>
      <c r="AC475" s="3">
        <v>5.4</v>
      </c>
      <c r="AD475" s="3">
        <v>1.65</v>
      </c>
      <c r="AE475" s="3">
        <v>10.3</v>
      </c>
      <c r="AF475" s="3">
        <v>48.0</v>
      </c>
      <c r="AG475" s="3">
        <v>0.0</v>
      </c>
      <c r="AH475" s="3">
        <v>0.0</v>
      </c>
      <c r="AI475" s="3">
        <v>3.0</v>
      </c>
      <c r="AJ475" s="3">
        <v>1.0</v>
      </c>
      <c r="AK475" s="3">
        <v>3.0</v>
      </c>
      <c r="AL475" s="3">
        <v>0.0</v>
      </c>
      <c r="AM475" s="3">
        <v>3.0</v>
      </c>
      <c r="AN475" s="3">
        <v>10.0</v>
      </c>
      <c r="AO475" s="3">
        <v>78.6</v>
      </c>
      <c r="AP475" s="3" t="s">
        <v>4780</v>
      </c>
    </row>
    <row r="476">
      <c r="A476" s="3" t="s">
        <v>5147</v>
      </c>
      <c r="B476" s="3">
        <v>2021.0</v>
      </c>
      <c r="C476" s="3" t="s">
        <v>4784</v>
      </c>
      <c r="D476" s="3" t="s">
        <v>17</v>
      </c>
      <c r="E476" s="3">
        <v>2.0</v>
      </c>
      <c r="F476" s="3">
        <v>2.0</v>
      </c>
      <c r="G476" s="3">
        <v>2.0</v>
      </c>
      <c r="H476" s="3">
        <v>100.0</v>
      </c>
      <c r="I476" s="3">
        <v>20.0</v>
      </c>
      <c r="J476" s="3">
        <v>10.0</v>
      </c>
      <c r="K476" s="3">
        <v>0.0</v>
      </c>
      <c r="L476" s="3">
        <v>64.7</v>
      </c>
      <c r="M476" s="3">
        <v>61.7</v>
      </c>
      <c r="N476" s="3">
        <v>70.7</v>
      </c>
      <c r="O476" s="3">
        <v>62.9</v>
      </c>
      <c r="P476" s="3" t="s">
        <v>4777</v>
      </c>
      <c r="Q476" s="3">
        <v>13.0</v>
      </c>
      <c r="R476" s="3">
        <v>12.0</v>
      </c>
      <c r="S476" s="3">
        <v>92.3</v>
      </c>
      <c r="T476" s="3">
        <v>0.0</v>
      </c>
      <c r="U476" s="3">
        <v>0.0</v>
      </c>
      <c r="V476" s="3">
        <v>12.0</v>
      </c>
      <c r="W476" s="3">
        <v>92.3</v>
      </c>
      <c r="X476" s="3">
        <v>1.0</v>
      </c>
      <c r="Y476" s="3">
        <v>7.7</v>
      </c>
      <c r="Z476" s="3">
        <v>0.0</v>
      </c>
      <c r="AA476" s="3">
        <v>0.0</v>
      </c>
      <c r="AB476" s="3">
        <v>23.0</v>
      </c>
      <c r="AC476" s="3">
        <v>11.5</v>
      </c>
      <c r="AD476" s="3">
        <v>1.67</v>
      </c>
      <c r="AE476" s="3">
        <v>-1.5</v>
      </c>
      <c r="AF476" s="3">
        <v>19.0</v>
      </c>
      <c r="AG476" s="3">
        <v>0.0</v>
      </c>
      <c r="AH476" s="3">
        <v>0.0</v>
      </c>
      <c r="AI476" s="3">
        <v>0.0</v>
      </c>
      <c r="AJ476" s="3">
        <v>0.0</v>
      </c>
      <c r="AK476" s="3">
        <v>0.0</v>
      </c>
      <c r="AL476" s="3">
        <v>0.0</v>
      </c>
      <c r="AM476" s="3">
        <v>0.0</v>
      </c>
      <c r="AN476" s="3">
        <v>1.0</v>
      </c>
      <c r="AO476" s="3">
        <v>108.3</v>
      </c>
      <c r="AP476" s="3" t="s">
        <v>4780</v>
      </c>
    </row>
    <row r="477">
      <c r="A477" s="3" t="s">
        <v>4926</v>
      </c>
      <c r="B477" s="3">
        <v>2018.0</v>
      </c>
      <c r="C477" s="3" t="s">
        <v>5026</v>
      </c>
      <c r="D477" s="3" t="s">
        <v>17</v>
      </c>
      <c r="E477" s="3">
        <v>2.0</v>
      </c>
      <c r="F477" s="3">
        <v>2.0</v>
      </c>
      <c r="G477" s="3">
        <v>2.0</v>
      </c>
      <c r="H477" s="3">
        <v>100.0</v>
      </c>
      <c r="I477" s="3">
        <v>16.0</v>
      </c>
      <c r="J477" s="3">
        <v>8.0</v>
      </c>
      <c r="K477" s="3">
        <v>0.0</v>
      </c>
      <c r="L477" s="3">
        <v>64.7</v>
      </c>
      <c r="M477" s="3">
        <v>64.0</v>
      </c>
      <c r="N477" s="3">
        <v>70.7</v>
      </c>
      <c r="O477" s="3">
        <v>62.9</v>
      </c>
      <c r="P477" s="3" t="s">
        <v>4777</v>
      </c>
      <c r="Q477" s="3">
        <v>9.0</v>
      </c>
      <c r="R477" s="3">
        <v>7.0</v>
      </c>
      <c r="S477" s="3">
        <v>77.8</v>
      </c>
      <c r="T477" s="3">
        <v>0.0</v>
      </c>
      <c r="U477" s="3">
        <v>0.0</v>
      </c>
      <c r="V477" s="3">
        <v>8.0</v>
      </c>
      <c r="W477" s="3">
        <v>88.9</v>
      </c>
      <c r="X477" s="3">
        <v>1.0</v>
      </c>
      <c r="Y477" s="3">
        <v>11.1</v>
      </c>
      <c r="Z477" s="3">
        <v>0.0</v>
      </c>
      <c r="AA477" s="3">
        <v>0.0</v>
      </c>
      <c r="AB477" s="3">
        <v>13.0</v>
      </c>
      <c r="AC477" s="3">
        <v>6.5</v>
      </c>
      <c r="AD477" s="3">
        <v>2.29</v>
      </c>
      <c r="AE477" s="3">
        <v>1.5</v>
      </c>
      <c r="AF477" s="3">
        <v>8.0</v>
      </c>
      <c r="AG477" s="3">
        <v>0.0</v>
      </c>
      <c r="AH477" s="3">
        <v>0.0</v>
      </c>
      <c r="AI477" s="3">
        <v>0.0</v>
      </c>
      <c r="AJ477" s="3">
        <v>0.0</v>
      </c>
      <c r="AK477" s="3">
        <v>0.0</v>
      </c>
      <c r="AL477" s="3">
        <v>0.0</v>
      </c>
      <c r="AM477" s="3">
        <v>0.0</v>
      </c>
      <c r="AN477" s="3">
        <v>1.0</v>
      </c>
      <c r="AO477" s="3">
        <v>100.0</v>
      </c>
      <c r="AP477" s="3" t="s">
        <v>4780</v>
      </c>
    </row>
    <row r="478">
      <c r="A478" s="3" t="s">
        <v>1857</v>
      </c>
      <c r="B478" s="3">
        <v>2020.0</v>
      </c>
      <c r="C478" s="3" t="s">
        <v>4797</v>
      </c>
      <c r="D478" s="3" t="s">
        <v>17</v>
      </c>
      <c r="E478" s="3">
        <v>8.0</v>
      </c>
      <c r="F478" s="3">
        <v>24.0</v>
      </c>
      <c r="G478" s="3">
        <v>10.0</v>
      </c>
      <c r="H478" s="3">
        <v>41.7</v>
      </c>
      <c r="I478" s="3">
        <v>234.0</v>
      </c>
      <c r="J478" s="3">
        <v>23.4</v>
      </c>
      <c r="K478" s="3">
        <v>1.0</v>
      </c>
      <c r="L478" s="3">
        <v>64.6</v>
      </c>
      <c r="M478" s="3">
        <v>65.0</v>
      </c>
      <c r="N478" s="3">
        <v>49.8</v>
      </c>
      <c r="O478" s="3">
        <v>9.6</v>
      </c>
      <c r="P478" s="3" t="s">
        <v>4777</v>
      </c>
      <c r="Q478" s="3">
        <v>107.0</v>
      </c>
      <c r="R478" s="3">
        <v>99.0</v>
      </c>
      <c r="S478" s="3">
        <v>92.5</v>
      </c>
      <c r="T478" s="3">
        <v>0.0</v>
      </c>
      <c r="U478" s="3">
        <v>0.0</v>
      </c>
      <c r="V478" s="3">
        <v>16.0</v>
      </c>
      <c r="W478" s="3">
        <v>15.0</v>
      </c>
      <c r="X478" s="3">
        <v>91.0</v>
      </c>
      <c r="Y478" s="3">
        <v>85.0</v>
      </c>
      <c r="Z478" s="3">
        <v>0.0</v>
      </c>
      <c r="AA478" s="3">
        <v>0.0</v>
      </c>
      <c r="AB478" s="3">
        <v>103.0</v>
      </c>
      <c r="AC478" s="3">
        <v>10.3</v>
      </c>
      <c r="AD478" s="3">
        <v>2.36</v>
      </c>
      <c r="AE478" s="3">
        <v>17.1</v>
      </c>
      <c r="AF478" s="3">
        <v>72.0</v>
      </c>
      <c r="AG478" s="3">
        <v>2.0</v>
      </c>
      <c r="AH478" s="3">
        <v>16.7</v>
      </c>
      <c r="AI478" s="3">
        <v>6.0</v>
      </c>
      <c r="AJ478" s="3">
        <v>1.0</v>
      </c>
      <c r="AK478" s="3">
        <v>1.0</v>
      </c>
      <c r="AL478" s="3">
        <v>2.0</v>
      </c>
      <c r="AM478" s="3">
        <v>2.0</v>
      </c>
      <c r="AN478" s="3">
        <v>8.0</v>
      </c>
      <c r="AO478" s="3">
        <v>74.0</v>
      </c>
      <c r="AP478" s="3" t="s">
        <v>4792</v>
      </c>
    </row>
    <row r="479">
      <c r="A479" s="3" t="s">
        <v>5143</v>
      </c>
      <c r="B479" s="3">
        <v>2016.0</v>
      </c>
      <c r="C479" s="3" t="s">
        <v>4796</v>
      </c>
      <c r="D479" s="3" t="s">
        <v>17</v>
      </c>
      <c r="E479" s="3">
        <v>12.0</v>
      </c>
      <c r="F479" s="3">
        <v>24.0</v>
      </c>
      <c r="G479" s="3">
        <v>15.0</v>
      </c>
      <c r="H479" s="3">
        <v>62.5</v>
      </c>
      <c r="I479" s="3">
        <v>209.0</v>
      </c>
      <c r="J479" s="3">
        <v>13.9</v>
      </c>
      <c r="K479" s="3">
        <v>0.0</v>
      </c>
      <c r="L479" s="3">
        <v>64.6</v>
      </c>
      <c r="M479" s="3">
        <v>63.2</v>
      </c>
      <c r="N479" s="3">
        <v>57.1</v>
      </c>
      <c r="O479" s="3">
        <v>74.2</v>
      </c>
      <c r="P479" s="3" t="s">
        <v>4777</v>
      </c>
      <c r="Q479" s="3">
        <v>123.0</v>
      </c>
      <c r="R479" s="3">
        <v>120.0</v>
      </c>
      <c r="S479" s="3">
        <v>97.6</v>
      </c>
      <c r="T479" s="3">
        <v>0.0</v>
      </c>
      <c r="U479" s="3">
        <v>0.0</v>
      </c>
      <c r="V479" s="3">
        <v>111.0</v>
      </c>
      <c r="W479" s="3">
        <v>90.2</v>
      </c>
      <c r="X479" s="3">
        <v>10.0</v>
      </c>
      <c r="Y479" s="3">
        <v>8.1</v>
      </c>
      <c r="Z479" s="3">
        <v>0.0</v>
      </c>
      <c r="AA479" s="3">
        <v>0.0</v>
      </c>
      <c r="AB479" s="3">
        <v>153.0</v>
      </c>
      <c r="AC479" s="3">
        <v>10.2</v>
      </c>
      <c r="AD479" s="3">
        <v>1.74</v>
      </c>
      <c r="AE479" s="3">
        <v>5.4</v>
      </c>
      <c r="AF479" s="3">
        <v>44.0</v>
      </c>
      <c r="AG479" s="3">
        <v>2.0</v>
      </c>
      <c r="AH479" s="3">
        <v>11.8</v>
      </c>
      <c r="AI479" s="3">
        <v>0.0</v>
      </c>
      <c r="AJ479" s="3">
        <v>0.0</v>
      </c>
      <c r="AK479" s="3">
        <v>0.0</v>
      </c>
      <c r="AL479" s="3">
        <v>0.0</v>
      </c>
      <c r="AM479" s="3">
        <v>7.0</v>
      </c>
      <c r="AN479" s="3">
        <v>9.0</v>
      </c>
      <c r="AO479" s="3">
        <v>90.5</v>
      </c>
      <c r="AP479" s="3" t="s">
        <v>4780</v>
      </c>
    </row>
    <row r="480">
      <c r="A480" s="3" t="s">
        <v>3258</v>
      </c>
      <c r="B480" s="3">
        <v>2022.0</v>
      </c>
      <c r="C480" s="3" t="s">
        <v>4790</v>
      </c>
      <c r="D480" s="3" t="s">
        <v>17</v>
      </c>
      <c r="E480" s="3">
        <v>12.0</v>
      </c>
      <c r="F480" s="3">
        <v>16.0</v>
      </c>
      <c r="G480" s="3">
        <v>12.0</v>
      </c>
      <c r="H480" s="3">
        <v>75.0</v>
      </c>
      <c r="I480" s="3">
        <v>184.0</v>
      </c>
      <c r="J480" s="3">
        <v>15.3</v>
      </c>
      <c r="K480" s="3">
        <v>1.0</v>
      </c>
      <c r="L480" s="3">
        <v>64.6</v>
      </c>
      <c r="M480" s="3">
        <v>62.5</v>
      </c>
      <c r="N480" s="3">
        <v>39.4</v>
      </c>
      <c r="O480" s="3">
        <v>68.5</v>
      </c>
      <c r="P480" s="3" t="s">
        <v>4777</v>
      </c>
      <c r="Q480" s="3">
        <v>73.0</v>
      </c>
      <c r="R480" s="3">
        <v>68.0</v>
      </c>
      <c r="S480" s="3">
        <v>93.2</v>
      </c>
      <c r="T480" s="3">
        <v>0.0</v>
      </c>
      <c r="U480" s="3">
        <v>0.0</v>
      </c>
      <c r="V480" s="3">
        <v>60.0</v>
      </c>
      <c r="W480" s="3">
        <v>82.2</v>
      </c>
      <c r="X480" s="3">
        <v>7.0</v>
      </c>
      <c r="Y480" s="3">
        <v>9.6</v>
      </c>
      <c r="Z480" s="3">
        <v>6.0</v>
      </c>
      <c r="AA480" s="3">
        <v>8.2</v>
      </c>
      <c r="AB480" s="3">
        <v>86.0</v>
      </c>
      <c r="AC480" s="3">
        <v>7.2</v>
      </c>
      <c r="AD480" s="3">
        <v>2.71</v>
      </c>
      <c r="AE480" s="3">
        <v>9.8</v>
      </c>
      <c r="AF480" s="3">
        <v>35.0</v>
      </c>
      <c r="AG480" s="3">
        <v>3.0</v>
      </c>
      <c r="AH480" s="3">
        <v>20.0</v>
      </c>
      <c r="AI480" s="3">
        <v>3.0</v>
      </c>
      <c r="AJ480" s="3">
        <v>1.0</v>
      </c>
      <c r="AK480" s="3">
        <v>1.0</v>
      </c>
      <c r="AL480" s="3">
        <v>0.0</v>
      </c>
      <c r="AM480" s="3">
        <v>0.0</v>
      </c>
      <c r="AN480" s="3">
        <v>9.0</v>
      </c>
      <c r="AO480" s="3">
        <v>107.3</v>
      </c>
      <c r="AP480" s="3" t="s">
        <v>4780</v>
      </c>
    </row>
    <row r="481">
      <c r="A481" s="3" t="s">
        <v>5148</v>
      </c>
      <c r="B481" s="3">
        <v>2016.0</v>
      </c>
      <c r="C481" s="3" t="s">
        <v>4786</v>
      </c>
      <c r="D481" s="3" t="s">
        <v>17</v>
      </c>
      <c r="E481" s="3">
        <v>6.0</v>
      </c>
      <c r="F481" s="3">
        <v>8.0</v>
      </c>
      <c r="G481" s="3">
        <v>5.0</v>
      </c>
      <c r="H481" s="3">
        <v>62.5</v>
      </c>
      <c r="I481" s="3">
        <v>143.0</v>
      </c>
      <c r="J481" s="3">
        <v>28.6</v>
      </c>
      <c r="K481" s="3">
        <v>2.0</v>
      </c>
      <c r="L481" s="3">
        <v>64.6</v>
      </c>
      <c r="M481" s="3">
        <v>64.7</v>
      </c>
      <c r="N481" s="3">
        <v>53.4</v>
      </c>
      <c r="O481" s="3">
        <v>66.2</v>
      </c>
      <c r="P481" s="3" t="s">
        <v>4777</v>
      </c>
      <c r="Q481" s="3">
        <v>52.0</v>
      </c>
      <c r="R481" s="3">
        <v>45.0</v>
      </c>
      <c r="S481" s="3">
        <v>86.5</v>
      </c>
      <c r="T481" s="3">
        <v>0.0</v>
      </c>
      <c r="U481" s="3">
        <v>0.0</v>
      </c>
      <c r="V481" s="3">
        <v>49.0</v>
      </c>
      <c r="W481" s="3">
        <v>94.2</v>
      </c>
      <c r="X481" s="3">
        <v>2.0</v>
      </c>
      <c r="Y481" s="3">
        <v>3.8</v>
      </c>
      <c r="Z481" s="3">
        <v>0.0</v>
      </c>
      <c r="AA481" s="3">
        <v>0.0</v>
      </c>
      <c r="AB481" s="3">
        <v>39.0</v>
      </c>
      <c r="AC481" s="3">
        <v>7.8</v>
      </c>
      <c r="AD481" s="3">
        <v>3.18</v>
      </c>
      <c r="AE481" s="3">
        <v>17.4</v>
      </c>
      <c r="AF481" s="3">
        <v>68.0</v>
      </c>
      <c r="AG481" s="3">
        <v>0.0</v>
      </c>
      <c r="AH481" s="3">
        <v>0.0</v>
      </c>
      <c r="AI481" s="3">
        <v>0.0</v>
      </c>
      <c r="AJ481" s="3">
        <v>0.0</v>
      </c>
      <c r="AK481" s="3">
        <v>0.0</v>
      </c>
      <c r="AL481" s="3">
        <v>0.0</v>
      </c>
      <c r="AM481" s="3">
        <v>1.0</v>
      </c>
      <c r="AN481" s="3">
        <v>3.0</v>
      </c>
      <c r="AO481" s="3">
        <v>145.8</v>
      </c>
      <c r="AP481" s="3" t="s">
        <v>4780</v>
      </c>
    </row>
    <row r="482">
      <c r="A482" s="3" t="s">
        <v>2893</v>
      </c>
      <c r="B482" s="3">
        <v>2022.0</v>
      </c>
      <c r="C482" s="3" t="s">
        <v>4790</v>
      </c>
      <c r="D482" s="3" t="s">
        <v>17</v>
      </c>
      <c r="E482" s="3">
        <v>6.0</v>
      </c>
      <c r="F482" s="3">
        <v>9.0</v>
      </c>
      <c r="G482" s="3">
        <v>6.0</v>
      </c>
      <c r="H482" s="3">
        <v>66.7</v>
      </c>
      <c r="I482" s="3">
        <v>112.0</v>
      </c>
      <c r="J482" s="3">
        <v>18.7</v>
      </c>
      <c r="K482" s="3">
        <v>1.0</v>
      </c>
      <c r="L482" s="3">
        <v>64.6</v>
      </c>
      <c r="M482" s="3">
        <v>63.0</v>
      </c>
      <c r="N482" s="3">
        <v>77.5</v>
      </c>
      <c r="O482" s="3">
        <v>66.2</v>
      </c>
      <c r="P482" s="3" t="s">
        <v>4777</v>
      </c>
      <c r="Q482" s="3">
        <v>70.0</v>
      </c>
      <c r="R482" s="3">
        <v>69.0</v>
      </c>
      <c r="S482" s="3">
        <v>98.6</v>
      </c>
      <c r="T482" s="3">
        <v>0.0</v>
      </c>
      <c r="U482" s="3">
        <v>0.0</v>
      </c>
      <c r="V482" s="3">
        <v>69.0</v>
      </c>
      <c r="W482" s="3">
        <v>98.6</v>
      </c>
      <c r="X482" s="3">
        <v>1.0</v>
      </c>
      <c r="Y482" s="3">
        <v>1.4</v>
      </c>
      <c r="Z482" s="3">
        <v>0.0</v>
      </c>
      <c r="AA482" s="3">
        <v>0.0</v>
      </c>
      <c r="AB482" s="3">
        <v>51.0</v>
      </c>
      <c r="AC482" s="3">
        <v>8.5</v>
      </c>
      <c r="AD482" s="3">
        <v>1.62</v>
      </c>
      <c r="AE482" s="3">
        <v>8.7</v>
      </c>
      <c r="AF482" s="3">
        <v>66.0</v>
      </c>
      <c r="AG482" s="3">
        <v>0.0</v>
      </c>
      <c r="AH482" s="3">
        <v>0.0</v>
      </c>
      <c r="AI482" s="3">
        <v>0.0</v>
      </c>
      <c r="AJ482" s="3">
        <v>0.0</v>
      </c>
      <c r="AK482" s="3">
        <v>0.0</v>
      </c>
      <c r="AL482" s="3">
        <v>0.0</v>
      </c>
      <c r="AM482" s="3">
        <v>0.0</v>
      </c>
      <c r="AN482" s="3">
        <v>3.0</v>
      </c>
      <c r="AO482" s="3">
        <v>146.5</v>
      </c>
      <c r="AP482" s="3" t="s">
        <v>4780</v>
      </c>
    </row>
    <row r="483">
      <c r="A483" s="3" t="s">
        <v>5149</v>
      </c>
      <c r="B483" s="3">
        <v>2021.0</v>
      </c>
      <c r="C483" s="3" t="s">
        <v>4804</v>
      </c>
      <c r="D483" s="3" t="s">
        <v>17</v>
      </c>
      <c r="E483" s="3">
        <v>8.0</v>
      </c>
      <c r="F483" s="3">
        <v>10.0</v>
      </c>
      <c r="G483" s="3">
        <v>7.0</v>
      </c>
      <c r="H483" s="3">
        <v>70.0</v>
      </c>
      <c r="I483" s="3">
        <v>66.0</v>
      </c>
      <c r="J483" s="3">
        <v>9.4</v>
      </c>
      <c r="K483" s="3">
        <v>0.0</v>
      </c>
      <c r="L483" s="3">
        <v>64.6</v>
      </c>
      <c r="M483" s="3">
        <v>65.3</v>
      </c>
      <c r="N483" s="3">
        <v>79.3</v>
      </c>
      <c r="O483" s="3">
        <v>67.1</v>
      </c>
      <c r="P483" s="3" t="s">
        <v>4777</v>
      </c>
      <c r="Q483" s="3">
        <v>58.0</v>
      </c>
      <c r="R483" s="3">
        <v>57.0</v>
      </c>
      <c r="S483" s="3">
        <v>98.3</v>
      </c>
      <c r="T483" s="3">
        <v>0.0</v>
      </c>
      <c r="U483" s="3">
        <v>0.0</v>
      </c>
      <c r="V483" s="3">
        <v>0.0</v>
      </c>
      <c r="W483" s="3">
        <v>0.0</v>
      </c>
      <c r="X483" s="3">
        <v>58.0</v>
      </c>
      <c r="Y483" s="3">
        <v>100.0</v>
      </c>
      <c r="Z483" s="3">
        <v>0.0</v>
      </c>
      <c r="AA483" s="3">
        <v>0.0</v>
      </c>
      <c r="AB483" s="3">
        <v>28.0</v>
      </c>
      <c r="AC483" s="3">
        <v>4.0</v>
      </c>
      <c r="AD483" s="3">
        <v>1.16</v>
      </c>
      <c r="AE483" s="3">
        <v>7.1</v>
      </c>
      <c r="AF483" s="3">
        <v>18.0</v>
      </c>
      <c r="AG483" s="3">
        <v>0.0</v>
      </c>
      <c r="AH483" s="3">
        <v>0.0</v>
      </c>
      <c r="AI483" s="3">
        <v>1.0</v>
      </c>
      <c r="AJ483" s="3">
        <v>0.0</v>
      </c>
      <c r="AK483" s="3">
        <v>0.0</v>
      </c>
      <c r="AL483" s="3">
        <v>0.0</v>
      </c>
      <c r="AM483" s="3">
        <v>0.0</v>
      </c>
      <c r="AN483" s="3">
        <v>4.0</v>
      </c>
      <c r="AO483" s="3">
        <v>87.9</v>
      </c>
      <c r="AP483" s="3" t="s">
        <v>4780</v>
      </c>
    </row>
    <row r="484">
      <c r="A484" s="3" t="s">
        <v>5143</v>
      </c>
      <c r="B484" s="3">
        <v>2019.0</v>
      </c>
      <c r="C484" s="3" t="s">
        <v>4796</v>
      </c>
      <c r="D484" s="3" t="s">
        <v>17</v>
      </c>
      <c r="E484" s="3">
        <v>10.0</v>
      </c>
      <c r="F484" s="3">
        <v>8.0</v>
      </c>
      <c r="G484" s="3">
        <v>4.0</v>
      </c>
      <c r="H484" s="3">
        <v>50.0</v>
      </c>
      <c r="I484" s="3">
        <v>61.0</v>
      </c>
      <c r="J484" s="3">
        <v>15.3</v>
      </c>
      <c r="K484" s="3">
        <v>1.0</v>
      </c>
      <c r="L484" s="3">
        <v>64.6</v>
      </c>
      <c r="M484" s="3">
        <v>61.6</v>
      </c>
      <c r="N484" s="3">
        <v>45.4</v>
      </c>
      <c r="O484" s="3">
        <v>65.0</v>
      </c>
      <c r="P484" s="3" t="s">
        <v>4777</v>
      </c>
      <c r="Q484" s="3">
        <v>28.0</v>
      </c>
      <c r="R484" s="3">
        <v>25.0</v>
      </c>
      <c r="S484" s="3">
        <v>89.3</v>
      </c>
      <c r="T484" s="3">
        <v>0.0</v>
      </c>
      <c r="U484" s="3">
        <v>0.0</v>
      </c>
      <c r="V484" s="3">
        <v>20.0</v>
      </c>
      <c r="W484" s="3">
        <v>71.4</v>
      </c>
      <c r="X484" s="3">
        <v>7.0</v>
      </c>
      <c r="Y484" s="3">
        <v>25.0</v>
      </c>
      <c r="Z484" s="3">
        <v>1.0</v>
      </c>
      <c r="AA484" s="3">
        <v>3.6</v>
      </c>
      <c r="AB484" s="3">
        <v>46.0</v>
      </c>
      <c r="AC484" s="3">
        <v>11.5</v>
      </c>
      <c r="AD484" s="3">
        <v>2.44</v>
      </c>
      <c r="AE484" s="3">
        <v>7.8</v>
      </c>
      <c r="AF484" s="3">
        <v>39.0</v>
      </c>
      <c r="AG484" s="3">
        <v>1.0</v>
      </c>
      <c r="AH484" s="3">
        <v>20.0</v>
      </c>
      <c r="AI484" s="3">
        <v>3.0</v>
      </c>
      <c r="AJ484" s="3">
        <v>2.0</v>
      </c>
      <c r="AK484" s="3">
        <v>1.0</v>
      </c>
      <c r="AL484" s="3">
        <v>0.0</v>
      </c>
      <c r="AM484" s="3">
        <v>1.0</v>
      </c>
      <c r="AN484" s="3">
        <v>2.0</v>
      </c>
      <c r="AO484" s="3">
        <v>75.5</v>
      </c>
      <c r="AP484" s="3" t="s">
        <v>4780</v>
      </c>
    </row>
    <row r="485">
      <c r="A485" s="3" t="s">
        <v>1064</v>
      </c>
      <c r="B485" s="3">
        <v>2016.0</v>
      </c>
      <c r="C485" s="3" t="s">
        <v>4782</v>
      </c>
      <c r="D485" s="3" t="s">
        <v>17</v>
      </c>
      <c r="E485" s="3">
        <v>8.0</v>
      </c>
      <c r="F485" s="3">
        <v>5.0</v>
      </c>
      <c r="G485" s="3">
        <v>3.0</v>
      </c>
      <c r="H485" s="3">
        <v>60.0</v>
      </c>
      <c r="I485" s="3">
        <v>58.0</v>
      </c>
      <c r="J485" s="3">
        <v>19.3</v>
      </c>
      <c r="K485" s="3">
        <v>1.0</v>
      </c>
      <c r="L485" s="3">
        <v>64.6</v>
      </c>
      <c r="M485" s="3">
        <v>62.1</v>
      </c>
      <c r="N485" s="3">
        <v>73.1</v>
      </c>
      <c r="O485" s="3">
        <v>64.1</v>
      </c>
      <c r="P485" s="3" t="s">
        <v>4777</v>
      </c>
      <c r="Q485" s="3">
        <v>36.0</v>
      </c>
      <c r="R485" s="3">
        <v>34.0</v>
      </c>
      <c r="S485" s="3">
        <v>94.4</v>
      </c>
      <c r="T485" s="3">
        <v>0.0</v>
      </c>
      <c r="U485" s="3">
        <v>0.0</v>
      </c>
      <c r="V485" s="3">
        <v>6.0</v>
      </c>
      <c r="W485" s="3">
        <v>16.7</v>
      </c>
      <c r="X485" s="3">
        <v>30.0</v>
      </c>
      <c r="Y485" s="3">
        <v>83.3</v>
      </c>
      <c r="Z485" s="3">
        <v>0.0</v>
      </c>
      <c r="AA485" s="3">
        <v>0.0</v>
      </c>
      <c r="AB485" s="3">
        <v>-1.0</v>
      </c>
      <c r="AC485" s="3">
        <v>-0.3</v>
      </c>
      <c r="AD485" s="3">
        <v>1.71</v>
      </c>
      <c r="AE485" s="3">
        <v>22.4</v>
      </c>
      <c r="AF485" s="3">
        <v>39.0</v>
      </c>
      <c r="AG485" s="3">
        <v>0.0</v>
      </c>
      <c r="AH485" s="3">
        <v>0.0</v>
      </c>
      <c r="AI485" s="3">
        <v>0.0</v>
      </c>
      <c r="AJ485" s="3">
        <v>0.0</v>
      </c>
      <c r="AK485" s="3">
        <v>0.0</v>
      </c>
      <c r="AL485" s="3">
        <v>0.0</v>
      </c>
      <c r="AM485" s="3">
        <v>0.0</v>
      </c>
      <c r="AN485" s="3">
        <v>2.0</v>
      </c>
      <c r="AO485" s="3">
        <v>140.0</v>
      </c>
      <c r="AP485" s="3" t="s">
        <v>4780</v>
      </c>
    </row>
    <row r="486">
      <c r="A486" s="3" t="s">
        <v>5100</v>
      </c>
      <c r="B486" s="3">
        <v>2022.0</v>
      </c>
      <c r="C486" s="3" t="s">
        <v>4796</v>
      </c>
      <c r="D486" s="3" t="s">
        <v>17</v>
      </c>
      <c r="E486" s="3">
        <v>12.0</v>
      </c>
      <c r="F486" s="3">
        <v>37.0</v>
      </c>
      <c r="G486" s="3">
        <v>24.0</v>
      </c>
      <c r="H486" s="3">
        <v>64.9</v>
      </c>
      <c r="I486" s="3">
        <v>332.0</v>
      </c>
      <c r="J486" s="3">
        <v>13.8</v>
      </c>
      <c r="K486" s="3">
        <v>5.0</v>
      </c>
      <c r="L486" s="3">
        <v>64.5</v>
      </c>
      <c r="M486" s="3">
        <v>64.6</v>
      </c>
      <c r="N486" s="3">
        <v>68.4</v>
      </c>
      <c r="O486" s="3">
        <v>71.1</v>
      </c>
      <c r="P486" s="3">
        <v>66.9</v>
      </c>
      <c r="Q486" s="3">
        <v>284.0</v>
      </c>
      <c r="R486" s="3">
        <v>262.0</v>
      </c>
      <c r="S486" s="3">
        <v>92.3</v>
      </c>
      <c r="T486" s="3">
        <v>3.0</v>
      </c>
      <c r="U486" s="3">
        <v>1.1</v>
      </c>
      <c r="V486" s="3">
        <v>27.0</v>
      </c>
      <c r="W486" s="3">
        <v>9.5</v>
      </c>
      <c r="X486" s="3">
        <v>257.0</v>
      </c>
      <c r="Y486" s="3">
        <v>90.5</v>
      </c>
      <c r="Z486" s="3">
        <v>0.0</v>
      </c>
      <c r="AA486" s="3">
        <v>0.0</v>
      </c>
      <c r="AB486" s="3">
        <v>99.0</v>
      </c>
      <c r="AC486" s="3">
        <v>4.1</v>
      </c>
      <c r="AD486" s="3">
        <v>1.27</v>
      </c>
      <c r="AE486" s="3">
        <v>14.1</v>
      </c>
      <c r="AF486" s="3">
        <v>54.0</v>
      </c>
      <c r="AG486" s="3">
        <v>2.0</v>
      </c>
      <c r="AH486" s="3">
        <v>7.7</v>
      </c>
      <c r="AI486" s="3">
        <v>11.0</v>
      </c>
      <c r="AJ486" s="3">
        <v>6.0</v>
      </c>
      <c r="AK486" s="3">
        <v>0.0</v>
      </c>
      <c r="AL486" s="3">
        <v>0.0</v>
      </c>
      <c r="AM486" s="3">
        <v>4.0</v>
      </c>
      <c r="AN486" s="3">
        <v>20.0</v>
      </c>
      <c r="AO486" s="3">
        <v>133.1</v>
      </c>
      <c r="AP486" s="3" t="s">
        <v>4778</v>
      </c>
    </row>
    <row r="487">
      <c r="A487" s="3" t="s">
        <v>1794</v>
      </c>
      <c r="B487" s="3">
        <v>2023.0</v>
      </c>
      <c r="C487" s="2" t="s">
        <v>4796</v>
      </c>
      <c r="D487" s="2" t="s">
        <v>17</v>
      </c>
      <c r="E487" s="2">
        <v>8.0</v>
      </c>
      <c r="F487" s="2">
        <v>17.0</v>
      </c>
      <c r="G487" s="2">
        <v>11.0</v>
      </c>
      <c r="H487" s="2">
        <v>64.7</v>
      </c>
      <c r="I487" s="2">
        <v>148.0</v>
      </c>
      <c r="J487" s="2">
        <v>13.5</v>
      </c>
      <c r="K487" s="2">
        <v>0.0</v>
      </c>
      <c r="L487" s="2">
        <v>64.5</v>
      </c>
      <c r="M487" s="2">
        <v>64.5</v>
      </c>
      <c r="N487" s="2">
        <v>64.9</v>
      </c>
      <c r="O487" s="2">
        <v>68.2</v>
      </c>
      <c r="P487" s="2" t="s">
        <v>4777</v>
      </c>
      <c r="Q487" s="2">
        <v>59.0</v>
      </c>
      <c r="R487" s="2">
        <v>54.0</v>
      </c>
      <c r="S487" s="2">
        <v>91.5</v>
      </c>
      <c r="T487" s="2">
        <v>0.0</v>
      </c>
      <c r="U487" s="2">
        <v>0.0</v>
      </c>
      <c r="V487" s="2">
        <v>44.0</v>
      </c>
      <c r="W487" s="2">
        <v>74.6</v>
      </c>
      <c r="X487" s="2">
        <v>15.0</v>
      </c>
      <c r="Y487" s="2">
        <v>25.4</v>
      </c>
      <c r="Z487" s="2">
        <v>0.0</v>
      </c>
      <c r="AA487" s="2">
        <v>0.0</v>
      </c>
      <c r="AB487" s="2">
        <v>75.0</v>
      </c>
      <c r="AC487" s="2">
        <v>6.8</v>
      </c>
      <c r="AD487" s="2">
        <v>2.74</v>
      </c>
      <c r="AE487" s="2">
        <v>10.7</v>
      </c>
      <c r="AF487" s="2">
        <v>45.0</v>
      </c>
      <c r="AG487" s="2">
        <v>1.0</v>
      </c>
      <c r="AH487" s="2">
        <v>8.3</v>
      </c>
      <c r="AI487" s="2">
        <v>3.0</v>
      </c>
      <c r="AJ487" s="2">
        <v>0.0</v>
      </c>
      <c r="AK487" s="2">
        <v>1.0</v>
      </c>
      <c r="AL487" s="2">
        <v>0.0</v>
      </c>
      <c r="AM487" s="2">
        <v>0.0</v>
      </c>
      <c r="AN487" s="2">
        <v>5.0</v>
      </c>
      <c r="AO487" s="2">
        <v>67.8</v>
      </c>
      <c r="AP487" s="2" t="s">
        <v>4780</v>
      </c>
    </row>
    <row r="488">
      <c r="A488" s="3" t="s">
        <v>2394</v>
      </c>
      <c r="B488" s="3">
        <v>2021.0</v>
      </c>
      <c r="C488" s="3" t="s">
        <v>4796</v>
      </c>
      <c r="D488" s="3" t="s">
        <v>17</v>
      </c>
      <c r="E488" s="3">
        <v>10.0</v>
      </c>
      <c r="F488" s="3">
        <v>15.0</v>
      </c>
      <c r="G488" s="3">
        <v>12.0</v>
      </c>
      <c r="H488" s="3">
        <v>80.0</v>
      </c>
      <c r="I488" s="3">
        <v>148.0</v>
      </c>
      <c r="J488" s="3">
        <v>12.3</v>
      </c>
      <c r="K488" s="3">
        <v>0.0</v>
      </c>
      <c r="L488" s="3">
        <v>64.5</v>
      </c>
      <c r="M488" s="3">
        <v>67.7</v>
      </c>
      <c r="N488" s="3">
        <v>82.2</v>
      </c>
      <c r="O488" s="3">
        <v>81.4</v>
      </c>
      <c r="P488" s="3" t="s">
        <v>4777</v>
      </c>
      <c r="Q488" s="3">
        <v>88.0</v>
      </c>
      <c r="R488" s="3">
        <v>84.0</v>
      </c>
      <c r="S488" s="3">
        <v>95.5</v>
      </c>
      <c r="T488" s="3">
        <v>0.0</v>
      </c>
      <c r="U488" s="3">
        <v>0.0</v>
      </c>
      <c r="V488" s="3">
        <v>74.0</v>
      </c>
      <c r="W488" s="3">
        <v>84.1</v>
      </c>
      <c r="X488" s="3">
        <v>13.0</v>
      </c>
      <c r="Y488" s="3">
        <v>14.8</v>
      </c>
      <c r="Z488" s="3">
        <v>0.0</v>
      </c>
      <c r="AA488" s="3">
        <v>0.0</v>
      </c>
      <c r="AB488" s="3">
        <v>90.0</v>
      </c>
      <c r="AC488" s="3">
        <v>7.5</v>
      </c>
      <c r="AD488" s="3">
        <v>1.76</v>
      </c>
      <c r="AE488" s="3">
        <v>7.5</v>
      </c>
      <c r="AF488" s="3">
        <v>39.0</v>
      </c>
      <c r="AG488" s="3">
        <v>0.0</v>
      </c>
      <c r="AH488" s="3">
        <v>0.0</v>
      </c>
      <c r="AI488" s="3">
        <v>3.0</v>
      </c>
      <c r="AJ488" s="3">
        <v>2.0</v>
      </c>
      <c r="AK488" s="3">
        <v>0.0</v>
      </c>
      <c r="AL488" s="3">
        <v>0.0</v>
      </c>
      <c r="AM488" s="3">
        <v>2.0</v>
      </c>
      <c r="AN488" s="3">
        <v>7.0</v>
      </c>
      <c r="AO488" s="3">
        <v>107.8</v>
      </c>
      <c r="AP488" s="3" t="s">
        <v>4818</v>
      </c>
    </row>
    <row r="489">
      <c r="A489" s="3" t="s">
        <v>4897</v>
      </c>
      <c r="B489" s="3">
        <v>2019.0</v>
      </c>
      <c r="C489" s="3" t="s">
        <v>4898</v>
      </c>
      <c r="D489" s="3" t="s">
        <v>17</v>
      </c>
      <c r="E489" s="3">
        <v>12.0</v>
      </c>
      <c r="F489" s="3">
        <v>16.0</v>
      </c>
      <c r="G489" s="3">
        <v>7.0</v>
      </c>
      <c r="H489" s="3">
        <v>43.8</v>
      </c>
      <c r="I489" s="3">
        <v>75.0</v>
      </c>
      <c r="J489" s="3">
        <v>10.7</v>
      </c>
      <c r="K489" s="3">
        <v>0.0</v>
      </c>
      <c r="L489" s="3">
        <v>64.5</v>
      </c>
      <c r="M489" s="3">
        <v>62.5</v>
      </c>
      <c r="N489" s="3">
        <v>79.3</v>
      </c>
      <c r="O489" s="3">
        <v>67.1</v>
      </c>
      <c r="P489" s="3">
        <v>62.1</v>
      </c>
      <c r="Q489" s="3">
        <v>94.0</v>
      </c>
      <c r="R489" s="3">
        <v>87.0</v>
      </c>
      <c r="S489" s="3">
        <v>92.6</v>
      </c>
      <c r="T489" s="3">
        <v>1.0</v>
      </c>
      <c r="U489" s="3">
        <v>1.1</v>
      </c>
      <c r="V489" s="3">
        <v>56.0</v>
      </c>
      <c r="W489" s="3">
        <v>59.6</v>
      </c>
      <c r="X489" s="3">
        <v>38.0</v>
      </c>
      <c r="Y489" s="3">
        <v>40.4</v>
      </c>
      <c r="Z489" s="3">
        <v>0.0</v>
      </c>
      <c r="AA489" s="3">
        <v>0.0</v>
      </c>
      <c r="AB489" s="3">
        <v>26.0</v>
      </c>
      <c r="AC489" s="3">
        <v>3.7</v>
      </c>
      <c r="AD489" s="3">
        <v>0.86</v>
      </c>
      <c r="AE489" s="3">
        <v>15.0</v>
      </c>
      <c r="AF489" s="3">
        <v>17.0</v>
      </c>
      <c r="AG489" s="3">
        <v>0.0</v>
      </c>
      <c r="AH489" s="3">
        <v>0.0</v>
      </c>
      <c r="AI489" s="3">
        <v>3.0</v>
      </c>
      <c r="AJ489" s="3">
        <v>0.0</v>
      </c>
      <c r="AK489" s="3">
        <v>1.0</v>
      </c>
      <c r="AL489" s="3">
        <v>0.0</v>
      </c>
      <c r="AM489" s="3">
        <v>1.0</v>
      </c>
      <c r="AN489" s="3">
        <v>5.0</v>
      </c>
      <c r="AO489" s="3">
        <v>32.0</v>
      </c>
      <c r="AP489" s="3" t="s">
        <v>4815</v>
      </c>
    </row>
    <row r="490">
      <c r="A490" s="3" t="s">
        <v>1607</v>
      </c>
      <c r="B490" s="3">
        <v>2023.0</v>
      </c>
      <c r="C490" s="3" t="s">
        <v>4787</v>
      </c>
      <c r="D490" s="3" t="s">
        <v>17</v>
      </c>
      <c r="E490" s="3">
        <v>12.0</v>
      </c>
      <c r="F490" s="3">
        <v>37.0</v>
      </c>
      <c r="G490" s="3">
        <v>24.0</v>
      </c>
      <c r="H490" s="3">
        <v>64.9</v>
      </c>
      <c r="I490" s="3">
        <v>462.0</v>
      </c>
      <c r="J490" s="3">
        <v>19.3</v>
      </c>
      <c r="K490" s="3">
        <v>7.0</v>
      </c>
      <c r="L490" s="3">
        <v>64.4</v>
      </c>
      <c r="M490" s="3">
        <v>64.2</v>
      </c>
      <c r="N490" s="3">
        <v>67.6</v>
      </c>
      <c r="O490" s="3">
        <v>28.1</v>
      </c>
      <c r="P490" s="3">
        <v>61.0</v>
      </c>
      <c r="Q490" s="3">
        <v>308.0</v>
      </c>
      <c r="R490" s="3">
        <v>294.0</v>
      </c>
      <c r="S490" s="3">
        <v>95.5</v>
      </c>
      <c r="T490" s="3">
        <v>1.0</v>
      </c>
      <c r="U490" s="3">
        <v>0.3</v>
      </c>
      <c r="V490" s="3">
        <v>170.0</v>
      </c>
      <c r="W490" s="3">
        <v>55.2</v>
      </c>
      <c r="X490" s="3">
        <v>138.0</v>
      </c>
      <c r="Y490" s="3">
        <v>44.8</v>
      </c>
      <c r="Z490" s="3">
        <v>0.0</v>
      </c>
      <c r="AA490" s="3">
        <v>0.0</v>
      </c>
      <c r="AB490" s="3">
        <v>186.0</v>
      </c>
      <c r="AC490" s="3">
        <v>7.8</v>
      </c>
      <c r="AD490" s="3">
        <v>1.57</v>
      </c>
      <c r="AE490" s="3">
        <v>12.0</v>
      </c>
      <c r="AF490" s="3">
        <v>57.0</v>
      </c>
      <c r="AG490" s="3">
        <v>2.0</v>
      </c>
      <c r="AH490" s="3">
        <v>7.7</v>
      </c>
      <c r="AI490" s="3">
        <v>8.0</v>
      </c>
      <c r="AJ490" s="3">
        <v>3.0</v>
      </c>
      <c r="AK490" s="3">
        <v>0.0</v>
      </c>
      <c r="AL490" s="3">
        <v>1.0</v>
      </c>
      <c r="AM490" s="3">
        <v>10.0</v>
      </c>
      <c r="AN490" s="3">
        <v>21.0</v>
      </c>
      <c r="AO490" s="3">
        <v>147.7</v>
      </c>
      <c r="AP490" s="3" t="s">
        <v>4792</v>
      </c>
    </row>
    <row r="491">
      <c r="A491" s="3" t="s">
        <v>5027</v>
      </c>
      <c r="B491" s="3">
        <v>2019.0</v>
      </c>
      <c r="C491" s="3" t="s">
        <v>4799</v>
      </c>
      <c r="D491" s="3" t="s">
        <v>17</v>
      </c>
      <c r="E491" s="3">
        <v>12.0</v>
      </c>
      <c r="F491" s="3">
        <v>51.0</v>
      </c>
      <c r="G491" s="3">
        <v>36.0</v>
      </c>
      <c r="H491" s="3">
        <v>70.6</v>
      </c>
      <c r="I491" s="3">
        <v>310.0</v>
      </c>
      <c r="J491" s="3">
        <v>8.6</v>
      </c>
      <c r="K491" s="3">
        <v>3.0</v>
      </c>
      <c r="L491" s="3">
        <v>64.4</v>
      </c>
      <c r="M491" s="3">
        <v>62.9</v>
      </c>
      <c r="N491" s="3">
        <v>75.6</v>
      </c>
      <c r="O491" s="3">
        <v>74.7</v>
      </c>
      <c r="P491" s="3" t="s">
        <v>4777</v>
      </c>
      <c r="Q491" s="3">
        <v>226.0</v>
      </c>
      <c r="R491" s="3">
        <v>219.0</v>
      </c>
      <c r="S491" s="3">
        <v>96.9</v>
      </c>
      <c r="T491" s="3">
        <v>0.0</v>
      </c>
      <c r="U491" s="3">
        <v>0.0</v>
      </c>
      <c r="V491" s="3">
        <v>111.0</v>
      </c>
      <c r="W491" s="3">
        <v>49.1</v>
      </c>
      <c r="X491" s="3">
        <v>105.0</v>
      </c>
      <c r="Y491" s="3">
        <v>46.5</v>
      </c>
      <c r="Z491" s="3">
        <v>1.0</v>
      </c>
      <c r="AA491" s="3">
        <v>0.4</v>
      </c>
      <c r="AB491" s="3">
        <v>297.0</v>
      </c>
      <c r="AC491" s="3">
        <v>8.3</v>
      </c>
      <c r="AD491" s="3">
        <v>1.42</v>
      </c>
      <c r="AE491" s="3">
        <v>3.3</v>
      </c>
      <c r="AF491" s="3">
        <v>49.0</v>
      </c>
      <c r="AG491" s="3">
        <v>2.0</v>
      </c>
      <c r="AH491" s="3">
        <v>5.3</v>
      </c>
      <c r="AI491" s="3">
        <v>3.0</v>
      </c>
      <c r="AJ491" s="3">
        <v>1.0</v>
      </c>
      <c r="AK491" s="3">
        <v>0.0</v>
      </c>
      <c r="AL491" s="3">
        <v>0.0</v>
      </c>
      <c r="AM491" s="3">
        <v>6.0</v>
      </c>
      <c r="AN491" s="3">
        <v>15.0</v>
      </c>
      <c r="AO491" s="3">
        <v>105.8</v>
      </c>
      <c r="AP491" s="3" t="s">
        <v>4780</v>
      </c>
    </row>
    <row r="492">
      <c r="A492" s="3" t="s">
        <v>1502</v>
      </c>
      <c r="B492" s="3">
        <v>2019.0</v>
      </c>
      <c r="C492" s="3" t="s">
        <v>4796</v>
      </c>
      <c r="D492" s="3" t="s">
        <v>17</v>
      </c>
      <c r="E492" s="3">
        <v>9.0</v>
      </c>
      <c r="F492" s="3">
        <v>12.0</v>
      </c>
      <c r="G492" s="3">
        <v>7.0</v>
      </c>
      <c r="H492" s="3">
        <v>58.3</v>
      </c>
      <c r="I492" s="3">
        <v>115.0</v>
      </c>
      <c r="J492" s="3">
        <v>16.4</v>
      </c>
      <c r="K492" s="3">
        <v>2.0</v>
      </c>
      <c r="L492" s="3">
        <v>64.4</v>
      </c>
      <c r="M492" s="3">
        <v>65.3</v>
      </c>
      <c r="N492" s="3">
        <v>56.8</v>
      </c>
      <c r="O492" s="3">
        <v>66.7</v>
      </c>
      <c r="P492" s="3" t="s">
        <v>4777</v>
      </c>
      <c r="Q492" s="3">
        <v>79.0</v>
      </c>
      <c r="R492" s="3">
        <v>76.0</v>
      </c>
      <c r="S492" s="3">
        <v>96.2</v>
      </c>
      <c r="T492" s="3">
        <v>0.0</v>
      </c>
      <c r="U492" s="3">
        <v>0.0</v>
      </c>
      <c r="V492" s="3">
        <v>4.0</v>
      </c>
      <c r="W492" s="3">
        <v>5.1</v>
      </c>
      <c r="X492" s="3">
        <v>75.0</v>
      </c>
      <c r="Y492" s="3">
        <v>94.9</v>
      </c>
      <c r="Z492" s="3">
        <v>0.0</v>
      </c>
      <c r="AA492" s="3">
        <v>0.0</v>
      </c>
      <c r="AB492" s="3">
        <v>72.0</v>
      </c>
      <c r="AC492" s="3">
        <v>10.3</v>
      </c>
      <c r="AD492" s="3">
        <v>1.51</v>
      </c>
      <c r="AE492" s="3">
        <v>9.9</v>
      </c>
      <c r="AF492" s="3">
        <v>37.0</v>
      </c>
      <c r="AG492" s="3">
        <v>1.0</v>
      </c>
      <c r="AH492" s="3">
        <v>12.5</v>
      </c>
      <c r="AI492" s="3">
        <v>3.0</v>
      </c>
      <c r="AJ492" s="3">
        <v>0.0</v>
      </c>
      <c r="AK492" s="3">
        <v>0.0</v>
      </c>
      <c r="AL492" s="3">
        <v>0.0</v>
      </c>
      <c r="AM492" s="3">
        <v>7.0</v>
      </c>
      <c r="AN492" s="3">
        <v>5.0</v>
      </c>
      <c r="AO492" s="3">
        <v>130.2</v>
      </c>
      <c r="AP492" s="3" t="s">
        <v>4780</v>
      </c>
    </row>
    <row r="493">
      <c r="A493" s="3" t="s">
        <v>5150</v>
      </c>
      <c r="B493" s="3">
        <v>2023.0</v>
      </c>
      <c r="C493" s="3" t="s">
        <v>4781</v>
      </c>
      <c r="D493" s="3" t="s">
        <v>17</v>
      </c>
      <c r="E493" s="3">
        <v>3.0</v>
      </c>
      <c r="F493" s="3">
        <v>1.0</v>
      </c>
      <c r="G493" s="3">
        <v>1.0</v>
      </c>
      <c r="H493" s="3">
        <v>100.0</v>
      </c>
      <c r="I493" s="3">
        <v>11.0</v>
      </c>
      <c r="J493" s="3">
        <v>11.0</v>
      </c>
      <c r="K493" s="3">
        <v>0.0</v>
      </c>
      <c r="L493" s="3">
        <v>64.4</v>
      </c>
      <c r="M493" s="3">
        <v>63.9</v>
      </c>
      <c r="N493" s="3">
        <v>66.7</v>
      </c>
      <c r="O493" s="3">
        <v>61.0</v>
      </c>
      <c r="P493" s="3" t="s">
        <v>4777</v>
      </c>
      <c r="Q493" s="3">
        <v>10.0</v>
      </c>
      <c r="R493" s="3">
        <v>10.0</v>
      </c>
      <c r="S493" s="3">
        <v>100.0</v>
      </c>
      <c r="T493" s="3">
        <v>0.0</v>
      </c>
      <c r="U493" s="3">
        <v>0.0</v>
      </c>
      <c r="V493" s="3">
        <v>1.0</v>
      </c>
      <c r="W493" s="3">
        <v>10.0</v>
      </c>
      <c r="X493" s="3">
        <v>9.0</v>
      </c>
      <c r="Y493" s="3">
        <v>90.0</v>
      </c>
      <c r="Z493" s="3">
        <v>0.0</v>
      </c>
      <c r="AA493" s="3">
        <v>0.0</v>
      </c>
      <c r="AB493" s="3">
        <v>0.0</v>
      </c>
      <c r="AC493" s="3">
        <v>0.0</v>
      </c>
      <c r="AD493" s="3">
        <v>1.1</v>
      </c>
      <c r="AE493" s="3">
        <v>11.0</v>
      </c>
      <c r="AF493" s="3">
        <v>11.0</v>
      </c>
      <c r="AG493" s="3">
        <v>0.0</v>
      </c>
      <c r="AH493" s="3">
        <v>0.0</v>
      </c>
      <c r="AI493" s="3">
        <v>1.0</v>
      </c>
      <c r="AJ493" s="3">
        <v>1.0</v>
      </c>
      <c r="AK493" s="3">
        <v>0.0</v>
      </c>
      <c r="AL493" s="3">
        <v>0.0</v>
      </c>
      <c r="AM493" s="3">
        <v>0.0</v>
      </c>
      <c r="AN493" s="3">
        <v>1.0</v>
      </c>
      <c r="AO493" s="3">
        <v>112.5</v>
      </c>
      <c r="AP493" s="3" t="s">
        <v>4780</v>
      </c>
    </row>
    <row r="494">
      <c r="A494" s="3" t="s">
        <v>5096</v>
      </c>
      <c r="B494" s="3">
        <v>2017.0</v>
      </c>
      <c r="C494" s="3" t="s">
        <v>4779</v>
      </c>
      <c r="D494" s="3" t="s">
        <v>17</v>
      </c>
      <c r="E494" s="3">
        <v>2.0</v>
      </c>
      <c r="F494" s="3">
        <v>2.0</v>
      </c>
      <c r="G494" s="3">
        <v>1.0</v>
      </c>
      <c r="H494" s="3">
        <v>50.0</v>
      </c>
      <c r="I494" s="3">
        <v>7.0</v>
      </c>
      <c r="J494" s="3">
        <v>7.0</v>
      </c>
      <c r="K494" s="3">
        <v>0.0</v>
      </c>
      <c r="L494" s="3">
        <v>64.4</v>
      </c>
      <c r="M494" s="3">
        <v>67.9</v>
      </c>
      <c r="N494" s="3">
        <v>66.7</v>
      </c>
      <c r="O494" s="3">
        <v>61.0</v>
      </c>
      <c r="P494" s="3" t="s">
        <v>4777</v>
      </c>
      <c r="Q494" s="3">
        <v>4.0</v>
      </c>
      <c r="R494" s="3">
        <v>4.0</v>
      </c>
      <c r="S494" s="3">
        <v>100.0</v>
      </c>
      <c r="T494" s="3">
        <v>0.0</v>
      </c>
      <c r="U494" s="3">
        <v>0.0</v>
      </c>
      <c r="V494" s="3">
        <v>0.0</v>
      </c>
      <c r="W494" s="3">
        <v>0.0</v>
      </c>
      <c r="X494" s="3">
        <v>4.0</v>
      </c>
      <c r="Y494" s="3">
        <v>100.0</v>
      </c>
      <c r="Z494" s="3">
        <v>0.0</v>
      </c>
      <c r="AA494" s="3">
        <v>0.0</v>
      </c>
      <c r="AB494" s="3">
        <v>0.0</v>
      </c>
      <c r="AC494" s="3">
        <v>0.0</v>
      </c>
      <c r="AD494" s="3">
        <v>1.75</v>
      </c>
      <c r="AE494" s="3">
        <v>8.5</v>
      </c>
      <c r="AF494" s="3">
        <v>7.0</v>
      </c>
      <c r="AG494" s="3">
        <v>0.0</v>
      </c>
      <c r="AH494" s="3">
        <v>0.0</v>
      </c>
      <c r="AI494" s="3">
        <v>1.0</v>
      </c>
      <c r="AJ494" s="3">
        <v>1.0</v>
      </c>
      <c r="AK494" s="3">
        <v>0.0</v>
      </c>
      <c r="AL494" s="3">
        <v>0.0</v>
      </c>
      <c r="AM494" s="3">
        <v>0.0</v>
      </c>
      <c r="AN494" s="3">
        <v>1.0</v>
      </c>
      <c r="AO494" s="3">
        <v>58.3</v>
      </c>
      <c r="AP494" s="3" t="s">
        <v>4778</v>
      </c>
    </row>
    <row r="495">
      <c r="A495" s="3" t="s">
        <v>5114</v>
      </c>
      <c r="B495" s="3">
        <v>2023.0</v>
      </c>
      <c r="C495" s="3" t="s">
        <v>4782</v>
      </c>
      <c r="D495" s="3" t="s">
        <v>17</v>
      </c>
      <c r="E495" s="3">
        <v>12.0</v>
      </c>
      <c r="F495" s="3">
        <v>68.0</v>
      </c>
      <c r="G495" s="3">
        <v>41.0</v>
      </c>
      <c r="H495" s="3">
        <v>60.3</v>
      </c>
      <c r="I495" s="3">
        <v>637.0</v>
      </c>
      <c r="J495" s="3">
        <v>15.5</v>
      </c>
      <c r="K495" s="3">
        <v>2.0</v>
      </c>
      <c r="L495" s="3">
        <v>64.3</v>
      </c>
      <c r="M495" s="3">
        <v>65.9</v>
      </c>
      <c r="N495" s="3">
        <v>71.6</v>
      </c>
      <c r="O495" s="3">
        <v>40.5</v>
      </c>
      <c r="P495" s="3">
        <v>66.7</v>
      </c>
      <c r="Q495" s="3">
        <v>405.0</v>
      </c>
      <c r="R495" s="3">
        <v>383.0</v>
      </c>
      <c r="S495" s="3">
        <v>94.6</v>
      </c>
      <c r="T495" s="3">
        <v>1.0</v>
      </c>
      <c r="U495" s="3">
        <v>0.2</v>
      </c>
      <c r="V495" s="3">
        <v>96.0</v>
      </c>
      <c r="W495" s="3">
        <v>23.7</v>
      </c>
      <c r="X495" s="3">
        <v>293.0</v>
      </c>
      <c r="Y495" s="3">
        <v>72.3</v>
      </c>
      <c r="Z495" s="3">
        <v>8.0</v>
      </c>
      <c r="AA495" s="3">
        <v>2.0</v>
      </c>
      <c r="AB495" s="3">
        <v>285.0</v>
      </c>
      <c r="AC495" s="3">
        <v>7.0</v>
      </c>
      <c r="AD495" s="3">
        <v>1.66</v>
      </c>
      <c r="AE495" s="3">
        <v>12.9</v>
      </c>
      <c r="AF495" s="3">
        <v>49.0</v>
      </c>
      <c r="AG495" s="3">
        <v>3.0</v>
      </c>
      <c r="AH495" s="3">
        <v>6.8</v>
      </c>
      <c r="AI495" s="3">
        <v>11.0</v>
      </c>
      <c r="AJ495" s="3">
        <v>6.0</v>
      </c>
      <c r="AK495" s="3">
        <v>2.0</v>
      </c>
      <c r="AL495" s="3">
        <v>0.0</v>
      </c>
      <c r="AM495" s="3">
        <v>9.0</v>
      </c>
      <c r="AN495" s="3">
        <v>28.0</v>
      </c>
      <c r="AO495" s="3">
        <v>88.9</v>
      </c>
      <c r="AP495" s="3" t="s">
        <v>4788</v>
      </c>
    </row>
    <row r="496">
      <c r="A496" s="3" t="s">
        <v>5016</v>
      </c>
      <c r="B496" s="3">
        <v>2022.0</v>
      </c>
      <c r="C496" s="3" t="s">
        <v>4880</v>
      </c>
      <c r="D496" s="3" t="s">
        <v>17</v>
      </c>
      <c r="E496" s="3">
        <v>11.0</v>
      </c>
      <c r="F496" s="3">
        <v>36.0</v>
      </c>
      <c r="G496" s="3">
        <v>25.0</v>
      </c>
      <c r="H496" s="3">
        <v>69.4</v>
      </c>
      <c r="I496" s="3">
        <v>306.0</v>
      </c>
      <c r="J496" s="3">
        <v>12.2</v>
      </c>
      <c r="K496" s="3">
        <v>4.0</v>
      </c>
      <c r="L496" s="3">
        <v>64.3</v>
      </c>
      <c r="M496" s="3">
        <v>64.2</v>
      </c>
      <c r="N496" s="3">
        <v>59.5</v>
      </c>
      <c r="O496" s="3">
        <v>71.1</v>
      </c>
      <c r="P496" s="3">
        <v>64.4</v>
      </c>
      <c r="Q496" s="3">
        <v>215.0</v>
      </c>
      <c r="R496" s="3">
        <v>203.0</v>
      </c>
      <c r="S496" s="3">
        <v>94.4</v>
      </c>
      <c r="T496" s="3">
        <v>1.0</v>
      </c>
      <c r="U496" s="3">
        <v>0.5</v>
      </c>
      <c r="V496" s="3">
        <v>21.0</v>
      </c>
      <c r="W496" s="3">
        <v>9.8</v>
      </c>
      <c r="X496" s="3">
        <v>192.0</v>
      </c>
      <c r="Y496" s="3">
        <v>89.3</v>
      </c>
      <c r="Z496" s="3">
        <v>2.0</v>
      </c>
      <c r="AA496" s="3">
        <v>0.9</v>
      </c>
      <c r="AB496" s="3">
        <v>128.0</v>
      </c>
      <c r="AC496" s="3">
        <v>5.1</v>
      </c>
      <c r="AD496" s="3">
        <v>1.51</v>
      </c>
      <c r="AE496" s="3">
        <v>9.0</v>
      </c>
      <c r="AF496" s="3">
        <v>57.0</v>
      </c>
      <c r="AG496" s="3">
        <v>3.0</v>
      </c>
      <c r="AH496" s="3">
        <v>10.7</v>
      </c>
      <c r="AI496" s="3">
        <v>9.0</v>
      </c>
      <c r="AJ496" s="3">
        <v>5.0</v>
      </c>
      <c r="AK496" s="3">
        <v>0.0</v>
      </c>
      <c r="AL496" s="3">
        <v>0.0</v>
      </c>
      <c r="AM496" s="3">
        <v>10.0</v>
      </c>
      <c r="AN496" s="3">
        <v>13.0</v>
      </c>
      <c r="AO496" s="3">
        <v>132.4</v>
      </c>
      <c r="AP496" s="3" t="s">
        <v>4780</v>
      </c>
    </row>
    <row r="497">
      <c r="A497" s="3" t="s">
        <v>4983</v>
      </c>
      <c r="B497" s="3">
        <v>2016.0</v>
      </c>
      <c r="C497" s="3" t="s">
        <v>4790</v>
      </c>
      <c r="D497" s="3" t="s">
        <v>17</v>
      </c>
      <c r="E497" s="3">
        <v>9.0</v>
      </c>
      <c r="F497" s="3">
        <v>24.0</v>
      </c>
      <c r="G497" s="3">
        <v>12.0</v>
      </c>
      <c r="H497" s="3">
        <v>50.0</v>
      </c>
      <c r="I497" s="3">
        <v>238.0</v>
      </c>
      <c r="J497" s="3">
        <v>19.8</v>
      </c>
      <c r="K497" s="3">
        <v>2.0</v>
      </c>
      <c r="L497" s="3">
        <v>64.3</v>
      </c>
      <c r="M497" s="3">
        <v>63.7</v>
      </c>
      <c r="N497" s="3">
        <v>28.3</v>
      </c>
      <c r="O497" s="3">
        <v>69.9</v>
      </c>
      <c r="P497" s="3" t="s">
        <v>4777</v>
      </c>
      <c r="Q497" s="3">
        <v>134.0</v>
      </c>
      <c r="R497" s="3">
        <v>125.0</v>
      </c>
      <c r="S497" s="3">
        <v>93.3</v>
      </c>
      <c r="T497" s="3">
        <v>0.0</v>
      </c>
      <c r="U497" s="3">
        <v>0.0</v>
      </c>
      <c r="V497" s="3">
        <v>25.0</v>
      </c>
      <c r="W497" s="3">
        <v>18.7</v>
      </c>
      <c r="X497" s="3">
        <v>109.0</v>
      </c>
      <c r="Y497" s="3">
        <v>81.3</v>
      </c>
      <c r="Z497" s="3">
        <v>0.0</v>
      </c>
      <c r="AA497" s="3">
        <v>0.0</v>
      </c>
      <c r="AB497" s="3">
        <v>66.0</v>
      </c>
      <c r="AC497" s="3">
        <v>5.5</v>
      </c>
      <c r="AD497" s="3">
        <v>1.9</v>
      </c>
      <c r="AE497" s="3">
        <v>19.8</v>
      </c>
      <c r="AF497" s="3">
        <v>57.0</v>
      </c>
      <c r="AG497" s="3">
        <v>4.0</v>
      </c>
      <c r="AH497" s="3">
        <v>25.0</v>
      </c>
      <c r="AI497" s="3">
        <v>0.0</v>
      </c>
      <c r="AJ497" s="3">
        <v>0.0</v>
      </c>
      <c r="AK497" s="3">
        <v>0.0</v>
      </c>
      <c r="AL497" s="3">
        <v>0.0</v>
      </c>
      <c r="AM497" s="3">
        <v>1.0</v>
      </c>
      <c r="AN497" s="3">
        <v>9.0</v>
      </c>
      <c r="AO497" s="3">
        <v>112.8</v>
      </c>
      <c r="AP497" s="3" t="s">
        <v>4815</v>
      </c>
    </row>
    <row r="498">
      <c r="A498" s="3" t="s">
        <v>5151</v>
      </c>
      <c r="B498" s="3">
        <v>2022.0</v>
      </c>
      <c r="C498" s="3" t="s">
        <v>4786</v>
      </c>
      <c r="D498" s="3" t="s">
        <v>17</v>
      </c>
      <c r="E498" s="3">
        <v>7.0</v>
      </c>
      <c r="F498" s="3">
        <v>12.0</v>
      </c>
      <c r="G498" s="3">
        <v>8.0</v>
      </c>
      <c r="H498" s="3">
        <v>66.7</v>
      </c>
      <c r="I498" s="3">
        <v>92.0</v>
      </c>
      <c r="J498" s="3">
        <v>11.5</v>
      </c>
      <c r="K498" s="3">
        <v>1.0</v>
      </c>
      <c r="L498" s="3">
        <v>64.3</v>
      </c>
      <c r="M498" s="3">
        <v>62.9</v>
      </c>
      <c r="N498" s="3">
        <v>80.1</v>
      </c>
      <c r="O498" s="3">
        <v>84.7</v>
      </c>
      <c r="P498" s="3">
        <v>68.3</v>
      </c>
      <c r="Q498" s="3">
        <v>70.0</v>
      </c>
      <c r="R498" s="3">
        <v>63.0</v>
      </c>
      <c r="S498" s="3">
        <v>90.0</v>
      </c>
      <c r="T498" s="3">
        <v>2.0</v>
      </c>
      <c r="U498" s="3">
        <v>2.9</v>
      </c>
      <c r="V498" s="3">
        <v>59.0</v>
      </c>
      <c r="W498" s="3">
        <v>84.3</v>
      </c>
      <c r="X498" s="3">
        <v>10.0</v>
      </c>
      <c r="Y498" s="3">
        <v>14.3</v>
      </c>
      <c r="Z498" s="3">
        <v>0.0</v>
      </c>
      <c r="AA498" s="3">
        <v>0.0</v>
      </c>
      <c r="AB498" s="3">
        <v>43.0</v>
      </c>
      <c r="AC498" s="3">
        <v>5.4</v>
      </c>
      <c r="AD498" s="3">
        <v>1.46</v>
      </c>
      <c r="AE498" s="3">
        <v>10.3</v>
      </c>
      <c r="AF498" s="3">
        <v>54.0</v>
      </c>
      <c r="AG498" s="3">
        <v>0.0</v>
      </c>
      <c r="AH498" s="3">
        <v>0.0</v>
      </c>
      <c r="AI498" s="3">
        <v>2.0</v>
      </c>
      <c r="AJ498" s="3">
        <v>0.0</v>
      </c>
      <c r="AK498" s="3">
        <v>0.0</v>
      </c>
      <c r="AL498" s="3">
        <v>0.0</v>
      </c>
      <c r="AM498" s="3">
        <v>0.0</v>
      </c>
      <c r="AN498" s="3">
        <v>3.0</v>
      </c>
      <c r="AO498" s="3">
        <v>117.4</v>
      </c>
      <c r="AP498" s="3" t="s">
        <v>4780</v>
      </c>
    </row>
    <row r="499">
      <c r="A499" s="3" t="s">
        <v>5152</v>
      </c>
      <c r="B499" s="3">
        <v>2017.0</v>
      </c>
      <c r="C499" s="3" t="s">
        <v>4793</v>
      </c>
      <c r="D499" s="3" t="s">
        <v>17</v>
      </c>
      <c r="E499" s="3">
        <v>12.0</v>
      </c>
      <c r="F499" s="3">
        <v>76.0</v>
      </c>
      <c r="G499" s="3">
        <v>52.0</v>
      </c>
      <c r="H499" s="3">
        <v>68.4</v>
      </c>
      <c r="I499" s="3">
        <v>517.0</v>
      </c>
      <c r="J499" s="3">
        <v>9.9</v>
      </c>
      <c r="K499" s="3">
        <v>5.0</v>
      </c>
      <c r="L499" s="3">
        <v>64.2</v>
      </c>
      <c r="M499" s="3">
        <v>63.7</v>
      </c>
      <c r="N499" s="3">
        <v>46.8</v>
      </c>
      <c r="O499" s="3">
        <v>74.5</v>
      </c>
      <c r="P499" s="3" t="s">
        <v>4777</v>
      </c>
      <c r="Q499" s="3">
        <v>345.0</v>
      </c>
      <c r="R499" s="3">
        <v>324.0</v>
      </c>
      <c r="S499" s="3">
        <v>93.9</v>
      </c>
      <c r="T499" s="3">
        <v>0.0</v>
      </c>
      <c r="U499" s="3">
        <v>0.0</v>
      </c>
      <c r="V499" s="3">
        <v>281.0</v>
      </c>
      <c r="W499" s="3">
        <v>81.4</v>
      </c>
      <c r="X499" s="3">
        <v>61.0</v>
      </c>
      <c r="Y499" s="3">
        <v>17.7</v>
      </c>
      <c r="Z499" s="3">
        <v>2.0</v>
      </c>
      <c r="AA499" s="3">
        <v>0.6</v>
      </c>
      <c r="AB499" s="3">
        <v>183.0</v>
      </c>
      <c r="AC499" s="3">
        <v>3.5</v>
      </c>
      <c r="AD499" s="3">
        <v>1.6</v>
      </c>
      <c r="AE499" s="3">
        <v>7.6</v>
      </c>
      <c r="AF499" s="3">
        <v>26.0</v>
      </c>
      <c r="AG499" s="3">
        <v>9.0</v>
      </c>
      <c r="AH499" s="3">
        <v>14.8</v>
      </c>
      <c r="AI499" s="3">
        <v>13.0</v>
      </c>
      <c r="AJ499" s="3">
        <v>6.0</v>
      </c>
      <c r="AK499" s="3">
        <v>1.0</v>
      </c>
      <c r="AL499" s="3">
        <v>0.0</v>
      </c>
      <c r="AM499" s="3">
        <v>3.0</v>
      </c>
      <c r="AN499" s="3">
        <v>30.0</v>
      </c>
      <c r="AO499" s="3">
        <v>103.9</v>
      </c>
      <c r="AP499" s="3" t="s">
        <v>4780</v>
      </c>
    </row>
    <row r="500">
      <c r="A500" s="3" t="s">
        <v>5027</v>
      </c>
      <c r="B500" s="3">
        <v>2017.0</v>
      </c>
      <c r="C500" s="3" t="s">
        <v>4799</v>
      </c>
      <c r="D500" s="3" t="s">
        <v>17</v>
      </c>
      <c r="E500" s="3">
        <v>12.0</v>
      </c>
      <c r="F500" s="3">
        <v>34.0</v>
      </c>
      <c r="G500" s="3">
        <v>27.0</v>
      </c>
      <c r="H500" s="3">
        <v>79.4</v>
      </c>
      <c r="I500" s="3">
        <v>238.0</v>
      </c>
      <c r="J500" s="3">
        <v>8.8</v>
      </c>
      <c r="K500" s="3">
        <v>0.0</v>
      </c>
      <c r="L500" s="3">
        <v>64.2</v>
      </c>
      <c r="M500" s="3">
        <v>59.5</v>
      </c>
      <c r="N500" s="3">
        <v>61.6</v>
      </c>
      <c r="O500" s="3">
        <v>53.6</v>
      </c>
      <c r="P500" s="3" t="s">
        <v>4777</v>
      </c>
      <c r="Q500" s="3">
        <v>147.0</v>
      </c>
      <c r="R500" s="3">
        <v>142.0</v>
      </c>
      <c r="S500" s="3">
        <v>96.6</v>
      </c>
      <c r="T500" s="3">
        <v>0.0</v>
      </c>
      <c r="U500" s="3">
        <v>0.0</v>
      </c>
      <c r="V500" s="3">
        <v>35.0</v>
      </c>
      <c r="W500" s="3">
        <v>23.8</v>
      </c>
      <c r="X500" s="3">
        <v>108.0</v>
      </c>
      <c r="Y500" s="3">
        <v>73.5</v>
      </c>
      <c r="Z500" s="3">
        <v>2.0</v>
      </c>
      <c r="AA500" s="3">
        <v>1.4</v>
      </c>
      <c r="AB500" s="3">
        <v>206.0</v>
      </c>
      <c r="AC500" s="3">
        <v>7.6</v>
      </c>
      <c r="AD500" s="3">
        <v>1.68</v>
      </c>
      <c r="AE500" s="3">
        <v>7.1</v>
      </c>
      <c r="AF500" s="3">
        <v>57.0</v>
      </c>
      <c r="AG500" s="3">
        <v>2.0</v>
      </c>
      <c r="AH500" s="3">
        <v>6.9</v>
      </c>
      <c r="AI500" s="3">
        <v>3.0</v>
      </c>
      <c r="AJ500" s="3">
        <v>0.0</v>
      </c>
      <c r="AK500" s="3">
        <v>1.0</v>
      </c>
      <c r="AL500" s="3">
        <v>1.0</v>
      </c>
      <c r="AM500" s="3">
        <v>5.0</v>
      </c>
      <c r="AN500" s="3">
        <v>9.0</v>
      </c>
      <c r="AO500" s="3">
        <v>83.6</v>
      </c>
      <c r="AP500" s="3" t="s">
        <v>4780</v>
      </c>
    </row>
    <row r="501">
      <c r="A501" s="3" t="s">
        <v>5153</v>
      </c>
      <c r="B501" s="3">
        <v>2022.0</v>
      </c>
      <c r="C501" s="3" t="s">
        <v>4789</v>
      </c>
      <c r="D501" s="3" t="s">
        <v>17</v>
      </c>
      <c r="E501" s="3">
        <v>10.0</v>
      </c>
      <c r="F501" s="3">
        <v>6.0</v>
      </c>
      <c r="G501" s="3">
        <v>4.0</v>
      </c>
      <c r="H501" s="3">
        <v>66.7</v>
      </c>
      <c r="I501" s="3">
        <v>90.0</v>
      </c>
      <c r="J501" s="3">
        <v>22.5</v>
      </c>
      <c r="K501" s="3">
        <v>0.0</v>
      </c>
      <c r="L501" s="3">
        <v>64.2</v>
      </c>
      <c r="M501" s="3">
        <v>65.6</v>
      </c>
      <c r="N501" s="3">
        <v>74.9</v>
      </c>
      <c r="O501" s="3">
        <v>65.0</v>
      </c>
      <c r="P501" s="3" t="s">
        <v>4777</v>
      </c>
      <c r="Q501" s="3">
        <v>35.0</v>
      </c>
      <c r="R501" s="3">
        <v>34.0</v>
      </c>
      <c r="S501" s="3">
        <v>97.1</v>
      </c>
      <c r="T501" s="3">
        <v>0.0</v>
      </c>
      <c r="U501" s="3">
        <v>0.0</v>
      </c>
      <c r="V501" s="3">
        <v>10.0</v>
      </c>
      <c r="W501" s="3">
        <v>28.6</v>
      </c>
      <c r="X501" s="3">
        <v>25.0</v>
      </c>
      <c r="Y501" s="3">
        <v>71.4</v>
      </c>
      <c r="Z501" s="3">
        <v>0.0</v>
      </c>
      <c r="AA501" s="3">
        <v>0.0</v>
      </c>
      <c r="AB501" s="3">
        <v>71.0</v>
      </c>
      <c r="AC501" s="3">
        <v>17.8</v>
      </c>
      <c r="AD501" s="3">
        <v>2.65</v>
      </c>
      <c r="AE501" s="3">
        <v>8.5</v>
      </c>
      <c r="AF501" s="3">
        <v>58.0</v>
      </c>
      <c r="AG501" s="3">
        <v>0.0</v>
      </c>
      <c r="AH501" s="3">
        <v>0.0</v>
      </c>
      <c r="AI501" s="3">
        <v>1.0</v>
      </c>
      <c r="AJ501" s="3">
        <v>0.0</v>
      </c>
      <c r="AK501" s="3">
        <v>0.0</v>
      </c>
      <c r="AL501" s="3">
        <v>0.0</v>
      </c>
      <c r="AM501" s="3">
        <v>1.0</v>
      </c>
      <c r="AN501" s="3">
        <v>3.0</v>
      </c>
      <c r="AO501" s="3">
        <v>109.7</v>
      </c>
      <c r="AP501" s="3" t="s">
        <v>4780</v>
      </c>
    </row>
    <row r="502">
      <c r="A502" s="3" t="s">
        <v>1536</v>
      </c>
      <c r="B502" s="3">
        <v>2020.0</v>
      </c>
      <c r="C502" s="3" t="s">
        <v>4880</v>
      </c>
      <c r="D502" s="3" t="s">
        <v>17</v>
      </c>
      <c r="E502" s="3">
        <v>2.0</v>
      </c>
      <c r="F502" s="3">
        <v>3.0</v>
      </c>
      <c r="G502" s="3">
        <v>2.0</v>
      </c>
      <c r="H502" s="3">
        <v>66.7</v>
      </c>
      <c r="I502" s="3">
        <v>45.0</v>
      </c>
      <c r="J502" s="3">
        <v>22.5</v>
      </c>
      <c r="K502" s="3">
        <v>0.0</v>
      </c>
      <c r="L502" s="3">
        <v>64.2</v>
      </c>
      <c r="M502" s="3">
        <v>65.0</v>
      </c>
      <c r="N502" s="3">
        <v>70.7</v>
      </c>
      <c r="O502" s="3">
        <v>62.9</v>
      </c>
      <c r="P502" s="3" t="s">
        <v>4777</v>
      </c>
      <c r="Q502" s="3">
        <v>27.0</v>
      </c>
      <c r="R502" s="3">
        <v>25.0</v>
      </c>
      <c r="S502" s="3">
        <v>92.6</v>
      </c>
      <c r="T502" s="3">
        <v>0.0</v>
      </c>
      <c r="U502" s="3">
        <v>0.0</v>
      </c>
      <c r="V502" s="3">
        <v>25.0</v>
      </c>
      <c r="W502" s="3">
        <v>92.6</v>
      </c>
      <c r="X502" s="3">
        <v>1.0</v>
      </c>
      <c r="Y502" s="3">
        <v>3.7</v>
      </c>
      <c r="Z502" s="3">
        <v>1.0</v>
      </c>
      <c r="AA502" s="3">
        <v>3.7</v>
      </c>
      <c r="AB502" s="3">
        <v>13.0</v>
      </c>
      <c r="AC502" s="3">
        <v>6.5</v>
      </c>
      <c r="AD502" s="3">
        <v>1.8</v>
      </c>
      <c r="AE502" s="3">
        <v>13.7</v>
      </c>
      <c r="AF502" s="3">
        <v>33.0</v>
      </c>
      <c r="AG502" s="3">
        <v>0.0</v>
      </c>
      <c r="AH502" s="3">
        <v>0.0</v>
      </c>
      <c r="AI502" s="3">
        <v>1.0</v>
      </c>
      <c r="AJ502" s="3">
        <v>0.0</v>
      </c>
      <c r="AK502" s="3">
        <v>0.0</v>
      </c>
      <c r="AL502" s="3">
        <v>0.0</v>
      </c>
      <c r="AM502" s="3">
        <v>0.0</v>
      </c>
      <c r="AN502" s="3">
        <v>2.0</v>
      </c>
      <c r="AO502" s="3">
        <v>109.7</v>
      </c>
      <c r="AP502" s="3" t="s">
        <v>4818</v>
      </c>
    </row>
    <row r="503">
      <c r="A503" s="3" t="s">
        <v>5154</v>
      </c>
      <c r="B503" s="3">
        <v>2022.0</v>
      </c>
      <c r="C503" s="3" t="s">
        <v>4804</v>
      </c>
      <c r="D503" s="3" t="s">
        <v>17</v>
      </c>
      <c r="E503" s="3">
        <v>5.0</v>
      </c>
      <c r="F503" s="3">
        <v>6.0</v>
      </c>
      <c r="G503" s="3">
        <v>5.0</v>
      </c>
      <c r="H503" s="3">
        <v>83.3</v>
      </c>
      <c r="I503" s="3">
        <v>33.0</v>
      </c>
      <c r="J503" s="3">
        <v>6.6</v>
      </c>
      <c r="K503" s="3">
        <v>0.0</v>
      </c>
      <c r="L503" s="3">
        <v>64.2</v>
      </c>
      <c r="M503" s="3">
        <v>64.0</v>
      </c>
      <c r="N503" s="3">
        <v>76.3</v>
      </c>
      <c r="O503" s="3">
        <v>65.7</v>
      </c>
      <c r="P503" s="3" t="s">
        <v>4777</v>
      </c>
      <c r="Q503" s="3">
        <v>23.0</v>
      </c>
      <c r="R503" s="3">
        <v>23.0</v>
      </c>
      <c r="S503" s="3">
        <v>100.0</v>
      </c>
      <c r="T503" s="3">
        <v>0.0</v>
      </c>
      <c r="U503" s="3">
        <v>0.0</v>
      </c>
      <c r="V503" s="3">
        <v>11.0</v>
      </c>
      <c r="W503" s="3">
        <v>47.8</v>
      </c>
      <c r="X503" s="3">
        <v>12.0</v>
      </c>
      <c r="Y503" s="3">
        <v>52.2</v>
      </c>
      <c r="Z503" s="3">
        <v>0.0</v>
      </c>
      <c r="AA503" s="3">
        <v>0.0</v>
      </c>
      <c r="AB503" s="3">
        <v>43.0</v>
      </c>
      <c r="AC503" s="3">
        <v>8.6</v>
      </c>
      <c r="AD503" s="3">
        <v>1.43</v>
      </c>
      <c r="AE503" s="3">
        <v>0.5</v>
      </c>
      <c r="AF503" s="3">
        <v>11.0</v>
      </c>
      <c r="AG503" s="3">
        <v>0.0</v>
      </c>
      <c r="AH503" s="3">
        <v>0.0</v>
      </c>
      <c r="AI503" s="3">
        <v>0.0</v>
      </c>
      <c r="AJ503" s="3">
        <v>0.0</v>
      </c>
      <c r="AK503" s="3">
        <v>0.0</v>
      </c>
      <c r="AL503" s="3">
        <v>0.0</v>
      </c>
      <c r="AM503" s="3">
        <v>5.0</v>
      </c>
      <c r="AN503" s="3">
        <v>1.0</v>
      </c>
      <c r="AO503" s="3">
        <v>89.6</v>
      </c>
      <c r="AP503" s="3" t="s">
        <v>4778</v>
      </c>
    </row>
    <row r="504">
      <c r="A504" s="3" t="s">
        <v>5155</v>
      </c>
      <c r="B504" s="3">
        <v>2023.0</v>
      </c>
      <c r="C504" s="3" t="s">
        <v>4784</v>
      </c>
      <c r="D504" s="3" t="s">
        <v>17</v>
      </c>
      <c r="E504" s="3">
        <v>6.0</v>
      </c>
      <c r="F504" s="3">
        <v>3.0</v>
      </c>
      <c r="G504" s="3">
        <v>2.0</v>
      </c>
      <c r="H504" s="3">
        <v>66.7</v>
      </c>
      <c r="I504" s="3">
        <v>20.0</v>
      </c>
      <c r="J504" s="3">
        <v>10.0</v>
      </c>
      <c r="K504" s="3">
        <v>0.0</v>
      </c>
      <c r="L504" s="3">
        <v>64.2</v>
      </c>
      <c r="M504" s="3">
        <v>63.9</v>
      </c>
      <c r="N504" s="3">
        <v>70.7</v>
      </c>
      <c r="O504" s="3">
        <v>62.9</v>
      </c>
      <c r="P504" s="3" t="s">
        <v>4777</v>
      </c>
      <c r="Q504" s="3">
        <v>22.0</v>
      </c>
      <c r="R504" s="3">
        <v>21.0</v>
      </c>
      <c r="S504" s="3">
        <v>95.5</v>
      </c>
      <c r="T504" s="3">
        <v>0.0</v>
      </c>
      <c r="U504" s="3">
        <v>0.0</v>
      </c>
      <c r="V504" s="3">
        <v>20.0</v>
      </c>
      <c r="W504" s="3">
        <v>90.9</v>
      </c>
      <c r="X504" s="3">
        <v>2.0</v>
      </c>
      <c r="Y504" s="3">
        <v>9.1</v>
      </c>
      <c r="Z504" s="3">
        <v>0.0</v>
      </c>
      <c r="AA504" s="3">
        <v>0.0</v>
      </c>
      <c r="AB504" s="3">
        <v>-2.0</v>
      </c>
      <c r="AC504" s="3">
        <v>-1.0</v>
      </c>
      <c r="AD504" s="3">
        <v>0.95</v>
      </c>
      <c r="AE504" s="3">
        <v>15.3</v>
      </c>
      <c r="AF504" s="3">
        <v>16.0</v>
      </c>
      <c r="AG504" s="3">
        <v>0.0</v>
      </c>
      <c r="AH504" s="3">
        <v>0.0</v>
      </c>
      <c r="AI504" s="3">
        <v>1.0</v>
      </c>
      <c r="AJ504" s="3">
        <v>1.0</v>
      </c>
      <c r="AK504" s="3">
        <v>0.0</v>
      </c>
      <c r="AL504" s="3">
        <v>0.0</v>
      </c>
      <c r="AM504" s="3">
        <v>0.0</v>
      </c>
      <c r="AN504" s="3">
        <v>1.0</v>
      </c>
      <c r="AO504" s="3">
        <v>85.4</v>
      </c>
      <c r="AP504" s="3" t="s">
        <v>4780</v>
      </c>
    </row>
    <row r="505">
      <c r="A505" s="3" t="s">
        <v>5077</v>
      </c>
      <c r="B505" s="3">
        <v>2019.0</v>
      </c>
      <c r="C505" s="3" t="s">
        <v>5156</v>
      </c>
      <c r="D505" s="3" t="s">
        <v>17</v>
      </c>
      <c r="E505" s="3">
        <v>9.0</v>
      </c>
      <c r="F505" s="3">
        <v>7.0</v>
      </c>
      <c r="G505" s="3">
        <v>4.0</v>
      </c>
      <c r="H505" s="3">
        <v>57.1</v>
      </c>
      <c r="I505" s="3">
        <v>19.0</v>
      </c>
      <c r="J505" s="3">
        <v>4.8</v>
      </c>
      <c r="K505" s="3">
        <v>0.0</v>
      </c>
      <c r="L505" s="3">
        <v>64.2</v>
      </c>
      <c r="M505" s="3">
        <v>59.4</v>
      </c>
      <c r="N505" s="3">
        <v>74.9</v>
      </c>
      <c r="O505" s="3">
        <v>74.7</v>
      </c>
      <c r="P505" s="3" t="s">
        <v>4777</v>
      </c>
      <c r="Q505" s="3">
        <v>48.0</v>
      </c>
      <c r="R505" s="3">
        <v>46.0</v>
      </c>
      <c r="S505" s="3">
        <v>95.8</v>
      </c>
      <c r="T505" s="3">
        <v>0.0</v>
      </c>
      <c r="U505" s="3">
        <v>0.0</v>
      </c>
      <c r="V505" s="3">
        <v>20.0</v>
      </c>
      <c r="W505" s="3">
        <v>41.7</v>
      </c>
      <c r="X505" s="3">
        <v>27.0</v>
      </c>
      <c r="Y505" s="3">
        <v>56.3</v>
      </c>
      <c r="Z505" s="3">
        <v>0.0</v>
      </c>
      <c r="AA505" s="3">
        <v>0.0</v>
      </c>
      <c r="AB505" s="3">
        <v>28.0</v>
      </c>
      <c r="AC505" s="3">
        <v>7.0</v>
      </c>
      <c r="AD505" s="3">
        <v>0.41</v>
      </c>
      <c r="AE505" s="3">
        <v>3.7</v>
      </c>
      <c r="AF505" s="3">
        <v>15.0</v>
      </c>
      <c r="AG505" s="3">
        <v>0.0</v>
      </c>
      <c r="AH505" s="3">
        <v>0.0</v>
      </c>
      <c r="AI505" s="3">
        <v>2.0</v>
      </c>
      <c r="AJ505" s="3">
        <v>0.0</v>
      </c>
      <c r="AK505" s="3">
        <v>1.0</v>
      </c>
      <c r="AL505" s="3">
        <v>0.0</v>
      </c>
      <c r="AM505" s="3">
        <v>3.0</v>
      </c>
      <c r="AN505" s="3">
        <v>1.0</v>
      </c>
      <c r="AO505" s="3">
        <v>22.6</v>
      </c>
      <c r="AP505" s="3" t="s">
        <v>4780</v>
      </c>
    </row>
    <row r="506">
      <c r="A506" s="3" t="s">
        <v>5157</v>
      </c>
      <c r="B506" s="3">
        <v>2018.0</v>
      </c>
      <c r="C506" s="3" t="s">
        <v>4787</v>
      </c>
      <c r="D506" s="3" t="s">
        <v>17</v>
      </c>
      <c r="E506" s="3">
        <v>8.0</v>
      </c>
      <c r="F506" s="3">
        <v>4.0</v>
      </c>
      <c r="G506" s="3">
        <v>1.0</v>
      </c>
      <c r="H506" s="3">
        <v>25.0</v>
      </c>
      <c r="I506" s="3">
        <v>9.0</v>
      </c>
      <c r="J506" s="3">
        <v>9.0</v>
      </c>
      <c r="K506" s="3">
        <v>1.0</v>
      </c>
      <c r="L506" s="3">
        <v>64.2</v>
      </c>
      <c r="M506" s="3">
        <v>56.8</v>
      </c>
      <c r="N506" s="3">
        <v>66.7</v>
      </c>
      <c r="O506" s="3">
        <v>67.8</v>
      </c>
      <c r="P506" s="3" t="s">
        <v>4777</v>
      </c>
      <c r="Q506" s="3">
        <v>28.0</v>
      </c>
      <c r="R506" s="3">
        <v>27.0</v>
      </c>
      <c r="S506" s="3">
        <v>96.4</v>
      </c>
      <c r="T506" s="3">
        <v>0.0</v>
      </c>
      <c r="U506" s="3">
        <v>0.0</v>
      </c>
      <c r="V506" s="3">
        <v>4.0</v>
      </c>
      <c r="W506" s="3">
        <v>14.3</v>
      </c>
      <c r="X506" s="3">
        <v>24.0</v>
      </c>
      <c r="Y506" s="3">
        <v>85.7</v>
      </c>
      <c r="Z506" s="3">
        <v>0.0</v>
      </c>
      <c r="AA506" s="3">
        <v>0.0</v>
      </c>
      <c r="AB506" s="3">
        <v>0.0</v>
      </c>
      <c r="AC506" s="3">
        <v>0.0</v>
      </c>
      <c r="AD506" s="3">
        <v>0.33</v>
      </c>
      <c r="AE506" s="3">
        <v>24.0</v>
      </c>
      <c r="AF506" s="3">
        <v>9.0</v>
      </c>
      <c r="AG506" s="3">
        <v>0.0</v>
      </c>
      <c r="AH506" s="3">
        <v>0.0</v>
      </c>
      <c r="AI506" s="3">
        <v>3.0</v>
      </c>
      <c r="AJ506" s="3">
        <v>1.0</v>
      </c>
      <c r="AK506" s="3">
        <v>1.0</v>
      </c>
      <c r="AL506" s="3">
        <v>0.0</v>
      </c>
      <c r="AM506" s="3">
        <v>0.0</v>
      </c>
      <c r="AN506" s="3">
        <v>1.0</v>
      </c>
      <c r="AO506" s="3">
        <v>39.6</v>
      </c>
      <c r="AP506" s="3" t="s">
        <v>4778</v>
      </c>
    </row>
    <row r="507">
      <c r="A507" s="3" t="s">
        <v>4940</v>
      </c>
      <c r="B507" s="3">
        <v>2021.0</v>
      </c>
      <c r="C507" s="3" t="s">
        <v>4798</v>
      </c>
      <c r="D507" s="3" t="s">
        <v>17</v>
      </c>
      <c r="E507" s="3">
        <v>11.0</v>
      </c>
      <c r="F507" s="3">
        <v>49.0</v>
      </c>
      <c r="G507" s="3">
        <v>22.0</v>
      </c>
      <c r="H507" s="3">
        <v>44.9</v>
      </c>
      <c r="I507" s="3">
        <v>498.0</v>
      </c>
      <c r="J507" s="3">
        <v>22.6</v>
      </c>
      <c r="K507" s="3">
        <v>3.0</v>
      </c>
      <c r="L507" s="3">
        <v>64.1</v>
      </c>
      <c r="M507" s="3">
        <v>62.9</v>
      </c>
      <c r="N507" s="3">
        <v>66.7</v>
      </c>
      <c r="O507" s="3">
        <v>42.6</v>
      </c>
      <c r="P507" s="3" t="s">
        <v>4777</v>
      </c>
      <c r="Q507" s="3">
        <v>319.0</v>
      </c>
      <c r="R507" s="3">
        <v>300.0</v>
      </c>
      <c r="S507" s="3">
        <v>94.0</v>
      </c>
      <c r="T507" s="3">
        <v>0.0</v>
      </c>
      <c r="U507" s="3">
        <v>0.0</v>
      </c>
      <c r="V507" s="3">
        <v>36.0</v>
      </c>
      <c r="W507" s="3">
        <v>11.3</v>
      </c>
      <c r="X507" s="3">
        <v>281.0</v>
      </c>
      <c r="Y507" s="3">
        <v>88.1</v>
      </c>
      <c r="Z507" s="3">
        <v>0.0</v>
      </c>
      <c r="AA507" s="3">
        <v>0.0</v>
      </c>
      <c r="AB507" s="3">
        <v>136.0</v>
      </c>
      <c r="AC507" s="3">
        <v>6.2</v>
      </c>
      <c r="AD507" s="3">
        <v>1.66</v>
      </c>
      <c r="AE507" s="3">
        <v>20.8</v>
      </c>
      <c r="AF507" s="3">
        <v>68.0</v>
      </c>
      <c r="AG507" s="3">
        <v>2.0</v>
      </c>
      <c r="AH507" s="3">
        <v>8.3</v>
      </c>
      <c r="AI507" s="3">
        <v>10.0</v>
      </c>
      <c r="AJ507" s="3">
        <v>2.0</v>
      </c>
      <c r="AK507" s="3">
        <v>1.0</v>
      </c>
      <c r="AL507" s="3">
        <v>1.0</v>
      </c>
      <c r="AM507" s="3">
        <v>2.0</v>
      </c>
      <c r="AN507" s="3">
        <v>17.0</v>
      </c>
      <c r="AO507" s="3">
        <v>93.8</v>
      </c>
      <c r="AP507" s="3" t="s">
        <v>4778</v>
      </c>
    </row>
    <row r="508">
      <c r="A508" s="3" t="s">
        <v>5119</v>
      </c>
      <c r="B508" s="3">
        <v>2016.0</v>
      </c>
      <c r="C508" s="3" t="s">
        <v>4799</v>
      </c>
      <c r="D508" s="3" t="s">
        <v>17</v>
      </c>
      <c r="E508" s="3">
        <v>12.0</v>
      </c>
      <c r="F508" s="3">
        <v>41.0</v>
      </c>
      <c r="G508" s="3">
        <v>24.0</v>
      </c>
      <c r="H508" s="3">
        <v>58.5</v>
      </c>
      <c r="I508" s="3">
        <v>429.0</v>
      </c>
      <c r="J508" s="3">
        <v>17.9</v>
      </c>
      <c r="K508" s="3">
        <v>2.0</v>
      </c>
      <c r="L508" s="3">
        <v>64.1</v>
      </c>
      <c r="M508" s="3">
        <v>62.4</v>
      </c>
      <c r="N508" s="3">
        <v>68.4</v>
      </c>
      <c r="O508" s="3">
        <v>33.5</v>
      </c>
      <c r="P508" s="3">
        <v>63.7</v>
      </c>
      <c r="Q508" s="3">
        <v>203.0</v>
      </c>
      <c r="R508" s="3">
        <v>194.0</v>
      </c>
      <c r="S508" s="3">
        <v>95.6</v>
      </c>
      <c r="T508" s="3">
        <v>1.0</v>
      </c>
      <c r="U508" s="3">
        <v>0.5</v>
      </c>
      <c r="V508" s="3">
        <v>195.0</v>
      </c>
      <c r="W508" s="3">
        <v>96.1</v>
      </c>
      <c r="X508" s="3">
        <v>6.0</v>
      </c>
      <c r="Y508" s="3">
        <v>3.0</v>
      </c>
      <c r="Z508" s="3">
        <v>0.0</v>
      </c>
      <c r="AA508" s="3">
        <v>0.0</v>
      </c>
      <c r="AB508" s="3">
        <v>281.0</v>
      </c>
      <c r="AC508" s="3">
        <v>11.7</v>
      </c>
      <c r="AD508" s="3">
        <v>2.21</v>
      </c>
      <c r="AE508" s="3">
        <v>13.0</v>
      </c>
      <c r="AF508" s="3">
        <v>87.0</v>
      </c>
      <c r="AG508" s="3">
        <v>2.0</v>
      </c>
      <c r="AH508" s="3">
        <v>7.7</v>
      </c>
      <c r="AI508" s="3">
        <v>0.0</v>
      </c>
      <c r="AJ508" s="3">
        <v>0.0</v>
      </c>
      <c r="AK508" s="3">
        <v>0.0</v>
      </c>
      <c r="AL508" s="3">
        <v>1.0</v>
      </c>
      <c r="AM508" s="3">
        <v>3.0</v>
      </c>
      <c r="AN508" s="3">
        <v>14.0</v>
      </c>
      <c r="AO508" s="3">
        <v>110.7</v>
      </c>
      <c r="AP508" s="3" t="s">
        <v>4778</v>
      </c>
    </row>
    <row r="509">
      <c r="A509" s="3" t="s">
        <v>1515</v>
      </c>
      <c r="B509" s="3">
        <v>2020.0</v>
      </c>
      <c r="C509" s="3" t="s">
        <v>4878</v>
      </c>
      <c r="D509" s="3" t="s">
        <v>17</v>
      </c>
      <c r="E509" s="3">
        <v>9.0</v>
      </c>
      <c r="F509" s="3">
        <v>48.0</v>
      </c>
      <c r="G509" s="3">
        <v>26.0</v>
      </c>
      <c r="H509" s="3">
        <v>54.2</v>
      </c>
      <c r="I509" s="3">
        <v>398.0</v>
      </c>
      <c r="J509" s="3">
        <v>15.3</v>
      </c>
      <c r="K509" s="3">
        <v>3.0</v>
      </c>
      <c r="L509" s="3">
        <v>64.1</v>
      </c>
      <c r="M509" s="3">
        <v>64.0</v>
      </c>
      <c r="N509" s="3">
        <v>70.9</v>
      </c>
      <c r="O509" s="3">
        <v>35.1</v>
      </c>
      <c r="P509" s="3" t="s">
        <v>4777</v>
      </c>
      <c r="Q509" s="3">
        <v>247.0</v>
      </c>
      <c r="R509" s="3">
        <v>232.0</v>
      </c>
      <c r="S509" s="3">
        <v>93.9</v>
      </c>
      <c r="T509" s="3">
        <v>0.0</v>
      </c>
      <c r="U509" s="3">
        <v>0.0</v>
      </c>
      <c r="V509" s="3">
        <v>50.0</v>
      </c>
      <c r="W509" s="3">
        <v>20.2</v>
      </c>
      <c r="X509" s="3">
        <v>196.0</v>
      </c>
      <c r="Y509" s="3">
        <v>79.4</v>
      </c>
      <c r="Z509" s="3">
        <v>1.0</v>
      </c>
      <c r="AA509" s="3">
        <v>0.4</v>
      </c>
      <c r="AB509" s="3">
        <v>88.0</v>
      </c>
      <c r="AC509" s="3">
        <v>3.4</v>
      </c>
      <c r="AD509" s="3">
        <v>1.72</v>
      </c>
      <c r="AE509" s="3">
        <v>14.3</v>
      </c>
      <c r="AF509" s="3">
        <v>49.0</v>
      </c>
      <c r="AG509" s="3">
        <v>2.0</v>
      </c>
      <c r="AH509" s="3">
        <v>7.1</v>
      </c>
      <c r="AI509" s="3">
        <v>10.0</v>
      </c>
      <c r="AJ509" s="3">
        <v>4.0</v>
      </c>
      <c r="AK509" s="3">
        <v>5.0</v>
      </c>
      <c r="AL509" s="3">
        <v>1.0</v>
      </c>
      <c r="AM509" s="3">
        <v>2.0</v>
      </c>
      <c r="AN509" s="3">
        <v>19.0</v>
      </c>
      <c r="AO509" s="3">
        <v>63.0</v>
      </c>
      <c r="AP509" s="3" t="s">
        <v>4795</v>
      </c>
    </row>
    <row r="510">
      <c r="A510" s="3" t="s">
        <v>5158</v>
      </c>
      <c r="B510" s="3">
        <v>2021.0</v>
      </c>
      <c r="C510" s="3" t="s">
        <v>4785</v>
      </c>
      <c r="D510" s="3" t="s">
        <v>17</v>
      </c>
      <c r="E510" s="3">
        <v>10.0</v>
      </c>
      <c r="F510" s="3">
        <v>22.0</v>
      </c>
      <c r="G510" s="3">
        <v>12.0</v>
      </c>
      <c r="H510" s="3">
        <v>54.5</v>
      </c>
      <c r="I510" s="3">
        <v>244.0</v>
      </c>
      <c r="J510" s="3">
        <v>20.3</v>
      </c>
      <c r="K510" s="3">
        <v>2.0</v>
      </c>
      <c r="L510" s="3">
        <v>64.1</v>
      </c>
      <c r="M510" s="3">
        <v>66.5</v>
      </c>
      <c r="N510" s="3">
        <v>53.7</v>
      </c>
      <c r="O510" s="3">
        <v>70.0</v>
      </c>
      <c r="P510" s="3" t="s">
        <v>4777</v>
      </c>
      <c r="Q510" s="3">
        <v>133.0</v>
      </c>
      <c r="R510" s="3">
        <v>125.0</v>
      </c>
      <c r="S510" s="3">
        <v>94.0</v>
      </c>
      <c r="T510" s="3">
        <v>0.0</v>
      </c>
      <c r="U510" s="3">
        <v>0.0</v>
      </c>
      <c r="V510" s="3">
        <v>8.0</v>
      </c>
      <c r="W510" s="3">
        <v>6.0</v>
      </c>
      <c r="X510" s="3">
        <v>125.0</v>
      </c>
      <c r="Y510" s="3">
        <v>94.0</v>
      </c>
      <c r="Z510" s="3">
        <v>0.0</v>
      </c>
      <c r="AA510" s="3">
        <v>0.0</v>
      </c>
      <c r="AB510" s="3">
        <v>82.0</v>
      </c>
      <c r="AC510" s="3">
        <v>6.8</v>
      </c>
      <c r="AD510" s="3">
        <v>1.95</v>
      </c>
      <c r="AE510" s="3">
        <v>17.2</v>
      </c>
      <c r="AF510" s="3">
        <v>50.0</v>
      </c>
      <c r="AG510" s="3">
        <v>2.0</v>
      </c>
      <c r="AH510" s="3">
        <v>14.3</v>
      </c>
      <c r="AI510" s="3">
        <v>5.0</v>
      </c>
      <c r="AJ510" s="3">
        <v>2.0</v>
      </c>
      <c r="AK510" s="3">
        <v>0.0</v>
      </c>
      <c r="AL510" s="3">
        <v>0.0</v>
      </c>
      <c r="AM510" s="3">
        <v>4.0</v>
      </c>
      <c r="AN510" s="3">
        <v>11.0</v>
      </c>
      <c r="AO510" s="3">
        <v>124.1</v>
      </c>
      <c r="AP510" s="3" t="s">
        <v>4783</v>
      </c>
    </row>
    <row r="511">
      <c r="A511" s="3" t="s">
        <v>5088</v>
      </c>
      <c r="B511" s="3">
        <v>2017.0</v>
      </c>
      <c r="C511" s="3" t="s">
        <v>4938</v>
      </c>
      <c r="D511" s="3" t="s">
        <v>17</v>
      </c>
      <c r="E511" s="3">
        <v>7.0</v>
      </c>
      <c r="F511" s="3">
        <v>6.0</v>
      </c>
      <c r="G511" s="3">
        <v>5.0</v>
      </c>
      <c r="H511" s="3">
        <v>83.3</v>
      </c>
      <c r="I511" s="3">
        <v>51.0</v>
      </c>
      <c r="J511" s="3">
        <v>10.2</v>
      </c>
      <c r="K511" s="3">
        <v>0.0</v>
      </c>
      <c r="L511" s="3">
        <v>64.1</v>
      </c>
      <c r="M511" s="3">
        <v>64.2</v>
      </c>
      <c r="N511" s="3">
        <v>77.5</v>
      </c>
      <c r="O511" s="3">
        <v>66.2</v>
      </c>
      <c r="P511" s="3" t="s">
        <v>4777</v>
      </c>
      <c r="Q511" s="3">
        <v>35.0</v>
      </c>
      <c r="R511" s="3">
        <v>32.0</v>
      </c>
      <c r="S511" s="3">
        <v>91.4</v>
      </c>
      <c r="T511" s="3">
        <v>0.0</v>
      </c>
      <c r="U511" s="3">
        <v>0.0</v>
      </c>
      <c r="V511" s="3">
        <v>6.0</v>
      </c>
      <c r="W511" s="3">
        <v>17.1</v>
      </c>
      <c r="X511" s="3">
        <v>29.0</v>
      </c>
      <c r="Y511" s="3">
        <v>82.9</v>
      </c>
      <c r="Z511" s="3">
        <v>0.0</v>
      </c>
      <c r="AA511" s="3">
        <v>0.0</v>
      </c>
      <c r="AB511" s="3">
        <v>19.0</v>
      </c>
      <c r="AC511" s="3">
        <v>3.8</v>
      </c>
      <c r="AD511" s="3">
        <v>1.59</v>
      </c>
      <c r="AE511" s="3">
        <v>7.7</v>
      </c>
      <c r="AF511" s="3">
        <v>18.0</v>
      </c>
      <c r="AG511" s="3">
        <v>0.0</v>
      </c>
      <c r="AH511" s="3">
        <v>0.0</v>
      </c>
      <c r="AI511" s="3">
        <v>1.0</v>
      </c>
      <c r="AJ511" s="3">
        <v>0.0</v>
      </c>
      <c r="AK511" s="3">
        <v>0.0</v>
      </c>
      <c r="AL511" s="3">
        <v>0.0</v>
      </c>
      <c r="AM511" s="3">
        <v>2.0</v>
      </c>
      <c r="AN511" s="3">
        <v>3.0</v>
      </c>
      <c r="AO511" s="3">
        <v>102.1</v>
      </c>
      <c r="AP511" s="3" t="s">
        <v>4778</v>
      </c>
    </row>
    <row r="512">
      <c r="A512" s="3" t="s">
        <v>5035</v>
      </c>
      <c r="B512" s="3">
        <v>2021.0</v>
      </c>
      <c r="C512" s="3" t="s">
        <v>4785</v>
      </c>
      <c r="D512" s="3" t="s">
        <v>17</v>
      </c>
      <c r="E512" s="3">
        <v>9.0</v>
      </c>
      <c r="F512" s="3">
        <v>31.0</v>
      </c>
      <c r="G512" s="3">
        <v>23.0</v>
      </c>
      <c r="H512" s="3">
        <v>74.2</v>
      </c>
      <c r="I512" s="3">
        <v>244.0</v>
      </c>
      <c r="J512" s="3">
        <v>10.6</v>
      </c>
      <c r="K512" s="3">
        <v>0.0</v>
      </c>
      <c r="L512" s="3">
        <v>64.0</v>
      </c>
      <c r="M512" s="3">
        <v>64.8</v>
      </c>
      <c r="N512" s="3">
        <v>67.6</v>
      </c>
      <c r="O512" s="3">
        <v>73.9</v>
      </c>
      <c r="P512" s="3" t="s">
        <v>4777</v>
      </c>
      <c r="Q512" s="3">
        <v>205.0</v>
      </c>
      <c r="R512" s="3">
        <v>193.0</v>
      </c>
      <c r="S512" s="3">
        <v>94.1</v>
      </c>
      <c r="T512" s="3">
        <v>0.0</v>
      </c>
      <c r="U512" s="3">
        <v>0.0</v>
      </c>
      <c r="V512" s="3">
        <v>0.0</v>
      </c>
      <c r="W512" s="3">
        <v>0.0</v>
      </c>
      <c r="X512" s="3">
        <v>205.0</v>
      </c>
      <c r="Y512" s="3">
        <v>100.0</v>
      </c>
      <c r="Z512" s="3">
        <v>0.0</v>
      </c>
      <c r="AA512" s="3">
        <v>0.0</v>
      </c>
      <c r="AB512" s="3">
        <v>145.0</v>
      </c>
      <c r="AC512" s="3">
        <v>6.3</v>
      </c>
      <c r="AD512" s="3">
        <v>1.26</v>
      </c>
      <c r="AE512" s="3">
        <v>6.7</v>
      </c>
      <c r="AF512" s="3">
        <v>32.0</v>
      </c>
      <c r="AG512" s="3">
        <v>2.0</v>
      </c>
      <c r="AH512" s="3">
        <v>8.0</v>
      </c>
      <c r="AI512" s="3">
        <v>3.0</v>
      </c>
      <c r="AJ512" s="3">
        <v>2.0</v>
      </c>
      <c r="AK512" s="3">
        <v>1.0</v>
      </c>
      <c r="AL512" s="3">
        <v>0.0</v>
      </c>
      <c r="AM512" s="3">
        <v>8.0</v>
      </c>
      <c r="AN512" s="3">
        <v>13.0</v>
      </c>
      <c r="AO512" s="3">
        <v>83.3</v>
      </c>
      <c r="AP512" s="3" t="s">
        <v>4778</v>
      </c>
    </row>
    <row r="513">
      <c r="A513" s="3" t="s">
        <v>1880</v>
      </c>
      <c r="B513" s="3">
        <v>2022.0</v>
      </c>
      <c r="C513" s="3" t="s">
        <v>4793</v>
      </c>
      <c r="D513" s="3" t="s">
        <v>17</v>
      </c>
      <c r="E513" s="3">
        <v>11.0</v>
      </c>
      <c r="F513" s="3">
        <v>34.0</v>
      </c>
      <c r="G513" s="3">
        <v>24.0</v>
      </c>
      <c r="H513" s="3">
        <v>70.6</v>
      </c>
      <c r="I513" s="3">
        <v>236.0</v>
      </c>
      <c r="J513" s="3">
        <v>9.8</v>
      </c>
      <c r="K513" s="3">
        <v>3.0</v>
      </c>
      <c r="L513" s="3">
        <v>64.0</v>
      </c>
      <c r="M513" s="3">
        <v>62.8</v>
      </c>
      <c r="N513" s="3">
        <v>78.0</v>
      </c>
      <c r="O513" s="3">
        <v>76.0</v>
      </c>
      <c r="P513" s="3" t="s">
        <v>4777</v>
      </c>
      <c r="Q513" s="3">
        <v>219.0</v>
      </c>
      <c r="R513" s="3">
        <v>198.0</v>
      </c>
      <c r="S513" s="3">
        <v>90.4</v>
      </c>
      <c r="T513" s="3">
        <v>0.0</v>
      </c>
      <c r="U513" s="3">
        <v>0.0</v>
      </c>
      <c r="V513" s="3">
        <v>29.0</v>
      </c>
      <c r="W513" s="3">
        <v>13.2</v>
      </c>
      <c r="X513" s="3">
        <v>189.0</v>
      </c>
      <c r="Y513" s="3">
        <v>86.3</v>
      </c>
      <c r="Z513" s="3">
        <v>1.0</v>
      </c>
      <c r="AA513" s="3">
        <v>0.5</v>
      </c>
      <c r="AB513" s="3">
        <v>85.0</v>
      </c>
      <c r="AC513" s="3">
        <v>3.5</v>
      </c>
      <c r="AD513" s="3">
        <v>1.19</v>
      </c>
      <c r="AE513" s="3">
        <v>9.6</v>
      </c>
      <c r="AF513" s="3">
        <v>39.0</v>
      </c>
      <c r="AG513" s="3">
        <v>1.0</v>
      </c>
      <c r="AH513" s="3">
        <v>4.0</v>
      </c>
      <c r="AI513" s="3">
        <v>3.0</v>
      </c>
      <c r="AJ513" s="3">
        <v>2.0</v>
      </c>
      <c r="AK513" s="3">
        <v>0.0</v>
      </c>
      <c r="AL513" s="3">
        <v>0.0</v>
      </c>
      <c r="AM513" s="3">
        <v>3.0</v>
      </c>
      <c r="AN513" s="3">
        <v>11.0</v>
      </c>
      <c r="AO513" s="3">
        <v>119.2</v>
      </c>
      <c r="AP513" s="3" t="s">
        <v>4780</v>
      </c>
    </row>
    <row r="514">
      <c r="A514" s="3" t="s">
        <v>1064</v>
      </c>
      <c r="B514" s="3">
        <v>2018.0</v>
      </c>
      <c r="C514" s="3" t="s">
        <v>4782</v>
      </c>
      <c r="D514" s="3" t="s">
        <v>17</v>
      </c>
      <c r="E514" s="3">
        <v>3.0</v>
      </c>
      <c r="F514" s="3">
        <v>4.0</v>
      </c>
      <c r="G514" s="3">
        <v>2.0</v>
      </c>
      <c r="H514" s="3">
        <v>50.0</v>
      </c>
      <c r="I514" s="3">
        <v>40.0</v>
      </c>
      <c r="J514" s="3">
        <v>20.0</v>
      </c>
      <c r="K514" s="3">
        <v>0.0</v>
      </c>
      <c r="L514" s="3">
        <v>64.0</v>
      </c>
      <c r="M514" s="3">
        <v>57.2</v>
      </c>
      <c r="N514" s="3">
        <v>70.7</v>
      </c>
      <c r="O514" s="3">
        <v>62.9</v>
      </c>
      <c r="P514" s="3" t="s">
        <v>4777</v>
      </c>
      <c r="Q514" s="3">
        <v>56.0</v>
      </c>
      <c r="R514" s="3">
        <v>50.0</v>
      </c>
      <c r="S514" s="3">
        <v>89.3</v>
      </c>
      <c r="T514" s="3">
        <v>0.0</v>
      </c>
      <c r="U514" s="3">
        <v>0.0</v>
      </c>
      <c r="V514" s="3">
        <v>29.0</v>
      </c>
      <c r="W514" s="3">
        <v>51.8</v>
      </c>
      <c r="X514" s="3">
        <v>27.0</v>
      </c>
      <c r="Y514" s="3">
        <v>48.2</v>
      </c>
      <c r="Z514" s="3">
        <v>0.0</v>
      </c>
      <c r="AA514" s="3">
        <v>0.0</v>
      </c>
      <c r="AB514" s="3">
        <v>21.0</v>
      </c>
      <c r="AC514" s="3">
        <v>10.5</v>
      </c>
      <c r="AD514" s="3">
        <v>0.8</v>
      </c>
      <c r="AE514" s="3">
        <v>16.5</v>
      </c>
      <c r="AF514" s="3">
        <v>25.0</v>
      </c>
      <c r="AG514" s="3">
        <v>0.0</v>
      </c>
      <c r="AH514" s="3">
        <v>0.0</v>
      </c>
      <c r="AI514" s="3">
        <v>1.0</v>
      </c>
      <c r="AJ514" s="3">
        <v>0.0</v>
      </c>
      <c r="AK514" s="3">
        <v>0.0</v>
      </c>
      <c r="AL514" s="3">
        <v>0.0</v>
      </c>
      <c r="AM514" s="3">
        <v>1.0</v>
      </c>
      <c r="AN514" s="3">
        <v>2.0</v>
      </c>
      <c r="AO514" s="3">
        <v>85.4</v>
      </c>
      <c r="AP514" s="3" t="s">
        <v>4780</v>
      </c>
    </row>
    <row r="515">
      <c r="A515" s="3" t="s">
        <v>5159</v>
      </c>
      <c r="B515" s="3">
        <v>2017.0</v>
      </c>
      <c r="C515" s="3" t="s">
        <v>4789</v>
      </c>
      <c r="D515" s="3" t="s">
        <v>17</v>
      </c>
      <c r="E515" s="3">
        <v>5.0</v>
      </c>
      <c r="F515" s="3">
        <v>6.0</v>
      </c>
      <c r="G515" s="3">
        <v>6.0</v>
      </c>
      <c r="H515" s="3">
        <v>100.0</v>
      </c>
      <c r="I515" s="3">
        <v>24.0</v>
      </c>
      <c r="J515" s="3">
        <v>4.0</v>
      </c>
      <c r="K515" s="3">
        <v>0.0</v>
      </c>
      <c r="L515" s="3">
        <v>64.0</v>
      </c>
      <c r="M515" s="3">
        <v>64.8</v>
      </c>
      <c r="N515" s="3">
        <v>77.5</v>
      </c>
      <c r="O515" s="3">
        <v>73.2</v>
      </c>
      <c r="P515" s="3" t="s">
        <v>4777</v>
      </c>
      <c r="Q515" s="3">
        <v>13.0</v>
      </c>
      <c r="R515" s="3">
        <v>12.0</v>
      </c>
      <c r="S515" s="3">
        <v>92.3</v>
      </c>
      <c r="T515" s="3">
        <v>0.0</v>
      </c>
      <c r="U515" s="3">
        <v>0.0</v>
      </c>
      <c r="V515" s="3">
        <v>8.0</v>
      </c>
      <c r="W515" s="3">
        <v>61.5</v>
      </c>
      <c r="X515" s="3">
        <v>4.0</v>
      </c>
      <c r="Y515" s="3">
        <v>30.8</v>
      </c>
      <c r="Z515" s="3">
        <v>0.0</v>
      </c>
      <c r="AA515" s="3">
        <v>0.0</v>
      </c>
      <c r="AB515" s="3">
        <v>41.0</v>
      </c>
      <c r="AC515" s="3">
        <v>6.8</v>
      </c>
      <c r="AD515" s="3">
        <v>2.0</v>
      </c>
      <c r="AE515" s="3">
        <v>-2.8</v>
      </c>
      <c r="AF515" s="3">
        <v>14.0</v>
      </c>
      <c r="AG515" s="3">
        <v>0.0</v>
      </c>
      <c r="AH515" s="3">
        <v>0.0</v>
      </c>
      <c r="AI515" s="3">
        <v>0.0</v>
      </c>
      <c r="AJ515" s="3">
        <v>0.0</v>
      </c>
      <c r="AK515" s="3">
        <v>0.0</v>
      </c>
      <c r="AL515" s="3">
        <v>0.0</v>
      </c>
      <c r="AM515" s="3">
        <v>1.0</v>
      </c>
      <c r="AN515" s="3">
        <v>1.0</v>
      </c>
      <c r="AO515" s="3">
        <v>83.3</v>
      </c>
      <c r="AP515" s="3" t="s">
        <v>4778</v>
      </c>
    </row>
    <row r="516">
      <c r="A516" s="3" t="s">
        <v>4989</v>
      </c>
      <c r="B516" s="3">
        <v>2023.0</v>
      </c>
      <c r="C516" s="3" t="s">
        <v>4798</v>
      </c>
      <c r="D516" s="3" t="s">
        <v>17</v>
      </c>
      <c r="E516" s="3">
        <v>12.0</v>
      </c>
      <c r="F516" s="3">
        <v>46.0</v>
      </c>
      <c r="G516" s="3">
        <v>33.0</v>
      </c>
      <c r="H516" s="3">
        <v>71.7</v>
      </c>
      <c r="I516" s="3">
        <v>376.0</v>
      </c>
      <c r="J516" s="3">
        <v>11.4</v>
      </c>
      <c r="K516" s="3">
        <v>1.0</v>
      </c>
      <c r="L516" s="3">
        <v>63.9</v>
      </c>
      <c r="M516" s="3">
        <v>63.0</v>
      </c>
      <c r="N516" s="3">
        <v>60.1</v>
      </c>
      <c r="O516" s="3">
        <v>73.7</v>
      </c>
      <c r="P516" s="3">
        <v>76.2</v>
      </c>
      <c r="Q516" s="3">
        <v>272.0</v>
      </c>
      <c r="R516" s="3">
        <v>259.0</v>
      </c>
      <c r="S516" s="3">
        <v>95.2</v>
      </c>
      <c r="T516" s="3">
        <v>2.0</v>
      </c>
      <c r="U516" s="3">
        <v>0.7</v>
      </c>
      <c r="V516" s="3">
        <v>225.0</v>
      </c>
      <c r="W516" s="3">
        <v>82.7</v>
      </c>
      <c r="X516" s="3">
        <v>43.0</v>
      </c>
      <c r="Y516" s="3">
        <v>15.8</v>
      </c>
      <c r="Z516" s="3">
        <v>0.0</v>
      </c>
      <c r="AA516" s="3">
        <v>0.0</v>
      </c>
      <c r="AB516" s="3">
        <v>186.0</v>
      </c>
      <c r="AC516" s="3">
        <v>5.6</v>
      </c>
      <c r="AD516" s="3">
        <v>1.45</v>
      </c>
      <c r="AE516" s="3">
        <v>6.8</v>
      </c>
      <c r="AF516" s="3">
        <v>31.0</v>
      </c>
      <c r="AG516" s="3">
        <v>3.0</v>
      </c>
      <c r="AH516" s="3">
        <v>8.3</v>
      </c>
      <c r="AI516" s="3">
        <v>1.0</v>
      </c>
      <c r="AJ516" s="3">
        <v>0.0</v>
      </c>
      <c r="AK516" s="3">
        <v>0.0</v>
      </c>
      <c r="AL516" s="3">
        <v>0.0</v>
      </c>
      <c r="AM516" s="3">
        <v>11.0</v>
      </c>
      <c r="AN516" s="3">
        <v>19.0</v>
      </c>
      <c r="AO516" s="3">
        <v>103.2</v>
      </c>
      <c r="AP516" s="3" t="s">
        <v>4818</v>
      </c>
    </row>
    <row r="517">
      <c r="A517" s="3" t="s">
        <v>1525</v>
      </c>
      <c r="B517" s="3">
        <v>2022.0</v>
      </c>
      <c r="C517" s="3" t="s">
        <v>4805</v>
      </c>
      <c r="D517" s="3" t="s">
        <v>17</v>
      </c>
      <c r="E517" s="3">
        <v>11.0</v>
      </c>
      <c r="F517" s="3">
        <v>40.0</v>
      </c>
      <c r="G517" s="3">
        <v>23.0</v>
      </c>
      <c r="H517" s="3">
        <v>57.5</v>
      </c>
      <c r="I517" s="3">
        <v>245.0</v>
      </c>
      <c r="J517" s="3">
        <v>10.7</v>
      </c>
      <c r="K517" s="3">
        <v>2.0</v>
      </c>
      <c r="L517" s="3">
        <v>63.9</v>
      </c>
      <c r="M517" s="3">
        <v>63.9</v>
      </c>
      <c r="N517" s="3">
        <v>69.2</v>
      </c>
      <c r="O517" s="3">
        <v>71.2</v>
      </c>
      <c r="P517" s="3" t="s">
        <v>4777</v>
      </c>
      <c r="Q517" s="3">
        <v>217.0</v>
      </c>
      <c r="R517" s="3">
        <v>202.0</v>
      </c>
      <c r="S517" s="3">
        <v>93.1</v>
      </c>
      <c r="T517" s="3">
        <v>0.0</v>
      </c>
      <c r="U517" s="3">
        <v>0.0</v>
      </c>
      <c r="V517" s="3">
        <v>2.0</v>
      </c>
      <c r="W517" s="3">
        <v>0.9</v>
      </c>
      <c r="X517" s="3">
        <v>215.0</v>
      </c>
      <c r="Y517" s="3">
        <v>99.1</v>
      </c>
      <c r="Z517" s="3">
        <v>0.0</v>
      </c>
      <c r="AA517" s="3">
        <v>0.0</v>
      </c>
      <c r="AB517" s="3">
        <v>81.0</v>
      </c>
      <c r="AC517" s="3">
        <v>3.5</v>
      </c>
      <c r="AD517" s="3">
        <v>1.21</v>
      </c>
      <c r="AE517" s="3">
        <v>9.8</v>
      </c>
      <c r="AF517" s="3">
        <v>23.0</v>
      </c>
      <c r="AG517" s="3">
        <v>2.0</v>
      </c>
      <c r="AH517" s="3">
        <v>8.0</v>
      </c>
      <c r="AI517" s="3">
        <v>7.0</v>
      </c>
      <c r="AJ517" s="3">
        <v>3.0</v>
      </c>
      <c r="AK517" s="3">
        <v>0.0</v>
      </c>
      <c r="AL517" s="3">
        <v>0.0</v>
      </c>
      <c r="AM517" s="3">
        <v>1.0</v>
      </c>
      <c r="AN517" s="3">
        <v>18.0</v>
      </c>
      <c r="AO517" s="3">
        <v>92.2</v>
      </c>
      <c r="AP517" s="3" t="s">
        <v>4778</v>
      </c>
    </row>
    <row r="518">
      <c r="A518" s="3" t="s">
        <v>5046</v>
      </c>
      <c r="B518" s="3">
        <v>2021.0</v>
      </c>
      <c r="C518" s="3" t="s">
        <v>4880</v>
      </c>
      <c r="D518" s="3" t="s">
        <v>17</v>
      </c>
      <c r="E518" s="3">
        <v>11.0</v>
      </c>
      <c r="F518" s="3">
        <v>35.0</v>
      </c>
      <c r="G518" s="3">
        <v>25.0</v>
      </c>
      <c r="H518" s="3">
        <v>71.4</v>
      </c>
      <c r="I518" s="3">
        <v>169.0</v>
      </c>
      <c r="J518" s="3">
        <v>6.8</v>
      </c>
      <c r="K518" s="3">
        <v>1.0</v>
      </c>
      <c r="L518" s="3">
        <v>63.9</v>
      </c>
      <c r="M518" s="3">
        <v>64.3</v>
      </c>
      <c r="N518" s="3">
        <v>77.8</v>
      </c>
      <c r="O518" s="3">
        <v>71.1</v>
      </c>
      <c r="P518" s="3" t="s">
        <v>4777</v>
      </c>
      <c r="Q518" s="3">
        <v>144.0</v>
      </c>
      <c r="R518" s="3">
        <v>137.0</v>
      </c>
      <c r="S518" s="3">
        <v>95.1</v>
      </c>
      <c r="T518" s="3">
        <v>0.0</v>
      </c>
      <c r="U518" s="3">
        <v>0.0</v>
      </c>
      <c r="V518" s="3">
        <v>120.0</v>
      </c>
      <c r="W518" s="3">
        <v>83.3</v>
      </c>
      <c r="X518" s="3">
        <v>22.0</v>
      </c>
      <c r="Y518" s="3">
        <v>15.3</v>
      </c>
      <c r="Z518" s="3">
        <v>2.0</v>
      </c>
      <c r="AA518" s="3">
        <v>1.4</v>
      </c>
      <c r="AB518" s="3">
        <v>45.0</v>
      </c>
      <c r="AC518" s="3">
        <v>1.8</v>
      </c>
      <c r="AD518" s="3">
        <v>1.23</v>
      </c>
      <c r="AE518" s="3">
        <v>6.8</v>
      </c>
      <c r="AF518" s="3">
        <v>19.0</v>
      </c>
      <c r="AG518" s="3">
        <v>1.0</v>
      </c>
      <c r="AH518" s="3">
        <v>3.8</v>
      </c>
      <c r="AI518" s="3">
        <v>4.0</v>
      </c>
      <c r="AJ518" s="3">
        <v>2.0</v>
      </c>
      <c r="AK518" s="3">
        <v>2.0</v>
      </c>
      <c r="AL518" s="3">
        <v>0.0</v>
      </c>
      <c r="AM518" s="3">
        <v>0.0</v>
      </c>
      <c r="AN518" s="3">
        <v>12.0</v>
      </c>
      <c r="AO518" s="3">
        <v>67.4</v>
      </c>
      <c r="AP518" s="3" t="s">
        <v>4780</v>
      </c>
    </row>
    <row r="519">
      <c r="A519" s="3" t="s">
        <v>5005</v>
      </c>
      <c r="B519" s="3">
        <v>2016.0</v>
      </c>
      <c r="C519" s="3" t="s">
        <v>4938</v>
      </c>
      <c r="D519" s="3" t="s">
        <v>17</v>
      </c>
      <c r="E519" s="3">
        <v>5.0</v>
      </c>
      <c r="F519" s="3">
        <v>4.0</v>
      </c>
      <c r="G519" s="3">
        <v>2.0</v>
      </c>
      <c r="H519" s="3">
        <v>50.0</v>
      </c>
      <c r="I519" s="3">
        <v>19.0</v>
      </c>
      <c r="J519" s="3">
        <v>9.5</v>
      </c>
      <c r="K519" s="3">
        <v>0.0</v>
      </c>
      <c r="L519" s="3">
        <v>63.9</v>
      </c>
      <c r="M519" s="3">
        <v>60.6</v>
      </c>
      <c r="N519" s="3">
        <v>70.7</v>
      </c>
      <c r="O519" s="3">
        <v>62.9</v>
      </c>
      <c r="P519" s="3">
        <v>60.5</v>
      </c>
      <c r="Q519" s="3">
        <v>16.0</v>
      </c>
      <c r="R519" s="3">
        <v>14.0</v>
      </c>
      <c r="S519" s="3">
        <v>87.5</v>
      </c>
      <c r="T519" s="3">
        <v>1.0</v>
      </c>
      <c r="U519" s="3">
        <v>6.3</v>
      </c>
      <c r="V519" s="3">
        <v>0.0</v>
      </c>
      <c r="W519" s="3">
        <v>0.0</v>
      </c>
      <c r="X519" s="3">
        <v>15.0</v>
      </c>
      <c r="Y519" s="3">
        <v>93.8</v>
      </c>
      <c r="Z519" s="3">
        <v>0.0</v>
      </c>
      <c r="AA519" s="3">
        <v>0.0</v>
      </c>
      <c r="AB519" s="3">
        <v>3.0</v>
      </c>
      <c r="AC519" s="3">
        <v>1.5</v>
      </c>
      <c r="AD519" s="3">
        <v>1.36</v>
      </c>
      <c r="AE519" s="3">
        <v>5.5</v>
      </c>
      <c r="AF519" s="3">
        <v>11.0</v>
      </c>
      <c r="AG519" s="3">
        <v>0.0</v>
      </c>
      <c r="AH519" s="3">
        <v>0.0</v>
      </c>
      <c r="AI519" s="3">
        <v>0.0</v>
      </c>
      <c r="AJ519" s="3">
        <v>0.0</v>
      </c>
      <c r="AK519" s="3">
        <v>0.0</v>
      </c>
      <c r="AL519" s="3">
        <v>0.0</v>
      </c>
      <c r="AM519" s="3">
        <v>0.0</v>
      </c>
      <c r="AN519" s="3">
        <v>1.0</v>
      </c>
      <c r="AO519" s="3">
        <v>63.5</v>
      </c>
      <c r="AP519" s="3" t="s">
        <v>4778</v>
      </c>
    </row>
    <row r="520">
      <c r="A520" s="3" t="s">
        <v>4928</v>
      </c>
      <c r="B520" s="3">
        <v>2016.0</v>
      </c>
      <c r="C520" s="3" t="s">
        <v>4789</v>
      </c>
      <c r="D520" s="3" t="s">
        <v>17</v>
      </c>
      <c r="E520" s="3">
        <v>2.0</v>
      </c>
      <c r="F520" s="3">
        <v>2.0</v>
      </c>
      <c r="G520" s="3">
        <v>2.0</v>
      </c>
      <c r="H520" s="3">
        <v>100.0</v>
      </c>
      <c r="I520" s="3">
        <v>15.0</v>
      </c>
      <c r="J520" s="3">
        <v>7.5</v>
      </c>
      <c r="K520" s="3">
        <v>0.0</v>
      </c>
      <c r="L520" s="3">
        <v>63.9</v>
      </c>
      <c r="M520" s="3">
        <v>63.2</v>
      </c>
      <c r="N520" s="3">
        <v>70.7</v>
      </c>
      <c r="O520" s="3">
        <v>62.9</v>
      </c>
      <c r="P520" s="3" t="s">
        <v>4777</v>
      </c>
      <c r="Q520" s="3">
        <v>10.0</v>
      </c>
      <c r="R520" s="3">
        <v>9.0</v>
      </c>
      <c r="S520" s="3">
        <v>90.0</v>
      </c>
      <c r="T520" s="3">
        <v>0.0</v>
      </c>
      <c r="U520" s="3">
        <v>0.0</v>
      </c>
      <c r="V520" s="3">
        <v>0.0</v>
      </c>
      <c r="W520" s="3">
        <v>0.0</v>
      </c>
      <c r="X520" s="3">
        <v>10.0</v>
      </c>
      <c r="Y520" s="3">
        <v>100.0</v>
      </c>
      <c r="Z520" s="3">
        <v>0.0</v>
      </c>
      <c r="AA520" s="3">
        <v>0.0</v>
      </c>
      <c r="AB520" s="3">
        <v>7.0</v>
      </c>
      <c r="AC520" s="3">
        <v>3.5</v>
      </c>
      <c r="AD520" s="3">
        <v>1.67</v>
      </c>
      <c r="AE520" s="3">
        <v>4.0</v>
      </c>
      <c r="AF520" s="3">
        <v>8.0</v>
      </c>
      <c r="AG520" s="3">
        <v>0.0</v>
      </c>
      <c r="AH520" s="3">
        <v>0.0</v>
      </c>
      <c r="AI520" s="3">
        <v>0.0</v>
      </c>
      <c r="AJ520" s="3">
        <v>0.0</v>
      </c>
      <c r="AK520" s="3">
        <v>0.0</v>
      </c>
      <c r="AL520" s="3">
        <v>0.0</v>
      </c>
      <c r="AM520" s="3">
        <v>0.0</v>
      </c>
      <c r="AN520" s="3">
        <v>1.0</v>
      </c>
      <c r="AO520" s="3">
        <v>97.9</v>
      </c>
      <c r="AP520" s="3" t="s">
        <v>4780</v>
      </c>
    </row>
    <row r="521">
      <c r="A521" s="3" t="s">
        <v>4961</v>
      </c>
      <c r="B521" s="3">
        <v>2020.0</v>
      </c>
      <c r="C521" s="3" t="s">
        <v>4880</v>
      </c>
      <c r="D521" s="3" t="s">
        <v>17</v>
      </c>
      <c r="E521" s="3">
        <v>9.0</v>
      </c>
      <c r="F521" s="3">
        <v>32.0</v>
      </c>
      <c r="G521" s="3">
        <v>19.0</v>
      </c>
      <c r="H521" s="3">
        <v>59.4</v>
      </c>
      <c r="I521" s="3">
        <v>307.0</v>
      </c>
      <c r="J521" s="3">
        <v>16.2</v>
      </c>
      <c r="K521" s="3">
        <v>6.0</v>
      </c>
      <c r="L521" s="3">
        <v>63.8</v>
      </c>
      <c r="M521" s="3">
        <v>62.5</v>
      </c>
      <c r="N521" s="3">
        <v>53.5</v>
      </c>
      <c r="O521" s="3">
        <v>72.8</v>
      </c>
      <c r="P521" s="3" t="s">
        <v>4777</v>
      </c>
      <c r="Q521" s="3">
        <v>251.0</v>
      </c>
      <c r="R521" s="3">
        <v>232.0</v>
      </c>
      <c r="S521" s="3">
        <v>92.4</v>
      </c>
      <c r="T521" s="3">
        <v>0.0</v>
      </c>
      <c r="U521" s="3">
        <v>0.0</v>
      </c>
      <c r="V521" s="3">
        <v>19.0</v>
      </c>
      <c r="W521" s="3">
        <v>7.6</v>
      </c>
      <c r="X521" s="3">
        <v>232.0</v>
      </c>
      <c r="Y521" s="3">
        <v>92.4</v>
      </c>
      <c r="Z521" s="3">
        <v>0.0</v>
      </c>
      <c r="AA521" s="3">
        <v>0.0</v>
      </c>
      <c r="AB521" s="3">
        <v>80.0</v>
      </c>
      <c r="AC521" s="3">
        <v>4.2</v>
      </c>
      <c r="AD521" s="3">
        <v>1.32</v>
      </c>
      <c r="AE521" s="3">
        <v>13.6</v>
      </c>
      <c r="AF521" s="3">
        <v>48.0</v>
      </c>
      <c r="AG521" s="3">
        <v>3.0</v>
      </c>
      <c r="AH521" s="3">
        <v>13.6</v>
      </c>
      <c r="AI521" s="3">
        <v>9.0</v>
      </c>
      <c r="AJ521" s="3">
        <v>4.0</v>
      </c>
      <c r="AK521" s="3">
        <v>3.0</v>
      </c>
      <c r="AL521" s="3">
        <v>0.0</v>
      </c>
      <c r="AM521" s="3">
        <v>4.0</v>
      </c>
      <c r="AN521" s="3">
        <v>13.0</v>
      </c>
      <c r="AO521" s="3">
        <v>92.1</v>
      </c>
      <c r="AP521" s="3" t="s">
        <v>4778</v>
      </c>
    </row>
    <row r="522">
      <c r="A522" s="3" t="s">
        <v>5160</v>
      </c>
      <c r="B522" s="3">
        <v>2023.0</v>
      </c>
      <c r="C522" s="3" t="s">
        <v>4794</v>
      </c>
      <c r="D522" s="3" t="s">
        <v>17</v>
      </c>
      <c r="E522" s="3">
        <v>4.0</v>
      </c>
      <c r="F522" s="3">
        <v>7.0</v>
      </c>
      <c r="G522" s="3">
        <v>6.0</v>
      </c>
      <c r="H522" s="3">
        <v>85.7</v>
      </c>
      <c r="I522" s="3">
        <v>97.0</v>
      </c>
      <c r="J522" s="3">
        <v>16.2</v>
      </c>
      <c r="K522" s="3">
        <v>0.0</v>
      </c>
      <c r="L522" s="3">
        <v>63.8</v>
      </c>
      <c r="M522" s="3">
        <v>64.8</v>
      </c>
      <c r="N522" s="3">
        <v>77.5</v>
      </c>
      <c r="O522" s="3">
        <v>67.7</v>
      </c>
      <c r="P522" s="3" t="s">
        <v>4777</v>
      </c>
      <c r="Q522" s="3">
        <v>52.0</v>
      </c>
      <c r="R522" s="3">
        <v>50.0</v>
      </c>
      <c r="S522" s="3">
        <v>96.2</v>
      </c>
      <c r="T522" s="3">
        <v>0.0</v>
      </c>
      <c r="U522" s="3">
        <v>0.0</v>
      </c>
      <c r="V522" s="3">
        <v>9.0</v>
      </c>
      <c r="W522" s="3">
        <v>17.3</v>
      </c>
      <c r="X522" s="3">
        <v>43.0</v>
      </c>
      <c r="Y522" s="3">
        <v>82.7</v>
      </c>
      <c r="Z522" s="3">
        <v>0.0</v>
      </c>
      <c r="AA522" s="3">
        <v>0.0</v>
      </c>
      <c r="AB522" s="3">
        <v>57.0</v>
      </c>
      <c r="AC522" s="3">
        <v>9.5</v>
      </c>
      <c r="AD522" s="3">
        <v>1.94</v>
      </c>
      <c r="AE522" s="3">
        <v>7.4</v>
      </c>
      <c r="AF522" s="3">
        <v>32.0</v>
      </c>
      <c r="AG522" s="3">
        <v>0.0</v>
      </c>
      <c r="AH522" s="3">
        <v>0.0</v>
      </c>
      <c r="AI522" s="3">
        <v>0.0</v>
      </c>
      <c r="AJ522" s="3">
        <v>0.0</v>
      </c>
      <c r="AK522" s="3">
        <v>0.0</v>
      </c>
      <c r="AL522" s="3">
        <v>0.0</v>
      </c>
      <c r="AM522" s="3">
        <v>3.0</v>
      </c>
      <c r="AN522" s="3">
        <v>3.0</v>
      </c>
      <c r="AO522" s="3">
        <v>118.8</v>
      </c>
      <c r="AP522" s="3" t="s">
        <v>4778</v>
      </c>
    </row>
    <row r="523">
      <c r="A523" s="3" t="s">
        <v>4995</v>
      </c>
      <c r="B523" s="3">
        <v>2018.0</v>
      </c>
      <c r="C523" s="3" t="s">
        <v>4909</v>
      </c>
      <c r="D523" s="3" t="s">
        <v>17</v>
      </c>
      <c r="E523" s="3">
        <v>10.0</v>
      </c>
      <c r="F523" s="3">
        <v>6.0</v>
      </c>
      <c r="G523" s="3">
        <v>4.0</v>
      </c>
      <c r="H523" s="3">
        <v>66.7</v>
      </c>
      <c r="I523" s="3">
        <v>39.0</v>
      </c>
      <c r="J523" s="3">
        <v>9.8</v>
      </c>
      <c r="K523" s="3">
        <v>1.0</v>
      </c>
      <c r="L523" s="3">
        <v>63.8</v>
      </c>
      <c r="M523" s="3">
        <v>63.3</v>
      </c>
      <c r="N523" s="3">
        <v>45.4</v>
      </c>
      <c r="O523" s="3">
        <v>65.0</v>
      </c>
      <c r="P523" s="3" t="s">
        <v>4777</v>
      </c>
      <c r="Q523" s="3">
        <v>31.0</v>
      </c>
      <c r="R523" s="3">
        <v>29.0</v>
      </c>
      <c r="S523" s="3">
        <v>93.5</v>
      </c>
      <c r="T523" s="3">
        <v>0.0</v>
      </c>
      <c r="U523" s="3">
        <v>0.0</v>
      </c>
      <c r="V523" s="3">
        <v>4.0</v>
      </c>
      <c r="W523" s="3">
        <v>12.9</v>
      </c>
      <c r="X523" s="3">
        <v>27.0</v>
      </c>
      <c r="Y523" s="3">
        <v>87.1</v>
      </c>
      <c r="Z523" s="3">
        <v>0.0</v>
      </c>
      <c r="AA523" s="3">
        <v>0.0</v>
      </c>
      <c r="AB523" s="3">
        <v>16.0</v>
      </c>
      <c r="AC523" s="3">
        <v>4.0</v>
      </c>
      <c r="AD523" s="3">
        <v>1.34</v>
      </c>
      <c r="AE523" s="3">
        <v>9.0</v>
      </c>
      <c r="AF523" s="3">
        <v>17.0</v>
      </c>
      <c r="AG523" s="3">
        <v>1.0</v>
      </c>
      <c r="AH523" s="3">
        <v>20.0</v>
      </c>
      <c r="AI523" s="3">
        <v>1.0</v>
      </c>
      <c r="AJ523" s="3">
        <v>1.0</v>
      </c>
      <c r="AK523" s="3">
        <v>0.0</v>
      </c>
      <c r="AL523" s="3">
        <v>0.0</v>
      </c>
      <c r="AM523" s="3">
        <v>0.0</v>
      </c>
      <c r="AN523" s="3">
        <v>3.0</v>
      </c>
      <c r="AO523" s="3">
        <v>124.3</v>
      </c>
      <c r="AP523" s="3" t="s">
        <v>4780</v>
      </c>
    </row>
    <row r="524">
      <c r="A524" s="3" t="s">
        <v>4993</v>
      </c>
      <c r="B524" s="3">
        <v>2020.0</v>
      </c>
      <c r="C524" s="3" t="s">
        <v>4909</v>
      </c>
      <c r="D524" s="3" t="s">
        <v>17</v>
      </c>
      <c r="E524" s="3">
        <v>5.0</v>
      </c>
      <c r="F524" s="3">
        <v>3.0</v>
      </c>
      <c r="G524" s="3">
        <v>2.0</v>
      </c>
      <c r="H524" s="3">
        <v>66.7</v>
      </c>
      <c r="I524" s="3">
        <v>31.0</v>
      </c>
      <c r="J524" s="3">
        <v>15.5</v>
      </c>
      <c r="K524" s="3">
        <v>0.0</v>
      </c>
      <c r="L524" s="3">
        <v>63.8</v>
      </c>
      <c r="M524" s="3">
        <v>63.3</v>
      </c>
      <c r="N524" s="3">
        <v>70.7</v>
      </c>
      <c r="O524" s="3">
        <v>62.9</v>
      </c>
      <c r="P524" s="3" t="s">
        <v>4777</v>
      </c>
      <c r="Q524" s="3">
        <v>19.0</v>
      </c>
      <c r="R524" s="3">
        <v>19.0</v>
      </c>
      <c r="S524" s="3">
        <v>100.0</v>
      </c>
      <c r="T524" s="3">
        <v>0.0</v>
      </c>
      <c r="U524" s="3">
        <v>0.0</v>
      </c>
      <c r="V524" s="3">
        <v>0.0</v>
      </c>
      <c r="W524" s="3">
        <v>0.0</v>
      </c>
      <c r="X524" s="3">
        <v>19.0</v>
      </c>
      <c r="Y524" s="3">
        <v>100.0</v>
      </c>
      <c r="Z524" s="3">
        <v>0.0</v>
      </c>
      <c r="AA524" s="3">
        <v>0.0</v>
      </c>
      <c r="AB524" s="3">
        <v>3.0</v>
      </c>
      <c r="AC524" s="3">
        <v>1.5</v>
      </c>
      <c r="AD524" s="3">
        <v>1.63</v>
      </c>
      <c r="AE524" s="3">
        <v>14.7</v>
      </c>
      <c r="AF524" s="3">
        <v>25.0</v>
      </c>
      <c r="AG524" s="3">
        <v>0.0</v>
      </c>
      <c r="AH524" s="3">
        <v>0.0</v>
      </c>
      <c r="AI524" s="3">
        <v>2.0</v>
      </c>
      <c r="AJ524" s="3">
        <v>1.0</v>
      </c>
      <c r="AK524" s="3">
        <v>0.0</v>
      </c>
      <c r="AL524" s="3">
        <v>0.0</v>
      </c>
      <c r="AM524" s="3">
        <v>0.0</v>
      </c>
      <c r="AN524" s="3">
        <v>2.0</v>
      </c>
      <c r="AO524" s="3">
        <v>100.7</v>
      </c>
      <c r="AP524" s="3" t="s">
        <v>4780</v>
      </c>
    </row>
    <row r="525">
      <c r="A525" s="3" t="s">
        <v>5065</v>
      </c>
      <c r="B525" s="3">
        <v>2018.0</v>
      </c>
      <c r="C525" s="3" t="s">
        <v>4779</v>
      </c>
      <c r="D525" s="3" t="s">
        <v>17</v>
      </c>
      <c r="E525" s="3">
        <v>3.0</v>
      </c>
      <c r="F525" s="3">
        <v>2.0</v>
      </c>
      <c r="G525" s="3">
        <v>1.0</v>
      </c>
      <c r="H525" s="3">
        <v>50.0</v>
      </c>
      <c r="I525" s="3">
        <v>12.0</v>
      </c>
      <c r="J525" s="3">
        <v>12.0</v>
      </c>
      <c r="K525" s="3">
        <v>0.0</v>
      </c>
      <c r="L525" s="3">
        <v>63.8</v>
      </c>
      <c r="M525" s="3">
        <v>62.9</v>
      </c>
      <c r="N525" s="3">
        <v>66.7</v>
      </c>
      <c r="O525" s="3">
        <v>73.0</v>
      </c>
      <c r="P525" s="3" t="s">
        <v>4777</v>
      </c>
      <c r="Q525" s="3">
        <v>13.0</v>
      </c>
      <c r="R525" s="3">
        <v>13.0</v>
      </c>
      <c r="S525" s="3">
        <v>100.0</v>
      </c>
      <c r="T525" s="3">
        <v>0.0</v>
      </c>
      <c r="U525" s="3">
        <v>0.0</v>
      </c>
      <c r="V525" s="3">
        <v>1.0</v>
      </c>
      <c r="W525" s="3">
        <v>7.7</v>
      </c>
      <c r="X525" s="3">
        <v>12.0</v>
      </c>
      <c r="Y525" s="3">
        <v>92.3</v>
      </c>
      <c r="Z525" s="3">
        <v>0.0</v>
      </c>
      <c r="AA525" s="3">
        <v>0.0</v>
      </c>
      <c r="AB525" s="3">
        <v>0.0</v>
      </c>
      <c r="AC525" s="3">
        <v>0.0</v>
      </c>
      <c r="AD525" s="3">
        <v>0.92</v>
      </c>
      <c r="AE525" s="3">
        <v>17.5</v>
      </c>
      <c r="AF525" s="3">
        <v>12.0</v>
      </c>
      <c r="AG525" s="3">
        <v>0.0</v>
      </c>
      <c r="AH525" s="3">
        <v>0.0</v>
      </c>
      <c r="AI525" s="3">
        <v>0.0</v>
      </c>
      <c r="AJ525" s="3">
        <v>0.0</v>
      </c>
      <c r="AK525" s="3">
        <v>0.0</v>
      </c>
      <c r="AL525" s="3">
        <v>0.0</v>
      </c>
      <c r="AM525" s="3">
        <v>0.0</v>
      </c>
      <c r="AN525" s="3">
        <v>1.0</v>
      </c>
      <c r="AO525" s="3">
        <v>68.8</v>
      </c>
      <c r="AP525" s="3" t="s">
        <v>4780</v>
      </c>
    </row>
    <row r="526">
      <c r="A526" s="3" t="s">
        <v>1424</v>
      </c>
      <c r="B526" s="3">
        <v>2022.0</v>
      </c>
      <c r="C526" s="3" t="s">
        <v>4798</v>
      </c>
      <c r="D526" s="3" t="s">
        <v>17</v>
      </c>
      <c r="E526" s="3">
        <v>12.0</v>
      </c>
      <c r="F526" s="3">
        <v>46.0</v>
      </c>
      <c r="G526" s="3">
        <v>33.0</v>
      </c>
      <c r="H526" s="3">
        <v>71.7</v>
      </c>
      <c r="I526" s="3">
        <v>499.0</v>
      </c>
      <c r="J526" s="3">
        <v>15.1</v>
      </c>
      <c r="K526" s="3">
        <v>1.0</v>
      </c>
      <c r="L526" s="3">
        <v>63.7</v>
      </c>
      <c r="M526" s="3">
        <v>62.4</v>
      </c>
      <c r="N526" s="3">
        <v>74.0</v>
      </c>
      <c r="O526" s="3">
        <v>39.1</v>
      </c>
      <c r="P526" s="3" t="s">
        <v>4777</v>
      </c>
      <c r="Q526" s="3">
        <v>300.0</v>
      </c>
      <c r="R526" s="3">
        <v>284.0</v>
      </c>
      <c r="S526" s="3">
        <v>94.7</v>
      </c>
      <c r="T526" s="3">
        <v>0.0</v>
      </c>
      <c r="U526" s="3">
        <v>0.0</v>
      </c>
      <c r="V526" s="3">
        <v>52.0</v>
      </c>
      <c r="W526" s="3">
        <v>17.3</v>
      </c>
      <c r="X526" s="3">
        <v>245.0</v>
      </c>
      <c r="Y526" s="3">
        <v>81.7</v>
      </c>
      <c r="Z526" s="3">
        <v>0.0</v>
      </c>
      <c r="AA526" s="3">
        <v>0.0</v>
      </c>
      <c r="AB526" s="3">
        <v>224.0</v>
      </c>
      <c r="AC526" s="3">
        <v>6.8</v>
      </c>
      <c r="AD526" s="3">
        <v>1.76</v>
      </c>
      <c r="AE526" s="3">
        <v>11.4</v>
      </c>
      <c r="AF526" s="3">
        <v>54.0</v>
      </c>
      <c r="AG526" s="3">
        <v>2.0</v>
      </c>
      <c r="AH526" s="3">
        <v>5.7</v>
      </c>
      <c r="AI526" s="3">
        <v>7.0</v>
      </c>
      <c r="AJ526" s="3">
        <v>4.0</v>
      </c>
      <c r="AK526" s="3">
        <v>1.0</v>
      </c>
      <c r="AL526" s="3">
        <v>1.0</v>
      </c>
      <c r="AM526" s="3">
        <v>7.0</v>
      </c>
      <c r="AN526" s="3">
        <v>17.0</v>
      </c>
      <c r="AO526" s="3">
        <v>105.3</v>
      </c>
      <c r="AP526" s="3" t="s">
        <v>4780</v>
      </c>
    </row>
    <row r="527">
      <c r="A527" s="3" t="s">
        <v>5046</v>
      </c>
      <c r="B527" s="3">
        <v>2020.0</v>
      </c>
      <c r="C527" s="3" t="s">
        <v>4880</v>
      </c>
      <c r="D527" s="3" t="s">
        <v>17</v>
      </c>
      <c r="E527" s="3">
        <v>10.0</v>
      </c>
      <c r="F527" s="3">
        <v>39.0</v>
      </c>
      <c r="G527" s="3">
        <v>27.0</v>
      </c>
      <c r="H527" s="3">
        <v>69.2</v>
      </c>
      <c r="I527" s="3">
        <v>252.0</v>
      </c>
      <c r="J527" s="3">
        <v>9.3</v>
      </c>
      <c r="K527" s="3">
        <v>0.0</v>
      </c>
      <c r="L527" s="3">
        <v>63.7</v>
      </c>
      <c r="M527" s="3">
        <v>63.2</v>
      </c>
      <c r="N527" s="3">
        <v>79.5</v>
      </c>
      <c r="O527" s="3">
        <v>72.2</v>
      </c>
      <c r="P527" s="3" t="s">
        <v>4777</v>
      </c>
      <c r="Q527" s="3">
        <v>217.0</v>
      </c>
      <c r="R527" s="3">
        <v>206.0</v>
      </c>
      <c r="S527" s="3">
        <v>94.9</v>
      </c>
      <c r="T527" s="3">
        <v>0.0</v>
      </c>
      <c r="U527" s="3">
        <v>0.0</v>
      </c>
      <c r="V527" s="3">
        <v>197.0</v>
      </c>
      <c r="W527" s="3">
        <v>90.8</v>
      </c>
      <c r="X527" s="3">
        <v>19.0</v>
      </c>
      <c r="Y527" s="3">
        <v>8.8</v>
      </c>
      <c r="Z527" s="3">
        <v>0.0</v>
      </c>
      <c r="AA527" s="3">
        <v>0.0</v>
      </c>
      <c r="AB527" s="3">
        <v>66.0</v>
      </c>
      <c r="AC527" s="3">
        <v>2.4</v>
      </c>
      <c r="AD527" s="3">
        <v>1.22</v>
      </c>
      <c r="AE527" s="3">
        <v>9.4</v>
      </c>
      <c r="AF527" s="3">
        <v>28.0</v>
      </c>
      <c r="AG527" s="3">
        <v>1.0</v>
      </c>
      <c r="AH527" s="3">
        <v>3.6</v>
      </c>
      <c r="AI527" s="3">
        <v>4.0</v>
      </c>
      <c r="AJ527" s="3">
        <v>3.0</v>
      </c>
      <c r="AK527" s="3">
        <v>1.0</v>
      </c>
      <c r="AL527" s="3">
        <v>0.0</v>
      </c>
      <c r="AM527" s="3">
        <v>0.0</v>
      </c>
      <c r="AN527" s="3">
        <v>14.0</v>
      </c>
      <c r="AO527" s="3">
        <v>76.0</v>
      </c>
      <c r="AP527" s="3" t="s">
        <v>4780</v>
      </c>
    </row>
    <row r="528">
      <c r="A528" s="3" t="s">
        <v>5161</v>
      </c>
      <c r="B528" s="3">
        <v>2022.0</v>
      </c>
      <c r="C528" s="3" t="s">
        <v>4782</v>
      </c>
      <c r="D528" s="3" t="s">
        <v>17</v>
      </c>
      <c r="E528" s="3">
        <v>9.0</v>
      </c>
      <c r="F528" s="3">
        <v>24.0</v>
      </c>
      <c r="G528" s="3">
        <v>17.0</v>
      </c>
      <c r="H528" s="3">
        <v>70.8</v>
      </c>
      <c r="I528" s="3">
        <v>236.0</v>
      </c>
      <c r="J528" s="3">
        <v>13.9</v>
      </c>
      <c r="K528" s="3">
        <v>2.0</v>
      </c>
      <c r="L528" s="3">
        <v>63.7</v>
      </c>
      <c r="M528" s="3">
        <v>62.2</v>
      </c>
      <c r="N528" s="3">
        <v>71.9</v>
      </c>
      <c r="O528" s="3">
        <v>69.7</v>
      </c>
      <c r="P528" s="3" t="s">
        <v>4777</v>
      </c>
      <c r="Q528" s="3">
        <v>157.0</v>
      </c>
      <c r="R528" s="3">
        <v>146.0</v>
      </c>
      <c r="S528" s="3">
        <v>93.0</v>
      </c>
      <c r="T528" s="3">
        <v>0.0</v>
      </c>
      <c r="U528" s="3">
        <v>0.0</v>
      </c>
      <c r="V528" s="3">
        <v>29.0</v>
      </c>
      <c r="W528" s="3">
        <v>18.5</v>
      </c>
      <c r="X528" s="3">
        <v>127.0</v>
      </c>
      <c r="Y528" s="3">
        <v>80.9</v>
      </c>
      <c r="Z528" s="3">
        <v>1.0</v>
      </c>
      <c r="AA528" s="3">
        <v>0.6</v>
      </c>
      <c r="AB528" s="3">
        <v>60.0</v>
      </c>
      <c r="AC528" s="3">
        <v>3.5</v>
      </c>
      <c r="AD528" s="3">
        <v>1.62</v>
      </c>
      <c r="AE528" s="3">
        <v>12.2</v>
      </c>
      <c r="AF528" s="3">
        <v>66.0</v>
      </c>
      <c r="AG528" s="3">
        <v>1.0</v>
      </c>
      <c r="AH528" s="3">
        <v>5.6</v>
      </c>
      <c r="AI528" s="3">
        <v>5.0</v>
      </c>
      <c r="AJ528" s="3">
        <v>3.0</v>
      </c>
      <c r="AK528" s="3">
        <v>0.0</v>
      </c>
      <c r="AL528" s="3">
        <v>0.0</v>
      </c>
      <c r="AM528" s="3">
        <v>5.0</v>
      </c>
      <c r="AN528" s="3">
        <v>8.0</v>
      </c>
      <c r="AO528" s="3">
        <v>129.9</v>
      </c>
      <c r="AP528" s="3" t="s">
        <v>4778</v>
      </c>
    </row>
    <row r="529">
      <c r="A529" s="3" t="s">
        <v>4956</v>
      </c>
      <c r="B529" s="3">
        <v>2017.0</v>
      </c>
      <c r="C529" s="3" t="s">
        <v>4785</v>
      </c>
      <c r="D529" s="3" t="s">
        <v>17</v>
      </c>
      <c r="E529" s="3">
        <v>12.0</v>
      </c>
      <c r="F529" s="3">
        <v>78.0</v>
      </c>
      <c r="G529" s="3">
        <v>41.0</v>
      </c>
      <c r="H529" s="3">
        <v>52.6</v>
      </c>
      <c r="I529" s="3">
        <v>698.0</v>
      </c>
      <c r="J529" s="3">
        <v>17.0</v>
      </c>
      <c r="K529" s="3">
        <v>7.0</v>
      </c>
      <c r="L529" s="3">
        <v>63.6</v>
      </c>
      <c r="M529" s="3">
        <v>61.8</v>
      </c>
      <c r="N529" s="3">
        <v>43.7</v>
      </c>
      <c r="O529" s="3">
        <v>73.2</v>
      </c>
      <c r="P529" s="3" t="s">
        <v>4777</v>
      </c>
      <c r="Q529" s="3">
        <v>435.0</v>
      </c>
      <c r="R529" s="3">
        <v>417.0</v>
      </c>
      <c r="S529" s="3">
        <v>95.9</v>
      </c>
      <c r="T529" s="3">
        <v>0.0</v>
      </c>
      <c r="U529" s="3">
        <v>0.0</v>
      </c>
      <c r="V529" s="3">
        <v>1.0</v>
      </c>
      <c r="W529" s="3">
        <v>0.2</v>
      </c>
      <c r="X529" s="3">
        <v>434.0</v>
      </c>
      <c r="Y529" s="3">
        <v>99.8</v>
      </c>
      <c r="Z529" s="3">
        <v>0.0</v>
      </c>
      <c r="AA529" s="3">
        <v>0.0</v>
      </c>
      <c r="AB529" s="3">
        <v>147.0</v>
      </c>
      <c r="AC529" s="3">
        <v>3.6</v>
      </c>
      <c r="AD529" s="3">
        <v>1.67</v>
      </c>
      <c r="AE529" s="3">
        <v>17.7</v>
      </c>
      <c r="AF529" s="3">
        <v>72.0</v>
      </c>
      <c r="AG529" s="3">
        <v>8.0</v>
      </c>
      <c r="AH529" s="3">
        <v>16.3</v>
      </c>
      <c r="AI529" s="3">
        <v>17.0</v>
      </c>
      <c r="AJ529" s="3">
        <v>8.0</v>
      </c>
      <c r="AK529" s="3">
        <v>4.0</v>
      </c>
      <c r="AL529" s="3">
        <v>0.0</v>
      </c>
      <c r="AM529" s="3">
        <v>6.0</v>
      </c>
      <c r="AN529" s="3">
        <v>25.0</v>
      </c>
      <c r="AO529" s="3">
        <v>91.7</v>
      </c>
      <c r="AP529" s="3" t="s">
        <v>4778</v>
      </c>
    </row>
    <row r="530">
      <c r="A530" s="3" t="s">
        <v>5034</v>
      </c>
      <c r="B530" s="3">
        <v>2017.0</v>
      </c>
      <c r="C530" s="3" t="s">
        <v>4787</v>
      </c>
      <c r="D530" s="3" t="s">
        <v>17</v>
      </c>
      <c r="E530" s="3">
        <v>12.0</v>
      </c>
      <c r="F530" s="3">
        <v>69.0</v>
      </c>
      <c r="G530" s="3">
        <v>38.0</v>
      </c>
      <c r="H530" s="3">
        <v>55.1</v>
      </c>
      <c r="I530" s="3">
        <v>458.0</v>
      </c>
      <c r="J530" s="3">
        <v>12.1</v>
      </c>
      <c r="K530" s="3">
        <v>2.0</v>
      </c>
      <c r="L530" s="3">
        <v>63.6</v>
      </c>
      <c r="M530" s="3">
        <v>61.6</v>
      </c>
      <c r="N530" s="3">
        <v>58.2</v>
      </c>
      <c r="O530" s="3">
        <v>50.0</v>
      </c>
      <c r="P530" s="3" t="s">
        <v>4777</v>
      </c>
      <c r="Q530" s="3">
        <v>366.0</v>
      </c>
      <c r="R530" s="3">
        <v>348.0</v>
      </c>
      <c r="S530" s="3">
        <v>95.1</v>
      </c>
      <c r="T530" s="3">
        <v>0.0</v>
      </c>
      <c r="U530" s="3">
        <v>0.0</v>
      </c>
      <c r="V530" s="3">
        <v>29.0</v>
      </c>
      <c r="W530" s="3">
        <v>7.9</v>
      </c>
      <c r="X530" s="3">
        <v>337.0</v>
      </c>
      <c r="Y530" s="3">
        <v>92.1</v>
      </c>
      <c r="Z530" s="3">
        <v>0.0</v>
      </c>
      <c r="AA530" s="3">
        <v>0.0</v>
      </c>
      <c r="AB530" s="3">
        <v>112.0</v>
      </c>
      <c r="AC530" s="3">
        <v>2.9</v>
      </c>
      <c r="AD530" s="3">
        <v>1.32</v>
      </c>
      <c r="AE530" s="3">
        <v>12.8</v>
      </c>
      <c r="AF530" s="3">
        <v>38.0</v>
      </c>
      <c r="AG530" s="3">
        <v>5.0</v>
      </c>
      <c r="AH530" s="3">
        <v>11.6</v>
      </c>
      <c r="AI530" s="3">
        <v>15.0</v>
      </c>
      <c r="AJ530" s="3">
        <v>8.0</v>
      </c>
      <c r="AK530" s="3">
        <v>2.0</v>
      </c>
      <c r="AL530" s="3">
        <v>0.0</v>
      </c>
      <c r="AM530" s="3">
        <v>4.0</v>
      </c>
      <c r="AN530" s="3">
        <v>25.0</v>
      </c>
      <c r="AO530" s="3">
        <v>73.2</v>
      </c>
      <c r="AP530" s="3" t="s">
        <v>4780</v>
      </c>
    </row>
    <row r="531">
      <c r="A531" s="3" t="s">
        <v>4886</v>
      </c>
      <c r="B531" s="3">
        <v>2018.0</v>
      </c>
      <c r="C531" s="3" t="s">
        <v>4776</v>
      </c>
      <c r="D531" s="3" t="s">
        <v>17</v>
      </c>
      <c r="E531" s="3">
        <v>12.0</v>
      </c>
      <c r="F531" s="3">
        <v>29.0</v>
      </c>
      <c r="G531" s="3">
        <v>17.0</v>
      </c>
      <c r="H531" s="3">
        <v>58.6</v>
      </c>
      <c r="I531" s="3">
        <v>220.0</v>
      </c>
      <c r="J531" s="3">
        <v>12.9</v>
      </c>
      <c r="K531" s="3">
        <v>2.0</v>
      </c>
      <c r="L531" s="3">
        <v>63.6</v>
      </c>
      <c r="M531" s="3">
        <v>63.0</v>
      </c>
      <c r="N531" s="3">
        <v>38.7</v>
      </c>
      <c r="O531" s="3">
        <v>69.7</v>
      </c>
      <c r="P531" s="3" t="s">
        <v>4777</v>
      </c>
      <c r="Q531" s="3">
        <v>146.0</v>
      </c>
      <c r="R531" s="3">
        <v>140.0</v>
      </c>
      <c r="S531" s="3">
        <v>95.9</v>
      </c>
      <c r="T531" s="3">
        <v>0.0</v>
      </c>
      <c r="U531" s="3">
        <v>0.0</v>
      </c>
      <c r="V531" s="3">
        <v>10.0</v>
      </c>
      <c r="W531" s="3">
        <v>6.8</v>
      </c>
      <c r="X531" s="3">
        <v>136.0</v>
      </c>
      <c r="Y531" s="3">
        <v>93.2</v>
      </c>
      <c r="Z531" s="3">
        <v>0.0</v>
      </c>
      <c r="AA531" s="3">
        <v>0.0</v>
      </c>
      <c r="AB531" s="3">
        <v>31.0</v>
      </c>
      <c r="AC531" s="3">
        <v>1.8</v>
      </c>
      <c r="AD531" s="3">
        <v>1.57</v>
      </c>
      <c r="AE531" s="3">
        <v>10.4</v>
      </c>
      <c r="AF531" s="3">
        <v>45.0</v>
      </c>
      <c r="AG531" s="3">
        <v>4.0</v>
      </c>
      <c r="AH531" s="3">
        <v>19.0</v>
      </c>
      <c r="AI531" s="3">
        <v>6.0</v>
      </c>
      <c r="AJ531" s="3">
        <v>3.0</v>
      </c>
      <c r="AK531" s="3">
        <v>0.0</v>
      </c>
      <c r="AL531" s="3">
        <v>0.0</v>
      </c>
      <c r="AM531" s="3">
        <v>2.0</v>
      </c>
      <c r="AN531" s="3">
        <v>13.0</v>
      </c>
      <c r="AO531" s="3">
        <v>105.5</v>
      </c>
      <c r="AP531" s="3" t="s">
        <v>4780</v>
      </c>
    </row>
    <row r="532">
      <c r="A532" s="3" t="s">
        <v>5136</v>
      </c>
      <c r="B532" s="3">
        <v>2021.0</v>
      </c>
      <c r="C532" s="3" t="s">
        <v>4800</v>
      </c>
      <c r="D532" s="3" t="s">
        <v>17</v>
      </c>
      <c r="E532" s="3">
        <v>9.0</v>
      </c>
      <c r="F532" s="3">
        <v>23.0</v>
      </c>
      <c r="G532" s="3">
        <v>16.0</v>
      </c>
      <c r="H532" s="3">
        <v>69.6</v>
      </c>
      <c r="I532" s="3">
        <v>220.0</v>
      </c>
      <c r="J532" s="3">
        <v>13.8</v>
      </c>
      <c r="K532" s="3">
        <v>4.0</v>
      </c>
      <c r="L532" s="3">
        <v>63.6</v>
      </c>
      <c r="M532" s="3">
        <v>64.0</v>
      </c>
      <c r="N532" s="3">
        <v>70.9</v>
      </c>
      <c r="O532" s="3">
        <v>69.5</v>
      </c>
      <c r="P532" s="3" t="s">
        <v>4777</v>
      </c>
      <c r="Q532" s="3">
        <v>144.0</v>
      </c>
      <c r="R532" s="3">
        <v>138.0</v>
      </c>
      <c r="S532" s="3">
        <v>95.8</v>
      </c>
      <c r="T532" s="3">
        <v>0.0</v>
      </c>
      <c r="U532" s="3">
        <v>0.0</v>
      </c>
      <c r="V532" s="3">
        <v>1.0</v>
      </c>
      <c r="W532" s="3">
        <v>0.7</v>
      </c>
      <c r="X532" s="3">
        <v>143.0</v>
      </c>
      <c r="Y532" s="3">
        <v>99.3</v>
      </c>
      <c r="Z532" s="3">
        <v>0.0</v>
      </c>
      <c r="AA532" s="3">
        <v>0.0</v>
      </c>
      <c r="AB532" s="3">
        <v>83.0</v>
      </c>
      <c r="AC532" s="3">
        <v>5.2</v>
      </c>
      <c r="AD532" s="3">
        <v>1.59</v>
      </c>
      <c r="AE532" s="3">
        <v>10.6</v>
      </c>
      <c r="AF532" s="3">
        <v>37.0</v>
      </c>
      <c r="AG532" s="3">
        <v>1.0</v>
      </c>
      <c r="AH532" s="3">
        <v>5.9</v>
      </c>
      <c r="AI532" s="3">
        <v>7.0</v>
      </c>
      <c r="AJ532" s="3">
        <v>5.0</v>
      </c>
      <c r="AK532" s="3">
        <v>0.0</v>
      </c>
      <c r="AL532" s="3">
        <v>0.0</v>
      </c>
      <c r="AM532" s="3">
        <v>0.0</v>
      </c>
      <c r="AN532" s="3">
        <v>10.0</v>
      </c>
      <c r="AO532" s="3">
        <v>139.5</v>
      </c>
      <c r="AP532" s="3" t="s">
        <v>4780</v>
      </c>
    </row>
    <row r="533">
      <c r="A533" s="3" t="s">
        <v>5089</v>
      </c>
      <c r="B533" s="3">
        <v>2018.0</v>
      </c>
      <c r="C533" s="3" t="s">
        <v>4790</v>
      </c>
      <c r="D533" s="3" t="s">
        <v>17</v>
      </c>
      <c r="E533" s="3">
        <v>7.0</v>
      </c>
      <c r="F533" s="3">
        <v>3.0</v>
      </c>
      <c r="G533" s="3">
        <v>2.0</v>
      </c>
      <c r="H533" s="3">
        <v>66.7</v>
      </c>
      <c r="I533" s="3">
        <v>23.0</v>
      </c>
      <c r="J533" s="3">
        <v>11.5</v>
      </c>
      <c r="K533" s="3">
        <v>1.0</v>
      </c>
      <c r="L533" s="3">
        <v>63.6</v>
      </c>
      <c r="M533" s="3">
        <v>63.3</v>
      </c>
      <c r="N533" s="3">
        <v>70.7</v>
      </c>
      <c r="O533" s="3">
        <v>62.9</v>
      </c>
      <c r="P533" s="3" t="s">
        <v>4777</v>
      </c>
      <c r="Q533" s="3">
        <v>29.0</v>
      </c>
      <c r="R533" s="3">
        <v>28.0</v>
      </c>
      <c r="S533" s="3">
        <v>96.6</v>
      </c>
      <c r="T533" s="3">
        <v>0.0</v>
      </c>
      <c r="U533" s="3">
        <v>0.0</v>
      </c>
      <c r="V533" s="3">
        <v>28.0</v>
      </c>
      <c r="W533" s="3">
        <v>96.6</v>
      </c>
      <c r="X533" s="3">
        <v>1.0</v>
      </c>
      <c r="Y533" s="3">
        <v>3.4</v>
      </c>
      <c r="Z533" s="3">
        <v>0.0</v>
      </c>
      <c r="AA533" s="3">
        <v>0.0</v>
      </c>
      <c r="AB533" s="3">
        <v>0.0</v>
      </c>
      <c r="AC533" s="3">
        <v>0.0</v>
      </c>
      <c r="AD533" s="3">
        <v>0.82</v>
      </c>
      <c r="AE533" s="3">
        <v>22.7</v>
      </c>
      <c r="AF533" s="3">
        <v>27.0</v>
      </c>
      <c r="AG533" s="3">
        <v>0.0</v>
      </c>
      <c r="AH533" s="3">
        <v>0.0</v>
      </c>
      <c r="AI533" s="3">
        <v>1.0</v>
      </c>
      <c r="AJ533" s="3">
        <v>1.0</v>
      </c>
      <c r="AK533" s="3">
        <v>0.0</v>
      </c>
      <c r="AL533" s="3">
        <v>0.0</v>
      </c>
      <c r="AM533" s="3">
        <v>0.0</v>
      </c>
      <c r="AN533" s="3">
        <v>1.0</v>
      </c>
      <c r="AO533" s="3">
        <v>129.2</v>
      </c>
      <c r="AP533" s="3" t="s">
        <v>4780</v>
      </c>
    </row>
    <row r="534">
      <c r="A534" s="3" t="s">
        <v>1549</v>
      </c>
      <c r="B534" s="3">
        <v>2021.0</v>
      </c>
      <c r="C534" s="3" t="s">
        <v>4797</v>
      </c>
      <c r="D534" s="3" t="s">
        <v>17</v>
      </c>
      <c r="E534" s="3">
        <v>11.0</v>
      </c>
      <c r="F534" s="3">
        <v>62.0</v>
      </c>
      <c r="G534" s="3">
        <v>35.0</v>
      </c>
      <c r="H534" s="3">
        <v>56.5</v>
      </c>
      <c r="I534" s="3">
        <v>474.0</v>
      </c>
      <c r="J534" s="3">
        <v>13.5</v>
      </c>
      <c r="K534" s="3">
        <v>4.0</v>
      </c>
      <c r="L534" s="3">
        <v>63.5</v>
      </c>
      <c r="M534" s="3">
        <v>62.6</v>
      </c>
      <c r="N534" s="3">
        <v>54.9</v>
      </c>
      <c r="O534" s="3">
        <v>82.2</v>
      </c>
      <c r="P534" s="3" t="s">
        <v>4777</v>
      </c>
      <c r="Q534" s="3">
        <v>329.0</v>
      </c>
      <c r="R534" s="3">
        <v>318.0</v>
      </c>
      <c r="S534" s="3">
        <v>96.7</v>
      </c>
      <c r="T534" s="3">
        <v>0.0</v>
      </c>
      <c r="U534" s="3">
        <v>0.0</v>
      </c>
      <c r="V534" s="3">
        <v>85.0</v>
      </c>
      <c r="W534" s="3">
        <v>25.8</v>
      </c>
      <c r="X534" s="3">
        <v>243.0</v>
      </c>
      <c r="Y534" s="3">
        <v>73.9</v>
      </c>
      <c r="Z534" s="3">
        <v>0.0</v>
      </c>
      <c r="AA534" s="3">
        <v>0.0</v>
      </c>
      <c r="AB534" s="3">
        <v>162.0</v>
      </c>
      <c r="AC534" s="3">
        <v>4.6</v>
      </c>
      <c r="AD534" s="3">
        <v>1.49</v>
      </c>
      <c r="AE534" s="3">
        <v>12.1</v>
      </c>
      <c r="AF534" s="3">
        <v>71.0</v>
      </c>
      <c r="AG534" s="3">
        <v>5.0</v>
      </c>
      <c r="AH534" s="3">
        <v>12.5</v>
      </c>
      <c r="AI534" s="3">
        <v>12.0</v>
      </c>
      <c r="AJ534" s="3">
        <v>6.0</v>
      </c>
      <c r="AK534" s="3">
        <v>0.0</v>
      </c>
      <c r="AL534" s="3">
        <v>0.0</v>
      </c>
      <c r="AM534" s="3">
        <v>0.0</v>
      </c>
      <c r="AN534" s="3">
        <v>20.0</v>
      </c>
      <c r="AO534" s="3">
        <v>102.5</v>
      </c>
      <c r="AP534" s="3" t="s">
        <v>4780</v>
      </c>
    </row>
    <row r="535">
      <c r="A535" s="3" t="s">
        <v>5162</v>
      </c>
      <c r="B535" s="3">
        <v>2019.0</v>
      </c>
      <c r="C535" s="3" t="s">
        <v>4776</v>
      </c>
      <c r="D535" s="3" t="s">
        <v>17</v>
      </c>
      <c r="E535" s="3">
        <v>11.0</v>
      </c>
      <c r="F535" s="3">
        <v>46.0</v>
      </c>
      <c r="G535" s="3">
        <v>24.0</v>
      </c>
      <c r="H535" s="3">
        <v>52.2</v>
      </c>
      <c r="I535" s="3">
        <v>309.0</v>
      </c>
      <c r="J535" s="3">
        <v>12.9</v>
      </c>
      <c r="K535" s="3">
        <v>4.0</v>
      </c>
      <c r="L535" s="3">
        <v>63.5</v>
      </c>
      <c r="M535" s="3">
        <v>62.2</v>
      </c>
      <c r="N535" s="3">
        <v>51.0</v>
      </c>
      <c r="O535" s="3">
        <v>28.6</v>
      </c>
      <c r="P535" s="3" t="s">
        <v>4777</v>
      </c>
      <c r="Q535" s="3">
        <v>242.0</v>
      </c>
      <c r="R535" s="3">
        <v>231.0</v>
      </c>
      <c r="S535" s="3">
        <v>95.5</v>
      </c>
      <c r="T535" s="3">
        <v>0.0</v>
      </c>
      <c r="U535" s="3">
        <v>0.0</v>
      </c>
      <c r="V535" s="3">
        <v>25.0</v>
      </c>
      <c r="W535" s="3">
        <v>10.3</v>
      </c>
      <c r="X535" s="3">
        <v>217.0</v>
      </c>
      <c r="Y535" s="3">
        <v>89.7</v>
      </c>
      <c r="Z535" s="3">
        <v>0.0</v>
      </c>
      <c r="AA535" s="3">
        <v>0.0</v>
      </c>
      <c r="AB535" s="3">
        <v>104.0</v>
      </c>
      <c r="AC535" s="3">
        <v>4.3</v>
      </c>
      <c r="AD535" s="3">
        <v>1.34</v>
      </c>
      <c r="AE535" s="3">
        <v>16.6</v>
      </c>
      <c r="AF535" s="3">
        <v>32.0</v>
      </c>
      <c r="AG535" s="3">
        <v>4.0</v>
      </c>
      <c r="AH535" s="3">
        <v>14.3</v>
      </c>
      <c r="AI535" s="3">
        <v>9.0</v>
      </c>
      <c r="AJ535" s="3">
        <v>3.0</v>
      </c>
      <c r="AK535" s="3">
        <v>2.0</v>
      </c>
      <c r="AL535" s="3">
        <v>1.0</v>
      </c>
      <c r="AM535" s="3">
        <v>7.0</v>
      </c>
      <c r="AN535" s="3">
        <v>18.0</v>
      </c>
      <c r="AO535" s="3">
        <v>84.4</v>
      </c>
      <c r="AP535" s="3" t="s">
        <v>4780</v>
      </c>
    </row>
    <row r="536">
      <c r="A536" s="3" t="s">
        <v>5017</v>
      </c>
      <c r="B536" s="3">
        <v>2018.0</v>
      </c>
      <c r="C536" s="3" t="s">
        <v>4785</v>
      </c>
      <c r="D536" s="3" t="s">
        <v>17</v>
      </c>
      <c r="E536" s="3">
        <v>12.0</v>
      </c>
      <c r="F536" s="3">
        <v>33.0</v>
      </c>
      <c r="G536" s="3">
        <v>19.0</v>
      </c>
      <c r="H536" s="3">
        <v>57.6</v>
      </c>
      <c r="I536" s="3">
        <v>305.0</v>
      </c>
      <c r="J536" s="3">
        <v>16.1</v>
      </c>
      <c r="K536" s="3">
        <v>2.0</v>
      </c>
      <c r="L536" s="3">
        <v>63.5</v>
      </c>
      <c r="M536" s="3">
        <v>58.2</v>
      </c>
      <c r="N536" s="3">
        <v>52.1</v>
      </c>
      <c r="O536" s="3">
        <v>27.1</v>
      </c>
      <c r="P536" s="3" t="s">
        <v>4777</v>
      </c>
      <c r="Q536" s="3">
        <v>177.0</v>
      </c>
      <c r="R536" s="3">
        <v>168.0</v>
      </c>
      <c r="S536" s="3">
        <v>94.9</v>
      </c>
      <c r="T536" s="3">
        <v>0.0</v>
      </c>
      <c r="U536" s="3">
        <v>0.0</v>
      </c>
      <c r="V536" s="3">
        <v>65.0</v>
      </c>
      <c r="W536" s="3">
        <v>36.7</v>
      </c>
      <c r="X536" s="3">
        <v>111.0</v>
      </c>
      <c r="Y536" s="3">
        <v>62.7</v>
      </c>
      <c r="Z536" s="3">
        <v>0.0</v>
      </c>
      <c r="AA536" s="3">
        <v>0.0</v>
      </c>
      <c r="AB536" s="3">
        <v>220.0</v>
      </c>
      <c r="AC536" s="3">
        <v>11.6</v>
      </c>
      <c r="AD536" s="3">
        <v>1.82</v>
      </c>
      <c r="AE536" s="3">
        <v>8.5</v>
      </c>
      <c r="AF536" s="3">
        <v>76.0</v>
      </c>
      <c r="AG536" s="3">
        <v>4.0</v>
      </c>
      <c r="AH536" s="3">
        <v>17.4</v>
      </c>
      <c r="AI536" s="3">
        <v>4.0</v>
      </c>
      <c r="AJ536" s="3">
        <v>0.0</v>
      </c>
      <c r="AK536" s="3">
        <v>1.0</v>
      </c>
      <c r="AL536" s="3">
        <v>1.0</v>
      </c>
      <c r="AM536" s="3">
        <v>3.0</v>
      </c>
      <c r="AN536" s="3">
        <v>6.0</v>
      </c>
      <c r="AO536" s="3">
        <v>96.1</v>
      </c>
      <c r="AP536" s="3" t="s">
        <v>4780</v>
      </c>
    </row>
    <row r="537">
      <c r="A537" s="3" t="s">
        <v>2451</v>
      </c>
      <c r="B537" s="3">
        <v>2020.0</v>
      </c>
      <c r="C537" s="3" t="s">
        <v>4878</v>
      </c>
      <c r="D537" s="3" t="s">
        <v>17</v>
      </c>
      <c r="E537" s="3">
        <v>9.0</v>
      </c>
      <c r="F537" s="3">
        <v>30.0</v>
      </c>
      <c r="G537" s="3">
        <v>19.0</v>
      </c>
      <c r="H537" s="3">
        <v>63.3</v>
      </c>
      <c r="I537" s="3">
        <v>231.0</v>
      </c>
      <c r="J537" s="3">
        <v>12.2</v>
      </c>
      <c r="K537" s="3">
        <v>0.0</v>
      </c>
      <c r="L537" s="3">
        <v>63.5</v>
      </c>
      <c r="M537" s="3">
        <v>64.9</v>
      </c>
      <c r="N537" s="3">
        <v>74.6</v>
      </c>
      <c r="O537" s="3">
        <v>70.2</v>
      </c>
      <c r="P537" s="3">
        <v>68.5</v>
      </c>
      <c r="Q537" s="3">
        <v>172.0</v>
      </c>
      <c r="R537" s="3">
        <v>163.0</v>
      </c>
      <c r="S537" s="3">
        <v>94.8</v>
      </c>
      <c r="T537" s="3">
        <v>2.0</v>
      </c>
      <c r="U537" s="3">
        <v>1.2</v>
      </c>
      <c r="V537" s="3">
        <v>140.0</v>
      </c>
      <c r="W537" s="3">
        <v>81.4</v>
      </c>
      <c r="X537" s="3">
        <v>26.0</v>
      </c>
      <c r="Y537" s="3">
        <v>15.1</v>
      </c>
      <c r="Z537" s="3">
        <v>6.0</v>
      </c>
      <c r="AA537" s="3">
        <v>3.5</v>
      </c>
      <c r="AB537" s="3">
        <v>72.0</v>
      </c>
      <c r="AC537" s="3">
        <v>3.8</v>
      </c>
      <c r="AD537" s="3">
        <v>1.42</v>
      </c>
      <c r="AE537" s="3">
        <v>10.1</v>
      </c>
      <c r="AF537" s="3">
        <v>33.0</v>
      </c>
      <c r="AG537" s="3">
        <v>1.0</v>
      </c>
      <c r="AH537" s="3">
        <v>5.0</v>
      </c>
      <c r="AI537" s="3">
        <v>7.0</v>
      </c>
      <c r="AJ537" s="3">
        <v>3.0</v>
      </c>
      <c r="AK537" s="3">
        <v>0.0</v>
      </c>
      <c r="AL537" s="3">
        <v>0.0</v>
      </c>
      <c r="AM537" s="3">
        <v>3.0</v>
      </c>
      <c r="AN537" s="3">
        <v>13.0</v>
      </c>
      <c r="AO537" s="3">
        <v>86.9</v>
      </c>
      <c r="AP537" s="3" t="s">
        <v>4780</v>
      </c>
    </row>
    <row r="538">
      <c r="A538" s="3" t="s">
        <v>884</v>
      </c>
      <c r="B538" s="3">
        <v>2019.0</v>
      </c>
      <c r="C538" s="3" t="s">
        <v>4790</v>
      </c>
      <c r="D538" s="3" t="s">
        <v>17</v>
      </c>
      <c r="E538" s="3">
        <v>12.0</v>
      </c>
      <c r="F538" s="3">
        <v>41.0</v>
      </c>
      <c r="G538" s="3">
        <v>32.0</v>
      </c>
      <c r="H538" s="3">
        <v>78.0</v>
      </c>
      <c r="I538" s="3">
        <v>484.0</v>
      </c>
      <c r="J538" s="3">
        <v>15.1</v>
      </c>
      <c r="K538" s="3">
        <v>3.0</v>
      </c>
      <c r="L538" s="3">
        <v>63.4</v>
      </c>
      <c r="M538" s="3">
        <v>67.1</v>
      </c>
      <c r="N538" s="3">
        <v>74.1</v>
      </c>
      <c r="O538" s="3">
        <v>72.7</v>
      </c>
      <c r="P538" s="3">
        <v>60.9</v>
      </c>
      <c r="Q538" s="3">
        <v>296.0</v>
      </c>
      <c r="R538" s="3">
        <v>270.0</v>
      </c>
      <c r="S538" s="3">
        <v>91.2</v>
      </c>
      <c r="T538" s="3">
        <v>1.0</v>
      </c>
      <c r="U538" s="3">
        <v>0.3</v>
      </c>
      <c r="V538" s="3">
        <v>79.0</v>
      </c>
      <c r="W538" s="3">
        <v>26.7</v>
      </c>
      <c r="X538" s="3">
        <v>217.0</v>
      </c>
      <c r="Y538" s="3">
        <v>73.3</v>
      </c>
      <c r="Z538" s="3">
        <v>0.0</v>
      </c>
      <c r="AA538" s="3">
        <v>0.0</v>
      </c>
      <c r="AB538" s="3">
        <v>270.0</v>
      </c>
      <c r="AC538" s="3">
        <v>8.4</v>
      </c>
      <c r="AD538" s="3">
        <v>1.79</v>
      </c>
      <c r="AE538" s="3">
        <v>10.8</v>
      </c>
      <c r="AF538" s="3">
        <v>66.0</v>
      </c>
      <c r="AG538" s="3">
        <v>1.0</v>
      </c>
      <c r="AH538" s="3">
        <v>3.0</v>
      </c>
      <c r="AI538" s="3">
        <v>4.0</v>
      </c>
      <c r="AJ538" s="3">
        <v>2.0</v>
      </c>
      <c r="AK538" s="3">
        <v>1.0</v>
      </c>
      <c r="AL538" s="3">
        <v>0.0</v>
      </c>
      <c r="AM538" s="3">
        <v>3.0</v>
      </c>
      <c r="AN538" s="3">
        <v>23.0</v>
      </c>
      <c r="AO538" s="3">
        <v>130.1</v>
      </c>
      <c r="AP538" s="3" t="s">
        <v>5163</v>
      </c>
    </row>
    <row r="539">
      <c r="A539" s="3" t="s">
        <v>3270</v>
      </c>
      <c r="B539" s="3">
        <v>2022.0</v>
      </c>
      <c r="C539" s="3" t="s">
        <v>4790</v>
      </c>
      <c r="D539" s="3" t="s">
        <v>17</v>
      </c>
      <c r="E539" s="3">
        <v>7.0</v>
      </c>
      <c r="F539" s="3">
        <v>16.0</v>
      </c>
      <c r="G539" s="3">
        <v>11.0</v>
      </c>
      <c r="H539" s="3">
        <v>68.8</v>
      </c>
      <c r="I539" s="3">
        <v>244.0</v>
      </c>
      <c r="J539" s="3">
        <v>22.2</v>
      </c>
      <c r="K539" s="3">
        <v>2.0</v>
      </c>
      <c r="L539" s="3">
        <v>63.4</v>
      </c>
      <c r="M539" s="3">
        <v>63.3</v>
      </c>
      <c r="N539" s="3">
        <v>35.9</v>
      </c>
      <c r="O539" s="3">
        <v>68.2</v>
      </c>
      <c r="P539" s="3" t="s">
        <v>4777</v>
      </c>
      <c r="Q539" s="3">
        <v>95.0</v>
      </c>
      <c r="R539" s="3">
        <v>89.0</v>
      </c>
      <c r="S539" s="3">
        <v>93.7</v>
      </c>
      <c r="T539" s="3">
        <v>0.0</v>
      </c>
      <c r="U539" s="3">
        <v>0.0</v>
      </c>
      <c r="V539" s="3">
        <v>42.0</v>
      </c>
      <c r="W539" s="3">
        <v>44.2</v>
      </c>
      <c r="X539" s="3">
        <v>52.0</v>
      </c>
      <c r="Y539" s="3">
        <v>54.7</v>
      </c>
      <c r="Z539" s="3">
        <v>0.0</v>
      </c>
      <c r="AA539" s="3">
        <v>0.0</v>
      </c>
      <c r="AB539" s="3">
        <v>122.0</v>
      </c>
      <c r="AC539" s="3">
        <v>11.1</v>
      </c>
      <c r="AD539" s="3">
        <v>2.74</v>
      </c>
      <c r="AE539" s="3">
        <v>8.5</v>
      </c>
      <c r="AF539" s="3">
        <v>74.0</v>
      </c>
      <c r="AG539" s="3">
        <v>3.0</v>
      </c>
      <c r="AH539" s="3">
        <v>21.4</v>
      </c>
      <c r="AI539" s="3">
        <v>3.0</v>
      </c>
      <c r="AJ539" s="3">
        <v>3.0</v>
      </c>
      <c r="AK539" s="3">
        <v>0.0</v>
      </c>
      <c r="AL539" s="3">
        <v>0.0</v>
      </c>
      <c r="AM539" s="3">
        <v>3.0</v>
      </c>
      <c r="AN539" s="3">
        <v>8.0</v>
      </c>
      <c r="AO539" s="3">
        <v>151.0</v>
      </c>
      <c r="AP539" s="3" t="s">
        <v>4780</v>
      </c>
    </row>
    <row r="540">
      <c r="A540" s="3" t="s">
        <v>4940</v>
      </c>
      <c r="B540" s="3">
        <v>2019.0</v>
      </c>
      <c r="C540" s="3" t="s">
        <v>4798</v>
      </c>
      <c r="D540" s="3" t="s">
        <v>17</v>
      </c>
      <c r="E540" s="3">
        <v>8.0</v>
      </c>
      <c r="F540" s="3">
        <v>17.0</v>
      </c>
      <c r="G540" s="3">
        <v>10.0</v>
      </c>
      <c r="H540" s="3">
        <v>58.8</v>
      </c>
      <c r="I540" s="3">
        <v>192.0</v>
      </c>
      <c r="J540" s="3">
        <v>19.2</v>
      </c>
      <c r="K540" s="3">
        <v>0.0</v>
      </c>
      <c r="L540" s="3">
        <v>63.4</v>
      </c>
      <c r="M540" s="3">
        <v>63.7</v>
      </c>
      <c r="N540" s="3">
        <v>82.2</v>
      </c>
      <c r="O540" s="3">
        <v>68.5</v>
      </c>
      <c r="P540" s="3" t="s">
        <v>4777</v>
      </c>
      <c r="Q540" s="3">
        <v>164.0</v>
      </c>
      <c r="R540" s="3">
        <v>155.0</v>
      </c>
      <c r="S540" s="3">
        <v>94.5</v>
      </c>
      <c r="T540" s="3">
        <v>0.0</v>
      </c>
      <c r="U540" s="3">
        <v>0.0</v>
      </c>
      <c r="V540" s="3">
        <v>29.0</v>
      </c>
      <c r="W540" s="3">
        <v>17.7</v>
      </c>
      <c r="X540" s="3">
        <v>135.0</v>
      </c>
      <c r="Y540" s="3">
        <v>82.3</v>
      </c>
      <c r="Z540" s="3">
        <v>0.0</v>
      </c>
      <c r="AA540" s="3">
        <v>0.0</v>
      </c>
      <c r="AB540" s="3">
        <v>82.0</v>
      </c>
      <c r="AC540" s="3">
        <v>8.2</v>
      </c>
      <c r="AD540" s="3">
        <v>1.24</v>
      </c>
      <c r="AE540" s="3">
        <v>15.0</v>
      </c>
      <c r="AF540" s="3">
        <v>57.0</v>
      </c>
      <c r="AG540" s="3">
        <v>0.0</v>
      </c>
      <c r="AH540" s="3">
        <v>0.0</v>
      </c>
      <c r="AI540" s="3">
        <v>5.0</v>
      </c>
      <c r="AJ540" s="3">
        <v>1.0</v>
      </c>
      <c r="AK540" s="3">
        <v>0.0</v>
      </c>
      <c r="AL540" s="3">
        <v>0.0</v>
      </c>
      <c r="AM540" s="3">
        <v>2.0</v>
      </c>
      <c r="AN540" s="3">
        <v>7.0</v>
      </c>
      <c r="AO540" s="3">
        <v>98.2</v>
      </c>
      <c r="AP540" s="3" t="s">
        <v>4778</v>
      </c>
    </row>
    <row r="541">
      <c r="A541" s="3" t="s">
        <v>5164</v>
      </c>
      <c r="B541" s="3">
        <v>2021.0</v>
      </c>
      <c r="C541" s="3" t="s">
        <v>4800</v>
      </c>
      <c r="D541" s="3" t="s">
        <v>17</v>
      </c>
      <c r="E541" s="3">
        <v>12.0</v>
      </c>
      <c r="F541" s="3">
        <v>26.0</v>
      </c>
      <c r="G541" s="3">
        <v>13.0</v>
      </c>
      <c r="H541" s="3">
        <v>50.0</v>
      </c>
      <c r="I541" s="3">
        <v>182.0</v>
      </c>
      <c r="J541" s="3">
        <v>14.0</v>
      </c>
      <c r="K541" s="3">
        <v>3.0</v>
      </c>
      <c r="L541" s="3">
        <v>63.4</v>
      </c>
      <c r="M541" s="3">
        <v>65.6</v>
      </c>
      <c r="N541" s="3">
        <v>67.5</v>
      </c>
      <c r="O541" s="3">
        <v>68.7</v>
      </c>
      <c r="P541" s="3">
        <v>42.5</v>
      </c>
      <c r="Q541" s="3">
        <v>143.0</v>
      </c>
      <c r="R541" s="3">
        <v>135.0</v>
      </c>
      <c r="S541" s="3">
        <v>94.4</v>
      </c>
      <c r="T541" s="3">
        <v>4.0</v>
      </c>
      <c r="U541" s="3">
        <v>2.8</v>
      </c>
      <c r="V541" s="3">
        <v>66.0</v>
      </c>
      <c r="W541" s="3">
        <v>46.2</v>
      </c>
      <c r="X541" s="3">
        <v>41.0</v>
      </c>
      <c r="Y541" s="3">
        <v>28.7</v>
      </c>
      <c r="Z541" s="3">
        <v>36.0</v>
      </c>
      <c r="AA541" s="3">
        <v>25.2</v>
      </c>
      <c r="AB541" s="3">
        <v>32.0</v>
      </c>
      <c r="AC541" s="3">
        <v>2.5</v>
      </c>
      <c r="AD541" s="3">
        <v>1.35</v>
      </c>
      <c r="AE541" s="3">
        <v>13.5</v>
      </c>
      <c r="AF541" s="3">
        <v>31.0</v>
      </c>
      <c r="AG541" s="3">
        <v>1.0</v>
      </c>
      <c r="AH541" s="3">
        <v>7.1</v>
      </c>
      <c r="AI541" s="3">
        <v>5.0</v>
      </c>
      <c r="AJ541" s="3">
        <v>1.0</v>
      </c>
      <c r="AK541" s="3">
        <v>2.0</v>
      </c>
      <c r="AL541" s="3">
        <v>0.0</v>
      </c>
      <c r="AM541" s="3">
        <v>0.0</v>
      </c>
      <c r="AN541" s="3">
        <v>9.0</v>
      </c>
      <c r="AO541" s="3">
        <v>79.3</v>
      </c>
      <c r="AP541" s="3" t="s">
        <v>4778</v>
      </c>
    </row>
    <row r="542">
      <c r="A542" s="3" t="s">
        <v>4977</v>
      </c>
      <c r="B542" s="3">
        <v>2016.0</v>
      </c>
      <c r="C542" s="3" t="s">
        <v>4784</v>
      </c>
      <c r="D542" s="3" t="s">
        <v>17</v>
      </c>
      <c r="E542" s="3">
        <v>11.0</v>
      </c>
      <c r="F542" s="3">
        <v>12.0</v>
      </c>
      <c r="G542" s="3">
        <v>7.0</v>
      </c>
      <c r="H542" s="3">
        <v>58.3</v>
      </c>
      <c r="I542" s="3">
        <v>94.0</v>
      </c>
      <c r="J542" s="3">
        <v>13.4</v>
      </c>
      <c r="K542" s="3">
        <v>2.0</v>
      </c>
      <c r="L542" s="3">
        <v>63.4</v>
      </c>
      <c r="M542" s="3">
        <v>63.3</v>
      </c>
      <c r="N542" s="3">
        <v>79.3</v>
      </c>
      <c r="O542" s="3">
        <v>69.2</v>
      </c>
      <c r="P542" s="3" t="s">
        <v>4777</v>
      </c>
      <c r="Q542" s="3">
        <v>90.0</v>
      </c>
      <c r="R542" s="3">
        <v>86.0</v>
      </c>
      <c r="S542" s="3">
        <v>95.6</v>
      </c>
      <c r="T542" s="3">
        <v>0.0</v>
      </c>
      <c r="U542" s="3">
        <v>0.0</v>
      </c>
      <c r="V542" s="3">
        <v>87.0</v>
      </c>
      <c r="W542" s="3">
        <v>96.7</v>
      </c>
      <c r="X542" s="3">
        <v>3.0</v>
      </c>
      <c r="Y542" s="3">
        <v>3.3</v>
      </c>
      <c r="Z542" s="3">
        <v>0.0</v>
      </c>
      <c r="AA542" s="3">
        <v>0.0</v>
      </c>
      <c r="AB542" s="3">
        <v>38.0</v>
      </c>
      <c r="AC542" s="3">
        <v>5.4</v>
      </c>
      <c r="AD542" s="3">
        <v>1.09</v>
      </c>
      <c r="AE542" s="3">
        <v>15.3</v>
      </c>
      <c r="AF542" s="3">
        <v>26.0</v>
      </c>
      <c r="AG542" s="3">
        <v>0.0</v>
      </c>
      <c r="AH542" s="3">
        <v>0.0</v>
      </c>
      <c r="AI542" s="3">
        <v>0.0</v>
      </c>
      <c r="AJ542" s="3">
        <v>0.0</v>
      </c>
      <c r="AK542" s="3">
        <v>1.0</v>
      </c>
      <c r="AL542" s="3">
        <v>0.0</v>
      </c>
      <c r="AM542" s="3">
        <v>1.0</v>
      </c>
      <c r="AN542" s="3">
        <v>6.0</v>
      </c>
      <c r="AO542" s="3">
        <v>88.2</v>
      </c>
      <c r="AP542" s="3" t="s">
        <v>4778</v>
      </c>
    </row>
    <row r="543">
      <c r="A543" s="3" t="s">
        <v>4946</v>
      </c>
      <c r="B543" s="3">
        <v>2018.0</v>
      </c>
      <c r="C543" s="3" t="s">
        <v>4794</v>
      </c>
      <c r="D543" s="3" t="s">
        <v>17</v>
      </c>
      <c r="E543" s="3">
        <v>12.0</v>
      </c>
      <c r="F543" s="3">
        <v>20.0</v>
      </c>
      <c r="G543" s="3">
        <v>12.0</v>
      </c>
      <c r="H543" s="3">
        <v>60.0</v>
      </c>
      <c r="I543" s="3">
        <v>192.0</v>
      </c>
      <c r="J543" s="3">
        <v>16.0</v>
      </c>
      <c r="K543" s="3">
        <v>0.0</v>
      </c>
      <c r="L543" s="3">
        <v>63.3</v>
      </c>
      <c r="M543" s="3">
        <v>63.5</v>
      </c>
      <c r="N543" s="3">
        <v>52.0</v>
      </c>
      <c r="O543" s="3">
        <v>68.5</v>
      </c>
      <c r="P543" s="3" t="s">
        <v>4777</v>
      </c>
      <c r="Q543" s="3">
        <v>117.0</v>
      </c>
      <c r="R543" s="3">
        <v>112.0</v>
      </c>
      <c r="S543" s="3">
        <v>95.7</v>
      </c>
      <c r="T543" s="3">
        <v>0.0</v>
      </c>
      <c r="U543" s="3">
        <v>0.0</v>
      </c>
      <c r="V543" s="3">
        <v>12.0</v>
      </c>
      <c r="W543" s="3">
        <v>10.3</v>
      </c>
      <c r="X543" s="3">
        <v>105.0</v>
      </c>
      <c r="Y543" s="3">
        <v>89.7</v>
      </c>
      <c r="Z543" s="3">
        <v>0.0</v>
      </c>
      <c r="AA543" s="3">
        <v>0.0</v>
      </c>
      <c r="AB543" s="3">
        <v>74.0</v>
      </c>
      <c r="AC543" s="3">
        <v>6.2</v>
      </c>
      <c r="AD543" s="3">
        <v>1.71</v>
      </c>
      <c r="AE543" s="3">
        <v>11.3</v>
      </c>
      <c r="AF543" s="3">
        <v>52.0</v>
      </c>
      <c r="AG543" s="3">
        <v>2.0</v>
      </c>
      <c r="AH543" s="3">
        <v>14.3</v>
      </c>
      <c r="AI543" s="3">
        <v>9.0</v>
      </c>
      <c r="AJ543" s="3">
        <v>5.0</v>
      </c>
      <c r="AK543" s="3">
        <v>0.0</v>
      </c>
      <c r="AL543" s="3">
        <v>0.0</v>
      </c>
      <c r="AM543" s="3">
        <v>4.0</v>
      </c>
      <c r="AN543" s="3">
        <v>8.0</v>
      </c>
      <c r="AO543" s="3">
        <v>92.1</v>
      </c>
      <c r="AP543" s="3" t="s">
        <v>4780</v>
      </c>
    </row>
    <row r="544">
      <c r="A544" s="3" t="s">
        <v>5100</v>
      </c>
      <c r="B544" s="3">
        <v>2019.0</v>
      </c>
      <c r="C544" s="3" t="s">
        <v>4981</v>
      </c>
      <c r="D544" s="3" t="s">
        <v>17</v>
      </c>
      <c r="E544" s="3">
        <v>6.0</v>
      </c>
      <c r="F544" s="3">
        <v>7.0</v>
      </c>
      <c r="G544" s="3">
        <v>5.0</v>
      </c>
      <c r="H544" s="3">
        <v>71.4</v>
      </c>
      <c r="I544" s="3">
        <v>67.0</v>
      </c>
      <c r="J544" s="3">
        <v>13.4</v>
      </c>
      <c r="K544" s="3">
        <v>0.0</v>
      </c>
      <c r="L544" s="3">
        <v>63.2</v>
      </c>
      <c r="M544" s="3">
        <v>63.1</v>
      </c>
      <c r="N544" s="3">
        <v>76.3</v>
      </c>
      <c r="O544" s="3">
        <v>65.7</v>
      </c>
      <c r="P544" s="3" t="s">
        <v>4777</v>
      </c>
      <c r="Q544" s="3">
        <v>39.0</v>
      </c>
      <c r="R544" s="3">
        <v>39.0</v>
      </c>
      <c r="S544" s="3">
        <v>100.0</v>
      </c>
      <c r="T544" s="3">
        <v>0.0</v>
      </c>
      <c r="U544" s="3">
        <v>0.0</v>
      </c>
      <c r="V544" s="3">
        <v>20.0</v>
      </c>
      <c r="W544" s="3">
        <v>51.3</v>
      </c>
      <c r="X544" s="3">
        <v>19.0</v>
      </c>
      <c r="Y544" s="3">
        <v>48.7</v>
      </c>
      <c r="Z544" s="3">
        <v>0.0</v>
      </c>
      <c r="AA544" s="3">
        <v>0.0</v>
      </c>
      <c r="AB544" s="3">
        <v>25.0</v>
      </c>
      <c r="AC544" s="3">
        <v>5.0</v>
      </c>
      <c r="AD544" s="3">
        <v>1.72</v>
      </c>
      <c r="AE544" s="3">
        <v>8.6</v>
      </c>
      <c r="AF544" s="3">
        <v>35.0</v>
      </c>
      <c r="AG544" s="3">
        <v>0.0</v>
      </c>
      <c r="AH544" s="3">
        <v>0.0</v>
      </c>
      <c r="AI544" s="3">
        <v>1.0</v>
      </c>
      <c r="AJ544" s="3">
        <v>0.0</v>
      </c>
      <c r="AK544" s="3">
        <v>0.0</v>
      </c>
      <c r="AL544" s="3">
        <v>0.0</v>
      </c>
      <c r="AM544" s="3">
        <v>1.0</v>
      </c>
      <c r="AN544" s="3">
        <v>1.0</v>
      </c>
      <c r="AO544" s="3">
        <v>101.5</v>
      </c>
      <c r="AP544" s="3" t="s">
        <v>4780</v>
      </c>
    </row>
    <row r="545">
      <c r="A545" s="3" t="s">
        <v>2913</v>
      </c>
      <c r="B545" s="3">
        <v>2019.0</v>
      </c>
      <c r="C545" s="3" t="s">
        <v>4909</v>
      </c>
      <c r="D545" s="3" t="s">
        <v>17</v>
      </c>
      <c r="E545" s="3">
        <v>3.0</v>
      </c>
      <c r="F545" s="3">
        <v>4.0</v>
      </c>
      <c r="G545" s="3">
        <v>2.0</v>
      </c>
      <c r="H545" s="3">
        <v>50.0</v>
      </c>
      <c r="I545" s="3">
        <v>20.0</v>
      </c>
      <c r="J545" s="3">
        <v>10.0</v>
      </c>
      <c r="K545" s="3">
        <v>0.0</v>
      </c>
      <c r="L545" s="3">
        <v>63.2</v>
      </c>
      <c r="M545" s="3">
        <v>62.5</v>
      </c>
      <c r="N545" s="3">
        <v>32.3</v>
      </c>
      <c r="O545" s="3">
        <v>62.9</v>
      </c>
      <c r="P545" s="3" t="s">
        <v>4777</v>
      </c>
      <c r="Q545" s="3">
        <v>12.0</v>
      </c>
      <c r="R545" s="3">
        <v>11.0</v>
      </c>
      <c r="S545" s="3">
        <v>91.7</v>
      </c>
      <c r="T545" s="3">
        <v>0.0</v>
      </c>
      <c r="U545" s="3">
        <v>0.0</v>
      </c>
      <c r="V545" s="3">
        <v>3.0</v>
      </c>
      <c r="W545" s="3">
        <v>25.0</v>
      </c>
      <c r="X545" s="3">
        <v>9.0</v>
      </c>
      <c r="Y545" s="3">
        <v>75.0</v>
      </c>
      <c r="Z545" s="3">
        <v>0.0</v>
      </c>
      <c r="AA545" s="3">
        <v>0.0</v>
      </c>
      <c r="AB545" s="3">
        <v>2.0</v>
      </c>
      <c r="AC545" s="3">
        <v>1.0</v>
      </c>
      <c r="AD545" s="3">
        <v>1.82</v>
      </c>
      <c r="AE545" s="3">
        <v>22.5</v>
      </c>
      <c r="AF545" s="3">
        <v>11.0</v>
      </c>
      <c r="AG545" s="3">
        <v>1.0</v>
      </c>
      <c r="AH545" s="3">
        <v>33.3</v>
      </c>
      <c r="AI545" s="3">
        <v>1.0</v>
      </c>
      <c r="AJ545" s="3">
        <v>0.0</v>
      </c>
      <c r="AK545" s="3">
        <v>0.0</v>
      </c>
      <c r="AL545" s="3">
        <v>0.0</v>
      </c>
      <c r="AM545" s="3">
        <v>0.0</v>
      </c>
      <c r="AN545" s="3">
        <v>2.0</v>
      </c>
      <c r="AO545" s="3">
        <v>64.6</v>
      </c>
      <c r="AP545" s="3" t="s">
        <v>4780</v>
      </c>
    </row>
    <row r="546">
      <c r="A546" s="3" t="s">
        <v>5071</v>
      </c>
      <c r="B546" s="3">
        <v>2018.0</v>
      </c>
      <c r="C546" s="3" t="s">
        <v>4793</v>
      </c>
      <c r="D546" s="3" t="s">
        <v>17</v>
      </c>
      <c r="E546" s="3">
        <v>2.0</v>
      </c>
      <c r="F546" s="3">
        <v>1.0</v>
      </c>
      <c r="G546" s="3">
        <v>1.0</v>
      </c>
      <c r="H546" s="3">
        <v>100.0</v>
      </c>
      <c r="I546" s="3">
        <v>-2.0</v>
      </c>
      <c r="J546" s="3">
        <v>-2.0</v>
      </c>
      <c r="K546" s="3">
        <v>0.0</v>
      </c>
      <c r="L546" s="3">
        <v>63.2</v>
      </c>
      <c r="M546" s="3">
        <v>59.2</v>
      </c>
      <c r="N546" s="3">
        <v>66.7</v>
      </c>
      <c r="O546" s="3">
        <v>66.3</v>
      </c>
      <c r="P546" s="3" t="s">
        <v>4777</v>
      </c>
      <c r="Q546" s="3">
        <v>3.0</v>
      </c>
      <c r="R546" s="3">
        <v>3.0</v>
      </c>
      <c r="S546" s="3">
        <v>100.0</v>
      </c>
      <c r="T546" s="3">
        <v>0.0</v>
      </c>
      <c r="U546" s="3">
        <v>0.0</v>
      </c>
      <c r="V546" s="3">
        <v>3.0</v>
      </c>
      <c r="W546" s="3">
        <v>100.0</v>
      </c>
      <c r="X546" s="3">
        <v>0.0</v>
      </c>
      <c r="Y546" s="3">
        <v>0.0</v>
      </c>
      <c r="Z546" s="3">
        <v>0.0</v>
      </c>
      <c r="AA546" s="3">
        <v>0.0</v>
      </c>
      <c r="AB546" s="3">
        <v>2.0</v>
      </c>
      <c r="AC546" s="3">
        <v>2.0</v>
      </c>
      <c r="AD546" s="3">
        <v>-0.67</v>
      </c>
      <c r="AE546" s="3">
        <v>-4.0</v>
      </c>
      <c r="AF546" s="3">
        <v>-2.0</v>
      </c>
      <c r="AG546" s="3">
        <v>0.0</v>
      </c>
      <c r="AH546" s="3">
        <v>0.0</v>
      </c>
      <c r="AI546" s="3">
        <v>0.0</v>
      </c>
      <c r="AJ546" s="3">
        <v>0.0</v>
      </c>
      <c r="AK546" s="3">
        <v>0.0</v>
      </c>
      <c r="AL546" s="3">
        <v>0.0</v>
      </c>
      <c r="AM546" s="3">
        <v>0.0</v>
      </c>
      <c r="AN546" s="3">
        <v>0.0</v>
      </c>
      <c r="AO546" s="3">
        <v>79.2</v>
      </c>
      <c r="AP546" s="3" t="s">
        <v>4780</v>
      </c>
    </row>
    <row r="547">
      <c r="A547" s="3" t="s">
        <v>5037</v>
      </c>
      <c r="B547" s="3">
        <v>2017.0</v>
      </c>
      <c r="C547" s="3" t="s">
        <v>4786</v>
      </c>
      <c r="D547" s="3" t="s">
        <v>17</v>
      </c>
      <c r="E547" s="3">
        <v>12.0</v>
      </c>
      <c r="F547" s="3">
        <v>73.0</v>
      </c>
      <c r="G547" s="3">
        <v>39.0</v>
      </c>
      <c r="H547" s="3">
        <v>53.4</v>
      </c>
      <c r="I547" s="3">
        <v>646.0</v>
      </c>
      <c r="J547" s="3">
        <v>16.6</v>
      </c>
      <c r="K547" s="3">
        <v>7.0</v>
      </c>
      <c r="L547" s="3">
        <v>63.1</v>
      </c>
      <c r="M547" s="3">
        <v>61.8</v>
      </c>
      <c r="N547" s="3">
        <v>57.7</v>
      </c>
      <c r="O547" s="3">
        <v>72.8</v>
      </c>
      <c r="P547" s="3" t="s">
        <v>4777</v>
      </c>
      <c r="Q547" s="3">
        <v>456.0</v>
      </c>
      <c r="R547" s="3">
        <v>438.0</v>
      </c>
      <c r="S547" s="3">
        <v>96.1</v>
      </c>
      <c r="T547" s="3">
        <v>0.0</v>
      </c>
      <c r="U547" s="3">
        <v>0.0</v>
      </c>
      <c r="V547" s="3">
        <v>4.0</v>
      </c>
      <c r="W547" s="3">
        <v>0.9</v>
      </c>
      <c r="X547" s="3">
        <v>452.0</v>
      </c>
      <c r="Y547" s="3">
        <v>99.1</v>
      </c>
      <c r="Z547" s="3">
        <v>0.0</v>
      </c>
      <c r="AA547" s="3">
        <v>0.0</v>
      </c>
      <c r="AB547" s="3">
        <v>215.0</v>
      </c>
      <c r="AC547" s="3">
        <v>5.5</v>
      </c>
      <c r="AD547" s="3">
        <v>1.47</v>
      </c>
      <c r="AE547" s="3">
        <v>14.6</v>
      </c>
      <c r="AF547" s="3">
        <v>71.0</v>
      </c>
      <c r="AG547" s="3">
        <v>4.0</v>
      </c>
      <c r="AH547" s="3">
        <v>9.3</v>
      </c>
      <c r="AI547" s="3">
        <v>14.0</v>
      </c>
      <c r="AJ547" s="3">
        <v>4.0</v>
      </c>
      <c r="AK547" s="3">
        <v>3.0</v>
      </c>
      <c r="AL547" s="3">
        <v>0.0</v>
      </c>
      <c r="AM547" s="3">
        <v>6.0</v>
      </c>
      <c r="AN547" s="3">
        <v>25.0</v>
      </c>
      <c r="AO547" s="3">
        <v>98.3</v>
      </c>
      <c r="AP547" s="3" t="s">
        <v>4778</v>
      </c>
    </row>
    <row r="548">
      <c r="A548" s="3" t="s">
        <v>5165</v>
      </c>
      <c r="B548" s="3">
        <v>2020.0</v>
      </c>
      <c r="C548" s="3" t="s">
        <v>4794</v>
      </c>
      <c r="D548" s="3" t="s">
        <v>17</v>
      </c>
      <c r="E548" s="3">
        <v>9.0</v>
      </c>
      <c r="F548" s="3">
        <v>47.0</v>
      </c>
      <c r="G548" s="3">
        <v>25.0</v>
      </c>
      <c r="H548" s="3">
        <v>53.2</v>
      </c>
      <c r="I548" s="3">
        <v>386.0</v>
      </c>
      <c r="J548" s="3">
        <v>15.4</v>
      </c>
      <c r="K548" s="3">
        <v>7.0</v>
      </c>
      <c r="L548" s="3">
        <v>63.1</v>
      </c>
      <c r="M548" s="3">
        <v>65.1</v>
      </c>
      <c r="N548" s="3">
        <v>78.4</v>
      </c>
      <c r="O548" s="3">
        <v>71.7</v>
      </c>
      <c r="P548" s="3" t="s">
        <v>4777</v>
      </c>
      <c r="Q548" s="3">
        <v>279.0</v>
      </c>
      <c r="R548" s="3">
        <v>257.0</v>
      </c>
      <c r="S548" s="3">
        <v>92.1</v>
      </c>
      <c r="T548" s="3">
        <v>0.0</v>
      </c>
      <c r="U548" s="3">
        <v>0.0</v>
      </c>
      <c r="V548" s="3">
        <v>58.0</v>
      </c>
      <c r="W548" s="3">
        <v>20.8</v>
      </c>
      <c r="X548" s="3">
        <v>221.0</v>
      </c>
      <c r="Y548" s="3">
        <v>79.2</v>
      </c>
      <c r="Z548" s="3">
        <v>0.0</v>
      </c>
      <c r="AA548" s="3">
        <v>0.0</v>
      </c>
      <c r="AB548" s="3">
        <v>161.0</v>
      </c>
      <c r="AC548" s="3">
        <v>6.4</v>
      </c>
      <c r="AD548" s="3">
        <v>1.5</v>
      </c>
      <c r="AE548" s="3">
        <v>13.6</v>
      </c>
      <c r="AF548" s="3">
        <v>78.0</v>
      </c>
      <c r="AG548" s="3">
        <v>1.0</v>
      </c>
      <c r="AH548" s="3">
        <v>3.8</v>
      </c>
      <c r="AI548" s="3">
        <v>16.0</v>
      </c>
      <c r="AJ548" s="3">
        <v>5.0</v>
      </c>
      <c r="AK548" s="3">
        <v>2.0</v>
      </c>
      <c r="AL548" s="3">
        <v>0.0</v>
      </c>
      <c r="AM548" s="3">
        <v>3.0</v>
      </c>
      <c r="AN548" s="3">
        <v>19.0</v>
      </c>
      <c r="AO548" s="3">
        <v>102.5</v>
      </c>
      <c r="AP548" s="3" t="s">
        <v>4780</v>
      </c>
    </row>
    <row r="549">
      <c r="A549" s="3" t="s">
        <v>5132</v>
      </c>
      <c r="B549" s="3">
        <v>2017.0</v>
      </c>
      <c r="C549" s="3" t="s">
        <v>4805</v>
      </c>
      <c r="D549" s="3" t="s">
        <v>17</v>
      </c>
      <c r="E549" s="3">
        <v>12.0</v>
      </c>
      <c r="F549" s="3">
        <v>48.0</v>
      </c>
      <c r="G549" s="3">
        <v>30.0</v>
      </c>
      <c r="H549" s="3">
        <v>62.5</v>
      </c>
      <c r="I549" s="3">
        <v>326.0</v>
      </c>
      <c r="J549" s="3">
        <v>10.9</v>
      </c>
      <c r="K549" s="3">
        <v>3.0</v>
      </c>
      <c r="L549" s="3">
        <v>63.1</v>
      </c>
      <c r="M549" s="3">
        <v>61.9</v>
      </c>
      <c r="N549" s="3">
        <v>56.6</v>
      </c>
      <c r="O549" s="3">
        <v>71.7</v>
      </c>
      <c r="P549" s="3" t="s">
        <v>4777</v>
      </c>
      <c r="Q549" s="3">
        <v>278.0</v>
      </c>
      <c r="R549" s="3">
        <v>270.0</v>
      </c>
      <c r="S549" s="3">
        <v>97.1</v>
      </c>
      <c r="T549" s="3">
        <v>0.0</v>
      </c>
      <c r="U549" s="3">
        <v>0.0</v>
      </c>
      <c r="V549" s="3">
        <v>14.0</v>
      </c>
      <c r="W549" s="3">
        <v>5.0</v>
      </c>
      <c r="X549" s="3">
        <v>264.0</v>
      </c>
      <c r="Y549" s="3">
        <v>95.0</v>
      </c>
      <c r="Z549" s="3">
        <v>0.0</v>
      </c>
      <c r="AA549" s="3">
        <v>0.0</v>
      </c>
      <c r="AB549" s="3">
        <v>97.0</v>
      </c>
      <c r="AC549" s="3">
        <v>3.2</v>
      </c>
      <c r="AD549" s="3">
        <v>1.21</v>
      </c>
      <c r="AE549" s="3">
        <v>11.1</v>
      </c>
      <c r="AF549" s="3">
        <v>28.0</v>
      </c>
      <c r="AG549" s="3">
        <v>4.0</v>
      </c>
      <c r="AH549" s="3">
        <v>11.8</v>
      </c>
      <c r="AI549" s="3">
        <v>11.0</v>
      </c>
      <c r="AJ549" s="3">
        <v>5.0</v>
      </c>
      <c r="AK549" s="3">
        <v>1.0</v>
      </c>
      <c r="AL549" s="3">
        <v>0.0</v>
      </c>
      <c r="AM549" s="3">
        <v>2.0</v>
      </c>
      <c r="AN549" s="3">
        <v>19.0</v>
      </c>
      <c r="AO549" s="3">
        <v>94.6</v>
      </c>
      <c r="AP549" s="3" t="s">
        <v>4780</v>
      </c>
    </row>
    <row r="550">
      <c r="A550" s="3" t="s">
        <v>5119</v>
      </c>
      <c r="B550" s="3">
        <v>2019.0</v>
      </c>
      <c r="C550" s="3" t="s">
        <v>4799</v>
      </c>
      <c r="D550" s="3" t="s">
        <v>17</v>
      </c>
      <c r="E550" s="3">
        <v>8.0</v>
      </c>
      <c r="F550" s="3">
        <v>44.0</v>
      </c>
      <c r="G550" s="3">
        <v>29.0</v>
      </c>
      <c r="H550" s="3">
        <v>65.9</v>
      </c>
      <c r="I550" s="3">
        <v>294.0</v>
      </c>
      <c r="J550" s="3">
        <v>10.1</v>
      </c>
      <c r="K550" s="3">
        <v>0.0</v>
      </c>
      <c r="L550" s="3">
        <v>63.1</v>
      </c>
      <c r="M550" s="3">
        <v>62.9</v>
      </c>
      <c r="N550" s="3">
        <v>73.4</v>
      </c>
      <c r="O550" s="3">
        <v>75.0</v>
      </c>
      <c r="P550" s="3" t="s">
        <v>4777</v>
      </c>
      <c r="Q550" s="3">
        <v>186.0</v>
      </c>
      <c r="R550" s="3">
        <v>171.0</v>
      </c>
      <c r="S550" s="3">
        <v>91.9</v>
      </c>
      <c r="T550" s="3">
        <v>0.0</v>
      </c>
      <c r="U550" s="3">
        <v>0.0</v>
      </c>
      <c r="V550" s="3">
        <v>173.0</v>
      </c>
      <c r="W550" s="3">
        <v>93.0</v>
      </c>
      <c r="X550" s="3">
        <v>13.0</v>
      </c>
      <c r="Y550" s="3">
        <v>7.0</v>
      </c>
      <c r="Z550" s="3">
        <v>0.0</v>
      </c>
      <c r="AA550" s="3">
        <v>0.0</v>
      </c>
      <c r="AB550" s="3">
        <v>119.0</v>
      </c>
      <c r="AC550" s="3">
        <v>4.1</v>
      </c>
      <c r="AD550" s="3">
        <v>1.72</v>
      </c>
      <c r="AE550" s="3">
        <v>8.9</v>
      </c>
      <c r="AF550" s="3">
        <v>29.0</v>
      </c>
      <c r="AG550" s="3">
        <v>2.0</v>
      </c>
      <c r="AH550" s="3">
        <v>6.5</v>
      </c>
      <c r="AI550" s="3">
        <v>3.0</v>
      </c>
      <c r="AJ550" s="3">
        <v>2.0</v>
      </c>
      <c r="AK550" s="3">
        <v>1.0</v>
      </c>
      <c r="AL550" s="3">
        <v>0.0</v>
      </c>
      <c r="AM550" s="3">
        <v>6.0</v>
      </c>
      <c r="AN550" s="3">
        <v>14.0</v>
      </c>
      <c r="AO550" s="3">
        <v>75.4</v>
      </c>
      <c r="AP550" s="3" t="s">
        <v>4778</v>
      </c>
    </row>
    <row r="551">
      <c r="A551" s="3" t="s">
        <v>5166</v>
      </c>
      <c r="B551" s="3">
        <v>2018.0</v>
      </c>
      <c r="C551" s="3" t="s">
        <v>5029</v>
      </c>
      <c r="D551" s="3" t="s">
        <v>17</v>
      </c>
      <c r="E551" s="3">
        <v>12.0</v>
      </c>
      <c r="F551" s="3">
        <v>24.0</v>
      </c>
      <c r="G551" s="3">
        <v>15.0</v>
      </c>
      <c r="H551" s="3">
        <v>62.5</v>
      </c>
      <c r="I551" s="3">
        <v>205.0</v>
      </c>
      <c r="J551" s="3">
        <v>13.7</v>
      </c>
      <c r="K551" s="3">
        <v>2.0</v>
      </c>
      <c r="L551" s="3">
        <v>63.1</v>
      </c>
      <c r="M551" s="3">
        <v>65.6</v>
      </c>
      <c r="N551" s="3">
        <v>58.8</v>
      </c>
      <c r="O551" s="3">
        <v>49.0</v>
      </c>
      <c r="P551" s="3" t="s">
        <v>4777</v>
      </c>
      <c r="Q551" s="3">
        <v>163.0</v>
      </c>
      <c r="R551" s="3">
        <v>147.0</v>
      </c>
      <c r="S551" s="3">
        <v>90.2</v>
      </c>
      <c r="T551" s="3">
        <v>0.0</v>
      </c>
      <c r="U551" s="3">
        <v>0.0</v>
      </c>
      <c r="V551" s="3">
        <v>154.0</v>
      </c>
      <c r="W551" s="3">
        <v>94.5</v>
      </c>
      <c r="X551" s="3">
        <v>9.0</v>
      </c>
      <c r="Y551" s="3">
        <v>5.5</v>
      </c>
      <c r="Z551" s="3">
        <v>0.0</v>
      </c>
      <c r="AA551" s="3">
        <v>0.0</v>
      </c>
      <c r="AB551" s="3">
        <v>31.0</v>
      </c>
      <c r="AC551" s="3">
        <v>2.1</v>
      </c>
      <c r="AD551" s="3">
        <v>1.39</v>
      </c>
      <c r="AE551" s="3">
        <v>11.2</v>
      </c>
      <c r="AF551" s="3">
        <v>29.0</v>
      </c>
      <c r="AG551" s="3">
        <v>2.0</v>
      </c>
      <c r="AH551" s="3">
        <v>11.8</v>
      </c>
      <c r="AI551" s="3">
        <v>7.0</v>
      </c>
      <c r="AJ551" s="3">
        <v>4.0</v>
      </c>
      <c r="AK551" s="3">
        <v>0.0</v>
      </c>
      <c r="AL551" s="3">
        <v>0.0</v>
      </c>
      <c r="AM551" s="3">
        <v>1.0</v>
      </c>
      <c r="AN551" s="3">
        <v>10.0</v>
      </c>
      <c r="AO551" s="3">
        <v>117.5</v>
      </c>
      <c r="AP551" s="3" t="s">
        <v>4780</v>
      </c>
    </row>
    <row r="552">
      <c r="A552" s="3" t="s">
        <v>5153</v>
      </c>
      <c r="B552" s="3">
        <v>2021.0</v>
      </c>
      <c r="C552" s="3" t="s">
        <v>4802</v>
      </c>
      <c r="D552" s="3" t="s">
        <v>17</v>
      </c>
      <c r="E552" s="3">
        <v>11.0</v>
      </c>
      <c r="F552" s="3">
        <v>15.0</v>
      </c>
      <c r="G552" s="3">
        <v>10.0</v>
      </c>
      <c r="H552" s="3">
        <v>66.7</v>
      </c>
      <c r="I552" s="3">
        <v>122.0</v>
      </c>
      <c r="J552" s="3">
        <v>12.2</v>
      </c>
      <c r="K552" s="3">
        <v>1.0</v>
      </c>
      <c r="L552" s="3">
        <v>63.1</v>
      </c>
      <c r="M552" s="3">
        <v>61.5</v>
      </c>
      <c r="N552" s="3">
        <v>80.9</v>
      </c>
      <c r="O552" s="3">
        <v>67.9</v>
      </c>
      <c r="P552" s="3" t="s">
        <v>4777</v>
      </c>
      <c r="Q552" s="3">
        <v>132.0</v>
      </c>
      <c r="R552" s="3">
        <v>127.0</v>
      </c>
      <c r="S552" s="3">
        <v>96.2</v>
      </c>
      <c r="T552" s="3">
        <v>0.0</v>
      </c>
      <c r="U552" s="3">
        <v>0.0</v>
      </c>
      <c r="V552" s="3">
        <v>21.0</v>
      </c>
      <c r="W552" s="3">
        <v>15.9</v>
      </c>
      <c r="X552" s="3">
        <v>111.0</v>
      </c>
      <c r="Y552" s="3">
        <v>84.1</v>
      </c>
      <c r="Z552" s="3">
        <v>0.0</v>
      </c>
      <c r="AA552" s="3">
        <v>0.0</v>
      </c>
      <c r="AB552" s="3">
        <v>27.0</v>
      </c>
      <c r="AC552" s="3">
        <v>2.7</v>
      </c>
      <c r="AD552" s="3">
        <v>0.96</v>
      </c>
      <c r="AE552" s="3">
        <v>13.8</v>
      </c>
      <c r="AF552" s="3">
        <v>17.0</v>
      </c>
      <c r="AG552" s="3">
        <v>0.0</v>
      </c>
      <c r="AH552" s="3">
        <v>0.0</v>
      </c>
      <c r="AI552" s="3">
        <v>4.0</v>
      </c>
      <c r="AJ552" s="3">
        <v>1.0</v>
      </c>
      <c r="AK552" s="3">
        <v>0.0</v>
      </c>
      <c r="AL552" s="3">
        <v>0.0</v>
      </c>
      <c r="AM552" s="3">
        <v>1.0</v>
      </c>
      <c r="AN552" s="3">
        <v>8.0</v>
      </c>
      <c r="AO552" s="3">
        <v>113.8</v>
      </c>
      <c r="AP552" s="3" t="s">
        <v>4780</v>
      </c>
    </row>
    <row r="553">
      <c r="A553" s="3" t="s">
        <v>1278</v>
      </c>
      <c r="B553" s="3">
        <v>2021.0</v>
      </c>
      <c r="C553" s="3" t="s">
        <v>4787</v>
      </c>
      <c r="D553" s="3" t="s">
        <v>17</v>
      </c>
      <c r="E553" s="3">
        <v>9.0</v>
      </c>
      <c r="F553" s="3">
        <v>24.0</v>
      </c>
      <c r="G553" s="3">
        <v>13.0</v>
      </c>
      <c r="H553" s="3">
        <v>54.2</v>
      </c>
      <c r="I553" s="3">
        <v>118.0</v>
      </c>
      <c r="J553" s="3">
        <v>9.1</v>
      </c>
      <c r="K553" s="3">
        <v>1.0</v>
      </c>
      <c r="L553" s="3">
        <v>63.1</v>
      </c>
      <c r="M553" s="3">
        <v>62.1</v>
      </c>
      <c r="N553" s="3">
        <v>82.7</v>
      </c>
      <c r="O553" s="3">
        <v>68.7</v>
      </c>
      <c r="P553" s="3" t="s">
        <v>4777</v>
      </c>
      <c r="Q553" s="3">
        <v>104.0</v>
      </c>
      <c r="R553" s="3">
        <v>101.0</v>
      </c>
      <c r="S553" s="3">
        <v>97.1</v>
      </c>
      <c r="T553" s="3">
        <v>0.0</v>
      </c>
      <c r="U553" s="3">
        <v>0.0</v>
      </c>
      <c r="V553" s="3">
        <v>9.0</v>
      </c>
      <c r="W553" s="3">
        <v>8.7</v>
      </c>
      <c r="X553" s="3">
        <v>94.0</v>
      </c>
      <c r="Y553" s="3">
        <v>90.4</v>
      </c>
      <c r="Z553" s="3">
        <v>1.0</v>
      </c>
      <c r="AA553" s="3">
        <v>1.0</v>
      </c>
      <c r="AB553" s="3">
        <v>32.0</v>
      </c>
      <c r="AC553" s="3">
        <v>2.5</v>
      </c>
      <c r="AD553" s="3">
        <v>1.17</v>
      </c>
      <c r="AE553" s="3">
        <v>10.6</v>
      </c>
      <c r="AF553" s="3">
        <v>17.0</v>
      </c>
      <c r="AG553" s="3">
        <v>0.0</v>
      </c>
      <c r="AH553" s="3">
        <v>0.0</v>
      </c>
      <c r="AI553" s="3">
        <v>9.0</v>
      </c>
      <c r="AJ553" s="3">
        <v>5.0</v>
      </c>
      <c r="AK553" s="3">
        <v>1.0</v>
      </c>
      <c r="AL553" s="3">
        <v>0.0</v>
      </c>
      <c r="AM553" s="3">
        <v>0.0</v>
      </c>
      <c r="AN553" s="3">
        <v>7.0</v>
      </c>
      <c r="AO553" s="3">
        <v>64.2</v>
      </c>
      <c r="AP553" s="3" t="s">
        <v>4780</v>
      </c>
    </row>
    <row r="554">
      <c r="A554" s="3" t="s">
        <v>341</v>
      </c>
      <c r="B554" s="3">
        <v>2020.0</v>
      </c>
      <c r="C554" s="3" t="s">
        <v>4798</v>
      </c>
      <c r="D554" s="3" t="s">
        <v>17</v>
      </c>
      <c r="E554" s="3">
        <v>5.0</v>
      </c>
      <c r="F554" s="3">
        <v>4.0</v>
      </c>
      <c r="G554" s="3">
        <v>1.0</v>
      </c>
      <c r="H554" s="3">
        <v>25.0</v>
      </c>
      <c r="I554" s="3">
        <v>24.0</v>
      </c>
      <c r="J554" s="3">
        <v>24.0</v>
      </c>
      <c r="K554" s="3">
        <v>0.0</v>
      </c>
      <c r="L554" s="3">
        <v>63.1</v>
      </c>
      <c r="M554" s="3">
        <v>66.1</v>
      </c>
      <c r="N554" s="3">
        <v>66.7</v>
      </c>
      <c r="O554" s="3">
        <v>61.0</v>
      </c>
      <c r="P554" s="3" t="s">
        <v>4777</v>
      </c>
      <c r="Q554" s="3">
        <v>13.0</v>
      </c>
      <c r="R554" s="3">
        <v>11.0</v>
      </c>
      <c r="S554" s="3">
        <v>84.6</v>
      </c>
      <c r="T554" s="3">
        <v>0.0</v>
      </c>
      <c r="U554" s="3">
        <v>0.0</v>
      </c>
      <c r="V554" s="3">
        <v>2.0</v>
      </c>
      <c r="W554" s="3">
        <v>15.4</v>
      </c>
      <c r="X554" s="3">
        <v>11.0</v>
      </c>
      <c r="Y554" s="3">
        <v>84.6</v>
      </c>
      <c r="Z554" s="3">
        <v>0.0</v>
      </c>
      <c r="AA554" s="3">
        <v>0.0</v>
      </c>
      <c r="AB554" s="3">
        <v>1.0</v>
      </c>
      <c r="AC554" s="3">
        <v>1.0</v>
      </c>
      <c r="AD554" s="3">
        <v>2.18</v>
      </c>
      <c r="AE554" s="3">
        <v>17.0</v>
      </c>
      <c r="AF554" s="3">
        <v>24.0</v>
      </c>
      <c r="AG554" s="3">
        <v>0.0</v>
      </c>
      <c r="AH554" s="3">
        <v>0.0</v>
      </c>
      <c r="AI554" s="3">
        <v>2.0</v>
      </c>
      <c r="AJ554" s="3">
        <v>1.0</v>
      </c>
      <c r="AK554" s="3">
        <v>0.0</v>
      </c>
      <c r="AL554" s="3">
        <v>0.0</v>
      </c>
      <c r="AM554" s="3">
        <v>0.0</v>
      </c>
      <c r="AN554" s="3">
        <v>1.0</v>
      </c>
      <c r="AO554" s="3">
        <v>52.1</v>
      </c>
      <c r="AP554" s="3" t="s">
        <v>4778</v>
      </c>
    </row>
    <row r="555">
      <c r="A555" s="3" t="s">
        <v>2895</v>
      </c>
      <c r="B555" s="3">
        <v>2021.0</v>
      </c>
      <c r="C555" s="3" t="s">
        <v>4782</v>
      </c>
      <c r="D555" s="3" t="s">
        <v>17</v>
      </c>
      <c r="E555" s="3">
        <v>5.0</v>
      </c>
      <c r="F555" s="3">
        <v>2.0</v>
      </c>
      <c r="G555" s="3">
        <v>1.0</v>
      </c>
      <c r="H555" s="3">
        <v>50.0</v>
      </c>
      <c r="I555" s="3">
        <v>7.0</v>
      </c>
      <c r="J555" s="3">
        <v>7.0</v>
      </c>
      <c r="K555" s="3">
        <v>0.0</v>
      </c>
      <c r="L555" s="3">
        <v>63.1</v>
      </c>
      <c r="M555" s="3">
        <v>60.5</v>
      </c>
      <c r="N555" s="3">
        <v>66.7</v>
      </c>
      <c r="O555" s="3">
        <v>61.0</v>
      </c>
      <c r="P555" s="3" t="s">
        <v>4777</v>
      </c>
      <c r="Q555" s="3">
        <v>17.0</v>
      </c>
      <c r="R555" s="3">
        <v>17.0</v>
      </c>
      <c r="S555" s="3">
        <v>100.0</v>
      </c>
      <c r="T555" s="3">
        <v>0.0</v>
      </c>
      <c r="U555" s="3">
        <v>0.0</v>
      </c>
      <c r="V555" s="3">
        <v>2.0</v>
      </c>
      <c r="W555" s="3">
        <v>11.8</v>
      </c>
      <c r="X555" s="3">
        <v>15.0</v>
      </c>
      <c r="Y555" s="3">
        <v>88.2</v>
      </c>
      <c r="Z555" s="3">
        <v>0.0</v>
      </c>
      <c r="AA555" s="3">
        <v>0.0</v>
      </c>
      <c r="AB555" s="3">
        <v>0.0</v>
      </c>
      <c r="AC555" s="3">
        <v>0.0</v>
      </c>
      <c r="AD555" s="3">
        <v>0.41</v>
      </c>
      <c r="AE555" s="3">
        <v>24.5</v>
      </c>
      <c r="AF555" s="3">
        <v>7.0</v>
      </c>
      <c r="AG555" s="3">
        <v>0.0</v>
      </c>
      <c r="AH555" s="3">
        <v>0.0</v>
      </c>
      <c r="AI555" s="3">
        <v>2.0</v>
      </c>
      <c r="AJ555" s="3">
        <v>1.0</v>
      </c>
      <c r="AK555" s="3">
        <v>0.0</v>
      </c>
      <c r="AL555" s="3">
        <v>0.0</v>
      </c>
      <c r="AM555" s="3">
        <v>0.0</v>
      </c>
      <c r="AN555" s="3">
        <v>1.0</v>
      </c>
      <c r="AO555" s="3">
        <v>58.3</v>
      </c>
      <c r="AP555" s="3" t="s">
        <v>4780</v>
      </c>
    </row>
    <row r="556">
      <c r="A556" s="3" t="s">
        <v>5167</v>
      </c>
      <c r="B556" s="3">
        <v>2018.0</v>
      </c>
      <c r="C556" s="3" t="s">
        <v>4804</v>
      </c>
      <c r="D556" s="3" t="s">
        <v>17</v>
      </c>
      <c r="E556" s="3">
        <v>8.0</v>
      </c>
      <c r="F556" s="3">
        <v>5.0</v>
      </c>
      <c r="G556" s="3">
        <v>5.0</v>
      </c>
      <c r="H556" s="3">
        <v>100.0</v>
      </c>
      <c r="I556" s="3">
        <v>3.0</v>
      </c>
      <c r="J556" s="3">
        <v>0.6</v>
      </c>
      <c r="K556" s="3">
        <v>0.0</v>
      </c>
      <c r="L556" s="3">
        <v>63.1</v>
      </c>
      <c r="M556" s="3">
        <v>59.2</v>
      </c>
      <c r="N556" s="3">
        <v>76.3</v>
      </c>
      <c r="O556" s="3">
        <v>79.8</v>
      </c>
      <c r="P556" s="3" t="s">
        <v>4777</v>
      </c>
      <c r="Q556" s="3">
        <v>18.0</v>
      </c>
      <c r="R556" s="3">
        <v>16.0</v>
      </c>
      <c r="S556" s="3">
        <v>88.9</v>
      </c>
      <c r="T556" s="3">
        <v>0.0</v>
      </c>
      <c r="U556" s="3">
        <v>0.0</v>
      </c>
      <c r="V556" s="3">
        <v>14.0</v>
      </c>
      <c r="W556" s="3">
        <v>77.8</v>
      </c>
      <c r="X556" s="3">
        <v>3.0</v>
      </c>
      <c r="Y556" s="3">
        <v>16.7</v>
      </c>
      <c r="Z556" s="3">
        <v>0.0</v>
      </c>
      <c r="AA556" s="3">
        <v>0.0</v>
      </c>
      <c r="AB556" s="3">
        <v>20.0</v>
      </c>
      <c r="AC556" s="3">
        <v>4.0</v>
      </c>
      <c r="AD556" s="3">
        <v>0.19</v>
      </c>
      <c r="AE556" s="3">
        <v>-3.4</v>
      </c>
      <c r="AF556" s="3">
        <v>17.0</v>
      </c>
      <c r="AG556" s="3">
        <v>0.0</v>
      </c>
      <c r="AH556" s="3">
        <v>0.0</v>
      </c>
      <c r="AI556" s="3">
        <v>0.0</v>
      </c>
      <c r="AJ556" s="3">
        <v>0.0</v>
      </c>
      <c r="AK556" s="3">
        <v>0.0</v>
      </c>
      <c r="AL556" s="3">
        <v>0.0</v>
      </c>
      <c r="AM556" s="3">
        <v>1.0</v>
      </c>
      <c r="AN556" s="3">
        <v>1.0</v>
      </c>
      <c r="AO556" s="3">
        <v>79.2</v>
      </c>
      <c r="AP556" s="3" t="s">
        <v>4780</v>
      </c>
    </row>
    <row r="557">
      <c r="A557" s="3" t="s">
        <v>5168</v>
      </c>
      <c r="B557" s="3">
        <v>2022.0</v>
      </c>
      <c r="C557" s="3" t="s">
        <v>4784</v>
      </c>
      <c r="D557" s="3" t="s">
        <v>17</v>
      </c>
      <c r="E557" s="3">
        <v>12.0</v>
      </c>
      <c r="F557" s="3">
        <v>62.0</v>
      </c>
      <c r="G557" s="3">
        <v>45.0</v>
      </c>
      <c r="H557" s="3">
        <v>72.6</v>
      </c>
      <c r="I557" s="3">
        <v>460.0</v>
      </c>
      <c r="J557" s="3">
        <v>10.2</v>
      </c>
      <c r="K557" s="3">
        <v>3.0</v>
      </c>
      <c r="L557" s="3">
        <v>63.0</v>
      </c>
      <c r="M557" s="3">
        <v>61.3</v>
      </c>
      <c r="N557" s="3">
        <v>74.1</v>
      </c>
      <c r="O557" s="3">
        <v>20.2</v>
      </c>
      <c r="P557" s="3">
        <v>64.4</v>
      </c>
      <c r="Q557" s="3">
        <v>268.0</v>
      </c>
      <c r="R557" s="3">
        <v>252.0</v>
      </c>
      <c r="S557" s="3">
        <v>94.0</v>
      </c>
      <c r="T557" s="3">
        <v>2.0</v>
      </c>
      <c r="U557" s="3">
        <v>0.7</v>
      </c>
      <c r="V557" s="3">
        <v>115.0</v>
      </c>
      <c r="W557" s="3">
        <v>42.9</v>
      </c>
      <c r="X557" s="3">
        <v>146.0</v>
      </c>
      <c r="Y557" s="3">
        <v>54.5</v>
      </c>
      <c r="Z557" s="3">
        <v>5.0</v>
      </c>
      <c r="AA557" s="3">
        <v>1.9</v>
      </c>
      <c r="AB557" s="3">
        <v>449.0</v>
      </c>
      <c r="AC557" s="3">
        <v>10.0</v>
      </c>
      <c r="AD557" s="3">
        <v>1.83</v>
      </c>
      <c r="AE557" s="3">
        <v>4.1</v>
      </c>
      <c r="AF557" s="3">
        <v>75.0</v>
      </c>
      <c r="AG557" s="3">
        <v>3.0</v>
      </c>
      <c r="AH557" s="3">
        <v>6.3</v>
      </c>
      <c r="AI557" s="3">
        <v>7.0</v>
      </c>
      <c r="AJ557" s="3">
        <v>0.0</v>
      </c>
      <c r="AK557" s="3">
        <v>0.0</v>
      </c>
      <c r="AL557" s="3">
        <v>4.0</v>
      </c>
      <c r="AM557" s="3">
        <v>15.0</v>
      </c>
      <c r="AN557" s="3">
        <v>17.0</v>
      </c>
      <c r="AO557" s="3">
        <v>109.6</v>
      </c>
      <c r="AP557" s="3" t="s">
        <v>4778</v>
      </c>
    </row>
    <row r="558">
      <c r="A558" s="3" t="s">
        <v>5113</v>
      </c>
      <c r="B558" s="3">
        <v>2017.0</v>
      </c>
      <c r="C558" s="3" t="s">
        <v>4794</v>
      </c>
      <c r="D558" s="3" t="s">
        <v>17</v>
      </c>
      <c r="E558" s="3">
        <v>12.0</v>
      </c>
      <c r="F558" s="3">
        <v>27.0</v>
      </c>
      <c r="G558" s="3">
        <v>13.0</v>
      </c>
      <c r="H558" s="3">
        <v>48.1</v>
      </c>
      <c r="I558" s="3">
        <v>234.0</v>
      </c>
      <c r="J558" s="3">
        <v>18.0</v>
      </c>
      <c r="K558" s="3">
        <v>2.0</v>
      </c>
      <c r="L558" s="3">
        <v>63.0</v>
      </c>
      <c r="M558" s="3">
        <v>62.9</v>
      </c>
      <c r="N558" s="3">
        <v>53.9</v>
      </c>
      <c r="O558" s="3">
        <v>68.7</v>
      </c>
      <c r="P558" s="3" t="s">
        <v>4777</v>
      </c>
      <c r="Q558" s="3">
        <v>169.0</v>
      </c>
      <c r="R558" s="3">
        <v>162.0</v>
      </c>
      <c r="S558" s="3">
        <v>95.9</v>
      </c>
      <c r="T558" s="3">
        <v>0.0</v>
      </c>
      <c r="U558" s="3">
        <v>0.0</v>
      </c>
      <c r="V558" s="3">
        <v>14.0</v>
      </c>
      <c r="W558" s="3">
        <v>8.3</v>
      </c>
      <c r="X558" s="3">
        <v>155.0</v>
      </c>
      <c r="Y558" s="3">
        <v>91.7</v>
      </c>
      <c r="Z558" s="3">
        <v>0.0</v>
      </c>
      <c r="AA558" s="3">
        <v>0.0</v>
      </c>
      <c r="AB558" s="3">
        <v>35.0</v>
      </c>
      <c r="AC558" s="3">
        <v>2.7</v>
      </c>
      <c r="AD558" s="3">
        <v>1.44</v>
      </c>
      <c r="AE558" s="3">
        <v>16.3</v>
      </c>
      <c r="AF558" s="3">
        <v>45.0</v>
      </c>
      <c r="AG558" s="3">
        <v>2.0</v>
      </c>
      <c r="AH558" s="3">
        <v>13.3</v>
      </c>
      <c r="AI558" s="3">
        <v>7.0</v>
      </c>
      <c r="AJ558" s="3">
        <v>3.0</v>
      </c>
      <c r="AK558" s="3">
        <v>0.0</v>
      </c>
      <c r="AL558" s="3">
        <v>0.0</v>
      </c>
      <c r="AM558" s="3">
        <v>1.0</v>
      </c>
      <c r="AN558" s="3">
        <v>10.0</v>
      </c>
      <c r="AO558" s="3">
        <v>103.0</v>
      </c>
      <c r="AP558" s="3" t="s">
        <v>4778</v>
      </c>
    </row>
    <row r="559">
      <c r="A559" s="3" t="s">
        <v>5129</v>
      </c>
      <c r="B559" s="3">
        <v>2017.0</v>
      </c>
      <c r="C559" s="3" t="s">
        <v>4804</v>
      </c>
      <c r="D559" s="3" t="s">
        <v>17</v>
      </c>
      <c r="E559" s="3">
        <v>12.0</v>
      </c>
      <c r="F559" s="3">
        <v>22.0</v>
      </c>
      <c r="G559" s="3">
        <v>13.0</v>
      </c>
      <c r="H559" s="3">
        <v>59.1</v>
      </c>
      <c r="I559" s="3">
        <v>194.0</v>
      </c>
      <c r="J559" s="3">
        <v>14.9</v>
      </c>
      <c r="K559" s="3">
        <v>1.0</v>
      </c>
      <c r="L559" s="3">
        <v>63.0</v>
      </c>
      <c r="M559" s="3">
        <v>63.5</v>
      </c>
      <c r="N559" s="3">
        <v>82.7</v>
      </c>
      <c r="O559" s="3">
        <v>68.7</v>
      </c>
      <c r="P559" s="3" t="s">
        <v>4777</v>
      </c>
      <c r="Q559" s="3">
        <v>182.0</v>
      </c>
      <c r="R559" s="3">
        <v>174.0</v>
      </c>
      <c r="S559" s="3">
        <v>95.6</v>
      </c>
      <c r="T559" s="3">
        <v>0.0</v>
      </c>
      <c r="U559" s="3">
        <v>0.0</v>
      </c>
      <c r="V559" s="3">
        <v>153.0</v>
      </c>
      <c r="W559" s="3">
        <v>84.1</v>
      </c>
      <c r="X559" s="3">
        <v>29.0</v>
      </c>
      <c r="Y559" s="3">
        <v>15.9</v>
      </c>
      <c r="Z559" s="3">
        <v>0.0</v>
      </c>
      <c r="AA559" s="3">
        <v>0.0</v>
      </c>
      <c r="AB559" s="3">
        <v>94.0</v>
      </c>
      <c r="AC559" s="3">
        <v>7.2</v>
      </c>
      <c r="AD559" s="3">
        <v>1.11</v>
      </c>
      <c r="AE559" s="3">
        <v>12.2</v>
      </c>
      <c r="AF559" s="3">
        <v>60.0</v>
      </c>
      <c r="AG559" s="3">
        <v>0.0</v>
      </c>
      <c r="AH559" s="3">
        <v>0.0</v>
      </c>
      <c r="AI559" s="3">
        <v>7.0</v>
      </c>
      <c r="AJ559" s="3">
        <v>2.0</v>
      </c>
      <c r="AK559" s="3">
        <v>1.0</v>
      </c>
      <c r="AL559" s="3">
        <v>0.0</v>
      </c>
      <c r="AM559" s="3">
        <v>2.0</v>
      </c>
      <c r="AN559" s="3">
        <v>11.0</v>
      </c>
      <c r="AO559" s="3">
        <v>84.3</v>
      </c>
      <c r="AP559" s="3" t="s">
        <v>4780</v>
      </c>
    </row>
    <row r="560">
      <c r="A560" s="3" t="s">
        <v>1859</v>
      </c>
      <c r="B560" s="3">
        <v>2020.0</v>
      </c>
      <c r="C560" s="3" t="s">
        <v>4787</v>
      </c>
      <c r="D560" s="3" t="s">
        <v>17</v>
      </c>
      <c r="E560" s="3">
        <v>9.0</v>
      </c>
      <c r="F560" s="3">
        <v>14.0</v>
      </c>
      <c r="G560" s="3">
        <v>12.0</v>
      </c>
      <c r="H560" s="3">
        <v>85.7</v>
      </c>
      <c r="I560" s="3">
        <v>158.0</v>
      </c>
      <c r="J560" s="3">
        <v>13.2</v>
      </c>
      <c r="K560" s="3">
        <v>0.0</v>
      </c>
      <c r="L560" s="3">
        <v>63.0</v>
      </c>
      <c r="M560" s="3">
        <v>62.7</v>
      </c>
      <c r="N560" s="3">
        <v>82.2</v>
      </c>
      <c r="O560" s="3">
        <v>68.5</v>
      </c>
      <c r="P560" s="3" t="s">
        <v>4777</v>
      </c>
      <c r="Q560" s="3">
        <v>117.0</v>
      </c>
      <c r="R560" s="3">
        <v>110.0</v>
      </c>
      <c r="S560" s="3">
        <v>94.0</v>
      </c>
      <c r="T560" s="3">
        <v>0.0</v>
      </c>
      <c r="U560" s="3">
        <v>0.0</v>
      </c>
      <c r="V560" s="3">
        <v>14.0</v>
      </c>
      <c r="W560" s="3">
        <v>12.0</v>
      </c>
      <c r="X560" s="3">
        <v>103.0</v>
      </c>
      <c r="Y560" s="3">
        <v>88.0</v>
      </c>
      <c r="Z560" s="3">
        <v>0.0</v>
      </c>
      <c r="AA560" s="3">
        <v>0.0</v>
      </c>
      <c r="AB560" s="3">
        <v>25.0</v>
      </c>
      <c r="AC560" s="3">
        <v>2.1</v>
      </c>
      <c r="AD560" s="3">
        <v>1.0</v>
      </c>
      <c r="AE560" s="3">
        <v>11.2</v>
      </c>
      <c r="AF560" s="3">
        <v>25.0</v>
      </c>
      <c r="AG560" s="3">
        <v>0.0</v>
      </c>
      <c r="AH560" s="3">
        <v>0.0</v>
      </c>
      <c r="AI560" s="3">
        <v>3.0</v>
      </c>
      <c r="AJ560" s="3">
        <v>3.0</v>
      </c>
      <c r="AK560" s="3">
        <v>0.0</v>
      </c>
      <c r="AL560" s="3">
        <v>0.0</v>
      </c>
      <c r="AM560" s="3">
        <v>0.0</v>
      </c>
      <c r="AN560" s="3">
        <v>9.0</v>
      </c>
      <c r="AO560" s="3">
        <v>113.7</v>
      </c>
      <c r="AP560" s="3" t="s">
        <v>4780</v>
      </c>
    </row>
    <row r="561">
      <c r="A561" s="3" t="s">
        <v>5169</v>
      </c>
      <c r="B561" s="3">
        <v>2022.0</v>
      </c>
      <c r="C561" s="3" t="s">
        <v>4797</v>
      </c>
      <c r="D561" s="3" t="s">
        <v>17</v>
      </c>
      <c r="E561" s="3">
        <v>8.0</v>
      </c>
      <c r="F561" s="3">
        <v>8.0</v>
      </c>
      <c r="G561" s="3">
        <v>4.0</v>
      </c>
      <c r="H561" s="3">
        <v>50.0</v>
      </c>
      <c r="I561" s="3">
        <v>50.0</v>
      </c>
      <c r="J561" s="3">
        <v>12.5</v>
      </c>
      <c r="K561" s="3">
        <v>1.0</v>
      </c>
      <c r="L561" s="3">
        <v>63.0</v>
      </c>
      <c r="M561" s="3">
        <v>61.6</v>
      </c>
      <c r="N561" s="3">
        <v>49.8</v>
      </c>
      <c r="O561" s="3">
        <v>65.7</v>
      </c>
      <c r="P561" s="3" t="s">
        <v>4777</v>
      </c>
      <c r="Q561" s="3">
        <v>55.0</v>
      </c>
      <c r="R561" s="3">
        <v>51.0</v>
      </c>
      <c r="S561" s="3">
        <v>92.7</v>
      </c>
      <c r="T561" s="3">
        <v>0.0</v>
      </c>
      <c r="U561" s="3">
        <v>0.0</v>
      </c>
      <c r="V561" s="3">
        <v>5.0</v>
      </c>
      <c r="W561" s="3">
        <v>9.1</v>
      </c>
      <c r="X561" s="3">
        <v>50.0</v>
      </c>
      <c r="Y561" s="3">
        <v>90.9</v>
      </c>
      <c r="Z561" s="3">
        <v>0.0</v>
      </c>
      <c r="AA561" s="3">
        <v>0.0</v>
      </c>
      <c r="AB561" s="3">
        <v>7.0</v>
      </c>
      <c r="AC561" s="3">
        <v>1.8</v>
      </c>
      <c r="AD561" s="3">
        <v>0.98</v>
      </c>
      <c r="AE561" s="3">
        <v>7.4</v>
      </c>
      <c r="AF561" s="3">
        <v>19.0</v>
      </c>
      <c r="AG561" s="3">
        <v>1.0</v>
      </c>
      <c r="AH561" s="3">
        <v>20.0</v>
      </c>
      <c r="AI561" s="3">
        <v>3.0</v>
      </c>
      <c r="AJ561" s="3">
        <v>1.0</v>
      </c>
      <c r="AK561" s="3">
        <v>0.0</v>
      </c>
      <c r="AL561" s="3">
        <v>0.0</v>
      </c>
      <c r="AM561" s="3">
        <v>0.0</v>
      </c>
      <c r="AN561" s="3">
        <v>3.0</v>
      </c>
      <c r="AO561" s="3">
        <v>109.4</v>
      </c>
      <c r="AP561" s="3" t="s">
        <v>4778</v>
      </c>
    </row>
    <row r="562">
      <c r="A562" s="3" t="s">
        <v>5170</v>
      </c>
      <c r="B562" s="3">
        <v>2018.0</v>
      </c>
      <c r="C562" s="3" t="s">
        <v>4782</v>
      </c>
      <c r="D562" s="3" t="s">
        <v>17</v>
      </c>
      <c r="E562" s="3">
        <v>5.0</v>
      </c>
      <c r="F562" s="3">
        <v>6.0</v>
      </c>
      <c r="G562" s="3">
        <v>2.0</v>
      </c>
      <c r="H562" s="3">
        <v>33.3</v>
      </c>
      <c r="I562" s="3">
        <v>42.0</v>
      </c>
      <c r="J562" s="3">
        <v>21.0</v>
      </c>
      <c r="K562" s="3">
        <v>0.0</v>
      </c>
      <c r="L562" s="3">
        <v>63.0</v>
      </c>
      <c r="M562" s="3">
        <v>63.1</v>
      </c>
      <c r="N562" s="3">
        <v>70.7</v>
      </c>
      <c r="O562" s="3">
        <v>62.9</v>
      </c>
      <c r="P562" s="3" t="s">
        <v>4777</v>
      </c>
      <c r="Q562" s="3">
        <v>24.0</v>
      </c>
      <c r="R562" s="3">
        <v>23.0</v>
      </c>
      <c r="S562" s="3">
        <v>95.8</v>
      </c>
      <c r="T562" s="3">
        <v>0.0</v>
      </c>
      <c r="U562" s="3">
        <v>0.0</v>
      </c>
      <c r="V562" s="3">
        <v>0.0</v>
      </c>
      <c r="W562" s="3">
        <v>0.0</v>
      </c>
      <c r="X562" s="3">
        <v>24.0</v>
      </c>
      <c r="Y562" s="3">
        <v>100.0</v>
      </c>
      <c r="Z562" s="3">
        <v>0.0</v>
      </c>
      <c r="AA562" s="3">
        <v>0.0</v>
      </c>
      <c r="AB562" s="3">
        <v>17.0</v>
      </c>
      <c r="AC562" s="3">
        <v>8.5</v>
      </c>
      <c r="AD562" s="3">
        <v>1.83</v>
      </c>
      <c r="AE562" s="3">
        <v>19.8</v>
      </c>
      <c r="AF562" s="3">
        <v>25.0</v>
      </c>
      <c r="AG562" s="3">
        <v>0.0</v>
      </c>
      <c r="AH562" s="3">
        <v>0.0</v>
      </c>
      <c r="AI562" s="3">
        <v>2.0</v>
      </c>
      <c r="AJ562" s="3">
        <v>0.0</v>
      </c>
      <c r="AK562" s="3">
        <v>1.0</v>
      </c>
      <c r="AL562" s="3">
        <v>0.0</v>
      </c>
      <c r="AM562" s="3">
        <v>0.0</v>
      </c>
      <c r="AN562" s="3">
        <v>2.0</v>
      </c>
      <c r="AO562" s="3">
        <v>19.4</v>
      </c>
      <c r="AP562" s="3" t="s">
        <v>4778</v>
      </c>
    </row>
    <row r="563">
      <c r="A563" s="3" t="s">
        <v>4970</v>
      </c>
      <c r="B563" s="3">
        <v>2019.0</v>
      </c>
      <c r="C563" s="3" t="s">
        <v>4981</v>
      </c>
      <c r="D563" s="3" t="s">
        <v>17</v>
      </c>
      <c r="E563" s="3">
        <v>5.0</v>
      </c>
      <c r="F563" s="3">
        <v>4.0</v>
      </c>
      <c r="G563" s="3">
        <v>2.0</v>
      </c>
      <c r="H563" s="3">
        <v>50.0</v>
      </c>
      <c r="I563" s="3">
        <v>27.0</v>
      </c>
      <c r="J563" s="3">
        <v>13.5</v>
      </c>
      <c r="K563" s="3">
        <v>0.0</v>
      </c>
      <c r="L563" s="3">
        <v>63.0</v>
      </c>
      <c r="M563" s="3">
        <v>63.5</v>
      </c>
      <c r="N563" s="3">
        <v>70.7</v>
      </c>
      <c r="O563" s="3">
        <v>62.9</v>
      </c>
      <c r="P563" s="3" t="s">
        <v>4777</v>
      </c>
      <c r="Q563" s="3">
        <v>21.0</v>
      </c>
      <c r="R563" s="3">
        <v>19.0</v>
      </c>
      <c r="S563" s="3">
        <v>90.5</v>
      </c>
      <c r="T563" s="3">
        <v>0.0</v>
      </c>
      <c r="U563" s="3">
        <v>0.0</v>
      </c>
      <c r="V563" s="3">
        <v>8.0</v>
      </c>
      <c r="W563" s="3">
        <v>38.1</v>
      </c>
      <c r="X563" s="3">
        <v>13.0</v>
      </c>
      <c r="Y563" s="3">
        <v>61.9</v>
      </c>
      <c r="Z563" s="3">
        <v>0.0</v>
      </c>
      <c r="AA563" s="3">
        <v>0.0</v>
      </c>
      <c r="AB563" s="3">
        <v>4.0</v>
      </c>
      <c r="AC563" s="3">
        <v>2.0</v>
      </c>
      <c r="AD563" s="3">
        <v>1.42</v>
      </c>
      <c r="AE563" s="3">
        <v>12.8</v>
      </c>
      <c r="AF563" s="3">
        <v>24.0</v>
      </c>
      <c r="AG563" s="3">
        <v>0.0</v>
      </c>
      <c r="AH563" s="3">
        <v>0.0</v>
      </c>
      <c r="AI563" s="3">
        <v>1.0</v>
      </c>
      <c r="AJ563" s="3">
        <v>0.0</v>
      </c>
      <c r="AK563" s="3">
        <v>0.0</v>
      </c>
      <c r="AL563" s="3">
        <v>0.0</v>
      </c>
      <c r="AM563" s="3">
        <v>0.0</v>
      </c>
      <c r="AN563" s="3">
        <v>1.0</v>
      </c>
      <c r="AO563" s="3">
        <v>71.9</v>
      </c>
      <c r="AP563" s="3" t="s">
        <v>4780</v>
      </c>
    </row>
    <row r="564">
      <c r="A564" s="3" t="s">
        <v>1470</v>
      </c>
      <c r="B564" s="3">
        <v>2021.0</v>
      </c>
      <c r="C564" s="3" t="s">
        <v>4785</v>
      </c>
      <c r="D564" s="3" t="s">
        <v>17</v>
      </c>
      <c r="E564" s="3">
        <v>12.0</v>
      </c>
      <c r="F564" s="3">
        <v>43.0</v>
      </c>
      <c r="G564" s="3">
        <v>24.0</v>
      </c>
      <c r="H564" s="3">
        <v>55.8</v>
      </c>
      <c r="I564" s="3">
        <v>336.0</v>
      </c>
      <c r="J564" s="3">
        <v>14.0</v>
      </c>
      <c r="K564" s="3">
        <v>2.0</v>
      </c>
      <c r="L564" s="3">
        <v>62.9</v>
      </c>
      <c r="M564" s="3">
        <v>63.9</v>
      </c>
      <c r="N564" s="3">
        <v>41.6</v>
      </c>
      <c r="O564" s="3">
        <v>28.1</v>
      </c>
      <c r="P564" s="3" t="s">
        <v>4777</v>
      </c>
      <c r="Q564" s="3">
        <v>206.0</v>
      </c>
      <c r="R564" s="3">
        <v>195.0</v>
      </c>
      <c r="S564" s="3">
        <v>94.7</v>
      </c>
      <c r="T564" s="3">
        <v>0.0</v>
      </c>
      <c r="U564" s="3">
        <v>0.0</v>
      </c>
      <c r="V564" s="3">
        <v>8.0</v>
      </c>
      <c r="W564" s="3">
        <v>3.9</v>
      </c>
      <c r="X564" s="3">
        <v>197.0</v>
      </c>
      <c r="Y564" s="3">
        <v>95.6</v>
      </c>
      <c r="Z564" s="3">
        <v>0.0</v>
      </c>
      <c r="AA564" s="3">
        <v>0.0</v>
      </c>
      <c r="AB564" s="3">
        <v>50.0</v>
      </c>
      <c r="AC564" s="3">
        <v>2.1</v>
      </c>
      <c r="AD564" s="3">
        <v>1.72</v>
      </c>
      <c r="AE564" s="3">
        <v>15.0</v>
      </c>
      <c r="AF564" s="3">
        <v>38.0</v>
      </c>
      <c r="AG564" s="3">
        <v>5.0</v>
      </c>
      <c r="AH564" s="3">
        <v>17.2</v>
      </c>
      <c r="AI564" s="3">
        <v>8.0</v>
      </c>
      <c r="AJ564" s="3">
        <v>4.0</v>
      </c>
      <c r="AK564" s="3">
        <v>2.0</v>
      </c>
      <c r="AL564" s="3">
        <v>1.0</v>
      </c>
      <c r="AM564" s="3">
        <v>2.0</v>
      </c>
      <c r="AN564" s="3">
        <v>18.0</v>
      </c>
      <c r="AO564" s="3">
        <v>77.3</v>
      </c>
      <c r="AP564" s="3" t="s">
        <v>4778</v>
      </c>
    </row>
    <row r="565">
      <c r="A565" s="3" t="s">
        <v>5171</v>
      </c>
      <c r="B565" s="3">
        <v>2021.0</v>
      </c>
      <c r="C565" s="3" t="s">
        <v>5172</v>
      </c>
      <c r="D565" s="3" t="s">
        <v>17</v>
      </c>
      <c r="E565" s="3">
        <v>8.0</v>
      </c>
      <c r="F565" s="3">
        <v>24.0</v>
      </c>
      <c r="G565" s="3">
        <v>19.0</v>
      </c>
      <c r="H565" s="3">
        <v>79.2</v>
      </c>
      <c r="I565" s="3">
        <v>247.0</v>
      </c>
      <c r="J565" s="3">
        <v>13.0</v>
      </c>
      <c r="K565" s="3">
        <v>0.0</v>
      </c>
      <c r="L565" s="3">
        <v>62.9</v>
      </c>
      <c r="M565" s="3">
        <v>64.7</v>
      </c>
      <c r="N565" s="3">
        <v>85.5</v>
      </c>
      <c r="O565" s="3">
        <v>70.1</v>
      </c>
      <c r="P565" s="3" t="s">
        <v>4777</v>
      </c>
      <c r="Q565" s="3">
        <v>141.0</v>
      </c>
      <c r="R565" s="3">
        <v>137.0</v>
      </c>
      <c r="S565" s="3">
        <v>97.2</v>
      </c>
      <c r="T565" s="3">
        <v>0.0</v>
      </c>
      <c r="U565" s="3">
        <v>0.0</v>
      </c>
      <c r="V565" s="3">
        <v>134.0</v>
      </c>
      <c r="W565" s="3">
        <v>95.0</v>
      </c>
      <c r="X565" s="3">
        <v>7.0</v>
      </c>
      <c r="Y565" s="3">
        <v>5.0</v>
      </c>
      <c r="Z565" s="3">
        <v>0.0</v>
      </c>
      <c r="AA565" s="3">
        <v>0.0</v>
      </c>
      <c r="AB565" s="3">
        <v>118.0</v>
      </c>
      <c r="AC565" s="3">
        <v>6.2</v>
      </c>
      <c r="AD565" s="3">
        <v>1.8</v>
      </c>
      <c r="AE565" s="3">
        <v>9.0</v>
      </c>
      <c r="AF565" s="3">
        <v>29.0</v>
      </c>
      <c r="AG565" s="3">
        <v>0.0</v>
      </c>
      <c r="AH565" s="3">
        <v>0.0</v>
      </c>
      <c r="AI565" s="3">
        <v>3.0</v>
      </c>
      <c r="AJ565" s="3">
        <v>2.0</v>
      </c>
      <c r="AK565" s="3">
        <v>1.0</v>
      </c>
      <c r="AL565" s="3">
        <v>0.0</v>
      </c>
      <c r="AM565" s="3">
        <v>2.0</v>
      </c>
      <c r="AN565" s="3">
        <v>13.0</v>
      </c>
      <c r="AO565" s="3">
        <v>92.2</v>
      </c>
      <c r="AP565" s="3" t="s">
        <v>4780</v>
      </c>
    </row>
    <row r="566">
      <c r="A566" s="3" t="s">
        <v>5173</v>
      </c>
      <c r="B566" s="3">
        <v>2016.0</v>
      </c>
      <c r="C566" s="3" t="s">
        <v>4782</v>
      </c>
      <c r="D566" s="3" t="s">
        <v>17</v>
      </c>
      <c r="E566" s="3">
        <v>12.0</v>
      </c>
      <c r="F566" s="3">
        <v>31.0</v>
      </c>
      <c r="G566" s="3">
        <v>22.0</v>
      </c>
      <c r="H566" s="3">
        <v>71.0</v>
      </c>
      <c r="I566" s="3">
        <v>210.0</v>
      </c>
      <c r="J566" s="3">
        <v>9.5</v>
      </c>
      <c r="K566" s="3">
        <v>4.0</v>
      </c>
      <c r="L566" s="3">
        <v>62.9</v>
      </c>
      <c r="M566" s="3">
        <v>60.9</v>
      </c>
      <c r="N566" s="3">
        <v>86.7</v>
      </c>
      <c r="O566" s="3">
        <v>71.4</v>
      </c>
      <c r="P566" s="3">
        <v>72.7</v>
      </c>
      <c r="Q566" s="3">
        <v>287.0</v>
      </c>
      <c r="R566" s="3">
        <v>271.0</v>
      </c>
      <c r="S566" s="3">
        <v>94.4</v>
      </c>
      <c r="T566" s="3">
        <v>7.0</v>
      </c>
      <c r="U566" s="3">
        <v>2.4</v>
      </c>
      <c r="V566" s="3">
        <v>262.0</v>
      </c>
      <c r="W566" s="3">
        <v>91.3</v>
      </c>
      <c r="X566" s="3">
        <v>9.0</v>
      </c>
      <c r="Y566" s="3">
        <v>3.1</v>
      </c>
      <c r="Z566" s="3">
        <v>16.0</v>
      </c>
      <c r="AA566" s="3">
        <v>5.6</v>
      </c>
      <c r="AB566" s="3">
        <v>72.0</v>
      </c>
      <c r="AC566" s="3">
        <v>3.3</v>
      </c>
      <c r="AD566" s="3">
        <v>0.77</v>
      </c>
      <c r="AE566" s="3">
        <v>7.5</v>
      </c>
      <c r="AF566" s="3">
        <v>35.0</v>
      </c>
      <c r="AG566" s="3">
        <v>0.0</v>
      </c>
      <c r="AH566" s="3">
        <v>0.0</v>
      </c>
      <c r="AI566" s="3">
        <v>0.0</v>
      </c>
      <c r="AJ566" s="3">
        <v>0.0</v>
      </c>
      <c r="AK566" s="3">
        <v>0.0</v>
      </c>
      <c r="AL566" s="3">
        <v>0.0</v>
      </c>
      <c r="AM566" s="3">
        <v>3.0</v>
      </c>
      <c r="AN566" s="3">
        <v>10.0</v>
      </c>
      <c r="AO566" s="3">
        <v>129.0</v>
      </c>
      <c r="AP566" s="3" t="s">
        <v>4778</v>
      </c>
    </row>
    <row r="567">
      <c r="A567" s="3" t="s">
        <v>5174</v>
      </c>
      <c r="B567" s="3">
        <v>2017.0</v>
      </c>
      <c r="C567" s="3" t="s">
        <v>4793</v>
      </c>
      <c r="D567" s="3" t="s">
        <v>17</v>
      </c>
      <c r="E567" s="3">
        <v>11.0</v>
      </c>
      <c r="F567" s="3">
        <v>16.0</v>
      </c>
      <c r="G567" s="3">
        <v>9.0</v>
      </c>
      <c r="H567" s="3">
        <v>56.3</v>
      </c>
      <c r="I567" s="3">
        <v>180.0</v>
      </c>
      <c r="J567" s="3">
        <v>20.0</v>
      </c>
      <c r="K567" s="3">
        <v>1.0</v>
      </c>
      <c r="L567" s="3">
        <v>62.9</v>
      </c>
      <c r="M567" s="3">
        <v>62.2</v>
      </c>
      <c r="N567" s="3">
        <v>61.4</v>
      </c>
      <c r="O567" s="3">
        <v>67.5</v>
      </c>
      <c r="P567" s="3" t="s">
        <v>4777</v>
      </c>
      <c r="Q567" s="3">
        <v>103.0</v>
      </c>
      <c r="R567" s="3">
        <v>99.0</v>
      </c>
      <c r="S567" s="3">
        <v>96.1</v>
      </c>
      <c r="T567" s="3">
        <v>0.0</v>
      </c>
      <c r="U567" s="3">
        <v>0.0</v>
      </c>
      <c r="V567" s="3">
        <v>5.0</v>
      </c>
      <c r="W567" s="3">
        <v>4.9</v>
      </c>
      <c r="X567" s="3">
        <v>98.0</v>
      </c>
      <c r="Y567" s="3">
        <v>95.1</v>
      </c>
      <c r="Z567" s="3">
        <v>0.0</v>
      </c>
      <c r="AA567" s="3">
        <v>0.0</v>
      </c>
      <c r="AB567" s="3">
        <v>50.0</v>
      </c>
      <c r="AC567" s="3">
        <v>5.6</v>
      </c>
      <c r="AD567" s="3">
        <v>1.82</v>
      </c>
      <c r="AE567" s="3">
        <v>18.7</v>
      </c>
      <c r="AF567" s="3">
        <v>60.0</v>
      </c>
      <c r="AG567" s="3">
        <v>1.0</v>
      </c>
      <c r="AH567" s="3">
        <v>10.0</v>
      </c>
      <c r="AI567" s="3">
        <v>5.0</v>
      </c>
      <c r="AJ567" s="3">
        <v>3.0</v>
      </c>
      <c r="AK567" s="3">
        <v>0.0</v>
      </c>
      <c r="AL567" s="3">
        <v>0.0</v>
      </c>
      <c r="AM567" s="3">
        <v>4.0</v>
      </c>
      <c r="AN567" s="3">
        <v>7.0</v>
      </c>
      <c r="AO567" s="3">
        <v>116.7</v>
      </c>
      <c r="AP567" s="3" t="s">
        <v>4780</v>
      </c>
    </row>
    <row r="568">
      <c r="A568" s="3" t="s">
        <v>5058</v>
      </c>
      <c r="B568" s="3">
        <v>2018.0</v>
      </c>
      <c r="C568" s="3" t="s">
        <v>4890</v>
      </c>
      <c r="D568" s="3" t="s">
        <v>17</v>
      </c>
      <c r="E568" s="3">
        <v>12.0</v>
      </c>
      <c r="F568" s="3">
        <v>19.0</v>
      </c>
      <c r="G568" s="3">
        <v>10.0</v>
      </c>
      <c r="H568" s="3">
        <v>52.6</v>
      </c>
      <c r="I568" s="3">
        <v>137.0</v>
      </c>
      <c r="J568" s="3">
        <v>13.7</v>
      </c>
      <c r="K568" s="3">
        <v>3.0</v>
      </c>
      <c r="L568" s="3">
        <v>62.9</v>
      </c>
      <c r="M568" s="3">
        <v>63.9</v>
      </c>
      <c r="N568" s="3">
        <v>62.9</v>
      </c>
      <c r="O568" s="3">
        <v>67.9</v>
      </c>
      <c r="P568" s="3" t="s">
        <v>4777</v>
      </c>
      <c r="Q568" s="3">
        <v>107.0</v>
      </c>
      <c r="R568" s="3">
        <v>103.0</v>
      </c>
      <c r="S568" s="3">
        <v>96.3</v>
      </c>
      <c r="T568" s="3">
        <v>0.0</v>
      </c>
      <c r="U568" s="3">
        <v>0.0</v>
      </c>
      <c r="V568" s="3">
        <v>100.0</v>
      </c>
      <c r="W568" s="3">
        <v>93.5</v>
      </c>
      <c r="X568" s="3">
        <v>7.0</v>
      </c>
      <c r="Y568" s="3">
        <v>6.5</v>
      </c>
      <c r="Z568" s="3">
        <v>0.0</v>
      </c>
      <c r="AA568" s="3">
        <v>0.0</v>
      </c>
      <c r="AB568" s="3">
        <v>28.0</v>
      </c>
      <c r="AC568" s="3">
        <v>2.8</v>
      </c>
      <c r="AD568" s="3">
        <v>1.33</v>
      </c>
      <c r="AE568" s="3">
        <v>13.6</v>
      </c>
      <c r="AF568" s="3">
        <v>33.0</v>
      </c>
      <c r="AG568" s="3">
        <v>1.0</v>
      </c>
      <c r="AH568" s="3">
        <v>9.1</v>
      </c>
      <c r="AI568" s="3">
        <v>5.0</v>
      </c>
      <c r="AJ568" s="3">
        <v>1.0</v>
      </c>
      <c r="AK568" s="3">
        <v>0.0</v>
      </c>
      <c r="AL568" s="3">
        <v>0.0</v>
      </c>
      <c r="AM568" s="3">
        <v>1.0</v>
      </c>
      <c r="AN568" s="3">
        <v>6.0</v>
      </c>
      <c r="AO568" s="3">
        <v>115.6</v>
      </c>
      <c r="AP568" s="3" t="s">
        <v>4780</v>
      </c>
    </row>
    <row r="569">
      <c r="A569" s="3" t="s">
        <v>1995</v>
      </c>
      <c r="B569" s="3">
        <v>2022.0</v>
      </c>
      <c r="C569" s="3" t="s">
        <v>4898</v>
      </c>
      <c r="D569" s="3" t="s">
        <v>17</v>
      </c>
      <c r="E569" s="3">
        <v>4.0</v>
      </c>
      <c r="F569" s="3">
        <v>3.0</v>
      </c>
      <c r="G569" s="3">
        <v>2.0</v>
      </c>
      <c r="H569" s="3">
        <v>66.7</v>
      </c>
      <c r="I569" s="3">
        <v>22.0</v>
      </c>
      <c r="J569" s="3">
        <v>11.0</v>
      </c>
      <c r="K569" s="3">
        <v>1.0</v>
      </c>
      <c r="L569" s="3">
        <v>62.9</v>
      </c>
      <c r="M569" s="3">
        <v>66.6</v>
      </c>
      <c r="N569" s="3">
        <v>70.7</v>
      </c>
      <c r="O569" s="3">
        <v>62.9</v>
      </c>
      <c r="P569" s="3" t="s">
        <v>4777</v>
      </c>
      <c r="Q569" s="3">
        <v>14.0</v>
      </c>
      <c r="R569" s="3">
        <v>14.0</v>
      </c>
      <c r="S569" s="3">
        <v>100.0</v>
      </c>
      <c r="T569" s="3">
        <v>0.0</v>
      </c>
      <c r="U569" s="3">
        <v>0.0</v>
      </c>
      <c r="V569" s="3">
        <v>3.0</v>
      </c>
      <c r="W569" s="3">
        <v>21.4</v>
      </c>
      <c r="X569" s="3">
        <v>11.0</v>
      </c>
      <c r="Y569" s="3">
        <v>78.6</v>
      </c>
      <c r="Z569" s="3">
        <v>0.0</v>
      </c>
      <c r="AA569" s="3">
        <v>0.0</v>
      </c>
      <c r="AB569" s="3">
        <v>7.0</v>
      </c>
      <c r="AC569" s="3">
        <v>3.5</v>
      </c>
      <c r="AD569" s="3">
        <v>1.57</v>
      </c>
      <c r="AE569" s="3">
        <v>9.3</v>
      </c>
      <c r="AF569" s="3">
        <v>20.0</v>
      </c>
      <c r="AG569" s="3">
        <v>0.0</v>
      </c>
      <c r="AH569" s="3">
        <v>0.0</v>
      </c>
      <c r="AI569" s="3">
        <v>2.0</v>
      </c>
      <c r="AJ569" s="3">
        <v>1.0</v>
      </c>
      <c r="AK569" s="3">
        <v>0.0</v>
      </c>
      <c r="AL569" s="3">
        <v>0.0</v>
      </c>
      <c r="AM569" s="3">
        <v>0.0</v>
      </c>
      <c r="AN569" s="3">
        <v>1.0</v>
      </c>
      <c r="AO569" s="3">
        <v>127.8</v>
      </c>
      <c r="AP569" s="3" t="s">
        <v>4778</v>
      </c>
    </row>
    <row r="570">
      <c r="A570" s="3" t="s">
        <v>4947</v>
      </c>
      <c r="B570" s="3">
        <v>2020.0</v>
      </c>
      <c r="C570" s="3" t="s">
        <v>4776</v>
      </c>
      <c r="D570" s="3" t="s">
        <v>17</v>
      </c>
      <c r="E570" s="3">
        <v>9.0</v>
      </c>
      <c r="F570" s="3">
        <v>42.0</v>
      </c>
      <c r="G570" s="3">
        <v>24.0</v>
      </c>
      <c r="H570" s="3">
        <v>57.1</v>
      </c>
      <c r="I570" s="3">
        <v>349.0</v>
      </c>
      <c r="J570" s="3">
        <v>14.5</v>
      </c>
      <c r="K570" s="3">
        <v>3.0</v>
      </c>
      <c r="L570" s="3">
        <v>62.8</v>
      </c>
      <c r="M570" s="3">
        <v>62.1</v>
      </c>
      <c r="N570" s="3">
        <v>59.5</v>
      </c>
      <c r="O570" s="3">
        <v>71.8</v>
      </c>
      <c r="P570" s="3" t="s">
        <v>4777</v>
      </c>
      <c r="Q570" s="3">
        <v>315.0</v>
      </c>
      <c r="R570" s="3">
        <v>297.0</v>
      </c>
      <c r="S570" s="3">
        <v>94.3</v>
      </c>
      <c r="T570" s="3">
        <v>0.0</v>
      </c>
      <c r="U570" s="3">
        <v>0.0</v>
      </c>
      <c r="V570" s="3">
        <v>52.0</v>
      </c>
      <c r="W570" s="3">
        <v>16.5</v>
      </c>
      <c r="X570" s="3">
        <v>262.0</v>
      </c>
      <c r="Y570" s="3">
        <v>83.2</v>
      </c>
      <c r="Z570" s="3">
        <v>0.0</v>
      </c>
      <c r="AA570" s="3">
        <v>0.0</v>
      </c>
      <c r="AB570" s="3">
        <v>126.0</v>
      </c>
      <c r="AC570" s="3">
        <v>5.3</v>
      </c>
      <c r="AD570" s="3">
        <v>1.18</v>
      </c>
      <c r="AE570" s="3">
        <v>12.4</v>
      </c>
      <c r="AF570" s="3">
        <v>37.0</v>
      </c>
      <c r="AG570" s="3">
        <v>3.0</v>
      </c>
      <c r="AH570" s="3">
        <v>11.1</v>
      </c>
      <c r="AI570" s="3">
        <v>3.0</v>
      </c>
      <c r="AJ570" s="3">
        <v>3.0</v>
      </c>
      <c r="AK570" s="3">
        <v>5.0</v>
      </c>
      <c r="AL570" s="3">
        <v>0.0</v>
      </c>
      <c r="AM570" s="3">
        <v>2.0</v>
      </c>
      <c r="AN570" s="3">
        <v>17.0</v>
      </c>
      <c r="AO570" s="3">
        <v>68.6</v>
      </c>
      <c r="AP570" s="3" t="s">
        <v>4780</v>
      </c>
    </row>
    <row r="571">
      <c r="A571" s="3" t="s">
        <v>2892</v>
      </c>
      <c r="B571" s="3">
        <v>2020.0</v>
      </c>
      <c r="C571" s="3" t="s">
        <v>4802</v>
      </c>
      <c r="D571" s="3" t="s">
        <v>17</v>
      </c>
      <c r="E571" s="3">
        <v>10.0</v>
      </c>
      <c r="F571" s="3">
        <v>44.0</v>
      </c>
      <c r="G571" s="3">
        <v>30.0</v>
      </c>
      <c r="H571" s="3">
        <v>68.2</v>
      </c>
      <c r="I571" s="3">
        <v>300.0</v>
      </c>
      <c r="J571" s="3">
        <v>10.0</v>
      </c>
      <c r="K571" s="3">
        <v>2.0</v>
      </c>
      <c r="L571" s="3">
        <v>62.8</v>
      </c>
      <c r="M571" s="3">
        <v>61.5</v>
      </c>
      <c r="N571" s="3">
        <v>56.4</v>
      </c>
      <c r="O571" s="3">
        <v>31.9</v>
      </c>
      <c r="P571" s="3" t="s">
        <v>4777</v>
      </c>
      <c r="Q571" s="3">
        <v>211.0</v>
      </c>
      <c r="R571" s="3">
        <v>202.0</v>
      </c>
      <c r="S571" s="3">
        <v>95.7</v>
      </c>
      <c r="T571" s="3">
        <v>0.0</v>
      </c>
      <c r="U571" s="3">
        <v>0.0</v>
      </c>
      <c r="V571" s="3">
        <v>15.0</v>
      </c>
      <c r="W571" s="3">
        <v>7.1</v>
      </c>
      <c r="X571" s="3">
        <v>194.0</v>
      </c>
      <c r="Y571" s="3">
        <v>91.9</v>
      </c>
      <c r="Z571" s="3">
        <v>2.0</v>
      </c>
      <c r="AA571" s="3">
        <v>0.9</v>
      </c>
      <c r="AB571" s="3">
        <v>80.0</v>
      </c>
      <c r="AC571" s="3">
        <v>2.7</v>
      </c>
      <c r="AD571" s="3">
        <v>1.49</v>
      </c>
      <c r="AE571" s="3">
        <v>10.0</v>
      </c>
      <c r="AF571" s="3">
        <v>58.0</v>
      </c>
      <c r="AG571" s="3">
        <v>4.0</v>
      </c>
      <c r="AH571" s="3">
        <v>11.8</v>
      </c>
      <c r="AI571" s="3">
        <v>10.0</v>
      </c>
      <c r="AJ571" s="3">
        <v>7.0</v>
      </c>
      <c r="AK571" s="3">
        <v>2.0</v>
      </c>
      <c r="AL571" s="3">
        <v>1.0</v>
      </c>
      <c r="AM571" s="3">
        <v>3.0</v>
      </c>
      <c r="AN571" s="3">
        <v>20.0</v>
      </c>
      <c r="AO571" s="3">
        <v>83.5</v>
      </c>
      <c r="AP571" s="3" t="s">
        <v>4780</v>
      </c>
    </row>
    <row r="572">
      <c r="A572" s="3" t="s">
        <v>5099</v>
      </c>
      <c r="B572" s="3">
        <v>2016.0</v>
      </c>
      <c r="C572" s="3" t="s">
        <v>4909</v>
      </c>
      <c r="D572" s="3" t="s">
        <v>17</v>
      </c>
      <c r="E572" s="3">
        <v>12.0</v>
      </c>
      <c r="F572" s="3">
        <v>23.0</v>
      </c>
      <c r="G572" s="3">
        <v>14.0</v>
      </c>
      <c r="H572" s="3">
        <v>60.9</v>
      </c>
      <c r="I572" s="3">
        <v>236.0</v>
      </c>
      <c r="J572" s="3">
        <v>16.9</v>
      </c>
      <c r="K572" s="3">
        <v>1.0</v>
      </c>
      <c r="L572" s="3">
        <v>62.8</v>
      </c>
      <c r="M572" s="3">
        <v>60.8</v>
      </c>
      <c r="N572" s="3">
        <v>83.8</v>
      </c>
      <c r="O572" s="3">
        <v>69.2</v>
      </c>
      <c r="P572" s="3" t="s">
        <v>4777</v>
      </c>
      <c r="Q572" s="3">
        <v>222.0</v>
      </c>
      <c r="R572" s="3">
        <v>211.0</v>
      </c>
      <c r="S572" s="3">
        <v>95.0</v>
      </c>
      <c r="T572" s="3">
        <v>0.0</v>
      </c>
      <c r="U572" s="3">
        <v>0.0</v>
      </c>
      <c r="V572" s="3">
        <v>146.0</v>
      </c>
      <c r="W572" s="3">
        <v>65.8</v>
      </c>
      <c r="X572" s="3">
        <v>76.0</v>
      </c>
      <c r="Y572" s="3">
        <v>34.2</v>
      </c>
      <c r="Z572" s="3">
        <v>0.0</v>
      </c>
      <c r="AA572" s="3">
        <v>0.0</v>
      </c>
      <c r="AB572" s="3">
        <v>75.0</v>
      </c>
      <c r="AC572" s="3">
        <v>5.4</v>
      </c>
      <c r="AD572" s="3">
        <v>1.12</v>
      </c>
      <c r="AE572" s="3">
        <v>12.7</v>
      </c>
      <c r="AF572" s="3">
        <v>36.0</v>
      </c>
      <c r="AG572" s="3">
        <v>0.0</v>
      </c>
      <c r="AH572" s="3">
        <v>0.0</v>
      </c>
      <c r="AI572" s="3">
        <v>0.0</v>
      </c>
      <c r="AJ572" s="3">
        <v>0.0</v>
      </c>
      <c r="AK572" s="3">
        <v>0.0</v>
      </c>
      <c r="AL572" s="3">
        <v>0.0</v>
      </c>
      <c r="AM572" s="3">
        <v>2.0</v>
      </c>
      <c r="AN572" s="3">
        <v>11.0</v>
      </c>
      <c r="AO572" s="3">
        <v>110.1</v>
      </c>
      <c r="AP572" s="3" t="s">
        <v>4780</v>
      </c>
    </row>
    <row r="573">
      <c r="A573" s="3" t="s">
        <v>5145</v>
      </c>
      <c r="B573" s="3">
        <v>2017.0</v>
      </c>
      <c r="C573" s="3" t="s">
        <v>4790</v>
      </c>
      <c r="D573" s="3" t="s">
        <v>17</v>
      </c>
      <c r="E573" s="3">
        <v>10.0</v>
      </c>
      <c r="F573" s="3">
        <v>29.0</v>
      </c>
      <c r="G573" s="3">
        <v>18.0</v>
      </c>
      <c r="H573" s="3">
        <v>62.1</v>
      </c>
      <c r="I573" s="3">
        <v>147.0</v>
      </c>
      <c r="J573" s="3">
        <v>8.2</v>
      </c>
      <c r="K573" s="3">
        <v>0.0</v>
      </c>
      <c r="L573" s="3">
        <v>62.8</v>
      </c>
      <c r="M573" s="3">
        <v>61.9</v>
      </c>
      <c r="N573" s="3">
        <v>61.3</v>
      </c>
      <c r="O573" s="3">
        <v>69.9</v>
      </c>
      <c r="P573" s="3" t="s">
        <v>4777</v>
      </c>
      <c r="Q573" s="3">
        <v>131.0</v>
      </c>
      <c r="R573" s="3">
        <v>122.0</v>
      </c>
      <c r="S573" s="3">
        <v>93.1</v>
      </c>
      <c r="T573" s="3">
        <v>0.0</v>
      </c>
      <c r="U573" s="3">
        <v>0.0</v>
      </c>
      <c r="V573" s="3">
        <v>21.0</v>
      </c>
      <c r="W573" s="3">
        <v>16.0</v>
      </c>
      <c r="X573" s="3">
        <v>110.0</v>
      </c>
      <c r="Y573" s="3">
        <v>84.0</v>
      </c>
      <c r="Z573" s="3">
        <v>0.0</v>
      </c>
      <c r="AA573" s="3">
        <v>0.0</v>
      </c>
      <c r="AB573" s="3">
        <v>86.0</v>
      </c>
      <c r="AC573" s="3">
        <v>4.8</v>
      </c>
      <c r="AD573" s="3">
        <v>1.2</v>
      </c>
      <c r="AE573" s="3">
        <v>8.3</v>
      </c>
      <c r="AF573" s="3">
        <v>16.0</v>
      </c>
      <c r="AG573" s="3">
        <v>2.0</v>
      </c>
      <c r="AH573" s="3">
        <v>10.0</v>
      </c>
      <c r="AI573" s="3">
        <v>5.0</v>
      </c>
      <c r="AJ573" s="3">
        <v>1.0</v>
      </c>
      <c r="AK573" s="3">
        <v>1.0</v>
      </c>
      <c r="AL573" s="3">
        <v>0.0</v>
      </c>
      <c r="AM573" s="3">
        <v>3.0</v>
      </c>
      <c r="AN573" s="3">
        <v>8.0</v>
      </c>
      <c r="AO573" s="3">
        <v>60.6</v>
      </c>
      <c r="AP573" s="3" t="s">
        <v>4818</v>
      </c>
    </row>
    <row r="574">
      <c r="A574" s="3" t="s">
        <v>5040</v>
      </c>
      <c r="B574" s="3">
        <v>2021.0</v>
      </c>
      <c r="C574" s="3" t="s">
        <v>4878</v>
      </c>
      <c r="D574" s="3" t="s">
        <v>17</v>
      </c>
      <c r="E574" s="3">
        <v>7.0</v>
      </c>
      <c r="F574" s="3">
        <v>9.0</v>
      </c>
      <c r="G574" s="3">
        <v>4.0</v>
      </c>
      <c r="H574" s="3">
        <v>44.4</v>
      </c>
      <c r="I574" s="3">
        <v>70.0</v>
      </c>
      <c r="J574" s="3">
        <v>17.5</v>
      </c>
      <c r="K574" s="3">
        <v>1.0</v>
      </c>
      <c r="L574" s="3">
        <v>62.8</v>
      </c>
      <c r="M574" s="3">
        <v>61.0</v>
      </c>
      <c r="N574" s="3">
        <v>74.9</v>
      </c>
      <c r="O574" s="3">
        <v>65.0</v>
      </c>
      <c r="P574" s="3" t="s">
        <v>4777</v>
      </c>
      <c r="Q574" s="3">
        <v>82.0</v>
      </c>
      <c r="R574" s="3">
        <v>80.0</v>
      </c>
      <c r="S574" s="3">
        <v>97.6</v>
      </c>
      <c r="T574" s="3">
        <v>0.0</v>
      </c>
      <c r="U574" s="3">
        <v>0.0</v>
      </c>
      <c r="V574" s="3">
        <v>16.0</v>
      </c>
      <c r="W574" s="3">
        <v>19.5</v>
      </c>
      <c r="X574" s="3">
        <v>66.0</v>
      </c>
      <c r="Y574" s="3">
        <v>80.5</v>
      </c>
      <c r="Z574" s="3">
        <v>0.0</v>
      </c>
      <c r="AA574" s="3">
        <v>0.0</v>
      </c>
      <c r="AB574" s="3">
        <v>19.0</v>
      </c>
      <c r="AC574" s="3">
        <v>4.8</v>
      </c>
      <c r="AD574" s="3">
        <v>0.88</v>
      </c>
      <c r="AE574" s="3">
        <v>15.1</v>
      </c>
      <c r="AF574" s="3">
        <v>28.0</v>
      </c>
      <c r="AG574" s="3">
        <v>0.0</v>
      </c>
      <c r="AH574" s="3">
        <v>0.0</v>
      </c>
      <c r="AI574" s="3">
        <v>4.0</v>
      </c>
      <c r="AJ574" s="3">
        <v>2.0</v>
      </c>
      <c r="AK574" s="3">
        <v>0.0</v>
      </c>
      <c r="AL574" s="3">
        <v>0.0</v>
      </c>
      <c r="AM574" s="3">
        <v>1.0</v>
      </c>
      <c r="AN574" s="3">
        <v>3.0</v>
      </c>
      <c r="AO574" s="3">
        <v>108.6</v>
      </c>
      <c r="AP574" s="3" t="s">
        <v>4780</v>
      </c>
    </row>
    <row r="575">
      <c r="A575" s="3" t="s">
        <v>1573</v>
      </c>
      <c r="B575" s="3">
        <v>2019.0</v>
      </c>
      <c r="C575" s="3" t="s">
        <v>4786</v>
      </c>
      <c r="D575" s="3" t="s">
        <v>17</v>
      </c>
      <c r="E575" s="3">
        <v>8.0</v>
      </c>
      <c r="F575" s="3">
        <v>6.0</v>
      </c>
      <c r="G575" s="3">
        <v>1.0</v>
      </c>
      <c r="H575" s="3">
        <v>16.7</v>
      </c>
      <c r="I575" s="3">
        <v>20.0</v>
      </c>
      <c r="J575" s="3">
        <v>20.0</v>
      </c>
      <c r="K575" s="3">
        <v>0.0</v>
      </c>
      <c r="L575" s="3">
        <v>62.8</v>
      </c>
      <c r="M575" s="3">
        <v>63.5</v>
      </c>
      <c r="N575" s="3">
        <v>66.7</v>
      </c>
      <c r="O575" s="3">
        <v>61.0</v>
      </c>
      <c r="P575" s="3" t="s">
        <v>4777</v>
      </c>
      <c r="Q575" s="3">
        <v>22.0</v>
      </c>
      <c r="R575" s="3">
        <v>22.0</v>
      </c>
      <c r="S575" s="3">
        <v>100.0</v>
      </c>
      <c r="T575" s="3">
        <v>0.0</v>
      </c>
      <c r="U575" s="3">
        <v>0.0</v>
      </c>
      <c r="V575" s="3">
        <v>4.0</v>
      </c>
      <c r="W575" s="3">
        <v>18.2</v>
      </c>
      <c r="X575" s="3">
        <v>18.0</v>
      </c>
      <c r="Y575" s="3">
        <v>81.8</v>
      </c>
      <c r="Z575" s="3">
        <v>0.0</v>
      </c>
      <c r="AA575" s="3">
        <v>0.0</v>
      </c>
      <c r="AB575" s="3">
        <v>1.0</v>
      </c>
      <c r="AC575" s="3">
        <v>1.0</v>
      </c>
      <c r="AD575" s="3">
        <v>0.91</v>
      </c>
      <c r="AE575" s="3">
        <v>15.8</v>
      </c>
      <c r="AF575" s="3">
        <v>20.0</v>
      </c>
      <c r="AG575" s="3">
        <v>0.0</v>
      </c>
      <c r="AH575" s="3">
        <v>0.0</v>
      </c>
      <c r="AI575" s="3">
        <v>0.0</v>
      </c>
      <c r="AJ575" s="3">
        <v>0.0</v>
      </c>
      <c r="AK575" s="3">
        <v>0.0</v>
      </c>
      <c r="AL575" s="3">
        <v>0.0</v>
      </c>
      <c r="AM575" s="3">
        <v>0.0</v>
      </c>
      <c r="AN575" s="3">
        <v>1.0</v>
      </c>
      <c r="AO575" s="3">
        <v>41.0</v>
      </c>
      <c r="AP575" s="3" t="s">
        <v>4780</v>
      </c>
    </row>
    <row r="576">
      <c r="A576" s="3" t="s">
        <v>5062</v>
      </c>
      <c r="B576" s="3">
        <v>2017.0</v>
      </c>
      <c r="C576" s="3" t="s">
        <v>4805</v>
      </c>
      <c r="D576" s="3" t="s">
        <v>17</v>
      </c>
      <c r="E576" s="3">
        <v>12.0</v>
      </c>
      <c r="F576" s="3">
        <v>40.0</v>
      </c>
      <c r="G576" s="3">
        <v>20.0</v>
      </c>
      <c r="H576" s="3">
        <v>50.0</v>
      </c>
      <c r="I576" s="3">
        <v>235.0</v>
      </c>
      <c r="J576" s="3">
        <v>11.8</v>
      </c>
      <c r="K576" s="3">
        <v>4.0</v>
      </c>
      <c r="L576" s="3">
        <v>62.7</v>
      </c>
      <c r="M576" s="3">
        <v>62.2</v>
      </c>
      <c r="N576" s="3">
        <v>44.0</v>
      </c>
      <c r="O576" s="3">
        <v>75.8</v>
      </c>
      <c r="P576" s="3" t="s">
        <v>4777</v>
      </c>
      <c r="Q576" s="3">
        <v>136.0</v>
      </c>
      <c r="R576" s="3">
        <v>131.0</v>
      </c>
      <c r="S576" s="3">
        <v>96.3</v>
      </c>
      <c r="T576" s="3">
        <v>0.0</v>
      </c>
      <c r="U576" s="3">
        <v>0.0</v>
      </c>
      <c r="V576" s="3">
        <v>127.0</v>
      </c>
      <c r="W576" s="3">
        <v>93.4</v>
      </c>
      <c r="X576" s="3">
        <v>6.0</v>
      </c>
      <c r="Y576" s="3">
        <v>4.4</v>
      </c>
      <c r="Z576" s="3">
        <v>0.0</v>
      </c>
      <c r="AA576" s="3">
        <v>0.0</v>
      </c>
      <c r="AB576" s="3">
        <v>124.0</v>
      </c>
      <c r="AC576" s="3">
        <v>6.2</v>
      </c>
      <c r="AD576" s="3">
        <v>1.79</v>
      </c>
      <c r="AE576" s="3">
        <v>8.8</v>
      </c>
      <c r="AF576" s="3">
        <v>25.0</v>
      </c>
      <c r="AG576" s="3">
        <v>4.0</v>
      </c>
      <c r="AH576" s="3">
        <v>16.7</v>
      </c>
      <c r="AI576" s="3">
        <v>7.0</v>
      </c>
      <c r="AJ576" s="3">
        <v>1.0</v>
      </c>
      <c r="AK576" s="3">
        <v>1.0</v>
      </c>
      <c r="AL576" s="3">
        <v>0.0</v>
      </c>
      <c r="AM576" s="3">
        <v>3.0</v>
      </c>
      <c r="AN576" s="3">
        <v>12.0</v>
      </c>
      <c r="AO576" s="3">
        <v>91.1</v>
      </c>
      <c r="AP576" s="3" t="s">
        <v>4780</v>
      </c>
    </row>
    <row r="577">
      <c r="A577" s="3" t="s">
        <v>5161</v>
      </c>
      <c r="B577" s="3">
        <v>2023.0</v>
      </c>
      <c r="C577" s="3" t="s">
        <v>4782</v>
      </c>
      <c r="D577" s="3" t="s">
        <v>17</v>
      </c>
      <c r="E577" s="3">
        <v>10.0</v>
      </c>
      <c r="F577" s="3">
        <v>31.0</v>
      </c>
      <c r="G577" s="3">
        <v>20.0</v>
      </c>
      <c r="H577" s="3">
        <v>64.5</v>
      </c>
      <c r="I577" s="3">
        <v>202.0</v>
      </c>
      <c r="J577" s="3">
        <v>10.1</v>
      </c>
      <c r="K577" s="3">
        <v>3.0</v>
      </c>
      <c r="L577" s="3">
        <v>62.7</v>
      </c>
      <c r="M577" s="3">
        <v>62.9</v>
      </c>
      <c r="N577" s="3">
        <v>75.9</v>
      </c>
      <c r="O577" s="3">
        <v>27.3</v>
      </c>
      <c r="P577" s="3" t="s">
        <v>4777</v>
      </c>
      <c r="Q577" s="3">
        <v>165.0</v>
      </c>
      <c r="R577" s="3">
        <v>155.0</v>
      </c>
      <c r="S577" s="3">
        <v>93.9</v>
      </c>
      <c r="T577" s="3">
        <v>0.0</v>
      </c>
      <c r="U577" s="3">
        <v>0.0</v>
      </c>
      <c r="V577" s="3">
        <v>23.0</v>
      </c>
      <c r="W577" s="3">
        <v>13.9</v>
      </c>
      <c r="X577" s="3">
        <v>141.0</v>
      </c>
      <c r="Y577" s="3">
        <v>85.5</v>
      </c>
      <c r="Z577" s="3">
        <v>1.0</v>
      </c>
      <c r="AA577" s="3">
        <v>0.6</v>
      </c>
      <c r="AB577" s="3">
        <v>72.0</v>
      </c>
      <c r="AC577" s="3">
        <v>3.6</v>
      </c>
      <c r="AD577" s="3">
        <v>1.3</v>
      </c>
      <c r="AE577" s="3">
        <v>8.1</v>
      </c>
      <c r="AF577" s="3">
        <v>34.0</v>
      </c>
      <c r="AG577" s="3">
        <v>1.0</v>
      </c>
      <c r="AH577" s="3">
        <v>4.8</v>
      </c>
      <c r="AI577" s="3">
        <v>8.0</v>
      </c>
      <c r="AJ577" s="3">
        <v>5.0</v>
      </c>
      <c r="AK577" s="3">
        <v>0.0</v>
      </c>
      <c r="AL577" s="3">
        <v>1.0</v>
      </c>
      <c r="AM577" s="3">
        <v>2.0</v>
      </c>
      <c r="AN577" s="3">
        <v>11.0</v>
      </c>
      <c r="AO577" s="3">
        <v>115.3</v>
      </c>
      <c r="AP577" s="3" t="s">
        <v>4780</v>
      </c>
    </row>
    <row r="578">
      <c r="A578" s="3" t="s">
        <v>4926</v>
      </c>
      <c r="B578" s="3">
        <v>2020.0</v>
      </c>
      <c r="C578" s="3" t="s">
        <v>4799</v>
      </c>
      <c r="D578" s="3" t="s">
        <v>17</v>
      </c>
      <c r="E578" s="3">
        <v>8.0</v>
      </c>
      <c r="F578" s="3">
        <v>20.0</v>
      </c>
      <c r="G578" s="3">
        <v>12.0</v>
      </c>
      <c r="H578" s="3">
        <v>60.0</v>
      </c>
      <c r="I578" s="3">
        <v>185.0</v>
      </c>
      <c r="J578" s="3">
        <v>15.4</v>
      </c>
      <c r="K578" s="3">
        <v>2.0</v>
      </c>
      <c r="L578" s="3">
        <v>62.7</v>
      </c>
      <c r="M578" s="3">
        <v>58.8</v>
      </c>
      <c r="N578" s="3">
        <v>67.8</v>
      </c>
      <c r="O578" s="3">
        <v>69.9</v>
      </c>
      <c r="P578" s="3">
        <v>62.1</v>
      </c>
      <c r="Q578" s="3">
        <v>218.0</v>
      </c>
      <c r="R578" s="3">
        <v>200.0</v>
      </c>
      <c r="S578" s="3">
        <v>91.7</v>
      </c>
      <c r="T578" s="3">
        <v>1.0</v>
      </c>
      <c r="U578" s="3">
        <v>0.5</v>
      </c>
      <c r="V578" s="3">
        <v>180.0</v>
      </c>
      <c r="W578" s="3">
        <v>82.6</v>
      </c>
      <c r="X578" s="3">
        <v>36.0</v>
      </c>
      <c r="Y578" s="3">
        <v>16.5</v>
      </c>
      <c r="Z578" s="3">
        <v>1.0</v>
      </c>
      <c r="AA578" s="3">
        <v>0.5</v>
      </c>
      <c r="AB578" s="3">
        <v>42.0</v>
      </c>
      <c r="AC578" s="3">
        <v>3.5</v>
      </c>
      <c r="AD578" s="3">
        <v>0.93</v>
      </c>
      <c r="AE578" s="3">
        <v>13.3</v>
      </c>
      <c r="AF578" s="3">
        <v>51.0</v>
      </c>
      <c r="AG578" s="3">
        <v>2.0</v>
      </c>
      <c r="AH578" s="3">
        <v>14.3</v>
      </c>
      <c r="AI578" s="3">
        <v>6.0</v>
      </c>
      <c r="AJ578" s="3">
        <v>3.0</v>
      </c>
      <c r="AK578" s="3">
        <v>1.0</v>
      </c>
      <c r="AL578" s="3">
        <v>0.0</v>
      </c>
      <c r="AM578" s="3">
        <v>2.0</v>
      </c>
      <c r="AN578" s="3">
        <v>10.0</v>
      </c>
      <c r="AO578" s="3">
        <v>103.1</v>
      </c>
      <c r="AP578" s="3" t="s">
        <v>4780</v>
      </c>
    </row>
    <row r="579">
      <c r="A579" s="3" t="s">
        <v>4951</v>
      </c>
      <c r="B579" s="3">
        <v>2017.0</v>
      </c>
      <c r="C579" s="3" t="s">
        <v>4805</v>
      </c>
      <c r="D579" s="3" t="s">
        <v>17</v>
      </c>
      <c r="E579" s="3">
        <v>10.0</v>
      </c>
      <c r="F579" s="3">
        <v>14.0</v>
      </c>
      <c r="G579" s="3">
        <v>9.0</v>
      </c>
      <c r="H579" s="3">
        <v>64.3</v>
      </c>
      <c r="I579" s="3">
        <v>132.0</v>
      </c>
      <c r="J579" s="3">
        <v>14.7</v>
      </c>
      <c r="K579" s="3">
        <v>1.0</v>
      </c>
      <c r="L579" s="3">
        <v>62.7</v>
      </c>
      <c r="M579" s="3">
        <v>63.1</v>
      </c>
      <c r="N579" s="3">
        <v>61.0</v>
      </c>
      <c r="O579" s="3">
        <v>70.2</v>
      </c>
      <c r="P579" s="3" t="s">
        <v>4777</v>
      </c>
      <c r="Q579" s="3">
        <v>76.0</v>
      </c>
      <c r="R579" s="3">
        <v>72.0</v>
      </c>
      <c r="S579" s="3">
        <v>94.7</v>
      </c>
      <c r="T579" s="3">
        <v>0.0</v>
      </c>
      <c r="U579" s="3">
        <v>0.0</v>
      </c>
      <c r="V579" s="3">
        <v>3.0</v>
      </c>
      <c r="W579" s="3">
        <v>3.9</v>
      </c>
      <c r="X579" s="3">
        <v>73.0</v>
      </c>
      <c r="Y579" s="3">
        <v>96.1</v>
      </c>
      <c r="Z579" s="3">
        <v>0.0</v>
      </c>
      <c r="AA579" s="3">
        <v>0.0</v>
      </c>
      <c r="AB579" s="3">
        <v>40.0</v>
      </c>
      <c r="AC579" s="3">
        <v>4.4</v>
      </c>
      <c r="AD579" s="3">
        <v>1.83</v>
      </c>
      <c r="AE579" s="3">
        <v>10.9</v>
      </c>
      <c r="AF579" s="3">
        <v>31.0</v>
      </c>
      <c r="AG579" s="3">
        <v>1.0</v>
      </c>
      <c r="AH579" s="3">
        <v>10.0</v>
      </c>
      <c r="AI579" s="3">
        <v>3.0</v>
      </c>
      <c r="AJ579" s="3">
        <v>2.0</v>
      </c>
      <c r="AK579" s="3">
        <v>1.0</v>
      </c>
      <c r="AL579" s="3">
        <v>0.0</v>
      </c>
      <c r="AM579" s="3">
        <v>3.0</v>
      </c>
      <c r="AN579" s="3">
        <v>6.0</v>
      </c>
      <c r="AO579" s="3">
        <v>89.0</v>
      </c>
      <c r="AP579" s="3" t="s">
        <v>4778</v>
      </c>
    </row>
    <row r="580">
      <c r="A580" s="3" t="s">
        <v>5175</v>
      </c>
      <c r="B580" s="3">
        <v>2017.0</v>
      </c>
      <c r="C580" s="3" t="s">
        <v>4793</v>
      </c>
      <c r="D580" s="3" t="s">
        <v>17</v>
      </c>
      <c r="E580" s="3">
        <v>12.0</v>
      </c>
      <c r="F580" s="3">
        <v>21.0</v>
      </c>
      <c r="G580" s="3">
        <v>14.0</v>
      </c>
      <c r="H580" s="3">
        <v>66.7</v>
      </c>
      <c r="I580" s="3">
        <v>125.0</v>
      </c>
      <c r="J580" s="3">
        <v>8.9</v>
      </c>
      <c r="K580" s="3">
        <v>0.0</v>
      </c>
      <c r="L580" s="3">
        <v>62.7</v>
      </c>
      <c r="M580" s="3">
        <v>64.0</v>
      </c>
      <c r="N580" s="3">
        <v>69.0</v>
      </c>
      <c r="O580" s="3">
        <v>35.1</v>
      </c>
      <c r="P580" s="3" t="s">
        <v>4777</v>
      </c>
      <c r="Q580" s="3">
        <v>114.0</v>
      </c>
      <c r="R580" s="3">
        <v>111.0</v>
      </c>
      <c r="S580" s="3">
        <v>97.4</v>
      </c>
      <c r="T580" s="3">
        <v>0.0</v>
      </c>
      <c r="U580" s="3">
        <v>0.0</v>
      </c>
      <c r="V580" s="3">
        <v>89.0</v>
      </c>
      <c r="W580" s="3">
        <v>78.1</v>
      </c>
      <c r="X580" s="3">
        <v>20.0</v>
      </c>
      <c r="Y580" s="3">
        <v>17.5</v>
      </c>
      <c r="Z580" s="3">
        <v>1.0</v>
      </c>
      <c r="AA580" s="3">
        <v>0.9</v>
      </c>
      <c r="AB580" s="3">
        <v>25.0</v>
      </c>
      <c r="AC580" s="3">
        <v>1.8</v>
      </c>
      <c r="AD580" s="3">
        <v>1.13</v>
      </c>
      <c r="AE580" s="3">
        <v>11.6</v>
      </c>
      <c r="AF580" s="3">
        <v>16.0</v>
      </c>
      <c r="AG580" s="3">
        <v>1.0</v>
      </c>
      <c r="AH580" s="3">
        <v>6.7</v>
      </c>
      <c r="AI580" s="3">
        <v>5.0</v>
      </c>
      <c r="AJ580" s="3">
        <v>3.0</v>
      </c>
      <c r="AK580" s="3">
        <v>0.0</v>
      </c>
      <c r="AL580" s="3">
        <v>1.0</v>
      </c>
      <c r="AM580" s="3">
        <v>0.0</v>
      </c>
      <c r="AN580" s="3">
        <v>10.0</v>
      </c>
      <c r="AO580" s="3">
        <v>82.4</v>
      </c>
      <c r="AP580" s="3" t="s">
        <v>4778</v>
      </c>
    </row>
    <row r="581">
      <c r="A581" s="3" t="s">
        <v>3795</v>
      </c>
      <c r="B581" s="3">
        <v>2018.0</v>
      </c>
      <c r="C581" s="3" t="s">
        <v>4781</v>
      </c>
      <c r="D581" s="3" t="s">
        <v>17</v>
      </c>
      <c r="E581" s="3">
        <v>2.0</v>
      </c>
      <c r="F581" s="3">
        <v>2.0</v>
      </c>
      <c r="G581" s="3">
        <v>1.0</v>
      </c>
      <c r="H581" s="3">
        <v>50.0</v>
      </c>
      <c r="I581" s="3">
        <v>16.0</v>
      </c>
      <c r="J581" s="3">
        <v>16.0</v>
      </c>
      <c r="K581" s="3">
        <v>0.0</v>
      </c>
      <c r="L581" s="3">
        <v>62.7</v>
      </c>
      <c r="M581" s="3">
        <v>62.1</v>
      </c>
      <c r="N581" s="3">
        <v>66.7</v>
      </c>
      <c r="O581" s="3">
        <v>63.6</v>
      </c>
      <c r="P581" s="3" t="s">
        <v>4777</v>
      </c>
      <c r="Q581" s="3">
        <v>12.0</v>
      </c>
      <c r="R581" s="3">
        <v>12.0</v>
      </c>
      <c r="S581" s="3">
        <v>100.0</v>
      </c>
      <c r="T581" s="3">
        <v>0.0</v>
      </c>
      <c r="U581" s="3">
        <v>0.0</v>
      </c>
      <c r="V581" s="3">
        <v>3.0</v>
      </c>
      <c r="W581" s="3">
        <v>25.0</v>
      </c>
      <c r="X581" s="3">
        <v>9.0</v>
      </c>
      <c r="Y581" s="3">
        <v>75.0</v>
      </c>
      <c r="Z581" s="3">
        <v>0.0</v>
      </c>
      <c r="AA581" s="3">
        <v>0.0</v>
      </c>
      <c r="AB581" s="3">
        <v>20.0</v>
      </c>
      <c r="AC581" s="3">
        <v>20.0</v>
      </c>
      <c r="AD581" s="3">
        <v>1.33</v>
      </c>
      <c r="AE581" s="3">
        <v>5.0</v>
      </c>
      <c r="AF581" s="3">
        <v>16.0</v>
      </c>
      <c r="AG581" s="3">
        <v>0.0</v>
      </c>
      <c r="AH581" s="3">
        <v>0.0</v>
      </c>
      <c r="AI581" s="3">
        <v>0.0</v>
      </c>
      <c r="AJ581" s="3">
        <v>0.0</v>
      </c>
      <c r="AK581" s="3">
        <v>0.0</v>
      </c>
      <c r="AL581" s="3">
        <v>0.0</v>
      </c>
      <c r="AM581" s="3">
        <v>1.0</v>
      </c>
      <c r="AN581" s="3">
        <v>1.0</v>
      </c>
      <c r="AO581" s="3">
        <v>77.1</v>
      </c>
      <c r="AP581" s="3" t="s">
        <v>4780</v>
      </c>
    </row>
    <row r="582">
      <c r="A582" s="3" t="s">
        <v>5099</v>
      </c>
      <c r="B582" s="3">
        <v>2018.0</v>
      </c>
      <c r="C582" s="3" t="s">
        <v>4909</v>
      </c>
      <c r="D582" s="3" t="s">
        <v>17</v>
      </c>
      <c r="E582" s="3">
        <v>11.0</v>
      </c>
      <c r="F582" s="3">
        <v>66.0</v>
      </c>
      <c r="G582" s="3">
        <v>32.0</v>
      </c>
      <c r="H582" s="3">
        <v>48.5</v>
      </c>
      <c r="I582" s="3">
        <v>510.0</v>
      </c>
      <c r="J582" s="3">
        <v>15.9</v>
      </c>
      <c r="K582" s="3">
        <v>2.0</v>
      </c>
      <c r="L582" s="3">
        <v>62.6</v>
      </c>
      <c r="M582" s="3">
        <v>62.1</v>
      </c>
      <c r="N582" s="3">
        <v>38.2</v>
      </c>
      <c r="O582" s="3">
        <v>72.0</v>
      </c>
      <c r="P582" s="3" t="s">
        <v>4777</v>
      </c>
      <c r="Q582" s="3">
        <v>365.0</v>
      </c>
      <c r="R582" s="3">
        <v>348.0</v>
      </c>
      <c r="S582" s="3">
        <v>95.3</v>
      </c>
      <c r="T582" s="3">
        <v>0.0</v>
      </c>
      <c r="U582" s="3">
        <v>0.0</v>
      </c>
      <c r="V582" s="3">
        <v>58.0</v>
      </c>
      <c r="W582" s="3">
        <v>15.9</v>
      </c>
      <c r="X582" s="3">
        <v>307.0</v>
      </c>
      <c r="Y582" s="3">
        <v>84.1</v>
      </c>
      <c r="Z582" s="3">
        <v>0.0</v>
      </c>
      <c r="AA582" s="3">
        <v>0.0</v>
      </c>
      <c r="AB582" s="3">
        <v>183.0</v>
      </c>
      <c r="AC582" s="3">
        <v>5.7</v>
      </c>
      <c r="AD582" s="3">
        <v>1.47</v>
      </c>
      <c r="AE582" s="3">
        <v>17.2</v>
      </c>
      <c r="AF582" s="3">
        <v>53.0</v>
      </c>
      <c r="AG582" s="3">
        <v>7.0</v>
      </c>
      <c r="AH582" s="3">
        <v>17.9</v>
      </c>
      <c r="AI582" s="3">
        <v>15.0</v>
      </c>
      <c r="AJ582" s="3">
        <v>5.0</v>
      </c>
      <c r="AK582" s="3">
        <v>1.0</v>
      </c>
      <c r="AL582" s="3">
        <v>0.0</v>
      </c>
      <c r="AM582" s="3">
        <v>6.0</v>
      </c>
      <c r="AN582" s="3">
        <v>20.0</v>
      </c>
      <c r="AO582" s="3">
        <v>78.5</v>
      </c>
      <c r="AP582" s="3" t="s">
        <v>4778</v>
      </c>
    </row>
    <row r="583">
      <c r="A583" s="3" t="s">
        <v>5067</v>
      </c>
      <c r="B583" s="3">
        <v>2018.0</v>
      </c>
      <c r="C583" s="3" t="s">
        <v>4779</v>
      </c>
      <c r="D583" s="3" t="s">
        <v>17</v>
      </c>
      <c r="E583" s="3">
        <v>11.0</v>
      </c>
      <c r="F583" s="3">
        <v>48.0</v>
      </c>
      <c r="G583" s="3">
        <v>26.0</v>
      </c>
      <c r="H583" s="3">
        <v>54.2</v>
      </c>
      <c r="I583" s="3">
        <v>413.0</v>
      </c>
      <c r="J583" s="3">
        <v>15.9</v>
      </c>
      <c r="K583" s="3">
        <v>3.0</v>
      </c>
      <c r="L583" s="3">
        <v>62.6</v>
      </c>
      <c r="M583" s="3">
        <v>62.8</v>
      </c>
      <c r="N583" s="3">
        <v>60.7</v>
      </c>
      <c r="O583" s="3">
        <v>72.5</v>
      </c>
      <c r="P583" s="3" t="s">
        <v>4777</v>
      </c>
      <c r="Q583" s="3">
        <v>246.0</v>
      </c>
      <c r="R583" s="3">
        <v>231.0</v>
      </c>
      <c r="S583" s="3">
        <v>93.9</v>
      </c>
      <c r="T583" s="3">
        <v>0.0</v>
      </c>
      <c r="U583" s="3">
        <v>0.0</v>
      </c>
      <c r="V583" s="3">
        <v>29.0</v>
      </c>
      <c r="W583" s="3">
        <v>11.8</v>
      </c>
      <c r="X583" s="3">
        <v>217.0</v>
      </c>
      <c r="Y583" s="3">
        <v>88.2</v>
      </c>
      <c r="Z583" s="3">
        <v>0.0</v>
      </c>
      <c r="AA583" s="3">
        <v>0.0</v>
      </c>
      <c r="AB583" s="3">
        <v>127.0</v>
      </c>
      <c r="AC583" s="3">
        <v>4.9</v>
      </c>
      <c r="AD583" s="3">
        <v>1.79</v>
      </c>
      <c r="AE583" s="3">
        <v>13.6</v>
      </c>
      <c r="AF583" s="3">
        <v>59.0</v>
      </c>
      <c r="AG583" s="3">
        <v>3.0</v>
      </c>
      <c r="AH583" s="3">
        <v>10.3</v>
      </c>
      <c r="AI583" s="3">
        <v>15.0</v>
      </c>
      <c r="AJ583" s="3">
        <v>3.0</v>
      </c>
      <c r="AK583" s="3">
        <v>2.0</v>
      </c>
      <c r="AL583" s="3">
        <v>0.0</v>
      </c>
      <c r="AM583" s="3">
        <v>4.0</v>
      </c>
      <c r="AN583" s="3">
        <v>16.0</v>
      </c>
      <c r="AO583" s="3">
        <v>86.5</v>
      </c>
      <c r="AP583" s="3" t="s">
        <v>4778</v>
      </c>
    </row>
    <row r="584">
      <c r="A584" s="3" t="s">
        <v>5176</v>
      </c>
      <c r="B584" s="3">
        <v>2017.0</v>
      </c>
      <c r="C584" s="3" t="s">
        <v>4785</v>
      </c>
      <c r="D584" s="3" t="s">
        <v>17</v>
      </c>
      <c r="E584" s="3">
        <v>8.0</v>
      </c>
      <c r="F584" s="3">
        <v>14.0</v>
      </c>
      <c r="G584" s="3">
        <v>9.0</v>
      </c>
      <c r="H584" s="3">
        <v>64.3</v>
      </c>
      <c r="I584" s="3">
        <v>119.0</v>
      </c>
      <c r="J584" s="3">
        <v>13.0</v>
      </c>
      <c r="K584" s="3">
        <v>0.0</v>
      </c>
      <c r="L584" s="3">
        <v>62.6</v>
      </c>
      <c r="M584" s="3">
        <v>60.8</v>
      </c>
      <c r="N584" s="3">
        <v>61.0</v>
      </c>
      <c r="O584" s="3">
        <v>69.0</v>
      </c>
      <c r="P584" s="3" t="s">
        <v>4777</v>
      </c>
      <c r="Q584" s="3">
        <v>91.0</v>
      </c>
      <c r="R584" s="3">
        <v>85.0</v>
      </c>
      <c r="S584" s="3">
        <v>93.4</v>
      </c>
      <c r="T584" s="3">
        <v>0.0</v>
      </c>
      <c r="U584" s="3">
        <v>0.0</v>
      </c>
      <c r="V584" s="3">
        <v>2.0</v>
      </c>
      <c r="W584" s="3">
        <v>2.2</v>
      </c>
      <c r="X584" s="3">
        <v>89.0</v>
      </c>
      <c r="Y584" s="3">
        <v>97.8</v>
      </c>
      <c r="Z584" s="3">
        <v>0.0</v>
      </c>
      <c r="AA584" s="3">
        <v>0.0</v>
      </c>
      <c r="AB584" s="3">
        <v>39.0</v>
      </c>
      <c r="AC584" s="3">
        <v>4.3</v>
      </c>
      <c r="AD584" s="3">
        <v>1.4</v>
      </c>
      <c r="AE584" s="3">
        <v>10.6</v>
      </c>
      <c r="AF584" s="3">
        <v>30.0</v>
      </c>
      <c r="AG584" s="3">
        <v>1.0</v>
      </c>
      <c r="AH584" s="3">
        <v>10.0</v>
      </c>
      <c r="AI584" s="3">
        <v>2.0</v>
      </c>
      <c r="AJ584" s="3">
        <v>2.0</v>
      </c>
      <c r="AK584" s="3">
        <v>1.0</v>
      </c>
      <c r="AL584" s="3">
        <v>0.0</v>
      </c>
      <c r="AM584" s="3">
        <v>1.0</v>
      </c>
      <c r="AN584" s="3">
        <v>6.0</v>
      </c>
      <c r="AO584" s="3">
        <v>61.3</v>
      </c>
      <c r="AP584" s="3" t="s">
        <v>4780</v>
      </c>
    </row>
    <row r="585">
      <c r="A585" s="3" t="s">
        <v>5176</v>
      </c>
      <c r="B585" s="3">
        <v>2016.0</v>
      </c>
      <c r="C585" s="3" t="s">
        <v>4785</v>
      </c>
      <c r="D585" s="3" t="s">
        <v>17</v>
      </c>
      <c r="E585" s="3">
        <v>8.0</v>
      </c>
      <c r="F585" s="3">
        <v>14.0</v>
      </c>
      <c r="G585" s="3">
        <v>9.0</v>
      </c>
      <c r="H585" s="3">
        <v>64.3</v>
      </c>
      <c r="I585" s="3">
        <v>119.0</v>
      </c>
      <c r="J585" s="3">
        <v>13.2</v>
      </c>
      <c r="K585" s="3">
        <v>0.0</v>
      </c>
      <c r="L585" s="3">
        <v>62.6</v>
      </c>
      <c r="M585" s="3">
        <v>60.8</v>
      </c>
      <c r="N585" s="3">
        <v>61.0</v>
      </c>
      <c r="O585" s="3">
        <v>69.0</v>
      </c>
      <c r="P585" s="3" t="s">
        <v>4777</v>
      </c>
      <c r="Q585" s="3">
        <v>91.0</v>
      </c>
      <c r="R585" s="3">
        <v>85.0</v>
      </c>
      <c r="S585" s="3">
        <v>93.4</v>
      </c>
      <c r="T585" s="3">
        <v>0.0</v>
      </c>
      <c r="U585" s="3">
        <v>0.0</v>
      </c>
      <c r="V585" s="3">
        <v>2.0</v>
      </c>
      <c r="W585" s="3">
        <v>2.2</v>
      </c>
      <c r="X585" s="3">
        <v>89.0</v>
      </c>
      <c r="Y585" s="3">
        <v>97.8</v>
      </c>
      <c r="Z585" s="3">
        <v>0.0</v>
      </c>
      <c r="AA585" s="3">
        <v>0.0</v>
      </c>
      <c r="AB585" s="3">
        <v>39.0</v>
      </c>
      <c r="AC585" s="3">
        <v>4.3</v>
      </c>
      <c r="AD585" s="3">
        <v>1.4</v>
      </c>
      <c r="AE585" s="3">
        <v>10.6</v>
      </c>
      <c r="AF585" s="3">
        <v>30.0</v>
      </c>
      <c r="AG585" s="3">
        <v>1.0</v>
      </c>
      <c r="AH585" s="3">
        <v>10.0</v>
      </c>
      <c r="AI585" s="3">
        <v>2.0</v>
      </c>
      <c r="AJ585" s="3">
        <v>2.0</v>
      </c>
      <c r="AK585" s="3">
        <v>1.0</v>
      </c>
      <c r="AL585" s="3">
        <v>0.0</v>
      </c>
      <c r="AM585" s="3">
        <v>1.0</v>
      </c>
      <c r="AN585" s="3">
        <v>6.0</v>
      </c>
      <c r="AO585" s="3">
        <v>61.3</v>
      </c>
      <c r="AP585" s="3" t="s">
        <v>4780</v>
      </c>
    </row>
    <row r="586">
      <c r="A586" s="3" t="s">
        <v>2404</v>
      </c>
      <c r="B586" s="3">
        <v>2022.0</v>
      </c>
      <c r="C586" s="3" t="s">
        <v>4796</v>
      </c>
      <c r="D586" s="3" t="s">
        <v>17</v>
      </c>
      <c r="E586" s="3">
        <v>11.0</v>
      </c>
      <c r="F586" s="3">
        <v>12.0</v>
      </c>
      <c r="G586" s="3">
        <v>7.0</v>
      </c>
      <c r="H586" s="3">
        <v>58.3</v>
      </c>
      <c r="I586" s="3">
        <v>104.0</v>
      </c>
      <c r="J586" s="3">
        <v>14.9</v>
      </c>
      <c r="K586" s="3">
        <v>1.0</v>
      </c>
      <c r="L586" s="3">
        <v>62.6</v>
      </c>
      <c r="M586" s="3">
        <v>68.2</v>
      </c>
      <c r="N586" s="3">
        <v>78.5</v>
      </c>
      <c r="O586" s="3">
        <v>67.4</v>
      </c>
      <c r="P586" s="3" t="s">
        <v>4777</v>
      </c>
      <c r="Q586" s="3">
        <v>82.0</v>
      </c>
      <c r="R586" s="3">
        <v>79.0</v>
      </c>
      <c r="S586" s="3">
        <v>96.3</v>
      </c>
      <c r="T586" s="3">
        <v>0.0</v>
      </c>
      <c r="U586" s="3">
        <v>0.0</v>
      </c>
      <c r="V586" s="3">
        <v>27.0</v>
      </c>
      <c r="W586" s="3">
        <v>32.9</v>
      </c>
      <c r="X586" s="3">
        <v>55.0</v>
      </c>
      <c r="Y586" s="3">
        <v>67.1</v>
      </c>
      <c r="Z586" s="3">
        <v>0.0</v>
      </c>
      <c r="AA586" s="3">
        <v>0.0</v>
      </c>
      <c r="AB586" s="3">
        <v>51.0</v>
      </c>
      <c r="AC586" s="3">
        <v>7.3</v>
      </c>
      <c r="AD586" s="3">
        <v>1.32</v>
      </c>
      <c r="AE586" s="3">
        <v>8.8</v>
      </c>
      <c r="AF586" s="3">
        <v>26.0</v>
      </c>
      <c r="AG586" s="3">
        <v>0.0</v>
      </c>
      <c r="AH586" s="3">
        <v>0.0</v>
      </c>
      <c r="AI586" s="3">
        <v>1.0</v>
      </c>
      <c r="AJ586" s="3">
        <v>0.0</v>
      </c>
      <c r="AK586" s="3">
        <v>2.0</v>
      </c>
      <c r="AL586" s="3">
        <v>0.0</v>
      </c>
      <c r="AM586" s="3">
        <v>2.0</v>
      </c>
      <c r="AN586" s="3">
        <v>6.0</v>
      </c>
      <c r="AO586" s="3">
        <v>75.0</v>
      </c>
      <c r="AP586" s="3" t="s">
        <v>4795</v>
      </c>
    </row>
    <row r="587">
      <c r="A587" s="3" t="s">
        <v>2929</v>
      </c>
      <c r="B587" s="3">
        <v>2019.0</v>
      </c>
      <c r="C587" s="3" t="s">
        <v>4793</v>
      </c>
      <c r="D587" s="3" t="s">
        <v>17</v>
      </c>
      <c r="E587" s="3">
        <v>9.0</v>
      </c>
      <c r="F587" s="3">
        <v>9.0</v>
      </c>
      <c r="G587" s="3">
        <v>8.0</v>
      </c>
      <c r="H587" s="3">
        <v>88.9</v>
      </c>
      <c r="I587" s="3">
        <v>46.0</v>
      </c>
      <c r="J587" s="3">
        <v>5.8</v>
      </c>
      <c r="K587" s="3">
        <v>0.0</v>
      </c>
      <c r="L587" s="3">
        <v>62.6</v>
      </c>
      <c r="M587" s="3">
        <v>61.4</v>
      </c>
      <c r="N587" s="3">
        <v>79.3</v>
      </c>
      <c r="O587" s="3">
        <v>69.2</v>
      </c>
      <c r="P587" s="3" t="s">
        <v>4777</v>
      </c>
      <c r="Q587" s="3">
        <v>49.0</v>
      </c>
      <c r="R587" s="3">
        <v>49.0</v>
      </c>
      <c r="S587" s="3">
        <v>100.0</v>
      </c>
      <c r="T587" s="3">
        <v>0.0</v>
      </c>
      <c r="U587" s="3">
        <v>0.0</v>
      </c>
      <c r="V587" s="3">
        <v>25.0</v>
      </c>
      <c r="W587" s="3">
        <v>51.0</v>
      </c>
      <c r="X587" s="3">
        <v>23.0</v>
      </c>
      <c r="Y587" s="3">
        <v>46.9</v>
      </c>
      <c r="Z587" s="3">
        <v>0.0</v>
      </c>
      <c r="AA587" s="3">
        <v>0.0</v>
      </c>
      <c r="AB587" s="3">
        <v>69.0</v>
      </c>
      <c r="AC587" s="3">
        <v>8.6</v>
      </c>
      <c r="AD587" s="3">
        <v>0.94</v>
      </c>
      <c r="AE587" s="3">
        <v>-2.1</v>
      </c>
      <c r="AF587" s="3">
        <v>13.0</v>
      </c>
      <c r="AG587" s="3">
        <v>0.0</v>
      </c>
      <c r="AH587" s="3">
        <v>0.0</v>
      </c>
      <c r="AI587" s="3">
        <v>0.0</v>
      </c>
      <c r="AJ587" s="3">
        <v>0.0</v>
      </c>
      <c r="AK587" s="3">
        <v>0.0</v>
      </c>
      <c r="AL587" s="3">
        <v>0.0</v>
      </c>
      <c r="AM587" s="3">
        <v>2.0</v>
      </c>
      <c r="AN587" s="3">
        <v>3.0</v>
      </c>
      <c r="AO587" s="3">
        <v>88.0</v>
      </c>
      <c r="AP587" s="3" t="s">
        <v>4815</v>
      </c>
    </row>
    <row r="588">
      <c r="A588" s="3" t="s">
        <v>5177</v>
      </c>
      <c r="B588" s="3">
        <v>2021.0</v>
      </c>
      <c r="C588" s="3" t="s">
        <v>4784</v>
      </c>
      <c r="D588" s="3" t="s">
        <v>17</v>
      </c>
      <c r="E588" s="3">
        <v>9.0</v>
      </c>
      <c r="F588" s="3">
        <v>15.0</v>
      </c>
      <c r="G588" s="3">
        <v>9.0</v>
      </c>
      <c r="H588" s="3">
        <v>60.0</v>
      </c>
      <c r="I588" s="3">
        <v>100.0</v>
      </c>
      <c r="J588" s="3">
        <v>11.1</v>
      </c>
      <c r="K588" s="3">
        <v>0.0</v>
      </c>
      <c r="L588" s="3">
        <v>62.5</v>
      </c>
      <c r="M588" s="3">
        <v>62.4</v>
      </c>
      <c r="N588" s="3">
        <v>80.1</v>
      </c>
      <c r="O588" s="3">
        <v>67.5</v>
      </c>
      <c r="P588" s="3" t="s">
        <v>4777</v>
      </c>
      <c r="Q588" s="3">
        <v>80.0</v>
      </c>
      <c r="R588" s="3">
        <v>76.0</v>
      </c>
      <c r="S588" s="3">
        <v>95.0</v>
      </c>
      <c r="T588" s="3">
        <v>0.0</v>
      </c>
      <c r="U588" s="3">
        <v>0.0</v>
      </c>
      <c r="V588" s="3">
        <v>19.0</v>
      </c>
      <c r="W588" s="3">
        <v>23.8</v>
      </c>
      <c r="X588" s="3">
        <v>61.0</v>
      </c>
      <c r="Y588" s="3">
        <v>76.3</v>
      </c>
      <c r="Z588" s="3">
        <v>0.0</v>
      </c>
      <c r="AA588" s="3">
        <v>0.0</v>
      </c>
      <c r="AB588" s="3">
        <v>33.0</v>
      </c>
      <c r="AC588" s="3">
        <v>3.7</v>
      </c>
      <c r="AD588" s="3">
        <v>1.32</v>
      </c>
      <c r="AE588" s="3">
        <v>12.8</v>
      </c>
      <c r="AF588" s="3">
        <v>22.0</v>
      </c>
      <c r="AG588" s="3">
        <v>0.0</v>
      </c>
      <c r="AH588" s="3">
        <v>0.0</v>
      </c>
      <c r="AI588" s="3">
        <v>4.0</v>
      </c>
      <c r="AJ588" s="3">
        <v>1.0</v>
      </c>
      <c r="AK588" s="3">
        <v>0.0</v>
      </c>
      <c r="AL588" s="3">
        <v>0.0</v>
      </c>
      <c r="AM588" s="3">
        <v>1.0</v>
      </c>
      <c r="AN588" s="3">
        <v>7.0</v>
      </c>
      <c r="AO588" s="3">
        <v>79.9</v>
      </c>
      <c r="AP588" s="3" t="s">
        <v>4780</v>
      </c>
    </row>
    <row r="589">
      <c r="A589" s="3" t="s">
        <v>5178</v>
      </c>
      <c r="B589" s="3">
        <v>2022.0</v>
      </c>
      <c r="C589" s="3" t="s">
        <v>4785</v>
      </c>
      <c r="D589" s="3" t="s">
        <v>17</v>
      </c>
      <c r="E589" s="3">
        <v>11.0</v>
      </c>
      <c r="F589" s="3">
        <v>6.0</v>
      </c>
      <c r="G589" s="3">
        <v>5.0</v>
      </c>
      <c r="H589" s="3">
        <v>83.3</v>
      </c>
      <c r="I589" s="3">
        <v>85.0</v>
      </c>
      <c r="J589" s="3">
        <v>17.0</v>
      </c>
      <c r="K589" s="3">
        <v>1.0</v>
      </c>
      <c r="L589" s="3">
        <v>62.5</v>
      </c>
      <c r="M589" s="3">
        <v>56.8</v>
      </c>
      <c r="N589" s="3">
        <v>76.3</v>
      </c>
      <c r="O589" s="3">
        <v>73.8</v>
      </c>
      <c r="P589" s="3" t="s">
        <v>4777</v>
      </c>
      <c r="Q589" s="3">
        <v>64.0</v>
      </c>
      <c r="R589" s="3">
        <v>59.0</v>
      </c>
      <c r="S589" s="3">
        <v>92.2</v>
      </c>
      <c r="T589" s="3">
        <v>0.0</v>
      </c>
      <c r="U589" s="3">
        <v>0.0</v>
      </c>
      <c r="V589" s="3">
        <v>50.0</v>
      </c>
      <c r="W589" s="3">
        <v>78.1</v>
      </c>
      <c r="X589" s="3">
        <v>10.0</v>
      </c>
      <c r="Y589" s="3">
        <v>15.6</v>
      </c>
      <c r="Z589" s="3">
        <v>0.0</v>
      </c>
      <c r="AA589" s="3">
        <v>0.0</v>
      </c>
      <c r="AB589" s="3">
        <v>63.0</v>
      </c>
      <c r="AC589" s="3">
        <v>12.6</v>
      </c>
      <c r="AD589" s="3">
        <v>1.44</v>
      </c>
      <c r="AE589" s="3">
        <v>7.2</v>
      </c>
      <c r="AF589" s="3">
        <v>48.0</v>
      </c>
      <c r="AG589" s="3">
        <v>0.0</v>
      </c>
      <c r="AH589" s="3">
        <v>0.0</v>
      </c>
      <c r="AI589" s="3">
        <v>0.0</v>
      </c>
      <c r="AJ589" s="3">
        <v>0.0</v>
      </c>
      <c r="AK589" s="3">
        <v>1.0</v>
      </c>
      <c r="AL589" s="3">
        <v>0.0</v>
      </c>
      <c r="AM589" s="3">
        <v>0.0</v>
      </c>
      <c r="AN589" s="3">
        <v>2.0</v>
      </c>
      <c r="AO589" s="3">
        <v>118.8</v>
      </c>
      <c r="AP589" s="3" t="s">
        <v>4778</v>
      </c>
    </row>
    <row r="590">
      <c r="A590" s="3" t="s">
        <v>4999</v>
      </c>
      <c r="B590" s="3">
        <v>2020.0</v>
      </c>
      <c r="C590" s="3" t="s">
        <v>4909</v>
      </c>
      <c r="D590" s="3" t="s">
        <v>17</v>
      </c>
      <c r="E590" s="3">
        <v>6.0</v>
      </c>
      <c r="F590" s="3">
        <v>6.0</v>
      </c>
      <c r="G590" s="3">
        <v>4.0</v>
      </c>
      <c r="H590" s="3">
        <v>66.7</v>
      </c>
      <c r="I590" s="3">
        <v>62.0</v>
      </c>
      <c r="J590" s="3">
        <v>15.5</v>
      </c>
      <c r="K590" s="3">
        <v>1.0</v>
      </c>
      <c r="L590" s="3">
        <v>62.5</v>
      </c>
      <c r="M590" s="3">
        <v>61.7</v>
      </c>
      <c r="N590" s="3">
        <v>74.9</v>
      </c>
      <c r="O590" s="3">
        <v>65.0</v>
      </c>
      <c r="P590" s="3" t="s">
        <v>4777</v>
      </c>
      <c r="Q590" s="3">
        <v>39.0</v>
      </c>
      <c r="R590" s="3">
        <v>37.0</v>
      </c>
      <c r="S590" s="3">
        <v>94.9</v>
      </c>
      <c r="T590" s="3">
        <v>0.0</v>
      </c>
      <c r="U590" s="3">
        <v>0.0</v>
      </c>
      <c r="V590" s="3">
        <v>5.0</v>
      </c>
      <c r="W590" s="3">
        <v>12.8</v>
      </c>
      <c r="X590" s="3">
        <v>34.0</v>
      </c>
      <c r="Y590" s="3">
        <v>87.2</v>
      </c>
      <c r="Z590" s="3">
        <v>0.0</v>
      </c>
      <c r="AA590" s="3">
        <v>0.0</v>
      </c>
      <c r="AB590" s="3">
        <v>18.0</v>
      </c>
      <c r="AC590" s="3">
        <v>4.5</v>
      </c>
      <c r="AD590" s="3">
        <v>1.68</v>
      </c>
      <c r="AE590" s="3">
        <v>14.3</v>
      </c>
      <c r="AF590" s="3">
        <v>32.0</v>
      </c>
      <c r="AG590" s="3">
        <v>0.0</v>
      </c>
      <c r="AH590" s="3">
        <v>0.0</v>
      </c>
      <c r="AI590" s="3">
        <v>0.0</v>
      </c>
      <c r="AJ590" s="3">
        <v>0.0</v>
      </c>
      <c r="AK590" s="3">
        <v>1.0</v>
      </c>
      <c r="AL590" s="3">
        <v>0.0</v>
      </c>
      <c r="AM590" s="3">
        <v>0.0</v>
      </c>
      <c r="AN590" s="3">
        <v>3.0</v>
      </c>
      <c r="AO590" s="3">
        <v>100.7</v>
      </c>
      <c r="AP590" s="3" t="s">
        <v>4780</v>
      </c>
    </row>
    <row r="591">
      <c r="A591" s="3" t="s">
        <v>5179</v>
      </c>
      <c r="B591" s="3">
        <v>2022.0</v>
      </c>
      <c r="C591" s="3" t="s">
        <v>4973</v>
      </c>
      <c r="D591" s="3" t="s">
        <v>17</v>
      </c>
      <c r="E591" s="3">
        <v>12.0</v>
      </c>
      <c r="F591" s="3">
        <v>72.0</v>
      </c>
      <c r="G591" s="3">
        <v>50.0</v>
      </c>
      <c r="H591" s="3">
        <v>69.4</v>
      </c>
      <c r="I591" s="3">
        <v>473.0</v>
      </c>
      <c r="J591" s="3">
        <v>9.5</v>
      </c>
      <c r="K591" s="3">
        <v>3.0</v>
      </c>
      <c r="L591" s="3">
        <v>62.4</v>
      </c>
      <c r="M591" s="3">
        <v>63.8</v>
      </c>
      <c r="N591" s="3">
        <v>59.9</v>
      </c>
      <c r="O591" s="3">
        <v>73.8</v>
      </c>
      <c r="P591" s="3" t="s">
        <v>4777</v>
      </c>
      <c r="Q591" s="3">
        <v>348.0</v>
      </c>
      <c r="R591" s="3">
        <v>331.0</v>
      </c>
      <c r="S591" s="3">
        <v>95.1</v>
      </c>
      <c r="T591" s="3">
        <v>0.0</v>
      </c>
      <c r="U591" s="3">
        <v>0.0</v>
      </c>
      <c r="V591" s="3">
        <v>340.0</v>
      </c>
      <c r="W591" s="3">
        <v>97.7</v>
      </c>
      <c r="X591" s="3">
        <v>8.0</v>
      </c>
      <c r="Y591" s="3">
        <v>2.3</v>
      </c>
      <c r="Z591" s="3">
        <v>0.0</v>
      </c>
      <c r="AA591" s="3">
        <v>0.0</v>
      </c>
      <c r="AB591" s="3">
        <v>226.0</v>
      </c>
      <c r="AC591" s="3">
        <v>4.5</v>
      </c>
      <c r="AD591" s="3">
        <v>1.43</v>
      </c>
      <c r="AE591" s="3">
        <v>6.4</v>
      </c>
      <c r="AF591" s="3">
        <v>36.0</v>
      </c>
      <c r="AG591" s="3">
        <v>6.0</v>
      </c>
      <c r="AH591" s="3">
        <v>10.7</v>
      </c>
      <c r="AI591" s="3">
        <v>9.0</v>
      </c>
      <c r="AJ591" s="3">
        <v>3.0</v>
      </c>
      <c r="AK591" s="3">
        <v>1.0</v>
      </c>
      <c r="AL591" s="3">
        <v>0.0</v>
      </c>
      <c r="AM591" s="3">
        <v>11.0</v>
      </c>
      <c r="AN591" s="3">
        <v>29.0</v>
      </c>
      <c r="AO591" s="3">
        <v>95.4</v>
      </c>
      <c r="AP591" s="3" t="s">
        <v>4792</v>
      </c>
    </row>
    <row r="592">
      <c r="A592" s="3" t="s">
        <v>5004</v>
      </c>
      <c r="B592" s="3">
        <v>2023.0</v>
      </c>
      <c r="C592" s="3" t="s">
        <v>4878</v>
      </c>
      <c r="D592" s="3" t="s">
        <v>17</v>
      </c>
      <c r="E592" s="3">
        <v>12.0</v>
      </c>
      <c r="F592" s="3">
        <v>80.0</v>
      </c>
      <c r="G592" s="3">
        <v>40.0</v>
      </c>
      <c r="H592" s="3">
        <v>50.0</v>
      </c>
      <c r="I592" s="3">
        <v>445.0</v>
      </c>
      <c r="J592" s="3">
        <v>11.1</v>
      </c>
      <c r="K592" s="3">
        <v>3.0</v>
      </c>
      <c r="L592" s="3">
        <v>62.4</v>
      </c>
      <c r="M592" s="3">
        <v>59.6</v>
      </c>
      <c r="N592" s="3">
        <v>52.2</v>
      </c>
      <c r="O592" s="3">
        <v>38.8</v>
      </c>
      <c r="P592" s="3" t="s">
        <v>4777</v>
      </c>
      <c r="Q592" s="3">
        <v>299.0</v>
      </c>
      <c r="R592" s="3">
        <v>282.0</v>
      </c>
      <c r="S592" s="3">
        <v>94.3</v>
      </c>
      <c r="T592" s="3">
        <v>0.0</v>
      </c>
      <c r="U592" s="3">
        <v>0.0</v>
      </c>
      <c r="V592" s="3">
        <v>102.0</v>
      </c>
      <c r="W592" s="3">
        <v>34.1</v>
      </c>
      <c r="X592" s="3">
        <v>197.0</v>
      </c>
      <c r="Y592" s="3">
        <v>65.9</v>
      </c>
      <c r="Z592" s="3">
        <v>0.0</v>
      </c>
      <c r="AA592" s="3">
        <v>0.0</v>
      </c>
      <c r="AB592" s="3">
        <v>135.0</v>
      </c>
      <c r="AC592" s="3">
        <v>3.4</v>
      </c>
      <c r="AD592" s="3">
        <v>1.58</v>
      </c>
      <c r="AE592" s="3">
        <v>16.1</v>
      </c>
      <c r="AF592" s="3">
        <v>55.0</v>
      </c>
      <c r="AG592" s="3">
        <v>6.0</v>
      </c>
      <c r="AH592" s="3">
        <v>13.0</v>
      </c>
      <c r="AI592" s="3">
        <v>19.0</v>
      </c>
      <c r="AJ592" s="3">
        <v>5.0</v>
      </c>
      <c r="AK592" s="3">
        <v>4.0</v>
      </c>
      <c r="AL592" s="3">
        <v>2.0</v>
      </c>
      <c r="AM592" s="3">
        <v>5.0</v>
      </c>
      <c r="AN592" s="3">
        <v>24.0</v>
      </c>
      <c r="AO592" s="3">
        <v>58.6</v>
      </c>
      <c r="AP592" s="3" t="s">
        <v>4778</v>
      </c>
    </row>
    <row r="593">
      <c r="A593" s="3" t="s">
        <v>1536</v>
      </c>
      <c r="B593" s="3">
        <v>2021.0</v>
      </c>
      <c r="C593" s="3" t="s">
        <v>4880</v>
      </c>
      <c r="D593" s="3" t="s">
        <v>17</v>
      </c>
      <c r="E593" s="3">
        <v>12.0</v>
      </c>
      <c r="F593" s="3">
        <v>60.0</v>
      </c>
      <c r="G593" s="3">
        <v>39.0</v>
      </c>
      <c r="H593" s="3">
        <v>65.0</v>
      </c>
      <c r="I593" s="3">
        <v>399.0</v>
      </c>
      <c r="J593" s="3">
        <v>10.2</v>
      </c>
      <c r="K593" s="3">
        <v>6.0</v>
      </c>
      <c r="L593" s="3">
        <v>62.4</v>
      </c>
      <c r="M593" s="3">
        <v>61.6</v>
      </c>
      <c r="N593" s="3">
        <v>70.9</v>
      </c>
      <c r="O593" s="3">
        <v>73.1</v>
      </c>
      <c r="P593" s="3" t="s">
        <v>4777</v>
      </c>
      <c r="Q593" s="3">
        <v>346.0</v>
      </c>
      <c r="R593" s="3">
        <v>332.0</v>
      </c>
      <c r="S593" s="3">
        <v>96.0</v>
      </c>
      <c r="T593" s="3">
        <v>0.0</v>
      </c>
      <c r="U593" s="3">
        <v>0.0</v>
      </c>
      <c r="V593" s="3">
        <v>37.0</v>
      </c>
      <c r="W593" s="3">
        <v>10.7</v>
      </c>
      <c r="X593" s="3">
        <v>309.0</v>
      </c>
      <c r="Y593" s="3">
        <v>89.3</v>
      </c>
      <c r="Z593" s="3">
        <v>0.0</v>
      </c>
      <c r="AA593" s="3">
        <v>0.0</v>
      </c>
      <c r="AB593" s="3">
        <v>142.0</v>
      </c>
      <c r="AC593" s="3">
        <v>3.6</v>
      </c>
      <c r="AD593" s="3">
        <v>1.2</v>
      </c>
      <c r="AE593" s="3">
        <v>9.9</v>
      </c>
      <c r="AF593" s="3">
        <v>50.0</v>
      </c>
      <c r="AG593" s="3">
        <v>3.0</v>
      </c>
      <c r="AH593" s="3">
        <v>7.1</v>
      </c>
      <c r="AI593" s="3">
        <v>21.0</v>
      </c>
      <c r="AJ593" s="3">
        <v>10.0</v>
      </c>
      <c r="AK593" s="3">
        <v>2.0</v>
      </c>
      <c r="AL593" s="3">
        <v>0.0</v>
      </c>
      <c r="AM593" s="3">
        <v>4.0</v>
      </c>
      <c r="AN593" s="3">
        <v>20.0</v>
      </c>
      <c r="AO593" s="3">
        <v>103.4</v>
      </c>
      <c r="AP593" s="3" t="s">
        <v>4792</v>
      </c>
    </row>
    <row r="594">
      <c r="A594" s="3" t="s">
        <v>5016</v>
      </c>
      <c r="B594" s="3">
        <v>2021.0</v>
      </c>
      <c r="C594" s="3" t="s">
        <v>4880</v>
      </c>
      <c r="D594" s="3" t="s">
        <v>17</v>
      </c>
      <c r="E594" s="3">
        <v>11.0</v>
      </c>
      <c r="F594" s="3">
        <v>38.0</v>
      </c>
      <c r="G594" s="3">
        <v>26.0</v>
      </c>
      <c r="H594" s="3">
        <v>68.4</v>
      </c>
      <c r="I594" s="3">
        <v>344.0</v>
      </c>
      <c r="J594" s="3">
        <v>13.2</v>
      </c>
      <c r="K594" s="3">
        <v>2.0</v>
      </c>
      <c r="L594" s="3">
        <v>62.4</v>
      </c>
      <c r="M594" s="3">
        <v>62.1</v>
      </c>
      <c r="N594" s="3">
        <v>48.1</v>
      </c>
      <c r="O594" s="3">
        <v>72.0</v>
      </c>
      <c r="P594" s="3" t="s">
        <v>4777</v>
      </c>
      <c r="Q594" s="3">
        <v>253.0</v>
      </c>
      <c r="R594" s="3">
        <v>247.0</v>
      </c>
      <c r="S594" s="3">
        <v>97.6</v>
      </c>
      <c r="T594" s="3">
        <v>0.0</v>
      </c>
      <c r="U594" s="3">
        <v>0.0</v>
      </c>
      <c r="V594" s="3">
        <v>20.0</v>
      </c>
      <c r="W594" s="3">
        <v>7.9</v>
      </c>
      <c r="X594" s="3">
        <v>231.0</v>
      </c>
      <c r="Y594" s="3">
        <v>91.3</v>
      </c>
      <c r="Z594" s="3">
        <v>0.0</v>
      </c>
      <c r="AA594" s="3">
        <v>0.0</v>
      </c>
      <c r="AB594" s="3">
        <v>114.0</v>
      </c>
      <c r="AC594" s="3">
        <v>4.4</v>
      </c>
      <c r="AD594" s="3">
        <v>1.39</v>
      </c>
      <c r="AE594" s="3">
        <v>11.9</v>
      </c>
      <c r="AF594" s="3">
        <v>42.0</v>
      </c>
      <c r="AG594" s="3">
        <v>5.0</v>
      </c>
      <c r="AH594" s="3">
        <v>16.1</v>
      </c>
      <c r="AI594" s="3">
        <v>12.0</v>
      </c>
      <c r="AJ594" s="3">
        <v>5.0</v>
      </c>
      <c r="AK594" s="3">
        <v>0.0</v>
      </c>
      <c r="AL594" s="3">
        <v>0.0</v>
      </c>
      <c r="AM594" s="3">
        <v>7.0</v>
      </c>
      <c r="AN594" s="3">
        <v>15.0</v>
      </c>
      <c r="AO594" s="3">
        <v>114.4</v>
      </c>
      <c r="AP594" s="3" t="s">
        <v>4818</v>
      </c>
    </row>
    <row r="595">
      <c r="A595" s="3" t="s">
        <v>4929</v>
      </c>
      <c r="B595" s="3">
        <v>2016.0</v>
      </c>
      <c r="C595" s="3" t="s">
        <v>4784</v>
      </c>
      <c r="D595" s="3" t="s">
        <v>17</v>
      </c>
      <c r="E595" s="3">
        <v>11.0</v>
      </c>
      <c r="F595" s="3">
        <v>56.0</v>
      </c>
      <c r="G595" s="3">
        <v>24.0</v>
      </c>
      <c r="H595" s="3">
        <v>42.9</v>
      </c>
      <c r="I595" s="3">
        <v>307.0</v>
      </c>
      <c r="J595" s="3">
        <v>12.8</v>
      </c>
      <c r="K595" s="3">
        <v>2.0</v>
      </c>
      <c r="L595" s="3">
        <v>62.4</v>
      </c>
      <c r="M595" s="3">
        <v>61.9</v>
      </c>
      <c r="N595" s="3">
        <v>42.0</v>
      </c>
      <c r="O595" s="3">
        <v>79.5</v>
      </c>
      <c r="P595" s="3" t="s">
        <v>4777</v>
      </c>
      <c r="Q595" s="3">
        <v>261.0</v>
      </c>
      <c r="R595" s="3">
        <v>248.0</v>
      </c>
      <c r="S595" s="3">
        <v>95.0</v>
      </c>
      <c r="T595" s="3">
        <v>0.0</v>
      </c>
      <c r="U595" s="3">
        <v>0.0</v>
      </c>
      <c r="V595" s="3">
        <v>40.0</v>
      </c>
      <c r="W595" s="3">
        <v>15.3</v>
      </c>
      <c r="X595" s="3">
        <v>221.0</v>
      </c>
      <c r="Y595" s="3">
        <v>84.7</v>
      </c>
      <c r="Z595" s="3">
        <v>0.0</v>
      </c>
      <c r="AA595" s="3">
        <v>0.0</v>
      </c>
      <c r="AB595" s="3">
        <v>124.0</v>
      </c>
      <c r="AC595" s="3">
        <v>5.2</v>
      </c>
      <c r="AD595" s="3">
        <v>1.24</v>
      </c>
      <c r="AE595" s="3">
        <v>15.7</v>
      </c>
      <c r="AF595" s="3">
        <v>45.0</v>
      </c>
      <c r="AG595" s="3">
        <v>4.0</v>
      </c>
      <c r="AH595" s="3">
        <v>14.3</v>
      </c>
      <c r="AI595" s="3">
        <v>0.0</v>
      </c>
      <c r="AJ595" s="3">
        <v>0.0</v>
      </c>
      <c r="AK595" s="3">
        <v>0.0</v>
      </c>
      <c r="AL595" s="3">
        <v>0.0</v>
      </c>
      <c r="AM595" s="3">
        <v>7.0</v>
      </c>
      <c r="AN595" s="3">
        <v>17.0</v>
      </c>
      <c r="AO595" s="3">
        <v>72.5</v>
      </c>
      <c r="AP595" s="3" t="s">
        <v>4778</v>
      </c>
    </row>
    <row r="596">
      <c r="A596" s="3" t="s">
        <v>1856</v>
      </c>
      <c r="B596" s="3">
        <v>2020.0</v>
      </c>
      <c r="C596" s="3" t="s">
        <v>4776</v>
      </c>
      <c r="D596" s="3" t="s">
        <v>17</v>
      </c>
      <c r="E596" s="3">
        <v>10.0</v>
      </c>
      <c r="F596" s="3">
        <v>31.0</v>
      </c>
      <c r="G596" s="3">
        <v>22.0</v>
      </c>
      <c r="H596" s="3">
        <v>71.0</v>
      </c>
      <c r="I596" s="3">
        <v>280.0</v>
      </c>
      <c r="J596" s="3">
        <v>12.7</v>
      </c>
      <c r="K596" s="3">
        <v>3.0</v>
      </c>
      <c r="L596" s="3">
        <v>62.4</v>
      </c>
      <c r="M596" s="3">
        <v>64.2</v>
      </c>
      <c r="N596" s="3">
        <v>56.3</v>
      </c>
      <c r="O596" s="3">
        <v>75.5</v>
      </c>
      <c r="P596" s="3">
        <v>61.0</v>
      </c>
      <c r="Q596" s="3">
        <v>179.0</v>
      </c>
      <c r="R596" s="3">
        <v>168.0</v>
      </c>
      <c r="S596" s="3">
        <v>93.9</v>
      </c>
      <c r="T596" s="3">
        <v>1.0</v>
      </c>
      <c r="U596" s="3">
        <v>0.6</v>
      </c>
      <c r="V596" s="3">
        <v>37.0</v>
      </c>
      <c r="W596" s="3">
        <v>20.7</v>
      </c>
      <c r="X596" s="3">
        <v>139.0</v>
      </c>
      <c r="Y596" s="3">
        <v>77.7</v>
      </c>
      <c r="Z596" s="3">
        <v>1.0</v>
      </c>
      <c r="AA596" s="3">
        <v>0.6</v>
      </c>
      <c r="AB596" s="3">
        <v>176.0</v>
      </c>
      <c r="AC596" s="3">
        <v>8.0</v>
      </c>
      <c r="AD596" s="3">
        <v>1.67</v>
      </c>
      <c r="AE596" s="3">
        <v>9.3</v>
      </c>
      <c r="AF596" s="3">
        <v>74.0</v>
      </c>
      <c r="AG596" s="3">
        <v>3.0</v>
      </c>
      <c r="AH596" s="3">
        <v>12.0</v>
      </c>
      <c r="AI596" s="3">
        <v>4.0</v>
      </c>
      <c r="AJ596" s="3">
        <v>2.0</v>
      </c>
      <c r="AK596" s="3">
        <v>0.0</v>
      </c>
      <c r="AL596" s="3">
        <v>0.0</v>
      </c>
      <c r="AM596" s="3">
        <v>5.0</v>
      </c>
      <c r="AN596" s="3">
        <v>10.0</v>
      </c>
      <c r="AO596" s="3">
        <v>131.1</v>
      </c>
      <c r="AP596" s="3" t="s">
        <v>4778</v>
      </c>
    </row>
    <row r="597">
      <c r="A597" s="3" t="s">
        <v>4986</v>
      </c>
      <c r="B597" s="3">
        <v>2022.0</v>
      </c>
      <c r="C597" s="3" t="s">
        <v>4878</v>
      </c>
      <c r="D597" s="3" t="s">
        <v>17</v>
      </c>
      <c r="E597" s="3">
        <v>10.0</v>
      </c>
      <c r="F597" s="3">
        <v>62.0</v>
      </c>
      <c r="G597" s="3">
        <v>42.0</v>
      </c>
      <c r="H597" s="3">
        <v>67.7</v>
      </c>
      <c r="I597" s="3">
        <v>431.0</v>
      </c>
      <c r="J597" s="3">
        <v>10.3</v>
      </c>
      <c r="K597" s="3">
        <v>1.0</v>
      </c>
      <c r="L597" s="3">
        <v>62.3</v>
      </c>
      <c r="M597" s="3">
        <v>62.4</v>
      </c>
      <c r="N597" s="3">
        <v>48.4</v>
      </c>
      <c r="O597" s="3">
        <v>73.4</v>
      </c>
      <c r="P597" s="3">
        <v>66.1</v>
      </c>
      <c r="Q597" s="3">
        <v>345.0</v>
      </c>
      <c r="R597" s="3">
        <v>318.0</v>
      </c>
      <c r="S597" s="3">
        <v>92.2</v>
      </c>
      <c r="T597" s="3">
        <v>2.0</v>
      </c>
      <c r="U597" s="3">
        <v>0.6</v>
      </c>
      <c r="V597" s="3">
        <v>242.0</v>
      </c>
      <c r="W597" s="3">
        <v>70.1</v>
      </c>
      <c r="X597" s="3">
        <v>103.0</v>
      </c>
      <c r="Y597" s="3">
        <v>29.9</v>
      </c>
      <c r="Z597" s="3">
        <v>0.0</v>
      </c>
      <c r="AA597" s="3">
        <v>0.0</v>
      </c>
      <c r="AB597" s="3">
        <v>177.0</v>
      </c>
      <c r="AC597" s="3">
        <v>4.2</v>
      </c>
      <c r="AD597" s="3">
        <v>1.36</v>
      </c>
      <c r="AE597" s="3">
        <v>9.2</v>
      </c>
      <c r="AF597" s="3">
        <v>40.0</v>
      </c>
      <c r="AG597" s="3">
        <v>7.0</v>
      </c>
      <c r="AH597" s="3">
        <v>14.3</v>
      </c>
      <c r="AI597" s="3">
        <v>7.0</v>
      </c>
      <c r="AJ597" s="3">
        <v>3.0</v>
      </c>
      <c r="AK597" s="3">
        <v>0.0</v>
      </c>
      <c r="AL597" s="3">
        <v>0.0</v>
      </c>
      <c r="AM597" s="3">
        <v>7.0</v>
      </c>
      <c r="AN597" s="3">
        <v>19.0</v>
      </c>
      <c r="AO597" s="3">
        <v>92.9</v>
      </c>
      <c r="AP597" s="3" t="s">
        <v>4792</v>
      </c>
    </row>
    <row r="598">
      <c r="A598" s="3" t="s">
        <v>5180</v>
      </c>
      <c r="B598" s="3">
        <v>2016.0</v>
      </c>
      <c r="C598" s="3" t="s">
        <v>4787</v>
      </c>
      <c r="D598" s="3" t="s">
        <v>17</v>
      </c>
      <c r="E598" s="3">
        <v>10.0</v>
      </c>
      <c r="F598" s="3">
        <v>48.0</v>
      </c>
      <c r="G598" s="3">
        <v>21.0</v>
      </c>
      <c r="H598" s="3">
        <v>43.8</v>
      </c>
      <c r="I598" s="3">
        <v>325.0</v>
      </c>
      <c r="J598" s="3">
        <v>15.5</v>
      </c>
      <c r="K598" s="3">
        <v>2.0</v>
      </c>
      <c r="L598" s="3">
        <v>62.3</v>
      </c>
      <c r="M598" s="3">
        <v>60.8</v>
      </c>
      <c r="N598" s="3">
        <v>56.3</v>
      </c>
      <c r="O598" s="3">
        <v>71.9</v>
      </c>
      <c r="P598" s="3" t="s">
        <v>4777</v>
      </c>
      <c r="Q598" s="3">
        <v>272.0</v>
      </c>
      <c r="R598" s="3">
        <v>262.0</v>
      </c>
      <c r="S598" s="3">
        <v>96.3</v>
      </c>
      <c r="T598" s="3">
        <v>0.0</v>
      </c>
      <c r="U598" s="3">
        <v>0.0</v>
      </c>
      <c r="V598" s="3">
        <v>25.0</v>
      </c>
      <c r="W598" s="3">
        <v>9.2</v>
      </c>
      <c r="X598" s="3">
        <v>247.0</v>
      </c>
      <c r="Y598" s="3">
        <v>90.8</v>
      </c>
      <c r="Z598" s="3">
        <v>0.0</v>
      </c>
      <c r="AA598" s="3">
        <v>0.0</v>
      </c>
      <c r="AB598" s="3">
        <v>152.0</v>
      </c>
      <c r="AC598" s="3">
        <v>7.2</v>
      </c>
      <c r="AD598" s="3">
        <v>1.24</v>
      </c>
      <c r="AE598" s="3">
        <v>13.1</v>
      </c>
      <c r="AF598" s="3">
        <v>48.0</v>
      </c>
      <c r="AG598" s="3">
        <v>3.0</v>
      </c>
      <c r="AH598" s="3">
        <v>12.5</v>
      </c>
      <c r="AI598" s="3">
        <v>0.0</v>
      </c>
      <c r="AJ598" s="3">
        <v>0.0</v>
      </c>
      <c r="AK598" s="3">
        <v>1.0</v>
      </c>
      <c r="AL598" s="3">
        <v>0.0</v>
      </c>
      <c r="AM598" s="3">
        <v>6.0</v>
      </c>
      <c r="AN598" s="3">
        <v>18.0</v>
      </c>
      <c r="AO598" s="3">
        <v>72.0</v>
      </c>
      <c r="AP598" s="3" t="s">
        <v>4818</v>
      </c>
    </row>
    <row r="599">
      <c r="A599" s="3" t="s">
        <v>4943</v>
      </c>
      <c r="B599" s="3">
        <v>2016.0</v>
      </c>
      <c r="C599" s="3" t="s">
        <v>4779</v>
      </c>
      <c r="D599" s="3" t="s">
        <v>17</v>
      </c>
      <c r="E599" s="3">
        <v>12.0</v>
      </c>
      <c r="F599" s="3">
        <v>51.0</v>
      </c>
      <c r="G599" s="3">
        <v>28.0</v>
      </c>
      <c r="H599" s="3">
        <v>54.9</v>
      </c>
      <c r="I599" s="3">
        <v>315.0</v>
      </c>
      <c r="J599" s="3">
        <v>11.3</v>
      </c>
      <c r="K599" s="3">
        <v>3.0</v>
      </c>
      <c r="L599" s="3">
        <v>62.3</v>
      </c>
      <c r="M599" s="3">
        <v>62.2</v>
      </c>
      <c r="N599" s="3">
        <v>62.7</v>
      </c>
      <c r="O599" s="3">
        <v>71.5</v>
      </c>
      <c r="P599" s="3" t="s">
        <v>4777</v>
      </c>
      <c r="Q599" s="3">
        <v>248.0</v>
      </c>
      <c r="R599" s="3">
        <v>237.0</v>
      </c>
      <c r="S599" s="3">
        <v>95.6</v>
      </c>
      <c r="T599" s="3">
        <v>0.0</v>
      </c>
      <c r="U599" s="3">
        <v>0.0</v>
      </c>
      <c r="V599" s="3">
        <v>20.0</v>
      </c>
      <c r="W599" s="3">
        <v>8.1</v>
      </c>
      <c r="X599" s="3">
        <v>228.0</v>
      </c>
      <c r="Y599" s="3">
        <v>91.9</v>
      </c>
      <c r="Z599" s="3">
        <v>0.0</v>
      </c>
      <c r="AA599" s="3">
        <v>0.0</v>
      </c>
      <c r="AB599" s="3">
        <v>106.0</v>
      </c>
      <c r="AC599" s="3">
        <v>3.8</v>
      </c>
      <c r="AD599" s="3">
        <v>1.33</v>
      </c>
      <c r="AE599" s="3">
        <v>12.8</v>
      </c>
      <c r="AF599" s="3">
        <v>40.0</v>
      </c>
      <c r="AG599" s="3">
        <v>3.0</v>
      </c>
      <c r="AH599" s="3">
        <v>9.7</v>
      </c>
      <c r="AI599" s="3">
        <v>0.0</v>
      </c>
      <c r="AJ599" s="3">
        <v>0.0</v>
      </c>
      <c r="AK599" s="3">
        <v>1.0</v>
      </c>
      <c r="AL599" s="3">
        <v>0.0</v>
      </c>
      <c r="AM599" s="3">
        <v>6.0</v>
      </c>
      <c r="AN599" s="3">
        <v>20.0</v>
      </c>
      <c r="AO599" s="3">
        <v>85.0</v>
      </c>
      <c r="AP599" s="3" t="s">
        <v>4780</v>
      </c>
    </row>
    <row r="600">
      <c r="A600" s="3" t="s">
        <v>4982</v>
      </c>
      <c r="B600" s="3">
        <v>2023.0</v>
      </c>
      <c r="C600" s="3" t="s">
        <v>4878</v>
      </c>
      <c r="D600" s="3" t="s">
        <v>17</v>
      </c>
      <c r="E600" s="3">
        <v>11.0</v>
      </c>
      <c r="F600" s="3">
        <v>33.0</v>
      </c>
      <c r="G600" s="3">
        <v>24.0</v>
      </c>
      <c r="H600" s="3">
        <v>72.7</v>
      </c>
      <c r="I600" s="3">
        <v>277.0</v>
      </c>
      <c r="J600" s="3">
        <v>11.5</v>
      </c>
      <c r="K600" s="3">
        <v>2.0</v>
      </c>
      <c r="L600" s="3">
        <v>62.3</v>
      </c>
      <c r="M600" s="3">
        <v>62.6</v>
      </c>
      <c r="N600" s="3">
        <v>67.6</v>
      </c>
      <c r="O600" s="3">
        <v>73.6</v>
      </c>
      <c r="P600" s="3" t="s">
        <v>4777</v>
      </c>
      <c r="Q600" s="3">
        <v>249.0</v>
      </c>
      <c r="R600" s="3">
        <v>229.0</v>
      </c>
      <c r="S600" s="3">
        <v>92.0</v>
      </c>
      <c r="T600" s="3">
        <v>0.0</v>
      </c>
      <c r="U600" s="3">
        <v>0.0</v>
      </c>
      <c r="V600" s="3">
        <v>158.0</v>
      </c>
      <c r="W600" s="3">
        <v>63.5</v>
      </c>
      <c r="X600" s="3">
        <v>91.0</v>
      </c>
      <c r="Y600" s="3">
        <v>36.5</v>
      </c>
      <c r="Z600" s="3">
        <v>0.0</v>
      </c>
      <c r="AA600" s="3">
        <v>0.0</v>
      </c>
      <c r="AB600" s="3">
        <v>139.0</v>
      </c>
      <c r="AC600" s="3">
        <v>5.8</v>
      </c>
      <c r="AD600" s="3">
        <v>1.21</v>
      </c>
      <c r="AE600" s="3">
        <v>9.1</v>
      </c>
      <c r="AF600" s="3">
        <v>49.0</v>
      </c>
      <c r="AG600" s="3">
        <v>2.0</v>
      </c>
      <c r="AH600" s="3">
        <v>7.7</v>
      </c>
      <c r="AI600" s="3">
        <v>2.0</v>
      </c>
      <c r="AJ600" s="3">
        <v>0.0</v>
      </c>
      <c r="AK600" s="3">
        <v>0.0</v>
      </c>
      <c r="AL600" s="3">
        <v>0.0</v>
      </c>
      <c r="AM600" s="3">
        <v>7.0</v>
      </c>
      <c r="AN600" s="3">
        <v>13.0</v>
      </c>
      <c r="AO600" s="3">
        <v>117.9</v>
      </c>
      <c r="AP600" s="3" t="s">
        <v>4778</v>
      </c>
    </row>
    <row r="601">
      <c r="A601" s="3" t="s">
        <v>2936</v>
      </c>
      <c r="B601" s="3">
        <v>2016.0</v>
      </c>
      <c r="C601" s="3" t="s">
        <v>4782</v>
      </c>
      <c r="D601" s="3" t="s">
        <v>17</v>
      </c>
      <c r="E601" s="3">
        <v>11.0</v>
      </c>
      <c r="F601" s="3">
        <v>16.0</v>
      </c>
      <c r="G601" s="3">
        <v>13.0</v>
      </c>
      <c r="H601" s="3">
        <v>81.3</v>
      </c>
      <c r="I601" s="3">
        <v>106.0</v>
      </c>
      <c r="J601" s="3">
        <v>8.2</v>
      </c>
      <c r="K601" s="3">
        <v>0.0</v>
      </c>
      <c r="L601" s="3">
        <v>62.3</v>
      </c>
      <c r="M601" s="3">
        <v>60.8</v>
      </c>
      <c r="N601" s="3">
        <v>82.7</v>
      </c>
      <c r="O601" s="3">
        <v>70.2</v>
      </c>
      <c r="P601" s="3" t="s">
        <v>4777</v>
      </c>
      <c r="Q601" s="3">
        <v>83.0</v>
      </c>
      <c r="R601" s="3">
        <v>80.0</v>
      </c>
      <c r="S601" s="3">
        <v>96.4</v>
      </c>
      <c r="T601" s="3">
        <v>0.0</v>
      </c>
      <c r="U601" s="3">
        <v>0.0</v>
      </c>
      <c r="V601" s="3">
        <v>79.0</v>
      </c>
      <c r="W601" s="3">
        <v>95.2</v>
      </c>
      <c r="X601" s="3">
        <v>3.0</v>
      </c>
      <c r="Y601" s="3">
        <v>3.6</v>
      </c>
      <c r="Z601" s="3">
        <v>0.0</v>
      </c>
      <c r="AA601" s="3">
        <v>0.0</v>
      </c>
      <c r="AB601" s="3">
        <v>82.0</v>
      </c>
      <c r="AC601" s="3">
        <v>6.3</v>
      </c>
      <c r="AD601" s="3">
        <v>1.33</v>
      </c>
      <c r="AE601" s="3">
        <v>7.0</v>
      </c>
      <c r="AF601" s="3">
        <v>43.0</v>
      </c>
      <c r="AG601" s="3">
        <v>0.0</v>
      </c>
      <c r="AH601" s="3">
        <v>0.0</v>
      </c>
      <c r="AI601" s="3">
        <v>0.0</v>
      </c>
      <c r="AJ601" s="3">
        <v>0.0</v>
      </c>
      <c r="AK601" s="3">
        <v>0.0</v>
      </c>
      <c r="AL601" s="3">
        <v>0.0</v>
      </c>
      <c r="AM601" s="3">
        <v>3.0</v>
      </c>
      <c r="AN601" s="3">
        <v>4.0</v>
      </c>
      <c r="AO601" s="3">
        <v>94.3</v>
      </c>
      <c r="AP601" s="3" t="s">
        <v>4780</v>
      </c>
    </row>
    <row r="602">
      <c r="A602" s="3" t="s">
        <v>5181</v>
      </c>
      <c r="B602" s="3">
        <v>2016.0</v>
      </c>
      <c r="C602" s="3" t="s">
        <v>4785</v>
      </c>
      <c r="D602" s="3" t="s">
        <v>17</v>
      </c>
      <c r="E602" s="3">
        <v>5.0</v>
      </c>
      <c r="F602" s="3">
        <v>9.0</v>
      </c>
      <c r="G602" s="3">
        <v>8.0</v>
      </c>
      <c r="H602" s="3">
        <v>88.9</v>
      </c>
      <c r="I602" s="3">
        <v>102.0</v>
      </c>
      <c r="J602" s="3">
        <v>12.8</v>
      </c>
      <c r="K602" s="3">
        <v>0.0</v>
      </c>
      <c r="L602" s="3">
        <v>62.3</v>
      </c>
      <c r="M602" s="3">
        <v>62.1</v>
      </c>
      <c r="N602" s="3">
        <v>79.3</v>
      </c>
      <c r="O602" s="3">
        <v>67.1</v>
      </c>
      <c r="P602" s="3" t="s">
        <v>4777</v>
      </c>
      <c r="Q602" s="3">
        <v>45.0</v>
      </c>
      <c r="R602" s="3">
        <v>41.0</v>
      </c>
      <c r="S602" s="3">
        <v>91.1</v>
      </c>
      <c r="T602" s="3">
        <v>0.0</v>
      </c>
      <c r="U602" s="3">
        <v>0.0</v>
      </c>
      <c r="V602" s="3">
        <v>45.0</v>
      </c>
      <c r="W602" s="3">
        <v>100.0</v>
      </c>
      <c r="X602" s="3">
        <v>0.0</v>
      </c>
      <c r="Y602" s="3">
        <v>0.0</v>
      </c>
      <c r="Z602" s="3">
        <v>0.0</v>
      </c>
      <c r="AA602" s="3">
        <v>0.0</v>
      </c>
      <c r="AB602" s="3">
        <v>78.0</v>
      </c>
      <c r="AC602" s="3">
        <v>9.8</v>
      </c>
      <c r="AD602" s="3">
        <v>2.49</v>
      </c>
      <c r="AE602" s="3">
        <v>2.4</v>
      </c>
      <c r="AF602" s="3">
        <v>61.0</v>
      </c>
      <c r="AG602" s="3">
        <v>0.0</v>
      </c>
      <c r="AH602" s="3">
        <v>0.0</v>
      </c>
      <c r="AI602" s="3">
        <v>0.0</v>
      </c>
      <c r="AJ602" s="3">
        <v>0.0</v>
      </c>
      <c r="AK602" s="3">
        <v>0.0</v>
      </c>
      <c r="AL602" s="3">
        <v>0.0</v>
      </c>
      <c r="AM602" s="3">
        <v>0.0</v>
      </c>
      <c r="AN602" s="3">
        <v>3.0</v>
      </c>
      <c r="AO602" s="3">
        <v>113.9</v>
      </c>
      <c r="AP602" s="3" t="s">
        <v>4780</v>
      </c>
    </row>
    <row r="603">
      <c r="A603" s="3" t="s">
        <v>5028</v>
      </c>
      <c r="B603" s="3">
        <v>2016.0</v>
      </c>
      <c r="C603" s="3" t="s">
        <v>5029</v>
      </c>
      <c r="D603" s="3" t="s">
        <v>17</v>
      </c>
      <c r="E603" s="3">
        <v>9.0</v>
      </c>
      <c r="F603" s="3">
        <v>15.0</v>
      </c>
      <c r="G603" s="3">
        <v>10.0</v>
      </c>
      <c r="H603" s="3">
        <v>66.7</v>
      </c>
      <c r="I603" s="3">
        <v>95.0</v>
      </c>
      <c r="J603" s="3">
        <v>9.5</v>
      </c>
      <c r="K603" s="3">
        <v>1.0</v>
      </c>
      <c r="L603" s="3">
        <v>62.3</v>
      </c>
      <c r="M603" s="3">
        <v>60.5</v>
      </c>
      <c r="N603" s="3">
        <v>47.1</v>
      </c>
      <c r="O603" s="3">
        <v>67.9</v>
      </c>
      <c r="P603" s="3" t="s">
        <v>4777</v>
      </c>
      <c r="Q603" s="3">
        <v>74.0</v>
      </c>
      <c r="R603" s="3">
        <v>67.0</v>
      </c>
      <c r="S603" s="3">
        <v>90.5</v>
      </c>
      <c r="T603" s="3">
        <v>0.0</v>
      </c>
      <c r="U603" s="3">
        <v>0.0</v>
      </c>
      <c r="V603" s="3">
        <v>67.0</v>
      </c>
      <c r="W603" s="3">
        <v>90.5</v>
      </c>
      <c r="X603" s="3">
        <v>7.0</v>
      </c>
      <c r="Y603" s="3">
        <v>9.5</v>
      </c>
      <c r="Z603" s="3">
        <v>0.0</v>
      </c>
      <c r="AA603" s="3">
        <v>0.0</v>
      </c>
      <c r="AB603" s="3">
        <v>42.0</v>
      </c>
      <c r="AC603" s="3">
        <v>4.2</v>
      </c>
      <c r="AD603" s="3">
        <v>1.42</v>
      </c>
      <c r="AE603" s="3">
        <v>5.5</v>
      </c>
      <c r="AF603" s="3">
        <v>29.0</v>
      </c>
      <c r="AG603" s="3">
        <v>2.0</v>
      </c>
      <c r="AH603" s="3">
        <v>16.7</v>
      </c>
      <c r="AI603" s="3">
        <v>0.0</v>
      </c>
      <c r="AJ603" s="3">
        <v>0.0</v>
      </c>
      <c r="AK603" s="3">
        <v>1.0</v>
      </c>
      <c r="AL603" s="3">
        <v>0.0</v>
      </c>
      <c r="AM603" s="3">
        <v>1.0</v>
      </c>
      <c r="AN603" s="3">
        <v>6.0</v>
      </c>
      <c r="AO603" s="3">
        <v>78.5</v>
      </c>
      <c r="AP603" s="3" t="s">
        <v>4780</v>
      </c>
    </row>
    <row r="604">
      <c r="A604" s="3" t="s">
        <v>4934</v>
      </c>
      <c r="B604" s="3">
        <v>2020.0</v>
      </c>
      <c r="C604" s="3" t="s">
        <v>4785</v>
      </c>
      <c r="D604" s="3" t="s">
        <v>17</v>
      </c>
      <c r="E604" s="3">
        <v>6.0</v>
      </c>
      <c r="F604" s="3">
        <v>15.0</v>
      </c>
      <c r="G604" s="3">
        <v>7.0</v>
      </c>
      <c r="H604" s="3">
        <v>46.7</v>
      </c>
      <c r="I604" s="3">
        <v>74.0</v>
      </c>
      <c r="J604" s="3">
        <v>10.6</v>
      </c>
      <c r="K604" s="3">
        <v>0.0</v>
      </c>
      <c r="L604" s="3">
        <v>62.3</v>
      </c>
      <c r="M604" s="3">
        <v>61.0</v>
      </c>
      <c r="N604" s="3">
        <v>78.5</v>
      </c>
      <c r="O604" s="3">
        <v>18.0</v>
      </c>
      <c r="P604" s="3" t="s">
        <v>4777</v>
      </c>
      <c r="Q604" s="3">
        <v>76.0</v>
      </c>
      <c r="R604" s="3">
        <v>74.0</v>
      </c>
      <c r="S604" s="3">
        <v>97.4</v>
      </c>
      <c r="T604" s="3">
        <v>0.0</v>
      </c>
      <c r="U604" s="3">
        <v>0.0</v>
      </c>
      <c r="V604" s="3">
        <v>20.0</v>
      </c>
      <c r="W604" s="3">
        <v>26.3</v>
      </c>
      <c r="X604" s="3">
        <v>56.0</v>
      </c>
      <c r="Y604" s="3">
        <v>73.7</v>
      </c>
      <c r="Z604" s="3">
        <v>0.0</v>
      </c>
      <c r="AA604" s="3">
        <v>0.0</v>
      </c>
      <c r="AB604" s="3">
        <v>62.0</v>
      </c>
      <c r="AC604" s="3">
        <v>8.9</v>
      </c>
      <c r="AD604" s="3">
        <v>1.0</v>
      </c>
      <c r="AE604" s="3">
        <v>10.0</v>
      </c>
      <c r="AF604" s="3">
        <v>21.0</v>
      </c>
      <c r="AG604" s="3">
        <v>0.0</v>
      </c>
      <c r="AH604" s="3">
        <v>0.0</v>
      </c>
      <c r="AI604" s="3">
        <v>3.0</v>
      </c>
      <c r="AJ604" s="3">
        <v>0.0</v>
      </c>
      <c r="AK604" s="3">
        <v>1.0</v>
      </c>
      <c r="AL604" s="3">
        <v>1.0</v>
      </c>
      <c r="AM604" s="3">
        <v>4.0</v>
      </c>
      <c r="AN604" s="3">
        <v>5.0</v>
      </c>
      <c r="AO604" s="3">
        <v>33.8</v>
      </c>
      <c r="AP604" s="3" t="s">
        <v>4780</v>
      </c>
    </row>
    <row r="605">
      <c r="A605" s="3" t="s">
        <v>5182</v>
      </c>
      <c r="B605" s="3">
        <v>2023.0</v>
      </c>
      <c r="C605" s="3" t="s">
        <v>4799</v>
      </c>
      <c r="D605" s="3" t="s">
        <v>17</v>
      </c>
      <c r="E605" s="3">
        <v>5.0</v>
      </c>
      <c r="F605" s="3">
        <v>4.0</v>
      </c>
      <c r="G605" s="3">
        <v>2.0</v>
      </c>
      <c r="H605" s="3">
        <v>50.0</v>
      </c>
      <c r="I605" s="3">
        <v>33.0</v>
      </c>
      <c r="J605" s="3">
        <v>16.5</v>
      </c>
      <c r="K605" s="3">
        <v>0.0</v>
      </c>
      <c r="L605" s="3">
        <v>62.3</v>
      </c>
      <c r="M605" s="3">
        <v>62.0</v>
      </c>
      <c r="N605" s="3">
        <v>70.7</v>
      </c>
      <c r="O605" s="3">
        <v>62.9</v>
      </c>
      <c r="P605" s="3" t="s">
        <v>4777</v>
      </c>
      <c r="Q605" s="3">
        <v>25.0</v>
      </c>
      <c r="R605" s="3">
        <v>25.0</v>
      </c>
      <c r="S605" s="3">
        <v>100.0</v>
      </c>
      <c r="T605" s="3">
        <v>0.0</v>
      </c>
      <c r="U605" s="3">
        <v>0.0</v>
      </c>
      <c r="V605" s="3">
        <v>9.0</v>
      </c>
      <c r="W605" s="3">
        <v>36.0</v>
      </c>
      <c r="X605" s="3">
        <v>16.0</v>
      </c>
      <c r="Y605" s="3">
        <v>64.0</v>
      </c>
      <c r="Z605" s="3">
        <v>0.0</v>
      </c>
      <c r="AA605" s="3">
        <v>0.0</v>
      </c>
      <c r="AB605" s="3">
        <v>3.0</v>
      </c>
      <c r="AC605" s="3">
        <v>1.5</v>
      </c>
      <c r="AD605" s="3">
        <v>1.32</v>
      </c>
      <c r="AE605" s="3">
        <v>15.3</v>
      </c>
      <c r="AF605" s="3">
        <v>29.0</v>
      </c>
      <c r="AG605" s="3">
        <v>0.0</v>
      </c>
      <c r="AH605" s="3">
        <v>0.0</v>
      </c>
      <c r="AI605" s="3">
        <v>2.0</v>
      </c>
      <c r="AJ605" s="3">
        <v>1.0</v>
      </c>
      <c r="AK605" s="3">
        <v>0.0</v>
      </c>
      <c r="AL605" s="3">
        <v>0.0</v>
      </c>
      <c r="AM605" s="3">
        <v>0.0</v>
      </c>
      <c r="AN605" s="3">
        <v>1.0</v>
      </c>
      <c r="AO605" s="3">
        <v>78.1</v>
      </c>
      <c r="AP605" s="3" t="s">
        <v>4780</v>
      </c>
    </row>
    <row r="606">
      <c r="A606" s="3" t="s">
        <v>4993</v>
      </c>
      <c r="B606" s="3">
        <v>2021.0</v>
      </c>
      <c r="C606" s="3" t="s">
        <v>4786</v>
      </c>
      <c r="D606" s="3" t="s">
        <v>17</v>
      </c>
      <c r="E606" s="3">
        <v>11.0</v>
      </c>
      <c r="F606" s="3">
        <v>83.0</v>
      </c>
      <c r="G606" s="3">
        <v>43.0</v>
      </c>
      <c r="H606" s="3">
        <v>51.8</v>
      </c>
      <c r="I606" s="3">
        <v>577.0</v>
      </c>
      <c r="J606" s="3">
        <v>13.4</v>
      </c>
      <c r="K606" s="3">
        <v>4.0</v>
      </c>
      <c r="L606" s="3">
        <v>62.2</v>
      </c>
      <c r="M606" s="3">
        <v>62.6</v>
      </c>
      <c r="N606" s="3">
        <v>67.7</v>
      </c>
      <c r="O606" s="3">
        <v>73.3</v>
      </c>
      <c r="P606" s="3" t="s">
        <v>4777</v>
      </c>
      <c r="Q606" s="3">
        <v>403.0</v>
      </c>
      <c r="R606" s="3">
        <v>382.0</v>
      </c>
      <c r="S606" s="3">
        <v>94.8</v>
      </c>
      <c r="T606" s="3">
        <v>0.0</v>
      </c>
      <c r="U606" s="3">
        <v>0.0</v>
      </c>
      <c r="V606" s="3">
        <v>23.0</v>
      </c>
      <c r="W606" s="3">
        <v>5.7</v>
      </c>
      <c r="X606" s="3">
        <v>380.0</v>
      </c>
      <c r="Y606" s="3">
        <v>94.3</v>
      </c>
      <c r="Z606" s="3">
        <v>0.0</v>
      </c>
      <c r="AA606" s="3">
        <v>0.0</v>
      </c>
      <c r="AB606" s="3">
        <v>226.0</v>
      </c>
      <c r="AC606" s="3">
        <v>5.3</v>
      </c>
      <c r="AD606" s="3">
        <v>1.51</v>
      </c>
      <c r="AE606" s="3">
        <v>11.1</v>
      </c>
      <c r="AF606" s="3">
        <v>56.0</v>
      </c>
      <c r="AG606" s="3">
        <v>5.0</v>
      </c>
      <c r="AH606" s="3">
        <v>10.4</v>
      </c>
      <c r="AI606" s="3">
        <v>23.0</v>
      </c>
      <c r="AJ606" s="3">
        <v>7.0</v>
      </c>
      <c r="AK606" s="3">
        <v>4.0</v>
      </c>
      <c r="AL606" s="3">
        <v>0.0</v>
      </c>
      <c r="AM606" s="3">
        <v>14.0</v>
      </c>
      <c r="AN606" s="3">
        <v>23.0</v>
      </c>
      <c r="AO606" s="3">
        <v>70.2</v>
      </c>
      <c r="AP606" s="3" t="s">
        <v>4778</v>
      </c>
    </row>
    <row r="607">
      <c r="A607" s="3" t="s">
        <v>1544</v>
      </c>
      <c r="B607" s="3">
        <v>2020.0</v>
      </c>
      <c r="C607" s="3" t="s">
        <v>4785</v>
      </c>
      <c r="D607" s="3" t="s">
        <v>17</v>
      </c>
      <c r="E607" s="3">
        <v>10.0</v>
      </c>
      <c r="F607" s="3">
        <v>33.0</v>
      </c>
      <c r="G607" s="3">
        <v>22.0</v>
      </c>
      <c r="H607" s="3">
        <v>66.7</v>
      </c>
      <c r="I607" s="3">
        <v>177.0</v>
      </c>
      <c r="J607" s="3">
        <v>8.0</v>
      </c>
      <c r="K607" s="3">
        <v>0.0</v>
      </c>
      <c r="L607" s="3">
        <v>62.2</v>
      </c>
      <c r="M607" s="3">
        <v>62.7</v>
      </c>
      <c r="N607" s="3">
        <v>66.7</v>
      </c>
      <c r="O607" s="3">
        <v>76.8</v>
      </c>
      <c r="P607" s="3" t="s">
        <v>4777</v>
      </c>
      <c r="Q607" s="3">
        <v>157.0</v>
      </c>
      <c r="R607" s="3">
        <v>152.0</v>
      </c>
      <c r="S607" s="3">
        <v>96.8</v>
      </c>
      <c r="T607" s="3">
        <v>0.0</v>
      </c>
      <c r="U607" s="3">
        <v>0.0</v>
      </c>
      <c r="V607" s="3">
        <v>139.0</v>
      </c>
      <c r="W607" s="3">
        <v>88.5</v>
      </c>
      <c r="X607" s="3">
        <v>18.0</v>
      </c>
      <c r="Y607" s="3">
        <v>11.5</v>
      </c>
      <c r="Z607" s="3">
        <v>0.0</v>
      </c>
      <c r="AA607" s="3">
        <v>0.0</v>
      </c>
      <c r="AB607" s="3">
        <v>43.0</v>
      </c>
      <c r="AC607" s="3">
        <v>2.0</v>
      </c>
      <c r="AD607" s="3">
        <v>1.16</v>
      </c>
      <c r="AE607" s="3">
        <v>7.1</v>
      </c>
      <c r="AF607" s="3">
        <v>26.0</v>
      </c>
      <c r="AG607" s="3">
        <v>2.0</v>
      </c>
      <c r="AH607" s="3">
        <v>8.3</v>
      </c>
      <c r="AI607" s="3">
        <v>9.0</v>
      </c>
      <c r="AJ607" s="3">
        <v>6.0</v>
      </c>
      <c r="AK607" s="3">
        <v>0.0</v>
      </c>
      <c r="AL607" s="3">
        <v>0.0</v>
      </c>
      <c r="AM607" s="3">
        <v>1.0</v>
      </c>
      <c r="AN607" s="3">
        <v>10.0</v>
      </c>
      <c r="AO607" s="3">
        <v>80.0</v>
      </c>
      <c r="AP607" s="3" t="s">
        <v>4780</v>
      </c>
    </row>
    <row r="608">
      <c r="A608" s="3" t="s">
        <v>5183</v>
      </c>
      <c r="B608" s="3">
        <v>2017.0</v>
      </c>
      <c r="C608" s="3" t="s">
        <v>4779</v>
      </c>
      <c r="D608" s="3" t="s">
        <v>17</v>
      </c>
      <c r="E608" s="3">
        <v>11.0</v>
      </c>
      <c r="F608" s="3">
        <v>15.0</v>
      </c>
      <c r="G608" s="3">
        <v>11.0</v>
      </c>
      <c r="H608" s="3">
        <v>73.3</v>
      </c>
      <c r="I608" s="3">
        <v>149.0</v>
      </c>
      <c r="J608" s="3">
        <v>13.5</v>
      </c>
      <c r="K608" s="3">
        <v>1.0</v>
      </c>
      <c r="L608" s="3">
        <v>62.2</v>
      </c>
      <c r="M608" s="3">
        <v>64.1</v>
      </c>
      <c r="N608" s="3">
        <v>64.9</v>
      </c>
      <c r="O608" s="3">
        <v>72.3</v>
      </c>
      <c r="P608" s="3" t="s">
        <v>4777</v>
      </c>
      <c r="Q608" s="3">
        <v>99.0</v>
      </c>
      <c r="R608" s="3">
        <v>94.0</v>
      </c>
      <c r="S608" s="3">
        <v>94.9</v>
      </c>
      <c r="T608" s="3">
        <v>0.0</v>
      </c>
      <c r="U608" s="3">
        <v>0.0</v>
      </c>
      <c r="V608" s="3">
        <v>46.0</v>
      </c>
      <c r="W608" s="3">
        <v>46.5</v>
      </c>
      <c r="X608" s="3">
        <v>50.0</v>
      </c>
      <c r="Y608" s="3">
        <v>50.5</v>
      </c>
      <c r="Z608" s="3">
        <v>1.0</v>
      </c>
      <c r="AA608" s="3">
        <v>1.0</v>
      </c>
      <c r="AB608" s="3">
        <v>117.0</v>
      </c>
      <c r="AC608" s="3">
        <v>10.6</v>
      </c>
      <c r="AD608" s="3">
        <v>1.59</v>
      </c>
      <c r="AE608" s="3">
        <v>9.5</v>
      </c>
      <c r="AF608" s="3">
        <v>38.0</v>
      </c>
      <c r="AG608" s="3">
        <v>1.0</v>
      </c>
      <c r="AH608" s="3">
        <v>8.3</v>
      </c>
      <c r="AI608" s="3">
        <v>4.0</v>
      </c>
      <c r="AJ608" s="3">
        <v>1.0</v>
      </c>
      <c r="AK608" s="3">
        <v>0.0</v>
      </c>
      <c r="AL608" s="3">
        <v>0.0</v>
      </c>
      <c r="AM608" s="3">
        <v>0.0</v>
      </c>
      <c r="AN608" s="3">
        <v>6.0</v>
      </c>
      <c r="AO608" s="3">
        <v>126.8</v>
      </c>
      <c r="AP608" s="3" t="s">
        <v>5163</v>
      </c>
    </row>
    <row r="609">
      <c r="A609" s="3" t="s">
        <v>5057</v>
      </c>
      <c r="B609" s="3">
        <v>2021.0</v>
      </c>
      <c r="C609" s="3" t="s">
        <v>4880</v>
      </c>
      <c r="D609" s="3" t="s">
        <v>17</v>
      </c>
      <c r="E609" s="3">
        <v>12.0</v>
      </c>
      <c r="F609" s="3">
        <v>63.0</v>
      </c>
      <c r="G609" s="3">
        <v>38.0</v>
      </c>
      <c r="H609" s="3">
        <v>60.3</v>
      </c>
      <c r="I609" s="3">
        <v>514.0</v>
      </c>
      <c r="J609" s="3">
        <v>13.5</v>
      </c>
      <c r="K609" s="3">
        <v>1.0</v>
      </c>
      <c r="L609" s="3">
        <v>62.1</v>
      </c>
      <c r="M609" s="3">
        <v>61.7</v>
      </c>
      <c r="N609" s="3">
        <v>69.7</v>
      </c>
      <c r="O609" s="3">
        <v>72.7</v>
      </c>
      <c r="P609" s="3" t="s">
        <v>4777</v>
      </c>
      <c r="Q609" s="3">
        <v>370.0</v>
      </c>
      <c r="R609" s="3">
        <v>356.0</v>
      </c>
      <c r="S609" s="3">
        <v>96.2</v>
      </c>
      <c r="T609" s="3">
        <v>0.0</v>
      </c>
      <c r="U609" s="3">
        <v>0.0</v>
      </c>
      <c r="V609" s="3">
        <v>18.0</v>
      </c>
      <c r="W609" s="3">
        <v>4.9</v>
      </c>
      <c r="X609" s="3">
        <v>351.0</v>
      </c>
      <c r="Y609" s="3">
        <v>94.9</v>
      </c>
      <c r="Z609" s="3">
        <v>0.0</v>
      </c>
      <c r="AA609" s="3">
        <v>0.0</v>
      </c>
      <c r="AB609" s="3">
        <v>155.0</v>
      </c>
      <c r="AC609" s="3">
        <v>4.1</v>
      </c>
      <c r="AD609" s="3">
        <v>1.44</v>
      </c>
      <c r="AE609" s="3">
        <v>13.0</v>
      </c>
      <c r="AF609" s="3">
        <v>48.0</v>
      </c>
      <c r="AG609" s="3">
        <v>3.0</v>
      </c>
      <c r="AH609" s="3">
        <v>7.3</v>
      </c>
      <c r="AI609" s="3">
        <v>17.0</v>
      </c>
      <c r="AJ609" s="3">
        <v>8.0</v>
      </c>
      <c r="AK609" s="3">
        <v>0.0</v>
      </c>
      <c r="AL609" s="3">
        <v>0.0</v>
      </c>
      <c r="AM609" s="3">
        <v>3.0</v>
      </c>
      <c r="AN609" s="3">
        <v>28.0</v>
      </c>
      <c r="AO609" s="3">
        <v>91.6</v>
      </c>
      <c r="AP609" s="3" t="s">
        <v>4792</v>
      </c>
    </row>
    <row r="610">
      <c r="A610" s="3" t="s">
        <v>4957</v>
      </c>
      <c r="B610" s="3">
        <v>2019.0</v>
      </c>
      <c r="C610" s="3" t="s">
        <v>4798</v>
      </c>
      <c r="D610" s="3" t="s">
        <v>17</v>
      </c>
      <c r="E610" s="3">
        <v>10.0</v>
      </c>
      <c r="F610" s="3">
        <v>75.0</v>
      </c>
      <c r="G610" s="3">
        <v>43.0</v>
      </c>
      <c r="H610" s="3">
        <v>57.3</v>
      </c>
      <c r="I610" s="3">
        <v>489.0</v>
      </c>
      <c r="J610" s="3">
        <v>11.4</v>
      </c>
      <c r="K610" s="3">
        <v>2.0</v>
      </c>
      <c r="L610" s="3">
        <v>62.1</v>
      </c>
      <c r="M610" s="3">
        <v>63.9</v>
      </c>
      <c r="N610" s="3">
        <v>79.1</v>
      </c>
      <c r="O610" s="3">
        <v>75.5</v>
      </c>
      <c r="P610" s="3" t="s">
        <v>4777</v>
      </c>
      <c r="Q610" s="3">
        <v>338.0</v>
      </c>
      <c r="R610" s="3">
        <v>322.0</v>
      </c>
      <c r="S610" s="3">
        <v>95.3</v>
      </c>
      <c r="T610" s="3">
        <v>0.0</v>
      </c>
      <c r="U610" s="3">
        <v>0.0</v>
      </c>
      <c r="V610" s="3">
        <v>306.0</v>
      </c>
      <c r="W610" s="3">
        <v>90.5</v>
      </c>
      <c r="X610" s="3">
        <v>32.0</v>
      </c>
      <c r="Y610" s="3">
        <v>9.5</v>
      </c>
      <c r="Z610" s="3">
        <v>0.0</v>
      </c>
      <c r="AA610" s="3">
        <v>0.0</v>
      </c>
      <c r="AB610" s="3">
        <v>247.0</v>
      </c>
      <c r="AC610" s="3">
        <v>5.7</v>
      </c>
      <c r="AD610" s="3">
        <v>1.52</v>
      </c>
      <c r="AE610" s="3">
        <v>11.3</v>
      </c>
      <c r="AF610" s="3">
        <v>75.0</v>
      </c>
      <c r="AG610" s="3">
        <v>2.0</v>
      </c>
      <c r="AH610" s="3">
        <v>4.4</v>
      </c>
      <c r="AI610" s="3">
        <v>17.0</v>
      </c>
      <c r="AJ610" s="3">
        <v>5.0</v>
      </c>
      <c r="AK610" s="3">
        <v>2.0</v>
      </c>
      <c r="AL610" s="3">
        <v>0.0</v>
      </c>
      <c r="AM610" s="3">
        <v>10.0</v>
      </c>
      <c r="AN610" s="3">
        <v>21.0</v>
      </c>
      <c r="AO610" s="3">
        <v>74.8</v>
      </c>
      <c r="AP610" s="3" t="s">
        <v>4788</v>
      </c>
    </row>
    <row r="611">
      <c r="A611" s="3" t="s">
        <v>5184</v>
      </c>
      <c r="B611" s="3">
        <v>2016.0</v>
      </c>
      <c r="C611" s="3" t="s">
        <v>4793</v>
      </c>
      <c r="D611" s="3" t="s">
        <v>17</v>
      </c>
      <c r="E611" s="3">
        <v>11.0</v>
      </c>
      <c r="F611" s="3">
        <v>23.0</v>
      </c>
      <c r="G611" s="3">
        <v>12.0</v>
      </c>
      <c r="H611" s="3">
        <v>52.2</v>
      </c>
      <c r="I611" s="3">
        <v>215.0</v>
      </c>
      <c r="J611" s="3">
        <v>17.9</v>
      </c>
      <c r="K611" s="3">
        <v>0.0</v>
      </c>
      <c r="L611" s="3">
        <v>62.1</v>
      </c>
      <c r="M611" s="3">
        <v>61.9</v>
      </c>
      <c r="N611" s="3">
        <v>67.8</v>
      </c>
      <c r="O611" s="3">
        <v>68.7</v>
      </c>
      <c r="P611" s="3" t="s">
        <v>4777</v>
      </c>
      <c r="Q611" s="3">
        <v>180.0</v>
      </c>
      <c r="R611" s="3">
        <v>172.0</v>
      </c>
      <c r="S611" s="3">
        <v>95.6</v>
      </c>
      <c r="T611" s="3">
        <v>0.0</v>
      </c>
      <c r="U611" s="3">
        <v>0.0</v>
      </c>
      <c r="V611" s="3">
        <v>33.0</v>
      </c>
      <c r="W611" s="3">
        <v>18.3</v>
      </c>
      <c r="X611" s="3">
        <v>147.0</v>
      </c>
      <c r="Y611" s="3">
        <v>81.7</v>
      </c>
      <c r="Z611" s="3">
        <v>0.0</v>
      </c>
      <c r="AA611" s="3">
        <v>0.0</v>
      </c>
      <c r="AB611" s="3">
        <v>46.0</v>
      </c>
      <c r="AC611" s="3">
        <v>3.8</v>
      </c>
      <c r="AD611" s="3">
        <v>1.25</v>
      </c>
      <c r="AE611" s="3">
        <v>15.3</v>
      </c>
      <c r="AF611" s="3">
        <v>34.0</v>
      </c>
      <c r="AG611" s="3">
        <v>1.0</v>
      </c>
      <c r="AH611" s="3">
        <v>7.7</v>
      </c>
      <c r="AI611" s="3">
        <v>0.0</v>
      </c>
      <c r="AJ611" s="3">
        <v>0.0</v>
      </c>
      <c r="AK611" s="3">
        <v>1.0</v>
      </c>
      <c r="AL611" s="3">
        <v>0.0</v>
      </c>
      <c r="AM611" s="3">
        <v>1.0</v>
      </c>
      <c r="AN611" s="3">
        <v>8.0</v>
      </c>
      <c r="AO611" s="3">
        <v>66.4</v>
      </c>
      <c r="AP611" s="3" t="s">
        <v>4778</v>
      </c>
    </row>
    <row r="612">
      <c r="A612" s="3" t="s">
        <v>5185</v>
      </c>
      <c r="B612" s="3">
        <v>2019.0</v>
      </c>
      <c r="C612" s="3" t="s">
        <v>4909</v>
      </c>
      <c r="D612" s="3" t="s">
        <v>17</v>
      </c>
      <c r="E612" s="3">
        <v>11.0</v>
      </c>
      <c r="F612" s="3">
        <v>23.0</v>
      </c>
      <c r="G612" s="3">
        <v>11.0</v>
      </c>
      <c r="H612" s="3">
        <v>47.8</v>
      </c>
      <c r="I612" s="3">
        <v>112.0</v>
      </c>
      <c r="J612" s="3">
        <v>10.2</v>
      </c>
      <c r="K612" s="3">
        <v>0.0</v>
      </c>
      <c r="L612" s="3">
        <v>62.1</v>
      </c>
      <c r="M612" s="3">
        <v>62.1</v>
      </c>
      <c r="N612" s="3">
        <v>64.6</v>
      </c>
      <c r="O612" s="3">
        <v>68.2</v>
      </c>
      <c r="P612" s="3" t="s">
        <v>4777</v>
      </c>
      <c r="Q612" s="3">
        <v>96.0</v>
      </c>
      <c r="R612" s="3">
        <v>94.0</v>
      </c>
      <c r="S612" s="3">
        <v>97.9</v>
      </c>
      <c r="T612" s="3">
        <v>0.0</v>
      </c>
      <c r="U612" s="3">
        <v>0.0</v>
      </c>
      <c r="V612" s="3">
        <v>8.0</v>
      </c>
      <c r="W612" s="3">
        <v>8.3</v>
      </c>
      <c r="X612" s="3">
        <v>88.0</v>
      </c>
      <c r="Y612" s="3">
        <v>91.7</v>
      </c>
      <c r="Z612" s="3">
        <v>0.0</v>
      </c>
      <c r="AA612" s="3">
        <v>0.0</v>
      </c>
      <c r="AB612" s="3">
        <v>57.0</v>
      </c>
      <c r="AC612" s="3">
        <v>5.2</v>
      </c>
      <c r="AD612" s="3">
        <v>1.19</v>
      </c>
      <c r="AE612" s="3">
        <v>9.6</v>
      </c>
      <c r="AF612" s="3">
        <v>17.0</v>
      </c>
      <c r="AG612" s="3">
        <v>1.0</v>
      </c>
      <c r="AH612" s="3">
        <v>8.3</v>
      </c>
      <c r="AI612" s="3">
        <v>7.0</v>
      </c>
      <c r="AJ612" s="3">
        <v>1.0</v>
      </c>
      <c r="AK612" s="3">
        <v>3.0</v>
      </c>
      <c r="AL612" s="3">
        <v>0.0</v>
      </c>
      <c r="AM612" s="3">
        <v>1.0</v>
      </c>
      <c r="AN612" s="3">
        <v>7.0</v>
      </c>
      <c r="AO612" s="3">
        <v>22.6</v>
      </c>
      <c r="AP612" s="3" t="s">
        <v>4780</v>
      </c>
    </row>
    <row r="613">
      <c r="A613" s="3" t="s">
        <v>5101</v>
      </c>
      <c r="B613" s="3">
        <v>2016.0</v>
      </c>
      <c r="C613" s="3" t="s">
        <v>5186</v>
      </c>
      <c r="D613" s="3" t="s">
        <v>17</v>
      </c>
      <c r="E613" s="3">
        <v>7.0</v>
      </c>
      <c r="F613" s="3">
        <v>9.0</v>
      </c>
      <c r="G613" s="3">
        <v>5.0</v>
      </c>
      <c r="H613" s="3">
        <v>55.6</v>
      </c>
      <c r="I613" s="3">
        <v>62.0</v>
      </c>
      <c r="J613" s="3">
        <v>12.4</v>
      </c>
      <c r="K613" s="3">
        <v>1.0</v>
      </c>
      <c r="L613" s="3">
        <v>62.1</v>
      </c>
      <c r="M613" s="3">
        <v>60.5</v>
      </c>
      <c r="N613" s="3">
        <v>29.3</v>
      </c>
      <c r="O613" s="3">
        <v>65.7</v>
      </c>
      <c r="P613" s="3" t="s">
        <v>4777</v>
      </c>
      <c r="Q613" s="3">
        <v>58.0</v>
      </c>
      <c r="R613" s="3">
        <v>55.0</v>
      </c>
      <c r="S613" s="3">
        <v>94.8</v>
      </c>
      <c r="T613" s="3">
        <v>0.0</v>
      </c>
      <c r="U613" s="3">
        <v>0.0</v>
      </c>
      <c r="V613" s="3">
        <v>1.0</v>
      </c>
      <c r="W613" s="3">
        <v>1.7</v>
      </c>
      <c r="X613" s="3">
        <v>57.0</v>
      </c>
      <c r="Y613" s="3">
        <v>98.3</v>
      </c>
      <c r="Z613" s="3">
        <v>0.0</v>
      </c>
      <c r="AA613" s="3">
        <v>0.0</v>
      </c>
      <c r="AB613" s="3">
        <v>10.0</v>
      </c>
      <c r="AC613" s="3">
        <v>2.0</v>
      </c>
      <c r="AD613" s="3">
        <v>1.13</v>
      </c>
      <c r="AE613" s="3">
        <v>19.7</v>
      </c>
      <c r="AF613" s="3">
        <v>24.0</v>
      </c>
      <c r="AG613" s="3">
        <v>2.0</v>
      </c>
      <c r="AH613" s="3">
        <v>28.6</v>
      </c>
      <c r="AI613" s="3">
        <v>0.0</v>
      </c>
      <c r="AJ613" s="3">
        <v>0.0</v>
      </c>
      <c r="AK613" s="3">
        <v>0.0</v>
      </c>
      <c r="AL613" s="3">
        <v>0.0</v>
      </c>
      <c r="AM613" s="3">
        <v>0.0</v>
      </c>
      <c r="AN613" s="3">
        <v>3.0</v>
      </c>
      <c r="AO613" s="3">
        <v>114.1</v>
      </c>
      <c r="AP613" s="3" t="s">
        <v>4780</v>
      </c>
    </row>
    <row r="614">
      <c r="A614" s="3" t="s">
        <v>5138</v>
      </c>
      <c r="B614" s="3">
        <v>2022.0</v>
      </c>
      <c r="C614" s="3" t="s">
        <v>4880</v>
      </c>
      <c r="D614" s="3" t="s">
        <v>17</v>
      </c>
      <c r="E614" s="3">
        <v>12.0</v>
      </c>
      <c r="F614" s="3">
        <v>43.0</v>
      </c>
      <c r="G614" s="3">
        <v>29.0</v>
      </c>
      <c r="H614" s="3">
        <v>67.4</v>
      </c>
      <c r="I614" s="3">
        <v>305.0</v>
      </c>
      <c r="J614" s="3">
        <v>10.5</v>
      </c>
      <c r="K614" s="3">
        <v>3.0</v>
      </c>
      <c r="L614" s="3">
        <v>62.0</v>
      </c>
      <c r="M614" s="3">
        <v>64.6</v>
      </c>
      <c r="N614" s="3">
        <v>80.5</v>
      </c>
      <c r="O614" s="3">
        <v>71.7</v>
      </c>
      <c r="P614" s="3" t="s">
        <v>4777</v>
      </c>
      <c r="Q614" s="3">
        <v>247.0</v>
      </c>
      <c r="R614" s="3">
        <v>234.0</v>
      </c>
      <c r="S614" s="3">
        <v>94.7</v>
      </c>
      <c r="T614" s="3">
        <v>0.0</v>
      </c>
      <c r="U614" s="3">
        <v>0.0</v>
      </c>
      <c r="V614" s="3">
        <v>238.0</v>
      </c>
      <c r="W614" s="3">
        <v>96.4</v>
      </c>
      <c r="X614" s="3">
        <v>9.0</v>
      </c>
      <c r="Y614" s="3">
        <v>3.6</v>
      </c>
      <c r="Z614" s="3">
        <v>0.0</v>
      </c>
      <c r="AA614" s="3">
        <v>0.0</v>
      </c>
      <c r="AB614" s="3">
        <v>107.0</v>
      </c>
      <c r="AC614" s="3">
        <v>3.7</v>
      </c>
      <c r="AD614" s="3">
        <v>1.3</v>
      </c>
      <c r="AE614" s="3">
        <v>9.7</v>
      </c>
      <c r="AF614" s="3">
        <v>47.0</v>
      </c>
      <c r="AG614" s="3">
        <v>0.0</v>
      </c>
      <c r="AH614" s="3">
        <v>0.0</v>
      </c>
      <c r="AI614" s="3">
        <v>5.0</v>
      </c>
      <c r="AJ614" s="3">
        <v>2.0</v>
      </c>
      <c r="AK614" s="3">
        <v>2.0</v>
      </c>
      <c r="AL614" s="3">
        <v>0.0</v>
      </c>
      <c r="AM614" s="3">
        <v>6.0</v>
      </c>
      <c r="AN614" s="3">
        <v>16.0</v>
      </c>
      <c r="AO614" s="3">
        <v>91.7</v>
      </c>
      <c r="AP614" s="3" t="s">
        <v>4792</v>
      </c>
    </row>
    <row r="615">
      <c r="A615" s="3" t="s">
        <v>5187</v>
      </c>
      <c r="B615" s="3">
        <v>2017.0</v>
      </c>
      <c r="C615" s="3" t="s">
        <v>4793</v>
      </c>
      <c r="D615" s="3" t="s">
        <v>17</v>
      </c>
      <c r="E615" s="3">
        <v>12.0</v>
      </c>
      <c r="F615" s="3">
        <v>24.0</v>
      </c>
      <c r="G615" s="3">
        <v>16.0</v>
      </c>
      <c r="H615" s="3">
        <v>66.7</v>
      </c>
      <c r="I615" s="3">
        <v>219.0</v>
      </c>
      <c r="J615" s="3">
        <v>13.7</v>
      </c>
      <c r="K615" s="3">
        <v>0.0</v>
      </c>
      <c r="L615" s="3">
        <v>62.0</v>
      </c>
      <c r="M615" s="3">
        <v>60.5</v>
      </c>
      <c r="N615" s="3">
        <v>72.1</v>
      </c>
      <c r="O615" s="3">
        <v>69.7</v>
      </c>
      <c r="P615" s="3" t="s">
        <v>4777</v>
      </c>
      <c r="Q615" s="3">
        <v>203.0</v>
      </c>
      <c r="R615" s="3">
        <v>190.0</v>
      </c>
      <c r="S615" s="3">
        <v>93.6</v>
      </c>
      <c r="T615" s="3">
        <v>0.0</v>
      </c>
      <c r="U615" s="3">
        <v>0.0</v>
      </c>
      <c r="V615" s="3">
        <v>14.0</v>
      </c>
      <c r="W615" s="3">
        <v>6.9</v>
      </c>
      <c r="X615" s="3">
        <v>189.0</v>
      </c>
      <c r="Y615" s="3">
        <v>93.1</v>
      </c>
      <c r="Z615" s="3">
        <v>0.0</v>
      </c>
      <c r="AA615" s="3">
        <v>0.0</v>
      </c>
      <c r="AB615" s="3">
        <v>46.0</v>
      </c>
      <c r="AC615" s="3">
        <v>2.9</v>
      </c>
      <c r="AD615" s="3">
        <v>1.15</v>
      </c>
      <c r="AE615" s="3">
        <v>11.5</v>
      </c>
      <c r="AF615" s="3">
        <v>27.0</v>
      </c>
      <c r="AG615" s="3">
        <v>1.0</v>
      </c>
      <c r="AH615" s="3">
        <v>5.9</v>
      </c>
      <c r="AI615" s="3">
        <v>3.0</v>
      </c>
      <c r="AJ615" s="3">
        <v>2.0</v>
      </c>
      <c r="AK615" s="3">
        <v>0.0</v>
      </c>
      <c r="AL615" s="3">
        <v>0.0</v>
      </c>
      <c r="AM615" s="3">
        <v>1.0</v>
      </c>
      <c r="AN615" s="3">
        <v>11.0</v>
      </c>
      <c r="AO615" s="3">
        <v>95.7</v>
      </c>
      <c r="AP615" s="3" t="s">
        <v>4780</v>
      </c>
    </row>
    <row r="616">
      <c r="A616" s="3" t="s">
        <v>2036</v>
      </c>
      <c r="B616" s="3">
        <v>2016.0</v>
      </c>
      <c r="C616" s="3" t="s">
        <v>4996</v>
      </c>
      <c r="D616" s="3" t="s">
        <v>17</v>
      </c>
      <c r="E616" s="3">
        <v>12.0</v>
      </c>
      <c r="F616" s="3">
        <v>19.0</v>
      </c>
      <c r="G616" s="3">
        <v>9.0</v>
      </c>
      <c r="H616" s="3">
        <v>47.4</v>
      </c>
      <c r="I616" s="3">
        <v>160.0</v>
      </c>
      <c r="J616" s="3">
        <v>17.8</v>
      </c>
      <c r="K616" s="3">
        <v>0.0</v>
      </c>
      <c r="L616" s="3">
        <v>62.0</v>
      </c>
      <c r="M616" s="3">
        <v>60.9</v>
      </c>
      <c r="N616" s="3">
        <v>64.6</v>
      </c>
      <c r="O616" s="3">
        <v>68.2</v>
      </c>
      <c r="P616" s="3">
        <v>61.0</v>
      </c>
      <c r="Q616" s="3">
        <v>163.0</v>
      </c>
      <c r="R616" s="3">
        <v>153.0</v>
      </c>
      <c r="S616" s="3">
        <v>93.9</v>
      </c>
      <c r="T616" s="3">
        <v>1.0</v>
      </c>
      <c r="U616" s="3">
        <v>0.6</v>
      </c>
      <c r="V616" s="3">
        <v>11.0</v>
      </c>
      <c r="W616" s="3">
        <v>6.7</v>
      </c>
      <c r="X616" s="3">
        <v>152.0</v>
      </c>
      <c r="Y616" s="3">
        <v>93.3</v>
      </c>
      <c r="Z616" s="3">
        <v>0.0</v>
      </c>
      <c r="AA616" s="3">
        <v>0.0</v>
      </c>
      <c r="AB616" s="3">
        <v>39.0</v>
      </c>
      <c r="AC616" s="3">
        <v>4.3</v>
      </c>
      <c r="AD616" s="3">
        <v>1.05</v>
      </c>
      <c r="AE616" s="3">
        <v>18.3</v>
      </c>
      <c r="AF616" s="3">
        <v>41.0</v>
      </c>
      <c r="AG616" s="3">
        <v>1.0</v>
      </c>
      <c r="AH616" s="3">
        <v>10.0</v>
      </c>
      <c r="AI616" s="3">
        <v>0.0</v>
      </c>
      <c r="AJ616" s="3">
        <v>0.0</v>
      </c>
      <c r="AK616" s="3">
        <v>2.0</v>
      </c>
      <c r="AL616" s="3">
        <v>0.0</v>
      </c>
      <c r="AM616" s="3">
        <v>0.0</v>
      </c>
      <c r="AN616" s="3">
        <v>7.0</v>
      </c>
      <c r="AO616" s="3">
        <v>37.1</v>
      </c>
      <c r="AP616" s="3" t="s">
        <v>4780</v>
      </c>
    </row>
    <row r="617">
      <c r="A617" s="3" t="s">
        <v>5188</v>
      </c>
      <c r="B617" s="3">
        <v>2019.0</v>
      </c>
      <c r="C617" s="3" t="s">
        <v>4798</v>
      </c>
      <c r="D617" s="3" t="s">
        <v>17</v>
      </c>
      <c r="E617" s="3">
        <v>6.0</v>
      </c>
      <c r="F617" s="3">
        <v>4.0</v>
      </c>
      <c r="G617" s="3">
        <v>2.0</v>
      </c>
      <c r="H617" s="3">
        <v>50.0</v>
      </c>
      <c r="I617" s="3">
        <v>75.0</v>
      </c>
      <c r="J617" s="3">
        <v>37.5</v>
      </c>
      <c r="K617" s="3">
        <v>0.0</v>
      </c>
      <c r="L617" s="3">
        <v>62.0</v>
      </c>
      <c r="M617" s="3">
        <v>61.9</v>
      </c>
      <c r="N617" s="3">
        <v>70.7</v>
      </c>
      <c r="O617" s="3">
        <v>65.8</v>
      </c>
      <c r="P617" s="3" t="s">
        <v>4777</v>
      </c>
      <c r="Q617" s="3">
        <v>29.0</v>
      </c>
      <c r="R617" s="3">
        <v>29.0</v>
      </c>
      <c r="S617" s="3">
        <v>100.0</v>
      </c>
      <c r="T617" s="3">
        <v>0.0</v>
      </c>
      <c r="U617" s="3">
        <v>0.0</v>
      </c>
      <c r="V617" s="3">
        <v>7.0</v>
      </c>
      <c r="W617" s="3">
        <v>24.1</v>
      </c>
      <c r="X617" s="3">
        <v>22.0</v>
      </c>
      <c r="Y617" s="3">
        <v>75.9</v>
      </c>
      <c r="Z617" s="3">
        <v>0.0</v>
      </c>
      <c r="AA617" s="3">
        <v>0.0</v>
      </c>
      <c r="AB617" s="3">
        <v>49.0</v>
      </c>
      <c r="AC617" s="3">
        <v>24.5</v>
      </c>
      <c r="AD617" s="3">
        <v>2.59</v>
      </c>
      <c r="AE617" s="3">
        <v>13.8</v>
      </c>
      <c r="AF617" s="3">
        <v>65.0</v>
      </c>
      <c r="AG617" s="3">
        <v>0.0</v>
      </c>
      <c r="AH617" s="3">
        <v>0.0</v>
      </c>
      <c r="AI617" s="3">
        <v>0.0</v>
      </c>
      <c r="AJ617" s="3">
        <v>0.0</v>
      </c>
      <c r="AK617" s="3">
        <v>1.0</v>
      </c>
      <c r="AL617" s="3">
        <v>0.0</v>
      </c>
      <c r="AM617" s="3">
        <v>2.0</v>
      </c>
      <c r="AN617" s="3">
        <v>1.0</v>
      </c>
      <c r="AO617" s="3">
        <v>56.3</v>
      </c>
      <c r="AP617" s="3" t="s">
        <v>4780</v>
      </c>
    </row>
    <row r="618">
      <c r="A618" s="3" t="s">
        <v>1432</v>
      </c>
      <c r="B618" s="3">
        <v>2021.0</v>
      </c>
      <c r="C618" s="3" t="s">
        <v>4794</v>
      </c>
      <c r="D618" s="3" t="s">
        <v>17</v>
      </c>
      <c r="E618" s="3">
        <v>12.0</v>
      </c>
      <c r="F618" s="3">
        <v>59.0</v>
      </c>
      <c r="G618" s="3">
        <v>36.0</v>
      </c>
      <c r="H618" s="3">
        <v>61.0</v>
      </c>
      <c r="I618" s="3">
        <v>449.0</v>
      </c>
      <c r="J618" s="3">
        <v>12.5</v>
      </c>
      <c r="K618" s="3">
        <v>2.0</v>
      </c>
      <c r="L618" s="3">
        <v>61.9</v>
      </c>
      <c r="M618" s="3">
        <v>62.6</v>
      </c>
      <c r="N618" s="3">
        <v>50.5</v>
      </c>
      <c r="O618" s="3">
        <v>73.2</v>
      </c>
      <c r="P618" s="3" t="s">
        <v>4777</v>
      </c>
      <c r="Q618" s="3">
        <v>379.0</v>
      </c>
      <c r="R618" s="3">
        <v>355.0</v>
      </c>
      <c r="S618" s="3">
        <v>93.7</v>
      </c>
      <c r="T618" s="3">
        <v>0.0</v>
      </c>
      <c r="U618" s="3">
        <v>0.0</v>
      </c>
      <c r="V618" s="3">
        <v>99.0</v>
      </c>
      <c r="W618" s="3">
        <v>26.1</v>
      </c>
      <c r="X618" s="3">
        <v>278.0</v>
      </c>
      <c r="Y618" s="3">
        <v>73.4</v>
      </c>
      <c r="Z618" s="3">
        <v>2.0</v>
      </c>
      <c r="AA618" s="3">
        <v>0.5</v>
      </c>
      <c r="AB618" s="3">
        <v>168.0</v>
      </c>
      <c r="AC618" s="3">
        <v>4.7</v>
      </c>
      <c r="AD618" s="3">
        <v>1.26</v>
      </c>
      <c r="AE618" s="3">
        <v>10.5</v>
      </c>
      <c r="AF618" s="3">
        <v>56.0</v>
      </c>
      <c r="AG618" s="3">
        <v>5.0</v>
      </c>
      <c r="AH618" s="3">
        <v>12.2</v>
      </c>
      <c r="AI618" s="3">
        <v>20.0</v>
      </c>
      <c r="AJ618" s="3">
        <v>13.0</v>
      </c>
      <c r="AK618" s="3">
        <v>3.0</v>
      </c>
      <c r="AL618" s="3">
        <v>0.0</v>
      </c>
      <c r="AM618" s="3">
        <v>4.0</v>
      </c>
      <c r="AN618" s="3">
        <v>25.0</v>
      </c>
      <c r="AO618" s="3">
        <v>74.8</v>
      </c>
      <c r="AP618" s="3" t="s">
        <v>4778</v>
      </c>
    </row>
    <row r="619">
      <c r="A619" s="3" t="s">
        <v>5189</v>
      </c>
      <c r="B619" s="3">
        <v>2017.0</v>
      </c>
      <c r="C619" s="3" t="s">
        <v>4798</v>
      </c>
      <c r="D619" s="3" t="s">
        <v>17</v>
      </c>
      <c r="E619" s="3">
        <v>12.0</v>
      </c>
      <c r="F619" s="3">
        <v>57.0</v>
      </c>
      <c r="G619" s="3">
        <v>33.0</v>
      </c>
      <c r="H619" s="3">
        <v>57.9</v>
      </c>
      <c r="I619" s="3">
        <v>404.0</v>
      </c>
      <c r="J619" s="3">
        <v>12.2</v>
      </c>
      <c r="K619" s="3">
        <v>3.0</v>
      </c>
      <c r="L619" s="3">
        <v>61.9</v>
      </c>
      <c r="M619" s="3">
        <v>63.3</v>
      </c>
      <c r="N619" s="3">
        <v>45.7</v>
      </c>
      <c r="O619" s="3">
        <v>48.3</v>
      </c>
      <c r="P619" s="3" t="s">
        <v>4777</v>
      </c>
      <c r="Q619" s="3">
        <v>294.0</v>
      </c>
      <c r="R619" s="3">
        <v>272.0</v>
      </c>
      <c r="S619" s="3">
        <v>92.5</v>
      </c>
      <c r="T619" s="3">
        <v>0.0</v>
      </c>
      <c r="U619" s="3">
        <v>0.0</v>
      </c>
      <c r="V619" s="3">
        <v>198.0</v>
      </c>
      <c r="W619" s="3">
        <v>67.3</v>
      </c>
      <c r="X619" s="3">
        <v>94.0</v>
      </c>
      <c r="Y619" s="3">
        <v>32.0</v>
      </c>
      <c r="Z619" s="3">
        <v>0.0</v>
      </c>
      <c r="AA619" s="3">
        <v>0.0</v>
      </c>
      <c r="AB619" s="3">
        <v>180.0</v>
      </c>
      <c r="AC619" s="3">
        <v>5.5</v>
      </c>
      <c r="AD619" s="3">
        <v>1.49</v>
      </c>
      <c r="AE619" s="3">
        <v>12.8</v>
      </c>
      <c r="AF619" s="3">
        <v>38.0</v>
      </c>
      <c r="AG619" s="3">
        <v>6.0</v>
      </c>
      <c r="AH619" s="3">
        <v>15.4</v>
      </c>
      <c r="AI619" s="3">
        <v>8.0</v>
      </c>
      <c r="AJ619" s="3">
        <v>1.0</v>
      </c>
      <c r="AK619" s="3">
        <v>2.0</v>
      </c>
      <c r="AL619" s="3">
        <v>0.0</v>
      </c>
      <c r="AM619" s="3">
        <v>1.0</v>
      </c>
      <c r="AN619" s="3">
        <v>22.0</v>
      </c>
      <c r="AO619" s="3">
        <v>82.8</v>
      </c>
      <c r="AP619" s="3" t="s">
        <v>4780</v>
      </c>
    </row>
    <row r="620">
      <c r="A620" s="3" t="s">
        <v>5189</v>
      </c>
      <c r="B620" s="3">
        <v>2016.0</v>
      </c>
      <c r="C620" s="3" t="s">
        <v>4798</v>
      </c>
      <c r="D620" s="3" t="s">
        <v>17</v>
      </c>
      <c r="E620" s="3">
        <v>12.0</v>
      </c>
      <c r="F620" s="3">
        <v>57.0</v>
      </c>
      <c r="G620" s="3">
        <v>33.0</v>
      </c>
      <c r="H620" s="3">
        <v>57.9</v>
      </c>
      <c r="I620" s="3">
        <v>404.0</v>
      </c>
      <c r="J620" s="3">
        <v>12.2</v>
      </c>
      <c r="K620" s="3">
        <v>3.0</v>
      </c>
      <c r="L620" s="3">
        <v>61.9</v>
      </c>
      <c r="M620" s="3">
        <v>63.3</v>
      </c>
      <c r="N620" s="3">
        <v>45.7</v>
      </c>
      <c r="O620" s="3">
        <v>48.3</v>
      </c>
      <c r="P620" s="3" t="s">
        <v>4777</v>
      </c>
      <c r="Q620" s="3">
        <v>294.0</v>
      </c>
      <c r="R620" s="3">
        <v>272.0</v>
      </c>
      <c r="S620" s="3">
        <v>92.5</v>
      </c>
      <c r="T620" s="3">
        <v>0.0</v>
      </c>
      <c r="U620" s="3">
        <v>0.0</v>
      </c>
      <c r="V620" s="3">
        <v>198.0</v>
      </c>
      <c r="W620" s="3">
        <v>67.3</v>
      </c>
      <c r="X620" s="3">
        <v>94.0</v>
      </c>
      <c r="Y620" s="3">
        <v>32.0</v>
      </c>
      <c r="Z620" s="3">
        <v>0.0</v>
      </c>
      <c r="AA620" s="3">
        <v>0.0</v>
      </c>
      <c r="AB620" s="3">
        <v>180.0</v>
      </c>
      <c r="AC620" s="3">
        <v>5.5</v>
      </c>
      <c r="AD620" s="3">
        <v>1.49</v>
      </c>
      <c r="AE620" s="3">
        <v>12.8</v>
      </c>
      <c r="AF620" s="3">
        <v>38.0</v>
      </c>
      <c r="AG620" s="3">
        <v>6.0</v>
      </c>
      <c r="AH620" s="3">
        <v>15.4</v>
      </c>
      <c r="AI620" s="3">
        <v>8.0</v>
      </c>
      <c r="AJ620" s="3">
        <v>1.0</v>
      </c>
      <c r="AK620" s="3">
        <v>2.0</v>
      </c>
      <c r="AL620" s="3">
        <v>0.0</v>
      </c>
      <c r="AM620" s="3">
        <v>1.0</v>
      </c>
      <c r="AN620" s="3">
        <v>22.0</v>
      </c>
      <c r="AO620" s="3">
        <v>82.8</v>
      </c>
      <c r="AP620" s="3" t="s">
        <v>4780</v>
      </c>
    </row>
    <row r="621">
      <c r="A621" s="3" t="s">
        <v>2036</v>
      </c>
      <c r="B621" s="3">
        <v>2017.0</v>
      </c>
      <c r="C621" s="3" t="s">
        <v>4880</v>
      </c>
      <c r="D621" s="3" t="s">
        <v>17</v>
      </c>
      <c r="E621" s="3">
        <v>12.0</v>
      </c>
      <c r="F621" s="3">
        <v>42.0</v>
      </c>
      <c r="G621" s="3">
        <v>22.0</v>
      </c>
      <c r="H621" s="3">
        <v>52.4</v>
      </c>
      <c r="I621" s="3">
        <v>282.0</v>
      </c>
      <c r="J621" s="3">
        <v>12.8</v>
      </c>
      <c r="K621" s="3">
        <v>1.0</v>
      </c>
      <c r="L621" s="3">
        <v>61.9</v>
      </c>
      <c r="M621" s="3">
        <v>62.8</v>
      </c>
      <c r="N621" s="3">
        <v>75.9</v>
      </c>
      <c r="O621" s="3">
        <v>70.6</v>
      </c>
      <c r="P621" s="3">
        <v>62.1</v>
      </c>
      <c r="Q621" s="3">
        <v>233.0</v>
      </c>
      <c r="R621" s="3">
        <v>222.0</v>
      </c>
      <c r="S621" s="3">
        <v>95.3</v>
      </c>
      <c r="T621" s="3">
        <v>1.0</v>
      </c>
      <c r="U621" s="3">
        <v>0.4</v>
      </c>
      <c r="V621" s="3">
        <v>30.0</v>
      </c>
      <c r="W621" s="3">
        <v>12.9</v>
      </c>
      <c r="X621" s="3">
        <v>203.0</v>
      </c>
      <c r="Y621" s="3">
        <v>87.1</v>
      </c>
      <c r="Z621" s="3">
        <v>0.0</v>
      </c>
      <c r="AA621" s="3">
        <v>0.0</v>
      </c>
      <c r="AB621" s="3">
        <v>67.0</v>
      </c>
      <c r="AC621" s="3">
        <v>3.0</v>
      </c>
      <c r="AD621" s="3">
        <v>1.27</v>
      </c>
      <c r="AE621" s="3">
        <v>12.7</v>
      </c>
      <c r="AF621" s="3">
        <v>36.0</v>
      </c>
      <c r="AG621" s="3">
        <v>1.0</v>
      </c>
      <c r="AH621" s="3">
        <v>4.3</v>
      </c>
      <c r="AI621" s="3">
        <v>14.0</v>
      </c>
      <c r="AJ621" s="3">
        <v>6.0</v>
      </c>
      <c r="AK621" s="3">
        <v>1.0</v>
      </c>
      <c r="AL621" s="3">
        <v>0.0</v>
      </c>
      <c r="AM621" s="3">
        <v>1.0</v>
      </c>
      <c r="AN621" s="3">
        <v>15.0</v>
      </c>
      <c r="AO621" s="3">
        <v>71.7</v>
      </c>
      <c r="AP621" s="3" t="s">
        <v>4818</v>
      </c>
    </row>
    <row r="622">
      <c r="A622" s="3" t="s">
        <v>3819</v>
      </c>
      <c r="B622" s="3">
        <v>2019.0</v>
      </c>
      <c r="C622" s="3" t="s">
        <v>4805</v>
      </c>
      <c r="D622" s="3" t="s">
        <v>17</v>
      </c>
      <c r="E622" s="3">
        <v>3.0</v>
      </c>
      <c r="F622" s="3">
        <v>4.0</v>
      </c>
      <c r="G622" s="3">
        <v>2.0</v>
      </c>
      <c r="H622" s="3">
        <v>50.0</v>
      </c>
      <c r="I622" s="3">
        <v>19.0</v>
      </c>
      <c r="J622" s="3">
        <v>9.5</v>
      </c>
      <c r="K622" s="3">
        <v>0.0</v>
      </c>
      <c r="L622" s="3">
        <v>61.9</v>
      </c>
      <c r="M622" s="3">
        <v>61.4</v>
      </c>
      <c r="N622" s="3">
        <v>70.7</v>
      </c>
      <c r="O622" s="3">
        <v>62.9</v>
      </c>
      <c r="P622" s="3" t="s">
        <v>4777</v>
      </c>
      <c r="Q622" s="3">
        <v>15.0</v>
      </c>
      <c r="R622" s="3">
        <v>14.0</v>
      </c>
      <c r="S622" s="3">
        <v>93.3</v>
      </c>
      <c r="T622" s="3">
        <v>0.0</v>
      </c>
      <c r="U622" s="3">
        <v>0.0</v>
      </c>
      <c r="V622" s="3">
        <v>14.0</v>
      </c>
      <c r="W622" s="3">
        <v>93.3</v>
      </c>
      <c r="X622" s="3">
        <v>1.0</v>
      </c>
      <c r="Y622" s="3">
        <v>6.7</v>
      </c>
      <c r="Z622" s="3">
        <v>0.0</v>
      </c>
      <c r="AA622" s="3">
        <v>0.0</v>
      </c>
      <c r="AB622" s="3">
        <v>4.0</v>
      </c>
      <c r="AC622" s="3">
        <v>2.0</v>
      </c>
      <c r="AD622" s="3">
        <v>1.36</v>
      </c>
      <c r="AE622" s="3">
        <v>7.0</v>
      </c>
      <c r="AF622" s="3">
        <v>20.0</v>
      </c>
      <c r="AG622" s="3">
        <v>0.0</v>
      </c>
      <c r="AH622" s="3">
        <v>0.0</v>
      </c>
      <c r="AI622" s="3">
        <v>2.0</v>
      </c>
      <c r="AJ622" s="3">
        <v>1.0</v>
      </c>
      <c r="AK622" s="3">
        <v>1.0</v>
      </c>
      <c r="AL622" s="3">
        <v>0.0</v>
      </c>
      <c r="AM622" s="3">
        <v>0.0</v>
      </c>
      <c r="AN622" s="3">
        <v>1.0</v>
      </c>
      <c r="AO622" s="3">
        <v>24.0</v>
      </c>
      <c r="AP622" s="3" t="s">
        <v>4780</v>
      </c>
    </row>
    <row r="623">
      <c r="A623" s="3" t="s">
        <v>4928</v>
      </c>
      <c r="B623" s="3">
        <v>2017.0</v>
      </c>
      <c r="C623" s="3" t="s">
        <v>4800</v>
      </c>
      <c r="D623" s="3" t="s">
        <v>17</v>
      </c>
      <c r="E623" s="3">
        <v>12.0</v>
      </c>
      <c r="F623" s="3">
        <v>57.0</v>
      </c>
      <c r="G623" s="3">
        <v>38.0</v>
      </c>
      <c r="H623" s="3">
        <v>66.7</v>
      </c>
      <c r="I623" s="3">
        <v>437.0</v>
      </c>
      <c r="J623" s="3">
        <v>11.5</v>
      </c>
      <c r="K623" s="3">
        <v>1.0</v>
      </c>
      <c r="L623" s="3">
        <v>61.8</v>
      </c>
      <c r="M623" s="3">
        <v>61.9</v>
      </c>
      <c r="N623" s="3">
        <v>69.9</v>
      </c>
      <c r="O623" s="3">
        <v>47.1</v>
      </c>
      <c r="P623" s="3">
        <v>67.7</v>
      </c>
      <c r="Q623" s="3">
        <v>322.0</v>
      </c>
      <c r="R623" s="3">
        <v>307.0</v>
      </c>
      <c r="S623" s="3">
        <v>95.3</v>
      </c>
      <c r="T623" s="3">
        <v>1.0</v>
      </c>
      <c r="U623" s="3">
        <v>0.3</v>
      </c>
      <c r="V623" s="3">
        <v>316.0</v>
      </c>
      <c r="W623" s="3">
        <v>98.1</v>
      </c>
      <c r="X623" s="3">
        <v>1.0</v>
      </c>
      <c r="Y623" s="3">
        <v>0.3</v>
      </c>
      <c r="Z623" s="3">
        <v>3.0</v>
      </c>
      <c r="AA623" s="3">
        <v>0.9</v>
      </c>
      <c r="AB623" s="3">
        <v>265.0</v>
      </c>
      <c r="AC623" s="3">
        <v>7.0</v>
      </c>
      <c r="AD623" s="3">
        <v>1.42</v>
      </c>
      <c r="AE623" s="3">
        <v>7.0</v>
      </c>
      <c r="AF623" s="3">
        <v>42.0</v>
      </c>
      <c r="AG623" s="3">
        <v>2.0</v>
      </c>
      <c r="AH623" s="3">
        <v>5.0</v>
      </c>
      <c r="AI623" s="3">
        <v>6.0</v>
      </c>
      <c r="AJ623" s="3">
        <v>1.0</v>
      </c>
      <c r="AK623" s="3">
        <v>0.0</v>
      </c>
      <c r="AL623" s="3">
        <v>1.0</v>
      </c>
      <c r="AM623" s="3">
        <v>11.0</v>
      </c>
      <c r="AN623" s="3">
        <v>17.0</v>
      </c>
      <c r="AO623" s="3">
        <v>95.4</v>
      </c>
      <c r="AP623" s="3" t="s">
        <v>4778</v>
      </c>
    </row>
    <row r="624">
      <c r="A624" s="3" t="s">
        <v>5168</v>
      </c>
      <c r="B624" s="3">
        <v>2023.0</v>
      </c>
      <c r="C624" s="3" t="s">
        <v>4794</v>
      </c>
      <c r="D624" s="3" t="s">
        <v>17</v>
      </c>
      <c r="E624" s="3">
        <v>12.0</v>
      </c>
      <c r="F624" s="3">
        <v>58.0</v>
      </c>
      <c r="G624" s="3">
        <v>36.0</v>
      </c>
      <c r="H624" s="3">
        <v>62.1</v>
      </c>
      <c r="I624" s="3">
        <v>383.0</v>
      </c>
      <c r="J624" s="3">
        <v>10.6</v>
      </c>
      <c r="K624" s="3">
        <v>0.0</v>
      </c>
      <c r="L624" s="3">
        <v>61.8</v>
      </c>
      <c r="M624" s="3">
        <v>58.5</v>
      </c>
      <c r="N624" s="3">
        <v>61.9</v>
      </c>
      <c r="O624" s="3">
        <v>65.6</v>
      </c>
      <c r="P624" s="3" t="s">
        <v>4777</v>
      </c>
      <c r="Q624" s="3">
        <v>294.0</v>
      </c>
      <c r="R624" s="3">
        <v>282.0</v>
      </c>
      <c r="S624" s="3">
        <v>95.9</v>
      </c>
      <c r="T624" s="3">
        <v>0.0</v>
      </c>
      <c r="U624" s="3">
        <v>0.0</v>
      </c>
      <c r="V624" s="3">
        <v>200.0</v>
      </c>
      <c r="W624" s="3">
        <v>68.0</v>
      </c>
      <c r="X624" s="3">
        <v>78.0</v>
      </c>
      <c r="Y624" s="3">
        <v>26.5</v>
      </c>
      <c r="Z624" s="3">
        <v>4.0</v>
      </c>
      <c r="AA624" s="3">
        <v>1.4</v>
      </c>
      <c r="AB624" s="3">
        <v>219.0</v>
      </c>
      <c r="AC624" s="3">
        <v>6.1</v>
      </c>
      <c r="AD624" s="3">
        <v>1.36</v>
      </c>
      <c r="AE624" s="3">
        <v>8.3</v>
      </c>
      <c r="AF624" s="3">
        <v>50.0</v>
      </c>
      <c r="AG624" s="3">
        <v>4.0</v>
      </c>
      <c r="AH624" s="3">
        <v>10.0</v>
      </c>
      <c r="AI624" s="3">
        <v>4.0</v>
      </c>
      <c r="AJ624" s="3">
        <v>2.0</v>
      </c>
      <c r="AK624" s="3">
        <v>2.0</v>
      </c>
      <c r="AL624" s="3">
        <v>0.0</v>
      </c>
      <c r="AM624" s="3">
        <v>6.0</v>
      </c>
      <c r="AN624" s="3">
        <v>14.0</v>
      </c>
      <c r="AO624" s="3">
        <v>67.0</v>
      </c>
      <c r="AP624" s="3" t="s">
        <v>4780</v>
      </c>
    </row>
    <row r="625">
      <c r="A625" s="3" t="s">
        <v>2432</v>
      </c>
      <c r="B625" s="3">
        <v>2019.0</v>
      </c>
      <c r="C625" s="3" t="s">
        <v>4878</v>
      </c>
      <c r="D625" s="3" t="s">
        <v>17</v>
      </c>
      <c r="E625" s="3">
        <v>12.0</v>
      </c>
      <c r="F625" s="3">
        <v>44.0</v>
      </c>
      <c r="G625" s="3">
        <v>30.0</v>
      </c>
      <c r="H625" s="3">
        <v>68.2</v>
      </c>
      <c r="I625" s="3">
        <v>316.0</v>
      </c>
      <c r="J625" s="3">
        <v>10.5</v>
      </c>
      <c r="K625" s="3">
        <v>3.0</v>
      </c>
      <c r="L625" s="3">
        <v>61.8</v>
      </c>
      <c r="M625" s="3">
        <v>60.9</v>
      </c>
      <c r="N625" s="3">
        <v>64.9</v>
      </c>
      <c r="O625" s="3">
        <v>73.1</v>
      </c>
      <c r="P625" s="3" t="s">
        <v>4777</v>
      </c>
      <c r="Q625" s="3">
        <v>277.0</v>
      </c>
      <c r="R625" s="3">
        <v>264.0</v>
      </c>
      <c r="S625" s="3">
        <v>95.3</v>
      </c>
      <c r="T625" s="3">
        <v>0.0</v>
      </c>
      <c r="U625" s="3">
        <v>0.0</v>
      </c>
      <c r="V625" s="3">
        <v>19.0</v>
      </c>
      <c r="W625" s="3">
        <v>6.9</v>
      </c>
      <c r="X625" s="3">
        <v>258.0</v>
      </c>
      <c r="Y625" s="3">
        <v>93.1</v>
      </c>
      <c r="Z625" s="3">
        <v>0.0</v>
      </c>
      <c r="AA625" s="3">
        <v>0.0</v>
      </c>
      <c r="AB625" s="3">
        <v>215.0</v>
      </c>
      <c r="AC625" s="3">
        <v>7.2</v>
      </c>
      <c r="AD625" s="3">
        <v>1.2</v>
      </c>
      <c r="AE625" s="3">
        <v>7.4</v>
      </c>
      <c r="AF625" s="3">
        <v>28.0</v>
      </c>
      <c r="AG625" s="3">
        <v>3.0</v>
      </c>
      <c r="AH625" s="3">
        <v>9.1</v>
      </c>
      <c r="AI625" s="3">
        <v>9.0</v>
      </c>
      <c r="AJ625" s="3">
        <v>4.0</v>
      </c>
      <c r="AK625" s="3">
        <v>1.0</v>
      </c>
      <c r="AL625" s="3">
        <v>0.0</v>
      </c>
      <c r="AM625" s="3">
        <v>7.0</v>
      </c>
      <c r="AN625" s="3">
        <v>16.0</v>
      </c>
      <c r="AO625" s="3">
        <v>102.1</v>
      </c>
      <c r="AP625" s="3" t="s">
        <v>4780</v>
      </c>
    </row>
    <row r="626">
      <c r="A626" s="3" t="s">
        <v>4959</v>
      </c>
      <c r="B626" s="3">
        <v>2016.0</v>
      </c>
      <c r="C626" s="3" t="s">
        <v>4796</v>
      </c>
      <c r="D626" s="3" t="s">
        <v>17</v>
      </c>
      <c r="E626" s="3">
        <v>12.0</v>
      </c>
      <c r="F626" s="3">
        <v>51.0</v>
      </c>
      <c r="G626" s="3">
        <v>31.0</v>
      </c>
      <c r="H626" s="3">
        <v>60.8</v>
      </c>
      <c r="I626" s="3">
        <v>448.0</v>
      </c>
      <c r="J626" s="3">
        <v>14.5</v>
      </c>
      <c r="K626" s="3">
        <v>1.0</v>
      </c>
      <c r="L626" s="3">
        <v>61.7</v>
      </c>
      <c r="M626" s="3">
        <v>62.2</v>
      </c>
      <c r="N626" s="3">
        <v>51.3</v>
      </c>
      <c r="O626" s="3">
        <v>74.1</v>
      </c>
      <c r="P626" s="3" t="s">
        <v>4777</v>
      </c>
      <c r="Q626" s="3">
        <v>304.0</v>
      </c>
      <c r="R626" s="3">
        <v>287.0</v>
      </c>
      <c r="S626" s="3">
        <v>94.4</v>
      </c>
      <c r="T626" s="3">
        <v>0.0</v>
      </c>
      <c r="U626" s="3">
        <v>0.0</v>
      </c>
      <c r="V626" s="3">
        <v>30.0</v>
      </c>
      <c r="W626" s="3">
        <v>9.9</v>
      </c>
      <c r="X626" s="3">
        <v>274.0</v>
      </c>
      <c r="Y626" s="3">
        <v>90.1</v>
      </c>
      <c r="Z626" s="3">
        <v>0.0</v>
      </c>
      <c r="AA626" s="3">
        <v>0.0</v>
      </c>
      <c r="AB626" s="3">
        <v>155.0</v>
      </c>
      <c r="AC626" s="3">
        <v>5.0</v>
      </c>
      <c r="AD626" s="3">
        <v>1.56</v>
      </c>
      <c r="AE626" s="3">
        <v>12.0</v>
      </c>
      <c r="AF626" s="3">
        <v>76.0</v>
      </c>
      <c r="AG626" s="3">
        <v>5.0</v>
      </c>
      <c r="AH626" s="3">
        <v>13.9</v>
      </c>
      <c r="AI626" s="3">
        <v>0.0</v>
      </c>
      <c r="AJ626" s="3">
        <v>0.0</v>
      </c>
      <c r="AK626" s="3">
        <v>4.0</v>
      </c>
      <c r="AL626" s="3">
        <v>0.0</v>
      </c>
      <c r="AM626" s="3">
        <v>0.0</v>
      </c>
      <c r="AN626" s="3">
        <v>21.0</v>
      </c>
      <c r="AO626" s="3">
        <v>63.2</v>
      </c>
      <c r="AP626" s="3" t="s">
        <v>4815</v>
      </c>
    </row>
    <row r="627">
      <c r="A627" s="3" t="s">
        <v>5190</v>
      </c>
      <c r="B627" s="3">
        <v>2022.0</v>
      </c>
      <c r="C627" s="3" t="s">
        <v>4793</v>
      </c>
      <c r="D627" s="3" t="s">
        <v>17</v>
      </c>
      <c r="E627" s="3">
        <v>11.0</v>
      </c>
      <c r="F627" s="3">
        <v>5.0</v>
      </c>
      <c r="G627" s="3">
        <v>3.0</v>
      </c>
      <c r="H627" s="3">
        <v>60.0</v>
      </c>
      <c r="I627" s="3">
        <v>56.0</v>
      </c>
      <c r="J627" s="3">
        <v>18.7</v>
      </c>
      <c r="K627" s="3">
        <v>0.0</v>
      </c>
      <c r="L627" s="3">
        <v>61.7</v>
      </c>
      <c r="M627" s="3">
        <v>61.6</v>
      </c>
      <c r="N627" s="3">
        <v>73.1</v>
      </c>
      <c r="O627" s="3">
        <v>64.1</v>
      </c>
      <c r="P627" s="3" t="s">
        <v>4777</v>
      </c>
      <c r="Q627" s="3">
        <v>55.0</v>
      </c>
      <c r="R627" s="3">
        <v>53.0</v>
      </c>
      <c r="S627" s="3">
        <v>96.4</v>
      </c>
      <c r="T627" s="3">
        <v>0.0</v>
      </c>
      <c r="U627" s="3">
        <v>0.0</v>
      </c>
      <c r="V627" s="3">
        <v>12.0</v>
      </c>
      <c r="W627" s="3">
        <v>21.8</v>
      </c>
      <c r="X627" s="3">
        <v>43.0</v>
      </c>
      <c r="Y627" s="3">
        <v>78.2</v>
      </c>
      <c r="Z627" s="3">
        <v>0.0</v>
      </c>
      <c r="AA627" s="3">
        <v>0.0</v>
      </c>
      <c r="AB627" s="3">
        <v>10.0</v>
      </c>
      <c r="AC627" s="3">
        <v>3.3</v>
      </c>
      <c r="AD627" s="3">
        <v>1.06</v>
      </c>
      <c r="AE627" s="3">
        <v>23.8</v>
      </c>
      <c r="AF627" s="3">
        <v>25.0</v>
      </c>
      <c r="AG627" s="3">
        <v>0.0</v>
      </c>
      <c r="AH627" s="3">
        <v>0.0</v>
      </c>
      <c r="AI627" s="3">
        <v>0.0</v>
      </c>
      <c r="AJ627" s="3">
        <v>0.0</v>
      </c>
      <c r="AK627" s="3">
        <v>0.0</v>
      </c>
      <c r="AL627" s="3">
        <v>0.0</v>
      </c>
      <c r="AM627" s="3">
        <v>0.0</v>
      </c>
      <c r="AN627" s="3">
        <v>3.0</v>
      </c>
      <c r="AO627" s="3">
        <v>98.8</v>
      </c>
      <c r="AP627" s="3" t="s">
        <v>4780</v>
      </c>
    </row>
    <row r="628">
      <c r="A628" s="3" t="s">
        <v>5191</v>
      </c>
      <c r="B628" s="3">
        <v>2016.0</v>
      </c>
      <c r="C628" s="3" t="s">
        <v>4776</v>
      </c>
      <c r="D628" s="3" t="s">
        <v>17</v>
      </c>
      <c r="E628" s="3">
        <v>7.0</v>
      </c>
      <c r="F628" s="3">
        <v>6.0</v>
      </c>
      <c r="G628" s="3">
        <v>5.0</v>
      </c>
      <c r="H628" s="3">
        <v>83.3</v>
      </c>
      <c r="I628" s="3">
        <v>45.0</v>
      </c>
      <c r="J628" s="3">
        <v>9.0</v>
      </c>
      <c r="K628" s="3">
        <v>0.0</v>
      </c>
      <c r="L628" s="3">
        <v>61.7</v>
      </c>
      <c r="M628" s="3">
        <v>59.0</v>
      </c>
      <c r="N628" s="3">
        <v>76.3</v>
      </c>
      <c r="O628" s="3">
        <v>65.7</v>
      </c>
      <c r="P628" s="3" t="s">
        <v>4777</v>
      </c>
      <c r="Q628" s="3">
        <v>42.0</v>
      </c>
      <c r="R628" s="3">
        <v>41.0</v>
      </c>
      <c r="S628" s="3">
        <v>97.6</v>
      </c>
      <c r="T628" s="3">
        <v>0.0</v>
      </c>
      <c r="U628" s="3">
        <v>0.0</v>
      </c>
      <c r="V628" s="3">
        <v>5.0</v>
      </c>
      <c r="W628" s="3">
        <v>12.0</v>
      </c>
      <c r="X628" s="3">
        <v>36.0</v>
      </c>
      <c r="Y628" s="3">
        <v>85.7</v>
      </c>
      <c r="Z628" s="3">
        <v>0.0</v>
      </c>
      <c r="AA628" s="3">
        <v>0.0</v>
      </c>
      <c r="AB628" s="3">
        <v>36.0</v>
      </c>
      <c r="AC628" s="3">
        <v>7.2</v>
      </c>
      <c r="AD628" s="3">
        <v>1.1</v>
      </c>
      <c r="AE628" s="3">
        <v>5.0</v>
      </c>
      <c r="AF628" s="3">
        <v>17.0</v>
      </c>
      <c r="AG628" s="3">
        <v>0.0</v>
      </c>
      <c r="AH628" s="3">
        <v>0.0</v>
      </c>
      <c r="AI628" s="3">
        <v>0.0</v>
      </c>
      <c r="AJ628" s="3">
        <v>0.0</v>
      </c>
      <c r="AK628" s="3">
        <v>0.0</v>
      </c>
      <c r="AL628" s="3">
        <v>0.0</v>
      </c>
      <c r="AM628" s="3">
        <v>2.0</v>
      </c>
      <c r="AN628" s="3">
        <v>2.0</v>
      </c>
      <c r="AO628" s="3">
        <v>97.9</v>
      </c>
      <c r="AP628" s="3" t="s">
        <v>4780</v>
      </c>
    </row>
    <row r="629">
      <c r="A629" s="3" t="s">
        <v>5192</v>
      </c>
      <c r="B629" s="3">
        <v>2022.0</v>
      </c>
      <c r="C629" s="3" t="s">
        <v>4782</v>
      </c>
      <c r="D629" s="3" t="s">
        <v>17</v>
      </c>
      <c r="E629" s="3">
        <v>4.0</v>
      </c>
      <c r="F629" s="3">
        <v>5.0</v>
      </c>
      <c r="G629" s="3">
        <v>2.0</v>
      </c>
      <c r="H629" s="3">
        <v>40.0</v>
      </c>
      <c r="I629" s="3">
        <v>30.0</v>
      </c>
      <c r="J629" s="3">
        <v>15.0</v>
      </c>
      <c r="K629" s="3">
        <v>0.0</v>
      </c>
      <c r="L629" s="3">
        <v>61.7</v>
      </c>
      <c r="M629" s="3">
        <v>64.7</v>
      </c>
      <c r="N629" s="3">
        <v>31.6</v>
      </c>
      <c r="O629" s="3">
        <v>66.9</v>
      </c>
      <c r="P629" s="3" t="s">
        <v>4777</v>
      </c>
      <c r="Q629" s="3">
        <v>18.0</v>
      </c>
      <c r="R629" s="3">
        <v>16.0</v>
      </c>
      <c r="S629" s="3">
        <v>88.9</v>
      </c>
      <c r="T629" s="3">
        <v>0.0</v>
      </c>
      <c r="U629" s="3">
        <v>0.0</v>
      </c>
      <c r="V629" s="3">
        <v>17.0</v>
      </c>
      <c r="W629" s="3">
        <v>94.4</v>
      </c>
      <c r="X629" s="3">
        <v>1.0</v>
      </c>
      <c r="Y629" s="3">
        <v>5.6</v>
      </c>
      <c r="Z629" s="3">
        <v>0.0</v>
      </c>
      <c r="AA629" s="3">
        <v>0.0</v>
      </c>
      <c r="AB629" s="3">
        <v>4.0</v>
      </c>
      <c r="AC629" s="3">
        <v>2.0</v>
      </c>
      <c r="AD629" s="3">
        <v>1.88</v>
      </c>
      <c r="AE629" s="3">
        <v>14.8</v>
      </c>
      <c r="AF629" s="3">
        <v>22.0</v>
      </c>
      <c r="AG629" s="3">
        <v>1.0</v>
      </c>
      <c r="AH629" s="3">
        <v>33.3</v>
      </c>
      <c r="AI629" s="3">
        <v>0.0</v>
      </c>
      <c r="AJ629" s="3">
        <v>0.0</v>
      </c>
      <c r="AK629" s="3">
        <v>1.0</v>
      </c>
      <c r="AL629" s="3">
        <v>0.0</v>
      </c>
      <c r="AM629" s="3">
        <v>0.0</v>
      </c>
      <c r="AN629" s="3">
        <v>2.0</v>
      </c>
      <c r="AO629" s="3">
        <v>20.8</v>
      </c>
      <c r="AP629" s="3" t="s">
        <v>4780</v>
      </c>
    </row>
    <row r="630">
      <c r="A630" s="3" t="s">
        <v>2385</v>
      </c>
      <c r="B630" s="3">
        <v>2018.0</v>
      </c>
      <c r="C630" s="3" t="s">
        <v>4794</v>
      </c>
      <c r="D630" s="3" t="s">
        <v>17</v>
      </c>
      <c r="E630" s="3">
        <v>4.0</v>
      </c>
      <c r="F630" s="3">
        <v>3.0</v>
      </c>
      <c r="G630" s="3">
        <v>2.0</v>
      </c>
      <c r="H630" s="3">
        <v>66.7</v>
      </c>
      <c r="I630" s="3">
        <v>18.0</v>
      </c>
      <c r="J630" s="3">
        <v>9.0</v>
      </c>
      <c r="K630" s="3">
        <v>0.0</v>
      </c>
      <c r="L630" s="3">
        <v>61.7</v>
      </c>
      <c r="M630" s="3">
        <v>61.1</v>
      </c>
      <c r="N630" s="3">
        <v>70.7</v>
      </c>
      <c r="O630" s="3">
        <v>62.9</v>
      </c>
      <c r="P630" s="3" t="s">
        <v>4777</v>
      </c>
      <c r="Q630" s="3">
        <v>16.0</v>
      </c>
      <c r="R630" s="3">
        <v>15.0</v>
      </c>
      <c r="S630" s="3">
        <v>93.8</v>
      </c>
      <c r="T630" s="3">
        <v>0.0</v>
      </c>
      <c r="U630" s="3">
        <v>0.0</v>
      </c>
      <c r="V630" s="3">
        <v>0.0</v>
      </c>
      <c r="W630" s="3">
        <v>0.0</v>
      </c>
      <c r="X630" s="3">
        <v>16.0</v>
      </c>
      <c r="Y630" s="3">
        <v>100.0</v>
      </c>
      <c r="Z630" s="3">
        <v>0.0</v>
      </c>
      <c r="AA630" s="3">
        <v>0.0</v>
      </c>
      <c r="AB630" s="3">
        <v>7.0</v>
      </c>
      <c r="AC630" s="3">
        <v>3.5</v>
      </c>
      <c r="AD630" s="3">
        <v>1.2</v>
      </c>
      <c r="AE630" s="3">
        <v>5.7</v>
      </c>
      <c r="AF630" s="3">
        <v>12.0</v>
      </c>
      <c r="AG630" s="3">
        <v>0.0</v>
      </c>
      <c r="AH630" s="3">
        <v>0.0</v>
      </c>
      <c r="AI630" s="3">
        <v>1.0</v>
      </c>
      <c r="AJ630" s="3">
        <v>1.0</v>
      </c>
      <c r="AK630" s="3">
        <v>0.0</v>
      </c>
      <c r="AL630" s="3">
        <v>0.0</v>
      </c>
      <c r="AM630" s="3">
        <v>0.0</v>
      </c>
      <c r="AN630" s="3">
        <v>1.0</v>
      </c>
      <c r="AO630" s="3">
        <v>82.6</v>
      </c>
      <c r="AP630" s="3" t="s">
        <v>4780</v>
      </c>
    </row>
    <row r="631">
      <c r="A631" s="3" t="s">
        <v>5077</v>
      </c>
      <c r="B631" s="3">
        <v>2017.0</v>
      </c>
      <c r="C631" s="3" t="s">
        <v>4779</v>
      </c>
      <c r="D631" s="3" t="s">
        <v>17</v>
      </c>
      <c r="E631" s="3">
        <v>3.0</v>
      </c>
      <c r="F631" s="3">
        <v>1.0</v>
      </c>
      <c r="G631" s="3">
        <v>1.0</v>
      </c>
      <c r="H631" s="3">
        <v>100.0</v>
      </c>
      <c r="I631" s="3">
        <v>5.0</v>
      </c>
      <c r="J631" s="3">
        <v>5.0</v>
      </c>
      <c r="K631" s="3">
        <v>0.0</v>
      </c>
      <c r="L631" s="3">
        <v>61.7</v>
      </c>
      <c r="M631" s="3">
        <v>57.0</v>
      </c>
      <c r="N631" s="3">
        <v>66.7</v>
      </c>
      <c r="O631" s="3">
        <v>75.4</v>
      </c>
      <c r="P631" s="3" t="s">
        <v>4777</v>
      </c>
      <c r="Q631" s="3">
        <v>6.0</v>
      </c>
      <c r="R631" s="3">
        <v>6.0</v>
      </c>
      <c r="S631" s="3">
        <v>100.0</v>
      </c>
      <c r="T631" s="3">
        <v>0.0</v>
      </c>
      <c r="U631" s="3">
        <v>0.0</v>
      </c>
      <c r="V631" s="3">
        <v>5.0</v>
      </c>
      <c r="W631" s="3">
        <v>83.3</v>
      </c>
      <c r="X631" s="3">
        <v>0.0</v>
      </c>
      <c r="Y631" s="3">
        <v>0.0</v>
      </c>
      <c r="Z631" s="3">
        <v>0.0</v>
      </c>
      <c r="AA631" s="3">
        <v>0.0</v>
      </c>
      <c r="AB631" s="3">
        <v>7.0</v>
      </c>
      <c r="AC631" s="3">
        <v>7.0</v>
      </c>
      <c r="AD631" s="3">
        <v>0.83</v>
      </c>
      <c r="AE631" s="3">
        <v>-2.0</v>
      </c>
      <c r="AF631" s="3">
        <v>5.0</v>
      </c>
      <c r="AG631" s="3">
        <v>0.0</v>
      </c>
      <c r="AH631" s="3">
        <v>0.0</v>
      </c>
      <c r="AI631" s="3">
        <v>0.0</v>
      </c>
      <c r="AJ631" s="3">
        <v>0.0</v>
      </c>
      <c r="AK631" s="3">
        <v>0.0</v>
      </c>
      <c r="AL631" s="3">
        <v>0.0</v>
      </c>
      <c r="AM631" s="3">
        <v>0.0</v>
      </c>
      <c r="AN631" s="3">
        <v>0.0</v>
      </c>
      <c r="AO631" s="3">
        <v>87.5</v>
      </c>
      <c r="AP631" s="3" t="s">
        <v>4780</v>
      </c>
    </row>
    <row r="632">
      <c r="A632" s="3" t="s">
        <v>5077</v>
      </c>
      <c r="B632" s="3">
        <v>2016.0</v>
      </c>
      <c r="C632" s="3" t="s">
        <v>4779</v>
      </c>
      <c r="D632" s="3" t="s">
        <v>17</v>
      </c>
      <c r="E632" s="3">
        <v>3.0</v>
      </c>
      <c r="F632" s="3">
        <v>1.0</v>
      </c>
      <c r="G632" s="3">
        <v>1.0</v>
      </c>
      <c r="H632" s="3">
        <v>100.0</v>
      </c>
      <c r="I632" s="3">
        <v>5.0</v>
      </c>
      <c r="J632" s="3">
        <v>5.0</v>
      </c>
      <c r="K632" s="3">
        <v>0.0</v>
      </c>
      <c r="L632" s="3">
        <v>61.7</v>
      </c>
      <c r="M632" s="3">
        <v>57.0</v>
      </c>
      <c r="N632" s="3">
        <v>66.7</v>
      </c>
      <c r="O632" s="3">
        <v>75.4</v>
      </c>
      <c r="P632" s="3" t="s">
        <v>4777</v>
      </c>
      <c r="Q632" s="3">
        <v>6.0</v>
      </c>
      <c r="R632" s="3">
        <v>6.0</v>
      </c>
      <c r="S632" s="3">
        <v>100.0</v>
      </c>
      <c r="T632" s="3">
        <v>0.0</v>
      </c>
      <c r="U632" s="3">
        <v>0.0</v>
      </c>
      <c r="V632" s="3">
        <v>5.0</v>
      </c>
      <c r="W632" s="3">
        <v>83.3</v>
      </c>
      <c r="X632" s="3">
        <v>0.0</v>
      </c>
      <c r="Y632" s="3">
        <v>0.0</v>
      </c>
      <c r="Z632" s="3">
        <v>0.0</v>
      </c>
      <c r="AA632" s="3">
        <v>0.0</v>
      </c>
      <c r="AB632" s="3">
        <v>7.0</v>
      </c>
      <c r="AC632" s="3">
        <v>7.0</v>
      </c>
      <c r="AD632" s="3">
        <v>0.83</v>
      </c>
      <c r="AE632" s="3">
        <v>-2.0</v>
      </c>
      <c r="AF632" s="3">
        <v>5.0</v>
      </c>
      <c r="AG632" s="3">
        <v>0.0</v>
      </c>
      <c r="AH632" s="3">
        <v>0.0</v>
      </c>
      <c r="AI632" s="3">
        <v>0.0</v>
      </c>
      <c r="AJ632" s="3">
        <v>0.0</v>
      </c>
      <c r="AK632" s="3">
        <v>0.0</v>
      </c>
      <c r="AL632" s="3">
        <v>0.0</v>
      </c>
      <c r="AM632" s="3">
        <v>0.0</v>
      </c>
      <c r="AN632" s="3">
        <v>0.0</v>
      </c>
      <c r="AO632" s="3">
        <v>87.5</v>
      </c>
      <c r="AP632" s="3" t="s">
        <v>4780</v>
      </c>
    </row>
    <row r="633">
      <c r="A633" s="3" t="s">
        <v>5193</v>
      </c>
      <c r="B633" s="3">
        <v>2016.0</v>
      </c>
      <c r="C633" s="3" t="s">
        <v>4779</v>
      </c>
      <c r="D633" s="3" t="s">
        <v>17</v>
      </c>
      <c r="E633" s="3">
        <v>12.0</v>
      </c>
      <c r="F633" s="3">
        <v>74.0</v>
      </c>
      <c r="G633" s="3">
        <v>47.0</v>
      </c>
      <c r="H633" s="3">
        <v>63.5</v>
      </c>
      <c r="I633" s="3">
        <v>584.0</v>
      </c>
      <c r="J633" s="3">
        <v>12.4</v>
      </c>
      <c r="K633" s="3">
        <v>3.0</v>
      </c>
      <c r="L633" s="3">
        <v>61.6</v>
      </c>
      <c r="M633" s="3">
        <v>61.1</v>
      </c>
      <c r="N633" s="3">
        <v>47.6</v>
      </c>
      <c r="O633" s="3">
        <v>27.3</v>
      </c>
      <c r="P633" s="3" t="s">
        <v>4777</v>
      </c>
      <c r="Q633" s="3">
        <v>275.0</v>
      </c>
      <c r="R633" s="3">
        <v>258.0</v>
      </c>
      <c r="S633" s="3">
        <v>93.8</v>
      </c>
      <c r="T633" s="3">
        <v>0.0</v>
      </c>
      <c r="U633" s="3">
        <v>0.0</v>
      </c>
      <c r="V633" s="3">
        <v>6.0</v>
      </c>
      <c r="W633" s="3">
        <v>2.2</v>
      </c>
      <c r="X633" s="3">
        <v>262.0</v>
      </c>
      <c r="Y633" s="3">
        <v>95.3</v>
      </c>
      <c r="Z633" s="3">
        <v>0.0</v>
      </c>
      <c r="AA633" s="3">
        <v>0.0</v>
      </c>
      <c r="AB633" s="3">
        <v>257.0</v>
      </c>
      <c r="AC633" s="3">
        <v>5.5</v>
      </c>
      <c r="AD633" s="3">
        <v>2.26</v>
      </c>
      <c r="AE633" s="3">
        <v>12.0</v>
      </c>
      <c r="AF633" s="3">
        <v>57.0</v>
      </c>
      <c r="AG633" s="3">
        <v>7.0</v>
      </c>
      <c r="AH633" s="3">
        <v>13.0</v>
      </c>
      <c r="AI633" s="3">
        <v>0.0</v>
      </c>
      <c r="AJ633" s="3">
        <v>0.0</v>
      </c>
      <c r="AK633" s="3">
        <v>1.0</v>
      </c>
      <c r="AL633" s="3">
        <v>2.0</v>
      </c>
      <c r="AM633" s="3">
        <v>4.0</v>
      </c>
      <c r="AN633" s="3">
        <v>23.0</v>
      </c>
      <c r="AO633" s="3">
        <v>95.8</v>
      </c>
      <c r="AP633" s="3" t="s">
        <v>4783</v>
      </c>
    </row>
    <row r="634">
      <c r="A634" s="3" t="s">
        <v>5194</v>
      </c>
      <c r="B634" s="3">
        <v>2021.0</v>
      </c>
      <c r="C634" s="3" t="s">
        <v>4973</v>
      </c>
      <c r="D634" s="3" t="s">
        <v>17</v>
      </c>
      <c r="E634" s="3">
        <v>12.0</v>
      </c>
      <c r="F634" s="3">
        <v>45.0</v>
      </c>
      <c r="G634" s="3">
        <v>30.0</v>
      </c>
      <c r="H634" s="3">
        <v>66.7</v>
      </c>
      <c r="I634" s="3">
        <v>271.0</v>
      </c>
      <c r="J634" s="3">
        <v>9.0</v>
      </c>
      <c r="K634" s="3">
        <v>1.0</v>
      </c>
      <c r="L634" s="3">
        <v>61.6</v>
      </c>
      <c r="M634" s="3">
        <v>63.3</v>
      </c>
      <c r="N634" s="3">
        <v>80.9</v>
      </c>
      <c r="O634" s="3">
        <v>37.4</v>
      </c>
      <c r="P634" s="3" t="s">
        <v>4777</v>
      </c>
      <c r="Q634" s="3">
        <v>244.0</v>
      </c>
      <c r="R634" s="3">
        <v>235.0</v>
      </c>
      <c r="S634" s="3">
        <v>96.3</v>
      </c>
      <c r="T634" s="3">
        <v>0.0</v>
      </c>
      <c r="U634" s="3">
        <v>0.0</v>
      </c>
      <c r="V634" s="3">
        <v>205.0</v>
      </c>
      <c r="W634" s="3">
        <v>84.0</v>
      </c>
      <c r="X634" s="3">
        <v>37.0</v>
      </c>
      <c r="Y634" s="3">
        <v>15.2</v>
      </c>
      <c r="Z634" s="3">
        <v>2.0</v>
      </c>
      <c r="AA634" s="3">
        <v>0.8</v>
      </c>
      <c r="AB634" s="3">
        <v>148.0</v>
      </c>
      <c r="AC634" s="3">
        <v>4.9</v>
      </c>
      <c r="AD634" s="3">
        <v>1.15</v>
      </c>
      <c r="AE634" s="3">
        <v>7.1</v>
      </c>
      <c r="AF634" s="3">
        <v>61.0</v>
      </c>
      <c r="AG634" s="3">
        <v>1.0</v>
      </c>
      <c r="AH634" s="3">
        <v>3.2</v>
      </c>
      <c r="AI634" s="3">
        <v>6.0</v>
      </c>
      <c r="AJ634" s="3">
        <v>1.0</v>
      </c>
      <c r="AK634" s="3">
        <v>3.0</v>
      </c>
      <c r="AL634" s="3">
        <v>0.0</v>
      </c>
      <c r="AM634" s="3">
        <v>8.0</v>
      </c>
      <c r="AN634" s="3">
        <v>15.0</v>
      </c>
      <c r="AO634" s="3">
        <v>62.4</v>
      </c>
      <c r="AP634" s="3" t="s">
        <v>4792</v>
      </c>
    </row>
    <row r="635">
      <c r="A635" s="3" t="s">
        <v>1607</v>
      </c>
      <c r="B635" s="3">
        <v>2022.0</v>
      </c>
      <c r="C635" s="3" t="s">
        <v>4787</v>
      </c>
      <c r="D635" s="3" t="s">
        <v>17</v>
      </c>
      <c r="E635" s="3">
        <v>12.0</v>
      </c>
      <c r="F635" s="3">
        <v>27.0</v>
      </c>
      <c r="G635" s="3">
        <v>19.0</v>
      </c>
      <c r="H635" s="3">
        <v>70.4</v>
      </c>
      <c r="I635" s="3">
        <v>168.0</v>
      </c>
      <c r="J635" s="3">
        <v>8.8</v>
      </c>
      <c r="K635" s="3">
        <v>0.0</v>
      </c>
      <c r="L635" s="3">
        <v>61.6</v>
      </c>
      <c r="M635" s="3">
        <v>59.0</v>
      </c>
      <c r="N635" s="3">
        <v>52.1</v>
      </c>
      <c r="O635" s="3">
        <v>70.1</v>
      </c>
      <c r="P635" s="3">
        <v>61.9</v>
      </c>
      <c r="Q635" s="3">
        <v>147.0</v>
      </c>
      <c r="R635" s="3">
        <v>143.0</v>
      </c>
      <c r="S635" s="3">
        <v>97.3</v>
      </c>
      <c r="T635" s="3">
        <v>1.0</v>
      </c>
      <c r="U635" s="3">
        <v>0.7</v>
      </c>
      <c r="V635" s="3">
        <v>22.0</v>
      </c>
      <c r="W635" s="3">
        <v>15.0</v>
      </c>
      <c r="X635" s="3">
        <v>124.0</v>
      </c>
      <c r="Y635" s="3">
        <v>84.4</v>
      </c>
      <c r="Z635" s="3">
        <v>1.0</v>
      </c>
      <c r="AA635" s="3">
        <v>0.7</v>
      </c>
      <c r="AB635" s="3">
        <v>58.0</v>
      </c>
      <c r="AC635" s="3">
        <v>3.1</v>
      </c>
      <c r="AD635" s="3">
        <v>1.17</v>
      </c>
      <c r="AE635" s="3">
        <v>6.9</v>
      </c>
      <c r="AF635" s="3">
        <v>16.0</v>
      </c>
      <c r="AG635" s="3">
        <v>3.0</v>
      </c>
      <c r="AH635" s="3">
        <v>13.6</v>
      </c>
      <c r="AI635" s="3">
        <v>2.0</v>
      </c>
      <c r="AJ635" s="3">
        <v>1.0</v>
      </c>
      <c r="AK635" s="3">
        <v>1.0</v>
      </c>
      <c r="AL635" s="3">
        <v>0.0</v>
      </c>
      <c r="AM635" s="3">
        <v>7.0</v>
      </c>
      <c r="AN635" s="3">
        <v>12.0</v>
      </c>
      <c r="AO635" s="3">
        <v>71.2</v>
      </c>
      <c r="AP635" s="3" t="s">
        <v>4780</v>
      </c>
    </row>
    <row r="636">
      <c r="A636" s="3" t="s">
        <v>2390</v>
      </c>
      <c r="B636" s="3">
        <v>2022.0</v>
      </c>
      <c r="C636" s="3" t="s">
        <v>4996</v>
      </c>
      <c r="D636" s="3" t="s">
        <v>17</v>
      </c>
      <c r="E636" s="3">
        <v>11.0</v>
      </c>
      <c r="F636" s="3">
        <v>20.0</v>
      </c>
      <c r="G636" s="3">
        <v>14.0</v>
      </c>
      <c r="H636" s="3">
        <v>70.0</v>
      </c>
      <c r="I636" s="3">
        <v>157.0</v>
      </c>
      <c r="J636" s="3">
        <v>11.2</v>
      </c>
      <c r="K636" s="3">
        <v>1.0</v>
      </c>
      <c r="L636" s="3">
        <v>61.6</v>
      </c>
      <c r="M636" s="3">
        <v>61.8</v>
      </c>
      <c r="N636" s="3">
        <v>83.8</v>
      </c>
      <c r="O636" s="3">
        <v>77.0</v>
      </c>
      <c r="P636" s="3" t="s">
        <v>4777</v>
      </c>
      <c r="Q636" s="3">
        <v>143.0</v>
      </c>
      <c r="R636" s="3">
        <v>138.0</v>
      </c>
      <c r="S636" s="3">
        <v>96.5</v>
      </c>
      <c r="T636" s="3">
        <v>0.0</v>
      </c>
      <c r="U636" s="3">
        <v>0.0</v>
      </c>
      <c r="V636" s="3">
        <v>138.0</v>
      </c>
      <c r="W636" s="3">
        <v>96.5</v>
      </c>
      <c r="X636" s="3">
        <v>5.0</v>
      </c>
      <c r="Y636" s="3">
        <v>3.5</v>
      </c>
      <c r="Z636" s="3">
        <v>0.0</v>
      </c>
      <c r="AA636" s="3">
        <v>0.0</v>
      </c>
      <c r="AB636" s="3">
        <v>55.0</v>
      </c>
      <c r="AC636" s="3">
        <v>3.9</v>
      </c>
      <c r="AD636" s="3">
        <v>1.14</v>
      </c>
      <c r="AE636" s="3">
        <v>8.5</v>
      </c>
      <c r="AF636" s="3">
        <v>29.0</v>
      </c>
      <c r="AG636" s="3">
        <v>0.0</v>
      </c>
      <c r="AH636" s="3">
        <v>0.0</v>
      </c>
      <c r="AI636" s="3">
        <v>2.0</v>
      </c>
      <c r="AJ636" s="3">
        <v>1.0</v>
      </c>
      <c r="AK636" s="3">
        <v>0.0</v>
      </c>
      <c r="AL636" s="3">
        <v>0.0</v>
      </c>
      <c r="AM636" s="3">
        <v>4.0</v>
      </c>
      <c r="AN636" s="3">
        <v>7.0</v>
      </c>
      <c r="AO636" s="3">
        <v>109.8</v>
      </c>
      <c r="AP636" s="3" t="s">
        <v>4778</v>
      </c>
    </row>
    <row r="637">
      <c r="A637" s="3" t="s">
        <v>5195</v>
      </c>
      <c r="B637" s="3">
        <v>2016.0</v>
      </c>
      <c r="C637" s="3" t="s">
        <v>4776</v>
      </c>
      <c r="D637" s="3" t="s">
        <v>17</v>
      </c>
      <c r="E637" s="3">
        <v>6.0</v>
      </c>
      <c r="F637" s="3">
        <v>7.0</v>
      </c>
      <c r="G637" s="3">
        <v>4.0</v>
      </c>
      <c r="H637" s="3">
        <v>57.1</v>
      </c>
      <c r="I637" s="3">
        <v>57.0</v>
      </c>
      <c r="J637" s="3">
        <v>14.3</v>
      </c>
      <c r="K637" s="3">
        <v>0.0</v>
      </c>
      <c r="L637" s="3">
        <v>61.6</v>
      </c>
      <c r="M637" s="3">
        <v>58.4</v>
      </c>
      <c r="N637" s="3">
        <v>74.9</v>
      </c>
      <c r="O637" s="3">
        <v>23.5</v>
      </c>
      <c r="P637" s="3" t="s">
        <v>4777</v>
      </c>
      <c r="Q637" s="3">
        <v>30.0</v>
      </c>
      <c r="R637" s="3">
        <v>28.0</v>
      </c>
      <c r="S637" s="3">
        <v>93.3</v>
      </c>
      <c r="T637" s="3">
        <v>0.0</v>
      </c>
      <c r="U637" s="3">
        <v>0.0</v>
      </c>
      <c r="V637" s="3">
        <v>23.0</v>
      </c>
      <c r="W637" s="3">
        <v>76.7</v>
      </c>
      <c r="X637" s="3">
        <v>7.0</v>
      </c>
      <c r="Y637" s="3">
        <v>23.3</v>
      </c>
      <c r="Z637" s="3">
        <v>0.0</v>
      </c>
      <c r="AA637" s="3">
        <v>0.0</v>
      </c>
      <c r="AB637" s="3">
        <v>30.0</v>
      </c>
      <c r="AC637" s="3">
        <v>7.5</v>
      </c>
      <c r="AD637" s="3">
        <v>2.04</v>
      </c>
      <c r="AE637" s="3">
        <v>13.6</v>
      </c>
      <c r="AF637" s="3">
        <v>18.0</v>
      </c>
      <c r="AG637" s="3">
        <v>0.0</v>
      </c>
      <c r="AH637" s="3">
        <v>0.0</v>
      </c>
      <c r="AI637" s="3">
        <v>0.0</v>
      </c>
      <c r="AJ637" s="3">
        <v>0.0</v>
      </c>
      <c r="AK637" s="3">
        <v>1.0</v>
      </c>
      <c r="AL637" s="3">
        <v>1.0</v>
      </c>
      <c r="AM637" s="3">
        <v>0.0</v>
      </c>
      <c r="AN637" s="3">
        <v>2.0</v>
      </c>
      <c r="AO637" s="3">
        <v>44.0</v>
      </c>
      <c r="AP637" s="3" t="s">
        <v>4780</v>
      </c>
    </row>
    <row r="638">
      <c r="A638" s="3" t="s">
        <v>5196</v>
      </c>
      <c r="B638" s="3">
        <v>2022.0</v>
      </c>
      <c r="C638" s="3" t="s">
        <v>4917</v>
      </c>
      <c r="D638" s="3" t="s">
        <v>17</v>
      </c>
      <c r="E638" s="3">
        <v>6.0</v>
      </c>
      <c r="F638" s="3">
        <v>5.0</v>
      </c>
      <c r="G638" s="3">
        <v>4.0</v>
      </c>
      <c r="H638" s="3">
        <v>80.0</v>
      </c>
      <c r="I638" s="3">
        <v>34.0</v>
      </c>
      <c r="J638" s="3">
        <v>8.5</v>
      </c>
      <c r="K638" s="3">
        <v>0.0</v>
      </c>
      <c r="L638" s="3">
        <v>61.6</v>
      </c>
      <c r="M638" s="3">
        <v>55.1</v>
      </c>
      <c r="N638" s="3">
        <v>45.4</v>
      </c>
      <c r="O638" s="3">
        <v>66.5</v>
      </c>
      <c r="P638" s="3" t="s">
        <v>4777</v>
      </c>
      <c r="Q638" s="3">
        <v>39.0</v>
      </c>
      <c r="R638" s="3">
        <v>37.0</v>
      </c>
      <c r="S638" s="3">
        <v>94.9</v>
      </c>
      <c r="T638" s="3">
        <v>0.0</v>
      </c>
      <c r="U638" s="3">
        <v>0.0</v>
      </c>
      <c r="V638" s="3">
        <v>11.0</v>
      </c>
      <c r="W638" s="3">
        <v>28.2</v>
      </c>
      <c r="X638" s="3">
        <v>28.0</v>
      </c>
      <c r="Y638" s="3">
        <v>71.8</v>
      </c>
      <c r="Z638" s="3">
        <v>0.0</v>
      </c>
      <c r="AA638" s="3">
        <v>0.0</v>
      </c>
      <c r="AB638" s="3">
        <v>15.0</v>
      </c>
      <c r="AC638" s="3">
        <v>3.8</v>
      </c>
      <c r="AD638" s="3">
        <v>0.92</v>
      </c>
      <c r="AE638" s="3">
        <v>6.2</v>
      </c>
      <c r="AF638" s="3">
        <v>16.0</v>
      </c>
      <c r="AG638" s="3">
        <v>1.0</v>
      </c>
      <c r="AH638" s="3">
        <v>20.0</v>
      </c>
      <c r="AI638" s="3">
        <v>0.0</v>
      </c>
      <c r="AJ638" s="3">
        <v>0.0</v>
      </c>
      <c r="AK638" s="3">
        <v>0.0</v>
      </c>
      <c r="AL638" s="3">
        <v>0.0</v>
      </c>
      <c r="AM638" s="3">
        <v>0.0</v>
      </c>
      <c r="AN638" s="3">
        <v>1.0</v>
      </c>
      <c r="AO638" s="3">
        <v>95.0</v>
      </c>
      <c r="AP638" s="3" t="s">
        <v>4780</v>
      </c>
    </row>
    <row r="639">
      <c r="A639" s="3" t="s">
        <v>5162</v>
      </c>
      <c r="B639" s="3">
        <v>2018.0</v>
      </c>
      <c r="C639" s="3" t="s">
        <v>4776</v>
      </c>
      <c r="D639" s="3" t="s">
        <v>17</v>
      </c>
      <c r="E639" s="3">
        <v>12.0</v>
      </c>
      <c r="F639" s="3">
        <v>46.0</v>
      </c>
      <c r="G639" s="3">
        <v>18.0</v>
      </c>
      <c r="H639" s="3">
        <v>39.1</v>
      </c>
      <c r="I639" s="3">
        <v>389.0</v>
      </c>
      <c r="J639" s="3">
        <v>21.6</v>
      </c>
      <c r="K639" s="3">
        <v>3.0</v>
      </c>
      <c r="L639" s="3">
        <v>61.5</v>
      </c>
      <c r="M639" s="3">
        <v>60.9</v>
      </c>
      <c r="N639" s="3">
        <v>50.6</v>
      </c>
      <c r="O639" s="3">
        <v>69.9</v>
      </c>
      <c r="P639" s="3" t="s">
        <v>4777</v>
      </c>
      <c r="Q639" s="3">
        <v>243.0</v>
      </c>
      <c r="R639" s="3">
        <v>232.0</v>
      </c>
      <c r="S639" s="3">
        <v>95.5</v>
      </c>
      <c r="T639" s="3">
        <v>0.0</v>
      </c>
      <c r="U639" s="3">
        <v>0.0</v>
      </c>
      <c r="V639" s="3">
        <v>4.0</v>
      </c>
      <c r="W639" s="3">
        <v>1.6</v>
      </c>
      <c r="X639" s="3">
        <v>239.0</v>
      </c>
      <c r="Y639" s="3">
        <v>98.4</v>
      </c>
      <c r="Z639" s="3">
        <v>0.0</v>
      </c>
      <c r="AA639" s="3">
        <v>0.0</v>
      </c>
      <c r="AB639" s="3">
        <v>160.0</v>
      </c>
      <c r="AC639" s="3">
        <v>8.9</v>
      </c>
      <c r="AD639" s="3">
        <v>1.68</v>
      </c>
      <c r="AE639" s="3">
        <v>19.0</v>
      </c>
      <c r="AF639" s="3">
        <v>84.0</v>
      </c>
      <c r="AG639" s="3">
        <v>3.0</v>
      </c>
      <c r="AH639" s="3">
        <v>14.3</v>
      </c>
      <c r="AI639" s="3">
        <v>7.0</v>
      </c>
      <c r="AJ639" s="3">
        <v>2.0</v>
      </c>
      <c r="AK639" s="3">
        <v>1.0</v>
      </c>
      <c r="AL639" s="3">
        <v>0.0</v>
      </c>
      <c r="AM639" s="3">
        <v>3.0</v>
      </c>
      <c r="AN639" s="3">
        <v>14.0</v>
      </c>
      <c r="AO639" s="3">
        <v>82.6</v>
      </c>
      <c r="AP639" s="3" t="s">
        <v>4780</v>
      </c>
    </row>
    <row r="640">
      <c r="A640" s="3" t="s">
        <v>4940</v>
      </c>
      <c r="B640" s="3">
        <v>2018.0</v>
      </c>
      <c r="C640" s="3" t="s">
        <v>4798</v>
      </c>
      <c r="D640" s="3" t="s">
        <v>17</v>
      </c>
      <c r="E640" s="3">
        <v>10.0</v>
      </c>
      <c r="F640" s="3">
        <v>27.0</v>
      </c>
      <c r="G640" s="3">
        <v>16.0</v>
      </c>
      <c r="H640" s="3">
        <v>59.3</v>
      </c>
      <c r="I640" s="3">
        <v>271.0</v>
      </c>
      <c r="J640" s="3">
        <v>16.9</v>
      </c>
      <c r="K640" s="3">
        <v>1.0</v>
      </c>
      <c r="L640" s="3">
        <v>61.5</v>
      </c>
      <c r="M640" s="3">
        <v>60.8</v>
      </c>
      <c r="N640" s="3">
        <v>84.2</v>
      </c>
      <c r="O640" s="3">
        <v>24.3</v>
      </c>
      <c r="P640" s="3" t="s">
        <v>4777</v>
      </c>
      <c r="Q640" s="3">
        <v>194.0</v>
      </c>
      <c r="R640" s="3">
        <v>182.0</v>
      </c>
      <c r="S640" s="3">
        <v>93.8</v>
      </c>
      <c r="T640" s="3">
        <v>0.0</v>
      </c>
      <c r="U640" s="3">
        <v>0.0</v>
      </c>
      <c r="V640" s="3">
        <v>1.0</v>
      </c>
      <c r="W640" s="3">
        <v>0.5</v>
      </c>
      <c r="X640" s="3">
        <v>193.0</v>
      </c>
      <c r="Y640" s="3">
        <v>99.5</v>
      </c>
      <c r="Z640" s="3">
        <v>0.0</v>
      </c>
      <c r="AA640" s="3">
        <v>0.0</v>
      </c>
      <c r="AB640" s="3">
        <v>44.0</v>
      </c>
      <c r="AC640" s="3">
        <v>2.8</v>
      </c>
      <c r="AD640" s="3">
        <v>1.49</v>
      </c>
      <c r="AE640" s="3">
        <v>14.2</v>
      </c>
      <c r="AF640" s="3">
        <v>55.0</v>
      </c>
      <c r="AG640" s="3">
        <v>0.0</v>
      </c>
      <c r="AH640" s="3">
        <v>0.0</v>
      </c>
      <c r="AI640" s="3">
        <v>7.0</v>
      </c>
      <c r="AJ640" s="3">
        <v>2.0</v>
      </c>
      <c r="AK640" s="3">
        <v>0.0</v>
      </c>
      <c r="AL640" s="3">
        <v>1.0</v>
      </c>
      <c r="AM640" s="3">
        <v>1.0</v>
      </c>
      <c r="AN640" s="3">
        <v>11.0</v>
      </c>
      <c r="AO640" s="3">
        <v>105.6</v>
      </c>
      <c r="AP640" s="3" t="s">
        <v>4780</v>
      </c>
    </row>
    <row r="641">
      <c r="A641" s="3" t="s">
        <v>1769</v>
      </c>
      <c r="B641" s="3">
        <v>2023.0</v>
      </c>
      <c r="C641" s="3" t="s">
        <v>4796</v>
      </c>
      <c r="D641" s="3" t="s">
        <v>17</v>
      </c>
      <c r="E641" s="3">
        <v>9.0</v>
      </c>
      <c r="F641" s="3">
        <v>40.0</v>
      </c>
      <c r="G641" s="3">
        <v>26.0</v>
      </c>
      <c r="H641" s="3">
        <v>65.0</v>
      </c>
      <c r="I641" s="3">
        <v>269.0</v>
      </c>
      <c r="J641" s="3">
        <v>10.3</v>
      </c>
      <c r="K641" s="3">
        <v>1.0</v>
      </c>
      <c r="L641" s="3">
        <v>61.5</v>
      </c>
      <c r="M641" s="3">
        <v>60.3</v>
      </c>
      <c r="N641" s="3">
        <v>60.5</v>
      </c>
      <c r="O641" s="3">
        <v>75.0</v>
      </c>
      <c r="P641" s="3" t="s">
        <v>4777</v>
      </c>
      <c r="Q641" s="3">
        <v>221.0</v>
      </c>
      <c r="R641" s="3">
        <v>212.0</v>
      </c>
      <c r="S641" s="3">
        <v>95.9</v>
      </c>
      <c r="T641" s="3">
        <v>0.0</v>
      </c>
      <c r="U641" s="3">
        <v>0.0</v>
      </c>
      <c r="V641" s="3">
        <v>150.0</v>
      </c>
      <c r="W641" s="3">
        <v>67.9</v>
      </c>
      <c r="X641" s="3">
        <v>71.0</v>
      </c>
      <c r="Y641" s="3">
        <v>32.1</v>
      </c>
      <c r="Z641" s="3">
        <v>0.0</v>
      </c>
      <c r="AA641" s="3">
        <v>0.0</v>
      </c>
      <c r="AB641" s="3">
        <v>261.0</v>
      </c>
      <c r="AC641" s="3">
        <v>10.0</v>
      </c>
      <c r="AD641" s="3">
        <v>1.27</v>
      </c>
      <c r="AE641" s="3">
        <v>5.0</v>
      </c>
      <c r="AF641" s="3">
        <v>44.0</v>
      </c>
      <c r="AG641" s="3">
        <v>3.0</v>
      </c>
      <c r="AH641" s="3">
        <v>10.3</v>
      </c>
      <c r="AI641" s="3">
        <v>7.0</v>
      </c>
      <c r="AJ641" s="3">
        <v>1.0</v>
      </c>
      <c r="AK641" s="3">
        <v>0.0</v>
      </c>
      <c r="AL641" s="3">
        <v>0.0</v>
      </c>
      <c r="AM641" s="3">
        <v>13.0</v>
      </c>
      <c r="AN641" s="3">
        <v>12.0</v>
      </c>
      <c r="AO641" s="3">
        <v>92.6</v>
      </c>
      <c r="AP641" s="3" t="s">
        <v>4780</v>
      </c>
    </row>
    <row r="642">
      <c r="A642" s="3" t="s">
        <v>5031</v>
      </c>
      <c r="B642" s="3">
        <v>2022.0</v>
      </c>
      <c r="C642" s="3" t="s">
        <v>4794</v>
      </c>
      <c r="D642" s="3" t="s">
        <v>17</v>
      </c>
      <c r="E642" s="3">
        <v>12.0</v>
      </c>
      <c r="F642" s="3">
        <v>30.0</v>
      </c>
      <c r="G642" s="3">
        <v>18.0</v>
      </c>
      <c r="H642" s="3">
        <v>60.0</v>
      </c>
      <c r="I642" s="3">
        <v>296.0</v>
      </c>
      <c r="J642" s="3">
        <v>16.4</v>
      </c>
      <c r="K642" s="3">
        <v>3.0</v>
      </c>
      <c r="L642" s="3">
        <v>61.4</v>
      </c>
      <c r="M642" s="3">
        <v>63.9</v>
      </c>
      <c r="N642" s="3">
        <v>61.3</v>
      </c>
      <c r="O642" s="3">
        <v>83.0</v>
      </c>
      <c r="P642" s="3" t="s">
        <v>4777</v>
      </c>
      <c r="Q642" s="3">
        <v>216.0</v>
      </c>
      <c r="R642" s="3">
        <v>205.0</v>
      </c>
      <c r="S642" s="3">
        <v>94.9</v>
      </c>
      <c r="T642" s="3">
        <v>0.0</v>
      </c>
      <c r="U642" s="3">
        <v>0.0</v>
      </c>
      <c r="V642" s="3">
        <v>39.0</v>
      </c>
      <c r="W642" s="3">
        <v>18.1</v>
      </c>
      <c r="X642" s="3">
        <v>177.0</v>
      </c>
      <c r="Y642" s="3">
        <v>81.9</v>
      </c>
      <c r="Z642" s="3">
        <v>0.0</v>
      </c>
      <c r="AA642" s="3">
        <v>0.0</v>
      </c>
      <c r="AB642" s="3">
        <v>79.0</v>
      </c>
      <c r="AC642" s="3">
        <v>4.4</v>
      </c>
      <c r="AD642" s="3">
        <v>1.44</v>
      </c>
      <c r="AE642" s="3">
        <v>15.4</v>
      </c>
      <c r="AF642" s="3">
        <v>60.0</v>
      </c>
      <c r="AG642" s="3">
        <v>2.0</v>
      </c>
      <c r="AH642" s="3">
        <v>10.0</v>
      </c>
      <c r="AI642" s="3">
        <v>9.0</v>
      </c>
      <c r="AJ642" s="3">
        <v>4.0</v>
      </c>
      <c r="AK642" s="3">
        <v>0.0</v>
      </c>
      <c r="AL642" s="3">
        <v>0.0</v>
      </c>
      <c r="AM642" s="3">
        <v>0.0</v>
      </c>
      <c r="AN642" s="3">
        <v>11.0</v>
      </c>
      <c r="AO642" s="3">
        <v>126.5</v>
      </c>
      <c r="AP642" s="3" t="s">
        <v>4780</v>
      </c>
    </row>
    <row r="643">
      <c r="A643" s="3" t="s">
        <v>5051</v>
      </c>
      <c r="B643" s="3">
        <v>2017.0</v>
      </c>
      <c r="C643" s="3" t="s">
        <v>4796</v>
      </c>
      <c r="D643" s="3" t="s">
        <v>17</v>
      </c>
      <c r="E643" s="3">
        <v>10.0</v>
      </c>
      <c r="F643" s="3">
        <v>39.0</v>
      </c>
      <c r="G643" s="3">
        <v>18.0</v>
      </c>
      <c r="H643" s="3">
        <v>46.2</v>
      </c>
      <c r="I643" s="3">
        <v>246.0</v>
      </c>
      <c r="J643" s="3">
        <v>13.7</v>
      </c>
      <c r="K643" s="3">
        <v>0.0</v>
      </c>
      <c r="L643" s="3">
        <v>61.4</v>
      </c>
      <c r="M643" s="3">
        <v>58.7</v>
      </c>
      <c r="N643" s="3">
        <v>51.2</v>
      </c>
      <c r="O643" s="3">
        <v>69.9</v>
      </c>
      <c r="P643" s="3">
        <v>63.9</v>
      </c>
      <c r="Q643" s="3">
        <v>238.0</v>
      </c>
      <c r="R643" s="3">
        <v>234.0</v>
      </c>
      <c r="S643" s="3">
        <v>98.3</v>
      </c>
      <c r="T643" s="3">
        <v>1.0</v>
      </c>
      <c r="U643" s="3">
        <v>0.4</v>
      </c>
      <c r="V643" s="3">
        <v>55.0</v>
      </c>
      <c r="W643" s="3">
        <v>23.1</v>
      </c>
      <c r="X643" s="3">
        <v>183.0</v>
      </c>
      <c r="Y643" s="3">
        <v>76.9</v>
      </c>
      <c r="Z643" s="3">
        <v>0.0</v>
      </c>
      <c r="AA643" s="3">
        <v>0.0</v>
      </c>
      <c r="AB643" s="3">
        <v>104.0</v>
      </c>
      <c r="AC643" s="3">
        <v>5.8</v>
      </c>
      <c r="AD643" s="3">
        <v>1.05</v>
      </c>
      <c r="AE643" s="3">
        <v>15.0</v>
      </c>
      <c r="AF643" s="3">
        <v>37.0</v>
      </c>
      <c r="AG643" s="3">
        <v>3.0</v>
      </c>
      <c r="AH643" s="3">
        <v>14.3</v>
      </c>
      <c r="AI643" s="3">
        <v>13.0</v>
      </c>
      <c r="AJ643" s="3">
        <v>3.0</v>
      </c>
      <c r="AK643" s="3">
        <v>2.0</v>
      </c>
      <c r="AL643" s="3">
        <v>0.0</v>
      </c>
      <c r="AM643" s="3">
        <v>2.0</v>
      </c>
      <c r="AN643" s="3">
        <v>11.0</v>
      </c>
      <c r="AO643" s="3">
        <v>45.5</v>
      </c>
      <c r="AP643" s="3" t="s">
        <v>4780</v>
      </c>
    </row>
    <row r="644">
      <c r="A644" s="3" t="s">
        <v>5197</v>
      </c>
      <c r="B644" s="3">
        <v>2022.0</v>
      </c>
      <c r="C644" s="3" t="s">
        <v>4909</v>
      </c>
      <c r="D644" s="3" t="s">
        <v>17</v>
      </c>
      <c r="E644" s="3">
        <v>4.0</v>
      </c>
      <c r="F644" s="3">
        <v>6.0</v>
      </c>
      <c r="G644" s="3">
        <v>5.0</v>
      </c>
      <c r="H644" s="3">
        <v>83.3</v>
      </c>
      <c r="I644" s="3">
        <v>61.0</v>
      </c>
      <c r="J644" s="3">
        <v>12.2</v>
      </c>
      <c r="K644" s="3">
        <v>0.0</v>
      </c>
      <c r="L644" s="3">
        <v>61.4</v>
      </c>
      <c r="M644" s="3">
        <v>61.0</v>
      </c>
      <c r="N644" s="3">
        <v>49.8</v>
      </c>
      <c r="O644" s="3">
        <v>65.7</v>
      </c>
      <c r="P644" s="3" t="s">
        <v>4777</v>
      </c>
      <c r="Q644" s="3">
        <v>44.0</v>
      </c>
      <c r="R644" s="3">
        <v>43.0</v>
      </c>
      <c r="S644" s="3">
        <v>97.7</v>
      </c>
      <c r="T644" s="3">
        <v>0.0</v>
      </c>
      <c r="U644" s="3">
        <v>0.0</v>
      </c>
      <c r="V644" s="3">
        <v>2.0</v>
      </c>
      <c r="W644" s="3">
        <v>4.5</v>
      </c>
      <c r="X644" s="3">
        <v>42.0</v>
      </c>
      <c r="Y644" s="3">
        <v>95.5</v>
      </c>
      <c r="Z644" s="3">
        <v>0.0</v>
      </c>
      <c r="AA644" s="3">
        <v>0.0</v>
      </c>
      <c r="AB644" s="3">
        <v>14.0</v>
      </c>
      <c r="AC644" s="3">
        <v>2.8</v>
      </c>
      <c r="AD644" s="3">
        <v>1.42</v>
      </c>
      <c r="AE644" s="3">
        <v>8.3</v>
      </c>
      <c r="AF644" s="3">
        <v>16.0</v>
      </c>
      <c r="AG644" s="3">
        <v>1.0</v>
      </c>
      <c r="AH644" s="3">
        <v>16.7</v>
      </c>
      <c r="AI644" s="3">
        <v>0.0</v>
      </c>
      <c r="AJ644" s="3">
        <v>0.0</v>
      </c>
      <c r="AK644" s="3">
        <v>0.0</v>
      </c>
      <c r="AL644" s="3">
        <v>0.0</v>
      </c>
      <c r="AM644" s="3">
        <v>0.0</v>
      </c>
      <c r="AN644" s="3">
        <v>4.0</v>
      </c>
      <c r="AO644" s="3">
        <v>109.0</v>
      </c>
      <c r="AP644" s="3" t="s">
        <v>4780</v>
      </c>
    </row>
    <row r="645">
      <c r="A645" s="3" t="s">
        <v>5030</v>
      </c>
      <c r="B645" s="3">
        <v>2023.0</v>
      </c>
      <c r="C645" s="3" t="s">
        <v>4798</v>
      </c>
      <c r="D645" s="3" t="s">
        <v>17</v>
      </c>
      <c r="E645" s="3">
        <v>6.0</v>
      </c>
      <c r="F645" s="3">
        <v>2.0</v>
      </c>
      <c r="G645" s="3">
        <v>2.0</v>
      </c>
      <c r="H645" s="3">
        <v>100.0</v>
      </c>
      <c r="I645" s="3">
        <v>31.0</v>
      </c>
      <c r="J645" s="3">
        <v>15.5</v>
      </c>
      <c r="K645" s="3">
        <v>0.0</v>
      </c>
      <c r="L645" s="3">
        <v>61.4</v>
      </c>
      <c r="M645" s="3">
        <v>60.9</v>
      </c>
      <c r="N645" s="3">
        <v>70.7</v>
      </c>
      <c r="O645" s="3">
        <v>62.9</v>
      </c>
      <c r="P645" s="3">
        <v>63.8</v>
      </c>
      <c r="Q645" s="3">
        <v>31.0</v>
      </c>
      <c r="R645" s="3">
        <v>29.0</v>
      </c>
      <c r="S645" s="3">
        <v>93.5</v>
      </c>
      <c r="T645" s="3">
        <v>1.0</v>
      </c>
      <c r="U645" s="3">
        <v>3.2</v>
      </c>
      <c r="V645" s="3">
        <v>12.0</v>
      </c>
      <c r="W645" s="3">
        <v>38.7</v>
      </c>
      <c r="X645" s="3">
        <v>18.0</v>
      </c>
      <c r="Y645" s="3">
        <v>58.1</v>
      </c>
      <c r="Z645" s="3">
        <v>0.0</v>
      </c>
      <c r="AA645" s="3">
        <v>0.0</v>
      </c>
      <c r="AB645" s="3">
        <v>9.0</v>
      </c>
      <c r="AC645" s="3">
        <v>4.5</v>
      </c>
      <c r="AD645" s="3">
        <v>1.07</v>
      </c>
      <c r="AE645" s="3">
        <v>11.0</v>
      </c>
      <c r="AF645" s="3">
        <v>19.0</v>
      </c>
      <c r="AG645" s="3">
        <v>0.0</v>
      </c>
      <c r="AH645" s="3">
        <v>0.0</v>
      </c>
      <c r="AI645" s="3">
        <v>1.0</v>
      </c>
      <c r="AJ645" s="3">
        <v>1.0</v>
      </c>
      <c r="AK645" s="3">
        <v>0.0</v>
      </c>
      <c r="AL645" s="3">
        <v>0.0</v>
      </c>
      <c r="AM645" s="3">
        <v>0.0</v>
      </c>
      <c r="AN645" s="3">
        <v>2.0</v>
      </c>
      <c r="AO645" s="3">
        <v>118.8</v>
      </c>
      <c r="AP645" s="3" t="s">
        <v>4780</v>
      </c>
    </row>
    <row r="646">
      <c r="A646" s="3" t="s">
        <v>2131</v>
      </c>
      <c r="B646" s="3">
        <v>2019.0</v>
      </c>
      <c r="C646" s="3" t="s">
        <v>4782</v>
      </c>
      <c r="D646" s="3" t="s">
        <v>17</v>
      </c>
      <c r="E646" s="3">
        <v>10.0</v>
      </c>
      <c r="F646" s="3">
        <v>12.0</v>
      </c>
      <c r="G646" s="3">
        <v>6.0</v>
      </c>
      <c r="H646" s="3">
        <v>50.0</v>
      </c>
      <c r="I646" s="3">
        <v>127.0</v>
      </c>
      <c r="J646" s="3">
        <v>21.2</v>
      </c>
      <c r="K646" s="3">
        <v>0.0</v>
      </c>
      <c r="L646" s="3">
        <v>61.3</v>
      </c>
      <c r="M646" s="3">
        <v>61.3</v>
      </c>
      <c r="N646" s="3">
        <v>33.8</v>
      </c>
      <c r="O646" s="3">
        <v>66.2</v>
      </c>
      <c r="P646" s="3" t="s">
        <v>4777</v>
      </c>
      <c r="Q646" s="3">
        <v>85.0</v>
      </c>
      <c r="R646" s="3">
        <v>81.0</v>
      </c>
      <c r="S646" s="3">
        <v>95.3</v>
      </c>
      <c r="T646" s="3">
        <v>0.0</v>
      </c>
      <c r="U646" s="3">
        <v>0.0</v>
      </c>
      <c r="V646" s="3">
        <v>15.0</v>
      </c>
      <c r="W646" s="3">
        <v>17.6</v>
      </c>
      <c r="X646" s="3">
        <v>70.0</v>
      </c>
      <c r="Y646" s="3">
        <v>82.4</v>
      </c>
      <c r="Z646" s="3">
        <v>0.0</v>
      </c>
      <c r="AA646" s="3">
        <v>0.0</v>
      </c>
      <c r="AB646" s="3">
        <v>7.0</v>
      </c>
      <c r="AC646" s="3">
        <v>1.2</v>
      </c>
      <c r="AD646" s="3">
        <v>1.57</v>
      </c>
      <c r="AE646" s="3">
        <v>19.4</v>
      </c>
      <c r="AF646" s="3">
        <v>41.0</v>
      </c>
      <c r="AG646" s="3">
        <v>2.0</v>
      </c>
      <c r="AH646" s="3">
        <v>25.0</v>
      </c>
      <c r="AI646" s="3">
        <v>1.0</v>
      </c>
      <c r="AJ646" s="3">
        <v>1.0</v>
      </c>
      <c r="AK646" s="3">
        <v>0.0</v>
      </c>
      <c r="AL646" s="3">
        <v>0.0</v>
      </c>
      <c r="AM646" s="3">
        <v>0.0</v>
      </c>
      <c r="AN646" s="3">
        <v>5.0</v>
      </c>
      <c r="AO646" s="3">
        <v>87.8</v>
      </c>
      <c r="AP646" s="3" t="s">
        <v>4778</v>
      </c>
    </row>
    <row r="647">
      <c r="A647" s="3" t="s">
        <v>4897</v>
      </c>
      <c r="B647" s="3">
        <v>2020.0</v>
      </c>
      <c r="C647" s="3" t="s">
        <v>4898</v>
      </c>
      <c r="D647" s="3" t="s">
        <v>17</v>
      </c>
      <c r="E647" s="3">
        <v>10.0</v>
      </c>
      <c r="F647" s="3">
        <v>22.0</v>
      </c>
      <c r="G647" s="3">
        <v>13.0</v>
      </c>
      <c r="H647" s="3">
        <v>59.1</v>
      </c>
      <c r="I647" s="3">
        <v>122.0</v>
      </c>
      <c r="J647" s="3">
        <v>9.4</v>
      </c>
      <c r="K647" s="3">
        <v>1.0</v>
      </c>
      <c r="L647" s="3">
        <v>61.3</v>
      </c>
      <c r="M647" s="3">
        <v>58.6</v>
      </c>
      <c r="N647" s="3">
        <v>69.9</v>
      </c>
      <c r="O647" s="3">
        <v>69.2</v>
      </c>
      <c r="P647" s="3" t="s">
        <v>4777</v>
      </c>
      <c r="Q647" s="3">
        <v>194.0</v>
      </c>
      <c r="R647" s="3">
        <v>179.0</v>
      </c>
      <c r="S647" s="3">
        <v>92.3</v>
      </c>
      <c r="T647" s="3">
        <v>0.0</v>
      </c>
      <c r="U647" s="3">
        <v>0.0</v>
      </c>
      <c r="V647" s="3">
        <v>27.0</v>
      </c>
      <c r="W647" s="3">
        <v>13.9</v>
      </c>
      <c r="X647" s="3">
        <v>166.0</v>
      </c>
      <c r="Y647" s="3">
        <v>85.6</v>
      </c>
      <c r="Z647" s="3">
        <v>0.0</v>
      </c>
      <c r="AA647" s="3">
        <v>0.0</v>
      </c>
      <c r="AB647" s="3">
        <v>57.0</v>
      </c>
      <c r="AC647" s="3">
        <v>4.4</v>
      </c>
      <c r="AD647" s="3">
        <v>0.68</v>
      </c>
      <c r="AE647" s="3">
        <v>7.1</v>
      </c>
      <c r="AF647" s="3">
        <v>40.0</v>
      </c>
      <c r="AG647" s="3">
        <v>1.0</v>
      </c>
      <c r="AH647" s="3">
        <v>7.1</v>
      </c>
      <c r="AI647" s="3">
        <v>3.0</v>
      </c>
      <c r="AJ647" s="3">
        <v>1.0</v>
      </c>
      <c r="AK647" s="3">
        <v>0.0</v>
      </c>
      <c r="AL647" s="3">
        <v>0.0</v>
      </c>
      <c r="AM647" s="3">
        <v>2.0</v>
      </c>
      <c r="AN647" s="3">
        <v>8.0</v>
      </c>
      <c r="AO647" s="3">
        <v>89.6</v>
      </c>
      <c r="AP647" s="3" t="s">
        <v>4792</v>
      </c>
    </row>
    <row r="648">
      <c r="A648" s="3" t="s">
        <v>3321</v>
      </c>
      <c r="B648" s="3">
        <v>2019.0</v>
      </c>
      <c r="C648" s="3" t="s">
        <v>4996</v>
      </c>
      <c r="D648" s="3" t="s">
        <v>17</v>
      </c>
      <c r="E648" s="3">
        <v>5.0</v>
      </c>
      <c r="F648" s="3">
        <v>8.0</v>
      </c>
      <c r="G648" s="3">
        <v>5.0</v>
      </c>
      <c r="H648" s="3">
        <v>62.5</v>
      </c>
      <c r="I648" s="3">
        <v>79.0</v>
      </c>
      <c r="J648" s="3">
        <v>15.8</v>
      </c>
      <c r="K648" s="3">
        <v>0.0</v>
      </c>
      <c r="L648" s="3">
        <v>61.3</v>
      </c>
      <c r="M648" s="3">
        <v>58.3</v>
      </c>
      <c r="N648" s="3">
        <v>76.3</v>
      </c>
      <c r="O648" s="3">
        <v>66.6</v>
      </c>
      <c r="P648" s="3">
        <v>67.4</v>
      </c>
      <c r="Q648" s="3">
        <v>79.0</v>
      </c>
      <c r="R648" s="3">
        <v>72.0</v>
      </c>
      <c r="S648" s="3">
        <v>91.1</v>
      </c>
      <c r="T648" s="3">
        <v>2.0</v>
      </c>
      <c r="U648" s="3">
        <v>2.5</v>
      </c>
      <c r="V648" s="3">
        <v>61.0</v>
      </c>
      <c r="W648" s="3">
        <v>77.2</v>
      </c>
      <c r="X648" s="3">
        <v>14.0</v>
      </c>
      <c r="Y648" s="3">
        <v>17.7</v>
      </c>
      <c r="Z648" s="3">
        <v>4.0</v>
      </c>
      <c r="AA648" s="3">
        <v>5.1</v>
      </c>
      <c r="AB648" s="3">
        <v>39.0</v>
      </c>
      <c r="AC648" s="3">
        <v>7.8</v>
      </c>
      <c r="AD648" s="3">
        <v>1.1</v>
      </c>
      <c r="AE648" s="3">
        <v>12.3</v>
      </c>
      <c r="AF648" s="3">
        <v>24.0</v>
      </c>
      <c r="AG648" s="3">
        <v>0.0</v>
      </c>
      <c r="AH648" s="3">
        <v>0.0</v>
      </c>
      <c r="AI648" s="3">
        <v>3.0</v>
      </c>
      <c r="AJ648" s="3">
        <v>0.0</v>
      </c>
      <c r="AK648" s="3">
        <v>0.0</v>
      </c>
      <c r="AL648" s="3">
        <v>0.0</v>
      </c>
      <c r="AM648" s="3">
        <v>2.0</v>
      </c>
      <c r="AN648" s="3">
        <v>4.0</v>
      </c>
      <c r="AO648" s="3">
        <v>95.3</v>
      </c>
      <c r="AP648" s="3" t="s">
        <v>4780</v>
      </c>
    </row>
    <row r="649">
      <c r="A649" s="3" t="s">
        <v>5198</v>
      </c>
      <c r="B649" s="3">
        <v>2019.0</v>
      </c>
      <c r="C649" s="3" t="s">
        <v>4799</v>
      </c>
      <c r="D649" s="3" t="s">
        <v>17</v>
      </c>
      <c r="E649" s="3">
        <v>1.0</v>
      </c>
      <c r="F649" s="3">
        <v>1.0</v>
      </c>
      <c r="G649" s="3">
        <v>1.0</v>
      </c>
      <c r="H649" s="3">
        <v>100.0</v>
      </c>
      <c r="I649" s="3">
        <v>1.0</v>
      </c>
      <c r="J649" s="3">
        <v>1.0</v>
      </c>
      <c r="K649" s="3">
        <v>0.0</v>
      </c>
      <c r="L649" s="3">
        <v>61.3</v>
      </c>
      <c r="M649" s="3">
        <v>60.6</v>
      </c>
      <c r="N649" s="3">
        <v>66.7</v>
      </c>
      <c r="O649" s="3">
        <v>61.0</v>
      </c>
      <c r="P649" s="3" t="s">
        <v>4777</v>
      </c>
      <c r="Q649" s="3">
        <v>1.0</v>
      </c>
      <c r="R649" s="3">
        <v>1.0</v>
      </c>
      <c r="S649" s="3">
        <v>100.0</v>
      </c>
      <c r="T649" s="3">
        <v>0.0</v>
      </c>
      <c r="U649" s="3">
        <v>0.0</v>
      </c>
      <c r="V649" s="3">
        <v>0.0</v>
      </c>
      <c r="W649" s="3">
        <v>0.0</v>
      </c>
      <c r="X649" s="3">
        <v>1.0</v>
      </c>
      <c r="Y649" s="3">
        <v>100.0</v>
      </c>
      <c r="Z649" s="3">
        <v>0.0</v>
      </c>
      <c r="AA649" s="3">
        <v>0.0</v>
      </c>
      <c r="AB649" s="3">
        <v>0.0</v>
      </c>
      <c r="AC649" s="3">
        <v>0.0</v>
      </c>
      <c r="AD649" s="3">
        <v>1.0</v>
      </c>
      <c r="AE649" s="3">
        <v>1.0</v>
      </c>
      <c r="AF649" s="3">
        <v>1.0</v>
      </c>
      <c r="AG649" s="3">
        <v>0.0</v>
      </c>
      <c r="AH649" s="3">
        <v>0.0</v>
      </c>
      <c r="AI649" s="3">
        <v>0.0</v>
      </c>
      <c r="AJ649" s="3">
        <v>0.0</v>
      </c>
      <c r="AK649" s="3">
        <v>0.0</v>
      </c>
      <c r="AL649" s="3">
        <v>0.0</v>
      </c>
      <c r="AM649" s="3">
        <v>0.0</v>
      </c>
      <c r="AN649" s="3">
        <v>0.0</v>
      </c>
      <c r="AO649" s="3">
        <v>79.2</v>
      </c>
      <c r="AP649" s="3" t="s">
        <v>4780</v>
      </c>
    </row>
    <row r="650">
      <c r="A650" s="3" t="s">
        <v>5002</v>
      </c>
      <c r="B650" s="3">
        <v>2020.0</v>
      </c>
      <c r="C650" s="3" t="s">
        <v>4804</v>
      </c>
      <c r="D650" s="3" t="s">
        <v>17</v>
      </c>
      <c r="E650" s="3">
        <v>6.0</v>
      </c>
      <c r="F650" s="3">
        <v>25.0</v>
      </c>
      <c r="G650" s="3">
        <v>14.0</v>
      </c>
      <c r="H650" s="3">
        <v>56.0</v>
      </c>
      <c r="I650" s="3">
        <v>195.0</v>
      </c>
      <c r="J650" s="3">
        <v>13.9</v>
      </c>
      <c r="K650" s="3">
        <v>1.0</v>
      </c>
      <c r="L650" s="3">
        <v>61.2</v>
      </c>
      <c r="M650" s="3">
        <v>59.4</v>
      </c>
      <c r="N650" s="3">
        <v>55.7</v>
      </c>
      <c r="O650" s="3">
        <v>69.0</v>
      </c>
      <c r="P650" s="3" t="s">
        <v>4777</v>
      </c>
      <c r="Q650" s="3">
        <v>157.0</v>
      </c>
      <c r="R650" s="3">
        <v>152.0</v>
      </c>
      <c r="S650" s="3">
        <v>96.8</v>
      </c>
      <c r="T650" s="3">
        <v>0.0</v>
      </c>
      <c r="U650" s="3">
        <v>0.0</v>
      </c>
      <c r="V650" s="3">
        <v>20.0</v>
      </c>
      <c r="W650" s="3">
        <v>12.7</v>
      </c>
      <c r="X650" s="3">
        <v>137.0</v>
      </c>
      <c r="Y650" s="3">
        <v>87.3</v>
      </c>
      <c r="Z650" s="3">
        <v>0.0</v>
      </c>
      <c r="AA650" s="3">
        <v>0.0</v>
      </c>
      <c r="AB650" s="3">
        <v>46.0</v>
      </c>
      <c r="AC650" s="3">
        <v>3.3</v>
      </c>
      <c r="AD650" s="3">
        <v>1.28</v>
      </c>
      <c r="AE650" s="3">
        <v>16.5</v>
      </c>
      <c r="AF650" s="3">
        <v>30.0</v>
      </c>
      <c r="AG650" s="3">
        <v>2.0</v>
      </c>
      <c r="AH650" s="3">
        <v>12.5</v>
      </c>
      <c r="AI650" s="3">
        <v>5.0</v>
      </c>
      <c r="AJ650" s="3">
        <v>4.0</v>
      </c>
      <c r="AK650" s="3">
        <v>4.0</v>
      </c>
      <c r="AL650" s="3">
        <v>0.0</v>
      </c>
      <c r="AM650" s="3">
        <v>3.0</v>
      </c>
      <c r="AN650" s="3">
        <v>9.0</v>
      </c>
      <c r="AO650" s="3">
        <v>55.0</v>
      </c>
      <c r="AP650" s="3" t="s">
        <v>4780</v>
      </c>
    </row>
    <row r="651">
      <c r="A651" s="3" t="s">
        <v>5199</v>
      </c>
      <c r="B651" s="3">
        <v>2022.0</v>
      </c>
      <c r="C651" s="3" t="s">
        <v>4804</v>
      </c>
      <c r="D651" s="3" t="s">
        <v>17</v>
      </c>
      <c r="E651" s="3">
        <v>12.0</v>
      </c>
      <c r="F651" s="3">
        <v>12.0</v>
      </c>
      <c r="G651" s="3">
        <v>9.0</v>
      </c>
      <c r="H651" s="3">
        <v>75.0</v>
      </c>
      <c r="I651" s="3">
        <v>123.0</v>
      </c>
      <c r="J651" s="3">
        <v>13.7</v>
      </c>
      <c r="K651" s="3">
        <v>2.0</v>
      </c>
      <c r="L651" s="3">
        <v>61.2</v>
      </c>
      <c r="M651" s="3">
        <v>60.3</v>
      </c>
      <c r="N651" s="3">
        <v>62.9</v>
      </c>
      <c r="O651" s="3">
        <v>67.9</v>
      </c>
      <c r="P651" s="3">
        <v>63.6</v>
      </c>
      <c r="Q651" s="3">
        <v>127.0</v>
      </c>
      <c r="R651" s="3">
        <v>121.0</v>
      </c>
      <c r="S651" s="3">
        <v>95.3</v>
      </c>
      <c r="T651" s="3">
        <v>1.0</v>
      </c>
      <c r="U651" s="3">
        <v>0.8</v>
      </c>
      <c r="V651" s="3">
        <v>7.0</v>
      </c>
      <c r="W651" s="3">
        <v>5.5</v>
      </c>
      <c r="X651" s="3">
        <v>120.0</v>
      </c>
      <c r="Y651" s="3">
        <v>94.5</v>
      </c>
      <c r="Z651" s="3">
        <v>0.0</v>
      </c>
      <c r="AA651" s="3">
        <v>0.0</v>
      </c>
      <c r="AB651" s="3">
        <v>24.0</v>
      </c>
      <c r="AC651" s="3">
        <v>2.7</v>
      </c>
      <c r="AD651" s="3">
        <v>1.02</v>
      </c>
      <c r="AE651" s="3">
        <v>12.3</v>
      </c>
      <c r="AF651" s="3">
        <v>49.0</v>
      </c>
      <c r="AG651" s="3">
        <v>1.0</v>
      </c>
      <c r="AH651" s="3">
        <v>10.0</v>
      </c>
      <c r="AI651" s="3">
        <v>3.0</v>
      </c>
      <c r="AJ651" s="3">
        <v>2.0</v>
      </c>
      <c r="AK651" s="3">
        <v>0.0</v>
      </c>
      <c r="AL651" s="3">
        <v>0.0</v>
      </c>
      <c r="AM651" s="3">
        <v>0.0</v>
      </c>
      <c r="AN651" s="3">
        <v>5.0</v>
      </c>
      <c r="AO651" s="3">
        <v>146.9</v>
      </c>
      <c r="AP651" s="3" t="s">
        <v>4778</v>
      </c>
    </row>
    <row r="652">
      <c r="A652" s="3" t="s">
        <v>5022</v>
      </c>
      <c r="B652" s="3">
        <v>2018.0</v>
      </c>
      <c r="C652" s="3" t="s">
        <v>5026</v>
      </c>
      <c r="D652" s="3" t="s">
        <v>17</v>
      </c>
      <c r="E652" s="3">
        <v>10.0</v>
      </c>
      <c r="F652" s="3">
        <v>9.0</v>
      </c>
      <c r="G652" s="3">
        <v>6.0</v>
      </c>
      <c r="H652" s="3">
        <v>66.7</v>
      </c>
      <c r="I652" s="3">
        <v>33.0</v>
      </c>
      <c r="J652" s="3">
        <v>5.5</v>
      </c>
      <c r="K652" s="3">
        <v>0.0</v>
      </c>
      <c r="L652" s="3">
        <v>61.2</v>
      </c>
      <c r="M652" s="3">
        <v>58.3</v>
      </c>
      <c r="N652" s="3">
        <v>56.8</v>
      </c>
      <c r="O652" s="3">
        <v>75.2</v>
      </c>
      <c r="P652" s="3" t="s">
        <v>4777</v>
      </c>
      <c r="Q652" s="3">
        <v>45.0</v>
      </c>
      <c r="R652" s="3">
        <v>42.0</v>
      </c>
      <c r="S652" s="3">
        <v>93.3</v>
      </c>
      <c r="T652" s="3">
        <v>0.0</v>
      </c>
      <c r="U652" s="3">
        <v>0.0</v>
      </c>
      <c r="V652" s="3">
        <v>40.0</v>
      </c>
      <c r="W652" s="3">
        <v>88.9</v>
      </c>
      <c r="X652" s="3">
        <v>4.0</v>
      </c>
      <c r="Y652" s="3">
        <v>8.9</v>
      </c>
      <c r="Z652" s="3">
        <v>0.0</v>
      </c>
      <c r="AA652" s="3">
        <v>0.0</v>
      </c>
      <c r="AB652" s="3">
        <v>41.0</v>
      </c>
      <c r="AC652" s="3">
        <v>6.8</v>
      </c>
      <c r="AD652" s="3">
        <v>0.79</v>
      </c>
      <c r="AE652" s="3">
        <v>2.9</v>
      </c>
      <c r="AF652" s="3">
        <v>12.0</v>
      </c>
      <c r="AG652" s="3">
        <v>1.0</v>
      </c>
      <c r="AH652" s="3">
        <v>14.3</v>
      </c>
      <c r="AI652" s="3">
        <v>1.0</v>
      </c>
      <c r="AJ652" s="3">
        <v>0.0</v>
      </c>
      <c r="AK652" s="3">
        <v>0.0</v>
      </c>
      <c r="AL652" s="3">
        <v>0.0</v>
      </c>
      <c r="AM652" s="3">
        <v>1.0</v>
      </c>
      <c r="AN652" s="3">
        <v>3.0</v>
      </c>
      <c r="AO652" s="3">
        <v>72.9</v>
      </c>
      <c r="AP652" s="3" t="s">
        <v>4780</v>
      </c>
    </row>
    <row r="653">
      <c r="A653" s="3" t="s">
        <v>5139</v>
      </c>
      <c r="B653" s="3">
        <v>2016.0</v>
      </c>
      <c r="C653" s="3" t="s">
        <v>4879</v>
      </c>
      <c r="D653" s="3" t="s">
        <v>17</v>
      </c>
      <c r="E653" s="3">
        <v>10.0</v>
      </c>
      <c r="F653" s="3">
        <v>7.0</v>
      </c>
      <c r="G653" s="3">
        <v>3.0</v>
      </c>
      <c r="H653" s="3">
        <v>42.9</v>
      </c>
      <c r="I653" s="3">
        <v>28.0</v>
      </c>
      <c r="J653" s="3">
        <v>9.3</v>
      </c>
      <c r="K653" s="3">
        <v>0.0</v>
      </c>
      <c r="L653" s="3">
        <v>61.2</v>
      </c>
      <c r="M653" s="3">
        <v>52.8</v>
      </c>
      <c r="N653" s="3">
        <v>73.1</v>
      </c>
      <c r="O653" s="3">
        <v>82.7</v>
      </c>
      <c r="P653" s="3" t="s">
        <v>4777</v>
      </c>
      <c r="Q653" s="3">
        <v>65.0</v>
      </c>
      <c r="R653" s="3">
        <v>63.0</v>
      </c>
      <c r="S653" s="3">
        <v>96.9</v>
      </c>
      <c r="T653" s="3">
        <v>0.0</v>
      </c>
      <c r="U653" s="3">
        <v>0.0</v>
      </c>
      <c r="V653" s="3">
        <v>64.0</v>
      </c>
      <c r="W653" s="3">
        <v>98.5</v>
      </c>
      <c r="X653" s="3">
        <v>1.0</v>
      </c>
      <c r="Y653" s="3">
        <v>1.5</v>
      </c>
      <c r="Z653" s="3">
        <v>0.0</v>
      </c>
      <c r="AA653" s="3">
        <v>0.0</v>
      </c>
      <c r="AB653" s="3">
        <v>13.0</v>
      </c>
      <c r="AC653" s="3">
        <v>4.3</v>
      </c>
      <c r="AD653" s="3">
        <v>0.44</v>
      </c>
      <c r="AE653" s="3">
        <v>8.6</v>
      </c>
      <c r="AF653" s="3">
        <v>12.0</v>
      </c>
      <c r="AG653" s="3">
        <v>0.0</v>
      </c>
      <c r="AH653" s="3">
        <v>0.0</v>
      </c>
      <c r="AI653" s="3">
        <v>0.0</v>
      </c>
      <c r="AJ653" s="3">
        <v>0.0</v>
      </c>
      <c r="AK653" s="3">
        <v>1.0</v>
      </c>
      <c r="AL653" s="3">
        <v>0.0</v>
      </c>
      <c r="AM653" s="3">
        <v>1.0</v>
      </c>
      <c r="AN653" s="3">
        <v>1.0</v>
      </c>
      <c r="AO653" s="3">
        <v>14.9</v>
      </c>
      <c r="AP653" s="3" t="s">
        <v>4780</v>
      </c>
    </row>
    <row r="654">
      <c r="A654" s="3" t="s">
        <v>5200</v>
      </c>
      <c r="B654" s="3">
        <v>2023.0</v>
      </c>
      <c r="C654" s="3" t="s">
        <v>4936</v>
      </c>
      <c r="D654" s="3" t="s">
        <v>17</v>
      </c>
      <c r="E654" s="3">
        <v>1.0</v>
      </c>
      <c r="F654" s="3">
        <v>1.0</v>
      </c>
      <c r="G654" s="3">
        <v>1.0</v>
      </c>
      <c r="H654" s="3">
        <v>100.0</v>
      </c>
      <c r="I654" s="3">
        <v>-1.0</v>
      </c>
      <c r="J654" s="3">
        <v>-1.0</v>
      </c>
      <c r="K654" s="3">
        <v>0.0</v>
      </c>
      <c r="L654" s="3">
        <v>61.2</v>
      </c>
      <c r="M654" s="3">
        <v>60.7</v>
      </c>
      <c r="N654" s="3">
        <v>66.7</v>
      </c>
      <c r="O654" s="3">
        <v>61.0</v>
      </c>
      <c r="P654" s="3" t="s">
        <v>4777</v>
      </c>
      <c r="Q654" s="3">
        <v>1.0</v>
      </c>
      <c r="R654" s="3">
        <v>1.0</v>
      </c>
      <c r="S654" s="3">
        <v>100.0</v>
      </c>
      <c r="T654" s="3">
        <v>0.0</v>
      </c>
      <c r="U654" s="3">
        <v>0.0</v>
      </c>
      <c r="V654" s="3">
        <v>0.0</v>
      </c>
      <c r="W654" s="3">
        <v>0.0</v>
      </c>
      <c r="X654" s="3">
        <v>1.0</v>
      </c>
      <c r="Y654" s="3">
        <v>100.0</v>
      </c>
      <c r="Z654" s="3">
        <v>0.0</v>
      </c>
      <c r="AA654" s="3">
        <v>0.0</v>
      </c>
      <c r="AB654" s="3">
        <v>0.0</v>
      </c>
      <c r="AC654" s="3">
        <v>0.0</v>
      </c>
      <c r="AD654" s="3">
        <v>-1.0</v>
      </c>
      <c r="AE654" s="3">
        <v>-1.0</v>
      </c>
      <c r="AF654" s="3">
        <v>-1.0</v>
      </c>
      <c r="AG654" s="3">
        <v>0.0</v>
      </c>
      <c r="AH654" s="3">
        <v>0.0</v>
      </c>
      <c r="AI654" s="3">
        <v>0.0</v>
      </c>
      <c r="AJ654" s="3">
        <v>0.0</v>
      </c>
      <c r="AK654" s="3">
        <v>0.0</v>
      </c>
      <c r="AL654" s="3">
        <v>0.0</v>
      </c>
      <c r="AM654" s="3">
        <v>0.0</v>
      </c>
      <c r="AN654" s="3">
        <v>0.0</v>
      </c>
      <c r="AO654" s="3">
        <v>79.2</v>
      </c>
      <c r="AP654" s="3" t="s">
        <v>4780</v>
      </c>
    </row>
    <row r="655">
      <c r="A655" s="3" t="s">
        <v>5201</v>
      </c>
      <c r="B655" s="3">
        <v>2022.0</v>
      </c>
      <c r="C655" s="3" t="s">
        <v>4787</v>
      </c>
      <c r="D655" s="3" t="s">
        <v>17</v>
      </c>
      <c r="E655" s="3">
        <v>12.0</v>
      </c>
      <c r="F655" s="3">
        <v>35.0</v>
      </c>
      <c r="G655" s="3">
        <v>16.0</v>
      </c>
      <c r="H655" s="3">
        <v>45.7</v>
      </c>
      <c r="I655" s="3">
        <v>277.0</v>
      </c>
      <c r="J655" s="3">
        <v>17.3</v>
      </c>
      <c r="K655" s="3">
        <v>3.0</v>
      </c>
      <c r="L655" s="3">
        <v>61.0</v>
      </c>
      <c r="M655" s="3">
        <v>60.0</v>
      </c>
      <c r="N655" s="3">
        <v>84.7</v>
      </c>
      <c r="O655" s="3">
        <v>70.3</v>
      </c>
      <c r="P655" s="3" t="s">
        <v>4777</v>
      </c>
      <c r="Q655" s="3">
        <v>270.0</v>
      </c>
      <c r="R655" s="3">
        <v>262.0</v>
      </c>
      <c r="S655" s="3">
        <v>97.0</v>
      </c>
      <c r="T655" s="3">
        <v>0.0</v>
      </c>
      <c r="U655" s="3">
        <v>0.0</v>
      </c>
      <c r="V655" s="3">
        <v>37.0</v>
      </c>
      <c r="W655" s="3">
        <v>13.7</v>
      </c>
      <c r="X655" s="3">
        <v>229.0</v>
      </c>
      <c r="Y655" s="3">
        <v>84.8</v>
      </c>
      <c r="Z655" s="3">
        <v>3.0</v>
      </c>
      <c r="AA655" s="3">
        <v>1.1</v>
      </c>
      <c r="AB655" s="3">
        <v>95.0</v>
      </c>
      <c r="AC655" s="3">
        <v>5.9</v>
      </c>
      <c r="AD655" s="3">
        <v>1.06</v>
      </c>
      <c r="AE655" s="3">
        <v>14.7</v>
      </c>
      <c r="AF655" s="3">
        <v>64.0</v>
      </c>
      <c r="AG655" s="3">
        <v>0.0</v>
      </c>
      <c r="AH655" s="3">
        <v>0.0</v>
      </c>
      <c r="AI655" s="3">
        <v>9.0</v>
      </c>
      <c r="AJ655" s="3">
        <v>4.0</v>
      </c>
      <c r="AK655" s="3">
        <v>1.0</v>
      </c>
      <c r="AL655" s="3">
        <v>0.0</v>
      </c>
      <c r="AM655" s="3">
        <v>0.0</v>
      </c>
      <c r="AN655" s="3">
        <v>13.0</v>
      </c>
      <c r="AO655" s="3">
        <v>89.8</v>
      </c>
      <c r="AP655" s="3" t="s">
        <v>4778</v>
      </c>
    </row>
    <row r="656">
      <c r="A656" s="3" t="s">
        <v>4911</v>
      </c>
      <c r="B656" s="3">
        <v>2021.0</v>
      </c>
      <c r="C656" s="3" t="s">
        <v>4878</v>
      </c>
      <c r="D656" s="3" t="s">
        <v>17</v>
      </c>
      <c r="E656" s="3">
        <v>12.0</v>
      </c>
      <c r="F656" s="3">
        <v>34.0</v>
      </c>
      <c r="G656" s="3">
        <v>24.0</v>
      </c>
      <c r="H656" s="3">
        <v>70.6</v>
      </c>
      <c r="I656" s="3">
        <v>164.0</v>
      </c>
      <c r="J656" s="3">
        <v>6.8</v>
      </c>
      <c r="K656" s="3">
        <v>0.0</v>
      </c>
      <c r="L656" s="3">
        <v>61.0</v>
      </c>
      <c r="M656" s="3">
        <v>59.1</v>
      </c>
      <c r="N656" s="3">
        <v>77.4</v>
      </c>
      <c r="O656" s="3">
        <v>31.3</v>
      </c>
      <c r="P656" s="3" t="s">
        <v>4777</v>
      </c>
      <c r="Q656" s="3">
        <v>161.0</v>
      </c>
      <c r="R656" s="3">
        <v>150.0</v>
      </c>
      <c r="S656" s="3">
        <v>93.2</v>
      </c>
      <c r="T656" s="3">
        <v>0.0</v>
      </c>
      <c r="U656" s="3">
        <v>0.0</v>
      </c>
      <c r="V656" s="3">
        <v>31.0</v>
      </c>
      <c r="W656" s="3">
        <v>19.3</v>
      </c>
      <c r="X656" s="3">
        <v>130.0</v>
      </c>
      <c r="Y656" s="3">
        <v>80.7</v>
      </c>
      <c r="Z656" s="3">
        <v>0.0</v>
      </c>
      <c r="AA656" s="3">
        <v>0.0</v>
      </c>
      <c r="AB656" s="3">
        <v>122.0</v>
      </c>
      <c r="AC656" s="3">
        <v>5.1</v>
      </c>
      <c r="AD656" s="3">
        <v>1.09</v>
      </c>
      <c r="AE656" s="3">
        <v>6.5</v>
      </c>
      <c r="AF656" s="3">
        <v>32.0</v>
      </c>
      <c r="AG656" s="3">
        <v>1.0</v>
      </c>
      <c r="AH656" s="3">
        <v>4.0</v>
      </c>
      <c r="AI656" s="3">
        <v>1.0</v>
      </c>
      <c r="AJ656" s="3">
        <v>0.0</v>
      </c>
      <c r="AK656" s="3">
        <v>1.0</v>
      </c>
      <c r="AL656" s="3">
        <v>1.0</v>
      </c>
      <c r="AM656" s="3">
        <v>1.0</v>
      </c>
      <c r="AN656" s="3">
        <v>9.0</v>
      </c>
      <c r="AO656" s="3">
        <v>68.8</v>
      </c>
      <c r="AP656" s="3" t="s">
        <v>4792</v>
      </c>
    </row>
    <row r="657">
      <c r="A657" s="3" t="s">
        <v>1674</v>
      </c>
      <c r="B657" s="3">
        <v>2019.0</v>
      </c>
      <c r="C657" s="3" t="s">
        <v>4799</v>
      </c>
      <c r="D657" s="3" t="s">
        <v>17</v>
      </c>
      <c r="E657" s="3">
        <v>12.0</v>
      </c>
      <c r="F657" s="3">
        <v>29.0</v>
      </c>
      <c r="G657" s="3">
        <v>14.0</v>
      </c>
      <c r="H657" s="3">
        <v>48.3</v>
      </c>
      <c r="I657" s="3">
        <v>211.0</v>
      </c>
      <c r="J657" s="3">
        <v>15.1</v>
      </c>
      <c r="K657" s="3">
        <v>2.0</v>
      </c>
      <c r="L657" s="3">
        <v>60.9</v>
      </c>
      <c r="M657" s="3">
        <v>60.6</v>
      </c>
      <c r="N657" s="3">
        <v>34.9</v>
      </c>
      <c r="O657" s="3">
        <v>75.8</v>
      </c>
      <c r="P657" s="3" t="s">
        <v>4777</v>
      </c>
      <c r="Q657" s="3">
        <v>172.0</v>
      </c>
      <c r="R657" s="3">
        <v>163.0</v>
      </c>
      <c r="S657" s="3">
        <v>94.8</v>
      </c>
      <c r="T657" s="3">
        <v>0.0</v>
      </c>
      <c r="U657" s="3">
        <v>0.0</v>
      </c>
      <c r="V657" s="3">
        <v>86.0</v>
      </c>
      <c r="W657" s="3">
        <v>50.0</v>
      </c>
      <c r="X657" s="3">
        <v>86.0</v>
      </c>
      <c r="Y657" s="3">
        <v>50.0</v>
      </c>
      <c r="Z657" s="3">
        <v>0.0</v>
      </c>
      <c r="AA657" s="3">
        <v>0.0</v>
      </c>
      <c r="AB657" s="3">
        <v>44.0</v>
      </c>
      <c r="AC657" s="3">
        <v>3.1</v>
      </c>
      <c r="AD657" s="3">
        <v>1.29</v>
      </c>
      <c r="AE657" s="3">
        <v>15.6</v>
      </c>
      <c r="AF657" s="3">
        <v>38.0</v>
      </c>
      <c r="AG657" s="3">
        <v>4.0</v>
      </c>
      <c r="AH657" s="3">
        <v>22.2</v>
      </c>
      <c r="AI657" s="3">
        <v>5.0</v>
      </c>
      <c r="AJ657" s="3">
        <v>3.0</v>
      </c>
      <c r="AK657" s="3">
        <v>1.0</v>
      </c>
      <c r="AL657" s="3">
        <v>0.0</v>
      </c>
      <c r="AM657" s="3">
        <v>0.0</v>
      </c>
      <c r="AN657" s="3">
        <v>8.0</v>
      </c>
      <c r="AO657" s="3">
        <v>81.3</v>
      </c>
      <c r="AP657" s="3" t="s">
        <v>4780</v>
      </c>
    </row>
    <row r="658">
      <c r="A658" s="3" t="s">
        <v>4956</v>
      </c>
      <c r="B658" s="3">
        <v>2016.0</v>
      </c>
      <c r="C658" s="3" t="s">
        <v>4785</v>
      </c>
      <c r="D658" s="3" t="s">
        <v>17</v>
      </c>
      <c r="E658" s="3">
        <v>11.0</v>
      </c>
      <c r="F658" s="3">
        <v>24.0</v>
      </c>
      <c r="G658" s="3">
        <v>16.0</v>
      </c>
      <c r="H658" s="3">
        <v>67.0</v>
      </c>
      <c r="I658" s="3">
        <v>198.0</v>
      </c>
      <c r="J658" s="3">
        <v>12.4</v>
      </c>
      <c r="K658" s="3">
        <v>2.0</v>
      </c>
      <c r="L658" s="3">
        <v>60.9</v>
      </c>
      <c r="M658" s="3">
        <v>59.8</v>
      </c>
      <c r="N658" s="3">
        <v>84.2</v>
      </c>
      <c r="O658" s="3">
        <v>69.5</v>
      </c>
      <c r="P658" s="3" t="s">
        <v>4777</v>
      </c>
      <c r="Q658" s="3">
        <v>158.0</v>
      </c>
      <c r="R658" s="3">
        <v>150.0</v>
      </c>
      <c r="S658" s="3">
        <v>94.9</v>
      </c>
      <c r="T658" s="3">
        <v>0.0</v>
      </c>
      <c r="U658" s="3">
        <v>0.0</v>
      </c>
      <c r="V658" s="3">
        <v>7.0</v>
      </c>
      <c r="W658" s="3">
        <v>4.4</v>
      </c>
      <c r="X658" s="3">
        <v>151.0</v>
      </c>
      <c r="Y658" s="3">
        <v>95.6</v>
      </c>
      <c r="Z658" s="3">
        <v>0.0</v>
      </c>
      <c r="AA658" s="3">
        <v>0.0</v>
      </c>
      <c r="AB658" s="3">
        <v>53.0</v>
      </c>
      <c r="AC658" s="3">
        <v>3.3</v>
      </c>
      <c r="AD658" s="3">
        <v>1.32</v>
      </c>
      <c r="AE658" s="3">
        <v>12.6</v>
      </c>
      <c r="AF658" s="3">
        <v>55.0</v>
      </c>
      <c r="AG658" s="3">
        <v>0.0</v>
      </c>
      <c r="AH658" s="3">
        <v>0.0</v>
      </c>
      <c r="AI658" s="3">
        <v>0.0</v>
      </c>
      <c r="AJ658" s="3">
        <v>0.0</v>
      </c>
      <c r="AK658" s="3">
        <v>2.0</v>
      </c>
      <c r="AL658" s="3">
        <v>0.0</v>
      </c>
      <c r="AM658" s="3">
        <v>1.0</v>
      </c>
      <c r="AN658" s="3">
        <v>7.0</v>
      </c>
      <c r="AO658" s="3">
        <v>85.1</v>
      </c>
      <c r="AP658" s="3" t="s">
        <v>4780</v>
      </c>
    </row>
    <row r="659">
      <c r="A659" s="3" t="s">
        <v>5005</v>
      </c>
      <c r="B659" s="3">
        <v>2019.0</v>
      </c>
      <c r="C659" s="3" t="s">
        <v>4938</v>
      </c>
      <c r="D659" s="3" t="s">
        <v>17</v>
      </c>
      <c r="E659" s="3">
        <v>12.0</v>
      </c>
      <c r="F659" s="3">
        <v>23.0</v>
      </c>
      <c r="G659" s="3">
        <v>14.0</v>
      </c>
      <c r="H659" s="3">
        <v>60.9</v>
      </c>
      <c r="I659" s="3">
        <v>168.0</v>
      </c>
      <c r="J659" s="3">
        <v>12.0</v>
      </c>
      <c r="K659" s="3">
        <v>1.0</v>
      </c>
      <c r="L659" s="3">
        <v>60.9</v>
      </c>
      <c r="M659" s="3">
        <v>57.8</v>
      </c>
      <c r="N659" s="3">
        <v>55.5</v>
      </c>
      <c r="O659" s="3">
        <v>79.4</v>
      </c>
      <c r="P659" s="3" t="s">
        <v>4777</v>
      </c>
      <c r="Q659" s="3">
        <v>163.0</v>
      </c>
      <c r="R659" s="3">
        <v>151.0</v>
      </c>
      <c r="S659" s="3">
        <v>92.6</v>
      </c>
      <c r="T659" s="3">
        <v>0.0</v>
      </c>
      <c r="U659" s="3">
        <v>0.0</v>
      </c>
      <c r="V659" s="3">
        <v>15.0</v>
      </c>
      <c r="W659" s="3">
        <v>9.2</v>
      </c>
      <c r="X659" s="3">
        <v>146.0</v>
      </c>
      <c r="Y659" s="3">
        <v>89.6</v>
      </c>
      <c r="Z659" s="3">
        <v>2.0</v>
      </c>
      <c r="AA659" s="3">
        <v>1.2</v>
      </c>
      <c r="AB659" s="3">
        <v>52.0</v>
      </c>
      <c r="AC659" s="3">
        <v>3.7</v>
      </c>
      <c r="AD659" s="3">
        <v>1.11</v>
      </c>
      <c r="AE659" s="3">
        <v>11.4</v>
      </c>
      <c r="AF659" s="3">
        <v>27.0</v>
      </c>
      <c r="AG659" s="3">
        <v>2.0</v>
      </c>
      <c r="AH659" s="3">
        <v>12.5</v>
      </c>
      <c r="AI659" s="3">
        <v>4.0</v>
      </c>
      <c r="AJ659" s="3">
        <v>1.0</v>
      </c>
      <c r="AK659" s="3">
        <v>1.0</v>
      </c>
      <c r="AL659" s="3">
        <v>0.0</v>
      </c>
      <c r="AM659" s="3">
        <v>4.0</v>
      </c>
      <c r="AN659" s="3">
        <v>7.0</v>
      </c>
      <c r="AO659" s="3">
        <v>79.6</v>
      </c>
      <c r="AP659" s="3" t="s">
        <v>4778</v>
      </c>
    </row>
    <row r="660">
      <c r="A660" s="3" t="s">
        <v>5083</v>
      </c>
      <c r="B660" s="3">
        <v>2023.0</v>
      </c>
      <c r="C660" s="3" t="s">
        <v>4779</v>
      </c>
      <c r="D660" s="3" t="s">
        <v>17</v>
      </c>
      <c r="E660" s="3">
        <v>6.0</v>
      </c>
      <c r="F660" s="3">
        <v>3.0</v>
      </c>
      <c r="G660" s="3">
        <v>1.0</v>
      </c>
      <c r="H660" s="3">
        <v>33.3</v>
      </c>
      <c r="I660" s="3">
        <v>23.0</v>
      </c>
      <c r="J660" s="3">
        <v>23.0</v>
      </c>
      <c r="K660" s="3">
        <v>0.0</v>
      </c>
      <c r="L660" s="3">
        <v>60.9</v>
      </c>
      <c r="M660" s="3">
        <v>63.4</v>
      </c>
      <c r="N660" s="3">
        <v>66.7</v>
      </c>
      <c r="O660" s="3">
        <v>61.0</v>
      </c>
      <c r="P660" s="3" t="s">
        <v>4777</v>
      </c>
      <c r="Q660" s="3">
        <v>26.0</v>
      </c>
      <c r="R660" s="3">
        <v>25.0</v>
      </c>
      <c r="S660" s="3">
        <v>96.2</v>
      </c>
      <c r="T660" s="3">
        <v>0.0</v>
      </c>
      <c r="U660" s="3">
        <v>0.0</v>
      </c>
      <c r="V660" s="3">
        <v>4.0</v>
      </c>
      <c r="W660" s="3">
        <v>15.4</v>
      </c>
      <c r="X660" s="3">
        <v>22.0</v>
      </c>
      <c r="Y660" s="3">
        <v>84.6</v>
      </c>
      <c r="Z660" s="3">
        <v>0.0</v>
      </c>
      <c r="AA660" s="3">
        <v>0.0</v>
      </c>
      <c r="AB660" s="3">
        <v>11.0</v>
      </c>
      <c r="AC660" s="3">
        <v>11.0</v>
      </c>
      <c r="AD660" s="3">
        <v>0.92</v>
      </c>
      <c r="AE660" s="3">
        <v>30.0</v>
      </c>
      <c r="AF660" s="3">
        <v>23.0</v>
      </c>
      <c r="AG660" s="3">
        <v>0.0</v>
      </c>
      <c r="AH660" s="3">
        <v>0.0</v>
      </c>
      <c r="AI660" s="3">
        <v>0.0</v>
      </c>
      <c r="AJ660" s="3">
        <v>0.0</v>
      </c>
      <c r="AK660" s="3">
        <v>0.0</v>
      </c>
      <c r="AL660" s="3">
        <v>0.0</v>
      </c>
      <c r="AM660" s="3">
        <v>0.0</v>
      </c>
      <c r="AN660" s="3">
        <v>1.0</v>
      </c>
      <c r="AO660" s="3">
        <v>61.8</v>
      </c>
      <c r="AP660" s="3" t="s">
        <v>4780</v>
      </c>
    </row>
    <row r="661">
      <c r="A661" s="3" t="s">
        <v>5033</v>
      </c>
      <c r="B661" s="3">
        <v>2021.0</v>
      </c>
      <c r="C661" s="3" t="s">
        <v>4786</v>
      </c>
      <c r="D661" s="3" t="s">
        <v>17</v>
      </c>
      <c r="E661" s="3">
        <v>4.0</v>
      </c>
      <c r="F661" s="3">
        <v>2.0</v>
      </c>
      <c r="G661" s="3">
        <v>2.0</v>
      </c>
      <c r="H661" s="3">
        <v>100.0</v>
      </c>
      <c r="I661" s="3">
        <v>16.0</v>
      </c>
      <c r="J661" s="3">
        <v>8.0</v>
      </c>
      <c r="K661" s="3">
        <v>0.0</v>
      </c>
      <c r="L661" s="3">
        <v>60.9</v>
      </c>
      <c r="M661" s="3">
        <v>64.6</v>
      </c>
      <c r="N661" s="3">
        <v>70.7</v>
      </c>
      <c r="O661" s="3">
        <v>62.9</v>
      </c>
      <c r="P661" s="3" t="s">
        <v>4777</v>
      </c>
      <c r="Q661" s="3">
        <v>20.0</v>
      </c>
      <c r="R661" s="3">
        <v>20.0</v>
      </c>
      <c r="S661" s="3">
        <v>100.0</v>
      </c>
      <c r="T661" s="3">
        <v>0.0</v>
      </c>
      <c r="U661" s="3">
        <v>0.0</v>
      </c>
      <c r="V661" s="3">
        <v>17.0</v>
      </c>
      <c r="W661" s="3">
        <v>85.0</v>
      </c>
      <c r="X661" s="3">
        <v>3.0</v>
      </c>
      <c r="Y661" s="3">
        <v>15.0</v>
      </c>
      <c r="Z661" s="3">
        <v>0.0</v>
      </c>
      <c r="AA661" s="3">
        <v>0.0</v>
      </c>
      <c r="AB661" s="3">
        <v>19.0</v>
      </c>
      <c r="AC661" s="3">
        <v>9.5</v>
      </c>
      <c r="AD661" s="3">
        <v>0.8</v>
      </c>
      <c r="AE661" s="3">
        <v>-1.5</v>
      </c>
      <c r="AF661" s="3">
        <v>8.0</v>
      </c>
      <c r="AG661" s="3">
        <v>0.0</v>
      </c>
      <c r="AH661" s="3">
        <v>0.0</v>
      </c>
      <c r="AI661" s="3">
        <v>0.0</v>
      </c>
      <c r="AJ661" s="3">
        <v>0.0</v>
      </c>
      <c r="AK661" s="3">
        <v>0.0</v>
      </c>
      <c r="AL661" s="3">
        <v>0.0</v>
      </c>
      <c r="AM661" s="3">
        <v>1.0</v>
      </c>
      <c r="AN661" s="3">
        <v>1.0</v>
      </c>
      <c r="AO661" s="3">
        <v>100.0</v>
      </c>
      <c r="AP661" s="3" t="s">
        <v>4778</v>
      </c>
    </row>
    <row r="662">
      <c r="A662" s="3" t="s">
        <v>5202</v>
      </c>
      <c r="B662" s="3">
        <v>2018.0</v>
      </c>
      <c r="C662" s="3" t="s">
        <v>5091</v>
      </c>
      <c r="D662" s="3" t="s">
        <v>17</v>
      </c>
      <c r="E662" s="3">
        <v>1.0</v>
      </c>
      <c r="F662" s="3">
        <v>1.0</v>
      </c>
      <c r="G662" s="3">
        <v>1.0</v>
      </c>
      <c r="H662" s="3">
        <v>100.0</v>
      </c>
      <c r="I662" s="3">
        <v>8.0</v>
      </c>
      <c r="J662" s="3">
        <v>8.0</v>
      </c>
      <c r="K662" s="3">
        <v>0.0</v>
      </c>
      <c r="L662" s="3">
        <v>60.9</v>
      </c>
      <c r="M662" s="3">
        <v>60.5</v>
      </c>
      <c r="N662" s="3">
        <v>66.7</v>
      </c>
      <c r="O662" s="3">
        <v>61.0</v>
      </c>
      <c r="P662" s="3" t="s">
        <v>4777</v>
      </c>
      <c r="Q662" s="3">
        <v>1.0</v>
      </c>
      <c r="R662" s="3">
        <v>1.0</v>
      </c>
      <c r="S662" s="3">
        <v>100.0</v>
      </c>
      <c r="T662" s="3">
        <v>0.0</v>
      </c>
      <c r="U662" s="3">
        <v>0.0</v>
      </c>
      <c r="V662" s="3">
        <v>1.0</v>
      </c>
      <c r="W662" s="3">
        <v>100.0</v>
      </c>
      <c r="X662" s="3">
        <v>0.0</v>
      </c>
      <c r="Y662" s="3">
        <v>0.0</v>
      </c>
      <c r="Z662" s="3">
        <v>0.0</v>
      </c>
      <c r="AA662" s="3">
        <v>0.0</v>
      </c>
      <c r="AB662" s="3">
        <v>7.0</v>
      </c>
      <c r="AC662" s="3">
        <v>7.0</v>
      </c>
      <c r="AD662" s="3">
        <v>8.0</v>
      </c>
      <c r="AE662" s="3">
        <v>1.0</v>
      </c>
      <c r="AF662" s="3">
        <v>8.0</v>
      </c>
      <c r="AG662" s="3">
        <v>0.0</v>
      </c>
      <c r="AH662" s="3">
        <v>0.0</v>
      </c>
      <c r="AI662" s="3">
        <v>0.0</v>
      </c>
      <c r="AJ662" s="3">
        <v>0.0</v>
      </c>
      <c r="AK662" s="3">
        <v>0.0</v>
      </c>
      <c r="AL662" s="3">
        <v>0.0</v>
      </c>
      <c r="AM662" s="3">
        <v>0.0</v>
      </c>
      <c r="AN662" s="3">
        <v>1.0</v>
      </c>
      <c r="AO662" s="3">
        <v>100.0</v>
      </c>
      <c r="AP662" s="3" t="s">
        <v>4780</v>
      </c>
    </row>
    <row r="663">
      <c r="A663" s="3" t="s">
        <v>5203</v>
      </c>
      <c r="B663" s="3">
        <v>2022.0</v>
      </c>
      <c r="C663" s="3" t="s">
        <v>4800</v>
      </c>
      <c r="D663" s="3" t="s">
        <v>17</v>
      </c>
      <c r="E663" s="3">
        <v>2.0</v>
      </c>
      <c r="F663" s="3">
        <v>1.0</v>
      </c>
      <c r="G663" s="3">
        <v>1.0</v>
      </c>
      <c r="H663" s="3">
        <v>100.0</v>
      </c>
      <c r="I663" s="3">
        <v>2.0</v>
      </c>
      <c r="J663" s="3">
        <v>2.0</v>
      </c>
      <c r="K663" s="3">
        <v>0.0</v>
      </c>
      <c r="L663" s="3">
        <v>60.9</v>
      </c>
      <c r="M663" s="3">
        <v>60.4</v>
      </c>
      <c r="N663" s="3">
        <v>66.7</v>
      </c>
      <c r="O663" s="3">
        <v>61.0</v>
      </c>
      <c r="P663" s="3" t="s">
        <v>4777</v>
      </c>
      <c r="Q663" s="3">
        <v>2.0</v>
      </c>
      <c r="R663" s="3">
        <v>2.0</v>
      </c>
      <c r="S663" s="3">
        <v>100.0</v>
      </c>
      <c r="T663" s="3">
        <v>0.0</v>
      </c>
      <c r="U663" s="3">
        <v>0.0</v>
      </c>
      <c r="V663" s="3">
        <v>2.0</v>
      </c>
      <c r="W663" s="3">
        <v>100.0</v>
      </c>
      <c r="X663" s="3">
        <v>0.0</v>
      </c>
      <c r="Y663" s="3">
        <v>0.0</v>
      </c>
      <c r="Z663" s="3">
        <v>0.0</v>
      </c>
      <c r="AA663" s="3">
        <v>0.0</v>
      </c>
      <c r="AB663" s="3">
        <v>7.0</v>
      </c>
      <c r="AC663" s="3">
        <v>7.0</v>
      </c>
      <c r="AD663" s="3">
        <v>1.0</v>
      </c>
      <c r="AE663" s="3">
        <v>-5.0</v>
      </c>
      <c r="AF663" s="3">
        <v>2.0</v>
      </c>
      <c r="AG663" s="3">
        <v>0.0</v>
      </c>
      <c r="AH663" s="3">
        <v>0.0</v>
      </c>
      <c r="AI663" s="3">
        <v>0.0</v>
      </c>
      <c r="AJ663" s="3">
        <v>0.0</v>
      </c>
      <c r="AK663" s="3">
        <v>0.0</v>
      </c>
      <c r="AL663" s="3">
        <v>0.0</v>
      </c>
      <c r="AM663" s="3">
        <v>2.0</v>
      </c>
      <c r="AN663" s="3">
        <v>0.0</v>
      </c>
      <c r="AO663" s="3">
        <v>79.2</v>
      </c>
      <c r="AP663" s="3" t="s">
        <v>4780</v>
      </c>
    </row>
    <row r="664">
      <c r="A664" s="3" t="s">
        <v>5058</v>
      </c>
      <c r="B664" s="3">
        <v>2021.0</v>
      </c>
      <c r="C664" s="3" t="s">
        <v>4890</v>
      </c>
      <c r="D664" s="3" t="s">
        <v>17</v>
      </c>
      <c r="E664" s="3">
        <v>12.0</v>
      </c>
      <c r="F664" s="3">
        <v>53.0</v>
      </c>
      <c r="G664" s="3">
        <v>47.0</v>
      </c>
      <c r="H664" s="3">
        <v>88.7</v>
      </c>
      <c r="I664" s="3">
        <v>543.0</v>
      </c>
      <c r="J664" s="3">
        <v>11.6</v>
      </c>
      <c r="K664" s="3">
        <v>4.0</v>
      </c>
      <c r="L664" s="3">
        <v>60.8</v>
      </c>
      <c r="M664" s="3">
        <v>61.8</v>
      </c>
      <c r="N664" s="3">
        <v>91.8</v>
      </c>
      <c r="O664" s="3">
        <v>58.3</v>
      </c>
      <c r="P664" s="3" t="s">
        <v>4777</v>
      </c>
      <c r="Q664" s="3">
        <v>487.0</v>
      </c>
      <c r="R664" s="3">
        <v>465.0</v>
      </c>
      <c r="S664" s="3">
        <v>95.5</v>
      </c>
      <c r="T664" s="3">
        <v>0.0</v>
      </c>
      <c r="U664" s="3">
        <v>0.0</v>
      </c>
      <c r="V664" s="3">
        <v>481.0</v>
      </c>
      <c r="W664" s="3">
        <v>98.8</v>
      </c>
      <c r="X664" s="3">
        <v>6.0</v>
      </c>
      <c r="Y664" s="3">
        <v>1.2</v>
      </c>
      <c r="Z664" s="3">
        <v>0.0</v>
      </c>
      <c r="AA664" s="3">
        <v>0.0</v>
      </c>
      <c r="AB664" s="3">
        <v>146.0</v>
      </c>
      <c r="AC664" s="3">
        <v>3.1</v>
      </c>
      <c r="AD664" s="3">
        <v>1.17</v>
      </c>
      <c r="AE664" s="3">
        <v>9.1</v>
      </c>
      <c r="AF664" s="3">
        <v>34.0</v>
      </c>
      <c r="AG664" s="3">
        <v>0.0</v>
      </c>
      <c r="AH664" s="3">
        <v>0.0</v>
      </c>
      <c r="AI664" s="3">
        <v>12.0</v>
      </c>
      <c r="AJ664" s="3">
        <v>9.0</v>
      </c>
      <c r="AK664" s="3">
        <v>0.0</v>
      </c>
      <c r="AL664" s="3">
        <v>1.0</v>
      </c>
      <c r="AM664" s="3">
        <v>3.0</v>
      </c>
      <c r="AN664" s="3">
        <v>32.0</v>
      </c>
      <c r="AO664" s="3">
        <v>134.5</v>
      </c>
      <c r="AP664" s="3" t="s">
        <v>4778</v>
      </c>
    </row>
    <row r="665">
      <c r="A665" s="3" t="s">
        <v>4994</v>
      </c>
      <c r="B665" s="3">
        <v>2017.0</v>
      </c>
      <c r="C665" s="3" t="s">
        <v>4880</v>
      </c>
      <c r="D665" s="3" t="s">
        <v>17</v>
      </c>
      <c r="E665" s="3">
        <v>5.0</v>
      </c>
      <c r="F665" s="3">
        <v>12.0</v>
      </c>
      <c r="G665" s="3">
        <v>7.0</v>
      </c>
      <c r="H665" s="3">
        <v>58.3</v>
      </c>
      <c r="I665" s="3">
        <v>209.0</v>
      </c>
      <c r="J665" s="3">
        <v>29.9</v>
      </c>
      <c r="K665" s="3">
        <v>0.0</v>
      </c>
      <c r="L665" s="3">
        <v>60.8</v>
      </c>
      <c r="M665" s="3">
        <v>57.8</v>
      </c>
      <c r="N665" s="3">
        <v>56.8</v>
      </c>
      <c r="O665" s="3">
        <v>16.5</v>
      </c>
      <c r="P665" s="3" t="s">
        <v>4777</v>
      </c>
      <c r="Q665" s="3">
        <v>103.0</v>
      </c>
      <c r="R665" s="3">
        <v>99.0</v>
      </c>
      <c r="S665" s="3">
        <v>96.1</v>
      </c>
      <c r="T665" s="3">
        <v>0.0</v>
      </c>
      <c r="U665" s="3">
        <v>0.0</v>
      </c>
      <c r="V665" s="3">
        <v>52.0</v>
      </c>
      <c r="W665" s="3">
        <v>50.5</v>
      </c>
      <c r="X665" s="3">
        <v>51.0</v>
      </c>
      <c r="Y665" s="3">
        <v>49.5</v>
      </c>
      <c r="Z665" s="3">
        <v>0.0</v>
      </c>
      <c r="AA665" s="3">
        <v>0.0</v>
      </c>
      <c r="AB665" s="3">
        <v>62.0</v>
      </c>
      <c r="AC665" s="3">
        <v>8.9</v>
      </c>
      <c r="AD665" s="3">
        <v>2.11</v>
      </c>
      <c r="AE665" s="3">
        <v>23.3</v>
      </c>
      <c r="AF665" s="3">
        <v>58.0</v>
      </c>
      <c r="AG665" s="3">
        <v>1.0</v>
      </c>
      <c r="AH665" s="3">
        <v>12.5</v>
      </c>
      <c r="AI665" s="3">
        <v>3.0</v>
      </c>
      <c r="AJ665" s="3">
        <v>2.0</v>
      </c>
      <c r="AK665" s="3">
        <v>0.0</v>
      </c>
      <c r="AL665" s="3">
        <v>1.0</v>
      </c>
      <c r="AM665" s="3">
        <v>1.0</v>
      </c>
      <c r="AN665" s="3">
        <v>5.0</v>
      </c>
      <c r="AO665" s="3">
        <v>102.8</v>
      </c>
      <c r="AP665" s="3" t="s">
        <v>4778</v>
      </c>
    </row>
    <row r="666">
      <c r="A666" s="3" t="s">
        <v>5092</v>
      </c>
      <c r="B666" s="3">
        <v>2018.0</v>
      </c>
      <c r="C666" s="3" t="s">
        <v>4790</v>
      </c>
      <c r="D666" s="3" t="s">
        <v>17</v>
      </c>
      <c r="E666" s="3">
        <v>11.0</v>
      </c>
      <c r="F666" s="3">
        <v>38.0</v>
      </c>
      <c r="G666" s="3">
        <v>18.0</v>
      </c>
      <c r="H666" s="3">
        <v>47.4</v>
      </c>
      <c r="I666" s="3">
        <v>206.0</v>
      </c>
      <c r="J666" s="3">
        <v>11.4</v>
      </c>
      <c r="K666" s="3">
        <v>1.0</v>
      </c>
      <c r="L666" s="3">
        <v>60.8</v>
      </c>
      <c r="M666" s="3">
        <v>61.2</v>
      </c>
      <c r="N666" s="3">
        <v>52.3</v>
      </c>
      <c r="O666" s="3">
        <v>70.1</v>
      </c>
      <c r="P666" s="3" t="s">
        <v>4777</v>
      </c>
      <c r="Q666" s="3">
        <v>183.0</v>
      </c>
      <c r="R666" s="3">
        <v>170.0</v>
      </c>
      <c r="S666" s="3">
        <v>92.9</v>
      </c>
      <c r="T666" s="3">
        <v>0.0</v>
      </c>
      <c r="U666" s="3">
        <v>0.0</v>
      </c>
      <c r="V666" s="3">
        <v>14.0</v>
      </c>
      <c r="W666" s="3">
        <v>7.7</v>
      </c>
      <c r="X666" s="3">
        <v>169.0</v>
      </c>
      <c r="Y666" s="3">
        <v>92.3</v>
      </c>
      <c r="Z666" s="3">
        <v>0.0</v>
      </c>
      <c r="AA666" s="3">
        <v>0.0</v>
      </c>
      <c r="AB666" s="3">
        <v>55.0</v>
      </c>
      <c r="AC666" s="3">
        <v>3.1</v>
      </c>
      <c r="AD666" s="3">
        <v>1.21</v>
      </c>
      <c r="AE666" s="3">
        <v>13.1</v>
      </c>
      <c r="AF666" s="3">
        <v>29.0</v>
      </c>
      <c r="AG666" s="3">
        <v>3.0</v>
      </c>
      <c r="AH666" s="3">
        <v>14.3</v>
      </c>
      <c r="AI666" s="3">
        <v>1.0</v>
      </c>
      <c r="AJ666" s="3">
        <v>1.0</v>
      </c>
      <c r="AK666" s="3">
        <v>3.0</v>
      </c>
      <c r="AL666" s="3">
        <v>0.0</v>
      </c>
      <c r="AM666" s="3">
        <v>1.0</v>
      </c>
      <c r="AN666" s="3">
        <v>9.0</v>
      </c>
      <c r="AO666" s="3">
        <v>40.0</v>
      </c>
      <c r="AP666" s="3" t="s">
        <v>4780</v>
      </c>
    </row>
    <row r="667">
      <c r="A667" s="3" t="s">
        <v>5146</v>
      </c>
      <c r="B667" s="3">
        <v>2017.0</v>
      </c>
      <c r="C667" s="3" t="s">
        <v>4796</v>
      </c>
      <c r="D667" s="3" t="s">
        <v>17</v>
      </c>
      <c r="E667" s="3">
        <v>12.0</v>
      </c>
      <c r="F667" s="3">
        <v>20.0</v>
      </c>
      <c r="G667" s="3">
        <v>9.0</v>
      </c>
      <c r="H667" s="3">
        <v>45.0</v>
      </c>
      <c r="I667" s="3">
        <v>195.0</v>
      </c>
      <c r="J667" s="3">
        <v>21.7</v>
      </c>
      <c r="K667" s="3">
        <v>1.0</v>
      </c>
      <c r="L667" s="3">
        <v>60.8</v>
      </c>
      <c r="M667" s="3">
        <v>58.8</v>
      </c>
      <c r="N667" s="3">
        <v>44.3</v>
      </c>
      <c r="O667" s="3">
        <v>69.3</v>
      </c>
      <c r="P667" s="3" t="s">
        <v>4777</v>
      </c>
      <c r="Q667" s="3">
        <v>138.0</v>
      </c>
      <c r="R667" s="3">
        <v>130.0</v>
      </c>
      <c r="S667" s="3">
        <v>94.2</v>
      </c>
      <c r="T667" s="3">
        <v>0.0</v>
      </c>
      <c r="U667" s="3">
        <v>0.0</v>
      </c>
      <c r="V667" s="3">
        <v>14.0</v>
      </c>
      <c r="W667" s="3">
        <v>10.1</v>
      </c>
      <c r="X667" s="3">
        <v>118.0</v>
      </c>
      <c r="Y667" s="3">
        <v>85.5</v>
      </c>
      <c r="Z667" s="3">
        <v>3.0</v>
      </c>
      <c r="AA667" s="3">
        <v>2.2</v>
      </c>
      <c r="AB667" s="3">
        <v>52.0</v>
      </c>
      <c r="AC667" s="3">
        <v>5.8</v>
      </c>
      <c r="AD667" s="3">
        <v>1.5</v>
      </c>
      <c r="AE667" s="3">
        <v>16.7</v>
      </c>
      <c r="AF667" s="3">
        <v>46.0</v>
      </c>
      <c r="AG667" s="3">
        <v>2.0</v>
      </c>
      <c r="AH667" s="3">
        <v>18.2</v>
      </c>
      <c r="AI667" s="3">
        <v>7.0</v>
      </c>
      <c r="AJ667" s="3">
        <v>3.0</v>
      </c>
      <c r="AK667" s="3">
        <v>0.0</v>
      </c>
      <c r="AL667" s="3">
        <v>0.0</v>
      </c>
      <c r="AM667" s="3">
        <v>0.0</v>
      </c>
      <c r="AN667" s="3">
        <v>9.0</v>
      </c>
      <c r="AO667" s="3">
        <v>96.9</v>
      </c>
      <c r="AP667" s="3" t="s">
        <v>4778</v>
      </c>
    </row>
    <row r="668">
      <c r="A668" s="3" t="s">
        <v>4178</v>
      </c>
      <c r="B668" s="3">
        <v>2021.0</v>
      </c>
      <c r="C668" s="3" t="s">
        <v>4784</v>
      </c>
      <c r="D668" s="3" t="s">
        <v>17</v>
      </c>
      <c r="E668" s="3">
        <v>11.0</v>
      </c>
      <c r="F668" s="3">
        <v>15.0</v>
      </c>
      <c r="G668" s="3">
        <v>9.0</v>
      </c>
      <c r="H668" s="3">
        <v>60.0</v>
      </c>
      <c r="I668" s="3">
        <v>85.0</v>
      </c>
      <c r="J668" s="3">
        <v>9.4</v>
      </c>
      <c r="K668" s="3">
        <v>1.0</v>
      </c>
      <c r="L668" s="3">
        <v>60.8</v>
      </c>
      <c r="M668" s="3">
        <v>60.3</v>
      </c>
      <c r="N668" s="3">
        <v>62.9</v>
      </c>
      <c r="O668" s="3">
        <v>67.9</v>
      </c>
      <c r="P668" s="3" t="s">
        <v>4777</v>
      </c>
      <c r="Q668" s="3">
        <v>96.0</v>
      </c>
      <c r="R668" s="3">
        <v>93.0</v>
      </c>
      <c r="S668" s="3">
        <v>96.9</v>
      </c>
      <c r="T668" s="3">
        <v>0.0</v>
      </c>
      <c r="U668" s="3">
        <v>0.0</v>
      </c>
      <c r="V668" s="3">
        <v>4.0</v>
      </c>
      <c r="W668" s="3">
        <v>4.2</v>
      </c>
      <c r="X668" s="3">
        <v>92.0</v>
      </c>
      <c r="Y668" s="3">
        <v>95.8</v>
      </c>
      <c r="Z668" s="3">
        <v>0.0</v>
      </c>
      <c r="AA668" s="3">
        <v>0.0</v>
      </c>
      <c r="AB668" s="3">
        <v>39.0</v>
      </c>
      <c r="AC668" s="3">
        <v>4.3</v>
      </c>
      <c r="AD668" s="3">
        <v>0.91</v>
      </c>
      <c r="AE668" s="3">
        <v>10.1</v>
      </c>
      <c r="AF668" s="3">
        <v>21.0</v>
      </c>
      <c r="AG668" s="3">
        <v>1.0</v>
      </c>
      <c r="AH668" s="3">
        <v>10.0</v>
      </c>
      <c r="AI668" s="3">
        <v>6.0</v>
      </c>
      <c r="AJ668" s="3">
        <v>2.0</v>
      </c>
      <c r="AK668" s="3">
        <v>1.0</v>
      </c>
      <c r="AL668" s="3">
        <v>0.0</v>
      </c>
      <c r="AM668" s="3">
        <v>2.0</v>
      </c>
      <c r="AN668" s="3">
        <v>4.0</v>
      </c>
      <c r="AO668" s="3">
        <v>70.1</v>
      </c>
      <c r="AP668" s="3" t="s">
        <v>4778</v>
      </c>
    </row>
    <row r="669">
      <c r="A669" s="3" t="s">
        <v>5204</v>
      </c>
      <c r="B669" s="3">
        <v>2021.0</v>
      </c>
      <c r="C669" s="3" t="s">
        <v>4797</v>
      </c>
      <c r="D669" s="3" t="s">
        <v>17</v>
      </c>
      <c r="E669" s="3">
        <v>3.0</v>
      </c>
      <c r="F669" s="3">
        <v>2.0</v>
      </c>
      <c r="G669" s="3">
        <v>2.0</v>
      </c>
      <c r="H669" s="3">
        <v>100.0</v>
      </c>
      <c r="I669" s="3">
        <v>8.0</v>
      </c>
      <c r="J669" s="3">
        <v>4.0</v>
      </c>
      <c r="K669" s="3">
        <v>0.0</v>
      </c>
      <c r="L669" s="3">
        <v>60.8</v>
      </c>
      <c r="M669" s="3">
        <v>59.8</v>
      </c>
      <c r="N669" s="3">
        <v>70.7</v>
      </c>
      <c r="O669" s="3">
        <v>62.9</v>
      </c>
      <c r="P669" s="3" t="s">
        <v>4777</v>
      </c>
      <c r="Q669" s="3">
        <v>4.0</v>
      </c>
      <c r="R669" s="3">
        <v>4.0</v>
      </c>
      <c r="S669" s="3">
        <v>100.0</v>
      </c>
      <c r="T669" s="3">
        <v>0.0</v>
      </c>
      <c r="U669" s="3">
        <v>0.0</v>
      </c>
      <c r="V669" s="3">
        <v>1.0</v>
      </c>
      <c r="W669" s="3">
        <v>25.0</v>
      </c>
      <c r="X669" s="3">
        <v>3.0</v>
      </c>
      <c r="Y669" s="3">
        <v>75.0</v>
      </c>
      <c r="Z669" s="3">
        <v>0.0</v>
      </c>
      <c r="AA669" s="3">
        <v>0.0</v>
      </c>
      <c r="AB669" s="3">
        <v>3.0</v>
      </c>
      <c r="AC669" s="3">
        <v>1.5</v>
      </c>
      <c r="AD669" s="3">
        <v>2.0</v>
      </c>
      <c r="AE669" s="3">
        <v>2.5</v>
      </c>
      <c r="AF669" s="3">
        <v>5.0</v>
      </c>
      <c r="AG669" s="3">
        <v>0.0</v>
      </c>
      <c r="AH669" s="3">
        <v>0.0</v>
      </c>
      <c r="AI669" s="3">
        <v>0.0</v>
      </c>
      <c r="AJ669" s="3">
        <v>0.0</v>
      </c>
      <c r="AK669" s="3">
        <v>0.0</v>
      </c>
      <c r="AL669" s="3">
        <v>0.0</v>
      </c>
      <c r="AM669" s="3">
        <v>0.0</v>
      </c>
      <c r="AN669" s="3">
        <v>1.0</v>
      </c>
      <c r="AO669" s="3">
        <v>83.3</v>
      </c>
      <c r="AP669" s="3" t="s">
        <v>4780</v>
      </c>
    </row>
    <row r="670">
      <c r="A670" s="3" t="s">
        <v>3270</v>
      </c>
      <c r="B670" s="3">
        <v>2021.0</v>
      </c>
      <c r="C670" s="3" t="s">
        <v>4909</v>
      </c>
      <c r="D670" s="3" t="s">
        <v>17</v>
      </c>
      <c r="E670" s="3">
        <v>1.0</v>
      </c>
      <c r="F670" s="3">
        <v>1.0</v>
      </c>
      <c r="G670" s="3">
        <v>1.0</v>
      </c>
      <c r="H670" s="3">
        <v>100.0</v>
      </c>
      <c r="I670" s="3">
        <v>-5.0</v>
      </c>
      <c r="J670" s="3">
        <v>-5.0</v>
      </c>
      <c r="K670" s="3">
        <v>0.0</v>
      </c>
      <c r="L670" s="3">
        <v>60.8</v>
      </c>
      <c r="M670" s="3">
        <v>60.3</v>
      </c>
      <c r="N670" s="3">
        <v>66.7</v>
      </c>
      <c r="O670" s="3">
        <v>61.0</v>
      </c>
      <c r="P670" s="3" t="s">
        <v>4777</v>
      </c>
      <c r="Q670" s="3">
        <v>2.0</v>
      </c>
      <c r="R670" s="3">
        <v>2.0</v>
      </c>
      <c r="S670" s="3">
        <v>100.0</v>
      </c>
      <c r="T670" s="3">
        <v>0.0</v>
      </c>
      <c r="U670" s="3">
        <v>0.0</v>
      </c>
      <c r="V670" s="3">
        <v>1.0</v>
      </c>
      <c r="W670" s="3">
        <v>50.0</v>
      </c>
      <c r="X670" s="3">
        <v>1.0</v>
      </c>
      <c r="Y670" s="3">
        <v>50.0</v>
      </c>
      <c r="Z670" s="3">
        <v>0.0</v>
      </c>
      <c r="AA670" s="3">
        <v>0.0</v>
      </c>
      <c r="AB670" s="3">
        <v>-1.0</v>
      </c>
      <c r="AC670" s="3">
        <v>-1.0</v>
      </c>
      <c r="AD670" s="3">
        <v>-2.5</v>
      </c>
      <c r="AE670" s="3">
        <v>-4.0</v>
      </c>
      <c r="AF670" s="3">
        <v>-5.0</v>
      </c>
      <c r="AG670" s="3">
        <v>0.0</v>
      </c>
      <c r="AH670" s="3">
        <v>0.0</v>
      </c>
      <c r="AI670" s="3">
        <v>0.0</v>
      </c>
      <c r="AJ670" s="3">
        <v>0.0</v>
      </c>
      <c r="AK670" s="3">
        <v>0.0</v>
      </c>
      <c r="AL670" s="3">
        <v>0.0</v>
      </c>
      <c r="AM670" s="3">
        <v>0.0</v>
      </c>
      <c r="AN670" s="3">
        <v>0.0</v>
      </c>
      <c r="AO670" s="3">
        <v>79.2</v>
      </c>
      <c r="AP670" s="3" t="s">
        <v>4780</v>
      </c>
    </row>
    <row r="671">
      <c r="A671" s="3" t="s">
        <v>5095</v>
      </c>
      <c r="B671" s="3">
        <v>2016.0</v>
      </c>
      <c r="C671" s="3" t="s">
        <v>4898</v>
      </c>
      <c r="D671" s="3" t="s">
        <v>17</v>
      </c>
      <c r="E671" s="3">
        <v>9.0</v>
      </c>
      <c r="F671" s="3">
        <v>25.0</v>
      </c>
      <c r="G671" s="3">
        <v>13.0</v>
      </c>
      <c r="H671" s="3">
        <v>52.0</v>
      </c>
      <c r="I671" s="3">
        <v>282.0</v>
      </c>
      <c r="J671" s="3">
        <v>21.7</v>
      </c>
      <c r="K671" s="3">
        <v>2.0</v>
      </c>
      <c r="L671" s="3">
        <v>60.7</v>
      </c>
      <c r="M671" s="3">
        <v>60.8</v>
      </c>
      <c r="N671" s="3">
        <v>54.0</v>
      </c>
      <c r="O671" s="3">
        <v>68.7</v>
      </c>
      <c r="P671" s="3" t="s">
        <v>4777</v>
      </c>
      <c r="Q671" s="3">
        <v>153.0</v>
      </c>
      <c r="R671" s="3">
        <v>150.0</v>
      </c>
      <c r="S671" s="3">
        <v>98.0</v>
      </c>
      <c r="T671" s="3">
        <v>0.0</v>
      </c>
      <c r="U671" s="3">
        <v>0.0</v>
      </c>
      <c r="V671" s="3">
        <v>47.0</v>
      </c>
      <c r="W671" s="3">
        <v>30.7</v>
      </c>
      <c r="X671" s="3">
        <v>106.0</v>
      </c>
      <c r="Y671" s="3">
        <v>69.3</v>
      </c>
      <c r="Z671" s="3">
        <v>0.0</v>
      </c>
      <c r="AA671" s="3">
        <v>0.0</v>
      </c>
      <c r="AB671" s="3">
        <v>99.0</v>
      </c>
      <c r="AC671" s="3">
        <v>7.6</v>
      </c>
      <c r="AD671" s="3">
        <v>1.88</v>
      </c>
      <c r="AE671" s="3">
        <v>17.5</v>
      </c>
      <c r="AF671" s="3">
        <v>98.0</v>
      </c>
      <c r="AG671" s="3">
        <v>2.0</v>
      </c>
      <c r="AH671" s="3">
        <v>13.3</v>
      </c>
      <c r="AI671" s="3">
        <v>0.0</v>
      </c>
      <c r="AJ671" s="3">
        <v>0.0</v>
      </c>
      <c r="AK671" s="3">
        <v>1.0</v>
      </c>
      <c r="AL671" s="3">
        <v>0.0</v>
      </c>
      <c r="AM671" s="3">
        <v>4.0</v>
      </c>
      <c r="AN671" s="3">
        <v>9.0</v>
      </c>
      <c r="AO671" s="3">
        <v>102.4</v>
      </c>
      <c r="AP671" s="3" t="s">
        <v>4778</v>
      </c>
    </row>
    <row r="672">
      <c r="A672" s="3" t="s">
        <v>3281</v>
      </c>
      <c r="B672" s="3">
        <v>2021.0</v>
      </c>
      <c r="C672" s="3" t="s">
        <v>4787</v>
      </c>
      <c r="D672" s="3" t="s">
        <v>17</v>
      </c>
      <c r="E672" s="3">
        <v>7.0</v>
      </c>
      <c r="F672" s="3">
        <v>27.0</v>
      </c>
      <c r="G672" s="3">
        <v>12.0</v>
      </c>
      <c r="H672" s="3">
        <v>44.4</v>
      </c>
      <c r="I672" s="3">
        <v>132.0</v>
      </c>
      <c r="J672" s="3">
        <v>11.0</v>
      </c>
      <c r="K672" s="3">
        <v>0.0</v>
      </c>
      <c r="L672" s="3">
        <v>60.7</v>
      </c>
      <c r="M672" s="3">
        <v>57.1</v>
      </c>
      <c r="N672" s="3">
        <v>52.0</v>
      </c>
      <c r="O672" s="3">
        <v>68.5</v>
      </c>
      <c r="P672" s="3" t="s">
        <v>4777</v>
      </c>
      <c r="Q672" s="3">
        <v>138.0</v>
      </c>
      <c r="R672" s="3">
        <v>133.0</v>
      </c>
      <c r="S672" s="3">
        <v>96.4</v>
      </c>
      <c r="T672" s="3">
        <v>0.0</v>
      </c>
      <c r="U672" s="3">
        <v>0.0</v>
      </c>
      <c r="V672" s="3">
        <v>27.0</v>
      </c>
      <c r="W672" s="3">
        <v>19.6</v>
      </c>
      <c r="X672" s="3">
        <v>111.0</v>
      </c>
      <c r="Y672" s="3">
        <v>80.4</v>
      </c>
      <c r="Z672" s="3">
        <v>0.0</v>
      </c>
      <c r="AA672" s="3">
        <v>0.0</v>
      </c>
      <c r="AB672" s="3">
        <v>35.0</v>
      </c>
      <c r="AC672" s="3">
        <v>2.9</v>
      </c>
      <c r="AD672" s="3">
        <v>0.99</v>
      </c>
      <c r="AE672" s="3">
        <v>9.7</v>
      </c>
      <c r="AF672" s="3">
        <v>18.0</v>
      </c>
      <c r="AG672" s="3">
        <v>2.0</v>
      </c>
      <c r="AH672" s="3">
        <v>14.3</v>
      </c>
      <c r="AI672" s="3">
        <v>8.0</v>
      </c>
      <c r="AJ672" s="3">
        <v>3.0</v>
      </c>
      <c r="AK672" s="3">
        <v>2.0</v>
      </c>
      <c r="AL672" s="3">
        <v>0.0</v>
      </c>
      <c r="AM672" s="3">
        <v>0.0</v>
      </c>
      <c r="AN672" s="3">
        <v>9.0</v>
      </c>
      <c r="AO672" s="3">
        <v>28.6</v>
      </c>
      <c r="AP672" s="3" t="s">
        <v>4780</v>
      </c>
    </row>
    <row r="673">
      <c r="A673" s="3" t="s">
        <v>5082</v>
      </c>
      <c r="B673" s="3">
        <v>2017.0</v>
      </c>
      <c r="C673" s="3" t="s">
        <v>4804</v>
      </c>
      <c r="D673" s="3" t="s">
        <v>17</v>
      </c>
      <c r="E673" s="3">
        <v>6.0</v>
      </c>
      <c r="F673" s="3">
        <v>1.0</v>
      </c>
      <c r="G673" s="3">
        <v>1.0</v>
      </c>
      <c r="H673" s="3">
        <v>100.0</v>
      </c>
      <c r="I673" s="3">
        <v>37.0</v>
      </c>
      <c r="J673" s="3">
        <v>37.0</v>
      </c>
      <c r="K673" s="3">
        <v>0.0</v>
      </c>
      <c r="L673" s="3">
        <v>60.7</v>
      </c>
      <c r="M673" s="3">
        <v>60.3</v>
      </c>
      <c r="N673" s="3">
        <v>66.7</v>
      </c>
      <c r="O673" s="3">
        <v>61.0</v>
      </c>
      <c r="P673" s="3" t="s">
        <v>4777</v>
      </c>
      <c r="Q673" s="3">
        <v>13.0</v>
      </c>
      <c r="R673" s="3">
        <v>13.0</v>
      </c>
      <c r="S673" s="3">
        <v>100.0</v>
      </c>
      <c r="T673" s="3">
        <v>0.0</v>
      </c>
      <c r="U673" s="3">
        <v>0.0</v>
      </c>
      <c r="V673" s="3">
        <v>6.0</v>
      </c>
      <c r="W673" s="3">
        <v>46.2</v>
      </c>
      <c r="X673" s="3">
        <v>7.0</v>
      </c>
      <c r="Y673" s="3">
        <v>53.8</v>
      </c>
      <c r="Z673" s="3">
        <v>0.0</v>
      </c>
      <c r="AA673" s="3">
        <v>0.0</v>
      </c>
      <c r="AB673" s="3">
        <v>22.0</v>
      </c>
      <c r="AC673" s="3">
        <v>22.0</v>
      </c>
      <c r="AD673" s="3">
        <v>2.85</v>
      </c>
      <c r="AE673" s="3">
        <v>15.0</v>
      </c>
      <c r="AF673" s="3">
        <v>37.0</v>
      </c>
      <c r="AG673" s="3">
        <v>0.0</v>
      </c>
      <c r="AH673" s="3">
        <v>0.0</v>
      </c>
      <c r="AI673" s="3">
        <v>0.0</v>
      </c>
      <c r="AJ673" s="3">
        <v>0.0</v>
      </c>
      <c r="AK673" s="3">
        <v>0.0</v>
      </c>
      <c r="AL673" s="3">
        <v>0.0</v>
      </c>
      <c r="AM673" s="3">
        <v>0.0</v>
      </c>
      <c r="AN673" s="3">
        <v>1.0</v>
      </c>
      <c r="AO673" s="3">
        <v>118.8</v>
      </c>
      <c r="AP673" s="3" t="s">
        <v>4780</v>
      </c>
    </row>
    <row r="674">
      <c r="A674" s="3" t="s">
        <v>1744</v>
      </c>
      <c r="B674" s="3">
        <v>2022.0</v>
      </c>
      <c r="C674" s="3" t="s">
        <v>4790</v>
      </c>
      <c r="D674" s="3" t="s">
        <v>17</v>
      </c>
      <c r="E674" s="3">
        <v>4.0</v>
      </c>
      <c r="F674" s="3">
        <v>2.0</v>
      </c>
      <c r="G674" s="3">
        <v>2.0</v>
      </c>
      <c r="H674" s="3">
        <v>100.0</v>
      </c>
      <c r="I674" s="3">
        <v>18.0</v>
      </c>
      <c r="J674" s="3">
        <v>9.0</v>
      </c>
      <c r="K674" s="3">
        <v>0.0</v>
      </c>
      <c r="L674" s="3">
        <v>60.7</v>
      </c>
      <c r="M674" s="3">
        <v>61.6</v>
      </c>
      <c r="N674" s="3">
        <v>70.7</v>
      </c>
      <c r="O674" s="3">
        <v>62.9</v>
      </c>
      <c r="P674" s="3" t="s">
        <v>4777</v>
      </c>
      <c r="Q674" s="3">
        <v>15.0</v>
      </c>
      <c r="R674" s="3">
        <v>12.0</v>
      </c>
      <c r="S674" s="3">
        <v>80.0</v>
      </c>
      <c r="T674" s="3">
        <v>0.0</v>
      </c>
      <c r="U674" s="3">
        <v>0.0</v>
      </c>
      <c r="V674" s="3">
        <v>3.0</v>
      </c>
      <c r="W674" s="3">
        <v>20.0</v>
      </c>
      <c r="X674" s="3">
        <v>12.0</v>
      </c>
      <c r="Y674" s="3">
        <v>80.0</v>
      </c>
      <c r="Z674" s="3">
        <v>0.0</v>
      </c>
      <c r="AA674" s="3">
        <v>0.0</v>
      </c>
      <c r="AB674" s="3">
        <v>0.0</v>
      </c>
      <c r="AC674" s="3">
        <v>0.0</v>
      </c>
      <c r="AD674" s="3">
        <v>1.5</v>
      </c>
      <c r="AE674" s="3">
        <v>9.0</v>
      </c>
      <c r="AF674" s="3">
        <v>12.0</v>
      </c>
      <c r="AG674" s="3">
        <v>0.0</v>
      </c>
      <c r="AH674" s="3">
        <v>0.0</v>
      </c>
      <c r="AI674" s="3">
        <v>0.0</v>
      </c>
      <c r="AJ674" s="3">
        <v>0.0</v>
      </c>
      <c r="AK674" s="3">
        <v>0.0</v>
      </c>
      <c r="AL674" s="3">
        <v>0.0</v>
      </c>
      <c r="AM674" s="3">
        <v>0.0</v>
      </c>
      <c r="AN674" s="3">
        <v>2.0</v>
      </c>
      <c r="AO674" s="3">
        <v>104.2</v>
      </c>
      <c r="AP674" s="3" t="s">
        <v>4780</v>
      </c>
    </row>
    <row r="675">
      <c r="A675" s="3" t="s">
        <v>5205</v>
      </c>
      <c r="B675" s="3">
        <v>2016.0</v>
      </c>
      <c r="C675" s="3" t="s">
        <v>4790</v>
      </c>
      <c r="D675" s="3" t="s">
        <v>17</v>
      </c>
      <c r="E675" s="3">
        <v>12.0</v>
      </c>
      <c r="F675" s="3">
        <v>71.0</v>
      </c>
      <c r="G675" s="3">
        <v>35.0</v>
      </c>
      <c r="H675" s="3">
        <v>49.3</v>
      </c>
      <c r="I675" s="3">
        <v>456.0</v>
      </c>
      <c r="J675" s="3">
        <v>13.0</v>
      </c>
      <c r="K675" s="3">
        <v>1.0</v>
      </c>
      <c r="L675" s="3">
        <v>60.6</v>
      </c>
      <c r="M675" s="3">
        <v>59.1</v>
      </c>
      <c r="N675" s="3">
        <v>54.3</v>
      </c>
      <c r="O675" s="3">
        <v>72.3</v>
      </c>
      <c r="P675" s="3" t="s">
        <v>4777</v>
      </c>
      <c r="Q675" s="3">
        <v>419.0</v>
      </c>
      <c r="R675" s="3">
        <v>401.0</v>
      </c>
      <c r="S675" s="3">
        <v>95.7</v>
      </c>
      <c r="T675" s="3">
        <v>0.0</v>
      </c>
      <c r="U675" s="3">
        <v>0.0</v>
      </c>
      <c r="V675" s="3">
        <v>28.0</v>
      </c>
      <c r="W675" s="3">
        <v>6.7</v>
      </c>
      <c r="X675" s="3">
        <v>391.0</v>
      </c>
      <c r="Y675" s="3">
        <v>93.3</v>
      </c>
      <c r="Z675" s="3">
        <v>0.0</v>
      </c>
      <c r="AA675" s="3">
        <v>0.0</v>
      </c>
      <c r="AB675" s="3">
        <v>117.0</v>
      </c>
      <c r="AC675" s="3">
        <v>3.3</v>
      </c>
      <c r="AD675" s="3">
        <v>1.14</v>
      </c>
      <c r="AE675" s="3">
        <v>12.9</v>
      </c>
      <c r="AF675" s="3">
        <v>30.0</v>
      </c>
      <c r="AG675" s="3">
        <v>5.0</v>
      </c>
      <c r="AH675" s="3">
        <v>12.5</v>
      </c>
      <c r="AI675" s="3">
        <v>0.0</v>
      </c>
      <c r="AJ675" s="3">
        <v>0.0</v>
      </c>
      <c r="AK675" s="3">
        <v>3.0</v>
      </c>
      <c r="AL675" s="3">
        <v>0.0</v>
      </c>
      <c r="AM675" s="3">
        <v>2.0</v>
      </c>
      <c r="AN675" s="3">
        <v>22.0</v>
      </c>
      <c r="AO675" s="3">
        <v>57.0</v>
      </c>
      <c r="AP675" s="3" t="s">
        <v>4778</v>
      </c>
    </row>
    <row r="676">
      <c r="A676" s="3" t="s">
        <v>5046</v>
      </c>
      <c r="B676" s="3">
        <v>2018.0</v>
      </c>
      <c r="C676" s="3" t="s">
        <v>5091</v>
      </c>
      <c r="D676" s="3" t="s">
        <v>17</v>
      </c>
      <c r="E676" s="3">
        <v>8.0</v>
      </c>
      <c r="F676" s="3">
        <v>7.0</v>
      </c>
      <c r="G676" s="3">
        <v>5.0</v>
      </c>
      <c r="H676" s="3">
        <v>71.4</v>
      </c>
      <c r="I676" s="3">
        <v>51.0</v>
      </c>
      <c r="J676" s="3">
        <v>10.2</v>
      </c>
      <c r="K676" s="3">
        <v>0.0</v>
      </c>
      <c r="L676" s="3">
        <v>60.6</v>
      </c>
      <c r="M676" s="3">
        <v>61.8</v>
      </c>
      <c r="N676" s="3">
        <v>76.3</v>
      </c>
      <c r="O676" s="3">
        <v>65.7</v>
      </c>
      <c r="P676" s="3" t="s">
        <v>4777</v>
      </c>
      <c r="Q676" s="3">
        <v>42.0</v>
      </c>
      <c r="R676" s="3">
        <v>39.0</v>
      </c>
      <c r="S676" s="3">
        <v>92.9</v>
      </c>
      <c r="T676" s="3">
        <v>0.0</v>
      </c>
      <c r="U676" s="3">
        <v>0.0</v>
      </c>
      <c r="V676" s="3">
        <v>35.0</v>
      </c>
      <c r="W676" s="3">
        <v>83.3</v>
      </c>
      <c r="X676" s="3">
        <v>7.0</v>
      </c>
      <c r="Y676" s="3">
        <v>16.7</v>
      </c>
      <c r="Z676" s="3">
        <v>0.0</v>
      </c>
      <c r="AA676" s="3">
        <v>0.0</v>
      </c>
      <c r="AB676" s="3">
        <v>19.0</v>
      </c>
      <c r="AC676" s="3">
        <v>3.8</v>
      </c>
      <c r="AD676" s="3">
        <v>1.31</v>
      </c>
      <c r="AE676" s="3">
        <v>6.4</v>
      </c>
      <c r="AF676" s="3">
        <v>18.0</v>
      </c>
      <c r="AG676" s="3">
        <v>0.0</v>
      </c>
      <c r="AH676" s="3">
        <v>0.0</v>
      </c>
      <c r="AI676" s="3">
        <v>0.0</v>
      </c>
      <c r="AJ676" s="3">
        <v>0.0</v>
      </c>
      <c r="AK676" s="3">
        <v>0.0</v>
      </c>
      <c r="AL676" s="3">
        <v>0.0</v>
      </c>
      <c r="AM676" s="3">
        <v>2.0</v>
      </c>
      <c r="AN676" s="3">
        <v>3.0</v>
      </c>
      <c r="AO676" s="3">
        <v>92.0</v>
      </c>
      <c r="AP676" s="3" t="s">
        <v>4780</v>
      </c>
    </row>
    <row r="677">
      <c r="A677" s="3" t="s">
        <v>5020</v>
      </c>
      <c r="B677" s="3">
        <v>2019.0</v>
      </c>
      <c r="C677" s="3" t="s">
        <v>4798</v>
      </c>
      <c r="D677" s="3" t="s">
        <v>17</v>
      </c>
      <c r="E677" s="3">
        <v>12.0</v>
      </c>
      <c r="F677" s="3">
        <v>55.0</v>
      </c>
      <c r="G677" s="3">
        <v>30.0</v>
      </c>
      <c r="H677" s="3">
        <v>54.5</v>
      </c>
      <c r="I677" s="3">
        <v>351.0</v>
      </c>
      <c r="J677" s="3">
        <v>11.7</v>
      </c>
      <c r="K677" s="3">
        <v>2.0</v>
      </c>
      <c r="L677" s="3">
        <v>60.5</v>
      </c>
      <c r="M677" s="3">
        <v>58.0</v>
      </c>
      <c r="N677" s="3">
        <v>56.4</v>
      </c>
      <c r="O677" s="3">
        <v>31.2</v>
      </c>
      <c r="P677" s="3" t="s">
        <v>4777</v>
      </c>
      <c r="Q677" s="3">
        <v>362.0</v>
      </c>
      <c r="R677" s="3">
        <v>343.0</v>
      </c>
      <c r="S677" s="3">
        <v>94.8</v>
      </c>
      <c r="T677" s="3">
        <v>0.0</v>
      </c>
      <c r="U677" s="3">
        <v>0.0</v>
      </c>
      <c r="V677" s="3">
        <v>63.0</v>
      </c>
      <c r="W677" s="3">
        <v>17.4</v>
      </c>
      <c r="X677" s="3">
        <v>299.0</v>
      </c>
      <c r="Y677" s="3">
        <v>82.6</v>
      </c>
      <c r="Z677" s="3">
        <v>0.0</v>
      </c>
      <c r="AA677" s="3">
        <v>0.0</v>
      </c>
      <c r="AB677" s="3">
        <v>108.0</v>
      </c>
      <c r="AC677" s="3">
        <v>3.6</v>
      </c>
      <c r="AD677" s="3">
        <v>1.02</v>
      </c>
      <c r="AE677" s="3">
        <v>12.4</v>
      </c>
      <c r="AF677" s="3">
        <v>23.0</v>
      </c>
      <c r="AG677" s="3">
        <v>3.0</v>
      </c>
      <c r="AH677" s="3">
        <v>9.1</v>
      </c>
      <c r="AI677" s="3">
        <v>11.0</v>
      </c>
      <c r="AJ677" s="3">
        <v>6.0</v>
      </c>
      <c r="AK677" s="3">
        <v>1.0</v>
      </c>
      <c r="AL677" s="3">
        <v>1.0</v>
      </c>
      <c r="AM677" s="3">
        <v>8.0</v>
      </c>
      <c r="AN677" s="3">
        <v>17.0</v>
      </c>
      <c r="AO677" s="3">
        <v>78.7</v>
      </c>
      <c r="AP677" s="3" t="s">
        <v>4783</v>
      </c>
    </row>
    <row r="678">
      <c r="A678" s="3" t="s">
        <v>5206</v>
      </c>
      <c r="B678" s="3">
        <v>2019.0</v>
      </c>
      <c r="C678" s="3" t="s">
        <v>4786</v>
      </c>
      <c r="D678" s="3" t="s">
        <v>17</v>
      </c>
      <c r="E678" s="3">
        <v>11.0</v>
      </c>
      <c r="F678" s="3">
        <v>31.0</v>
      </c>
      <c r="G678" s="3">
        <v>15.0</v>
      </c>
      <c r="H678" s="3">
        <v>48.4</v>
      </c>
      <c r="I678" s="3">
        <v>254.0</v>
      </c>
      <c r="J678" s="3">
        <v>16.9</v>
      </c>
      <c r="K678" s="3">
        <v>2.0</v>
      </c>
      <c r="L678" s="3">
        <v>60.5</v>
      </c>
      <c r="M678" s="3">
        <v>59.5</v>
      </c>
      <c r="N678" s="3">
        <v>83.8</v>
      </c>
      <c r="O678" s="3">
        <v>69.2</v>
      </c>
      <c r="P678" s="3" t="s">
        <v>4777</v>
      </c>
      <c r="Q678" s="3">
        <v>224.0</v>
      </c>
      <c r="R678" s="3">
        <v>203.0</v>
      </c>
      <c r="S678" s="3">
        <v>90.6</v>
      </c>
      <c r="T678" s="3">
        <v>0.0</v>
      </c>
      <c r="U678" s="3">
        <v>0.0</v>
      </c>
      <c r="V678" s="3">
        <v>28.0</v>
      </c>
      <c r="W678" s="3">
        <v>12.5</v>
      </c>
      <c r="X678" s="3">
        <v>196.0</v>
      </c>
      <c r="Y678" s="3">
        <v>87.5</v>
      </c>
      <c r="Z678" s="3">
        <v>0.0</v>
      </c>
      <c r="AA678" s="3">
        <v>0.0</v>
      </c>
      <c r="AB678" s="3">
        <v>87.0</v>
      </c>
      <c r="AC678" s="3">
        <v>5.8</v>
      </c>
      <c r="AD678" s="3">
        <v>1.25</v>
      </c>
      <c r="AE678" s="3">
        <v>17.9</v>
      </c>
      <c r="AF678" s="3">
        <v>54.0</v>
      </c>
      <c r="AG678" s="3">
        <v>0.0</v>
      </c>
      <c r="AH678" s="3">
        <v>0.0</v>
      </c>
      <c r="AI678" s="3">
        <v>13.0</v>
      </c>
      <c r="AJ678" s="3">
        <v>5.0</v>
      </c>
      <c r="AK678" s="3">
        <v>0.0</v>
      </c>
      <c r="AL678" s="3">
        <v>0.0</v>
      </c>
      <c r="AM678" s="3">
        <v>3.0</v>
      </c>
      <c r="AN678" s="3">
        <v>10.0</v>
      </c>
      <c r="AO678" s="3">
        <v>98.1</v>
      </c>
      <c r="AP678" s="3" t="s">
        <v>4780</v>
      </c>
    </row>
    <row r="679">
      <c r="A679" s="3" t="s">
        <v>2406</v>
      </c>
      <c r="B679" s="3">
        <v>2021.0</v>
      </c>
      <c r="C679" s="3" t="s">
        <v>4786</v>
      </c>
      <c r="D679" s="3" t="s">
        <v>17</v>
      </c>
      <c r="E679" s="3">
        <v>10.0</v>
      </c>
      <c r="F679" s="3">
        <v>30.0</v>
      </c>
      <c r="G679" s="3">
        <v>16.0</v>
      </c>
      <c r="H679" s="3">
        <v>53.3</v>
      </c>
      <c r="I679" s="3">
        <v>188.0</v>
      </c>
      <c r="J679" s="3">
        <v>11.8</v>
      </c>
      <c r="K679" s="3">
        <v>1.0</v>
      </c>
      <c r="L679" s="3">
        <v>60.5</v>
      </c>
      <c r="M679" s="3">
        <v>59.1</v>
      </c>
      <c r="N679" s="3">
        <v>84.7</v>
      </c>
      <c r="O679" s="3">
        <v>69.9</v>
      </c>
      <c r="P679" s="3" t="s">
        <v>4777</v>
      </c>
      <c r="Q679" s="3">
        <v>195.0</v>
      </c>
      <c r="R679" s="3">
        <v>187.0</v>
      </c>
      <c r="S679" s="3">
        <v>95.9</v>
      </c>
      <c r="T679" s="3">
        <v>0.0</v>
      </c>
      <c r="U679" s="3">
        <v>0.0</v>
      </c>
      <c r="V679" s="3">
        <v>170.0</v>
      </c>
      <c r="W679" s="3">
        <v>87.2</v>
      </c>
      <c r="X679" s="3">
        <v>21.0</v>
      </c>
      <c r="Y679" s="3">
        <v>10.8</v>
      </c>
      <c r="Z679" s="3">
        <v>2.0</v>
      </c>
      <c r="AA679" s="3">
        <v>1.0</v>
      </c>
      <c r="AB679" s="3">
        <v>76.0</v>
      </c>
      <c r="AC679" s="3">
        <v>4.8</v>
      </c>
      <c r="AD679" s="3">
        <v>1.01</v>
      </c>
      <c r="AE679" s="3">
        <v>11.0</v>
      </c>
      <c r="AF679" s="3">
        <v>45.0</v>
      </c>
      <c r="AG679" s="3">
        <v>0.0</v>
      </c>
      <c r="AH679" s="3">
        <v>0.0</v>
      </c>
      <c r="AI679" s="3">
        <v>6.0</v>
      </c>
      <c r="AJ679" s="3">
        <v>3.0</v>
      </c>
      <c r="AK679" s="3">
        <v>3.0</v>
      </c>
      <c r="AL679" s="3">
        <v>0.0</v>
      </c>
      <c r="AM679" s="3">
        <v>1.0</v>
      </c>
      <c r="AN679" s="3">
        <v>10.0</v>
      </c>
      <c r="AO679" s="3">
        <v>44.2</v>
      </c>
      <c r="AP679" s="3" t="s">
        <v>4780</v>
      </c>
    </row>
    <row r="680">
      <c r="A680" s="3" t="s">
        <v>5207</v>
      </c>
      <c r="B680" s="3">
        <v>2023.0</v>
      </c>
      <c r="C680" s="3" t="s">
        <v>4909</v>
      </c>
      <c r="D680" s="3" t="s">
        <v>17</v>
      </c>
      <c r="E680" s="3">
        <v>10.0</v>
      </c>
      <c r="F680" s="3">
        <v>26.0</v>
      </c>
      <c r="G680" s="3">
        <v>17.0</v>
      </c>
      <c r="H680" s="3">
        <v>65.4</v>
      </c>
      <c r="I680" s="3">
        <v>178.0</v>
      </c>
      <c r="J680" s="3">
        <v>10.5</v>
      </c>
      <c r="K680" s="3">
        <v>1.0</v>
      </c>
      <c r="L680" s="3">
        <v>60.5</v>
      </c>
      <c r="M680" s="3">
        <v>59.9</v>
      </c>
      <c r="N680" s="3">
        <v>71.9</v>
      </c>
      <c r="O680" s="3">
        <v>69.7</v>
      </c>
      <c r="P680" s="3" t="s">
        <v>4777</v>
      </c>
      <c r="Q680" s="3">
        <v>163.0</v>
      </c>
      <c r="R680" s="3">
        <v>159.0</v>
      </c>
      <c r="S680" s="3">
        <v>97.5</v>
      </c>
      <c r="T680" s="3">
        <v>0.0</v>
      </c>
      <c r="U680" s="3">
        <v>0.0</v>
      </c>
      <c r="V680" s="3">
        <v>31.0</v>
      </c>
      <c r="W680" s="3">
        <v>19.0</v>
      </c>
      <c r="X680" s="3">
        <v>131.0</v>
      </c>
      <c r="Y680" s="3">
        <v>80.4</v>
      </c>
      <c r="Z680" s="3">
        <v>1.0</v>
      </c>
      <c r="AA680" s="3">
        <v>0.6</v>
      </c>
      <c r="AB680" s="3">
        <v>52.0</v>
      </c>
      <c r="AC680" s="3">
        <v>3.1</v>
      </c>
      <c r="AD680" s="3">
        <v>1.12</v>
      </c>
      <c r="AE680" s="3">
        <v>15.3</v>
      </c>
      <c r="AF680" s="3">
        <v>39.0</v>
      </c>
      <c r="AG680" s="3">
        <v>1.0</v>
      </c>
      <c r="AH680" s="3">
        <v>5.6</v>
      </c>
      <c r="AI680" s="3">
        <v>4.0</v>
      </c>
      <c r="AJ680" s="3">
        <v>2.0</v>
      </c>
      <c r="AK680" s="3">
        <v>0.0</v>
      </c>
      <c r="AL680" s="3">
        <v>0.0</v>
      </c>
      <c r="AM680" s="3">
        <v>0.0</v>
      </c>
      <c r="AN680" s="3">
        <v>10.0</v>
      </c>
      <c r="AO680" s="3">
        <v>97.9</v>
      </c>
      <c r="AP680" s="3" t="s">
        <v>4778</v>
      </c>
    </row>
    <row r="681">
      <c r="A681" s="3" t="s">
        <v>3253</v>
      </c>
      <c r="B681" s="3">
        <v>2020.0</v>
      </c>
      <c r="C681" s="3" t="s">
        <v>4781</v>
      </c>
      <c r="D681" s="3" t="s">
        <v>17</v>
      </c>
      <c r="E681" s="3">
        <v>7.0</v>
      </c>
      <c r="F681" s="3">
        <v>8.0</v>
      </c>
      <c r="G681" s="3">
        <v>4.0</v>
      </c>
      <c r="H681" s="3">
        <v>50.0</v>
      </c>
      <c r="I681" s="3">
        <v>56.0</v>
      </c>
      <c r="J681" s="3">
        <v>14.0</v>
      </c>
      <c r="K681" s="3">
        <v>1.0</v>
      </c>
      <c r="L681" s="3">
        <v>60.5</v>
      </c>
      <c r="M681" s="3">
        <v>58.8</v>
      </c>
      <c r="N681" s="3">
        <v>45.4</v>
      </c>
      <c r="O681" s="3">
        <v>65.0</v>
      </c>
      <c r="P681" s="3" t="s">
        <v>4777</v>
      </c>
      <c r="Q681" s="3">
        <v>46.0</v>
      </c>
      <c r="R681" s="3">
        <v>43.0</v>
      </c>
      <c r="S681" s="3">
        <v>93.5</v>
      </c>
      <c r="T681" s="3">
        <v>0.0</v>
      </c>
      <c r="U681" s="3">
        <v>0.0</v>
      </c>
      <c r="V681" s="3">
        <v>9.0</v>
      </c>
      <c r="W681" s="3">
        <v>19.6</v>
      </c>
      <c r="X681" s="3">
        <v>37.0</v>
      </c>
      <c r="Y681" s="3">
        <v>80.4</v>
      </c>
      <c r="Z681" s="3">
        <v>0.0</v>
      </c>
      <c r="AA681" s="3">
        <v>0.0</v>
      </c>
      <c r="AB681" s="3">
        <v>9.0</v>
      </c>
      <c r="AC681" s="3">
        <v>2.3</v>
      </c>
      <c r="AD681" s="3">
        <v>1.3</v>
      </c>
      <c r="AE681" s="3">
        <v>16.0</v>
      </c>
      <c r="AF681" s="3">
        <v>26.0</v>
      </c>
      <c r="AG681" s="3">
        <v>1.0</v>
      </c>
      <c r="AH681" s="3">
        <v>20.0</v>
      </c>
      <c r="AI681" s="3">
        <v>3.0</v>
      </c>
      <c r="AJ681" s="3">
        <v>1.0</v>
      </c>
      <c r="AK681" s="3">
        <v>0.0</v>
      </c>
      <c r="AL681" s="3">
        <v>0.0</v>
      </c>
      <c r="AM681" s="3">
        <v>0.0</v>
      </c>
      <c r="AN681" s="3">
        <v>2.0</v>
      </c>
      <c r="AO681" s="3">
        <v>112.5</v>
      </c>
      <c r="AP681" s="3" t="s">
        <v>4780</v>
      </c>
    </row>
    <row r="682">
      <c r="A682" s="3" t="s">
        <v>4178</v>
      </c>
      <c r="B682" s="3">
        <v>2019.0</v>
      </c>
      <c r="C682" s="3" t="s">
        <v>4785</v>
      </c>
      <c r="D682" s="3" t="s">
        <v>17</v>
      </c>
      <c r="E682" s="3">
        <v>2.0</v>
      </c>
      <c r="F682" s="3">
        <v>2.0</v>
      </c>
      <c r="G682" s="3">
        <v>2.0</v>
      </c>
      <c r="H682" s="3">
        <v>100.0</v>
      </c>
      <c r="I682" s="3">
        <v>27.0</v>
      </c>
      <c r="J682" s="3">
        <v>13.5</v>
      </c>
      <c r="K682" s="3">
        <v>0.0</v>
      </c>
      <c r="L682" s="3">
        <v>60.5</v>
      </c>
      <c r="M682" s="3">
        <v>57.7</v>
      </c>
      <c r="N682" s="3">
        <v>70.7</v>
      </c>
      <c r="O682" s="3">
        <v>62.9</v>
      </c>
      <c r="P682" s="3" t="s">
        <v>4777</v>
      </c>
      <c r="Q682" s="3">
        <v>15.0</v>
      </c>
      <c r="R682" s="3">
        <v>15.0</v>
      </c>
      <c r="S682" s="3">
        <v>100.0</v>
      </c>
      <c r="T682" s="3">
        <v>0.0</v>
      </c>
      <c r="U682" s="3">
        <v>0.0</v>
      </c>
      <c r="V682" s="3">
        <v>0.0</v>
      </c>
      <c r="W682" s="3">
        <v>0.0</v>
      </c>
      <c r="X682" s="3">
        <v>15.0</v>
      </c>
      <c r="Y682" s="3">
        <v>100.0</v>
      </c>
      <c r="Z682" s="3">
        <v>0.0</v>
      </c>
      <c r="AA682" s="3">
        <v>0.0</v>
      </c>
      <c r="AB682" s="3">
        <v>4.0</v>
      </c>
      <c r="AC682" s="3">
        <v>2.0</v>
      </c>
      <c r="AD682" s="3">
        <v>1.8</v>
      </c>
      <c r="AE682" s="3">
        <v>11.5</v>
      </c>
      <c r="AF682" s="3">
        <v>28.0</v>
      </c>
      <c r="AG682" s="3">
        <v>0.0</v>
      </c>
      <c r="AH682" s="3">
        <v>0.0</v>
      </c>
      <c r="AI682" s="3">
        <v>0.0</v>
      </c>
      <c r="AJ682" s="3">
        <v>0.0</v>
      </c>
      <c r="AK682" s="3">
        <v>0.0</v>
      </c>
      <c r="AL682" s="3">
        <v>0.0</v>
      </c>
      <c r="AM682" s="3">
        <v>0.0</v>
      </c>
      <c r="AN682" s="3">
        <v>1.0</v>
      </c>
      <c r="AO682" s="3">
        <v>118.8</v>
      </c>
      <c r="AP682" s="3" t="s">
        <v>4780</v>
      </c>
    </row>
    <row r="683">
      <c r="A683" s="3" t="s">
        <v>5208</v>
      </c>
      <c r="B683" s="3">
        <v>2022.0</v>
      </c>
      <c r="C683" s="3" t="s">
        <v>4879</v>
      </c>
      <c r="D683" s="3" t="s">
        <v>17</v>
      </c>
      <c r="E683" s="3">
        <v>2.0</v>
      </c>
      <c r="F683" s="3">
        <v>1.0</v>
      </c>
      <c r="G683" s="3">
        <v>1.0</v>
      </c>
      <c r="H683" s="3">
        <v>100.0</v>
      </c>
      <c r="I683" s="3">
        <v>14.0</v>
      </c>
      <c r="J683" s="3">
        <v>14.0</v>
      </c>
      <c r="K683" s="3">
        <v>0.0</v>
      </c>
      <c r="L683" s="3">
        <v>60.5</v>
      </c>
      <c r="M683" s="3">
        <v>60.3</v>
      </c>
      <c r="N683" s="3">
        <v>66.7</v>
      </c>
      <c r="O683" s="3">
        <v>61.0</v>
      </c>
      <c r="P683" s="3" t="s">
        <v>4777</v>
      </c>
      <c r="Q683" s="3">
        <v>13.0</v>
      </c>
      <c r="R683" s="3">
        <v>12.0</v>
      </c>
      <c r="S683" s="3">
        <v>92.3</v>
      </c>
      <c r="T683" s="3">
        <v>0.0</v>
      </c>
      <c r="U683" s="3">
        <v>0.0</v>
      </c>
      <c r="V683" s="3">
        <v>13.0</v>
      </c>
      <c r="W683" s="3">
        <v>100.0</v>
      </c>
      <c r="X683" s="3">
        <v>0.0</v>
      </c>
      <c r="Y683" s="3">
        <v>0.0</v>
      </c>
      <c r="Z683" s="3">
        <v>0.0</v>
      </c>
      <c r="AA683" s="3">
        <v>0.0</v>
      </c>
      <c r="AB683" s="3">
        <v>17.0</v>
      </c>
      <c r="AC683" s="3">
        <v>17.0</v>
      </c>
      <c r="AD683" s="3">
        <v>1.17</v>
      </c>
      <c r="AE683" s="3">
        <v>-3.0</v>
      </c>
      <c r="AF683" s="3">
        <v>14.0</v>
      </c>
      <c r="AG683" s="3">
        <v>0.0</v>
      </c>
      <c r="AH683" s="3">
        <v>0.0</v>
      </c>
      <c r="AI683" s="3">
        <v>0.0</v>
      </c>
      <c r="AJ683" s="3">
        <v>0.0</v>
      </c>
      <c r="AK683" s="3">
        <v>0.0</v>
      </c>
      <c r="AL683" s="3">
        <v>0.0</v>
      </c>
      <c r="AM683" s="3">
        <v>1.0</v>
      </c>
      <c r="AN683" s="3">
        <v>1.0</v>
      </c>
      <c r="AO683" s="3">
        <v>118.8</v>
      </c>
      <c r="AP683" s="3" t="s">
        <v>4780</v>
      </c>
    </row>
    <row r="684">
      <c r="A684" s="3" t="s">
        <v>792</v>
      </c>
      <c r="B684" s="3">
        <v>2017.0</v>
      </c>
      <c r="C684" s="3" t="s">
        <v>4786</v>
      </c>
      <c r="D684" s="3" t="s">
        <v>17</v>
      </c>
      <c r="E684" s="3">
        <v>12.0</v>
      </c>
      <c r="F684" s="3">
        <v>23.0</v>
      </c>
      <c r="G684" s="3">
        <v>13.0</v>
      </c>
      <c r="H684" s="3">
        <v>56.5</v>
      </c>
      <c r="I684" s="3">
        <v>256.0</v>
      </c>
      <c r="J684" s="3">
        <v>19.7</v>
      </c>
      <c r="K684" s="3">
        <v>3.0</v>
      </c>
      <c r="L684" s="3">
        <v>60.4</v>
      </c>
      <c r="M684" s="3">
        <v>62.7</v>
      </c>
      <c r="N684" s="3">
        <v>55.7</v>
      </c>
      <c r="O684" s="3">
        <v>69.0</v>
      </c>
      <c r="P684" s="3" t="s">
        <v>4777</v>
      </c>
      <c r="Q684" s="3">
        <v>176.0</v>
      </c>
      <c r="R684" s="3">
        <v>167.0</v>
      </c>
      <c r="S684" s="3">
        <v>94.9</v>
      </c>
      <c r="T684" s="3">
        <v>0.0</v>
      </c>
      <c r="U684" s="3">
        <v>0.0</v>
      </c>
      <c r="V684" s="3">
        <v>174.0</v>
      </c>
      <c r="W684" s="3">
        <v>98.9</v>
      </c>
      <c r="X684" s="3">
        <v>2.0</v>
      </c>
      <c r="Y684" s="3">
        <v>1.1</v>
      </c>
      <c r="Z684" s="3">
        <v>0.0</v>
      </c>
      <c r="AA684" s="3">
        <v>0.0</v>
      </c>
      <c r="AB684" s="3">
        <v>76.0</v>
      </c>
      <c r="AC684" s="3">
        <v>5.8</v>
      </c>
      <c r="AD684" s="3">
        <v>1.53</v>
      </c>
      <c r="AE684" s="3">
        <v>12.7</v>
      </c>
      <c r="AF684" s="3">
        <v>70.0</v>
      </c>
      <c r="AG684" s="3">
        <v>2.0</v>
      </c>
      <c r="AH684" s="3">
        <v>13.3</v>
      </c>
      <c r="AI684" s="3">
        <v>6.0</v>
      </c>
      <c r="AJ684" s="3">
        <v>4.0</v>
      </c>
      <c r="AK684" s="3">
        <v>1.0</v>
      </c>
      <c r="AL684" s="3">
        <v>0.0</v>
      </c>
      <c r="AM684" s="3">
        <v>0.0</v>
      </c>
      <c r="AN684" s="3">
        <v>10.0</v>
      </c>
      <c r="AO684" s="3">
        <v>117.0</v>
      </c>
      <c r="AP684" s="3" t="s">
        <v>4783</v>
      </c>
    </row>
    <row r="685">
      <c r="A685" s="3" t="s">
        <v>5111</v>
      </c>
      <c r="B685" s="3">
        <v>2019.0</v>
      </c>
      <c r="C685" s="3" t="s">
        <v>4785</v>
      </c>
      <c r="D685" s="3" t="s">
        <v>17</v>
      </c>
      <c r="E685" s="3">
        <v>8.0</v>
      </c>
      <c r="F685" s="3">
        <v>10.0</v>
      </c>
      <c r="G685" s="3">
        <v>6.0</v>
      </c>
      <c r="H685" s="3">
        <v>60.0</v>
      </c>
      <c r="I685" s="3">
        <v>118.0</v>
      </c>
      <c r="J685" s="3">
        <v>19.7</v>
      </c>
      <c r="K685" s="3">
        <v>0.0</v>
      </c>
      <c r="L685" s="3">
        <v>60.4</v>
      </c>
      <c r="M685" s="3">
        <v>58.7</v>
      </c>
      <c r="N685" s="3">
        <v>77.5</v>
      </c>
      <c r="O685" s="3">
        <v>66.2</v>
      </c>
      <c r="P685" s="3" t="s">
        <v>4777</v>
      </c>
      <c r="Q685" s="3">
        <v>63.0</v>
      </c>
      <c r="R685" s="3">
        <v>60.0</v>
      </c>
      <c r="S685" s="3">
        <v>95.2</v>
      </c>
      <c r="T685" s="3">
        <v>0.0</v>
      </c>
      <c r="U685" s="3">
        <v>0.0</v>
      </c>
      <c r="V685" s="3">
        <v>9.0</v>
      </c>
      <c r="W685" s="3">
        <v>14.3</v>
      </c>
      <c r="X685" s="3">
        <v>54.0</v>
      </c>
      <c r="Y685" s="3">
        <v>85.7</v>
      </c>
      <c r="Z685" s="3">
        <v>0.0</v>
      </c>
      <c r="AA685" s="3">
        <v>0.0</v>
      </c>
      <c r="AB685" s="3">
        <v>31.0</v>
      </c>
      <c r="AC685" s="3">
        <v>5.2</v>
      </c>
      <c r="AD685" s="3">
        <v>1.97</v>
      </c>
      <c r="AE685" s="3">
        <v>16.7</v>
      </c>
      <c r="AF685" s="3">
        <v>40.0</v>
      </c>
      <c r="AG685" s="3">
        <v>0.0</v>
      </c>
      <c r="AH685" s="3">
        <v>0.0</v>
      </c>
      <c r="AI685" s="3">
        <v>4.0</v>
      </c>
      <c r="AJ685" s="3">
        <v>0.0</v>
      </c>
      <c r="AK685" s="3">
        <v>0.0</v>
      </c>
      <c r="AL685" s="3">
        <v>0.0</v>
      </c>
      <c r="AM685" s="3">
        <v>0.0</v>
      </c>
      <c r="AN685" s="3">
        <v>5.0</v>
      </c>
      <c r="AO685" s="3">
        <v>101.3</v>
      </c>
      <c r="AP685" s="3" t="s">
        <v>4780</v>
      </c>
    </row>
    <row r="686">
      <c r="A686" s="3" t="s">
        <v>5209</v>
      </c>
      <c r="B686" s="3">
        <v>2023.0</v>
      </c>
      <c r="C686" s="3" t="s">
        <v>4804</v>
      </c>
      <c r="D686" s="3" t="s">
        <v>17</v>
      </c>
      <c r="E686" s="3">
        <v>4.0</v>
      </c>
      <c r="F686" s="3">
        <v>10.0</v>
      </c>
      <c r="G686" s="3">
        <v>3.0</v>
      </c>
      <c r="H686" s="3">
        <v>30.0</v>
      </c>
      <c r="I686" s="3">
        <v>89.0</v>
      </c>
      <c r="J686" s="3">
        <v>29.7</v>
      </c>
      <c r="K686" s="3">
        <v>0.0</v>
      </c>
      <c r="L686" s="3">
        <v>60.4</v>
      </c>
      <c r="M686" s="3">
        <v>61.8</v>
      </c>
      <c r="N686" s="3">
        <v>39.5</v>
      </c>
      <c r="O686" s="3">
        <v>64.1</v>
      </c>
      <c r="P686" s="3" t="s">
        <v>4777</v>
      </c>
      <c r="Q686" s="3">
        <v>46.0</v>
      </c>
      <c r="R686" s="3">
        <v>41.0</v>
      </c>
      <c r="S686" s="3">
        <v>89.1</v>
      </c>
      <c r="T686" s="3">
        <v>0.0</v>
      </c>
      <c r="U686" s="3">
        <v>0.0</v>
      </c>
      <c r="V686" s="3">
        <v>9.0</v>
      </c>
      <c r="W686" s="3">
        <v>19.6</v>
      </c>
      <c r="X686" s="3">
        <v>37.0</v>
      </c>
      <c r="Y686" s="3">
        <v>80.4</v>
      </c>
      <c r="Z686" s="3">
        <v>0.0</v>
      </c>
      <c r="AA686" s="3">
        <v>0.0</v>
      </c>
      <c r="AB686" s="3">
        <v>7.0</v>
      </c>
      <c r="AC686" s="3">
        <v>2.3</v>
      </c>
      <c r="AD686" s="3">
        <v>2.17</v>
      </c>
      <c r="AE686" s="3">
        <v>17.1</v>
      </c>
      <c r="AF686" s="3">
        <v>41.0</v>
      </c>
      <c r="AG686" s="3">
        <v>1.0</v>
      </c>
      <c r="AH686" s="3">
        <v>25.0</v>
      </c>
      <c r="AI686" s="3">
        <v>1.0</v>
      </c>
      <c r="AJ686" s="3">
        <v>1.0</v>
      </c>
      <c r="AK686" s="3">
        <v>1.0</v>
      </c>
      <c r="AL686" s="3">
        <v>0.0</v>
      </c>
      <c r="AM686" s="3">
        <v>0.0</v>
      </c>
      <c r="AN686" s="3">
        <v>2.0</v>
      </c>
      <c r="AO686" s="3">
        <v>24.6</v>
      </c>
      <c r="AP686" s="3" t="s">
        <v>4780</v>
      </c>
    </row>
    <row r="687">
      <c r="A687" s="3" t="s">
        <v>3258</v>
      </c>
      <c r="B687" s="3">
        <v>2021.0</v>
      </c>
      <c r="C687" s="3" t="s">
        <v>4790</v>
      </c>
      <c r="D687" s="3" t="s">
        <v>17</v>
      </c>
      <c r="E687" s="3">
        <v>2.0</v>
      </c>
      <c r="F687" s="3">
        <v>3.0</v>
      </c>
      <c r="G687" s="3">
        <v>2.0</v>
      </c>
      <c r="H687" s="3">
        <v>66.7</v>
      </c>
      <c r="I687" s="3">
        <v>11.0</v>
      </c>
      <c r="J687" s="3">
        <v>5.5</v>
      </c>
      <c r="K687" s="3">
        <v>0.0</v>
      </c>
      <c r="L687" s="3">
        <v>60.4</v>
      </c>
      <c r="M687" s="3">
        <v>60.0</v>
      </c>
      <c r="N687" s="3">
        <v>70.7</v>
      </c>
      <c r="O687" s="3">
        <v>68.4</v>
      </c>
      <c r="P687" s="3" t="s">
        <v>4777</v>
      </c>
      <c r="Q687" s="3">
        <v>17.0</v>
      </c>
      <c r="R687" s="3">
        <v>16.0</v>
      </c>
      <c r="S687" s="3">
        <v>94.1</v>
      </c>
      <c r="T687" s="3">
        <v>0.0</v>
      </c>
      <c r="U687" s="3">
        <v>0.0</v>
      </c>
      <c r="V687" s="3">
        <v>16.0</v>
      </c>
      <c r="W687" s="3">
        <v>94.1</v>
      </c>
      <c r="X687" s="3">
        <v>1.0</v>
      </c>
      <c r="Y687" s="3">
        <v>5.9</v>
      </c>
      <c r="Z687" s="3">
        <v>0.0</v>
      </c>
      <c r="AA687" s="3">
        <v>0.0</v>
      </c>
      <c r="AB687" s="3">
        <v>9.0</v>
      </c>
      <c r="AC687" s="3">
        <v>4.5</v>
      </c>
      <c r="AD687" s="3">
        <v>0.69</v>
      </c>
      <c r="AE687" s="3">
        <v>12.3</v>
      </c>
      <c r="AF687" s="3">
        <v>10.0</v>
      </c>
      <c r="AG687" s="3">
        <v>0.0</v>
      </c>
      <c r="AH687" s="3">
        <v>0.0</v>
      </c>
      <c r="AI687" s="3">
        <v>0.0</v>
      </c>
      <c r="AJ687" s="3">
        <v>0.0</v>
      </c>
      <c r="AK687" s="3">
        <v>0.0</v>
      </c>
      <c r="AL687" s="3">
        <v>0.0</v>
      </c>
      <c r="AM687" s="3">
        <v>0.0</v>
      </c>
      <c r="AN687" s="3">
        <v>1.0</v>
      </c>
      <c r="AO687" s="3">
        <v>72.9</v>
      </c>
      <c r="AP687" s="3" t="s">
        <v>4780</v>
      </c>
    </row>
    <row r="688">
      <c r="A688" s="3" t="s">
        <v>5210</v>
      </c>
      <c r="B688" s="3">
        <v>2019.0</v>
      </c>
      <c r="C688" s="3" t="s">
        <v>4798</v>
      </c>
      <c r="D688" s="3" t="s">
        <v>17</v>
      </c>
      <c r="E688" s="3">
        <v>11.0</v>
      </c>
      <c r="F688" s="3">
        <v>28.0</v>
      </c>
      <c r="G688" s="3">
        <v>17.0</v>
      </c>
      <c r="H688" s="3">
        <v>60.7</v>
      </c>
      <c r="I688" s="3">
        <v>328.0</v>
      </c>
      <c r="J688" s="3">
        <v>19.3</v>
      </c>
      <c r="K688" s="3">
        <v>0.0</v>
      </c>
      <c r="L688" s="3">
        <v>60.3</v>
      </c>
      <c r="M688" s="3">
        <v>60.2</v>
      </c>
      <c r="N688" s="3">
        <v>24.7</v>
      </c>
      <c r="O688" s="3">
        <v>25.5</v>
      </c>
      <c r="P688" s="3" t="s">
        <v>4777</v>
      </c>
      <c r="Q688" s="3">
        <v>146.0</v>
      </c>
      <c r="R688" s="3">
        <v>138.0</v>
      </c>
      <c r="S688" s="3">
        <v>94.5</v>
      </c>
      <c r="T688" s="3">
        <v>0.0</v>
      </c>
      <c r="U688" s="3">
        <v>0.0</v>
      </c>
      <c r="V688" s="3">
        <v>9.0</v>
      </c>
      <c r="W688" s="3">
        <v>6.2</v>
      </c>
      <c r="X688" s="3">
        <v>137.0</v>
      </c>
      <c r="Y688" s="3">
        <v>93.8</v>
      </c>
      <c r="Z688" s="3">
        <v>0.0</v>
      </c>
      <c r="AA688" s="3">
        <v>0.0</v>
      </c>
      <c r="AB688" s="3">
        <v>183.0</v>
      </c>
      <c r="AC688" s="3">
        <v>10.8</v>
      </c>
      <c r="AD688" s="3">
        <v>2.38</v>
      </c>
      <c r="AE688" s="3">
        <v>10.7</v>
      </c>
      <c r="AF688" s="3">
        <v>55.0</v>
      </c>
      <c r="AG688" s="3">
        <v>5.0</v>
      </c>
      <c r="AH688" s="3">
        <v>23.0</v>
      </c>
      <c r="AI688" s="3">
        <v>1.0</v>
      </c>
      <c r="AJ688" s="3">
        <v>0.0</v>
      </c>
      <c r="AK688" s="3">
        <v>0.0</v>
      </c>
      <c r="AL688" s="3">
        <v>1.0</v>
      </c>
      <c r="AM688" s="3">
        <v>5.0</v>
      </c>
      <c r="AN688" s="3">
        <v>12.0</v>
      </c>
      <c r="AO688" s="3">
        <v>101.5</v>
      </c>
      <c r="AP688" s="3" t="s">
        <v>4818</v>
      </c>
    </row>
    <row r="689">
      <c r="A689" s="3" t="s">
        <v>4915</v>
      </c>
      <c r="B689" s="3">
        <v>2016.0</v>
      </c>
      <c r="C689" s="3" t="s">
        <v>4794</v>
      </c>
      <c r="D689" s="3" t="s">
        <v>17</v>
      </c>
      <c r="E689" s="3">
        <v>11.0</v>
      </c>
      <c r="F689" s="3">
        <v>32.0</v>
      </c>
      <c r="G689" s="3">
        <v>14.0</v>
      </c>
      <c r="H689" s="3">
        <v>43.8</v>
      </c>
      <c r="I689" s="3">
        <v>179.0</v>
      </c>
      <c r="J689" s="3">
        <v>12.8</v>
      </c>
      <c r="K689" s="3">
        <v>0.0</v>
      </c>
      <c r="L689" s="3">
        <v>60.3</v>
      </c>
      <c r="M689" s="3">
        <v>60.5</v>
      </c>
      <c r="N689" s="3">
        <v>83.8</v>
      </c>
      <c r="O689" s="3">
        <v>69.2</v>
      </c>
      <c r="P689" s="3" t="s">
        <v>4777</v>
      </c>
      <c r="Q689" s="3">
        <v>186.0</v>
      </c>
      <c r="R689" s="3">
        <v>174.0</v>
      </c>
      <c r="S689" s="3">
        <v>93.5</v>
      </c>
      <c r="T689" s="3">
        <v>0.0</v>
      </c>
      <c r="U689" s="3">
        <v>0.0</v>
      </c>
      <c r="V689" s="3">
        <v>13.0</v>
      </c>
      <c r="W689" s="3">
        <v>7.0</v>
      </c>
      <c r="X689" s="3">
        <v>173.0</v>
      </c>
      <c r="Y689" s="3">
        <v>93.0</v>
      </c>
      <c r="Z689" s="3">
        <v>0.0</v>
      </c>
      <c r="AA689" s="3">
        <v>0.0</v>
      </c>
      <c r="AB689" s="3">
        <v>46.0</v>
      </c>
      <c r="AC689" s="3">
        <v>3.3</v>
      </c>
      <c r="AD689" s="3">
        <v>1.03</v>
      </c>
      <c r="AE689" s="3">
        <v>13.3</v>
      </c>
      <c r="AF689" s="3">
        <v>51.0</v>
      </c>
      <c r="AG689" s="3">
        <v>0.0</v>
      </c>
      <c r="AH689" s="3">
        <v>0.0</v>
      </c>
      <c r="AI689" s="3">
        <v>0.0</v>
      </c>
      <c r="AJ689" s="3">
        <v>0.0</v>
      </c>
      <c r="AK689" s="3">
        <v>2.0</v>
      </c>
      <c r="AL689" s="3">
        <v>0.0</v>
      </c>
      <c r="AM689" s="3">
        <v>2.0</v>
      </c>
      <c r="AN689" s="3">
        <v>7.0</v>
      </c>
      <c r="AO689" s="3">
        <v>35.8</v>
      </c>
      <c r="AP689" s="3" t="s">
        <v>4792</v>
      </c>
    </row>
    <row r="690">
      <c r="A690" s="3" t="s">
        <v>5211</v>
      </c>
      <c r="B690" s="3">
        <v>2016.0</v>
      </c>
      <c r="C690" s="3" t="s">
        <v>4879</v>
      </c>
      <c r="D690" s="3" t="s">
        <v>17</v>
      </c>
      <c r="E690" s="3">
        <v>1.0</v>
      </c>
      <c r="F690" s="3">
        <v>1.0</v>
      </c>
      <c r="G690" s="3">
        <v>1.0</v>
      </c>
      <c r="H690" s="3">
        <v>100.0</v>
      </c>
      <c r="I690" s="3">
        <v>12.0</v>
      </c>
      <c r="J690" s="3">
        <v>12.0</v>
      </c>
      <c r="K690" s="3">
        <v>0.0</v>
      </c>
      <c r="L690" s="3">
        <v>60.3</v>
      </c>
      <c r="M690" s="3">
        <v>60.0</v>
      </c>
      <c r="N690" s="3">
        <v>66.7</v>
      </c>
      <c r="O690" s="3">
        <v>61.0</v>
      </c>
      <c r="P690" s="3" t="s">
        <v>4777</v>
      </c>
      <c r="Q690" s="3">
        <v>15.0</v>
      </c>
      <c r="R690" s="3">
        <v>14.0</v>
      </c>
      <c r="S690" s="3">
        <v>93.3</v>
      </c>
      <c r="T690" s="3">
        <v>0.0</v>
      </c>
      <c r="U690" s="3">
        <v>0.0</v>
      </c>
      <c r="V690" s="3">
        <v>1.0</v>
      </c>
      <c r="W690" s="3">
        <v>6.7</v>
      </c>
      <c r="X690" s="3">
        <v>13.0</v>
      </c>
      <c r="Y690" s="3">
        <v>86.7</v>
      </c>
      <c r="Z690" s="3">
        <v>0.0</v>
      </c>
      <c r="AA690" s="3">
        <v>0.0</v>
      </c>
      <c r="AB690" s="3">
        <v>1.0</v>
      </c>
      <c r="AC690" s="3">
        <v>1.0</v>
      </c>
      <c r="AD690" s="3">
        <v>0.86</v>
      </c>
      <c r="AE690" s="3">
        <v>11.0</v>
      </c>
      <c r="AF690" s="3">
        <v>12.0</v>
      </c>
      <c r="AG690" s="3">
        <v>0.0</v>
      </c>
      <c r="AH690" s="3">
        <v>0.0</v>
      </c>
      <c r="AI690" s="3">
        <v>0.0</v>
      </c>
      <c r="AJ690" s="3">
        <v>0.0</v>
      </c>
      <c r="AK690" s="3">
        <v>0.0</v>
      </c>
      <c r="AL690" s="3">
        <v>0.0</v>
      </c>
      <c r="AM690" s="3">
        <v>0.0</v>
      </c>
      <c r="AN690" s="3">
        <v>1.0</v>
      </c>
      <c r="AO690" s="3">
        <v>116.7</v>
      </c>
      <c r="AP690" s="3" t="s">
        <v>4780</v>
      </c>
    </row>
    <row r="691">
      <c r="A691" s="3" t="s">
        <v>5003</v>
      </c>
      <c r="B691" s="3">
        <v>2022.0</v>
      </c>
      <c r="C691" s="3" t="s">
        <v>4938</v>
      </c>
      <c r="D691" s="3" t="s">
        <v>17</v>
      </c>
      <c r="E691" s="3">
        <v>3.0</v>
      </c>
      <c r="F691" s="3">
        <v>2.0</v>
      </c>
      <c r="G691" s="3">
        <v>2.0</v>
      </c>
      <c r="H691" s="3">
        <v>100.0</v>
      </c>
      <c r="I691" s="3">
        <v>9.0</v>
      </c>
      <c r="J691" s="3">
        <v>4.5</v>
      </c>
      <c r="K691" s="3">
        <v>0.0</v>
      </c>
      <c r="L691" s="3">
        <v>60.3</v>
      </c>
      <c r="M691" s="3">
        <v>60.1</v>
      </c>
      <c r="N691" s="3">
        <v>70.7</v>
      </c>
      <c r="O691" s="3">
        <v>66.2</v>
      </c>
      <c r="P691" s="3" t="s">
        <v>4777</v>
      </c>
      <c r="Q691" s="3">
        <v>3.0</v>
      </c>
      <c r="R691" s="3">
        <v>3.0</v>
      </c>
      <c r="S691" s="3">
        <v>100.0</v>
      </c>
      <c r="T691" s="3">
        <v>0.0</v>
      </c>
      <c r="U691" s="3">
        <v>0.0</v>
      </c>
      <c r="V691" s="3">
        <v>3.0</v>
      </c>
      <c r="W691" s="3">
        <v>100.0</v>
      </c>
      <c r="X691" s="3">
        <v>0.0</v>
      </c>
      <c r="Y691" s="3">
        <v>0.0</v>
      </c>
      <c r="Z691" s="3">
        <v>0.0</v>
      </c>
      <c r="AA691" s="3">
        <v>0.0</v>
      </c>
      <c r="AB691" s="3">
        <v>10.0</v>
      </c>
      <c r="AC691" s="3">
        <v>5.0</v>
      </c>
      <c r="AD691" s="3">
        <v>3.0</v>
      </c>
      <c r="AE691" s="3">
        <v>-0.5</v>
      </c>
      <c r="AF691" s="3">
        <v>6.0</v>
      </c>
      <c r="AG691" s="3">
        <v>0.0</v>
      </c>
      <c r="AH691" s="3">
        <v>0.0</v>
      </c>
      <c r="AI691" s="3">
        <v>0.0</v>
      </c>
      <c r="AJ691" s="3">
        <v>0.0</v>
      </c>
      <c r="AK691" s="3">
        <v>0.0</v>
      </c>
      <c r="AL691" s="3">
        <v>0.0</v>
      </c>
      <c r="AM691" s="3">
        <v>0.0</v>
      </c>
      <c r="AN691" s="3">
        <v>0.0</v>
      </c>
      <c r="AO691" s="3">
        <v>85.4</v>
      </c>
      <c r="AP691" s="3" t="s">
        <v>4780</v>
      </c>
    </row>
    <row r="692">
      <c r="A692" s="3" t="s">
        <v>3326</v>
      </c>
      <c r="B692" s="3">
        <v>2019.0</v>
      </c>
      <c r="C692" s="3" t="s">
        <v>4796</v>
      </c>
      <c r="D692" s="3" t="s">
        <v>17</v>
      </c>
      <c r="E692" s="3">
        <v>1.0</v>
      </c>
      <c r="F692" s="3">
        <v>1.0</v>
      </c>
      <c r="G692" s="3">
        <v>1.0</v>
      </c>
      <c r="H692" s="3">
        <v>100.0</v>
      </c>
      <c r="I692" s="3">
        <v>8.0</v>
      </c>
      <c r="J692" s="3">
        <v>8.0</v>
      </c>
      <c r="K692" s="3">
        <v>0.0</v>
      </c>
      <c r="L692" s="3">
        <v>60.3</v>
      </c>
      <c r="M692" s="3">
        <v>60.2</v>
      </c>
      <c r="N692" s="3">
        <v>66.7</v>
      </c>
      <c r="O692" s="3">
        <v>61.0</v>
      </c>
      <c r="P692" s="3" t="s">
        <v>4777</v>
      </c>
      <c r="Q692" s="3">
        <v>2.0</v>
      </c>
      <c r="R692" s="3">
        <v>2.0</v>
      </c>
      <c r="S692" s="3">
        <v>100.0</v>
      </c>
      <c r="T692" s="3">
        <v>0.0</v>
      </c>
      <c r="U692" s="3">
        <v>0.0</v>
      </c>
      <c r="V692" s="3">
        <v>2.0</v>
      </c>
      <c r="W692" s="3">
        <v>100.0</v>
      </c>
      <c r="X692" s="3">
        <v>0.0</v>
      </c>
      <c r="Y692" s="3">
        <v>0.0</v>
      </c>
      <c r="Z692" s="3">
        <v>0.0</v>
      </c>
      <c r="AA692" s="3">
        <v>0.0</v>
      </c>
      <c r="AB692" s="3">
        <v>8.0</v>
      </c>
      <c r="AC692" s="3">
        <v>8.0</v>
      </c>
      <c r="AD692" s="3">
        <v>4.0</v>
      </c>
      <c r="AE692" s="3">
        <v>0.0</v>
      </c>
      <c r="AF692" s="3">
        <v>8.0</v>
      </c>
      <c r="AG692" s="3">
        <v>0.0</v>
      </c>
      <c r="AH692" s="3">
        <v>0.0</v>
      </c>
      <c r="AI692" s="3">
        <v>0.0</v>
      </c>
      <c r="AJ692" s="3">
        <v>0.0</v>
      </c>
      <c r="AK692" s="3">
        <v>0.0</v>
      </c>
      <c r="AL692" s="3">
        <v>0.0</v>
      </c>
      <c r="AM692" s="3">
        <v>0.0</v>
      </c>
      <c r="AN692" s="3">
        <v>0.0</v>
      </c>
      <c r="AO692" s="3">
        <v>100.0</v>
      </c>
      <c r="AP692" s="3" t="s">
        <v>4780</v>
      </c>
    </row>
    <row r="693">
      <c r="A693" s="3" t="s">
        <v>5212</v>
      </c>
      <c r="B693" s="3">
        <v>2023.0</v>
      </c>
      <c r="C693" s="3" t="s">
        <v>4800</v>
      </c>
      <c r="D693" s="3" t="s">
        <v>17</v>
      </c>
      <c r="E693" s="3">
        <v>10.0</v>
      </c>
      <c r="F693" s="3">
        <v>26.0</v>
      </c>
      <c r="G693" s="3">
        <v>14.0</v>
      </c>
      <c r="H693" s="3">
        <v>53.8</v>
      </c>
      <c r="I693" s="3">
        <v>148.0</v>
      </c>
      <c r="J693" s="3">
        <v>10.6</v>
      </c>
      <c r="K693" s="3">
        <v>1.0</v>
      </c>
      <c r="L693" s="3">
        <v>60.2</v>
      </c>
      <c r="M693" s="3">
        <v>58.3</v>
      </c>
      <c r="N693" s="3">
        <v>83.3</v>
      </c>
      <c r="O693" s="3">
        <v>69.0</v>
      </c>
      <c r="P693" s="3" t="s">
        <v>4777</v>
      </c>
      <c r="Q693" s="3">
        <v>150.0</v>
      </c>
      <c r="R693" s="3">
        <v>143.0</v>
      </c>
      <c r="S693" s="3">
        <v>95.3</v>
      </c>
      <c r="T693" s="3">
        <v>0.0</v>
      </c>
      <c r="U693" s="3">
        <v>0.0</v>
      </c>
      <c r="V693" s="3">
        <v>10.0</v>
      </c>
      <c r="W693" s="3">
        <v>6.7</v>
      </c>
      <c r="X693" s="3">
        <v>140.0</v>
      </c>
      <c r="Y693" s="3">
        <v>93.3</v>
      </c>
      <c r="Z693" s="3">
        <v>0.0</v>
      </c>
      <c r="AA693" s="3">
        <v>0.0</v>
      </c>
      <c r="AB693" s="3">
        <v>52.0</v>
      </c>
      <c r="AC693" s="3">
        <v>3.7</v>
      </c>
      <c r="AD693" s="3">
        <v>1.03</v>
      </c>
      <c r="AE693" s="3">
        <v>14.9</v>
      </c>
      <c r="AF693" s="3">
        <v>28.0</v>
      </c>
      <c r="AG693" s="3">
        <v>0.0</v>
      </c>
      <c r="AH693" s="3">
        <v>0.0</v>
      </c>
      <c r="AI693" s="3">
        <v>8.0</v>
      </c>
      <c r="AJ693" s="3">
        <v>2.0</v>
      </c>
      <c r="AK693" s="3">
        <v>0.0</v>
      </c>
      <c r="AL693" s="3">
        <v>0.0</v>
      </c>
      <c r="AM693" s="3">
        <v>3.0</v>
      </c>
      <c r="AN693" s="3">
        <v>8.0</v>
      </c>
      <c r="AO693" s="3">
        <v>83.5</v>
      </c>
      <c r="AP693" s="3" t="s">
        <v>4778</v>
      </c>
    </row>
    <row r="694">
      <c r="A694" s="3" t="s">
        <v>5213</v>
      </c>
      <c r="B694" s="3">
        <v>2023.0</v>
      </c>
      <c r="C694" s="3" t="s">
        <v>4781</v>
      </c>
      <c r="D694" s="3" t="s">
        <v>17</v>
      </c>
      <c r="E694" s="3">
        <v>11.0</v>
      </c>
      <c r="F694" s="3">
        <v>11.0</v>
      </c>
      <c r="G694" s="3">
        <v>6.0</v>
      </c>
      <c r="H694" s="3">
        <v>54.5</v>
      </c>
      <c r="I694" s="3">
        <v>83.0</v>
      </c>
      <c r="J694" s="3">
        <v>13.8</v>
      </c>
      <c r="K694" s="3">
        <v>2.0</v>
      </c>
      <c r="L694" s="3">
        <v>60.2</v>
      </c>
      <c r="M694" s="3">
        <v>57.7</v>
      </c>
      <c r="N694" s="3">
        <v>53.4</v>
      </c>
      <c r="O694" s="3">
        <v>66.2</v>
      </c>
      <c r="P694" s="3">
        <v>63.4</v>
      </c>
      <c r="Q694" s="3">
        <v>91.0</v>
      </c>
      <c r="R694" s="3">
        <v>88.0</v>
      </c>
      <c r="S694" s="3">
        <v>96.7</v>
      </c>
      <c r="T694" s="3">
        <v>1.0</v>
      </c>
      <c r="U694" s="3">
        <v>1.1</v>
      </c>
      <c r="V694" s="3">
        <v>67.0</v>
      </c>
      <c r="W694" s="3">
        <v>73.6</v>
      </c>
      <c r="X694" s="3">
        <v>22.0</v>
      </c>
      <c r="Y694" s="3">
        <v>24.2</v>
      </c>
      <c r="Z694" s="3">
        <v>2.0</v>
      </c>
      <c r="AA694" s="3">
        <v>2.2</v>
      </c>
      <c r="AB694" s="3">
        <v>28.0</v>
      </c>
      <c r="AC694" s="3">
        <v>4.7</v>
      </c>
      <c r="AD694" s="3">
        <v>0.94</v>
      </c>
      <c r="AE694" s="3">
        <v>9.0</v>
      </c>
      <c r="AF694" s="3">
        <v>27.0</v>
      </c>
      <c r="AG694" s="3">
        <v>1.0</v>
      </c>
      <c r="AH694" s="3">
        <v>14.3</v>
      </c>
      <c r="AI694" s="3">
        <v>5.0</v>
      </c>
      <c r="AJ694" s="3">
        <v>0.0</v>
      </c>
      <c r="AK694" s="3">
        <v>2.0</v>
      </c>
      <c r="AL694" s="3">
        <v>0.0</v>
      </c>
      <c r="AM694" s="3">
        <v>3.0</v>
      </c>
      <c r="AN694" s="3">
        <v>4.0</v>
      </c>
      <c r="AO694" s="3">
        <v>79.0</v>
      </c>
      <c r="AP694" s="3" t="s">
        <v>4818</v>
      </c>
    </row>
    <row r="695">
      <c r="A695" s="3" t="s">
        <v>5214</v>
      </c>
      <c r="B695" s="3">
        <v>2021.0</v>
      </c>
      <c r="C695" s="3" t="s">
        <v>4784</v>
      </c>
      <c r="D695" s="3" t="s">
        <v>17</v>
      </c>
      <c r="E695" s="3">
        <v>10.0</v>
      </c>
      <c r="F695" s="3">
        <v>11.0</v>
      </c>
      <c r="G695" s="3">
        <v>6.0</v>
      </c>
      <c r="H695" s="3">
        <v>54.5</v>
      </c>
      <c r="I695" s="3">
        <v>82.0</v>
      </c>
      <c r="J695" s="3">
        <v>13.7</v>
      </c>
      <c r="K695" s="3">
        <v>1.0</v>
      </c>
      <c r="L695" s="3">
        <v>60.2</v>
      </c>
      <c r="M695" s="3">
        <v>56.1</v>
      </c>
      <c r="N695" s="3">
        <v>77.5</v>
      </c>
      <c r="O695" s="3">
        <v>67.4</v>
      </c>
      <c r="P695" s="3" t="s">
        <v>4777</v>
      </c>
      <c r="Q695" s="3">
        <v>98.0</v>
      </c>
      <c r="R695" s="3">
        <v>96.0</v>
      </c>
      <c r="S695" s="3">
        <v>98.0</v>
      </c>
      <c r="T695" s="3">
        <v>0.0</v>
      </c>
      <c r="U695" s="3">
        <v>0.0</v>
      </c>
      <c r="V695" s="3">
        <v>15.0</v>
      </c>
      <c r="W695" s="3">
        <v>15.3</v>
      </c>
      <c r="X695" s="3">
        <v>83.0</v>
      </c>
      <c r="Y695" s="3">
        <v>84.7</v>
      </c>
      <c r="Z695" s="3">
        <v>0.0</v>
      </c>
      <c r="AA695" s="3">
        <v>0.0</v>
      </c>
      <c r="AB695" s="3">
        <v>19.0</v>
      </c>
      <c r="AC695" s="3">
        <v>3.2</v>
      </c>
      <c r="AD695" s="3">
        <v>0.85</v>
      </c>
      <c r="AE695" s="3">
        <v>10.6</v>
      </c>
      <c r="AF695" s="3">
        <v>49.0</v>
      </c>
      <c r="AG695" s="3">
        <v>0.0</v>
      </c>
      <c r="AH695" s="3">
        <v>0.0</v>
      </c>
      <c r="AI695" s="3">
        <v>3.0</v>
      </c>
      <c r="AJ695" s="3">
        <v>2.0</v>
      </c>
      <c r="AK695" s="3">
        <v>0.0</v>
      </c>
      <c r="AL695" s="3">
        <v>0.0</v>
      </c>
      <c r="AM695" s="3">
        <v>1.0</v>
      </c>
      <c r="AN695" s="3">
        <v>2.0</v>
      </c>
      <c r="AO695" s="3">
        <v>108.9</v>
      </c>
      <c r="AP695" s="3" t="s">
        <v>4778</v>
      </c>
    </row>
    <row r="696">
      <c r="A696" s="3" t="s">
        <v>5215</v>
      </c>
      <c r="B696" s="3">
        <v>2020.0</v>
      </c>
      <c r="C696" s="3" t="s">
        <v>4785</v>
      </c>
      <c r="D696" s="3" t="s">
        <v>17</v>
      </c>
      <c r="E696" s="3">
        <v>8.0</v>
      </c>
      <c r="F696" s="3">
        <v>6.0</v>
      </c>
      <c r="G696" s="3">
        <v>3.0</v>
      </c>
      <c r="H696" s="3">
        <v>50.0</v>
      </c>
      <c r="I696" s="3">
        <v>26.0</v>
      </c>
      <c r="J696" s="3">
        <v>8.7</v>
      </c>
      <c r="K696" s="3">
        <v>0.0</v>
      </c>
      <c r="L696" s="3">
        <v>60.2</v>
      </c>
      <c r="M696" s="3">
        <v>59.6</v>
      </c>
      <c r="N696" s="3">
        <v>73.1</v>
      </c>
      <c r="O696" s="3">
        <v>64.1</v>
      </c>
      <c r="P696" s="3" t="s">
        <v>4777</v>
      </c>
      <c r="Q696" s="3">
        <v>29.0</v>
      </c>
      <c r="R696" s="3">
        <v>25.0</v>
      </c>
      <c r="S696" s="3">
        <v>86.2</v>
      </c>
      <c r="T696" s="3">
        <v>0.0</v>
      </c>
      <c r="U696" s="3">
        <v>0.0</v>
      </c>
      <c r="V696" s="3">
        <v>29.0</v>
      </c>
      <c r="W696" s="3">
        <v>100.0</v>
      </c>
      <c r="X696" s="3">
        <v>0.0</v>
      </c>
      <c r="Y696" s="3">
        <v>0.0</v>
      </c>
      <c r="Z696" s="3">
        <v>0.0</v>
      </c>
      <c r="AA696" s="3">
        <v>0.0</v>
      </c>
      <c r="AB696" s="3">
        <v>19.0</v>
      </c>
      <c r="AC696" s="3">
        <v>6.3</v>
      </c>
      <c r="AD696" s="3">
        <v>1.04</v>
      </c>
      <c r="AE696" s="3">
        <v>5.8</v>
      </c>
      <c r="AF696" s="3">
        <v>14.0</v>
      </c>
      <c r="AG696" s="3">
        <v>0.0</v>
      </c>
      <c r="AH696" s="3">
        <v>0.0</v>
      </c>
      <c r="AI696" s="3">
        <v>4.0</v>
      </c>
      <c r="AJ696" s="3">
        <v>1.0</v>
      </c>
      <c r="AK696" s="3">
        <v>1.0</v>
      </c>
      <c r="AL696" s="3">
        <v>0.0</v>
      </c>
      <c r="AM696" s="3">
        <v>0.0</v>
      </c>
      <c r="AN696" s="3">
        <v>2.0</v>
      </c>
      <c r="AO696" s="3">
        <v>22.2</v>
      </c>
      <c r="AP696" s="3" t="s">
        <v>4780</v>
      </c>
    </row>
    <row r="697">
      <c r="A697" s="3" t="s">
        <v>5066</v>
      </c>
      <c r="B697" s="3">
        <v>2017.0</v>
      </c>
      <c r="C697" s="3" t="s">
        <v>4794</v>
      </c>
      <c r="D697" s="3" t="s">
        <v>17</v>
      </c>
      <c r="E697" s="3">
        <v>8.0</v>
      </c>
      <c r="F697" s="3">
        <v>43.0</v>
      </c>
      <c r="G697" s="3">
        <v>24.0</v>
      </c>
      <c r="H697" s="3">
        <v>55.8</v>
      </c>
      <c r="I697" s="3">
        <v>215.0</v>
      </c>
      <c r="J697" s="3">
        <v>9.0</v>
      </c>
      <c r="K697" s="3">
        <v>3.0</v>
      </c>
      <c r="L697" s="3">
        <v>60.1</v>
      </c>
      <c r="M697" s="3">
        <v>58.5</v>
      </c>
      <c r="N697" s="3">
        <v>51.4</v>
      </c>
      <c r="O697" s="3">
        <v>78.9</v>
      </c>
      <c r="P697" s="3" t="s">
        <v>4777</v>
      </c>
      <c r="Q697" s="3">
        <v>185.0</v>
      </c>
      <c r="R697" s="3">
        <v>174.0</v>
      </c>
      <c r="S697" s="3">
        <v>94.1</v>
      </c>
      <c r="T697" s="3">
        <v>0.0</v>
      </c>
      <c r="U697" s="3">
        <v>0.0</v>
      </c>
      <c r="V697" s="3">
        <v>44.0</v>
      </c>
      <c r="W697" s="3">
        <v>23.8</v>
      </c>
      <c r="X697" s="3">
        <v>141.0</v>
      </c>
      <c r="Y697" s="3">
        <v>76.2</v>
      </c>
      <c r="Z697" s="3">
        <v>0.0</v>
      </c>
      <c r="AA697" s="3">
        <v>0.0</v>
      </c>
      <c r="AB697" s="3">
        <v>58.0</v>
      </c>
      <c r="AC697" s="3">
        <v>2.4</v>
      </c>
      <c r="AD697" s="3">
        <v>1.24</v>
      </c>
      <c r="AE697" s="3">
        <v>11.7</v>
      </c>
      <c r="AF697" s="3">
        <v>24.0</v>
      </c>
      <c r="AG697" s="3">
        <v>4.0</v>
      </c>
      <c r="AH697" s="3">
        <v>14.3</v>
      </c>
      <c r="AI697" s="3">
        <v>21.0</v>
      </c>
      <c r="AJ697" s="3">
        <v>8.0</v>
      </c>
      <c r="AK697" s="3">
        <v>2.0</v>
      </c>
      <c r="AL697" s="3">
        <v>0.0</v>
      </c>
      <c r="AM697" s="3">
        <v>1.0</v>
      </c>
      <c r="AN697" s="3">
        <v>11.0</v>
      </c>
      <c r="AO697" s="3">
        <v>73.3</v>
      </c>
      <c r="AP697" s="3" t="s">
        <v>4780</v>
      </c>
    </row>
    <row r="698">
      <c r="A698" s="3" t="s">
        <v>5095</v>
      </c>
      <c r="B698" s="3">
        <v>2018.0</v>
      </c>
      <c r="C698" s="3" t="s">
        <v>4898</v>
      </c>
      <c r="D698" s="3" t="s">
        <v>17</v>
      </c>
      <c r="E698" s="3">
        <v>12.0</v>
      </c>
      <c r="F698" s="3">
        <v>28.0</v>
      </c>
      <c r="G698" s="3">
        <v>18.0</v>
      </c>
      <c r="H698" s="3">
        <v>64.3</v>
      </c>
      <c r="I698" s="3">
        <v>212.0</v>
      </c>
      <c r="J698" s="3">
        <v>11.8</v>
      </c>
      <c r="K698" s="3">
        <v>3.0</v>
      </c>
      <c r="L698" s="3">
        <v>60.1</v>
      </c>
      <c r="M698" s="3">
        <v>57.1</v>
      </c>
      <c r="N698" s="3">
        <v>31.2</v>
      </c>
      <c r="O698" s="3">
        <v>69.9</v>
      </c>
      <c r="P698" s="3">
        <v>71.9</v>
      </c>
      <c r="Q698" s="3">
        <v>184.0</v>
      </c>
      <c r="R698" s="3">
        <v>172.0</v>
      </c>
      <c r="S698" s="3">
        <v>93.5</v>
      </c>
      <c r="T698" s="3">
        <v>3.0</v>
      </c>
      <c r="U698" s="3">
        <v>1.6</v>
      </c>
      <c r="V698" s="3">
        <v>28.0</v>
      </c>
      <c r="W698" s="3">
        <v>15.2</v>
      </c>
      <c r="X698" s="3">
        <v>156.0</v>
      </c>
      <c r="Y698" s="3">
        <v>84.8</v>
      </c>
      <c r="Z698" s="3">
        <v>0.0</v>
      </c>
      <c r="AA698" s="3">
        <v>0.0</v>
      </c>
      <c r="AB698" s="3">
        <v>73.0</v>
      </c>
      <c r="AC698" s="3">
        <v>4.1</v>
      </c>
      <c r="AD698" s="3">
        <v>1.23</v>
      </c>
      <c r="AE698" s="3">
        <v>10.1</v>
      </c>
      <c r="AF698" s="3">
        <v>38.0</v>
      </c>
      <c r="AG698" s="3">
        <v>5.0</v>
      </c>
      <c r="AH698" s="3">
        <v>21.7</v>
      </c>
      <c r="AI698" s="3">
        <v>6.0</v>
      </c>
      <c r="AJ698" s="3">
        <v>2.0</v>
      </c>
      <c r="AK698" s="3">
        <v>1.0</v>
      </c>
      <c r="AL698" s="3">
        <v>0.0</v>
      </c>
      <c r="AM698" s="3">
        <v>1.0</v>
      </c>
      <c r="AN698" s="3">
        <v>11.0</v>
      </c>
      <c r="AO698" s="3">
        <v>108.0</v>
      </c>
      <c r="AP698" s="3" t="s">
        <v>4815</v>
      </c>
    </row>
    <row r="699">
      <c r="A699" s="3" t="s">
        <v>5073</v>
      </c>
      <c r="B699" s="3">
        <v>2018.0</v>
      </c>
      <c r="C699" s="3" t="s">
        <v>4796</v>
      </c>
      <c r="D699" s="3" t="s">
        <v>17</v>
      </c>
      <c r="E699" s="3">
        <v>12.0</v>
      </c>
      <c r="F699" s="3">
        <v>34.0</v>
      </c>
      <c r="G699" s="3">
        <v>17.0</v>
      </c>
      <c r="H699" s="3">
        <v>50.0</v>
      </c>
      <c r="I699" s="3">
        <v>191.0</v>
      </c>
      <c r="J699" s="3">
        <v>11.2</v>
      </c>
      <c r="K699" s="3">
        <v>1.0</v>
      </c>
      <c r="L699" s="3">
        <v>60.1</v>
      </c>
      <c r="M699" s="3">
        <v>59.0</v>
      </c>
      <c r="N699" s="3">
        <v>72.8</v>
      </c>
      <c r="O699" s="3">
        <v>70.4</v>
      </c>
      <c r="P699" s="3" t="s">
        <v>4777</v>
      </c>
      <c r="Q699" s="3">
        <v>163.0</v>
      </c>
      <c r="R699" s="3">
        <v>155.0</v>
      </c>
      <c r="S699" s="3">
        <v>95.1</v>
      </c>
      <c r="T699" s="3">
        <v>0.0</v>
      </c>
      <c r="U699" s="3">
        <v>0.0</v>
      </c>
      <c r="V699" s="3">
        <v>24.0</v>
      </c>
      <c r="W699" s="3">
        <v>14.7</v>
      </c>
      <c r="X699" s="3">
        <v>139.0</v>
      </c>
      <c r="Y699" s="3">
        <v>85.3</v>
      </c>
      <c r="Z699" s="3">
        <v>0.0</v>
      </c>
      <c r="AA699" s="3">
        <v>0.0</v>
      </c>
      <c r="AB699" s="3">
        <v>97.0</v>
      </c>
      <c r="AC699" s="3">
        <v>5.7</v>
      </c>
      <c r="AD699" s="3">
        <v>1.23</v>
      </c>
      <c r="AE699" s="3">
        <v>15.6</v>
      </c>
      <c r="AF699" s="3">
        <v>57.0</v>
      </c>
      <c r="AG699" s="3">
        <v>1.0</v>
      </c>
      <c r="AH699" s="3">
        <v>5.6</v>
      </c>
      <c r="AI699" s="3">
        <v>4.0</v>
      </c>
      <c r="AJ699" s="3">
        <v>0.0</v>
      </c>
      <c r="AK699" s="3">
        <v>2.0</v>
      </c>
      <c r="AL699" s="3">
        <v>0.0</v>
      </c>
      <c r="AM699" s="3">
        <v>3.0</v>
      </c>
      <c r="AN699" s="3">
        <v>6.0</v>
      </c>
      <c r="AO699" s="3">
        <v>52.5</v>
      </c>
      <c r="AP699" s="3" t="s">
        <v>4780</v>
      </c>
    </row>
    <row r="700">
      <c r="A700" s="3" t="s">
        <v>2371</v>
      </c>
      <c r="B700" s="3">
        <v>2020.0</v>
      </c>
      <c r="C700" s="3" t="s">
        <v>4782</v>
      </c>
      <c r="D700" s="3" t="s">
        <v>17</v>
      </c>
      <c r="E700" s="3">
        <v>9.0</v>
      </c>
      <c r="F700" s="3">
        <v>16.0</v>
      </c>
      <c r="G700" s="3">
        <v>8.0</v>
      </c>
      <c r="H700" s="3">
        <v>50.0</v>
      </c>
      <c r="I700" s="3">
        <v>136.0</v>
      </c>
      <c r="J700" s="3">
        <v>17.0</v>
      </c>
      <c r="K700" s="3">
        <v>1.0</v>
      </c>
      <c r="L700" s="3">
        <v>60.1</v>
      </c>
      <c r="M700" s="3">
        <v>59.9</v>
      </c>
      <c r="N700" s="3">
        <v>27.6</v>
      </c>
      <c r="O700" s="3">
        <v>68.7</v>
      </c>
      <c r="P700" s="3" t="s">
        <v>4777</v>
      </c>
      <c r="Q700" s="3">
        <v>107.0</v>
      </c>
      <c r="R700" s="3">
        <v>103.0</v>
      </c>
      <c r="S700" s="3">
        <v>96.3</v>
      </c>
      <c r="T700" s="3">
        <v>0.0</v>
      </c>
      <c r="U700" s="3">
        <v>0.0</v>
      </c>
      <c r="V700" s="3">
        <v>44.0</v>
      </c>
      <c r="W700" s="3">
        <v>41.1</v>
      </c>
      <c r="X700" s="3">
        <v>63.0</v>
      </c>
      <c r="Y700" s="3">
        <v>58.9</v>
      </c>
      <c r="Z700" s="3">
        <v>0.0</v>
      </c>
      <c r="AA700" s="3">
        <v>0.0</v>
      </c>
      <c r="AB700" s="3">
        <v>17.0</v>
      </c>
      <c r="AC700" s="3">
        <v>2.1</v>
      </c>
      <c r="AD700" s="3">
        <v>1.32</v>
      </c>
      <c r="AE700" s="3">
        <v>17.8</v>
      </c>
      <c r="AF700" s="3">
        <v>43.0</v>
      </c>
      <c r="AG700" s="3">
        <v>3.0</v>
      </c>
      <c r="AH700" s="3">
        <v>27.3</v>
      </c>
      <c r="AI700" s="3">
        <v>2.0</v>
      </c>
      <c r="AJ700" s="3">
        <v>2.0</v>
      </c>
      <c r="AK700" s="3">
        <v>0.0</v>
      </c>
      <c r="AL700" s="3">
        <v>0.0</v>
      </c>
      <c r="AM700" s="3">
        <v>1.0</v>
      </c>
      <c r="AN700" s="3">
        <v>7.0</v>
      </c>
      <c r="AO700" s="3">
        <v>100.0</v>
      </c>
      <c r="AP700" s="3" t="s">
        <v>4778</v>
      </c>
    </row>
    <row r="701">
      <c r="A701" s="3" t="s">
        <v>5057</v>
      </c>
      <c r="B701" s="3">
        <v>2019.0</v>
      </c>
      <c r="C701" s="3" t="s">
        <v>4880</v>
      </c>
      <c r="D701" s="3" t="s">
        <v>17</v>
      </c>
      <c r="E701" s="3">
        <v>6.0</v>
      </c>
      <c r="F701" s="3">
        <v>7.0</v>
      </c>
      <c r="G701" s="3">
        <v>2.0</v>
      </c>
      <c r="H701" s="3">
        <v>28.6</v>
      </c>
      <c r="I701" s="3">
        <v>31.0</v>
      </c>
      <c r="J701" s="3">
        <v>15.5</v>
      </c>
      <c r="K701" s="3">
        <v>0.0</v>
      </c>
      <c r="L701" s="3">
        <v>60.1</v>
      </c>
      <c r="M701" s="3">
        <v>55.0</v>
      </c>
      <c r="N701" s="3">
        <v>73.1</v>
      </c>
      <c r="O701" s="3">
        <v>64.1</v>
      </c>
      <c r="P701" s="3" t="s">
        <v>4777</v>
      </c>
      <c r="Q701" s="3">
        <v>71.0</v>
      </c>
      <c r="R701" s="3">
        <v>67.0</v>
      </c>
      <c r="S701" s="3">
        <v>94.4</v>
      </c>
      <c r="T701" s="3">
        <v>0.0</v>
      </c>
      <c r="U701" s="3">
        <v>0.0</v>
      </c>
      <c r="V701" s="3">
        <v>31.0</v>
      </c>
      <c r="W701" s="3">
        <v>43.7</v>
      </c>
      <c r="X701" s="3">
        <v>40.0</v>
      </c>
      <c r="Y701" s="3">
        <v>56.3</v>
      </c>
      <c r="Z701" s="3">
        <v>0.0</v>
      </c>
      <c r="AA701" s="3">
        <v>0.0</v>
      </c>
      <c r="AB701" s="3">
        <v>2.0</v>
      </c>
      <c r="AC701" s="3">
        <v>1.0</v>
      </c>
      <c r="AD701" s="3">
        <v>0.46</v>
      </c>
      <c r="AE701" s="3">
        <v>24.3</v>
      </c>
      <c r="AF701" s="3">
        <v>25.0</v>
      </c>
      <c r="AG701" s="3">
        <v>0.0</v>
      </c>
      <c r="AH701" s="3">
        <v>0.0</v>
      </c>
      <c r="AI701" s="3">
        <v>3.0</v>
      </c>
      <c r="AJ701" s="3">
        <v>1.0</v>
      </c>
      <c r="AK701" s="3">
        <v>0.0</v>
      </c>
      <c r="AL701" s="3">
        <v>0.0</v>
      </c>
      <c r="AM701" s="3">
        <v>0.0</v>
      </c>
      <c r="AN701" s="3">
        <v>2.0</v>
      </c>
      <c r="AO701" s="3">
        <v>45.5</v>
      </c>
      <c r="AP701" s="3" t="s">
        <v>4780</v>
      </c>
    </row>
    <row r="702">
      <c r="A702" s="3" t="s">
        <v>5094</v>
      </c>
      <c r="B702" s="3">
        <v>2017.0</v>
      </c>
      <c r="C702" s="3" t="s">
        <v>4799</v>
      </c>
      <c r="D702" s="3" t="s">
        <v>17</v>
      </c>
      <c r="E702" s="3">
        <v>10.0</v>
      </c>
      <c r="F702" s="3">
        <v>54.0</v>
      </c>
      <c r="G702" s="3">
        <v>41.0</v>
      </c>
      <c r="H702" s="3">
        <v>75.9</v>
      </c>
      <c r="I702" s="3">
        <v>453.0</v>
      </c>
      <c r="J702" s="3">
        <v>11.0</v>
      </c>
      <c r="K702" s="3">
        <v>1.0</v>
      </c>
      <c r="L702" s="3">
        <v>60.0</v>
      </c>
      <c r="M702" s="3">
        <v>61.0</v>
      </c>
      <c r="N702" s="3">
        <v>72.1</v>
      </c>
      <c r="O702" s="3">
        <v>74.1</v>
      </c>
      <c r="P702" s="3">
        <v>67.9</v>
      </c>
      <c r="Q702" s="3">
        <v>281.0</v>
      </c>
      <c r="R702" s="3">
        <v>269.0</v>
      </c>
      <c r="S702" s="3">
        <v>95.7</v>
      </c>
      <c r="T702" s="3">
        <v>1.0</v>
      </c>
      <c r="U702" s="3">
        <v>0.4</v>
      </c>
      <c r="V702" s="3">
        <v>178.0</v>
      </c>
      <c r="W702" s="3">
        <v>63.3</v>
      </c>
      <c r="X702" s="3">
        <v>98.0</v>
      </c>
      <c r="Y702" s="3">
        <v>34.9</v>
      </c>
      <c r="Z702" s="3">
        <v>0.0</v>
      </c>
      <c r="AA702" s="3">
        <v>0.0</v>
      </c>
      <c r="AB702" s="3">
        <v>167.0</v>
      </c>
      <c r="AC702" s="3">
        <v>4.1</v>
      </c>
      <c r="AD702" s="3">
        <v>1.68</v>
      </c>
      <c r="AE702" s="3">
        <v>7.8</v>
      </c>
      <c r="AF702" s="3">
        <v>40.0</v>
      </c>
      <c r="AG702" s="3">
        <v>3.0</v>
      </c>
      <c r="AH702" s="3">
        <v>6.8</v>
      </c>
      <c r="AI702" s="3">
        <v>8.0</v>
      </c>
      <c r="AJ702" s="3">
        <v>3.0</v>
      </c>
      <c r="AK702" s="3">
        <v>0.0</v>
      </c>
      <c r="AL702" s="3">
        <v>0.0</v>
      </c>
      <c r="AM702" s="3">
        <v>4.0</v>
      </c>
      <c r="AN702" s="3">
        <v>21.0</v>
      </c>
      <c r="AO702" s="3">
        <v>106.5</v>
      </c>
      <c r="AP702" s="3" t="s">
        <v>4783</v>
      </c>
    </row>
    <row r="703">
      <c r="A703" s="3" t="s">
        <v>5189</v>
      </c>
      <c r="B703" s="3">
        <v>2018.0</v>
      </c>
      <c r="C703" s="3" t="s">
        <v>4782</v>
      </c>
      <c r="D703" s="3" t="s">
        <v>17</v>
      </c>
      <c r="E703" s="3">
        <v>12.0</v>
      </c>
      <c r="F703" s="3">
        <v>35.0</v>
      </c>
      <c r="G703" s="3">
        <v>22.0</v>
      </c>
      <c r="H703" s="3">
        <v>62.9</v>
      </c>
      <c r="I703" s="3">
        <v>177.0</v>
      </c>
      <c r="J703" s="3">
        <v>8.0</v>
      </c>
      <c r="K703" s="3">
        <v>0.0</v>
      </c>
      <c r="L703" s="3">
        <v>60.0</v>
      </c>
      <c r="M703" s="3">
        <v>60.3</v>
      </c>
      <c r="N703" s="3">
        <v>77.2</v>
      </c>
      <c r="O703" s="3">
        <v>82.6</v>
      </c>
      <c r="P703" s="3">
        <v>61.9</v>
      </c>
      <c r="Q703" s="3">
        <v>237.0</v>
      </c>
      <c r="R703" s="3">
        <v>228.0</v>
      </c>
      <c r="S703" s="3">
        <v>96.2</v>
      </c>
      <c r="T703" s="3">
        <v>1.0</v>
      </c>
      <c r="U703" s="3">
        <v>0.4</v>
      </c>
      <c r="V703" s="3">
        <v>51.0</v>
      </c>
      <c r="W703" s="3">
        <v>21.5</v>
      </c>
      <c r="X703" s="3">
        <v>181.0</v>
      </c>
      <c r="Y703" s="3">
        <v>76.4</v>
      </c>
      <c r="Z703" s="3">
        <v>3.0</v>
      </c>
      <c r="AA703" s="3">
        <v>1.3</v>
      </c>
      <c r="AB703" s="3">
        <v>54.0</v>
      </c>
      <c r="AC703" s="3">
        <v>2.5</v>
      </c>
      <c r="AD703" s="3">
        <v>0.78</v>
      </c>
      <c r="AE703" s="3">
        <v>9.2</v>
      </c>
      <c r="AF703" s="3">
        <v>37.0</v>
      </c>
      <c r="AG703" s="3">
        <v>1.0</v>
      </c>
      <c r="AH703" s="3">
        <v>4.3</v>
      </c>
      <c r="AI703" s="3">
        <v>6.0</v>
      </c>
      <c r="AJ703" s="3">
        <v>2.0</v>
      </c>
      <c r="AK703" s="3">
        <v>4.0</v>
      </c>
      <c r="AL703" s="3">
        <v>0.0</v>
      </c>
      <c r="AM703" s="3">
        <v>0.0</v>
      </c>
      <c r="AN703" s="3">
        <v>8.0</v>
      </c>
      <c r="AO703" s="3">
        <v>36.0</v>
      </c>
      <c r="AP703" s="3" t="s">
        <v>4780</v>
      </c>
    </row>
    <row r="704">
      <c r="A704" s="3" t="s">
        <v>5130</v>
      </c>
      <c r="B704" s="3">
        <v>2023.0</v>
      </c>
      <c r="C704" s="3" t="s">
        <v>4789</v>
      </c>
      <c r="D704" s="3" t="s">
        <v>17</v>
      </c>
      <c r="E704" s="3">
        <v>5.0</v>
      </c>
      <c r="F704" s="3">
        <v>15.0</v>
      </c>
      <c r="G704" s="3">
        <v>11.0</v>
      </c>
      <c r="H704" s="3">
        <v>73.3</v>
      </c>
      <c r="I704" s="3">
        <v>136.0</v>
      </c>
      <c r="J704" s="3">
        <v>12.4</v>
      </c>
      <c r="K704" s="3">
        <v>1.0</v>
      </c>
      <c r="L704" s="3">
        <v>60.0</v>
      </c>
      <c r="M704" s="3">
        <v>60.3</v>
      </c>
      <c r="N704" s="3">
        <v>81.5</v>
      </c>
      <c r="O704" s="3">
        <v>20.5</v>
      </c>
      <c r="P704" s="3" t="s">
        <v>4777</v>
      </c>
      <c r="Q704" s="3">
        <v>121.0</v>
      </c>
      <c r="R704" s="3">
        <v>111.0</v>
      </c>
      <c r="S704" s="3">
        <v>91.7</v>
      </c>
      <c r="T704" s="3">
        <v>0.0</v>
      </c>
      <c r="U704" s="3">
        <v>0.0</v>
      </c>
      <c r="V704" s="3">
        <v>14.0</v>
      </c>
      <c r="W704" s="3">
        <v>11.6</v>
      </c>
      <c r="X704" s="3">
        <v>107.0</v>
      </c>
      <c r="Y704" s="3">
        <v>88.4</v>
      </c>
      <c r="Z704" s="3">
        <v>0.0</v>
      </c>
      <c r="AA704" s="3">
        <v>0.0</v>
      </c>
      <c r="AB704" s="3">
        <v>19.0</v>
      </c>
      <c r="AC704" s="3">
        <v>1.7</v>
      </c>
      <c r="AD704" s="3">
        <v>1.23</v>
      </c>
      <c r="AE704" s="3">
        <v>17.4</v>
      </c>
      <c r="AF704" s="3">
        <v>34.0</v>
      </c>
      <c r="AG704" s="3">
        <v>0.0</v>
      </c>
      <c r="AH704" s="3">
        <v>0.0</v>
      </c>
      <c r="AI704" s="3">
        <v>4.0</v>
      </c>
      <c r="AJ704" s="3">
        <v>4.0</v>
      </c>
      <c r="AK704" s="3">
        <v>0.0</v>
      </c>
      <c r="AL704" s="3">
        <v>1.0</v>
      </c>
      <c r="AM704" s="3">
        <v>0.0</v>
      </c>
      <c r="AN704" s="3">
        <v>7.0</v>
      </c>
      <c r="AO704" s="3">
        <v>123.2</v>
      </c>
      <c r="AP704" s="3" t="s">
        <v>4780</v>
      </c>
    </row>
    <row r="705">
      <c r="A705" s="3" t="s">
        <v>5216</v>
      </c>
      <c r="B705" s="3">
        <v>2017.0</v>
      </c>
      <c r="C705" s="3" t="s">
        <v>4804</v>
      </c>
      <c r="D705" s="3" t="s">
        <v>17</v>
      </c>
      <c r="E705" s="3">
        <v>11.0</v>
      </c>
      <c r="F705" s="3">
        <v>11.0</v>
      </c>
      <c r="G705" s="3">
        <v>10.0</v>
      </c>
      <c r="H705" s="3">
        <v>90.9</v>
      </c>
      <c r="I705" s="3">
        <v>97.0</v>
      </c>
      <c r="J705" s="3">
        <v>9.7</v>
      </c>
      <c r="K705" s="3">
        <v>1.0</v>
      </c>
      <c r="L705" s="3">
        <v>60.0</v>
      </c>
      <c r="M705" s="3">
        <v>59.2</v>
      </c>
      <c r="N705" s="3">
        <v>80.9</v>
      </c>
      <c r="O705" s="3">
        <v>69.5</v>
      </c>
      <c r="P705" s="3">
        <v>66.9</v>
      </c>
      <c r="Q705" s="3">
        <v>118.0</v>
      </c>
      <c r="R705" s="3">
        <v>114.0</v>
      </c>
      <c r="S705" s="3">
        <v>96.6</v>
      </c>
      <c r="T705" s="3">
        <v>2.0</v>
      </c>
      <c r="U705" s="3">
        <v>1.7</v>
      </c>
      <c r="V705" s="3">
        <v>3.0</v>
      </c>
      <c r="W705" s="3">
        <v>2.5</v>
      </c>
      <c r="X705" s="3">
        <v>113.0</v>
      </c>
      <c r="Y705" s="3">
        <v>95.8</v>
      </c>
      <c r="Z705" s="3">
        <v>2.0</v>
      </c>
      <c r="AA705" s="3">
        <v>1.7</v>
      </c>
      <c r="AB705" s="3">
        <v>64.0</v>
      </c>
      <c r="AC705" s="3">
        <v>6.4</v>
      </c>
      <c r="AD705" s="3">
        <v>0.85</v>
      </c>
      <c r="AE705" s="3">
        <v>3.5</v>
      </c>
      <c r="AF705" s="3">
        <v>29.0</v>
      </c>
      <c r="AG705" s="3">
        <v>0.0</v>
      </c>
      <c r="AH705" s="3">
        <v>0.0</v>
      </c>
      <c r="AI705" s="3">
        <v>0.0</v>
      </c>
      <c r="AJ705" s="3">
        <v>0.0</v>
      </c>
      <c r="AK705" s="3">
        <v>0.0</v>
      </c>
      <c r="AL705" s="3">
        <v>0.0</v>
      </c>
      <c r="AM705" s="3">
        <v>2.0</v>
      </c>
      <c r="AN705" s="3">
        <v>4.0</v>
      </c>
      <c r="AO705" s="3">
        <v>133.7</v>
      </c>
      <c r="AP705" s="3" t="s">
        <v>4792</v>
      </c>
    </row>
    <row r="706">
      <c r="A706" s="3" t="s">
        <v>4173</v>
      </c>
      <c r="B706" s="3">
        <v>2022.0</v>
      </c>
      <c r="C706" s="3" t="s">
        <v>4996</v>
      </c>
      <c r="D706" s="3" t="s">
        <v>17</v>
      </c>
      <c r="E706" s="3">
        <v>3.0</v>
      </c>
      <c r="F706" s="3">
        <v>2.0</v>
      </c>
      <c r="G706" s="3">
        <v>1.0</v>
      </c>
      <c r="H706" s="3">
        <v>50.0</v>
      </c>
      <c r="I706" s="3">
        <v>16.0</v>
      </c>
      <c r="J706" s="3">
        <v>16.0</v>
      </c>
      <c r="K706" s="3">
        <v>0.0</v>
      </c>
      <c r="L706" s="3">
        <v>60.0</v>
      </c>
      <c r="M706" s="3">
        <v>59.9</v>
      </c>
      <c r="N706" s="3">
        <v>66.7</v>
      </c>
      <c r="O706" s="3">
        <v>61.0</v>
      </c>
      <c r="P706" s="3" t="s">
        <v>4777</v>
      </c>
      <c r="Q706" s="3">
        <v>17.0</v>
      </c>
      <c r="R706" s="3">
        <v>17.0</v>
      </c>
      <c r="S706" s="3">
        <v>100.0</v>
      </c>
      <c r="T706" s="3">
        <v>0.0</v>
      </c>
      <c r="U706" s="3">
        <v>0.0</v>
      </c>
      <c r="V706" s="3">
        <v>1.0</v>
      </c>
      <c r="W706" s="3">
        <v>5.9</v>
      </c>
      <c r="X706" s="3">
        <v>16.0</v>
      </c>
      <c r="Y706" s="3">
        <v>94.1</v>
      </c>
      <c r="Z706" s="3">
        <v>0.0</v>
      </c>
      <c r="AA706" s="3">
        <v>0.0</v>
      </c>
      <c r="AB706" s="3">
        <v>0.0</v>
      </c>
      <c r="AC706" s="3">
        <v>0.0</v>
      </c>
      <c r="AD706" s="3">
        <v>0.94</v>
      </c>
      <c r="AE706" s="3">
        <v>11.0</v>
      </c>
      <c r="AF706" s="3">
        <v>16.0</v>
      </c>
      <c r="AG706" s="3">
        <v>0.0</v>
      </c>
      <c r="AH706" s="3">
        <v>0.0</v>
      </c>
      <c r="AI706" s="3">
        <v>0.0</v>
      </c>
      <c r="AJ706" s="3">
        <v>0.0</v>
      </c>
      <c r="AK706" s="3">
        <v>0.0</v>
      </c>
      <c r="AL706" s="3">
        <v>0.0</v>
      </c>
      <c r="AM706" s="3">
        <v>0.0</v>
      </c>
      <c r="AN706" s="3">
        <v>0.0</v>
      </c>
      <c r="AO706" s="3">
        <v>77.1</v>
      </c>
      <c r="AP706" s="3" t="s">
        <v>4780</v>
      </c>
    </row>
    <row r="707">
      <c r="A707" s="3" t="s">
        <v>5217</v>
      </c>
      <c r="B707" s="3">
        <v>2023.0</v>
      </c>
      <c r="C707" s="3" t="s">
        <v>4790</v>
      </c>
      <c r="D707" s="3" t="s">
        <v>17</v>
      </c>
      <c r="E707" s="3">
        <v>4.0</v>
      </c>
      <c r="F707" s="3">
        <v>2.0</v>
      </c>
      <c r="G707" s="3">
        <v>1.0</v>
      </c>
      <c r="H707" s="3">
        <v>50.0</v>
      </c>
      <c r="I707" s="3">
        <v>13.0</v>
      </c>
      <c r="J707" s="3">
        <v>13.0</v>
      </c>
      <c r="K707" s="3">
        <v>0.0</v>
      </c>
      <c r="L707" s="3">
        <v>60.0</v>
      </c>
      <c r="M707" s="3">
        <v>58.8</v>
      </c>
      <c r="N707" s="3">
        <v>66.7</v>
      </c>
      <c r="O707" s="3">
        <v>61.0</v>
      </c>
      <c r="P707" s="3" t="s">
        <v>4777</v>
      </c>
      <c r="Q707" s="3">
        <v>17.0</v>
      </c>
      <c r="R707" s="3">
        <v>17.0</v>
      </c>
      <c r="S707" s="3">
        <v>100.0</v>
      </c>
      <c r="T707" s="3">
        <v>0.0</v>
      </c>
      <c r="U707" s="3">
        <v>0.0</v>
      </c>
      <c r="V707" s="3">
        <v>2.0</v>
      </c>
      <c r="W707" s="3">
        <v>11.8</v>
      </c>
      <c r="X707" s="3">
        <v>15.0</v>
      </c>
      <c r="Y707" s="3">
        <v>88.2</v>
      </c>
      <c r="Z707" s="3">
        <v>0.0</v>
      </c>
      <c r="AA707" s="3">
        <v>0.0</v>
      </c>
      <c r="AB707" s="3">
        <v>5.0</v>
      </c>
      <c r="AC707" s="3">
        <v>5.0</v>
      </c>
      <c r="AD707" s="3">
        <v>0.76</v>
      </c>
      <c r="AE707" s="3">
        <v>18.0</v>
      </c>
      <c r="AF707" s="3">
        <v>13.0</v>
      </c>
      <c r="AG707" s="3">
        <v>0.0</v>
      </c>
      <c r="AH707" s="3">
        <v>0.0</v>
      </c>
      <c r="AI707" s="3">
        <v>1.0</v>
      </c>
      <c r="AJ707" s="3">
        <v>0.0</v>
      </c>
      <c r="AK707" s="3">
        <v>0.0</v>
      </c>
      <c r="AL707" s="3">
        <v>0.0</v>
      </c>
      <c r="AM707" s="3">
        <v>0.0</v>
      </c>
      <c r="AN707" s="3">
        <v>1.0</v>
      </c>
      <c r="AO707" s="3">
        <v>70.8</v>
      </c>
      <c r="AP707" s="3" t="s">
        <v>4780</v>
      </c>
    </row>
    <row r="708">
      <c r="A708" s="3" t="s">
        <v>5218</v>
      </c>
      <c r="B708" s="3">
        <v>2019.0</v>
      </c>
      <c r="C708" s="3" t="s">
        <v>4800</v>
      </c>
      <c r="D708" s="3" t="s">
        <v>17</v>
      </c>
      <c r="E708" s="3">
        <v>1.0</v>
      </c>
      <c r="F708" s="3">
        <v>1.0</v>
      </c>
      <c r="G708" s="3">
        <v>1.0</v>
      </c>
      <c r="H708" s="3">
        <v>100.0</v>
      </c>
      <c r="I708" s="3">
        <v>4.0</v>
      </c>
      <c r="J708" s="3">
        <v>4.0</v>
      </c>
      <c r="K708" s="3">
        <v>0.0</v>
      </c>
      <c r="L708" s="3">
        <v>60.0</v>
      </c>
      <c r="M708" s="3">
        <v>59.8</v>
      </c>
      <c r="N708" s="3">
        <v>66.7</v>
      </c>
      <c r="O708" s="3">
        <v>61.0</v>
      </c>
      <c r="P708" s="3" t="s">
        <v>4777</v>
      </c>
      <c r="Q708" s="3">
        <v>2.0</v>
      </c>
      <c r="R708" s="3">
        <v>2.0</v>
      </c>
      <c r="S708" s="3">
        <v>100.0</v>
      </c>
      <c r="T708" s="3">
        <v>0.0</v>
      </c>
      <c r="U708" s="3">
        <v>0.0</v>
      </c>
      <c r="V708" s="3">
        <v>2.0</v>
      </c>
      <c r="W708" s="3">
        <v>100.0</v>
      </c>
      <c r="X708" s="3">
        <v>0.0</v>
      </c>
      <c r="Y708" s="3">
        <v>0.0</v>
      </c>
      <c r="Z708" s="3">
        <v>0.0</v>
      </c>
      <c r="AA708" s="3">
        <v>0.0</v>
      </c>
      <c r="AB708" s="3">
        <v>0.0</v>
      </c>
      <c r="AC708" s="3">
        <v>0.0</v>
      </c>
      <c r="AD708" s="3">
        <v>2.0</v>
      </c>
      <c r="AE708" s="3">
        <v>4.0</v>
      </c>
      <c r="AF708" s="3">
        <v>4.0</v>
      </c>
      <c r="AG708" s="3">
        <v>0.0</v>
      </c>
      <c r="AH708" s="3">
        <v>0.0</v>
      </c>
      <c r="AI708" s="3">
        <v>0.0</v>
      </c>
      <c r="AJ708" s="3">
        <v>0.0</v>
      </c>
      <c r="AK708" s="3">
        <v>0.0</v>
      </c>
      <c r="AL708" s="3">
        <v>0.0</v>
      </c>
      <c r="AM708" s="3">
        <v>0.0</v>
      </c>
      <c r="AN708" s="3">
        <v>0.0</v>
      </c>
      <c r="AO708" s="3">
        <v>83.3</v>
      </c>
      <c r="AP708" s="3" t="s">
        <v>4780</v>
      </c>
    </row>
    <row r="709">
      <c r="A709" s="3" t="s">
        <v>5144</v>
      </c>
      <c r="B709" s="3">
        <v>2023.0</v>
      </c>
      <c r="C709" s="3" t="s">
        <v>4779</v>
      </c>
      <c r="D709" s="3" t="s">
        <v>17</v>
      </c>
      <c r="E709" s="3">
        <v>12.0</v>
      </c>
      <c r="F709" s="3">
        <v>57.0</v>
      </c>
      <c r="G709" s="3">
        <v>32.0</v>
      </c>
      <c r="H709" s="3">
        <v>56.1</v>
      </c>
      <c r="I709" s="3">
        <v>587.0</v>
      </c>
      <c r="J709" s="3">
        <v>18.3</v>
      </c>
      <c r="K709" s="3">
        <v>6.0</v>
      </c>
      <c r="L709" s="3">
        <v>59.9</v>
      </c>
      <c r="M709" s="3">
        <v>59.3</v>
      </c>
      <c r="N709" s="3">
        <v>59.3</v>
      </c>
      <c r="O709" s="3">
        <v>34.1</v>
      </c>
      <c r="P709" s="3">
        <v>64.2</v>
      </c>
      <c r="Q709" s="3">
        <v>402.0</v>
      </c>
      <c r="R709" s="3">
        <v>384.0</v>
      </c>
      <c r="S709" s="3">
        <v>95.5</v>
      </c>
      <c r="T709" s="3">
        <v>1.0</v>
      </c>
      <c r="U709" s="3">
        <v>0.2</v>
      </c>
      <c r="V709" s="3">
        <v>16.0</v>
      </c>
      <c r="W709" s="3">
        <v>4.0</v>
      </c>
      <c r="X709" s="3">
        <v>384.0</v>
      </c>
      <c r="Y709" s="3">
        <v>95.5</v>
      </c>
      <c r="Z709" s="3">
        <v>2.0</v>
      </c>
      <c r="AA709" s="3">
        <v>0.5</v>
      </c>
      <c r="AB709" s="3">
        <v>202.0</v>
      </c>
      <c r="AC709" s="3">
        <v>6.3</v>
      </c>
      <c r="AD709" s="3">
        <v>1.53</v>
      </c>
      <c r="AE709" s="3">
        <v>19.2</v>
      </c>
      <c r="AF709" s="3">
        <v>60.0</v>
      </c>
      <c r="AG709" s="3">
        <v>3.0</v>
      </c>
      <c r="AH709" s="3">
        <v>8.6</v>
      </c>
      <c r="AI709" s="3">
        <v>9.0</v>
      </c>
      <c r="AJ709" s="3">
        <v>3.0</v>
      </c>
      <c r="AK709" s="3">
        <v>1.0</v>
      </c>
      <c r="AL709" s="3">
        <v>1.0</v>
      </c>
      <c r="AM709" s="3">
        <v>6.0</v>
      </c>
      <c r="AN709" s="3">
        <v>22.0</v>
      </c>
      <c r="AO709" s="3">
        <v>119.6</v>
      </c>
      <c r="AP709" s="3" t="s">
        <v>4792</v>
      </c>
    </row>
    <row r="710">
      <c r="A710" s="3" t="s">
        <v>5042</v>
      </c>
      <c r="B710" s="3">
        <v>2018.0</v>
      </c>
      <c r="C710" s="3" t="s">
        <v>4973</v>
      </c>
      <c r="D710" s="3" t="s">
        <v>17</v>
      </c>
      <c r="E710" s="3">
        <v>11.0</v>
      </c>
      <c r="F710" s="3">
        <v>15.0</v>
      </c>
      <c r="G710" s="3">
        <v>10.0</v>
      </c>
      <c r="H710" s="3">
        <v>66.7</v>
      </c>
      <c r="I710" s="3">
        <v>115.0</v>
      </c>
      <c r="J710" s="3">
        <v>11.5</v>
      </c>
      <c r="K710" s="3">
        <v>1.0</v>
      </c>
      <c r="L710" s="3">
        <v>59.9</v>
      </c>
      <c r="M710" s="3">
        <v>61.1</v>
      </c>
      <c r="N710" s="3">
        <v>80.9</v>
      </c>
      <c r="O710" s="3">
        <v>67.9</v>
      </c>
      <c r="P710" s="3">
        <v>61.9</v>
      </c>
      <c r="Q710" s="3">
        <v>99.0</v>
      </c>
      <c r="R710" s="3">
        <v>92.0</v>
      </c>
      <c r="S710" s="3">
        <v>92.9</v>
      </c>
      <c r="T710" s="3">
        <v>1.0</v>
      </c>
      <c r="U710" s="3">
        <v>1.0</v>
      </c>
      <c r="V710" s="3">
        <v>12.0</v>
      </c>
      <c r="W710" s="3">
        <v>12.1</v>
      </c>
      <c r="X710" s="3">
        <v>87.0</v>
      </c>
      <c r="Y710" s="3">
        <v>87.9</v>
      </c>
      <c r="Z710" s="3">
        <v>0.0</v>
      </c>
      <c r="AA710" s="3">
        <v>0.0</v>
      </c>
      <c r="AB710" s="3">
        <v>38.0</v>
      </c>
      <c r="AC710" s="3">
        <v>3.8</v>
      </c>
      <c r="AD710" s="3">
        <v>1.25</v>
      </c>
      <c r="AE710" s="3">
        <v>15.8</v>
      </c>
      <c r="AF710" s="3">
        <v>32.0</v>
      </c>
      <c r="AG710" s="3">
        <v>0.0</v>
      </c>
      <c r="AH710" s="3">
        <v>0.0</v>
      </c>
      <c r="AI710" s="3">
        <v>2.0</v>
      </c>
      <c r="AJ710" s="3">
        <v>0.0</v>
      </c>
      <c r="AK710" s="3">
        <v>0.0</v>
      </c>
      <c r="AL710" s="3">
        <v>0.0</v>
      </c>
      <c r="AM710" s="3">
        <v>3.0</v>
      </c>
      <c r="AN710" s="3">
        <v>4.0</v>
      </c>
      <c r="AO710" s="3">
        <v>111.8</v>
      </c>
      <c r="AP710" s="3" t="s">
        <v>4778</v>
      </c>
    </row>
    <row r="711">
      <c r="A711" s="3" t="s">
        <v>5080</v>
      </c>
      <c r="B711" s="3">
        <v>2022.0</v>
      </c>
      <c r="C711" s="3" t="s">
        <v>4793</v>
      </c>
      <c r="D711" s="3" t="s">
        <v>17</v>
      </c>
      <c r="E711" s="3">
        <v>9.0</v>
      </c>
      <c r="F711" s="3">
        <v>12.0</v>
      </c>
      <c r="G711" s="3">
        <v>8.0</v>
      </c>
      <c r="H711" s="3">
        <v>66.7</v>
      </c>
      <c r="I711" s="3">
        <v>103.0</v>
      </c>
      <c r="J711" s="3">
        <v>12.9</v>
      </c>
      <c r="K711" s="3">
        <v>0.0</v>
      </c>
      <c r="L711" s="3">
        <v>59.9</v>
      </c>
      <c r="M711" s="3">
        <v>57.9</v>
      </c>
      <c r="N711" s="3">
        <v>58.9</v>
      </c>
      <c r="O711" s="3">
        <v>68.7</v>
      </c>
      <c r="P711" s="3" t="s">
        <v>4777</v>
      </c>
      <c r="Q711" s="3">
        <v>95.0</v>
      </c>
      <c r="R711" s="3">
        <v>86.0</v>
      </c>
      <c r="S711" s="3">
        <v>90.5</v>
      </c>
      <c r="T711" s="3">
        <v>0.0</v>
      </c>
      <c r="U711" s="3">
        <v>0.0</v>
      </c>
      <c r="V711" s="3">
        <v>26.0</v>
      </c>
      <c r="W711" s="3">
        <v>27.4</v>
      </c>
      <c r="X711" s="3">
        <v>69.0</v>
      </c>
      <c r="Y711" s="3">
        <v>72.6</v>
      </c>
      <c r="Z711" s="3">
        <v>0.0</v>
      </c>
      <c r="AA711" s="3">
        <v>0.0</v>
      </c>
      <c r="AB711" s="3">
        <v>34.0</v>
      </c>
      <c r="AC711" s="3">
        <v>4.3</v>
      </c>
      <c r="AD711" s="3">
        <v>1.2</v>
      </c>
      <c r="AE711" s="3">
        <v>11.3</v>
      </c>
      <c r="AF711" s="3">
        <v>39.0</v>
      </c>
      <c r="AG711" s="3">
        <v>1.0</v>
      </c>
      <c r="AH711" s="3">
        <v>11.1</v>
      </c>
      <c r="AI711" s="3">
        <v>3.0</v>
      </c>
      <c r="AJ711" s="3">
        <v>0.0</v>
      </c>
      <c r="AK711" s="3">
        <v>0.0</v>
      </c>
      <c r="AL711" s="3">
        <v>0.0</v>
      </c>
      <c r="AM711" s="3">
        <v>4.0</v>
      </c>
      <c r="AN711" s="3">
        <v>4.0</v>
      </c>
      <c r="AO711" s="3">
        <v>93.4</v>
      </c>
      <c r="AP711" s="3" t="s">
        <v>4780</v>
      </c>
    </row>
    <row r="712">
      <c r="A712" s="3" t="s">
        <v>5219</v>
      </c>
      <c r="B712" s="3">
        <v>2017.0</v>
      </c>
      <c r="C712" s="3" t="s">
        <v>4938</v>
      </c>
      <c r="D712" s="3" t="s">
        <v>17</v>
      </c>
      <c r="E712" s="3">
        <v>8.0</v>
      </c>
      <c r="F712" s="3">
        <v>3.0</v>
      </c>
      <c r="G712" s="3">
        <v>2.0</v>
      </c>
      <c r="H712" s="3">
        <v>66.7</v>
      </c>
      <c r="I712" s="3">
        <v>51.0</v>
      </c>
      <c r="J712" s="3">
        <v>25.5</v>
      </c>
      <c r="K712" s="3">
        <v>1.0</v>
      </c>
      <c r="L712" s="3">
        <v>59.9</v>
      </c>
      <c r="M712" s="3">
        <v>61.1</v>
      </c>
      <c r="N712" s="3">
        <v>70.7</v>
      </c>
      <c r="O712" s="3">
        <v>62.9</v>
      </c>
      <c r="P712" s="3" t="s">
        <v>4777</v>
      </c>
      <c r="Q712" s="3">
        <v>38.0</v>
      </c>
      <c r="R712" s="3">
        <v>37.0</v>
      </c>
      <c r="S712" s="3">
        <v>97.4</v>
      </c>
      <c r="T712" s="3">
        <v>0.0</v>
      </c>
      <c r="U712" s="3">
        <v>0.0</v>
      </c>
      <c r="V712" s="3">
        <v>37.0</v>
      </c>
      <c r="W712" s="3">
        <v>97.4</v>
      </c>
      <c r="X712" s="3">
        <v>1.0</v>
      </c>
      <c r="Y712" s="3">
        <v>2.6</v>
      </c>
      <c r="Z712" s="3">
        <v>0.0</v>
      </c>
      <c r="AA712" s="3">
        <v>0.0</v>
      </c>
      <c r="AB712" s="3">
        <v>38.0</v>
      </c>
      <c r="AC712" s="3">
        <v>19.0</v>
      </c>
      <c r="AD712" s="3">
        <v>1.38</v>
      </c>
      <c r="AE712" s="3">
        <v>10.7</v>
      </c>
      <c r="AF712" s="3">
        <v>46.0</v>
      </c>
      <c r="AG712" s="3">
        <v>0.0</v>
      </c>
      <c r="AH712" s="3">
        <v>0.0</v>
      </c>
      <c r="AI712" s="3">
        <v>1.0</v>
      </c>
      <c r="AJ712" s="3">
        <v>0.0</v>
      </c>
      <c r="AK712" s="3">
        <v>0.0</v>
      </c>
      <c r="AL712" s="3">
        <v>0.0</v>
      </c>
      <c r="AM712" s="3">
        <v>1.0</v>
      </c>
      <c r="AN712" s="3">
        <v>2.0</v>
      </c>
      <c r="AO712" s="3">
        <v>149.3</v>
      </c>
      <c r="AP712" s="3" t="s">
        <v>4778</v>
      </c>
    </row>
    <row r="713">
      <c r="A713" s="3" t="s">
        <v>5183</v>
      </c>
      <c r="B713" s="3">
        <v>2018.0</v>
      </c>
      <c r="C713" s="3" t="s">
        <v>4779</v>
      </c>
      <c r="D713" s="3" t="s">
        <v>17</v>
      </c>
      <c r="E713" s="3">
        <v>1.0</v>
      </c>
      <c r="F713" s="3">
        <v>2.0</v>
      </c>
      <c r="G713" s="3">
        <v>1.0</v>
      </c>
      <c r="H713" s="3">
        <v>50.0</v>
      </c>
      <c r="I713" s="3">
        <v>18.0</v>
      </c>
      <c r="J713" s="3">
        <v>18.0</v>
      </c>
      <c r="K713" s="3">
        <v>0.0</v>
      </c>
      <c r="L713" s="3">
        <v>59.9</v>
      </c>
      <c r="M713" s="3">
        <v>60.3</v>
      </c>
      <c r="N713" s="3">
        <v>66.7</v>
      </c>
      <c r="O713" s="3">
        <v>61.0</v>
      </c>
      <c r="P713" s="3" t="s">
        <v>4777</v>
      </c>
      <c r="Q713" s="3">
        <v>14.0</v>
      </c>
      <c r="R713" s="3">
        <v>14.0</v>
      </c>
      <c r="S713" s="3">
        <v>100.0</v>
      </c>
      <c r="T713" s="3">
        <v>0.0</v>
      </c>
      <c r="U713" s="3">
        <v>0.0</v>
      </c>
      <c r="V713" s="3">
        <v>0.0</v>
      </c>
      <c r="W713" s="3">
        <v>0.0</v>
      </c>
      <c r="X713" s="3">
        <v>14.0</v>
      </c>
      <c r="Y713" s="3">
        <v>100.0</v>
      </c>
      <c r="Z713" s="3">
        <v>0.0</v>
      </c>
      <c r="AA713" s="3">
        <v>0.0</v>
      </c>
      <c r="AB713" s="3">
        <v>1.0</v>
      </c>
      <c r="AC713" s="3">
        <v>1.0</v>
      </c>
      <c r="AD713" s="3">
        <v>1.29</v>
      </c>
      <c r="AE713" s="3">
        <v>20.0</v>
      </c>
      <c r="AF713" s="3">
        <v>18.0</v>
      </c>
      <c r="AG713" s="3">
        <v>0.0</v>
      </c>
      <c r="AH713" s="3">
        <v>0.0</v>
      </c>
      <c r="AI713" s="3">
        <v>1.0</v>
      </c>
      <c r="AJ713" s="3">
        <v>1.0</v>
      </c>
      <c r="AK713" s="3">
        <v>0.0</v>
      </c>
      <c r="AL713" s="3">
        <v>0.0</v>
      </c>
      <c r="AM713" s="3">
        <v>0.0</v>
      </c>
      <c r="AN713" s="3">
        <v>1.0</v>
      </c>
      <c r="AO713" s="3">
        <v>81.3</v>
      </c>
      <c r="AP713" s="3" t="s">
        <v>4780</v>
      </c>
    </row>
    <row r="714">
      <c r="A714" s="3" t="s">
        <v>2936</v>
      </c>
      <c r="B714" s="3">
        <v>2017.0</v>
      </c>
      <c r="C714" s="3" t="s">
        <v>4782</v>
      </c>
      <c r="D714" s="3" t="s">
        <v>17</v>
      </c>
      <c r="E714" s="3">
        <v>12.0</v>
      </c>
      <c r="F714" s="3">
        <v>17.0</v>
      </c>
      <c r="G714" s="3">
        <v>13.0</v>
      </c>
      <c r="H714" s="3">
        <v>76.5</v>
      </c>
      <c r="I714" s="3">
        <v>243.0</v>
      </c>
      <c r="J714" s="3">
        <v>18.7</v>
      </c>
      <c r="K714" s="3">
        <v>0.0</v>
      </c>
      <c r="L714" s="3">
        <v>59.8</v>
      </c>
      <c r="M714" s="3">
        <v>60.8</v>
      </c>
      <c r="N714" s="3">
        <v>41.6</v>
      </c>
      <c r="O714" s="3">
        <v>68.7</v>
      </c>
      <c r="P714" s="3">
        <v>64.4</v>
      </c>
      <c r="Q714" s="3">
        <v>165.0</v>
      </c>
      <c r="R714" s="3">
        <v>158.0</v>
      </c>
      <c r="S714" s="3">
        <v>95.8</v>
      </c>
      <c r="T714" s="3">
        <v>1.0</v>
      </c>
      <c r="U714" s="3">
        <v>0.6</v>
      </c>
      <c r="V714" s="3">
        <v>152.0</v>
      </c>
      <c r="W714" s="3">
        <v>92.1</v>
      </c>
      <c r="X714" s="3">
        <v>12.0</v>
      </c>
      <c r="Y714" s="3">
        <v>7.3</v>
      </c>
      <c r="Z714" s="3">
        <v>0.0</v>
      </c>
      <c r="AA714" s="3">
        <v>0.0</v>
      </c>
      <c r="AB714" s="3">
        <v>70.0</v>
      </c>
      <c r="AC714" s="3">
        <v>5.4</v>
      </c>
      <c r="AD714" s="3">
        <v>1.54</v>
      </c>
      <c r="AE714" s="3">
        <v>12.5</v>
      </c>
      <c r="AF714" s="3">
        <v>42.0</v>
      </c>
      <c r="AG714" s="3">
        <v>2.0</v>
      </c>
      <c r="AH714" s="3">
        <v>13.3</v>
      </c>
      <c r="AI714" s="3">
        <v>3.0</v>
      </c>
      <c r="AJ714" s="3">
        <v>2.0</v>
      </c>
      <c r="AK714" s="3">
        <v>0.0</v>
      </c>
      <c r="AL714" s="3">
        <v>0.0</v>
      </c>
      <c r="AM714" s="3">
        <v>0.0</v>
      </c>
      <c r="AN714" s="3">
        <v>11.0</v>
      </c>
      <c r="AO714" s="3">
        <v>117.9</v>
      </c>
      <c r="AP714" s="3" t="s">
        <v>4818</v>
      </c>
    </row>
    <row r="715">
      <c r="A715" s="3" t="s">
        <v>5220</v>
      </c>
      <c r="B715" s="3">
        <v>2016.0</v>
      </c>
      <c r="C715" s="3" t="s">
        <v>4781</v>
      </c>
      <c r="D715" s="3" t="s">
        <v>17</v>
      </c>
      <c r="E715" s="3">
        <v>8.0</v>
      </c>
      <c r="F715" s="3">
        <v>15.0</v>
      </c>
      <c r="G715" s="3">
        <v>8.0</v>
      </c>
      <c r="H715" s="3">
        <v>53.3</v>
      </c>
      <c r="I715" s="3">
        <v>123.0</v>
      </c>
      <c r="J715" s="3">
        <v>15.4</v>
      </c>
      <c r="K715" s="3">
        <v>3.0</v>
      </c>
      <c r="L715" s="3">
        <v>59.8</v>
      </c>
      <c r="M715" s="3">
        <v>58.3</v>
      </c>
      <c r="N715" s="3">
        <v>41.6</v>
      </c>
      <c r="O715" s="3">
        <v>67.1</v>
      </c>
      <c r="P715" s="3">
        <v>61.0</v>
      </c>
      <c r="Q715" s="3">
        <v>145.0</v>
      </c>
      <c r="R715" s="3">
        <v>135.0</v>
      </c>
      <c r="S715" s="3">
        <v>93.1</v>
      </c>
      <c r="T715" s="3">
        <v>1.0</v>
      </c>
      <c r="U715" s="3">
        <v>0.7</v>
      </c>
      <c r="V715" s="3">
        <v>3.0</v>
      </c>
      <c r="W715" s="3">
        <v>2.1</v>
      </c>
      <c r="X715" s="3">
        <v>142.0</v>
      </c>
      <c r="Y715" s="3">
        <v>97.9</v>
      </c>
      <c r="Z715" s="3">
        <v>0.0</v>
      </c>
      <c r="AA715" s="3">
        <v>0.0</v>
      </c>
      <c r="AB715" s="3">
        <v>33.0</v>
      </c>
      <c r="AC715" s="3">
        <v>4.1</v>
      </c>
      <c r="AD715" s="3">
        <v>0.91</v>
      </c>
      <c r="AE715" s="3">
        <v>16.4</v>
      </c>
      <c r="AF715" s="3">
        <v>42.0</v>
      </c>
      <c r="AG715" s="3">
        <v>2.0</v>
      </c>
      <c r="AH715" s="3">
        <v>20.0</v>
      </c>
      <c r="AI715" s="3">
        <v>0.0</v>
      </c>
      <c r="AJ715" s="3">
        <v>0.0</v>
      </c>
      <c r="AK715" s="3">
        <v>0.0</v>
      </c>
      <c r="AL715" s="3">
        <v>0.0</v>
      </c>
      <c r="AM715" s="3">
        <v>3.0</v>
      </c>
      <c r="AN715" s="3">
        <v>7.0</v>
      </c>
      <c r="AO715" s="3">
        <v>120.3</v>
      </c>
      <c r="AP715" s="3" t="s">
        <v>4780</v>
      </c>
    </row>
    <row r="716">
      <c r="A716" s="3" t="s">
        <v>5221</v>
      </c>
      <c r="B716" s="3">
        <v>2017.0</v>
      </c>
      <c r="C716" s="3" t="s">
        <v>4878</v>
      </c>
      <c r="D716" s="3" t="s">
        <v>17</v>
      </c>
      <c r="E716" s="3">
        <v>10.0</v>
      </c>
      <c r="F716" s="3">
        <v>12.0</v>
      </c>
      <c r="G716" s="3">
        <v>10.0</v>
      </c>
      <c r="H716" s="3">
        <v>83.3</v>
      </c>
      <c r="I716" s="3">
        <v>86.0</v>
      </c>
      <c r="J716" s="3">
        <v>8.6</v>
      </c>
      <c r="K716" s="3">
        <v>0.0</v>
      </c>
      <c r="L716" s="3">
        <v>59.8</v>
      </c>
      <c r="M716" s="3">
        <v>57.2</v>
      </c>
      <c r="N716" s="3">
        <v>62.9</v>
      </c>
      <c r="O716" s="3">
        <v>67.9</v>
      </c>
      <c r="P716" s="3" t="s">
        <v>4777</v>
      </c>
      <c r="Q716" s="3">
        <v>64.0</v>
      </c>
      <c r="R716" s="3">
        <v>59.0</v>
      </c>
      <c r="S716" s="3">
        <v>92.2</v>
      </c>
      <c r="T716" s="3">
        <v>0.0</v>
      </c>
      <c r="U716" s="3">
        <v>0.0</v>
      </c>
      <c r="V716" s="3">
        <v>1.0</v>
      </c>
      <c r="W716" s="3">
        <v>1.6</v>
      </c>
      <c r="X716" s="3">
        <v>63.0</v>
      </c>
      <c r="Y716" s="3">
        <v>98.4</v>
      </c>
      <c r="Z716" s="3">
        <v>0.0</v>
      </c>
      <c r="AA716" s="3">
        <v>0.0</v>
      </c>
      <c r="AB716" s="3">
        <v>35.0</v>
      </c>
      <c r="AC716" s="3">
        <v>3.5</v>
      </c>
      <c r="AD716" s="3">
        <v>1.46</v>
      </c>
      <c r="AE716" s="3">
        <v>10.5</v>
      </c>
      <c r="AF716" s="3">
        <v>13.0</v>
      </c>
      <c r="AG716" s="3">
        <v>1.0</v>
      </c>
      <c r="AH716" s="3">
        <v>9.1</v>
      </c>
      <c r="AI716" s="3">
        <v>1.0</v>
      </c>
      <c r="AJ716" s="3">
        <v>0.0</v>
      </c>
      <c r="AK716" s="3">
        <v>0.0</v>
      </c>
      <c r="AL716" s="3">
        <v>0.0</v>
      </c>
      <c r="AM716" s="3">
        <v>0.0</v>
      </c>
      <c r="AN716" s="3">
        <v>4.0</v>
      </c>
      <c r="AO716" s="3">
        <v>96.5</v>
      </c>
      <c r="AP716" s="3" t="s">
        <v>4778</v>
      </c>
    </row>
    <row r="717">
      <c r="A717" s="3" t="s">
        <v>3278</v>
      </c>
      <c r="B717" s="3">
        <v>2021.0</v>
      </c>
      <c r="C717" s="3" t="s">
        <v>4779</v>
      </c>
      <c r="D717" s="3" t="s">
        <v>17</v>
      </c>
      <c r="E717" s="3">
        <v>3.0</v>
      </c>
      <c r="F717" s="3">
        <v>12.0</v>
      </c>
      <c r="G717" s="3">
        <v>5.0</v>
      </c>
      <c r="H717" s="3">
        <v>41.7</v>
      </c>
      <c r="I717" s="3">
        <v>84.0</v>
      </c>
      <c r="J717" s="3">
        <v>16.8</v>
      </c>
      <c r="K717" s="3">
        <v>1.0</v>
      </c>
      <c r="L717" s="3">
        <v>59.8</v>
      </c>
      <c r="M717" s="3">
        <v>58.0</v>
      </c>
      <c r="N717" s="3">
        <v>29.1</v>
      </c>
      <c r="O717" s="3">
        <v>65.7</v>
      </c>
      <c r="P717" s="3" t="s">
        <v>4777</v>
      </c>
      <c r="Q717" s="3">
        <v>45.0</v>
      </c>
      <c r="R717" s="3">
        <v>41.0</v>
      </c>
      <c r="S717" s="3">
        <v>91.1</v>
      </c>
      <c r="T717" s="3">
        <v>0.0</v>
      </c>
      <c r="U717" s="3">
        <v>0.0</v>
      </c>
      <c r="V717" s="3">
        <v>39.0</v>
      </c>
      <c r="W717" s="3">
        <v>86.7</v>
      </c>
      <c r="X717" s="3">
        <v>6.0</v>
      </c>
      <c r="Y717" s="3">
        <v>13.3</v>
      </c>
      <c r="Z717" s="3">
        <v>0.0</v>
      </c>
      <c r="AA717" s="3">
        <v>0.0</v>
      </c>
      <c r="AB717" s="3">
        <v>83.0</v>
      </c>
      <c r="AC717" s="3">
        <v>16.6</v>
      </c>
      <c r="AD717" s="3">
        <v>2.05</v>
      </c>
      <c r="AE717" s="3">
        <v>11.1</v>
      </c>
      <c r="AF717" s="3">
        <v>44.0</v>
      </c>
      <c r="AG717" s="3">
        <v>2.0</v>
      </c>
      <c r="AH717" s="3">
        <v>28.6</v>
      </c>
      <c r="AI717" s="3">
        <v>0.0</v>
      </c>
      <c r="AJ717" s="3">
        <v>0.0</v>
      </c>
      <c r="AK717" s="3">
        <v>1.0</v>
      </c>
      <c r="AL717" s="3">
        <v>0.0</v>
      </c>
      <c r="AM717" s="3">
        <v>2.0</v>
      </c>
      <c r="AN717" s="3">
        <v>3.0</v>
      </c>
      <c r="AO717" s="3">
        <v>59.0</v>
      </c>
      <c r="AP717" s="3" t="s">
        <v>4780</v>
      </c>
    </row>
    <row r="718">
      <c r="A718" s="3" t="s">
        <v>1506</v>
      </c>
      <c r="B718" s="3">
        <v>2019.0</v>
      </c>
      <c r="C718" s="3" t="s">
        <v>4785</v>
      </c>
      <c r="D718" s="3" t="s">
        <v>17</v>
      </c>
      <c r="E718" s="3">
        <v>10.0</v>
      </c>
      <c r="F718" s="3">
        <v>12.0</v>
      </c>
      <c r="G718" s="3">
        <v>7.0</v>
      </c>
      <c r="H718" s="3">
        <v>58.3</v>
      </c>
      <c r="I718" s="3">
        <v>80.0</v>
      </c>
      <c r="J718" s="3">
        <v>11.4</v>
      </c>
      <c r="K718" s="3">
        <v>0.0</v>
      </c>
      <c r="L718" s="3">
        <v>59.8</v>
      </c>
      <c r="M718" s="3">
        <v>60.9</v>
      </c>
      <c r="N718" s="3">
        <v>56.4</v>
      </c>
      <c r="O718" s="3">
        <v>68.8</v>
      </c>
      <c r="P718" s="3" t="s">
        <v>4777</v>
      </c>
      <c r="Q718" s="3">
        <v>36.0</v>
      </c>
      <c r="R718" s="3">
        <v>32.0</v>
      </c>
      <c r="S718" s="3">
        <v>88.9</v>
      </c>
      <c r="T718" s="3">
        <v>0.0</v>
      </c>
      <c r="U718" s="3">
        <v>0.0</v>
      </c>
      <c r="V718" s="3">
        <v>32.0</v>
      </c>
      <c r="W718" s="3">
        <v>88.9</v>
      </c>
      <c r="X718" s="3">
        <v>4.0</v>
      </c>
      <c r="Y718" s="3">
        <v>11.1</v>
      </c>
      <c r="Z718" s="3">
        <v>0.0</v>
      </c>
      <c r="AA718" s="3">
        <v>0.0</v>
      </c>
      <c r="AB718" s="3">
        <v>28.0</v>
      </c>
      <c r="AC718" s="3">
        <v>4.0</v>
      </c>
      <c r="AD718" s="3">
        <v>2.5</v>
      </c>
      <c r="AE718" s="3">
        <v>14.0</v>
      </c>
      <c r="AF718" s="3">
        <v>28.0</v>
      </c>
      <c r="AG718" s="3">
        <v>1.0</v>
      </c>
      <c r="AH718" s="3">
        <v>12.5</v>
      </c>
      <c r="AI718" s="3">
        <v>2.0</v>
      </c>
      <c r="AJ718" s="3">
        <v>1.0</v>
      </c>
      <c r="AK718" s="3">
        <v>1.0</v>
      </c>
      <c r="AL718" s="3">
        <v>0.0</v>
      </c>
      <c r="AM718" s="3">
        <v>0.0</v>
      </c>
      <c r="AN718" s="3">
        <v>4.0</v>
      </c>
      <c r="AO718" s="3">
        <v>43.8</v>
      </c>
      <c r="AP718" s="3" t="s">
        <v>4780</v>
      </c>
    </row>
    <row r="719">
      <c r="A719" s="3" t="s">
        <v>2473</v>
      </c>
      <c r="B719" s="3">
        <v>2017.0</v>
      </c>
      <c r="C719" s="3" t="s">
        <v>4784</v>
      </c>
      <c r="D719" s="3" t="s">
        <v>17</v>
      </c>
      <c r="E719" s="3">
        <v>9.0</v>
      </c>
      <c r="F719" s="3">
        <v>11.0</v>
      </c>
      <c r="G719" s="3">
        <v>6.0</v>
      </c>
      <c r="H719" s="3">
        <v>54.5</v>
      </c>
      <c r="I719" s="3">
        <v>73.0</v>
      </c>
      <c r="J719" s="3">
        <v>12.2</v>
      </c>
      <c r="K719" s="3">
        <v>0.0</v>
      </c>
      <c r="L719" s="3">
        <v>59.8</v>
      </c>
      <c r="M719" s="3">
        <v>57.9</v>
      </c>
      <c r="N719" s="3">
        <v>53.4</v>
      </c>
      <c r="O719" s="3">
        <v>66.2</v>
      </c>
      <c r="P719" s="3">
        <v>65.4</v>
      </c>
      <c r="Q719" s="3">
        <v>53.0</v>
      </c>
      <c r="R719" s="3">
        <v>51.0</v>
      </c>
      <c r="S719" s="3">
        <v>96.2</v>
      </c>
      <c r="T719" s="3">
        <v>1.0</v>
      </c>
      <c r="U719" s="3">
        <v>1.9</v>
      </c>
      <c r="V719" s="3">
        <v>11.0</v>
      </c>
      <c r="W719" s="3">
        <v>20.8</v>
      </c>
      <c r="X719" s="3">
        <v>41.0</v>
      </c>
      <c r="Y719" s="3">
        <v>77.4</v>
      </c>
      <c r="Z719" s="3">
        <v>1.0</v>
      </c>
      <c r="AA719" s="3">
        <v>1.9</v>
      </c>
      <c r="AB719" s="3">
        <v>41.0</v>
      </c>
      <c r="AC719" s="3">
        <v>6.8</v>
      </c>
      <c r="AD719" s="3">
        <v>1.43</v>
      </c>
      <c r="AE719" s="3">
        <v>11.8</v>
      </c>
      <c r="AF719" s="3">
        <v>25.0</v>
      </c>
      <c r="AG719" s="3">
        <v>1.0</v>
      </c>
      <c r="AH719" s="3">
        <v>14.3</v>
      </c>
      <c r="AI719" s="3">
        <v>2.0</v>
      </c>
      <c r="AJ719" s="3">
        <v>0.0</v>
      </c>
      <c r="AK719" s="3">
        <v>0.0</v>
      </c>
      <c r="AL719" s="3">
        <v>0.0</v>
      </c>
      <c r="AM719" s="3">
        <v>0.0</v>
      </c>
      <c r="AN719" s="3">
        <v>3.0</v>
      </c>
      <c r="AO719" s="3">
        <v>75.2</v>
      </c>
      <c r="AP719" s="3" t="s">
        <v>4778</v>
      </c>
    </row>
    <row r="720">
      <c r="A720" s="3" t="s">
        <v>2473</v>
      </c>
      <c r="B720" s="3">
        <v>2016.0</v>
      </c>
      <c r="C720" s="3" t="s">
        <v>4784</v>
      </c>
      <c r="D720" s="3" t="s">
        <v>17</v>
      </c>
      <c r="E720" s="3">
        <v>9.0</v>
      </c>
      <c r="F720" s="3">
        <v>11.0</v>
      </c>
      <c r="G720" s="3">
        <v>6.0</v>
      </c>
      <c r="H720" s="3">
        <v>54.5</v>
      </c>
      <c r="I720" s="3">
        <v>73.0</v>
      </c>
      <c r="J720" s="3">
        <v>12.2</v>
      </c>
      <c r="K720" s="3">
        <v>0.0</v>
      </c>
      <c r="L720" s="3">
        <v>59.8</v>
      </c>
      <c r="M720" s="3">
        <v>57.9</v>
      </c>
      <c r="N720" s="3">
        <v>53.4</v>
      </c>
      <c r="O720" s="3">
        <v>66.2</v>
      </c>
      <c r="P720" s="3">
        <v>65.4</v>
      </c>
      <c r="Q720" s="3">
        <v>53.0</v>
      </c>
      <c r="R720" s="3">
        <v>51.0</v>
      </c>
      <c r="S720" s="3">
        <v>96.2</v>
      </c>
      <c r="T720" s="3">
        <v>1.0</v>
      </c>
      <c r="U720" s="3">
        <v>1.9</v>
      </c>
      <c r="V720" s="3">
        <v>11.0</v>
      </c>
      <c r="W720" s="3">
        <v>20.8</v>
      </c>
      <c r="X720" s="3">
        <v>41.0</v>
      </c>
      <c r="Y720" s="3">
        <v>77.4</v>
      </c>
      <c r="Z720" s="3">
        <v>1.0</v>
      </c>
      <c r="AA720" s="3">
        <v>1.9</v>
      </c>
      <c r="AB720" s="3">
        <v>41.0</v>
      </c>
      <c r="AC720" s="3">
        <v>6.8</v>
      </c>
      <c r="AD720" s="3">
        <v>1.43</v>
      </c>
      <c r="AE720" s="3">
        <v>11.8</v>
      </c>
      <c r="AF720" s="3">
        <v>25.0</v>
      </c>
      <c r="AG720" s="3">
        <v>1.0</v>
      </c>
      <c r="AH720" s="3">
        <v>14.3</v>
      </c>
      <c r="AI720" s="3">
        <v>2.0</v>
      </c>
      <c r="AJ720" s="3">
        <v>0.0</v>
      </c>
      <c r="AK720" s="3">
        <v>0.0</v>
      </c>
      <c r="AL720" s="3">
        <v>0.0</v>
      </c>
      <c r="AM720" s="3">
        <v>0.0</v>
      </c>
      <c r="AN720" s="3">
        <v>3.0</v>
      </c>
      <c r="AO720" s="3">
        <v>75.2</v>
      </c>
      <c r="AP720" s="3" t="s">
        <v>4778</v>
      </c>
    </row>
    <row r="721">
      <c r="A721" s="3" t="s">
        <v>2031</v>
      </c>
      <c r="B721" s="3">
        <v>2018.0</v>
      </c>
      <c r="C721" s="3" t="s">
        <v>4794</v>
      </c>
      <c r="D721" s="3" t="s">
        <v>17</v>
      </c>
      <c r="E721" s="3">
        <v>8.0</v>
      </c>
      <c r="F721" s="3">
        <v>9.0</v>
      </c>
      <c r="G721" s="3">
        <v>6.0</v>
      </c>
      <c r="H721" s="3">
        <v>66.7</v>
      </c>
      <c r="I721" s="3">
        <v>70.0</v>
      </c>
      <c r="J721" s="3">
        <v>11.7</v>
      </c>
      <c r="K721" s="3">
        <v>0.0</v>
      </c>
      <c r="L721" s="3">
        <v>59.8</v>
      </c>
      <c r="M721" s="3">
        <v>61.4</v>
      </c>
      <c r="N721" s="3">
        <v>53.4</v>
      </c>
      <c r="O721" s="3">
        <v>88.7</v>
      </c>
      <c r="P721" s="3" t="s">
        <v>4777</v>
      </c>
      <c r="Q721" s="3">
        <v>51.0</v>
      </c>
      <c r="R721" s="3">
        <v>46.0</v>
      </c>
      <c r="S721" s="3">
        <v>90.2</v>
      </c>
      <c r="T721" s="3">
        <v>0.0</v>
      </c>
      <c r="U721" s="3">
        <v>0.0</v>
      </c>
      <c r="V721" s="3">
        <v>39.0</v>
      </c>
      <c r="W721" s="3">
        <v>76.5</v>
      </c>
      <c r="X721" s="3">
        <v>12.0</v>
      </c>
      <c r="Y721" s="3">
        <v>23.5</v>
      </c>
      <c r="Z721" s="3">
        <v>0.0</v>
      </c>
      <c r="AA721" s="3">
        <v>0.0</v>
      </c>
      <c r="AB721" s="3">
        <v>21.0</v>
      </c>
      <c r="AC721" s="3">
        <v>3.5</v>
      </c>
      <c r="AD721" s="3">
        <v>1.52</v>
      </c>
      <c r="AE721" s="3">
        <v>10.1</v>
      </c>
      <c r="AF721" s="3">
        <v>25.0</v>
      </c>
      <c r="AG721" s="3">
        <v>1.0</v>
      </c>
      <c r="AH721" s="3">
        <v>14.3</v>
      </c>
      <c r="AI721" s="3">
        <v>1.0</v>
      </c>
      <c r="AJ721" s="3">
        <v>1.0</v>
      </c>
      <c r="AK721" s="3">
        <v>0.0</v>
      </c>
      <c r="AL721" s="3">
        <v>0.0</v>
      </c>
      <c r="AM721" s="3">
        <v>0.0</v>
      </c>
      <c r="AN721" s="3">
        <v>4.0</v>
      </c>
      <c r="AO721" s="3">
        <v>90.0</v>
      </c>
      <c r="AP721" s="3" t="s">
        <v>4780</v>
      </c>
    </row>
    <row r="722">
      <c r="A722" s="3" t="s">
        <v>5177</v>
      </c>
      <c r="B722" s="3">
        <v>2020.0</v>
      </c>
      <c r="C722" s="3" t="s">
        <v>4784</v>
      </c>
      <c r="D722" s="3" t="s">
        <v>17</v>
      </c>
      <c r="E722" s="3">
        <v>2.0</v>
      </c>
      <c r="F722" s="3">
        <v>3.0</v>
      </c>
      <c r="G722" s="3">
        <v>2.0</v>
      </c>
      <c r="H722" s="3">
        <v>66.7</v>
      </c>
      <c r="I722" s="3">
        <v>3.0</v>
      </c>
      <c r="J722" s="3">
        <v>1.5</v>
      </c>
      <c r="K722" s="3">
        <v>0.0</v>
      </c>
      <c r="L722" s="3">
        <v>59.8</v>
      </c>
      <c r="M722" s="3">
        <v>59.6</v>
      </c>
      <c r="N722" s="3">
        <v>70.7</v>
      </c>
      <c r="O722" s="3">
        <v>62.9</v>
      </c>
      <c r="P722" s="3" t="s">
        <v>4777</v>
      </c>
      <c r="Q722" s="3">
        <v>4.0</v>
      </c>
      <c r="R722" s="3">
        <v>4.0</v>
      </c>
      <c r="S722" s="3">
        <v>100.0</v>
      </c>
      <c r="T722" s="3">
        <v>0.0</v>
      </c>
      <c r="U722" s="3">
        <v>0.0</v>
      </c>
      <c r="V722" s="3">
        <v>1.0</v>
      </c>
      <c r="W722" s="3">
        <v>25.0</v>
      </c>
      <c r="X722" s="3">
        <v>3.0</v>
      </c>
      <c r="Y722" s="3">
        <v>75.0</v>
      </c>
      <c r="Z722" s="3">
        <v>0.0</v>
      </c>
      <c r="AA722" s="3">
        <v>0.0</v>
      </c>
      <c r="AB722" s="3">
        <v>11.0</v>
      </c>
      <c r="AC722" s="3">
        <v>5.5</v>
      </c>
      <c r="AD722" s="3">
        <v>0.75</v>
      </c>
      <c r="AE722" s="3">
        <v>-2.0</v>
      </c>
      <c r="AF722" s="3">
        <v>4.0</v>
      </c>
      <c r="AG722" s="3">
        <v>0.0</v>
      </c>
      <c r="AH722" s="3">
        <v>0.0</v>
      </c>
      <c r="AI722" s="3">
        <v>1.0</v>
      </c>
      <c r="AJ722" s="3">
        <v>0.0</v>
      </c>
      <c r="AK722" s="3">
        <v>0.0</v>
      </c>
      <c r="AL722" s="3">
        <v>0.0</v>
      </c>
      <c r="AM722" s="3">
        <v>0.0</v>
      </c>
      <c r="AN722" s="3">
        <v>0.0</v>
      </c>
      <c r="AO722" s="3">
        <v>70.1</v>
      </c>
      <c r="AP722" s="3" t="s">
        <v>4780</v>
      </c>
    </row>
    <row r="723">
      <c r="A723" s="3" t="s">
        <v>5215</v>
      </c>
      <c r="B723" s="3">
        <v>2021.0</v>
      </c>
      <c r="C723" s="3" t="s">
        <v>4785</v>
      </c>
      <c r="D723" s="3" t="s">
        <v>17</v>
      </c>
      <c r="E723" s="3">
        <v>6.0</v>
      </c>
      <c r="F723" s="3">
        <v>2.0</v>
      </c>
      <c r="G723" s="3">
        <v>2.0</v>
      </c>
      <c r="H723" s="3">
        <v>100.0</v>
      </c>
      <c r="I723" s="3">
        <v>3.0</v>
      </c>
      <c r="J723" s="3">
        <v>1.5</v>
      </c>
      <c r="K723" s="3">
        <v>0.0</v>
      </c>
      <c r="L723" s="3">
        <v>59.8</v>
      </c>
      <c r="M723" s="3">
        <v>55.6</v>
      </c>
      <c r="N723" s="3">
        <v>70.7</v>
      </c>
      <c r="O723" s="3">
        <v>71.5</v>
      </c>
      <c r="P723" s="3">
        <v>71.9</v>
      </c>
      <c r="Q723" s="3">
        <v>15.0</v>
      </c>
      <c r="R723" s="3">
        <v>12.0</v>
      </c>
      <c r="S723" s="3">
        <v>80.0</v>
      </c>
      <c r="T723" s="3">
        <v>3.0</v>
      </c>
      <c r="U723" s="3">
        <v>20.0</v>
      </c>
      <c r="V723" s="3">
        <v>9.0</v>
      </c>
      <c r="W723" s="3">
        <v>60.0</v>
      </c>
      <c r="X723" s="3">
        <v>0.0</v>
      </c>
      <c r="Y723" s="3">
        <v>0.0</v>
      </c>
      <c r="Z723" s="3">
        <v>0.0</v>
      </c>
      <c r="AA723" s="3">
        <v>0.0</v>
      </c>
      <c r="AB723" s="3">
        <v>13.0</v>
      </c>
      <c r="AC723" s="3">
        <v>6.5</v>
      </c>
      <c r="AD723" s="3">
        <v>0.25</v>
      </c>
      <c r="AE723" s="3">
        <v>-5.0</v>
      </c>
      <c r="AF723" s="3">
        <v>8.0</v>
      </c>
      <c r="AG723" s="3">
        <v>0.0</v>
      </c>
      <c r="AH723" s="3">
        <v>0.0</v>
      </c>
      <c r="AI723" s="3">
        <v>0.0</v>
      </c>
      <c r="AJ723" s="3">
        <v>0.0</v>
      </c>
      <c r="AK723" s="3">
        <v>0.0</v>
      </c>
      <c r="AL723" s="3">
        <v>0.0</v>
      </c>
      <c r="AM723" s="3">
        <v>0.0</v>
      </c>
      <c r="AN723" s="3">
        <v>0.0</v>
      </c>
      <c r="AO723" s="3">
        <v>79.2</v>
      </c>
      <c r="AP723" s="3" t="s">
        <v>4780</v>
      </c>
    </row>
    <row r="724">
      <c r="A724" s="3" t="s">
        <v>5175</v>
      </c>
      <c r="B724" s="3">
        <v>2019.0</v>
      </c>
      <c r="C724" s="3" t="s">
        <v>4793</v>
      </c>
      <c r="D724" s="3" t="s">
        <v>17</v>
      </c>
      <c r="E724" s="3">
        <v>9.0</v>
      </c>
      <c r="F724" s="3">
        <v>17.0</v>
      </c>
      <c r="G724" s="3">
        <v>11.0</v>
      </c>
      <c r="H724" s="3">
        <v>64.7</v>
      </c>
      <c r="I724" s="3">
        <v>169.0</v>
      </c>
      <c r="J724" s="3">
        <v>15.4</v>
      </c>
      <c r="K724" s="3">
        <v>2.0</v>
      </c>
      <c r="L724" s="3">
        <v>59.7</v>
      </c>
      <c r="M724" s="3">
        <v>60.5</v>
      </c>
      <c r="N724" s="3">
        <v>64.9</v>
      </c>
      <c r="O724" s="3">
        <v>68.7</v>
      </c>
      <c r="P724" s="3" t="s">
        <v>4777</v>
      </c>
      <c r="Q724" s="3">
        <v>119.0</v>
      </c>
      <c r="R724" s="3">
        <v>116.0</v>
      </c>
      <c r="S724" s="3">
        <v>97.5</v>
      </c>
      <c r="T724" s="3">
        <v>0.0</v>
      </c>
      <c r="U724" s="3">
        <v>0.0</v>
      </c>
      <c r="V724" s="3">
        <v>31.0</v>
      </c>
      <c r="W724" s="3">
        <v>26.1</v>
      </c>
      <c r="X724" s="3">
        <v>88.0</v>
      </c>
      <c r="Y724" s="3">
        <v>73.9</v>
      </c>
      <c r="Z724" s="3">
        <v>0.0</v>
      </c>
      <c r="AA724" s="3">
        <v>0.0</v>
      </c>
      <c r="AB724" s="3">
        <v>39.0</v>
      </c>
      <c r="AC724" s="3">
        <v>3.5</v>
      </c>
      <c r="AD724" s="3">
        <v>1.46</v>
      </c>
      <c r="AE724" s="3">
        <v>12.7</v>
      </c>
      <c r="AF724" s="3">
        <v>37.0</v>
      </c>
      <c r="AG724" s="3">
        <v>1.0</v>
      </c>
      <c r="AH724" s="3">
        <v>8.3</v>
      </c>
      <c r="AI724" s="3">
        <v>3.0</v>
      </c>
      <c r="AJ724" s="3">
        <v>0.0</v>
      </c>
      <c r="AK724" s="3">
        <v>0.0</v>
      </c>
      <c r="AL724" s="3">
        <v>0.0</v>
      </c>
      <c r="AM724" s="3">
        <v>1.0</v>
      </c>
      <c r="AN724" s="3">
        <v>7.0</v>
      </c>
      <c r="AO724" s="3">
        <v>136.6</v>
      </c>
      <c r="AP724" s="3" t="s">
        <v>4780</v>
      </c>
    </row>
    <row r="725">
      <c r="A725" s="3" t="s">
        <v>4918</v>
      </c>
      <c r="B725" s="3">
        <v>2020.0</v>
      </c>
      <c r="C725" s="3" t="s">
        <v>4804</v>
      </c>
      <c r="D725" s="3" t="s">
        <v>17</v>
      </c>
      <c r="E725" s="3">
        <v>6.0</v>
      </c>
      <c r="F725" s="3">
        <v>13.0</v>
      </c>
      <c r="G725" s="3">
        <v>7.0</v>
      </c>
      <c r="H725" s="3">
        <v>53.8</v>
      </c>
      <c r="I725" s="3">
        <v>113.0</v>
      </c>
      <c r="J725" s="3">
        <v>16.1</v>
      </c>
      <c r="K725" s="3">
        <v>0.0</v>
      </c>
      <c r="L725" s="3">
        <v>59.7</v>
      </c>
      <c r="M725" s="3">
        <v>59.6</v>
      </c>
      <c r="N725" s="3">
        <v>56.4</v>
      </c>
      <c r="O725" s="3">
        <v>66.7</v>
      </c>
      <c r="P725" s="3" t="s">
        <v>4777</v>
      </c>
      <c r="Q725" s="3">
        <v>99.0</v>
      </c>
      <c r="R725" s="3">
        <v>98.0</v>
      </c>
      <c r="S725" s="3">
        <v>99.0</v>
      </c>
      <c r="T725" s="3">
        <v>0.0</v>
      </c>
      <c r="U725" s="3">
        <v>0.0</v>
      </c>
      <c r="V725" s="3">
        <v>22.0</v>
      </c>
      <c r="W725" s="3">
        <v>22.2</v>
      </c>
      <c r="X725" s="3">
        <v>77.0</v>
      </c>
      <c r="Y725" s="3">
        <v>77.8</v>
      </c>
      <c r="Z725" s="3">
        <v>0.0</v>
      </c>
      <c r="AA725" s="3">
        <v>0.0</v>
      </c>
      <c r="AB725" s="3">
        <v>28.0</v>
      </c>
      <c r="AC725" s="3">
        <v>4.0</v>
      </c>
      <c r="AD725" s="3">
        <v>1.15</v>
      </c>
      <c r="AE725" s="3">
        <v>16.7</v>
      </c>
      <c r="AF725" s="3">
        <v>42.0</v>
      </c>
      <c r="AG725" s="3">
        <v>1.0</v>
      </c>
      <c r="AH725" s="3">
        <v>12.5</v>
      </c>
      <c r="AI725" s="3">
        <v>3.0</v>
      </c>
      <c r="AJ725" s="3">
        <v>1.0</v>
      </c>
      <c r="AK725" s="3">
        <v>1.0</v>
      </c>
      <c r="AL725" s="3">
        <v>0.0</v>
      </c>
      <c r="AM725" s="3">
        <v>1.0</v>
      </c>
      <c r="AN725" s="3">
        <v>4.0</v>
      </c>
      <c r="AO725" s="3">
        <v>51.1</v>
      </c>
      <c r="AP725" s="3" t="s">
        <v>4792</v>
      </c>
    </row>
    <row r="726">
      <c r="A726" s="3" t="s">
        <v>3793</v>
      </c>
      <c r="B726" s="3">
        <v>2020.0</v>
      </c>
      <c r="C726" s="3" t="s">
        <v>5029</v>
      </c>
      <c r="D726" s="3" t="s">
        <v>17</v>
      </c>
      <c r="E726" s="3">
        <v>7.0</v>
      </c>
      <c r="F726" s="3">
        <v>14.0</v>
      </c>
      <c r="G726" s="3">
        <v>10.0</v>
      </c>
      <c r="H726" s="3">
        <v>71.4</v>
      </c>
      <c r="I726" s="3">
        <v>108.0</v>
      </c>
      <c r="J726" s="3">
        <v>10.8</v>
      </c>
      <c r="K726" s="3">
        <v>0.0</v>
      </c>
      <c r="L726" s="3">
        <v>59.7</v>
      </c>
      <c r="M726" s="3">
        <v>58.6</v>
      </c>
      <c r="N726" s="3">
        <v>47.1</v>
      </c>
      <c r="O726" s="3">
        <v>74.1</v>
      </c>
      <c r="P726" s="3" t="s">
        <v>4777</v>
      </c>
      <c r="Q726" s="3">
        <v>90.0</v>
      </c>
      <c r="R726" s="3">
        <v>87.0</v>
      </c>
      <c r="S726" s="3">
        <v>96.7</v>
      </c>
      <c r="T726" s="3">
        <v>0.0</v>
      </c>
      <c r="U726" s="3">
        <v>0.0</v>
      </c>
      <c r="V726" s="3">
        <v>60.0</v>
      </c>
      <c r="W726" s="3">
        <v>66.7</v>
      </c>
      <c r="X726" s="3">
        <v>30.0</v>
      </c>
      <c r="Y726" s="3">
        <v>33.3</v>
      </c>
      <c r="Z726" s="3">
        <v>0.0</v>
      </c>
      <c r="AA726" s="3">
        <v>0.0</v>
      </c>
      <c r="AB726" s="3">
        <v>40.0</v>
      </c>
      <c r="AC726" s="3">
        <v>4.0</v>
      </c>
      <c r="AD726" s="3">
        <v>1.24</v>
      </c>
      <c r="AE726" s="3">
        <v>5.9</v>
      </c>
      <c r="AF726" s="3">
        <v>24.0</v>
      </c>
      <c r="AG726" s="3">
        <v>2.0</v>
      </c>
      <c r="AH726" s="3">
        <v>16.7</v>
      </c>
      <c r="AI726" s="3">
        <v>1.0</v>
      </c>
      <c r="AJ726" s="3">
        <v>0.0</v>
      </c>
      <c r="AK726" s="3">
        <v>0.0</v>
      </c>
      <c r="AL726" s="3">
        <v>0.0</v>
      </c>
      <c r="AM726" s="3">
        <v>2.0</v>
      </c>
      <c r="AN726" s="3">
        <v>6.0</v>
      </c>
      <c r="AO726" s="3">
        <v>93.8</v>
      </c>
      <c r="AP726" s="3" t="s">
        <v>4780</v>
      </c>
    </row>
    <row r="727">
      <c r="A727" s="3" t="s">
        <v>5222</v>
      </c>
      <c r="B727" s="3">
        <v>2016.0</v>
      </c>
      <c r="C727" s="3" t="s">
        <v>4890</v>
      </c>
      <c r="D727" s="3" t="s">
        <v>17</v>
      </c>
      <c r="E727" s="3">
        <v>9.0</v>
      </c>
      <c r="F727" s="3">
        <v>8.0</v>
      </c>
      <c r="G727" s="3">
        <v>4.0</v>
      </c>
      <c r="H727" s="3">
        <v>50.0</v>
      </c>
      <c r="I727" s="3">
        <v>94.0</v>
      </c>
      <c r="J727" s="3">
        <v>23.5</v>
      </c>
      <c r="K727" s="3">
        <v>0.0</v>
      </c>
      <c r="L727" s="3">
        <v>59.7</v>
      </c>
      <c r="M727" s="3">
        <v>58.1</v>
      </c>
      <c r="N727" s="3">
        <v>45.4</v>
      </c>
      <c r="O727" s="3">
        <v>65.0</v>
      </c>
      <c r="P727" s="3" t="s">
        <v>4777</v>
      </c>
      <c r="Q727" s="3">
        <v>82.0</v>
      </c>
      <c r="R727" s="3">
        <v>81.0</v>
      </c>
      <c r="S727" s="3">
        <v>98.8</v>
      </c>
      <c r="T727" s="3">
        <v>0.0</v>
      </c>
      <c r="U727" s="3">
        <v>0.0</v>
      </c>
      <c r="V727" s="3">
        <v>80.0</v>
      </c>
      <c r="W727" s="3">
        <v>97.6</v>
      </c>
      <c r="X727" s="3">
        <v>2.0</v>
      </c>
      <c r="Y727" s="3">
        <v>2.4</v>
      </c>
      <c r="Z727" s="3">
        <v>0.0</v>
      </c>
      <c r="AA727" s="3">
        <v>0.0</v>
      </c>
      <c r="AB727" s="3">
        <v>36.0</v>
      </c>
      <c r="AC727" s="3">
        <v>9.0</v>
      </c>
      <c r="AD727" s="3">
        <v>1.16</v>
      </c>
      <c r="AE727" s="3">
        <v>12.1</v>
      </c>
      <c r="AF727" s="3">
        <v>37.0</v>
      </c>
      <c r="AG727" s="3">
        <v>1.0</v>
      </c>
      <c r="AH727" s="3">
        <v>20.0</v>
      </c>
      <c r="AI727" s="3">
        <v>0.0</v>
      </c>
      <c r="AJ727" s="3">
        <v>0.0</v>
      </c>
      <c r="AK727" s="3">
        <v>1.0</v>
      </c>
      <c r="AL727" s="3">
        <v>0.0</v>
      </c>
      <c r="AM727" s="3">
        <v>0.0</v>
      </c>
      <c r="AN727" s="3">
        <v>3.0</v>
      </c>
      <c r="AO727" s="3">
        <v>53.1</v>
      </c>
      <c r="AP727" s="3" t="s">
        <v>4780</v>
      </c>
    </row>
    <row r="728">
      <c r="A728" s="3" t="s">
        <v>5086</v>
      </c>
      <c r="B728" s="3">
        <v>2018.0</v>
      </c>
      <c r="C728" s="3" t="s">
        <v>4802</v>
      </c>
      <c r="D728" s="3" t="s">
        <v>17</v>
      </c>
      <c r="E728" s="3">
        <v>12.0</v>
      </c>
      <c r="F728" s="3">
        <v>16.0</v>
      </c>
      <c r="G728" s="3">
        <v>9.0</v>
      </c>
      <c r="H728" s="3">
        <v>56.3</v>
      </c>
      <c r="I728" s="3">
        <v>90.0</v>
      </c>
      <c r="J728" s="3">
        <v>10.0</v>
      </c>
      <c r="K728" s="3">
        <v>1.0</v>
      </c>
      <c r="L728" s="3">
        <v>59.7</v>
      </c>
      <c r="M728" s="3">
        <v>55.5</v>
      </c>
      <c r="N728" s="3">
        <v>80.1</v>
      </c>
      <c r="O728" s="3">
        <v>67.5</v>
      </c>
      <c r="P728" s="3" t="s">
        <v>4777</v>
      </c>
      <c r="Q728" s="3">
        <v>166.0</v>
      </c>
      <c r="R728" s="3">
        <v>157.0</v>
      </c>
      <c r="S728" s="3">
        <v>94.6</v>
      </c>
      <c r="T728" s="3">
        <v>0.0</v>
      </c>
      <c r="U728" s="3">
        <v>0.0</v>
      </c>
      <c r="V728" s="3">
        <v>8.0</v>
      </c>
      <c r="W728" s="3">
        <v>4.8</v>
      </c>
      <c r="X728" s="3">
        <v>158.0</v>
      </c>
      <c r="Y728" s="3">
        <v>95.2</v>
      </c>
      <c r="Z728" s="3">
        <v>0.0</v>
      </c>
      <c r="AA728" s="3">
        <v>0.0</v>
      </c>
      <c r="AB728" s="3">
        <v>36.0</v>
      </c>
      <c r="AC728" s="3">
        <v>4.0</v>
      </c>
      <c r="AD728" s="3">
        <v>0.57</v>
      </c>
      <c r="AE728" s="3">
        <v>11.7</v>
      </c>
      <c r="AF728" s="3">
        <v>24.0</v>
      </c>
      <c r="AG728" s="3">
        <v>0.0</v>
      </c>
      <c r="AH728" s="3">
        <v>0.0</v>
      </c>
      <c r="AI728" s="3">
        <v>1.0</v>
      </c>
      <c r="AJ728" s="3">
        <v>1.0</v>
      </c>
      <c r="AK728" s="3">
        <v>0.0</v>
      </c>
      <c r="AL728" s="3">
        <v>0.0</v>
      </c>
      <c r="AM728" s="3">
        <v>5.0</v>
      </c>
      <c r="AN728" s="3">
        <v>5.0</v>
      </c>
      <c r="AO728" s="3">
        <v>93.2</v>
      </c>
      <c r="AP728" s="3" t="s">
        <v>4780</v>
      </c>
    </row>
    <row r="729">
      <c r="A729" s="3" t="s">
        <v>3819</v>
      </c>
      <c r="B729" s="3">
        <v>2020.0</v>
      </c>
      <c r="C729" s="3" t="s">
        <v>4805</v>
      </c>
      <c r="D729" s="3" t="s">
        <v>17</v>
      </c>
      <c r="E729" s="3">
        <v>5.0</v>
      </c>
      <c r="F729" s="3">
        <v>7.0</v>
      </c>
      <c r="G729" s="3">
        <v>5.0</v>
      </c>
      <c r="H729" s="3">
        <v>71.4</v>
      </c>
      <c r="I729" s="3">
        <v>55.0</v>
      </c>
      <c r="J729" s="3">
        <v>11.0</v>
      </c>
      <c r="K729" s="3">
        <v>0.0</v>
      </c>
      <c r="L729" s="3">
        <v>59.7</v>
      </c>
      <c r="M729" s="3">
        <v>57.9</v>
      </c>
      <c r="N729" s="3">
        <v>76.3</v>
      </c>
      <c r="O729" s="3">
        <v>65.7</v>
      </c>
      <c r="P729" s="3" t="s">
        <v>4777</v>
      </c>
      <c r="Q729" s="3">
        <v>78.0</v>
      </c>
      <c r="R729" s="3">
        <v>74.0</v>
      </c>
      <c r="S729" s="3">
        <v>94.9</v>
      </c>
      <c r="T729" s="3">
        <v>0.0</v>
      </c>
      <c r="U729" s="3">
        <v>0.0</v>
      </c>
      <c r="V729" s="3">
        <v>49.0</v>
      </c>
      <c r="W729" s="3">
        <v>62.8</v>
      </c>
      <c r="X729" s="3">
        <v>29.0</v>
      </c>
      <c r="Y729" s="3">
        <v>37.2</v>
      </c>
      <c r="Z729" s="3">
        <v>0.0</v>
      </c>
      <c r="AA729" s="3">
        <v>0.0</v>
      </c>
      <c r="AB729" s="3">
        <v>32.0</v>
      </c>
      <c r="AC729" s="3">
        <v>6.4</v>
      </c>
      <c r="AD729" s="3">
        <v>0.74</v>
      </c>
      <c r="AE729" s="3">
        <v>8.1</v>
      </c>
      <c r="AF729" s="3">
        <v>15.0</v>
      </c>
      <c r="AG729" s="3">
        <v>0.0</v>
      </c>
      <c r="AH729" s="3">
        <v>0.0</v>
      </c>
      <c r="AI729" s="3">
        <v>1.0</v>
      </c>
      <c r="AJ729" s="3">
        <v>1.0</v>
      </c>
      <c r="AK729" s="3">
        <v>0.0</v>
      </c>
      <c r="AL729" s="3">
        <v>0.0</v>
      </c>
      <c r="AM729" s="3">
        <v>1.0</v>
      </c>
      <c r="AN729" s="3">
        <v>3.0</v>
      </c>
      <c r="AO729" s="3">
        <v>94.3</v>
      </c>
      <c r="AP729" s="3" t="s">
        <v>4778</v>
      </c>
    </row>
    <row r="730">
      <c r="A730" s="3" t="s">
        <v>1845</v>
      </c>
      <c r="B730" s="3">
        <v>2023.0</v>
      </c>
      <c r="C730" s="3" t="s">
        <v>4785</v>
      </c>
      <c r="D730" s="3" t="s">
        <v>17</v>
      </c>
      <c r="E730" s="3">
        <v>12.0</v>
      </c>
      <c r="F730" s="3">
        <v>42.0</v>
      </c>
      <c r="G730" s="3">
        <v>34.0</v>
      </c>
      <c r="H730" s="3">
        <v>81.0</v>
      </c>
      <c r="I730" s="3">
        <v>429.0</v>
      </c>
      <c r="J730" s="3">
        <v>12.6</v>
      </c>
      <c r="K730" s="3">
        <v>0.0</v>
      </c>
      <c r="L730" s="3">
        <v>59.6</v>
      </c>
      <c r="M730" s="3">
        <v>61.2</v>
      </c>
      <c r="N730" s="3">
        <v>67.3</v>
      </c>
      <c r="O730" s="3">
        <v>72.6</v>
      </c>
      <c r="P730" s="3" t="s">
        <v>4777</v>
      </c>
      <c r="Q730" s="3">
        <v>366.0</v>
      </c>
      <c r="R730" s="3">
        <v>351.0</v>
      </c>
      <c r="S730" s="3">
        <v>95.9</v>
      </c>
      <c r="T730" s="3">
        <v>0.0</v>
      </c>
      <c r="U730" s="3">
        <v>0.0</v>
      </c>
      <c r="V730" s="3">
        <v>101.0</v>
      </c>
      <c r="W730" s="3">
        <v>27.6</v>
      </c>
      <c r="X730" s="3">
        <v>261.0</v>
      </c>
      <c r="Y730" s="3">
        <v>71.3</v>
      </c>
      <c r="Z730" s="3">
        <v>4.0</v>
      </c>
      <c r="AA730" s="3">
        <v>1.1</v>
      </c>
      <c r="AB730" s="3">
        <v>157.0</v>
      </c>
      <c r="AC730" s="3">
        <v>4.6</v>
      </c>
      <c r="AD730" s="3">
        <v>1.22</v>
      </c>
      <c r="AE730" s="3">
        <v>11.1</v>
      </c>
      <c r="AF730" s="3">
        <v>41.0</v>
      </c>
      <c r="AG730" s="3">
        <v>2.0</v>
      </c>
      <c r="AH730" s="3">
        <v>5.6</v>
      </c>
      <c r="AI730" s="3">
        <v>2.0</v>
      </c>
      <c r="AJ730" s="3">
        <v>0.0</v>
      </c>
      <c r="AK730" s="3">
        <v>0.0</v>
      </c>
      <c r="AL730" s="3">
        <v>0.0</v>
      </c>
      <c r="AM730" s="3">
        <v>9.0</v>
      </c>
      <c r="AN730" s="3">
        <v>25.0</v>
      </c>
      <c r="AO730" s="3">
        <v>109.2</v>
      </c>
      <c r="AP730" s="3" t="s">
        <v>4778</v>
      </c>
    </row>
    <row r="731">
      <c r="A731" s="3" t="s">
        <v>4912</v>
      </c>
      <c r="B731" s="3">
        <v>2016.0</v>
      </c>
      <c r="C731" s="3" t="s">
        <v>4800</v>
      </c>
      <c r="D731" s="3" t="s">
        <v>17</v>
      </c>
      <c r="E731" s="3">
        <v>12.0</v>
      </c>
      <c r="F731" s="3">
        <v>32.0</v>
      </c>
      <c r="G731" s="3">
        <v>19.0</v>
      </c>
      <c r="H731" s="3">
        <v>59.4</v>
      </c>
      <c r="I731" s="3">
        <v>307.0</v>
      </c>
      <c r="J731" s="3">
        <v>16.2</v>
      </c>
      <c r="K731" s="3">
        <v>2.0</v>
      </c>
      <c r="L731" s="3">
        <v>59.6</v>
      </c>
      <c r="M731" s="3">
        <v>58.9</v>
      </c>
      <c r="N731" s="3">
        <v>73.6</v>
      </c>
      <c r="O731" s="3">
        <v>70.1</v>
      </c>
      <c r="P731" s="3" t="s">
        <v>4777</v>
      </c>
      <c r="Q731" s="3">
        <v>220.0</v>
      </c>
      <c r="R731" s="3">
        <v>212.0</v>
      </c>
      <c r="S731" s="3">
        <v>96.4</v>
      </c>
      <c r="T731" s="3">
        <v>0.0</v>
      </c>
      <c r="U731" s="3">
        <v>0.0</v>
      </c>
      <c r="V731" s="3">
        <v>2.0</v>
      </c>
      <c r="W731" s="3">
        <v>0.9</v>
      </c>
      <c r="X731" s="3">
        <v>218.0</v>
      </c>
      <c r="Y731" s="3">
        <v>99.1</v>
      </c>
      <c r="Z731" s="3">
        <v>0.0</v>
      </c>
      <c r="AA731" s="3">
        <v>0.0</v>
      </c>
      <c r="AB731" s="3">
        <v>104.0</v>
      </c>
      <c r="AC731" s="3">
        <v>5.5</v>
      </c>
      <c r="AD731" s="3">
        <v>1.45</v>
      </c>
      <c r="AE731" s="3">
        <v>18.2</v>
      </c>
      <c r="AF731" s="3">
        <v>49.0</v>
      </c>
      <c r="AG731" s="3">
        <v>1.0</v>
      </c>
      <c r="AH731" s="3">
        <v>5.0</v>
      </c>
      <c r="AI731" s="3">
        <v>0.0</v>
      </c>
      <c r="AJ731" s="3">
        <v>0.0</v>
      </c>
      <c r="AK731" s="3">
        <v>0.0</v>
      </c>
      <c r="AL731" s="3">
        <v>0.0</v>
      </c>
      <c r="AM731" s="3">
        <v>2.0</v>
      </c>
      <c r="AN731" s="3">
        <v>11.0</v>
      </c>
      <c r="AO731" s="3">
        <v>112.4</v>
      </c>
      <c r="AP731" s="3" t="s">
        <v>4778</v>
      </c>
    </row>
    <row r="732">
      <c r="A732" s="3" t="s">
        <v>5133</v>
      </c>
      <c r="B732" s="3">
        <v>2020.0</v>
      </c>
      <c r="C732" s="3" t="s">
        <v>4787</v>
      </c>
      <c r="D732" s="3" t="s">
        <v>17</v>
      </c>
      <c r="E732" s="3">
        <v>6.0</v>
      </c>
      <c r="F732" s="3">
        <v>7.0</v>
      </c>
      <c r="G732" s="3">
        <v>5.0</v>
      </c>
      <c r="H732" s="3">
        <v>71.4</v>
      </c>
      <c r="I732" s="3">
        <v>81.0</v>
      </c>
      <c r="J732" s="3">
        <v>16.2</v>
      </c>
      <c r="K732" s="3">
        <v>1.0</v>
      </c>
      <c r="L732" s="3">
        <v>59.6</v>
      </c>
      <c r="M732" s="3">
        <v>62.9</v>
      </c>
      <c r="N732" s="3">
        <v>76.3</v>
      </c>
      <c r="O732" s="3">
        <v>65.7</v>
      </c>
      <c r="P732" s="3" t="s">
        <v>4777</v>
      </c>
      <c r="Q732" s="3">
        <v>35.0</v>
      </c>
      <c r="R732" s="3">
        <v>34.0</v>
      </c>
      <c r="S732" s="3">
        <v>97.1</v>
      </c>
      <c r="T732" s="3">
        <v>0.0</v>
      </c>
      <c r="U732" s="3">
        <v>0.0</v>
      </c>
      <c r="V732" s="3">
        <v>6.0</v>
      </c>
      <c r="W732" s="3">
        <v>17.1</v>
      </c>
      <c r="X732" s="3">
        <v>29.0</v>
      </c>
      <c r="Y732" s="3">
        <v>82.9</v>
      </c>
      <c r="Z732" s="3">
        <v>0.0</v>
      </c>
      <c r="AA732" s="3">
        <v>0.0</v>
      </c>
      <c r="AB732" s="3">
        <v>29.0</v>
      </c>
      <c r="AC732" s="3">
        <v>5.8</v>
      </c>
      <c r="AD732" s="3">
        <v>2.38</v>
      </c>
      <c r="AE732" s="3">
        <v>11.7</v>
      </c>
      <c r="AF732" s="3">
        <v>41.0</v>
      </c>
      <c r="AG732" s="3">
        <v>0.0</v>
      </c>
      <c r="AH732" s="3">
        <v>0.0</v>
      </c>
      <c r="AI732" s="3">
        <v>1.0</v>
      </c>
      <c r="AJ732" s="3">
        <v>0.0</v>
      </c>
      <c r="AK732" s="3">
        <v>0.0</v>
      </c>
      <c r="AL732" s="3">
        <v>0.0</v>
      </c>
      <c r="AM732" s="3">
        <v>1.0</v>
      </c>
      <c r="AN732" s="3">
        <v>2.0</v>
      </c>
      <c r="AO732" s="3">
        <v>149.4</v>
      </c>
      <c r="AP732" s="3" t="s">
        <v>4780</v>
      </c>
    </row>
    <row r="733">
      <c r="A733" s="3" t="s">
        <v>5223</v>
      </c>
      <c r="B733" s="3">
        <v>2018.0</v>
      </c>
      <c r="C733" s="3" t="s">
        <v>4798</v>
      </c>
      <c r="D733" s="3" t="s">
        <v>17</v>
      </c>
      <c r="E733" s="3">
        <v>8.0</v>
      </c>
      <c r="F733" s="3">
        <v>4.0</v>
      </c>
      <c r="G733" s="3">
        <v>1.0</v>
      </c>
      <c r="H733" s="3">
        <v>25.0</v>
      </c>
      <c r="I733" s="3">
        <v>57.0</v>
      </c>
      <c r="J733" s="3">
        <v>57.0</v>
      </c>
      <c r="K733" s="3">
        <v>1.0</v>
      </c>
      <c r="L733" s="3">
        <v>59.6</v>
      </c>
      <c r="M733" s="3">
        <v>68.3</v>
      </c>
      <c r="N733" s="3">
        <v>66.7</v>
      </c>
      <c r="O733" s="3">
        <v>61.0</v>
      </c>
      <c r="P733" s="3" t="s">
        <v>4777</v>
      </c>
      <c r="Q733" s="3">
        <v>20.0</v>
      </c>
      <c r="R733" s="3">
        <v>19.0</v>
      </c>
      <c r="S733" s="3">
        <v>95.0</v>
      </c>
      <c r="T733" s="3">
        <v>0.0</v>
      </c>
      <c r="U733" s="3">
        <v>0.0</v>
      </c>
      <c r="V733" s="3">
        <v>5.0</v>
      </c>
      <c r="W733" s="3">
        <v>25.0</v>
      </c>
      <c r="X733" s="3">
        <v>15.0</v>
      </c>
      <c r="Y733" s="3">
        <v>75.0</v>
      </c>
      <c r="Z733" s="3">
        <v>0.0</v>
      </c>
      <c r="AA733" s="3">
        <v>0.0</v>
      </c>
      <c r="AB733" s="3">
        <v>60.0</v>
      </c>
      <c r="AC733" s="3">
        <v>60.0</v>
      </c>
      <c r="AD733" s="3">
        <v>3.0</v>
      </c>
      <c r="AE733" s="3">
        <v>36.3</v>
      </c>
      <c r="AF733" s="3">
        <v>43.0</v>
      </c>
      <c r="AG733" s="3">
        <v>0.0</v>
      </c>
      <c r="AH733" s="3">
        <v>0.0</v>
      </c>
      <c r="AI733" s="3">
        <v>0.0</v>
      </c>
      <c r="AJ733" s="3">
        <v>0.0</v>
      </c>
      <c r="AK733" s="3">
        <v>0.0</v>
      </c>
      <c r="AL733" s="3">
        <v>0.0</v>
      </c>
      <c r="AM733" s="3">
        <v>1.0</v>
      </c>
      <c r="AN733" s="3">
        <v>2.0</v>
      </c>
      <c r="AO733" s="3">
        <v>118.8</v>
      </c>
      <c r="AP733" s="3" t="s">
        <v>4818</v>
      </c>
    </row>
    <row r="734">
      <c r="A734" s="3" t="s">
        <v>5150</v>
      </c>
      <c r="B734" s="3">
        <v>2022.0</v>
      </c>
      <c r="C734" s="3" t="s">
        <v>4802</v>
      </c>
      <c r="D734" s="3" t="s">
        <v>17</v>
      </c>
      <c r="E734" s="3">
        <v>7.0</v>
      </c>
      <c r="F734" s="3">
        <v>12.0</v>
      </c>
      <c r="G734" s="3">
        <v>5.0</v>
      </c>
      <c r="H734" s="3">
        <v>41.7</v>
      </c>
      <c r="I734" s="3">
        <v>56.0</v>
      </c>
      <c r="J734" s="3">
        <v>11.2</v>
      </c>
      <c r="K734" s="3">
        <v>0.0</v>
      </c>
      <c r="L734" s="3">
        <v>59.6</v>
      </c>
      <c r="M734" s="3">
        <v>62.0</v>
      </c>
      <c r="N734" s="3">
        <v>77.5</v>
      </c>
      <c r="O734" s="3">
        <v>70.8</v>
      </c>
      <c r="P734" s="3" t="s">
        <v>4777</v>
      </c>
      <c r="Q734" s="3">
        <v>47.0</v>
      </c>
      <c r="R734" s="3">
        <v>43.0</v>
      </c>
      <c r="S734" s="3">
        <v>91.5</v>
      </c>
      <c r="T734" s="3">
        <v>0.0</v>
      </c>
      <c r="U734" s="3">
        <v>0.0</v>
      </c>
      <c r="V734" s="3">
        <v>37.0</v>
      </c>
      <c r="W734" s="3">
        <v>78.7</v>
      </c>
      <c r="X734" s="3">
        <v>10.0</v>
      </c>
      <c r="Y734" s="3">
        <v>21.3</v>
      </c>
      <c r="Z734" s="3">
        <v>0.0</v>
      </c>
      <c r="AA734" s="3">
        <v>0.0</v>
      </c>
      <c r="AB734" s="3">
        <v>40.0</v>
      </c>
      <c r="AC734" s="3">
        <v>8.0</v>
      </c>
      <c r="AD734" s="3">
        <v>1.3</v>
      </c>
      <c r="AE734" s="3">
        <v>12.2</v>
      </c>
      <c r="AF734" s="3">
        <v>22.0</v>
      </c>
      <c r="AG734" s="3">
        <v>0.0</v>
      </c>
      <c r="AH734" s="3">
        <v>0.0</v>
      </c>
      <c r="AI734" s="3">
        <v>3.0</v>
      </c>
      <c r="AJ734" s="3">
        <v>0.0</v>
      </c>
      <c r="AK734" s="3">
        <v>0.0</v>
      </c>
      <c r="AL734" s="3">
        <v>0.0</v>
      </c>
      <c r="AM734" s="3">
        <v>2.0</v>
      </c>
      <c r="AN734" s="3">
        <v>3.0</v>
      </c>
      <c r="AO734" s="3">
        <v>56.3</v>
      </c>
      <c r="AP734" s="3" t="s">
        <v>4780</v>
      </c>
    </row>
    <row r="735">
      <c r="A735" s="3" t="s">
        <v>5169</v>
      </c>
      <c r="B735" s="3">
        <v>2023.0</v>
      </c>
      <c r="C735" s="3" t="s">
        <v>4797</v>
      </c>
      <c r="D735" s="3" t="s">
        <v>17</v>
      </c>
      <c r="E735" s="3">
        <v>7.0</v>
      </c>
      <c r="F735" s="3">
        <v>4.0</v>
      </c>
      <c r="G735" s="3">
        <v>4.0</v>
      </c>
      <c r="H735" s="3">
        <v>100.0</v>
      </c>
      <c r="I735" s="3">
        <v>44.0</v>
      </c>
      <c r="J735" s="3">
        <v>11.0</v>
      </c>
      <c r="K735" s="3">
        <v>0.0</v>
      </c>
      <c r="L735" s="3">
        <v>59.6</v>
      </c>
      <c r="M735" s="3">
        <v>60.9</v>
      </c>
      <c r="N735" s="3">
        <v>74.9</v>
      </c>
      <c r="O735" s="3">
        <v>65.0</v>
      </c>
      <c r="P735" s="3" t="s">
        <v>4777</v>
      </c>
      <c r="Q735" s="3">
        <v>46.0</v>
      </c>
      <c r="R735" s="3">
        <v>44.0</v>
      </c>
      <c r="S735" s="3">
        <v>95.7</v>
      </c>
      <c r="T735" s="3">
        <v>0.0</v>
      </c>
      <c r="U735" s="3">
        <v>0.0</v>
      </c>
      <c r="V735" s="3">
        <v>21.0</v>
      </c>
      <c r="W735" s="3">
        <v>45.7</v>
      </c>
      <c r="X735" s="3">
        <v>25.0</v>
      </c>
      <c r="Y735" s="3">
        <v>54.3</v>
      </c>
      <c r="Z735" s="3">
        <v>0.0</v>
      </c>
      <c r="AA735" s="3">
        <v>0.0</v>
      </c>
      <c r="AB735" s="3">
        <v>32.0</v>
      </c>
      <c r="AC735" s="3">
        <v>8.0</v>
      </c>
      <c r="AD735" s="3">
        <v>1.0</v>
      </c>
      <c r="AE735" s="3">
        <v>3.0</v>
      </c>
      <c r="AF735" s="3">
        <v>13.0</v>
      </c>
      <c r="AG735" s="3">
        <v>0.0</v>
      </c>
      <c r="AH735" s="3">
        <v>0.0</v>
      </c>
      <c r="AI735" s="3">
        <v>0.0</v>
      </c>
      <c r="AJ735" s="3">
        <v>0.0</v>
      </c>
      <c r="AK735" s="3">
        <v>0.0</v>
      </c>
      <c r="AL735" s="3">
        <v>0.0</v>
      </c>
      <c r="AM735" s="3">
        <v>3.0</v>
      </c>
      <c r="AN735" s="3">
        <v>2.0</v>
      </c>
      <c r="AO735" s="3">
        <v>112.5</v>
      </c>
      <c r="AP735" s="3" t="s">
        <v>4780</v>
      </c>
    </row>
    <row r="736">
      <c r="A736" s="3" t="s">
        <v>1883</v>
      </c>
      <c r="B736" s="3">
        <v>2021.0</v>
      </c>
      <c r="C736" s="3" t="s">
        <v>4797</v>
      </c>
      <c r="D736" s="3" t="s">
        <v>17</v>
      </c>
      <c r="E736" s="3">
        <v>12.0</v>
      </c>
      <c r="F736" s="3">
        <v>38.0</v>
      </c>
      <c r="G736" s="3">
        <v>26.0</v>
      </c>
      <c r="H736" s="3">
        <v>68.4</v>
      </c>
      <c r="I736" s="3">
        <v>392.0</v>
      </c>
      <c r="J736" s="3">
        <v>15.1</v>
      </c>
      <c r="K736" s="3">
        <v>0.0</v>
      </c>
      <c r="L736" s="3">
        <v>59.5</v>
      </c>
      <c r="M736" s="3">
        <v>58.3</v>
      </c>
      <c r="N736" s="3">
        <v>44.5</v>
      </c>
      <c r="O736" s="3">
        <v>72.9</v>
      </c>
      <c r="P736" s="3" t="s">
        <v>4777</v>
      </c>
      <c r="Q736" s="3">
        <v>293.0</v>
      </c>
      <c r="R736" s="3">
        <v>283.0</v>
      </c>
      <c r="S736" s="3">
        <v>96.6</v>
      </c>
      <c r="T736" s="3">
        <v>0.0</v>
      </c>
      <c r="U736" s="3">
        <v>0.0</v>
      </c>
      <c r="V736" s="3">
        <v>141.0</v>
      </c>
      <c r="W736" s="3">
        <v>48.1</v>
      </c>
      <c r="X736" s="3">
        <v>150.0</v>
      </c>
      <c r="Y736" s="3">
        <v>51.2</v>
      </c>
      <c r="Z736" s="3">
        <v>0.0</v>
      </c>
      <c r="AA736" s="3">
        <v>0.0</v>
      </c>
      <c r="AB736" s="3">
        <v>149.0</v>
      </c>
      <c r="AC736" s="3">
        <v>5.7</v>
      </c>
      <c r="AD736" s="3">
        <v>1.39</v>
      </c>
      <c r="AE736" s="3">
        <v>12.1</v>
      </c>
      <c r="AF736" s="3">
        <v>45.0</v>
      </c>
      <c r="AG736" s="3">
        <v>5.0</v>
      </c>
      <c r="AH736" s="3">
        <v>16.1</v>
      </c>
      <c r="AI736" s="3">
        <v>4.0</v>
      </c>
      <c r="AJ736" s="3">
        <v>3.0</v>
      </c>
      <c r="AK736" s="3">
        <v>1.0</v>
      </c>
      <c r="AL736" s="3">
        <v>0.0</v>
      </c>
      <c r="AM736" s="3">
        <v>5.0</v>
      </c>
      <c r="AN736" s="3">
        <v>16.0</v>
      </c>
      <c r="AO736" s="3">
        <v>91.1</v>
      </c>
      <c r="AP736" s="3" t="s">
        <v>4792</v>
      </c>
    </row>
    <row r="737">
      <c r="A737" s="3" t="s">
        <v>5147</v>
      </c>
      <c r="B737" s="3">
        <v>2019.0</v>
      </c>
      <c r="C737" s="3" t="s">
        <v>5224</v>
      </c>
      <c r="D737" s="3" t="s">
        <v>17</v>
      </c>
      <c r="E737" s="3">
        <v>4.0</v>
      </c>
      <c r="F737" s="3">
        <v>5.0</v>
      </c>
      <c r="G737" s="3">
        <v>3.0</v>
      </c>
      <c r="H737" s="3">
        <v>60.0</v>
      </c>
      <c r="I737" s="3">
        <v>58.0</v>
      </c>
      <c r="J737" s="3">
        <v>19.3</v>
      </c>
      <c r="K737" s="3">
        <v>0.0</v>
      </c>
      <c r="L737" s="3">
        <v>59.5</v>
      </c>
      <c r="M737" s="3">
        <v>62.9</v>
      </c>
      <c r="N737" s="3">
        <v>73.1</v>
      </c>
      <c r="O737" s="3">
        <v>64.1</v>
      </c>
      <c r="P737" s="3" t="s">
        <v>4777</v>
      </c>
      <c r="Q737" s="3">
        <v>39.0</v>
      </c>
      <c r="R737" s="3">
        <v>39.0</v>
      </c>
      <c r="S737" s="3">
        <v>100.0</v>
      </c>
      <c r="T737" s="3">
        <v>0.0</v>
      </c>
      <c r="U737" s="3">
        <v>0.0</v>
      </c>
      <c r="V737" s="3">
        <v>26.0</v>
      </c>
      <c r="W737" s="3">
        <v>66.7</v>
      </c>
      <c r="X737" s="3">
        <v>13.0</v>
      </c>
      <c r="Y737" s="3">
        <v>33.3</v>
      </c>
      <c r="Z737" s="3">
        <v>0.0</v>
      </c>
      <c r="AA737" s="3">
        <v>0.0</v>
      </c>
      <c r="AB737" s="3">
        <v>27.0</v>
      </c>
      <c r="AC737" s="3">
        <v>9.0</v>
      </c>
      <c r="AD737" s="3">
        <v>1.49</v>
      </c>
      <c r="AE737" s="3">
        <v>12.8</v>
      </c>
      <c r="AF737" s="3">
        <v>29.0</v>
      </c>
      <c r="AG737" s="3">
        <v>0.0</v>
      </c>
      <c r="AH737" s="3">
        <v>0.0</v>
      </c>
      <c r="AI737" s="3">
        <v>3.0</v>
      </c>
      <c r="AJ737" s="3">
        <v>2.0</v>
      </c>
      <c r="AK737" s="3">
        <v>0.0</v>
      </c>
      <c r="AL737" s="3">
        <v>0.0</v>
      </c>
      <c r="AM737" s="3">
        <v>1.0</v>
      </c>
      <c r="AN737" s="3">
        <v>2.0</v>
      </c>
      <c r="AO737" s="3">
        <v>100.4</v>
      </c>
      <c r="AP737" s="3" t="s">
        <v>4780</v>
      </c>
    </row>
    <row r="738">
      <c r="A738" s="3" t="s">
        <v>5165</v>
      </c>
      <c r="B738" s="3">
        <v>2021.0</v>
      </c>
      <c r="C738" s="3" t="s">
        <v>4794</v>
      </c>
      <c r="D738" s="3" t="s">
        <v>17</v>
      </c>
      <c r="E738" s="3">
        <v>9.0</v>
      </c>
      <c r="F738" s="3">
        <v>45.0</v>
      </c>
      <c r="G738" s="3">
        <v>24.0</v>
      </c>
      <c r="H738" s="3">
        <v>53.3</v>
      </c>
      <c r="I738" s="3">
        <v>262.0</v>
      </c>
      <c r="J738" s="3">
        <v>10.9</v>
      </c>
      <c r="K738" s="3">
        <v>3.0</v>
      </c>
      <c r="L738" s="3">
        <v>59.4</v>
      </c>
      <c r="M738" s="3">
        <v>59.8</v>
      </c>
      <c r="N738" s="3">
        <v>58.4</v>
      </c>
      <c r="O738" s="3">
        <v>28.7</v>
      </c>
      <c r="P738" s="3" t="s">
        <v>4777</v>
      </c>
      <c r="Q738" s="3">
        <v>239.0</v>
      </c>
      <c r="R738" s="3">
        <v>226.0</v>
      </c>
      <c r="S738" s="3">
        <v>94.6</v>
      </c>
      <c r="T738" s="3">
        <v>0.0</v>
      </c>
      <c r="U738" s="3">
        <v>0.0</v>
      </c>
      <c r="V738" s="3">
        <v>43.0</v>
      </c>
      <c r="W738" s="3">
        <v>18.0</v>
      </c>
      <c r="X738" s="3">
        <v>195.0</v>
      </c>
      <c r="Y738" s="3">
        <v>81.6</v>
      </c>
      <c r="Z738" s="3">
        <v>1.0</v>
      </c>
      <c r="AA738" s="3">
        <v>0.0</v>
      </c>
      <c r="AB738" s="3">
        <v>108.0</v>
      </c>
      <c r="AC738" s="3">
        <v>4.5</v>
      </c>
      <c r="AD738" s="3">
        <v>1.16</v>
      </c>
      <c r="AE738" s="3">
        <v>12.4</v>
      </c>
      <c r="AF738" s="3">
        <v>48.0</v>
      </c>
      <c r="AG738" s="3">
        <v>3.0</v>
      </c>
      <c r="AH738" s="3">
        <v>11.1</v>
      </c>
      <c r="AI738" s="3">
        <v>5.0</v>
      </c>
      <c r="AJ738" s="3">
        <v>2.0</v>
      </c>
      <c r="AK738" s="3">
        <v>2.0</v>
      </c>
      <c r="AL738" s="3">
        <v>1.0</v>
      </c>
      <c r="AM738" s="3">
        <v>2.0</v>
      </c>
      <c r="AN738" s="3">
        <v>11.0</v>
      </c>
      <c r="AO738" s="3">
        <v>74.5</v>
      </c>
      <c r="AP738" s="3" t="s">
        <v>4780</v>
      </c>
    </row>
    <row r="739">
      <c r="A739" s="2" t="s">
        <v>4949</v>
      </c>
      <c r="B739" s="3">
        <v>2023.0</v>
      </c>
      <c r="C739" s="2" t="s">
        <v>4784</v>
      </c>
      <c r="D739" s="2" t="s">
        <v>17</v>
      </c>
      <c r="E739" s="2">
        <v>11.0</v>
      </c>
      <c r="F739" s="2">
        <v>20.0</v>
      </c>
      <c r="G739" s="2">
        <v>15.0</v>
      </c>
      <c r="H739" s="2">
        <v>75.0</v>
      </c>
      <c r="I739" s="2">
        <v>129.0</v>
      </c>
      <c r="J739" s="2">
        <v>8.6</v>
      </c>
      <c r="K739" s="2">
        <v>2.0</v>
      </c>
      <c r="L739" s="2">
        <v>59.4</v>
      </c>
      <c r="M739" s="2">
        <v>59.9</v>
      </c>
      <c r="N739" s="2">
        <v>69.9</v>
      </c>
      <c r="O739" s="2">
        <v>55.1</v>
      </c>
      <c r="P739" s="2" t="s">
        <v>4777</v>
      </c>
      <c r="Q739" s="2">
        <v>136.0</v>
      </c>
      <c r="R739" s="2">
        <v>133.0</v>
      </c>
      <c r="S739" s="2">
        <v>97.8</v>
      </c>
      <c r="T739" s="2">
        <v>0.0</v>
      </c>
      <c r="U739" s="2">
        <v>0.0</v>
      </c>
      <c r="V739" s="2">
        <v>129.0</v>
      </c>
      <c r="W739" s="2">
        <v>94.9</v>
      </c>
      <c r="X739" s="2">
        <v>6.0</v>
      </c>
      <c r="Y739" s="2">
        <v>4.4</v>
      </c>
      <c r="Z739" s="2">
        <v>0.0</v>
      </c>
      <c r="AA739" s="2">
        <v>0.0</v>
      </c>
      <c r="AB739" s="2">
        <v>59.0</v>
      </c>
      <c r="AC739" s="2">
        <v>3.9</v>
      </c>
      <c r="AD739" s="2">
        <v>0.97</v>
      </c>
      <c r="AE739" s="2">
        <v>8.3</v>
      </c>
      <c r="AF739" s="2">
        <v>35.0</v>
      </c>
      <c r="AG739" s="2">
        <v>1.0</v>
      </c>
      <c r="AH739" s="2">
        <v>6.3</v>
      </c>
      <c r="AI739" s="2">
        <v>3.0</v>
      </c>
      <c r="AJ739" s="2">
        <v>1.0</v>
      </c>
      <c r="AK739" s="2">
        <v>0.0</v>
      </c>
      <c r="AL739" s="2">
        <v>0.0</v>
      </c>
      <c r="AM739" s="2">
        <v>2.0</v>
      </c>
      <c r="AN739" s="2">
        <v>6.0</v>
      </c>
      <c r="AO739" s="2">
        <v>124.8</v>
      </c>
      <c r="AP739" s="2" t="s">
        <v>4778</v>
      </c>
    </row>
    <row r="740">
      <c r="A740" s="3" t="s">
        <v>3260</v>
      </c>
      <c r="B740" s="3">
        <v>2021.0</v>
      </c>
      <c r="C740" s="3" t="s">
        <v>4793</v>
      </c>
      <c r="D740" s="3" t="s">
        <v>17</v>
      </c>
      <c r="E740" s="3">
        <v>6.0</v>
      </c>
      <c r="F740" s="3">
        <v>5.0</v>
      </c>
      <c r="G740" s="3">
        <v>5.0</v>
      </c>
      <c r="H740" s="3">
        <v>100.0</v>
      </c>
      <c r="I740" s="3">
        <v>52.0</v>
      </c>
      <c r="J740" s="3">
        <v>10.4</v>
      </c>
      <c r="K740" s="3">
        <v>0.0</v>
      </c>
      <c r="L740" s="3">
        <v>59.4</v>
      </c>
      <c r="M740" s="3">
        <v>60.7</v>
      </c>
      <c r="N740" s="3">
        <v>76.3</v>
      </c>
      <c r="O740" s="3">
        <v>67.7</v>
      </c>
      <c r="P740" s="3" t="s">
        <v>4777</v>
      </c>
      <c r="Q740" s="3">
        <v>50.0</v>
      </c>
      <c r="R740" s="3">
        <v>47.0</v>
      </c>
      <c r="S740" s="3">
        <v>94.0</v>
      </c>
      <c r="T740" s="3">
        <v>0.0</v>
      </c>
      <c r="U740" s="3">
        <v>0.0</v>
      </c>
      <c r="V740" s="3">
        <v>49.0</v>
      </c>
      <c r="W740" s="3">
        <v>98.0</v>
      </c>
      <c r="X740" s="3">
        <v>1.0</v>
      </c>
      <c r="Y740" s="3">
        <v>2.0</v>
      </c>
      <c r="Z740" s="3">
        <v>0.0</v>
      </c>
      <c r="AA740" s="3">
        <v>0.0</v>
      </c>
      <c r="AB740" s="3">
        <v>19.0</v>
      </c>
      <c r="AC740" s="3">
        <v>3.8</v>
      </c>
      <c r="AD740" s="3">
        <v>1.11</v>
      </c>
      <c r="AE740" s="3">
        <v>6.6</v>
      </c>
      <c r="AF740" s="3">
        <v>16.0</v>
      </c>
      <c r="AG740" s="3">
        <v>0.0</v>
      </c>
      <c r="AH740" s="3">
        <v>0.0</v>
      </c>
      <c r="AI740" s="3">
        <v>1.0</v>
      </c>
      <c r="AJ740" s="3">
        <v>1.0</v>
      </c>
      <c r="AK740" s="3">
        <v>0.0</v>
      </c>
      <c r="AL740" s="3">
        <v>0.0</v>
      </c>
      <c r="AM740" s="3">
        <v>0.0</v>
      </c>
      <c r="AN740" s="3">
        <v>4.0</v>
      </c>
      <c r="AO740" s="3">
        <v>110.0</v>
      </c>
      <c r="AP740" s="3" t="s">
        <v>4780</v>
      </c>
    </row>
    <row r="741">
      <c r="A741" s="3" t="s">
        <v>5225</v>
      </c>
      <c r="B741" s="3">
        <v>2018.0</v>
      </c>
      <c r="C741" s="3" t="s">
        <v>4776</v>
      </c>
      <c r="D741" s="3" t="s">
        <v>17</v>
      </c>
      <c r="E741" s="3">
        <v>3.0</v>
      </c>
      <c r="F741" s="3">
        <v>1.0</v>
      </c>
      <c r="G741" s="3">
        <v>1.0</v>
      </c>
      <c r="H741" s="3">
        <v>100.0</v>
      </c>
      <c r="I741" s="3">
        <v>9.0</v>
      </c>
      <c r="J741" s="3">
        <v>9.0</v>
      </c>
      <c r="K741" s="3">
        <v>0.0</v>
      </c>
      <c r="L741" s="3">
        <v>59.4</v>
      </c>
      <c r="M741" s="3">
        <v>58.7</v>
      </c>
      <c r="N741" s="3">
        <v>66.7</v>
      </c>
      <c r="O741" s="3">
        <v>61.0</v>
      </c>
      <c r="P741" s="3" t="s">
        <v>4777</v>
      </c>
      <c r="Q741" s="3">
        <v>18.0</v>
      </c>
      <c r="R741" s="3">
        <v>18.0</v>
      </c>
      <c r="S741" s="3">
        <v>100.0</v>
      </c>
      <c r="T741" s="3">
        <v>0.0</v>
      </c>
      <c r="U741" s="3">
        <v>0.0</v>
      </c>
      <c r="V741" s="3">
        <v>0.0</v>
      </c>
      <c r="W741" s="3">
        <v>0.0</v>
      </c>
      <c r="X741" s="3">
        <v>18.0</v>
      </c>
      <c r="Y741" s="3">
        <v>100.0</v>
      </c>
      <c r="Z741" s="3">
        <v>0.0</v>
      </c>
      <c r="AA741" s="3">
        <v>0.0</v>
      </c>
      <c r="AB741" s="3">
        <v>0.0</v>
      </c>
      <c r="AC741" s="3">
        <v>0.0</v>
      </c>
      <c r="AD741" s="3">
        <v>0.5</v>
      </c>
      <c r="AE741" s="3">
        <v>9.0</v>
      </c>
      <c r="AF741" s="3">
        <v>9.0</v>
      </c>
      <c r="AG741" s="3">
        <v>0.0</v>
      </c>
      <c r="AH741" s="3">
        <v>0.0</v>
      </c>
      <c r="AI741" s="3">
        <v>0.0</v>
      </c>
      <c r="AJ741" s="3">
        <v>0.0</v>
      </c>
      <c r="AK741" s="3">
        <v>0.0</v>
      </c>
      <c r="AL741" s="3">
        <v>0.0</v>
      </c>
      <c r="AM741" s="3">
        <v>0.0</v>
      </c>
      <c r="AN741" s="3">
        <v>1.0</v>
      </c>
      <c r="AO741" s="3">
        <v>104.2</v>
      </c>
      <c r="AP741" s="3" t="s">
        <v>4780</v>
      </c>
    </row>
    <row r="742">
      <c r="A742" s="3" t="s">
        <v>5088</v>
      </c>
      <c r="B742" s="3">
        <v>2018.0</v>
      </c>
      <c r="C742" s="3" t="s">
        <v>4938</v>
      </c>
      <c r="D742" s="3" t="s">
        <v>17</v>
      </c>
      <c r="E742" s="3">
        <v>12.0</v>
      </c>
      <c r="F742" s="3">
        <v>44.0</v>
      </c>
      <c r="G742" s="3">
        <v>24.0</v>
      </c>
      <c r="H742" s="3">
        <v>54.5</v>
      </c>
      <c r="I742" s="3">
        <v>385.0</v>
      </c>
      <c r="J742" s="3">
        <v>16.0</v>
      </c>
      <c r="K742" s="3">
        <v>4.0</v>
      </c>
      <c r="L742" s="3">
        <v>59.3</v>
      </c>
      <c r="M742" s="3">
        <v>57.6</v>
      </c>
      <c r="N742" s="3">
        <v>41.7</v>
      </c>
      <c r="O742" s="3">
        <v>70.9</v>
      </c>
      <c r="P742" s="3" t="s">
        <v>4777</v>
      </c>
      <c r="Q742" s="3">
        <v>249.0</v>
      </c>
      <c r="R742" s="3">
        <v>236.0</v>
      </c>
      <c r="S742" s="3">
        <v>94.8</v>
      </c>
      <c r="T742" s="3">
        <v>0.0</v>
      </c>
      <c r="U742" s="3">
        <v>0.0</v>
      </c>
      <c r="V742" s="3">
        <v>36.0</v>
      </c>
      <c r="W742" s="3">
        <v>14.5</v>
      </c>
      <c r="X742" s="3">
        <v>213.0</v>
      </c>
      <c r="Y742" s="3">
        <v>85.5</v>
      </c>
      <c r="Z742" s="3">
        <v>0.0</v>
      </c>
      <c r="AA742" s="3">
        <v>0.0</v>
      </c>
      <c r="AB742" s="3">
        <v>80.0</v>
      </c>
      <c r="AC742" s="3">
        <v>3.3</v>
      </c>
      <c r="AD742" s="3">
        <v>1.63</v>
      </c>
      <c r="AE742" s="3">
        <v>13.8</v>
      </c>
      <c r="AF742" s="3">
        <v>84.0</v>
      </c>
      <c r="AG742" s="3">
        <v>4.0</v>
      </c>
      <c r="AH742" s="3">
        <v>14.3</v>
      </c>
      <c r="AI742" s="3">
        <v>13.0</v>
      </c>
      <c r="AJ742" s="3">
        <v>6.0</v>
      </c>
      <c r="AK742" s="3">
        <v>1.0</v>
      </c>
      <c r="AL742" s="3">
        <v>0.0</v>
      </c>
      <c r="AM742" s="3">
        <v>0.0</v>
      </c>
      <c r="AN742" s="3">
        <v>12.0</v>
      </c>
      <c r="AO742" s="3">
        <v>104.8</v>
      </c>
      <c r="AP742" s="3" t="s">
        <v>4780</v>
      </c>
    </row>
    <row r="743">
      <c r="A743" s="3" t="s">
        <v>3793</v>
      </c>
      <c r="B743" s="3">
        <v>2021.0</v>
      </c>
      <c r="C743" s="3" t="s">
        <v>5029</v>
      </c>
      <c r="D743" s="3" t="s">
        <v>17</v>
      </c>
      <c r="E743" s="3">
        <v>11.0</v>
      </c>
      <c r="F743" s="3">
        <v>49.0</v>
      </c>
      <c r="G743" s="3">
        <v>30.0</v>
      </c>
      <c r="H743" s="3">
        <v>61.2</v>
      </c>
      <c r="I743" s="3">
        <v>344.0</v>
      </c>
      <c r="J743" s="3">
        <v>11.5</v>
      </c>
      <c r="K743" s="3">
        <v>3.0</v>
      </c>
      <c r="L743" s="3">
        <v>59.3</v>
      </c>
      <c r="M743" s="3">
        <v>56.7</v>
      </c>
      <c r="N743" s="3">
        <v>42.5</v>
      </c>
      <c r="O743" s="3">
        <v>85.9</v>
      </c>
      <c r="P743" s="3" t="s">
        <v>4777</v>
      </c>
      <c r="Q743" s="3">
        <v>244.0</v>
      </c>
      <c r="R743" s="3">
        <v>234.0</v>
      </c>
      <c r="S743" s="3">
        <v>95.9</v>
      </c>
      <c r="T743" s="3">
        <v>0.0</v>
      </c>
      <c r="U743" s="3">
        <v>0.0</v>
      </c>
      <c r="V743" s="3">
        <v>132.0</v>
      </c>
      <c r="W743" s="3">
        <v>54.1</v>
      </c>
      <c r="X743" s="3">
        <v>112.0</v>
      </c>
      <c r="Y743" s="3">
        <v>45.9</v>
      </c>
      <c r="Z743" s="3">
        <v>0.0</v>
      </c>
      <c r="AA743" s="3">
        <v>0.0</v>
      </c>
      <c r="AB743" s="3">
        <v>177.0</v>
      </c>
      <c r="AC743" s="3">
        <v>5.9</v>
      </c>
      <c r="AD743" s="3">
        <v>1.47</v>
      </c>
      <c r="AE743" s="3">
        <v>10.2</v>
      </c>
      <c r="AF743" s="3">
        <v>61.0</v>
      </c>
      <c r="AG743" s="3">
        <v>6.0</v>
      </c>
      <c r="AH743" s="3">
        <v>16.7</v>
      </c>
      <c r="AI743" s="3">
        <v>8.0</v>
      </c>
      <c r="AJ743" s="3">
        <v>6.0</v>
      </c>
      <c r="AK743" s="3">
        <v>2.0</v>
      </c>
      <c r="AL743" s="3">
        <v>0.0</v>
      </c>
      <c r="AM743" s="3">
        <v>4.0</v>
      </c>
      <c r="AN743" s="3">
        <v>10.0</v>
      </c>
      <c r="AO743" s="3">
        <v>85.8</v>
      </c>
      <c r="AP743" s="3" t="s">
        <v>4778</v>
      </c>
    </row>
    <row r="744">
      <c r="A744" s="3" t="s">
        <v>4925</v>
      </c>
      <c r="B744" s="3">
        <v>2017.0</v>
      </c>
      <c r="C744" s="3" t="s">
        <v>4779</v>
      </c>
      <c r="D744" s="3" t="s">
        <v>17</v>
      </c>
      <c r="E744" s="3">
        <v>11.0</v>
      </c>
      <c r="F744" s="3">
        <v>34.0</v>
      </c>
      <c r="G744" s="3">
        <v>18.0</v>
      </c>
      <c r="H744" s="3">
        <v>52.9</v>
      </c>
      <c r="I744" s="3">
        <v>178.0</v>
      </c>
      <c r="J744" s="3">
        <v>9.9</v>
      </c>
      <c r="K744" s="3">
        <v>2.0</v>
      </c>
      <c r="L744" s="3">
        <v>59.3</v>
      </c>
      <c r="M744" s="3">
        <v>59.7</v>
      </c>
      <c r="N744" s="3">
        <v>73.8</v>
      </c>
      <c r="O744" s="3">
        <v>70.1</v>
      </c>
      <c r="P744" s="3" t="s">
        <v>4777</v>
      </c>
      <c r="Q744" s="3">
        <v>212.0</v>
      </c>
      <c r="R744" s="3">
        <v>200.0</v>
      </c>
      <c r="S744" s="3">
        <v>94.3</v>
      </c>
      <c r="T744" s="3">
        <v>0.0</v>
      </c>
      <c r="U744" s="3">
        <v>0.0</v>
      </c>
      <c r="V744" s="3">
        <v>67.0</v>
      </c>
      <c r="W744" s="3">
        <v>31.6</v>
      </c>
      <c r="X744" s="3">
        <v>145.0</v>
      </c>
      <c r="Y744" s="3">
        <v>68.4</v>
      </c>
      <c r="Z744" s="3">
        <v>0.0</v>
      </c>
      <c r="AA744" s="3">
        <v>0.0</v>
      </c>
      <c r="AB744" s="3">
        <v>44.0</v>
      </c>
      <c r="AC744" s="3">
        <v>2.4</v>
      </c>
      <c r="AD744" s="3">
        <v>0.89</v>
      </c>
      <c r="AE744" s="3">
        <v>11.1</v>
      </c>
      <c r="AF744" s="3">
        <v>21.0</v>
      </c>
      <c r="AG744" s="3">
        <v>2.0</v>
      </c>
      <c r="AH744" s="3">
        <v>10.0</v>
      </c>
      <c r="AI744" s="3">
        <v>10.0</v>
      </c>
      <c r="AJ744" s="3">
        <v>4.0</v>
      </c>
      <c r="AK744" s="3">
        <v>1.0</v>
      </c>
      <c r="AL744" s="3">
        <v>0.0</v>
      </c>
      <c r="AM744" s="3">
        <v>0.0</v>
      </c>
      <c r="AN744" s="3">
        <v>12.0</v>
      </c>
      <c r="AO744" s="3">
        <v>75.4</v>
      </c>
      <c r="AP744" s="3" t="s">
        <v>4792</v>
      </c>
    </row>
    <row r="745">
      <c r="A745" s="3" t="s">
        <v>1676</v>
      </c>
      <c r="B745" s="3">
        <v>2019.0</v>
      </c>
      <c r="C745" s="3" t="s">
        <v>5226</v>
      </c>
      <c r="D745" s="3" t="s">
        <v>17</v>
      </c>
      <c r="E745" s="3">
        <v>11.0</v>
      </c>
      <c r="F745" s="3">
        <v>19.0</v>
      </c>
      <c r="G745" s="3">
        <v>12.0</v>
      </c>
      <c r="H745" s="3">
        <v>63.2</v>
      </c>
      <c r="I745" s="3">
        <v>119.0</v>
      </c>
      <c r="J745" s="3">
        <v>9.9</v>
      </c>
      <c r="K745" s="3">
        <v>1.0</v>
      </c>
      <c r="L745" s="3">
        <v>59.3</v>
      </c>
      <c r="M745" s="3">
        <v>54.5</v>
      </c>
      <c r="N745" s="3">
        <v>66.1</v>
      </c>
      <c r="O745" s="3">
        <v>21.4</v>
      </c>
      <c r="P745" s="3" t="s">
        <v>4777</v>
      </c>
      <c r="Q745" s="3">
        <v>139.0</v>
      </c>
      <c r="R745" s="3">
        <v>134.0</v>
      </c>
      <c r="S745" s="3">
        <v>96.4</v>
      </c>
      <c r="T745" s="3">
        <v>0.0</v>
      </c>
      <c r="U745" s="3">
        <v>0.0</v>
      </c>
      <c r="V745" s="3">
        <v>88.0</v>
      </c>
      <c r="W745" s="3">
        <v>63.3</v>
      </c>
      <c r="X745" s="3">
        <v>31.0</v>
      </c>
      <c r="Y745" s="3">
        <v>22.3</v>
      </c>
      <c r="Z745" s="3">
        <v>10.0</v>
      </c>
      <c r="AA745" s="3">
        <v>7.2</v>
      </c>
      <c r="AB745" s="3">
        <v>25.0</v>
      </c>
      <c r="AC745" s="3">
        <v>2.1</v>
      </c>
      <c r="AD745" s="3">
        <v>0.89</v>
      </c>
      <c r="AE745" s="3">
        <v>11.2</v>
      </c>
      <c r="AF745" s="3">
        <v>31.0</v>
      </c>
      <c r="AG745" s="3">
        <v>1.0</v>
      </c>
      <c r="AH745" s="3">
        <v>7.7</v>
      </c>
      <c r="AI745" s="3">
        <v>4.0</v>
      </c>
      <c r="AJ745" s="3">
        <v>4.0</v>
      </c>
      <c r="AK745" s="3">
        <v>0.0</v>
      </c>
      <c r="AL745" s="3">
        <v>1.0</v>
      </c>
      <c r="AM745" s="3">
        <v>0.0</v>
      </c>
      <c r="AN745" s="3">
        <v>5.0</v>
      </c>
      <c r="AO745" s="3">
        <v>98.4</v>
      </c>
      <c r="AP745" s="3" t="s">
        <v>4780</v>
      </c>
    </row>
    <row r="746">
      <c r="A746" s="3" t="s">
        <v>5227</v>
      </c>
      <c r="B746" s="3">
        <v>2016.0</v>
      </c>
      <c r="C746" s="3" t="s">
        <v>4878</v>
      </c>
      <c r="D746" s="3" t="s">
        <v>17</v>
      </c>
      <c r="E746" s="3">
        <v>6.0</v>
      </c>
      <c r="F746" s="3">
        <v>13.0</v>
      </c>
      <c r="G746" s="3">
        <v>9.0</v>
      </c>
      <c r="H746" s="3">
        <v>69.2</v>
      </c>
      <c r="I746" s="3">
        <v>89.0</v>
      </c>
      <c r="J746" s="3">
        <v>9.9</v>
      </c>
      <c r="K746" s="3">
        <v>0.0</v>
      </c>
      <c r="L746" s="3">
        <v>59.3</v>
      </c>
      <c r="M746" s="3">
        <v>57.7</v>
      </c>
      <c r="N746" s="3">
        <v>61.0</v>
      </c>
      <c r="O746" s="3">
        <v>18.7</v>
      </c>
      <c r="P746" s="3" t="s">
        <v>4777</v>
      </c>
      <c r="Q746" s="3">
        <v>80.0</v>
      </c>
      <c r="R746" s="3">
        <v>76.0</v>
      </c>
      <c r="S746" s="3">
        <v>95.0</v>
      </c>
      <c r="T746" s="3">
        <v>0.0</v>
      </c>
      <c r="U746" s="3">
        <v>0.0</v>
      </c>
      <c r="V746" s="3">
        <v>2.0</v>
      </c>
      <c r="W746" s="3">
        <v>2.5</v>
      </c>
      <c r="X746" s="3">
        <v>78.0</v>
      </c>
      <c r="Y746" s="3">
        <v>97.5</v>
      </c>
      <c r="Z746" s="3">
        <v>0.0</v>
      </c>
      <c r="AA746" s="3">
        <v>0.0</v>
      </c>
      <c r="AB746" s="3">
        <v>23.0</v>
      </c>
      <c r="AC746" s="3">
        <v>2.6</v>
      </c>
      <c r="AD746" s="3">
        <v>1.17</v>
      </c>
      <c r="AE746" s="3">
        <v>8.6</v>
      </c>
      <c r="AF746" s="3">
        <v>19.0</v>
      </c>
      <c r="AG746" s="3">
        <v>1.0</v>
      </c>
      <c r="AH746" s="3">
        <v>10.0</v>
      </c>
      <c r="AI746" s="3">
        <v>0.0</v>
      </c>
      <c r="AJ746" s="3">
        <v>0.0</v>
      </c>
      <c r="AK746" s="3">
        <v>1.0</v>
      </c>
      <c r="AL746" s="3">
        <v>1.0</v>
      </c>
      <c r="AM746" s="3">
        <v>0.0</v>
      </c>
      <c r="AN746" s="3">
        <v>5.0</v>
      </c>
      <c r="AO746" s="3">
        <v>56.3</v>
      </c>
      <c r="AP746" s="3" t="s">
        <v>4780</v>
      </c>
    </row>
    <row r="747">
      <c r="A747" s="3" t="s">
        <v>5014</v>
      </c>
      <c r="B747" s="3">
        <v>2019.0</v>
      </c>
      <c r="C747" s="3" t="s">
        <v>4796</v>
      </c>
      <c r="D747" s="3" t="s">
        <v>17</v>
      </c>
      <c r="E747" s="3">
        <v>8.0</v>
      </c>
      <c r="F747" s="3">
        <v>14.0</v>
      </c>
      <c r="G747" s="3">
        <v>5.0</v>
      </c>
      <c r="H747" s="3">
        <v>35.7</v>
      </c>
      <c r="I747" s="3">
        <v>79.0</v>
      </c>
      <c r="J747" s="3">
        <v>15.8</v>
      </c>
      <c r="K747" s="3">
        <v>0.0</v>
      </c>
      <c r="L747" s="3">
        <v>59.3</v>
      </c>
      <c r="M747" s="3">
        <v>55.8</v>
      </c>
      <c r="N747" s="3">
        <v>49.8</v>
      </c>
      <c r="O747" s="3">
        <v>22.0</v>
      </c>
      <c r="P747" s="3" t="s">
        <v>4777</v>
      </c>
      <c r="Q747" s="3">
        <v>104.0</v>
      </c>
      <c r="R747" s="3">
        <v>98.0</v>
      </c>
      <c r="S747" s="3">
        <v>94.2</v>
      </c>
      <c r="T747" s="3">
        <v>0.0</v>
      </c>
      <c r="U747" s="3">
        <v>0.0</v>
      </c>
      <c r="V747" s="3">
        <v>16.0</v>
      </c>
      <c r="W747" s="3">
        <v>15.4</v>
      </c>
      <c r="X747" s="3">
        <v>88.0</v>
      </c>
      <c r="Y747" s="3">
        <v>84.6</v>
      </c>
      <c r="Z747" s="3">
        <v>0.0</v>
      </c>
      <c r="AA747" s="3">
        <v>0.0</v>
      </c>
      <c r="AB747" s="3">
        <v>6.0</v>
      </c>
      <c r="AC747" s="3">
        <v>1.2</v>
      </c>
      <c r="AD747" s="3">
        <v>0.81</v>
      </c>
      <c r="AE747" s="3">
        <v>14.7</v>
      </c>
      <c r="AF747" s="3">
        <v>31.0</v>
      </c>
      <c r="AG747" s="3">
        <v>1.0</v>
      </c>
      <c r="AH747" s="3">
        <v>16.7</v>
      </c>
      <c r="AI747" s="3">
        <v>6.0</v>
      </c>
      <c r="AJ747" s="3">
        <v>1.0</v>
      </c>
      <c r="AK747" s="3">
        <v>0.0</v>
      </c>
      <c r="AL747" s="3">
        <v>1.0</v>
      </c>
      <c r="AM747" s="3">
        <v>1.0</v>
      </c>
      <c r="AN747" s="3">
        <v>3.0</v>
      </c>
      <c r="AO747" s="3">
        <v>55.4</v>
      </c>
      <c r="AP747" s="3" t="s">
        <v>4780</v>
      </c>
    </row>
    <row r="748">
      <c r="A748" s="3" t="s">
        <v>4952</v>
      </c>
      <c r="B748" s="3">
        <v>2021.0</v>
      </c>
      <c r="C748" s="3" t="s">
        <v>4776</v>
      </c>
      <c r="D748" s="3" t="s">
        <v>17</v>
      </c>
      <c r="E748" s="3">
        <v>1.0</v>
      </c>
      <c r="F748" s="3">
        <v>1.0</v>
      </c>
      <c r="G748" s="3">
        <v>1.0</v>
      </c>
      <c r="H748" s="3">
        <v>100.0</v>
      </c>
      <c r="I748" s="3">
        <v>5.0</v>
      </c>
      <c r="J748" s="3">
        <v>5.0</v>
      </c>
      <c r="K748" s="3">
        <v>0.0</v>
      </c>
      <c r="L748" s="3">
        <v>59.3</v>
      </c>
      <c r="M748" s="3">
        <v>59.1</v>
      </c>
      <c r="N748" s="3">
        <v>66.7</v>
      </c>
      <c r="O748" s="3">
        <v>61.0</v>
      </c>
      <c r="P748" s="3" t="s">
        <v>4777</v>
      </c>
      <c r="Q748" s="3">
        <v>3.0</v>
      </c>
      <c r="R748" s="3">
        <v>3.0</v>
      </c>
      <c r="S748" s="3">
        <v>100.0</v>
      </c>
      <c r="T748" s="3">
        <v>0.0</v>
      </c>
      <c r="U748" s="3">
        <v>0.0</v>
      </c>
      <c r="V748" s="3">
        <v>0.0</v>
      </c>
      <c r="W748" s="3">
        <v>0.0</v>
      </c>
      <c r="X748" s="3">
        <v>3.0</v>
      </c>
      <c r="Y748" s="3">
        <v>100.0</v>
      </c>
      <c r="Z748" s="3">
        <v>0.0</v>
      </c>
      <c r="AA748" s="3">
        <v>0.0</v>
      </c>
      <c r="AB748" s="3">
        <v>9.0</v>
      </c>
      <c r="AC748" s="3">
        <v>9.0</v>
      </c>
      <c r="AD748" s="3">
        <v>1.67</v>
      </c>
      <c r="AE748" s="3">
        <v>-4.0</v>
      </c>
      <c r="AF748" s="3">
        <v>5.0</v>
      </c>
      <c r="AG748" s="3">
        <v>0.0</v>
      </c>
      <c r="AH748" s="3">
        <v>0.0</v>
      </c>
      <c r="AI748" s="3">
        <v>0.0</v>
      </c>
      <c r="AJ748" s="3">
        <v>0.0</v>
      </c>
      <c r="AK748" s="3">
        <v>0.0</v>
      </c>
      <c r="AL748" s="3">
        <v>0.0</v>
      </c>
      <c r="AM748" s="3">
        <v>0.0</v>
      </c>
      <c r="AN748" s="3">
        <v>0.0</v>
      </c>
      <c r="AO748" s="3">
        <v>87.5</v>
      </c>
      <c r="AP748" s="3" t="s">
        <v>4780</v>
      </c>
    </row>
    <row r="749">
      <c r="A749" s="3" t="s">
        <v>5028</v>
      </c>
      <c r="B749" s="3">
        <v>2019.0</v>
      </c>
      <c r="C749" s="3" t="s">
        <v>5029</v>
      </c>
      <c r="D749" s="3" t="s">
        <v>17</v>
      </c>
      <c r="E749" s="3">
        <v>12.0</v>
      </c>
      <c r="F749" s="3">
        <v>37.0</v>
      </c>
      <c r="G749" s="3">
        <v>17.0</v>
      </c>
      <c r="H749" s="3">
        <v>45.9</v>
      </c>
      <c r="I749" s="3">
        <v>208.0</v>
      </c>
      <c r="J749" s="3">
        <v>12.2</v>
      </c>
      <c r="K749" s="3">
        <v>1.0</v>
      </c>
      <c r="L749" s="3">
        <v>59.2</v>
      </c>
      <c r="M749" s="3">
        <v>58.7</v>
      </c>
      <c r="N749" s="3">
        <v>49.0</v>
      </c>
      <c r="O749" s="3">
        <v>72.3</v>
      </c>
      <c r="P749" s="3" t="s">
        <v>4777</v>
      </c>
      <c r="Q749" s="3">
        <v>185.0</v>
      </c>
      <c r="R749" s="3">
        <v>179.0</v>
      </c>
      <c r="S749" s="3">
        <v>96.8</v>
      </c>
      <c r="T749" s="3">
        <v>0.0</v>
      </c>
      <c r="U749" s="3">
        <v>0.0</v>
      </c>
      <c r="V749" s="3">
        <v>128.0</v>
      </c>
      <c r="W749" s="3">
        <v>69.2</v>
      </c>
      <c r="X749" s="3">
        <v>56.0</v>
      </c>
      <c r="Y749" s="3">
        <v>30.3</v>
      </c>
      <c r="Z749" s="3">
        <v>0.0</v>
      </c>
      <c r="AA749" s="3">
        <v>0.0</v>
      </c>
      <c r="AB749" s="3">
        <v>46.0</v>
      </c>
      <c r="AC749" s="3">
        <v>2.7</v>
      </c>
      <c r="AD749" s="3">
        <v>1.16</v>
      </c>
      <c r="AE749" s="3">
        <v>13.6</v>
      </c>
      <c r="AF749" s="3">
        <v>38.0</v>
      </c>
      <c r="AG749" s="3">
        <v>3.0</v>
      </c>
      <c r="AH749" s="3">
        <v>15.0</v>
      </c>
      <c r="AI749" s="3">
        <v>1.0</v>
      </c>
      <c r="AJ749" s="3">
        <v>1.0</v>
      </c>
      <c r="AK749" s="3">
        <v>1.0</v>
      </c>
      <c r="AL749" s="3">
        <v>0.0</v>
      </c>
      <c r="AM749" s="3">
        <v>1.0</v>
      </c>
      <c r="AN749" s="3">
        <v>9.0</v>
      </c>
      <c r="AO749" s="3">
        <v>61.5</v>
      </c>
      <c r="AP749" s="3" t="s">
        <v>4780</v>
      </c>
    </row>
    <row r="750">
      <c r="A750" s="3" t="s">
        <v>5228</v>
      </c>
      <c r="B750" s="3">
        <v>2021.0</v>
      </c>
      <c r="C750" s="3" t="s">
        <v>4798</v>
      </c>
      <c r="D750" s="3" t="s">
        <v>17</v>
      </c>
      <c r="E750" s="3">
        <v>12.0</v>
      </c>
      <c r="F750" s="3">
        <v>17.0</v>
      </c>
      <c r="G750" s="3">
        <v>9.0</v>
      </c>
      <c r="H750" s="3">
        <v>52.9</v>
      </c>
      <c r="I750" s="3">
        <v>195.0</v>
      </c>
      <c r="J750" s="3">
        <v>21.7</v>
      </c>
      <c r="K750" s="3">
        <v>2.0</v>
      </c>
      <c r="L750" s="3">
        <v>59.2</v>
      </c>
      <c r="M750" s="3">
        <v>60.4</v>
      </c>
      <c r="N750" s="3">
        <v>29.8</v>
      </c>
      <c r="O750" s="3">
        <v>67.5</v>
      </c>
      <c r="P750" s="3" t="s">
        <v>4777</v>
      </c>
      <c r="Q750" s="3">
        <v>111.0</v>
      </c>
      <c r="R750" s="3">
        <v>107.0</v>
      </c>
      <c r="S750" s="3">
        <v>96.4</v>
      </c>
      <c r="T750" s="3">
        <v>0.0</v>
      </c>
      <c r="U750" s="3">
        <v>0.0</v>
      </c>
      <c r="V750" s="3">
        <v>82.0</v>
      </c>
      <c r="W750" s="3">
        <v>73.9</v>
      </c>
      <c r="X750" s="3">
        <v>29.0</v>
      </c>
      <c r="Y750" s="3">
        <v>26.1</v>
      </c>
      <c r="Z750" s="3">
        <v>0.0</v>
      </c>
      <c r="AA750" s="3">
        <v>0.0</v>
      </c>
      <c r="AB750" s="3">
        <v>78.0</v>
      </c>
      <c r="AC750" s="3">
        <v>8.7</v>
      </c>
      <c r="AD750" s="3">
        <v>1.82</v>
      </c>
      <c r="AE750" s="3">
        <v>15.6</v>
      </c>
      <c r="AF750" s="3">
        <v>65.0</v>
      </c>
      <c r="AG750" s="3">
        <v>2.0</v>
      </c>
      <c r="AH750" s="3">
        <v>18.2</v>
      </c>
      <c r="AI750" s="3">
        <v>3.0</v>
      </c>
      <c r="AJ750" s="3">
        <v>1.0</v>
      </c>
      <c r="AK750" s="3">
        <v>1.0</v>
      </c>
      <c r="AL750" s="3">
        <v>0.0</v>
      </c>
      <c r="AM750" s="3">
        <v>0.0</v>
      </c>
      <c r="AN750" s="3">
        <v>8.0</v>
      </c>
      <c r="AO750" s="3">
        <v>108.7</v>
      </c>
      <c r="AP750" s="3" t="s">
        <v>4778</v>
      </c>
    </row>
    <row r="751">
      <c r="A751" s="3" t="s">
        <v>5193</v>
      </c>
      <c r="B751" s="3">
        <v>2017.0</v>
      </c>
      <c r="C751" s="3" t="s">
        <v>4779</v>
      </c>
      <c r="D751" s="3" t="s">
        <v>17</v>
      </c>
      <c r="E751" s="3">
        <v>4.0</v>
      </c>
      <c r="F751" s="3">
        <v>24.0</v>
      </c>
      <c r="G751" s="3">
        <v>13.0</v>
      </c>
      <c r="H751" s="3">
        <v>54.2</v>
      </c>
      <c r="I751" s="3">
        <v>119.0</v>
      </c>
      <c r="J751" s="3">
        <v>9.2</v>
      </c>
      <c r="K751" s="3">
        <v>0.0</v>
      </c>
      <c r="L751" s="3">
        <v>59.1</v>
      </c>
      <c r="M751" s="3">
        <v>57.7</v>
      </c>
      <c r="N751" s="3">
        <v>41.3</v>
      </c>
      <c r="O751" s="3">
        <v>71.9</v>
      </c>
      <c r="P751" s="3" t="s">
        <v>4777</v>
      </c>
      <c r="Q751" s="3">
        <v>82.0</v>
      </c>
      <c r="R751" s="3">
        <v>78.0</v>
      </c>
      <c r="S751" s="3">
        <v>95.1</v>
      </c>
      <c r="T751" s="3">
        <v>0.0</v>
      </c>
      <c r="U751" s="3">
        <v>0.0</v>
      </c>
      <c r="V751" s="3">
        <v>1.0</v>
      </c>
      <c r="W751" s="3">
        <v>1.2</v>
      </c>
      <c r="X751" s="3">
        <v>81.0</v>
      </c>
      <c r="Y751" s="3">
        <v>98.8</v>
      </c>
      <c r="Z751" s="3">
        <v>0.0</v>
      </c>
      <c r="AA751" s="3">
        <v>0.0</v>
      </c>
      <c r="AB751" s="3">
        <v>52.0</v>
      </c>
      <c r="AC751" s="3">
        <v>4.0</v>
      </c>
      <c r="AD751" s="3">
        <v>1.53</v>
      </c>
      <c r="AE751" s="3">
        <v>14.5</v>
      </c>
      <c r="AF751" s="3">
        <v>19.0</v>
      </c>
      <c r="AG751" s="3">
        <v>3.0</v>
      </c>
      <c r="AH751" s="3">
        <v>18.8</v>
      </c>
      <c r="AI751" s="3">
        <v>3.0</v>
      </c>
      <c r="AJ751" s="3">
        <v>1.0</v>
      </c>
      <c r="AK751" s="3">
        <v>0.0</v>
      </c>
      <c r="AL751" s="3">
        <v>0.0</v>
      </c>
      <c r="AM751" s="3">
        <v>1.0</v>
      </c>
      <c r="AN751" s="3">
        <v>6.0</v>
      </c>
      <c r="AO751" s="3">
        <v>67.9</v>
      </c>
      <c r="AP751" s="3" t="s">
        <v>4780</v>
      </c>
    </row>
    <row r="752">
      <c r="A752" s="3" t="s">
        <v>5229</v>
      </c>
      <c r="B752" s="3">
        <v>2021.0</v>
      </c>
      <c r="C752" s="3" t="s">
        <v>4981</v>
      </c>
      <c r="D752" s="3" t="s">
        <v>17</v>
      </c>
      <c r="E752" s="3">
        <v>1.0</v>
      </c>
      <c r="F752" s="3">
        <v>1.0</v>
      </c>
      <c r="G752" s="3">
        <v>1.0</v>
      </c>
      <c r="H752" s="3">
        <v>100.0</v>
      </c>
      <c r="I752" s="3">
        <v>7.0</v>
      </c>
      <c r="J752" s="3">
        <v>7.0</v>
      </c>
      <c r="K752" s="3">
        <v>0.0</v>
      </c>
      <c r="L752" s="3">
        <v>59.1</v>
      </c>
      <c r="M752" s="3">
        <v>60.0</v>
      </c>
      <c r="N752" s="3">
        <v>66.7</v>
      </c>
      <c r="O752" s="3">
        <v>61.0</v>
      </c>
      <c r="P752" s="3" t="s">
        <v>4777</v>
      </c>
      <c r="Q752" s="3">
        <v>2.0</v>
      </c>
      <c r="R752" s="3">
        <v>2.0</v>
      </c>
      <c r="S752" s="3">
        <v>100.0</v>
      </c>
      <c r="T752" s="3">
        <v>0.0</v>
      </c>
      <c r="U752" s="3">
        <v>0.0</v>
      </c>
      <c r="V752" s="3">
        <v>2.0</v>
      </c>
      <c r="W752" s="3">
        <v>100.0</v>
      </c>
      <c r="X752" s="3">
        <v>0.0</v>
      </c>
      <c r="Y752" s="3">
        <v>0.0</v>
      </c>
      <c r="Z752" s="3">
        <v>0.0</v>
      </c>
      <c r="AA752" s="3">
        <v>0.0</v>
      </c>
      <c r="AB752" s="3">
        <v>8.0</v>
      </c>
      <c r="AC752" s="3">
        <v>8.0</v>
      </c>
      <c r="AD752" s="3">
        <v>3.5</v>
      </c>
      <c r="AE752" s="3">
        <v>-1.0</v>
      </c>
      <c r="AF752" s="3">
        <v>7.0</v>
      </c>
      <c r="AG752" s="3">
        <v>0.0</v>
      </c>
      <c r="AH752" s="3">
        <v>0.0</v>
      </c>
      <c r="AI752" s="3">
        <v>0.0</v>
      </c>
      <c r="AJ752" s="3">
        <v>0.0</v>
      </c>
      <c r="AK752" s="3">
        <v>0.0</v>
      </c>
      <c r="AL752" s="3">
        <v>0.0</v>
      </c>
      <c r="AM752" s="3">
        <v>0.0</v>
      </c>
      <c r="AN752" s="3">
        <v>0.0</v>
      </c>
      <c r="AO752" s="3">
        <v>95.8</v>
      </c>
      <c r="AP752" s="3" t="s">
        <v>4780</v>
      </c>
    </row>
    <row r="753">
      <c r="A753" s="3" t="s">
        <v>3795</v>
      </c>
      <c r="B753" s="3">
        <v>2020.0</v>
      </c>
      <c r="C753" s="3" t="s">
        <v>4781</v>
      </c>
      <c r="D753" s="3" t="s">
        <v>17</v>
      </c>
      <c r="E753" s="3">
        <v>10.0</v>
      </c>
      <c r="F753" s="3">
        <v>36.0</v>
      </c>
      <c r="G753" s="3">
        <v>21.0</v>
      </c>
      <c r="H753" s="3">
        <v>58.3</v>
      </c>
      <c r="I753" s="3">
        <v>429.0</v>
      </c>
      <c r="J753" s="3">
        <v>20.4</v>
      </c>
      <c r="K753" s="3">
        <v>3.0</v>
      </c>
      <c r="L753" s="3">
        <v>59.0</v>
      </c>
      <c r="M753" s="3">
        <v>61.8</v>
      </c>
      <c r="N753" s="3">
        <v>37.0</v>
      </c>
      <c r="O753" s="3">
        <v>70.9</v>
      </c>
      <c r="P753" s="3">
        <v>54.4</v>
      </c>
      <c r="Q753" s="3">
        <v>290.0</v>
      </c>
      <c r="R753" s="3">
        <v>273.0</v>
      </c>
      <c r="S753" s="3">
        <v>94.1</v>
      </c>
      <c r="T753" s="3">
        <v>1.0</v>
      </c>
      <c r="U753" s="3">
        <v>0.3</v>
      </c>
      <c r="V753" s="3">
        <v>117.0</v>
      </c>
      <c r="W753" s="3">
        <v>40.3</v>
      </c>
      <c r="X753" s="3">
        <v>173.0</v>
      </c>
      <c r="Y753" s="3">
        <v>59.7</v>
      </c>
      <c r="Z753" s="3">
        <v>0.0</v>
      </c>
      <c r="AA753" s="3">
        <v>0.0</v>
      </c>
      <c r="AB753" s="3">
        <v>86.0</v>
      </c>
      <c r="AC753" s="3">
        <v>4.1</v>
      </c>
      <c r="AD753" s="3">
        <v>1.57</v>
      </c>
      <c r="AE753" s="3">
        <v>16.2</v>
      </c>
      <c r="AF753" s="3">
        <v>42.0</v>
      </c>
      <c r="AG753" s="3">
        <v>5.0</v>
      </c>
      <c r="AH753" s="3">
        <v>19.2</v>
      </c>
      <c r="AI753" s="3">
        <v>5.0</v>
      </c>
      <c r="AJ753" s="3">
        <v>1.0</v>
      </c>
      <c r="AK753" s="3">
        <v>0.0</v>
      </c>
      <c r="AL753" s="3">
        <v>0.0</v>
      </c>
      <c r="AM753" s="3">
        <v>3.0</v>
      </c>
      <c r="AN753" s="3">
        <v>19.0</v>
      </c>
      <c r="AO753" s="3">
        <v>128.1</v>
      </c>
      <c r="AP753" s="3" t="s">
        <v>4778</v>
      </c>
    </row>
    <row r="754">
      <c r="A754" s="3" t="s">
        <v>5230</v>
      </c>
      <c r="B754" s="3">
        <v>2016.0</v>
      </c>
      <c r="C754" s="3" t="s">
        <v>4880</v>
      </c>
      <c r="D754" s="3" t="s">
        <v>17</v>
      </c>
      <c r="E754" s="3">
        <v>12.0</v>
      </c>
      <c r="F754" s="3">
        <v>22.0</v>
      </c>
      <c r="G754" s="3">
        <v>13.0</v>
      </c>
      <c r="H754" s="3">
        <v>59.1</v>
      </c>
      <c r="I754" s="3">
        <v>198.0</v>
      </c>
      <c r="J754" s="3">
        <v>15.2</v>
      </c>
      <c r="K754" s="3">
        <v>3.0</v>
      </c>
      <c r="L754" s="3">
        <v>59.0</v>
      </c>
      <c r="M754" s="3">
        <v>53.4</v>
      </c>
      <c r="N754" s="3">
        <v>53.7</v>
      </c>
      <c r="O754" s="3">
        <v>69.6</v>
      </c>
      <c r="P754" s="3">
        <v>75.8</v>
      </c>
      <c r="Q754" s="3">
        <v>280.0</v>
      </c>
      <c r="R754" s="3">
        <v>265.0</v>
      </c>
      <c r="S754" s="3">
        <v>94.6</v>
      </c>
      <c r="T754" s="3">
        <v>3.0</v>
      </c>
      <c r="U754" s="3">
        <v>1.1</v>
      </c>
      <c r="V754" s="3">
        <v>179.0</v>
      </c>
      <c r="W754" s="3">
        <v>63.9</v>
      </c>
      <c r="X754" s="3">
        <v>85.0</v>
      </c>
      <c r="Y754" s="3">
        <v>30.4</v>
      </c>
      <c r="Z754" s="3">
        <v>11.0</v>
      </c>
      <c r="AA754" s="3">
        <v>3.9</v>
      </c>
      <c r="AB754" s="3">
        <v>67.0</v>
      </c>
      <c r="AC754" s="3">
        <v>5.2</v>
      </c>
      <c r="AD754" s="3">
        <v>0.75</v>
      </c>
      <c r="AE754" s="3">
        <v>14.2</v>
      </c>
      <c r="AF754" s="3">
        <v>45.0</v>
      </c>
      <c r="AG754" s="3">
        <v>2.0</v>
      </c>
      <c r="AH754" s="3">
        <v>13.3</v>
      </c>
      <c r="AI754" s="3">
        <v>0.0</v>
      </c>
      <c r="AJ754" s="3">
        <v>0.0</v>
      </c>
      <c r="AK754" s="3">
        <v>0.0</v>
      </c>
      <c r="AL754" s="3">
        <v>0.0</v>
      </c>
      <c r="AM754" s="3">
        <v>1.0</v>
      </c>
      <c r="AN754" s="3">
        <v>10.0</v>
      </c>
      <c r="AO754" s="3">
        <v>128.4</v>
      </c>
      <c r="AP754" s="3" t="s">
        <v>4778</v>
      </c>
    </row>
    <row r="755">
      <c r="A755" s="3" t="s">
        <v>5025</v>
      </c>
      <c r="B755" s="3">
        <v>2017.0</v>
      </c>
      <c r="C755" s="3" t="s">
        <v>4786</v>
      </c>
      <c r="D755" s="3" t="s">
        <v>17</v>
      </c>
      <c r="E755" s="3">
        <v>12.0</v>
      </c>
      <c r="F755" s="3">
        <v>10.0</v>
      </c>
      <c r="G755" s="3">
        <v>3.0</v>
      </c>
      <c r="H755" s="3">
        <v>30.0</v>
      </c>
      <c r="I755" s="3">
        <v>134.0</v>
      </c>
      <c r="J755" s="3">
        <v>44.7</v>
      </c>
      <c r="K755" s="3">
        <v>2.0</v>
      </c>
      <c r="L755" s="3">
        <v>59.0</v>
      </c>
      <c r="M755" s="3">
        <v>56.9</v>
      </c>
      <c r="N755" s="3">
        <v>74.9</v>
      </c>
      <c r="O755" s="3">
        <v>65.0</v>
      </c>
      <c r="P755" s="3" t="s">
        <v>4777</v>
      </c>
      <c r="Q755" s="3">
        <v>92.0</v>
      </c>
      <c r="R755" s="3">
        <v>89.0</v>
      </c>
      <c r="S755" s="3">
        <v>96.7</v>
      </c>
      <c r="T755" s="3">
        <v>0.0</v>
      </c>
      <c r="U755" s="3">
        <v>0.0</v>
      </c>
      <c r="V755" s="3">
        <v>4.0</v>
      </c>
      <c r="W755" s="3">
        <v>4.3</v>
      </c>
      <c r="X755" s="3">
        <v>88.0</v>
      </c>
      <c r="Y755" s="3">
        <v>95.7</v>
      </c>
      <c r="Z755" s="3">
        <v>0.0</v>
      </c>
      <c r="AA755" s="3">
        <v>0.0</v>
      </c>
      <c r="AB755" s="3">
        <v>37.0</v>
      </c>
      <c r="AC755" s="3">
        <v>12.3</v>
      </c>
      <c r="AD755" s="3">
        <v>1.51</v>
      </c>
      <c r="AE755" s="3">
        <v>28.7</v>
      </c>
      <c r="AF755" s="3">
        <v>87.0</v>
      </c>
      <c r="AG755" s="3">
        <v>0.0</v>
      </c>
      <c r="AH755" s="3">
        <v>0.0</v>
      </c>
      <c r="AI755" s="3">
        <v>1.0</v>
      </c>
      <c r="AJ755" s="3">
        <v>0.0</v>
      </c>
      <c r="AK755" s="3">
        <v>1.0</v>
      </c>
      <c r="AL755" s="3">
        <v>0.0</v>
      </c>
      <c r="AM755" s="3">
        <v>0.0</v>
      </c>
      <c r="AN755" s="3">
        <v>3.0</v>
      </c>
      <c r="AO755" s="3">
        <v>79.2</v>
      </c>
      <c r="AP755" s="3" t="s">
        <v>4778</v>
      </c>
    </row>
    <row r="756">
      <c r="A756" s="3" t="s">
        <v>5231</v>
      </c>
      <c r="B756" s="3">
        <v>2020.0</v>
      </c>
      <c r="C756" s="3" t="s">
        <v>5026</v>
      </c>
      <c r="D756" s="3" t="s">
        <v>17</v>
      </c>
      <c r="E756" s="3">
        <v>6.0</v>
      </c>
      <c r="F756" s="3">
        <v>5.0</v>
      </c>
      <c r="G756" s="3">
        <v>2.0</v>
      </c>
      <c r="H756" s="3">
        <v>40.0</v>
      </c>
      <c r="I756" s="3">
        <v>12.0</v>
      </c>
      <c r="J756" s="3">
        <v>6.0</v>
      </c>
      <c r="K756" s="3">
        <v>1.0</v>
      </c>
      <c r="L756" s="3">
        <v>59.0</v>
      </c>
      <c r="M756" s="3">
        <v>59.4</v>
      </c>
      <c r="N756" s="3">
        <v>70.7</v>
      </c>
      <c r="O756" s="3">
        <v>62.9</v>
      </c>
      <c r="P756" s="3">
        <v>64.4</v>
      </c>
      <c r="Q756" s="3">
        <v>36.0</v>
      </c>
      <c r="R756" s="3">
        <v>34.0</v>
      </c>
      <c r="S756" s="3">
        <v>94.4</v>
      </c>
      <c r="T756" s="3">
        <v>1.0</v>
      </c>
      <c r="U756" s="3">
        <v>2.8</v>
      </c>
      <c r="V756" s="3">
        <v>10.0</v>
      </c>
      <c r="W756" s="3">
        <v>27.8</v>
      </c>
      <c r="X756" s="3">
        <v>17.0</v>
      </c>
      <c r="Y756" s="3">
        <v>47.2</v>
      </c>
      <c r="Z756" s="3">
        <v>9.0</v>
      </c>
      <c r="AA756" s="3">
        <v>25.0</v>
      </c>
      <c r="AB756" s="3">
        <v>0.0</v>
      </c>
      <c r="AC756" s="3">
        <v>0.0</v>
      </c>
      <c r="AD756" s="3">
        <v>0.35</v>
      </c>
      <c r="AE756" s="3">
        <v>7.2</v>
      </c>
      <c r="AF756" s="3">
        <v>10.0</v>
      </c>
      <c r="AG756" s="3">
        <v>0.0</v>
      </c>
      <c r="AH756" s="3">
        <v>0.0</v>
      </c>
      <c r="AI756" s="3">
        <v>2.0</v>
      </c>
      <c r="AJ756" s="3">
        <v>0.0</v>
      </c>
      <c r="AK756" s="3">
        <v>0.0</v>
      </c>
      <c r="AL756" s="3">
        <v>0.0</v>
      </c>
      <c r="AM756" s="3">
        <v>0.0</v>
      </c>
      <c r="AN756" s="3">
        <v>1.0</v>
      </c>
      <c r="AO756" s="3">
        <v>87.5</v>
      </c>
      <c r="AP756" s="3" t="s">
        <v>4780</v>
      </c>
    </row>
    <row r="757">
      <c r="A757" s="3" t="s">
        <v>2021</v>
      </c>
      <c r="B757" s="3">
        <v>2018.0</v>
      </c>
      <c r="C757" s="3" t="s">
        <v>4793</v>
      </c>
      <c r="D757" s="3" t="s">
        <v>17</v>
      </c>
      <c r="E757" s="3">
        <v>1.0</v>
      </c>
      <c r="F757" s="3">
        <v>1.0</v>
      </c>
      <c r="G757" s="3">
        <v>1.0</v>
      </c>
      <c r="H757" s="3">
        <v>100.0</v>
      </c>
      <c r="I757" s="3">
        <v>-1.0</v>
      </c>
      <c r="J757" s="3">
        <v>-1.0</v>
      </c>
      <c r="K757" s="3">
        <v>0.0</v>
      </c>
      <c r="L757" s="3">
        <v>59.0</v>
      </c>
      <c r="M757" s="3">
        <v>59.0</v>
      </c>
      <c r="N757" s="3">
        <v>66.7</v>
      </c>
      <c r="O757" s="3">
        <v>61.0</v>
      </c>
      <c r="P757" s="3" t="s">
        <v>4777</v>
      </c>
      <c r="Q757" s="3">
        <v>3.0</v>
      </c>
      <c r="R757" s="3">
        <v>3.0</v>
      </c>
      <c r="S757" s="3">
        <v>100.0</v>
      </c>
      <c r="T757" s="3">
        <v>0.0</v>
      </c>
      <c r="U757" s="3">
        <v>0.0</v>
      </c>
      <c r="V757" s="3">
        <v>3.0</v>
      </c>
      <c r="W757" s="3">
        <v>100.0</v>
      </c>
      <c r="X757" s="3">
        <v>0.0</v>
      </c>
      <c r="Y757" s="3">
        <v>0.0</v>
      </c>
      <c r="Z757" s="3">
        <v>0.0</v>
      </c>
      <c r="AA757" s="3">
        <v>0.0</v>
      </c>
      <c r="AB757" s="3">
        <v>3.0</v>
      </c>
      <c r="AC757" s="3">
        <v>3.0</v>
      </c>
      <c r="AD757" s="3">
        <v>-0.33</v>
      </c>
      <c r="AE757" s="3">
        <v>-4.0</v>
      </c>
      <c r="AF757" s="3">
        <v>-1.0</v>
      </c>
      <c r="AG757" s="3">
        <v>0.0</v>
      </c>
      <c r="AH757" s="3">
        <v>0.0</v>
      </c>
      <c r="AI757" s="3">
        <v>0.0</v>
      </c>
      <c r="AJ757" s="3">
        <v>0.0</v>
      </c>
      <c r="AK757" s="3">
        <v>0.0</v>
      </c>
      <c r="AL757" s="3">
        <v>0.0</v>
      </c>
      <c r="AM757" s="3">
        <v>0.0</v>
      </c>
      <c r="AN757" s="3">
        <v>0.0</v>
      </c>
      <c r="AO757" s="3">
        <v>79.2</v>
      </c>
      <c r="AP757" s="3" t="s">
        <v>4780</v>
      </c>
    </row>
    <row r="758">
      <c r="A758" s="3" t="s">
        <v>5222</v>
      </c>
      <c r="B758" s="3">
        <v>2017.0</v>
      </c>
      <c r="C758" s="3" t="s">
        <v>4804</v>
      </c>
      <c r="D758" s="3" t="s">
        <v>17</v>
      </c>
      <c r="E758" s="3">
        <v>12.0</v>
      </c>
      <c r="F758" s="3">
        <v>25.0</v>
      </c>
      <c r="G758" s="3">
        <v>14.0</v>
      </c>
      <c r="H758" s="3">
        <v>56.0</v>
      </c>
      <c r="I758" s="3">
        <v>170.0</v>
      </c>
      <c r="J758" s="3">
        <v>12.1</v>
      </c>
      <c r="K758" s="3">
        <v>2.0</v>
      </c>
      <c r="L758" s="3">
        <v>58.9</v>
      </c>
      <c r="M758" s="3">
        <v>58.4</v>
      </c>
      <c r="N758" s="3">
        <v>55.5</v>
      </c>
      <c r="O758" s="3">
        <v>78.6</v>
      </c>
      <c r="P758" s="3" t="s">
        <v>4777</v>
      </c>
      <c r="Q758" s="3">
        <v>135.0</v>
      </c>
      <c r="R758" s="3">
        <v>130.0</v>
      </c>
      <c r="S758" s="3">
        <v>96.3</v>
      </c>
      <c r="T758" s="3">
        <v>0.0</v>
      </c>
      <c r="U758" s="3">
        <v>0.0</v>
      </c>
      <c r="V758" s="3">
        <v>131.0</v>
      </c>
      <c r="W758" s="3">
        <v>97.0</v>
      </c>
      <c r="X758" s="3">
        <v>3.0</v>
      </c>
      <c r="Y758" s="3">
        <v>2.2</v>
      </c>
      <c r="Z758" s="3">
        <v>0.0</v>
      </c>
      <c r="AA758" s="3">
        <v>0.0</v>
      </c>
      <c r="AB758" s="3">
        <v>98.0</v>
      </c>
      <c r="AC758" s="3">
        <v>7.0</v>
      </c>
      <c r="AD758" s="3">
        <v>1.31</v>
      </c>
      <c r="AE758" s="3">
        <v>8.8</v>
      </c>
      <c r="AF758" s="3">
        <v>30.0</v>
      </c>
      <c r="AG758" s="3">
        <v>2.0</v>
      </c>
      <c r="AH758" s="3">
        <v>12.5</v>
      </c>
      <c r="AI758" s="3">
        <v>3.0</v>
      </c>
      <c r="AJ758" s="3">
        <v>0.0</v>
      </c>
      <c r="AK758" s="3">
        <v>1.0</v>
      </c>
      <c r="AL758" s="3">
        <v>0.0</v>
      </c>
      <c r="AM758" s="3">
        <v>1.0</v>
      </c>
      <c r="AN758" s="3">
        <v>7.0</v>
      </c>
      <c r="AO758" s="3">
        <v>87.1</v>
      </c>
      <c r="AP758" s="3" t="s">
        <v>4780</v>
      </c>
    </row>
    <row r="759">
      <c r="A759" s="3" t="s">
        <v>2394</v>
      </c>
      <c r="B759" s="3">
        <v>2022.0</v>
      </c>
      <c r="C759" s="3" t="s">
        <v>4796</v>
      </c>
      <c r="D759" s="3" t="s">
        <v>17</v>
      </c>
      <c r="E759" s="3">
        <v>8.0</v>
      </c>
      <c r="F759" s="3">
        <v>14.0</v>
      </c>
      <c r="G759" s="3">
        <v>12.0</v>
      </c>
      <c r="H759" s="3">
        <v>85.7</v>
      </c>
      <c r="I759" s="3">
        <v>153.0</v>
      </c>
      <c r="J759" s="3">
        <v>12.8</v>
      </c>
      <c r="K759" s="3">
        <v>2.0</v>
      </c>
      <c r="L759" s="3">
        <v>58.9</v>
      </c>
      <c r="M759" s="3">
        <v>60.0</v>
      </c>
      <c r="N759" s="3">
        <v>82.7</v>
      </c>
      <c r="O759" s="3">
        <v>22.1</v>
      </c>
      <c r="P759" s="3" t="s">
        <v>4777</v>
      </c>
      <c r="Q759" s="3">
        <v>146.0</v>
      </c>
      <c r="R759" s="3">
        <v>133.0</v>
      </c>
      <c r="S759" s="3">
        <v>91.1</v>
      </c>
      <c r="T759" s="3">
        <v>0.0</v>
      </c>
      <c r="U759" s="3">
        <v>0.0</v>
      </c>
      <c r="V759" s="3">
        <v>105.0</v>
      </c>
      <c r="W759" s="3">
        <v>71.9</v>
      </c>
      <c r="X759" s="3">
        <v>41.0</v>
      </c>
      <c r="Y759" s="3">
        <v>28.1</v>
      </c>
      <c r="Z759" s="3">
        <v>0.0</v>
      </c>
      <c r="AA759" s="3">
        <v>0.0</v>
      </c>
      <c r="AB759" s="3">
        <v>72.0</v>
      </c>
      <c r="AC759" s="3">
        <v>6.0</v>
      </c>
      <c r="AD759" s="3">
        <v>1.15</v>
      </c>
      <c r="AE759" s="3">
        <v>7.3</v>
      </c>
      <c r="AF759" s="3">
        <v>42.0</v>
      </c>
      <c r="AG759" s="3">
        <v>0.0</v>
      </c>
      <c r="AH759" s="3">
        <v>0.0</v>
      </c>
      <c r="AI759" s="3">
        <v>1.0</v>
      </c>
      <c r="AJ759" s="3">
        <v>1.0</v>
      </c>
      <c r="AK759" s="3">
        <v>1.0</v>
      </c>
      <c r="AL759" s="3">
        <v>1.0</v>
      </c>
      <c r="AM759" s="3">
        <v>2.0</v>
      </c>
      <c r="AN759" s="3">
        <v>7.0</v>
      </c>
      <c r="AO759" s="3">
        <v>122.0</v>
      </c>
      <c r="AP759" s="3" t="s">
        <v>4778</v>
      </c>
    </row>
    <row r="760">
      <c r="A760" s="3" t="s">
        <v>393</v>
      </c>
      <c r="B760" s="3">
        <v>2018.0</v>
      </c>
      <c r="C760" s="3" t="s">
        <v>4789</v>
      </c>
      <c r="D760" s="3" t="s">
        <v>17</v>
      </c>
      <c r="E760" s="3">
        <v>11.0</v>
      </c>
      <c r="F760" s="3">
        <v>13.0</v>
      </c>
      <c r="G760" s="3">
        <v>6.0</v>
      </c>
      <c r="H760" s="3">
        <v>46.2</v>
      </c>
      <c r="I760" s="3">
        <v>93.0</v>
      </c>
      <c r="J760" s="3">
        <v>15.5</v>
      </c>
      <c r="K760" s="3">
        <v>0.0</v>
      </c>
      <c r="L760" s="3">
        <v>58.9</v>
      </c>
      <c r="M760" s="3">
        <v>52.7</v>
      </c>
      <c r="N760" s="3">
        <v>33.4</v>
      </c>
      <c r="O760" s="3">
        <v>23.1</v>
      </c>
      <c r="P760" s="3" t="s">
        <v>4777</v>
      </c>
      <c r="Q760" s="3">
        <v>85.0</v>
      </c>
      <c r="R760" s="3">
        <v>81.0</v>
      </c>
      <c r="S760" s="3">
        <v>95.3</v>
      </c>
      <c r="T760" s="3">
        <v>0.0</v>
      </c>
      <c r="U760" s="3">
        <v>0.0</v>
      </c>
      <c r="V760" s="3">
        <v>62.0</v>
      </c>
      <c r="W760" s="3">
        <v>72.9</v>
      </c>
      <c r="X760" s="3">
        <v>22.0</v>
      </c>
      <c r="Y760" s="3">
        <v>25.9</v>
      </c>
      <c r="Z760" s="3">
        <v>0.0</v>
      </c>
      <c r="AA760" s="3">
        <v>0.0</v>
      </c>
      <c r="AB760" s="3">
        <v>26.0</v>
      </c>
      <c r="AC760" s="3">
        <v>4.3</v>
      </c>
      <c r="AD760" s="3">
        <v>1.15</v>
      </c>
      <c r="AE760" s="3">
        <v>13.8</v>
      </c>
      <c r="AF760" s="3">
        <v>49.0</v>
      </c>
      <c r="AG760" s="3">
        <v>2.0</v>
      </c>
      <c r="AH760" s="3">
        <v>25.0</v>
      </c>
      <c r="AI760" s="3">
        <v>1.0</v>
      </c>
      <c r="AJ760" s="3">
        <v>1.0</v>
      </c>
      <c r="AK760" s="3">
        <v>0.0</v>
      </c>
      <c r="AL760" s="3">
        <v>1.0</v>
      </c>
      <c r="AM760" s="3">
        <v>0.0</v>
      </c>
      <c r="AN760" s="3">
        <v>3.0</v>
      </c>
      <c r="AO760" s="3">
        <v>70.4</v>
      </c>
      <c r="AP760" s="3" t="s">
        <v>4780</v>
      </c>
    </row>
    <row r="761">
      <c r="A761" s="3" t="s">
        <v>330</v>
      </c>
      <c r="B761" s="3">
        <v>2021.0</v>
      </c>
      <c r="C761" s="3" t="s">
        <v>5026</v>
      </c>
      <c r="D761" s="3" t="s">
        <v>17</v>
      </c>
      <c r="E761" s="3">
        <v>6.0</v>
      </c>
      <c r="F761" s="3">
        <v>2.0</v>
      </c>
      <c r="G761" s="3">
        <v>1.0</v>
      </c>
      <c r="H761" s="3">
        <v>50.0</v>
      </c>
      <c r="I761" s="3">
        <v>31.0</v>
      </c>
      <c r="J761" s="3">
        <v>31.0</v>
      </c>
      <c r="K761" s="3">
        <v>0.0</v>
      </c>
      <c r="L761" s="3">
        <v>58.9</v>
      </c>
      <c r="M761" s="3">
        <v>61.8</v>
      </c>
      <c r="N761" s="3">
        <v>24.5</v>
      </c>
      <c r="O761" s="3">
        <v>61.0</v>
      </c>
      <c r="P761" s="3">
        <v>60.5</v>
      </c>
      <c r="Q761" s="3">
        <v>10.0</v>
      </c>
      <c r="R761" s="3">
        <v>9.0</v>
      </c>
      <c r="S761" s="3">
        <v>90.0</v>
      </c>
      <c r="T761" s="3">
        <v>1.0</v>
      </c>
      <c r="U761" s="3">
        <v>10.0</v>
      </c>
      <c r="V761" s="3">
        <v>7.0</v>
      </c>
      <c r="W761" s="3">
        <v>70.0</v>
      </c>
      <c r="X761" s="3">
        <v>2.0</v>
      </c>
      <c r="Y761" s="3">
        <v>20.0</v>
      </c>
      <c r="Z761" s="3">
        <v>0.0</v>
      </c>
      <c r="AA761" s="3">
        <v>0.0</v>
      </c>
      <c r="AB761" s="3">
        <v>4.0</v>
      </c>
      <c r="AC761" s="3">
        <v>4.0</v>
      </c>
      <c r="AD761" s="3">
        <v>3.44</v>
      </c>
      <c r="AE761" s="3">
        <v>22.5</v>
      </c>
      <c r="AF761" s="3">
        <v>31.0</v>
      </c>
      <c r="AG761" s="3">
        <v>1.0</v>
      </c>
      <c r="AH761" s="3">
        <v>50.0</v>
      </c>
      <c r="AI761" s="3">
        <v>1.0</v>
      </c>
      <c r="AJ761" s="3">
        <v>1.0</v>
      </c>
      <c r="AK761" s="3">
        <v>0.0</v>
      </c>
      <c r="AL761" s="3">
        <v>0.0</v>
      </c>
      <c r="AM761" s="3">
        <v>0.0</v>
      </c>
      <c r="AN761" s="3">
        <v>1.0</v>
      </c>
      <c r="AO761" s="3">
        <v>95.8</v>
      </c>
      <c r="AP761" s="3" t="s">
        <v>4778</v>
      </c>
    </row>
    <row r="762">
      <c r="A762" s="3" t="s">
        <v>1649</v>
      </c>
      <c r="B762" s="3">
        <v>2022.0</v>
      </c>
      <c r="C762" s="3" t="s">
        <v>4779</v>
      </c>
      <c r="D762" s="3" t="s">
        <v>17</v>
      </c>
      <c r="E762" s="3">
        <v>6.0</v>
      </c>
      <c r="F762" s="3">
        <v>9.0</v>
      </c>
      <c r="G762" s="3">
        <v>5.0</v>
      </c>
      <c r="H762" s="3">
        <v>55.6</v>
      </c>
      <c r="I762" s="3">
        <v>29.0</v>
      </c>
      <c r="J762" s="3">
        <v>5.8</v>
      </c>
      <c r="K762" s="3">
        <v>0.0</v>
      </c>
      <c r="L762" s="3">
        <v>58.9</v>
      </c>
      <c r="M762" s="3">
        <v>55.0</v>
      </c>
      <c r="N762" s="3">
        <v>76.3</v>
      </c>
      <c r="O762" s="3">
        <v>71.3</v>
      </c>
      <c r="P762" s="3" t="s">
        <v>4777</v>
      </c>
      <c r="Q762" s="3">
        <v>51.0</v>
      </c>
      <c r="R762" s="3">
        <v>48.0</v>
      </c>
      <c r="S762" s="3">
        <v>94.1</v>
      </c>
      <c r="T762" s="3">
        <v>0.0</v>
      </c>
      <c r="U762" s="3">
        <v>0.0</v>
      </c>
      <c r="V762" s="3">
        <v>48.0</v>
      </c>
      <c r="W762" s="3">
        <v>94.1</v>
      </c>
      <c r="X762" s="3">
        <v>1.0</v>
      </c>
      <c r="Y762" s="3">
        <v>2.0</v>
      </c>
      <c r="Z762" s="3">
        <v>1.0</v>
      </c>
      <c r="AA762" s="3">
        <v>2.0</v>
      </c>
      <c r="AB762" s="3">
        <v>19.0</v>
      </c>
      <c r="AC762" s="3">
        <v>3.8</v>
      </c>
      <c r="AD762" s="3">
        <v>0.6</v>
      </c>
      <c r="AE762" s="3">
        <v>9.0</v>
      </c>
      <c r="AF762" s="3">
        <v>16.0</v>
      </c>
      <c r="AG762" s="3">
        <v>0.0</v>
      </c>
      <c r="AH762" s="3">
        <v>0.0</v>
      </c>
      <c r="AI762" s="3">
        <v>1.0</v>
      </c>
      <c r="AJ762" s="3">
        <v>0.0</v>
      </c>
      <c r="AK762" s="3">
        <v>1.0</v>
      </c>
      <c r="AL762" s="3">
        <v>0.0</v>
      </c>
      <c r="AM762" s="3">
        <v>0.0</v>
      </c>
      <c r="AN762" s="3">
        <v>2.0</v>
      </c>
      <c r="AO762" s="3">
        <v>22.2</v>
      </c>
      <c r="AP762" s="3" t="s">
        <v>4780</v>
      </c>
    </row>
    <row r="763">
      <c r="A763" s="3" t="s">
        <v>3253</v>
      </c>
      <c r="B763" s="3">
        <v>2021.0</v>
      </c>
      <c r="C763" s="3" t="s">
        <v>4781</v>
      </c>
      <c r="D763" s="3" t="s">
        <v>17</v>
      </c>
      <c r="E763" s="3">
        <v>12.0</v>
      </c>
      <c r="F763" s="3">
        <v>30.0</v>
      </c>
      <c r="G763" s="3">
        <v>17.0</v>
      </c>
      <c r="H763" s="3">
        <v>56.7</v>
      </c>
      <c r="I763" s="3">
        <v>269.0</v>
      </c>
      <c r="J763" s="3">
        <v>15.8</v>
      </c>
      <c r="K763" s="3">
        <v>2.0</v>
      </c>
      <c r="L763" s="3">
        <v>58.8</v>
      </c>
      <c r="M763" s="3">
        <v>57.7</v>
      </c>
      <c r="N763" s="3">
        <v>71.9</v>
      </c>
      <c r="O763" s="3">
        <v>69.7</v>
      </c>
      <c r="P763" s="3" t="s">
        <v>4777</v>
      </c>
      <c r="Q763" s="3">
        <v>245.0</v>
      </c>
      <c r="R763" s="3">
        <v>238.0</v>
      </c>
      <c r="S763" s="3">
        <v>97.1</v>
      </c>
      <c r="T763" s="3">
        <v>0.0</v>
      </c>
      <c r="U763" s="3">
        <v>0.0</v>
      </c>
      <c r="V763" s="3">
        <v>123.0</v>
      </c>
      <c r="W763" s="3">
        <v>50.2</v>
      </c>
      <c r="X763" s="3">
        <v>121.0</v>
      </c>
      <c r="Y763" s="3">
        <v>49.4</v>
      </c>
      <c r="Z763" s="3">
        <v>1.0</v>
      </c>
      <c r="AA763" s="3">
        <v>0.4</v>
      </c>
      <c r="AB763" s="3">
        <v>77.0</v>
      </c>
      <c r="AC763" s="3">
        <v>4.5</v>
      </c>
      <c r="AD763" s="3">
        <v>1.13</v>
      </c>
      <c r="AE763" s="3">
        <v>16.5</v>
      </c>
      <c r="AF763" s="3">
        <v>58.0</v>
      </c>
      <c r="AG763" s="3">
        <v>1.0</v>
      </c>
      <c r="AH763" s="3">
        <v>5.6</v>
      </c>
      <c r="AI763" s="3">
        <v>4.0</v>
      </c>
      <c r="AJ763" s="3">
        <v>1.0</v>
      </c>
      <c r="AK763" s="3">
        <v>1.0</v>
      </c>
      <c r="AL763" s="3">
        <v>0.0</v>
      </c>
      <c r="AM763" s="3">
        <v>0.0</v>
      </c>
      <c r="AN763" s="3">
        <v>12.0</v>
      </c>
      <c r="AO763" s="3">
        <v>95.0</v>
      </c>
      <c r="AP763" s="3" t="s">
        <v>4783</v>
      </c>
    </row>
    <row r="764">
      <c r="A764" s="3" t="s">
        <v>3306</v>
      </c>
      <c r="B764" s="3">
        <v>2020.0</v>
      </c>
      <c r="C764" s="3" t="s">
        <v>4786</v>
      </c>
      <c r="D764" s="3" t="s">
        <v>17</v>
      </c>
      <c r="E764" s="3">
        <v>8.0</v>
      </c>
      <c r="F764" s="3">
        <v>42.0</v>
      </c>
      <c r="G764" s="3">
        <v>23.0</v>
      </c>
      <c r="H764" s="3">
        <v>54.8</v>
      </c>
      <c r="I764" s="3">
        <v>267.0</v>
      </c>
      <c r="J764" s="3">
        <v>11.6</v>
      </c>
      <c r="K764" s="3">
        <v>2.0</v>
      </c>
      <c r="L764" s="3">
        <v>58.8</v>
      </c>
      <c r="M764" s="3">
        <v>58.0</v>
      </c>
      <c r="N764" s="3">
        <v>57.3</v>
      </c>
      <c r="O764" s="3">
        <v>74.3</v>
      </c>
      <c r="P764" s="3" t="s">
        <v>4777</v>
      </c>
      <c r="Q764" s="3">
        <v>221.0</v>
      </c>
      <c r="R764" s="3">
        <v>204.0</v>
      </c>
      <c r="S764" s="3">
        <v>92.3</v>
      </c>
      <c r="T764" s="3">
        <v>0.0</v>
      </c>
      <c r="U764" s="3">
        <v>0.0</v>
      </c>
      <c r="V764" s="3">
        <v>62.0</v>
      </c>
      <c r="W764" s="3">
        <v>28.1</v>
      </c>
      <c r="X764" s="3">
        <v>157.0</v>
      </c>
      <c r="Y764" s="3">
        <v>71.0</v>
      </c>
      <c r="Z764" s="3">
        <v>1.0</v>
      </c>
      <c r="AA764" s="3">
        <v>0.5</v>
      </c>
      <c r="AB764" s="3">
        <v>120.0</v>
      </c>
      <c r="AC764" s="3">
        <v>5.2</v>
      </c>
      <c r="AD764" s="3">
        <v>1.31</v>
      </c>
      <c r="AE764" s="3">
        <v>12.4</v>
      </c>
      <c r="AF764" s="3">
        <v>53.0</v>
      </c>
      <c r="AG764" s="3">
        <v>3.0</v>
      </c>
      <c r="AH764" s="3">
        <v>11.5</v>
      </c>
      <c r="AI764" s="3">
        <v>11.0</v>
      </c>
      <c r="AJ764" s="3">
        <v>2.0</v>
      </c>
      <c r="AK764" s="3">
        <v>2.0</v>
      </c>
      <c r="AL764" s="3">
        <v>0.0</v>
      </c>
      <c r="AM764" s="3">
        <v>0.0</v>
      </c>
      <c r="AN764" s="3">
        <v>9.0</v>
      </c>
      <c r="AO764" s="3">
        <v>70.2</v>
      </c>
      <c r="AP764" s="3" t="s">
        <v>4778</v>
      </c>
    </row>
    <row r="765">
      <c r="A765" s="3" t="s">
        <v>5115</v>
      </c>
      <c r="B765" s="3">
        <v>2016.0</v>
      </c>
      <c r="C765" s="3" t="s">
        <v>4798</v>
      </c>
      <c r="D765" s="3" t="s">
        <v>17</v>
      </c>
      <c r="E765" s="3">
        <v>11.0</v>
      </c>
      <c r="F765" s="3">
        <v>35.0</v>
      </c>
      <c r="G765" s="3">
        <v>24.0</v>
      </c>
      <c r="H765" s="3">
        <v>68.6</v>
      </c>
      <c r="I765" s="3">
        <v>266.0</v>
      </c>
      <c r="J765" s="3">
        <v>11.1</v>
      </c>
      <c r="K765" s="3">
        <v>3.0</v>
      </c>
      <c r="L765" s="3">
        <v>58.8</v>
      </c>
      <c r="M765" s="3">
        <v>59.2</v>
      </c>
      <c r="N765" s="3">
        <v>67.6</v>
      </c>
      <c r="O765" s="3">
        <v>71.4</v>
      </c>
      <c r="P765" s="3" t="s">
        <v>4777</v>
      </c>
      <c r="Q765" s="3">
        <v>152.0</v>
      </c>
      <c r="R765" s="3">
        <v>143.0</v>
      </c>
      <c r="S765" s="3">
        <v>94.1</v>
      </c>
      <c r="T765" s="3">
        <v>0.0</v>
      </c>
      <c r="U765" s="3">
        <v>0.0</v>
      </c>
      <c r="V765" s="3">
        <v>152.0</v>
      </c>
      <c r="W765" s="3">
        <v>100.0</v>
      </c>
      <c r="X765" s="3">
        <v>0.0</v>
      </c>
      <c r="Y765" s="3">
        <v>0.0</v>
      </c>
      <c r="Z765" s="3">
        <v>0.0</v>
      </c>
      <c r="AA765" s="3">
        <v>0.0</v>
      </c>
      <c r="AB765" s="3">
        <v>126.0</v>
      </c>
      <c r="AC765" s="3">
        <v>5.3</v>
      </c>
      <c r="AD765" s="3">
        <v>1.86</v>
      </c>
      <c r="AE765" s="3">
        <v>11.0</v>
      </c>
      <c r="AF765" s="3">
        <v>68.0</v>
      </c>
      <c r="AG765" s="3">
        <v>2.0</v>
      </c>
      <c r="AH765" s="3">
        <v>7.7</v>
      </c>
      <c r="AI765" s="3">
        <v>0.0</v>
      </c>
      <c r="AJ765" s="3">
        <v>0.0</v>
      </c>
      <c r="AK765" s="3">
        <v>2.0</v>
      </c>
      <c r="AL765" s="3">
        <v>0.0</v>
      </c>
      <c r="AM765" s="3">
        <v>3.0</v>
      </c>
      <c r="AN765" s="3">
        <v>7.0</v>
      </c>
      <c r="AO765" s="3">
        <v>95.7</v>
      </c>
      <c r="AP765" s="3" t="s">
        <v>4778</v>
      </c>
    </row>
    <row r="766">
      <c r="A766" s="3" t="s">
        <v>5232</v>
      </c>
      <c r="B766" s="3">
        <v>2023.0</v>
      </c>
      <c r="C766" s="3" t="s">
        <v>4890</v>
      </c>
      <c r="D766" s="3" t="s">
        <v>17</v>
      </c>
      <c r="E766" s="3">
        <v>12.0</v>
      </c>
      <c r="F766" s="3">
        <v>14.0</v>
      </c>
      <c r="G766" s="3">
        <v>11.0</v>
      </c>
      <c r="H766" s="3">
        <v>78.6</v>
      </c>
      <c r="I766" s="3">
        <v>102.0</v>
      </c>
      <c r="J766" s="3">
        <v>9.3</v>
      </c>
      <c r="K766" s="3">
        <v>2.0</v>
      </c>
      <c r="L766" s="3">
        <v>58.8</v>
      </c>
      <c r="M766" s="3">
        <v>58.0</v>
      </c>
      <c r="N766" s="3">
        <v>81.5</v>
      </c>
      <c r="O766" s="3">
        <v>70.4</v>
      </c>
      <c r="P766" s="3" t="s">
        <v>4777</v>
      </c>
      <c r="Q766" s="3">
        <v>113.0</v>
      </c>
      <c r="R766" s="3">
        <v>108.0</v>
      </c>
      <c r="S766" s="3">
        <v>95.6</v>
      </c>
      <c r="T766" s="3">
        <v>0.0</v>
      </c>
      <c r="U766" s="3">
        <v>0.0</v>
      </c>
      <c r="V766" s="3">
        <v>106.0</v>
      </c>
      <c r="W766" s="3">
        <v>93.8</v>
      </c>
      <c r="X766" s="3">
        <v>7.0</v>
      </c>
      <c r="Y766" s="3">
        <v>6.2</v>
      </c>
      <c r="Z766" s="3">
        <v>0.0</v>
      </c>
      <c r="AA766" s="3">
        <v>0.0</v>
      </c>
      <c r="AB766" s="3">
        <v>38.0</v>
      </c>
      <c r="AC766" s="3">
        <v>3.5</v>
      </c>
      <c r="AD766" s="3">
        <v>0.94</v>
      </c>
      <c r="AE766" s="3">
        <v>7.5</v>
      </c>
      <c r="AF766" s="3">
        <v>33.0</v>
      </c>
      <c r="AG766" s="3">
        <v>0.0</v>
      </c>
      <c r="AH766" s="3">
        <v>0.0</v>
      </c>
      <c r="AI766" s="3">
        <v>2.0</v>
      </c>
      <c r="AJ766" s="3">
        <v>0.0</v>
      </c>
      <c r="AK766" s="3">
        <v>1.0</v>
      </c>
      <c r="AL766" s="3">
        <v>0.0</v>
      </c>
      <c r="AM766" s="3">
        <v>0.0</v>
      </c>
      <c r="AN766" s="3">
        <v>5.0</v>
      </c>
      <c r="AO766" s="3">
        <v>106.8</v>
      </c>
      <c r="AP766" s="3" t="s">
        <v>4780</v>
      </c>
    </row>
    <row r="767">
      <c r="A767" s="3" t="s">
        <v>5233</v>
      </c>
      <c r="B767" s="3">
        <v>2022.0</v>
      </c>
      <c r="C767" s="3" t="s">
        <v>4782</v>
      </c>
      <c r="D767" s="3" t="s">
        <v>17</v>
      </c>
      <c r="E767" s="3">
        <v>9.0</v>
      </c>
      <c r="F767" s="3">
        <v>7.0</v>
      </c>
      <c r="G767" s="3">
        <v>4.0</v>
      </c>
      <c r="H767" s="3">
        <v>57.1</v>
      </c>
      <c r="I767" s="3">
        <v>82.0</v>
      </c>
      <c r="J767" s="3">
        <v>20.5</v>
      </c>
      <c r="K767" s="3">
        <v>0.0</v>
      </c>
      <c r="L767" s="3">
        <v>58.8</v>
      </c>
      <c r="M767" s="3">
        <v>63.5</v>
      </c>
      <c r="N767" s="3">
        <v>74.9</v>
      </c>
      <c r="O767" s="3">
        <v>65.0</v>
      </c>
      <c r="P767" s="3" t="s">
        <v>4777</v>
      </c>
      <c r="Q767" s="3">
        <v>32.0</v>
      </c>
      <c r="R767" s="3">
        <v>32.0</v>
      </c>
      <c r="S767" s="3">
        <v>100.0</v>
      </c>
      <c r="T767" s="3">
        <v>0.0</v>
      </c>
      <c r="U767" s="3">
        <v>0.0</v>
      </c>
      <c r="V767" s="3">
        <v>2.0</v>
      </c>
      <c r="W767" s="3">
        <v>6.3</v>
      </c>
      <c r="X767" s="3">
        <v>30.0</v>
      </c>
      <c r="Y767" s="3">
        <v>93.8</v>
      </c>
      <c r="Z767" s="3">
        <v>0.0</v>
      </c>
      <c r="AA767" s="3">
        <v>0.0</v>
      </c>
      <c r="AB767" s="3">
        <v>32.0</v>
      </c>
      <c r="AC767" s="3">
        <v>8.0</v>
      </c>
      <c r="AD767" s="3">
        <v>2.56</v>
      </c>
      <c r="AE767" s="3">
        <v>20.1</v>
      </c>
      <c r="AF767" s="3">
        <v>50.0</v>
      </c>
      <c r="AG767" s="3">
        <v>0.0</v>
      </c>
      <c r="AH767" s="3">
        <v>0.0</v>
      </c>
      <c r="AI767" s="3">
        <v>0.0</v>
      </c>
      <c r="AJ767" s="3">
        <v>0.0</v>
      </c>
      <c r="AK767" s="3">
        <v>1.0</v>
      </c>
      <c r="AL767" s="3">
        <v>0.0</v>
      </c>
      <c r="AM767" s="3">
        <v>1.0</v>
      </c>
      <c r="AN767" s="3">
        <v>3.0</v>
      </c>
      <c r="AO767" s="3">
        <v>58.9</v>
      </c>
      <c r="AP767" s="3" t="s">
        <v>4792</v>
      </c>
    </row>
    <row r="768">
      <c r="A768" s="3" t="s">
        <v>5216</v>
      </c>
      <c r="B768" s="3">
        <v>2016.0</v>
      </c>
      <c r="C768" s="3" t="s">
        <v>4804</v>
      </c>
      <c r="D768" s="3" t="s">
        <v>17</v>
      </c>
      <c r="E768" s="3">
        <v>11.0</v>
      </c>
      <c r="F768" s="3">
        <v>7.0</v>
      </c>
      <c r="G768" s="3">
        <v>5.0</v>
      </c>
      <c r="H768" s="3">
        <v>71.4</v>
      </c>
      <c r="I768" s="3">
        <v>52.0</v>
      </c>
      <c r="J768" s="3">
        <v>10.4</v>
      </c>
      <c r="K768" s="3">
        <v>0.0</v>
      </c>
      <c r="L768" s="3">
        <v>58.8</v>
      </c>
      <c r="M768" s="3">
        <v>56.6</v>
      </c>
      <c r="N768" s="3">
        <v>29.1</v>
      </c>
      <c r="O768" s="3">
        <v>67.0</v>
      </c>
      <c r="P768" s="3" t="s">
        <v>4777</v>
      </c>
      <c r="Q768" s="3">
        <v>53.0</v>
      </c>
      <c r="R768" s="3">
        <v>52.0</v>
      </c>
      <c r="S768" s="3">
        <v>98.1</v>
      </c>
      <c r="T768" s="3">
        <v>0.0</v>
      </c>
      <c r="U768" s="3">
        <v>0.0</v>
      </c>
      <c r="V768" s="3">
        <v>2.0</v>
      </c>
      <c r="W768" s="3">
        <v>3.8</v>
      </c>
      <c r="X768" s="3">
        <v>51.0</v>
      </c>
      <c r="Y768" s="3">
        <v>96.2</v>
      </c>
      <c r="Z768" s="3">
        <v>0.0</v>
      </c>
      <c r="AA768" s="3">
        <v>0.0</v>
      </c>
      <c r="AB768" s="3">
        <v>20.0</v>
      </c>
      <c r="AC768" s="3">
        <v>4.0</v>
      </c>
      <c r="AD768" s="3">
        <v>1.0</v>
      </c>
      <c r="AE768" s="3">
        <v>6.0</v>
      </c>
      <c r="AF768" s="3">
        <v>17.0</v>
      </c>
      <c r="AG768" s="3">
        <v>2.0</v>
      </c>
      <c r="AH768" s="3">
        <v>28.6</v>
      </c>
      <c r="AI768" s="3">
        <v>0.0</v>
      </c>
      <c r="AJ768" s="3">
        <v>0.0</v>
      </c>
      <c r="AK768" s="3">
        <v>0.0</v>
      </c>
      <c r="AL768" s="3">
        <v>0.0</v>
      </c>
      <c r="AM768" s="3">
        <v>0.0</v>
      </c>
      <c r="AN768" s="3">
        <v>4.0</v>
      </c>
      <c r="AO768" s="3">
        <v>92.6</v>
      </c>
      <c r="AP768" s="3" t="s">
        <v>4780</v>
      </c>
    </row>
    <row r="769">
      <c r="A769" s="3" t="s">
        <v>5018</v>
      </c>
      <c r="B769" s="3">
        <v>2022.0</v>
      </c>
      <c r="C769" s="3" t="s">
        <v>4802</v>
      </c>
      <c r="D769" s="3" t="s">
        <v>17</v>
      </c>
      <c r="E769" s="3">
        <v>12.0</v>
      </c>
      <c r="F769" s="3">
        <v>24.0</v>
      </c>
      <c r="G769" s="3">
        <v>18.0</v>
      </c>
      <c r="H769" s="3">
        <v>75.0</v>
      </c>
      <c r="I769" s="3">
        <v>169.0</v>
      </c>
      <c r="J769" s="3">
        <v>9.4</v>
      </c>
      <c r="K769" s="3">
        <v>2.0</v>
      </c>
      <c r="L769" s="3">
        <v>58.7</v>
      </c>
      <c r="M769" s="3">
        <v>57.5</v>
      </c>
      <c r="N769" s="3">
        <v>61.5</v>
      </c>
      <c r="O769" s="3">
        <v>69.9</v>
      </c>
      <c r="P769" s="3" t="s">
        <v>4777</v>
      </c>
      <c r="Q769" s="3">
        <v>187.0</v>
      </c>
      <c r="R769" s="3">
        <v>180.0</v>
      </c>
      <c r="S769" s="3">
        <v>96.3</v>
      </c>
      <c r="T769" s="3">
        <v>0.0</v>
      </c>
      <c r="U769" s="3">
        <v>0.0</v>
      </c>
      <c r="V769" s="3">
        <v>13.0</v>
      </c>
      <c r="W769" s="3">
        <v>7.0</v>
      </c>
      <c r="X769" s="3">
        <v>174.0</v>
      </c>
      <c r="Y769" s="3">
        <v>93.0</v>
      </c>
      <c r="Z769" s="3">
        <v>0.0</v>
      </c>
      <c r="AA769" s="3">
        <v>0.0</v>
      </c>
      <c r="AB769" s="3">
        <v>82.0</v>
      </c>
      <c r="AC769" s="3">
        <v>4.6</v>
      </c>
      <c r="AD769" s="3">
        <v>0.94</v>
      </c>
      <c r="AE769" s="3">
        <v>7.6</v>
      </c>
      <c r="AF769" s="3">
        <v>24.0</v>
      </c>
      <c r="AG769" s="3">
        <v>2.0</v>
      </c>
      <c r="AH769" s="3">
        <v>10.0</v>
      </c>
      <c r="AI769" s="3">
        <v>3.0</v>
      </c>
      <c r="AJ769" s="3">
        <v>1.0</v>
      </c>
      <c r="AK769" s="3">
        <v>0.0</v>
      </c>
      <c r="AL769" s="3">
        <v>0.0</v>
      </c>
      <c r="AM769" s="3">
        <v>3.0</v>
      </c>
      <c r="AN769" s="3">
        <v>10.0</v>
      </c>
      <c r="AO769" s="3">
        <v>121.7</v>
      </c>
      <c r="AP769" s="3" t="s">
        <v>4815</v>
      </c>
    </row>
    <row r="770">
      <c r="A770" s="3" t="s">
        <v>5092</v>
      </c>
      <c r="B770" s="3">
        <v>2019.0</v>
      </c>
      <c r="C770" s="3" t="s">
        <v>4790</v>
      </c>
      <c r="D770" s="3" t="s">
        <v>17</v>
      </c>
      <c r="E770" s="3">
        <v>12.0</v>
      </c>
      <c r="F770" s="3">
        <v>64.0</v>
      </c>
      <c r="G770" s="3">
        <v>33.0</v>
      </c>
      <c r="H770" s="3">
        <v>51.6</v>
      </c>
      <c r="I770" s="3">
        <v>423.0</v>
      </c>
      <c r="J770" s="3">
        <v>12.8</v>
      </c>
      <c r="K770" s="3">
        <v>4.0</v>
      </c>
      <c r="L770" s="3">
        <v>58.6</v>
      </c>
      <c r="M770" s="3">
        <v>57.3</v>
      </c>
      <c r="N770" s="3">
        <v>40.2</v>
      </c>
      <c r="O770" s="3">
        <v>72.2</v>
      </c>
      <c r="P770" s="3" t="s">
        <v>4777</v>
      </c>
      <c r="Q770" s="3">
        <v>414.0</v>
      </c>
      <c r="R770" s="3">
        <v>390.0</v>
      </c>
      <c r="S770" s="3">
        <v>94.2</v>
      </c>
      <c r="T770" s="3">
        <v>0.0</v>
      </c>
      <c r="U770" s="3">
        <v>0.0</v>
      </c>
      <c r="V770" s="3">
        <v>78.0</v>
      </c>
      <c r="W770" s="3">
        <v>18.8</v>
      </c>
      <c r="X770" s="3">
        <v>334.0</v>
      </c>
      <c r="Y770" s="3">
        <v>80.7</v>
      </c>
      <c r="Z770" s="3">
        <v>0.0</v>
      </c>
      <c r="AA770" s="3">
        <v>0.0</v>
      </c>
      <c r="AB770" s="3">
        <v>83.0</v>
      </c>
      <c r="AC770" s="3">
        <v>2.5</v>
      </c>
      <c r="AD770" s="3">
        <v>1.08</v>
      </c>
      <c r="AE770" s="3">
        <v>11.3</v>
      </c>
      <c r="AF770" s="3">
        <v>62.0</v>
      </c>
      <c r="AG770" s="3">
        <v>7.0</v>
      </c>
      <c r="AH770" s="3">
        <v>17.5</v>
      </c>
      <c r="AI770" s="3">
        <v>11.0</v>
      </c>
      <c r="AJ770" s="3">
        <v>5.0</v>
      </c>
      <c r="AK770" s="3">
        <v>1.0</v>
      </c>
      <c r="AL770" s="3">
        <v>0.0</v>
      </c>
      <c r="AM770" s="3">
        <v>1.0</v>
      </c>
      <c r="AN770" s="3">
        <v>24.0</v>
      </c>
      <c r="AO770" s="3">
        <v>86.9</v>
      </c>
      <c r="AP770" s="3" t="s">
        <v>4792</v>
      </c>
    </row>
    <row r="771">
      <c r="A771" s="3" t="s">
        <v>4892</v>
      </c>
      <c r="B771" s="3">
        <v>2019.0</v>
      </c>
      <c r="C771" s="3" t="s">
        <v>4805</v>
      </c>
      <c r="D771" s="3" t="s">
        <v>17</v>
      </c>
      <c r="E771" s="3">
        <v>11.0</v>
      </c>
      <c r="F771" s="3">
        <v>13.0</v>
      </c>
      <c r="G771" s="3">
        <v>10.0</v>
      </c>
      <c r="H771" s="3">
        <v>76.9</v>
      </c>
      <c r="I771" s="3">
        <v>94.0</v>
      </c>
      <c r="J771" s="3">
        <v>9.4</v>
      </c>
      <c r="K771" s="3">
        <v>1.0</v>
      </c>
      <c r="L771" s="3">
        <v>58.6</v>
      </c>
      <c r="M771" s="3">
        <v>58.4</v>
      </c>
      <c r="N771" s="3">
        <v>63.3</v>
      </c>
      <c r="O771" s="3">
        <v>69.5</v>
      </c>
      <c r="P771" s="3">
        <v>62.1</v>
      </c>
      <c r="Q771" s="3">
        <v>87.0</v>
      </c>
      <c r="R771" s="3">
        <v>76.0</v>
      </c>
      <c r="S771" s="3">
        <v>87.4</v>
      </c>
      <c r="T771" s="3">
        <v>1.0</v>
      </c>
      <c r="U771" s="3">
        <v>1.1</v>
      </c>
      <c r="V771" s="3">
        <v>80.0</v>
      </c>
      <c r="W771" s="3">
        <v>92.0</v>
      </c>
      <c r="X771" s="3">
        <v>4.0</v>
      </c>
      <c r="Y771" s="3">
        <v>4.6</v>
      </c>
      <c r="Z771" s="3">
        <v>1.0</v>
      </c>
      <c r="AA771" s="3">
        <v>1.1</v>
      </c>
      <c r="AB771" s="3">
        <v>76.0</v>
      </c>
      <c r="AC771" s="3">
        <v>7.6</v>
      </c>
      <c r="AD771" s="3">
        <v>1.24</v>
      </c>
      <c r="AE771" s="3">
        <v>6.5</v>
      </c>
      <c r="AF771" s="3">
        <v>40.0</v>
      </c>
      <c r="AG771" s="3">
        <v>1.0</v>
      </c>
      <c r="AH771" s="3">
        <v>9.1</v>
      </c>
      <c r="AI771" s="3">
        <v>2.0</v>
      </c>
      <c r="AJ771" s="3">
        <v>2.0</v>
      </c>
      <c r="AK771" s="3">
        <v>0.0</v>
      </c>
      <c r="AL771" s="3">
        <v>0.0</v>
      </c>
      <c r="AM771" s="3">
        <v>3.0</v>
      </c>
      <c r="AN771" s="3">
        <v>4.0</v>
      </c>
      <c r="AO771" s="3">
        <v>122.0</v>
      </c>
      <c r="AP771" s="3" t="s">
        <v>4780</v>
      </c>
    </row>
    <row r="772">
      <c r="A772" s="3" t="s">
        <v>5234</v>
      </c>
      <c r="B772" s="3">
        <v>2022.0</v>
      </c>
      <c r="C772" s="3" t="s">
        <v>4784</v>
      </c>
      <c r="D772" s="3" t="s">
        <v>17</v>
      </c>
      <c r="E772" s="3">
        <v>7.0</v>
      </c>
      <c r="F772" s="3">
        <v>10.0</v>
      </c>
      <c r="G772" s="3">
        <v>5.0</v>
      </c>
      <c r="H772" s="3">
        <v>50.0</v>
      </c>
      <c r="I772" s="3">
        <v>85.0</v>
      </c>
      <c r="J772" s="3">
        <v>17.0</v>
      </c>
      <c r="K772" s="3">
        <v>0.0</v>
      </c>
      <c r="L772" s="3">
        <v>58.6</v>
      </c>
      <c r="M772" s="3">
        <v>59.5</v>
      </c>
      <c r="N772" s="3">
        <v>33.8</v>
      </c>
      <c r="O772" s="3">
        <v>66.2</v>
      </c>
      <c r="P772" s="3" t="s">
        <v>4777</v>
      </c>
      <c r="Q772" s="3">
        <v>68.0</v>
      </c>
      <c r="R772" s="3">
        <v>65.0</v>
      </c>
      <c r="S772" s="3">
        <v>95.6</v>
      </c>
      <c r="T772" s="3">
        <v>0.0</v>
      </c>
      <c r="U772" s="3">
        <v>0.0</v>
      </c>
      <c r="V772" s="3">
        <v>50.0</v>
      </c>
      <c r="W772" s="3">
        <v>73.5</v>
      </c>
      <c r="X772" s="3">
        <v>17.0</v>
      </c>
      <c r="Y772" s="3">
        <v>25.0</v>
      </c>
      <c r="Z772" s="3">
        <v>1.0</v>
      </c>
      <c r="AA772" s="3">
        <v>1.5</v>
      </c>
      <c r="AB772" s="3">
        <v>22.0</v>
      </c>
      <c r="AC772" s="3">
        <v>4.4</v>
      </c>
      <c r="AD772" s="3">
        <v>1.31</v>
      </c>
      <c r="AE772" s="3">
        <v>13.2</v>
      </c>
      <c r="AF772" s="3">
        <v>34.0</v>
      </c>
      <c r="AG772" s="3">
        <v>2.0</v>
      </c>
      <c r="AH772" s="3">
        <v>28.6</v>
      </c>
      <c r="AI772" s="3">
        <v>0.0</v>
      </c>
      <c r="AJ772" s="3">
        <v>0.0</v>
      </c>
      <c r="AK772" s="3">
        <v>1.0</v>
      </c>
      <c r="AL772" s="3">
        <v>0.0</v>
      </c>
      <c r="AM772" s="3">
        <v>1.0</v>
      </c>
      <c r="AN772" s="3">
        <v>4.0</v>
      </c>
      <c r="AO772" s="3">
        <v>39.6</v>
      </c>
      <c r="AP772" s="3" t="s">
        <v>4780</v>
      </c>
    </row>
    <row r="773">
      <c r="A773" s="3" t="s">
        <v>1610</v>
      </c>
      <c r="B773" s="3">
        <v>2023.0</v>
      </c>
      <c r="C773" s="3" t="s">
        <v>4782</v>
      </c>
      <c r="D773" s="3" t="s">
        <v>17</v>
      </c>
      <c r="E773" s="3">
        <v>3.0</v>
      </c>
      <c r="F773" s="3">
        <v>5.0</v>
      </c>
      <c r="G773" s="3">
        <v>3.0</v>
      </c>
      <c r="H773" s="3">
        <v>60.0</v>
      </c>
      <c r="I773" s="3">
        <v>37.0</v>
      </c>
      <c r="J773" s="3">
        <v>12.3</v>
      </c>
      <c r="K773" s="3">
        <v>1.0</v>
      </c>
      <c r="L773" s="3">
        <v>58.6</v>
      </c>
      <c r="M773" s="3">
        <v>58.2</v>
      </c>
      <c r="N773" s="3">
        <v>40.2</v>
      </c>
      <c r="O773" s="3">
        <v>64.1</v>
      </c>
      <c r="P773" s="3" t="s">
        <v>4777</v>
      </c>
      <c r="Q773" s="3">
        <v>38.0</v>
      </c>
      <c r="R773" s="3">
        <v>38.0</v>
      </c>
      <c r="S773" s="3">
        <v>100.0</v>
      </c>
      <c r="T773" s="3">
        <v>0.0</v>
      </c>
      <c r="U773" s="3">
        <v>0.0</v>
      </c>
      <c r="V773" s="3">
        <v>7.0</v>
      </c>
      <c r="W773" s="3">
        <v>18.4</v>
      </c>
      <c r="X773" s="3">
        <v>31.0</v>
      </c>
      <c r="Y773" s="3">
        <v>81.6</v>
      </c>
      <c r="Z773" s="3">
        <v>0.0</v>
      </c>
      <c r="AA773" s="3">
        <v>0.0</v>
      </c>
      <c r="AB773" s="3">
        <v>29.0</v>
      </c>
      <c r="AC773" s="3">
        <v>9.7</v>
      </c>
      <c r="AD773" s="3">
        <v>0.97</v>
      </c>
      <c r="AE773" s="3">
        <v>8.0</v>
      </c>
      <c r="AF773" s="3">
        <v>17.0</v>
      </c>
      <c r="AG773" s="3">
        <v>1.0</v>
      </c>
      <c r="AH773" s="3">
        <v>25.0</v>
      </c>
      <c r="AI773" s="3">
        <v>0.0</v>
      </c>
      <c r="AJ773" s="3">
        <v>0.0</v>
      </c>
      <c r="AK773" s="3">
        <v>0.0</v>
      </c>
      <c r="AL773" s="3">
        <v>0.0</v>
      </c>
      <c r="AM773" s="3">
        <v>2.0</v>
      </c>
      <c r="AN773" s="3">
        <v>2.0</v>
      </c>
      <c r="AO773" s="3">
        <v>122.5</v>
      </c>
      <c r="AP773" s="3" t="s">
        <v>4778</v>
      </c>
    </row>
    <row r="774">
      <c r="A774" s="3" t="s">
        <v>4914</v>
      </c>
      <c r="B774" s="3">
        <v>2020.0</v>
      </c>
      <c r="C774" s="3" t="s">
        <v>4784</v>
      </c>
      <c r="D774" s="3" t="s">
        <v>17</v>
      </c>
      <c r="E774" s="3">
        <v>5.0</v>
      </c>
      <c r="F774" s="3">
        <v>1.0</v>
      </c>
      <c r="G774" s="3">
        <v>1.0</v>
      </c>
      <c r="H774" s="3">
        <v>100.0</v>
      </c>
      <c r="I774" s="3">
        <v>14.0</v>
      </c>
      <c r="J774" s="3">
        <v>14.0</v>
      </c>
      <c r="K774" s="3">
        <v>0.0</v>
      </c>
      <c r="L774" s="3">
        <v>58.6</v>
      </c>
      <c r="M774" s="3">
        <v>57.7</v>
      </c>
      <c r="N774" s="3">
        <v>66.7</v>
      </c>
      <c r="O774" s="3">
        <v>61.0</v>
      </c>
      <c r="P774" s="3">
        <v>63.9</v>
      </c>
      <c r="Q774" s="3">
        <v>20.0</v>
      </c>
      <c r="R774" s="3">
        <v>19.0</v>
      </c>
      <c r="S774" s="3">
        <v>95.0</v>
      </c>
      <c r="T774" s="3">
        <v>1.0</v>
      </c>
      <c r="U774" s="3">
        <v>5.0</v>
      </c>
      <c r="V774" s="3">
        <v>16.0</v>
      </c>
      <c r="W774" s="3">
        <v>80.0</v>
      </c>
      <c r="X774" s="3">
        <v>4.0</v>
      </c>
      <c r="Y774" s="3">
        <v>20.0</v>
      </c>
      <c r="Z774" s="3">
        <v>0.0</v>
      </c>
      <c r="AA774" s="3">
        <v>0.0</v>
      </c>
      <c r="AB774" s="3">
        <v>16.0</v>
      </c>
      <c r="AC774" s="3">
        <v>16.0</v>
      </c>
      <c r="AD774" s="3">
        <v>0.74</v>
      </c>
      <c r="AE774" s="3">
        <v>-2.0</v>
      </c>
      <c r="AF774" s="3">
        <v>14.0</v>
      </c>
      <c r="AG774" s="3">
        <v>0.0</v>
      </c>
      <c r="AH774" s="3">
        <v>0.0</v>
      </c>
      <c r="AI774" s="3">
        <v>0.0</v>
      </c>
      <c r="AJ774" s="3">
        <v>0.0</v>
      </c>
      <c r="AK774" s="3">
        <v>0.0</v>
      </c>
      <c r="AL774" s="3">
        <v>0.0</v>
      </c>
      <c r="AM774" s="3">
        <v>0.0</v>
      </c>
      <c r="AN774" s="3">
        <v>1.0</v>
      </c>
      <c r="AO774" s="3">
        <v>118.8</v>
      </c>
      <c r="AP774" s="3" t="s">
        <v>4780</v>
      </c>
    </row>
    <row r="775">
      <c r="A775" s="3" t="s">
        <v>1277</v>
      </c>
      <c r="B775" s="3">
        <v>2020.0</v>
      </c>
      <c r="C775" s="3" t="s">
        <v>4799</v>
      </c>
      <c r="D775" s="3" t="s">
        <v>17</v>
      </c>
      <c r="E775" s="3">
        <v>1.0</v>
      </c>
      <c r="F775" s="3">
        <v>1.0</v>
      </c>
      <c r="G775" s="3">
        <v>1.0</v>
      </c>
      <c r="H775" s="3">
        <v>100.0</v>
      </c>
      <c r="I775" s="3">
        <v>6.0</v>
      </c>
      <c r="J775" s="3">
        <v>6.0</v>
      </c>
      <c r="K775" s="3">
        <v>0.0</v>
      </c>
      <c r="L775" s="3">
        <v>58.6</v>
      </c>
      <c r="M775" s="3">
        <v>58.3</v>
      </c>
      <c r="N775" s="3">
        <v>66.7</v>
      </c>
      <c r="O775" s="3">
        <v>61.0</v>
      </c>
      <c r="P775" s="3" t="s">
        <v>4777</v>
      </c>
      <c r="Q775" s="3">
        <v>3.0</v>
      </c>
      <c r="R775" s="3">
        <v>3.0</v>
      </c>
      <c r="S775" s="3">
        <v>100.0</v>
      </c>
      <c r="T775" s="3">
        <v>0.0</v>
      </c>
      <c r="U775" s="3">
        <v>0.0</v>
      </c>
      <c r="V775" s="3">
        <v>0.0</v>
      </c>
      <c r="W775" s="3">
        <v>0.0</v>
      </c>
      <c r="X775" s="3">
        <v>3.0</v>
      </c>
      <c r="Y775" s="3">
        <v>100.0</v>
      </c>
      <c r="Z775" s="3">
        <v>0.0</v>
      </c>
      <c r="AA775" s="3">
        <v>0.0</v>
      </c>
      <c r="AB775" s="3">
        <v>2.0</v>
      </c>
      <c r="AC775" s="3">
        <v>2.0</v>
      </c>
      <c r="AD775" s="3">
        <v>2.0</v>
      </c>
      <c r="AE775" s="3">
        <v>4.0</v>
      </c>
      <c r="AF775" s="3">
        <v>6.0</v>
      </c>
      <c r="AG775" s="3">
        <v>0.0</v>
      </c>
      <c r="AH775" s="3">
        <v>0.0</v>
      </c>
      <c r="AI775" s="3">
        <v>0.0</v>
      </c>
      <c r="AJ775" s="3">
        <v>0.0</v>
      </c>
      <c r="AK775" s="3">
        <v>0.0</v>
      </c>
      <c r="AL775" s="3">
        <v>0.0</v>
      </c>
      <c r="AM775" s="3">
        <v>0.0</v>
      </c>
      <c r="AN775" s="3">
        <v>0.0</v>
      </c>
      <c r="AO775" s="3">
        <v>91.7</v>
      </c>
      <c r="AP775" s="3" t="s">
        <v>4780</v>
      </c>
    </row>
    <row r="776">
      <c r="A776" s="3" t="s">
        <v>5052</v>
      </c>
      <c r="B776" s="3">
        <v>2019.0</v>
      </c>
      <c r="C776" s="3" t="s">
        <v>4798</v>
      </c>
      <c r="D776" s="3" t="s">
        <v>17</v>
      </c>
      <c r="E776" s="3">
        <v>11.0</v>
      </c>
      <c r="F776" s="3">
        <v>60.0</v>
      </c>
      <c r="G776" s="3">
        <v>30.0</v>
      </c>
      <c r="H776" s="3">
        <v>50.0</v>
      </c>
      <c r="I776" s="3">
        <v>518.0</v>
      </c>
      <c r="J776" s="3">
        <v>17.3</v>
      </c>
      <c r="K776" s="3">
        <v>6.0</v>
      </c>
      <c r="L776" s="3">
        <v>58.5</v>
      </c>
      <c r="M776" s="3">
        <v>57.9</v>
      </c>
      <c r="N776" s="3">
        <v>26.9</v>
      </c>
      <c r="O776" s="3">
        <v>71.9</v>
      </c>
      <c r="P776" s="3" t="s">
        <v>4777</v>
      </c>
      <c r="Q776" s="3">
        <v>382.0</v>
      </c>
      <c r="R776" s="3">
        <v>361.0</v>
      </c>
      <c r="S776" s="3">
        <v>94.5</v>
      </c>
      <c r="T776" s="3">
        <v>0.0</v>
      </c>
      <c r="U776" s="3">
        <v>0.0</v>
      </c>
      <c r="V776" s="3">
        <v>24.0</v>
      </c>
      <c r="W776" s="3">
        <v>6.3</v>
      </c>
      <c r="X776" s="3">
        <v>358.0</v>
      </c>
      <c r="Y776" s="3">
        <v>93.7</v>
      </c>
      <c r="Z776" s="3">
        <v>0.0</v>
      </c>
      <c r="AA776" s="3">
        <v>0.0</v>
      </c>
      <c r="AB776" s="3">
        <v>135.0</v>
      </c>
      <c r="AC776" s="3">
        <v>4.5</v>
      </c>
      <c r="AD776" s="3">
        <v>1.43</v>
      </c>
      <c r="AE776" s="3">
        <v>18.0</v>
      </c>
      <c r="AF776" s="3">
        <v>73.0</v>
      </c>
      <c r="AG776" s="3">
        <v>9.0</v>
      </c>
      <c r="AH776" s="3">
        <v>23.1</v>
      </c>
      <c r="AI776" s="3">
        <v>18.0</v>
      </c>
      <c r="AJ776" s="3">
        <v>7.0</v>
      </c>
      <c r="AK776" s="3">
        <v>1.0</v>
      </c>
      <c r="AL776" s="3">
        <v>0.0</v>
      </c>
      <c r="AM776" s="3">
        <v>3.0</v>
      </c>
      <c r="AN776" s="3">
        <v>22.0</v>
      </c>
      <c r="AO776" s="3">
        <v>106.1</v>
      </c>
      <c r="AP776" s="3" t="s">
        <v>4783</v>
      </c>
    </row>
    <row r="777">
      <c r="A777" s="3" t="s">
        <v>5235</v>
      </c>
      <c r="B777" s="3">
        <v>2021.0</v>
      </c>
      <c r="C777" s="3" t="s">
        <v>4793</v>
      </c>
      <c r="D777" s="3" t="s">
        <v>17</v>
      </c>
      <c r="E777" s="3">
        <v>12.0</v>
      </c>
      <c r="F777" s="3">
        <v>30.0</v>
      </c>
      <c r="G777" s="3">
        <v>21.0</v>
      </c>
      <c r="H777" s="3">
        <v>70.0</v>
      </c>
      <c r="I777" s="3">
        <v>305.0</v>
      </c>
      <c r="J777" s="3">
        <v>14.5</v>
      </c>
      <c r="K777" s="3">
        <v>2.0</v>
      </c>
      <c r="L777" s="3">
        <v>58.5</v>
      </c>
      <c r="M777" s="3">
        <v>58.5</v>
      </c>
      <c r="N777" s="3">
        <v>65.7</v>
      </c>
      <c r="O777" s="3">
        <v>70.6</v>
      </c>
      <c r="P777" s="3" t="s">
        <v>4777</v>
      </c>
      <c r="Q777" s="3">
        <v>260.0</v>
      </c>
      <c r="R777" s="3">
        <v>245.0</v>
      </c>
      <c r="S777" s="3">
        <v>94.2</v>
      </c>
      <c r="T777" s="3">
        <v>0.0</v>
      </c>
      <c r="U777" s="3">
        <v>0.0</v>
      </c>
      <c r="V777" s="3">
        <v>57.0</v>
      </c>
      <c r="W777" s="3">
        <v>21.9</v>
      </c>
      <c r="X777" s="3">
        <v>203.0</v>
      </c>
      <c r="Y777" s="3">
        <v>78.1</v>
      </c>
      <c r="Z777" s="3">
        <v>0.0</v>
      </c>
      <c r="AA777" s="3">
        <v>0.0</v>
      </c>
      <c r="AB777" s="3">
        <v>62.0</v>
      </c>
      <c r="AC777" s="3">
        <v>3.0</v>
      </c>
      <c r="AD777" s="3">
        <v>1.24</v>
      </c>
      <c r="AE777" s="3">
        <v>12.4</v>
      </c>
      <c r="AF777" s="3">
        <v>47.0</v>
      </c>
      <c r="AG777" s="3">
        <v>2.0</v>
      </c>
      <c r="AH777" s="3">
        <v>8.7</v>
      </c>
      <c r="AI777" s="3">
        <v>10.0</v>
      </c>
      <c r="AJ777" s="3">
        <v>5.0</v>
      </c>
      <c r="AK777" s="3">
        <v>0.0</v>
      </c>
      <c r="AL777" s="3">
        <v>0.0</v>
      </c>
      <c r="AM777" s="3">
        <v>0.0</v>
      </c>
      <c r="AN777" s="3">
        <v>12.0</v>
      </c>
      <c r="AO777" s="3">
        <v>125.0</v>
      </c>
      <c r="AP777" s="3" t="s">
        <v>4778</v>
      </c>
    </row>
    <row r="778">
      <c r="A778" s="3" t="s">
        <v>1767</v>
      </c>
      <c r="B778" s="3">
        <v>2021.0</v>
      </c>
      <c r="C778" s="3" t="s">
        <v>4800</v>
      </c>
      <c r="D778" s="3" t="s">
        <v>17</v>
      </c>
      <c r="E778" s="3">
        <v>12.0</v>
      </c>
      <c r="F778" s="3">
        <v>33.0</v>
      </c>
      <c r="G778" s="3">
        <v>18.0</v>
      </c>
      <c r="H778" s="3">
        <v>54.5</v>
      </c>
      <c r="I778" s="3">
        <v>292.0</v>
      </c>
      <c r="J778" s="3">
        <v>16.2</v>
      </c>
      <c r="K778" s="3">
        <v>2.0</v>
      </c>
      <c r="L778" s="3">
        <v>58.5</v>
      </c>
      <c r="M778" s="3">
        <v>58.9</v>
      </c>
      <c r="N778" s="3">
        <v>40.6</v>
      </c>
      <c r="O778" s="3">
        <v>69.9</v>
      </c>
      <c r="P778" s="3" t="s">
        <v>4777</v>
      </c>
      <c r="Q778" s="3">
        <v>193.0</v>
      </c>
      <c r="R778" s="3">
        <v>182.0</v>
      </c>
      <c r="S778" s="3">
        <v>94.3</v>
      </c>
      <c r="T778" s="3">
        <v>0.0</v>
      </c>
      <c r="U778" s="3">
        <v>0.0</v>
      </c>
      <c r="V778" s="3">
        <v>31.0</v>
      </c>
      <c r="W778" s="3">
        <v>16.1</v>
      </c>
      <c r="X778" s="3">
        <v>162.0</v>
      </c>
      <c r="Y778" s="3">
        <v>83.9</v>
      </c>
      <c r="Z778" s="3">
        <v>0.0</v>
      </c>
      <c r="AA778" s="3">
        <v>0.0</v>
      </c>
      <c r="AB778" s="3">
        <v>29.0</v>
      </c>
      <c r="AC778" s="3">
        <v>1.6</v>
      </c>
      <c r="AD778" s="3">
        <v>1.6</v>
      </c>
      <c r="AE778" s="3">
        <v>18.5</v>
      </c>
      <c r="AF778" s="3">
        <v>60.0</v>
      </c>
      <c r="AG778" s="3">
        <v>4.0</v>
      </c>
      <c r="AH778" s="3">
        <v>18.2</v>
      </c>
      <c r="AI778" s="3">
        <v>4.0</v>
      </c>
      <c r="AJ778" s="3">
        <v>2.0</v>
      </c>
      <c r="AK778" s="3">
        <v>0.0</v>
      </c>
      <c r="AL778" s="3">
        <v>0.0</v>
      </c>
      <c r="AM778" s="3">
        <v>1.0</v>
      </c>
      <c r="AN778" s="3">
        <v>12.0</v>
      </c>
      <c r="AO778" s="3">
        <v>104.6</v>
      </c>
      <c r="AP778" s="3" t="s">
        <v>4801</v>
      </c>
    </row>
    <row r="779">
      <c r="A779" s="3" t="s">
        <v>4934</v>
      </c>
      <c r="B779" s="3">
        <v>2021.0</v>
      </c>
      <c r="C779" s="3" t="s">
        <v>4785</v>
      </c>
      <c r="D779" s="3" t="s">
        <v>17</v>
      </c>
      <c r="E779" s="3">
        <v>10.0</v>
      </c>
      <c r="F779" s="3">
        <v>28.0</v>
      </c>
      <c r="G779" s="3">
        <v>17.0</v>
      </c>
      <c r="H779" s="3">
        <v>60.7</v>
      </c>
      <c r="I779" s="3">
        <v>255.0</v>
      </c>
      <c r="J779" s="3">
        <v>15.0</v>
      </c>
      <c r="K779" s="3">
        <v>2.0</v>
      </c>
      <c r="L779" s="3">
        <v>58.5</v>
      </c>
      <c r="M779" s="3">
        <v>58.3</v>
      </c>
      <c r="N779" s="3">
        <v>50.6</v>
      </c>
      <c r="O779" s="3">
        <v>71.1</v>
      </c>
      <c r="P779" s="3" t="s">
        <v>4777</v>
      </c>
      <c r="Q779" s="3">
        <v>262.0</v>
      </c>
      <c r="R779" s="3">
        <v>246.0</v>
      </c>
      <c r="S779" s="3">
        <v>93.9</v>
      </c>
      <c r="T779" s="3">
        <v>0.0</v>
      </c>
      <c r="U779" s="3">
        <v>0.0</v>
      </c>
      <c r="V779" s="3">
        <v>40.0</v>
      </c>
      <c r="W779" s="3">
        <v>15.3</v>
      </c>
      <c r="X779" s="3">
        <v>222.0</v>
      </c>
      <c r="Y779" s="3">
        <v>84.7</v>
      </c>
      <c r="Z779" s="3">
        <v>0.0</v>
      </c>
      <c r="AA779" s="3">
        <v>0.0</v>
      </c>
      <c r="AB779" s="3">
        <v>112.0</v>
      </c>
      <c r="AC779" s="3">
        <v>6.6</v>
      </c>
      <c r="AD779" s="3">
        <v>1.04</v>
      </c>
      <c r="AE779" s="3">
        <v>11.3</v>
      </c>
      <c r="AF779" s="3">
        <v>38.0</v>
      </c>
      <c r="AG779" s="3">
        <v>3.0</v>
      </c>
      <c r="AH779" s="3">
        <v>15.0</v>
      </c>
      <c r="AI779" s="3">
        <v>9.0</v>
      </c>
      <c r="AJ779" s="3">
        <v>7.0</v>
      </c>
      <c r="AK779" s="3">
        <v>0.0</v>
      </c>
      <c r="AL779" s="3">
        <v>0.0</v>
      </c>
      <c r="AM779" s="3">
        <v>8.0</v>
      </c>
      <c r="AN779" s="3">
        <v>10.0</v>
      </c>
      <c r="AO779" s="3">
        <v>114.4</v>
      </c>
      <c r="AP779" s="3" t="s">
        <v>4778</v>
      </c>
    </row>
    <row r="780">
      <c r="A780" s="3" t="s">
        <v>5053</v>
      </c>
      <c r="B780" s="3">
        <v>2019.0</v>
      </c>
      <c r="C780" s="3" t="s">
        <v>4793</v>
      </c>
      <c r="D780" s="3" t="s">
        <v>17</v>
      </c>
      <c r="E780" s="3">
        <v>12.0</v>
      </c>
      <c r="F780" s="3">
        <v>26.0</v>
      </c>
      <c r="G780" s="3">
        <v>14.0</v>
      </c>
      <c r="H780" s="3">
        <v>53.8</v>
      </c>
      <c r="I780" s="3">
        <v>245.0</v>
      </c>
      <c r="J780" s="3">
        <v>17.5</v>
      </c>
      <c r="K780" s="3">
        <v>1.0</v>
      </c>
      <c r="L780" s="3">
        <v>58.5</v>
      </c>
      <c r="M780" s="3">
        <v>55.6</v>
      </c>
      <c r="N780" s="3">
        <v>69.0</v>
      </c>
      <c r="O780" s="3">
        <v>69.0</v>
      </c>
      <c r="P780" s="3">
        <v>63.9</v>
      </c>
      <c r="Q780" s="3">
        <v>222.0</v>
      </c>
      <c r="R780" s="3">
        <v>215.0</v>
      </c>
      <c r="S780" s="3">
        <v>96.8</v>
      </c>
      <c r="T780" s="3">
        <v>1.0</v>
      </c>
      <c r="U780" s="3">
        <v>0.5</v>
      </c>
      <c r="V780" s="3">
        <v>192.0</v>
      </c>
      <c r="W780" s="3">
        <v>86.5</v>
      </c>
      <c r="X780" s="3">
        <v>25.0</v>
      </c>
      <c r="Y780" s="3">
        <v>11.3</v>
      </c>
      <c r="Z780" s="3">
        <v>4.0</v>
      </c>
      <c r="AA780" s="3">
        <v>1.8</v>
      </c>
      <c r="AB780" s="3">
        <v>81.0</v>
      </c>
      <c r="AC780" s="3">
        <v>5.8</v>
      </c>
      <c r="AD780" s="3">
        <v>1.14</v>
      </c>
      <c r="AE780" s="3">
        <v>13.6</v>
      </c>
      <c r="AF780" s="3">
        <v>75.0</v>
      </c>
      <c r="AG780" s="3">
        <v>1.0</v>
      </c>
      <c r="AH780" s="3">
        <v>6.7</v>
      </c>
      <c r="AI780" s="3">
        <v>6.0</v>
      </c>
      <c r="AJ780" s="3">
        <v>2.0</v>
      </c>
      <c r="AK780" s="3">
        <v>0.0</v>
      </c>
      <c r="AL780" s="3">
        <v>0.0</v>
      </c>
      <c r="AM780" s="3">
        <v>1.0</v>
      </c>
      <c r="AN780" s="3">
        <v>8.0</v>
      </c>
      <c r="AO780" s="3">
        <v>99.0</v>
      </c>
      <c r="AP780" s="3" t="s">
        <v>4780</v>
      </c>
    </row>
    <row r="781">
      <c r="A781" s="3" t="s">
        <v>5236</v>
      </c>
      <c r="B781" s="3">
        <v>2018.0</v>
      </c>
      <c r="C781" s="3" t="s">
        <v>4898</v>
      </c>
      <c r="D781" s="3" t="s">
        <v>17</v>
      </c>
      <c r="E781" s="3">
        <v>1.0</v>
      </c>
      <c r="F781" s="3">
        <v>1.0</v>
      </c>
      <c r="G781" s="3">
        <v>1.0</v>
      </c>
      <c r="H781" s="3">
        <v>100.0</v>
      </c>
      <c r="I781" s="3">
        <v>7.0</v>
      </c>
      <c r="J781" s="3">
        <v>7.0</v>
      </c>
      <c r="K781" s="3">
        <v>0.0</v>
      </c>
      <c r="L781" s="3">
        <v>58.5</v>
      </c>
      <c r="M781" s="3">
        <v>59.7</v>
      </c>
      <c r="N781" s="3">
        <v>66.7</v>
      </c>
      <c r="O781" s="3">
        <v>68.0</v>
      </c>
      <c r="P781" s="3" t="s">
        <v>4777</v>
      </c>
      <c r="Q781" s="3">
        <v>2.0</v>
      </c>
      <c r="R781" s="3">
        <v>2.0</v>
      </c>
      <c r="S781" s="3">
        <v>100.0</v>
      </c>
      <c r="T781" s="3">
        <v>0.0</v>
      </c>
      <c r="U781" s="3">
        <v>0.0</v>
      </c>
      <c r="V781" s="3">
        <v>2.0</v>
      </c>
      <c r="W781" s="3">
        <v>100.0</v>
      </c>
      <c r="X781" s="3">
        <v>0.0</v>
      </c>
      <c r="Y781" s="3">
        <v>0.0</v>
      </c>
      <c r="Z781" s="3">
        <v>0.0</v>
      </c>
      <c r="AA781" s="3">
        <v>0.0</v>
      </c>
      <c r="AB781" s="3">
        <v>4.0</v>
      </c>
      <c r="AC781" s="3">
        <v>4.0</v>
      </c>
      <c r="AD781" s="3">
        <v>3.5</v>
      </c>
      <c r="AE781" s="3">
        <v>3.0</v>
      </c>
      <c r="AF781" s="3">
        <v>7.0</v>
      </c>
      <c r="AG781" s="3">
        <v>0.0</v>
      </c>
      <c r="AH781" s="3">
        <v>0.0</v>
      </c>
      <c r="AI781" s="3">
        <v>0.0</v>
      </c>
      <c r="AJ781" s="3">
        <v>0.0</v>
      </c>
      <c r="AK781" s="3">
        <v>0.0</v>
      </c>
      <c r="AL781" s="3">
        <v>0.0</v>
      </c>
      <c r="AM781" s="3">
        <v>0.0</v>
      </c>
      <c r="AN781" s="3">
        <v>0.0</v>
      </c>
      <c r="AO781" s="3">
        <v>95.8</v>
      </c>
      <c r="AP781" s="3" t="s">
        <v>4780</v>
      </c>
    </row>
    <row r="782">
      <c r="A782" s="3" t="s">
        <v>1525</v>
      </c>
      <c r="B782" s="3">
        <v>2023.0</v>
      </c>
      <c r="C782" s="3" t="s">
        <v>4782</v>
      </c>
      <c r="D782" s="3" t="s">
        <v>17</v>
      </c>
      <c r="E782" s="3">
        <v>10.0</v>
      </c>
      <c r="F782" s="3">
        <v>43.0</v>
      </c>
      <c r="G782" s="3">
        <v>21.0</v>
      </c>
      <c r="H782" s="3">
        <v>48.8</v>
      </c>
      <c r="I782" s="3">
        <v>255.0</v>
      </c>
      <c r="J782" s="3">
        <v>12.1</v>
      </c>
      <c r="K782" s="3">
        <v>0.0</v>
      </c>
      <c r="L782" s="3">
        <v>58.4</v>
      </c>
      <c r="M782" s="3">
        <v>59.6</v>
      </c>
      <c r="N782" s="3">
        <v>65.7</v>
      </c>
      <c r="O782" s="3">
        <v>27.3</v>
      </c>
      <c r="P782" s="3" t="s">
        <v>4777</v>
      </c>
      <c r="Q782" s="3">
        <v>251.0</v>
      </c>
      <c r="R782" s="3">
        <v>242.0</v>
      </c>
      <c r="S782" s="3">
        <v>96.4</v>
      </c>
      <c r="T782" s="3">
        <v>0.0</v>
      </c>
      <c r="U782" s="3">
        <v>0.0</v>
      </c>
      <c r="V782" s="3">
        <v>12.0</v>
      </c>
      <c r="W782" s="3">
        <v>4.8</v>
      </c>
      <c r="X782" s="3">
        <v>239.0</v>
      </c>
      <c r="Y782" s="3">
        <v>95.2</v>
      </c>
      <c r="Z782" s="3">
        <v>0.0</v>
      </c>
      <c r="AA782" s="3">
        <v>0.0</v>
      </c>
      <c r="AB782" s="3">
        <v>45.0</v>
      </c>
      <c r="AC782" s="3">
        <v>2.1</v>
      </c>
      <c r="AD782" s="3">
        <v>1.05</v>
      </c>
      <c r="AE782" s="3">
        <v>15.1</v>
      </c>
      <c r="AF782" s="3">
        <v>30.0</v>
      </c>
      <c r="AG782" s="3">
        <v>2.0</v>
      </c>
      <c r="AH782" s="3">
        <v>8.7</v>
      </c>
      <c r="AI782" s="3">
        <v>8.0</v>
      </c>
      <c r="AJ782" s="3">
        <v>4.0</v>
      </c>
      <c r="AK782" s="3">
        <v>2.0</v>
      </c>
      <c r="AL782" s="3">
        <v>1.0</v>
      </c>
      <c r="AM782" s="3">
        <v>0.0</v>
      </c>
      <c r="AN782" s="3">
        <v>14.0</v>
      </c>
      <c r="AO782" s="3">
        <v>48.1</v>
      </c>
      <c r="AP782" s="3" t="s">
        <v>4783</v>
      </c>
    </row>
    <row r="783">
      <c r="A783" s="3" t="s">
        <v>1560</v>
      </c>
      <c r="B783" s="3">
        <v>2019.0</v>
      </c>
      <c r="C783" s="3" t="s">
        <v>4789</v>
      </c>
      <c r="D783" s="3" t="s">
        <v>17</v>
      </c>
      <c r="E783" s="3">
        <v>11.0</v>
      </c>
      <c r="F783" s="3">
        <v>11.0</v>
      </c>
      <c r="G783" s="3">
        <v>7.0</v>
      </c>
      <c r="H783" s="3">
        <v>63.6</v>
      </c>
      <c r="I783" s="3">
        <v>108.0</v>
      </c>
      <c r="J783" s="3">
        <v>15.4</v>
      </c>
      <c r="K783" s="3">
        <v>0.0</v>
      </c>
      <c r="L783" s="3">
        <v>58.4</v>
      </c>
      <c r="M783" s="3">
        <v>56.5</v>
      </c>
      <c r="N783" s="3">
        <v>37.6</v>
      </c>
      <c r="O783" s="3">
        <v>22.6</v>
      </c>
      <c r="P783" s="3" t="s">
        <v>4777</v>
      </c>
      <c r="Q783" s="3">
        <v>122.0</v>
      </c>
      <c r="R783" s="3">
        <v>114.0</v>
      </c>
      <c r="S783" s="3">
        <v>93.4</v>
      </c>
      <c r="T783" s="3">
        <v>0.0</v>
      </c>
      <c r="U783" s="3">
        <v>0.0</v>
      </c>
      <c r="V783" s="3">
        <v>18.0</v>
      </c>
      <c r="W783" s="3">
        <v>14.8</v>
      </c>
      <c r="X783" s="3">
        <v>104.0</v>
      </c>
      <c r="Y783" s="3">
        <v>85.2</v>
      </c>
      <c r="Z783" s="3">
        <v>0.0</v>
      </c>
      <c r="AA783" s="3">
        <v>0.0</v>
      </c>
      <c r="AB783" s="3">
        <v>40.0</v>
      </c>
      <c r="AC783" s="3">
        <v>5.7</v>
      </c>
      <c r="AD783" s="3">
        <v>0.95</v>
      </c>
      <c r="AE783" s="3">
        <v>12.8</v>
      </c>
      <c r="AF783" s="3">
        <v>34.0</v>
      </c>
      <c r="AG783" s="3">
        <v>2.0</v>
      </c>
      <c r="AH783" s="3">
        <v>22.2</v>
      </c>
      <c r="AI783" s="3">
        <v>1.0</v>
      </c>
      <c r="AJ783" s="3">
        <v>1.0</v>
      </c>
      <c r="AK783" s="3">
        <v>0.0</v>
      </c>
      <c r="AL783" s="3">
        <v>0.0</v>
      </c>
      <c r="AM783" s="3">
        <v>0.0</v>
      </c>
      <c r="AN783" s="3">
        <v>4.0</v>
      </c>
      <c r="AO783" s="3">
        <v>96.0</v>
      </c>
      <c r="AP783" s="3" t="s">
        <v>4778</v>
      </c>
    </row>
    <row r="784">
      <c r="A784" s="3" t="s">
        <v>5220</v>
      </c>
      <c r="B784" s="3">
        <v>2017.0</v>
      </c>
      <c r="C784" s="3" t="s">
        <v>4781</v>
      </c>
      <c r="D784" s="3" t="s">
        <v>17</v>
      </c>
      <c r="E784" s="3">
        <v>9.0</v>
      </c>
      <c r="F784" s="3">
        <v>12.0</v>
      </c>
      <c r="G784" s="3">
        <v>6.0</v>
      </c>
      <c r="H784" s="3">
        <v>50.0</v>
      </c>
      <c r="I784" s="3">
        <v>98.0</v>
      </c>
      <c r="J784" s="3">
        <v>16.3</v>
      </c>
      <c r="K784" s="3">
        <v>0.0</v>
      </c>
      <c r="L784" s="3">
        <v>58.4</v>
      </c>
      <c r="M784" s="3">
        <v>57.2</v>
      </c>
      <c r="N784" s="3">
        <v>34.2</v>
      </c>
      <c r="O784" s="3">
        <v>66.4</v>
      </c>
      <c r="P784" s="3" t="s">
        <v>4777</v>
      </c>
      <c r="Q784" s="3">
        <v>88.0</v>
      </c>
      <c r="R784" s="3">
        <v>82.0</v>
      </c>
      <c r="S784" s="3">
        <v>93.2</v>
      </c>
      <c r="T784" s="3">
        <v>0.0</v>
      </c>
      <c r="U784" s="3">
        <v>0.0</v>
      </c>
      <c r="V784" s="3">
        <v>1.0</v>
      </c>
      <c r="W784" s="3">
        <v>1.1</v>
      </c>
      <c r="X784" s="3">
        <v>87.0</v>
      </c>
      <c r="Y784" s="3">
        <v>98.9</v>
      </c>
      <c r="Z784" s="3">
        <v>0.0</v>
      </c>
      <c r="AA784" s="3">
        <v>0.0</v>
      </c>
      <c r="AB784" s="3">
        <v>50.0</v>
      </c>
      <c r="AC784" s="3">
        <v>8.3</v>
      </c>
      <c r="AD784" s="3">
        <v>1.2</v>
      </c>
      <c r="AE784" s="3">
        <v>13.4</v>
      </c>
      <c r="AF784" s="3">
        <v>33.0</v>
      </c>
      <c r="AG784" s="3">
        <v>2.0</v>
      </c>
      <c r="AH784" s="3">
        <v>25.0</v>
      </c>
      <c r="AI784" s="3">
        <v>2.0</v>
      </c>
      <c r="AJ784" s="3">
        <v>1.0</v>
      </c>
      <c r="AK784" s="3">
        <v>0.0</v>
      </c>
      <c r="AL784" s="3">
        <v>0.0</v>
      </c>
      <c r="AM784" s="3">
        <v>0.0</v>
      </c>
      <c r="AN784" s="3">
        <v>4.0</v>
      </c>
      <c r="AO784" s="3">
        <v>77.8</v>
      </c>
      <c r="AP784" s="3" t="s">
        <v>4780</v>
      </c>
    </row>
    <row r="785">
      <c r="A785" s="3" t="s">
        <v>5237</v>
      </c>
      <c r="B785" s="3">
        <v>2019.0</v>
      </c>
      <c r="C785" s="3" t="s">
        <v>4802</v>
      </c>
      <c r="D785" s="3" t="s">
        <v>17</v>
      </c>
      <c r="E785" s="3">
        <v>4.0</v>
      </c>
      <c r="F785" s="3">
        <v>12.0</v>
      </c>
      <c r="G785" s="3">
        <v>4.0</v>
      </c>
      <c r="H785" s="3">
        <v>33.3</v>
      </c>
      <c r="I785" s="3">
        <v>56.0</v>
      </c>
      <c r="J785" s="3">
        <v>14.0</v>
      </c>
      <c r="K785" s="3">
        <v>0.0</v>
      </c>
      <c r="L785" s="3">
        <v>58.4</v>
      </c>
      <c r="M785" s="3">
        <v>58.3</v>
      </c>
      <c r="N785" s="3">
        <v>45.9</v>
      </c>
      <c r="O785" s="3">
        <v>65.0</v>
      </c>
      <c r="P785" s="3" t="s">
        <v>4777</v>
      </c>
      <c r="Q785" s="3">
        <v>47.0</v>
      </c>
      <c r="R785" s="3">
        <v>46.0</v>
      </c>
      <c r="S785" s="3">
        <v>97.9</v>
      </c>
      <c r="T785" s="3">
        <v>0.0</v>
      </c>
      <c r="U785" s="3">
        <v>0.0</v>
      </c>
      <c r="V785" s="3">
        <v>8.0</v>
      </c>
      <c r="W785" s="3">
        <v>17.0</v>
      </c>
      <c r="X785" s="3">
        <v>39.0</v>
      </c>
      <c r="Y785" s="3">
        <v>83.0</v>
      </c>
      <c r="Z785" s="3">
        <v>0.0</v>
      </c>
      <c r="AA785" s="3">
        <v>0.0</v>
      </c>
      <c r="AB785" s="3">
        <v>8.0</v>
      </c>
      <c r="AC785" s="3">
        <v>2.0</v>
      </c>
      <c r="AD785" s="3">
        <v>1.22</v>
      </c>
      <c r="AE785" s="3">
        <v>10.0</v>
      </c>
      <c r="AF785" s="3">
        <v>20.0</v>
      </c>
      <c r="AG785" s="3">
        <v>1.0</v>
      </c>
      <c r="AH785" s="3">
        <v>20.0</v>
      </c>
      <c r="AI785" s="3">
        <v>2.0</v>
      </c>
      <c r="AJ785" s="3">
        <v>1.0</v>
      </c>
      <c r="AK785" s="3">
        <v>0.0</v>
      </c>
      <c r="AL785" s="3">
        <v>0.0</v>
      </c>
      <c r="AM785" s="3">
        <v>0.0</v>
      </c>
      <c r="AN785" s="3">
        <v>4.0</v>
      </c>
      <c r="AO785" s="3">
        <v>49.3</v>
      </c>
      <c r="AP785" s="3" t="s">
        <v>4780</v>
      </c>
    </row>
    <row r="786">
      <c r="A786" s="3" t="s">
        <v>5238</v>
      </c>
      <c r="B786" s="3">
        <v>2018.0</v>
      </c>
      <c r="C786" s="3" t="s">
        <v>4996</v>
      </c>
      <c r="D786" s="3" t="s">
        <v>17</v>
      </c>
      <c r="E786" s="3">
        <v>12.0</v>
      </c>
      <c r="F786" s="3">
        <v>23.0</v>
      </c>
      <c r="G786" s="3">
        <v>11.0</v>
      </c>
      <c r="H786" s="3">
        <v>47.8</v>
      </c>
      <c r="I786" s="3">
        <v>96.0</v>
      </c>
      <c r="J786" s="3">
        <v>8.7</v>
      </c>
      <c r="K786" s="3">
        <v>3.0</v>
      </c>
      <c r="L786" s="3">
        <v>58.3</v>
      </c>
      <c r="M786" s="3">
        <v>55.2</v>
      </c>
      <c r="N786" s="3">
        <v>64.6</v>
      </c>
      <c r="O786" s="3">
        <v>68.2</v>
      </c>
      <c r="P786" s="3" t="s">
        <v>4777</v>
      </c>
      <c r="Q786" s="3">
        <v>152.0</v>
      </c>
      <c r="R786" s="3">
        <v>148.0</v>
      </c>
      <c r="S786" s="3">
        <v>97.4</v>
      </c>
      <c r="T786" s="3">
        <v>0.0</v>
      </c>
      <c r="U786" s="3">
        <v>0.0</v>
      </c>
      <c r="V786" s="3">
        <v>102.0</v>
      </c>
      <c r="W786" s="3">
        <v>67.1</v>
      </c>
      <c r="X786" s="3">
        <v>49.0</v>
      </c>
      <c r="Y786" s="3">
        <v>32.2</v>
      </c>
      <c r="Z786" s="3">
        <v>0.0</v>
      </c>
      <c r="AA786" s="3">
        <v>0.0</v>
      </c>
      <c r="AB786" s="3">
        <v>28.0</v>
      </c>
      <c r="AC786" s="3">
        <v>2.5</v>
      </c>
      <c r="AD786" s="3">
        <v>0.65</v>
      </c>
      <c r="AE786" s="3">
        <v>10.4</v>
      </c>
      <c r="AF786" s="3">
        <v>22.0</v>
      </c>
      <c r="AG786" s="3">
        <v>1.0</v>
      </c>
      <c r="AH786" s="3">
        <v>8.3</v>
      </c>
      <c r="AI786" s="3">
        <v>6.0</v>
      </c>
      <c r="AJ786" s="3">
        <v>1.0</v>
      </c>
      <c r="AK786" s="3">
        <v>0.0</v>
      </c>
      <c r="AL786" s="3">
        <v>0.0</v>
      </c>
      <c r="AM786" s="3">
        <v>2.0</v>
      </c>
      <c r="AN786" s="3">
        <v>7.0</v>
      </c>
      <c r="AO786" s="3">
        <v>98.9</v>
      </c>
      <c r="AP786" s="3" t="s">
        <v>4818</v>
      </c>
    </row>
    <row r="787">
      <c r="A787" s="3" t="s">
        <v>4173</v>
      </c>
      <c r="B787" s="3">
        <v>2021.0</v>
      </c>
      <c r="C787" s="3" t="s">
        <v>4996</v>
      </c>
      <c r="D787" s="3" t="s">
        <v>17</v>
      </c>
      <c r="E787" s="3">
        <v>10.0</v>
      </c>
      <c r="F787" s="3">
        <v>11.0</v>
      </c>
      <c r="G787" s="3">
        <v>6.0</v>
      </c>
      <c r="H787" s="3">
        <v>54.5</v>
      </c>
      <c r="I787" s="3">
        <v>54.0</v>
      </c>
      <c r="J787" s="3">
        <v>9.0</v>
      </c>
      <c r="K787" s="3">
        <v>0.0</v>
      </c>
      <c r="L787" s="3">
        <v>58.3</v>
      </c>
      <c r="M787" s="3">
        <v>58.1</v>
      </c>
      <c r="N787" s="3">
        <v>53.4</v>
      </c>
      <c r="O787" s="3">
        <v>66.2</v>
      </c>
      <c r="P787" s="3" t="s">
        <v>4777</v>
      </c>
      <c r="Q787" s="3">
        <v>50.0</v>
      </c>
      <c r="R787" s="3">
        <v>49.0</v>
      </c>
      <c r="S787" s="3">
        <v>98.0</v>
      </c>
      <c r="T787" s="3">
        <v>0.0</v>
      </c>
      <c r="U787" s="3">
        <v>0.0</v>
      </c>
      <c r="V787" s="3">
        <v>3.0</v>
      </c>
      <c r="W787" s="3">
        <v>6.0</v>
      </c>
      <c r="X787" s="3">
        <v>47.0</v>
      </c>
      <c r="Y787" s="3">
        <v>94.0</v>
      </c>
      <c r="Z787" s="3">
        <v>0.0</v>
      </c>
      <c r="AA787" s="3">
        <v>0.0</v>
      </c>
      <c r="AB787" s="3">
        <v>11.0</v>
      </c>
      <c r="AC787" s="3">
        <v>1.8</v>
      </c>
      <c r="AD787" s="3">
        <v>1.1</v>
      </c>
      <c r="AE787" s="3">
        <v>12.4</v>
      </c>
      <c r="AF787" s="3">
        <v>13.0</v>
      </c>
      <c r="AG787" s="3">
        <v>1.0</v>
      </c>
      <c r="AH787" s="3">
        <v>14.3</v>
      </c>
      <c r="AI787" s="3">
        <v>5.0</v>
      </c>
      <c r="AJ787" s="3">
        <v>2.0</v>
      </c>
      <c r="AK787" s="3">
        <v>1.0</v>
      </c>
      <c r="AL787" s="3">
        <v>0.0</v>
      </c>
      <c r="AM787" s="3">
        <v>0.0</v>
      </c>
      <c r="AN787" s="3">
        <v>2.0</v>
      </c>
      <c r="AO787" s="3">
        <v>30.1</v>
      </c>
      <c r="AP787" s="3" t="s">
        <v>4778</v>
      </c>
    </row>
    <row r="788">
      <c r="A788" s="3" t="s">
        <v>5061</v>
      </c>
      <c r="B788" s="3">
        <v>2022.0</v>
      </c>
      <c r="C788" s="3" t="s">
        <v>4785</v>
      </c>
      <c r="D788" s="3" t="s">
        <v>17</v>
      </c>
      <c r="E788" s="3">
        <v>10.0</v>
      </c>
      <c r="F788" s="3">
        <v>6.0</v>
      </c>
      <c r="G788" s="3">
        <v>2.0</v>
      </c>
      <c r="H788" s="3">
        <v>33.3</v>
      </c>
      <c r="I788" s="3">
        <v>34.0</v>
      </c>
      <c r="J788" s="3">
        <v>17.0</v>
      </c>
      <c r="K788" s="3">
        <v>0.0</v>
      </c>
      <c r="L788" s="3">
        <v>58.3</v>
      </c>
      <c r="M788" s="3">
        <v>61.6</v>
      </c>
      <c r="N788" s="3">
        <v>70.7</v>
      </c>
      <c r="O788" s="3">
        <v>62.9</v>
      </c>
      <c r="P788" s="3" t="s">
        <v>4777</v>
      </c>
      <c r="Q788" s="3">
        <v>38.0</v>
      </c>
      <c r="R788" s="3">
        <v>37.0</v>
      </c>
      <c r="S788" s="3">
        <v>97.4</v>
      </c>
      <c r="T788" s="3">
        <v>0.0</v>
      </c>
      <c r="U788" s="3">
        <v>0.0</v>
      </c>
      <c r="V788" s="3">
        <v>33.0</v>
      </c>
      <c r="W788" s="3">
        <v>86.8</v>
      </c>
      <c r="X788" s="3">
        <v>4.0</v>
      </c>
      <c r="Y788" s="3">
        <v>10.5</v>
      </c>
      <c r="Z788" s="3">
        <v>1.0</v>
      </c>
      <c r="AA788" s="3">
        <v>2.6</v>
      </c>
      <c r="AB788" s="3">
        <v>14.0</v>
      </c>
      <c r="AC788" s="3">
        <v>7.0</v>
      </c>
      <c r="AD788" s="3">
        <v>0.92</v>
      </c>
      <c r="AE788" s="3">
        <v>12.5</v>
      </c>
      <c r="AF788" s="3">
        <v>23.0</v>
      </c>
      <c r="AG788" s="3">
        <v>0.0</v>
      </c>
      <c r="AH788" s="3">
        <v>0.0</v>
      </c>
      <c r="AI788" s="3">
        <v>2.0</v>
      </c>
      <c r="AJ788" s="3">
        <v>1.0</v>
      </c>
      <c r="AK788" s="3">
        <v>0.0</v>
      </c>
      <c r="AL788" s="3">
        <v>0.0</v>
      </c>
      <c r="AM788" s="3">
        <v>2.0</v>
      </c>
      <c r="AN788" s="3">
        <v>2.0</v>
      </c>
      <c r="AO788" s="3">
        <v>53.5</v>
      </c>
      <c r="AP788" s="3" t="s">
        <v>4780</v>
      </c>
    </row>
    <row r="789">
      <c r="A789" s="3" t="s">
        <v>1517</v>
      </c>
      <c r="B789" s="3">
        <v>2021.0</v>
      </c>
      <c r="C789" s="3" t="s">
        <v>4789</v>
      </c>
      <c r="D789" s="3" t="s">
        <v>17</v>
      </c>
      <c r="E789" s="3">
        <v>11.0</v>
      </c>
      <c r="F789" s="3">
        <v>53.0</v>
      </c>
      <c r="G789" s="3">
        <v>35.0</v>
      </c>
      <c r="H789" s="3">
        <v>66.0</v>
      </c>
      <c r="I789" s="3">
        <v>442.0</v>
      </c>
      <c r="J789" s="3">
        <v>12.6</v>
      </c>
      <c r="K789" s="3">
        <v>5.0</v>
      </c>
      <c r="L789" s="3">
        <v>58.2</v>
      </c>
      <c r="M789" s="3">
        <v>58.8</v>
      </c>
      <c r="N789" s="3">
        <v>69.1</v>
      </c>
      <c r="O789" s="3">
        <v>37.4</v>
      </c>
      <c r="P789" s="3" t="s">
        <v>4777</v>
      </c>
      <c r="Q789" s="3">
        <v>366.0</v>
      </c>
      <c r="R789" s="3">
        <v>347.0</v>
      </c>
      <c r="S789" s="3">
        <v>94.8</v>
      </c>
      <c r="T789" s="3">
        <v>0.0</v>
      </c>
      <c r="U789" s="3">
        <v>0.0</v>
      </c>
      <c r="V789" s="3">
        <v>2.0</v>
      </c>
      <c r="W789" s="3">
        <v>0.5</v>
      </c>
      <c r="X789" s="3">
        <v>364.0</v>
      </c>
      <c r="Y789" s="3">
        <v>99.5</v>
      </c>
      <c r="Z789" s="3">
        <v>0.0</v>
      </c>
      <c r="AA789" s="3">
        <v>0.0</v>
      </c>
      <c r="AB789" s="3">
        <v>185.0</v>
      </c>
      <c r="AC789" s="3">
        <v>5.3</v>
      </c>
      <c r="AD789" s="3">
        <v>1.27</v>
      </c>
      <c r="AE789" s="3">
        <v>10.5</v>
      </c>
      <c r="AF789" s="3">
        <v>56.0</v>
      </c>
      <c r="AG789" s="3">
        <v>3.0</v>
      </c>
      <c r="AH789" s="3">
        <v>7.9</v>
      </c>
      <c r="AI789" s="3">
        <v>11.0</v>
      </c>
      <c r="AJ789" s="3">
        <v>4.0</v>
      </c>
      <c r="AK789" s="3">
        <v>1.0</v>
      </c>
      <c r="AL789" s="3">
        <v>1.0</v>
      </c>
      <c r="AM789" s="3">
        <v>5.0</v>
      </c>
      <c r="AN789" s="3">
        <v>19.0</v>
      </c>
      <c r="AO789" s="3">
        <v>115.4</v>
      </c>
      <c r="AP789" s="3" t="s">
        <v>4792</v>
      </c>
    </row>
    <row r="790">
      <c r="A790" s="2" t="s">
        <v>1402</v>
      </c>
      <c r="B790" s="3">
        <v>2023.0</v>
      </c>
      <c r="C790" s="2" t="s">
        <v>4789</v>
      </c>
      <c r="D790" s="2" t="s">
        <v>17</v>
      </c>
      <c r="E790" s="2">
        <v>12.0</v>
      </c>
      <c r="F790" s="2">
        <v>64.0</v>
      </c>
      <c r="G790" s="2">
        <v>34.0</v>
      </c>
      <c r="H790" s="2">
        <v>53.1</v>
      </c>
      <c r="I790" s="2">
        <v>351.0</v>
      </c>
      <c r="J790" s="2">
        <v>10.3</v>
      </c>
      <c r="K790" s="2">
        <v>2.0</v>
      </c>
      <c r="L790" s="2">
        <v>58.2</v>
      </c>
      <c r="M790" s="2">
        <v>59.4</v>
      </c>
      <c r="N790" s="2">
        <v>90.1</v>
      </c>
      <c r="O790" s="2">
        <v>72.6</v>
      </c>
      <c r="P790" s="2" t="s">
        <v>4777</v>
      </c>
      <c r="Q790" s="2">
        <v>359.0</v>
      </c>
      <c r="R790" s="2">
        <v>339.0</v>
      </c>
      <c r="S790" s="2">
        <v>94.4</v>
      </c>
      <c r="T790" s="2">
        <v>0.0</v>
      </c>
      <c r="U790" s="2">
        <v>0.0</v>
      </c>
      <c r="V790" s="2">
        <v>215.0</v>
      </c>
      <c r="W790" s="2">
        <v>59.9</v>
      </c>
      <c r="X790" s="2">
        <v>144.0</v>
      </c>
      <c r="Y790" s="2">
        <v>40.1</v>
      </c>
      <c r="Z790" s="2">
        <v>0.0</v>
      </c>
      <c r="AA790" s="2">
        <v>0.0</v>
      </c>
      <c r="AB790" s="2">
        <v>141.0</v>
      </c>
      <c r="AC790" s="2">
        <v>4.1</v>
      </c>
      <c r="AD790" s="2">
        <v>1.04</v>
      </c>
      <c r="AE790" s="2">
        <v>10.3</v>
      </c>
      <c r="AF790" s="2">
        <v>36.0</v>
      </c>
      <c r="AG790" s="2">
        <v>0.0</v>
      </c>
      <c r="AH790" s="2">
        <v>0.0</v>
      </c>
      <c r="AI790" s="2">
        <v>17.0</v>
      </c>
      <c r="AJ790" s="2">
        <v>8.0</v>
      </c>
      <c r="AK790" s="2">
        <v>1.0</v>
      </c>
      <c r="AL790" s="2">
        <v>1.0</v>
      </c>
      <c r="AM790" s="2">
        <v>4.0</v>
      </c>
      <c r="AN790" s="2">
        <v>16.0</v>
      </c>
      <c r="AO790" s="2">
        <v>73.1</v>
      </c>
      <c r="AP790" s="2" t="s">
        <v>4778</v>
      </c>
    </row>
    <row r="791">
      <c r="A791" s="3" t="s">
        <v>1845</v>
      </c>
      <c r="B791" s="3">
        <v>2022.0</v>
      </c>
      <c r="C791" s="3" t="s">
        <v>4785</v>
      </c>
      <c r="D791" s="3" t="s">
        <v>17</v>
      </c>
      <c r="E791" s="3">
        <v>12.0</v>
      </c>
      <c r="F791" s="3">
        <v>25.0</v>
      </c>
      <c r="G791" s="3">
        <v>19.0</v>
      </c>
      <c r="H791" s="3">
        <v>76.0</v>
      </c>
      <c r="I791" s="3">
        <v>226.0</v>
      </c>
      <c r="J791" s="3">
        <v>11.9</v>
      </c>
      <c r="K791" s="3">
        <v>0.0</v>
      </c>
      <c r="L791" s="3">
        <v>58.2</v>
      </c>
      <c r="M791" s="3">
        <v>56.4</v>
      </c>
      <c r="N791" s="3">
        <v>53.7</v>
      </c>
      <c r="O791" s="3">
        <v>70.2</v>
      </c>
      <c r="P791" s="3" t="s">
        <v>4777</v>
      </c>
      <c r="Q791" s="3">
        <v>203.0</v>
      </c>
      <c r="R791" s="3">
        <v>196.0</v>
      </c>
      <c r="S791" s="3">
        <v>96.6</v>
      </c>
      <c r="T791" s="3">
        <v>0.0</v>
      </c>
      <c r="U791" s="3">
        <v>0.0</v>
      </c>
      <c r="V791" s="3">
        <v>83.0</v>
      </c>
      <c r="W791" s="3">
        <v>40.9</v>
      </c>
      <c r="X791" s="3">
        <v>116.0</v>
      </c>
      <c r="Y791" s="3">
        <v>57.1</v>
      </c>
      <c r="Z791" s="3">
        <v>1.0</v>
      </c>
      <c r="AA791" s="3">
        <v>0.5</v>
      </c>
      <c r="AB791" s="3">
        <v>122.0</v>
      </c>
      <c r="AC791" s="3">
        <v>6.4</v>
      </c>
      <c r="AD791" s="3">
        <v>1.15</v>
      </c>
      <c r="AE791" s="3">
        <v>7.9</v>
      </c>
      <c r="AF791" s="3">
        <v>46.0</v>
      </c>
      <c r="AG791" s="3">
        <v>3.0</v>
      </c>
      <c r="AH791" s="3">
        <v>13.6</v>
      </c>
      <c r="AI791" s="3">
        <v>4.0</v>
      </c>
      <c r="AJ791" s="3">
        <v>2.0</v>
      </c>
      <c r="AK791" s="3">
        <v>0.0</v>
      </c>
      <c r="AL791" s="3">
        <v>0.0</v>
      </c>
      <c r="AM791" s="3">
        <v>4.0</v>
      </c>
      <c r="AN791" s="3">
        <v>9.0</v>
      </c>
      <c r="AO791" s="3">
        <v>103.1</v>
      </c>
      <c r="AP791" s="3" t="s">
        <v>4778</v>
      </c>
    </row>
    <row r="792">
      <c r="A792" s="3" t="s">
        <v>5146</v>
      </c>
      <c r="B792" s="3">
        <v>2019.0</v>
      </c>
      <c r="C792" s="3" t="s">
        <v>4796</v>
      </c>
      <c r="D792" s="3" t="s">
        <v>17</v>
      </c>
      <c r="E792" s="3">
        <v>12.0</v>
      </c>
      <c r="F792" s="3">
        <v>12.0</v>
      </c>
      <c r="G792" s="3">
        <v>11.0</v>
      </c>
      <c r="H792" s="3">
        <v>91.7</v>
      </c>
      <c r="I792" s="3">
        <v>121.0</v>
      </c>
      <c r="J792" s="3">
        <v>11.0</v>
      </c>
      <c r="K792" s="3">
        <v>0.0</v>
      </c>
      <c r="L792" s="3">
        <v>58.2</v>
      </c>
      <c r="M792" s="3">
        <v>56.8</v>
      </c>
      <c r="N792" s="3">
        <v>81.5</v>
      </c>
      <c r="O792" s="3">
        <v>68.2</v>
      </c>
      <c r="P792" s="3">
        <v>51.1</v>
      </c>
      <c r="Q792" s="3">
        <v>145.0</v>
      </c>
      <c r="R792" s="3">
        <v>124.0</v>
      </c>
      <c r="S792" s="3">
        <v>85.5</v>
      </c>
      <c r="T792" s="3">
        <v>15.0</v>
      </c>
      <c r="U792" s="3">
        <v>10.3</v>
      </c>
      <c r="V792" s="3">
        <v>41.0</v>
      </c>
      <c r="W792" s="3">
        <v>28.3</v>
      </c>
      <c r="X792" s="3">
        <v>69.0</v>
      </c>
      <c r="Y792" s="3">
        <v>47.6</v>
      </c>
      <c r="Z792" s="3">
        <v>35.0</v>
      </c>
      <c r="AA792" s="3">
        <v>24.1</v>
      </c>
      <c r="AB792" s="3">
        <v>12.0</v>
      </c>
      <c r="AC792" s="3">
        <v>1.1</v>
      </c>
      <c r="AD792" s="3">
        <v>0.98</v>
      </c>
      <c r="AE792" s="3">
        <v>11.5</v>
      </c>
      <c r="AF792" s="3">
        <v>30.0</v>
      </c>
      <c r="AG792" s="3">
        <v>0.0</v>
      </c>
      <c r="AH792" s="3">
        <v>0.0</v>
      </c>
      <c r="AI792" s="3">
        <v>6.0</v>
      </c>
      <c r="AJ792" s="3">
        <v>5.0</v>
      </c>
      <c r="AK792" s="3">
        <v>0.0</v>
      </c>
      <c r="AL792" s="3">
        <v>0.0</v>
      </c>
      <c r="AM792" s="3">
        <v>0.0</v>
      </c>
      <c r="AN792" s="3">
        <v>5.0</v>
      </c>
      <c r="AO792" s="3">
        <v>108.7</v>
      </c>
      <c r="AP792" s="3" t="s">
        <v>4780</v>
      </c>
    </row>
    <row r="793">
      <c r="A793" s="3" t="s">
        <v>5110</v>
      </c>
      <c r="B793" s="3">
        <v>2023.0</v>
      </c>
      <c r="C793" s="3" t="s">
        <v>4879</v>
      </c>
      <c r="D793" s="3" t="s">
        <v>17</v>
      </c>
      <c r="E793" s="3">
        <v>6.0</v>
      </c>
      <c r="F793" s="3">
        <v>9.0</v>
      </c>
      <c r="G793" s="3">
        <v>6.0</v>
      </c>
      <c r="H793" s="3">
        <v>66.7</v>
      </c>
      <c r="I793" s="3">
        <v>98.0</v>
      </c>
      <c r="J793" s="3">
        <v>16.3</v>
      </c>
      <c r="K793" s="3">
        <v>0.0</v>
      </c>
      <c r="L793" s="3">
        <v>58.2</v>
      </c>
      <c r="M793" s="3">
        <v>61.3</v>
      </c>
      <c r="N793" s="3">
        <v>77.5</v>
      </c>
      <c r="O793" s="3">
        <v>66.2</v>
      </c>
      <c r="P793" s="3" t="s">
        <v>4777</v>
      </c>
      <c r="Q793" s="3">
        <v>84.0</v>
      </c>
      <c r="R793" s="3">
        <v>76.0</v>
      </c>
      <c r="S793" s="3">
        <v>90.5</v>
      </c>
      <c r="T793" s="3">
        <v>0.0</v>
      </c>
      <c r="U793" s="3">
        <v>0.0</v>
      </c>
      <c r="V793" s="3">
        <v>15.0</v>
      </c>
      <c r="W793" s="3">
        <v>17.9</v>
      </c>
      <c r="X793" s="3">
        <v>69.0</v>
      </c>
      <c r="Y793" s="3">
        <v>82.1</v>
      </c>
      <c r="Z793" s="3">
        <v>0.0</v>
      </c>
      <c r="AA793" s="3">
        <v>0.0</v>
      </c>
      <c r="AB793" s="3">
        <v>35.0</v>
      </c>
      <c r="AC793" s="3">
        <v>5.8</v>
      </c>
      <c r="AD793" s="3">
        <v>1.29</v>
      </c>
      <c r="AE793" s="3">
        <v>12.9</v>
      </c>
      <c r="AF793" s="3">
        <v>37.0</v>
      </c>
      <c r="AG793" s="3">
        <v>0.0</v>
      </c>
      <c r="AH793" s="3">
        <v>0.0</v>
      </c>
      <c r="AI793" s="3">
        <v>3.0</v>
      </c>
      <c r="AJ793" s="3">
        <v>2.0</v>
      </c>
      <c r="AK793" s="3">
        <v>0.0</v>
      </c>
      <c r="AL793" s="3">
        <v>0.0</v>
      </c>
      <c r="AM793" s="3">
        <v>1.0</v>
      </c>
      <c r="AN793" s="3">
        <v>4.0</v>
      </c>
      <c r="AO793" s="3">
        <v>103.0</v>
      </c>
      <c r="AP793" s="3" t="s">
        <v>4778</v>
      </c>
    </row>
    <row r="794">
      <c r="A794" s="3" t="s">
        <v>5174</v>
      </c>
      <c r="B794" s="3">
        <v>2016.0</v>
      </c>
      <c r="C794" s="3" t="s">
        <v>4793</v>
      </c>
      <c r="D794" s="3" t="s">
        <v>17</v>
      </c>
      <c r="E794" s="3">
        <v>5.0</v>
      </c>
      <c r="F794" s="3">
        <v>3.0</v>
      </c>
      <c r="G794" s="3">
        <v>1.0</v>
      </c>
      <c r="H794" s="3">
        <v>33.3</v>
      </c>
      <c r="I794" s="3">
        <v>20.0</v>
      </c>
      <c r="J794" s="3">
        <v>20.0</v>
      </c>
      <c r="K794" s="3">
        <v>0.0</v>
      </c>
      <c r="L794" s="3">
        <v>58.2</v>
      </c>
      <c r="M794" s="3">
        <v>57.1</v>
      </c>
      <c r="N794" s="3">
        <v>66.7</v>
      </c>
      <c r="O794" s="3">
        <v>61.0</v>
      </c>
      <c r="P794" s="3" t="s">
        <v>4777</v>
      </c>
      <c r="Q794" s="3">
        <v>23.0</v>
      </c>
      <c r="R794" s="3">
        <v>22.0</v>
      </c>
      <c r="S794" s="3">
        <v>95.7</v>
      </c>
      <c r="T794" s="3">
        <v>0.0</v>
      </c>
      <c r="U794" s="3">
        <v>0.0</v>
      </c>
      <c r="V794" s="3">
        <v>3.0</v>
      </c>
      <c r="W794" s="3">
        <v>13.0</v>
      </c>
      <c r="X794" s="3">
        <v>20.0</v>
      </c>
      <c r="Y794" s="3">
        <v>87.0</v>
      </c>
      <c r="Z794" s="3">
        <v>0.0</v>
      </c>
      <c r="AA794" s="3">
        <v>0.0</v>
      </c>
      <c r="AB794" s="3">
        <v>1.0</v>
      </c>
      <c r="AC794" s="3">
        <v>1.0</v>
      </c>
      <c r="AD794" s="3">
        <v>0.91</v>
      </c>
      <c r="AE794" s="3">
        <v>16.0</v>
      </c>
      <c r="AF794" s="3">
        <v>20.0</v>
      </c>
      <c r="AG794" s="3">
        <v>0.0</v>
      </c>
      <c r="AH794" s="3">
        <v>0.0</v>
      </c>
      <c r="AI794" s="3">
        <v>0.0</v>
      </c>
      <c r="AJ794" s="3">
        <v>0.0</v>
      </c>
      <c r="AK794" s="3">
        <v>0.0</v>
      </c>
      <c r="AL794" s="3">
        <v>0.0</v>
      </c>
      <c r="AM794" s="3">
        <v>0.0</v>
      </c>
      <c r="AN794" s="3">
        <v>1.0</v>
      </c>
      <c r="AO794" s="3">
        <v>57.6</v>
      </c>
      <c r="AP794" s="3" t="s">
        <v>4778</v>
      </c>
    </row>
    <row r="795">
      <c r="A795" s="3" t="s">
        <v>4916</v>
      </c>
      <c r="B795" s="3">
        <v>2016.0</v>
      </c>
      <c r="C795" s="3" t="s">
        <v>4981</v>
      </c>
      <c r="D795" s="3" t="s">
        <v>17</v>
      </c>
      <c r="E795" s="3">
        <v>12.0</v>
      </c>
      <c r="F795" s="3">
        <v>35.0</v>
      </c>
      <c r="G795" s="3">
        <v>25.0</v>
      </c>
      <c r="H795" s="3">
        <v>71.4</v>
      </c>
      <c r="I795" s="3">
        <v>194.0</v>
      </c>
      <c r="J795" s="3">
        <v>7.8</v>
      </c>
      <c r="K795" s="3">
        <v>1.0</v>
      </c>
      <c r="L795" s="3">
        <v>58.1</v>
      </c>
      <c r="M795" s="3">
        <v>56.0</v>
      </c>
      <c r="N795" s="3">
        <v>68.4</v>
      </c>
      <c r="O795" s="3">
        <v>29.7</v>
      </c>
      <c r="P795" s="3">
        <v>63.9</v>
      </c>
      <c r="Q795" s="3">
        <v>214.0</v>
      </c>
      <c r="R795" s="3">
        <v>203.0</v>
      </c>
      <c r="S795" s="3">
        <v>94.9</v>
      </c>
      <c r="T795" s="3">
        <v>1.0</v>
      </c>
      <c r="U795" s="3">
        <v>0.5</v>
      </c>
      <c r="V795" s="3">
        <v>49.0</v>
      </c>
      <c r="W795" s="3">
        <v>22.9</v>
      </c>
      <c r="X795" s="3">
        <v>163.0</v>
      </c>
      <c r="Y795" s="3">
        <v>76.2</v>
      </c>
      <c r="Z795" s="3">
        <v>1.0</v>
      </c>
      <c r="AA795" s="3">
        <v>0.5</v>
      </c>
      <c r="AB795" s="3">
        <v>166.0</v>
      </c>
      <c r="AC795" s="3">
        <v>6.6</v>
      </c>
      <c r="AD795" s="3">
        <v>0.96</v>
      </c>
      <c r="AE795" s="3">
        <v>3.9</v>
      </c>
      <c r="AF795" s="3">
        <v>23.0</v>
      </c>
      <c r="AG795" s="3">
        <v>2.0</v>
      </c>
      <c r="AH795" s="3">
        <v>7.4</v>
      </c>
      <c r="AI795" s="3">
        <v>0.0</v>
      </c>
      <c r="AJ795" s="3">
        <v>0.0</v>
      </c>
      <c r="AK795" s="3">
        <v>0.0</v>
      </c>
      <c r="AL795" s="3">
        <v>1.0</v>
      </c>
      <c r="AM795" s="3">
        <v>4.0</v>
      </c>
      <c r="AN795" s="3">
        <v>13.0</v>
      </c>
      <c r="AO795" s="3">
        <v>94.2</v>
      </c>
      <c r="AP795" s="3" t="s">
        <v>4783</v>
      </c>
    </row>
    <row r="796">
      <c r="A796" s="3" t="s">
        <v>5239</v>
      </c>
      <c r="B796" s="3">
        <v>2016.0</v>
      </c>
      <c r="C796" s="3" t="s">
        <v>4880</v>
      </c>
      <c r="D796" s="3" t="s">
        <v>17</v>
      </c>
      <c r="E796" s="3">
        <v>12.0</v>
      </c>
      <c r="F796" s="3">
        <v>17.0</v>
      </c>
      <c r="G796" s="3">
        <v>11.0</v>
      </c>
      <c r="H796" s="3">
        <v>64.7</v>
      </c>
      <c r="I796" s="3">
        <v>157.0</v>
      </c>
      <c r="J796" s="3">
        <v>14.3</v>
      </c>
      <c r="K796" s="3">
        <v>1.0</v>
      </c>
      <c r="L796" s="3">
        <v>58.1</v>
      </c>
      <c r="M796" s="3">
        <v>57.0</v>
      </c>
      <c r="N796" s="3">
        <v>81.5</v>
      </c>
      <c r="O796" s="3">
        <v>69.1</v>
      </c>
      <c r="P796" s="3" t="s">
        <v>4777</v>
      </c>
      <c r="Q796" s="3">
        <v>180.0</v>
      </c>
      <c r="R796" s="3">
        <v>174.0</v>
      </c>
      <c r="S796" s="3">
        <v>96.7</v>
      </c>
      <c r="T796" s="3">
        <v>0.0</v>
      </c>
      <c r="U796" s="3">
        <v>0.0</v>
      </c>
      <c r="V796" s="3">
        <v>179.0</v>
      </c>
      <c r="W796" s="3">
        <v>99.4</v>
      </c>
      <c r="X796" s="3">
        <v>1.0</v>
      </c>
      <c r="Y796" s="3">
        <v>0.6</v>
      </c>
      <c r="Z796" s="3">
        <v>0.0</v>
      </c>
      <c r="AA796" s="3">
        <v>0.0</v>
      </c>
      <c r="AB796" s="3">
        <v>51.0</v>
      </c>
      <c r="AC796" s="3">
        <v>4.6</v>
      </c>
      <c r="AD796" s="3">
        <v>0.9</v>
      </c>
      <c r="AE796" s="3">
        <v>12.5</v>
      </c>
      <c r="AF796" s="3">
        <v>30.0</v>
      </c>
      <c r="AG796" s="3">
        <v>0.0</v>
      </c>
      <c r="AH796" s="3">
        <v>0.0</v>
      </c>
      <c r="AI796" s="3">
        <v>0.0</v>
      </c>
      <c r="AJ796" s="3">
        <v>0.0</v>
      </c>
      <c r="AK796" s="3">
        <v>0.0</v>
      </c>
      <c r="AL796" s="3">
        <v>0.0</v>
      </c>
      <c r="AM796" s="3">
        <v>1.0</v>
      </c>
      <c r="AN796" s="3">
        <v>8.0</v>
      </c>
      <c r="AO796" s="3">
        <v>114.1</v>
      </c>
      <c r="AP796" s="3" t="s">
        <v>4780</v>
      </c>
    </row>
    <row r="797">
      <c r="A797" s="3" t="s">
        <v>5020</v>
      </c>
      <c r="B797" s="3">
        <v>2017.0</v>
      </c>
      <c r="C797" s="3" t="s">
        <v>4798</v>
      </c>
      <c r="D797" s="3" t="s">
        <v>17</v>
      </c>
      <c r="E797" s="3">
        <v>11.0</v>
      </c>
      <c r="F797" s="3">
        <v>15.0</v>
      </c>
      <c r="G797" s="3">
        <v>8.0</v>
      </c>
      <c r="H797" s="3">
        <v>53.3</v>
      </c>
      <c r="I797" s="3">
        <v>56.0</v>
      </c>
      <c r="J797" s="3">
        <v>7.0</v>
      </c>
      <c r="K797" s="3">
        <v>0.0</v>
      </c>
      <c r="L797" s="3">
        <v>58.1</v>
      </c>
      <c r="M797" s="3">
        <v>57.6</v>
      </c>
      <c r="N797" s="3">
        <v>58.9</v>
      </c>
      <c r="O797" s="3">
        <v>67.1</v>
      </c>
      <c r="P797" s="3" t="s">
        <v>4777</v>
      </c>
      <c r="Q797" s="3">
        <v>54.0</v>
      </c>
      <c r="R797" s="3">
        <v>52.0</v>
      </c>
      <c r="S797" s="3">
        <v>96.3</v>
      </c>
      <c r="T797" s="3">
        <v>0.0</v>
      </c>
      <c r="U797" s="3">
        <v>0.0</v>
      </c>
      <c r="V797" s="3">
        <v>4.0</v>
      </c>
      <c r="W797" s="3">
        <v>7.4</v>
      </c>
      <c r="X797" s="3">
        <v>50.0</v>
      </c>
      <c r="Y797" s="3">
        <v>92.6</v>
      </c>
      <c r="Z797" s="3">
        <v>0.0</v>
      </c>
      <c r="AA797" s="3">
        <v>0.0</v>
      </c>
      <c r="AB797" s="3">
        <v>25.0</v>
      </c>
      <c r="AC797" s="3">
        <v>3.1</v>
      </c>
      <c r="AD797" s="3">
        <v>1.08</v>
      </c>
      <c r="AE797" s="3">
        <v>7.1</v>
      </c>
      <c r="AF797" s="3">
        <v>16.0</v>
      </c>
      <c r="AG797" s="3">
        <v>1.0</v>
      </c>
      <c r="AH797" s="3">
        <v>11.1</v>
      </c>
      <c r="AI797" s="3">
        <v>5.0</v>
      </c>
      <c r="AJ797" s="3">
        <v>1.0</v>
      </c>
      <c r="AK797" s="3">
        <v>0.0</v>
      </c>
      <c r="AL797" s="3">
        <v>0.0</v>
      </c>
      <c r="AM797" s="3">
        <v>1.0</v>
      </c>
      <c r="AN797" s="3">
        <v>2.0</v>
      </c>
      <c r="AO797" s="3">
        <v>62.1</v>
      </c>
      <c r="AP797" s="3" t="s">
        <v>4780</v>
      </c>
    </row>
    <row r="798">
      <c r="A798" s="3" t="s">
        <v>5042</v>
      </c>
      <c r="B798" s="3">
        <v>2017.0</v>
      </c>
      <c r="C798" s="3" t="s">
        <v>4973</v>
      </c>
      <c r="D798" s="3" t="s">
        <v>17</v>
      </c>
      <c r="E798" s="3">
        <v>7.0</v>
      </c>
      <c r="F798" s="3">
        <v>6.0</v>
      </c>
      <c r="G798" s="3">
        <v>2.0</v>
      </c>
      <c r="H798" s="3">
        <v>33.3</v>
      </c>
      <c r="I798" s="3">
        <v>20.0</v>
      </c>
      <c r="J798" s="3">
        <v>10.0</v>
      </c>
      <c r="K798" s="3">
        <v>0.0</v>
      </c>
      <c r="L798" s="3">
        <v>58.1</v>
      </c>
      <c r="M798" s="3">
        <v>55.7</v>
      </c>
      <c r="N798" s="3">
        <v>70.7</v>
      </c>
      <c r="O798" s="3">
        <v>62.9</v>
      </c>
      <c r="P798" s="3" t="s">
        <v>4777</v>
      </c>
      <c r="Q798" s="3">
        <v>32.0</v>
      </c>
      <c r="R798" s="3">
        <v>31.0</v>
      </c>
      <c r="S798" s="3">
        <v>96.9</v>
      </c>
      <c r="T798" s="3">
        <v>0.0</v>
      </c>
      <c r="U798" s="3">
        <v>0.0</v>
      </c>
      <c r="V798" s="3">
        <v>5.0</v>
      </c>
      <c r="W798" s="3">
        <v>15.6</v>
      </c>
      <c r="X798" s="3">
        <v>27.0</v>
      </c>
      <c r="Y798" s="3">
        <v>84.4</v>
      </c>
      <c r="Z798" s="3">
        <v>0.0</v>
      </c>
      <c r="AA798" s="3">
        <v>0.0</v>
      </c>
      <c r="AB798" s="3">
        <v>3.0</v>
      </c>
      <c r="AC798" s="3">
        <v>1.5</v>
      </c>
      <c r="AD798" s="3">
        <v>0.65</v>
      </c>
      <c r="AE798" s="3">
        <v>14.3</v>
      </c>
      <c r="AF798" s="3">
        <v>14.0</v>
      </c>
      <c r="AG798" s="3">
        <v>0.0</v>
      </c>
      <c r="AH798" s="3">
        <v>0.0</v>
      </c>
      <c r="AI798" s="3">
        <v>0.0</v>
      </c>
      <c r="AJ798" s="3">
        <v>0.0</v>
      </c>
      <c r="AK798" s="3">
        <v>0.0</v>
      </c>
      <c r="AL798" s="3">
        <v>0.0</v>
      </c>
      <c r="AM798" s="3">
        <v>0.0</v>
      </c>
      <c r="AN798" s="3">
        <v>1.0</v>
      </c>
      <c r="AO798" s="3">
        <v>43.8</v>
      </c>
      <c r="AP798" s="3" t="s">
        <v>4780</v>
      </c>
    </row>
    <row r="799">
      <c r="A799" s="3" t="s">
        <v>5240</v>
      </c>
      <c r="B799" s="3">
        <v>2023.0</v>
      </c>
      <c r="C799" s="3" t="s">
        <v>4796</v>
      </c>
      <c r="D799" s="3" t="s">
        <v>17</v>
      </c>
      <c r="E799" s="3">
        <v>1.0</v>
      </c>
      <c r="F799" s="3">
        <v>1.0</v>
      </c>
      <c r="G799" s="3">
        <v>1.0</v>
      </c>
      <c r="H799" s="3">
        <v>100.0</v>
      </c>
      <c r="I799" s="3">
        <v>4.0</v>
      </c>
      <c r="J799" s="3">
        <v>4.0</v>
      </c>
      <c r="K799" s="3">
        <v>0.0</v>
      </c>
      <c r="L799" s="3">
        <v>58.1</v>
      </c>
      <c r="M799" s="3">
        <v>57.7</v>
      </c>
      <c r="N799" s="3">
        <v>66.7</v>
      </c>
      <c r="O799" s="3">
        <v>61.0</v>
      </c>
      <c r="P799" s="3" t="s">
        <v>4777</v>
      </c>
      <c r="Q799" s="3">
        <v>5.0</v>
      </c>
      <c r="R799" s="3">
        <v>5.0</v>
      </c>
      <c r="S799" s="3">
        <v>100.0</v>
      </c>
      <c r="T799" s="3">
        <v>0.0</v>
      </c>
      <c r="U799" s="3">
        <v>0.0</v>
      </c>
      <c r="V799" s="3">
        <v>0.0</v>
      </c>
      <c r="W799" s="3">
        <v>0.0</v>
      </c>
      <c r="X799" s="3">
        <v>5.0</v>
      </c>
      <c r="Y799" s="3">
        <v>100.0</v>
      </c>
      <c r="Z799" s="3">
        <v>0.0</v>
      </c>
      <c r="AA799" s="3">
        <v>0.0</v>
      </c>
      <c r="AB799" s="3">
        <v>0.0</v>
      </c>
      <c r="AC799" s="3">
        <v>0.0</v>
      </c>
      <c r="AD799" s="3">
        <v>0.8</v>
      </c>
      <c r="AE799" s="3">
        <v>4.0</v>
      </c>
      <c r="AF799" s="3">
        <v>4.0</v>
      </c>
      <c r="AG799" s="3">
        <v>0.0</v>
      </c>
      <c r="AH799" s="3">
        <v>0.0</v>
      </c>
      <c r="AI799" s="3">
        <v>0.0</v>
      </c>
      <c r="AJ799" s="3">
        <v>0.0</v>
      </c>
      <c r="AK799" s="3">
        <v>0.0</v>
      </c>
      <c r="AL799" s="3">
        <v>0.0</v>
      </c>
      <c r="AM799" s="3">
        <v>1.0</v>
      </c>
      <c r="AN799" s="3">
        <v>0.0</v>
      </c>
      <c r="AO799" s="3">
        <v>83.3</v>
      </c>
      <c r="AP799" s="3" t="s">
        <v>4780</v>
      </c>
    </row>
    <row r="800">
      <c r="A800" s="3" t="s">
        <v>5241</v>
      </c>
      <c r="B800" s="3">
        <v>2017.0</v>
      </c>
      <c r="C800" s="3" t="s">
        <v>4973</v>
      </c>
      <c r="D800" s="3" t="s">
        <v>17</v>
      </c>
      <c r="E800" s="3">
        <v>5.0</v>
      </c>
      <c r="F800" s="3">
        <v>1.0</v>
      </c>
      <c r="G800" s="3">
        <v>1.0</v>
      </c>
      <c r="H800" s="3">
        <v>100.0</v>
      </c>
      <c r="I800" s="3">
        <v>-2.0</v>
      </c>
      <c r="J800" s="3">
        <v>-2.0</v>
      </c>
      <c r="K800" s="3">
        <v>0.0</v>
      </c>
      <c r="L800" s="3">
        <v>58.1</v>
      </c>
      <c r="M800" s="3">
        <v>57.4</v>
      </c>
      <c r="N800" s="3">
        <v>66.7</v>
      </c>
      <c r="O800" s="3">
        <v>66.2</v>
      </c>
      <c r="P800" s="3" t="s">
        <v>4777</v>
      </c>
      <c r="Q800" s="3">
        <v>7.0</v>
      </c>
      <c r="R800" s="3">
        <v>7.0</v>
      </c>
      <c r="S800" s="3">
        <v>100.0</v>
      </c>
      <c r="T800" s="3">
        <v>0.0</v>
      </c>
      <c r="U800" s="3">
        <v>0.0</v>
      </c>
      <c r="V800" s="3">
        <v>1.0</v>
      </c>
      <c r="W800" s="3">
        <v>14.3</v>
      </c>
      <c r="X800" s="3">
        <v>6.0</v>
      </c>
      <c r="Y800" s="3">
        <v>85.7</v>
      </c>
      <c r="Z800" s="3">
        <v>0.0</v>
      </c>
      <c r="AA800" s="3">
        <v>0.0</v>
      </c>
      <c r="AB800" s="3">
        <v>2.0</v>
      </c>
      <c r="AC800" s="3">
        <v>2.0</v>
      </c>
      <c r="AD800" s="3">
        <v>-0.29</v>
      </c>
      <c r="AE800" s="3">
        <v>-4.0</v>
      </c>
      <c r="AF800" s="3">
        <v>-2.0</v>
      </c>
      <c r="AG800" s="3">
        <v>0.0</v>
      </c>
      <c r="AH800" s="3">
        <v>0.0</v>
      </c>
      <c r="AI800" s="3">
        <v>0.0</v>
      </c>
      <c r="AJ800" s="3">
        <v>0.0</v>
      </c>
      <c r="AK800" s="3">
        <v>0.0</v>
      </c>
      <c r="AL800" s="3">
        <v>0.0</v>
      </c>
      <c r="AM800" s="3">
        <v>0.0</v>
      </c>
      <c r="AN800" s="3">
        <v>0.0</v>
      </c>
      <c r="AO800" s="3">
        <v>79.2</v>
      </c>
      <c r="AP800" s="3" t="s">
        <v>4780</v>
      </c>
    </row>
    <row r="801">
      <c r="A801" s="3" t="s">
        <v>5241</v>
      </c>
      <c r="B801" s="3">
        <v>2016.0</v>
      </c>
      <c r="C801" s="3" t="s">
        <v>4973</v>
      </c>
      <c r="D801" s="3" t="s">
        <v>17</v>
      </c>
      <c r="E801" s="3">
        <v>5.0</v>
      </c>
      <c r="F801" s="3">
        <v>1.0</v>
      </c>
      <c r="G801" s="3">
        <v>1.0</v>
      </c>
      <c r="H801" s="3">
        <v>100.0</v>
      </c>
      <c r="I801" s="3">
        <v>-2.0</v>
      </c>
      <c r="J801" s="3">
        <v>-2.0</v>
      </c>
      <c r="K801" s="3">
        <v>0.0</v>
      </c>
      <c r="L801" s="3">
        <v>58.1</v>
      </c>
      <c r="M801" s="3">
        <v>57.4</v>
      </c>
      <c r="N801" s="3">
        <v>66.7</v>
      </c>
      <c r="O801" s="3">
        <v>66.2</v>
      </c>
      <c r="P801" s="3" t="s">
        <v>4777</v>
      </c>
      <c r="Q801" s="3">
        <v>7.0</v>
      </c>
      <c r="R801" s="3">
        <v>7.0</v>
      </c>
      <c r="S801" s="3">
        <v>100.0</v>
      </c>
      <c r="T801" s="3">
        <v>0.0</v>
      </c>
      <c r="U801" s="3">
        <v>0.0</v>
      </c>
      <c r="V801" s="3">
        <v>1.0</v>
      </c>
      <c r="W801" s="3">
        <v>14.3</v>
      </c>
      <c r="X801" s="3">
        <v>6.0</v>
      </c>
      <c r="Y801" s="3">
        <v>85.7</v>
      </c>
      <c r="Z801" s="3">
        <v>0.0</v>
      </c>
      <c r="AA801" s="3">
        <v>0.0</v>
      </c>
      <c r="AB801" s="3">
        <v>2.0</v>
      </c>
      <c r="AC801" s="3">
        <v>2.0</v>
      </c>
      <c r="AD801" s="3">
        <v>-0.29</v>
      </c>
      <c r="AE801" s="3">
        <v>-4.0</v>
      </c>
      <c r="AF801" s="3">
        <v>-2.0</v>
      </c>
      <c r="AG801" s="3">
        <v>0.0</v>
      </c>
      <c r="AH801" s="3">
        <v>0.0</v>
      </c>
      <c r="AI801" s="3">
        <v>0.0</v>
      </c>
      <c r="AJ801" s="3">
        <v>0.0</v>
      </c>
      <c r="AK801" s="3">
        <v>0.0</v>
      </c>
      <c r="AL801" s="3">
        <v>0.0</v>
      </c>
      <c r="AM801" s="3">
        <v>0.0</v>
      </c>
      <c r="AN801" s="3">
        <v>0.0</v>
      </c>
      <c r="AO801" s="3">
        <v>79.2</v>
      </c>
      <c r="AP801" s="3" t="s">
        <v>4780</v>
      </c>
    </row>
    <row r="802">
      <c r="A802" s="3" t="s">
        <v>2432</v>
      </c>
      <c r="B802" s="3">
        <v>2021.0</v>
      </c>
      <c r="C802" s="3" t="s">
        <v>4878</v>
      </c>
      <c r="D802" s="3" t="s">
        <v>17</v>
      </c>
      <c r="E802" s="3">
        <v>12.0</v>
      </c>
      <c r="F802" s="3">
        <v>55.0</v>
      </c>
      <c r="G802" s="3">
        <v>34.0</v>
      </c>
      <c r="H802" s="3">
        <v>61.8</v>
      </c>
      <c r="I802" s="3">
        <v>325.0</v>
      </c>
      <c r="J802" s="3">
        <v>9.6</v>
      </c>
      <c r="K802" s="3">
        <v>4.0</v>
      </c>
      <c r="L802" s="3">
        <v>58.0</v>
      </c>
      <c r="M802" s="3">
        <v>58.0</v>
      </c>
      <c r="N802" s="3">
        <v>68.0</v>
      </c>
      <c r="O802" s="3">
        <v>60.2</v>
      </c>
      <c r="P802" s="3">
        <v>62.1</v>
      </c>
      <c r="Q802" s="3">
        <v>349.0</v>
      </c>
      <c r="R802" s="3">
        <v>328.0</v>
      </c>
      <c r="S802" s="3">
        <v>94.0</v>
      </c>
      <c r="T802" s="3">
        <v>1.0</v>
      </c>
      <c r="U802" s="3">
        <v>0.3</v>
      </c>
      <c r="V802" s="3">
        <v>323.0</v>
      </c>
      <c r="W802" s="3">
        <v>92.6</v>
      </c>
      <c r="X802" s="3">
        <v>22.0</v>
      </c>
      <c r="Y802" s="3">
        <v>6.3</v>
      </c>
      <c r="Z802" s="3">
        <v>2.0</v>
      </c>
      <c r="AA802" s="3">
        <v>0.6</v>
      </c>
      <c r="AB802" s="3">
        <v>154.0</v>
      </c>
      <c r="AC802" s="3">
        <v>4.5</v>
      </c>
      <c r="AD802" s="3">
        <v>0.99</v>
      </c>
      <c r="AE802" s="3">
        <v>7.3</v>
      </c>
      <c r="AF802" s="3">
        <v>44.0</v>
      </c>
      <c r="AG802" s="3">
        <v>3.0</v>
      </c>
      <c r="AH802" s="3">
        <v>8.1</v>
      </c>
      <c r="AI802" s="3">
        <v>6.0</v>
      </c>
      <c r="AJ802" s="3">
        <v>3.0</v>
      </c>
      <c r="AK802" s="3">
        <v>1.0</v>
      </c>
      <c r="AL802" s="3">
        <v>1.0</v>
      </c>
      <c r="AM802" s="3">
        <v>5.0</v>
      </c>
      <c r="AN802" s="3">
        <v>17.0</v>
      </c>
      <c r="AO802" s="3">
        <v>94.9</v>
      </c>
      <c r="AP802" s="3" t="s">
        <v>4778</v>
      </c>
    </row>
    <row r="803">
      <c r="A803" s="3" t="s">
        <v>2451</v>
      </c>
      <c r="B803" s="3">
        <v>2018.0</v>
      </c>
      <c r="C803" s="3" t="s">
        <v>4878</v>
      </c>
      <c r="D803" s="3" t="s">
        <v>17</v>
      </c>
      <c r="E803" s="3">
        <v>9.0</v>
      </c>
      <c r="F803" s="3">
        <v>22.0</v>
      </c>
      <c r="G803" s="3">
        <v>14.0</v>
      </c>
      <c r="H803" s="3">
        <v>63.6</v>
      </c>
      <c r="I803" s="3">
        <v>132.0</v>
      </c>
      <c r="J803" s="3">
        <v>9.4</v>
      </c>
      <c r="K803" s="3">
        <v>0.0</v>
      </c>
      <c r="L803" s="3">
        <v>58.0</v>
      </c>
      <c r="M803" s="3">
        <v>57.5</v>
      </c>
      <c r="N803" s="3">
        <v>45.4</v>
      </c>
      <c r="O803" s="3">
        <v>69.2</v>
      </c>
      <c r="P803" s="3" t="s">
        <v>4777</v>
      </c>
      <c r="Q803" s="3">
        <v>134.0</v>
      </c>
      <c r="R803" s="3">
        <v>121.0</v>
      </c>
      <c r="S803" s="3">
        <v>90.3</v>
      </c>
      <c r="T803" s="3">
        <v>0.0</v>
      </c>
      <c r="U803" s="3">
        <v>0.0</v>
      </c>
      <c r="V803" s="3">
        <v>123.0</v>
      </c>
      <c r="W803" s="3">
        <v>91.8</v>
      </c>
      <c r="X803" s="3">
        <v>9.0</v>
      </c>
      <c r="Y803" s="3">
        <v>6.7</v>
      </c>
      <c r="Z803" s="3">
        <v>2.0</v>
      </c>
      <c r="AA803" s="3">
        <v>1.5</v>
      </c>
      <c r="AB803" s="3">
        <v>70.0</v>
      </c>
      <c r="AC803" s="3">
        <v>5.0</v>
      </c>
      <c r="AD803" s="3">
        <v>1.09</v>
      </c>
      <c r="AE803" s="3">
        <v>7.5</v>
      </c>
      <c r="AF803" s="3">
        <v>29.0</v>
      </c>
      <c r="AG803" s="3">
        <v>3.0</v>
      </c>
      <c r="AH803" s="3">
        <v>17.6</v>
      </c>
      <c r="AI803" s="3">
        <v>5.0</v>
      </c>
      <c r="AJ803" s="3">
        <v>2.0</v>
      </c>
      <c r="AK803" s="3">
        <v>1.0</v>
      </c>
      <c r="AL803" s="3">
        <v>0.0</v>
      </c>
      <c r="AM803" s="3">
        <v>3.0</v>
      </c>
      <c r="AN803" s="3">
        <v>7.0</v>
      </c>
      <c r="AO803" s="3">
        <v>61.2</v>
      </c>
      <c r="AP803" s="3" t="s">
        <v>4780</v>
      </c>
    </row>
    <row r="804">
      <c r="A804" s="3" t="s">
        <v>5209</v>
      </c>
      <c r="B804" s="3">
        <v>2022.0</v>
      </c>
      <c r="C804" s="3" t="s">
        <v>4981</v>
      </c>
      <c r="D804" s="3" t="s">
        <v>17</v>
      </c>
      <c r="E804" s="3">
        <v>8.0</v>
      </c>
      <c r="F804" s="3">
        <v>16.0</v>
      </c>
      <c r="G804" s="3">
        <v>6.0</v>
      </c>
      <c r="H804" s="3">
        <v>37.5</v>
      </c>
      <c r="I804" s="3">
        <v>127.0</v>
      </c>
      <c r="J804" s="3">
        <v>21.2</v>
      </c>
      <c r="K804" s="3">
        <v>1.0</v>
      </c>
      <c r="L804" s="3">
        <v>58.0</v>
      </c>
      <c r="M804" s="3">
        <v>57.0</v>
      </c>
      <c r="N804" s="3">
        <v>53.8</v>
      </c>
      <c r="O804" s="3">
        <v>66.2</v>
      </c>
      <c r="P804" s="3" t="s">
        <v>4777</v>
      </c>
      <c r="Q804" s="3">
        <v>92.0</v>
      </c>
      <c r="R804" s="3">
        <v>83.0</v>
      </c>
      <c r="S804" s="3">
        <v>90.2</v>
      </c>
      <c r="T804" s="3">
        <v>0.0</v>
      </c>
      <c r="U804" s="3">
        <v>0.0</v>
      </c>
      <c r="V804" s="3">
        <v>3.0</v>
      </c>
      <c r="W804" s="3">
        <v>3.3</v>
      </c>
      <c r="X804" s="3">
        <v>89.0</v>
      </c>
      <c r="Y804" s="3">
        <v>96.7</v>
      </c>
      <c r="Z804" s="3">
        <v>0.0</v>
      </c>
      <c r="AA804" s="3">
        <v>0.0</v>
      </c>
      <c r="AB804" s="3">
        <v>87.0</v>
      </c>
      <c r="AC804" s="3">
        <v>14.5</v>
      </c>
      <c r="AD804" s="3">
        <v>1.53</v>
      </c>
      <c r="AE804" s="3">
        <v>17.6</v>
      </c>
      <c r="AF804" s="3">
        <v>80.0</v>
      </c>
      <c r="AG804" s="3">
        <v>1.0</v>
      </c>
      <c r="AH804" s="3">
        <v>14.3</v>
      </c>
      <c r="AI804" s="3">
        <v>6.0</v>
      </c>
      <c r="AJ804" s="3">
        <v>2.0</v>
      </c>
      <c r="AK804" s="3">
        <v>0.0</v>
      </c>
      <c r="AL804" s="3">
        <v>0.0</v>
      </c>
      <c r="AM804" s="3">
        <v>0.0</v>
      </c>
      <c r="AN804" s="3">
        <v>3.0</v>
      </c>
      <c r="AO804" s="3">
        <v>87.2</v>
      </c>
      <c r="AP804" s="3" t="s">
        <v>4780</v>
      </c>
    </row>
    <row r="805">
      <c r="A805" s="3" t="s">
        <v>5219</v>
      </c>
      <c r="B805" s="3">
        <v>2018.0</v>
      </c>
      <c r="C805" s="3" t="s">
        <v>4938</v>
      </c>
      <c r="D805" s="3" t="s">
        <v>17</v>
      </c>
      <c r="E805" s="3">
        <v>12.0</v>
      </c>
      <c r="F805" s="3">
        <v>10.0</v>
      </c>
      <c r="G805" s="3">
        <v>7.0</v>
      </c>
      <c r="H805" s="3">
        <v>70.0</v>
      </c>
      <c r="I805" s="3">
        <v>75.0</v>
      </c>
      <c r="J805" s="3">
        <v>10.7</v>
      </c>
      <c r="K805" s="3">
        <v>1.0</v>
      </c>
      <c r="L805" s="3">
        <v>58.0</v>
      </c>
      <c r="M805" s="3">
        <v>56.4</v>
      </c>
      <c r="N805" s="3">
        <v>79.3</v>
      </c>
      <c r="O805" s="3">
        <v>67.1</v>
      </c>
      <c r="P805" s="3">
        <v>65.5</v>
      </c>
      <c r="Q805" s="3">
        <v>140.0</v>
      </c>
      <c r="R805" s="3">
        <v>127.0</v>
      </c>
      <c r="S805" s="3">
        <v>90.7</v>
      </c>
      <c r="T805" s="3">
        <v>3.0</v>
      </c>
      <c r="U805" s="3">
        <v>2.1</v>
      </c>
      <c r="V805" s="3">
        <v>109.0</v>
      </c>
      <c r="W805" s="3">
        <v>77.9</v>
      </c>
      <c r="X805" s="3">
        <v>28.0</v>
      </c>
      <c r="Y805" s="3">
        <v>20.0</v>
      </c>
      <c r="Z805" s="3">
        <v>0.0</v>
      </c>
      <c r="AA805" s="3">
        <v>0.0</v>
      </c>
      <c r="AB805" s="3">
        <v>65.0</v>
      </c>
      <c r="AC805" s="3">
        <v>9.3</v>
      </c>
      <c r="AD805" s="3">
        <v>0.59</v>
      </c>
      <c r="AE805" s="3">
        <v>7.8</v>
      </c>
      <c r="AF805" s="3">
        <v>20.0</v>
      </c>
      <c r="AG805" s="3">
        <v>0.0</v>
      </c>
      <c r="AH805" s="3">
        <v>0.0</v>
      </c>
      <c r="AI805" s="3">
        <v>0.0</v>
      </c>
      <c r="AJ805" s="3">
        <v>0.0</v>
      </c>
      <c r="AK805" s="3">
        <v>0.0</v>
      </c>
      <c r="AL805" s="3">
        <v>0.0</v>
      </c>
      <c r="AM805" s="3">
        <v>1.0</v>
      </c>
      <c r="AN805" s="3">
        <v>6.0</v>
      </c>
      <c r="AO805" s="3">
        <v>125.0</v>
      </c>
      <c r="AP805" s="3" t="s">
        <v>4780</v>
      </c>
    </row>
    <row r="806">
      <c r="A806" s="3" t="s">
        <v>2895</v>
      </c>
      <c r="B806" s="3">
        <v>2022.0</v>
      </c>
      <c r="C806" s="3" t="s">
        <v>4782</v>
      </c>
      <c r="D806" s="3" t="s">
        <v>17</v>
      </c>
      <c r="E806" s="3">
        <v>7.0</v>
      </c>
      <c r="F806" s="3">
        <v>10.0</v>
      </c>
      <c r="G806" s="3">
        <v>4.0</v>
      </c>
      <c r="H806" s="3">
        <v>40.0</v>
      </c>
      <c r="I806" s="3">
        <v>52.0</v>
      </c>
      <c r="J806" s="3">
        <v>13.0</v>
      </c>
      <c r="K806" s="3">
        <v>0.0</v>
      </c>
      <c r="L806" s="3">
        <v>58.0</v>
      </c>
      <c r="M806" s="3">
        <v>57.4</v>
      </c>
      <c r="N806" s="3">
        <v>74.9</v>
      </c>
      <c r="O806" s="3">
        <v>65.0</v>
      </c>
      <c r="P806" s="3" t="s">
        <v>4777</v>
      </c>
      <c r="Q806" s="3">
        <v>82.0</v>
      </c>
      <c r="R806" s="3">
        <v>78.0</v>
      </c>
      <c r="S806" s="3">
        <v>95.1</v>
      </c>
      <c r="T806" s="3">
        <v>0.0</v>
      </c>
      <c r="U806" s="3">
        <v>0.0</v>
      </c>
      <c r="V806" s="3">
        <v>50.0</v>
      </c>
      <c r="W806" s="3">
        <v>61.0</v>
      </c>
      <c r="X806" s="3">
        <v>32.0</v>
      </c>
      <c r="Y806" s="3">
        <v>39.0</v>
      </c>
      <c r="Z806" s="3">
        <v>0.0</v>
      </c>
      <c r="AA806" s="3">
        <v>0.0</v>
      </c>
      <c r="AB806" s="3">
        <v>5.0</v>
      </c>
      <c r="AC806" s="3">
        <v>1.3</v>
      </c>
      <c r="AD806" s="3">
        <v>0.67</v>
      </c>
      <c r="AE806" s="3">
        <v>14.0</v>
      </c>
      <c r="AF806" s="3">
        <v>25.0</v>
      </c>
      <c r="AG806" s="3">
        <v>0.0</v>
      </c>
      <c r="AH806" s="3">
        <v>0.0</v>
      </c>
      <c r="AI806" s="3">
        <v>3.0</v>
      </c>
      <c r="AJ806" s="3">
        <v>0.0</v>
      </c>
      <c r="AK806" s="3">
        <v>0.0</v>
      </c>
      <c r="AL806" s="3">
        <v>0.0</v>
      </c>
      <c r="AM806" s="3">
        <v>0.0</v>
      </c>
      <c r="AN806" s="3">
        <v>2.0</v>
      </c>
      <c r="AO806" s="3">
        <v>57.1</v>
      </c>
      <c r="AP806" s="3" t="s">
        <v>4780</v>
      </c>
    </row>
    <row r="807">
      <c r="A807" s="3" t="s">
        <v>5178</v>
      </c>
      <c r="B807" s="3">
        <v>2019.0</v>
      </c>
      <c r="C807" s="3" t="s">
        <v>4878</v>
      </c>
      <c r="D807" s="3" t="s">
        <v>17</v>
      </c>
      <c r="E807" s="3">
        <v>8.0</v>
      </c>
      <c r="F807" s="3">
        <v>11.0</v>
      </c>
      <c r="G807" s="3">
        <v>6.0</v>
      </c>
      <c r="H807" s="3">
        <v>54.5</v>
      </c>
      <c r="I807" s="3">
        <v>46.0</v>
      </c>
      <c r="J807" s="3">
        <v>7.7</v>
      </c>
      <c r="K807" s="3">
        <v>0.0</v>
      </c>
      <c r="L807" s="3">
        <v>58.0</v>
      </c>
      <c r="M807" s="3">
        <v>55.4</v>
      </c>
      <c r="N807" s="3">
        <v>53.4</v>
      </c>
      <c r="O807" s="3">
        <v>75.0</v>
      </c>
      <c r="P807" s="3" t="s">
        <v>4777</v>
      </c>
      <c r="Q807" s="3">
        <v>106.0</v>
      </c>
      <c r="R807" s="3">
        <v>59.0</v>
      </c>
      <c r="S807" s="3">
        <v>55.7</v>
      </c>
      <c r="T807" s="3">
        <v>0.0</v>
      </c>
      <c r="U807" s="3">
        <v>0.0</v>
      </c>
      <c r="V807" s="3">
        <v>61.0</v>
      </c>
      <c r="W807" s="3">
        <v>57.5</v>
      </c>
      <c r="X807" s="3">
        <v>1.0</v>
      </c>
      <c r="Y807" s="3">
        <v>0.9</v>
      </c>
      <c r="Z807" s="3">
        <v>0.0</v>
      </c>
      <c r="AA807" s="3">
        <v>0.0</v>
      </c>
      <c r="AB807" s="3">
        <v>52.0</v>
      </c>
      <c r="AC807" s="3">
        <v>8.7</v>
      </c>
      <c r="AD807" s="3">
        <v>0.78</v>
      </c>
      <c r="AE807" s="3">
        <v>2.9</v>
      </c>
      <c r="AF807" s="3">
        <v>13.0</v>
      </c>
      <c r="AG807" s="3">
        <v>1.0</v>
      </c>
      <c r="AH807" s="3">
        <v>14.3</v>
      </c>
      <c r="AI807" s="3">
        <v>1.0</v>
      </c>
      <c r="AJ807" s="3">
        <v>0.0</v>
      </c>
      <c r="AK807" s="3">
        <v>0.0</v>
      </c>
      <c r="AL807" s="3">
        <v>0.0</v>
      </c>
      <c r="AM807" s="3">
        <v>3.0</v>
      </c>
      <c r="AN807" s="3">
        <v>2.0</v>
      </c>
      <c r="AO807" s="3">
        <v>65.0</v>
      </c>
      <c r="AP807" s="3" t="s">
        <v>4778</v>
      </c>
    </row>
    <row r="808">
      <c r="A808" s="3" t="s">
        <v>1593</v>
      </c>
      <c r="B808" s="3">
        <v>2019.0</v>
      </c>
      <c r="C808" s="3" t="s">
        <v>4789</v>
      </c>
      <c r="D808" s="3" t="s">
        <v>17</v>
      </c>
      <c r="E808" s="3">
        <v>12.0</v>
      </c>
      <c r="F808" s="3">
        <v>54.0</v>
      </c>
      <c r="G808" s="3">
        <v>31.0</v>
      </c>
      <c r="H808" s="3">
        <v>57.4</v>
      </c>
      <c r="I808" s="3">
        <v>458.0</v>
      </c>
      <c r="J808" s="3">
        <v>14.8</v>
      </c>
      <c r="K808" s="3">
        <v>4.0</v>
      </c>
      <c r="L808" s="3">
        <v>57.9</v>
      </c>
      <c r="M808" s="3">
        <v>57.8</v>
      </c>
      <c r="N808" s="3">
        <v>58.3</v>
      </c>
      <c r="O808" s="3">
        <v>72.4</v>
      </c>
      <c r="P808" s="3" t="s">
        <v>4777</v>
      </c>
      <c r="Q808" s="3">
        <v>421.0</v>
      </c>
      <c r="R808" s="3">
        <v>394.0</v>
      </c>
      <c r="S808" s="3">
        <v>93.6</v>
      </c>
      <c r="T808" s="3">
        <v>0.0</v>
      </c>
      <c r="U808" s="3">
        <v>0.0</v>
      </c>
      <c r="V808" s="3">
        <v>58.0</v>
      </c>
      <c r="W808" s="3">
        <v>13.8</v>
      </c>
      <c r="X808" s="3">
        <v>363.0</v>
      </c>
      <c r="Y808" s="3">
        <v>86.2</v>
      </c>
      <c r="Z808" s="3">
        <v>0.0</v>
      </c>
      <c r="AA808" s="3">
        <v>0.0</v>
      </c>
      <c r="AB808" s="3">
        <v>210.0</v>
      </c>
      <c r="AC808" s="3">
        <v>6.8</v>
      </c>
      <c r="AD808" s="3">
        <v>1.16</v>
      </c>
      <c r="AE808" s="3">
        <v>11.0</v>
      </c>
      <c r="AF808" s="3">
        <v>64.0</v>
      </c>
      <c r="AG808" s="3">
        <v>4.0</v>
      </c>
      <c r="AH808" s="3">
        <v>11.4</v>
      </c>
      <c r="AI808" s="3">
        <v>12.0</v>
      </c>
      <c r="AJ808" s="3">
        <v>6.0</v>
      </c>
      <c r="AK808" s="3">
        <v>0.0</v>
      </c>
      <c r="AL808" s="3">
        <v>0.0</v>
      </c>
      <c r="AM808" s="3">
        <v>5.0</v>
      </c>
      <c r="AN808" s="3">
        <v>22.0</v>
      </c>
      <c r="AO808" s="3">
        <v>110.0</v>
      </c>
      <c r="AP808" s="3" t="s">
        <v>4801</v>
      </c>
    </row>
    <row r="809">
      <c r="A809" s="3" t="s">
        <v>4869</v>
      </c>
      <c r="B809" s="3">
        <v>2022.0</v>
      </c>
      <c r="C809" s="3" t="s">
        <v>4804</v>
      </c>
      <c r="D809" s="3" t="s">
        <v>17</v>
      </c>
      <c r="E809" s="3">
        <v>12.0</v>
      </c>
      <c r="F809" s="3">
        <v>26.0</v>
      </c>
      <c r="G809" s="3">
        <v>16.0</v>
      </c>
      <c r="H809" s="3">
        <v>61.5</v>
      </c>
      <c r="I809" s="3">
        <v>214.0</v>
      </c>
      <c r="J809" s="3">
        <v>13.4</v>
      </c>
      <c r="K809" s="3">
        <v>0.0</v>
      </c>
      <c r="L809" s="3">
        <v>57.8</v>
      </c>
      <c r="M809" s="3">
        <v>56.7</v>
      </c>
      <c r="N809" s="3">
        <v>60.0</v>
      </c>
      <c r="O809" s="3">
        <v>25.7</v>
      </c>
      <c r="P809" s="3" t="s">
        <v>4777</v>
      </c>
      <c r="Q809" s="3">
        <v>184.0</v>
      </c>
      <c r="R809" s="3">
        <v>171.0</v>
      </c>
      <c r="S809" s="3">
        <v>92.9</v>
      </c>
      <c r="T809" s="3">
        <v>0.0</v>
      </c>
      <c r="U809" s="3">
        <v>0.0</v>
      </c>
      <c r="V809" s="3">
        <v>75.0</v>
      </c>
      <c r="W809" s="3">
        <v>40.8</v>
      </c>
      <c r="X809" s="3">
        <v>109.0</v>
      </c>
      <c r="Y809" s="3">
        <v>59.2</v>
      </c>
      <c r="Z809" s="3">
        <v>0.0</v>
      </c>
      <c r="AA809" s="3">
        <v>0.0</v>
      </c>
      <c r="AB809" s="3">
        <v>84.0</v>
      </c>
      <c r="AC809" s="3">
        <v>5.3</v>
      </c>
      <c r="AD809" s="3">
        <v>1.25</v>
      </c>
      <c r="AE809" s="3">
        <v>13.2</v>
      </c>
      <c r="AF809" s="3">
        <v>53.0</v>
      </c>
      <c r="AG809" s="3">
        <v>2.0</v>
      </c>
      <c r="AH809" s="3">
        <v>11.1</v>
      </c>
      <c r="AI809" s="3">
        <v>3.0</v>
      </c>
      <c r="AJ809" s="3">
        <v>2.0</v>
      </c>
      <c r="AK809" s="3">
        <v>1.0</v>
      </c>
      <c r="AL809" s="3">
        <v>1.0</v>
      </c>
      <c r="AM809" s="3">
        <v>4.0</v>
      </c>
      <c r="AN809" s="3">
        <v>9.0</v>
      </c>
      <c r="AO809" s="3">
        <v>71.6</v>
      </c>
      <c r="AP809" s="3" t="s">
        <v>4780</v>
      </c>
    </row>
    <row r="810">
      <c r="A810" s="3" t="s">
        <v>5052</v>
      </c>
      <c r="B810" s="3">
        <v>2018.0</v>
      </c>
      <c r="C810" s="3" t="s">
        <v>4973</v>
      </c>
      <c r="D810" s="3" t="s">
        <v>17</v>
      </c>
      <c r="E810" s="3">
        <v>6.0</v>
      </c>
      <c r="F810" s="3">
        <v>3.0</v>
      </c>
      <c r="G810" s="3">
        <v>1.0</v>
      </c>
      <c r="H810" s="3">
        <v>33.3</v>
      </c>
      <c r="I810" s="3">
        <v>35.0</v>
      </c>
      <c r="J810" s="3">
        <v>35.0</v>
      </c>
      <c r="K810" s="3">
        <v>0.0</v>
      </c>
      <c r="L810" s="3">
        <v>57.8</v>
      </c>
      <c r="M810" s="3">
        <v>57.8</v>
      </c>
      <c r="N810" s="3">
        <v>66.7</v>
      </c>
      <c r="O810" s="3">
        <v>61.0</v>
      </c>
      <c r="P810" s="3" t="s">
        <v>4777</v>
      </c>
      <c r="Q810" s="3">
        <v>25.0</v>
      </c>
      <c r="R810" s="3">
        <v>25.0</v>
      </c>
      <c r="S810" s="3">
        <v>100.0</v>
      </c>
      <c r="T810" s="3">
        <v>0.0</v>
      </c>
      <c r="U810" s="3">
        <v>0.0</v>
      </c>
      <c r="V810" s="3">
        <v>3.0</v>
      </c>
      <c r="W810" s="3">
        <v>12.0</v>
      </c>
      <c r="X810" s="3">
        <v>22.0</v>
      </c>
      <c r="Y810" s="3">
        <v>88.0</v>
      </c>
      <c r="Z810" s="3">
        <v>0.0</v>
      </c>
      <c r="AA810" s="3">
        <v>0.0</v>
      </c>
      <c r="AB810" s="3">
        <v>16.0</v>
      </c>
      <c r="AC810" s="3">
        <v>16.0</v>
      </c>
      <c r="AD810" s="3">
        <v>1.4</v>
      </c>
      <c r="AE810" s="3">
        <v>19.7</v>
      </c>
      <c r="AF810" s="3">
        <v>35.0</v>
      </c>
      <c r="AG810" s="3">
        <v>0.0</v>
      </c>
      <c r="AH810" s="3">
        <v>0.0</v>
      </c>
      <c r="AI810" s="3">
        <v>1.0</v>
      </c>
      <c r="AJ810" s="3">
        <v>0.0</v>
      </c>
      <c r="AK810" s="3">
        <v>0.0</v>
      </c>
      <c r="AL810" s="3">
        <v>0.0</v>
      </c>
      <c r="AM810" s="3">
        <v>0.0</v>
      </c>
      <c r="AN810" s="3">
        <v>1.0</v>
      </c>
      <c r="AO810" s="3">
        <v>78.5</v>
      </c>
      <c r="AP810" s="3" t="s">
        <v>4780</v>
      </c>
    </row>
    <row r="811">
      <c r="A811" s="3" t="s">
        <v>4970</v>
      </c>
      <c r="B811" s="3">
        <v>2018.0</v>
      </c>
      <c r="C811" s="3" t="s">
        <v>4981</v>
      </c>
      <c r="D811" s="3" t="s">
        <v>17</v>
      </c>
      <c r="E811" s="3">
        <v>3.0</v>
      </c>
      <c r="F811" s="3">
        <v>3.0</v>
      </c>
      <c r="G811" s="3">
        <v>1.0</v>
      </c>
      <c r="H811" s="3">
        <v>33.3</v>
      </c>
      <c r="I811" s="3">
        <v>6.0</v>
      </c>
      <c r="J811" s="3">
        <v>6.0</v>
      </c>
      <c r="K811" s="3">
        <v>0.0</v>
      </c>
      <c r="L811" s="3">
        <v>57.8</v>
      </c>
      <c r="M811" s="3">
        <v>56.1</v>
      </c>
      <c r="N811" s="3">
        <v>66.7</v>
      </c>
      <c r="O811" s="3">
        <v>61.0</v>
      </c>
      <c r="P811" s="3" t="s">
        <v>4777</v>
      </c>
      <c r="Q811" s="3">
        <v>9.0</v>
      </c>
      <c r="R811" s="3">
        <v>9.0</v>
      </c>
      <c r="S811" s="3">
        <v>100.0</v>
      </c>
      <c r="T811" s="3">
        <v>0.0</v>
      </c>
      <c r="U811" s="3">
        <v>0.0</v>
      </c>
      <c r="V811" s="3">
        <v>7.0</v>
      </c>
      <c r="W811" s="3">
        <v>77.8</v>
      </c>
      <c r="X811" s="3">
        <v>2.0</v>
      </c>
      <c r="Y811" s="3">
        <v>22.2</v>
      </c>
      <c r="Z811" s="3">
        <v>0.0</v>
      </c>
      <c r="AA811" s="3">
        <v>0.0</v>
      </c>
      <c r="AB811" s="3">
        <v>0.0</v>
      </c>
      <c r="AC811" s="3">
        <v>0.0</v>
      </c>
      <c r="AD811" s="3">
        <v>0.67</v>
      </c>
      <c r="AE811" s="3">
        <v>9.7</v>
      </c>
      <c r="AF811" s="3">
        <v>6.0</v>
      </c>
      <c r="AG811" s="3">
        <v>0.0</v>
      </c>
      <c r="AH811" s="3">
        <v>0.0</v>
      </c>
      <c r="AI811" s="3">
        <v>1.0</v>
      </c>
      <c r="AJ811" s="3">
        <v>1.0</v>
      </c>
      <c r="AK811" s="3">
        <v>0.0</v>
      </c>
      <c r="AL811" s="3">
        <v>0.0</v>
      </c>
      <c r="AM811" s="3">
        <v>0.0</v>
      </c>
      <c r="AN811" s="3">
        <v>1.0</v>
      </c>
      <c r="AO811" s="3">
        <v>42.4</v>
      </c>
      <c r="AP811" s="3" t="s">
        <v>4780</v>
      </c>
    </row>
    <row r="812">
      <c r="A812" s="3" t="s">
        <v>5068</v>
      </c>
      <c r="B812" s="3">
        <v>2017.0</v>
      </c>
      <c r="C812" s="3" t="s">
        <v>4804</v>
      </c>
      <c r="D812" s="3" t="s">
        <v>17</v>
      </c>
      <c r="E812" s="3">
        <v>12.0</v>
      </c>
      <c r="F812" s="3">
        <v>22.0</v>
      </c>
      <c r="G812" s="3">
        <v>8.0</v>
      </c>
      <c r="H812" s="3">
        <v>36.4</v>
      </c>
      <c r="I812" s="3">
        <v>163.0</v>
      </c>
      <c r="J812" s="3">
        <v>20.4</v>
      </c>
      <c r="K812" s="3">
        <v>2.0</v>
      </c>
      <c r="L812" s="3">
        <v>57.7</v>
      </c>
      <c r="M812" s="3">
        <v>59.3</v>
      </c>
      <c r="N812" s="3">
        <v>27.8</v>
      </c>
      <c r="O812" s="3">
        <v>67.1</v>
      </c>
      <c r="P812" s="3" t="s">
        <v>4777</v>
      </c>
      <c r="Q812" s="3">
        <v>126.0</v>
      </c>
      <c r="R812" s="3">
        <v>118.0</v>
      </c>
      <c r="S812" s="3">
        <v>93.7</v>
      </c>
      <c r="T812" s="3">
        <v>0.0</v>
      </c>
      <c r="U812" s="3">
        <v>0.0</v>
      </c>
      <c r="V812" s="3">
        <v>26.0</v>
      </c>
      <c r="W812" s="3">
        <v>20.6</v>
      </c>
      <c r="X812" s="3">
        <v>100.0</v>
      </c>
      <c r="Y812" s="3">
        <v>79.4</v>
      </c>
      <c r="Z812" s="3">
        <v>0.0</v>
      </c>
      <c r="AA812" s="3">
        <v>0.0</v>
      </c>
      <c r="AB812" s="3">
        <v>35.0</v>
      </c>
      <c r="AC812" s="3">
        <v>4.4</v>
      </c>
      <c r="AD812" s="3">
        <v>1.38</v>
      </c>
      <c r="AE812" s="3">
        <v>16.5</v>
      </c>
      <c r="AF812" s="3">
        <v>32.0</v>
      </c>
      <c r="AG812" s="3">
        <v>3.0</v>
      </c>
      <c r="AH812" s="3">
        <v>27.3</v>
      </c>
      <c r="AI812" s="3">
        <v>4.0</v>
      </c>
      <c r="AJ812" s="3">
        <v>2.0</v>
      </c>
      <c r="AK812" s="3">
        <v>1.0</v>
      </c>
      <c r="AL812" s="3">
        <v>0.0</v>
      </c>
      <c r="AM812" s="3">
        <v>0.0</v>
      </c>
      <c r="AN812" s="3">
        <v>7.0</v>
      </c>
      <c r="AO812" s="3">
        <v>74.6</v>
      </c>
      <c r="AP812" s="3" t="s">
        <v>4792</v>
      </c>
    </row>
    <row r="813">
      <c r="A813" s="3" t="s">
        <v>5242</v>
      </c>
      <c r="B813" s="3">
        <v>2023.0</v>
      </c>
      <c r="C813" s="3" t="s">
        <v>4776</v>
      </c>
      <c r="D813" s="3" t="s">
        <v>17</v>
      </c>
      <c r="E813" s="3">
        <v>8.0</v>
      </c>
      <c r="F813" s="3">
        <v>11.0</v>
      </c>
      <c r="G813" s="3">
        <v>4.0</v>
      </c>
      <c r="H813" s="3">
        <v>36.4</v>
      </c>
      <c r="I813" s="3">
        <v>80.0</v>
      </c>
      <c r="J813" s="3">
        <v>20.0</v>
      </c>
      <c r="K813" s="3">
        <v>0.0</v>
      </c>
      <c r="L813" s="3">
        <v>57.7</v>
      </c>
      <c r="M813" s="3">
        <v>56.3</v>
      </c>
      <c r="N813" s="3">
        <v>74.9</v>
      </c>
      <c r="O813" s="3">
        <v>65.0</v>
      </c>
      <c r="P813" s="3" t="s">
        <v>4777</v>
      </c>
      <c r="Q813" s="3">
        <v>60.0</v>
      </c>
      <c r="R813" s="3">
        <v>59.0</v>
      </c>
      <c r="S813" s="3">
        <v>98.3</v>
      </c>
      <c r="T813" s="3">
        <v>0.0</v>
      </c>
      <c r="U813" s="3">
        <v>0.0</v>
      </c>
      <c r="V813" s="3">
        <v>4.0</v>
      </c>
      <c r="W813" s="3">
        <v>6.7</v>
      </c>
      <c r="X813" s="3">
        <v>55.0</v>
      </c>
      <c r="Y813" s="3">
        <v>91.7</v>
      </c>
      <c r="Z813" s="3">
        <v>1.0</v>
      </c>
      <c r="AA813" s="3">
        <v>1.7</v>
      </c>
      <c r="AB813" s="3">
        <v>26.0</v>
      </c>
      <c r="AC813" s="3">
        <v>6.5</v>
      </c>
      <c r="AD813" s="3">
        <v>1.36</v>
      </c>
      <c r="AE813" s="3">
        <v>11.5</v>
      </c>
      <c r="AF813" s="3">
        <v>43.0</v>
      </c>
      <c r="AG813" s="3">
        <v>0.0</v>
      </c>
      <c r="AH813" s="3">
        <v>0.0</v>
      </c>
      <c r="AI813" s="3">
        <v>4.0</v>
      </c>
      <c r="AJ813" s="3">
        <v>1.0</v>
      </c>
      <c r="AK813" s="3">
        <v>0.0</v>
      </c>
      <c r="AL813" s="3">
        <v>0.0</v>
      </c>
      <c r="AM813" s="3">
        <v>0.0</v>
      </c>
      <c r="AN813" s="3">
        <v>3.0</v>
      </c>
      <c r="AO813" s="3">
        <v>62.7</v>
      </c>
      <c r="AP813" s="3" t="s">
        <v>4778</v>
      </c>
    </row>
    <row r="814">
      <c r="A814" s="3" t="s">
        <v>5149</v>
      </c>
      <c r="B814" s="3">
        <v>2022.0</v>
      </c>
      <c r="C814" s="3" t="s">
        <v>4789</v>
      </c>
      <c r="D814" s="3" t="s">
        <v>17</v>
      </c>
      <c r="E814" s="3">
        <v>12.0</v>
      </c>
      <c r="F814" s="3">
        <v>61.0</v>
      </c>
      <c r="G814" s="3">
        <v>44.0</v>
      </c>
      <c r="H814" s="3">
        <v>72.1</v>
      </c>
      <c r="I814" s="3">
        <v>466.0</v>
      </c>
      <c r="J814" s="3">
        <v>10.6</v>
      </c>
      <c r="K814" s="3">
        <v>8.0</v>
      </c>
      <c r="L814" s="3">
        <v>57.6</v>
      </c>
      <c r="M814" s="3">
        <v>57.9</v>
      </c>
      <c r="N814" s="3">
        <v>62.3</v>
      </c>
      <c r="O814" s="3">
        <v>43.2</v>
      </c>
      <c r="P814" s="3">
        <v>60.9</v>
      </c>
      <c r="Q814" s="3">
        <v>384.0</v>
      </c>
      <c r="R814" s="3">
        <v>368.0</v>
      </c>
      <c r="S814" s="3">
        <v>95.8</v>
      </c>
      <c r="T814" s="3">
        <v>1.0</v>
      </c>
      <c r="U814" s="3">
        <v>0.3</v>
      </c>
      <c r="V814" s="3">
        <v>11.0</v>
      </c>
      <c r="W814" s="3">
        <v>2.9</v>
      </c>
      <c r="X814" s="3">
        <v>373.0</v>
      </c>
      <c r="Y814" s="3">
        <v>97.1</v>
      </c>
      <c r="Z814" s="3">
        <v>0.0</v>
      </c>
      <c r="AA814" s="3">
        <v>0.0</v>
      </c>
      <c r="AB814" s="3">
        <v>151.0</v>
      </c>
      <c r="AC814" s="3">
        <v>3.4</v>
      </c>
      <c r="AD814" s="3">
        <v>1.27</v>
      </c>
      <c r="AE814" s="3">
        <v>8.2</v>
      </c>
      <c r="AF814" s="3">
        <v>35.0</v>
      </c>
      <c r="AG814" s="3">
        <v>5.0</v>
      </c>
      <c r="AH814" s="3">
        <v>10.2</v>
      </c>
      <c r="AI814" s="3">
        <v>12.0</v>
      </c>
      <c r="AJ814" s="3">
        <v>7.0</v>
      </c>
      <c r="AK814" s="3">
        <v>1.0</v>
      </c>
      <c r="AL814" s="3">
        <v>1.0</v>
      </c>
      <c r="AM814" s="3">
        <v>4.0</v>
      </c>
      <c r="AN814" s="3">
        <v>23.0</v>
      </c>
      <c r="AO814" s="3">
        <v>126.8</v>
      </c>
      <c r="AP814" s="3" t="s">
        <v>4778</v>
      </c>
    </row>
    <row r="815">
      <c r="A815" s="3" t="s">
        <v>5210</v>
      </c>
      <c r="B815" s="3">
        <v>2018.0</v>
      </c>
      <c r="C815" s="3" t="s">
        <v>4798</v>
      </c>
      <c r="D815" s="3" t="s">
        <v>17</v>
      </c>
      <c r="E815" s="3">
        <v>11.0</v>
      </c>
      <c r="F815" s="3">
        <v>11.0</v>
      </c>
      <c r="G815" s="3">
        <v>8.0</v>
      </c>
      <c r="H815" s="3">
        <v>72.7</v>
      </c>
      <c r="I815" s="3">
        <v>214.0</v>
      </c>
      <c r="J815" s="3">
        <v>26.8</v>
      </c>
      <c r="K815" s="3">
        <v>2.0</v>
      </c>
      <c r="L815" s="3">
        <v>57.6</v>
      </c>
      <c r="M815" s="3">
        <v>58.3</v>
      </c>
      <c r="N815" s="3">
        <v>58.9</v>
      </c>
      <c r="O815" s="3">
        <v>67.1</v>
      </c>
      <c r="P815" s="3" t="s">
        <v>4777</v>
      </c>
      <c r="Q815" s="3">
        <v>148.0</v>
      </c>
      <c r="R815" s="3">
        <v>138.0</v>
      </c>
      <c r="S815" s="3">
        <v>93.2</v>
      </c>
      <c r="T815" s="3">
        <v>0.0</v>
      </c>
      <c r="U815" s="3">
        <v>0.0</v>
      </c>
      <c r="V815" s="3">
        <v>9.0</v>
      </c>
      <c r="W815" s="3">
        <v>6.1</v>
      </c>
      <c r="X815" s="3">
        <v>139.0</v>
      </c>
      <c r="Y815" s="3">
        <v>93.9</v>
      </c>
      <c r="Z815" s="3">
        <v>0.0</v>
      </c>
      <c r="AA815" s="3">
        <v>0.0</v>
      </c>
      <c r="AB815" s="3">
        <v>115.0</v>
      </c>
      <c r="AC815" s="3">
        <v>14.4</v>
      </c>
      <c r="AD815" s="3">
        <v>1.55</v>
      </c>
      <c r="AE815" s="3">
        <v>14.6</v>
      </c>
      <c r="AF815" s="3">
        <v>70.0</v>
      </c>
      <c r="AG815" s="3">
        <v>1.0</v>
      </c>
      <c r="AH815" s="3">
        <v>11.1</v>
      </c>
      <c r="AI815" s="3">
        <v>2.0</v>
      </c>
      <c r="AJ815" s="3">
        <v>1.0</v>
      </c>
      <c r="AK815" s="3">
        <v>1.0</v>
      </c>
      <c r="AL815" s="3">
        <v>0.0</v>
      </c>
      <c r="AM815" s="3">
        <v>3.0</v>
      </c>
      <c r="AN815" s="3">
        <v>6.0</v>
      </c>
      <c r="AO815" s="3">
        <v>116.5</v>
      </c>
      <c r="AP815" s="3" t="s">
        <v>4818</v>
      </c>
    </row>
    <row r="816">
      <c r="A816" s="3" t="s">
        <v>1896</v>
      </c>
      <c r="B816" s="3">
        <v>2021.0</v>
      </c>
      <c r="C816" s="3" t="s">
        <v>4794</v>
      </c>
      <c r="D816" s="3" t="s">
        <v>17</v>
      </c>
      <c r="E816" s="3">
        <v>12.0</v>
      </c>
      <c r="F816" s="3">
        <v>40.0</v>
      </c>
      <c r="G816" s="3">
        <v>25.0</v>
      </c>
      <c r="H816" s="3">
        <v>62.5</v>
      </c>
      <c r="I816" s="3">
        <v>210.0</v>
      </c>
      <c r="J816" s="3">
        <v>8.4</v>
      </c>
      <c r="K816" s="3">
        <v>3.0</v>
      </c>
      <c r="L816" s="3">
        <v>57.6</v>
      </c>
      <c r="M816" s="3">
        <v>58.9</v>
      </c>
      <c r="N816" s="3">
        <v>70.1</v>
      </c>
      <c r="O816" s="3">
        <v>71.3</v>
      </c>
      <c r="P816" s="3" t="s">
        <v>4777</v>
      </c>
      <c r="Q816" s="3">
        <v>280.0</v>
      </c>
      <c r="R816" s="3">
        <v>264.0</v>
      </c>
      <c r="S816" s="3">
        <v>94.3</v>
      </c>
      <c r="T816" s="3">
        <v>0.0</v>
      </c>
      <c r="U816" s="3">
        <v>0.0</v>
      </c>
      <c r="V816" s="3">
        <v>278.0</v>
      </c>
      <c r="W816" s="3">
        <v>99.3</v>
      </c>
      <c r="X816" s="3">
        <v>2.0</v>
      </c>
      <c r="Y816" s="3">
        <v>0.7</v>
      </c>
      <c r="Z816" s="3">
        <v>0.0</v>
      </c>
      <c r="AA816" s="3">
        <v>0.0</v>
      </c>
      <c r="AB816" s="3">
        <v>127.0</v>
      </c>
      <c r="AC816" s="3">
        <v>5.1</v>
      </c>
      <c r="AD816" s="3">
        <v>0.8</v>
      </c>
      <c r="AE816" s="3">
        <v>7.6</v>
      </c>
      <c r="AF816" s="3">
        <v>40.0</v>
      </c>
      <c r="AG816" s="3">
        <v>3.0</v>
      </c>
      <c r="AH816" s="3">
        <v>10.7</v>
      </c>
      <c r="AI816" s="3">
        <v>3.0</v>
      </c>
      <c r="AJ816" s="3">
        <v>1.0</v>
      </c>
      <c r="AK816" s="3">
        <v>1.0</v>
      </c>
      <c r="AL816" s="3">
        <v>0.0</v>
      </c>
      <c r="AM816" s="3">
        <v>6.0</v>
      </c>
      <c r="AN816" s="3">
        <v>13.0</v>
      </c>
      <c r="AO816" s="3">
        <v>90.6</v>
      </c>
      <c r="AP816" s="3" t="s">
        <v>4783</v>
      </c>
    </row>
    <row r="817">
      <c r="A817" s="3" t="s">
        <v>5243</v>
      </c>
      <c r="B817" s="3">
        <v>2016.0</v>
      </c>
      <c r="C817" s="3" t="s">
        <v>4785</v>
      </c>
      <c r="D817" s="3" t="s">
        <v>17</v>
      </c>
      <c r="E817" s="3">
        <v>8.0</v>
      </c>
      <c r="F817" s="3">
        <v>15.0</v>
      </c>
      <c r="G817" s="3">
        <v>7.0</v>
      </c>
      <c r="H817" s="3">
        <v>46.7</v>
      </c>
      <c r="I817" s="3">
        <v>66.0</v>
      </c>
      <c r="J817" s="3">
        <v>9.4</v>
      </c>
      <c r="K817" s="3">
        <v>0.0</v>
      </c>
      <c r="L817" s="3">
        <v>57.6</v>
      </c>
      <c r="M817" s="3">
        <v>57.0</v>
      </c>
      <c r="N817" s="3">
        <v>56.8</v>
      </c>
      <c r="O817" s="3">
        <v>66.7</v>
      </c>
      <c r="P817" s="3" t="s">
        <v>4777</v>
      </c>
      <c r="Q817" s="3">
        <v>101.0</v>
      </c>
      <c r="R817" s="3">
        <v>100.0</v>
      </c>
      <c r="S817" s="3">
        <v>99.0</v>
      </c>
      <c r="T817" s="3">
        <v>0.0</v>
      </c>
      <c r="U817" s="3">
        <v>0.0</v>
      </c>
      <c r="V817" s="3">
        <v>9.0</v>
      </c>
      <c r="W817" s="3">
        <v>8.9</v>
      </c>
      <c r="X817" s="3">
        <v>92.0</v>
      </c>
      <c r="Y817" s="3">
        <v>91.1</v>
      </c>
      <c r="Z817" s="3">
        <v>0.0</v>
      </c>
      <c r="AA817" s="3">
        <v>0.0</v>
      </c>
      <c r="AB817" s="3">
        <v>21.0</v>
      </c>
      <c r="AC817" s="3">
        <v>3.0</v>
      </c>
      <c r="AD817" s="3">
        <v>0.66</v>
      </c>
      <c r="AE817" s="3">
        <v>11.4</v>
      </c>
      <c r="AF817" s="3">
        <v>13.0</v>
      </c>
      <c r="AG817" s="3">
        <v>1.0</v>
      </c>
      <c r="AH817" s="3">
        <v>12.5</v>
      </c>
      <c r="AI817" s="3">
        <v>0.0</v>
      </c>
      <c r="AJ817" s="3">
        <v>0.0</v>
      </c>
      <c r="AK817" s="3">
        <v>0.0</v>
      </c>
      <c r="AL817" s="3">
        <v>0.0</v>
      </c>
      <c r="AM817" s="3">
        <v>1.0</v>
      </c>
      <c r="AN817" s="3">
        <v>3.0</v>
      </c>
      <c r="AO817" s="3">
        <v>59.3</v>
      </c>
      <c r="AP817" s="3" t="s">
        <v>4780</v>
      </c>
    </row>
    <row r="818">
      <c r="A818" s="3" t="s">
        <v>4902</v>
      </c>
      <c r="B818" s="3">
        <v>2022.0</v>
      </c>
      <c r="C818" s="3" t="s">
        <v>4880</v>
      </c>
      <c r="D818" s="3" t="s">
        <v>17</v>
      </c>
      <c r="E818" s="3">
        <v>7.0</v>
      </c>
      <c r="F818" s="3">
        <v>5.0</v>
      </c>
      <c r="G818" s="3">
        <v>2.0</v>
      </c>
      <c r="H818" s="3">
        <v>40.0</v>
      </c>
      <c r="I818" s="3">
        <v>59.0</v>
      </c>
      <c r="J818" s="3">
        <v>29.5</v>
      </c>
      <c r="K818" s="3">
        <v>0.0</v>
      </c>
      <c r="L818" s="3">
        <v>57.6</v>
      </c>
      <c r="M818" s="3">
        <v>56.8</v>
      </c>
      <c r="N818" s="3">
        <v>70.7</v>
      </c>
      <c r="O818" s="3">
        <v>62.9</v>
      </c>
      <c r="P818" s="3" t="s">
        <v>4777</v>
      </c>
      <c r="Q818" s="3">
        <v>31.0</v>
      </c>
      <c r="R818" s="3">
        <v>29.0</v>
      </c>
      <c r="S818" s="3">
        <v>93.5</v>
      </c>
      <c r="T818" s="3">
        <v>0.0</v>
      </c>
      <c r="U818" s="3">
        <v>0.0</v>
      </c>
      <c r="V818" s="3">
        <v>7.0</v>
      </c>
      <c r="W818" s="3">
        <v>22.6</v>
      </c>
      <c r="X818" s="3">
        <v>24.0</v>
      </c>
      <c r="Y818" s="3">
        <v>77.4</v>
      </c>
      <c r="Z818" s="3">
        <v>0.0</v>
      </c>
      <c r="AA818" s="3">
        <v>0.0</v>
      </c>
      <c r="AB818" s="3">
        <v>6.0</v>
      </c>
      <c r="AC818" s="3">
        <v>3.0</v>
      </c>
      <c r="AD818" s="3">
        <v>2.03</v>
      </c>
      <c r="AE818" s="3">
        <v>35.6</v>
      </c>
      <c r="AF818" s="3">
        <v>52.0</v>
      </c>
      <c r="AG818" s="3">
        <v>0.0</v>
      </c>
      <c r="AH818" s="3">
        <v>0.0</v>
      </c>
      <c r="AI818" s="3">
        <v>2.0</v>
      </c>
      <c r="AJ818" s="3">
        <v>0.0</v>
      </c>
      <c r="AK818" s="3">
        <v>0.0</v>
      </c>
      <c r="AL818" s="3">
        <v>0.0</v>
      </c>
      <c r="AM818" s="3">
        <v>0.0</v>
      </c>
      <c r="AN818" s="3">
        <v>1.0</v>
      </c>
      <c r="AO818" s="3">
        <v>84.6</v>
      </c>
      <c r="AP818" s="3" t="s">
        <v>4780</v>
      </c>
    </row>
    <row r="819">
      <c r="A819" s="3" t="s">
        <v>5244</v>
      </c>
      <c r="B819" s="3">
        <v>2023.0</v>
      </c>
      <c r="C819" s="3" t="s">
        <v>4798</v>
      </c>
      <c r="D819" s="3" t="s">
        <v>17</v>
      </c>
      <c r="E819" s="3">
        <v>3.0</v>
      </c>
      <c r="F819" s="3">
        <v>4.0</v>
      </c>
      <c r="G819" s="3">
        <v>1.0</v>
      </c>
      <c r="H819" s="3">
        <v>25.0</v>
      </c>
      <c r="I819" s="3">
        <v>20.0</v>
      </c>
      <c r="J819" s="3">
        <v>20.0</v>
      </c>
      <c r="K819" s="3">
        <v>0.0</v>
      </c>
      <c r="L819" s="3">
        <v>57.6</v>
      </c>
      <c r="M819" s="3">
        <v>57.3</v>
      </c>
      <c r="N819" s="3">
        <v>66.7</v>
      </c>
      <c r="O819" s="3">
        <v>61.0</v>
      </c>
      <c r="P819" s="3" t="s">
        <v>4777</v>
      </c>
      <c r="Q819" s="3">
        <v>11.0</v>
      </c>
      <c r="R819" s="3">
        <v>11.0</v>
      </c>
      <c r="S819" s="3">
        <v>100.0</v>
      </c>
      <c r="T819" s="3">
        <v>0.0</v>
      </c>
      <c r="U819" s="3">
        <v>0.0</v>
      </c>
      <c r="V819" s="3">
        <v>2.0</v>
      </c>
      <c r="W819" s="3">
        <v>18.2</v>
      </c>
      <c r="X819" s="3">
        <v>9.0</v>
      </c>
      <c r="Y819" s="3">
        <v>81.8</v>
      </c>
      <c r="Z819" s="3">
        <v>0.0</v>
      </c>
      <c r="AA819" s="3">
        <v>0.0</v>
      </c>
      <c r="AB819" s="3">
        <v>4.0</v>
      </c>
      <c r="AC819" s="3">
        <v>4.0</v>
      </c>
      <c r="AD819" s="3">
        <v>1.82</v>
      </c>
      <c r="AE819" s="3">
        <v>13.0</v>
      </c>
      <c r="AF819" s="3">
        <v>20.0</v>
      </c>
      <c r="AG819" s="3">
        <v>0.0</v>
      </c>
      <c r="AH819" s="3">
        <v>0.0</v>
      </c>
      <c r="AI819" s="3">
        <v>0.0</v>
      </c>
      <c r="AJ819" s="3">
        <v>0.0</v>
      </c>
      <c r="AK819" s="3">
        <v>1.0</v>
      </c>
      <c r="AL819" s="3">
        <v>0.0</v>
      </c>
      <c r="AM819" s="3">
        <v>0.0</v>
      </c>
      <c r="AN819" s="3">
        <v>1.0</v>
      </c>
      <c r="AO819" s="3">
        <v>8.3</v>
      </c>
      <c r="AP819" s="3" t="s">
        <v>4780</v>
      </c>
    </row>
    <row r="820">
      <c r="A820" s="3" t="s">
        <v>5204</v>
      </c>
      <c r="B820" s="3">
        <v>2022.0</v>
      </c>
      <c r="C820" s="3" t="s">
        <v>4797</v>
      </c>
      <c r="D820" s="3" t="s">
        <v>17</v>
      </c>
      <c r="E820" s="3">
        <v>3.0</v>
      </c>
      <c r="F820" s="3">
        <v>2.0</v>
      </c>
      <c r="G820" s="3">
        <v>1.0</v>
      </c>
      <c r="H820" s="3">
        <v>50.0</v>
      </c>
      <c r="I820" s="3">
        <v>4.0</v>
      </c>
      <c r="J820" s="3">
        <v>4.0</v>
      </c>
      <c r="K820" s="3">
        <v>0.0</v>
      </c>
      <c r="L820" s="3">
        <v>57.5</v>
      </c>
      <c r="M820" s="3">
        <v>56.5</v>
      </c>
      <c r="N820" s="3">
        <v>66.7</v>
      </c>
      <c r="O820" s="3">
        <v>61.0</v>
      </c>
      <c r="P820" s="3" t="s">
        <v>4777</v>
      </c>
      <c r="Q820" s="3">
        <v>7.0</v>
      </c>
      <c r="R820" s="3">
        <v>7.0</v>
      </c>
      <c r="S820" s="3">
        <v>100.0</v>
      </c>
      <c r="T820" s="3">
        <v>0.0</v>
      </c>
      <c r="U820" s="3">
        <v>0.0</v>
      </c>
      <c r="V820" s="3">
        <v>1.0</v>
      </c>
      <c r="W820" s="3">
        <v>14.3</v>
      </c>
      <c r="X820" s="3">
        <v>6.0</v>
      </c>
      <c r="Y820" s="3">
        <v>85.7</v>
      </c>
      <c r="Z820" s="3">
        <v>0.0</v>
      </c>
      <c r="AA820" s="3">
        <v>0.0</v>
      </c>
      <c r="AB820" s="3">
        <v>6.0</v>
      </c>
      <c r="AC820" s="3">
        <v>6.0</v>
      </c>
      <c r="AD820" s="3">
        <v>0.57</v>
      </c>
      <c r="AE820" s="3">
        <v>17.0</v>
      </c>
      <c r="AF820" s="3">
        <v>4.0</v>
      </c>
      <c r="AG820" s="3">
        <v>0.0</v>
      </c>
      <c r="AH820" s="3">
        <v>0.0</v>
      </c>
      <c r="AI820" s="3">
        <v>0.0</v>
      </c>
      <c r="AJ820" s="3">
        <v>0.0</v>
      </c>
      <c r="AK820" s="3">
        <v>1.0</v>
      </c>
      <c r="AL820" s="3">
        <v>0.0</v>
      </c>
      <c r="AM820" s="3">
        <v>0.0</v>
      </c>
      <c r="AN820" s="3">
        <v>0.0</v>
      </c>
      <c r="AO820" s="3">
        <v>16.7</v>
      </c>
      <c r="AP820" s="3" t="s">
        <v>4780</v>
      </c>
    </row>
    <row r="821">
      <c r="A821" s="3" t="s">
        <v>4961</v>
      </c>
      <c r="B821" s="3">
        <v>2019.0</v>
      </c>
      <c r="C821" s="3" t="s">
        <v>4880</v>
      </c>
      <c r="D821" s="3" t="s">
        <v>17</v>
      </c>
      <c r="E821" s="3">
        <v>12.0</v>
      </c>
      <c r="F821" s="3">
        <v>26.0</v>
      </c>
      <c r="G821" s="3">
        <v>13.0</v>
      </c>
      <c r="H821" s="3">
        <v>50.0</v>
      </c>
      <c r="I821" s="3">
        <v>188.0</v>
      </c>
      <c r="J821" s="3">
        <v>14.5</v>
      </c>
      <c r="K821" s="3">
        <v>0.0</v>
      </c>
      <c r="L821" s="3">
        <v>57.4</v>
      </c>
      <c r="M821" s="3">
        <v>57.4</v>
      </c>
      <c r="N821" s="3">
        <v>58.8</v>
      </c>
      <c r="O821" s="3">
        <v>70.4</v>
      </c>
      <c r="P821" s="3" t="s">
        <v>4777</v>
      </c>
      <c r="Q821" s="3">
        <v>224.0</v>
      </c>
      <c r="R821" s="3">
        <v>214.0</v>
      </c>
      <c r="S821" s="3">
        <v>95.5</v>
      </c>
      <c r="T821" s="3">
        <v>0.0</v>
      </c>
      <c r="U821" s="3">
        <v>0.0</v>
      </c>
      <c r="V821" s="3">
        <v>27.0</v>
      </c>
      <c r="W821" s="3">
        <v>12.1</v>
      </c>
      <c r="X821" s="3">
        <v>197.0</v>
      </c>
      <c r="Y821" s="3">
        <v>87.9</v>
      </c>
      <c r="Z821" s="3">
        <v>0.0</v>
      </c>
      <c r="AA821" s="3">
        <v>0.0</v>
      </c>
      <c r="AB821" s="3">
        <v>101.0</v>
      </c>
      <c r="AC821" s="3">
        <v>7.8</v>
      </c>
      <c r="AD821" s="3">
        <v>0.88</v>
      </c>
      <c r="AE821" s="3">
        <v>13.3</v>
      </c>
      <c r="AF821" s="3">
        <v>38.0</v>
      </c>
      <c r="AG821" s="3">
        <v>2.0</v>
      </c>
      <c r="AH821" s="3">
        <v>13.3</v>
      </c>
      <c r="AI821" s="3">
        <v>3.0</v>
      </c>
      <c r="AJ821" s="3">
        <v>0.0</v>
      </c>
      <c r="AK821" s="3">
        <v>1.0</v>
      </c>
      <c r="AL821" s="3">
        <v>0.0</v>
      </c>
      <c r="AM821" s="3">
        <v>5.0</v>
      </c>
      <c r="AN821" s="3">
        <v>11.0</v>
      </c>
      <c r="AO821" s="3">
        <v>57.9</v>
      </c>
      <c r="AP821" s="3" t="s">
        <v>4788</v>
      </c>
    </row>
    <row r="822">
      <c r="A822" s="3" t="s">
        <v>2913</v>
      </c>
      <c r="B822" s="3">
        <v>2021.0</v>
      </c>
      <c r="C822" s="3" t="s">
        <v>4917</v>
      </c>
      <c r="D822" s="3" t="s">
        <v>17</v>
      </c>
      <c r="E822" s="3">
        <v>10.0</v>
      </c>
      <c r="F822" s="3">
        <v>7.0</v>
      </c>
      <c r="G822" s="3">
        <v>3.0</v>
      </c>
      <c r="H822" s="3">
        <v>42.9</v>
      </c>
      <c r="I822" s="3">
        <v>29.0</v>
      </c>
      <c r="J822" s="3">
        <v>9.7</v>
      </c>
      <c r="K822" s="3">
        <v>0.0</v>
      </c>
      <c r="L822" s="3">
        <v>57.4</v>
      </c>
      <c r="M822" s="3">
        <v>54.9</v>
      </c>
      <c r="N822" s="3">
        <v>73.1</v>
      </c>
      <c r="O822" s="3">
        <v>66.0</v>
      </c>
      <c r="P822" s="3" t="s">
        <v>4777</v>
      </c>
      <c r="Q822" s="3">
        <v>55.0</v>
      </c>
      <c r="R822" s="3">
        <v>50.0</v>
      </c>
      <c r="S822" s="3">
        <v>90.9</v>
      </c>
      <c r="T822" s="3">
        <v>0.0</v>
      </c>
      <c r="U822" s="3">
        <v>0.0</v>
      </c>
      <c r="V822" s="3">
        <v>36.0</v>
      </c>
      <c r="W822" s="3">
        <v>65.5</v>
      </c>
      <c r="X822" s="3">
        <v>19.0</v>
      </c>
      <c r="Y822" s="3">
        <v>34.5</v>
      </c>
      <c r="Z822" s="3">
        <v>0.0</v>
      </c>
      <c r="AA822" s="3">
        <v>0.0</v>
      </c>
      <c r="AB822" s="3">
        <v>12.0</v>
      </c>
      <c r="AC822" s="3">
        <v>4.0</v>
      </c>
      <c r="AD822" s="3">
        <v>0.58</v>
      </c>
      <c r="AE822" s="3">
        <v>17.0</v>
      </c>
      <c r="AF822" s="3">
        <v>21.0</v>
      </c>
      <c r="AG822" s="3">
        <v>0.0</v>
      </c>
      <c r="AH822" s="3">
        <v>0.0</v>
      </c>
      <c r="AI822" s="3">
        <v>4.0</v>
      </c>
      <c r="AJ822" s="3">
        <v>2.0</v>
      </c>
      <c r="AK822" s="3">
        <v>0.0</v>
      </c>
      <c r="AL822" s="3">
        <v>0.0</v>
      </c>
      <c r="AM822" s="3">
        <v>0.0</v>
      </c>
      <c r="AN822" s="3">
        <v>2.0</v>
      </c>
      <c r="AO822" s="3">
        <v>55.1</v>
      </c>
      <c r="AP822" s="3" t="s">
        <v>4780</v>
      </c>
    </row>
    <row r="823">
      <c r="A823" s="3" t="s">
        <v>5245</v>
      </c>
      <c r="B823" s="3">
        <v>2016.0</v>
      </c>
      <c r="C823" s="3" t="s">
        <v>4973</v>
      </c>
      <c r="D823" s="3" t="s">
        <v>17</v>
      </c>
      <c r="E823" s="3">
        <v>5.0</v>
      </c>
      <c r="F823" s="3">
        <v>5.0</v>
      </c>
      <c r="G823" s="3">
        <v>4.0</v>
      </c>
      <c r="H823" s="3">
        <v>80.0</v>
      </c>
      <c r="I823" s="3">
        <v>27.0</v>
      </c>
      <c r="J823" s="3">
        <v>6.8</v>
      </c>
      <c r="K823" s="3">
        <v>0.0</v>
      </c>
      <c r="L823" s="3">
        <v>57.4</v>
      </c>
      <c r="M823" s="3">
        <v>56.8</v>
      </c>
      <c r="N823" s="3">
        <v>45.9</v>
      </c>
      <c r="O823" s="3">
        <v>65.0</v>
      </c>
      <c r="P823" s="3" t="s">
        <v>4777</v>
      </c>
      <c r="Q823" s="3">
        <v>23.0</v>
      </c>
      <c r="R823" s="3">
        <v>21.0</v>
      </c>
      <c r="S823" s="3">
        <v>91.3</v>
      </c>
      <c r="T823" s="3">
        <v>0.0</v>
      </c>
      <c r="U823" s="3">
        <v>0.0</v>
      </c>
      <c r="V823" s="3">
        <v>20.0</v>
      </c>
      <c r="W823" s="3">
        <v>87.0</v>
      </c>
      <c r="X823" s="3">
        <v>1.0</v>
      </c>
      <c r="Y823" s="3">
        <v>4.3</v>
      </c>
      <c r="Z823" s="3">
        <v>0.0</v>
      </c>
      <c r="AA823" s="3">
        <v>0.0</v>
      </c>
      <c r="AB823" s="3">
        <v>27.0</v>
      </c>
      <c r="AC823" s="3">
        <v>6.8</v>
      </c>
      <c r="AD823" s="3">
        <v>1.29</v>
      </c>
      <c r="AE823" s="3">
        <v>-0.8</v>
      </c>
      <c r="AF823" s="3">
        <v>18.0</v>
      </c>
      <c r="AG823" s="3">
        <v>1.0</v>
      </c>
      <c r="AH823" s="3">
        <v>20.0</v>
      </c>
      <c r="AI823" s="3">
        <v>0.0</v>
      </c>
      <c r="AJ823" s="3">
        <v>0.0</v>
      </c>
      <c r="AK823" s="3">
        <v>0.0</v>
      </c>
      <c r="AL823" s="3">
        <v>0.0</v>
      </c>
      <c r="AM823" s="3">
        <v>0.0</v>
      </c>
      <c r="AN823" s="3">
        <v>2.0</v>
      </c>
      <c r="AO823" s="3">
        <v>89.2</v>
      </c>
      <c r="AP823" s="3" t="s">
        <v>4780</v>
      </c>
    </row>
    <row r="824">
      <c r="A824" s="3" t="s">
        <v>5005</v>
      </c>
      <c r="B824" s="3">
        <v>2017.0</v>
      </c>
      <c r="C824" s="3" t="s">
        <v>4938</v>
      </c>
      <c r="D824" s="3" t="s">
        <v>17</v>
      </c>
      <c r="E824" s="3">
        <v>8.0</v>
      </c>
      <c r="F824" s="3">
        <v>3.0</v>
      </c>
      <c r="G824" s="3">
        <v>2.0</v>
      </c>
      <c r="H824" s="3">
        <v>66.7</v>
      </c>
      <c r="I824" s="3">
        <v>17.0</v>
      </c>
      <c r="J824" s="3">
        <v>8.5</v>
      </c>
      <c r="K824" s="3">
        <v>0.0</v>
      </c>
      <c r="L824" s="3">
        <v>57.4</v>
      </c>
      <c r="M824" s="3">
        <v>58.5</v>
      </c>
      <c r="N824" s="3">
        <v>70.7</v>
      </c>
      <c r="O824" s="3">
        <v>62.9</v>
      </c>
      <c r="P824" s="3" t="s">
        <v>4777</v>
      </c>
      <c r="Q824" s="3">
        <v>24.0</v>
      </c>
      <c r="R824" s="3">
        <v>23.0</v>
      </c>
      <c r="S824" s="3">
        <v>95.8</v>
      </c>
      <c r="T824" s="3">
        <v>0.0</v>
      </c>
      <c r="U824" s="3">
        <v>0.0</v>
      </c>
      <c r="V824" s="3">
        <v>2.0</v>
      </c>
      <c r="W824" s="3">
        <v>8.3</v>
      </c>
      <c r="X824" s="3">
        <v>22.0</v>
      </c>
      <c r="Y824" s="3">
        <v>91.7</v>
      </c>
      <c r="Z824" s="3">
        <v>0.0</v>
      </c>
      <c r="AA824" s="3">
        <v>0.0</v>
      </c>
      <c r="AB824" s="3">
        <v>4.0</v>
      </c>
      <c r="AC824" s="3">
        <v>2.0</v>
      </c>
      <c r="AD824" s="3">
        <v>0.74</v>
      </c>
      <c r="AE824" s="3">
        <v>15.0</v>
      </c>
      <c r="AF824" s="3">
        <v>10.0</v>
      </c>
      <c r="AG824" s="3">
        <v>0.0</v>
      </c>
      <c r="AH824" s="3">
        <v>0.0</v>
      </c>
      <c r="AI824" s="3">
        <v>1.0</v>
      </c>
      <c r="AJ824" s="3">
        <v>1.0</v>
      </c>
      <c r="AK824" s="3">
        <v>0.0</v>
      </c>
      <c r="AL824" s="3">
        <v>0.0</v>
      </c>
      <c r="AM824" s="3">
        <v>0.0</v>
      </c>
      <c r="AN824" s="3">
        <v>1.0</v>
      </c>
      <c r="AO824" s="3">
        <v>81.3</v>
      </c>
      <c r="AP824" s="3" t="s">
        <v>4778</v>
      </c>
    </row>
    <row r="825">
      <c r="A825" s="3" t="s">
        <v>5132</v>
      </c>
      <c r="B825" s="3">
        <v>2021.0</v>
      </c>
      <c r="C825" s="3" t="s">
        <v>4805</v>
      </c>
      <c r="D825" s="3" t="s">
        <v>17</v>
      </c>
      <c r="E825" s="3">
        <v>5.0</v>
      </c>
      <c r="F825" s="3">
        <v>2.0</v>
      </c>
      <c r="G825" s="3">
        <v>1.0</v>
      </c>
      <c r="H825" s="3">
        <v>50.0</v>
      </c>
      <c r="I825" s="3">
        <v>15.0</v>
      </c>
      <c r="J825" s="3">
        <v>15.0</v>
      </c>
      <c r="K825" s="3">
        <v>0.0</v>
      </c>
      <c r="L825" s="3">
        <v>57.4</v>
      </c>
      <c r="M825" s="3">
        <v>56.9</v>
      </c>
      <c r="N825" s="3">
        <v>66.7</v>
      </c>
      <c r="O825" s="3">
        <v>61.0</v>
      </c>
      <c r="P825" s="3" t="s">
        <v>4777</v>
      </c>
      <c r="Q825" s="3">
        <v>25.0</v>
      </c>
      <c r="R825" s="3">
        <v>23.0</v>
      </c>
      <c r="S825" s="3">
        <v>92.0</v>
      </c>
      <c r="T825" s="3">
        <v>0.0</v>
      </c>
      <c r="U825" s="3">
        <v>0.0</v>
      </c>
      <c r="V825" s="3">
        <v>6.0</v>
      </c>
      <c r="W825" s="3">
        <v>24.0</v>
      </c>
      <c r="X825" s="3">
        <v>19.0</v>
      </c>
      <c r="Y825" s="3">
        <v>76.0</v>
      </c>
      <c r="Z825" s="3">
        <v>0.0</v>
      </c>
      <c r="AA825" s="3">
        <v>0.0</v>
      </c>
      <c r="AB825" s="3">
        <v>0.0</v>
      </c>
      <c r="AC825" s="3">
        <v>0.0</v>
      </c>
      <c r="AD825" s="3">
        <v>0.65</v>
      </c>
      <c r="AE825" s="3">
        <v>14.0</v>
      </c>
      <c r="AF825" s="3">
        <v>15.0</v>
      </c>
      <c r="AG825" s="3">
        <v>0.0</v>
      </c>
      <c r="AH825" s="3">
        <v>0.0</v>
      </c>
      <c r="AI825" s="3">
        <v>0.0</v>
      </c>
      <c r="AJ825" s="3">
        <v>0.0</v>
      </c>
      <c r="AK825" s="3">
        <v>0.0</v>
      </c>
      <c r="AL825" s="3">
        <v>0.0</v>
      </c>
      <c r="AM825" s="3">
        <v>0.0</v>
      </c>
      <c r="AN825" s="3">
        <v>1.0</v>
      </c>
      <c r="AO825" s="3">
        <v>75.0</v>
      </c>
      <c r="AP825" s="3" t="s">
        <v>4780</v>
      </c>
    </row>
    <row r="826">
      <c r="A826" s="3" t="s">
        <v>1466</v>
      </c>
      <c r="B826" s="3">
        <v>2023.0</v>
      </c>
      <c r="C826" s="3" t="s">
        <v>4879</v>
      </c>
      <c r="D826" s="3" t="s">
        <v>17</v>
      </c>
      <c r="E826" s="3">
        <v>2.0</v>
      </c>
      <c r="F826" s="3">
        <v>4.0</v>
      </c>
      <c r="G826" s="3">
        <v>3.0</v>
      </c>
      <c r="H826" s="3">
        <v>75.0</v>
      </c>
      <c r="I826" s="3">
        <v>14.0</v>
      </c>
      <c r="J826" s="3">
        <v>4.7</v>
      </c>
      <c r="K826" s="3">
        <v>0.0</v>
      </c>
      <c r="L826" s="3">
        <v>57.4</v>
      </c>
      <c r="M826" s="3">
        <v>57.8</v>
      </c>
      <c r="N826" s="3">
        <v>39.5</v>
      </c>
      <c r="O826" s="3">
        <v>66.0</v>
      </c>
      <c r="P826" s="3" t="s">
        <v>4777</v>
      </c>
      <c r="Q826" s="3">
        <v>12.0</v>
      </c>
      <c r="R826" s="3">
        <v>11.0</v>
      </c>
      <c r="S826" s="3">
        <v>91.7</v>
      </c>
      <c r="T826" s="3">
        <v>0.0</v>
      </c>
      <c r="U826" s="3">
        <v>0.0</v>
      </c>
      <c r="V826" s="3">
        <v>3.0</v>
      </c>
      <c r="W826" s="3">
        <v>25.0</v>
      </c>
      <c r="X826" s="3">
        <v>9.0</v>
      </c>
      <c r="Y826" s="3">
        <v>75.0</v>
      </c>
      <c r="Z826" s="3">
        <v>0.0</v>
      </c>
      <c r="AA826" s="3">
        <v>0.0</v>
      </c>
      <c r="AB826" s="3">
        <v>2.0</v>
      </c>
      <c r="AC826" s="3">
        <v>0.7</v>
      </c>
      <c r="AD826" s="3">
        <v>1.27</v>
      </c>
      <c r="AE826" s="3">
        <v>11.0</v>
      </c>
      <c r="AF826" s="3">
        <v>11.0</v>
      </c>
      <c r="AG826" s="3">
        <v>1.0</v>
      </c>
      <c r="AH826" s="3">
        <v>25.0</v>
      </c>
      <c r="AI826" s="3">
        <v>1.0</v>
      </c>
      <c r="AJ826" s="3">
        <v>1.0</v>
      </c>
      <c r="AK826" s="3">
        <v>0.0</v>
      </c>
      <c r="AL826" s="3">
        <v>0.0</v>
      </c>
      <c r="AM826" s="3">
        <v>0.0</v>
      </c>
      <c r="AN826" s="3">
        <v>1.0</v>
      </c>
      <c r="AO826" s="3">
        <v>79.2</v>
      </c>
      <c r="AP826" s="3" t="s">
        <v>4780</v>
      </c>
    </row>
    <row r="827">
      <c r="A827" s="3" t="s">
        <v>5246</v>
      </c>
      <c r="B827" s="3">
        <v>2020.0</v>
      </c>
      <c r="C827" s="3" t="s">
        <v>4898</v>
      </c>
      <c r="D827" s="3" t="s">
        <v>17</v>
      </c>
      <c r="E827" s="3">
        <v>1.0</v>
      </c>
      <c r="F827" s="3">
        <v>3.0</v>
      </c>
      <c r="G827" s="3">
        <v>2.0</v>
      </c>
      <c r="H827" s="3">
        <v>66.7</v>
      </c>
      <c r="I827" s="3">
        <v>7.0</v>
      </c>
      <c r="J827" s="3">
        <v>3.5</v>
      </c>
      <c r="K827" s="3">
        <v>0.0</v>
      </c>
      <c r="L827" s="3">
        <v>57.4</v>
      </c>
      <c r="M827" s="3">
        <v>57.6</v>
      </c>
      <c r="N827" s="3">
        <v>70.7</v>
      </c>
      <c r="O827" s="3">
        <v>62.9</v>
      </c>
      <c r="P827" s="3" t="s">
        <v>4777</v>
      </c>
      <c r="Q827" s="3">
        <v>8.0</v>
      </c>
      <c r="R827" s="3">
        <v>8.0</v>
      </c>
      <c r="S827" s="3">
        <v>100.0</v>
      </c>
      <c r="T827" s="3">
        <v>0.0</v>
      </c>
      <c r="U827" s="3">
        <v>0.0</v>
      </c>
      <c r="V827" s="3">
        <v>3.0</v>
      </c>
      <c r="W827" s="3">
        <v>37.5</v>
      </c>
      <c r="X827" s="3">
        <v>5.0</v>
      </c>
      <c r="Y827" s="3">
        <v>62.5</v>
      </c>
      <c r="Z827" s="3">
        <v>0.0</v>
      </c>
      <c r="AA827" s="3">
        <v>0.0</v>
      </c>
      <c r="AB827" s="3">
        <v>1.0</v>
      </c>
      <c r="AC827" s="3">
        <v>0.5</v>
      </c>
      <c r="AD827" s="3">
        <v>0.88</v>
      </c>
      <c r="AE827" s="3">
        <v>5.7</v>
      </c>
      <c r="AF827" s="3">
        <v>14.0</v>
      </c>
      <c r="AG827" s="3">
        <v>0.0</v>
      </c>
      <c r="AH827" s="3">
        <v>0.0</v>
      </c>
      <c r="AI827" s="3">
        <v>0.0</v>
      </c>
      <c r="AJ827" s="3">
        <v>0.0</v>
      </c>
      <c r="AK827" s="3">
        <v>0.0</v>
      </c>
      <c r="AL827" s="3">
        <v>0.0</v>
      </c>
      <c r="AM827" s="3">
        <v>0.0</v>
      </c>
      <c r="AN827" s="3">
        <v>1.0</v>
      </c>
      <c r="AO827" s="3">
        <v>70.1</v>
      </c>
      <c r="AP827" s="3" t="s">
        <v>4780</v>
      </c>
    </row>
    <row r="828">
      <c r="A828" s="3" t="s">
        <v>1560</v>
      </c>
      <c r="B828" s="3">
        <v>2020.0</v>
      </c>
      <c r="C828" s="3" t="s">
        <v>4797</v>
      </c>
      <c r="D828" s="3" t="s">
        <v>17</v>
      </c>
      <c r="E828" s="3">
        <v>7.0</v>
      </c>
      <c r="F828" s="3">
        <v>38.0</v>
      </c>
      <c r="G828" s="3">
        <v>19.0</v>
      </c>
      <c r="H828" s="3">
        <v>50.0</v>
      </c>
      <c r="I828" s="3">
        <v>227.0</v>
      </c>
      <c r="J828" s="3">
        <v>11.9</v>
      </c>
      <c r="K828" s="3">
        <v>1.0</v>
      </c>
      <c r="L828" s="3">
        <v>57.3</v>
      </c>
      <c r="M828" s="3">
        <v>57.2</v>
      </c>
      <c r="N828" s="3">
        <v>52.1</v>
      </c>
      <c r="O828" s="3">
        <v>72.0</v>
      </c>
      <c r="P828" s="3" t="s">
        <v>4777</v>
      </c>
      <c r="Q828" s="3">
        <v>216.0</v>
      </c>
      <c r="R828" s="3">
        <v>215.0</v>
      </c>
      <c r="S828" s="3">
        <v>99.5</v>
      </c>
      <c r="T828" s="3">
        <v>0.0</v>
      </c>
      <c r="U828" s="3">
        <v>0.0</v>
      </c>
      <c r="V828" s="3">
        <v>214.0</v>
      </c>
      <c r="W828" s="3">
        <v>99.1</v>
      </c>
      <c r="X828" s="3">
        <v>2.0</v>
      </c>
      <c r="Y828" s="3">
        <v>0.9</v>
      </c>
      <c r="Z828" s="3">
        <v>0.0</v>
      </c>
      <c r="AA828" s="3">
        <v>0.0</v>
      </c>
      <c r="AB828" s="3">
        <v>98.0</v>
      </c>
      <c r="AC828" s="3">
        <v>5.2</v>
      </c>
      <c r="AD828" s="3">
        <v>1.06</v>
      </c>
      <c r="AE828" s="3">
        <v>10.5</v>
      </c>
      <c r="AF828" s="3">
        <v>34.0</v>
      </c>
      <c r="AG828" s="3">
        <v>3.0</v>
      </c>
      <c r="AH828" s="3">
        <v>13.6</v>
      </c>
      <c r="AI828" s="3">
        <v>6.0</v>
      </c>
      <c r="AJ828" s="3">
        <v>1.0</v>
      </c>
      <c r="AK828" s="3">
        <v>3.0</v>
      </c>
      <c r="AL828" s="3">
        <v>0.0</v>
      </c>
      <c r="AM828" s="3">
        <v>1.0</v>
      </c>
      <c r="AN828" s="3">
        <v>12.0</v>
      </c>
      <c r="AO828" s="3">
        <v>44.5</v>
      </c>
      <c r="AP828" s="3" t="s">
        <v>4780</v>
      </c>
    </row>
    <row r="829">
      <c r="A829" s="3" t="s">
        <v>1424</v>
      </c>
      <c r="B829" s="3">
        <v>2021.0</v>
      </c>
      <c r="C829" s="3" t="s">
        <v>4782</v>
      </c>
      <c r="D829" s="3" t="s">
        <v>17</v>
      </c>
      <c r="E829" s="3">
        <v>6.0</v>
      </c>
      <c r="F829" s="3">
        <v>31.0</v>
      </c>
      <c r="G829" s="3">
        <v>14.0</v>
      </c>
      <c r="H829" s="3">
        <v>45.2</v>
      </c>
      <c r="I829" s="3">
        <v>181.0</v>
      </c>
      <c r="J829" s="3">
        <v>12.9</v>
      </c>
      <c r="K829" s="3">
        <v>1.0</v>
      </c>
      <c r="L829" s="3">
        <v>57.3</v>
      </c>
      <c r="M829" s="3">
        <v>60.6</v>
      </c>
      <c r="N829" s="3">
        <v>68.7</v>
      </c>
      <c r="O829" s="3">
        <v>69.4</v>
      </c>
      <c r="P829" s="3" t="s">
        <v>4777</v>
      </c>
      <c r="Q829" s="3">
        <v>189.0</v>
      </c>
      <c r="R829" s="3">
        <v>178.0</v>
      </c>
      <c r="S829" s="3">
        <v>94.2</v>
      </c>
      <c r="T829" s="3">
        <v>0.0</v>
      </c>
      <c r="U829" s="3">
        <v>0.0</v>
      </c>
      <c r="V829" s="3">
        <v>36.0</v>
      </c>
      <c r="W829" s="3">
        <v>19.0</v>
      </c>
      <c r="X829" s="3">
        <v>148.0</v>
      </c>
      <c r="Y829" s="3">
        <v>78.3</v>
      </c>
      <c r="Z829" s="3">
        <v>4.0</v>
      </c>
      <c r="AA829" s="3">
        <v>2.1</v>
      </c>
      <c r="AB829" s="3">
        <v>36.0</v>
      </c>
      <c r="AC829" s="3">
        <v>2.6</v>
      </c>
      <c r="AD829" s="3">
        <v>1.02</v>
      </c>
      <c r="AE829" s="3">
        <v>14.0</v>
      </c>
      <c r="AF829" s="3">
        <v>36.0</v>
      </c>
      <c r="AG829" s="3">
        <v>1.0</v>
      </c>
      <c r="AH829" s="3">
        <v>6.7</v>
      </c>
      <c r="AI829" s="3">
        <v>9.0</v>
      </c>
      <c r="AJ829" s="3">
        <v>4.0</v>
      </c>
      <c r="AK829" s="3">
        <v>0.0</v>
      </c>
      <c r="AL829" s="3">
        <v>0.0</v>
      </c>
      <c r="AM829" s="3">
        <v>0.0</v>
      </c>
      <c r="AN829" s="3">
        <v>11.0</v>
      </c>
      <c r="AO829" s="3">
        <v>74.8</v>
      </c>
      <c r="AP829" s="3" t="s">
        <v>4792</v>
      </c>
    </row>
    <row r="830">
      <c r="A830" s="3" t="s">
        <v>1769</v>
      </c>
      <c r="B830" s="3">
        <v>2022.0</v>
      </c>
      <c r="C830" s="3" t="s">
        <v>4796</v>
      </c>
      <c r="D830" s="3" t="s">
        <v>17</v>
      </c>
      <c r="E830" s="3">
        <v>12.0</v>
      </c>
      <c r="F830" s="3">
        <v>24.0</v>
      </c>
      <c r="G830" s="3">
        <v>19.0</v>
      </c>
      <c r="H830" s="3">
        <v>79.2</v>
      </c>
      <c r="I830" s="3">
        <v>166.0</v>
      </c>
      <c r="J830" s="3">
        <v>8.7</v>
      </c>
      <c r="K830" s="3">
        <v>0.0</v>
      </c>
      <c r="L830" s="3">
        <v>57.3</v>
      </c>
      <c r="M830" s="3">
        <v>56.6</v>
      </c>
      <c r="N830" s="3">
        <v>85.9</v>
      </c>
      <c r="O830" s="3">
        <v>73.5</v>
      </c>
      <c r="P830" s="3">
        <v>65.7</v>
      </c>
      <c r="Q830" s="3">
        <v>244.0</v>
      </c>
      <c r="R830" s="3">
        <v>231.0</v>
      </c>
      <c r="S830" s="3">
        <v>94.7</v>
      </c>
      <c r="T830" s="3">
        <v>2.0</v>
      </c>
      <c r="U830" s="3">
        <v>0.8</v>
      </c>
      <c r="V830" s="3">
        <v>197.0</v>
      </c>
      <c r="W830" s="3">
        <v>80.7</v>
      </c>
      <c r="X830" s="3">
        <v>42.0</v>
      </c>
      <c r="Y830" s="3">
        <v>17.2</v>
      </c>
      <c r="Z830" s="3">
        <v>1.0</v>
      </c>
      <c r="AA830" s="3">
        <v>0.4</v>
      </c>
      <c r="AB830" s="3">
        <v>158.0</v>
      </c>
      <c r="AC830" s="3">
        <v>8.3</v>
      </c>
      <c r="AD830" s="3">
        <v>0.72</v>
      </c>
      <c r="AE830" s="3">
        <v>5.5</v>
      </c>
      <c r="AF830" s="3">
        <v>26.0</v>
      </c>
      <c r="AG830" s="3">
        <v>0.0</v>
      </c>
      <c r="AH830" s="3">
        <v>0.0</v>
      </c>
      <c r="AI830" s="3">
        <v>0.0</v>
      </c>
      <c r="AJ830" s="3">
        <v>0.0</v>
      </c>
      <c r="AK830" s="3">
        <v>1.0</v>
      </c>
      <c r="AL830" s="3">
        <v>0.0</v>
      </c>
      <c r="AM830" s="3">
        <v>2.0</v>
      </c>
      <c r="AN830" s="3">
        <v>7.0</v>
      </c>
      <c r="AO830" s="3">
        <v>78.1</v>
      </c>
      <c r="AP830" s="3" t="s">
        <v>4780</v>
      </c>
    </row>
    <row r="831">
      <c r="A831" s="3" t="s">
        <v>5229</v>
      </c>
      <c r="B831" s="3">
        <v>2020.0</v>
      </c>
      <c r="C831" s="3" t="s">
        <v>4981</v>
      </c>
      <c r="D831" s="3" t="s">
        <v>17</v>
      </c>
      <c r="E831" s="3">
        <v>9.0</v>
      </c>
      <c r="F831" s="3">
        <v>10.0</v>
      </c>
      <c r="G831" s="3">
        <v>9.0</v>
      </c>
      <c r="H831" s="3">
        <v>90.0</v>
      </c>
      <c r="I831" s="3">
        <v>71.0</v>
      </c>
      <c r="J831" s="3">
        <v>7.9</v>
      </c>
      <c r="K831" s="3">
        <v>1.0</v>
      </c>
      <c r="L831" s="3">
        <v>57.3</v>
      </c>
      <c r="M831" s="3">
        <v>60.6</v>
      </c>
      <c r="N831" s="3">
        <v>61.0</v>
      </c>
      <c r="O831" s="3">
        <v>68.5</v>
      </c>
      <c r="P831" s="3" t="s">
        <v>4777</v>
      </c>
      <c r="Q831" s="3">
        <v>69.0</v>
      </c>
      <c r="R831" s="3">
        <v>62.0</v>
      </c>
      <c r="S831" s="3">
        <v>89.9</v>
      </c>
      <c r="T831" s="3">
        <v>0.0</v>
      </c>
      <c r="U831" s="3">
        <v>0.0</v>
      </c>
      <c r="V831" s="3">
        <v>64.0</v>
      </c>
      <c r="W831" s="3">
        <v>92.8</v>
      </c>
      <c r="X831" s="3">
        <v>4.0</v>
      </c>
      <c r="Y831" s="3">
        <v>5.8</v>
      </c>
      <c r="Z831" s="3">
        <v>0.0</v>
      </c>
      <c r="AA831" s="3">
        <v>0.0</v>
      </c>
      <c r="AB831" s="3">
        <v>38.0</v>
      </c>
      <c r="AC831" s="3">
        <v>4.2</v>
      </c>
      <c r="AD831" s="3">
        <v>1.15</v>
      </c>
      <c r="AE831" s="3">
        <v>3.6</v>
      </c>
      <c r="AF831" s="3">
        <v>20.0</v>
      </c>
      <c r="AG831" s="3">
        <v>1.0</v>
      </c>
      <c r="AH831" s="3">
        <v>10.0</v>
      </c>
      <c r="AI831" s="3">
        <v>0.0</v>
      </c>
      <c r="AJ831" s="3">
        <v>0.0</v>
      </c>
      <c r="AK831" s="3">
        <v>0.0</v>
      </c>
      <c r="AL831" s="3">
        <v>0.0</v>
      </c>
      <c r="AM831" s="3">
        <v>0.0</v>
      </c>
      <c r="AN831" s="3">
        <v>5.0</v>
      </c>
      <c r="AO831" s="3">
        <v>129.6</v>
      </c>
      <c r="AP831" s="3" t="s">
        <v>4778</v>
      </c>
    </row>
    <row r="832">
      <c r="A832" s="3" t="s">
        <v>5169</v>
      </c>
      <c r="B832" s="3">
        <v>2021.0</v>
      </c>
      <c r="C832" s="3" t="s">
        <v>4797</v>
      </c>
      <c r="D832" s="3" t="s">
        <v>17</v>
      </c>
      <c r="E832" s="3">
        <v>9.0</v>
      </c>
      <c r="F832" s="3">
        <v>9.0</v>
      </c>
      <c r="G832" s="3">
        <v>5.0</v>
      </c>
      <c r="H832" s="3">
        <v>55.6</v>
      </c>
      <c r="I832" s="3">
        <v>35.0</v>
      </c>
      <c r="J832" s="3">
        <v>7.0</v>
      </c>
      <c r="K832" s="3">
        <v>2.0</v>
      </c>
      <c r="L832" s="3">
        <v>57.3</v>
      </c>
      <c r="M832" s="3">
        <v>57.2</v>
      </c>
      <c r="N832" s="3">
        <v>49.8</v>
      </c>
      <c r="O832" s="3">
        <v>65.7</v>
      </c>
      <c r="P832" s="3" t="s">
        <v>4777</v>
      </c>
      <c r="Q832" s="3">
        <v>57.0</v>
      </c>
      <c r="R832" s="3">
        <v>53.0</v>
      </c>
      <c r="S832" s="3">
        <v>93.0</v>
      </c>
      <c r="T832" s="3">
        <v>0.0</v>
      </c>
      <c r="U832" s="3">
        <v>0.0</v>
      </c>
      <c r="V832" s="3">
        <v>5.0</v>
      </c>
      <c r="W832" s="3">
        <v>8.8</v>
      </c>
      <c r="X832" s="3">
        <v>52.0</v>
      </c>
      <c r="Y832" s="3">
        <v>91.2</v>
      </c>
      <c r="Z832" s="3">
        <v>0.0</v>
      </c>
      <c r="AA832" s="3">
        <v>0.0</v>
      </c>
      <c r="AB832" s="3">
        <v>8.0</v>
      </c>
      <c r="AC832" s="3">
        <v>1.6</v>
      </c>
      <c r="AD832" s="3">
        <v>0.66</v>
      </c>
      <c r="AE832" s="3">
        <v>12.2</v>
      </c>
      <c r="AF832" s="3">
        <v>16.0</v>
      </c>
      <c r="AG832" s="3">
        <v>1.0</v>
      </c>
      <c r="AH832" s="3">
        <v>16.7</v>
      </c>
      <c r="AI832" s="3">
        <v>1.0</v>
      </c>
      <c r="AJ832" s="3">
        <v>0.0</v>
      </c>
      <c r="AK832" s="3">
        <v>0.0</v>
      </c>
      <c r="AL832" s="3">
        <v>0.0</v>
      </c>
      <c r="AM832" s="3">
        <v>2.0</v>
      </c>
      <c r="AN832" s="3">
        <v>3.0</v>
      </c>
      <c r="AO832" s="3">
        <v>104.2</v>
      </c>
      <c r="AP832" s="3" t="s">
        <v>4815</v>
      </c>
    </row>
    <row r="833">
      <c r="A833" s="3" t="s">
        <v>2451</v>
      </c>
      <c r="B833" s="3">
        <v>2019.0</v>
      </c>
      <c r="C833" s="3" t="s">
        <v>4878</v>
      </c>
      <c r="D833" s="3" t="s">
        <v>17</v>
      </c>
      <c r="E833" s="3">
        <v>4.0</v>
      </c>
      <c r="F833" s="3">
        <v>5.0</v>
      </c>
      <c r="G833" s="3">
        <v>2.0</v>
      </c>
      <c r="H833" s="3">
        <v>40.0</v>
      </c>
      <c r="I833" s="3">
        <v>31.0</v>
      </c>
      <c r="J833" s="3">
        <v>15.5</v>
      </c>
      <c r="K833" s="3">
        <v>0.0</v>
      </c>
      <c r="L833" s="3">
        <v>57.3</v>
      </c>
      <c r="M833" s="3">
        <v>57.5</v>
      </c>
      <c r="N833" s="3">
        <v>31.6</v>
      </c>
      <c r="O833" s="3">
        <v>62.9</v>
      </c>
      <c r="P833" s="3" t="s">
        <v>4777</v>
      </c>
      <c r="Q833" s="3">
        <v>22.0</v>
      </c>
      <c r="R833" s="3">
        <v>22.0</v>
      </c>
      <c r="S833" s="3">
        <v>100.0</v>
      </c>
      <c r="T833" s="3">
        <v>0.0</v>
      </c>
      <c r="U833" s="3">
        <v>0.0</v>
      </c>
      <c r="V833" s="3">
        <v>8.0</v>
      </c>
      <c r="W833" s="3">
        <v>36.4</v>
      </c>
      <c r="X833" s="3">
        <v>14.0</v>
      </c>
      <c r="Y833" s="3">
        <v>63.6</v>
      </c>
      <c r="Z833" s="3">
        <v>0.0</v>
      </c>
      <c r="AA833" s="3">
        <v>0.0</v>
      </c>
      <c r="AB833" s="3">
        <v>18.0</v>
      </c>
      <c r="AC833" s="3">
        <v>9.0</v>
      </c>
      <c r="AD833" s="3">
        <v>1.41</v>
      </c>
      <c r="AE833" s="3">
        <v>10.6</v>
      </c>
      <c r="AF833" s="3">
        <v>22.0</v>
      </c>
      <c r="AG833" s="3">
        <v>1.0</v>
      </c>
      <c r="AH833" s="3">
        <v>33.3</v>
      </c>
      <c r="AI833" s="3">
        <v>0.0</v>
      </c>
      <c r="AJ833" s="3">
        <v>0.0</v>
      </c>
      <c r="AK833" s="3">
        <v>0.0</v>
      </c>
      <c r="AL833" s="3">
        <v>0.0</v>
      </c>
      <c r="AM833" s="3">
        <v>2.0</v>
      </c>
      <c r="AN833" s="3">
        <v>2.0</v>
      </c>
      <c r="AO833" s="3">
        <v>61.3</v>
      </c>
      <c r="AP833" s="3" t="s">
        <v>4780</v>
      </c>
    </row>
    <row r="834">
      <c r="A834" s="3" t="s">
        <v>1560</v>
      </c>
      <c r="B834" s="3">
        <v>2021.0</v>
      </c>
      <c r="C834" s="3" t="s">
        <v>4782</v>
      </c>
      <c r="D834" s="3" t="s">
        <v>17</v>
      </c>
      <c r="E834" s="3">
        <v>12.0</v>
      </c>
      <c r="F834" s="3">
        <v>31.0</v>
      </c>
      <c r="G834" s="3">
        <v>16.0</v>
      </c>
      <c r="H834" s="3">
        <v>51.6</v>
      </c>
      <c r="I834" s="3">
        <v>378.0</v>
      </c>
      <c r="J834" s="3">
        <v>23.6</v>
      </c>
      <c r="K834" s="3">
        <v>6.0</v>
      </c>
      <c r="L834" s="3">
        <v>57.2</v>
      </c>
      <c r="M834" s="3">
        <v>55.7</v>
      </c>
      <c r="N834" s="3">
        <v>60.0</v>
      </c>
      <c r="O834" s="3">
        <v>70.3</v>
      </c>
      <c r="P834" s="3" t="s">
        <v>4777</v>
      </c>
      <c r="Q834" s="3">
        <v>316.0</v>
      </c>
      <c r="R834" s="3">
        <v>301.0</v>
      </c>
      <c r="S834" s="3">
        <v>95.3</v>
      </c>
      <c r="T834" s="3">
        <v>0.0</v>
      </c>
      <c r="U834" s="3">
        <v>0.0</v>
      </c>
      <c r="V834" s="3">
        <v>18.0</v>
      </c>
      <c r="W834" s="3">
        <v>5.7</v>
      </c>
      <c r="X834" s="3">
        <v>297.0</v>
      </c>
      <c r="Y834" s="3">
        <v>94.0</v>
      </c>
      <c r="Z834" s="3">
        <v>0.0</v>
      </c>
      <c r="AA834" s="3">
        <v>0.0</v>
      </c>
      <c r="AB834" s="3">
        <v>187.0</v>
      </c>
      <c r="AC834" s="3">
        <v>11.7</v>
      </c>
      <c r="AD834" s="3">
        <v>1.26</v>
      </c>
      <c r="AE834" s="3">
        <v>17.4</v>
      </c>
      <c r="AF834" s="3">
        <v>75.0</v>
      </c>
      <c r="AG834" s="3">
        <v>2.0</v>
      </c>
      <c r="AH834" s="3">
        <v>11.1</v>
      </c>
      <c r="AI834" s="3">
        <v>8.0</v>
      </c>
      <c r="AJ834" s="3">
        <v>2.0</v>
      </c>
      <c r="AK834" s="3">
        <v>1.0</v>
      </c>
      <c r="AL834" s="3">
        <v>0.0</v>
      </c>
      <c r="AM834" s="3">
        <v>2.0</v>
      </c>
      <c r="AN834" s="3">
        <v>10.0</v>
      </c>
      <c r="AO834" s="3">
        <v>122.0</v>
      </c>
      <c r="AP834" s="3" t="s">
        <v>4778</v>
      </c>
    </row>
    <row r="835">
      <c r="A835" s="3" t="s">
        <v>5201</v>
      </c>
      <c r="B835" s="3">
        <v>2021.0</v>
      </c>
      <c r="C835" s="3" t="s">
        <v>4787</v>
      </c>
      <c r="D835" s="3" t="s">
        <v>17</v>
      </c>
      <c r="E835" s="3">
        <v>12.0</v>
      </c>
      <c r="F835" s="3">
        <v>12.0</v>
      </c>
      <c r="G835" s="3">
        <v>5.0</v>
      </c>
      <c r="H835" s="3">
        <v>41.7</v>
      </c>
      <c r="I835" s="3">
        <v>97.0</v>
      </c>
      <c r="J835" s="3">
        <v>19.4</v>
      </c>
      <c r="K835" s="3">
        <v>1.0</v>
      </c>
      <c r="L835" s="3">
        <v>57.2</v>
      </c>
      <c r="M835" s="3">
        <v>55.9</v>
      </c>
      <c r="N835" s="3">
        <v>53.4</v>
      </c>
      <c r="O835" s="3">
        <v>66.2</v>
      </c>
      <c r="P835" s="3" t="s">
        <v>4777</v>
      </c>
      <c r="Q835" s="3">
        <v>98.0</v>
      </c>
      <c r="R835" s="3">
        <v>96.0</v>
      </c>
      <c r="S835" s="3">
        <v>98.0</v>
      </c>
      <c r="T835" s="3">
        <v>0.0</v>
      </c>
      <c r="U835" s="3">
        <v>0.0</v>
      </c>
      <c r="V835" s="3">
        <v>16.0</v>
      </c>
      <c r="W835" s="3">
        <v>16.3</v>
      </c>
      <c r="X835" s="3">
        <v>82.0</v>
      </c>
      <c r="Y835" s="3">
        <v>83.7</v>
      </c>
      <c r="Z835" s="3">
        <v>0.0</v>
      </c>
      <c r="AA835" s="3">
        <v>0.0</v>
      </c>
      <c r="AB835" s="3">
        <v>8.0</v>
      </c>
      <c r="AC835" s="3">
        <v>1.6</v>
      </c>
      <c r="AD835" s="3">
        <v>1.01</v>
      </c>
      <c r="AE835" s="3">
        <v>16.2</v>
      </c>
      <c r="AF835" s="3">
        <v>39.0</v>
      </c>
      <c r="AG835" s="3">
        <v>1.0</v>
      </c>
      <c r="AH835" s="3">
        <v>16.7</v>
      </c>
      <c r="AI835" s="3">
        <v>4.0</v>
      </c>
      <c r="AJ835" s="3">
        <v>0.0</v>
      </c>
      <c r="AK835" s="3">
        <v>2.0</v>
      </c>
      <c r="AL835" s="3">
        <v>0.0</v>
      </c>
      <c r="AM835" s="3">
        <v>0.0</v>
      </c>
      <c r="AN835" s="3">
        <v>2.0</v>
      </c>
      <c r="AO835" s="3">
        <v>58.7</v>
      </c>
      <c r="AP835" s="3" t="s">
        <v>4778</v>
      </c>
    </row>
    <row r="836">
      <c r="A836" s="3" t="s">
        <v>4902</v>
      </c>
      <c r="B836" s="3">
        <v>2023.0</v>
      </c>
      <c r="C836" s="3" t="s">
        <v>4880</v>
      </c>
      <c r="D836" s="3" t="s">
        <v>17</v>
      </c>
      <c r="E836" s="3">
        <v>12.0</v>
      </c>
      <c r="F836" s="3">
        <v>15.0</v>
      </c>
      <c r="G836" s="3">
        <v>6.0</v>
      </c>
      <c r="H836" s="3">
        <v>40.0</v>
      </c>
      <c r="I836" s="3">
        <v>90.0</v>
      </c>
      <c r="J836" s="3">
        <v>15.0</v>
      </c>
      <c r="K836" s="3">
        <v>1.0</v>
      </c>
      <c r="L836" s="3">
        <v>57.2</v>
      </c>
      <c r="M836" s="3">
        <v>53.9</v>
      </c>
      <c r="N836" s="3">
        <v>37.6</v>
      </c>
      <c r="O836" s="3">
        <v>67.8</v>
      </c>
      <c r="P836" s="3" t="s">
        <v>4777</v>
      </c>
      <c r="Q836" s="3">
        <v>113.0</v>
      </c>
      <c r="R836" s="3">
        <v>103.0</v>
      </c>
      <c r="S836" s="3">
        <v>91.2</v>
      </c>
      <c r="T836" s="3">
        <v>0.0</v>
      </c>
      <c r="U836" s="3">
        <v>0.0</v>
      </c>
      <c r="V836" s="3">
        <v>25.0</v>
      </c>
      <c r="W836" s="3">
        <v>22.1</v>
      </c>
      <c r="X836" s="3">
        <v>88.0</v>
      </c>
      <c r="Y836" s="3">
        <v>77.9</v>
      </c>
      <c r="Z836" s="3">
        <v>0.0</v>
      </c>
      <c r="AA836" s="3">
        <v>0.0</v>
      </c>
      <c r="AB836" s="3">
        <v>39.0</v>
      </c>
      <c r="AC836" s="3">
        <v>6.5</v>
      </c>
      <c r="AD836" s="3">
        <v>0.87</v>
      </c>
      <c r="AE836" s="3">
        <v>20.9</v>
      </c>
      <c r="AF836" s="3">
        <v>37.0</v>
      </c>
      <c r="AG836" s="3">
        <v>2.0</v>
      </c>
      <c r="AH836" s="3">
        <v>25.0</v>
      </c>
      <c r="AI836" s="3">
        <v>3.0</v>
      </c>
      <c r="AJ836" s="3">
        <v>0.0</v>
      </c>
      <c r="AK836" s="3">
        <v>0.0</v>
      </c>
      <c r="AL836" s="3">
        <v>0.0</v>
      </c>
      <c r="AM836" s="3">
        <v>1.0</v>
      </c>
      <c r="AN836" s="3">
        <v>5.0</v>
      </c>
      <c r="AO836" s="3">
        <v>82.6</v>
      </c>
      <c r="AP836" s="3" t="s">
        <v>4780</v>
      </c>
    </row>
    <row r="837">
      <c r="A837" s="3" t="s">
        <v>5138</v>
      </c>
      <c r="B837" s="3">
        <v>2023.0</v>
      </c>
      <c r="C837" s="3" t="s">
        <v>4880</v>
      </c>
      <c r="D837" s="3" t="s">
        <v>17</v>
      </c>
      <c r="E837" s="3">
        <v>7.0</v>
      </c>
      <c r="F837" s="3">
        <v>9.0</v>
      </c>
      <c r="G837" s="3">
        <v>5.0</v>
      </c>
      <c r="H837" s="3">
        <v>55.6</v>
      </c>
      <c r="I837" s="3">
        <v>49.0</v>
      </c>
      <c r="J837" s="3">
        <v>9.8</v>
      </c>
      <c r="K837" s="3">
        <v>1.0</v>
      </c>
      <c r="L837" s="3">
        <v>57.2</v>
      </c>
      <c r="M837" s="3">
        <v>59.1</v>
      </c>
      <c r="N837" s="3">
        <v>49.8</v>
      </c>
      <c r="O837" s="3">
        <v>17.9</v>
      </c>
      <c r="P837" s="3" t="s">
        <v>4777</v>
      </c>
      <c r="Q837" s="3">
        <v>53.0</v>
      </c>
      <c r="R837" s="3">
        <v>49.0</v>
      </c>
      <c r="S837" s="3">
        <v>92.5</v>
      </c>
      <c r="T837" s="3">
        <v>0.0</v>
      </c>
      <c r="U837" s="3">
        <v>0.0</v>
      </c>
      <c r="V837" s="3">
        <v>9.0</v>
      </c>
      <c r="W837" s="3">
        <v>17.0</v>
      </c>
      <c r="X837" s="3">
        <v>44.0</v>
      </c>
      <c r="Y837" s="3">
        <v>83.0</v>
      </c>
      <c r="Z837" s="3">
        <v>0.0</v>
      </c>
      <c r="AA837" s="3">
        <v>0.0</v>
      </c>
      <c r="AB837" s="3">
        <v>43.0</v>
      </c>
      <c r="AC837" s="3">
        <v>8.6</v>
      </c>
      <c r="AD837" s="3">
        <v>1.0</v>
      </c>
      <c r="AE837" s="3">
        <v>6.2</v>
      </c>
      <c r="AF837" s="3">
        <v>19.0</v>
      </c>
      <c r="AG837" s="3">
        <v>1.0</v>
      </c>
      <c r="AH837" s="3">
        <v>16.7</v>
      </c>
      <c r="AI837" s="3">
        <v>1.0</v>
      </c>
      <c r="AJ837" s="3">
        <v>0.0</v>
      </c>
      <c r="AK837" s="3">
        <v>0.0</v>
      </c>
      <c r="AL837" s="3">
        <v>0.0</v>
      </c>
      <c r="AM837" s="3">
        <v>3.0</v>
      </c>
      <c r="AN837" s="3">
        <v>4.0</v>
      </c>
      <c r="AO837" s="3">
        <v>108.1</v>
      </c>
      <c r="AP837" s="3" t="s">
        <v>4780</v>
      </c>
    </row>
    <row r="838">
      <c r="A838" s="3" t="s">
        <v>792</v>
      </c>
      <c r="B838" s="3">
        <v>2019.0</v>
      </c>
      <c r="C838" s="3" t="s">
        <v>4786</v>
      </c>
      <c r="D838" s="3" t="s">
        <v>17</v>
      </c>
      <c r="E838" s="3">
        <v>12.0</v>
      </c>
      <c r="F838" s="3">
        <v>20.0</v>
      </c>
      <c r="G838" s="3">
        <v>10.0</v>
      </c>
      <c r="H838" s="3">
        <v>50.0</v>
      </c>
      <c r="I838" s="3">
        <v>121.0</v>
      </c>
      <c r="J838" s="3">
        <v>12.1</v>
      </c>
      <c r="K838" s="3">
        <v>0.0</v>
      </c>
      <c r="L838" s="3">
        <v>57.1</v>
      </c>
      <c r="M838" s="3">
        <v>56.5</v>
      </c>
      <c r="N838" s="3">
        <v>62.9</v>
      </c>
      <c r="O838" s="3">
        <v>67.9</v>
      </c>
      <c r="P838" s="3" t="s">
        <v>4777</v>
      </c>
      <c r="Q838" s="3">
        <v>179.0</v>
      </c>
      <c r="R838" s="3">
        <v>167.0</v>
      </c>
      <c r="S838" s="3">
        <v>93.3</v>
      </c>
      <c r="T838" s="3">
        <v>0.0</v>
      </c>
      <c r="U838" s="3">
        <v>0.0</v>
      </c>
      <c r="V838" s="3">
        <v>138.0</v>
      </c>
      <c r="W838" s="3">
        <v>77.1</v>
      </c>
      <c r="X838" s="3">
        <v>41.0</v>
      </c>
      <c r="Y838" s="3">
        <v>22.9</v>
      </c>
      <c r="Z838" s="3">
        <v>0.0</v>
      </c>
      <c r="AA838" s="3">
        <v>0.0</v>
      </c>
      <c r="AB838" s="3">
        <v>73.0</v>
      </c>
      <c r="AC838" s="3">
        <v>7.3</v>
      </c>
      <c r="AD838" s="3">
        <v>0.72</v>
      </c>
      <c r="AE838" s="3">
        <v>8.9</v>
      </c>
      <c r="AF838" s="3">
        <v>27.0</v>
      </c>
      <c r="AG838" s="3">
        <v>1.0</v>
      </c>
      <c r="AH838" s="3">
        <v>9.1</v>
      </c>
      <c r="AI838" s="3">
        <v>3.0</v>
      </c>
      <c r="AJ838" s="3">
        <v>1.0</v>
      </c>
      <c r="AK838" s="3">
        <v>1.0</v>
      </c>
      <c r="AL838" s="3">
        <v>0.0</v>
      </c>
      <c r="AM838" s="3">
        <v>3.0</v>
      </c>
      <c r="AN838" s="3">
        <v>7.0</v>
      </c>
      <c r="AO838" s="3">
        <v>48.1</v>
      </c>
      <c r="AP838" s="3" t="s">
        <v>4780</v>
      </c>
    </row>
    <row r="839">
      <c r="A839" s="3" t="s">
        <v>4999</v>
      </c>
      <c r="B839" s="3">
        <v>2021.0</v>
      </c>
      <c r="C839" s="3" t="s">
        <v>4909</v>
      </c>
      <c r="D839" s="3" t="s">
        <v>17</v>
      </c>
      <c r="E839" s="3">
        <v>10.0</v>
      </c>
      <c r="F839" s="3">
        <v>11.0</v>
      </c>
      <c r="G839" s="3">
        <v>7.0</v>
      </c>
      <c r="H839" s="3">
        <v>63.6</v>
      </c>
      <c r="I839" s="3">
        <v>94.0</v>
      </c>
      <c r="J839" s="3">
        <v>13.4</v>
      </c>
      <c r="K839" s="3">
        <v>0.0</v>
      </c>
      <c r="L839" s="3">
        <v>57.1</v>
      </c>
      <c r="M839" s="3">
        <v>55.7</v>
      </c>
      <c r="N839" s="3">
        <v>37.6</v>
      </c>
      <c r="O839" s="3">
        <v>66.7</v>
      </c>
      <c r="P839" s="3" t="s">
        <v>4777</v>
      </c>
      <c r="Q839" s="3">
        <v>105.0</v>
      </c>
      <c r="R839" s="3">
        <v>99.0</v>
      </c>
      <c r="S839" s="3">
        <v>94.3</v>
      </c>
      <c r="T839" s="3">
        <v>0.0</v>
      </c>
      <c r="U839" s="3">
        <v>0.0</v>
      </c>
      <c r="V839" s="3">
        <v>5.0</v>
      </c>
      <c r="W839" s="3">
        <v>4.8</v>
      </c>
      <c r="X839" s="3">
        <v>100.0</v>
      </c>
      <c r="Y839" s="3">
        <v>95.2</v>
      </c>
      <c r="Z839" s="3">
        <v>0.0</v>
      </c>
      <c r="AA839" s="3">
        <v>0.0</v>
      </c>
      <c r="AB839" s="3">
        <v>32.0</v>
      </c>
      <c r="AC839" s="3">
        <v>4.6</v>
      </c>
      <c r="AD839" s="3">
        <v>0.95</v>
      </c>
      <c r="AE839" s="3">
        <v>8.5</v>
      </c>
      <c r="AF839" s="3">
        <v>30.0</v>
      </c>
      <c r="AG839" s="3">
        <v>2.0</v>
      </c>
      <c r="AH839" s="3">
        <v>22.2</v>
      </c>
      <c r="AI839" s="3">
        <v>4.0</v>
      </c>
      <c r="AJ839" s="3">
        <v>2.0</v>
      </c>
      <c r="AK839" s="3">
        <v>0.0</v>
      </c>
      <c r="AL839" s="3">
        <v>0.0</v>
      </c>
      <c r="AM839" s="3">
        <v>1.0</v>
      </c>
      <c r="AN839" s="3">
        <v>7.0</v>
      </c>
      <c r="AO839" s="3">
        <v>90.7</v>
      </c>
      <c r="AP839" s="3" t="s">
        <v>4780</v>
      </c>
    </row>
    <row r="840">
      <c r="A840" s="3" t="s">
        <v>5089</v>
      </c>
      <c r="B840" s="3">
        <v>2017.0</v>
      </c>
      <c r="C840" s="3" t="s">
        <v>4790</v>
      </c>
      <c r="D840" s="3" t="s">
        <v>17</v>
      </c>
      <c r="E840" s="3">
        <v>9.0</v>
      </c>
      <c r="F840" s="3">
        <v>8.0</v>
      </c>
      <c r="G840" s="3">
        <v>3.0</v>
      </c>
      <c r="H840" s="3">
        <v>37.5</v>
      </c>
      <c r="I840" s="3">
        <v>32.0</v>
      </c>
      <c r="J840" s="3">
        <v>10.7</v>
      </c>
      <c r="K840" s="3">
        <v>0.0</v>
      </c>
      <c r="L840" s="3">
        <v>57.1</v>
      </c>
      <c r="M840" s="3">
        <v>53.4</v>
      </c>
      <c r="N840" s="3">
        <v>73.1</v>
      </c>
      <c r="O840" s="3">
        <v>67.4</v>
      </c>
      <c r="P840" s="3" t="s">
        <v>4777</v>
      </c>
      <c r="Q840" s="3">
        <v>77.0</v>
      </c>
      <c r="R840" s="3">
        <v>76.0</v>
      </c>
      <c r="S840" s="3">
        <v>98.7</v>
      </c>
      <c r="T840" s="3">
        <v>0.0</v>
      </c>
      <c r="U840" s="3">
        <v>0.0</v>
      </c>
      <c r="V840" s="3">
        <v>32.0</v>
      </c>
      <c r="W840" s="3">
        <v>41.6</v>
      </c>
      <c r="X840" s="3">
        <v>45.0</v>
      </c>
      <c r="Y840" s="3">
        <v>58.4</v>
      </c>
      <c r="Z840" s="3">
        <v>0.0</v>
      </c>
      <c r="AA840" s="3">
        <v>0.0</v>
      </c>
      <c r="AB840" s="3">
        <v>3.0</v>
      </c>
      <c r="AC840" s="3">
        <v>1.0</v>
      </c>
      <c r="AD840" s="3">
        <v>0.42</v>
      </c>
      <c r="AE840" s="3">
        <v>15.0</v>
      </c>
      <c r="AF840" s="3">
        <v>13.0</v>
      </c>
      <c r="AG840" s="3">
        <v>0.0</v>
      </c>
      <c r="AH840" s="3">
        <v>0.0</v>
      </c>
      <c r="AI840" s="3">
        <v>2.0</v>
      </c>
      <c r="AJ840" s="3">
        <v>2.0</v>
      </c>
      <c r="AK840" s="3">
        <v>0.0</v>
      </c>
      <c r="AL840" s="3">
        <v>0.0</v>
      </c>
      <c r="AM840" s="3">
        <v>0.0</v>
      </c>
      <c r="AN840" s="3">
        <v>2.0</v>
      </c>
      <c r="AO840" s="3">
        <v>50.0</v>
      </c>
      <c r="AP840" s="3" t="s">
        <v>4780</v>
      </c>
    </row>
    <row r="841">
      <c r="A841" s="3" t="s">
        <v>4905</v>
      </c>
      <c r="B841" s="3">
        <v>2023.0</v>
      </c>
      <c r="C841" s="3" t="s">
        <v>4906</v>
      </c>
      <c r="D841" s="3" t="s">
        <v>17</v>
      </c>
      <c r="E841" s="3">
        <v>11.0</v>
      </c>
      <c r="F841" s="3">
        <v>38.0</v>
      </c>
      <c r="G841" s="3">
        <v>21.0</v>
      </c>
      <c r="H841" s="3">
        <v>55.3</v>
      </c>
      <c r="I841" s="3">
        <v>251.0</v>
      </c>
      <c r="J841" s="3">
        <v>12.0</v>
      </c>
      <c r="K841" s="3">
        <v>1.0</v>
      </c>
      <c r="L841" s="3">
        <v>57.0</v>
      </c>
      <c r="M841" s="3">
        <v>57.6</v>
      </c>
      <c r="N841" s="3">
        <v>64.7</v>
      </c>
      <c r="O841" s="3">
        <v>70.5</v>
      </c>
      <c r="P841" s="3">
        <v>61.9</v>
      </c>
      <c r="Q841" s="3">
        <v>291.0</v>
      </c>
      <c r="R841" s="3">
        <v>277.0</v>
      </c>
      <c r="S841" s="3">
        <v>95.2</v>
      </c>
      <c r="T841" s="3">
        <v>1.0</v>
      </c>
      <c r="U841" s="3">
        <v>0.3</v>
      </c>
      <c r="V841" s="3">
        <v>100.0</v>
      </c>
      <c r="W841" s="3">
        <v>34.4</v>
      </c>
      <c r="X841" s="3">
        <v>191.0</v>
      </c>
      <c r="Y841" s="3">
        <v>65.6</v>
      </c>
      <c r="Z841" s="3">
        <v>0.0</v>
      </c>
      <c r="AA841" s="3">
        <v>0.0</v>
      </c>
      <c r="AB841" s="3">
        <v>44.0</v>
      </c>
      <c r="AC841" s="3">
        <v>2.1</v>
      </c>
      <c r="AD841" s="3">
        <v>0.91</v>
      </c>
      <c r="AE841" s="3">
        <v>14.0</v>
      </c>
      <c r="AF841" s="3">
        <v>45.0</v>
      </c>
      <c r="AG841" s="3">
        <v>2.0</v>
      </c>
      <c r="AH841" s="3">
        <v>8.7</v>
      </c>
      <c r="AI841" s="3">
        <v>5.0</v>
      </c>
      <c r="AJ841" s="3">
        <v>3.0</v>
      </c>
      <c r="AK841" s="3">
        <v>0.0</v>
      </c>
      <c r="AL841" s="3">
        <v>0.0</v>
      </c>
      <c r="AM841" s="3">
        <v>1.0</v>
      </c>
      <c r="AN841" s="3">
        <v>13.0</v>
      </c>
      <c r="AO841" s="3">
        <v>84.4</v>
      </c>
      <c r="AP841" s="3" t="s">
        <v>4778</v>
      </c>
    </row>
    <row r="842">
      <c r="A842" s="3" t="s">
        <v>1064</v>
      </c>
      <c r="B842" s="3">
        <v>2017.0</v>
      </c>
      <c r="C842" s="3" t="s">
        <v>4782</v>
      </c>
      <c r="D842" s="3" t="s">
        <v>17</v>
      </c>
      <c r="E842" s="3">
        <v>12.0</v>
      </c>
      <c r="F842" s="3">
        <v>19.0</v>
      </c>
      <c r="G842" s="3">
        <v>12.0</v>
      </c>
      <c r="H842" s="3">
        <v>63.2</v>
      </c>
      <c r="I842" s="3">
        <v>225.0</v>
      </c>
      <c r="J842" s="3">
        <v>18.8</v>
      </c>
      <c r="K842" s="3">
        <v>2.0</v>
      </c>
      <c r="L842" s="3">
        <v>57.0</v>
      </c>
      <c r="M842" s="3">
        <v>53.8</v>
      </c>
      <c r="N842" s="3">
        <v>66.1</v>
      </c>
      <c r="O842" s="3">
        <v>68.5</v>
      </c>
      <c r="P842" s="3" t="s">
        <v>4777</v>
      </c>
      <c r="Q842" s="3">
        <v>269.0</v>
      </c>
      <c r="R842" s="3">
        <v>260.0</v>
      </c>
      <c r="S842" s="3">
        <v>96.7</v>
      </c>
      <c r="T842" s="3">
        <v>0.0</v>
      </c>
      <c r="U842" s="3">
        <v>0.0</v>
      </c>
      <c r="V842" s="3">
        <v>131.0</v>
      </c>
      <c r="W842" s="3">
        <v>48.7</v>
      </c>
      <c r="X842" s="3">
        <v>138.0</v>
      </c>
      <c r="Y842" s="3">
        <v>51.3</v>
      </c>
      <c r="Z842" s="3">
        <v>0.0</v>
      </c>
      <c r="AA842" s="3">
        <v>0.0</v>
      </c>
      <c r="AB842" s="3">
        <v>36.0</v>
      </c>
      <c r="AC842" s="3">
        <v>3.0</v>
      </c>
      <c r="AD842" s="3">
        <v>0.87</v>
      </c>
      <c r="AE842" s="3">
        <v>16.4</v>
      </c>
      <c r="AF842" s="3">
        <v>57.0</v>
      </c>
      <c r="AG842" s="3">
        <v>1.0</v>
      </c>
      <c r="AH842" s="3">
        <v>7.7</v>
      </c>
      <c r="AI842" s="3">
        <v>6.0</v>
      </c>
      <c r="AJ842" s="3">
        <v>2.0</v>
      </c>
      <c r="AK842" s="3">
        <v>1.0</v>
      </c>
      <c r="AL842" s="3">
        <v>0.0</v>
      </c>
      <c r="AM842" s="3">
        <v>0.0</v>
      </c>
      <c r="AN842" s="3">
        <v>10.0</v>
      </c>
      <c r="AO842" s="3">
        <v>117.2</v>
      </c>
      <c r="AP842" s="3" t="s">
        <v>4795</v>
      </c>
    </row>
    <row r="843">
      <c r="A843" s="3" t="s">
        <v>5247</v>
      </c>
      <c r="B843" s="3">
        <v>2020.0</v>
      </c>
      <c r="C843" s="3" t="s">
        <v>4779</v>
      </c>
      <c r="D843" s="3" t="s">
        <v>17</v>
      </c>
      <c r="E843" s="3">
        <v>5.0</v>
      </c>
      <c r="F843" s="3">
        <v>31.0</v>
      </c>
      <c r="G843" s="3">
        <v>16.0</v>
      </c>
      <c r="H843" s="3">
        <v>51.6</v>
      </c>
      <c r="I843" s="3">
        <v>145.0</v>
      </c>
      <c r="J843" s="3">
        <v>9.1</v>
      </c>
      <c r="K843" s="3">
        <v>0.0</v>
      </c>
      <c r="L843" s="3">
        <v>57.0</v>
      </c>
      <c r="M843" s="3">
        <v>56.8</v>
      </c>
      <c r="N843" s="3">
        <v>47.5</v>
      </c>
      <c r="O843" s="3">
        <v>69.5</v>
      </c>
      <c r="P843" s="3" t="s">
        <v>4777</v>
      </c>
      <c r="Q843" s="3">
        <v>149.0</v>
      </c>
      <c r="R843" s="3">
        <v>143.0</v>
      </c>
      <c r="S843" s="3">
        <v>96.0</v>
      </c>
      <c r="T843" s="3">
        <v>0.0</v>
      </c>
      <c r="U843" s="3">
        <v>0.0</v>
      </c>
      <c r="V843" s="3">
        <v>21.0</v>
      </c>
      <c r="W843" s="3">
        <v>14.1</v>
      </c>
      <c r="X843" s="3">
        <v>128.0</v>
      </c>
      <c r="Y843" s="3">
        <v>85.9</v>
      </c>
      <c r="Z843" s="3">
        <v>0.0</v>
      </c>
      <c r="AA843" s="3">
        <v>0.0</v>
      </c>
      <c r="AB843" s="3">
        <v>13.0</v>
      </c>
      <c r="AC843" s="3">
        <v>0.8</v>
      </c>
      <c r="AD843" s="3">
        <v>1.01</v>
      </c>
      <c r="AE843" s="3">
        <v>12.3</v>
      </c>
      <c r="AF843" s="3">
        <v>25.0</v>
      </c>
      <c r="AG843" s="3">
        <v>3.0</v>
      </c>
      <c r="AH843" s="3">
        <v>15.8</v>
      </c>
      <c r="AI843" s="3">
        <v>7.0</v>
      </c>
      <c r="AJ843" s="3">
        <v>1.0</v>
      </c>
      <c r="AK843" s="3">
        <v>1.0</v>
      </c>
      <c r="AL843" s="3">
        <v>0.0</v>
      </c>
      <c r="AM843" s="3">
        <v>0.0</v>
      </c>
      <c r="AN843" s="3">
        <v>9.0</v>
      </c>
      <c r="AO843" s="3">
        <v>51.1</v>
      </c>
      <c r="AP843" s="3" t="s">
        <v>4780</v>
      </c>
    </row>
    <row r="844">
      <c r="A844" s="3" t="s">
        <v>5248</v>
      </c>
      <c r="B844" s="3">
        <v>2023.0</v>
      </c>
      <c r="C844" s="3" t="s">
        <v>4779</v>
      </c>
      <c r="D844" s="3" t="s">
        <v>17</v>
      </c>
      <c r="E844" s="3">
        <v>12.0</v>
      </c>
      <c r="F844" s="3">
        <v>17.0</v>
      </c>
      <c r="G844" s="3">
        <v>13.0</v>
      </c>
      <c r="H844" s="3">
        <v>76.5</v>
      </c>
      <c r="I844" s="3">
        <v>123.0</v>
      </c>
      <c r="J844" s="3">
        <v>9.5</v>
      </c>
      <c r="K844" s="3">
        <v>1.0</v>
      </c>
      <c r="L844" s="3">
        <v>57.0</v>
      </c>
      <c r="M844" s="3">
        <v>56.7</v>
      </c>
      <c r="N844" s="3">
        <v>67.8</v>
      </c>
      <c r="O844" s="3">
        <v>69.2</v>
      </c>
      <c r="P844" s="3" t="s">
        <v>4777</v>
      </c>
      <c r="Q844" s="3">
        <v>154.0</v>
      </c>
      <c r="R844" s="3">
        <v>142.0</v>
      </c>
      <c r="S844" s="3">
        <v>92.2</v>
      </c>
      <c r="T844" s="3">
        <v>0.0</v>
      </c>
      <c r="U844" s="3">
        <v>0.0</v>
      </c>
      <c r="V844" s="3">
        <v>114.0</v>
      </c>
      <c r="W844" s="3">
        <v>74.0</v>
      </c>
      <c r="X844" s="3">
        <v>35.0</v>
      </c>
      <c r="Y844" s="3">
        <v>22.7</v>
      </c>
      <c r="Z844" s="3">
        <v>0.0</v>
      </c>
      <c r="AA844" s="3">
        <v>0.0</v>
      </c>
      <c r="AB844" s="3">
        <v>70.0</v>
      </c>
      <c r="AC844" s="3">
        <v>5.4</v>
      </c>
      <c r="AD844" s="3">
        <v>0.87</v>
      </c>
      <c r="AE844" s="3">
        <v>6.0</v>
      </c>
      <c r="AF844" s="3">
        <v>36.0</v>
      </c>
      <c r="AG844" s="3">
        <v>1.0</v>
      </c>
      <c r="AH844" s="3">
        <v>7.1</v>
      </c>
      <c r="AI844" s="3">
        <v>4.0</v>
      </c>
      <c r="AJ844" s="3">
        <v>0.0</v>
      </c>
      <c r="AK844" s="3">
        <v>0.0</v>
      </c>
      <c r="AL844" s="3">
        <v>0.0</v>
      </c>
      <c r="AM844" s="3">
        <v>0.0</v>
      </c>
      <c r="AN844" s="3">
        <v>5.0</v>
      </c>
      <c r="AO844" s="3">
        <v>115.6</v>
      </c>
      <c r="AP844" s="3" t="s">
        <v>4780</v>
      </c>
    </row>
    <row r="845">
      <c r="A845" s="3" t="s">
        <v>4969</v>
      </c>
      <c r="B845" s="3">
        <v>2020.0</v>
      </c>
      <c r="C845" s="3" t="s">
        <v>4789</v>
      </c>
      <c r="D845" s="3" t="s">
        <v>17</v>
      </c>
      <c r="E845" s="3">
        <v>10.0</v>
      </c>
      <c r="F845" s="3">
        <v>13.0</v>
      </c>
      <c r="G845" s="3">
        <v>3.0</v>
      </c>
      <c r="H845" s="3">
        <v>23.1</v>
      </c>
      <c r="I845" s="3">
        <v>67.0</v>
      </c>
      <c r="J845" s="3">
        <v>22.3</v>
      </c>
      <c r="K845" s="3">
        <v>1.0</v>
      </c>
      <c r="L845" s="3">
        <v>57.0</v>
      </c>
      <c r="M845" s="3">
        <v>56.2</v>
      </c>
      <c r="N845" s="3">
        <v>74.9</v>
      </c>
      <c r="O845" s="3">
        <v>65.0</v>
      </c>
      <c r="P845" s="3" t="s">
        <v>4777</v>
      </c>
      <c r="Q845" s="3">
        <v>92.0</v>
      </c>
      <c r="R845" s="3">
        <v>89.0</v>
      </c>
      <c r="S845" s="3">
        <v>96.7</v>
      </c>
      <c r="T845" s="3">
        <v>0.0</v>
      </c>
      <c r="U845" s="3">
        <v>0.0</v>
      </c>
      <c r="V845" s="3">
        <v>21.0</v>
      </c>
      <c r="W845" s="3">
        <v>22.8</v>
      </c>
      <c r="X845" s="3">
        <v>71.0</v>
      </c>
      <c r="Y845" s="3">
        <v>77.2</v>
      </c>
      <c r="Z845" s="3">
        <v>0.0</v>
      </c>
      <c r="AA845" s="3">
        <v>0.0</v>
      </c>
      <c r="AB845" s="3">
        <v>6.0</v>
      </c>
      <c r="AC845" s="3">
        <v>2.0</v>
      </c>
      <c r="AD845" s="3">
        <v>0.75</v>
      </c>
      <c r="AE845" s="3">
        <v>19.9</v>
      </c>
      <c r="AF845" s="3">
        <v>46.0</v>
      </c>
      <c r="AG845" s="3">
        <v>0.0</v>
      </c>
      <c r="AH845" s="3">
        <v>0.0</v>
      </c>
      <c r="AI845" s="3">
        <v>5.0</v>
      </c>
      <c r="AJ845" s="3">
        <v>1.0</v>
      </c>
      <c r="AK845" s="3">
        <v>2.0</v>
      </c>
      <c r="AL845" s="3">
        <v>0.0</v>
      </c>
      <c r="AM845" s="3">
        <v>0.0</v>
      </c>
      <c r="AN845" s="3">
        <v>2.0</v>
      </c>
      <c r="AO845" s="3">
        <v>34.6</v>
      </c>
      <c r="AP845" s="3" t="s">
        <v>4780</v>
      </c>
    </row>
    <row r="846">
      <c r="A846" s="3" t="s">
        <v>1647</v>
      </c>
      <c r="B846" s="3">
        <v>2023.0</v>
      </c>
      <c r="C846" s="3" t="s">
        <v>4794</v>
      </c>
      <c r="D846" s="3" t="s">
        <v>17</v>
      </c>
      <c r="E846" s="3">
        <v>7.0</v>
      </c>
      <c r="F846" s="3">
        <v>7.0</v>
      </c>
      <c r="G846" s="3">
        <v>3.0</v>
      </c>
      <c r="H846" s="3">
        <v>42.9</v>
      </c>
      <c r="I846" s="3">
        <v>33.0</v>
      </c>
      <c r="J846" s="3">
        <v>11.0</v>
      </c>
      <c r="K846" s="3">
        <v>0.0</v>
      </c>
      <c r="L846" s="3">
        <v>57.0</v>
      </c>
      <c r="M846" s="3">
        <v>54.4</v>
      </c>
      <c r="N846" s="3">
        <v>40.2</v>
      </c>
      <c r="O846" s="3">
        <v>69.8</v>
      </c>
      <c r="P846" s="3" t="s">
        <v>4777</v>
      </c>
      <c r="Q846" s="3">
        <v>38.0</v>
      </c>
      <c r="R846" s="3">
        <v>38.0</v>
      </c>
      <c r="S846" s="3">
        <v>100.0</v>
      </c>
      <c r="T846" s="3">
        <v>0.0</v>
      </c>
      <c r="U846" s="3">
        <v>0.0</v>
      </c>
      <c r="V846" s="3">
        <v>6.0</v>
      </c>
      <c r="W846" s="3">
        <v>15.8</v>
      </c>
      <c r="X846" s="3">
        <v>32.0</v>
      </c>
      <c r="Y846" s="3">
        <v>84.2</v>
      </c>
      <c r="Z846" s="3">
        <v>0.0</v>
      </c>
      <c r="AA846" s="3">
        <v>0.0</v>
      </c>
      <c r="AB846" s="3">
        <v>22.0</v>
      </c>
      <c r="AC846" s="3">
        <v>7.3</v>
      </c>
      <c r="AD846" s="3">
        <v>0.87</v>
      </c>
      <c r="AE846" s="3">
        <v>10.9</v>
      </c>
      <c r="AF846" s="3">
        <v>16.0</v>
      </c>
      <c r="AG846" s="3">
        <v>1.0</v>
      </c>
      <c r="AH846" s="3">
        <v>25.0</v>
      </c>
      <c r="AI846" s="3">
        <v>0.0</v>
      </c>
      <c r="AJ846" s="3">
        <v>0.0</v>
      </c>
      <c r="AK846" s="3">
        <v>0.0</v>
      </c>
      <c r="AL846" s="3">
        <v>0.0</v>
      </c>
      <c r="AM846" s="3">
        <v>0.0</v>
      </c>
      <c r="AN846" s="3">
        <v>2.0</v>
      </c>
      <c r="AO846" s="3">
        <v>57.4</v>
      </c>
      <c r="AP846" s="3" t="s">
        <v>4780</v>
      </c>
    </row>
    <row r="847">
      <c r="A847" s="3" t="s">
        <v>1487</v>
      </c>
      <c r="B847" s="3">
        <v>2022.0</v>
      </c>
      <c r="C847" s="3" t="s">
        <v>4796</v>
      </c>
      <c r="D847" s="3" t="s">
        <v>17</v>
      </c>
      <c r="E847" s="3">
        <v>6.0</v>
      </c>
      <c r="F847" s="3">
        <v>15.0</v>
      </c>
      <c r="G847" s="3">
        <v>11.0</v>
      </c>
      <c r="H847" s="3">
        <v>73.3</v>
      </c>
      <c r="I847" s="3">
        <v>108.0</v>
      </c>
      <c r="J847" s="3">
        <v>9.8</v>
      </c>
      <c r="K847" s="3">
        <v>0.0</v>
      </c>
      <c r="L847" s="3">
        <v>56.9</v>
      </c>
      <c r="M847" s="3">
        <v>56.5</v>
      </c>
      <c r="N847" s="3">
        <v>81.5</v>
      </c>
      <c r="O847" s="3">
        <v>68.2</v>
      </c>
      <c r="P847" s="3" t="s">
        <v>4777</v>
      </c>
      <c r="Q847" s="3">
        <v>148.0</v>
      </c>
      <c r="R847" s="3">
        <v>141.0</v>
      </c>
      <c r="S847" s="3">
        <v>95.3</v>
      </c>
      <c r="T847" s="3">
        <v>0.0</v>
      </c>
      <c r="U847" s="3">
        <v>0.0</v>
      </c>
      <c r="V847" s="3">
        <v>17.0</v>
      </c>
      <c r="W847" s="3">
        <v>11.5</v>
      </c>
      <c r="X847" s="3">
        <v>131.0</v>
      </c>
      <c r="Y847" s="3">
        <v>88.5</v>
      </c>
      <c r="Z847" s="3">
        <v>0.0</v>
      </c>
      <c r="AA847" s="3">
        <v>0.0</v>
      </c>
      <c r="AB847" s="3">
        <v>31.0</v>
      </c>
      <c r="AC847" s="3">
        <v>2.8</v>
      </c>
      <c r="AD847" s="3">
        <v>0.77</v>
      </c>
      <c r="AE847" s="3">
        <v>14.7</v>
      </c>
      <c r="AF847" s="3">
        <v>18.0</v>
      </c>
      <c r="AG847" s="3">
        <v>0.0</v>
      </c>
      <c r="AH847" s="3">
        <v>0.0</v>
      </c>
      <c r="AI847" s="3">
        <v>1.0</v>
      </c>
      <c r="AJ847" s="3">
        <v>0.0</v>
      </c>
      <c r="AK847" s="3">
        <v>0.0</v>
      </c>
      <c r="AL847" s="3">
        <v>0.0</v>
      </c>
      <c r="AM847" s="3">
        <v>1.0</v>
      </c>
      <c r="AN847" s="3">
        <v>5.0</v>
      </c>
      <c r="AO847" s="3">
        <v>93.2</v>
      </c>
      <c r="AP847" s="3" t="s">
        <v>4780</v>
      </c>
    </row>
    <row r="848">
      <c r="A848" s="3" t="s">
        <v>5249</v>
      </c>
      <c r="B848" s="3">
        <v>2023.0</v>
      </c>
      <c r="C848" s="3" t="s">
        <v>4880</v>
      </c>
      <c r="D848" s="3" t="s">
        <v>17</v>
      </c>
      <c r="E848" s="3">
        <v>12.0</v>
      </c>
      <c r="F848" s="3">
        <v>18.0</v>
      </c>
      <c r="G848" s="3">
        <v>13.0</v>
      </c>
      <c r="H848" s="3">
        <v>72.2</v>
      </c>
      <c r="I848" s="3">
        <v>162.0</v>
      </c>
      <c r="J848" s="3">
        <v>12.5</v>
      </c>
      <c r="K848" s="3">
        <v>1.0</v>
      </c>
      <c r="L848" s="3">
        <v>56.8</v>
      </c>
      <c r="M848" s="3">
        <v>57.1</v>
      </c>
      <c r="N848" s="3">
        <v>68.7</v>
      </c>
      <c r="O848" s="3">
        <v>69.0</v>
      </c>
      <c r="P848" s="3" t="s">
        <v>4777</v>
      </c>
      <c r="Q848" s="3">
        <v>181.0</v>
      </c>
      <c r="R848" s="3">
        <v>176.0</v>
      </c>
      <c r="S848" s="3">
        <v>97.2</v>
      </c>
      <c r="T848" s="3">
        <v>0.0</v>
      </c>
      <c r="U848" s="3">
        <v>0.0</v>
      </c>
      <c r="V848" s="3">
        <v>28.0</v>
      </c>
      <c r="W848" s="3">
        <v>15.5</v>
      </c>
      <c r="X848" s="3">
        <v>153.0</v>
      </c>
      <c r="Y848" s="3">
        <v>84.5</v>
      </c>
      <c r="Z848" s="3">
        <v>0.0</v>
      </c>
      <c r="AA848" s="3">
        <v>0.0</v>
      </c>
      <c r="AB848" s="3">
        <v>47.0</v>
      </c>
      <c r="AC848" s="3">
        <v>3.6</v>
      </c>
      <c r="AD848" s="3">
        <v>0.92</v>
      </c>
      <c r="AE848" s="3">
        <v>9.4</v>
      </c>
      <c r="AF848" s="3">
        <v>33.0</v>
      </c>
      <c r="AG848" s="3">
        <v>1.0</v>
      </c>
      <c r="AH848" s="3">
        <v>7.1</v>
      </c>
      <c r="AI848" s="3">
        <v>4.0</v>
      </c>
      <c r="AJ848" s="3">
        <v>2.0</v>
      </c>
      <c r="AK848" s="3">
        <v>0.0</v>
      </c>
      <c r="AL848" s="3">
        <v>0.0</v>
      </c>
      <c r="AM848" s="3">
        <v>5.0</v>
      </c>
      <c r="AN848" s="3">
        <v>7.0</v>
      </c>
      <c r="AO848" s="3">
        <v>118.3</v>
      </c>
      <c r="AP848" s="3" t="s">
        <v>4778</v>
      </c>
    </row>
    <row r="849">
      <c r="A849" s="3" t="s">
        <v>1484</v>
      </c>
      <c r="B849" s="3">
        <v>2023.0</v>
      </c>
      <c r="C849" s="3" t="s">
        <v>4776</v>
      </c>
      <c r="D849" s="3" t="s">
        <v>17</v>
      </c>
      <c r="E849" s="3">
        <v>10.0</v>
      </c>
      <c r="F849" s="3">
        <v>15.0</v>
      </c>
      <c r="G849" s="3">
        <v>12.0</v>
      </c>
      <c r="H849" s="3">
        <v>80.0</v>
      </c>
      <c r="I849" s="3">
        <v>59.0</v>
      </c>
      <c r="J849" s="3">
        <v>4.9</v>
      </c>
      <c r="K849" s="3">
        <v>0.0</v>
      </c>
      <c r="L849" s="3">
        <v>56.8</v>
      </c>
      <c r="M849" s="3">
        <v>58.5</v>
      </c>
      <c r="N849" s="3">
        <v>82.7</v>
      </c>
      <c r="O849" s="3">
        <v>71.8</v>
      </c>
      <c r="P849" s="3" t="s">
        <v>4777</v>
      </c>
      <c r="Q849" s="3">
        <v>87.0</v>
      </c>
      <c r="R849" s="3">
        <v>82.0</v>
      </c>
      <c r="S849" s="3">
        <v>94.3</v>
      </c>
      <c r="T849" s="3">
        <v>0.0</v>
      </c>
      <c r="U849" s="3">
        <v>0.0</v>
      </c>
      <c r="V849" s="3">
        <v>82.0</v>
      </c>
      <c r="W849" s="3">
        <v>94.3</v>
      </c>
      <c r="X849" s="3">
        <v>5.0</v>
      </c>
      <c r="Y849" s="3">
        <v>5.7</v>
      </c>
      <c r="Z849" s="3">
        <v>0.0</v>
      </c>
      <c r="AA849" s="3">
        <v>0.0</v>
      </c>
      <c r="AB849" s="3">
        <v>74.0</v>
      </c>
      <c r="AC849" s="3">
        <v>6.2</v>
      </c>
      <c r="AD849" s="3">
        <v>0.72</v>
      </c>
      <c r="AE849" s="3">
        <v>3.7</v>
      </c>
      <c r="AF849" s="3">
        <v>14.0</v>
      </c>
      <c r="AG849" s="3">
        <v>0.0</v>
      </c>
      <c r="AH849" s="3">
        <v>0.0</v>
      </c>
      <c r="AI849" s="3">
        <v>1.0</v>
      </c>
      <c r="AJ849" s="3">
        <v>1.0</v>
      </c>
      <c r="AK849" s="3">
        <v>0.0</v>
      </c>
      <c r="AL849" s="3">
        <v>0.0</v>
      </c>
      <c r="AM849" s="3">
        <v>3.0</v>
      </c>
      <c r="AN849" s="3">
        <v>2.0</v>
      </c>
      <c r="AO849" s="3">
        <v>83.1</v>
      </c>
      <c r="AP849" s="3" t="s">
        <v>4792</v>
      </c>
    </row>
    <row r="850">
      <c r="A850" s="3" t="s">
        <v>5250</v>
      </c>
      <c r="B850" s="3">
        <v>2017.0</v>
      </c>
      <c r="C850" s="3" t="s">
        <v>4776</v>
      </c>
      <c r="D850" s="3" t="s">
        <v>17</v>
      </c>
      <c r="E850" s="3">
        <v>3.0</v>
      </c>
      <c r="F850" s="3">
        <v>8.0</v>
      </c>
      <c r="G850" s="3">
        <v>5.0</v>
      </c>
      <c r="H850" s="3">
        <v>62.5</v>
      </c>
      <c r="I850" s="3">
        <v>43.0</v>
      </c>
      <c r="J850" s="3">
        <v>8.6</v>
      </c>
      <c r="K850" s="3">
        <v>1.0</v>
      </c>
      <c r="L850" s="3">
        <v>56.8</v>
      </c>
      <c r="M850" s="3">
        <v>56.6</v>
      </c>
      <c r="N850" s="3">
        <v>29.1</v>
      </c>
      <c r="O850" s="3">
        <v>69.3</v>
      </c>
      <c r="P850" s="3" t="s">
        <v>4777</v>
      </c>
      <c r="Q850" s="3">
        <v>40.0</v>
      </c>
      <c r="R850" s="3">
        <v>38.0</v>
      </c>
      <c r="S850" s="3">
        <v>95.0</v>
      </c>
      <c r="T850" s="3">
        <v>0.0</v>
      </c>
      <c r="U850" s="3">
        <v>0.0</v>
      </c>
      <c r="V850" s="3">
        <v>17.0</v>
      </c>
      <c r="W850" s="3">
        <v>42.5</v>
      </c>
      <c r="X850" s="3">
        <v>23.0</v>
      </c>
      <c r="Y850" s="3">
        <v>57.5</v>
      </c>
      <c r="Z850" s="3">
        <v>0.0</v>
      </c>
      <c r="AA850" s="3">
        <v>0.0</v>
      </c>
      <c r="AB850" s="3">
        <v>8.0</v>
      </c>
      <c r="AC850" s="3">
        <v>1.6</v>
      </c>
      <c r="AD850" s="3">
        <v>1.13</v>
      </c>
      <c r="AE850" s="3">
        <v>7.5</v>
      </c>
      <c r="AF850" s="3">
        <v>15.0</v>
      </c>
      <c r="AG850" s="3">
        <v>2.0</v>
      </c>
      <c r="AH850" s="3">
        <v>28.6</v>
      </c>
      <c r="AI850" s="3">
        <v>1.0</v>
      </c>
      <c r="AJ850" s="3">
        <v>0.0</v>
      </c>
      <c r="AK850" s="3">
        <v>0.0</v>
      </c>
      <c r="AL850" s="3">
        <v>0.0</v>
      </c>
      <c r="AM850" s="3">
        <v>0.0</v>
      </c>
      <c r="AN850" s="3">
        <v>3.0</v>
      </c>
      <c r="AO850" s="3">
        <v>116.1</v>
      </c>
      <c r="AP850" s="3" t="s">
        <v>4780</v>
      </c>
    </row>
    <row r="851">
      <c r="A851" s="3" t="s">
        <v>5250</v>
      </c>
      <c r="B851" s="3">
        <v>2016.0</v>
      </c>
      <c r="C851" s="3" t="s">
        <v>4776</v>
      </c>
      <c r="D851" s="3" t="s">
        <v>17</v>
      </c>
      <c r="E851" s="3">
        <v>3.0</v>
      </c>
      <c r="F851" s="3">
        <v>8.0</v>
      </c>
      <c r="G851" s="3">
        <v>5.0</v>
      </c>
      <c r="H851" s="3">
        <v>62.5</v>
      </c>
      <c r="I851" s="3">
        <v>43.0</v>
      </c>
      <c r="J851" s="3">
        <v>8.6</v>
      </c>
      <c r="K851" s="3">
        <v>1.0</v>
      </c>
      <c r="L851" s="3">
        <v>56.8</v>
      </c>
      <c r="M851" s="3">
        <v>56.6</v>
      </c>
      <c r="N851" s="3">
        <v>29.1</v>
      </c>
      <c r="O851" s="3">
        <v>69.3</v>
      </c>
      <c r="P851" s="3" t="s">
        <v>4777</v>
      </c>
      <c r="Q851" s="3">
        <v>40.0</v>
      </c>
      <c r="R851" s="3">
        <v>38.0</v>
      </c>
      <c r="S851" s="3">
        <v>95.0</v>
      </c>
      <c r="T851" s="3">
        <v>0.0</v>
      </c>
      <c r="U851" s="3">
        <v>0.0</v>
      </c>
      <c r="V851" s="3">
        <v>17.0</v>
      </c>
      <c r="W851" s="3">
        <v>42.5</v>
      </c>
      <c r="X851" s="3">
        <v>23.0</v>
      </c>
      <c r="Y851" s="3">
        <v>57.5</v>
      </c>
      <c r="Z851" s="3">
        <v>0.0</v>
      </c>
      <c r="AA851" s="3">
        <v>0.0</v>
      </c>
      <c r="AB851" s="3">
        <v>8.0</v>
      </c>
      <c r="AC851" s="3">
        <v>2.0</v>
      </c>
      <c r="AD851" s="3">
        <v>1.13</v>
      </c>
      <c r="AE851" s="3">
        <v>7.5</v>
      </c>
      <c r="AF851" s="3">
        <v>15.0</v>
      </c>
      <c r="AG851" s="3">
        <v>2.0</v>
      </c>
      <c r="AH851" s="3">
        <v>28.6</v>
      </c>
      <c r="AI851" s="3">
        <v>1.0</v>
      </c>
      <c r="AJ851" s="3">
        <v>0.0</v>
      </c>
      <c r="AK851" s="3">
        <v>0.0</v>
      </c>
      <c r="AL851" s="3">
        <v>0.0</v>
      </c>
      <c r="AM851" s="3">
        <v>0.0</v>
      </c>
      <c r="AN851" s="3">
        <v>3.0</v>
      </c>
      <c r="AO851" s="3">
        <v>116.1</v>
      </c>
      <c r="AP851" s="3" t="s">
        <v>4780</v>
      </c>
    </row>
    <row r="852">
      <c r="A852" s="3" t="s">
        <v>4971</v>
      </c>
      <c r="B852" s="3">
        <v>2019.0</v>
      </c>
      <c r="C852" s="3" t="s">
        <v>4790</v>
      </c>
      <c r="D852" s="3" t="s">
        <v>17</v>
      </c>
      <c r="E852" s="3">
        <v>10.0</v>
      </c>
      <c r="F852" s="3">
        <v>8.0</v>
      </c>
      <c r="G852" s="3">
        <v>5.0</v>
      </c>
      <c r="H852" s="3">
        <v>62.5</v>
      </c>
      <c r="I852" s="3">
        <v>20.0</v>
      </c>
      <c r="J852" s="3">
        <v>4.0</v>
      </c>
      <c r="K852" s="3">
        <v>0.0</v>
      </c>
      <c r="L852" s="3">
        <v>56.8</v>
      </c>
      <c r="M852" s="3">
        <v>53.9</v>
      </c>
      <c r="N852" s="3">
        <v>49.8</v>
      </c>
      <c r="O852" s="3">
        <v>65.7</v>
      </c>
      <c r="P852" s="3" t="s">
        <v>4777</v>
      </c>
      <c r="Q852" s="3">
        <v>55.0</v>
      </c>
      <c r="R852" s="3">
        <v>53.0</v>
      </c>
      <c r="S852" s="3">
        <v>96.4</v>
      </c>
      <c r="T852" s="3">
        <v>0.0</v>
      </c>
      <c r="U852" s="3">
        <v>0.0</v>
      </c>
      <c r="V852" s="3">
        <v>7.0</v>
      </c>
      <c r="W852" s="3">
        <v>12.7</v>
      </c>
      <c r="X852" s="3">
        <v>48.0</v>
      </c>
      <c r="Y852" s="3">
        <v>87.3</v>
      </c>
      <c r="Z852" s="3">
        <v>0.0</v>
      </c>
      <c r="AA852" s="3">
        <v>0.0</v>
      </c>
      <c r="AB852" s="3">
        <v>17.0</v>
      </c>
      <c r="AC852" s="3">
        <v>3.4</v>
      </c>
      <c r="AD852" s="3">
        <v>0.38</v>
      </c>
      <c r="AE852" s="3">
        <v>5.1</v>
      </c>
      <c r="AF852" s="3">
        <v>17.0</v>
      </c>
      <c r="AG852" s="3">
        <v>1.0</v>
      </c>
      <c r="AH852" s="3">
        <v>16.7</v>
      </c>
      <c r="AI852" s="3">
        <v>0.0</v>
      </c>
      <c r="AJ852" s="3">
        <v>0.0</v>
      </c>
      <c r="AK852" s="3">
        <v>1.0</v>
      </c>
      <c r="AL852" s="3">
        <v>0.0</v>
      </c>
      <c r="AM852" s="3">
        <v>1.0</v>
      </c>
      <c r="AN852" s="3">
        <v>1.0</v>
      </c>
      <c r="AO852" s="3">
        <v>27.1</v>
      </c>
      <c r="AP852" s="3" t="s">
        <v>4780</v>
      </c>
    </row>
    <row r="853">
      <c r="A853" s="3" t="s">
        <v>1583</v>
      </c>
      <c r="B853" s="3">
        <v>2019.0</v>
      </c>
      <c r="C853" s="3" t="s">
        <v>4802</v>
      </c>
      <c r="D853" s="3" t="s">
        <v>17</v>
      </c>
      <c r="E853" s="3">
        <v>2.0</v>
      </c>
      <c r="F853" s="3">
        <v>2.0</v>
      </c>
      <c r="G853" s="3">
        <v>2.0</v>
      </c>
      <c r="H853" s="3">
        <v>100.0</v>
      </c>
      <c r="I853" s="3">
        <v>19.0</v>
      </c>
      <c r="J853" s="3">
        <v>9.5</v>
      </c>
      <c r="K853" s="3">
        <v>0.0</v>
      </c>
      <c r="L853" s="3">
        <v>56.8</v>
      </c>
      <c r="M853" s="3">
        <v>56.4</v>
      </c>
      <c r="N853" s="3">
        <v>70.7</v>
      </c>
      <c r="O853" s="3">
        <v>64.6</v>
      </c>
      <c r="P853" s="3" t="s">
        <v>4777</v>
      </c>
      <c r="Q853" s="3">
        <v>11.0</v>
      </c>
      <c r="R853" s="3">
        <v>11.0</v>
      </c>
      <c r="S853" s="3">
        <v>100.0</v>
      </c>
      <c r="T853" s="3">
        <v>0.0</v>
      </c>
      <c r="U853" s="3">
        <v>0.0</v>
      </c>
      <c r="V853" s="3">
        <v>11.0</v>
      </c>
      <c r="W853" s="3">
        <v>100.0</v>
      </c>
      <c r="X853" s="3">
        <v>0.0</v>
      </c>
      <c r="Y853" s="3">
        <v>0.0</v>
      </c>
      <c r="Z853" s="3">
        <v>0.0</v>
      </c>
      <c r="AA853" s="3">
        <v>0.0</v>
      </c>
      <c r="AB853" s="3">
        <v>13.0</v>
      </c>
      <c r="AC853" s="3">
        <v>6.5</v>
      </c>
      <c r="AD853" s="3">
        <v>1.73</v>
      </c>
      <c r="AE853" s="3">
        <v>3.0</v>
      </c>
      <c r="AF853" s="3">
        <v>11.0</v>
      </c>
      <c r="AG853" s="3">
        <v>0.0</v>
      </c>
      <c r="AH853" s="3">
        <v>0.0</v>
      </c>
      <c r="AI853" s="3">
        <v>0.0</v>
      </c>
      <c r="AJ853" s="3">
        <v>0.0</v>
      </c>
      <c r="AK853" s="3">
        <v>0.0</v>
      </c>
      <c r="AL853" s="3">
        <v>0.0</v>
      </c>
      <c r="AM853" s="3">
        <v>0.0</v>
      </c>
      <c r="AN853" s="3">
        <v>1.0</v>
      </c>
      <c r="AO853" s="3">
        <v>106.3</v>
      </c>
      <c r="AP853" s="3" t="s">
        <v>4780</v>
      </c>
    </row>
    <row r="854">
      <c r="A854" s="3" t="s">
        <v>5045</v>
      </c>
      <c r="B854" s="3">
        <v>2022.0</v>
      </c>
      <c r="C854" s="3" t="s">
        <v>4880</v>
      </c>
      <c r="D854" s="3" t="s">
        <v>17</v>
      </c>
      <c r="E854" s="3">
        <v>12.0</v>
      </c>
      <c r="F854" s="3">
        <v>48.0</v>
      </c>
      <c r="G854" s="3">
        <v>36.0</v>
      </c>
      <c r="H854" s="3">
        <v>75.0</v>
      </c>
      <c r="I854" s="3">
        <v>404.0</v>
      </c>
      <c r="J854" s="3">
        <v>11.2</v>
      </c>
      <c r="K854" s="3">
        <v>1.0</v>
      </c>
      <c r="L854" s="3">
        <v>56.7</v>
      </c>
      <c r="M854" s="3">
        <v>57.4</v>
      </c>
      <c r="N854" s="3">
        <v>84.0</v>
      </c>
      <c r="O854" s="3">
        <v>83.6</v>
      </c>
      <c r="P854" s="3" t="s">
        <v>4777</v>
      </c>
      <c r="Q854" s="3">
        <v>361.0</v>
      </c>
      <c r="R854" s="3">
        <v>329.0</v>
      </c>
      <c r="S854" s="3">
        <v>91.1</v>
      </c>
      <c r="T854" s="3">
        <v>0.0</v>
      </c>
      <c r="U854" s="3">
        <v>0.0</v>
      </c>
      <c r="V854" s="3">
        <v>284.0</v>
      </c>
      <c r="W854" s="3">
        <v>78.7</v>
      </c>
      <c r="X854" s="3">
        <v>62.0</v>
      </c>
      <c r="Y854" s="3">
        <v>17.2</v>
      </c>
      <c r="Z854" s="3">
        <v>2.0</v>
      </c>
      <c r="AA854" s="3">
        <v>0.6</v>
      </c>
      <c r="AB854" s="3">
        <v>234.0</v>
      </c>
      <c r="AC854" s="3">
        <v>6.5</v>
      </c>
      <c r="AD854" s="3">
        <v>1.23</v>
      </c>
      <c r="AE854" s="3">
        <v>8.5</v>
      </c>
      <c r="AF854" s="3">
        <v>61.0</v>
      </c>
      <c r="AG854" s="3">
        <v>1.0</v>
      </c>
      <c r="AH854" s="3">
        <v>2.7</v>
      </c>
      <c r="AI854" s="3">
        <v>6.0</v>
      </c>
      <c r="AJ854" s="3">
        <v>3.0</v>
      </c>
      <c r="AK854" s="3">
        <v>1.0</v>
      </c>
      <c r="AL854" s="3">
        <v>0.0</v>
      </c>
      <c r="AM854" s="3">
        <v>2.0</v>
      </c>
      <c r="AN854" s="3">
        <v>17.0</v>
      </c>
      <c r="AO854" s="3">
        <v>97.9</v>
      </c>
      <c r="AP854" s="3" t="s">
        <v>4783</v>
      </c>
    </row>
    <row r="855">
      <c r="A855" s="3" t="s">
        <v>5058</v>
      </c>
      <c r="B855" s="3">
        <v>2022.0</v>
      </c>
      <c r="C855" s="3" t="s">
        <v>4890</v>
      </c>
      <c r="D855" s="3" t="s">
        <v>17</v>
      </c>
      <c r="E855" s="3">
        <v>12.0</v>
      </c>
      <c r="F855" s="3">
        <v>38.0</v>
      </c>
      <c r="G855" s="3">
        <v>32.0</v>
      </c>
      <c r="H855" s="3">
        <v>84.2</v>
      </c>
      <c r="I855" s="3">
        <v>269.0</v>
      </c>
      <c r="J855" s="3">
        <v>8.4</v>
      </c>
      <c r="K855" s="3">
        <v>5.0</v>
      </c>
      <c r="L855" s="3">
        <v>56.7</v>
      </c>
      <c r="M855" s="3">
        <v>58.8</v>
      </c>
      <c r="N855" s="3">
        <v>74.0</v>
      </c>
      <c r="O855" s="3">
        <v>76.0</v>
      </c>
      <c r="P855" s="3">
        <v>63.8</v>
      </c>
      <c r="Q855" s="3">
        <v>334.0</v>
      </c>
      <c r="R855" s="3">
        <v>312.0</v>
      </c>
      <c r="S855" s="3">
        <v>93.4</v>
      </c>
      <c r="T855" s="3">
        <v>3.0</v>
      </c>
      <c r="U855" s="3">
        <v>0.9</v>
      </c>
      <c r="V855" s="3">
        <v>332.0</v>
      </c>
      <c r="W855" s="3">
        <v>99.4</v>
      </c>
      <c r="X855" s="3">
        <v>2.0</v>
      </c>
      <c r="Y855" s="3">
        <v>0.6</v>
      </c>
      <c r="Z855" s="3">
        <v>0.0</v>
      </c>
      <c r="AA855" s="3">
        <v>0.0</v>
      </c>
      <c r="AB855" s="3">
        <v>102.0</v>
      </c>
      <c r="AC855" s="3">
        <v>3.2</v>
      </c>
      <c r="AD855" s="3">
        <v>0.86</v>
      </c>
      <c r="AE855" s="3">
        <v>6.0</v>
      </c>
      <c r="AF855" s="3">
        <v>24.0</v>
      </c>
      <c r="AG855" s="3">
        <v>2.0</v>
      </c>
      <c r="AH855" s="3">
        <v>5.9</v>
      </c>
      <c r="AI855" s="3">
        <v>10.0</v>
      </c>
      <c r="AJ855" s="3">
        <v>7.0</v>
      </c>
      <c r="AK855" s="3">
        <v>0.0</v>
      </c>
      <c r="AL855" s="3">
        <v>0.0</v>
      </c>
      <c r="AM855" s="3">
        <v>0.0</v>
      </c>
      <c r="AN855" s="3">
        <v>19.0</v>
      </c>
      <c r="AO855" s="3">
        <v>135.7</v>
      </c>
      <c r="AP855" s="3" t="s">
        <v>4778</v>
      </c>
    </row>
    <row r="856">
      <c r="A856" s="3" t="s">
        <v>1400</v>
      </c>
      <c r="B856" s="3">
        <v>2023.0</v>
      </c>
      <c r="C856" s="3" t="s">
        <v>4793</v>
      </c>
      <c r="D856" s="3" t="s">
        <v>17</v>
      </c>
      <c r="E856" s="3">
        <v>11.0</v>
      </c>
      <c r="F856" s="3">
        <v>24.0</v>
      </c>
      <c r="G856" s="3">
        <v>11.0</v>
      </c>
      <c r="H856" s="3">
        <v>45.8</v>
      </c>
      <c r="I856" s="3">
        <v>149.0</v>
      </c>
      <c r="J856" s="3">
        <v>13.5</v>
      </c>
      <c r="K856" s="3">
        <v>1.0</v>
      </c>
      <c r="L856" s="3">
        <v>56.7</v>
      </c>
      <c r="M856" s="3">
        <v>57.7</v>
      </c>
      <c r="N856" s="3">
        <v>49.8</v>
      </c>
      <c r="O856" s="3">
        <v>68.2</v>
      </c>
      <c r="P856" s="3" t="s">
        <v>4777</v>
      </c>
      <c r="Q856" s="3">
        <v>128.0</v>
      </c>
      <c r="R856" s="3">
        <v>123.0</v>
      </c>
      <c r="S856" s="3">
        <v>96.1</v>
      </c>
      <c r="T856" s="3">
        <v>0.0</v>
      </c>
      <c r="U856" s="3">
        <v>0.0</v>
      </c>
      <c r="V856" s="3">
        <v>7.0</v>
      </c>
      <c r="W856" s="3">
        <v>5.5</v>
      </c>
      <c r="X856" s="3">
        <v>121.0</v>
      </c>
      <c r="Y856" s="3">
        <v>94.5</v>
      </c>
      <c r="Z856" s="3">
        <v>0.0</v>
      </c>
      <c r="AA856" s="3">
        <v>0.0</v>
      </c>
      <c r="AB856" s="3">
        <v>29.0</v>
      </c>
      <c r="AC856" s="3">
        <v>2.6</v>
      </c>
      <c r="AD856" s="3">
        <v>1.21</v>
      </c>
      <c r="AE856" s="3">
        <v>14.4</v>
      </c>
      <c r="AF856" s="3">
        <v>36.0</v>
      </c>
      <c r="AG856" s="3">
        <v>2.0</v>
      </c>
      <c r="AH856" s="3">
        <v>15.4</v>
      </c>
      <c r="AI856" s="3">
        <v>4.0</v>
      </c>
      <c r="AJ856" s="3">
        <v>0.0</v>
      </c>
      <c r="AK856" s="3">
        <v>1.0</v>
      </c>
      <c r="AL856" s="3">
        <v>0.0</v>
      </c>
      <c r="AM856" s="3">
        <v>3.0</v>
      </c>
      <c r="AN856" s="3">
        <v>7.0</v>
      </c>
      <c r="AO856" s="3">
        <v>62.7</v>
      </c>
      <c r="AP856" s="3" t="s">
        <v>4778</v>
      </c>
    </row>
    <row r="857">
      <c r="A857" s="3" t="s">
        <v>4918</v>
      </c>
      <c r="B857" s="3">
        <v>2021.0</v>
      </c>
      <c r="C857" s="3" t="s">
        <v>4804</v>
      </c>
      <c r="D857" s="3" t="s">
        <v>17</v>
      </c>
      <c r="E857" s="3">
        <v>10.0</v>
      </c>
      <c r="F857" s="3">
        <v>12.0</v>
      </c>
      <c r="G857" s="3">
        <v>7.0</v>
      </c>
      <c r="H857" s="3">
        <v>58.3</v>
      </c>
      <c r="I857" s="3">
        <v>56.0</v>
      </c>
      <c r="J857" s="3">
        <v>8.0</v>
      </c>
      <c r="K857" s="3">
        <v>1.0</v>
      </c>
      <c r="L857" s="3">
        <v>56.7</v>
      </c>
      <c r="M857" s="3">
        <v>56.9</v>
      </c>
      <c r="N857" s="3">
        <v>79.3</v>
      </c>
      <c r="O857" s="3">
        <v>67.1</v>
      </c>
      <c r="P857" s="3" t="s">
        <v>4777</v>
      </c>
      <c r="Q857" s="3">
        <v>117.0</v>
      </c>
      <c r="R857" s="3">
        <v>111.0</v>
      </c>
      <c r="S857" s="3">
        <v>94.9</v>
      </c>
      <c r="T857" s="3">
        <v>0.0</v>
      </c>
      <c r="U857" s="3">
        <v>0.0</v>
      </c>
      <c r="V857" s="3">
        <v>34.0</v>
      </c>
      <c r="W857" s="3">
        <v>29.1</v>
      </c>
      <c r="X857" s="3">
        <v>83.0</v>
      </c>
      <c r="Y857" s="3">
        <v>70.9</v>
      </c>
      <c r="Z857" s="3">
        <v>0.0</v>
      </c>
      <c r="AA857" s="3">
        <v>0.0</v>
      </c>
      <c r="AB857" s="3">
        <v>6.0</v>
      </c>
      <c r="AC857" s="3">
        <v>0.9</v>
      </c>
      <c r="AD857" s="3">
        <v>0.5</v>
      </c>
      <c r="AE857" s="3">
        <v>8.5</v>
      </c>
      <c r="AF857" s="3">
        <v>20.0</v>
      </c>
      <c r="AG857" s="3">
        <v>0.0</v>
      </c>
      <c r="AH857" s="3">
        <v>0.0</v>
      </c>
      <c r="AI857" s="3">
        <v>2.0</v>
      </c>
      <c r="AJ857" s="3">
        <v>2.0</v>
      </c>
      <c r="AK857" s="3">
        <v>0.0</v>
      </c>
      <c r="AL857" s="3">
        <v>0.0</v>
      </c>
      <c r="AM857" s="3">
        <v>1.0</v>
      </c>
      <c r="AN857" s="3">
        <v>4.0</v>
      </c>
      <c r="AO857" s="3">
        <v>97.9</v>
      </c>
      <c r="AP857" s="3" t="s">
        <v>4778</v>
      </c>
    </row>
    <row r="858">
      <c r="A858" s="3" t="s">
        <v>2463</v>
      </c>
      <c r="B858" s="3">
        <v>2017.0</v>
      </c>
      <c r="C858" s="3" t="s">
        <v>4880</v>
      </c>
      <c r="D858" s="3" t="s">
        <v>17</v>
      </c>
      <c r="E858" s="3">
        <v>7.0</v>
      </c>
      <c r="F858" s="3">
        <v>2.0</v>
      </c>
      <c r="G858" s="3">
        <v>1.0</v>
      </c>
      <c r="H858" s="3">
        <v>50.0</v>
      </c>
      <c r="I858" s="3">
        <v>10.0</v>
      </c>
      <c r="J858" s="3">
        <v>10.0</v>
      </c>
      <c r="K858" s="3">
        <v>0.0</v>
      </c>
      <c r="L858" s="3">
        <v>56.7</v>
      </c>
      <c r="M858" s="3">
        <v>56.1</v>
      </c>
      <c r="N858" s="3">
        <v>66.7</v>
      </c>
      <c r="O858" s="3">
        <v>61.0</v>
      </c>
      <c r="P858" s="3" t="s">
        <v>4777</v>
      </c>
      <c r="Q858" s="3">
        <v>52.0</v>
      </c>
      <c r="R858" s="3">
        <v>49.0</v>
      </c>
      <c r="S858" s="3">
        <v>94.2</v>
      </c>
      <c r="T858" s="3">
        <v>0.0</v>
      </c>
      <c r="U858" s="3">
        <v>0.0</v>
      </c>
      <c r="V858" s="3">
        <v>4.0</v>
      </c>
      <c r="W858" s="3">
        <v>7.7</v>
      </c>
      <c r="X858" s="3">
        <v>48.0</v>
      </c>
      <c r="Y858" s="3">
        <v>92.3</v>
      </c>
      <c r="Z858" s="3">
        <v>0.0</v>
      </c>
      <c r="AA858" s="3">
        <v>0.0</v>
      </c>
      <c r="AB858" s="3">
        <v>0.0</v>
      </c>
      <c r="AC858" s="3">
        <v>0.0</v>
      </c>
      <c r="AD858" s="3">
        <v>0.2</v>
      </c>
      <c r="AE858" s="3">
        <v>13.0</v>
      </c>
      <c r="AF858" s="3">
        <v>10.0</v>
      </c>
      <c r="AG858" s="3">
        <v>0.0</v>
      </c>
      <c r="AH858" s="3">
        <v>0.0</v>
      </c>
      <c r="AI858" s="3">
        <v>0.0</v>
      </c>
      <c r="AJ858" s="3">
        <v>0.0</v>
      </c>
      <c r="AK858" s="3">
        <v>0.0</v>
      </c>
      <c r="AL858" s="3">
        <v>0.0</v>
      </c>
      <c r="AM858" s="3">
        <v>0.0</v>
      </c>
      <c r="AN858" s="3">
        <v>1.0</v>
      </c>
      <c r="AO858" s="3">
        <v>64.6</v>
      </c>
      <c r="AP858" s="3" t="s">
        <v>4780</v>
      </c>
    </row>
    <row r="859">
      <c r="A859" s="3" t="s">
        <v>5251</v>
      </c>
      <c r="B859" s="3">
        <v>2016.0</v>
      </c>
      <c r="C859" s="3" t="s">
        <v>4790</v>
      </c>
      <c r="D859" s="3" t="s">
        <v>17</v>
      </c>
      <c r="E859" s="3">
        <v>2.0</v>
      </c>
      <c r="F859" s="3">
        <v>3.0</v>
      </c>
      <c r="G859" s="3">
        <v>1.0</v>
      </c>
      <c r="H859" s="3">
        <v>33.3</v>
      </c>
      <c r="I859" s="3">
        <v>7.0</v>
      </c>
      <c r="J859" s="3">
        <v>7.0</v>
      </c>
      <c r="K859" s="3">
        <v>0.0</v>
      </c>
      <c r="L859" s="3">
        <v>56.7</v>
      </c>
      <c r="M859" s="3">
        <v>56.9</v>
      </c>
      <c r="N859" s="3">
        <v>66.7</v>
      </c>
      <c r="O859" s="3">
        <v>61.0</v>
      </c>
      <c r="P859" s="3" t="s">
        <v>4777</v>
      </c>
      <c r="Q859" s="3">
        <v>7.0</v>
      </c>
      <c r="R859" s="3">
        <v>6.0</v>
      </c>
      <c r="S859" s="3">
        <v>85.7</v>
      </c>
      <c r="T859" s="3">
        <v>0.0</v>
      </c>
      <c r="U859" s="3">
        <v>0.0</v>
      </c>
      <c r="V859" s="3">
        <v>1.0</v>
      </c>
      <c r="W859" s="3">
        <v>14.3</v>
      </c>
      <c r="X859" s="3">
        <v>6.0</v>
      </c>
      <c r="Y859" s="3">
        <v>85.7</v>
      </c>
      <c r="Z859" s="3">
        <v>0.0</v>
      </c>
      <c r="AA859" s="3">
        <v>0.0</v>
      </c>
      <c r="AB859" s="3">
        <v>1.0</v>
      </c>
      <c r="AC859" s="3">
        <v>1.0</v>
      </c>
      <c r="AD859" s="3">
        <v>1.17</v>
      </c>
      <c r="AE859" s="3">
        <v>26.7</v>
      </c>
      <c r="AF859" s="3">
        <v>7.0</v>
      </c>
      <c r="AG859" s="3">
        <v>0.0</v>
      </c>
      <c r="AH859" s="3">
        <v>0.0</v>
      </c>
      <c r="AI859" s="3">
        <v>0.0</v>
      </c>
      <c r="AJ859" s="3">
        <v>0.0</v>
      </c>
      <c r="AK859" s="3">
        <v>0.0</v>
      </c>
      <c r="AL859" s="3">
        <v>0.0</v>
      </c>
      <c r="AM859" s="3">
        <v>0.0</v>
      </c>
      <c r="AN859" s="3">
        <v>0.0</v>
      </c>
      <c r="AO859" s="3">
        <v>42.4</v>
      </c>
      <c r="AP859" s="3" t="s">
        <v>4780</v>
      </c>
    </row>
    <row r="860">
      <c r="A860" s="3" t="s">
        <v>5252</v>
      </c>
      <c r="B860" s="3">
        <v>2021.0</v>
      </c>
      <c r="C860" s="3" t="s">
        <v>4898</v>
      </c>
      <c r="D860" s="3" t="s">
        <v>17</v>
      </c>
      <c r="E860" s="3">
        <v>2.0</v>
      </c>
      <c r="F860" s="3">
        <v>2.0</v>
      </c>
      <c r="G860" s="3">
        <v>1.0</v>
      </c>
      <c r="H860" s="3">
        <v>50.0</v>
      </c>
      <c r="I860" s="3">
        <v>5.0</v>
      </c>
      <c r="J860" s="3">
        <v>5.0</v>
      </c>
      <c r="K860" s="3">
        <v>0.0</v>
      </c>
      <c r="L860" s="3">
        <v>56.7</v>
      </c>
      <c r="M860" s="3">
        <v>57.0</v>
      </c>
      <c r="N860" s="3">
        <v>66.7</v>
      </c>
      <c r="O860" s="3">
        <v>61.0</v>
      </c>
      <c r="P860" s="3" t="s">
        <v>4777</v>
      </c>
      <c r="Q860" s="3">
        <v>6.0</v>
      </c>
      <c r="R860" s="3">
        <v>6.0</v>
      </c>
      <c r="S860" s="3">
        <v>100.0</v>
      </c>
      <c r="T860" s="3">
        <v>0.0</v>
      </c>
      <c r="U860" s="3">
        <v>0.0</v>
      </c>
      <c r="V860" s="3">
        <v>1.0</v>
      </c>
      <c r="W860" s="3">
        <v>16.7</v>
      </c>
      <c r="X860" s="3">
        <v>5.0</v>
      </c>
      <c r="Y860" s="3">
        <v>83.3</v>
      </c>
      <c r="Z860" s="3">
        <v>0.0</v>
      </c>
      <c r="AA860" s="3">
        <v>0.0</v>
      </c>
      <c r="AB860" s="3">
        <v>1.0</v>
      </c>
      <c r="AC860" s="3">
        <v>1.0</v>
      </c>
      <c r="AD860" s="3">
        <v>0.83</v>
      </c>
      <c r="AE860" s="3">
        <v>18.5</v>
      </c>
      <c r="AF860" s="3">
        <v>5.0</v>
      </c>
      <c r="AG860" s="3">
        <v>0.0</v>
      </c>
      <c r="AH860" s="3">
        <v>0.0</v>
      </c>
      <c r="AI860" s="3">
        <v>0.0</v>
      </c>
      <c r="AJ860" s="3">
        <v>0.0</v>
      </c>
      <c r="AK860" s="3">
        <v>0.0</v>
      </c>
      <c r="AL860" s="3">
        <v>0.0</v>
      </c>
      <c r="AM860" s="3">
        <v>0.0</v>
      </c>
      <c r="AN860" s="3">
        <v>0.0</v>
      </c>
      <c r="AO860" s="3">
        <v>56.3</v>
      </c>
      <c r="AP860" s="3" t="s">
        <v>4780</v>
      </c>
    </row>
    <row r="861">
      <c r="A861" s="3" t="s">
        <v>5237</v>
      </c>
      <c r="B861" s="3">
        <v>2017.0</v>
      </c>
      <c r="C861" s="3" t="s">
        <v>4802</v>
      </c>
      <c r="D861" s="3" t="s">
        <v>17</v>
      </c>
      <c r="E861" s="3">
        <v>7.0</v>
      </c>
      <c r="F861" s="3">
        <v>4.0</v>
      </c>
      <c r="G861" s="3">
        <v>3.0</v>
      </c>
      <c r="H861" s="3">
        <v>75.0</v>
      </c>
      <c r="I861" s="3">
        <v>20.0</v>
      </c>
      <c r="J861" s="3">
        <v>6.7</v>
      </c>
      <c r="K861" s="3">
        <v>0.0</v>
      </c>
      <c r="L861" s="3">
        <v>56.6</v>
      </c>
      <c r="M861" s="3">
        <v>56.1</v>
      </c>
      <c r="N861" s="3">
        <v>73.1</v>
      </c>
      <c r="O861" s="3">
        <v>64.1</v>
      </c>
      <c r="P861" s="3" t="s">
        <v>4777</v>
      </c>
      <c r="Q861" s="3">
        <v>19.0</v>
      </c>
      <c r="R861" s="3">
        <v>18.0</v>
      </c>
      <c r="S861" s="3">
        <v>94.7</v>
      </c>
      <c r="T861" s="3">
        <v>0.0</v>
      </c>
      <c r="U861" s="3">
        <v>0.0</v>
      </c>
      <c r="V861" s="3">
        <v>2.0</v>
      </c>
      <c r="W861" s="3">
        <v>10.5</v>
      </c>
      <c r="X861" s="3">
        <v>17.0</v>
      </c>
      <c r="Y861" s="3">
        <v>89.5</v>
      </c>
      <c r="Z861" s="3">
        <v>0.0</v>
      </c>
      <c r="AA861" s="3">
        <v>0.0</v>
      </c>
      <c r="AB861" s="3">
        <v>11.0</v>
      </c>
      <c r="AC861" s="3">
        <v>3.7</v>
      </c>
      <c r="AD861" s="3">
        <v>1.11</v>
      </c>
      <c r="AE861" s="3">
        <v>8.8</v>
      </c>
      <c r="AF861" s="3">
        <v>9.0</v>
      </c>
      <c r="AG861" s="3">
        <v>0.0</v>
      </c>
      <c r="AH861" s="3">
        <v>0.0</v>
      </c>
      <c r="AI861" s="3">
        <v>1.0</v>
      </c>
      <c r="AJ861" s="3">
        <v>0.0</v>
      </c>
      <c r="AK861" s="3">
        <v>0.0</v>
      </c>
      <c r="AL861" s="3">
        <v>0.0</v>
      </c>
      <c r="AM861" s="3">
        <v>0.0</v>
      </c>
      <c r="AN861" s="3">
        <v>0.0</v>
      </c>
      <c r="AO861" s="3">
        <v>85.4</v>
      </c>
      <c r="AP861" s="3" t="s">
        <v>4780</v>
      </c>
    </row>
    <row r="862">
      <c r="A862" s="3" t="s">
        <v>5253</v>
      </c>
      <c r="B862" s="3">
        <v>2017.0</v>
      </c>
      <c r="C862" s="3" t="s">
        <v>4981</v>
      </c>
      <c r="D862" s="3" t="s">
        <v>17</v>
      </c>
      <c r="E862" s="3">
        <v>8.0</v>
      </c>
      <c r="F862" s="3">
        <v>5.0</v>
      </c>
      <c r="G862" s="3">
        <v>2.0</v>
      </c>
      <c r="H862" s="3">
        <v>40.0</v>
      </c>
      <c r="I862" s="3">
        <v>18.0</v>
      </c>
      <c r="J862" s="3">
        <v>9.0</v>
      </c>
      <c r="K862" s="3">
        <v>0.0</v>
      </c>
      <c r="L862" s="3">
        <v>56.6</v>
      </c>
      <c r="M862" s="3">
        <v>55.7</v>
      </c>
      <c r="N862" s="3">
        <v>70.7</v>
      </c>
      <c r="O862" s="3">
        <v>62.9</v>
      </c>
      <c r="P862" s="3" t="s">
        <v>4777</v>
      </c>
      <c r="Q862" s="3">
        <v>34.0</v>
      </c>
      <c r="R862" s="3">
        <v>33.0</v>
      </c>
      <c r="S862" s="3">
        <v>97.1</v>
      </c>
      <c r="T862" s="3">
        <v>0.0</v>
      </c>
      <c r="U862" s="3">
        <v>0.0</v>
      </c>
      <c r="V862" s="3">
        <v>3.0</v>
      </c>
      <c r="W862" s="3">
        <v>8.8</v>
      </c>
      <c r="X862" s="3">
        <v>31.0</v>
      </c>
      <c r="Y862" s="3">
        <v>91.2</v>
      </c>
      <c r="Z862" s="3">
        <v>0.0</v>
      </c>
      <c r="AA862" s="3">
        <v>0.0</v>
      </c>
      <c r="AB862" s="3">
        <v>2.0</v>
      </c>
      <c r="AC862" s="3">
        <v>1.0</v>
      </c>
      <c r="AD862" s="3">
        <v>0.55</v>
      </c>
      <c r="AE862" s="3">
        <v>7.6</v>
      </c>
      <c r="AF862" s="3">
        <v>9.0</v>
      </c>
      <c r="AG862" s="3">
        <v>0.0</v>
      </c>
      <c r="AH862" s="3">
        <v>0.0</v>
      </c>
      <c r="AI862" s="3">
        <v>2.0</v>
      </c>
      <c r="AJ862" s="3">
        <v>1.0</v>
      </c>
      <c r="AK862" s="3">
        <v>0.0</v>
      </c>
      <c r="AL862" s="3">
        <v>0.0</v>
      </c>
      <c r="AM862" s="3">
        <v>0.0</v>
      </c>
      <c r="AN862" s="3">
        <v>0.0</v>
      </c>
      <c r="AO862" s="3">
        <v>50.4</v>
      </c>
      <c r="AP862" s="3" t="s">
        <v>4780</v>
      </c>
    </row>
    <row r="863">
      <c r="A863" s="3" t="s">
        <v>1445</v>
      </c>
      <c r="B863" s="3">
        <v>2023.0</v>
      </c>
      <c r="C863" s="3" t="s">
        <v>4779</v>
      </c>
      <c r="D863" s="3" t="s">
        <v>17</v>
      </c>
      <c r="E863" s="3">
        <v>1.0</v>
      </c>
      <c r="F863" s="3">
        <v>2.0</v>
      </c>
      <c r="G863" s="3">
        <v>1.0</v>
      </c>
      <c r="H863" s="3">
        <v>50.0</v>
      </c>
      <c r="I863" s="3">
        <v>14.0</v>
      </c>
      <c r="J863" s="3">
        <v>14.0</v>
      </c>
      <c r="K863" s="3">
        <v>0.0</v>
      </c>
      <c r="L863" s="3">
        <v>56.6</v>
      </c>
      <c r="M863" s="3">
        <v>57.0</v>
      </c>
      <c r="N863" s="3">
        <v>24.9</v>
      </c>
      <c r="O863" s="3">
        <v>61.0</v>
      </c>
      <c r="P863" s="3" t="s">
        <v>4777</v>
      </c>
      <c r="Q863" s="3">
        <v>6.0</v>
      </c>
      <c r="R863" s="3">
        <v>4.0</v>
      </c>
      <c r="S863" s="3">
        <v>66.7</v>
      </c>
      <c r="T863" s="3">
        <v>0.0</v>
      </c>
      <c r="U863" s="3">
        <v>0.0</v>
      </c>
      <c r="V863" s="3">
        <v>3.0</v>
      </c>
      <c r="W863" s="3">
        <v>50.0</v>
      </c>
      <c r="X863" s="3">
        <v>3.0</v>
      </c>
      <c r="Y863" s="3">
        <v>50.0</v>
      </c>
      <c r="Z863" s="3">
        <v>0.0</v>
      </c>
      <c r="AA863" s="3">
        <v>0.0</v>
      </c>
      <c r="AB863" s="3">
        <v>2.0</v>
      </c>
      <c r="AC863" s="3">
        <v>2.0</v>
      </c>
      <c r="AD863" s="3">
        <v>3.5</v>
      </c>
      <c r="AE863" s="3">
        <v>10.0</v>
      </c>
      <c r="AF863" s="3">
        <v>14.0</v>
      </c>
      <c r="AG863" s="3">
        <v>1.0</v>
      </c>
      <c r="AH863" s="3">
        <v>50.0</v>
      </c>
      <c r="AI863" s="3">
        <v>1.0</v>
      </c>
      <c r="AJ863" s="3">
        <v>1.0</v>
      </c>
      <c r="AK863" s="3">
        <v>0.0</v>
      </c>
      <c r="AL863" s="3">
        <v>0.0</v>
      </c>
      <c r="AM863" s="3">
        <v>0.0</v>
      </c>
      <c r="AN863" s="3">
        <v>1.0</v>
      </c>
      <c r="AO863" s="3">
        <v>72.9</v>
      </c>
      <c r="AP863" s="3" t="s">
        <v>4780</v>
      </c>
    </row>
    <row r="864">
      <c r="A864" s="3" t="s">
        <v>5188</v>
      </c>
      <c r="B864" s="3">
        <v>2020.0</v>
      </c>
      <c r="C864" s="3" t="s">
        <v>4798</v>
      </c>
      <c r="D864" s="3" t="s">
        <v>17</v>
      </c>
      <c r="E864" s="3">
        <v>10.0</v>
      </c>
      <c r="F864" s="3">
        <v>22.0</v>
      </c>
      <c r="G864" s="3">
        <v>13.0</v>
      </c>
      <c r="H864" s="3">
        <v>59.1</v>
      </c>
      <c r="I864" s="3">
        <v>184.0</v>
      </c>
      <c r="J864" s="3">
        <v>14.2</v>
      </c>
      <c r="K864" s="3">
        <v>3.0</v>
      </c>
      <c r="L864" s="3">
        <v>56.5</v>
      </c>
      <c r="M864" s="3">
        <v>56.0</v>
      </c>
      <c r="N864" s="3">
        <v>25.6</v>
      </c>
      <c r="O864" s="3">
        <v>22.8</v>
      </c>
      <c r="P864" s="3" t="s">
        <v>4777</v>
      </c>
      <c r="Q864" s="3">
        <v>200.0</v>
      </c>
      <c r="R864" s="3">
        <v>194.0</v>
      </c>
      <c r="S864" s="3">
        <v>97.0</v>
      </c>
      <c r="T864" s="3">
        <v>0.0</v>
      </c>
      <c r="U864" s="3">
        <v>0.0</v>
      </c>
      <c r="V864" s="3">
        <v>48.0</v>
      </c>
      <c r="W864" s="3">
        <v>24.0</v>
      </c>
      <c r="X864" s="3">
        <v>152.0</v>
      </c>
      <c r="Y864" s="3">
        <v>76.0</v>
      </c>
      <c r="Z864" s="3">
        <v>0.0</v>
      </c>
      <c r="AA864" s="3">
        <v>0.0</v>
      </c>
      <c r="AB864" s="3">
        <v>81.0</v>
      </c>
      <c r="AC864" s="3">
        <v>6.2</v>
      </c>
      <c r="AD864" s="3">
        <v>0.95</v>
      </c>
      <c r="AE864" s="3">
        <v>10.5</v>
      </c>
      <c r="AF864" s="3">
        <v>29.0</v>
      </c>
      <c r="AG864" s="3">
        <v>5.0</v>
      </c>
      <c r="AH864" s="3">
        <v>27.8</v>
      </c>
      <c r="AI864" s="3">
        <v>2.0</v>
      </c>
      <c r="AJ864" s="3">
        <v>0.0</v>
      </c>
      <c r="AK864" s="3">
        <v>0.0</v>
      </c>
      <c r="AL864" s="3">
        <v>1.0</v>
      </c>
      <c r="AM864" s="3">
        <v>3.0</v>
      </c>
      <c r="AN864" s="3">
        <v>10.0</v>
      </c>
      <c r="AO864" s="3">
        <v>125.8</v>
      </c>
      <c r="AP864" s="3" t="s">
        <v>4780</v>
      </c>
    </row>
    <row r="865">
      <c r="A865" s="3" t="s">
        <v>4894</v>
      </c>
      <c r="B865" s="3">
        <v>2017.0</v>
      </c>
      <c r="C865" s="3" t="s">
        <v>4794</v>
      </c>
      <c r="D865" s="3" t="s">
        <v>17</v>
      </c>
      <c r="E865" s="3">
        <v>12.0</v>
      </c>
      <c r="F865" s="3">
        <v>17.0</v>
      </c>
      <c r="G865" s="3">
        <v>9.0</v>
      </c>
      <c r="H865" s="3">
        <v>52.9</v>
      </c>
      <c r="I865" s="3">
        <v>124.0</v>
      </c>
      <c r="J865" s="3">
        <v>13.8</v>
      </c>
      <c r="K865" s="3">
        <v>0.0</v>
      </c>
      <c r="L865" s="3">
        <v>56.5</v>
      </c>
      <c r="M865" s="3">
        <v>58.0</v>
      </c>
      <c r="N865" s="3">
        <v>80.1</v>
      </c>
      <c r="O865" s="3">
        <v>69.5</v>
      </c>
      <c r="P865" s="3" t="s">
        <v>4777</v>
      </c>
      <c r="Q865" s="3">
        <v>193.0</v>
      </c>
      <c r="R865" s="3">
        <v>186.0</v>
      </c>
      <c r="S865" s="3">
        <v>96.4</v>
      </c>
      <c r="T865" s="3">
        <v>0.0</v>
      </c>
      <c r="U865" s="3">
        <v>0.0</v>
      </c>
      <c r="V865" s="3">
        <v>21.0</v>
      </c>
      <c r="W865" s="3">
        <v>10.9</v>
      </c>
      <c r="X865" s="3">
        <v>172.0</v>
      </c>
      <c r="Y865" s="3">
        <v>89.1</v>
      </c>
      <c r="Z865" s="3">
        <v>0.0</v>
      </c>
      <c r="AA865" s="3">
        <v>0.0</v>
      </c>
      <c r="AB865" s="3">
        <v>36.0</v>
      </c>
      <c r="AC865" s="3">
        <v>4.0</v>
      </c>
      <c r="AD865" s="3">
        <v>0.67</v>
      </c>
      <c r="AE865" s="3">
        <v>16.8</v>
      </c>
      <c r="AF865" s="3">
        <v>42.0</v>
      </c>
      <c r="AG865" s="3">
        <v>0.0</v>
      </c>
      <c r="AH865" s="3">
        <v>0.0</v>
      </c>
      <c r="AI865" s="3">
        <v>2.0</v>
      </c>
      <c r="AJ865" s="3">
        <v>0.0</v>
      </c>
      <c r="AK865" s="3">
        <v>2.0</v>
      </c>
      <c r="AL865" s="3">
        <v>0.0</v>
      </c>
      <c r="AM865" s="3">
        <v>2.0</v>
      </c>
      <c r="AN865" s="3">
        <v>5.0</v>
      </c>
      <c r="AO865" s="3">
        <v>37.0</v>
      </c>
      <c r="AP865" s="3" t="s">
        <v>4818</v>
      </c>
    </row>
    <row r="866">
      <c r="A866" s="3" t="s">
        <v>5031</v>
      </c>
      <c r="B866" s="3">
        <v>2018.0</v>
      </c>
      <c r="C866" s="3" t="s">
        <v>4794</v>
      </c>
      <c r="D866" s="3" t="s">
        <v>17</v>
      </c>
      <c r="E866" s="3">
        <v>12.0</v>
      </c>
      <c r="F866" s="3">
        <v>25.0</v>
      </c>
      <c r="G866" s="3">
        <v>18.0</v>
      </c>
      <c r="H866" s="3">
        <v>72.0</v>
      </c>
      <c r="I866" s="3">
        <v>118.0</v>
      </c>
      <c r="J866" s="3">
        <v>6.6</v>
      </c>
      <c r="K866" s="3">
        <v>1.0</v>
      </c>
      <c r="L866" s="3">
        <v>56.5</v>
      </c>
      <c r="M866" s="3">
        <v>55.6</v>
      </c>
      <c r="N866" s="3">
        <v>50.8</v>
      </c>
      <c r="O866" s="3">
        <v>69.9</v>
      </c>
      <c r="P866" s="3" t="s">
        <v>4777</v>
      </c>
      <c r="Q866" s="3">
        <v>130.0</v>
      </c>
      <c r="R866" s="3">
        <v>124.0</v>
      </c>
      <c r="S866" s="3">
        <v>95.4</v>
      </c>
      <c r="T866" s="3">
        <v>0.0</v>
      </c>
      <c r="U866" s="3">
        <v>0.0</v>
      </c>
      <c r="V866" s="3">
        <v>20.0</v>
      </c>
      <c r="W866" s="3">
        <v>15.4</v>
      </c>
      <c r="X866" s="3">
        <v>110.0</v>
      </c>
      <c r="Y866" s="3">
        <v>84.6</v>
      </c>
      <c r="Z866" s="3">
        <v>0.0</v>
      </c>
      <c r="AA866" s="3">
        <v>0.0</v>
      </c>
      <c r="AB866" s="3">
        <v>52.0</v>
      </c>
      <c r="AC866" s="3">
        <v>2.9</v>
      </c>
      <c r="AD866" s="3">
        <v>0.95</v>
      </c>
      <c r="AE866" s="3">
        <v>5.8</v>
      </c>
      <c r="AF866" s="3">
        <v>16.0</v>
      </c>
      <c r="AG866" s="3">
        <v>2.0</v>
      </c>
      <c r="AH866" s="3">
        <v>10.0</v>
      </c>
      <c r="AI866" s="3">
        <v>4.0</v>
      </c>
      <c r="AJ866" s="3">
        <v>1.0</v>
      </c>
      <c r="AK866" s="3">
        <v>1.0</v>
      </c>
      <c r="AL866" s="3">
        <v>0.0</v>
      </c>
      <c r="AM866" s="3">
        <v>1.0</v>
      </c>
      <c r="AN866" s="3">
        <v>7.0</v>
      </c>
      <c r="AO866" s="3">
        <v>78.4</v>
      </c>
      <c r="AP866" s="3" t="s">
        <v>4780</v>
      </c>
    </row>
    <row r="867">
      <c r="A867" s="3" t="s">
        <v>5253</v>
      </c>
      <c r="B867" s="3">
        <v>2016.0</v>
      </c>
      <c r="C867" s="3" t="s">
        <v>4981</v>
      </c>
      <c r="D867" s="3" t="s">
        <v>17</v>
      </c>
      <c r="E867" s="3">
        <v>9.0</v>
      </c>
      <c r="F867" s="3">
        <v>14.0</v>
      </c>
      <c r="G867" s="3">
        <v>8.0</v>
      </c>
      <c r="H867" s="3">
        <v>57.1</v>
      </c>
      <c r="I867" s="3">
        <v>69.0</v>
      </c>
      <c r="J867" s="3">
        <v>8.6</v>
      </c>
      <c r="K867" s="3">
        <v>0.0</v>
      </c>
      <c r="L867" s="3">
        <v>56.5</v>
      </c>
      <c r="M867" s="3">
        <v>55.9</v>
      </c>
      <c r="N867" s="3">
        <v>41.2</v>
      </c>
      <c r="O867" s="3">
        <v>67.1</v>
      </c>
      <c r="P867" s="3" t="s">
        <v>4777</v>
      </c>
      <c r="Q867" s="3">
        <v>70.0</v>
      </c>
      <c r="R867" s="3">
        <v>66.0</v>
      </c>
      <c r="S867" s="3">
        <v>94.3</v>
      </c>
      <c r="T867" s="3">
        <v>0.0</v>
      </c>
      <c r="U867" s="3">
        <v>0.0</v>
      </c>
      <c r="V867" s="3">
        <v>6.0</v>
      </c>
      <c r="W867" s="3">
        <v>8.6</v>
      </c>
      <c r="X867" s="3">
        <v>64.0</v>
      </c>
      <c r="Y867" s="3">
        <v>91.4</v>
      </c>
      <c r="Z867" s="3">
        <v>0.0</v>
      </c>
      <c r="AA867" s="3">
        <v>0.0</v>
      </c>
      <c r="AB867" s="3">
        <v>5.0</v>
      </c>
      <c r="AC867" s="3">
        <v>0.6</v>
      </c>
      <c r="AD867" s="3">
        <v>1.05</v>
      </c>
      <c r="AE867" s="3">
        <v>11.0</v>
      </c>
      <c r="AF867" s="3">
        <v>34.0</v>
      </c>
      <c r="AG867" s="3">
        <v>2.0</v>
      </c>
      <c r="AH867" s="3">
        <v>20.0</v>
      </c>
      <c r="AI867" s="3">
        <v>0.0</v>
      </c>
      <c r="AJ867" s="3">
        <v>0.0</v>
      </c>
      <c r="AK867" s="3">
        <v>0.0</v>
      </c>
      <c r="AL867" s="3">
        <v>0.0</v>
      </c>
      <c r="AM867" s="3">
        <v>0.0</v>
      </c>
      <c r="AN867" s="3">
        <v>3.0</v>
      </c>
      <c r="AO867" s="3">
        <v>70.2</v>
      </c>
      <c r="AP867" s="3" t="s">
        <v>4780</v>
      </c>
    </row>
    <row r="868">
      <c r="A868" s="3" t="s">
        <v>5062</v>
      </c>
      <c r="B868" s="3">
        <v>2016.0</v>
      </c>
      <c r="C868" s="3" t="s">
        <v>4805</v>
      </c>
      <c r="D868" s="3" t="s">
        <v>17</v>
      </c>
      <c r="E868" s="3">
        <v>8.0</v>
      </c>
      <c r="F868" s="3">
        <v>8.0</v>
      </c>
      <c r="G868" s="3">
        <v>5.0</v>
      </c>
      <c r="H868" s="3">
        <v>62.5</v>
      </c>
      <c r="I868" s="3">
        <v>44.0</v>
      </c>
      <c r="J868" s="3">
        <v>8.8</v>
      </c>
      <c r="K868" s="3">
        <v>1.0</v>
      </c>
      <c r="L868" s="3">
        <v>56.5</v>
      </c>
      <c r="M868" s="3">
        <v>57.5</v>
      </c>
      <c r="N868" s="3">
        <v>76.3</v>
      </c>
      <c r="O868" s="3">
        <v>65.7</v>
      </c>
      <c r="P868" s="3" t="s">
        <v>4777</v>
      </c>
      <c r="Q868" s="3">
        <v>53.0</v>
      </c>
      <c r="R868" s="3">
        <v>50.0</v>
      </c>
      <c r="S868" s="3">
        <v>94.3</v>
      </c>
      <c r="T868" s="3">
        <v>0.0</v>
      </c>
      <c r="U868" s="3">
        <v>0.0</v>
      </c>
      <c r="V868" s="3">
        <v>2.0</v>
      </c>
      <c r="W868" s="3">
        <v>3.8</v>
      </c>
      <c r="X868" s="3">
        <v>51.0</v>
      </c>
      <c r="Y868" s="3">
        <v>96.2</v>
      </c>
      <c r="Z868" s="3">
        <v>0.0</v>
      </c>
      <c r="AA868" s="3">
        <v>0.0</v>
      </c>
      <c r="AB868" s="3">
        <v>6.0</v>
      </c>
      <c r="AC868" s="3">
        <v>1.2</v>
      </c>
      <c r="AD868" s="3">
        <v>0.88</v>
      </c>
      <c r="AE868" s="3">
        <v>14.0</v>
      </c>
      <c r="AF868" s="3">
        <v>15.0</v>
      </c>
      <c r="AG868" s="3">
        <v>0.0</v>
      </c>
      <c r="AH868" s="3">
        <v>0.0</v>
      </c>
      <c r="AI868" s="3">
        <v>0.0</v>
      </c>
      <c r="AJ868" s="3">
        <v>0.0</v>
      </c>
      <c r="AK868" s="3">
        <v>0.0</v>
      </c>
      <c r="AL868" s="3">
        <v>0.0</v>
      </c>
      <c r="AM868" s="3">
        <v>0.0</v>
      </c>
      <c r="AN868" s="3">
        <v>3.0</v>
      </c>
      <c r="AO868" s="3">
        <v>116.7</v>
      </c>
      <c r="AP868" s="3" t="s">
        <v>4780</v>
      </c>
    </row>
    <row r="869">
      <c r="A869" s="3" t="s">
        <v>5114</v>
      </c>
      <c r="B869" s="3">
        <v>2021.0</v>
      </c>
      <c r="C869" s="3" t="s">
        <v>4786</v>
      </c>
      <c r="D869" s="3" t="s">
        <v>17</v>
      </c>
      <c r="E869" s="3">
        <v>4.0</v>
      </c>
      <c r="F869" s="3">
        <v>2.0</v>
      </c>
      <c r="G869" s="3">
        <v>1.0</v>
      </c>
      <c r="H869" s="3">
        <v>50.0</v>
      </c>
      <c r="I869" s="3">
        <v>5.0</v>
      </c>
      <c r="J869" s="3">
        <v>5.0</v>
      </c>
      <c r="K869" s="3">
        <v>0.0</v>
      </c>
      <c r="L869" s="3">
        <v>56.5</v>
      </c>
      <c r="M869" s="3">
        <v>52.4</v>
      </c>
      <c r="N869" s="3">
        <v>66.7</v>
      </c>
      <c r="O869" s="3">
        <v>61.0</v>
      </c>
      <c r="P869" s="3" t="s">
        <v>4777</v>
      </c>
      <c r="Q869" s="3">
        <v>25.0</v>
      </c>
      <c r="R869" s="3">
        <v>24.0</v>
      </c>
      <c r="S869" s="3">
        <v>96.0</v>
      </c>
      <c r="T869" s="3">
        <v>0.0</v>
      </c>
      <c r="U869" s="3">
        <v>0.0</v>
      </c>
      <c r="V869" s="3">
        <v>3.0</v>
      </c>
      <c r="W869" s="3">
        <v>12.0</v>
      </c>
      <c r="X869" s="3">
        <v>22.0</v>
      </c>
      <c r="Y869" s="3">
        <v>88.0</v>
      </c>
      <c r="Z869" s="3">
        <v>0.0</v>
      </c>
      <c r="AA869" s="3">
        <v>0.0</v>
      </c>
      <c r="AB869" s="3">
        <v>8.0</v>
      </c>
      <c r="AC869" s="3">
        <v>8.0</v>
      </c>
      <c r="AD869" s="3">
        <v>0.21</v>
      </c>
      <c r="AE869" s="3">
        <v>15.0</v>
      </c>
      <c r="AF869" s="3">
        <v>5.0</v>
      </c>
      <c r="AG869" s="3">
        <v>0.0</v>
      </c>
      <c r="AH869" s="3">
        <v>0.0</v>
      </c>
      <c r="AI869" s="3">
        <v>0.0</v>
      </c>
      <c r="AJ869" s="3">
        <v>0.0</v>
      </c>
      <c r="AK869" s="3">
        <v>0.0</v>
      </c>
      <c r="AL869" s="3">
        <v>0.0</v>
      </c>
      <c r="AM869" s="3">
        <v>1.0</v>
      </c>
      <c r="AN869" s="3">
        <v>0.0</v>
      </c>
      <c r="AO869" s="3">
        <v>56.3</v>
      </c>
      <c r="AP869" s="3" t="s">
        <v>4780</v>
      </c>
    </row>
    <row r="870">
      <c r="A870" s="3" t="s">
        <v>5254</v>
      </c>
      <c r="B870" s="3">
        <v>2016.0</v>
      </c>
      <c r="C870" s="3" t="s">
        <v>4779</v>
      </c>
      <c r="D870" s="3" t="s">
        <v>17</v>
      </c>
      <c r="E870" s="3">
        <v>10.0</v>
      </c>
      <c r="F870" s="3">
        <v>45.0</v>
      </c>
      <c r="G870" s="3">
        <v>20.0</v>
      </c>
      <c r="H870" s="3">
        <v>44.4</v>
      </c>
      <c r="I870" s="3">
        <v>299.0</v>
      </c>
      <c r="J870" s="3">
        <v>15.0</v>
      </c>
      <c r="K870" s="3">
        <v>0.0</v>
      </c>
      <c r="L870" s="3">
        <v>56.4</v>
      </c>
      <c r="M870" s="3">
        <v>55.6</v>
      </c>
      <c r="N870" s="3">
        <v>63.6</v>
      </c>
      <c r="O870" s="3">
        <v>26.3</v>
      </c>
      <c r="P870" s="3">
        <v>69.6</v>
      </c>
      <c r="Q870" s="3">
        <v>329.0</v>
      </c>
      <c r="R870" s="3">
        <v>312.0</v>
      </c>
      <c r="S870" s="3">
        <v>94.8</v>
      </c>
      <c r="T870" s="3">
        <v>5.0</v>
      </c>
      <c r="U870" s="3">
        <v>1.5</v>
      </c>
      <c r="V870" s="3">
        <v>284.0</v>
      </c>
      <c r="W870" s="3">
        <v>86.3</v>
      </c>
      <c r="X870" s="3">
        <v>6.0</v>
      </c>
      <c r="Y870" s="3">
        <v>1.8</v>
      </c>
      <c r="Z870" s="3">
        <v>36.0</v>
      </c>
      <c r="AA870" s="3">
        <v>10.9</v>
      </c>
      <c r="AB870" s="3">
        <v>127.0</v>
      </c>
      <c r="AC870" s="3">
        <v>6.4</v>
      </c>
      <c r="AD870" s="3">
        <v>0.96</v>
      </c>
      <c r="AE870" s="3">
        <v>11.2</v>
      </c>
      <c r="AF870" s="3">
        <v>47.0</v>
      </c>
      <c r="AG870" s="3">
        <v>2.0</v>
      </c>
      <c r="AH870" s="3">
        <v>9.1</v>
      </c>
      <c r="AI870" s="3">
        <v>0.0</v>
      </c>
      <c r="AJ870" s="3">
        <v>0.0</v>
      </c>
      <c r="AK870" s="3">
        <v>1.0</v>
      </c>
      <c r="AL870" s="3">
        <v>1.0</v>
      </c>
      <c r="AM870" s="3">
        <v>6.0</v>
      </c>
      <c r="AN870" s="3">
        <v>15.0</v>
      </c>
      <c r="AO870" s="3">
        <v>57.5</v>
      </c>
      <c r="AP870" s="3" t="s">
        <v>4778</v>
      </c>
    </row>
    <row r="871">
      <c r="A871" s="3" t="s">
        <v>5225</v>
      </c>
      <c r="B871" s="3">
        <v>2017.0</v>
      </c>
      <c r="C871" s="3" t="s">
        <v>4776</v>
      </c>
      <c r="D871" s="3" t="s">
        <v>17</v>
      </c>
      <c r="E871" s="3">
        <v>11.0</v>
      </c>
      <c r="F871" s="3">
        <v>16.0</v>
      </c>
      <c r="G871" s="3">
        <v>10.0</v>
      </c>
      <c r="H871" s="3">
        <v>62.5</v>
      </c>
      <c r="I871" s="3">
        <v>170.0</v>
      </c>
      <c r="J871" s="3">
        <v>17.0</v>
      </c>
      <c r="K871" s="3">
        <v>0.0</v>
      </c>
      <c r="L871" s="3">
        <v>56.4</v>
      </c>
      <c r="M871" s="3">
        <v>58.1</v>
      </c>
      <c r="N871" s="3">
        <v>52.0</v>
      </c>
      <c r="O871" s="3">
        <v>22.0</v>
      </c>
      <c r="P871" s="3" t="s">
        <v>4777</v>
      </c>
      <c r="Q871" s="3">
        <v>125.0</v>
      </c>
      <c r="R871" s="3">
        <v>117.0</v>
      </c>
      <c r="S871" s="3">
        <v>93.6</v>
      </c>
      <c r="T871" s="3">
        <v>0.0</v>
      </c>
      <c r="U871" s="3">
        <v>0.0</v>
      </c>
      <c r="V871" s="3">
        <v>18.0</v>
      </c>
      <c r="W871" s="3">
        <v>14.4</v>
      </c>
      <c r="X871" s="3">
        <v>107.0</v>
      </c>
      <c r="Y871" s="3">
        <v>85.6</v>
      </c>
      <c r="Z871" s="3">
        <v>0.0</v>
      </c>
      <c r="AA871" s="3">
        <v>0.0</v>
      </c>
      <c r="AB871" s="3">
        <v>146.0</v>
      </c>
      <c r="AC871" s="3">
        <v>14.6</v>
      </c>
      <c r="AD871" s="3">
        <v>1.45</v>
      </c>
      <c r="AE871" s="3">
        <v>8.6</v>
      </c>
      <c r="AF871" s="3">
        <v>90.0</v>
      </c>
      <c r="AG871" s="3">
        <v>2.0</v>
      </c>
      <c r="AH871" s="3">
        <v>16.7</v>
      </c>
      <c r="AI871" s="3">
        <v>3.0</v>
      </c>
      <c r="AJ871" s="3">
        <v>1.0</v>
      </c>
      <c r="AK871" s="3">
        <v>1.0</v>
      </c>
      <c r="AL871" s="3">
        <v>0.0</v>
      </c>
      <c r="AM871" s="3">
        <v>1.0</v>
      </c>
      <c r="AN871" s="3">
        <v>4.0</v>
      </c>
      <c r="AO871" s="3">
        <v>72.4</v>
      </c>
      <c r="AP871" s="3" t="s">
        <v>4815</v>
      </c>
    </row>
    <row r="872">
      <c r="A872" s="3" t="s">
        <v>1573</v>
      </c>
      <c r="B872" s="3">
        <v>2020.0</v>
      </c>
      <c r="C872" s="3" t="s">
        <v>4779</v>
      </c>
      <c r="D872" s="3" t="s">
        <v>17</v>
      </c>
      <c r="E872" s="3">
        <v>4.0</v>
      </c>
      <c r="F872" s="3">
        <v>16.0</v>
      </c>
      <c r="G872" s="3">
        <v>9.0</v>
      </c>
      <c r="H872" s="3">
        <v>56.3</v>
      </c>
      <c r="I872" s="3">
        <v>107.0</v>
      </c>
      <c r="J872" s="3">
        <v>11.9</v>
      </c>
      <c r="K872" s="3">
        <v>1.0</v>
      </c>
      <c r="L872" s="3">
        <v>56.4</v>
      </c>
      <c r="M872" s="3">
        <v>56.9</v>
      </c>
      <c r="N872" s="3">
        <v>80.1</v>
      </c>
      <c r="O872" s="3">
        <v>67.5</v>
      </c>
      <c r="P872" s="3" t="s">
        <v>4777</v>
      </c>
      <c r="Q872" s="3">
        <v>107.0</v>
      </c>
      <c r="R872" s="3">
        <v>107.0</v>
      </c>
      <c r="S872" s="3">
        <v>100.0</v>
      </c>
      <c r="T872" s="3">
        <v>0.0</v>
      </c>
      <c r="U872" s="3">
        <v>0.0</v>
      </c>
      <c r="V872" s="3">
        <v>1.0</v>
      </c>
      <c r="W872" s="3">
        <v>0.9</v>
      </c>
      <c r="X872" s="3">
        <v>106.0</v>
      </c>
      <c r="Y872" s="3">
        <v>99.1</v>
      </c>
      <c r="Z872" s="3">
        <v>0.0</v>
      </c>
      <c r="AA872" s="3">
        <v>0.0</v>
      </c>
      <c r="AB872" s="3">
        <v>55.0</v>
      </c>
      <c r="AC872" s="3">
        <v>6.1</v>
      </c>
      <c r="AD872" s="3">
        <v>1.0</v>
      </c>
      <c r="AE872" s="3">
        <v>10.3</v>
      </c>
      <c r="AF872" s="3">
        <v>37.0</v>
      </c>
      <c r="AG872" s="3">
        <v>0.0</v>
      </c>
      <c r="AH872" s="3">
        <v>0.0</v>
      </c>
      <c r="AI872" s="3">
        <v>1.0</v>
      </c>
      <c r="AJ872" s="3">
        <v>0.0</v>
      </c>
      <c r="AK872" s="3">
        <v>1.0</v>
      </c>
      <c r="AL872" s="3">
        <v>0.0</v>
      </c>
      <c r="AM872" s="3">
        <v>1.0</v>
      </c>
      <c r="AN872" s="3">
        <v>4.0</v>
      </c>
      <c r="AO872" s="3">
        <v>71.6</v>
      </c>
      <c r="AP872" s="3" t="s">
        <v>4780</v>
      </c>
    </row>
    <row r="873">
      <c r="A873" s="3" t="s">
        <v>5027</v>
      </c>
      <c r="B873" s="3">
        <v>2018.0</v>
      </c>
      <c r="C873" s="3" t="s">
        <v>4799</v>
      </c>
      <c r="D873" s="3" t="s">
        <v>17</v>
      </c>
      <c r="E873" s="3">
        <v>3.0</v>
      </c>
      <c r="F873" s="3">
        <v>3.0</v>
      </c>
      <c r="G873" s="3">
        <v>3.0</v>
      </c>
      <c r="H873" s="3">
        <v>100.0</v>
      </c>
      <c r="I873" s="3">
        <v>17.0</v>
      </c>
      <c r="J873" s="3">
        <v>5.7</v>
      </c>
      <c r="K873" s="3">
        <v>0.0</v>
      </c>
      <c r="L873" s="3">
        <v>56.4</v>
      </c>
      <c r="M873" s="3">
        <v>56.4</v>
      </c>
      <c r="N873" s="3">
        <v>73.1</v>
      </c>
      <c r="O873" s="3">
        <v>64.1</v>
      </c>
      <c r="P873" s="3" t="s">
        <v>4777</v>
      </c>
      <c r="Q873" s="3">
        <v>17.0</v>
      </c>
      <c r="R873" s="3">
        <v>16.0</v>
      </c>
      <c r="S873" s="3">
        <v>94.1</v>
      </c>
      <c r="T873" s="3">
        <v>0.0</v>
      </c>
      <c r="U873" s="3">
        <v>0.0</v>
      </c>
      <c r="V873" s="3">
        <v>12.0</v>
      </c>
      <c r="W873" s="3">
        <v>70.6</v>
      </c>
      <c r="X873" s="3">
        <v>5.0</v>
      </c>
      <c r="Y873" s="3">
        <v>29.4</v>
      </c>
      <c r="Z873" s="3">
        <v>0.0</v>
      </c>
      <c r="AA873" s="3">
        <v>0.0</v>
      </c>
      <c r="AB873" s="3">
        <v>24.0</v>
      </c>
      <c r="AC873" s="3">
        <v>8.0</v>
      </c>
      <c r="AD873" s="3">
        <v>1.06</v>
      </c>
      <c r="AE873" s="3">
        <v>-2.3</v>
      </c>
      <c r="AF873" s="3">
        <v>8.0</v>
      </c>
      <c r="AG873" s="3">
        <v>0.0</v>
      </c>
      <c r="AH873" s="3">
        <v>0.0</v>
      </c>
      <c r="AI873" s="3">
        <v>0.0</v>
      </c>
      <c r="AJ873" s="3">
        <v>0.0</v>
      </c>
      <c r="AK873" s="3">
        <v>0.0</v>
      </c>
      <c r="AL873" s="3">
        <v>0.0</v>
      </c>
      <c r="AM873" s="3">
        <v>0.0</v>
      </c>
      <c r="AN873" s="3">
        <v>0.0</v>
      </c>
      <c r="AO873" s="3">
        <v>90.3</v>
      </c>
      <c r="AP873" s="3" t="s">
        <v>4780</v>
      </c>
    </row>
    <row r="874">
      <c r="A874" s="3" t="s">
        <v>4892</v>
      </c>
      <c r="B874" s="3">
        <v>2017.0</v>
      </c>
      <c r="C874" s="3" t="s">
        <v>4805</v>
      </c>
      <c r="D874" s="3" t="s">
        <v>17</v>
      </c>
      <c r="E874" s="3">
        <v>4.0</v>
      </c>
      <c r="F874" s="3">
        <v>2.0</v>
      </c>
      <c r="G874" s="3">
        <v>1.0</v>
      </c>
      <c r="H874" s="3">
        <v>50.0</v>
      </c>
      <c r="I874" s="3">
        <v>4.0</v>
      </c>
      <c r="J874" s="3">
        <v>4.0</v>
      </c>
      <c r="K874" s="3">
        <v>0.0</v>
      </c>
      <c r="L874" s="3">
        <v>56.4</v>
      </c>
      <c r="M874" s="3">
        <v>54.3</v>
      </c>
      <c r="N874" s="3">
        <v>66.7</v>
      </c>
      <c r="O874" s="3">
        <v>61.0</v>
      </c>
      <c r="P874" s="3" t="s">
        <v>4777</v>
      </c>
      <c r="Q874" s="3">
        <v>20.0</v>
      </c>
      <c r="R874" s="3">
        <v>18.0</v>
      </c>
      <c r="S874" s="3">
        <v>90.0</v>
      </c>
      <c r="T874" s="3">
        <v>0.0</v>
      </c>
      <c r="U874" s="3">
        <v>0.0</v>
      </c>
      <c r="V874" s="3">
        <v>20.0</v>
      </c>
      <c r="W874" s="3">
        <v>100.0</v>
      </c>
      <c r="X874" s="3">
        <v>0.0</v>
      </c>
      <c r="Y874" s="3">
        <v>0.0</v>
      </c>
      <c r="Z874" s="3">
        <v>0.0</v>
      </c>
      <c r="AA874" s="3">
        <v>0.0</v>
      </c>
      <c r="AB874" s="3">
        <v>6.0</v>
      </c>
      <c r="AC874" s="3">
        <v>6.0</v>
      </c>
      <c r="AD874" s="3">
        <v>0.22</v>
      </c>
      <c r="AE874" s="3">
        <v>5.0</v>
      </c>
      <c r="AF874" s="3">
        <v>4.0</v>
      </c>
      <c r="AG874" s="3">
        <v>0.0</v>
      </c>
      <c r="AH874" s="3">
        <v>0.0</v>
      </c>
      <c r="AI874" s="3">
        <v>1.0</v>
      </c>
      <c r="AJ874" s="3">
        <v>0.0</v>
      </c>
      <c r="AK874" s="3">
        <v>0.0</v>
      </c>
      <c r="AL874" s="3">
        <v>0.0</v>
      </c>
      <c r="AM874" s="3">
        <v>1.0</v>
      </c>
      <c r="AN874" s="3">
        <v>0.0</v>
      </c>
      <c r="AO874" s="3">
        <v>56.3</v>
      </c>
      <c r="AP874" s="3" t="s">
        <v>4780</v>
      </c>
    </row>
    <row r="875">
      <c r="A875" s="3" t="s">
        <v>5058</v>
      </c>
      <c r="B875" s="3">
        <v>2020.0</v>
      </c>
      <c r="C875" s="3" t="s">
        <v>4890</v>
      </c>
      <c r="D875" s="3" t="s">
        <v>17</v>
      </c>
      <c r="E875" s="3">
        <v>9.0</v>
      </c>
      <c r="F875" s="3">
        <v>47.0</v>
      </c>
      <c r="G875" s="3">
        <v>40.0</v>
      </c>
      <c r="H875" s="3">
        <v>85.1</v>
      </c>
      <c r="I875" s="3">
        <v>332.0</v>
      </c>
      <c r="J875" s="3">
        <v>8.3</v>
      </c>
      <c r="K875" s="3">
        <v>3.0</v>
      </c>
      <c r="L875" s="3">
        <v>56.3</v>
      </c>
      <c r="M875" s="3">
        <v>54.6</v>
      </c>
      <c r="N875" s="3">
        <v>91.2</v>
      </c>
      <c r="O875" s="3">
        <v>64.5</v>
      </c>
      <c r="P875" s="3" t="s">
        <v>4777</v>
      </c>
      <c r="Q875" s="3">
        <v>412.0</v>
      </c>
      <c r="R875" s="3">
        <v>402.0</v>
      </c>
      <c r="S875" s="3">
        <v>97.6</v>
      </c>
      <c r="T875" s="3">
        <v>0.0</v>
      </c>
      <c r="U875" s="3">
        <v>0.0</v>
      </c>
      <c r="V875" s="3">
        <v>407.0</v>
      </c>
      <c r="W875" s="3">
        <v>98.8</v>
      </c>
      <c r="X875" s="3">
        <v>5.0</v>
      </c>
      <c r="Y875" s="3">
        <v>1.2</v>
      </c>
      <c r="Z875" s="3">
        <v>0.0</v>
      </c>
      <c r="AA875" s="3">
        <v>0.0</v>
      </c>
      <c r="AB875" s="3">
        <v>148.0</v>
      </c>
      <c r="AC875" s="3">
        <v>3.7</v>
      </c>
      <c r="AD875" s="3">
        <v>0.83</v>
      </c>
      <c r="AE875" s="3">
        <v>5.4</v>
      </c>
      <c r="AF875" s="3">
        <v>19.0</v>
      </c>
      <c r="AG875" s="3">
        <v>0.0</v>
      </c>
      <c r="AH875" s="3">
        <v>0.0</v>
      </c>
      <c r="AI875" s="3">
        <v>4.0</v>
      </c>
      <c r="AJ875" s="3">
        <v>3.0</v>
      </c>
      <c r="AK875" s="3">
        <v>1.0</v>
      </c>
      <c r="AL875" s="3">
        <v>1.0</v>
      </c>
      <c r="AM875" s="3">
        <v>5.0</v>
      </c>
      <c r="AN875" s="3">
        <v>17.0</v>
      </c>
      <c r="AO875" s="3">
        <v>108.5</v>
      </c>
      <c r="AP875" s="3" t="s">
        <v>4780</v>
      </c>
    </row>
    <row r="876">
      <c r="A876" s="3" t="s">
        <v>5255</v>
      </c>
      <c r="B876" s="3">
        <v>2021.0</v>
      </c>
      <c r="C876" s="3" t="s">
        <v>4909</v>
      </c>
      <c r="D876" s="3" t="s">
        <v>17</v>
      </c>
      <c r="E876" s="3">
        <v>10.0</v>
      </c>
      <c r="F876" s="3">
        <v>16.0</v>
      </c>
      <c r="G876" s="3">
        <v>10.0</v>
      </c>
      <c r="H876" s="3">
        <v>62.5</v>
      </c>
      <c r="I876" s="3">
        <v>169.0</v>
      </c>
      <c r="J876" s="3">
        <v>16.9</v>
      </c>
      <c r="K876" s="3">
        <v>1.0</v>
      </c>
      <c r="L876" s="3">
        <v>56.3</v>
      </c>
      <c r="M876" s="3">
        <v>55.4</v>
      </c>
      <c r="N876" s="3">
        <v>63.3</v>
      </c>
      <c r="O876" s="3">
        <v>67.9</v>
      </c>
      <c r="P876" s="3" t="s">
        <v>4777</v>
      </c>
      <c r="Q876" s="3">
        <v>178.0</v>
      </c>
      <c r="R876" s="3">
        <v>173.0</v>
      </c>
      <c r="S876" s="3">
        <v>97.2</v>
      </c>
      <c r="T876" s="3">
        <v>0.0</v>
      </c>
      <c r="U876" s="3">
        <v>0.0</v>
      </c>
      <c r="V876" s="3">
        <v>40.0</v>
      </c>
      <c r="W876" s="3">
        <v>22.5</v>
      </c>
      <c r="X876" s="3">
        <v>138.0</v>
      </c>
      <c r="Y876" s="3">
        <v>77.5</v>
      </c>
      <c r="Z876" s="3">
        <v>0.0</v>
      </c>
      <c r="AA876" s="3">
        <v>0.0</v>
      </c>
      <c r="AB876" s="3">
        <v>55.0</v>
      </c>
      <c r="AC876" s="3">
        <v>5.5</v>
      </c>
      <c r="AD876" s="3">
        <v>0.98</v>
      </c>
      <c r="AE876" s="3">
        <v>14.5</v>
      </c>
      <c r="AF876" s="3">
        <v>57.0</v>
      </c>
      <c r="AG876" s="3">
        <v>1.0</v>
      </c>
      <c r="AH876" s="3">
        <v>9.1</v>
      </c>
      <c r="AI876" s="3">
        <v>2.0</v>
      </c>
      <c r="AJ876" s="3">
        <v>0.0</v>
      </c>
      <c r="AK876" s="3">
        <v>1.0</v>
      </c>
      <c r="AL876" s="3">
        <v>0.0</v>
      </c>
      <c r="AM876" s="3">
        <v>1.0</v>
      </c>
      <c r="AN876" s="3">
        <v>6.0</v>
      </c>
      <c r="AO876" s="3">
        <v>93.0</v>
      </c>
      <c r="AP876" s="3" t="s">
        <v>4815</v>
      </c>
    </row>
    <row r="877">
      <c r="A877" s="3" t="s">
        <v>5256</v>
      </c>
      <c r="B877" s="3">
        <v>2016.0</v>
      </c>
      <c r="C877" s="3" t="s">
        <v>4805</v>
      </c>
      <c r="D877" s="3" t="s">
        <v>17</v>
      </c>
      <c r="E877" s="3">
        <v>9.0</v>
      </c>
      <c r="F877" s="3">
        <v>9.0</v>
      </c>
      <c r="G877" s="3">
        <v>4.0</v>
      </c>
      <c r="H877" s="3">
        <v>44.4</v>
      </c>
      <c r="I877" s="3">
        <v>74.0</v>
      </c>
      <c r="J877" s="3">
        <v>18.5</v>
      </c>
      <c r="K877" s="3">
        <v>0.0</v>
      </c>
      <c r="L877" s="3">
        <v>56.3</v>
      </c>
      <c r="M877" s="3">
        <v>55.5</v>
      </c>
      <c r="N877" s="3">
        <v>45.9</v>
      </c>
      <c r="O877" s="3">
        <v>65.0</v>
      </c>
      <c r="P877" s="3" t="s">
        <v>4777</v>
      </c>
      <c r="Q877" s="3">
        <v>77.0</v>
      </c>
      <c r="R877" s="3">
        <v>74.0</v>
      </c>
      <c r="S877" s="3">
        <v>96.1</v>
      </c>
      <c r="T877" s="3">
        <v>0.0</v>
      </c>
      <c r="U877" s="3">
        <v>0.0</v>
      </c>
      <c r="V877" s="3">
        <v>2.0</v>
      </c>
      <c r="W877" s="3">
        <v>2.6</v>
      </c>
      <c r="X877" s="3">
        <v>75.0</v>
      </c>
      <c r="Y877" s="3">
        <v>97.4</v>
      </c>
      <c r="Z877" s="3">
        <v>0.0</v>
      </c>
      <c r="AA877" s="3">
        <v>0.0</v>
      </c>
      <c r="AB877" s="3">
        <v>36.0</v>
      </c>
      <c r="AC877" s="3">
        <v>9.0</v>
      </c>
      <c r="AD877" s="3">
        <v>1.0</v>
      </c>
      <c r="AE877" s="3">
        <v>9.9</v>
      </c>
      <c r="AF877" s="3">
        <v>28.0</v>
      </c>
      <c r="AG877" s="3">
        <v>1.0</v>
      </c>
      <c r="AH877" s="3">
        <v>20.0</v>
      </c>
      <c r="AI877" s="3">
        <v>0.0</v>
      </c>
      <c r="AJ877" s="3">
        <v>0.0</v>
      </c>
      <c r="AK877" s="3">
        <v>0.0</v>
      </c>
      <c r="AL877" s="3">
        <v>0.0</v>
      </c>
      <c r="AM877" s="3">
        <v>1.0</v>
      </c>
      <c r="AN877" s="3">
        <v>3.0</v>
      </c>
      <c r="AO877" s="3">
        <v>73.4</v>
      </c>
      <c r="AP877" s="3" t="s">
        <v>4780</v>
      </c>
    </row>
    <row r="878">
      <c r="A878" s="3" t="s">
        <v>5178</v>
      </c>
      <c r="B878" s="3">
        <v>2021.0</v>
      </c>
      <c r="C878" s="3" t="s">
        <v>4785</v>
      </c>
      <c r="D878" s="3" t="s">
        <v>17</v>
      </c>
      <c r="E878" s="3">
        <v>12.0</v>
      </c>
      <c r="F878" s="3">
        <v>39.0</v>
      </c>
      <c r="G878" s="3">
        <v>24.0</v>
      </c>
      <c r="H878" s="3">
        <v>61.5</v>
      </c>
      <c r="I878" s="3">
        <v>220.0</v>
      </c>
      <c r="J878" s="3">
        <v>9.2</v>
      </c>
      <c r="K878" s="3">
        <v>1.0</v>
      </c>
      <c r="L878" s="3">
        <v>56.2</v>
      </c>
      <c r="M878" s="3">
        <v>54.2</v>
      </c>
      <c r="N878" s="3">
        <v>41.7</v>
      </c>
      <c r="O878" s="3">
        <v>39.1</v>
      </c>
      <c r="P878" s="3">
        <v>63.8</v>
      </c>
      <c r="Q878" s="3">
        <v>242.0</v>
      </c>
      <c r="R878" s="3">
        <v>229.0</v>
      </c>
      <c r="S878" s="3">
        <v>94.6</v>
      </c>
      <c r="T878" s="3">
        <v>1.0</v>
      </c>
      <c r="U878" s="3">
        <v>0.4</v>
      </c>
      <c r="V878" s="3">
        <v>222.0</v>
      </c>
      <c r="W878" s="3">
        <v>91.7</v>
      </c>
      <c r="X878" s="3">
        <v>18.0</v>
      </c>
      <c r="Y878" s="3">
        <v>7.4</v>
      </c>
      <c r="Z878" s="3">
        <v>0.0</v>
      </c>
      <c r="AA878" s="3">
        <v>0.0</v>
      </c>
      <c r="AB878" s="3">
        <v>132.0</v>
      </c>
      <c r="AC878" s="3">
        <v>5.5</v>
      </c>
      <c r="AD878" s="3">
        <v>0.96</v>
      </c>
      <c r="AE878" s="3">
        <v>6.5</v>
      </c>
      <c r="AF878" s="3">
        <v>24.0</v>
      </c>
      <c r="AG878" s="3">
        <v>5.0</v>
      </c>
      <c r="AH878" s="3">
        <v>17.2</v>
      </c>
      <c r="AI878" s="3">
        <v>6.0</v>
      </c>
      <c r="AJ878" s="3">
        <v>1.0</v>
      </c>
      <c r="AK878" s="3">
        <v>2.0</v>
      </c>
      <c r="AL878" s="3">
        <v>1.0</v>
      </c>
      <c r="AM878" s="3">
        <v>2.0</v>
      </c>
      <c r="AN878" s="3">
        <v>9.0</v>
      </c>
      <c r="AO878" s="3">
        <v>64.0</v>
      </c>
      <c r="AP878" s="3" t="s">
        <v>4778</v>
      </c>
    </row>
    <row r="879">
      <c r="A879" s="2" t="s">
        <v>5257</v>
      </c>
      <c r="B879" s="3">
        <v>2023.0</v>
      </c>
      <c r="C879" s="2" t="s">
        <v>4798</v>
      </c>
      <c r="D879" s="2" t="s">
        <v>17</v>
      </c>
      <c r="E879" s="2">
        <v>12.0</v>
      </c>
      <c r="F879" s="2">
        <v>26.0</v>
      </c>
      <c r="G879" s="2">
        <v>15.0</v>
      </c>
      <c r="H879" s="2">
        <v>57.7</v>
      </c>
      <c r="I879" s="2">
        <v>199.0</v>
      </c>
      <c r="J879" s="2">
        <v>13.3</v>
      </c>
      <c r="K879" s="2">
        <v>2.0</v>
      </c>
      <c r="L879" s="2">
        <v>56.2</v>
      </c>
      <c r="M879" s="2">
        <v>57.6</v>
      </c>
      <c r="N879" s="2">
        <v>47.5</v>
      </c>
      <c r="O879" s="2">
        <v>70.1</v>
      </c>
      <c r="P879" s="2" t="s">
        <v>4777</v>
      </c>
      <c r="Q879" s="2">
        <v>177.0</v>
      </c>
      <c r="R879" s="2">
        <v>169.0</v>
      </c>
      <c r="S879" s="2">
        <v>95.5</v>
      </c>
      <c r="T879" s="2">
        <v>0.0</v>
      </c>
      <c r="U879" s="2">
        <v>0.0</v>
      </c>
      <c r="V879" s="2">
        <v>118.0</v>
      </c>
      <c r="W879" s="2">
        <v>66.7</v>
      </c>
      <c r="X879" s="2">
        <v>58.0</v>
      </c>
      <c r="Y879" s="2">
        <v>32.8</v>
      </c>
      <c r="Z879" s="2">
        <v>1.0</v>
      </c>
      <c r="AA879" s="2">
        <v>0.6</v>
      </c>
      <c r="AB879" s="2">
        <v>108.0</v>
      </c>
      <c r="AC879" s="2">
        <v>7.2</v>
      </c>
      <c r="AD879" s="2">
        <v>1.18</v>
      </c>
      <c r="AE879" s="2">
        <v>10.3</v>
      </c>
      <c r="AF879" s="2">
        <v>65.0</v>
      </c>
      <c r="AG879" s="2">
        <v>3.0</v>
      </c>
      <c r="AH879" s="2">
        <v>16.7</v>
      </c>
      <c r="AI879" s="2">
        <v>4.0</v>
      </c>
      <c r="AJ879" s="2">
        <v>0.0</v>
      </c>
      <c r="AK879" s="2">
        <v>2.0</v>
      </c>
      <c r="AL879" s="2">
        <v>0.0</v>
      </c>
      <c r="AM879" s="2">
        <v>2.0</v>
      </c>
      <c r="AN879" s="2">
        <v>7.0</v>
      </c>
      <c r="AO879" s="2">
        <v>75.6</v>
      </c>
      <c r="AP879" s="2" t="s">
        <v>4780</v>
      </c>
    </row>
    <row r="880">
      <c r="A880" s="3" t="s">
        <v>5239</v>
      </c>
      <c r="B880" s="3">
        <v>2017.0</v>
      </c>
      <c r="C880" s="3" t="s">
        <v>4880</v>
      </c>
      <c r="D880" s="3" t="s">
        <v>17</v>
      </c>
      <c r="E880" s="3">
        <v>7.0</v>
      </c>
      <c r="F880" s="3">
        <v>10.0</v>
      </c>
      <c r="G880" s="3">
        <v>7.0</v>
      </c>
      <c r="H880" s="3">
        <v>70.0</v>
      </c>
      <c r="I880" s="3">
        <v>67.0</v>
      </c>
      <c r="J880" s="3">
        <v>9.6</v>
      </c>
      <c r="K880" s="3">
        <v>0.0</v>
      </c>
      <c r="L880" s="3">
        <v>56.2</v>
      </c>
      <c r="M880" s="3">
        <v>55.9</v>
      </c>
      <c r="N880" s="3">
        <v>56.4</v>
      </c>
      <c r="O880" s="3">
        <v>66.7</v>
      </c>
      <c r="P880" s="3" t="s">
        <v>4777</v>
      </c>
      <c r="Q880" s="3">
        <v>67.0</v>
      </c>
      <c r="R880" s="3">
        <v>65.0</v>
      </c>
      <c r="S880" s="3">
        <v>97.0</v>
      </c>
      <c r="T880" s="3">
        <v>0.0</v>
      </c>
      <c r="U880" s="3">
        <v>0.0</v>
      </c>
      <c r="V880" s="3">
        <v>67.0</v>
      </c>
      <c r="W880" s="3">
        <v>100.0</v>
      </c>
      <c r="X880" s="3">
        <v>0.0</v>
      </c>
      <c r="Y880" s="3">
        <v>0.0</v>
      </c>
      <c r="Z880" s="3">
        <v>0.0</v>
      </c>
      <c r="AA880" s="3">
        <v>0.0</v>
      </c>
      <c r="AB880" s="3">
        <v>23.0</v>
      </c>
      <c r="AC880" s="3">
        <v>3.3</v>
      </c>
      <c r="AD880" s="3">
        <v>1.03</v>
      </c>
      <c r="AE880" s="3">
        <v>6.6</v>
      </c>
      <c r="AF880" s="3">
        <v>17.0</v>
      </c>
      <c r="AG880" s="3">
        <v>1.0</v>
      </c>
      <c r="AH880" s="3">
        <v>12.5</v>
      </c>
      <c r="AI880" s="3">
        <v>0.0</v>
      </c>
      <c r="AJ880" s="3">
        <v>0.0</v>
      </c>
      <c r="AK880" s="3">
        <v>2.0</v>
      </c>
      <c r="AL880" s="3">
        <v>0.0</v>
      </c>
      <c r="AM880" s="3">
        <v>0.0</v>
      </c>
      <c r="AN880" s="3">
        <v>4.0</v>
      </c>
      <c r="AO880" s="3">
        <v>48.8</v>
      </c>
      <c r="AP880" s="3" t="s">
        <v>4780</v>
      </c>
    </row>
    <row r="881">
      <c r="A881" s="3" t="s">
        <v>5165</v>
      </c>
      <c r="B881" s="3">
        <v>2018.0</v>
      </c>
      <c r="C881" s="3" t="s">
        <v>4786</v>
      </c>
      <c r="D881" s="3" t="s">
        <v>17</v>
      </c>
      <c r="E881" s="3">
        <v>6.0</v>
      </c>
      <c r="F881" s="3">
        <v>12.0</v>
      </c>
      <c r="G881" s="3">
        <v>7.0</v>
      </c>
      <c r="H881" s="3">
        <v>58.0</v>
      </c>
      <c r="I881" s="3">
        <v>53.0</v>
      </c>
      <c r="J881" s="3">
        <v>7.6</v>
      </c>
      <c r="K881" s="3">
        <v>1.0</v>
      </c>
      <c r="L881" s="3">
        <v>56.2</v>
      </c>
      <c r="M881" s="3">
        <v>57.2</v>
      </c>
      <c r="N881" s="3">
        <v>56.8</v>
      </c>
      <c r="O881" s="3">
        <v>66.7</v>
      </c>
      <c r="P881" s="3" t="s">
        <v>4777</v>
      </c>
      <c r="Q881" s="3">
        <v>39.0</v>
      </c>
      <c r="R881" s="3">
        <v>39.0</v>
      </c>
      <c r="S881" s="3">
        <v>100.0</v>
      </c>
      <c r="T881" s="3">
        <v>0.0</v>
      </c>
      <c r="U881" s="3">
        <v>0.0</v>
      </c>
      <c r="V881" s="3">
        <v>37.0</v>
      </c>
      <c r="W881" s="3">
        <v>94.9</v>
      </c>
      <c r="X881" s="3">
        <v>1.0</v>
      </c>
      <c r="Y881" s="3">
        <v>2.6</v>
      </c>
      <c r="Z881" s="3">
        <v>0.0</v>
      </c>
      <c r="AA881" s="3">
        <v>0.0</v>
      </c>
      <c r="AB881" s="3">
        <v>40.0</v>
      </c>
      <c r="AC881" s="3">
        <v>5.7</v>
      </c>
      <c r="AD881" s="3">
        <v>1.36</v>
      </c>
      <c r="AE881" s="3">
        <v>5.0</v>
      </c>
      <c r="AF881" s="3">
        <v>27.0</v>
      </c>
      <c r="AG881" s="3">
        <v>1.0</v>
      </c>
      <c r="AH881" s="3">
        <v>12.5</v>
      </c>
      <c r="AI881" s="3">
        <v>1.0</v>
      </c>
      <c r="AJ881" s="3">
        <v>0.0</v>
      </c>
      <c r="AK881" s="3">
        <v>0.0</v>
      </c>
      <c r="AL881" s="3">
        <v>0.0</v>
      </c>
      <c r="AM881" s="3">
        <v>1.0</v>
      </c>
      <c r="AN881" s="3">
        <v>1.0</v>
      </c>
      <c r="AO881" s="3">
        <v>96.9</v>
      </c>
      <c r="AP881" s="3" t="s">
        <v>4780</v>
      </c>
    </row>
    <row r="882">
      <c r="A882" s="2" t="s">
        <v>1544</v>
      </c>
      <c r="B882" s="3">
        <v>2023.0</v>
      </c>
      <c r="C882" s="2" t="s">
        <v>4797</v>
      </c>
      <c r="D882" s="2" t="s">
        <v>17</v>
      </c>
      <c r="E882" s="2">
        <v>9.0</v>
      </c>
      <c r="F882" s="2">
        <v>6.0</v>
      </c>
      <c r="G882" s="2">
        <v>3.0</v>
      </c>
      <c r="H882" s="2">
        <v>50.0</v>
      </c>
      <c r="I882" s="2">
        <v>24.0</v>
      </c>
      <c r="J882" s="2">
        <v>8.0</v>
      </c>
      <c r="K882" s="2">
        <v>0.0</v>
      </c>
      <c r="L882" s="2">
        <v>56.2</v>
      </c>
      <c r="M882" s="2">
        <v>53.4</v>
      </c>
      <c r="N882" s="2">
        <v>73.1</v>
      </c>
      <c r="O882" s="2">
        <v>27.8</v>
      </c>
      <c r="P882" s="2">
        <v>61.0</v>
      </c>
      <c r="Q882" s="2">
        <v>56.0</v>
      </c>
      <c r="R882" s="2">
        <v>51.0</v>
      </c>
      <c r="S882" s="2">
        <v>91.1</v>
      </c>
      <c r="T882" s="2">
        <v>1.0</v>
      </c>
      <c r="U882" s="2">
        <v>1.8</v>
      </c>
      <c r="V882" s="2">
        <v>26.0</v>
      </c>
      <c r="W882" s="2">
        <v>46.4</v>
      </c>
      <c r="X882" s="2">
        <v>30.0</v>
      </c>
      <c r="Y882" s="2">
        <v>53.6</v>
      </c>
      <c r="Z882" s="2">
        <v>0.0</v>
      </c>
      <c r="AA882" s="2">
        <v>0.0</v>
      </c>
      <c r="AB882" s="2">
        <v>8.0</v>
      </c>
      <c r="AC882" s="2">
        <v>2.7</v>
      </c>
      <c r="AD882" s="2">
        <v>0.47</v>
      </c>
      <c r="AE882" s="2">
        <v>16.0</v>
      </c>
      <c r="AF882" s="2">
        <v>13.0</v>
      </c>
      <c r="AG882" s="2">
        <v>0.0</v>
      </c>
      <c r="AH882" s="2">
        <v>0.0</v>
      </c>
      <c r="AI882" s="2">
        <v>0.0</v>
      </c>
      <c r="AJ882" s="2">
        <v>0.0</v>
      </c>
      <c r="AK882" s="2">
        <v>2.0</v>
      </c>
      <c r="AL882" s="2">
        <v>0.0</v>
      </c>
      <c r="AM882" s="2">
        <v>0.0</v>
      </c>
      <c r="AN882" s="2">
        <v>1.0</v>
      </c>
      <c r="AO882" s="2">
        <v>20.8</v>
      </c>
      <c r="AP882" s="2" t="s">
        <v>4780</v>
      </c>
    </row>
    <row r="883">
      <c r="A883" s="3" t="s">
        <v>5258</v>
      </c>
      <c r="B883" s="3">
        <v>2016.0</v>
      </c>
      <c r="C883" s="3" t="s">
        <v>4787</v>
      </c>
      <c r="D883" s="3" t="s">
        <v>17</v>
      </c>
      <c r="E883" s="3">
        <v>9.0</v>
      </c>
      <c r="F883" s="3">
        <v>33.0</v>
      </c>
      <c r="G883" s="3">
        <v>12.0</v>
      </c>
      <c r="H883" s="3">
        <v>36.4</v>
      </c>
      <c r="I883" s="3">
        <v>170.0</v>
      </c>
      <c r="J883" s="3">
        <v>14.2</v>
      </c>
      <c r="K883" s="3">
        <v>1.0</v>
      </c>
      <c r="L883" s="3">
        <v>56.1</v>
      </c>
      <c r="M883" s="3">
        <v>56.6</v>
      </c>
      <c r="N883" s="3">
        <v>38.6</v>
      </c>
      <c r="O883" s="3">
        <v>68.5</v>
      </c>
      <c r="P883" s="3">
        <v>62.1</v>
      </c>
      <c r="Q883" s="3">
        <v>179.0</v>
      </c>
      <c r="R883" s="3">
        <v>172.0</v>
      </c>
      <c r="S883" s="3">
        <v>96.1</v>
      </c>
      <c r="T883" s="3">
        <v>1.0</v>
      </c>
      <c r="U883" s="3">
        <v>0.6</v>
      </c>
      <c r="V883" s="3">
        <v>8.0</v>
      </c>
      <c r="W883" s="3">
        <v>4.5</v>
      </c>
      <c r="X883" s="3">
        <v>171.0</v>
      </c>
      <c r="Y883" s="3">
        <v>95.5</v>
      </c>
      <c r="Z883" s="3">
        <v>0.0</v>
      </c>
      <c r="AA883" s="3">
        <v>0.0</v>
      </c>
      <c r="AB883" s="3">
        <v>52.0</v>
      </c>
      <c r="AC883" s="3">
        <v>4.3</v>
      </c>
      <c r="AD883" s="3">
        <v>0.99</v>
      </c>
      <c r="AE883" s="3">
        <v>13.7</v>
      </c>
      <c r="AF883" s="3">
        <v>35.0</v>
      </c>
      <c r="AG883" s="3">
        <v>3.0</v>
      </c>
      <c r="AH883" s="3">
        <v>20.0</v>
      </c>
      <c r="AI883" s="3">
        <v>0.0</v>
      </c>
      <c r="AJ883" s="3">
        <v>0.0</v>
      </c>
      <c r="AK883" s="3">
        <v>2.0</v>
      </c>
      <c r="AL883" s="3">
        <v>0.0</v>
      </c>
      <c r="AM883" s="3">
        <v>1.0</v>
      </c>
      <c r="AN883" s="3">
        <v>8.0</v>
      </c>
      <c r="AO883" s="3">
        <v>38.7</v>
      </c>
      <c r="AP883" s="3" t="s">
        <v>4795</v>
      </c>
    </row>
    <row r="884">
      <c r="A884" s="2" t="s">
        <v>245</v>
      </c>
      <c r="B884" s="3">
        <v>2023.0</v>
      </c>
      <c r="C884" s="2" t="s">
        <v>4782</v>
      </c>
      <c r="D884" s="2" t="s">
        <v>17</v>
      </c>
      <c r="E884" s="2">
        <v>12.0</v>
      </c>
      <c r="F884" s="2">
        <v>22.0</v>
      </c>
      <c r="G884" s="2">
        <v>9.0</v>
      </c>
      <c r="H884" s="2">
        <v>40.9</v>
      </c>
      <c r="I884" s="2">
        <v>133.0</v>
      </c>
      <c r="J884" s="2">
        <v>14.8</v>
      </c>
      <c r="K884" s="2">
        <v>2.0</v>
      </c>
      <c r="L884" s="2">
        <v>56.1</v>
      </c>
      <c r="M884" s="2">
        <v>56.3</v>
      </c>
      <c r="N884" s="2">
        <v>80.9</v>
      </c>
      <c r="O884" s="2">
        <v>67.9</v>
      </c>
      <c r="P884" s="2" t="s">
        <v>4777</v>
      </c>
      <c r="Q884" s="2">
        <v>162.0</v>
      </c>
      <c r="R884" s="2">
        <v>149.0</v>
      </c>
      <c r="S884" s="2">
        <v>92.0</v>
      </c>
      <c r="T884" s="2">
        <v>0.0</v>
      </c>
      <c r="U884" s="2">
        <v>0.0</v>
      </c>
      <c r="V884" s="2">
        <v>10.0</v>
      </c>
      <c r="W884" s="2">
        <v>6.2</v>
      </c>
      <c r="X884" s="2">
        <v>152.0</v>
      </c>
      <c r="Y884" s="2">
        <v>93.8</v>
      </c>
      <c r="Z884" s="2">
        <v>0.0</v>
      </c>
      <c r="AA884" s="2">
        <v>0.0</v>
      </c>
      <c r="AB884" s="2">
        <v>25.0</v>
      </c>
      <c r="AC884" s="2">
        <v>2.8</v>
      </c>
      <c r="AD884" s="2">
        <v>0.89</v>
      </c>
      <c r="AE884" s="2">
        <v>13.6</v>
      </c>
      <c r="AF884" s="2">
        <v>32.0</v>
      </c>
      <c r="AG884" s="2">
        <v>0.0</v>
      </c>
      <c r="AH884" s="2">
        <v>0.0</v>
      </c>
      <c r="AI884" s="2">
        <v>8.0</v>
      </c>
      <c r="AJ884" s="2">
        <v>2.0</v>
      </c>
      <c r="AK884" s="2">
        <v>2.0</v>
      </c>
      <c r="AL884" s="2">
        <v>0.0</v>
      </c>
      <c r="AM884" s="2">
        <v>1.0</v>
      </c>
      <c r="AN884" s="2">
        <v>6.0</v>
      </c>
      <c r="AO884" s="2">
        <v>53.8</v>
      </c>
      <c r="AP884" s="2" t="s">
        <v>4792</v>
      </c>
    </row>
    <row r="885">
      <c r="A885" s="3" t="s">
        <v>423</v>
      </c>
      <c r="B885" s="3">
        <v>2018.0</v>
      </c>
      <c r="C885" s="3" t="s">
        <v>4805</v>
      </c>
      <c r="D885" s="3" t="s">
        <v>17</v>
      </c>
      <c r="E885" s="3">
        <v>2.0</v>
      </c>
      <c r="F885" s="3">
        <v>1.0</v>
      </c>
      <c r="G885" s="3">
        <v>1.0</v>
      </c>
      <c r="H885" s="3">
        <v>100.0</v>
      </c>
      <c r="I885" s="3">
        <v>3.0</v>
      </c>
      <c r="J885" s="3">
        <v>3.0</v>
      </c>
      <c r="K885" s="3">
        <v>0.0</v>
      </c>
      <c r="L885" s="3">
        <v>56.1</v>
      </c>
      <c r="M885" s="3">
        <v>55.7</v>
      </c>
      <c r="N885" s="3">
        <v>66.7</v>
      </c>
      <c r="O885" s="3">
        <v>61.0</v>
      </c>
      <c r="P885" s="3" t="s">
        <v>4777</v>
      </c>
      <c r="Q885" s="3">
        <v>9.0</v>
      </c>
      <c r="R885" s="3">
        <v>9.0</v>
      </c>
      <c r="S885" s="3">
        <v>100.0</v>
      </c>
      <c r="T885" s="3">
        <v>0.0</v>
      </c>
      <c r="U885" s="3">
        <v>0.0</v>
      </c>
      <c r="V885" s="3">
        <v>0.0</v>
      </c>
      <c r="W885" s="3">
        <v>0.0</v>
      </c>
      <c r="X885" s="3">
        <v>9.0</v>
      </c>
      <c r="Y885" s="3">
        <v>100.0</v>
      </c>
      <c r="Z885" s="3">
        <v>0.0</v>
      </c>
      <c r="AA885" s="3">
        <v>0.0</v>
      </c>
      <c r="AB885" s="3">
        <v>0.0</v>
      </c>
      <c r="AC885" s="3">
        <v>0.0</v>
      </c>
      <c r="AD885" s="3">
        <v>0.33</v>
      </c>
      <c r="AE885" s="3">
        <v>3.0</v>
      </c>
      <c r="AF885" s="3">
        <v>3.0</v>
      </c>
      <c r="AG885" s="3">
        <v>0.0</v>
      </c>
      <c r="AH885" s="3">
        <v>0.0</v>
      </c>
      <c r="AI885" s="3">
        <v>0.0</v>
      </c>
      <c r="AJ885" s="3">
        <v>0.0</v>
      </c>
      <c r="AK885" s="3">
        <v>0.0</v>
      </c>
      <c r="AL885" s="3">
        <v>0.0</v>
      </c>
      <c r="AM885" s="3">
        <v>0.0</v>
      </c>
      <c r="AN885" s="3">
        <v>0.0</v>
      </c>
      <c r="AO885" s="3">
        <v>79.2</v>
      </c>
      <c r="AP885" s="3" t="s">
        <v>4780</v>
      </c>
    </row>
    <row r="886">
      <c r="A886" s="3" t="s">
        <v>4803</v>
      </c>
      <c r="B886" s="3">
        <v>2021.0</v>
      </c>
      <c r="C886" s="3" t="s">
        <v>4798</v>
      </c>
      <c r="D886" s="3" t="s">
        <v>17</v>
      </c>
      <c r="E886" s="3">
        <v>11.0</v>
      </c>
      <c r="F886" s="3">
        <v>14.0</v>
      </c>
      <c r="G886" s="3">
        <v>7.0</v>
      </c>
      <c r="H886" s="3">
        <v>50.0</v>
      </c>
      <c r="I886" s="3">
        <v>110.0</v>
      </c>
      <c r="J886" s="3">
        <v>15.7</v>
      </c>
      <c r="K886" s="3">
        <v>1.0</v>
      </c>
      <c r="L886" s="3">
        <v>56.0</v>
      </c>
      <c r="M886" s="3">
        <v>57.0</v>
      </c>
      <c r="N886" s="3">
        <v>56.4</v>
      </c>
      <c r="O886" s="3">
        <v>66.7</v>
      </c>
      <c r="P886" s="3" t="s">
        <v>4777</v>
      </c>
      <c r="Q886" s="3">
        <v>128.0</v>
      </c>
      <c r="R886" s="3">
        <v>123.0</v>
      </c>
      <c r="S886" s="3">
        <v>96.1</v>
      </c>
      <c r="T886" s="3">
        <v>0.0</v>
      </c>
      <c r="U886" s="3">
        <v>0.0</v>
      </c>
      <c r="V886" s="3">
        <v>10.0</v>
      </c>
      <c r="W886" s="3">
        <v>7.8</v>
      </c>
      <c r="X886" s="3">
        <v>117.0</v>
      </c>
      <c r="Y886" s="3">
        <v>91.4</v>
      </c>
      <c r="Z886" s="3">
        <v>1.0</v>
      </c>
      <c r="AA886" s="3">
        <v>0.8</v>
      </c>
      <c r="AB886" s="3">
        <v>34.0</v>
      </c>
      <c r="AC886" s="3">
        <v>4.9</v>
      </c>
      <c r="AD886" s="3">
        <v>0.89</v>
      </c>
      <c r="AE886" s="3">
        <v>17.3</v>
      </c>
      <c r="AF886" s="3">
        <v>30.0</v>
      </c>
      <c r="AG886" s="3">
        <v>1.0</v>
      </c>
      <c r="AH886" s="3">
        <v>12.5</v>
      </c>
      <c r="AI886" s="3">
        <v>2.0</v>
      </c>
      <c r="AJ886" s="3">
        <v>2.0</v>
      </c>
      <c r="AK886" s="3">
        <v>0.0</v>
      </c>
      <c r="AL886" s="3">
        <v>0.0</v>
      </c>
      <c r="AM886" s="3">
        <v>0.0</v>
      </c>
      <c r="AN886" s="3">
        <v>5.0</v>
      </c>
      <c r="AO886" s="3">
        <v>100.3</v>
      </c>
      <c r="AP886" s="3" t="s">
        <v>4792</v>
      </c>
    </row>
    <row r="887">
      <c r="A887" s="3" t="s">
        <v>5110</v>
      </c>
      <c r="B887" s="3">
        <v>2022.0</v>
      </c>
      <c r="C887" s="3" t="s">
        <v>4879</v>
      </c>
      <c r="D887" s="3" t="s">
        <v>17</v>
      </c>
      <c r="E887" s="3">
        <v>8.0</v>
      </c>
      <c r="F887" s="3">
        <v>10.0</v>
      </c>
      <c r="G887" s="3">
        <v>4.0</v>
      </c>
      <c r="H887" s="3">
        <v>40.0</v>
      </c>
      <c r="I887" s="3">
        <v>30.0</v>
      </c>
      <c r="J887" s="3">
        <v>7.5</v>
      </c>
      <c r="K887" s="3">
        <v>0.0</v>
      </c>
      <c r="L887" s="3">
        <v>56.0</v>
      </c>
      <c r="M887" s="3">
        <v>55.3</v>
      </c>
      <c r="N887" s="3">
        <v>49.8</v>
      </c>
      <c r="O887" s="3">
        <v>65.7</v>
      </c>
      <c r="P887" s="3" t="s">
        <v>4777</v>
      </c>
      <c r="Q887" s="3">
        <v>47.0</v>
      </c>
      <c r="R887" s="3">
        <v>43.0</v>
      </c>
      <c r="S887" s="3">
        <v>91.5</v>
      </c>
      <c r="T887" s="3">
        <v>0.0</v>
      </c>
      <c r="U887" s="3">
        <v>0.0</v>
      </c>
      <c r="V887" s="3">
        <v>24.0</v>
      </c>
      <c r="W887" s="3">
        <v>51.1</v>
      </c>
      <c r="X887" s="3">
        <v>22.0</v>
      </c>
      <c r="Y887" s="3">
        <v>46.8</v>
      </c>
      <c r="Z887" s="3">
        <v>0.0</v>
      </c>
      <c r="AA887" s="3">
        <v>0.0</v>
      </c>
      <c r="AB887" s="3">
        <v>39.0</v>
      </c>
      <c r="AC887" s="3">
        <v>9.8</v>
      </c>
      <c r="AD887" s="3">
        <v>0.7</v>
      </c>
      <c r="AE887" s="3">
        <v>8.1</v>
      </c>
      <c r="AF887" s="3">
        <v>14.0</v>
      </c>
      <c r="AG887" s="3">
        <v>1.0</v>
      </c>
      <c r="AH887" s="3">
        <v>20.0</v>
      </c>
      <c r="AI887" s="3">
        <v>2.0</v>
      </c>
      <c r="AJ887" s="3">
        <v>0.0</v>
      </c>
      <c r="AK887" s="3">
        <v>0.0</v>
      </c>
      <c r="AL887" s="3">
        <v>0.0</v>
      </c>
      <c r="AM887" s="3">
        <v>0.0</v>
      </c>
      <c r="AN887" s="3">
        <v>2.0</v>
      </c>
      <c r="AO887" s="3">
        <v>47.9</v>
      </c>
      <c r="AP887" s="3" t="s">
        <v>4780</v>
      </c>
    </row>
    <row r="888">
      <c r="A888" s="3" t="s">
        <v>5246</v>
      </c>
      <c r="B888" s="3">
        <v>2021.0</v>
      </c>
      <c r="C888" s="3" t="s">
        <v>4898</v>
      </c>
      <c r="D888" s="3" t="s">
        <v>17</v>
      </c>
      <c r="E888" s="3">
        <v>2.0</v>
      </c>
      <c r="F888" s="3">
        <v>1.0</v>
      </c>
      <c r="G888" s="3">
        <v>1.0</v>
      </c>
      <c r="H888" s="3">
        <v>100.0</v>
      </c>
      <c r="I888" s="3">
        <v>0.0</v>
      </c>
      <c r="J888" s="3">
        <v>0.0</v>
      </c>
      <c r="K888" s="3">
        <v>0.0</v>
      </c>
      <c r="L888" s="3">
        <v>56.0</v>
      </c>
      <c r="M888" s="3">
        <v>56.2</v>
      </c>
      <c r="N888" s="3">
        <v>66.7</v>
      </c>
      <c r="O888" s="3">
        <v>61.0</v>
      </c>
      <c r="P888" s="3" t="s">
        <v>4777</v>
      </c>
      <c r="Q888" s="3">
        <v>7.0</v>
      </c>
      <c r="R888" s="3">
        <v>7.0</v>
      </c>
      <c r="S888" s="3">
        <v>100.0</v>
      </c>
      <c r="T888" s="3">
        <v>0.0</v>
      </c>
      <c r="U888" s="3">
        <v>0.0</v>
      </c>
      <c r="V888" s="3">
        <v>4.0</v>
      </c>
      <c r="W888" s="3">
        <v>57.1</v>
      </c>
      <c r="X888" s="3">
        <v>3.0</v>
      </c>
      <c r="Y888" s="3">
        <v>42.9</v>
      </c>
      <c r="Z888" s="3">
        <v>0.0</v>
      </c>
      <c r="AA888" s="3">
        <v>0.0</v>
      </c>
      <c r="AB888" s="3">
        <v>4.0</v>
      </c>
      <c r="AC888" s="3">
        <v>4.0</v>
      </c>
      <c r="AD888" s="3">
        <v>0.0</v>
      </c>
      <c r="AE888" s="3">
        <v>-4.0</v>
      </c>
      <c r="AF888" s="3">
        <v>0.0</v>
      </c>
      <c r="AG888" s="3">
        <v>0.0</v>
      </c>
      <c r="AH888" s="3">
        <v>0.0</v>
      </c>
      <c r="AI888" s="3">
        <v>0.0</v>
      </c>
      <c r="AJ888" s="3">
        <v>0.0</v>
      </c>
      <c r="AK888" s="3">
        <v>0.0</v>
      </c>
      <c r="AL888" s="3">
        <v>0.0</v>
      </c>
      <c r="AM888" s="3">
        <v>0.0</v>
      </c>
      <c r="AN888" s="3">
        <v>0.0</v>
      </c>
      <c r="AO888" s="3">
        <v>79.2</v>
      </c>
      <c r="AP888" s="3" t="s">
        <v>4780</v>
      </c>
    </row>
    <row r="889">
      <c r="A889" s="3" t="s">
        <v>4983</v>
      </c>
      <c r="B889" s="3">
        <v>2017.0</v>
      </c>
      <c r="C889" s="3" t="s">
        <v>4790</v>
      </c>
      <c r="D889" s="3" t="s">
        <v>17</v>
      </c>
      <c r="E889" s="3">
        <v>11.0</v>
      </c>
      <c r="F889" s="3">
        <v>16.0</v>
      </c>
      <c r="G889" s="3">
        <v>8.0</v>
      </c>
      <c r="H889" s="3">
        <v>50.0</v>
      </c>
      <c r="I889" s="3">
        <v>136.0</v>
      </c>
      <c r="J889" s="3">
        <v>17.0</v>
      </c>
      <c r="K889" s="3">
        <v>2.0</v>
      </c>
      <c r="L889" s="3">
        <v>55.9</v>
      </c>
      <c r="M889" s="3">
        <v>54.5</v>
      </c>
      <c r="N889" s="3">
        <v>27.8</v>
      </c>
      <c r="O889" s="3">
        <v>68.2</v>
      </c>
      <c r="P889" s="3" t="s">
        <v>4777</v>
      </c>
      <c r="Q889" s="3">
        <v>112.0</v>
      </c>
      <c r="R889" s="3">
        <v>109.0</v>
      </c>
      <c r="S889" s="3">
        <v>97.3</v>
      </c>
      <c r="T889" s="3">
        <v>0.0</v>
      </c>
      <c r="U889" s="3">
        <v>0.0</v>
      </c>
      <c r="V889" s="3">
        <v>14.0</v>
      </c>
      <c r="W889" s="3">
        <v>12.5</v>
      </c>
      <c r="X889" s="3">
        <v>98.0</v>
      </c>
      <c r="Y889" s="3">
        <v>87.5</v>
      </c>
      <c r="Z889" s="3">
        <v>0.0</v>
      </c>
      <c r="AA889" s="3">
        <v>0.0</v>
      </c>
      <c r="AB889" s="3">
        <v>13.0</v>
      </c>
      <c r="AC889" s="3">
        <v>1.6</v>
      </c>
      <c r="AD889" s="3">
        <v>1.25</v>
      </c>
      <c r="AE889" s="3">
        <v>21.3</v>
      </c>
      <c r="AF889" s="3">
        <v>47.0</v>
      </c>
      <c r="AG889" s="3">
        <v>3.0</v>
      </c>
      <c r="AH889" s="3">
        <v>27.3</v>
      </c>
      <c r="AI889" s="3">
        <v>4.0</v>
      </c>
      <c r="AJ889" s="3">
        <v>1.0</v>
      </c>
      <c r="AK889" s="3">
        <v>1.0</v>
      </c>
      <c r="AL889" s="3">
        <v>0.0</v>
      </c>
      <c r="AM889" s="3">
        <v>0.0</v>
      </c>
      <c r="AN889" s="3">
        <v>6.0</v>
      </c>
      <c r="AO889" s="3">
        <v>92.7</v>
      </c>
      <c r="AP889" s="3" t="s">
        <v>4778</v>
      </c>
    </row>
    <row r="890">
      <c r="A890" s="3" t="s">
        <v>4918</v>
      </c>
      <c r="B890" s="3">
        <v>2022.0</v>
      </c>
      <c r="C890" s="3" t="s">
        <v>4804</v>
      </c>
      <c r="D890" s="3" t="s">
        <v>17</v>
      </c>
      <c r="E890" s="3">
        <v>12.0</v>
      </c>
      <c r="F890" s="3">
        <v>16.0</v>
      </c>
      <c r="G890" s="3">
        <v>11.0</v>
      </c>
      <c r="H890" s="3">
        <v>68.8</v>
      </c>
      <c r="I890" s="3">
        <v>89.0</v>
      </c>
      <c r="J890" s="3">
        <v>8.1</v>
      </c>
      <c r="K890" s="3">
        <v>1.0</v>
      </c>
      <c r="L890" s="3">
        <v>55.9</v>
      </c>
      <c r="M890" s="3">
        <v>56.6</v>
      </c>
      <c r="N890" s="3">
        <v>49.5</v>
      </c>
      <c r="O890" s="3">
        <v>39.2</v>
      </c>
      <c r="P890" s="3" t="s">
        <v>4777</v>
      </c>
      <c r="Q890" s="3">
        <v>108.0</v>
      </c>
      <c r="R890" s="3">
        <v>102.0</v>
      </c>
      <c r="S890" s="3">
        <v>94.4</v>
      </c>
      <c r="T890" s="3">
        <v>0.0</v>
      </c>
      <c r="U890" s="3">
        <v>0.0</v>
      </c>
      <c r="V890" s="3">
        <v>38.0</v>
      </c>
      <c r="W890" s="3">
        <v>35.2</v>
      </c>
      <c r="X890" s="3">
        <v>67.0</v>
      </c>
      <c r="Y890" s="3">
        <v>62.0</v>
      </c>
      <c r="Z890" s="3">
        <v>2.0</v>
      </c>
      <c r="AA890" s="3">
        <v>1.9</v>
      </c>
      <c r="AB890" s="3">
        <v>80.0</v>
      </c>
      <c r="AC890" s="3">
        <v>7.3</v>
      </c>
      <c r="AD890" s="3">
        <v>0.87</v>
      </c>
      <c r="AE890" s="3">
        <v>6.6</v>
      </c>
      <c r="AF890" s="3">
        <v>29.0</v>
      </c>
      <c r="AG890" s="3">
        <v>2.0</v>
      </c>
      <c r="AH890" s="3">
        <v>15.4</v>
      </c>
      <c r="AI890" s="3">
        <v>1.0</v>
      </c>
      <c r="AJ890" s="3">
        <v>0.0</v>
      </c>
      <c r="AK890" s="3">
        <v>2.0</v>
      </c>
      <c r="AL890" s="3">
        <v>0.0</v>
      </c>
      <c r="AM890" s="3">
        <v>6.0</v>
      </c>
      <c r="AN890" s="3">
        <v>3.0</v>
      </c>
      <c r="AO890" s="3">
        <v>63.8</v>
      </c>
      <c r="AP890" s="3" t="s">
        <v>4778</v>
      </c>
    </row>
    <row r="891">
      <c r="A891" s="3" t="s">
        <v>5044</v>
      </c>
      <c r="B891" s="3">
        <v>2020.0</v>
      </c>
      <c r="C891" s="3" t="s">
        <v>4786</v>
      </c>
      <c r="D891" s="3" t="s">
        <v>17</v>
      </c>
      <c r="E891" s="3">
        <v>4.0</v>
      </c>
      <c r="F891" s="3">
        <v>7.0</v>
      </c>
      <c r="G891" s="3">
        <v>4.0</v>
      </c>
      <c r="H891" s="3">
        <v>57.1</v>
      </c>
      <c r="I891" s="3">
        <v>52.0</v>
      </c>
      <c r="J891" s="3">
        <v>13.0</v>
      </c>
      <c r="K891" s="3">
        <v>0.0</v>
      </c>
      <c r="L891" s="3">
        <v>55.9</v>
      </c>
      <c r="M891" s="3">
        <v>56.0</v>
      </c>
      <c r="N891" s="3">
        <v>26.0</v>
      </c>
      <c r="O891" s="3">
        <v>65.0</v>
      </c>
      <c r="P891" s="3" t="s">
        <v>4777</v>
      </c>
      <c r="Q891" s="3">
        <v>42.0</v>
      </c>
      <c r="R891" s="3">
        <v>41.0</v>
      </c>
      <c r="S891" s="3">
        <v>97.6</v>
      </c>
      <c r="T891" s="3">
        <v>0.0</v>
      </c>
      <c r="U891" s="3">
        <v>0.0</v>
      </c>
      <c r="V891" s="3">
        <v>38.0</v>
      </c>
      <c r="W891" s="3">
        <v>90.5</v>
      </c>
      <c r="X891" s="3">
        <v>4.0</v>
      </c>
      <c r="Y891" s="3">
        <v>9.5</v>
      </c>
      <c r="Z891" s="3">
        <v>0.0</v>
      </c>
      <c r="AA891" s="3">
        <v>0.0</v>
      </c>
      <c r="AB891" s="3">
        <v>36.0</v>
      </c>
      <c r="AC891" s="3">
        <v>9.0</v>
      </c>
      <c r="AD891" s="3">
        <v>1.27</v>
      </c>
      <c r="AE891" s="3">
        <v>11.9</v>
      </c>
      <c r="AF891" s="3">
        <v>22.0</v>
      </c>
      <c r="AG891" s="3">
        <v>2.0</v>
      </c>
      <c r="AH891" s="3">
        <v>33.3</v>
      </c>
      <c r="AI891" s="3">
        <v>0.0</v>
      </c>
      <c r="AJ891" s="3">
        <v>0.0</v>
      </c>
      <c r="AK891" s="3">
        <v>0.0</v>
      </c>
      <c r="AL891" s="3">
        <v>0.0</v>
      </c>
      <c r="AM891" s="3">
        <v>0.0</v>
      </c>
      <c r="AN891" s="3">
        <v>2.0</v>
      </c>
      <c r="AO891" s="3">
        <v>80.7</v>
      </c>
      <c r="AP891" s="3" t="s">
        <v>4780</v>
      </c>
    </row>
    <row r="892">
      <c r="A892" s="3" t="s">
        <v>4979</v>
      </c>
      <c r="B892" s="3">
        <v>2016.0</v>
      </c>
      <c r="C892" s="3" t="s">
        <v>4779</v>
      </c>
      <c r="D892" s="3" t="s">
        <v>17</v>
      </c>
      <c r="E892" s="3">
        <v>2.0</v>
      </c>
      <c r="F892" s="3">
        <v>3.0</v>
      </c>
      <c r="G892" s="3">
        <v>1.0</v>
      </c>
      <c r="H892" s="3">
        <v>33.3</v>
      </c>
      <c r="I892" s="3">
        <v>13.0</v>
      </c>
      <c r="J892" s="3">
        <v>13.0</v>
      </c>
      <c r="K892" s="3">
        <v>0.0</v>
      </c>
      <c r="L892" s="3">
        <v>55.9</v>
      </c>
      <c r="M892" s="3">
        <v>55.3</v>
      </c>
      <c r="N892" s="3">
        <v>24.5</v>
      </c>
      <c r="O892" s="3">
        <v>68.0</v>
      </c>
      <c r="P892" s="3" t="s">
        <v>4777</v>
      </c>
      <c r="Q892" s="3">
        <v>13.0</v>
      </c>
      <c r="R892" s="3">
        <v>12.0</v>
      </c>
      <c r="S892" s="3">
        <v>92.3</v>
      </c>
      <c r="T892" s="3">
        <v>0.0</v>
      </c>
      <c r="U892" s="3">
        <v>0.0</v>
      </c>
      <c r="V892" s="3">
        <v>1.0</v>
      </c>
      <c r="W892" s="3">
        <v>7.7</v>
      </c>
      <c r="X892" s="3">
        <v>12.0</v>
      </c>
      <c r="Y892" s="3">
        <v>92.3</v>
      </c>
      <c r="Z892" s="3">
        <v>0.0</v>
      </c>
      <c r="AA892" s="3">
        <v>0.0</v>
      </c>
      <c r="AB892" s="3">
        <v>2.0</v>
      </c>
      <c r="AC892" s="3">
        <v>2.0</v>
      </c>
      <c r="AD892" s="3">
        <v>1.08</v>
      </c>
      <c r="AE892" s="3">
        <v>17.3</v>
      </c>
      <c r="AF892" s="3">
        <v>13.0</v>
      </c>
      <c r="AG892" s="3">
        <v>1.0</v>
      </c>
      <c r="AH892" s="3">
        <v>50.0</v>
      </c>
      <c r="AI892" s="3">
        <v>0.0</v>
      </c>
      <c r="AJ892" s="3">
        <v>0.0</v>
      </c>
      <c r="AK892" s="3">
        <v>0.0</v>
      </c>
      <c r="AL892" s="3">
        <v>0.0</v>
      </c>
      <c r="AM892" s="3">
        <v>0.0</v>
      </c>
      <c r="AN892" s="3">
        <v>1.0</v>
      </c>
      <c r="AO892" s="3">
        <v>47.9</v>
      </c>
      <c r="AP892" s="3" t="s">
        <v>4780</v>
      </c>
    </row>
    <row r="893">
      <c r="A893" s="3" t="s">
        <v>2915</v>
      </c>
      <c r="B893" s="3">
        <v>2020.0</v>
      </c>
      <c r="C893" s="3" t="s">
        <v>4793</v>
      </c>
      <c r="D893" s="3" t="s">
        <v>17</v>
      </c>
      <c r="E893" s="3">
        <v>3.0</v>
      </c>
      <c r="F893" s="3">
        <v>2.0</v>
      </c>
      <c r="G893" s="3">
        <v>1.0</v>
      </c>
      <c r="H893" s="3">
        <v>50.0</v>
      </c>
      <c r="I893" s="3">
        <v>5.0</v>
      </c>
      <c r="J893" s="3">
        <v>5.0</v>
      </c>
      <c r="K893" s="3">
        <v>0.0</v>
      </c>
      <c r="L893" s="3">
        <v>55.9</v>
      </c>
      <c r="M893" s="3">
        <v>56.3</v>
      </c>
      <c r="N893" s="3">
        <v>70.7</v>
      </c>
      <c r="O893" s="3">
        <v>62.9</v>
      </c>
      <c r="P893" s="3" t="s">
        <v>4777</v>
      </c>
      <c r="Q893" s="3">
        <v>10.0</v>
      </c>
      <c r="R893" s="3">
        <v>9.0</v>
      </c>
      <c r="S893" s="3">
        <v>90.0</v>
      </c>
      <c r="T893" s="3">
        <v>0.0</v>
      </c>
      <c r="U893" s="3">
        <v>0.0</v>
      </c>
      <c r="V893" s="3">
        <v>10.0</v>
      </c>
      <c r="W893" s="3">
        <v>100.0</v>
      </c>
      <c r="X893" s="3">
        <v>0.0</v>
      </c>
      <c r="Y893" s="3">
        <v>0.0</v>
      </c>
      <c r="Z893" s="3">
        <v>0.0</v>
      </c>
      <c r="AA893" s="3">
        <v>0.0</v>
      </c>
      <c r="AB893" s="3">
        <v>9.0</v>
      </c>
      <c r="AC893" s="3">
        <v>9.0</v>
      </c>
      <c r="AD893" s="3">
        <v>0.56</v>
      </c>
      <c r="AE893" s="3">
        <v>2.0</v>
      </c>
      <c r="AF893" s="3">
        <v>5.0</v>
      </c>
      <c r="AG893" s="3">
        <v>0.0</v>
      </c>
      <c r="AH893" s="3">
        <v>0.0</v>
      </c>
      <c r="AI893" s="3">
        <v>0.0</v>
      </c>
      <c r="AJ893" s="3">
        <v>0.0</v>
      </c>
      <c r="AK893" s="3">
        <v>0.0</v>
      </c>
      <c r="AL893" s="3">
        <v>0.0</v>
      </c>
      <c r="AM893" s="3">
        <v>0.0</v>
      </c>
      <c r="AN893" s="3">
        <v>0.0</v>
      </c>
      <c r="AO893" s="3">
        <v>56.3</v>
      </c>
      <c r="AP893" s="3" t="s">
        <v>4780</v>
      </c>
    </row>
    <row r="894">
      <c r="A894" s="3" t="s">
        <v>2428</v>
      </c>
      <c r="B894" s="3">
        <v>2020.0</v>
      </c>
      <c r="C894" s="3" t="s">
        <v>4804</v>
      </c>
      <c r="D894" s="3" t="s">
        <v>17</v>
      </c>
      <c r="E894" s="3">
        <v>2.0</v>
      </c>
      <c r="F894" s="3">
        <v>2.0</v>
      </c>
      <c r="G894" s="3">
        <v>1.0</v>
      </c>
      <c r="H894" s="3">
        <v>50.0</v>
      </c>
      <c r="I894" s="3">
        <v>4.0</v>
      </c>
      <c r="J894" s="3">
        <v>4.0</v>
      </c>
      <c r="K894" s="3">
        <v>0.0</v>
      </c>
      <c r="L894" s="3">
        <v>55.9</v>
      </c>
      <c r="M894" s="3">
        <v>55.4</v>
      </c>
      <c r="N894" s="3">
        <v>66.7</v>
      </c>
      <c r="O894" s="3">
        <v>61.0</v>
      </c>
      <c r="P894" s="3" t="s">
        <v>4777</v>
      </c>
      <c r="Q894" s="3">
        <v>13.0</v>
      </c>
      <c r="R894" s="3">
        <v>12.0</v>
      </c>
      <c r="S894" s="3">
        <v>92.3</v>
      </c>
      <c r="T894" s="3">
        <v>0.0</v>
      </c>
      <c r="U894" s="3">
        <v>0.0</v>
      </c>
      <c r="V894" s="3">
        <v>11.0</v>
      </c>
      <c r="W894" s="3">
        <v>84.6</v>
      </c>
      <c r="X894" s="3">
        <v>2.0</v>
      </c>
      <c r="Y894" s="3">
        <v>15.4</v>
      </c>
      <c r="Z894" s="3">
        <v>0.0</v>
      </c>
      <c r="AA894" s="3">
        <v>0.0</v>
      </c>
      <c r="AB894" s="3">
        <v>-1.0</v>
      </c>
      <c r="AC894" s="3">
        <v>-1.0</v>
      </c>
      <c r="AD894" s="3">
        <v>0.33</v>
      </c>
      <c r="AE894" s="3">
        <v>7.0</v>
      </c>
      <c r="AF894" s="3">
        <v>4.0</v>
      </c>
      <c r="AG894" s="3">
        <v>0.0</v>
      </c>
      <c r="AH894" s="3">
        <v>0.0</v>
      </c>
      <c r="AI894" s="3">
        <v>2.0</v>
      </c>
      <c r="AJ894" s="3">
        <v>1.0</v>
      </c>
      <c r="AK894" s="3">
        <v>0.0</v>
      </c>
      <c r="AL894" s="3">
        <v>0.0</v>
      </c>
      <c r="AM894" s="3">
        <v>0.0</v>
      </c>
      <c r="AN894" s="3">
        <v>0.0</v>
      </c>
      <c r="AO894" s="3">
        <v>56.3</v>
      </c>
      <c r="AP894" s="3" t="s">
        <v>4780</v>
      </c>
    </row>
    <row r="895">
      <c r="A895" s="3" t="s">
        <v>5175</v>
      </c>
      <c r="B895" s="3">
        <v>2018.0</v>
      </c>
      <c r="C895" s="3" t="s">
        <v>4793</v>
      </c>
      <c r="D895" s="3" t="s">
        <v>17</v>
      </c>
      <c r="E895" s="3">
        <v>12.0</v>
      </c>
      <c r="F895" s="3">
        <v>34.0</v>
      </c>
      <c r="G895" s="3">
        <v>20.0</v>
      </c>
      <c r="H895" s="3">
        <v>58.8</v>
      </c>
      <c r="I895" s="3">
        <v>221.0</v>
      </c>
      <c r="J895" s="3">
        <v>11.1</v>
      </c>
      <c r="K895" s="3">
        <v>1.0</v>
      </c>
      <c r="L895" s="3">
        <v>55.7</v>
      </c>
      <c r="M895" s="3">
        <v>54.7</v>
      </c>
      <c r="N895" s="3">
        <v>63.6</v>
      </c>
      <c r="O895" s="3">
        <v>71.8</v>
      </c>
      <c r="P895" s="3" t="s">
        <v>4777</v>
      </c>
      <c r="Q895" s="3">
        <v>234.0</v>
      </c>
      <c r="R895" s="3">
        <v>220.0</v>
      </c>
      <c r="S895" s="3">
        <v>94.0</v>
      </c>
      <c r="T895" s="3">
        <v>0.0</v>
      </c>
      <c r="U895" s="3">
        <v>0.0</v>
      </c>
      <c r="V895" s="3">
        <v>211.0</v>
      </c>
      <c r="W895" s="3">
        <v>90.2</v>
      </c>
      <c r="X895" s="3">
        <v>23.0</v>
      </c>
      <c r="Y895" s="3">
        <v>9.8</v>
      </c>
      <c r="Z895" s="3">
        <v>0.0</v>
      </c>
      <c r="AA895" s="3">
        <v>0.0</v>
      </c>
      <c r="AB895" s="3">
        <v>123.0</v>
      </c>
      <c r="AC895" s="3">
        <v>6.2</v>
      </c>
      <c r="AD895" s="3">
        <v>1.0</v>
      </c>
      <c r="AE895" s="3">
        <v>8.6</v>
      </c>
      <c r="AF895" s="3">
        <v>71.0</v>
      </c>
      <c r="AG895" s="3">
        <v>2.0</v>
      </c>
      <c r="AH895" s="3">
        <v>9.1</v>
      </c>
      <c r="AI895" s="3">
        <v>5.0</v>
      </c>
      <c r="AJ895" s="3">
        <v>3.0</v>
      </c>
      <c r="AK895" s="3">
        <v>0.0</v>
      </c>
      <c r="AL895" s="3">
        <v>0.0</v>
      </c>
      <c r="AM895" s="3">
        <v>2.0</v>
      </c>
      <c r="AN895" s="3">
        <v>9.0</v>
      </c>
      <c r="AO895" s="3">
        <v>88.0</v>
      </c>
      <c r="AP895" s="3" t="s">
        <v>4780</v>
      </c>
    </row>
    <row r="896">
      <c r="A896" s="3" t="s">
        <v>5007</v>
      </c>
      <c r="B896" s="3">
        <v>2020.0</v>
      </c>
      <c r="C896" s="3" t="s">
        <v>4805</v>
      </c>
      <c r="D896" s="3" t="s">
        <v>17</v>
      </c>
      <c r="E896" s="3">
        <v>9.0</v>
      </c>
      <c r="F896" s="3">
        <v>20.0</v>
      </c>
      <c r="G896" s="3">
        <v>17.0</v>
      </c>
      <c r="H896" s="3">
        <v>85.0</v>
      </c>
      <c r="I896" s="3">
        <v>186.0</v>
      </c>
      <c r="J896" s="3">
        <v>10.9</v>
      </c>
      <c r="K896" s="3">
        <v>0.0</v>
      </c>
      <c r="L896" s="3">
        <v>55.7</v>
      </c>
      <c r="M896" s="3">
        <v>56.9</v>
      </c>
      <c r="N896" s="3">
        <v>71.9</v>
      </c>
      <c r="O896" s="3">
        <v>24.8</v>
      </c>
      <c r="P896" s="3" t="s">
        <v>4777</v>
      </c>
      <c r="Q896" s="3">
        <v>109.0</v>
      </c>
      <c r="R896" s="3">
        <v>104.0</v>
      </c>
      <c r="S896" s="3">
        <v>95.4</v>
      </c>
      <c r="T896" s="3">
        <v>0.0</v>
      </c>
      <c r="U896" s="3">
        <v>0.0</v>
      </c>
      <c r="V896" s="3">
        <v>87.0</v>
      </c>
      <c r="W896" s="3">
        <v>79.8</v>
      </c>
      <c r="X896" s="3">
        <v>18.0</v>
      </c>
      <c r="Y896" s="3">
        <v>16.5</v>
      </c>
      <c r="Z896" s="3">
        <v>0.0</v>
      </c>
      <c r="AA896" s="3">
        <v>0.0</v>
      </c>
      <c r="AB896" s="3">
        <v>102.0</v>
      </c>
      <c r="AC896" s="3">
        <v>6.0</v>
      </c>
      <c r="AD896" s="3">
        <v>1.79</v>
      </c>
      <c r="AE896" s="3">
        <v>6.7</v>
      </c>
      <c r="AF896" s="3">
        <v>30.0</v>
      </c>
      <c r="AG896" s="3">
        <v>1.0</v>
      </c>
      <c r="AH896" s="3">
        <v>5.6</v>
      </c>
      <c r="AI896" s="3">
        <v>1.0</v>
      </c>
      <c r="AJ896" s="3">
        <v>1.0</v>
      </c>
      <c r="AK896" s="3">
        <v>0.0</v>
      </c>
      <c r="AL896" s="3">
        <v>2.0</v>
      </c>
      <c r="AM896" s="3">
        <v>0.0</v>
      </c>
      <c r="AN896" s="3">
        <v>10.0</v>
      </c>
      <c r="AO896" s="3">
        <v>105.4</v>
      </c>
      <c r="AP896" s="3" t="s">
        <v>4780</v>
      </c>
    </row>
    <row r="897">
      <c r="A897" s="3" t="s">
        <v>5259</v>
      </c>
      <c r="B897" s="3">
        <v>2016.0</v>
      </c>
      <c r="C897" s="3" t="s">
        <v>4973</v>
      </c>
      <c r="D897" s="3" t="s">
        <v>17</v>
      </c>
      <c r="E897" s="3">
        <v>10.0</v>
      </c>
      <c r="F897" s="3">
        <v>18.0</v>
      </c>
      <c r="G897" s="3">
        <v>9.0</v>
      </c>
      <c r="H897" s="3">
        <v>50.0</v>
      </c>
      <c r="I897" s="3">
        <v>88.0</v>
      </c>
      <c r="J897" s="3">
        <v>9.8</v>
      </c>
      <c r="K897" s="3">
        <v>0.0</v>
      </c>
      <c r="L897" s="3">
        <v>55.7</v>
      </c>
      <c r="M897" s="3">
        <v>54.5</v>
      </c>
      <c r="N897" s="3">
        <v>22.7</v>
      </c>
      <c r="O897" s="3">
        <v>67.5</v>
      </c>
      <c r="P897" s="3" t="s">
        <v>4777</v>
      </c>
      <c r="Q897" s="3">
        <v>109.0</v>
      </c>
      <c r="R897" s="3">
        <v>102.0</v>
      </c>
      <c r="S897" s="3">
        <v>93.6</v>
      </c>
      <c r="T897" s="3">
        <v>0.0</v>
      </c>
      <c r="U897" s="3">
        <v>0.0</v>
      </c>
      <c r="V897" s="3">
        <v>22.0</v>
      </c>
      <c r="W897" s="3">
        <v>20.2</v>
      </c>
      <c r="X897" s="3">
        <v>87.0</v>
      </c>
      <c r="Y897" s="3">
        <v>79.8</v>
      </c>
      <c r="Z897" s="3">
        <v>0.0</v>
      </c>
      <c r="AA897" s="3">
        <v>0.0</v>
      </c>
      <c r="AB897" s="3">
        <v>14.0</v>
      </c>
      <c r="AC897" s="3">
        <v>1.6</v>
      </c>
      <c r="AD897" s="3">
        <v>0.86</v>
      </c>
      <c r="AE897" s="3">
        <v>13.4</v>
      </c>
      <c r="AF897" s="3">
        <v>14.0</v>
      </c>
      <c r="AG897" s="3">
        <v>4.0</v>
      </c>
      <c r="AH897" s="3">
        <v>30.8</v>
      </c>
      <c r="AI897" s="3">
        <v>0.0</v>
      </c>
      <c r="AJ897" s="3">
        <v>0.0</v>
      </c>
      <c r="AK897" s="3">
        <v>1.0</v>
      </c>
      <c r="AL897" s="3">
        <v>0.0</v>
      </c>
      <c r="AM897" s="3">
        <v>0.0</v>
      </c>
      <c r="AN897" s="3">
        <v>7.0</v>
      </c>
      <c r="AO897" s="3">
        <v>41.0</v>
      </c>
      <c r="AP897" s="3" t="s">
        <v>4778</v>
      </c>
    </row>
    <row r="898">
      <c r="A898" s="3" t="s">
        <v>5144</v>
      </c>
      <c r="B898" s="3">
        <v>2019.0</v>
      </c>
      <c r="C898" s="3" t="s">
        <v>4996</v>
      </c>
      <c r="D898" s="3" t="s">
        <v>17</v>
      </c>
      <c r="E898" s="3">
        <v>12.0</v>
      </c>
      <c r="F898" s="3">
        <v>7.0</v>
      </c>
      <c r="G898" s="3">
        <v>2.0</v>
      </c>
      <c r="H898" s="3">
        <v>28.6</v>
      </c>
      <c r="I898" s="3">
        <v>44.0</v>
      </c>
      <c r="J898" s="3">
        <v>22.0</v>
      </c>
      <c r="K898" s="3">
        <v>0.0</v>
      </c>
      <c r="L898" s="3">
        <v>55.7</v>
      </c>
      <c r="M898" s="3">
        <v>53.6</v>
      </c>
      <c r="N898" s="3">
        <v>70.7</v>
      </c>
      <c r="O898" s="3">
        <v>65.3</v>
      </c>
      <c r="P898" s="3" t="s">
        <v>4777</v>
      </c>
      <c r="Q898" s="3">
        <v>72.0</v>
      </c>
      <c r="R898" s="3">
        <v>68.0</v>
      </c>
      <c r="S898" s="3">
        <v>94.4</v>
      </c>
      <c r="T898" s="3">
        <v>0.0</v>
      </c>
      <c r="U898" s="3">
        <v>0.0</v>
      </c>
      <c r="V898" s="3">
        <v>15.0</v>
      </c>
      <c r="W898" s="3">
        <v>20.8</v>
      </c>
      <c r="X898" s="3">
        <v>55.0</v>
      </c>
      <c r="Y898" s="3">
        <v>76.4</v>
      </c>
      <c r="Z898" s="3">
        <v>2.0</v>
      </c>
      <c r="AA898" s="3">
        <v>2.8</v>
      </c>
      <c r="AB898" s="3">
        <v>9.0</v>
      </c>
      <c r="AC898" s="3">
        <v>4.5</v>
      </c>
      <c r="AD898" s="3">
        <v>0.65</v>
      </c>
      <c r="AE898" s="3">
        <v>22.0</v>
      </c>
      <c r="AF898" s="3">
        <v>41.0</v>
      </c>
      <c r="AG898" s="3">
        <v>0.0</v>
      </c>
      <c r="AH898" s="3">
        <v>0.0</v>
      </c>
      <c r="AI898" s="3">
        <v>3.0</v>
      </c>
      <c r="AJ898" s="3">
        <v>2.0</v>
      </c>
      <c r="AK898" s="3">
        <v>0.0</v>
      </c>
      <c r="AL898" s="3">
        <v>0.0</v>
      </c>
      <c r="AM898" s="3">
        <v>0.0</v>
      </c>
      <c r="AN898" s="3">
        <v>1.0</v>
      </c>
      <c r="AO898" s="3">
        <v>53.3</v>
      </c>
      <c r="AP898" s="3" t="s">
        <v>4778</v>
      </c>
    </row>
    <row r="899">
      <c r="A899" s="3" t="s">
        <v>1283</v>
      </c>
      <c r="B899" s="3">
        <v>2019.0</v>
      </c>
      <c r="C899" s="3" t="s">
        <v>4785</v>
      </c>
      <c r="D899" s="3" t="s">
        <v>17</v>
      </c>
      <c r="E899" s="3">
        <v>10.0</v>
      </c>
      <c r="F899" s="3">
        <v>16.0</v>
      </c>
      <c r="G899" s="3">
        <v>7.0</v>
      </c>
      <c r="H899" s="3">
        <v>43.8</v>
      </c>
      <c r="I899" s="3">
        <v>80.0</v>
      </c>
      <c r="J899" s="3">
        <v>11.4</v>
      </c>
      <c r="K899" s="3">
        <v>0.0</v>
      </c>
      <c r="L899" s="3">
        <v>55.6</v>
      </c>
      <c r="M899" s="3">
        <v>54.9</v>
      </c>
      <c r="N899" s="3">
        <v>56.4</v>
      </c>
      <c r="O899" s="3">
        <v>67.8</v>
      </c>
      <c r="P899" s="3" t="s">
        <v>4777</v>
      </c>
      <c r="Q899" s="3">
        <v>102.0</v>
      </c>
      <c r="R899" s="3">
        <v>95.0</v>
      </c>
      <c r="S899" s="3">
        <v>93.1</v>
      </c>
      <c r="T899" s="3">
        <v>0.0</v>
      </c>
      <c r="U899" s="3">
        <v>0.0</v>
      </c>
      <c r="V899" s="3">
        <v>6.0</v>
      </c>
      <c r="W899" s="3">
        <v>5.9</v>
      </c>
      <c r="X899" s="3">
        <v>96.0</v>
      </c>
      <c r="Y899" s="3">
        <v>94.1</v>
      </c>
      <c r="Z899" s="3">
        <v>0.0</v>
      </c>
      <c r="AA899" s="3">
        <v>0.0</v>
      </c>
      <c r="AB899" s="3">
        <v>49.0</v>
      </c>
      <c r="AC899" s="3">
        <v>7.0</v>
      </c>
      <c r="AD899" s="3">
        <v>0.84</v>
      </c>
      <c r="AE899" s="3">
        <v>8.8</v>
      </c>
      <c r="AF899" s="3">
        <v>26.0</v>
      </c>
      <c r="AG899" s="3">
        <v>1.0</v>
      </c>
      <c r="AH899" s="3">
        <v>12.5</v>
      </c>
      <c r="AI899" s="3">
        <v>3.0</v>
      </c>
      <c r="AJ899" s="3">
        <v>1.0</v>
      </c>
      <c r="AK899" s="3">
        <v>1.0</v>
      </c>
      <c r="AL899" s="3">
        <v>0.0</v>
      </c>
      <c r="AM899" s="3">
        <v>0.0</v>
      </c>
      <c r="AN899" s="3">
        <v>5.0</v>
      </c>
      <c r="AO899" s="3">
        <v>33.3</v>
      </c>
      <c r="AP899" s="3" t="s">
        <v>4783</v>
      </c>
    </row>
    <row r="900">
      <c r="A900" s="3" t="s">
        <v>5116</v>
      </c>
      <c r="B900" s="3">
        <v>2018.0</v>
      </c>
      <c r="C900" s="3" t="s">
        <v>4936</v>
      </c>
      <c r="D900" s="3" t="s">
        <v>17</v>
      </c>
      <c r="E900" s="3">
        <v>8.0</v>
      </c>
      <c r="F900" s="3">
        <v>7.0</v>
      </c>
      <c r="G900" s="3">
        <v>5.0</v>
      </c>
      <c r="H900" s="3">
        <v>71.4</v>
      </c>
      <c r="I900" s="3">
        <v>45.0</v>
      </c>
      <c r="J900" s="3">
        <v>9.0</v>
      </c>
      <c r="K900" s="3">
        <v>0.0</v>
      </c>
      <c r="L900" s="3">
        <v>55.6</v>
      </c>
      <c r="M900" s="3">
        <v>55.5</v>
      </c>
      <c r="N900" s="3">
        <v>76.3</v>
      </c>
      <c r="O900" s="3">
        <v>83.7</v>
      </c>
      <c r="P900" s="3" t="s">
        <v>4777</v>
      </c>
      <c r="Q900" s="3">
        <v>84.0</v>
      </c>
      <c r="R900" s="3">
        <v>78.0</v>
      </c>
      <c r="S900" s="3">
        <v>92.9</v>
      </c>
      <c r="T900" s="3">
        <v>0.0</v>
      </c>
      <c r="U900" s="3">
        <v>0.0</v>
      </c>
      <c r="V900" s="3">
        <v>79.0</v>
      </c>
      <c r="W900" s="3">
        <v>94.0</v>
      </c>
      <c r="X900" s="3">
        <v>5.0</v>
      </c>
      <c r="Y900" s="3">
        <v>6.0</v>
      </c>
      <c r="Z900" s="3">
        <v>0.0</v>
      </c>
      <c r="AA900" s="3">
        <v>0.0</v>
      </c>
      <c r="AB900" s="3">
        <v>6.0</v>
      </c>
      <c r="AC900" s="3">
        <v>1.2</v>
      </c>
      <c r="AD900" s="3">
        <v>0.58</v>
      </c>
      <c r="AE900" s="3">
        <v>9.7</v>
      </c>
      <c r="AF900" s="3">
        <v>20.0</v>
      </c>
      <c r="AG900" s="3">
        <v>0.0</v>
      </c>
      <c r="AH900" s="3">
        <v>0.0</v>
      </c>
      <c r="AI900" s="3">
        <v>1.0</v>
      </c>
      <c r="AJ900" s="3">
        <v>1.0</v>
      </c>
      <c r="AK900" s="3">
        <v>0.0</v>
      </c>
      <c r="AL900" s="3">
        <v>0.0</v>
      </c>
      <c r="AM900" s="3">
        <v>1.0</v>
      </c>
      <c r="AN900" s="3">
        <v>2.0</v>
      </c>
      <c r="AO900" s="3">
        <v>88.4</v>
      </c>
      <c r="AP900" s="3" t="s">
        <v>4780</v>
      </c>
    </row>
    <row r="901">
      <c r="A901" s="2" t="s">
        <v>1451</v>
      </c>
      <c r="B901" s="3">
        <v>2023.0</v>
      </c>
      <c r="C901" s="2" t="s">
        <v>4804</v>
      </c>
      <c r="D901" s="2" t="s">
        <v>17</v>
      </c>
      <c r="E901" s="2">
        <v>12.0</v>
      </c>
      <c r="F901" s="2">
        <v>28.0</v>
      </c>
      <c r="G901" s="2">
        <v>15.0</v>
      </c>
      <c r="H901" s="2">
        <v>53.6</v>
      </c>
      <c r="I901" s="2">
        <v>109.0</v>
      </c>
      <c r="J901" s="2">
        <v>7.3</v>
      </c>
      <c r="K901" s="2">
        <v>3.0</v>
      </c>
      <c r="L901" s="2">
        <v>55.5</v>
      </c>
      <c r="M901" s="2">
        <v>56.4</v>
      </c>
      <c r="N901" s="2">
        <v>70.1</v>
      </c>
      <c r="O901" s="2">
        <v>69.9</v>
      </c>
      <c r="P901" s="2" t="s">
        <v>4777</v>
      </c>
      <c r="Q901" s="2">
        <v>197.0</v>
      </c>
      <c r="R901" s="2">
        <v>189.0</v>
      </c>
      <c r="S901" s="2">
        <v>95.9</v>
      </c>
      <c r="T901" s="2">
        <v>0.0</v>
      </c>
      <c r="U901" s="2">
        <v>0.0</v>
      </c>
      <c r="V901" s="2">
        <v>16.0</v>
      </c>
      <c r="W901" s="2">
        <v>8.1</v>
      </c>
      <c r="X901" s="2">
        <v>181.0</v>
      </c>
      <c r="Y901" s="2">
        <v>91.9</v>
      </c>
      <c r="Z901" s="2">
        <v>0.0</v>
      </c>
      <c r="AA901" s="2">
        <v>0.0</v>
      </c>
      <c r="AB901" s="2">
        <v>32.0</v>
      </c>
      <c r="AC901" s="2">
        <v>2.1</v>
      </c>
      <c r="AD901" s="2">
        <v>0.58</v>
      </c>
      <c r="AE901" s="2">
        <v>9.9</v>
      </c>
      <c r="AF901" s="2">
        <v>19.0</v>
      </c>
      <c r="AG901" s="2">
        <v>1.0</v>
      </c>
      <c r="AH901" s="2">
        <v>6.3</v>
      </c>
      <c r="AI901" s="2">
        <v>5.0</v>
      </c>
      <c r="AJ901" s="2">
        <v>4.0</v>
      </c>
      <c r="AK901" s="2">
        <v>1.0</v>
      </c>
      <c r="AL901" s="2">
        <v>0.0</v>
      </c>
      <c r="AM901" s="2">
        <v>4.0</v>
      </c>
      <c r="AN901" s="2">
        <v>7.0</v>
      </c>
      <c r="AO901" s="2">
        <v>83.8</v>
      </c>
      <c r="AP901" s="2" t="s">
        <v>4778</v>
      </c>
    </row>
    <row r="902">
      <c r="A902" s="3" t="s">
        <v>5247</v>
      </c>
      <c r="B902" s="3">
        <v>2018.0</v>
      </c>
      <c r="C902" s="3" t="s">
        <v>4779</v>
      </c>
      <c r="D902" s="3" t="s">
        <v>17</v>
      </c>
      <c r="E902" s="3">
        <v>7.0</v>
      </c>
      <c r="F902" s="3">
        <v>25.0</v>
      </c>
      <c r="G902" s="3">
        <v>15.0</v>
      </c>
      <c r="H902" s="3">
        <v>60.0</v>
      </c>
      <c r="I902" s="3">
        <v>134.0</v>
      </c>
      <c r="J902" s="3">
        <v>8.9</v>
      </c>
      <c r="K902" s="3">
        <v>0.0</v>
      </c>
      <c r="L902" s="3">
        <v>55.4</v>
      </c>
      <c r="M902" s="3">
        <v>55.2</v>
      </c>
      <c r="N902" s="3">
        <v>69.9</v>
      </c>
      <c r="O902" s="3">
        <v>69.2</v>
      </c>
      <c r="P902" s="3" t="s">
        <v>4777</v>
      </c>
      <c r="Q902" s="3">
        <v>169.0</v>
      </c>
      <c r="R902" s="3">
        <v>155.0</v>
      </c>
      <c r="S902" s="3">
        <v>91.7</v>
      </c>
      <c r="T902" s="3">
        <v>0.0</v>
      </c>
      <c r="U902" s="3">
        <v>0.0</v>
      </c>
      <c r="V902" s="3">
        <v>18.0</v>
      </c>
      <c r="W902" s="3">
        <v>10.7</v>
      </c>
      <c r="X902" s="3">
        <v>151.0</v>
      </c>
      <c r="Y902" s="3">
        <v>89.3</v>
      </c>
      <c r="Z902" s="3">
        <v>0.0</v>
      </c>
      <c r="AA902" s="3">
        <v>0.0</v>
      </c>
      <c r="AB902" s="3">
        <v>54.0</v>
      </c>
      <c r="AC902" s="3">
        <v>3.6</v>
      </c>
      <c r="AD902" s="3">
        <v>0.86</v>
      </c>
      <c r="AE902" s="3">
        <v>9.2</v>
      </c>
      <c r="AF902" s="3">
        <v>18.0</v>
      </c>
      <c r="AG902" s="3">
        <v>1.0</v>
      </c>
      <c r="AH902" s="3">
        <v>6.3</v>
      </c>
      <c r="AI902" s="3">
        <v>3.0</v>
      </c>
      <c r="AJ902" s="3">
        <v>1.0</v>
      </c>
      <c r="AK902" s="3">
        <v>2.0</v>
      </c>
      <c r="AL902" s="3">
        <v>0.0</v>
      </c>
      <c r="AM902" s="3">
        <v>0.0</v>
      </c>
      <c r="AN902" s="3">
        <v>6.0</v>
      </c>
      <c r="AO902" s="3">
        <v>41.1</v>
      </c>
      <c r="AP902" s="3" t="s">
        <v>4778</v>
      </c>
    </row>
    <row r="903">
      <c r="A903" s="3" t="s">
        <v>1043</v>
      </c>
      <c r="B903" s="3">
        <v>2022.0</v>
      </c>
      <c r="C903" s="3" t="s">
        <v>5260</v>
      </c>
      <c r="D903" s="3" t="s">
        <v>17</v>
      </c>
      <c r="E903" s="3">
        <v>1.0</v>
      </c>
      <c r="F903" s="3">
        <v>4.0</v>
      </c>
      <c r="G903" s="3">
        <v>3.0</v>
      </c>
      <c r="H903" s="3">
        <v>75.0</v>
      </c>
      <c r="I903" s="3">
        <v>23.0</v>
      </c>
      <c r="J903" s="3">
        <v>7.7</v>
      </c>
      <c r="K903" s="3">
        <v>0.0</v>
      </c>
      <c r="L903" s="3">
        <v>55.4</v>
      </c>
      <c r="M903" s="3">
        <v>61.5</v>
      </c>
      <c r="N903" s="3">
        <v>73.1</v>
      </c>
      <c r="O903" s="3">
        <v>64.1</v>
      </c>
      <c r="P903" s="3" t="s">
        <v>4777</v>
      </c>
      <c r="Q903" s="3">
        <v>14.0</v>
      </c>
      <c r="R903" s="3">
        <v>13.0</v>
      </c>
      <c r="S903" s="3">
        <v>92.9</v>
      </c>
      <c r="T903" s="3">
        <v>0.0</v>
      </c>
      <c r="U903" s="3">
        <v>0.0</v>
      </c>
      <c r="V903" s="3">
        <v>14.0</v>
      </c>
      <c r="W903" s="3">
        <v>100.0</v>
      </c>
      <c r="X903" s="3">
        <v>0.0</v>
      </c>
      <c r="Y903" s="3">
        <v>0.0</v>
      </c>
      <c r="Z903" s="3">
        <v>0.0</v>
      </c>
      <c r="AA903" s="3">
        <v>0.0</v>
      </c>
      <c r="AB903" s="3">
        <v>2.0</v>
      </c>
      <c r="AC903" s="3">
        <v>0.7</v>
      </c>
      <c r="AD903" s="3">
        <v>1.77</v>
      </c>
      <c r="AE903" s="3">
        <v>6.8</v>
      </c>
      <c r="AF903" s="3">
        <v>14.0</v>
      </c>
      <c r="AG903" s="3">
        <v>0.0</v>
      </c>
      <c r="AH903" s="3">
        <v>0.0</v>
      </c>
      <c r="AI903" s="3">
        <v>1.0</v>
      </c>
      <c r="AJ903" s="3">
        <v>1.0</v>
      </c>
      <c r="AK903" s="3">
        <v>0.0</v>
      </c>
      <c r="AL903" s="3">
        <v>0.0</v>
      </c>
      <c r="AM903" s="3">
        <v>0.0</v>
      </c>
      <c r="AN903" s="3">
        <v>1.0</v>
      </c>
      <c r="AO903" s="3">
        <v>88.5</v>
      </c>
      <c r="AP903" s="3" t="s">
        <v>4780</v>
      </c>
    </row>
    <row r="904">
      <c r="A904" s="3" t="s">
        <v>1508</v>
      </c>
      <c r="B904" s="3">
        <v>2022.0</v>
      </c>
      <c r="C904" s="3" t="s">
        <v>4781</v>
      </c>
      <c r="D904" s="3" t="s">
        <v>17</v>
      </c>
      <c r="E904" s="3">
        <v>3.0</v>
      </c>
      <c r="F904" s="3">
        <v>2.0</v>
      </c>
      <c r="G904" s="3">
        <v>1.0</v>
      </c>
      <c r="H904" s="3">
        <v>50.0</v>
      </c>
      <c r="I904" s="3">
        <v>7.0</v>
      </c>
      <c r="J904" s="3">
        <v>7.0</v>
      </c>
      <c r="K904" s="3">
        <v>0.0</v>
      </c>
      <c r="L904" s="3">
        <v>55.4</v>
      </c>
      <c r="M904" s="3">
        <v>55.5</v>
      </c>
      <c r="N904" s="3">
        <v>66.7</v>
      </c>
      <c r="O904" s="3">
        <v>61.0</v>
      </c>
      <c r="P904" s="3" t="s">
        <v>4777</v>
      </c>
      <c r="Q904" s="3">
        <v>9.0</v>
      </c>
      <c r="R904" s="3">
        <v>8.0</v>
      </c>
      <c r="S904" s="3">
        <v>88.9</v>
      </c>
      <c r="T904" s="3">
        <v>0.0</v>
      </c>
      <c r="U904" s="3">
        <v>0.0</v>
      </c>
      <c r="V904" s="3">
        <v>0.0</v>
      </c>
      <c r="W904" s="3">
        <v>0.0</v>
      </c>
      <c r="X904" s="3">
        <v>9.0</v>
      </c>
      <c r="Y904" s="3">
        <v>100.0</v>
      </c>
      <c r="Z904" s="3">
        <v>0.0</v>
      </c>
      <c r="AA904" s="3">
        <v>0.0</v>
      </c>
      <c r="AB904" s="3">
        <v>2.0</v>
      </c>
      <c r="AC904" s="3">
        <v>2.0</v>
      </c>
      <c r="AD904" s="3">
        <v>0.88</v>
      </c>
      <c r="AE904" s="3">
        <v>25.5</v>
      </c>
      <c r="AF904" s="3">
        <v>7.0</v>
      </c>
      <c r="AG904" s="3">
        <v>0.0</v>
      </c>
      <c r="AH904" s="3">
        <v>0.0</v>
      </c>
      <c r="AI904" s="3">
        <v>0.0</v>
      </c>
      <c r="AJ904" s="3">
        <v>0.0</v>
      </c>
      <c r="AK904" s="3">
        <v>0.0</v>
      </c>
      <c r="AL904" s="3">
        <v>0.0</v>
      </c>
      <c r="AM904" s="3">
        <v>0.0</v>
      </c>
      <c r="AN904" s="3">
        <v>0.0</v>
      </c>
      <c r="AO904" s="3">
        <v>58.3</v>
      </c>
      <c r="AP904" s="3" t="s">
        <v>4780</v>
      </c>
    </row>
    <row r="905">
      <c r="A905" s="3" t="s">
        <v>5261</v>
      </c>
      <c r="B905" s="3">
        <v>2019.0</v>
      </c>
      <c r="C905" s="3" t="s">
        <v>4781</v>
      </c>
      <c r="D905" s="3" t="s">
        <v>17</v>
      </c>
      <c r="E905" s="3">
        <v>3.0</v>
      </c>
      <c r="F905" s="3">
        <v>4.0</v>
      </c>
      <c r="G905" s="3">
        <v>1.0</v>
      </c>
      <c r="H905" s="3">
        <v>25.0</v>
      </c>
      <c r="I905" s="3">
        <v>2.0</v>
      </c>
      <c r="J905" s="3">
        <v>2.0</v>
      </c>
      <c r="K905" s="3">
        <v>0.0</v>
      </c>
      <c r="L905" s="3">
        <v>55.4</v>
      </c>
      <c r="M905" s="3">
        <v>55.8</v>
      </c>
      <c r="N905" s="3">
        <v>66.7</v>
      </c>
      <c r="O905" s="3">
        <v>61.0</v>
      </c>
      <c r="P905" s="3" t="s">
        <v>4777</v>
      </c>
      <c r="Q905" s="3">
        <v>10.0</v>
      </c>
      <c r="R905" s="3">
        <v>9.0</v>
      </c>
      <c r="S905" s="3">
        <v>90.0</v>
      </c>
      <c r="T905" s="3">
        <v>0.0</v>
      </c>
      <c r="U905" s="3">
        <v>0.0</v>
      </c>
      <c r="V905" s="3">
        <v>1.0</v>
      </c>
      <c r="W905" s="3">
        <v>10.0</v>
      </c>
      <c r="X905" s="3">
        <v>9.0</v>
      </c>
      <c r="Y905" s="3">
        <v>90.0</v>
      </c>
      <c r="Z905" s="3">
        <v>0.0</v>
      </c>
      <c r="AA905" s="3">
        <v>0.0</v>
      </c>
      <c r="AB905" s="3">
        <v>6.0</v>
      </c>
      <c r="AC905" s="3">
        <v>6.0</v>
      </c>
      <c r="AD905" s="3">
        <v>0.22</v>
      </c>
      <c r="AE905" s="3">
        <v>18.3</v>
      </c>
      <c r="AF905" s="3">
        <v>2.0</v>
      </c>
      <c r="AG905" s="3">
        <v>0.0</v>
      </c>
      <c r="AH905" s="3">
        <v>0.0</v>
      </c>
      <c r="AI905" s="3">
        <v>1.0</v>
      </c>
      <c r="AJ905" s="3">
        <v>0.0</v>
      </c>
      <c r="AK905" s="3">
        <v>0.0</v>
      </c>
      <c r="AL905" s="3">
        <v>0.0</v>
      </c>
      <c r="AM905" s="3">
        <v>0.0</v>
      </c>
      <c r="AN905" s="3">
        <v>0.0</v>
      </c>
      <c r="AO905" s="3">
        <v>39.6</v>
      </c>
      <c r="AP905" s="3" t="s">
        <v>4778</v>
      </c>
    </row>
    <row r="906">
      <c r="A906" s="3" t="s">
        <v>5262</v>
      </c>
      <c r="B906" s="3">
        <v>2023.0</v>
      </c>
      <c r="C906" s="3" t="s">
        <v>4898</v>
      </c>
      <c r="D906" s="3" t="s">
        <v>17</v>
      </c>
      <c r="E906" s="3">
        <v>12.0</v>
      </c>
      <c r="F906" s="3">
        <v>32.0</v>
      </c>
      <c r="G906" s="3">
        <v>19.0</v>
      </c>
      <c r="H906" s="3">
        <v>59.4</v>
      </c>
      <c r="I906" s="3">
        <v>250.0</v>
      </c>
      <c r="J906" s="3">
        <v>13.2</v>
      </c>
      <c r="K906" s="3">
        <v>2.0</v>
      </c>
      <c r="L906" s="3">
        <v>55.3</v>
      </c>
      <c r="M906" s="3">
        <v>59.4</v>
      </c>
      <c r="N906" s="3">
        <v>73.8</v>
      </c>
      <c r="O906" s="3">
        <v>70.1</v>
      </c>
      <c r="P906" s="3">
        <v>62.1</v>
      </c>
      <c r="Q906" s="3">
        <v>274.0</v>
      </c>
      <c r="R906" s="3">
        <v>259.0</v>
      </c>
      <c r="S906" s="3">
        <v>94.5</v>
      </c>
      <c r="T906" s="3">
        <v>1.0</v>
      </c>
      <c r="U906" s="3">
        <v>0.4</v>
      </c>
      <c r="V906" s="3">
        <v>38.0</v>
      </c>
      <c r="W906" s="3">
        <v>13.9</v>
      </c>
      <c r="X906" s="3">
        <v>236.0</v>
      </c>
      <c r="Y906" s="3">
        <v>86.1</v>
      </c>
      <c r="Z906" s="3">
        <v>0.0</v>
      </c>
      <c r="AA906" s="3">
        <v>0.0</v>
      </c>
      <c r="AB906" s="3">
        <v>69.0</v>
      </c>
      <c r="AC906" s="3">
        <v>3.6</v>
      </c>
      <c r="AD906" s="3">
        <v>0.97</v>
      </c>
      <c r="AE906" s="3">
        <v>13.0</v>
      </c>
      <c r="AF906" s="3">
        <v>41.0</v>
      </c>
      <c r="AG906" s="3">
        <v>1.0</v>
      </c>
      <c r="AH906" s="3">
        <v>5.0</v>
      </c>
      <c r="AI906" s="3">
        <v>4.0</v>
      </c>
      <c r="AJ906" s="3">
        <v>1.0</v>
      </c>
      <c r="AK906" s="3">
        <v>2.0</v>
      </c>
      <c r="AL906" s="3">
        <v>0.0</v>
      </c>
      <c r="AM906" s="3">
        <v>2.0</v>
      </c>
      <c r="AN906" s="3">
        <v>10.0</v>
      </c>
      <c r="AO906" s="3">
        <v>78.9</v>
      </c>
      <c r="AP906" s="3" t="s">
        <v>4788</v>
      </c>
    </row>
    <row r="907">
      <c r="A907" s="3" t="s">
        <v>1769</v>
      </c>
      <c r="B907" s="3">
        <v>2021.0</v>
      </c>
      <c r="C907" s="3" t="s">
        <v>4878</v>
      </c>
      <c r="D907" s="3" t="s">
        <v>17</v>
      </c>
      <c r="E907" s="3">
        <v>12.0</v>
      </c>
      <c r="F907" s="3">
        <v>11.0</v>
      </c>
      <c r="G907" s="3">
        <v>7.0</v>
      </c>
      <c r="H907" s="3">
        <v>63.6</v>
      </c>
      <c r="I907" s="3">
        <v>43.0</v>
      </c>
      <c r="J907" s="3">
        <v>6.1</v>
      </c>
      <c r="K907" s="3">
        <v>0.0</v>
      </c>
      <c r="L907" s="3">
        <v>55.3</v>
      </c>
      <c r="M907" s="3">
        <v>55.9</v>
      </c>
      <c r="N907" s="3">
        <v>78.5</v>
      </c>
      <c r="O907" s="3">
        <v>69.8</v>
      </c>
      <c r="P907" s="3" t="s">
        <v>4777</v>
      </c>
      <c r="Q907" s="3">
        <v>80.0</v>
      </c>
      <c r="R907" s="3">
        <v>73.0</v>
      </c>
      <c r="S907" s="3">
        <v>91.3</v>
      </c>
      <c r="T907" s="3">
        <v>0.0</v>
      </c>
      <c r="U907" s="3">
        <v>0.0</v>
      </c>
      <c r="V907" s="3">
        <v>37.0</v>
      </c>
      <c r="W907" s="3">
        <v>46.3</v>
      </c>
      <c r="X907" s="3">
        <v>42.0</v>
      </c>
      <c r="Y907" s="3">
        <v>52.5</v>
      </c>
      <c r="Z907" s="3">
        <v>0.0</v>
      </c>
      <c r="AA907" s="3">
        <v>0.0</v>
      </c>
      <c r="AB907" s="3">
        <v>25.0</v>
      </c>
      <c r="AC907" s="3">
        <v>3.6</v>
      </c>
      <c r="AD907" s="3">
        <v>0.59</v>
      </c>
      <c r="AE907" s="3">
        <v>11.0</v>
      </c>
      <c r="AF907" s="3">
        <v>12.0</v>
      </c>
      <c r="AG907" s="3">
        <v>0.0</v>
      </c>
      <c r="AH907" s="3">
        <v>0.0</v>
      </c>
      <c r="AI907" s="3">
        <v>1.0</v>
      </c>
      <c r="AJ907" s="3">
        <v>1.0</v>
      </c>
      <c r="AK907" s="3">
        <v>0.0</v>
      </c>
      <c r="AL907" s="3">
        <v>0.0</v>
      </c>
      <c r="AM907" s="3">
        <v>1.0</v>
      </c>
      <c r="AN907" s="3">
        <v>1.0</v>
      </c>
      <c r="AO907" s="3">
        <v>71.4</v>
      </c>
      <c r="AP907" s="3" t="s">
        <v>4780</v>
      </c>
    </row>
    <row r="908">
      <c r="A908" s="3" t="s">
        <v>3253</v>
      </c>
      <c r="B908" s="3">
        <v>2019.0</v>
      </c>
      <c r="C908" s="3" t="s">
        <v>4781</v>
      </c>
      <c r="D908" s="3" t="s">
        <v>17</v>
      </c>
      <c r="E908" s="3">
        <v>10.0</v>
      </c>
      <c r="F908" s="3">
        <v>11.0</v>
      </c>
      <c r="G908" s="3">
        <v>3.0</v>
      </c>
      <c r="H908" s="3">
        <v>27.3</v>
      </c>
      <c r="I908" s="3">
        <v>33.0</v>
      </c>
      <c r="J908" s="3">
        <v>11.0</v>
      </c>
      <c r="K908" s="3">
        <v>0.0</v>
      </c>
      <c r="L908" s="3">
        <v>55.3</v>
      </c>
      <c r="M908" s="3">
        <v>55.1</v>
      </c>
      <c r="N908" s="3">
        <v>40.2</v>
      </c>
      <c r="O908" s="3">
        <v>64.1</v>
      </c>
      <c r="P908" s="3" t="s">
        <v>4777</v>
      </c>
      <c r="Q908" s="3">
        <v>61.0</v>
      </c>
      <c r="R908" s="3">
        <v>61.0</v>
      </c>
      <c r="S908" s="3">
        <v>100.0</v>
      </c>
      <c r="T908" s="3">
        <v>0.0</v>
      </c>
      <c r="U908" s="3">
        <v>0.0</v>
      </c>
      <c r="V908" s="3">
        <v>4.0</v>
      </c>
      <c r="W908" s="3">
        <v>6.6</v>
      </c>
      <c r="X908" s="3">
        <v>57.0</v>
      </c>
      <c r="Y908" s="3">
        <v>93.4</v>
      </c>
      <c r="Z908" s="3">
        <v>0.0</v>
      </c>
      <c r="AA908" s="3">
        <v>0.0</v>
      </c>
      <c r="AB908" s="3">
        <v>18.0</v>
      </c>
      <c r="AC908" s="3">
        <v>6.0</v>
      </c>
      <c r="AD908" s="3">
        <v>0.54</v>
      </c>
      <c r="AE908" s="3">
        <v>12.9</v>
      </c>
      <c r="AF908" s="3">
        <v>16.0</v>
      </c>
      <c r="AG908" s="3">
        <v>1.0</v>
      </c>
      <c r="AH908" s="3">
        <v>25.0</v>
      </c>
      <c r="AI908" s="3">
        <v>3.0</v>
      </c>
      <c r="AJ908" s="3">
        <v>0.0</v>
      </c>
      <c r="AK908" s="3">
        <v>0.0</v>
      </c>
      <c r="AL908" s="3">
        <v>0.0</v>
      </c>
      <c r="AM908" s="3">
        <v>4.0</v>
      </c>
      <c r="AN908" s="3">
        <v>2.0</v>
      </c>
      <c r="AO908" s="3">
        <v>39.6</v>
      </c>
      <c r="AP908" s="3" t="s">
        <v>4778</v>
      </c>
    </row>
    <row r="909">
      <c r="A909" s="3" t="s">
        <v>2020</v>
      </c>
      <c r="B909" s="3">
        <v>2020.0</v>
      </c>
      <c r="C909" s="3" t="s">
        <v>4879</v>
      </c>
      <c r="D909" s="3" t="s">
        <v>17</v>
      </c>
      <c r="E909" s="3">
        <v>9.0</v>
      </c>
      <c r="F909" s="3">
        <v>10.0</v>
      </c>
      <c r="G909" s="3">
        <v>8.0</v>
      </c>
      <c r="H909" s="3">
        <v>80.0</v>
      </c>
      <c r="I909" s="3">
        <v>20.0</v>
      </c>
      <c r="J909" s="3">
        <v>2.5</v>
      </c>
      <c r="K909" s="3">
        <v>0.0</v>
      </c>
      <c r="L909" s="3">
        <v>55.3</v>
      </c>
      <c r="M909" s="3">
        <v>55.3</v>
      </c>
      <c r="N909" s="3">
        <v>58.9</v>
      </c>
      <c r="O909" s="3">
        <v>27.0</v>
      </c>
      <c r="P909" s="3">
        <v>61.0</v>
      </c>
      <c r="Q909" s="3">
        <v>39.0</v>
      </c>
      <c r="R909" s="3">
        <v>34.0</v>
      </c>
      <c r="S909" s="3">
        <v>87.2</v>
      </c>
      <c r="T909" s="3">
        <v>1.0</v>
      </c>
      <c r="U909" s="3">
        <v>2.6</v>
      </c>
      <c r="V909" s="3">
        <v>38.0</v>
      </c>
      <c r="W909" s="3">
        <v>97.4</v>
      </c>
      <c r="X909" s="3">
        <v>1.0</v>
      </c>
      <c r="Y909" s="3">
        <v>2.6</v>
      </c>
      <c r="Z909" s="3">
        <v>0.0</v>
      </c>
      <c r="AA909" s="3">
        <v>0.0</v>
      </c>
      <c r="AB909" s="3">
        <v>15.0</v>
      </c>
      <c r="AC909" s="3">
        <v>1.9</v>
      </c>
      <c r="AD909" s="3">
        <v>0.59</v>
      </c>
      <c r="AE909" s="3">
        <v>2.2</v>
      </c>
      <c r="AF909" s="3">
        <v>25.0</v>
      </c>
      <c r="AG909" s="3">
        <v>1.0</v>
      </c>
      <c r="AH909" s="3">
        <v>11.1</v>
      </c>
      <c r="AI909" s="3">
        <v>0.0</v>
      </c>
      <c r="AJ909" s="3">
        <v>0.0</v>
      </c>
      <c r="AK909" s="3">
        <v>0.0</v>
      </c>
      <c r="AL909" s="3">
        <v>0.0</v>
      </c>
      <c r="AM909" s="3">
        <v>0.0</v>
      </c>
      <c r="AN909" s="3">
        <v>1.0</v>
      </c>
      <c r="AO909" s="3">
        <v>79.2</v>
      </c>
      <c r="AP909" s="3" t="s">
        <v>4780</v>
      </c>
    </row>
    <row r="910">
      <c r="A910" s="3" t="s">
        <v>5263</v>
      </c>
      <c r="B910" s="3">
        <v>2021.0</v>
      </c>
      <c r="C910" s="3" t="s">
        <v>4793</v>
      </c>
      <c r="D910" s="3" t="s">
        <v>17</v>
      </c>
      <c r="E910" s="3">
        <v>4.0</v>
      </c>
      <c r="F910" s="3">
        <v>4.0</v>
      </c>
      <c r="G910" s="3">
        <v>2.0</v>
      </c>
      <c r="H910" s="3">
        <v>50.0</v>
      </c>
      <c r="I910" s="3">
        <v>4.0</v>
      </c>
      <c r="J910" s="3">
        <v>2.0</v>
      </c>
      <c r="K910" s="3">
        <v>0.0</v>
      </c>
      <c r="L910" s="3">
        <v>55.3</v>
      </c>
      <c r="M910" s="3">
        <v>55.3</v>
      </c>
      <c r="N910" s="3">
        <v>70.7</v>
      </c>
      <c r="O910" s="3">
        <v>66.2</v>
      </c>
      <c r="P910" s="3" t="s">
        <v>4777</v>
      </c>
      <c r="Q910" s="3">
        <v>18.0</v>
      </c>
      <c r="R910" s="3">
        <v>18.0</v>
      </c>
      <c r="S910" s="3">
        <v>100.0</v>
      </c>
      <c r="T910" s="3">
        <v>0.0</v>
      </c>
      <c r="U910" s="3">
        <v>0.0</v>
      </c>
      <c r="V910" s="3">
        <v>16.0</v>
      </c>
      <c r="W910" s="3">
        <v>88.9</v>
      </c>
      <c r="X910" s="3">
        <v>2.0</v>
      </c>
      <c r="Y910" s="3">
        <v>11.1</v>
      </c>
      <c r="Z910" s="3">
        <v>0.0</v>
      </c>
      <c r="AA910" s="3">
        <v>0.0</v>
      </c>
      <c r="AB910" s="3">
        <v>10.0</v>
      </c>
      <c r="AC910" s="3">
        <v>5.0</v>
      </c>
      <c r="AD910" s="3">
        <v>0.22</v>
      </c>
      <c r="AE910" s="3">
        <v>5.0</v>
      </c>
      <c r="AF910" s="3">
        <v>4.0</v>
      </c>
      <c r="AG910" s="3">
        <v>0.0</v>
      </c>
      <c r="AH910" s="3">
        <v>0.0</v>
      </c>
      <c r="AI910" s="3">
        <v>1.0</v>
      </c>
      <c r="AJ910" s="3">
        <v>0.0</v>
      </c>
      <c r="AK910" s="3">
        <v>0.0</v>
      </c>
      <c r="AL910" s="3">
        <v>0.0</v>
      </c>
      <c r="AM910" s="3">
        <v>0.0</v>
      </c>
      <c r="AN910" s="3">
        <v>0.0</v>
      </c>
      <c r="AO910" s="3">
        <v>56.3</v>
      </c>
      <c r="AP910" s="3" t="s">
        <v>4780</v>
      </c>
    </row>
    <row r="911">
      <c r="A911" s="3" t="s">
        <v>5040</v>
      </c>
      <c r="B911" s="3">
        <v>2023.0</v>
      </c>
      <c r="C911" s="3" t="s">
        <v>4878</v>
      </c>
      <c r="D911" s="3" t="s">
        <v>17</v>
      </c>
      <c r="E911" s="3">
        <v>6.0</v>
      </c>
      <c r="F911" s="3">
        <v>9.0</v>
      </c>
      <c r="G911" s="3">
        <v>3.0</v>
      </c>
      <c r="H911" s="3">
        <v>33.3</v>
      </c>
      <c r="I911" s="3">
        <v>30.0</v>
      </c>
      <c r="J911" s="3">
        <v>10.0</v>
      </c>
      <c r="K911" s="3">
        <v>0.0</v>
      </c>
      <c r="L911" s="3">
        <v>55.2</v>
      </c>
      <c r="M911" s="3">
        <v>54.9</v>
      </c>
      <c r="N911" s="3">
        <v>39.5</v>
      </c>
      <c r="O911" s="3">
        <v>65.4</v>
      </c>
      <c r="P911" s="3" t="s">
        <v>4777</v>
      </c>
      <c r="Q911" s="3">
        <v>66.0</v>
      </c>
      <c r="R911" s="3">
        <v>64.0</v>
      </c>
      <c r="S911" s="3">
        <v>97.0</v>
      </c>
      <c r="T911" s="3">
        <v>0.0</v>
      </c>
      <c r="U911" s="3">
        <v>0.0</v>
      </c>
      <c r="V911" s="3">
        <v>12.0</v>
      </c>
      <c r="W911" s="3">
        <v>18.2</v>
      </c>
      <c r="X911" s="3">
        <v>54.0</v>
      </c>
      <c r="Y911" s="3">
        <v>81.8</v>
      </c>
      <c r="Z911" s="3">
        <v>0.0</v>
      </c>
      <c r="AA911" s="3">
        <v>0.0</v>
      </c>
      <c r="AB911" s="3">
        <v>10.0</v>
      </c>
      <c r="AC911" s="3">
        <v>3.3</v>
      </c>
      <c r="AD911" s="3">
        <v>0.47</v>
      </c>
      <c r="AE911" s="3">
        <v>14.1</v>
      </c>
      <c r="AF911" s="3">
        <v>25.0</v>
      </c>
      <c r="AG911" s="3">
        <v>1.0</v>
      </c>
      <c r="AH911" s="3">
        <v>25.0</v>
      </c>
      <c r="AI911" s="3">
        <v>1.0</v>
      </c>
      <c r="AJ911" s="3">
        <v>0.0</v>
      </c>
      <c r="AK911" s="3">
        <v>1.0</v>
      </c>
      <c r="AL911" s="3">
        <v>0.0</v>
      </c>
      <c r="AM911" s="3">
        <v>1.0</v>
      </c>
      <c r="AN911" s="3">
        <v>2.0</v>
      </c>
      <c r="AO911" s="3">
        <v>4.2</v>
      </c>
      <c r="AP911" s="3" t="s">
        <v>4778</v>
      </c>
    </row>
    <row r="912">
      <c r="A912" s="3" t="s">
        <v>1582</v>
      </c>
      <c r="B912" s="3">
        <v>2021.0</v>
      </c>
      <c r="C912" s="3" t="s">
        <v>4880</v>
      </c>
      <c r="D912" s="3" t="s">
        <v>17</v>
      </c>
      <c r="E912" s="3">
        <v>6.0</v>
      </c>
      <c r="F912" s="3">
        <v>7.0</v>
      </c>
      <c r="G912" s="3">
        <v>3.0</v>
      </c>
      <c r="H912" s="3">
        <v>42.9</v>
      </c>
      <c r="I912" s="3">
        <v>27.0</v>
      </c>
      <c r="J912" s="3">
        <v>9.0</v>
      </c>
      <c r="K912" s="3">
        <v>0.0</v>
      </c>
      <c r="L912" s="3">
        <v>55.2</v>
      </c>
      <c r="M912" s="3">
        <v>54.3</v>
      </c>
      <c r="N912" s="3">
        <v>39.5</v>
      </c>
      <c r="O912" s="3">
        <v>64.1</v>
      </c>
      <c r="P912" s="3" t="s">
        <v>4777</v>
      </c>
      <c r="Q912" s="3">
        <v>28.0</v>
      </c>
      <c r="R912" s="3">
        <v>28.0</v>
      </c>
      <c r="S912" s="3">
        <v>100.0</v>
      </c>
      <c r="T912" s="3">
        <v>0.0</v>
      </c>
      <c r="U912" s="3">
        <v>0.0</v>
      </c>
      <c r="V912" s="3">
        <v>26.0</v>
      </c>
      <c r="W912" s="3">
        <v>92.9</v>
      </c>
      <c r="X912" s="3">
        <v>2.0</v>
      </c>
      <c r="Y912" s="3">
        <v>7.1</v>
      </c>
      <c r="Z912" s="3">
        <v>0.0</v>
      </c>
      <c r="AA912" s="3">
        <v>0.0</v>
      </c>
      <c r="AB912" s="3">
        <v>8.0</v>
      </c>
      <c r="AC912" s="3">
        <v>2.7</v>
      </c>
      <c r="AD912" s="3">
        <v>0.96</v>
      </c>
      <c r="AE912" s="3">
        <v>20.3</v>
      </c>
      <c r="AF912" s="3">
        <v>19.0</v>
      </c>
      <c r="AG912" s="3">
        <v>1.0</v>
      </c>
      <c r="AH912" s="3">
        <v>25.0</v>
      </c>
      <c r="AI912" s="3">
        <v>1.0</v>
      </c>
      <c r="AJ912" s="3">
        <v>0.0</v>
      </c>
      <c r="AK912" s="3">
        <v>0.0</v>
      </c>
      <c r="AL912" s="3">
        <v>0.0</v>
      </c>
      <c r="AM912" s="3">
        <v>0.0</v>
      </c>
      <c r="AN912" s="3">
        <v>1.0</v>
      </c>
      <c r="AO912" s="3">
        <v>53.9</v>
      </c>
      <c r="AP912" s="3" t="s">
        <v>4780</v>
      </c>
    </row>
    <row r="913">
      <c r="A913" s="3" t="s">
        <v>5264</v>
      </c>
      <c r="B913" s="3">
        <v>2023.0</v>
      </c>
      <c r="C913" s="3" t="s">
        <v>4804</v>
      </c>
      <c r="D913" s="3" t="s">
        <v>17</v>
      </c>
      <c r="E913" s="3">
        <v>6.0</v>
      </c>
      <c r="F913" s="3">
        <v>4.0</v>
      </c>
      <c r="G913" s="3">
        <v>3.0</v>
      </c>
      <c r="H913" s="3">
        <v>75.0</v>
      </c>
      <c r="I913" s="3">
        <v>21.0</v>
      </c>
      <c r="J913" s="3">
        <v>7.0</v>
      </c>
      <c r="K913" s="3">
        <v>0.0</v>
      </c>
      <c r="L913" s="3">
        <v>55.2</v>
      </c>
      <c r="M913" s="3">
        <v>55.7</v>
      </c>
      <c r="N913" s="3">
        <v>73.1</v>
      </c>
      <c r="O913" s="3">
        <v>69.7</v>
      </c>
      <c r="P913" s="3" t="s">
        <v>4777</v>
      </c>
      <c r="Q913" s="3">
        <v>31.0</v>
      </c>
      <c r="R913" s="3">
        <v>30.0</v>
      </c>
      <c r="S913" s="3">
        <v>96.8</v>
      </c>
      <c r="T913" s="3">
        <v>0.0</v>
      </c>
      <c r="U913" s="3">
        <v>0.0</v>
      </c>
      <c r="V913" s="3">
        <v>26.0</v>
      </c>
      <c r="W913" s="3">
        <v>83.9</v>
      </c>
      <c r="X913" s="3">
        <v>4.0</v>
      </c>
      <c r="Y913" s="3">
        <v>12.9</v>
      </c>
      <c r="Z913" s="3">
        <v>1.0</v>
      </c>
      <c r="AA913" s="3">
        <v>3.2</v>
      </c>
      <c r="AB913" s="3">
        <v>11.0</v>
      </c>
      <c r="AC913" s="3">
        <v>3.7</v>
      </c>
      <c r="AD913" s="3">
        <v>0.7</v>
      </c>
      <c r="AE913" s="3">
        <v>6.5</v>
      </c>
      <c r="AF913" s="3">
        <v>15.0</v>
      </c>
      <c r="AG913" s="3">
        <v>0.0</v>
      </c>
      <c r="AH913" s="3">
        <v>0.0</v>
      </c>
      <c r="AI913" s="3">
        <v>0.0</v>
      </c>
      <c r="AJ913" s="3">
        <v>0.0</v>
      </c>
      <c r="AK913" s="3">
        <v>0.0</v>
      </c>
      <c r="AL913" s="3">
        <v>0.0</v>
      </c>
      <c r="AM913" s="3">
        <v>0.0</v>
      </c>
      <c r="AN913" s="3">
        <v>2.0</v>
      </c>
      <c r="AO913" s="3">
        <v>86.5</v>
      </c>
      <c r="AP913" s="3" t="s">
        <v>4780</v>
      </c>
    </row>
    <row r="914">
      <c r="A914" s="3" t="s">
        <v>5042</v>
      </c>
      <c r="B914" s="3">
        <v>2019.0</v>
      </c>
      <c r="C914" s="3" t="s">
        <v>4794</v>
      </c>
      <c r="D914" s="3" t="s">
        <v>17</v>
      </c>
      <c r="E914" s="3">
        <v>12.0</v>
      </c>
      <c r="F914" s="3">
        <v>46.0</v>
      </c>
      <c r="G914" s="3">
        <v>19.0</v>
      </c>
      <c r="H914" s="3">
        <v>41.3</v>
      </c>
      <c r="I914" s="3">
        <v>181.0</v>
      </c>
      <c r="J914" s="3">
        <v>9.5</v>
      </c>
      <c r="K914" s="3">
        <v>2.0</v>
      </c>
      <c r="L914" s="3">
        <v>55.1</v>
      </c>
      <c r="M914" s="3">
        <v>55.5</v>
      </c>
      <c r="N914" s="3">
        <v>62.7</v>
      </c>
      <c r="O914" s="3">
        <v>51.1</v>
      </c>
      <c r="P914" s="3" t="s">
        <v>4777</v>
      </c>
      <c r="Q914" s="3">
        <v>236.0</v>
      </c>
      <c r="R914" s="3">
        <v>218.0</v>
      </c>
      <c r="S914" s="3">
        <v>92.4</v>
      </c>
      <c r="T914" s="3">
        <v>0.0</v>
      </c>
      <c r="U914" s="3">
        <v>0.0</v>
      </c>
      <c r="V914" s="3">
        <v>46.0</v>
      </c>
      <c r="W914" s="3">
        <v>19.5</v>
      </c>
      <c r="X914" s="3">
        <v>190.0</v>
      </c>
      <c r="Y914" s="3">
        <v>80.5</v>
      </c>
      <c r="Z914" s="3">
        <v>0.0</v>
      </c>
      <c r="AA914" s="3">
        <v>0.0</v>
      </c>
      <c r="AB914" s="3">
        <v>102.0</v>
      </c>
      <c r="AC914" s="3">
        <v>5.4</v>
      </c>
      <c r="AD914" s="3">
        <v>0.83</v>
      </c>
      <c r="AE914" s="3">
        <v>16.6</v>
      </c>
      <c r="AF914" s="3">
        <v>20.0</v>
      </c>
      <c r="AG914" s="3">
        <v>2.0</v>
      </c>
      <c r="AH914" s="3">
        <v>9.5</v>
      </c>
      <c r="AI914" s="3">
        <v>8.0</v>
      </c>
      <c r="AJ914" s="3">
        <v>1.0</v>
      </c>
      <c r="AK914" s="3">
        <v>1.0</v>
      </c>
      <c r="AL914" s="3">
        <v>0.0</v>
      </c>
      <c r="AM914" s="3">
        <v>2.0</v>
      </c>
      <c r="AN914" s="3">
        <v>10.0</v>
      </c>
      <c r="AO914" s="3">
        <v>58.3</v>
      </c>
      <c r="AP914" s="3" t="s">
        <v>4792</v>
      </c>
    </row>
    <row r="915">
      <c r="A915" s="3" t="s">
        <v>5255</v>
      </c>
      <c r="B915" s="3">
        <v>2017.0</v>
      </c>
      <c r="C915" s="3" t="s">
        <v>4909</v>
      </c>
      <c r="D915" s="3" t="s">
        <v>17</v>
      </c>
      <c r="E915" s="3">
        <v>11.0</v>
      </c>
      <c r="F915" s="3">
        <v>10.0</v>
      </c>
      <c r="G915" s="3">
        <v>4.0</v>
      </c>
      <c r="H915" s="3">
        <v>40.0</v>
      </c>
      <c r="I915" s="3">
        <v>55.0</v>
      </c>
      <c r="J915" s="3">
        <v>13.8</v>
      </c>
      <c r="K915" s="3">
        <v>0.0</v>
      </c>
      <c r="L915" s="3">
        <v>55.1</v>
      </c>
      <c r="M915" s="3">
        <v>54.2</v>
      </c>
      <c r="N915" s="3">
        <v>45.4</v>
      </c>
      <c r="O915" s="3">
        <v>65.0</v>
      </c>
      <c r="P915" s="3" t="s">
        <v>4777</v>
      </c>
      <c r="Q915" s="3">
        <v>92.0</v>
      </c>
      <c r="R915" s="3">
        <v>86.0</v>
      </c>
      <c r="S915" s="3">
        <v>93.5</v>
      </c>
      <c r="T915" s="3">
        <v>0.0</v>
      </c>
      <c r="U915" s="3">
        <v>0.0</v>
      </c>
      <c r="V915" s="3">
        <v>7.0</v>
      </c>
      <c r="W915" s="3">
        <v>7.6</v>
      </c>
      <c r="X915" s="3">
        <v>85.0</v>
      </c>
      <c r="Y915" s="3">
        <v>92.4</v>
      </c>
      <c r="Z915" s="3">
        <v>0.0</v>
      </c>
      <c r="AA915" s="3">
        <v>0.0</v>
      </c>
      <c r="AB915" s="3">
        <v>14.0</v>
      </c>
      <c r="AC915" s="3">
        <v>3.5</v>
      </c>
      <c r="AD915" s="3">
        <v>0.64</v>
      </c>
      <c r="AE915" s="3">
        <v>21.6</v>
      </c>
      <c r="AF915" s="3">
        <v>28.0</v>
      </c>
      <c r="AG915" s="3">
        <v>1.0</v>
      </c>
      <c r="AH915" s="3">
        <v>20.0</v>
      </c>
      <c r="AI915" s="3">
        <v>2.0</v>
      </c>
      <c r="AJ915" s="3">
        <v>0.0</v>
      </c>
      <c r="AK915" s="3">
        <v>0.0</v>
      </c>
      <c r="AL915" s="3">
        <v>0.0</v>
      </c>
      <c r="AM915" s="3">
        <v>0.0</v>
      </c>
      <c r="AN915" s="3">
        <v>3.0</v>
      </c>
      <c r="AO915" s="3">
        <v>58.3</v>
      </c>
      <c r="AP915" s="3" t="s">
        <v>4815</v>
      </c>
    </row>
    <row r="916">
      <c r="A916" s="3" t="s">
        <v>3306</v>
      </c>
      <c r="B916" s="3">
        <v>2018.0</v>
      </c>
      <c r="C916" s="3" t="s">
        <v>4786</v>
      </c>
      <c r="D916" s="3" t="s">
        <v>17</v>
      </c>
      <c r="E916" s="3">
        <v>6.0</v>
      </c>
      <c r="F916" s="3">
        <v>6.0</v>
      </c>
      <c r="G916" s="3">
        <v>4.0</v>
      </c>
      <c r="H916" s="3">
        <v>66.7</v>
      </c>
      <c r="I916" s="3">
        <v>45.0</v>
      </c>
      <c r="J916" s="3">
        <v>11.3</v>
      </c>
      <c r="K916" s="3">
        <v>0.0</v>
      </c>
      <c r="L916" s="3">
        <v>55.1</v>
      </c>
      <c r="M916" s="3">
        <v>54.3</v>
      </c>
      <c r="N916" s="3">
        <v>25.7</v>
      </c>
      <c r="O916" s="3">
        <v>65.0</v>
      </c>
      <c r="P916" s="3" t="s">
        <v>4777</v>
      </c>
      <c r="Q916" s="3">
        <v>48.0</v>
      </c>
      <c r="R916" s="3">
        <v>46.0</v>
      </c>
      <c r="S916" s="3">
        <v>95.8</v>
      </c>
      <c r="T916" s="3">
        <v>0.0</v>
      </c>
      <c r="U916" s="3">
        <v>0.0</v>
      </c>
      <c r="V916" s="3">
        <v>7.0</v>
      </c>
      <c r="W916" s="3">
        <v>14.6</v>
      </c>
      <c r="X916" s="3">
        <v>40.0</v>
      </c>
      <c r="Y916" s="3">
        <v>83.3</v>
      </c>
      <c r="Z916" s="3">
        <v>1.0</v>
      </c>
      <c r="AA916" s="3">
        <v>2.1</v>
      </c>
      <c r="AB916" s="3">
        <v>17.0</v>
      </c>
      <c r="AC916" s="3">
        <v>4.3</v>
      </c>
      <c r="AD916" s="3">
        <v>0.98</v>
      </c>
      <c r="AE916" s="3">
        <v>10.7</v>
      </c>
      <c r="AF916" s="3">
        <v>17.0</v>
      </c>
      <c r="AG916" s="3">
        <v>2.0</v>
      </c>
      <c r="AH916" s="3">
        <v>33.3</v>
      </c>
      <c r="AI916" s="3">
        <v>0.0</v>
      </c>
      <c r="AJ916" s="3">
        <v>0.0</v>
      </c>
      <c r="AK916" s="3">
        <v>0.0</v>
      </c>
      <c r="AL916" s="3">
        <v>0.0</v>
      </c>
      <c r="AM916" s="3">
        <v>0.0</v>
      </c>
      <c r="AN916" s="3">
        <v>3.0</v>
      </c>
      <c r="AO916" s="3">
        <v>88.9</v>
      </c>
      <c r="AP916" s="3" t="s">
        <v>4780</v>
      </c>
    </row>
    <row r="917">
      <c r="A917" s="3" t="s">
        <v>2428</v>
      </c>
      <c r="B917" s="3">
        <v>2021.0</v>
      </c>
      <c r="C917" s="3" t="s">
        <v>4804</v>
      </c>
      <c r="D917" s="3" t="s">
        <v>17</v>
      </c>
      <c r="E917" s="3">
        <v>10.0</v>
      </c>
      <c r="F917" s="3">
        <v>11.0</v>
      </c>
      <c r="G917" s="3">
        <v>5.0</v>
      </c>
      <c r="H917" s="3">
        <v>45.5</v>
      </c>
      <c r="I917" s="3">
        <v>42.0</v>
      </c>
      <c r="J917" s="3">
        <v>8.4</v>
      </c>
      <c r="K917" s="3">
        <v>0.0</v>
      </c>
      <c r="L917" s="3">
        <v>55.1</v>
      </c>
      <c r="M917" s="3">
        <v>52.6</v>
      </c>
      <c r="N917" s="3">
        <v>76.3</v>
      </c>
      <c r="O917" s="3">
        <v>65.7</v>
      </c>
      <c r="P917" s="3" t="s">
        <v>4777</v>
      </c>
      <c r="Q917" s="3">
        <v>101.0</v>
      </c>
      <c r="R917" s="3">
        <v>96.0</v>
      </c>
      <c r="S917" s="3">
        <v>95.0</v>
      </c>
      <c r="T917" s="3">
        <v>0.0</v>
      </c>
      <c r="U917" s="3">
        <v>0.0</v>
      </c>
      <c r="V917" s="3">
        <v>9.0</v>
      </c>
      <c r="W917" s="3">
        <v>8.9</v>
      </c>
      <c r="X917" s="3">
        <v>92.0</v>
      </c>
      <c r="Y917" s="3">
        <v>91.1</v>
      </c>
      <c r="Z917" s="3">
        <v>0.0</v>
      </c>
      <c r="AA917" s="3">
        <v>0.0</v>
      </c>
      <c r="AB917" s="3">
        <v>30.0</v>
      </c>
      <c r="AC917" s="3">
        <v>6.0</v>
      </c>
      <c r="AD917" s="3">
        <v>0.44</v>
      </c>
      <c r="AE917" s="3">
        <v>8.9</v>
      </c>
      <c r="AF917" s="3">
        <v>17.0</v>
      </c>
      <c r="AG917" s="3">
        <v>0.0</v>
      </c>
      <c r="AH917" s="3">
        <v>0.0</v>
      </c>
      <c r="AI917" s="3">
        <v>5.0</v>
      </c>
      <c r="AJ917" s="3">
        <v>0.0</v>
      </c>
      <c r="AK917" s="3">
        <v>0.0</v>
      </c>
      <c r="AL917" s="3">
        <v>0.0</v>
      </c>
      <c r="AM917" s="3">
        <v>0.0</v>
      </c>
      <c r="AN917" s="3">
        <v>1.0</v>
      </c>
      <c r="AO917" s="3">
        <v>55.9</v>
      </c>
      <c r="AP917" s="3" t="s">
        <v>4778</v>
      </c>
    </row>
    <row r="918">
      <c r="A918" s="3" t="s">
        <v>5265</v>
      </c>
      <c r="B918" s="3">
        <v>2021.0</v>
      </c>
      <c r="C918" s="3" t="s">
        <v>4898</v>
      </c>
      <c r="D918" s="3" t="s">
        <v>17</v>
      </c>
      <c r="E918" s="3">
        <v>1.0</v>
      </c>
      <c r="F918" s="3">
        <v>3.0</v>
      </c>
      <c r="G918" s="3">
        <v>2.0</v>
      </c>
      <c r="H918" s="3">
        <v>66.7</v>
      </c>
      <c r="I918" s="3">
        <v>5.0</v>
      </c>
      <c r="J918" s="3">
        <v>2.5</v>
      </c>
      <c r="K918" s="3">
        <v>0.0</v>
      </c>
      <c r="L918" s="3">
        <v>55.1</v>
      </c>
      <c r="M918" s="3">
        <v>55.4</v>
      </c>
      <c r="N918" s="3">
        <v>70.7</v>
      </c>
      <c r="O918" s="3">
        <v>62.9</v>
      </c>
      <c r="P918" s="3" t="s">
        <v>4777</v>
      </c>
      <c r="Q918" s="3">
        <v>14.0</v>
      </c>
      <c r="R918" s="3">
        <v>14.0</v>
      </c>
      <c r="S918" s="3">
        <v>100.0</v>
      </c>
      <c r="T918" s="3">
        <v>0.0</v>
      </c>
      <c r="U918" s="3">
        <v>0.0</v>
      </c>
      <c r="V918" s="3">
        <v>14.0</v>
      </c>
      <c r="W918" s="3">
        <v>100.0</v>
      </c>
      <c r="X918" s="3">
        <v>0.0</v>
      </c>
      <c r="Y918" s="3">
        <v>0.0</v>
      </c>
      <c r="Z918" s="3">
        <v>0.0</v>
      </c>
      <c r="AA918" s="3">
        <v>0.0</v>
      </c>
      <c r="AB918" s="3">
        <v>6.0</v>
      </c>
      <c r="AC918" s="3">
        <v>3.0</v>
      </c>
      <c r="AD918" s="3">
        <v>0.36</v>
      </c>
      <c r="AE918" s="3">
        <v>0.3</v>
      </c>
      <c r="AF918" s="3">
        <v>5.0</v>
      </c>
      <c r="AG918" s="3">
        <v>0.0</v>
      </c>
      <c r="AH918" s="3">
        <v>0.0</v>
      </c>
      <c r="AI918" s="3">
        <v>1.0</v>
      </c>
      <c r="AJ918" s="3">
        <v>0.0</v>
      </c>
      <c r="AK918" s="3">
        <v>0.0</v>
      </c>
      <c r="AL918" s="3">
        <v>0.0</v>
      </c>
      <c r="AM918" s="3">
        <v>0.0</v>
      </c>
      <c r="AN918" s="3">
        <v>0.0</v>
      </c>
      <c r="AO918" s="3">
        <v>70.1</v>
      </c>
      <c r="AP918" s="3" t="s">
        <v>4780</v>
      </c>
    </row>
    <row r="919">
      <c r="A919" s="2" t="s">
        <v>5199</v>
      </c>
      <c r="B919" s="3">
        <v>2023.0</v>
      </c>
      <c r="C919" s="2" t="s">
        <v>4789</v>
      </c>
      <c r="D919" s="2" t="s">
        <v>17</v>
      </c>
      <c r="E919" s="2">
        <v>12.0</v>
      </c>
      <c r="F919" s="2">
        <v>16.0</v>
      </c>
      <c r="G919" s="2">
        <v>8.0</v>
      </c>
      <c r="H919" s="2">
        <v>50.0</v>
      </c>
      <c r="I919" s="2">
        <v>78.0</v>
      </c>
      <c r="J919" s="2">
        <v>9.8</v>
      </c>
      <c r="K919" s="2">
        <v>0.0</v>
      </c>
      <c r="L919" s="2">
        <v>55.0</v>
      </c>
      <c r="M919" s="2">
        <v>53.3</v>
      </c>
      <c r="N919" s="2">
        <v>58.9</v>
      </c>
      <c r="O919" s="2">
        <v>67.1</v>
      </c>
      <c r="P919" s="2" t="s">
        <v>4777</v>
      </c>
      <c r="Q919" s="2">
        <v>132.0</v>
      </c>
      <c r="R919" s="2">
        <v>122.0</v>
      </c>
      <c r="S919" s="2">
        <v>92.4</v>
      </c>
      <c r="T919" s="2">
        <v>0.0</v>
      </c>
      <c r="U919" s="2">
        <v>0.0</v>
      </c>
      <c r="V919" s="2">
        <v>11.0</v>
      </c>
      <c r="W919" s="2">
        <v>8.3</v>
      </c>
      <c r="X919" s="2">
        <v>121.0</v>
      </c>
      <c r="Y919" s="2">
        <v>91.7</v>
      </c>
      <c r="Z919" s="2">
        <v>0.0</v>
      </c>
      <c r="AA919" s="2">
        <v>0.0</v>
      </c>
      <c r="AB919" s="2">
        <v>25.0</v>
      </c>
      <c r="AC919" s="2">
        <v>3.1</v>
      </c>
      <c r="AD919" s="2">
        <v>0.64</v>
      </c>
      <c r="AE919" s="2">
        <v>11.3</v>
      </c>
      <c r="AF919" s="2">
        <v>15.0</v>
      </c>
      <c r="AG919" s="2">
        <v>1.0</v>
      </c>
      <c r="AH919" s="2">
        <v>11.1</v>
      </c>
      <c r="AI919" s="2">
        <v>5.0</v>
      </c>
      <c r="AJ919" s="2">
        <v>0.0</v>
      </c>
      <c r="AK919" s="2">
        <v>0.0</v>
      </c>
      <c r="AL919" s="2">
        <v>0.0</v>
      </c>
      <c r="AM919" s="2">
        <v>0.0</v>
      </c>
      <c r="AN919" s="2">
        <v>4.0</v>
      </c>
      <c r="AO919" s="2">
        <v>64.1</v>
      </c>
      <c r="AP919" s="2" t="s">
        <v>4780</v>
      </c>
    </row>
    <row r="920">
      <c r="A920" s="3" t="s">
        <v>5006</v>
      </c>
      <c r="B920" s="3">
        <v>2021.0</v>
      </c>
      <c r="C920" s="3" t="s">
        <v>4909</v>
      </c>
      <c r="D920" s="3" t="s">
        <v>17</v>
      </c>
      <c r="E920" s="3">
        <v>11.0</v>
      </c>
      <c r="F920" s="3">
        <v>11.0</v>
      </c>
      <c r="G920" s="3">
        <v>4.0</v>
      </c>
      <c r="H920" s="3">
        <v>36.4</v>
      </c>
      <c r="I920" s="3">
        <v>45.0</v>
      </c>
      <c r="J920" s="3">
        <v>11.3</v>
      </c>
      <c r="K920" s="3">
        <v>0.0</v>
      </c>
      <c r="L920" s="3">
        <v>55.0</v>
      </c>
      <c r="M920" s="3">
        <v>52.5</v>
      </c>
      <c r="N920" s="3">
        <v>74.9</v>
      </c>
      <c r="O920" s="3">
        <v>67.8</v>
      </c>
      <c r="P920" s="3" t="s">
        <v>4777</v>
      </c>
      <c r="Q920" s="3">
        <v>64.0</v>
      </c>
      <c r="R920" s="3">
        <v>60.0</v>
      </c>
      <c r="S920" s="3">
        <v>93.8</v>
      </c>
      <c r="T920" s="3">
        <v>0.0</v>
      </c>
      <c r="U920" s="3">
        <v>0.0</v>
      </c>
      <c r="V920" s="3">
        <v>5.0</v>
      </c>
      <c r="W920" s="3">
        <v>7.8</v>
      </c>
      <c r="X920" s="3">
        <v>59.0</v>
      </c>
      <c r="Y920" s="3">
        <v>92.2</v>
      </c>
      <c r="Z920" s="3">
        <v>0.0</v>
      </c>
      <c r="AA920" s="3">
        <v>0.0</v>
      </c>
      <c r="AB920" s="3">
        <v>32.0</v>
      </c>
      <c r="AC920" s="3">
        <v>8.0</v>
      </c>
      <c r="AD920" s="3">
        <v>0.75</v>
      </c>
      <c r="AE920" s="3">
        <v>19.5</v>
      </c>
      <c r="AF920" s="3">
        <v>35.0</v>
      </c>
      <c r="AG920" s="3">
        <v>0.0</v>
      </c>
      <c r="AH920" s="3">
        <v>0.0</v>
      </c>
      <c r="AI920" s="3">
        <v>2.0</v>
      </c>
      <c r="AJ920" s="3">
        <v>0.0</v>
      </c>
      <c r="AK920" s="3">
        <v>0.0</v>
      </c>
      <c r="AL920" s="3">
        <v>0.0</v>
      </c>
      <c r="AM920" s="3">
        <v>1.0</v>
      </c>
      <c r="AN920" s="3">
        <v>1.0</v>
      </c>
      <c r="AO920" s="3">
        <v>49.4</v>
      </c>
      <c r="AP920" s="3" t="s">
        <v>4780</v>
      </c>
    </row>
    <row r="921">
      <c r="A921" s="3" t="s">
        <v>5235</v>
      </c>
      <c r="B921" s="3">
        <v>2018.0</v>
      </c>
      <c r="C921" s="3" t="s">
        <v>4793</v>
      </c>
      <c r="D921" s="3" t="s">
        <v>17</v>
      </c>
      <c r="E921" s="3">
        <v>7.0</v>
      </c>
      <c r="F921" s="3">
        <v>6.0</v>
      </c>
      <c r="G921" s="3">
        <v>4.0</v>
      </c>
      <c r="H921" s="3">
        <v>66.7</v>
      </c>
      <c r="I921" s="3">
        <v>30.0</v>
      </c>
      <c r="J921" s="3">
        <v>7.5</v>
      </c>
      <c r="K921" s="3">
        <v>1.0</v>
      </c>
      <c r="L921" s="3">
        <v>55.0</v>
      </c>
      <c r="M921" s="3">
        <v>57.7</v>
      </c>
      <c r="N921" s="3">
        <v>74.9</v>
      </c>
      <c r="O921" s="3">
        <v>69.6</v>
      </c>
      <c r="P921" s="3" t="s">
        <v>4777</v>
      </c>
      <c r="Q921" s="3">
        <v>50.0</v>
      </c>
      <c r="R921" s="3">
        <v>49.0</v>
      </c>
      <c r="S921" s="3">
        <v>98.0</v>
      </c>
      <c r="T921" s="3">
        <v>0.0</v>
      </c>
      <c r="U921" s="3">
        <v>0.0</v>
      </c>
      <c r="V921" s="3">
        <v>49.0</v>
      </c>
      <c r="W921" s="3">
        <v>98.0</v>
      </c>
      <c r="X921" s="3">
        <v>1.0</v>
      </c>
      <c r="Y921" s="3">
        <v>2.0</v>
      </c>
      <c r="Z921" s="3">
        <v>0.0</v>
      </c>
      <c r="AA921" s="3">
        <v>0.0</v>
      </c>
      <c r="AB921" s="3">
        <v>6.0</v>
      </c>
      <c r="AC921" s="3">
        <v>1.5</v>
      </c>
      <c r="AD921" s="3">
        <v>0.61</v>
      </c>
      <c r="AE921" s="3">
        <v>8.5</v>
      </c>
      <c r="AF921" s="3">
        <v>11.0</v>
      </c>
      <c r="AG921" s="3">
        <v>0.0</v>
      </c>
      <c r="AH921" s="3">
        <v>0.0</v>
      </c>
      <c r="AI921" s="3">
        <v>2.0</v>
      </c>
      <c r="AJ921" s="3">
        <v>1.0</v>
      </c>
      <c r="AK921" s="3">
        <v>1.0</v>
      </c>
      <c r="AL921" s="3">
        <v>0.0</v>
      </c>
      <c r="AM921" s="3">
        <v>0.0</v>
      </c>
      <c r="AN921" s="3">
        <v>2.0</v>
      </c>
      <c r="AO921" s="3">
        <v>78.5</v>
      </c>
      <c r="AP921" s="3" t="s">
        <v>4778</v>
      </c>
    </row>
    <row r="922">
      <c r="A922" s="3" t="s">
        <v>3318</v>
      </c>
      <c r="B922" s="3">
        <v>2020.0</v>
      </c>
      <c r="C922" s="3" t="s">
        <v>4794</v>
      </c>
      <c r="D922" s="3" t="s">
        <v>17</v>
      </c>
      <c r="E922" s="3">
        <v>1.0</v>
      </c>
      <c r="F922" s="3">
        <v>1.0</v>
      </c>
      <c r="G922" s="3">
        <v>1.0</v>
      </c>
      <c r="H922" s="3">
        <v>100.0</v>
      </c>
      <c r="I922" s="3">
        <v>8.0</v>
      </c>
      <c r="J922" s="3">
        <v>8.0</v>
      </c>
      <c r="K922" s="3">
        <v>0.0</v>
      </c>
      <c r="L922" s="3">
        <v>55.0</v>
      </c>
      <c r="M922" s="3">
        <v>55.6</v>
      </c>
      <c r="N922" s="3">
        <v>66.7</v>
      </c>
      <c r="O922" s="3">
        <v>61.0</v>
      </c>
      <c r="P922" s="3" t="s">
        <v>4777</v>
      </c>
      <c r="Q922" s="3">
        <v>9.0</v>
      </c>
      <c r="R922" s="3">
        <v>9.0</v>
      </c>
      <c r="S922" s="3">
        <v>100.0</v>
      </c>
      <c r="T922" s="3">
        <v>0.0</v>
      </c>
      <c r="U922" s="3">
        <v>0.0</v>
      </c>
      <c r="V922" s="3">
        <v>9.0</v>
      </c>
      <c r="W922" s="3">
        <v>100.0</v>
      </c>
      <c r="X922" s="3">
        <v>0.0</v>
      </c>
      <c r="Y922" s="3">
        <v>0.0</v>
      </c>
      <c r="Z922" s="3">
        <v>0.0</v>
      </c>
      <c r="AA922" s="3">
        <v>0.0</v>
      </c>
      <c r="AB922" s="3">
        <v>4.0</v>
      </c>
      <c r="AC922" s="3">
        <v>4.0</v>
      </c>
      <c r="AD922" s="3">
        <v>0.89</v>
      </c>
      <c r="AE922" s="3">
        <v>4.0</v>
      </c>
      <c r="AF922" s="3">
        <v>8.0</v>
      </c>
      <c r="AG922" s="3">
        <v>0.0</v>
      </c>
      <c r="AH922" s="3">
        <v>0.0</v>
      </c>
      <c r="AI922" s="3">
        <v>0.0</v>
      </c>
      <c r="AJ922" s="3">
        <v>0.0</v>
      </c>
      <c r="AK922" s="3">
        <v>0.0</v>
      </c>
      <c r="AL922" s="3">
        <v>0.0</v>
      </c>
      <c r="AM922" s="3">
        <v>0.0</v>
      </c>
      <c r="AN922" s="3">
        <v>1.0</v>
      </c>
      <c r="AO922" s="3">
        <v>100.0</v>
      </c>
      <c r="AP922" s="3" t="s">
        <v>4780</v>
      </c>
    </row>
    <row r="923">
      <c r="A923" s="3" t="s">
        <v>5266</v>
      </c>
      <c r="B923" s="3">
        <v>2021.0</v>
      </c>
      <c r="C923" s="3" t="s">
        <v>4776</v>
      </c>
      <c r="D923" s="3" t="s">
        <v>17</v>
      </c>
      <c r="E923" s="3">
        <v>10.0</v>
      </c>
      <c r="F923" s="3">
        <v>34.0</v>
      </c>
      <c r="G923" s="3">
        <v>15.0</v>
      </c>
      <c r="H923" s="3">
        <v>44.1</v>
      </c>
      <c r="I923" s="3">
        <v>235.0</v>
      </c>
      <c r="J923" s="3">
        <v>15.7</v>
      </c>
      <c r="K923" s="3">
        <v>1.0</v>
      </c>
      <c r="L923" s="3">
        <v>54.9</v>
      </c>
      <c r="M923" s="3">
        <v>54.9</v>
      </c>
      <c r="N923" s="3">
        <v>34.5</v>
      </c>
      <c r="O923" s="3">
        <v>69.2</v>
      </c>
      <c r="P923" s="3" t="s">
        <v>4777</v>
      </c>
      <c r="Q923" s="3">
        <v>210.0</v>
      </c>
      <c r="R923" s="3">
        <v>195.0</v>
      </c>
      <c r="S923" s="3">
        <v>92.9</v>
      </c>
      <c r="T923" s="3">
        <v>0.0</v>
      </c>
      <c r="U923" s="3">
        <v>0.0</v>
      </c>
      <c r="V923" s="3">
        <v>32.0</v>
      </c>
      <c r="W923" s="3">
        <v>15.2</v>
      </c>
      <c r="X923" s="3">
        <v>178.0</v>
      </c>
      <c r="Y923" s="3">
        <v>84.8</v>
      </c>
      <c r="Z923" s="3">
        <v>0.0</v>
      </c>
      <c r="AA923" s="3">
        <v>0.0</v>
      </c>
      <c r="AB923" s="3">
        <v>61.0</v>
      </c>
      <c r="AC923" s="3">
        <v>4.1</v>
      </c>
      <c r="AD923" s="3">
        <v>1.21</v>
      </c>
      <c r="AE923" s="3">
        <v>14.8</v>
      </c>
      <c r="AF923" s="3">
        <v>70.0</v>
      </c>
      <c r="AG923" s="3">
        <v>4.0</v>
      </c>
      <c r="AH923" s="3">
        <v>21.1</v>
      </c>
      <c r="AI923" s="3">
        <v>6.0</v>
      </c>
      <c r="AJ923" s="3">
        <v>3.0</v>
      </c>
      <c r="AK923" s="3">
        <v>2.0</v>
      </c>
      <c r="AL923" s="3">
        <v>0.0</v>
      </c>
      <c r="AM923" s="3">
        <v>0.0</v>
      </c>
      <c r="AN923" s="3">
        <v>8.0</v>
      </c>
      <c r="AO923" s="3">
        <v>52.9</v>
      </c>
      <c r="AP923" s="3" t="s">
        <v>4778</v>
      </c>
    </row>
    <row r="924">
      <c r="A924" s="3" t="s">
        <v>5267</v>
      </c>
      <c r="B924" s="3">
        <v>2023.0</v>
      </c>
      <c r="C924" s="3" t="s">
        <v>4790</v>
      </c>
      <c r="D924" s="3" t="s">
        <v>17</v>
      </c>
      <c r="E924" s="3">
        <v>12.0</v>
      </c>
      <c r="F924" s="3">
        <v>20.0</v>
      </c>
      <c r="G924" s="3">
        <v>12.0</v>
      </c>
      <c r="H924" s="3">
        <v>60.0</v>
      </c>
      <c r="I924" s="3">
        <v>195.0</v>
      </c>
      <c r="J924" s="3">
        <v>16.3</v>
      </c>
      <c r="K924" s="3">
        <v>1.0</v>
      </c>
      <c r="L924" s="3">
        <v>54.9</v>
      </c>
      <c r="M924" s="3">
        <v>55.7</v>
      </c>
      <c r="N924" s="3">
        <v>38.6</v>
      </c>
      <c r="O924" s="3">
        <v>69.2</v>
      </c>
      <c r="P924" s="3" t="s">
        <v>4777</v>
      </c>
      <c r="Q924" s="3">
        <v>243.0</v>
      </c>
      <c r="R924" s="3">
        <v>237.0</v>
      </c>
      <c r="S924" s="3">
        <v>97.5</v>
      </c>
      <c r="T924" s="3">
        <v>0.0</v>
      </c>
      <c r="U924" s="3">
        <v>0.0</v>
      </c>
      <c r="V924" s="3">
        <v>27.0</v>
      </c>
      <c r="W924" s="3">
        <v>11.1</v>
      </c>
      <c r="X924" s="3">
        <v>216.0</v>
      </c>
      <c r="Y924" s="3">
        <v>88.9</v>
      </c>
      <c r="Z924" s="3">
        <v>0.0</v>
      </c>
      <c r="AA924" s="3">
        <v>0.0</v>
      </c>
      <c r="AB924" s="3">
        <v>48.0</v>
      </c>
      <c r="AC924" s="3">
        <v>4.0</v>
      </c>
      <c r="AD924" s="3">
        <v>0.82</v>
      </c>
      <c r="AE924" s="3">
        <v>12.7</v>
      </c>
      <c r="AF924" s="3">
        <v>45.0</v>
      </c>
      <c r="AG924" s="3">
        <v>3.0</v>
      </c>
      <c r="AH924" s="3">
        <v>20.0</v>
      </c>
      <c r="AI924" s="3">
        <v>6.0</v>
      </c>
      <c r="AJ924" s="3">
        <v>3.0</v>
      </c>
      <c r="AK924" s="3">
        <v>1.0</v>
      </c>
      <c r="AL924" s="3">
        <v>0.0</v>
      </c>
      <c r="AM924" s="3">
        <v>2.0</v>
      </c>
      <c r="AN924" s="3">
        <v>10.0</v>
      </c>
      <c r="AO924" s="3">
        <v>88.5</v>
      </c>
      <c r="AP924" s="3" t="s">
        <v>4780</v>
      </c>
    </row>
    <row r="925">
      <c r="A925" s="3" t="s">
        <v>1825</v>
      </c>
      <c r="B925" s="3">
        <v>2023.0</v>
      </c>
      <c r="C925" s="3" t="s">
        <v>4805</v>
      </c>
      <c r="D925" s="3" t="s">
        <v>17</v>
      </c>
      <c r="E925" s="3">
        <v>12.0</v>
      </c>
      <c r="F925" s="3">
        <v>9.0</v>
      </c>
      <c r="G925" s="3">
        <v>3.0</v>
      </c>
      <c r="H925" s="3">
        <v>33.3</v>
      </c>
      <c r="I925" s="3">
        <v>45.0</v>
      </c>
      <c r="J925" s="3">
        <v>15.0</v>
      </c>
      <c r="K925" s="3">
        <v>1.0</v>
      </c>
      <c r="L925" s="3">
        <v>54.9</v>
      </c>
      <c r="M925" s="3">
        <v>53.9</v>
      </c>
      <c r="N925" s="3">
        <v>73.1</v>
      </c>
      <c r="O925" s="3">
        <v>65.4</v>
      </c>
      <c r="P925" s="3" t="s">
        <v>4777</v>
      </c>
      <c r="Q925" s="3">
        <v>96.0</v>
      </c>
      <c r="R925" s="3">
        <v>93.0</v>
      </c>
      <c r="S925" s="3">
        <v>96.9</v>
      </c>
      <c r="T925" s="3">
        <v>0.0</v>
      </c>
      <c r="U925" s="3">
        <v>0.0</v>
      </c>
      <c r="V925" s="3">
        <v>15.0</v>
      </c>
      <c r="W925" s="3">
        <v>15.6</v>
      </c>
      <c r="X925" s="3">
        <v>80.0</v>
      </c>
      <c r="Y925" s="3">
        <v>83.3</v>
      </c>
      <c r="Z925" s="3">
        <v>1.0</v>
      </c>
      <c r="AA925" s="3">
        <v>1.0</v>
      </c>
      <c r="AB925" s="3">
        <v>4.0</v>
      </c>
      <c r="AC925" s="3">
        <v>1.3</v>
      </c>
      <c r="AD925" s="3">
        <v>0.48</v>
      </c>
      <c r="AE925" s="3">
        <v>19.6</v>
      </c>
      <c r="AF925" s="3">
        <v>19.0</v>
      </c>
      <c r="AG925" s="3">
        <v>0.0</v>
      </c>
      <c r="AH925" s="3">
        <v>0.0</v>
      </c>
      <c r="AI925" s="3">
        <v>2.0</v>
      </c>
      <c r="AJ925" s="3">
        <v>0.0</v>
      </c>
      <c r="AK925" s="3">
        <v>1.0</v>
      </c>
      <c r="AL925" s="3">
        <v>0.0</v>
      </c>
      <c r="AM925" s="3">
        <v>1.0</v>
      </c>
      <c r="AN925" s="3">
        <v>3.0</v>
      </c>
      <c r="AO925" s="3">
        <v>48.1</v>
      </c>
      <c r="AP925" s="3" t="s">
        <v>4780</v>
      </c>
    </row>
    <row r="926">
      <c r="A926" s="3" t="s">
        <v>5268</v>
      </c>
      <c r="B926" s="3">
        <v>2016.0</v>
      </c>
      <c r="C926" s="3" t="s">
        <v>4805</v>
      </c>
      <c r="D926" s="3" t="s">
        <v>17</v>
      </c>
      <c r="E926" s="3">
        <v>4.0</v>
      </c>
      <c r="F926" s="3">
        <v>8.0</v>
      </c>
      <c r="G926" s="3">
        <v>4.0</v>
      </c>
      <c r="H926" s="3">
        <v>50.0</v>
      </c>
      <c r="I926" s="3">
        <v>45.0</v>
      </c>
      <c r="J926" s="3">
        <v>11.3</v>
      </c>
      <c r="K926" s="3">
        <v>0.0</v>
      </c>
      <c r="L926" s="3">
        <v>54.9</v>
      </c>
      <c r="M926" s="3">
        <v>52.0</v>
      </c>
      <c r="N926" s="3">
        <v>74.9</v>
      </c>
      <c r="O926" s="3">
        <v>17.9</v>
      </c>
      <c r="P926" s="3" t="s">
        <v>4777</v>
      </c>
      <c r="Q926" s="3">
        <v>75.0</v>
      </c>
      <c r="R926" s="3">
        <v>68.0</v>
      </c>
      <c r="S926" s="3">
        <v>90.7</v>
      </c>
      <c r="T926" s="3">
        <v>0.0</v>
      </c>
      <c r="U926" s="3">
        <v>0.0</v>
      </c>
      <c r="V926" s="3">
        <v>7.0</v>
      </c>
      <c r="W926" s="3">
        <v>9.3</v>
      </c>
      <c r="X926" s="3">
        <v>68.0</v>
      </c>
      <c r="Y926" s="3">
        <v>90.7</v>
      </c>
      <c r="Z926" s="3">
        <v>0.0</v>
      </c>
      <c r="AA926" s="3">
        <v>0.0</v>
      </c>
      <c r="AB926" s="3">
        <v>9.0</v>
      </c>
      <c r="AC926" s="3">
        <v>2.3</v>
      </c>
      <c r="AD926" s="3">
        <v>0.66</v>
      </c>
      <c r="AE926" s="3">
        <v>11.8</v>
      </c>
      <c r="AF926" s="3">
        <v>22.0</v>
      </c>
      <c r="AG926" s="3">
        <v>0.0</v>
      </c>
      <c r="AH926" s="3">
        <v>0.0</v>
      </c>
      <c r="AI926" s="3">
        <v>0.0</v>
      </c>
      <c r="AJ926" s="3">
        <v>0.0</v>
      </c>
      <c r="AK926" s="3">
        <v>1.0</v>
      </c>
      <c r="AL926" s="3">
        <v>1.0</v>
      </c>
      <c r="AM926" s="3">
        <v>0.0</v>
      </c>
      <c r="AN926" s="3">
        <v>3.0</v>
      </c>
      <c r="AO926" s="3">
        <v>27.6</v>
      </c>
      <c r="AP926" s="3" t="s">
        <v>4780</v>
      </c>
    </row>
    <row r="927">
      <c r="A927" s="3" t="s">
        <v>1283</v>
      </c>
      <c r="B927" s="3">
        <v>2020.0</v>
      </c>
      <c r="C927" s="3" t="s">
        <v>4785</v>
      </c>
      <c r="D927" s="3" t="s">
        <v>17</v>
      </c>
      <c r="E927" s="3">
        <v>4.0</v>
      </c>
      <c r="F927" s="3">
        <v>9.0</v>
      </c>
      <c r="G927" s="3">
        <v>2.0</v>
      </c>
      <c r="H927" s="3">
        <v>22.2</v>
      </c>
      <c r="I927" s="3">
        <v>27.0</v>
      </c>
      <c r="J927" s="3">
        <v>13.5</v>
      </c>
      <c r="K927" s="3">
        <v>0.0</v>
      </c>
      <c r="L927" s="3">
        <v>54.9</v>
      </c>
      <c r="M927" s="3">
        <v>54.2</v>
      </c>
      <c r="N927" s="3">
        <v>70.7</v>
      </c>
      <c r="O927" s="3">
        <v>62.9</v>
      </c>
      <c r="P927" s="3" t="s">
        <v>4777</v>
      </c>
      <c r="Q927" s="3">
        <v>62.0</v>
      </c>
      <c r="R927" s="3">
        <v>59.0</v>
      </c>
      <c r="S927" s="3">
        <v>95.2</v>
      </c>
      <c r="T927" s="3">
        <v>0.0</v>
      </c>
      <c r="U927" s="3">
        <v>0.0</v>
      </c>
      <c r="V927" s="3">
        <v>12.0</v>
      </c>
      <c r="W927" s="3">
        <v>19.4</v>
      </c>
      <c r="X927" s="3">
        <v>50.0</v>
      </c>
      <c r="Y927" s="3">
        <v>80.6</v>
      </c>
      <c r="Z927" s="3">
        <v>0.0</v>
      </c>
      <c r="AA927" s="3">
        <v>0.0</v>
      </c>
      <c r="AB927" s="3">
        <v>5.0</v>
      </c>
      <c r="AC927" s="3">
        <v>2.5</v>
      </c>
      <c r="AD927" s="3">
        <v>0.46</v>
      </c>
      <c r="AE927" s="3">
        <v>27.6</v>
      </c>
      <c r="AF927" s="3">
        <v>23.0</v>
      </c>
      <c r="AG927" s="3">
        <v>0.0</v>
      </c>
      <c r="AH927" s="3">
        <v>0.0</v>
      </c>
      <c r="AI927" s="3">
        <v>1.0</v>
      </c>
      <c r="AJ927" s="3">
        <v>0.0</v>
      </c>
      <c r="AK927" s="3">
        <v>0.0</v>
      </c>
      <c r="AL927" s="3">
        <v>0.0</v>
      </c>
      <c r="AM927" s="3">
        <v>0.0</v>
      </c>
      <c r="AN927" s="3">
        <v>1.0</v>
      </c>
      <c r="AO927" s="3">
        <v>39.6</v>
      </c>
      <c r="AP927" s="3" t="s">
        <v>4780</v>
      </c>
    </row>
    <row r="928">
      <c r="A928" s="3" t="s">
        <v>5077</v>
      </c>
      <c r="B928" s="3">
        <v>2021.0</v>
      </c>
      <c r="C928" s="3" t="s">
        <v>4796</v>
      </c>
      <c r="D928" s="3" t="s">
        <v>17</v>
      </c>
      <c r="E928" s="3">
        <v>12.0</v>
      </c>
      <c r="F928" s="3">
        <v>25.0</v>
      </c>
      <c r="G928" s="3">
        <v>13.0</v>
      </c>
      <c r="H928" s="3">
        <v>52.0</v>
      </c>
      <c r="I928" s="3">
        <v>219.0</v>
      </c>
      <c r="J928" s="3">
        <v>16.8</v>
      </c>
      <c r="K928" s="3">
        <v>0.0</v>
      </c>
      <c r="L928" s="3">
        <v>54.8</v>
      </c>
      <c r="M928" s="3">
        <v>56.4</v>
      </c>
      <c r="N928" s="3">
        <v>29.7</v>
      </c>
      <c r="O928" s="3">
        <v>26.8</v>
      </c>
      <c r="P928" s="3" t="s">
        <v>4777</v>
      </c>
      <c r="Q928" s="3">
        <v>168.0</v>
      </c>
      <c r="R928" s="3">
        <v>158.0</v>
      </c>
      <c r="S928" s="3">
        <v>94.0</v>
      </c>
      <c r="T928" s="3">
        <v>0.0</v>
      </c>
      <c r="U928" s="3">
        <v>0.0</v>
      </c>
      <c r="V928" s="3">
        <v>29.0</v>
      </c>
      <c r="W928" s="3">
        <v>17.3</v>
      </c>
      <c r="X928" s="3">
        <v>138.0</v>
      </c>
      <c r="Y928" s="3">
        <v>82.1</v>
      </c>
      <c r="Z928" s="3">
        <v>0.0</v>
      </c>
      <c r="AA928" s="3">
        <v>0.0</v>
      </c>
      <c r="AB928" s="3">
        <v>140.0</v>
      </c>
      <c r="AC928" s="3">
        <v>10.8</v>
      </c>
      <c r="AD928" s="3">
        <v>1.39</v>
      </c>
      <c r="AE928" s="3">
        <v>9.8</v>
      </c>
      <c r="AF928" s="3">
        <v>55.0</v>
      </c>
      <c r="AG928" s="3">
        <v>4.0</v>
      </c>
      <c r="AH928" s="3">
        <v>23.5</v>
      </c>
      <c r="AI928" s="3">
        <v>4.0</v>
      </c>
      <c r="AJ928" s="3">
        <v>1.0</v>
      </c>
      <c r="AK928" s="3">
        <v>0.0</v>
      </c>
      <c r="AL928" s="3">
        <v>0.0</v>
      </c>
      <c r="AM928" s="3">
        <v>2.0</v>
      </c>
      <c r="AN928" s="3">
        <v>9.0</v>
      </c>
      <c r="AO928" s="3">
        <v>81.9</v>
      </c>
      <c r="AP928" s="3" t="s">
        <v>4792</v>
      </c>
    </row>
    <row r="929">
      <c r="A929" s="3" t="s">
        <v>3278</v>
      </c>
      <c r="B929" s="3">
        <v>2020.0</v>
      </c>
      <c r="C929" s="3" t="s">
        <v>4779</v>
      </c>
      <c r="D929" s="3" t="s">
        <v>17</v>
      </c>
      <c r="E929" s="3">
        <v>6.0</v>
      </c>
      <c r="F929" s="3">
        <v>4.0</v>
      </c>
      <c r="G929" s="3">
        <v>2.0</v>
      </c>
      <c r="H929" s="3">
        <v>50.0</v>
      </c>
      <c r="I929" s="3">
        <v>20.0</v>
      </c>
      <c r="J929" s="3">
        <v>10.0</v>
      </c>
      <c r="K929" s="3">
        <v>0.0</v>
      </c>
      <c r="L929" s="3">
        <v>54.8</v>
      </c>
      <c r="M929" s="3">
        <v>53.5</v>
      </c>
      <c r="N929" s="3">
        <v>32.3</v>
      </c>
      <c r="O929" s="3">
        <v>65.3</v>
      </c>
      <c r="P929" s="3" t="s">
        <v>4777</v>
      </c>
      <c r="Q929" s="3">
        <v>26.0</v>
      </c>
      <c r="R929" s="3">
        <v>25.0</v>
      </c>
      <c r="S929" s="3">
        <v>96.2</v>
      </c>
      <c r="T929" s="3">
        <v>0.0</v>
      </c>
      <c r="U929" s="3">
        <v>0.0</v>
      </c>
      <c r="V929" s="3">
        <v>25.0</v>
      </c>
      <c r="W929" s="3">
        <v>96.2</v>
      </c>
      <c r="X929" s="3">
        <v>1.0</v>
      </c>
      <c r="Y929" s="3">
        <v>3.8</v>
      </c>
      <c r="Z929" s="3">
        <v>0.0</v>
      </c>
      <c r="AA929" s="3">
        <v>0.0</v>
      </c>
      <c r="AB929" s="3">
        <v>10.0</v>
      </c>
      <c r="AC929" s="3">
        <v>5.0</v>
      </c>
      <c r="AD929" s="3">
        <v>0.8</v>
      </c>
      <c r="AE929" s="3">
        <v>7.5</v>
      </c>
      <c r="AF929" s="3">
        <v>14.0</v>
      </c>
      <c r="AG929" s="3">
        <v>1.0</v>
      </c>
      <c r="AH929" s="3">
        <v>33.3</v>
      </c>
      <c r="AI929" s="3">
        <v>1.0</v>
      </c>
      <c r="AJ929" s="3">
        <v>1.0</v>
      </c>
      <c r="AK929" s="3">
        <v>0.0</v>
      </c>
      <c r="AL929" s="3">
        <v>0.0</v>
      </c>
      <c r="AM929" s="3">
        <v>0.0</v>
      </c>
      <c r="AN929" s="3">
        <v>1.0</v>
      </c>
      <c r="AO929" s="3">
        <v>64.6</v>
      </c>
      <c r="AP929" s="3" t="s">
        <v>4778</v>
      </c>
    </row>
    <row r="930">
      <c r="A930" s="3" t="s">
        <v>4964</v>
      </c>
      <c r="B930" s="3">
        <v>2021.0</v>
      </c>
      <c r="C930" s="3" t="s">
        <v>4880</v>
      </c>
      <c r="D930" s="3" t="s">
        <v>17</v>
      </c>
      <c r="E930" s="3">
        <v>12.0</v>
      </c>
      <c r="F930" s="3">
        <v>28.0</v>
      </c>
      <c r="G930" s="3">
        <v>18.0</v>
      </c>
      <c r="H930" s="3">
        <v>64.3</v>
      </c>
      <c r="I930" s="3">
        <v>191.0</v>
      </c>
      <c r="J930" s="3">
        <v>10.6</v>
      </c>
      <c r="K930" s="3">
        <v>1.0</v>
      </c>
      <c r="L930" s="3">
        <v>54.7</v>
      </c>
      <c r="M930" s="3">
        <v>55.4</v>
      </c>
      <c r="N930" s="3">
        <v>50.6</v>
      </c>
      <c r="O930" s="3">
        <v>69.9</v>
      </c>
      <c r="P930" s="3" t="s">
        <v>4777</v>
      </c>
      <c r="Q930" s="3">
        <v>161.0</v>
      </c>
      <c r="R930" s="3">
        <v>150.0</v>
      </c>
      <c r="S930" s="3">
        <v>93.2</v>
      </c>
      <c r="T930" s="3">
        <v>0.0</v>
      </c>
      <c r="U930" s="3">
        <v>0.0</v>
      </c>
      <c r="V930" s="3">
        <v>154.0</v>
      </c>
      <c r="W930" s="3">
        <v>95.7</v>
      </c>
      <c r="X930" s="3">
        <v>4.0</v>
      </c>
      <c r="Y930" s="3">
        <v>2.5</v>
      </c>
      <c r="Z930" s="3">
        <v>1.0</v>
      </c>
      <c r="AA930" s="3">
        <v>0.6</v>
      </c>
      <c r="AB930" s="3">
        <v>72.0</v>
      </c>
      <c r="AC930" s="3">
        <v>4.0</v>
      </c>
      <c r="AD930" s="3">
        <v>1.27</v>
      </c>
      <c r="AE930" s="3">
        <v>13.4</v>
      </c>
      <c r="AF930" s="3">
        <v>41.0</v>
      </c>
      <c r="AG930" s="3">
        <v>3.0</v>
      </c>
      <c r="AH930" s="3">
        <v>14.3</v>
      </c>
      <c r="AI930" s="3">
        <v>4.0</v>
      </c>
      <c r="AJ930" s="3">
        <v>1.0</v>
      </c>
      <c r="AK930" s="3">
        <v>0.0</v>
      </c>
      <c r="AL930" s="3">
        <v>0.0</v>
      </c>
      <c r="AM930" s="3">
        <v>1.0</v>
      </c>
      <c r="AN930" s="3">
        <v>10.0</v>
      </c>
      <c r="AO930" s="3">
        <v>96.0</v>
      </c>
      <c r="AP930" s="3" t="s">
        <v>4778</v>
      </c>
    </row>
    <row r="931">
      <c r="A931" s="3" t="s">
        <v>5009</v>
      </c>
      <c r="B931" s="3">
        <v>2023.0</v>
      </c>
      <c r="C931" s="3" t="s">
        <v>4804</v>
      </c>
      <c r="D931" s="3" t="s">
        <v>17</v>
      </c>
      <c r="E931" s="3">
        <v>10.0</v>
      </c>
      <c r="F931" s="3">
        <v>18.0</v>
      </c>
      <c r="G931" s="3">
        <v>10.0</v>
      </c>
      <c r="H931" s="3">
        <v>55.6</v>
      </c>
      <c r="I931" s="3">
        <v>169.0</v>
      </c>
      <c r="J931" s="3">
        <v>16.9</v>
      </c>
      <c r="K931" s="3">
        <v>1.0</v>
      </c>
      <c r="L931" s="3">
        <v>54.7</v>
      </c>
      <c r="M931" s="3">
        <v>56.4</v>
      </c>
      <c r="N931" s="3">
        <v>47.1</v>
      </c>
      <c r="O931" s="3">
        <v>67.9</v>
      </c>
      <c r="P931" s="3" t="s">
        <v>4777</v>
      </c>
      <c r="Q931" s="3">
        <v>124.0</v>
      </c>
      <c r="R931" s="3">
        <v>120.0</v>
      </c>
      <c r="S931" s="3">
        <v>96.8</v>
      </c>
      <c r="T931" s="3">
        <v>0.0</v>
      </c>
      <c r="U931" s="3">
        <v>0.0</v>
      </c>
      <c r="V931" s="3">
        <v>10.0</v>
      </c>
      <c r="W931" s="3">
        <v>8.1</v>
      </c>
      <c r="X931" s="3">
        <v>114.0</v>
      </c>
      <c r="Y931" s="3">
        <v>91.9</v>
      </c>
      <c r="Z931" s="3">
        <v>0.0</v>
      </c>
      <c r="AA931" s="3">
        <v>0.0</v>
      </c>
      <c r="AB931" s="3">
        <v>84.0</v>
      </c>
      <c r="AC931" s="3">
        <v>8.4</v>
      </c>
      <c r="AD931" s="3">
        <v>1.41</v>
      </c>
      <c r="AE931" s="3">
        <v>15.5</v>
      </c>
      <c r="AF931" s="3">
        <v>47.0</v>
      </c>
      <c r="AG931" s="3">
        <v>2.0</v>
      </c>
      <c r="AH931" s="3">
        <v>16.7</v>
      </c>
      <c r="AI931" s="3">
        <v>3.0</v>
      </c>
      <c r="AJ931" s="3">
        <v>0.0</v>
      </c>
      <c r="AK931" s="3">
        <v>0.0</v>
      </c>
      <c r="AL931" s="3">
        <v>0.0</v>
      </c>
      <c r="AM931" s="3">
        <v>3.0</v>
      </c>
      <c r="AN931" s="3">
        <v>8.0</v>
      </c>
      <c r="AO931" s="3">
        <v>106.0</v>
      </c>
      <c r="AP931" s="3" t="s">
        <v>4815</v>
      </c>
    </row>
    <row r="932">
      <c r="A932" s="3" t="s">
        <v>5059</v>
      </c>
      <c r="B932" s="3">
        <v>2019.0</v>
      </c>
      <c r="C932" s="3" t="s">
        <v>4782</v>
      </c>
      <c r="D932" s="3" t="s">
        <v>17</v>
      </c>
      <c r="E932" s="3">
        <v>11.0</v>
      </c>
      <c r="F932" s="3">
        <v>9.0</v>
      </c>
      <c r="G932" s="3">
        <v>3.0</v>
      </c>
      <c r="H932" s="3">
        <v>33.3</v>
      </c>
      <c r="I932" s="3">
        <v>38.0</v>
      </c>
      <c r="J932" s="3">
        <v>12.7</v>
      </c>
      <c r="K932" s="3">
        <v>1.0</v>
      </c>
      <c r="L932" s="3">
        <v>54.7</v>
      </c>
      <c r="M932" s="3">
        <v>54.8</v>
      </c>
      <c r="N932" s="3">
        <v>73.1</v>
      </c>
      <c r="O932" s="3">
        <v>64.1</v>
      </c>
      <c r="P932" s="3" t="s">
        <v>4777</v>
      </c>
      <c r="Q932" s="3">
        <v>84.0</v>
      </c>
      <c r="R932" s="3">
        <v>81.0</v>
      </c>
      <c r="S932" s="3">
        <v>96.4</v>
      </c>
      <c r="T932" s="3">
        <v>0.0</v>
      </c>
      <c r="U932" s="3">
        <v>0.0</v>
      </c>
      <c r="V932" s="3">
        <v>2.0</v>
      </c>
      <c r="W932" s="3">
        <v>2.4</v>
      </c>
      <c r="X932" s="3">
        <v>82.0</v>
      </c>
      <c r="Y932" s="3">
        <v>97.6</v>
      </c>
      <c r="Z932" s="3">
        <v>0.0</v>
      </c>
      <c r="AA932" s="3">
        <v>0.0</v>
      </c>
      <c r="AB932" s="3">
        <v>6.0</v>
      </c>
      <c r="AC932" s="3">
        <v>2.0</v>
      </c>
      <c r="AD932" s="3">
        <v>0.47</v>
      </c>
      <c r="AE932" s="3">
        <v>11.2</v>
      </c>
      <c r="AF932" s="3">
        <v>19.0</v>
      </c>
      <c r="AG932" s="3">
        <v>0.0</v>
      </c>
      <c r="AH932" s="3">
        <v>0.0</v>
      </c>
      <c r="AI932" s="3">
        <v>3.0</v>
      </c>
      <c r="AJ932" s="3">
        <v>0.0</v>
      </c>
      <c r="AK932" s="3">
        <v>0.0</v>
      </c>
      <c r="AL932" s="3">
        <v>0.0</v>
      </c>
      <c r="AM932" s="3">
        <v>0.0</v>
      </c>
      <c r="AN932" s="3">
        <v>3.0</v>
      </c>
      <c r="AO932" s="3">
        <v>84.5</v>
      </c>
      <c r="AP932" s="3" t="s">
        <v>4778</v>
      </c>
    </row>
    <row r="933">
      <c r="A933" s="3" t="s">
        <v>2421</v>
      </c>
      <c r="B933" s="3">
        <v>2020.0</v>
      </c>
      <c r="C933" s="3" t="s">
        <v>4785</v>
      </c>
      <c r="D933" s="3" t="s">
        <v>17</v>
      </c>
      <c r="E933" s="3">
        <v>5.0</v>
      </c>
      <c r="F933" s="3">
        <v>2.0</v>
      </c>
      <c r="G933" s="3">
        <v>2.0</v>
      </c>
      <c r="H933" s="3">
        <v>100.0</v>
      </c>
      <c r="I933" s="3">
        <v>15.0</v>
      </c>
      <c r="J933" s="3">
        <v>7.5</v>
      </c>
      <c r="K933" s="3">
        <v>0.0</v>
      </c>
      <c r="L933" s="3">
        <v>54.7</v>
      </c>
      <c r="M933" s="3">
        <v>55.4</v>
      </c>
      <c r="N933" s="3">
        <v>70.7</v>
      </c>
      <c r="O933" s="3">
        <v>62.9</v>
      </c>
      <c r="P933" s="3" t="s">
        <v>4777</v>
      </c>
      <c r="Q933" s="3">
        <v>37.0</v>
      </c>
      <c r="R933" s="3">
        <v>35.0</v>
      </c>
      <c r="S933" s="3">
        <v>94.6</v>
      </c>
      <c r="T933" s="3">
        <v>0.0</v>
      </c>
      <c r="U933" s="3">
        <v>0.0</v>
      </c>
      <c r="V933" s="3">
        <v>7.0</v>
      </c>
      <c r="W933" s="3">
        <v>18.9</v>
      </c>
      <c r="X933" s="3">
        <v>30.0</v>
      </c>
      <c r="Y933" s="3">
        <v>81.1</v>
      </c>
      <c r="Z933" s="3">
        <v>0.0</v>
      </c>
      <c r="AA933" s="3">
        <v>0.0</v>
      </c>
      <c r="AB933" s="3">
        <v>18.0</v>
      </c>
      <c r="AC933" s="3">
        <v>9.0</v>
      </c>
      <c r="AD933" s="3">
        <v>0.43</v>
      </c>
      <c r="AE933" s="3">
        <v>-1.5</v>
      </c>
      <c r="AF933" s="3">
        <v>15.0</v>
      </c>
      <c r="AG933" s="3">
        <v>0.0</v>
      </c>
      <c r="AH933" s="3">
        <v>0.0</v>
      </c>
      <c r="AI933" s="3">
        <v>0.0</v>
      </c>
      <c r="AJ933" s="3">
        <v>0.0</v>
      </c>
      <c r="AK933" s="3">
        <v>0.0</v>
      </c>
      <c r="AL933" s="3">
        <v>0.0</v>
      </c>
      <c r="AM933" s="3">
        <v>1.0</v>
      </c>
      <c r="AN933" s="3">
        <v>1.0</v>
      </c>
      <c r="AO933" s="3">
        <v>97.9</v>
      </c>
      <c r="AP933" s="3" t="s">
        <v>4780</v>
      </c>
    </row>
    <row r="934">
      <c r="A934" s="3" t="s">
        <v>1517</v>
      </c>
      <c r="B934" s="3">
        <v>2020.0</v>
      </c>
      <c r="C934" s="3" t="s">
        <v>4789</v>
      </c>
      <c r="D934" s="3" t="s">
        <v>17</v>
      </c>
      <c r="E934" s="3">
        <v>9.0</v>
      </c>
      <c r="F934" s="3">
        <v>54.0</v>
      </c>
      <c r="G934" s="3">
        <v>34.0</v>
      </c>
      <c r="H934" s="3">
        <v>63.0</v>
      </c>
      <c r="I934" s="3">
        <v>291.0</v>
      </c>
      <c r="J934" s="3">
        <v>8.6</v>
      </c>
      <c r="K934" s="3">
        <v>3.0</v>
      </c>
      <c r="L934" s="3">
        <v>54.6</v>
      </c>
      <c r="M934" s="3">
        <v>56.4</v>
      </c>
      <c r="N934" s="3">
        <v>74.5</v>
      </c>
      <c r="O934" s="3">
        <v>72.2</v>
      </c>
      <c r="P934" s="3" t="s">
        <v>4777</v>
      </c>
      <c r="Q934" s="3">
        <v>339.0</v>
      </c>
      <c r="R934" s="3">
        <v>332.0</v>
      </c>
      <c r="S934" s="3">
        <v>97.9</v>
      </c>
      <c r="T934" s="3">
        <v>0.0</v>
      </c>
      <c r="U934" s="3">
        <v>0.0</v>
      </c>
      <c r="V934" s="3">
        <v>1.0</v>
      </c>
      <c r="W934" s="3">
        <v>0.3</v>
      </c>
      <c r="X934" s="3">
        <v>338.0</v>
      </c>
      <c r="Y934" s="3">
        <v>99.7</v>
      </c>
      <c r="Z934" s="3">
        <v>0.0</v>
      </c>
      <c r="AA934" s="3">
        <v>0.0</v>
      </c>
      <c r="AB934" s="3">
        <v>148.0</v>
      </c>
      <c r="AC934" s="3">
        <v>4.4</v>
      </c>
      <c r="AD934" s="3">
        <v>0.88</v>
      </c>
      <c r="AE934" s="3">
        <v>7.7</v>
      </c>
      <c r="AF934" s="3">
        <v>32.0</v>
      </c>
      <c r="AG934" s="3">
        <v>2.0</v>
      </c>
      <c r="AH934" s="3">
        <v>5.6</v>
      </c>
      <c r="AI934" s="3">
        <v>10.0</v>
      </c>
      <c r="AJ934" s="3">
        <v>3.0</v>
      </c>
      <c r="AK934" s="3">
        <v>0.0</v>
      </c>
      <c r="AL934" s="3">
        <v>0.0</v>
      </c>
      <c r="AM934" s="3">
        <v>6.0</v>
      </c>
      <c r="AN934" s="3">
        <v>14.0</v>
      </c>
      <c r="AO934" s="3">
        <v>95.5</v>
      </c>
      <c r="AP934" s="3" t="s">
        <v>4791</v>
      </c>
    </row>
    <row r="935">
      <c r="A935" s="3" t="s">
        <v>5181</v>
      </c>
      <c r="B935" s="3">
        <v>2017.0</v>
      </c>
      <c r="C935" s="3" t="s">
        <v>4786</v>
      </c>
      <c r="D935" s="3" t="s">
        <v>17</v>
      </c>
      <c r="E935" s="3">
        <v>12.0</v>
      </c>
      <c r="F935" s="3">
        <v>30.0</v>
      </c>
      <c r="G935" s="3">
        <v>18.0</v>
      </c>
      <c r="H935" s="3">
        <v>60.0</v>
      </c>
      <c r="I935" s="3">
        <v>232.0</v>
      </c>
      <c r="J935" s="3">
        <v>12.9</v>
      </c>
      <c r="K935" s="3">
        <v>1.0</v>
      </c>
      <c r="L935" s="3">
        <v>54.6</v>
      </c>
      <c r="M935" s="3">
        <v>54.5</v>
      </c>
      <c r="N935" s="3">
        <v>73.0</v>
      </c>
      <c r="O935" s="3">
        <v>70.2</v>
      </c>
      <c r="P935" s="3" t="s">
        <v>4777</v>
      </c>
      <c r="Q935" s="3">
        <v>263.0</v>
      </c>
      <c r="R935" s="3">
        <v>251.0</v>
      </c>
      <c r="S935" s="3">
        <v>95.4</v>
      </c>
      <c r="T935" s="3">
        <v>0.0</v>
      </c>
      <c r="U935" s="3">
        <v>0.0</v>
      </c>
      <c r="V935" s="3">
        <v>41.0</v>
      </c>
      <c r="W935" s="3">
        <v>15.6</v>
      </c>
      <c r="X935" s="3">
        <v>222.0</v>
      </c>
      <c r="Y935" s="3">
        <v>84.0</v>
      </c>
      <c r="Z935" s="3">
        <v>0.0</v>
      </c>
      <c r="AA935" s="3">
        <v>0.0</v>
      </c>
      <c r="AB935" s="3">
        <v>48.0</v>
      </c>
      <c r="AC935" s="3">
        <v>2.7</v>
      </c>
      <c r="AD935" s="3">
        <v>0.92</v>
      </c>
      <c r="AE935" s="3">
        <v>16.5</v>
      </c>
      <c r="AF935" s="3">
        <v>49.0</v>
      </c>
      <c r="AG935" s="3">
        <v>1.0</v>
      </c>
      <c r="AH935" s="3">
        <v>5.3</v>
      </c>
      <c r="AI935" s="3">
        <v>6.0</v>
      </c>
      <c r="AJ935" s="3">
        <v>1.0</v>
      </c>
      <c r="AK935" s="3">
        <v>1.0</v>
      </c>
      <c r="AL935" s="3">
        <v>0.0</v>
      </c>
      <c r="AM935" s="3">
        <v>0.0</v>
      </c>
      <c r="AN935" s="3">
        <v>9.0</v>
      </c>
      <c r="AO935" s="3">
        <v>81.5</v>
      </c>
      <c r="AP935" s="3" t="s">
        <v>4780</v>
      </c>
    </row>
    <row r="936">
      <c r="A936" s="3" t="s">
        <v>5235</v>
      </c>
      <c r="B936" s="3">
        <v>2019.0</v>
      </c>
      <c r="C936" s="3" t="s">
        <v>4793</v>
      </c>
      <c r="D936" s="3" t="s">
        <v>17</v>
      </c>
      <c r="E936" s="3">
        <v>12.0</v>
      </c>
      <c r="F936" s="3">
        <v>19.0</v>
      </c>
      <c r="G936" s="3">
        <v>13.0</v>
      </c>
      <c r="H936" s="3">
        <v>68.4</v>
      </c>
      <c r="I936" s="3">
        <v>155.0</v>
      </c>
      <c r="J936" s="3">
        <v>11.9</v>
      </c>
      <c r="K936" s="3">
        <v>1.0</v>
      </c>
      <c r="L936" s="3">
        <v>54.6</v>
      </c>
      <c r="M936" s="3">
        <v>53.2</v>
      </c>
      <c r="N936" s="3">
        <v>41.6</v>
      </c>
      <c r="O936" s="3">
        <v>68.7</v>
      </c>
      <c r="P936" s="3" t="s">
        <v>4777</v>
      </c>
      <c r="Q936" s="3">
        <v>193.0</v>
      </c>
      <c r="R936" s="3">
        <v>181.0</v>
      </c>
      <c r="S936" s="3">
        <v>93.8</v>
      </c>
      <c r="T936" s="3">
        <v>0.0</v>
      </c>
      <c r="U936" s="3">
        <v>0.0</v>
      </c>
      <c r="V936" s="3">
        <v>143.0</v>
      </c>
      <c r="W936" s="3">
        <v>74.1</v>
      </c>
      <c r="X936" s="3">
        <v>49.0</v>
      </c>
      <c r="Y936" s="3">
        <v>25.4</v>
      </c>
      <c r="Z936" s="3">
        <v>0.0</v>
      </c>
      <c r="AA936" s="3">
        <v>0.0</v>
      </c>
      <c r="AB936" s="3">
        <v>41.0</v>
      </c>
      <c r="AC936" s="3">
        <v>3.2</v>
      </c>
      <c r="AD936" s="3">
        <v>0.86</v>
      </c>
      <c r="AE936" s="3">
        <v>9.9</v>
      </c>
      <c r="AF936" s="3">
        <v>30.0</v>
      </c>
      <c r="AG936" s="3">
        <v>3.0</v>
      </c>
      <c r="AH936" s="3">
        <v>18.8</v>
      </c>
      <c r="AI936" s="3">
        <v>5.0</v>
      </c>
      <c r="AJ936" s="3">
        <v>3.0</v>
      </c>
      <c r="AK936" s="3">
        <v>1.0</v>
      </c>
      <c r="AL936" s="3">
        <v>0.0</v>
      </c>
      <c r="AM936" s="3">
        <v>3.0</v>
      </c>
      <c r="AN936" s="3">
        <v>9.0</v>
      </c>
      <c r="AO936" s="3">
        <v>88.7</v>
      </c>
      <c r="AP936" s="3" t="s">
        <v>4780</v>
      </c>
    </row>
    <row r="937">
      <c r="A937" s="3" t="s">
        <v>5269</v>
      </c>
      <c r="B937" s="3">
        <v>2016.0</v>
      </c>
      <c r="C937" s="3" t="s">
        <v>4909</v>
      </c>
      <c r="D937" s="3" t="s">
        <v>17</v>
      </c>
      <c r="E937" s="3">
        <v>11.0</v>
      </c>
      <c r="F937" s="3">
        <v>22.0</v>
      </c>
      <c r="G937" s="3">
        <v>9.0</v>
      </c>
      <c r="H937" s="3">
        <v>40.9</v>
      </c>
      <c r="I937" s="3">
        <v>111.0</v>
      </c>
      <c r="J937" s="3">
        <v>12.3</v>
      </c>
      <c r="K937" s="3">
        <v>0.0</v>
      </c>
      <c r="L937" s="3">
        <v>54.6</v>
      </c>
      <c r="M937" s="3">
        <v>55.6</v>
      </c>
      <c r="N937" s="3">
        <v>61.0</v>
      </c>
      <c r="O937" s="3">
        <v>73.6</v>
      </c>
      <c r="P937" s="3" t="s">
        <v>4777</v>
      </c>
      <c r="Q937" s="3">
        <v>153.0</v>
      </c>
      <c r="R937" s="3">
        <v>149.0</v>
      </c>
      <c r="S937" s="3">
        <v>97.4</v>
      </c>
      <c r="T937" s="3">
        <v>0.0</v>
      </c>
      <c r="U937" s="3">
        <v>0.0</v>
      </c>
      <c r="V937" s="3">
        <v>7.0</v>
      </c>
      <c r="W937" s="3">
        <v>4.6</v>
      </c>
      <c r="X937" s="3">
        <v>146.0</v>
      </c>
      <c r="Y937" s="3">
        <v>95.4</v>
      </c>
      <c r="Z937" s="3">
        <v>0.0</v>
      </c>
      <c r="AA937" s="3">
        <v>0.0</v>
      </c>
      <c r="AB937" s="3">
        <v>45.0</v>
      </c>
      <c r="AC937" s="3">
        <v>5.0</v>
      </c>
      <c r="AD937" s="3">
        <v>0.74</v>
      </c>
      <c r="AE937" s="3">
        <v>16.8</v>
      </c>
      <c r="AF937" s="3">
        <v>32.0</v>
      </c>
      <c r="AG937" s="3">
        <v>1.0</v>
      </c>
      <c r="AH937" s="3">
        <v>10.0</v>
      </c>
      <c r="AI937" s="3">
        <v>0.0</v>
      </c>
      <c r="AJ937" s="3">
        <v>0.0</v>
      </c>
      <c r="AK937" s="3">
        <v>0.0</v>
      </c>
      <c r="AL937" s="3">
        <v>0.0</v>
      </c>
      <c r="AM937" s="3">
        <v>0.0</v>
      </c>
      <c r="AN937" s="3">
        <v>6.0</v>
      </c>
      <c r="AO937" s="3">
        <v>57.2</v>
      </c>
      <c r="AP937" s="3" t="s">
        <v>4778</v>
      </c>
    </row>
    <row r="938">
      <c r="A938" s="3" t="s">
        <v>5115</v>
      </c>
      <c r="B938" s="3">
        <v>2018.0</v>
      </c>
      <c r="C938" s="3" t="s">
        <v>4798</v>
      </c>
      <c r="D938" s="3" t="s">
        <v>17</v>
      </c>
      <c r="E938" s="3">
        <v>12.0</v>
      </c>
      <c r="F938" s="3">
        <v>23.0</v>
      </c>
      <c r="G938" s="3">
        <v>11.0</v>
      </c>
      <c r="H938" s="3">
        <v>48.0</v>
      </c>
      <c r="I938" s="3">
        <v>88.0</v>
      </c>
      <c r="J938" s="3">
        <v>8.0</v>
      </c>
      <c r="K938" s="3">
        <v>0.0</v>
      </c>
      <c r="L938" s="3">
        <v>54.6</v>
      </c>
      <c r="M938" s="3">
        <v>54.7</v>
      </c>
      <c r="N938" s="3">
        <v>64.6</v>
      </c>
      <c r="O938" s="3">
        <v>69.1</v>
      </c>
      <c r="P938" s="3" t="s">
        <v>4777</v>
      </c>
      <c r="Q938" s="3">
        <v>145.0</v>
      </c>
      <c r="R938" s="3">
        <v>141.0</v>
      </c>
      <c r="S938" s="3">
        <v>97.2</v>
      </c>
      <c r="T938" s="3">
        <v>0.0</v>
      </c>
      <c r="U938" s="3">
        <v>0.0</v>
      </c>
      <c r="V938" s="3">
        <v>70.0</v>
      </c>
      <c r="W938" s="3">
        <v>48.3</v>
      </c>
      <c r="X938" s="3">
        <v>75.0</v>
      </c>
      <c r="Y938" s="3">
        <v>51.7</v>
      </c>
      <c r="Z938" s="3">
        <v>0.0</v>
      </c>
      <c r="AA938" s="3">
        <v>0.0</v>
      </c>
      <c r="AB938" s="3">
        <v>27.0</v>
      </c>
      <c r="AC938" s="3">
        <v>2.5</v>
      </c>
      <c r="AD938" s="3">
        <v>0.62</v>
      </c>
      <c r="AE938" s="3">
        <v>12.3</v>
      </c>
      <c r="AF938" s="3">
        <v>17.0</v>
      </c>
      <c r="AG938" s="3">
        <v>1.0</v>
      </c>
      <c r="AH938" s="3">
        <v>8.3</v>
      </c>
      <c r="AI938" s="3">
        <v>8.0</v>
      </c>
      <c r="AJ938" s="3">
        <v>2.0</v>
      </c>
      <c r="AK938" s="3">
        <v>0.0</v>
      </c>
      <c r="AL938" s="3">
        <v>0.0</v>
      </c>
      <c r="AM938" s="3">
        <v>0.0</v>
      </c>
      <c r="AN938" s="3">
        <v>4.0</v>
      </c>
      <c r="AO938" s="3">
        <v>57.9</v>
      </c>
      <c r="AP938" s="3" t="s">
        <v>4780</v>
      </c>
    </row>
    <row r="939">
      <c r="A939" s="3" t="s">
        <v>1544</v>
      </c>
      <c r="B939" s="3">
        <v>2022.0</v>
      </c>
      <c r="C939" s="3" t="s">
        <v>4797</v>
      </c>
      <c r="D939" s="3" t="s">
        <v>17</v>
      </c>
      <c r="E939" s="3">
        <v>12.0</v>
      </c>
      <c r="F939" s="3">
        <v>39.0</v>
      </c>
      <c r="G939" s="3">
        <v>20.0</v>
      </c>
      <c r="H939" s="3">
        <v>51.3</v>
      </c>
      <c r="I939" s="3">
        <v>314.0</v>
      </c>
      <c r="J939" s="3">
        <v>15.7</v>
      </c>
      <c r="K939" s="3">
        <v>1.0</v>
      </c>
      <c r="L939" s="3">
        <v>54.5</v>
      </c>
      <c r="M939" s="3">
        <v>57.4</v>
      </c>
      <c r="N939" s="3">
        <v>53.5</v>
      </c>
      <c r="O939" s="3">
        <v>70.8</v>
      </c>
      <c r="P939" s="3">
        <v>61.0</v>
      </c>
      <c r="Q939" s="3">
        <v>272.0</v>
      </c>
      <c r="R939" s="3">
        <v>258.0</v>
      </c>
      <c r="S939" s="3">
        <v>94.9</v>
      </c>
      <c r="T939" s="3">
        <v>1.0</v>
      </c>
      <c r="U939" s="3">
        <v>0.4</v>
      </c>
      <c r="V939" s="3">
        <v>61.0</v>
      </c>
      <c r="W939" s="3">
        <v>22.4</v>
      </c>
      <c r="X939" s="3">
        <v>211.0</v>
      </c>
      <c r="Y939" s="3">
        <v>77.6</v>
      </c>
      <c r="Z939" s="3">
        <v>0.0</v>
      </c>
      <c r="AA939" s="3">
        <v>0.0</v>
      </c>
      <c r="AB939" s="3">
        <v>135.0</v>
      </c>
      <c r="AC939" s="3">
        <v>6.8</v>
      </c>
      <c r="AD939" s="3">
        <v>1.22</v>
      </c>
      <c r="AE939" s="3">
        <v>12.0</v>
      </c>
      <c r="AF939" s="3">
        <v>46.0</v>
      </c>
      <c r="AG939" s="3">
        <v>3.0</v>
      </c>
      <c r="AH939" s="3">
        <v>13.0</v>
      </c>
      <c r="AI939" s="3">
        <v>10.0</v>
      </c>
      <c r="AJ939" s="3">
        <v>4.0</v>
      </c>
      <c r="AK939" s="3">
        <v>4.0</v>
      </c>
      <c r="AL939" s="3">
        <v>0.0</v>
      </c>
      <c r="AM939" s="3">
        <v>1.0</v>
      </c>
      <c r="AN939" s="3">
        <v>14.0</v>
      </c>
      <c r="AO939" s="3">
        <v>47.3</v>
      </c>
      <c r="AP939" s="3" t="s">
        <v>4780</v>
      </c>
    </row>
    <row r="940">
      <c r="A940" s="3" t="s">
        <v>5007</v>
      </c>
      <c r="B940" s="3">
        <v>2021.0</v>
      </c>
      <c r="C940" s="3" t="s">
        <v>4805</v>
      </c>
      <c r="D940" s="3" t="s">
        <v>17</v>
      </c>
      <c r="E940" s="3">
        <v>12.0</v>
      </c>
      <c r="F940" s="3">
        <v>38.0</v>
      </c>
      <c r="G940" s="3">
        <v>27.0</v>
      </c>
      <c r="H940" s="3">
        <v>71.1</v>
      </c>
      <c r="I940" s="3">
        <v>279.0</v>
      </c>
      <c r="J940" s="3">
        <v>10.3</v>
      </c>
      <c r="K940" s="3">
        <v>2.0</v>
      </c>
      <c r="L940" s="3">
        <v>54.5</v>
      </c>
      <c r="M940" s="3">
        <v>55.1</v>
      </c>
      <c r="N940" s="3">
        <v>70.1</v>
      </c>
      <c r="O940" s="3">
        <v>82.0</v>
      </c>
      <c r="P940" s="3">
        <v>64.4</v>
      </c>
      <c r="Q940" s="3">
        <v>313.0</v>
      </c>
      <c r="R940" s="3">
        <v>302.0</v>
      </c>
      <c r="S940" s="3">
        <v>96.5</v>
      </c>
      <c r="T940" s="3">
        <v>1.0</v>
      </c>
      <c r="U940" s="3">
        <v>0.3</v>
      </c>
      <c r="V940" s="3">
        <v>278.0</v>
      </c>
      <c r="W940" s="3">
        <v>88.8</v>
      </c>
      <c r="X940" s="3">
        <v>34.0</v>
      </c>
      <c r="Y940" s="3">
        <v>10.9</v>
      </c>
      <c r="Z940" s="3">
        <v>0.0</v>
      </c>
      <c r="AA940" s="3">
        <v>0.0</v>
      </c>
      <c r="AB940" s="3">
        <v>127.0</v>
      </c>
      <c r="AC940" s="3">
        <v>4.7</v>
      </c>
      <c r="AD940" s="3">
        <v>0.92</v>
      </c>
      <c r="AE940" s="3">
        <v>7.7</v>
      </c>
      <c r="AF940" s="3">
        <v>29.0</v>
      </c>
      <c r="AG940" s="3">
        <v>2.0</v>
      </c>
      <c r="AH940" s="3">
        <v>6.9</v>
      </c>
      <c r="AI940" s="3">
        <v>7.0</v>
      </c>
      <c r="AJ940" s="3">
        <v>2.0</v>
      </c>
      <c r="AK940" s="3">
        <v>0.0</v>
      </c>
      <c r="AL940" s="3">
        <v>0.0</v>
      </c>
      <c r="AM940" s="3">
        <v>0.0</v>
      </c>
      <c r="AN940" s="3">
        <v>15.0</v>
      </c>
      <c r="AO940" s="3">
        <v>109.4</v>
      </c>
      <c r="AP940" s="3" t="s">
        <v>4780</v>
      </c>
    </row>
    <row r="941">
      <c r="A941" s="3" t="s">
        <v>5085</v>
      </c>
      <c r="B941" s="3">
        <v>2021.0</v>
      </c>
      <c r="C941" s="3" t="s">
        <v>4805</v>
      </c>
      <c r="D941" s="3" t="s">
        <v>17</v>
      </c>
      <c r="E941" s="3">
        <v>8.0</v>
      </c>
      <c r="F941" s="3">
        <v>31.0</v>
      </c>
      <c r="G941" s="3">
        <v>22.0</v>
      </c>
      <c r="H941" s="3">
        <v>71.0</v>
      </c>
      <c r="I941" s="3">
        <v>208.0</v>
      </c>
      <c r="J941" s="3">
        <v>9.5</v>
      </c>
      <c r="K941" s="3">
        <v>1.0</v>
      </c>
      <c r="L941" s="3">
        <v>54.5</v>
      </c>
      <c r="M941" s="3">
        <v>54.3</v>
      </c>
      <c r="N941" s="3">
        <v>47.1</v>
      </c>
      <c r="O941" s="3">
        <v>71.1</v>
      </c>
      <c r="P941" s="3">
        <v>62.1</v>
      </c>
      <c r="Q941" s="3">
        <v>178.0</v>
      </c>
      <c r="R941" s="3">
        <v>165.0</v>
      </c>
      <c r="S941" s="3">
        <v>92.7</v>
      </c>
      <c r="T941" s="3">
        <v>1.0</v>
      </c>
      <c r="U941" s="3">
        <v>0.6</v>
      </c>
      <c r="V941" s="3">
        <v>152.0</v>
      </c>
      <c r="W941" s="3">
        <v>85.4</v>
      </c>
      <c r="X941" s="3">
        <v>23.0</v>
      </c>
      <c r="Y941" s="3">
        <v>12.9</v>
      </c>
      <c r="Z941" s="3">
        <v>0.0</v>
      </c>
      <c r="AA941" s="3">
        <v>0.0</v>
      </c>
      <c r="AB941" s="3">
        <v>162.0</v>
      </c>
      <c r="AC941" s="3">
        <v>7.4</v>
      </c>
      <c r="AD941" s="3">
        <v>1.26</v>
      </c>
      <c r="AE941" s="3">
        <v>6.0</v>
      </c>
      <c r="AF941" s="3">
        <v>52.0</v>
      </c>
      <c r="AG941" s="3">
        <v>4.0</v>
      </c>
      <c r="AH941" s="3">
        <v>15.4</v>
      </c>
      <c r="AI941" s="3">
        <v>3.0</v>
      </c>
      <c r="AJ941" s="3">
        <v>3.0</v>
      </c>
      <c r="AK941" s="3">
        <v>0.0</v>
      </c>
      <c r="AL941" s="3">
        <v>0.0</v>
      </c>
      <c r="AM941" s="3">
        <v>1.0</v>
      </c>
      <c r="AN941" s="3">
        <v>10.0</v>
      </c>
      <c r="AO941" s="3">
        <v>99.9</v>
      </c>
      <c r="AP941" s="3" t="s">
        <v>4815</v>
      </c>
    </row>
    <row r="942">
      <c r="A942" s="3" t="s">
        <v>4172</v>
      </c>
      <c r="B942" s="3">
        <v>2021.0</v>
      </c>
      <c r="C942" s="3" t="s">
        <v>4794</v>
      </c>
      <c r="D942" s="3" t="s">
        <v>17</v>
      </c>
      <c r="E942" s="3">
        <v>3.0</v>
      </c>
      <c r="F942" s="3">
        <v>4.0</v>
      </c>
      <c r="G942" s="3">
        <v>1.0</v>
      </c>
      <c r="H942" s="3">
        <v>25.0</v>
      </c>
      <c r="I942" s="3">
        <v>5.0</v>
      </c>
      <c r="J942" s="3">
        <v>5.0</v>
      </c>
      <c r="K942" s="3">
        <v>0.0</v>
      </c>
      <c r="L942" s="3">
        <v>54.5</v>
      </c>
      <c r="M942" s="3">
        <v>54.1</v>
      </c>
      <c r="N942" s="3">
        <v>66.7</v>
      </c>
      <c r="O942" s="3">
        <v>66.2</v>
      </c>
      <c r="P942" s="3" t="s">
        <v>4777</v>
      </c>
      <c r="Q942" s="3">
        <v>19.0</v>
      </c>
      <c r="R942" s="3">
        <v>17.0</v>
      </c>
      <c r="S942" s="3">
        <v>89.5</v>
      </c>
      <c r="T942" s="3">
        <v>0.0</v>
      </c>
      <c r="U942" s="3">
        <v>0.0</v>
      </c>
      <c r="V942" s="3">
        <v>6.0</v>
      </c>
      <c r="W942" s="3">
        <v>31.6</v>
      </c>
      <c r="X942" s="3">
        <v>13.0</v>
      </c>
      <c r="Y942" s="3">
        <v>68.4</v>
      </c>
      <c r="Z942" s="3">
        <v>0.0</v>
      </c>
      <c r="AA942" s="3">
        <v>0.0</v>
      </c>
      <c r="AB942" s="3">
        <v>1.0</v>
      </c>
      <c r="AC942" s="3">
        <v>1.0</v>
      </c>
      <c r="AD942" s="3">
        <v>0.29</v>
      </c>
      <c r="AE942" s="3">
        <v>7.3</v>
      </c>
      <c r="AF942" s="3">
        <v>5.0</v>
      </c>
      <c r="AG942" s="3">
        <v>0.0</v>
      </c>
      <c r="AH942" s="3">
        <v>0.0</v>
      </c>
      <c r="AI942" s="3">
        <v>0.0</v>
      </c>
      <c r="AJ942" s="3">
        <v>0.0</v>
      </c>
      <c r="AK942" s="3">
        <v>0.0</v>
      </c>
      <c r="AL942" s="3">
        <v>0.0</v>
      </c>
      <c r="AM942" s="3">
        <v>0.0</v>
      </c>
      <c r="AN942" s="3">
        <v>0.0</v>
      </c>
      <c r="AO942" s="3">
        <v>39.6</v>
      </c>
      <c r="AP942" s="3" t="s">
        <v>4780</v>
      </c>
    </row>
    <row r="943">
      <c r="A943" s="3" t="s">
        <v>3530</v>
      </c>
      <c r="B943" s="3">
        <v>2019.0</v>
      </c>
      <c r="C943" s="3" t="s">
        <v>4890</v>
      </c>
      <c r="D943" s="3" t="s">
        <v>17</v>
      </c>
      <c r="E943" s="3">
        <v>12.0</v>
      </c>
      <c r="F943" s="3">
        <v>35.0</v>
      </c>
      <c r="G943" s="3">
        <v>20.0</v>
      </c>
      <c r="H943" s="3">
        <v>57.1</v>
      </c>
      <c r="I943" s="3">
        <v>232.0</v>
      </c>
      <c r="J943" s="3">
        <v>11.6</v>
      </c>
      <c r="K943" s="3">
        <v>2.0</v>
      </c>
      <c r="L943" s="3">
        <v>54.4</v>
      </c>
      <c r="M943" s="3">
        <v>54.1</v>
      </c>
      <c r="N943" s="3">
        <v>47.1</v>
      </c>
      <c r="O943" s="3">
        <v>70.6</v>
      </c>
      <c r="P943" s="3">
        <v>64.5</v>
      </c>
      <c r="Q943" s="3">
        <v>269.0</v>
      </c>
      <c r="R943" s="3">
        <v>252.0</v>
      </c>
      <c r="S943" s="3">
        <v>93.7</v>
      </c>
      <c r="T943" s="3">
        <v>1.0</v>
      </c>
      <c r="U943" s="3">
        <v>0.4</v>
      </c>
      <c r="V943" s="3">
        <v>73.0</v>
      </c>
      <c r="W943" s="3">
        <v>27.1</v>
      </c>
      <c r="X943" s="3">
        <v>195.0</v>
      </c>
      <c r="Y943" s="3">
        <v>72.5</v>
      </c>
      <c r="Z943" s="3">
        <v>1.0</v>
      </c>
      <c r="AA943" s="3">
        <v>0.0</v>
      </c>
      <c r="AB943" s="3">
        <v>35.0</v>
      </c>
      <c r="AC943" s="3">
        <v>1.8</v>
      </c>
      <c r="AD943" s="3">
        <v>0.92</v>
      </c>
      <c r="AE943" s="3">
        <v>12.6</v>
      </c>
      <c r="AF943" s="3">
        <v>36.0</v>
      </c>
      <c r="AG943" s="3">
        <v>3.0</v>
      </c>
      <c r="AH943" s="3">
        <v>13.0</v>
      </c>
      <c r="AI943" s="3">
        <v>9.0</v>
      </c>
      <c r="AJ943" s="3">
        <v>3.0</v>
      </c>
      <c r="AK943" s="3">
        <v>1.0</v>
      </c>
      <c r="AL943" s="3">
        <v>0.0</v>
      </c>
      <c r="AM943" s="3">
        <v>1.0</v>
      </c>
      <c r="AN943" s="3">
        <v>11.0</v>
      </c>
      <c r="AO943" s="3">
        <v>84.5</v>
      </c>
      <c r="AP943" s="3" t="s">
        <v>4780</v>
      </c>
    </row>
    <row r="944">
      <c r="A944" s="3" t="s">
        <v>1685</v>
      </c>
      <c r="B944" s="3">
        <v>2023.0</v>
      </c>
      <c r="C944" s="3" t="s">
        <v>4785</v>
      </c>
      <c r="D944" s="3" t="s">
        <v>17</v>
      </c>
      <c r="E944" s="3">
        <v>4.0</v>
      </c>
      <c r="F944" s="3">
        <v>8.0</v>
      </c>
      <c r="G944" s="3">
        <v>4.0</v>
      </c>
      <c r="H944" s="3">
        <v>50.0</v>
      </c>
      <c r="I944" s="3">
        <v>37.0</v>
      </c>
      <c r="J944" s="3">
        <v>9.3</v>
      </c>
      <c r="K944" s="3">
        <v>1.0</v>
      </c>
      <c r="L944" s="3">
        <v>54.4</v>
      </c>
      <c r="M944" s="3">
        <v>55.1</v>
      </c>
      <c r="N944" s="3">
        <v>74.9</v>
      </c>
      <c r="O944" s="3">
        <v>65.0</v>
      </c>
      <c r="P944" s="3" t="s">
        <v>4777</v>
      </c>
      <c r="Q944" s="3">
        <v>75.0</v>
      </c>
      <c r="R944" s="3">
        <v>68.0</v>
      </c>
      <c r="S944" s="3">
        <v>90.7</v>
      </c>
      <c r="T944" s="3">
        <v>0.0</v>
      </c>
      <c r="U944" s="3">
        <v>0.0</v>
      </c>
      <c r="V944" s="3">
        <v>10.0</v>
      </c>
      <c r="W944" s="3">
        <v>13.3</v>
      </c>
      <c r="X944" s="3">
        <v>64.0</v>
      </c>
      <c r="Y944" s="3">
        <v>85.3</v>
      </c>
      <c r="Z944" s="3">
        <v>1.0</v>
      </c>
      <c r="AA944" s="3">
        <v>1.3</v>
      </c>
      <c r="AB944" s="3">
        <v>1.0</v>
      </c>
      <c r="AC944" s="3">
        <v>0.3</v>
      </c>
      <c r="AD944" s="3">
        <v>0.54</v>
      </c>
      <c r="AE944" s="3">
        <v>11.8</v>
      </c>
      <c r="AF944" s="3">
        <v>15.0</v>
      </c>
      <c r="AG944" s="3">
        <v>0.0</v>
      </c>
      <c r="AH944" s="3">
        <v>0.0</v>
      </c>
      <c r="AI944" s="3">
        <v>0.0</v>
      </c>
      <c r="AJ944" s="3">
        <v>0.0</v>
      </c>
      <c r="AK944" s="3">
        <v>1.0</v>
      </c>
      <c r="AL944" s="3">
        <v>0.0</v>
      </c>
      <c r="AM944" s="3">
        <v>0.0</v>
      </c>
      <c r="AN944" s="3">
        <v>2.0</v>
      </c>
      <c r="AO944" s="3">
        <v>63.0</v>
      </c>
      <c r="AP944" s="3" t="s">
        <v>4780</v>
      </c>
    </row>
    <row r="945">
      <c r="A945" s="3" t="s">
        <v>5053</v>
      </c>
      <c r="B945" s="3">
        <v>2018.0</v>
      </c>
      <c r="C945" s="3" t="s">
        <v>4793</v>
      </c>
      <c r="D945" s="3" t="s">
        <v>17</v>
      </c>
      <c r="E945" s="3">
        <v>12.0</v>
      </c>
      <c r="F945" s="3">
        <v>23.0</v>
      </c>
      <c r="G945" s="3">
        <v>13.0</v>
      </c>
      <c r="H945" s="3">
        <v>56.5</v>
      </c>
      <c r="I945" s="3">
        <v>128.0</v>
      </c>
      <c r="J945" s="3">
        <v>9.8</v>
      </c>
      <c r="K945" s="3">
        <v>1.0</v>
      </c>
      <c r="L945" s="3">
        <v>54.3</v>
      </c>
      <c r="M945" s="3">
        <v>50.7</v>
      </c>
      <c r="N945" s="3">
        <v>43.5</v>
      </c>
      <c r="O945" s="3">
        <v>22.8</v>
      </c>
      <c r="P945" s="3" t="s">
        <v>4777</v>
      </c>
      <c r="Q945" s="3">
        <v>228.0</v>
      </c>
      <c r="R945" s="3">
        <v>211.0</v>
      </c>
      <c r="S945" s="3">
        <v>92.5</v>
      </c>
      <c r="T945" s="3">
        <v>0.0</v>
      </c>
      <c r="U945" s="3">
        <v>0.0</v>
      </c>
      <c r="V945" s="3">
        <v>76.0</v>
      </c>
      <c r="W945" s="3">
        <v>33.3</v>
      </c>
      <c r="X945" s="3">
        <v>149.0</v>
      </c>
      <c r="Y945" s="3">
        <v>65.4</v>
      </c>
      <c r="Z945" s="3">
        <v>3.0</v>
      </c>
      <c r="AA945" s="3">
        <v>1.3</v>
      </c>
      <c r="AB945" s="3">
        <v>31.0</v>
      </c>
      <c r="AC945" s="3">
        <v>2.4</v>
      </c>
      <c r="AD945" s="3">
        <v>0.61</v>
      </c>
      <c r="AE945" s="3">
        <v>10.9</v>
      </c>
      <c r="AF945" s="3">
        <v>20.0</v>
      </c>
      <c r="AG945" s="3">
        <v>3.0</v>
      </c>
      <c r="AH945" s="3">
        <v>18.8</v>
      </c>
      <c r="AI945" s="3">
        <v>6.0</v>
      </c>
      <c r="AJ945" s="3">
        <v>0.0</v>
      </c>
      <c r="AK945" s="3">
        <v>0.0</v>
      </c>
      <c r="AL945" s="3">
        <v>1.0</v>
      </c>
      <c r="AM945" s="3">
        <v>1.0</v>
      </c>
      <c r="AN945" s="3">
        <v>5.0</v>
      </c>
      <c r="AO945" s="3">
        <v>86.9</v>
      </c>
      <c r="AP945" s="3" t="s">
        <v>4780</v>
      </c>
    </row>
    <row r="946">
      <c r="A946" s="3" t="s">
        <v>4884</v>
      </c>
      <c r="B946" s="3">
        <v>2017.0</v>
      </c>
      <c r="C946" s="3" t="s">
        <v>4794</v>
      </c>
      <c r="D946" s="3" t="s">
        <v>17</v>
      </c>
      <c r="E946" s="3">
        <v>12.0</v>
      </c>
      <c r="F946" s="3">
        <v>12.0</v>
      </c>
      <c r="G946" s="3">
        <v>6.0</v>
      </c>
      <c r="H946" s="3">
        <v>50.0</v>
      </c>
      <c r="I946" s="3">
        <v>115.0</v>
      </c>
      <c r="J946" s="3">
        <v>19.2</v>
      </c>
      <c r="K946" s="3">
        <v>2.0</v>
      </c>
      <c r="L946" s="3">
        <v>54.3</v>
      </c>
      <c r="M946" s="3">
        <v>52.7</v>
      </c>
      <c r="N946" s="3">
        <v>22.7</v>
      </c>
      <c r="O946" s="3">
        <v>66.2</v>
      </c>
      <c r="P946" s="3" t="s">
        <v>4777</v>
      </c>
      <c r="Q946" s="3">
        <v>154.0</v>
      </c>
      <c r="R946" s="3">
        <v>150.0</v>
      </c>
      <c r="S946" s="3">
        <v>97.4</v>
      </c>
      <c r="T946" s="3">
        <v>0.0</v>
      </c>
      <c r="U946" s="3">
        <v>0.0</v>
      </c>
      <c r="V946" s="3">
        <v>3.0</v>
      </c>
      <c r="W946" s="3">
        <v>1.9</v>
      </c>
      <c r="X946" s="3">
        <v>151.0</v>
      </c>
      <c r="Y946" s="3">
        <v>98.1</v>
      </c>
      <c r="Z946" s="3">
        <v>0.0</v>
      </c>
      <c r="AA946" s="3">
        <v>0.0</v>
      </c>
      <c r="AB946" s="3">
        <v>38.0</v>
      </c>
      <c r="AC946" s="3">
        <v>6.3</v>
      </c>
      <c r="AD946" s="3">
        <v>0.77</v>
      </c>
      <c r="AE946" s="3">
        <v>15.3</v>
      </c>
      <c r="AF946" s="3">
        <v>27.0</v>
      </c>
      <c r="AG946" s="3">
        <v>3.0</v>
      </c>
      <c r="AH946" s="3">
        <v>33.3</v>
      </c>
      <c r="AI946" s="3">
        <v>4.0</v>
      </c>
      <c r="AJ946" s="3">
        <v>1.0</v>
      </c>
      <c r="AK946" s="3">
        <v>0.0</v>
      </c>
      <c r="AL946" s="3">
        <v>0.0</v>
      </c>
      <c r="AM946" s="3">
        <v>1.0</v>
      </c>
      <c r="AN946" s="3">
        <v>5.0</v>
      </c>
      <c r="AO946" s="3">
        <v>123.3</v>
      </c>
      <c r="AP946" s="3" t="s">
        <v>4780</v>
      </c>
    </row>
    <row r="947">
      <c r="A947" s="3" t="s">
        <v>4947</v>
      </c>
      <c r="B947" s="3">
        <v>2019.0</v>
      </c>
      <c r="C947" s="3" t="s">
        <v>4776</v>
      </c>
      <c r="D947" s="3" t="s">
        <v>17</v>
      </c>
      <c r="E947" s="3">
        <v>12.0</v>
      </c>
      <c r="F947" s="3">
        <v>31.0</v>
      </c>
      <c r="G947" s="3">
        <v>12.0</v>
      </c>
      <c r="H947" s="3">
        <v>38.7</v>
      </c>
      <c r="I947" s="3">
        <v>172.0</v>
      </c>
      <c r="J947" s="3">
        <v>14.3</v>
      </c>
      <c r="K947" s="3">
        <v>1.0</v>
      </c>
      <c r="L947" s="3">
        <v>54.2</v>
      </c>
      <c r="M947" s="3">
        <v>52.4</v>
      </c>
      <c r="N947" s="3">
        <v>51.7</v>
      </c>
      <c r="O947" s="3">
        <v>68.5</v>
      </c>
      <c r="P947" s="3" t="s">
        <v>4777</v>
      </c>
      <c r="Q947" s="3">
        <v>259.0</v>
      </c>
      <c r="R947" s="3">
        <v>240.0</v>
      </c>
      <c r="S947" s="3">
        <v>92.7</v>
      </c>
      <c r="T947" s="3">
        <v>0.0</v>
      </c>
      <c r="U947" s="3">
        <v>0.0</v>
      </c>
      <c r="V947" s="3">
        <v>37.0</v>
      </c>
      <c r="W947" s="3">
        <v>14.3</v>
      </c>
      <c r="X947" s="3">
        <v>222.0</v>
      </c>
      <c r="Y947" s="3">
        <v>85.7</v>
      </c>
      <c r="Z947" s="3">
        <v>0.0</v>
      </c>
      <c r="AA947" s="3">
        <v>0.0</v>
      </c>
      <c r="AB947" s="3">
        <v>32.0</v>
      </c>
      <c r="AC947" s="3">
        <v>2.7</v>
      </c>
      <c r="AD947" s="3">
        <v>0.72</v>
      </c>
      <c r="AE947" s="3">
        <v>14.4</v>
      </c>
      <c r="AF947" s="3">
        <v>32.0</v>
      </c>
      <c r="AG947" s="3">
        <v>2.0</v>
      </c>
      <c r="AH947" s="3">
        <v>14.3</v>
      </c>
      <c r="AI947" s="3">
        <v>12.0</v>
      </c>
      <c r="AJ947" s="3">
        <v>4.0</v>
      </c>
      <c r="AK947" s="3">
        <v>1.0</v>
      </c>
      <c r="AL947" s="3">
        <v>0.0</v>
      </c>
      <c r="AM947" s="3">
        <v>2.0</v>
      </c>
      <c r="AN947" s="3">
        <v>6.0</v>
      </c>
      <c r="AO947" s="3">
        <v>54.8</v>
      </c>
      <c r="AP947" s="3" t="s">
        <v>4778</v>
      </c>
    </row>
    <row r="948">
      <c r="A948" s="3" t="s">
        <v>5076</v>
      </c>
      <c r="B948" s="3">
        <v>2023.0</v>
      </c>
      <c r="C948" s="3" t="s">
        <v>4796</v>
      </c>
      <c r="D948" s="3" t="s">
        <v>17</v>
      </c>
      <c r="E948" s="3">
        <v>10.0</v>
      </c>
      <c r="F948" s="3">
        <v>21.0</v>
      </c>
      <c r="G948" s="3">
        <v>11.0</v>
      </c>
      <c r="H948" s="3">
        <v>52.4</v>
      </c>
      <c r="I948" s="3">
        <v>148.0</v>
      </c>
      <c r="J948" s="3">
        <v>13.5</v>
      </c>
      <c r="K948" s="3">
        <v>1.0</v>
      </c>
      <c r="L948" s="3">
        <v>54.2</v>
      </c>
      <c r="M948" s="3">
        <v>54.9</v>
      </c>
      <c r="N948" s="3">
        <v>49.5</v>
      </c>
      <c r="O948" s="3">
        <v>68.2</v>
      </c>
      <c r="P948" s="3" t="s">
        <v>4777</v>
      </c>
      <c r="Q948" s="3">
        <v>161.0</v>
      </c>
      <c r="R948" s="3">
        <v>154.0</v>
      </c>
      <c r="S948" s="3">
        <v>95.7</v>
      </c>
      <c r="T948" s="3">
        <v>0.0</v>
      </c>
      <c r="U948" s="3">
        <v>0.0</v>
      </c>
      <c r="V948" s="3">
        <v>129.0</v>
      </c>
      <c r="W948" s="3">
        <v>80.1</v>
      </c>
      <c r="X948" s="3">
        <v>29.0</v>
      </c>
      <c r="Y948" s="3">
        <v>18.0</v>
      </c>
      <c r="Z948" s="3">
        <v>0.0</v>
      </c>
      <c r="AA948" s="3">
        <v>0.0</v>
      </c>
      <c r="AB948" s="3">
        <v>37.0</v>
      </c>
      <c r="AC948" s="3">
        <v>3.4</v>
      </c>
      <c r="AD948" s="3">
        <v>0.96</v>
      </c>
      <c r="AE948" s="3">
        <v>12.2</v>
      </c>
      <c r="AF948" s="3">
        <v>31.0</v>
      </c>
      <c r="AG948" s="3">
        <v>2.0</v>
      </c>
      <c r="AH948" s="3">
        <v>15.4</v>
      </c>
      <c r="AI948" s="3">
        <v>3.0</v>
      </c>
      <c r="AJ948" s="3">
        <v>0.0</v>
      </c>
      <c r="AK948" s="3">
        <v>1.0</v>
      </c>
      <c r="AL948" s="3">
        <v>0.0</v>
      </c>
      <c r="AM948" s="3">
        <v>1.0</v>
      </c>
      <c r="AN948" s="3">
        <v>7.0</v>
      </c>
      <c r="AO948" s="3">
        <v>71.1</v>
      </c>
      <c r="AP948" s="3" t="s">
        <v>4780</v>
      </c>
    </row>
    <row r="949">
      <c r="A949" s="3" t="s">
        <v>5270</v>
      </c>
      <c r="B949" s="3">
        <v>2017.0</v>
      </c>
      <c r="C949" s="3" t="s">
        <v>5271</v>
      </c>
      <c r="D949" s="3" t="s">
        <v>17</v>
      </c>
      <c r="E949" s="3">
        <v>12.0</v>
      </c>
      <c r="F949" s="3">
        <v>32.0</v>
      </c>
      <c r="G949" s="3">
        <v>12.0</v>
      </c>
      <c r="H949" s="3">
        <v>37.5</v>
      </c>
      <c r="I949" s="3">
        <v>128.0</v>
      </c>
      <c r="J949" s="3">
        <v>10.7</v>
      </c>
      <c r="K949" s="3">
        <v>1.0</v>
      </c>
      <c r="L949" s="3">
        <v>54.2</v>
      </c>
      <c r="M949" s="3">
        <v>54.4</v>
      </c>
      <c r="N949" s="3">
        <v>66.1</v>
      </c>
      <c r="O949" s="3">
        <v>72.8</v>
      </c>
      <c r="P949" s="3" t="s">
        <v>4777</v>
      </c>
      <c r="Q949" s="3">
        <v>163.0</v>
      </c>
      <c r="R949" s="3">
        <v>152.0</v>
      </c>
      <c r="S949" s="3">
        <v>93.3</v>
      </c>
      <c r="T949" s="3">
        <v>0.0</v>
      </c>
      <c r="U949" s="3">
        <v>0.0</v>
      </c>
      <c r="V949" s="3">
        <v>23.0</v>
      </c>
      <c r="W949" s="3">
        <v>14.1</v>
      </c>
      <c r="X949" s="3">
        <v>140.0</v>
      </c>
      <c r="Y949" s="3">
        <v>85.9</v>
      </c>
      <c r="Z949" s="3">
        <v>0.0</v>
      </c>
      <c r="AA949" s="3">
        <v>0.0</v>
      </c>
      <c r="AB949" s="3">
        <v>50.0</v>
      </c>
      <c r="AC949" s="3">
        <v>4.2</v>
      </c>
      <c r="AD949" s="3">
        <v>0.84</v>
      </c>
      <c r="AE949" s="3">
        <v>15.7</v>
      </c>
      <c r="AF949" s="3">
        <v>37.0</v>
      </c>
      <c r="AG949" s="3">
        <v>1.0</v>
      </c>
      <c r="AH949" s="3">
        <v>7.7</v>
      </c>
      <c r="AI949" s="3">
        <v>7.0</v>
      </c>
      <c r="AJ949" s="3">
        <v>1.0</v>
      </c>
      <c r="AK949" s="3">
        <v>2.0</v>
      </c>
      <c r="AL949" s="3">
        <v>0.0</v>
      </c>
      <c r="AM949" s="3">
        <v>1.0</v>
      </c>
      <c r="AN949" s="3">
        <v>6.0</v>
      </c>
      <c r="AO949" s="3">
        <v>34.4</v>
      </c>
      <c r="AP949" s="3" t="s">
        <v>4778</v>
      </c>
    </row>
    <row r="950">
      <c r="A950" s="3" t="s">
        <v>5144</v>
      </c>
      <c r="B950" s="3">
        <v>2021.0</v>
      </c>
      <c r="C950" s="3" t="s">
        <v>4996</v>
      </c>
      <c r="D950" s="3" t="s">
        <v>17</v>
      </c>
      <c r="E950" s="3">
        <v>8.0</v>
      </c>
      <c r="F950" s="3">
        <v>13.0</v>
      </c>
      <c r="G950" s="3">
        <v>7.0</v>
      </c>
      <c r="H950" s="3">
        <v>53.8</v>
      </c>
      <c r="I950" s="3">
        <v>72.0</v>
      </c>
      <c r="J950" s="3">
        <v>10.3</v>
      </c>
      <c r="K950" s="3">
        <v>0.0</v>
      </c>
      <c r="L950" s="3">
        <v>54.2</v>
      </c>
      <c r="M950" s="3">
        <v>53.3</v>
      </c>
      <c r="N950" s="3">
        <v>38.0</v>
      </c>
      <c r="O950" s="3">
        <v>66.7</v>
      </c>
      <c r="P950" s="3">
        <v>65.9</v>
      </c>
      <c r="Q950" s="3">
        <v>120.0</v>
      </c>
      <c r="R950" s="3">
        <v>107.0</v>
      </c>
      <c r="S950" s="3">
        <v>89.2</v>
      </c>
      <c r="T950" s="3">
        <v>2.0</v>
      </c>
      <c r="U950" s="3">
        <v>1.7</v>
      </c>
      <c r="V950" s="3">
        <v>4.0</v>
      </c>
      <c r="W950" s="3">
        <v>3.3</v>
      </c>
      <c r="X950" s="3">
        <v>114.0</v>
      </c>
      <c r="Y950" s="3">
        <v>95.0</v>
      </c>
      <c r="Z950" s="3">
        <v>2.0</v>
      </c>
      <c r="AA950" s="3">
        <v>1.7</v>
      </c>
      <c r="AB950" s="3">
        <v>54.0</v>
      </c>
      <c r="AC950" s="3">
        <v>7.7</v>
      </c>
      <c r="AD950" s="3">
        <v>0.67</v>
      </c>
      <c r="AE950" s="3">
        <v>14.6</v>
      </c>
      <c r="AF950" s="3">
        <v>15.0</v>
      </c>
      <c r="AG950" s="3">
        <v>1.0</v>
      </c>
      <c r="AH950" s="3">
        <v>12.5</v>
      </c>
      <c r="AI950" s="3">
        <v>1.0</v>
      </c>
      <c r="AJ950" s="3">
        <v>0.0</v>
      </c>
      <c r="AK950" s="3">
        <v>0.0</v>
      </c>
      <c r="AL950" s="3">
        <v>0.0</v>
      </c>
      <c r="AM950" s="3">
        <v>1.0</v>
      </c>
      <c r="AN950" s="3">
        <v>4.0</v>
      </c>
      <c r="AO950" s="3">
        <v>70.0</v>
      </c>
      <c r="AP950" s="3" t="s">
        <v>4780</v>
      </c>
    </row>
    <row r="951">
      <c r="A951" s="3" t="s">
        <v>5132</v>
      </c>
      <c r="B951" s="3">
        <v>2019.0</v>
      </c>
      <c r="C951" s="3" t="s">
        <v>4805</v>
      </c>
      <c r="D951" s="3" t="s">
        <v>17</v>
      </c>
      <c r="E951" s="3">
        <v>9.0</v>
      </c>
      <c r="F951" s="3">
        <v>18.0</v>
      </c>
      <c r="G951" s="3">
        <v>9.0</v>
      </c>
      <c r="H951" s="3">
        <v>50.0</v>
      </c>
      <c r="I951" s="3">
        <v>69.0</v>
      </c>
      <c r="J951" s="3">
        <v>7.7</v>
      </c>
      <c r="K951" s="3">
        <v>1.0</v>
      </c>
      <c r="L951" s="3">
        <v>54.2</v>
      </c>
      <c r="M951" s="3">
        <v>54.6</v>
      </c>
      <c r="N951" s="3">
        <v>29.8</v>
      </c>
      <c r="O951" s="3">
        <v>67.5</v>
      </c>
      <c r="P951" s="3" t="s">
        <v>4777</v>
      </c>
      <c r="Q951" s="3">
        <v>117.0</v>
      </c>
      <c r="R951" s="3">
        <v>113.0</v>
      </c>
      <c r="S951" s="3">
        <v>96.6</v>
      </c>
      <c r="T951" s="3">
        <v>0.0</v>
      </c>
      <c r="U951" s="3">
        <v>0.0</v>
      </c>
      <c r="V951" s="3">
        <v>33.0</v>
      </c>
      <c r="W951" s="3">
        <v>28.2</v>
      </c>
      <c r="X951" s="3">
        <v>84.0</v>
      </c>
      <c r="Y951" s="3">
        <v>71.8</v>
      </c>
      <c r="Z951" s="3">
        <v>0.0</v>
      </c>
      <c r="AA951" s="3">
        <v>0.0</v>
      </c>
      <c r="AB951" s="3">
        <v>40.0</v>
      </c>
      <c r="AC951" s="3">
        <v>4.4</v>
      </c>
      <c r="AD951" s="3">
        <v>0.61</v>
      </c>
      <c r="AE951" s="3">
        <v>10.2</v>
      </c>
      <c r="AF951" s="3">
        <v>17.0</v>
      </c>
      <c r="AG951" s="3">
        <v>3.0</v>
      </c>
      <c r="AH951" s="3">
        <v>25.0</v>
      </c>
      <c r="AI951" s="3">
        <v>5.0</v>
      </c>
      <c r="AJ951" s="3">
        <v>3.0</v>
      </c>
      <c r="AK951" s="3">
        <v>1.0</v>
      </c>
      <c r="AL951" s="3">
        <v>0.0</v>
      </c>
      <c r="AM951" s="3">
        <v>2.0</v>
      </c>
      <c r="AN951" s="3">
        <v>7.0</v>
      </c>
      <c r="AO951" s="3">
        <v>55.1</v>
      </c>
      <c r="AP951" s="3" t="s">
        <v>4818</v>
      </c>
    </row>
    <row r="952">
      <c r="A952" s="3" t="s">
        <v>5253</v>
      </c>
      <c r="B952" s="3">
        <v>2018.0</v>
      </c>
      <c r="C952" s="3" t="s">
        <v>4981</v>
      </c>
      <c r="D952" s="3" t="s">
        <v>17</v>
      </c>
      <c r="E952" s="3">
        <v>10.0</v>
      </c>
      <c r="F952" s="3">
        <v>12.0</v>
      </c>
      <c r="G952" s="3">
        <v>6.0</v>
      </c>
      <c r="H952" s="3">
        <v>50.0</v>
      </c>
      <c r="I952" s="3">
        <v>60.0</v>
      </c>
      <c r="J952" s="3">
        <v>10.0</v>
      </c>
      <c r="K952" s="3">
        <v>1.0</v>
      </c>
      <c r="L952" s="3">
        <v>54.1</v>
      </c>
      <c r="M952" s="3">
        <v>53.4</v>
      </c>
      <c r="N952" s="3">
        <v>53.4</v>
      </c>
      <c r="O952" s="3">
        <v>66.2</v>
      </c>
      <c r="P952" s="3" t="s">
        <v>4777</v>
      </c>
      <c r="Q952" s="3">
        <v>67.0</v>
      </c>
      <c r="R952" s="3">
        <v>62.0</v>
      </c>
      <c r="S952" s="3">
        <v>92.5</v>
      </c>
      <c r="T952" s="3">
        <v>0.0</v>
      </c>
      <c r="U952" s="3">
        <v>0.0</v>
      </c>
      <c r="V952" s="3">
        <v>10.0</v>
      </c>
      <c r="W952" s="3">
        <v>14.9</v>
      </c>
      <c r="X952" s="3">
        <v>57.0</v>
      </c>
      <c r="Y952" s="3">
        <v>85.1</v>
      </c>
      <c r="Z952" s="3">
        <v>0.0</v>
      </c>
      <c r="AA952" s="3">
        <v>0.0</v>
      </c>
      <c r="AB952" s="3">
        <v>26.0</v>
      </c>
      <c r="AC952" s="3">
        <v>4.3</v>
      </c>
      <c r="AD952" s="3">
        <v>0.97</v>
      </c>
      <c r="AE952" s="3">
        <v>9.7</v>
      </c>
      <c r="AF952" s="3">
        <v>33.0</v>
      </c>
      <c r="AG952" s="3">
        <v>0.0</v>
      </c>
      <c r="AH952" s="3">
        <v>0.0</v>
      </c>
      <c r="AI952" s="3">
        <v>2.0</v>
      </c>
      <c r="AJ952" s="3">
        <v>1.0</v>
      </c>
      <c r="AK952" s="3">
        <v>0.0</v>
      </c>
      <c r="AL952" s="3">
        <v>0.0</v>
      </c>
      <c r="AM952" s="3">
        <v>0.0</v>
      </c>
      <c r="AN952" s="3">
        <v>3.0</v>
      </c>
      <c r="AO952" s="3">
        <v>92.4</v>
      </c>
      <c r="AP952" s="3" t="s">
        <v>4815</v>
      </c>
    </row>
    <row r="953">
      <c r="A953" s="3" t="s">
        <v>5238</v>
      </c>
      <c r="B953" s="3">
        <v>2019.0</v>
      </c>
      <c r="C953" s="3" t="s">
        <v>4996</v>
      </c>
      <c r="D953" s="3" t="s">
        <v>17</v>
      </c>
      <c r="E953" s="3">
        <v>12.0</v>
      </c>
      <c r="F953" s="3">
        <v>21.0</v>
      </c>
      <c r="G953" s="3">
        <v>9.0</v>
      </c>
      <c r="H953" s="3">
        <v>42.9</v>
      </c>
      <c r="I953" s="3">
        <v>151.0</v>
      </c>
      <c r="J953" s="3">
        <v>16.8</v>
      </c>
      <c r="K953" s="3">
        <v>1.0</v>
      </c>
      <c r="L953" s="3">
        <v>54.0</v>
      </c>
      <c r="M953" s="3">
        <v>49.8</v>
      </c>
      <c r="N953" s="3">
        <v>45.0</v>
      </c>
      <c r="O953" s="3">
        <v>67.5</v>
      </c>
      <c r="P953" s="3">
        <v>67.1</v>
      </c>
      <c r="Q953" s="3">
        <v>252.0</v>
      </c>
      <c r="R953" s="3">
        <v>238.0</v>
      </c>
      <c r="S953" s="3">
        <v>94.4</v>
      </c>
      <c r="T953" s="3">
        <v>4.0</v>
      </c>
      <c r="U953" s="3">
        <v>1.6</v>
      </c>
      <c r="V953" s="3">
        <v>140.0</v>
      </c>
      <c r="W953" s="3">
        <v>55.6</v>
      </c>
      <c r="X953" s="3">
        <v>110.0</v>
      </c>
      <c r="Y953" s="3">
        <v>43.7</v>
      </c>
      <c r="Z953" s="3">
        <v>0.0</v>
      </c>
      <c r="AA953" s="3">
        <v>0.0</v>
      </c>
      <c r="AB953" s="3">
        <v>28.0</v>
      </c>
      <c r="AC953" s="3">
        <v>3.1</v>
      </c>
      <c r="AD953" s="3">
        <v>0.63</v>
      </c>
      <c r="AE953" s="3">
        <v>15.5</v>
      </c>
      <c r="AF953" s="3">
        <v>31.0</v>
      </c>
      <c r="AG953" s="3">
        <v>2.0</v>
      </c>
      <c r="AH953" s="3">
        <v>18.2</v>
      </c>
      <c r="AI953" s="3">
        <v>2.0</v>
      </c>
      <c r="AJ953" s="3">
        <v>0.0</v>
      </c>
      <c r="AK953" s="3">
        <v>3.0</v>
      </c>
      <c r="AL953" s="3">
        <v>0.0</v>
      </c>
      <c r="AM953" s="3">
        <v>0.0</v>
      </c>
      <c r="AN953" s="3">
        <v>8.0</v>
      </c>
      <c r="AO953" s="3">
        <v>44.0</v>
      </c>
      <c r="AP953" s="3" t="s">
        <v>4795</v>
      </c>
    </row>
    <row r="954">
      <c r="A954" s="3" t="s">
        <v>4181</v>
      </c>
      <c r="B954" s="3">
        <v>2019.0</v>
      </c>
      <c r="C954" s="3" t="s">
        <v>4981</v>
      </c>
      <c r="D954" s="3" t="s">
        <v>17</v>
      </c>
      <c r="E954" s="3">
        <v>7.0</v>
      </c>
      <c r="F954" s="3">
        <v>6.0</v>
      </c>
      <c r="G954" s="3">
        <v>2.0</v>
      </c>
      <c r="H954" s="3">
        <v>33.3</v>
      </c>
      <c r="I954" s="3">
        <v>21.0</v>
      </c>
      <c r="J954" s="3">
        <v>10.5</v>
      </c>
      <c r="K954" s="3">
        <v>0.0</v>
      </c>
      <c r="L954" s="3">
        <v>54.0</v>
      </c>
      <c r="M954" s="3">
        <v>53.3</v>
      </c>
      <c r="N954" s="3">
        <v>70.7</v>
      </c>
      <c r="O954" s="3">
        <v>62.9</v>
      </c>
      <c r="P954" s="3" t="s">
        <v>4777</v>
      </c>
      <c r="Q954" s="3">
        <v>51.0</v>
      </c>
      <c r="R954" s="3">
        <v>49.0</v>
      </c>
      <c r="S954" s="3">
        <v>96.1</v>
      </c>
      <c r="T954" s="3">
        <v>0.0</v>
      </c>
      <c r="U954" s="3">
        <v>0.0</v>
      </c>
      <c r="V954" s="3">
        <v>0.0</v>
      </c>
      <c r="W954" s="3">
        <v>0.0</v>
      </c>
      <c r="X954" s="3">
        <v>51.0</v>
      </c>
      <c r="Y954" s="3">
        <v>100.0</v>
      </c>
      <c r="Z954" s="3">
        <v>0.0</v>
      </c>
      <c r="AA954" s="3">
        <v>0.0</v>
      </c>
      <c r="AB954" s="3">
        <v>0.0</v>
      </c>
      <c r="AC954" s="3">
        <v>0.0</v>
      </c>
      <c r="AD954" s="3">
        <v>0.43</v>
      </c>
      <c r="AE954" s="3">
        <v>8.3</v>
      </c>
      <c r="AF954" s="3">
        <v>14.0</v>
      </c>
      <c r="AG954" s="3">
        <v>0.0</v>
      </c>
      <c r="AH954" s="3">
        <v>0.0</v>
      </c>
      <c r="AI954" s="3">
        <v>2.0</v>
      </c>
      <c r="AJ954" s="3">
        <v>1.0</v>
      </c>
      <c r="AK954" s="3">
        <v>0.0</v>
      </c>
      <c r="AL954" s="3">
        <v>0.0</v>
      </c>
      <c r="AM954" s="3">
        <v>0.0</v>
      </c>
      <c r="AN954" s="3">
        <v>1.0</v>
      </c>
      <c r="AO954" s="3">
        <v>44.4</v>
      </c>
      <c r="AP954" s="3" t="s">
        <v>4778</v>
      </c>
    </row>
    <row r="955">
      <c r="A955" s="3" t="s">
        <v>2481</v>
      </c>
      <c r="B955" s="3">
        <v>2017.0</v>
      </c>
      <c r="C955" s="3" t="s">
        <v>4789</v>
      </c>
      <c r="D955" s="3" t="s">
        <v>17</v>
      </c>
      <c r="E955" s="3">
        <v>10.0</v>
      </c>
      <c r="F955" s="3">
        <v>4.0</v>
      </c>
      <c r="G955" s="3">
        <v>1.0</v>
      </c>
      <c r="H955" s="3">
        <v>25.0</v>
      </c>
      <c r="I955" s="3">
        <v>19.0</v>
      </c>
      <c r="J955" s="3">
        <v>19.0</v>
      </c>
      <c r="K955" s="3">
        <v>0.0</v>
      </c>
      <c r="L955" s="3">
        <v>54.0</v>
      </c>
      <c r="M955" s="3">
        <v>53.4</v>
      </c>
      <c r="N955" s="3">
        <v>66.7</v>
      </c>
      <c r="O955" s="3">
        <v>61.0</v>
      </c>
      <c r="P955" s="3" t="s">
        <v>4777</v>
      </c>
      <c r="Q955" s="3">
        <v>47.0</v>
      </c>
      <c r="R955" s="3">
        <v>46.0</v>
      </c>
      <c r="S955" s="3">
        <v>97.9</v>
      </c>
      <c r="T955" s="3">
        <v>0.0</v>
      </c>
      <c r="U955" s="3">
        <v>0.0</v>
      </c>
      <c r="V955" s="3">
        <v>3.0</v>
      </c>
      <c r="W955" s="3">
        <v>6.4</v>
      </c>
      <c r="X955" s="3">
        <v>44.0</v>
      </c>
      <c r="Y955" s="3">
        <v>93.6</v>
      </c>
      <c r="Z955" s="3">
        <v>0.0</v>
      </c>
      <c r="AA955" s="3">
        <v>0.0</v>
      </c>
      <c r="AB955" s="3">
        <v>4.0</v>
      </c>
      <c r="AC955" s="3">
        <v>4.0</v>
      </c>
      <c r="AD955" s="3">
        <v>0.41</v>
      </c>
      <c r="AE955" s="3">
        <v>14.5</v>
      </c>
      <c r="AF955" s="3">
        <v>19.0</v>
      </c>
      <c r="AG955" s="3">
        <v>0.0</v>
      </c>
      <c r="AH955" s="3">
        <v>0.0</v>
      </c>
      <c r="AI955" s="3">
        <v>1.0</v>
      </c>
      <c r="AJ955" s="3">
        <v>0.0</v>
      </c>
      <c r="AK955" s="3">
        <v>0.0</v>
      </c>
      <c r="AL955" s="3">
        <v>0.0</v>
      </c>
      <c r="AM955" s="3">
        <v>0.0</v>
      </c>
      <c r="AN955" s="3">
        <v>1.0</v>
      </c>
      <c r="AO955" s="3">
        <v>46.9</v>
      </c>
      <c r="AP955" s="3" t="s">
        <v>4780</v>
      </c>
    </row>
    <row r="956">
      <c r="A956" s="3" t="s">
        <v>5258</v>
      </c>
      <c r="B956" s="3">
        <v>2018.0</v>
      </c>
      <c r="C956" s="3" t="s">
        <v>4787</v>
      </c>
      <c r="D956" s="3" t="s">
        <v>17</v>
      </c>
      <c r="E956" s="3">
        <v>11.0</v>
      </c>
      <c r="F956" s="3">
        <v>27.0</v>
      </c>
      <c r="G956" s="3">
        <v>13.0</v>
      </c>
      <c r="H956" s="3">
        <v>48.1</v>
      </c>
      <c r="I956" s="3">
        <v>133.0</v>
      </c>
      <c r="J956" s="3">
        <v>10.2</v>
      </c>
      <c r="K956" s="3">
        <v>0.0</v>
      </c>
      <c r="L956" s="3">
        <v>53.9</v>
      </c>
      <c r="M956" s="3">
        <v>52.7</v>
      </c>
      <c r="N956" s="3">
        <v>41.3</v>
      </c>
      <c r="O956" s="3">
        <v>22.1</v>
      </c>
      <c r="P956" s="3" t="s">
        <v>4777</v>
      </c>
      <c r="Q956" s="3">
        <v>184.0</v>
      </c>
      <c r="R956" s="3">
        <v>172.0</v>
      </c>
      <c r="S956" s="3">
        <v>93.5</v>
      </c>
      <c r="T956" s="3">
        <v>0.0</v>
      </c>
      <c r="U956" s="3">
        <v>0.0</v>
      </c>
      <c r="V956" s="3">
        <v>22.0</v>
      </c>
      <c r="W956" s="3">
        <v>12.0</v>
      </c>
      <c r="X956" s="3">
        <v>162.0</v>
      </c>
      <c r="Y956" s="3">
        <v>88.0</v>
      </c>
      <c r="Z956" s="3">
        <v>0.0</v>
      </c>
      <c r="AA956" s="3">
        <v>0.0</v>
      </c>
      <c r="AB956" s="3">
        <v>62.0</v>
      </c>
      <c r="AC956" s="3">
        <v>4.8</v>
      </c>
      <c r="AD956" s="3">
        <v>0.77</v>
      </c>
      <c r="AE956" s="3">
        <v>15.5</v>
      </c>
      <c r="AF956" s="3">
        <v>23.0</v>
      </c>
      <c r="AG956" s="3">
        <v>3.0</v>
      </c>
      <c r="AH956" s="3">
        <v>18.8</v>
      </c>
      <c r="AI956" s="3">
        <v>6.0</v>
      </c>
      <c r="AJ956" s="3">
        <v>4.0</v>
      </c>
      <c r="AK956" s="3">
        <v>0.0</v>
      </c>
      <c r="AL956" s="3">
        <v>1.0</v>
      </c>
      <c r="AM956" s="3">
        <v>0.0</v>
      </c>
      <c r="AN956" s="3">
        <v>9.0</v>
      </c>
      <c r="AO956" s="3">
        <v>62.7</v>
      </c>
      <c r="AP956" s="3" t="s">
        <v>4815</v>
      </c>
    </row>
    <row r="957">
      <c r="A957" s="3" t="s">
        <v>5272</v>
      </c>
      <c r="B957" s="3">
        <v>2016.0</v>
      </c>
      <c r="C957" s="3" t="s">
        <v>4787</v>
      </c>
      <c r="D957" s="3" t="s">
        <v>17</v>
      </c>
      <c r="E957" s="3">
        <v>7.0</v>
      </c>
      <c r="F957" s="3">
        <v>8.0</v>
      </c>
      <c r="G957" s="3">
        <v>3.0</v>
      </c>
      <c r="H957" s="3">
        <v>37.5</v>
      </c>
      <c r="I957" s="3">
        <v>89.0</v>
      </c>
      <c r="J957" s="3">
        <v>29.7</v>
      </c>
      <c r="K957" s="3">
        <v>0.0</v>
      </c>
      <c r="L957" s="3">
        <v>53.9</v>
      </c>
      <c r="M957" s="3">
        <v>54.7</v>
      </c>
      <c r="N957" s="3">
        <v>73.1</v>
      </c>
      <c r="O957" s="3">
        <v>64.1</v>
      </c>
      <c r="P957" s="3" t="s">
        <v>4777</v>
      </c>
      <c r="Q957" s="3">
        <v>95.0</v>
      </c>
      <c r="R957" s="3">
        <v>93.0</v>
      </c>
      <c r="S957" s="3">
        <v>97.9</v>
      </c>
      <c r="T957" s="3">
        <v>0.0</v>
      </c>
      <c r="U957" s="3">
        <v>0.0</v>
      </c>
      <c r="V957" s="3">
        <v>3.0</v>
      </c>
      <c r="W957" s="3">
        <v>3.2</v>
      </c>
      <c r="X957" s="3">
        <v>92.0</v>
      </c>
      <c r="Y957" s="3">
        <v>96.8</v>
      </c>
      <c r="Z957" s="3">
        <v>0.0</v>
      </c>
      <c r="AA957" s="3">
        <v>0.0</v>
      </c>
      <c r="AB957" s="3">
        <v>34.0</v>
      </c>
      <c r="AC957" s="3">
        <v>11.3</v>
      </c>
      <c r="AD957" s="3">
        <v>0.96</v>
      </c>
      <c r="AE957" s="3">
        <v>18.5</v>
      </c>
      <c r="AF957" s="3">
        <v>51.0</v>
      </c>
      <c r="AG957" s="3">
        <v>1.0</v>
      </c>
      <c r="AH957" s="3">
        <v>25.0</v>
      </c>
      <c r="AI957" s="3">
        <v>0.0</v>
      </c>
      <c r="AJ957" s="3">
        <v>0.0</v>
      </c>
      <c r="AK957" s="3">
        <v>1.0</v>
      </c>
      <c r="AL957" s="3">
        <v>0.0</v>
      </c>
      <c r="AM957" s="3">
        <v>2.0</v>
      </c>
      <c r="AN957" s="3">
        <v>3.0</v>
      </c>
      <c r="AO957" s="3">
        <v>40.1</v>
      </c>
      <c r="AP957" s="3" t="s">
        <v>4778</v>
      </c>
    </row>
    <row r="958">
      <c r="A958" s="3" t="s">
        <v>5067</v>
      </c>
      <c r="B958" s="3">
        <v>2019.0</v>
      </c>
      <c r="C958" s="3" t="s">
        <v>4779</v>
      </c>
      <c r="D958" s="3" t="s">
        <v>17</v>
      </c>
      <c r="E958" s="3">
        <v>12.0</v>
      </c>
      <c r="F958" s="3">
        <v>31.0</v>
      </c>
      <c r="G958" s="3">
        <v>19.0</v>
      </c>
      <c r="H958" s="3">
        <v>61.3</v>
      </c>
      <c r="I958" s="3">
        <v>307.0</v>
      </c>
      <c r="J958" s="3">
        <v>16.2</v>
      </c>
      <c r="K958" s="3">
        <v>1.0</v>
      </c>
      <c r="L958" s="3">
        <v>53.8</v>
      </c>
      <c r="M958" s="3">
        <v>52.6</v>
      </c>
      <c r="N958" s="3">
        <v>62.5</v>
      </c>
      <c r="O958" s="3">
        <v>70.1</v>
      </c>
      <c r="P958" s="3" t="s">
        <v>4777</v>
      </c>
      <c r="Q958" s="3">
        <v>301.0</v>
      </c>
      <c r="R958" s="3">
        <v>285.0</v>
      </c>
      <c r="S958" s="3">
        <v>94.7</v>
      </c>
      <c r="T958" s="3">
        <v>0.0</v>
      </c>
      <c r="U958" s="3">
        <v>0.0</v>
      </c>
      <c r="V958" s="3">
        <v>25.0</v>
      </c>
      <c r="W958" s="3">
        <v>8.3</v>
      </c>
      <c r="X958" s="3">
        <v>276.0</v>
      </c>
      <c r="Y958" s="3">
        <v>91.7</v>
      </c>
      <c r="Z958" s="3">
        <v>0.0</v>
      </c>
      <c r="AA958" s="3">
        <v>0.0</v>
      </c>
      <c r="AB958" s="3">
        <v>77.0</v>
      </c>
      <c r="AC958" s="3">
        <v>4.1</v>
      </c>
      <c r="AD958" s="3">
        <v>1.08</v>
      </c>
      <c r="AE958" s="3">
        <v>13.5</v>
      </c>
      <c r="AF958" s="3">
        <v>54.0</v>
      </c>
      <c r="AG958" s="3">
        <v>2.0</v>
      </c>
      <c r="AH958" s="3">
        <v>9.5</v>
      </c>
      <c r="AI958" s="3">
        <v>5.0</v>
      </c>
      <c r="AJ958" s="3">
        <v>2.0</v>
      </c>
      <c r="AK958" s="3">
        <v>0.0</v>
      </c>
      <c r="AL958" s="3">
        <v>0.0</v>
      </c>
      <c r="AM958" s="3">
        <v>1.0</v>
      </c>
      <c r="AN958" s="3">
        <v>8.0</v>
      </c>
      <c r="AO958" s="3">
        <v>105.2</v>
      </c>
      <c r="AP958" s="3" t="s">
        <v>4780</v>
      </c>
    </row>
    <row r="959">
      <c r="A959" s="3" t="s">
        <v>5144</v>
      </c>
      <c r="B959" s="3">
        <v>2020.0</v>
      </c>
      <c r="C959" s="3" t="s">
        <v>4996</v>
      </c>
      <c r="D959" s="3" t="s">
        <v>17</v>
      </c>
      <c r="E959" s="3">
        <v>7.0</v>
      </c>
      <c r="F959" s="3">
        <v>19.0</v>
      </c>
      <c r="G959" s="3">
        <v>9.0</v>
      </c>
      <c r="H959" s="3">
        <v>47.4</v>
      </c>
      <c r="I959" s="3">
        <v>76.0</v>
      </c>
      <c r="J959" s="3">
        <v>8.4</v>
      </c>
      <c r="K959" s="3">
        <v>0.0</v>
      </c>
      <c r="L959" s="3">
        <v>53.8</v>
      </c>
      <c r="M959" s="3">
        <v>52.8</v>
      </c>
      <c r="N959" s="3">
        <v>47.1</v>
      </c>
      <c r="O959" s="3">
        <v>67.9</v>
      </c>
      <c r="P959" s="3" t="s">
        <v>4777</v>
      </c>
      <c r="Q959" s="3">
        <v>142.0</v>
      </c>
      <c r="R959" s="3">
        <v>133.0</v>
      </c>
      <c r="S959" s="3">
        <v>93.7</v>
      </c>
      <c r="T959" s="3">
        <v>0.0</v>
      </c>
      <c r="U959" s="3">
        <v>0.0</v>
      </c>
      <c r="V959" s="3">
        <v>29.0</v>
      </c>
      <c r="W959" s="3">
        <v>20.4</v>
      </c>
      <c r="X959" s="3">
        <v>113.0</v>
      </c>
      <c r="Y959" s="3">
        <v>79.6</v>
      </c>
      <c r="Z959" s="3">
        <v>0.0</v>
      </c>
      <c r="AA959" s="3">
        <v>0.0</v>
      </c>
      <c r="AB959" s="3">
        <v>24.0</v>
      </c>
      <c r="AC959" s="3">
        <v>2.7</v>
      </c>
      <c r="AD959" s="3">
        <v>0.57</v>
      </c>
      <c r="AE959" s="3">
        <v>12.2</v>
      </c>
      <c r="AF959" s="3">
        <v>16.0</v>
      </c>
      <c r="AG959" s="3">
        <v>2.0</v>
      </c>
      <c r="AH959" s="3">
        <v>18.2</v>
      </c>
      <c r="AI959" s="3">
        <v>3.0</v>
      </c>
      <c r="AJ959" s="3">
        <v>0.0</v>
      </c>
      <c r="AK959" s="3">
        <v>0.0</v>
      </c>
      <c r="AL959" s="3">
        <v>0.0</v>
      </c>
      <c r="AM959" s="3">
        <v>1.0</v>
      </c>
      <c r="AN959" s="3">
        <v>6.0</v>
      </c>
      <c r="AO959" s="3">
        <v>58.2</v>
      </c>
      <c r="AP959" s="3" t="s">
        <v>4778</v>
      </c>
    </row>
    <row r="960">
      <c r="A960" s="3" t="s">
        <v>5194</v>
      </c>
      <c r="B960" s="3">
        <v>2022.0</v>
      </c>
      <c r="C960" s="3" t="s">
        <v>4794</v>
      </c>
      <c r="D960" s="3" t="s">
        <v>17</v>
      </c>
      <c r="E960" s="3">
        <v>5.0</v>
      </c>
      <c r="F960" s="3">
        <v>8.0</v>
      </c>
      <c r="G960" s="3">
        <v>3.0</v>
      </c>
      <c r="H960" s="3">
        <v>37.5</v>
      </c>
      <c r="I960" s="3">
        <v>61.0</v>
      </c>
      <c r="J960" s="3">
        <v>20.3</v>
      </c>
      <c r="K960" s="3">
        <v>0.0</v>
      </c>
      <c r="L960" s="3">
        <v>53.8</v>
      </c>
      <c r="M960" s="3">
        <v>55.4</v>
      </c>
      <c r="N960" s="3">
        <v>73.1</v>
      </c>
      <c r="O960" s="3">
        <v>64.1</v>
      </c>
      <c r="P960" s="3" t="s">
        <v>4777</v>
      </c>
      <c r="Q960" s="3">
        <v>59.0</v>
      </c>
      <c r="R960" s="3">
        <v>57.0</v>
      </c>
      <c r="S960" s="3">
        <v>96.6</v>
      </c>
      <c r="T960" s="3">
        <v>0.0</v>
      </c>
      <c r="U960" s="3">
        <v>0.0</v>
      </c>
      <c r="V960" s="3">
        <v>38.0</v>
      </c>
      <c r="W960" s="3">
        <v>64.4</v>
      </c>
      <c r="X960" s="3">
        <v>21.0</v>
      </c>
      <c r="Y960" s="3">
        <v>35.6</v>
      </c>
      <c r="Z960" s="3">
        <v>0.0</v>
      </c>
      <c r="AA960" s="3">
        <v>0.0</v>
      </c>
      <c r="AB960" s="3">
        <v>12.0</v>
      </c>
      <c r="AC960" s="3">
        <v>4.0</v>
      </c>
      <c r="AD960" s="3">
        <v>1.07</v>
      </c>
      <c r="AE960" s="3">
        <v>12.1</v>
      </c>
      <c r="AF960" s="3">
        <v>38.0</v>
      </c>
      <c r="AG960" s="3">
        <v>0.0</v>
      </c>
      <c r="AH960" s="3">
        <v>0.0</v>
      </c>
      <c r="AI960" s="3">
        <v>3.0</v>
      </c>
      <c r="AJ960" s="3">
        <v>0.0</v>
      </c>
      <c r="AK960" s="3">
        <v>0.0</v>
      </c>
      <c r="AL960" s="3">
        <v>0.0</v>
      </c>
      <c r="AM960" s="3">
        <v>0.0</v>
      </c>
      <c r="AN960" s="3">
        <v>2.0</v>
      </c>
      <c r="AO960" s="3">
        <v>65.1</v>
      </c>
      <c r="AP960" s="3" t="s">
        <v>4815</v>
      </c>
    </row>
    <row r="961">
      <c r="A961" s="3" t="s">
        <v>5273</v>
      </c>
      <c r="B961" s="3">
        <v>2018.0</v>
      </c>
      <c r="C961" s="3" t="s">
        <v>4784</v>
      </c>
      <c r="D961" s="3" t="s">
        <v>17</v>
      </c>
      <c r="E961" s="3">
        <v>2.0</v>
      </c>
      <c r="F961" s="3">
        <v>2.0</v>
      </c>
      <c r="G961" s="3">
        <v>1.0</v>
      </c>
      <c r="H961" s="3">
        <v>50.0</v>
      </c>
      <c r="I961" s="3">
        <v>13.0</v>
      </c>
      <c r="J961" s="3">
        <v>13.0</v>
      </c>
      <c r="K961" s="3">
        <v>0.0</v>
      </c>
      <c r="L961" s="3">
        <v>53.8</v>
      </c>
      <c r="M961" s="3">
        <v>55.6</v>
      </c>
      <c r="N961" s="3">
        <v>24.5</v>
      </c>
      <c r="O961" s="3">
        <v>64.3</v>
      </c>
      <c r="P961" s="3" t="s">
        <v>4777</v>
      </c>
      <c r="Q961" s="3">
        <v>10.0</v>
      </c>
      <c r="R961" s="3">
        <v>10.0</v>
      </c>
      <c r="S961" s="3">
        <v>100.0</v>
      </c>
      <c r="T961" s="3">
        <v>0.0</v>
      </c>
      <c r="U961" s="3">
        <v>0.0</v>
      </c>
      <c r="V961" s="3">
        <v>1.0</v>
      </c>
      <c r="W961" s="3">
        <v>10.0</v>
      </c>
      <c r="X961" s="3">
        <v>9.0</v>
      </c>
      <c r="Y961" s="3">
        <v>90.0</v>
      </c>
      <c r="Z961" s="3">
        <v>0.0</v>
      </c>
      <c r="AA961" s="3">
        <v>0.0</v>
      </c>
      <c r="AB961" s="3">
        <v>6.0</v>
      </c>
      <c r="AC961" s="3">
        <v>6.0</v>
      </c>
      <c r="AD961" s="3">
        <v>1.3</v>
      </c>
      <c r="AE961" s="3">
        <v>4.5</v>
      </c>
      <c r="AF961" s="3">
        <v>13.0</v>
      </c>
      <c r="AG961" s="3">
        <v>1.0</v>
      </c>
      <c r="AH961" s="3">
        <v>50.0</v>
      </c>
      <c r="AI961" s="3">
        <v>0.0</v>
      </c>
      <c r="AJ961" s="3">
        <v>0.0</v>
      </c>
      <c r="AK961" s="3">
        <v>0.0</v>
      </c>
      <c r="AL961" s="3">
        <v>0.0</v>
      </c>
      <c r="AM961" s="3">
        <v>0.0</v>
      </c>
      <c r="AN961" s="3">
        <v>1.0</v>
      </c>
      <c r="AO961" s="3">
        <v>70.8</v>
      </c>
      <c r="AP961" s="3" t="s">
        <v>4780</v>
      </c>
    </row>
    <row r="962">
      <c r="A962" s="3" t="s">
        <v>4920</v>
      </c>
      <c r="B962" s="3">
        <v>2022.0</v>
      </c>
      <c r="C962" s="3" t="s">
        <v>4776</v>
      </c>
      <c r="D962" s="3" t="s">
        <v>17</v>
      </c>
      <c r="E962" s="3">
        <v>4.0</v>
      </c>
      <c r="F962" s="3">
        <v>5.0</v>
      </c>
      <c r="G962" s="3">
        <v>1.0</v>
      </c>
      <c r="H962" s="3">
        <v>20.0</v>
      </c>
      <c r="I962" s="3">
        <v>12.0</v>
      </c>
      <c r="J962" s="3">
        <v>12.0</v>
      </c>
      <c r="K962" s="3">
        <v>0.0</v>
      </c>
      <c r="L962" s="3">
        <v>53.8</v>
      </c>
      <c r="M962" s="3">
        <v>52.4</v>
      </c>
      <c r="N962" s="3">
        <v>24.5</v>
      </c>
      <c r="O962" s="3">
        <v>61.0</v>
      </c>
      <c r="P962" s="3" t="s">
        <v>4777</v>
      </c>
      <c r="Q962" s="3">
        <v>27.0</v>
      </c>
      <c r="R962" s="3">
        <v>25.0</v>
      </c>
      <c r="S962" s="3">
        <v>92.6</v>
      </c>
      <c r="T962" s="3">
        <v>0.0</v>
      </c>
      <c r="U962" s="3">
        <v>0.0</v>
      </c>
      <c r="V962" s="3">
        <v>4.0</v>
      </c>
      <c r="W962" s="3">
        <v>14.8</v>
      </c>
      <c r="X962" s="3">
        <v>23.0</v>
      </c>
      <c r="Y962" s="3">
        <v>85.2</v>
      </c>
      <c r="Z962" s="3">
        <v>0.0</v>
      </c>
      <c r="AA962" s="3">
        <v>0.0</v>
      </c>
      <c r="AB962" s="3">
        <v>1.0</v>
      </c>
      <c r="AC962" s="3">
        <v>1.0</v>
      </c>
      <c r="AD962" s="3">
        <v>0.48</v>
      </c>
      <c r="AE962" s="3">
        <v>25.6</v>
      </c>
      <c r="AF962" s="3">
        <v>12.0</v>
      </c>
      <c r="AG962" s="3">
        <v>1.0</v>
      </c>
      <c r="AH962" s="3">
        <v>50.0</v>
      </c>
      <c r="AI962" s="3">
        <v>2.0</v>
      </c>
      <c r="AJ962" s="3">
        <v>0.0</v>
      </c>
      <c r="AK962" s="3">
        <v>0.0</v>
      </c>
      <c r="AL962" s="3">
        <v>0.0</v>
      </c>
      <c r="AM962" s="3">
        <v>0.0</v>
      </c>
      <c r="AN962" s="3">
        <v>1.0</v>
      </c>
      <c r="AO962" s="3">
        <v>39.6</v>
      </c>
      <c r="AP962" s="3" t="s">
        <v>4780</v>
      </c>
    </row>
    <row r="963">
      <c r="A963" s="3" t="s">
        <v>2892</v>
      </c>
      <c r="B963" s="3">
        <v>2022.0</v>
      </c>
      <c r="C963" s="3" t="s">
        <v>4776</v>
      </c>
      <c r="D963" s="3" t="s">
        <v>17</v>
      </c>
      <c r="E963" s="3">
        <v>12.0</v>
      </c>
      <c r="F963" s="3">
        <v>35.0</v>
      </c>
      <c r="G963" s="3">
        <v>16.0</v>
      </c>
      <c r="H963" s="3">
        <v>45.7</v>
      </c>
      <c r="I963" s="3">
        <v>240.0</v>
      </c>
      <c r="J963" s="3">
        <v>15.0</v>
      </c>
      <c r="K963" s="3">
        <v>1.0</v>
      </c>
      <c r="L963" s="3">
        <v>53.7</v>
      </c>
      <c r="M963" s="3">
        <v>52.9</v>
      </c>
      <c r="N963" s="3">
        <v>71.9</v>
      </c>
      <c r="O963" s="3">
        <v>69.7</v>
      </c>
      <c r="P963" s="3" t="s">
        <v>4777</v>
      </c>
      <c r="Q963" s="3">
        <v>326.0</v>
      </c>
      <c r="R963" s="3">
        <v>310.0</v>
      </c>
      <c r="S963" s="3">
        <v>95.1</v>
      </c>
      <c r="T963" s="3">
        <v>0.0</v>
      </c>
      <c r="U963" s="3">
        <v>0.0</v>
      </c>
      <c r="V963" s="3">
        <v>61.0</v>
      </c>
      <c r="W963" s="3">
        <v>18.7</v>
      </c>
      <c r="X963" s="3">
        <v>264.0</v>
      </c>
      <c r="Y963" s="3">
        <v>81.0</v>
      </c>
      <c r="Z963" s="3">
        <v>1.0</v>
      </c>
      <c r="AA963" s="3">
        <v>0.3</v>
      </c>
      <c r="AB963" s="3">
        <v>75.0</v>
      </c>
      <c r="AC963" s="3">
        <v>4.7</v>
      </c>
      <c r="AD963" s="3">
        <v>0.77</v>
      </c>
      <c r="AE963" s="3">
        <v>12.7</v>
      </c>
      <c r="AF963" s="3">
        <v>46.0</v>
      </c>
      <c r="AG963" s="3">
        <v>1.0</v>
      </c>
      <c r="AH963" s="3">
        <v>5.9</v>
      </c>
      <c r="AI963" s="3">
        <v>5.0</v>
      </c>
      <c r="AJ963" s="3">
        <v>2.0</v>
      </c>
      <c r="AK963" s="3">
        <v>1.0</v>
      </c>
      <c r="AL963" s="3">
        <v>0.0</v>
      </c>
      <c r="AM963" s="3">
        <v>2.0</v>
      </c>
      <c r="AN963" s="3">
        <v>10.0</v>
      </c>
      <c r="AO963" s="3">
        <v>66.4</v>
      </c>
      <c r="AP963" s="3" t="s">
        <v>4792</v>
      </c>
    </row>
    <row r="964">
      <c r="A964" s="3" t="s">
        <v>2404</v>
      </c>
      <c r="B964" s="3">
        <v>2021.0</v>
      </c>
      <c r="C964" s="3" t="s">
        <v>4796</v>
      </c>
      <c r="D964" s="3" t="s">
        <v>17</v>
      </c>
      <c r="E964" s="3">
        <v>11.0</v>
      </c>
      <c r="F964" s="3">
        <v>3.0</v>
      </c>
      <c r="G964" s="3">
        <v>1.0</v>
      </c>
      <c r="H964" s="3">
        <v>33.3</v>
      </c>
      <c r="I964" s="3">
        <v>17.0</v>
      </c>
      <c r="J964" s="3">
        <v>17.0</v>
      </c>
      <c r="K964" s="3">
        <v>0.0</v>
      </c>
      <c r="L964" s="3">
        <v>53.7</v>
      </c>
      <c r="M964" s="3">
        <v>55.5</v>
      </c>
      <c r="N964" s="3">
        <v>66.7</v>
      </c>
      <c r="O964" s="3">
        <v>64.2</v>
      </c>
      <c r="P964" s="3" t="s">
        <v>4777</v>
      </c>
      <c r="Q964" s="3">
        <v>33.0</v>
      </c>
      <c r="R964" s="3">
        <v>31.0</v>
      </c>
      <c r="S964" s="3">
        <v>93.9</v>
      </c>
      <c r="T964" s="3">
        <v>0.0</v>
      </c>
      <c r="U964" s="3">
        <v>0.0</v>
      </c>
      <c r="V964" s="3">
        <v>14.0</v>
      </c>
      <c r="W964" s="3">
        <v>42.4</v>
      </c>
      <c r="X964" s="3">
        <v>19.0</v>
      </c>
      <c r="Y964" s="3">
        <v>57.6</v>
      </c>
      <c r="Z964" s="3">
        <v>0.0</v>
      </c>
      <c r="AA964" s="3">
        <v>0.0</v>
      </c>
      <c r="AB964" s="3">
        <v>2.0</v>
      </c>
      <c r="AC964" s="3">
        <v>2.0</v>
      </c>
      <c r="AD964" s="3">
        <v>0.55</v>
      </c>
      <c r="AE964" s="3">
        <v>16.7</v>
      </c>
      <c r="AF964" s="3">
        <v>17.0</v>
      </c>
      <c r="AG964" s="3">
        <v>0.0</v>
      </c>
      <c r="AH964" s="3">
        <v>0.0</v>
      </c>
      <c r="AI964" s="3">
        <v>1.0</v>
      </c>
      <c r="AJ964" s="3">
        <v>0.0</v>
      </c>
      <c r="AK964" s="3">
        <v>1.0</v>
      </c>
      <c r="AL964" s="3">
        <v>0.0</v>
      </c>
      <c r="AM964" s="3">
        <v>0.0</v>
      </c>
      <c r="AN964" s="3">
        <v>1.0</v>
      </c>
      <c r="AO964" s="3">
        <v>13.9</v>
      </c>
      <c r="AP964" s="3" t="s">
        <v>4778</v>
      </c>
    </row>
    <row r="965">
      <c r="A965" s="3" t="s">
        <v>1277</v>
      </c>
      <c r="B965" s="3">
        <v>2021.0</v>
      </c>
      <c r="C965" s="3" t="s">
        <v>4799</v>
      </c>
      <c r="D965" s="3" t="s">
        <v>17</v>
      </c>
      <c r="E965" s="3">
        <v>3.0</v>
      </c>
      <c r="F965" s="3">
        <v>2.0</v>
      </c>
      <c r="G965" s="3">
        <v>1.0</v>
      </c>
      <c r="H965" s="3">
        <v>50.0</v>
      </c>
      <c r="I965" s="3">
        <v>5.0</v>
      </c>
      <c r="J965" s="3">
        <v>5.0</v>
      </c>
      <c r="K965" s="3">
        <v>0.0</v>
      </c>
      <c r="L965" s="3">
        <v>53.7</v>
      </c>
      <c r="M965" s="3">
        <v>54.8</v>
      </c>
      <c r="N965" s="3">
        <v>66.7</v>
      </c>
      <c r="O965" s="3">
        <v>61.0</v>
      </c>
      <c r="P965" s="3" t="s">
        <v>4777</v>
      </c>
      <c r="Q965" s="3">
        <v>10.0</v>
      </c>
      <c r="R965" s="3">
        <v>10.0</v>
      </c>
      <c r="S965" s="3">
        <v>100.0</v>
      </c>
      <c r="T965" s="3">
        <v>0.0</v>
      </c>
      <c r="U965" s="3">
        <v>0.0</v>
      </c>
      <c r="V965" s="3">
        <v>2.0</v>
      </c>
      <c r="W965" s="3">
        <v>20.0</v>
      </c>
      <c r="X965" s="3">
        <v>6.0</v>
      </c>
      <c r="Y965" s="3">
        <v>60.0</v>
      </c>
      <c r="Z965" s="3">
        <v>0.0</v>
      </c>
      <c r="AA965" s="3">
        <v>0.0</v>
      </c>
      <c r="AB965" s="3">
        <v>2.0</v>
      </c>
      <c r="AC965" s="3">
        <v>2.0</v>
      </c>
      <c r="AD965" s="3">
        <v>0.5</v>
      </c>
      <c r="AE965" s="3">
        <v>9.5</v>
      </c>
      <c r="AF965" s="3">
        <v>5.0</v>
      </c>
      <c r="AG965" s="3">
        <v>0.0</v>
      </c>
      <c r="AH965" s="3">
        <v>0.0</v>
      </c>
      <c r="AI965" s="3">
        <v>0.0</v>
      </c>
      <c r="AJ965" s="3">
        <v>0.0</v>
      </c>
      <c r="AK965" s="3">
        <v>0.0</v>
      </c>
      <c r="AL965" s="3">
        <v>0.0</v>
      </c>
      <c r="AM965" s="3">
        <v>0.0</v>
      </c>
      <c r="AN965" s="3">
        <v>0.0</v>
      </c>
      <c r="AO965" s="3">
        <v>56.3</v>
      </c>
      <c r="AP965" s="3" t="s">
        <v>4780</v>
      </c>
    </row>
    <row r="966">
      <c r="A966" s="3" t="s">
        <v>5250</v>
      </c>
      <c r="B966" s="3">
        <v>2018.0</v>
      </c>
      <c r="C966" s="3" t="s">
        <v>4776</v>
      </c>
      <c r="D966" s="3" t="s">
        <v>17</v>
      </c>
      <c r="E966" s="3">
        <v>11.0</v>
      </c>
      <c r="F966" s="3">
        <v>17.0</v>
      </c>
      <c r="G966" s="3">
        <v>8.0</v>
      </c>
      <c r="H966" s="3">
        <v>47.1</v>
      </c>
      <c r="I966" s="3">
        <v>102.0</v>
      </c>
      <c r="J966" s="3">
        <v>12.8</v>
      </c>
      <c r="K966" s="3">
        <v>0.0</v>
      </c>
      <c r="L966" s="3">
        <v>53.6</v>
      </c>
      <c r="M966" s="3">
        <v>51.1</v>
      </c>
      <c r="N966" s="3">
        <v>59.3</v>
      </c>
      <c r="O966" s="3">
        <v>71.1</v>
      </c>
      <c r="P966" s="3">
        <v>62.1</v>
      </c>
      <c r="Q966" s="3">
        <v>262.0</v>
      </c>
      <c r="R966" s="3">
        <v>250.0</v>
      </c>
      <c r="S966" s="3">
        <v>95.4</v>
      </c>
      <c r="T966" s="3">
        <v>1.0</v>
      </c>
      <c r="U966" s="3">
        <v>0.4</v>
      </c>
      <c r="V966" s="3">
        <v>233.0</v>
      </c>
      <c r="W966" s="3">
        <v>88.9</v>
      </c>
      <c r="X966" s="3">
        <v>29.0</v>
      </c>
      <c r="Y966" s="3">
        <v>11.1</v>
      </c>
      <c r="Z966" s="3">
        <v>0.0</v>
      </c>
      <c r="AA966" s="3">
        <v>0.0</v>
      </c>
      <c r="AB966" s="3">
        <v>28.0</v>
      </c>
      <c r="AC966" s="3">
        <v>3.5</v>
      </c>
      <c r="AD966" s="3">
        <v>0.41</v>
      </c>
      <c r="AE966" s="3">
        <v>11.5</v>
      </c>
      <c r="AF966" s="3">
        <v>27.0</v>
      </c>
      <c r="AG966" s="3">
        <v>1.0</v>
      </c>
      <c r="AH966" s="3">
        <v>11.1</v>
      </c>
      <c r="AI966" s="3">
        <v>7.0</v>
      </c>
      <c r="AJ966" s="3">
        <v>1.0</v>
      </c>
      <c r="AK966" s="3">
        <v>1.0</v>
      </c>
      <c r="AL966" s="3">
        <v>0.0</v>
      </c>
      <c r="AM966" s="3">
        <v>0.0</v>
      </c>
      <c r="AN966" s="3">
        <v>7.0</v>
      </c>
      <c r="AO966" s="3">
        <v>41.8</v>
      </c>
      <c r="AP966" s="3" t="s">
        <v>4792</v>
      </c>
    </row>
    <row r="967">
      <c r="A967" s="3" t="s">
        <v>5179</v>
      </c>
      <c r="B967" s="3">
        <v>2021.0</v>
      </c>
      <c r="C967" s="3" t="s">
        <v>4973</v>
      </c>
      <c r="D967" s="3" t="s">
        <v>17</v>
      </c>
      <c r="E967" s="3">
        <v>4.0</v>
      </c>
      <c r="F967" s="3">
        <v>9.0</v>
      </c>
      <c r="G967" s="3">
        <v>5.0</v>
      </c>
      <c r="H967" s="3">
        <v>55.6</v>
      </c>
      <c r="I967" s="3">
        <v>39.0</v>
      </c>
      <c r="J967" s="3">
        <v>7.8</v>
      </c>
      <c r="K967" s="3">
        <v>1.0</v>
      </c>
      <c r="L967" s="3">
        <v>53.6</v>
      </c>
      <c r="M967" s="3">
        <v>53.8</v>
      </c>
      <c r="N967" s="3">
        <v>49.8</v>
      </c>
      <c r="O967" s="3">
        <v>65.7</v>
      </c>
      <c r="P967" s="3" t="s">
        <v>4777</v>
      </c>
      <c r="Q967" s="3">
        <v>54.0</v>
      </c>
      <c r="R967" s="3">
        <v>52.0</v>
      </c>
      <c r="S967" s="3">
        <v>96.3</v>
      </c>
      <c r="T967" s="3">
        <v>0.0</v>
      </c>
      <c r="U967" s="3">
        <v>0.0</v>
      </c>
      <c r="V967" s="3">
        <v>1.0</v>
      </c>
      <c r="W967" s="3">
        <v>1.9</v>
      </c>
      <c r="X967" s="3">
        <v>53.0</v>
      </c>
      <c r="Y967" s="3">
        <v>98.1</v>
      </c>
      <c r="Z967" s="3">
        <v>0.0</v>
      </c>
      <c r="AA967" s="3">
        <v>0.0</v>
      </c>
      <c r="AB967" s="3">
        <v>19.0</v>
      </c>
      <c r="AC967" s="3">
        <v>3.8</v>
      </c>
      <c r="AD967" s="3">
        <v>0.75</v>
      </c>
      <c r="AE967" s="3">
        <v>10.2</v>
      </c>
      <c r="AF967" s="3">
        <v>11.0</v>
      </c>
      <c r="AG967" s="3">
        <v>0.0</v>
      </c>
      <c r="AH967" s="3">
        <v>0.0</v>
      </c>
      <c r="AI967" s="3">
        <v>4.0</v>
      </c>
      <c r="AJ967" s="3">
        <v>1.0</v>
      </c>
      <c r="AK967" s="3">
        <v>0.0</v>
      </c>
      <c r="AL967" s="3">
        <v>0.0</v>
      </c>
      <c r="AM967" s="3">
        <v>0.0</v>
      </c>
      <c r="AN967" s="3">
        <v>2.0</v>
      </c>
      <c r="AO967" s="3">
        <v>103.5</v>
      </c>
      <c r="AP967" s="3" t="s">
        <v>4780</v>
      </c>
    </row>
    <row r="968">
      <c r="A968" s="3" t="s">
        <v>1649</v>
      </c>
      <c r="B968" s="3">
        <v>2018.0</v>
      </c>
      <c r="C968" s="3" t="s">
        <v>4898</v>
      </c>
      <c r="D968" s="3" t="s">
        <v>17</v>
      </c>
      <c r="E968" s="3">
        <v>4.0</v>
      </c>
      <c r="F968" s="3">
        <v>5.0</v>
      </c>
      <c r="G968" s="3">
        <v>3.0</v>
      </c>
      <c r="H968" s="3">
        <v>60.0</v>
      </c>
      <c r="I968" s="3">
        <v>28.0</v>
      </c>
      <c r="J968" s="3">
        <v>9.3</v>
      </c>
      <c r="K968" s="3">
        <v>0.0</v>
      </c>
      <c r="L968" s="3">
        <v>53.6</v>
      </c>
      <c r="M968" s="3">
        <v>52.9</v>
      </c>
      <c r="N968" s="3">
        <v>22.3</v>
      </c>
      <c r="O968" s="3">
        <v>64.1</v>
      </c>
      <c r="P968" s="3" t="s">
        <v>4777</v>
      </c>
      <c r="Q968" s="3">
        <v>34.0</v>
      </c>
      <c r="R968" s="3">
        <v>29.0</v>
      </c>
      <c r="S968" s="3">
        <v>85.3</v>
      </c>
      <c r="T968" s="3">
        <v>0.0</v>
      </c>
      <c r="U968" s="3">
        <v>0.0</v>
      </c>
      <c r="V968" s="3">
        <v>2.0</v>
      </c>
      <c r="W968" s="3">
        <v>5.9</v>
      </c>
      <c r="X968" s="3">
        <v>32.0</v>
      </c>
      <c r="Y968" s="3">
        <v>94.1</v>
      </c>
      <c r="Z968" s="3">
        <v>0.0</v>
      </c>
      <c r="AA968" s="3">
        <v>0.0</v>
      </c>
      <c r="AB968" s="3">
        <v>13.0</v>
      </c>
      <c r="AC968" s="3">
        <v>4.3</v>
      </c>
      <c r="AD968" s="3">
        <v>0.97</v>
      </c>
      <c r="AE968" s="3">
        <v>4.0</v>
      </c>
      <c r="AF968" s="3">
        <v>11.0</v>
      </c>
      <c r="AG968" s="3">
        <v>2.0</v>
      </c>
      <c r="AH968" s="3">
        <v>40.0</v>
      </c>
      <c r="AI968" s="3">
        <v>0.0</v>
      </c>
      <c r="AJ968" s="3">
        <v>0.0</v>
      </c>
      <c r="AK968" s="3">
        <v>0.0</v>
      </c>
      <c r="AL968" s="3">
        <v>0.0</v>
      </c>
      <c r="AM968" s="3">
        <v>0.0</v>
      </c>
      <c r="AN968" s="3">
        <v>2.0</v>
      </c>
      <c r="AO968" s="3">
        <v>75.4</v>
      </c>
      <c r="AP968" s="3" t="s">
        <v>4780</v>
      </c>
    </row>
    <row r="969">
      <c r="A969" s="3" t="s">
        <v>5214</v>
      </c>
      <c r="B969" s="3">
        <v>2022.0</v>
      </c>
      <c r="C969" s="3" t="s">
        <v>4784</v>
      </c>
      <c r="D969" s="3" t="s">
        <v>17</v>
      </c>
      <c r="E969" s="3">
        <v>6.0</v>
      </c>
      <c r="F969" s="3">
        <v>4.0</v>
      </c>
      <c r="G969" s="3">
        <v>2.0</v>
      </c>
      <c r="H969" s="3">
        <v>50.0</v>
      </c>
      <c r="I969" s="3">
        <v>28.0</v>
      </c>
      <c r="J969" s="3">
        <v>14.0</v>
      </c>
      <c r="K969" s="3">
        <v>0.0</v>
      </c>
      <c r="L969" s="3">
        <v>53.6</v>
      </c>
      <c r="M969" s="3">
        <v>56.0</v>
      </c>
      <c r="N969" s="3">
        <v>70.7</v>
      </c>
      <c r="O969" s="3">
        <v>65.3</v>
      </c>
      <c r="P969" s="3" t="s">
        <v>4777</v>
      </c>
      <c r="Q969" s="3">
        <v>61.0</v>
      </c>
      <c r="R969" s="3">
        <v>56.0</v>
      </c>
      <c r="S969" s="3">
        <v>91.8</v>
      </c>
      <c r="T969" s="3">
        <v>0.0</v>
      </c>
      <c r="U969" s="3">
        <v>0.0</v>
      </c>
      <c r="V969" s="3">
        <v>11.0</v>
      </c>
      <c r="W969" s="3">
        <v>18.0</v>
      </c>
      <c r="X969" s="3">
        <v>50.0</v>
      </c>
      <c r="Y969" s="3">
        <v>82.0</v>
      </c>
      <c r="Z969" s="3">
        <v>0.0</v>
      </c>
      <c r="AA969" s="3">
        <v>0.0</v>
      </c>
      <c r="AB969" s="3">
        <v>3.0</v>
      </c>
      <c r="AC969" s="3">
        <v>1.5</v>
      </c>
      <c r="AD969" s="3">
        <v>0.5</v>
      </c>
      <c r="AE969" s="3">
        <v>13.8</v>
      </c>
      <c r="AF969" s="3">
        <v>15.0</v>
      </c>
      <c r="AG969" s="3">
        <v>0.0</v>
      </c>
      <c r="AH969" s="3">
        <v>0.0</v>
      </c>
      <c r="AI969" s="3">
        <v>1.0</v>
      </c>
      <c r="AJ969" s="3">
        <v>1.0</v>
      </c>
      <c r="AK969" s="3">
        <v>1.0</v>
      </c>
      <c r="AL969" s="3">
        <v>0.0</v>
      </c>
      <c r="AM969" s="3">
        <v>0.0</v>
      </c>
      <c r="AN969" s="3">
        <v>2.0</v>
      </c>
      <c r="AO969" s="3">
        <v>33.3</v>
      </c>
      <c r="AP969" s="3" t="s">
        <v>4778</v>
      </c>
    </row>
    <row r="970">
      <c r="A970" s="2" t="s">
        <v>1684</v>
      </c>
      <c r="B970" s="3">
        <v>2023.0</v>
      </c>
      <c r="C970" s="2" t="s">
        <v>4786</v>
      </c>
      <c r="D970" s="2" t="s">
        <v>17</v>
      </c>
      <c r="E970" s="2">
        <v>7.0</v>
      </c>
      <c r="F970" s="2">
        <v>4.0</v>
      </c>
      <c r="G970" s="2">
        <v>1.0</v>
      </c>
      <c r="H970" s="2">
        <v>25.0</v>
      </c>
      <c r="I970" s="2">
        <v>10.0</v>
      </c>
      <c r="J970" s="2">
        <v>10.0</v>
      </c>
      <c r="K970" s="2">
        <v>0.0</v>
      </c>
      <c r="L970" s="2">
        <v>53.6</v>
      </c>
      <c r="M970" s="2">
        <v>51.2</v>
      </c>
      <c r="N970" s="2">
        <v>66.7</v>
      </c>
      <c r="O970" s="2">
        <v>61.0</v>
      </c>
      <c r="P970" s="2" t="s">
        <v>4777</v>
      </c>
      <c r="Q970" s="2">
        <v>33.0</v>
      </c>
      <c r="R970" s="2">
        <v>29.0</v>
      </c>
      <c r="S970" s="2">
        <v>87.9</v>
      </c>
      <c r="T970" s="2">
        <v>0.0</v>
      </c>
      <c r="U970" s="2">
        <v>0.0</v>
      </c>
      <c r="V970" s="2">
        <v>2.0</v>
      </c>
      <c r="W970" s="2">
        <v>6.1</v>
      </c>
      <c r="X970" s="2">
        <v>31.0</v>
      </c>
      <c r="Y970" s="2">
        <v>93.9</v>
      </c>
      <c r="Z970" s="2">
        <v>0.0</v>
      </c>
      <c r="AA970" s="2">
        <v>0.0</v>
      </c>
      <c r="AB970" s="2">
        <v>0.0</v>
      </c>
      <c r="AC970" s="2">
        <v>0.0</v>
      </c>
      <c r="AD970" s="2">
        <v>0.34</v>
      </c>
      <c r="AE970" s="2">
        <v>15.0</v>
      </c>
      <c r="AF970" s="2">
        <v>10.0</v>
      </c>
      <c r="AG970" s="2">
        <v>0.0</v>
      </c>
      <c r="AH970" s="2">
        <v>0.0</v>
      </c>
      <c r="AI970" s="2">
        <v>2.0</v>
      </c>
      <c r="AJ970" s="2">
        <v>1.0</v>
      </c>
      <c r="AK970" s="2">
        <v>0.0</v>
      </c>
      <c r="AL970" s="2">
        <v>0.0</v>
      </c>
      <c r="AM970" s="2">
        <v>0.0</v>
      </c>
      <c r="AN970" s="2">
        <v>0.0</v>
      </c>
      <c r="AO970" s="2">
        <v>39.6</v>
      </c>
      <c r="AP970" s="2" t="s">
        <v>4780</v>
      </c>
    </row>
    <row r="971">
      <c r="A971" s="3" t="s">
        <v>4934</v>
      </c>
      <c r="B971" s="3">
        <v>2022.0</v>
      </c>
      <c r="C971" s="3" t="s">
        <v>4785</v>
      </c>
      <c r="D971" s="3" t="s">
        <v>17</v>
      </c>
      <c r="E971" s="3">
        <v>10.0</v>
      </c>
      <c r="F971" s="3">
        <v>17.0</v>
      </c>
      <c r="G971" s="3">
        <v>7.0</v>
      </c>
      <c r="H971" s="3">
        <v>41.2</v>
      </c>
      <c r="I971" s="3">
        <v>89.0</v>
      </c>
      <c r="J971" s="3">
        <v>12.7</v>
      </c>
      <c r="K971" s="3">
        <v>1.0</v>
      </c>
      <c r="L971" s="3">
        <v>53.5</v>
      </c>
      <c r="M971" s="3">
        <v>52.7</v>
      </c>
      <c r="N971" s="3">
        <v>37.6</v>
      </c>
      <c r="O971" s="3">
        <v>72.5</v>
      </c>
      <c r="P971" s="3" t="s">
        <v>4777</v>
      </c>
      <c r="Q971" s="3">
        <v>115.0</v>
      </c>
      <c r="R971" s="3">
        <v>109.0</v>
      </c>
      <c r="S971" s="3">
        <v>94.8</v>
      </c>
      <c r="T971" s="3">
        <v>0.0</v>
      </c>
      <c r="U971" s="3">
        <v>0.0</v>
      </c>
      <c r="V971" s="3">
        <v>10.0</v>
      </c>
      <c r="W971" s="3">
        <v>8.7</v>
      </c>
      <c r="X971" s="3">
        <v>105.0</v>
      </c>
      <c r="Y971" s="3">
        <v>91.3</v>
      </c>
      <c r="Z971" s="3">
        <v>0.0</v>
      </c>
      <c r="AA971" s="3">
        <v>0.0</v>
      </c>
      <c r="AB971" s="3">
        <v>22.0</v>
      </c>
      <c r="AC971" s="3">
        <v>3.1</v>
      </c>
      <c r="AD971" s="3">
        <v>0.82</v>
      </c>
      <c r="AE971" s="3">
        <v>13.1</v>
      </c>
      <c r="AF971" s="3">
        <v>20.0</v>
      </c>
      <c r="AG971" s="3">
        <v>2.0</v>
      </c>
      <c r="AH971" s="3">
        <v>22.2</v>
      </c>
      <c r="AI971" s="3">
        <v>3.0</v>
      </c>
      <c r="AJ971" s="3">
        <v>1.0</v>
      </c>
      <c r="AK971" s="3">
        <v>1.0</v>
      </c>
      <c r="AL971" s="3">
        <v>0.0</v>
      </c>
      <c r="AM971" s="3">
        <v>0.0</v>
      </c>
      <c r="AN971" s="3">
        <v>4.0</v>
      </c>
      <c r="AO971" s="3">
        <v>53.3</v>
      </c>
      <c r="AP971" s="3" t="s">
        <v>4780</v>
      </c>
    </row>
    <row r="972">
      <c r="A972" s="3" t="s">
        <v>5274</v>
      </c>
      <c r="B972" s="3">
        <v>2023.0</v>
      </c>
      <c r="C972" s="3" t="s">
        <v>4785</v>
      </c>
      <c r="D972" s="3" t="s">
        <v>17</v>
      </c>
      <c r="E972" s="3">
        <v>12.0</v>
      </c>
      <c r="F972" s="3">
        <v>14.0</v>
      </c>
      <c r="G972" s="3">
        <v>5.0</v>
      </c>
      <c r="H972" s="3">
        <v>35.7</v>
      </c>
      <c r="I972" s="3">
        <v>44.0</v>
      </c>
      <c r="J972" s="3">
        <v>8.8</v>
      </c>
      <c r="K972" s="3">
        <v>1.0</v>
      </c>
      <c r="L972" s="3">
        <v>53.5</v>
      </c>
      <c r="M972" s="3">
        <v>55.1</v>
      </c>
      <c r="N972" s="3">
        <v>33.4</v>
      </c>
      <c r="O972" s="3">
        <v>67.0</v>
      </c>
      <c r="P972" s="3" t="s">
        <v>4777</v>
      </c>
      <c r="Q972" s="3">
        <v>92.0</v>
      </c>
      <c r="R972" s="3">
        <v>89.0</v>
      </c>
      <c r="S972" s="3">
        <v>96.7</v>
      </c>
      <c r="T972" s="3">
        <v>0.0</v>
      </c>
      <c r="U972" s="3">
        <v>0.0</v>
      </c>
      <c r="V972" s="3">
        <v>44.0</v>
      </c>
      <c r="W972" s="3">
        <v>47.8</v>
      </c>
      <c r="X972" s="3">
        <v>48.0</v>
      </c>
      <c r="Y972" s="3">
        <v>52.2</v>
      </c>
      <c r="Z972" s="3">
        <v>0.0</v>
      </c>
      <c r="AA972" s="3">
        <v>0.0</v>
      </c>
      <c r="AB972" s="3">
        <v>25.0</v>
      </c>
      <c r="AC972" s="3">
        <v>5.0</v>
      </c>
      <c r="AD972" s="3">
        <v>0.49</v>
      </c>
      <c r="AE972" s="3">
        <v>17.1</v>
      </c>
      <c r="AF972" s="3">
        <v>20.0</v>
      </c>
      <c r="AG972" s="3">
        <v>2.0</v>
      </c>
      <c r="AH972" s="3">
        <v>28.6</v>
      </c>
      <c r="AI972" s="3">
        <v>1.0</v>
      </c>
      <c r="AJ972" s="3">
        <v>1.0</v>
      </c>
      <c r="AK972" s="3">
        <v>1.0</v>
      </c>
      <c r="AL972" s="3">
        <v>0.0</v>
      </c>
      <c r="AM972" s="3">
        <v>1.0</v>
      </c>
      <c r="AN972" s="3">
        <v>3.0</v>
      </c>
      <c r="AO972" s="3">
        <v>39.0</v>
      </c>
      <c r="AP972" s="3" t="s">
        <v>4818</v>
      </c>
    </row>
    <row r="973">
      <c r="A973" s="3" t="s">
        <v>5111</v>
      </c>
      <c r="B973" s="3">
        <v>2016.0</v>
      </c>
      <c r="C973" s="3" t="s">
        <v>4798</v>
      </c>
      <c r="D973" s="3" t="s">
        <v>17</v>
      </c>
      <c r="E973" s="3">
        <v>12.0</v>
      </c>
      <c r="F973" s="3">
        <v>21.0</v>
      </c>
      <c r="G973" s="3">
        <v>12.0</v>
      </c>
      <c r="H973" s="3">
        <v>57.1</v>
      </c>
      <c r="I973" s="3">
        <v>145.0</v>
      </c>
      <c r="J973" s="3">
        <v>12.1</v>
      </c>
      <c r="K973" s="3">
        <v>2.0</v>
      </c>
      <c r="L973" s="3">
        <v>53.4</v>
      </c>
      <c r="M973" s="3">
        <v>53.5</v>
      </c>
      <c r="N973" s="3">
        <v>51.7</v>
      </c>
      <c r="O973" s="3">
        <v>21.7</v>
      </c>
      <c r="P973" s="3" t="s">
        <v>4777</v>
      </c>
      <c r="Q973" s="3">
        <v>175.0</v>
      </c>
      <c r="R973" s="3">
        <v>170.0</v>
      </c>
      <c r="S973" s="3">
        <v>97.1</v>
      </c>
      <c r="T973" s="3">
        <v>0.0</v>
      </c>
      <c r="U973" s="3">
        <v>0.0</v>
      </c>
      <c r="V973" s="3">
        <v>5.0</v>
      </c>
      <c r="W973" s="3">
        <v>2.9</v>
      </c>
      <c r="X973" s="3">
        <v>170.0</v>
      </c>
      <c r="Y973" s="3">
        <v>97.1</v>
      </c>
      <c r="Z973" s="3">
        <v>0.0</v>
      </c>
      <c r="AA973" s="3">
        <v>0.0</v>
      </c>
      <c r="AB973" s="3">
        <v>30.0</v>
      </c>
      <c r="AC973" s="3">
        <v>2.5</v>
      </c>
      <c r="AD973" s="3">
        <v>0.85</v>
      </c>
      <c r="AE973" s="3">
        <v>14.5</v>
      </c>
      <c r="AF973" s="3">
        <v>36.0</v>
      </c>
      <c r="AG973" s="3">
        <v>2.0</v>
      </c>
      <c r="AH973" s="3">
        <v>14.3</v>
      </c>
      <c r="AI973" s="3">
        <v>0.0</v>
      </c>
      <c r="AJ973" s="3">
        <v>0.0</v>
      </c>
      <c r="AK973" s="3">
        <v>0.0</v>
      </c>
      <c r="AL973" s="3">
        <v>1.0</v>
      </c>
      <c r="AM973" s="3">
        <v>0.0</v>
      </c>
      <c r="AN973" s="3">
        <v>6.0</v>
      </c>
      <c r="AO973" s="3">
        <v>110.2</v>
      </c>
      <c r="AP973" s="3" t="s">
        <v>4780</v>
      </c>
    </row>
    <row r="974">
      <c r="A974" s="3" t="s">
        <v>5047</v>
      </c>
      <c r="B974" s="3">
        <v>2022.0</v>
      </c>
      <c r="C974" s="3" t="s">
        <v>4779</v>
      </c>
      <c r="D974" s="3" t="s">
        <v>17</v>
      </c>
      <c r="E974" s="3">
        <v>8.0</v>
      </c>
      <c r="F974" s="3">
        <v>8.0</v>
      </c>
      <c r="G974" s="3">
        <v>5.0</v>
      </c>
      <c r="H974" s="3">
        <v>62.5</v>
      </c>
      <c r="I974" s="3">
        <v>51.0</v>
      </c>
      <c r="J974" s="3">
        <v>10.2</v>
      </c>
      <c r="K974" s="3">
        <v>2.0</v>
      </c>
      <c r="L974" s="3">
        <v>53.4</v>
      </c>
      <c r="M974" s="3">
        <v>52.1</v>
      </c>
      <c r="N974" s="3">
        <v>76.3</v>
      </c>
      <c r="O974" s="3">
        <v>65.7</v>
      </c>
      <c r="P974" s="3" t="s">
        <v>4777</v>
      </c>
      <c r="Q974" s="3">
        <v>145.0</v>
      </c>
      <c r="R974" s="3">
        <v>140.0</v>
      </c>
      <c r="S974" s="3">
        <v>96.6</v>
      </c>
      <c r="T974" s="3">
        <v>0.0</v>
      </c>
      <c r="U974" s="3">
        <v>0.0</v>
      </c>
      <c r="V974" s="3">
        <v>16.0</v>
      </c>
      <c r="W974" s="3">
        <v>11.0</v>
      </c>
      <c r="X974" s="3">
        <v>128.0</v>
      </c>
      <c r="Y974" s="3">
        <v>88.3</v>
      </c>
      <c r="Z974" s="3">
        <v>1.0</v>
      </c>
      <c r="AA974" s="3">
        <v>0.7</v>
      </c>
      <c r="AB974" s="3">
        <v>20.0</v>
      </c>
      <c r="AC974" s="3">
        <v>4.0</v>
      </c>
      <c r="AD974" s="3">
        <v>0.36</v>
      </c>
      <c r="AE974" s="3">
        <v>6.4</v>
      </c>
      <c r="AF974" s="3">
        <v>22.0</v>
      </c>
      <c r="AG974" s="3">
        <v>0.0</v>
      </c>
      <c r="AH974" s="3">
        <v>0.0</v>
      </c>
      <c r="AI974" s="3">
        <v>2.0</v>
      </c>
      <c r="AJ974" s="3">
        <v>1.0</v>
      </c>
      <c r="AK974" s="3">
        <v>0.0</v>
      </c>
      <c r="AL974" s="3">
        <v>0.0</v>
      </c>
      <c r="AM974" s="3">
        <v>0.0</v>
      </c>
      <c r="AN974" s="3">
        <v>3.0</v>
      </c>
      <c r="AO974" s="3">
        <v>120.3</v>
      </c>
      <c r="AP974" s="3" t="s">
        <v>4780</v>
      </c>
    </row>
    <row r="975">
      <c r="A975" s="3" t="s">
        <v>5135</v>
      </c>
      <c r="B975" s="3">
        <v>2017.0</v>
      </c>
      <c r="C975" s="3" t="s">
        <v>4880</v>
      </c>
      <c r="D975" s="3" t="s">
        <v>17</v>
      </c>
      <c r="E975" s="3">
        <v>7.0</v>
      </c>
      <c r="F975" s="3">
        <v>4.0</v>
      </c>
      <c r="G975" s="3">
        <v>1.0</v>
      </c>
      <c r="H975" s="3">
        <v>25.0</v>
      </c>
      <c r="I975" s="3">
        <v>12.0</v>
      </c>
      <c r="J975" s="3">
        <v>12.0</v>
      </c>
      <c r="K975" s="3">
        <v>0.0</v>
      </c>
      <c r="L975" s="3">
        <v>53.4</v>
      </c>
      <c r="M975" s="3">
        <v>52.6</v>
      </c>
      <c r="N975" s="3">
        <v>66.7</v>
      </c>
      <c r="O975" s="3">
        <v>61.0</v>
      </c>
      <c r="P975" s="3" t="s">
        <v>4777</v>
      </c>
      <c r="Q975" s="3">
        <v>56.0</v>
      </c>
      <c r="R975" s="3">
        <v>56.0</v>
      </c>
      <c r="S975" s="3">
        <v>100.0</v>
      </c>
      <c r="T975" s="3">
        <v>0.0</v>
      </c>
      <c r="U975" s="3">
        <v>0.0</v>
      </c>
      <c r="V975" s="3">
        <v>12.0</v>
      </c>
      <c r="W975" s="3">
        <v>21.4</v>
      </c>
      <c r="X975" s="3">
        <v>44.0</v>
      </c>
      <c r="Y975" s="3">
        <v>78.6</v>
      </c>
      <c r="Z975" s="3">
        <v>0.0</v>
      </c>
      <c r="AA975" s="3">
        <v>0.0</v>
      </c>
      <c r="AB975" s="3">
        <v>1.0</v>
      </c>
      <c r="AC975" s="3">
        <v>1.0</v>
      </c>
      <c r="AD975" s="3">
        <v>0.21</v>
      </c>
      <c r="AE975" s="3">
        <v>16.8</v>
      </c>
      <c r="AF975" s="3">
        <v>12.0</v>
      </c>
      <c r="AG975" s="3">
        <v>0.0</v>
      </c>
      <c r="AH975" s="3">
        <v>0.0</v>
      </c>
      <c r="AI975" s="3">
        <v>1.0</v>
      </c>
      <c r="AJ975" s="3">
        <v>0.0</v>
      </c>
      <c r="AK975" s="3">
        <v>0.0</v>
      </c>
      <c r="AL975" s="3">
        <v>0.0</v>
      </c>
      <c r="AM975" s="3">
        <v>0.0</v>
      </c>
      <c r="AN975" s="3">
        <v>1.0</v>
      </c>
      <c r="AO975" s="3">
        <v>39.6</v>
      </c>
      <c r="AP975" s="3" t="s">
        <v>4780</v>
      </c>
    </row>
    <row r="976">
      <c r="A976" s="3" t="s">
        <v>5275</v>
      </c>
      <c r="B976" s="3">
        <v>2016.0</v>
      </c>
      <c r="C976" s="3" t="s">
        <v>4996</v>
      </c>
      <c r="D976" s="3" t="s">
        <v>17</v>
      </c>
      <c r="E976" s="3">
        <v>10.0</v>
      </c>
      <c r="F976" s="3">
        <v>30.0</v>
      </c>
      <c r="G976" s="3">
        <v>17.0</v>
      </c>
      <c r="H976" s="3">
        <v>56.7</v>
      </c>
      <c r="I976" s="3">
        <v>160.0</v>
      </c>
      <c r="J976" s="3">
        <v>9.4</v>
      </c>
      <c r="K976" s="3">
        <v>0.0</v>
      </c>
      <c r="L976" s="3">
        <v>53.3</v>
      </c>
      <c r="M976" s="3">
        <v>49.2</v>
      </c>
      <c r="N976" s="3">
        <v>24.6</v>
      </c>
      <c r="O976" s="3">
        <v>83.2</v>
      </c>
      <c r="P976" s="3" t="s">
        <v>4777</v>
      </c>
      <c r="Q976" s="3">
        <v>139.0</v>
      </c>
      <c r="R976" s="3">
        <v>135.0</v>
      </c>
      <c r="S976" s="3">
        <v>97.1</v>
      </c>
      <c r="T976" s="3">
        <v>0.0</v>
      </c>
      <c r="U976" s="3">
        <v>0.0</v>
      </c>
      <c r="V976" s="3">
        <v>71.0</v>
      </c>
      <c r="W976" s="3">
        <v>51.1</v>
      </c>
      <c r="X976" s="3">
        <v>67.0</v>
      </c>
      <c r="Y976" s="3">
        <v>48.2</v>
      </c>
      <c r="Z976" s="3">
        <v>0.0</v>
      </c>
      <c r="AA976" s="3">
        <v>0.0</v>
      </c>
      <c r="AB976" s="3">
        <v>46.0</v>
      </c>
      <c r="AC976" s="3">
        <v>2.7</v>
      </c>
      <c r="AD976" s="3">
        <v>1.19</v>
      </c>
      <c r="AE976" s="3">
        <v>9.8</v>
      </c>
      <c r="AF976" s="3">
        <v>33.0</v>
      </c>
      <c r="AG976" s="3">
        <v>6.0</v>
      </c>
      <c r="AH976" s="3">
        <v>26.1</v>
      </c>
      <c r="AI976" s="3">
        <v>0.0</v>
      </c>
      <c r="AJ976" s="3">
        <v>0.0</v>
      </c>
      <c r="AK976" s="3">
        <v>1.0</v>
      </c>
      <c r="AL976" s="3">
        <v>0.0</v>
      </c>
      <c r="AM976" s="3">
        <v>1.0</v>
      </c>
      <c r="AN976" s="3">
        <v>5.0</v>
      </c>
      <c r="AO976" s="3">
        <v>57.6</v>
      </c>
      <c r="AP976" s="3" t="s">
        <v>4780</v>
      </c>
    </row>
    <row r="977">
      <c r="A977" s="3" t="s">
        <v>5178</v>
      </c>
      <c r="B977" s="3">
        <v>2020.0</v>
      </c>
      <c r="C977" s="3" t="s">
        <v>4785</v>
      </c>
      <c r="D977" s="3" t="s">
        <v>17</v>
      </c>
      <c r="E977" s="3">
        <v>10.0</v>
      </c>
      <c r="F977" s="3">
        <v>11.0</v>
      </c>
      <c r="G977" s="3">
        <v>7.0</v>
      </c>
      <c r="H977" s="3">
        <v>63.6</v>
      </c>
      <c r="I977" s="3">
        <v>63.0</v>
      </c>
      <c r="J977" s="3">
        <v>9.0</v>
      </c>
      <c r="K977" s="3">
        <v>1.0</v>
      </c>
      <c r="L977" s="3">
        <v>53.3</v>
      </c>
      <c r="M977" s="3">
        <v>52.5</v>
      </c>
      <c r="N977" s="3">
        <v>56.4</v>
      </c>
      <c r="O977" s="3">
        <v>25.9</v>
      </c>
      <c r="P977" s="3">
        <v>63.1</v>
      </c>
      <c r="Q977" s="3">
        <v>84.0</v>
      </c>
      <c r="R977" s="3">
        <v>79.0</v>
      </c>
      <c r="S977" s="3">
        <v>94.0</v>
      </c>
      <c r="T977" s="3">
        <v>1.0</v>
      </c>
      <c r="U977" s="3">
        <v>1.2</v>
      </c>
      <c r="V977" s="3">
        <v>52.0</v>
      </c>
      <c r="W977" s="3">
        <v>61.9</v>
      </c>
      <c r="X977" s="3">
        <v>31.0</v>
      </c>
      <c r="Y977" s="3">
        <v>36.9</v>
      </c>
      <c r="Z977" s="3">
        <v>0.0</v>
      </c>
      <c r="AA977" s="3">
        <v>0.0</v>
      </c>
      <c r="AB977" s="3">
        <v>37.0</v>
      </c>
      <c r="AC977" s="3">
        <v>5.3</v>
      </c>
      <c r="AD977" s="3">
        <v>0.8</v>
      </c>
      <c r="AE977" s="3">
        <v>6.5</v>
      </c>
      <c r="AF977" s="3">
        <v>30.0</v>
      </c>
      <c r="AG977" s="3">
        <v>1.0</v>
      </c>
      <c r="AH977" s="3">
        <v>12.5</v>
      </c>
      <c r="AI977" s="3">
        <v>3.0</v>
      </c>
      <c r="AJ977" s="3">
        <v>0.0</v>
      </c>
      <c r="AK977" s="3">
        <v>1.0</v>
      </c>
      <c r="AL977" s="3">
        <v>1.0</v>
      </c>
      <c r="AM977" s="3">
        <v>0.0</v>
      </c>
      <c r="AN977" s="3">
        <v>3.0</v>
      </c>
      <c r="AO977" s="3">
        <v>71.4</v>
      </c>
      <c r="AP977" s="3" t="s">
        <v>4818</v>
      </c>
    </row>
    <row r="978">
      <c r="A978" s="3" t="s">
        <v>5276</v>
      </c>
      <c r="B978" s="3">
        <v>2019.0</v>
      </c>
      <c r="C978" s="3" t="s">
        <v>4789</v>
      </c>
      <c r="D978" s="3" t="s">
        <v>17</v>
      </c>
      <c r="E978" s="3">
        <v>11.0</v>
      </c>
      <c r="F978" s="3">
        <v>11.0</v>
      </c>
      <c r="G978" s="3">
        <v>6.0</v>
      </c>
      <c r="H978" s="3">
        <v>54.5</v>
      </c>
      <c r="I978" s="3">
        <v>33.0</v>
      </c>
      <c r="J978" s="3">
        <v>5.5</v>
      </c>
      <c r="K978" s="3">
        <v>0.0</v>
      </c>
      <c r="L978" s="3">
        <v>53.3</v>
      </c>
      <c r="M978" s="3">
        <v>50.7</v>
      </c>
      <c r="N978" s="3">
        <v>33.4</v>
      </c>
      <c r="O978" s="3">
        <v>72.9</v>
      </c>
      <c r="P978" s="3" t="s">
        <v>4777</v>
      </c>
      <c r="Q978" s="3">
        <v>73.0</v>
      </c>
      <c r="R978" s="3">
        <v>69.0</v>
      </c>
      <c r="S978" s="3">
        <v>94.5</v>
      </c>
      <c r="T978" s="3">
        <v>0.0</v>
      </c>
      <c r="U978" s="3">
        <v>0.0</v>
      </c>
      <c r="V978" s="3">
        <v>70.0</v>
      </c>
      <c r="W978" s="3">
        <v>95.9</v>
      </c>
      <c r="X978" s="3">
        <v>0.0</v>
      </c>
      <c r="Y978" s="3">
        <v>0.0</v>
      </c>
      <c r="Z978" s="3">
        <v>0.0</v>
      </c>
      <c r="AA978" s="3">
        <v>0.0</v>
      </c>
      <c r="AB978" s="3">
        <v>13.0</v>
      </c>
      <c r="AC978" s="3">
        <v>2.2</v>
      </c>
      <c r="AD978" s="3">
        <v>0.48</v>
      </c>
      <c r="AE978" s="3">
        <v>6.5</v>
      </c>
      <c r="AF978" s="3">
        <v>11.0</v>
      </c>
      <c r="AG978" s="3">
        <v>2.0</v>
      </c>
      <c r="AH978" s="3">
        <v>25.0</v>
      </c>
      <c r="AI978" s="3">
        <v>4.0</v>
      </c>
      <c r="AJ978" s="3">
        <v>1.0</v>
      </c>
      <c r="AK978" s="3">
        <v>0.0</v>
      </c>
      <c r="AL978" s="3">
        <v>0.0</v>
      </c>
      <c r="AM978" s="3">
        <v>0.0</v>
      </c>
      <c r="AN978" s="3">
        <v>1.0</v>
      </c>
      <c r="AO978" s="3">
        <v>60.0</v>
      </c>
      <c r="AP978" s="3" t="s">
        <v>4780</v>
      </c>
    </row>
    <row r="979">
      <c r="A979" s="3" t="s">
        <v>1647</v>
      </c>
      <c r="B979" s="3">
        <v>2022.0</v>
      </c>
      <c r="C979" s="3" t="s">
        <v>4794</v>
      </c>
      <c r="D979" s="3" t="s">
        <v>17</v>
      </c>
      <c r="E979" s="3">
        <v>10.0</v>
      </c>
      <c r="F979" s="3">
        <v>3.0</v>
      </c>
      <c r="G979" s="3">
        <v>1.0</v>
      </c>
      <c r="H979" s="3">
        <v>33.3</v>
      </c>
      <c r="I979" s="3">
        <v>10.0</v>
      </c>
      <c r="J979" s="3">
        <v>10.0</v>
      </c>
      <c r="K979" s="3">
        <v>0.0</v>
      </c>
      <c r="L979" s="3">
        <v>53.3</v>
      </c>
      <c r="M979" s="3">
        <v>51.8</v>
      </c>
      <c r="N979" s="3">
        <v>31.6</v>
      </c>
      <c r="O979" s="3">
        <v>71.6</v>
      </c>
      <c r="P979" s="3" t="s">
        <v>4777</v>
      </c>
      <c r="Q979" s="3">
        <v>31.0</v>
      </c>
      <c r="R979" s="3">
        <v>30.0</v>
      </c>
      <c r="S979" s="3">
        <v>96.8</v>
      </c>
      <c r="T979" s="3">
        <v>0.0</v>
      </c>
      <c r="U979" s="3">
        <v>0.0</v>
      </c>
      <c r="V979" s="3">
        <v>18.0</v>
      </c>
      <c r="W979" s="3">
        <v>58.1</v>
      </c>
      <c r="X979" s="3">
        <v>13.0</v>
      </c>
      <c r="Y979" s="3">
        <v>41.9</v>
      </c>
      <c r="Z979" s="3">
        <v>0.0</v>
      </c>
      <c r="AA979" s="3">
        <v>0.0</v>
      </c>
      <c r="AB979" s="3">
        <v>15.0</v>
      </c>
      <c r="AC979" s="3">
        <v>15.0</v>
      </c>
      <c r="AD979" s="3">
        <v>0.33</v>
      </c>
      <c r="AE979" s="3">
        <v>2.3</v>
      </c>
      <c r="AF979" s="3">
        <v>10.0</v>
      </c>
      <c r="AG979" s="3">
        <v>1.0</v>
      </c>
      <c r="AH979" s="3">
        <v>50.0</v>
      </c>
      <c r="AI979" s="3">
        <v>0.0</v>
      </c>
      <c r="AJ979" s="3">
        <v>0.0</v>
      </c>
      <c r="AK979" s="3">
        <v>0.0</v>
      </c>
      <c r="AL979" s="3">
        <v>0.0</v>
      </c>
      <c r="AM979" s="3">
        <v>0.0</v>
      </c>
      <c r="AN979" s="3">
        <v>1.0</v>
      </c>
      <c r="AO979" s="3">
        <v>43.8</v>
      </c>
      <c r="AP979" s="3" t="s">
        <v>4780</v>
      </c>
    </row>
    <row r="980">
      <c r="A980" s="3" t="s">
        <v>4867</v>
      </c>
      <c r="B980" s="3">
        <v>2022.0</v>
      </c>
      <c r="C980" s="3" t="s">
        <v>4938</v>
      </c>
      <c r="D980" s="3" t="s">
        <v>17</v>
      </c>
      <c r="E980" s="3">
        <v>3.0</v>
      </c>
      <c r="F980" s="3">
        <v>3.0</v>
      </c>
      <c r="G980" s="3">
        <v>2.0</v>
      </c>
      <c r="H980" s="3">
        <v>66.7</v>
      </c>
      <c r="I980" s="3">
        <v>4.0</v>
      </c>
      <c r="J980" s="3">
        <v>2.0</v>
      </c>
      <c r="K980" s="3">
        <v>0.0</v>
      </c>
      <c r="L980" s="3">
        <v>53.3</v>
      </c>
      <c r="M980" s="3">
        <v>53.3</v>
      </c>
      <c r="N980" s="3">
        <v>70.7</v>
      </c>
      <c r="O980" s="3">
        <v>83.5</v>
      </c>
      <c r="P980" s="3" t="s">
        <v>4777</v>
      </c>
      <c r="Q980" s="3">
        <v>23.0</v>
      </c>
      <c r="R980" s="3">
        <v>21.0</v>
      </c>
      <c r="S980" s="3">
        <v>91.3</v>
      </c>
      <c r="T980" s="3">
        <v>0.0</v>
      </c>
      <c r="U980" s="3">
        <v>0.0</v>
      </c>
      <c r="V980" s="3">
        <v>0.0</v>
      </c>
      <c r="W980" s="3">
        <v>0.0</v>
      </c>
      <c r="X980" s="3">
        <v>23.0</v>
      </c>
      <c r="Y980" s="3">
        <v>100.0</v>
      </c>
      <c r="Z980" s="3">
        <v>0.0</v>
      </c>
      <c r="AA980" s="3">
        <v>0.0</v>
      </c>
      <c r="AB980" s="3">
        <v>1.0</v>
      </c>
      <c r="AC980" s="3">
        <v>0.5</v>
      </c>
      <c r="AD980" s="3">
        <v>0.19</v>
      </c>
      <c r="AE980" s="3">
        <v>10.0</v>
      </c>
      <c r="AF980" s="3">
        <v>5.0</v>
      </c>
      <c r="AG980" s="3">
        <v>0.0</v>
      </c>
      <c r="AH980" s="3">
        <v>0.0</v>
      </c>
      <c r="AI980" s="3">
        <v>0.0</v>
      </c>
      <c r="AJ980" s="3">
        <v>0.0</v>
      </c>
      <c r="AK980" s="3">
        <v>1.0</v>
      </c>
      <c r="AL980" s="3">
        <v>0.0</v>
      </c>
      <c r="AM980" s="3">
        <v>0.0</v>
      </c>
      <c r="AN980" s="3">
        <v>0.0</v>
      </c>
      <c r="AO980" s="3">
        <v>30.6</v>
      </c>
      <c r="AP980" s="3" t="s">
        <v>4780</v>
      </c>
    </row>
    <row r="981">
      <c r="A981" s="3" t="s">
        <v>5263</v>
      </c>
      <c r="B981" s="3">
        <v>2022.0</v>
      </c>
      <c r="C981" s="3" t="s">
        <v>4793</v>
      </c>
      <c r="D981" s="3" t="s">
        <v>17</v>
      </c>
      <c r="E981" s="3">
        <v>6.0</v>
      </c>
      <c r="F981" s="3">
        <v>10.0</v>
      </c>
      <c r="G981" s="3">
        <v>6.0</v>
      </c>
      <c r="H981" s="3">
        <v>60.0</v>
      </c>
      <c r="I981" s="3">
        <v>65.0</v>
      </c>
      <c r="J981" s="3">
        <v>10.8</v>
      </c>
      <c r="K981" s="3">
        <v>1.0</v>
      </c>
      <c r="L981" s="3">
        <v>53.2</v>
      </c>
      <c r="M981" s="3">
        <v>55.1</v>
      </c>
      <c r="N981" s="3">
        <v>53.4</v>
      </c>
      <c r="O981" s="3">
        <v>15.1</v>
      </c>
      <c r="P981" s="3" t="s">
        <v>4777</v>
      </c>
      <c r="Q981" s="3">
        <v>58.0</v>
      </c>
      <c r="R981" s="3">
        <v>52.0</v>
      </c>
      <c r="S981" s="3">
        <v>89.7</v>
      </c>
      <c r="T981" s="3">
        <v>0.0</v>
      </c>
      <c r="U981" s="3">
        <v>0.0</v>
      </c>
      <c r="V981" s="3">
        <v>52.0</v>
      </c>
      <c r="W981" s="3">
        <v>89.7</v>
      </c>
      <c r="X981" s="3">
        <v>6.0</v>
      </c>
      <c r="Y981" s="3">
        <v>10.3</v>
      </c>
      <c r="Z981" s="3">
        <v>0.0</v>
      </c>
      <c r="AA981" s="3">
        <v>0.0</v>
      </c>
      <c r="AB981" s="3">
        <v>40.0</v>
      </c>
      <c r="AC981" s="3">
        <v>6.7</v>
      </c>
      <c r="AD981" s="3">
        <v>1.25</v>
      </c>
      <c r="AE981" s="3">
        <v>5.5</v>
      </c>
      <c r="AF981" s="3">
        <v>21.0</v>
      </c>
      <c r="AG981" s="3">
        <v>1.0</v>
      </c>
      <c r="AH981" s="3">
        <v>14.3</v>
      </c>
      <c r="AI981" s="3">
        <v>1.0</v>
      </c>
      <c r="AJ981" s="3">
        <v>0.0</v>
      </c>
      <c r="AK981" s="3">
        <v>0.0</v>
      </c>
      <c r="AL981" s="3">
        <v>1.0</v>
      </c>
      <c r="AM981" s="3">
        <v>1.0</v>
      </c>
      <c r="AN981" s="3">
        <v>3.0</v>
      </c>
      <c r="AO981" s="3">
        <v>112.5</v>
      </c>
      <c r="AP981" s="3" t="s">
        <v>4778</v>
      </c>
    </row>
    <row r="982">
      <c r="A982" s="3" t="s">
        <v>1742</v>
      </c>
      <c r="B982" s="3">
        <v>2022.0</v>
      </c>
      <c r="C982" s="3" t="s">
        <v>4790</v>
      </c>
      <c r="D982" s="3" t="s">
        <v>17</v>
      </c>
      <c r="E982" s="3">
        <v>9.0</v>
      </c>
      <c r="F982" s="3">
        <v>4.0</v>
      </c>
      <c r="G982" s="3">
        <v>1.0</v>
      </c>
      <c r="H982" s="3">
        <v>25.0</v>
      </c>
      <c r="I982" s="3">
        <v>8.0</v>
      </c>
      <c r="J982" s="3">
        <v>8.0</v>
      </c>
      <c r="K982" s="3">
        <v>0.0</v>
      </c>
      <c r="L982" s="3">
        <v>53.2</v>
      </c>
      <c r="M982" s="3">
        <v>53.0</v>
      </c>
      <c r="N982" s="3">
        <v>66.7</v>
      </c>
      <c r="O982" s="3">
        <v>76.4</v>
      </c>
      <c r="P982" s="3" t="s">
        <v>4777</v>
      </c>
      <c r="Q982" s="3">
        <v>25.0</v>
      </c>
      <c r="R982" s="3">
        <v>24.0</v>
      </c>
      <c r="S982" s="3">
        <v>96.0</v>
      </c>
      <c r="T982" s="3">
        <v>0.0</v>
      </c>
      <c r="U982" s="3">
        <v>0.0</v>
      </c>
      <c r="V982" s="3">
        <v>1.0</v>
      </c>
      <c r="W982" s="3">
        <v>4.0</v>
      </c>
      <c r="X982" s="3">
        <v>24.0</v>
      </c>
      <c r="Y982" s="3">
        <v>96.0</v>
      </c>
      <c r="Z982" s="3">
        <v>0.0</v>
      </c>
      <c r="AA982" s="3">
        <v>0.0</v>
      </c>
      <c r="AB982" s="3">
        <v>2.0</v>
      </c>
      <c r="AC982" s="3">
        <v>2.0</v>
      </c>
      <c r="AD982" s="3">
        <v>0.33</v>
      </c>
      <c r="AE982" s="3">
        <v>13.3</v>
      </c>
      <c r="AF982" s="3">
        <v>8.0</v>
      </c>
      <c r="AG982" s="3">
        <v>0.0</v>
      </c>
      <c r="AH982" s="3">
        <v>0.0</v>
      </c>
      <c r="AI982" s="3">
        <v>1.0</v>
      </c>
      <c r="AJ982" s="3">
        <v>0.0</v>
      </c>
      <c r="AK982" s="3">
        <v>1.0</v>
      </c>
      <c r="AL982" s="3">
        <v>0.0</v>
      </c>
      <c r="AM982" s="3">
        <v>0.0</v>
      </c>
      <c r="AN982" s="3">
        <v>0.0</v>
      </c>
      <c r="AO982" s="3">
        <v>0.0</v>
      </c>
      <c r="AP982" s="3" t="s">
        <v>4780</v>
      </c>
    </row>
    <row r="983">
      <c r="A983" s="3" t="s">
        <v>3255</v>
      </c>
      <c r="B983" s="3">
        <v>2022.0</v>
      </c>
      <c r="C983" s="3" t="s">
        <v>4981</v>
      </c>
      <c r="D983" s="3" t="s">
        <v>17</v>
      </c>
      <c r="E983" s="3">
        <v>1.0</v>
      </c>
      <c r="F983" s="3">
        <v>2.0</v>
      </c>
      <c r="G983" s="3">
        <v>1.0</v>
      </c>
      <c r="H983" s="3">
        <v>50.0</v>
      </c>
      <c r="I983" s="3">
        <v>1.0</v>
      </c>
      <c r="J983" s="3">
        <v>1.0</v>
      </c>
      <c r="K983" s="3">
        <v>0.0</v>
      </c>
      <c r="L983" s="3">
        <v>53.2</v>
      </c>
      <c r="M983" s="3">
        <v>53.7</v>
      </c>
      <c r="N983" s="3">
        <v>66.7</v>
      </c>
      <c r="O983" s="3">
        <v>61.0</v>
      </c>
      <c r="P983" s="3" t="s">
        <v>4777</v>
      </c>
      <c r="Q983" s="3">
        <v>14.0</v>
      </c>
      <c r="R983" s="3">
        <v>14.0</v>
      </c>
      <c r="S983" s="3">
        <v>100.0</v>
      </c>
      <c r="T983" s="3">
        <v>0.0</v>
      </c>
      <c r="U983" s="3">
        <v>0.0</v>
      </c>
      <c r="V983" s="3">
        <v>14.0</v>
      </c>
      <c r="W983" s="3">
        <v>100.0</v>
      </c>
      <c r="X983" s="3">
        <v>0.0</v>
      </c>
      <c r="Y983" s="3">
        <v>0.0</v>
      </c>
      <c r="Z983" s="3">
        <v>0.0</v>
      </c>
      <c r="AA983" s="3">
        <v>0.0</v>
      </c>
      <c r="AB983" s="3">
        <v>5.0</v>
      </c>
      <c r="AC983" s="3">
        <v>5.0</v>
      </c>
      <c r="AD983" s="3">
        <v>0.07</v>
      </c>
      <c r="AE983" s="3">
        <v>5.0</v>
      </c>
      <c r="AF983" s="3">
        <v>1.0</v>
      </c>
      <c r="AG983" s="3">
        <v>0.0</v>
      </c>
      <c r="AH983" s="3">
        <v>0.0</v>
      </c>
      <c r="AI983" s="3">
        <v>0.0</v>
      </c>
      <c r="AJ983" s="3">
        <v>0.0</v>
      </c>
      <c r="AK983" s="3">
        <v>0.0</v>
      </c>
      <c r="AL983" s="3">
        <v>0.0</v>
      </c>
      <c r="AM983" s="3">
        <v>0.0</v>
      </c>
      <c r="AN983" s="3">
        <v>0.0</v>
      </c>
      <c r="AO983" s="3">
        <v>56.3</v>
      </c>
      <c r="AP983" s="3" t="s">
        <v>4780</v>
      </c>
    </row>
    <row r="984">
      <c r="A984" s="3" t="s">
        <v>3271</v>
      </c>
      <c r="B984" s="3">
        <v>2022.0</v>
      </c>
      <c r="C984" s="3" t="s">
        <v>4799</v>
      </c>
      <c r="D984" s="3" t="s">
        <v>17</v>
      </c>
      <c r="E984" s="3">
        <v>5.0</v>
      </c>
      <c r="F984" s="3">
        <v>3.0</v>
      </c>
      <c r="G984" s="3">
        <v>1.0</v>
      </c>
      <c r="H984" s="3">
        <v>33.3</v>
      </c>
      <c r="I984" s="3">
        <v>6.0</v>
      </c>
      <c r="J984" s="3">
        <v>6.0</v>
      </c>
      <c r="K984" s="3">
        <v>0.0</v>
      </c>
      <c r="L984" s="3">
        <v>53.1</v>
      </c>
      <c r="M984" s="3">
        <v>52.6</v>
      </c>
      <c r="N984" s="3">
        <v>66.7</v>
      </c>
      <c r="O984" s="3">
        <v>61.0</v>
      </c>
      <c r="P984" s="3" t="s">
        <v>4777</v>
      </c>
      <c r="Q984" s="3">
        <v>21.0</v>
      </c>
      <c r="R984" s="3">
        <v>19.0</v>
      </c>
      <c r="S984" s="3">
        <v>90.5</v>
      </c>
      <c r="T984" s="3">
        <v>0.0</v>
      </c>
      <c r="U984" s="3">
        <v>0.0</v>
      </c>
      <c r="V984" s="3">
        <v>15.0</v>
      </c>
      <c r="W984" s="3">
        <v>71.4</v>
      </c>
      <c r="X984" s="3">
        <v>6.0</v>
      </c>
      <c r="Y984" s="3">
        <v>28.6</v>
      </c>
      <c r="Z984" s="3">
        <v>0.0</v>
      </c>
      <c r="AA984" s="3">
        <v>0.0</v>
      </c>
      <c r="AB984" s="3">
        <v>9.0</v>
      </c>
      <c r="AC984" s="3">
        <v>9.0</v>
      </c>
      <c r="AD984" s="3">
        <v>0.32</v>
      </c>
      <c r="AE984" s="3">
        <v>16.3</v>
      </c>
      <c r="AF984" s="3">
        <v>6.0</v>
      </c>
      <c r="AG984" s="3">
        <v>0.0</v>
      </c>
      <c r="AH984" s="3">
        <v>0.0</v>
      </c>
      <c r="AI984" s="3">
        <v>1.0</v>
      </c>
      <c r="AJ984" s="3">
        <v>0.0</v>
      </c>
      <c r="AK984" s="3">
        <v>1.0</v>
      </c>
      <c r="AL984" s="3">
        <v>0.0</v>
      </c>
      <c r="AM984" s="3">
        <v>1.0</v>
      </c>
      <c r="AN984" s="3">
        <v>0.0</v>
      </c>
      <c r="AO984" s="3">
        <v>2.8</v>
      </c>
      <c r="AP984" s="3" t="s">
        <v>4780</v>
      </c>
    </row>
    <row r="985">
      <c r="A985" s="3" t="s">
        <v>2021</v>
      </c>
      <c r="B985" s="3">
        <v>2019.0</v>
      </c>
      <c r="C985" s="3" t="s">
        <v>4793</v>
      </c>
      <c r="D985" s="3" t="s">
        <v>17</v>
      </c>
      <c r="E985" s="3">
        <v>7.0</v>
      </c>
      <c r="F985" s="3">
        <v>1.0</v>
      </c>
      <c r="G985" s="3">
        <v>1.0</v>
      </c>
      <c r="H985" s="3">
        <v>100.0</v>
      </c>
      <c r="I985" s="3">
        <v>5.0</v>
      </c>
      <c r="J985" s="3">
        <v>5.0</v>
      </c>
      <c r="K985" s="3">
        <v>0.0</v>
      </c>
      <c r="L985" s="3">
        <v>53.1</v>
      </c>
      <c r="M985" s="3">
        <v>53.1</v>
      </c>
      <c r="N985" s="3">
        <v>66.7</v>
      </c>
      <c r="O985" s="3">
        <v>64.3</v>
      </c>
      <c r="P985" s="3" t="s">
        <v>4777</v>
      </c>
      <c r="Q985" s="3">
        <v>18.0</v>
      </c>
      <c r="R985" s="3">
        <v>16.0</v>
      </c>
      <c r="S985" s="3">
        <v>88.9</v>
      </c>
      <c r="T985" s="3">
        <v>0.0</v>
      </c>
      <c r="U985" s="3">
        <v>0.0</v>
      </c>
      <c r="V985" s="3">
        <v>18.0</v>
      </c>
      <c r="W985" s="3">
        <v>100.0</v>
      </c>
      <c r="X985" s="3">
        <v>0.0</v>
      </c>
      <c r="Y985" s="3">
        <v>0.0</v>
      </c>
      <c r="Z985" s="3">
        <v>0.0</v>
      </c>
      <c r="AA985" s="3">
        <v>0.0</v>
      </c>
      <c r="AB985" s="3">
        <v>0.0</v>
      </c>
      <c r="AC985" s="3">
        <v>0.0</v>
      </c>
      <c r="AD985" s="3">
        <v>0.31</v>
      </c>
      <c r="AE985" s="3">
        <v>5.0</v>
      </c>
      <c r="AF985" s="3">
        <v>5.0</v>
      </c>
      <c r="AG985" s="3">
        <v>0.0</v>
      </c>
      <c r="AH985" s="3">
        <v>0.0</v>
      </c>
      <c r="AI985" s="3">
        <v>0.0</v>
      </c>
      <c r="AJ985" s="3">
        <v>0.0</v>
      </c>
      <c r="AK985" s="3">
        <v>0.0</v>
      </c>
      <c r="AL985" s="3">
        <v>0.0</v>
      </c>
      <c r="AM985" s="3">
        <v>0.0</v>
      </c>
      <c r="AN985" s="3">
        <v>0.0</v>
      </c>
      <c r="AO985" s="3">
        <v>87.5</v>
      </c>
      <c r="AP985" s="3" t="s">
        <v>4780</v>
      </c>
    </row>
    <row r="986">
      <c r="A986" s="3" t="s">
        <v>5255</v>
      </c>
      <c r="B986" s="3">
        <v>2020.0</v>
      </c>
      <c r="C986" s="3" t="s">
        <v>4909</v>
      </c>
      <c r="D986" s="3" t="s">
        <v>17</v>
      </c>
      <c r="E986" s="3">
        <v>5.0</v>
      </c>
      <c r="F986" s="3">
        <v>10.0</v>
      </c>
      <c r="G986" s="3">
        <v>5.0</v>
      </c>
      <c r="H986" s="3">
        <v>50.0</v>
      </c>
      <c r="I986" s="3">
        <v>40.0</v>
      </c>
      <c r="J986" s="3">
        <v>8.0</v>
      </c>
      <c r="K986" s="3">
        <v>0.0</v>
      </c>
      <c r="L986" s="3">
        <v>52.9</v>
      </c>
      <c r="M986" s="3">
        <v>53.1</v>
      </c>
      <c r="N986" s="3">
        <v>76.3</v>
      </c>
      <c r="O986" s="3">
        <v>65.7</v>
      </c>
      <c r="P986" s="3" t="s">
        <v>4777</v>
      </c>
      <c r="Q986" s="3">
        <v>65.0</v>
      </c>
      <c r="R986" s="3">
        <v>59.0</v>
      </c>
      <c r="S986" s="3">
        <v>90.8</v>
      </c>
      <c r="T986" s="3">
        <v>0.0</v>
      </c>
      <c r="U986" s="3">
        <v>0.0</v>
      </c>
      <c r="V986" s="3">
        <v>15.0</v>
      </c>
      <c r="W986" s="3">
        <v>23.1</v>
      </c>
      <c r="X986" s="3">
        <v>50.0</v>
      </c>
      <c r="Y986" s="3">
        <v>76.9</v>
      </c>
      <c r="Z986" s="3">
        <v>0.0</v>
      </c>
      <c r="AA986" s="3">
        <v>0.0</v>
      </c>
      <c r="AB986" s="3">
        <v>18.0</v>
      </c>
      <c r="AC986" s="3">
        <v>3.6</v>
      </c>
      <c r="AD986" s="3">
        <v>0.68</v>
      </c>
      <c r="AE986" s="3">
        <v>11.8</v>
      </c>
      <c r="AF986" s="3">
        <v>21.0</v>
      </c>
      <c r="AG986" s="3">
        <v>0.0</v>
      </c>
      <c r="AH986" s="3">
        <v>0.0</v>
      </c>
      <c r="AI986" s="3">
        <v>5.0</v>
      </c>
      <c r="AJ986" s="3">
        <v>2.0</v>
      </c>
      <c r="AK986" s="3">
        <v>0.0</v>
      </c>
      <c r="AL986" s="3">
        <v>0.0</v>
      </c>
      <c r="AM986" s="3">
        <v>0.0</v>
      </c>
      <c r="AN986" s="3">
        <v>1.0</v>
      </c>
      <c r="AO986" s="3">
        <v>60.4</v>
      </c>
      <c r="AP986" s="3" t="s">
        <v>4778</v>
      </c>
    </row>
    <row r="987">
      <c r="A987" s="3" t="s">
        <v>5277</v>
      </c>
      <c r="B987" s="3">
        <v>2019.0</v>
      </c>
      <c r="C987" s="3" t="s">
        <v>4805</v>
      </c>
      <c r="D987" s="3" t="s">
        <v>17</v>
      </c>
      <c r="E987" s="3">
        <v>7.0</v>
      </c>
      <c r="F987" s="3">
        <v>4.0</v>
      </c>
      <c r="G987" s="3">
        <v>1.0</v>
      </c>
      <c r="H987" s="3">
        <v>25.0</v>
      </c>
      <c r="I987" s="3">
        <v>7.0</v>
      </c>
      <c r="J987" s="3">
        <v>7.0</v>
      </c>
      <c r="K987" s="3">
        <v>0.0</v>
      </c>
      <c r="L987" s="3">
        <v>52.9</v>
      </c>
      <c r="M987" s="3">
        <v>50.3</v>
      </c>
      <c r="N987" s="3">
        <v>24.5</v>
      </c>
      <c r="O987" s="3">
        <v>61.0</v>
      </c>
      <c r="P987" s="3" t="s">
        <v>4777</v>
      </c>
      <c r="Q987" s="3">
        <v>47.0</v>
      </c>
      <c r="R987" s="3">
        <v>44.0</v>
      </c>
      <c r="S987" s="3">
        <v>93.6</v>
      </c>
      <c r="T987" s="3">
        <v>0.0</v>
      </c>
      <c r="U987" s="3">
        <v>0.0</v>
      </c>
      <c r="V987" s="3">
        <v>0.0</v>
      </c>
      <c r="W987" s="3">
        <v>0.0</v>
      </c>
      <c r="X987" s="3">
        <v>47.0</v>
      </c>
      <c r="Y987" s="3">
        <v>100.0</v>
      </c>
      <c r="Z987" s="3">
        <v>0.0</v>
      </c>
      <c r="AA987" s="3">
        <v>0.0</v>
      </c>
      <c r="AB987" s="3">
        <v>0.0</v>
      </c>
      <c r="AC987" s="3">
        <v>0.0</v>
      </c>
      <c r="AD987" s="3">
        <v>0.16</v>
      </c>
      <c r="AE987" s="3">
        <v>16.3</v>
      </c>
      <c r="AF987" s="3">
        <v>7.0</v>
      </c>
      <c r="AG987" s="3">
        <v>0.0</v>
      </c>
      <c r="AH987" s="3">
        <v>0.0</v>
      </c>
      <c r="AI987" s="3">
        <v>2.0</v>
      </c>
      <c r="AJ987" s="3">
        <v>0.0</v>
      </c>
      <c r="AK987" s="3">
        <v>0.0</v>
      </c>
      <c r="AL987" s="3">
        <v>0.0</v>
      </c>
      <c r="AM987" s="3">
        <v>0.0</v>
      </c>
      <c r="AN987" s="3">
        <v>1.0</v>
      </c>
      <c r="AO987" s="3">
        <v>39.6</v>
      </c>
      <c r="AP987" s="3" t="s">
        <v>4778</v>
      </c>
    </row>
    <row r="988">
      <c r="A988" s="3" t="s">
        <v>4181</v>
      </c>
      <c r="B988" s="3">
        <v>2020.0</v>
      </c>
      <c r="C988" s="3" t="s">
        <v>4779</v>
      </c>
      <c r="D988" s="3" t="s">
        <v>17</v>
      </c>
      <c r="E988" s="3">
        <v>9.0</v>
      </c>
      <c r="F988" s="3">
        <v>3.0</v>
      </c>
      <c r="G988" s="3">
        <v>1.0</v>
      </c>
      <c r="H988" s="3">
        <v>33.3</v>
      </c>
      <c r="I988" s="3">
        <v>6.0</v>
      </c>
      <c r="J988" s="3">
        <v>6.0</v>
      </c>
      <c r="K988" s="3">
        <v>0.0</v>
      </c>
      <c r="L988" s="3">
        <v>52.9</v>
      </c>
      <c r="M988" s="3">
        <v>52.3</v>
      </c>
      <c r="N988" s="3">
        <v>70.7</v>
      </c>
      <c r="O988" s="3">
        <v>62.9</v>
      </c>
      <c r="P988" s="3" t="s">
        <v>4777</v>
      </c>
      <c r="Q988" s="3">
        <v>63.0</v>
      </c>
      <c r="R988" s="3">
        <v>58.0</v>
      </c>
      <c r="S988" s="3">
        <v>92.1</v>
      </c>
      <c r="T988" s="3">
        <v>0.0</v>
      </c>
      <c r="U988" s="3">
        <v>0.0</v>
      </c>
      <c r="V988" s="3">
        <v>17.0</v>
      </c>
      <c r="W988" s="3">
        <v>27.0</v>
      </c>
      <c r="X988" s="3">
        <v>46.0</v>
      </c>
      <c r="Y988" s="3">
        <v>73.0</v>
      </c>
      <c r="Z988" s="3">
        <v>0.0</v>
      </c>
      <c r="AA988" s="3">
        <v>0.0</v>
      </c>
      <c r="AB988" s="3">
        <v>6.0</v>
      </c>
      <c r="AC988" s="3">
        <v>6.0</v>
      </c>
      <c r="AD988" s="3">
        <v>0.1</v>
      </c>
      <c r="AE988" s="3">
        <v>8.7</v>
      </c>
      <c r="AF988" s="3">
        <v>6.0</v>
      </c>
      <c r="AG988" s="3">
        <v>0.0</v>
      </c>
      <c r="AH988" s="3">
        <v>0.0</v>
      </c>
      <c r="AI988" s="3">
        <v>2.0</v>
      </c>
      <c r="AJ988" s="3">
        <v>0.0</v>
      </c>
      <c r="AK988" s="3">
        <v>0.0</v>
      </c>
      <c r="AL988" s="3">
        <v>0.0</v>
      </c>
      <c r="AM988" s="3">
        <v>0.0</v>
      </c>
      <c r="AN988" s="3">
        <v>0.0</v>
      </c>
      <c r="AO988" s="3">
        <v>42.4</v>
      </c>
      <c r="AP988" s="3" t="s">
        <v>4780</v>
      </c>
    </row>
    <row r="989">
      <c r="A989" s="3" t="s">
        <v>5060</v>
      </c>
      <c r="B989" s="3">
        <v>2018.0</v>
      </c>
      <c r="C989" s="3" t="s">
        <v>4878</v>
      </c>
      <c r="D989" s="3" t="s">
        <v>17</v>
      </c>
      <c r="E989" s="3">
        <v>4.0</v>
      </c>
      <c r="F989" s="3">
        <v>4.0</v>
      </c>
      <c r="G989" s="3">
        <v>1.0</v>
      </c>
      <c r="H989" s="3">
        <v>25.0</v>
      </c>
      <c r="I989" s="3">
        <v>-2.0</v>
      </c>
      <c r="J989" s="3">
        <v>-2.0</v>
      </c>
      <c r="K989" s="3">
        <v>0.0</v>
      </c>
      <c r="L989" s="3">
        <v>52.9</v>
      </c>
      <c r="M989" s="3">
        <v>52.0</v>
      </c>
      <c r="N989" s="3">
        <v>70.7</v>
      </c>
      <c r="O989" s="3">
        <v>62.9</v>
      </c>
      <c r="P989" s="3" t="s">
        <v>4777</v>
      </c>
      <c r="Q989" s="3">
        <v>71.0</v>
      </c>
      <c r="R989" s="3">
        <v>64.0</v>
      </c>
      <c r="S989" s="3">
        <v>90.1</v>
      </c>
      <c r="T989" s="3">
        <v>0.0</v>
      </c>
      <c r="U989" s="3">
        <v>0.0</v>
      </c>
      <c r="V989" s="3">
        <v>21.0</v>
      </c>
      <c r="W989" s="3">
        <v>29.6</v>
      </c>
      <c r="X989" s="3">
        <v>50.0</v>
      </c>
      <c r="Y989" s="3">
        <v>70.4</v>
      </c>
      <c r="Z989" s="3">
        <v>0.0</v>
      </c>
      <c r="AA989" s="3">
        <v>0.0</v>
      </c>
      <c r="AB989" s="3">
        <v>1.0</v>
      </c>
      <c r="AC989" s="3">
        <v>1.0</v>
      </c>
      <c r="AD989" s="3">
        <v>-0.03</v>
      </c>
      <c r="AE989" s="3">
        <v>8.8</v>
      </c>
      <c r="AF989" s="3">
        <v>-2.0</v>
      </c>
      <c r="AG989" s="3">
        <v>0.0</v>
      </c>
      <c r="AH989" s="3">
        <v>0.0</v>
      </c>
      <c r="AI989" s="3">
        <v>0.0</v>
      </c>
      <c r="AJ989" s="3">
        <v>0.0</v>
      </c>
      <c r="AK989" s="3">
        <v>1.0</v>
      </c>
      <c r="AL989" s="3">
        <v>0.0</v>
      </c>
      <c r="AM989" s="3">
        <v>1.0</v>
      </c>
      <c r="AN989" s="3">
        <v>0.0</v>
      </c>
      <c r="AO989" s="3">
        <v>0.0</v>
      </c>
      <c r="AP989" s="3" t="s">
        <v>4780</v>
      </c>
    </row>
    <row r="990">
      <c r="A990" s="2" t="s">
        <v>5190</v>
      </c>
      <c r="B990" s="3">
        <v>2023.0</v>
      </c>
      <c r="C990" s="2" t="s">
        <v>4793</v>
      </c>
      <c r="D990" s="2" t="s">
        <v>17</v>
      </c>
      <c r="E990" s="2">
        <v>8.0</v>
      </c>
      <c r="F990" s="2">
        <v>7.0</v>
      </c>
      <c r="G990" s="2">
        <v>2.0</v>
      </c>
      <c r="H990" s="2">
        <v>28.6</v>
      </c>
      <c r="I990" s="2">
        <v>45.0</v>
      </c>
      <c r="J990" s="2">
        <v>22.5</v>
      </c>
      <c r="K990" s="2">
        <v>0.0</v>
      </c>
      <c r="L990" s="2">
        <v>52.8</v>
      </c>
      <c r="M990" s="2">
        <v>51.0</v>
      </c>
      <c r="N990" s="2">
        <v>31.6</v>
      </c>
      <c r="O990" s="2">
        <v>62.9</v>
      </c>
      <c r="P990" s="2" t="s">
        <v>4777</v>
      </c>
      <c r="Q990" s="2">
        <v>73.0</v>
      </c>
      <c r="R990" s="2">
        <v>67.0</v>
      </c>
      <c r="S990" s="2">
        <v>91.8</v>
      </c>
      <c r="T990" s="2">
        <v>0.0</v>
      </c>
      <c r="U990" s="2">
        <v>0.0</v>
      </c>
      <c r="V990" s="2">
        <v>3.0</v>
      </c>
      <c r="W990" s="2">
        <v>4.1</v>
      </c>
      <c r="X990" s="2">
        <v>70.0</v>
      </c>
      <c r="Y990" s="2">
        <v>95.9</v>
      </c>
      <c r="Z990" s="2">
        <v>0.0</v>
      </c>
      <c r="AA990" s="2">
        <v>0.0</v>
      </c>
      <c r="AB990" s="2">
        <v>4.0</v>
      </c>
      <c r="AC990" s="2">
        <v>2.0</v>
      </c>
      <c r="AD990" s="2">
        <v>0.67</v>
      </c>
      <c r="AE990" s="2">
        <v>22.1</v>
      </c>
      <c r="AF990" s="2">
        <v>40.0</v>
      </c>
      <c r="AG990" s="2">
        <v>1.0</v>
      </c>
      <c r="AH990" s="2">
        <v>33.3</v>
      </c>
      <c r="AI990" s="2">
        <v>1.0</v>
      </c>
      <c r="AJ990" s="2">
        <v>1.0</v>
      </c>
      <c r="AK990" s="2">
        <v>1.0</v>
      </c>
      <c r="AL990" s="2">
        <v>0.0</v>
      </c>
      <c r="AM990" s="2">
        <v>0.0</v>
      </c>
      <c r="AN990" s="2">
        <v>1.0</v>
      </c>
      <c r="AO990" s="2">
        <v>14.3</v>
      </c>
      <c r="AP990" s="2" t="s">
        <v>4780</v>
      </c>
    </row>
    <row r="991">
      <c r="A991" s="3" t="s">
        <v>5278</v>
      </c>
      <c r="B991" s="3">
        <v>2023.0</v>
      </c>
      <c r="C991" s="3" t="s">
        <v>4798</v>
      </c>
      <c r="D991" s="3" t="s">
        <v>17</v>
      </c>
      <c r="E991" s="3">
        <v>2.0</v>
      </c>
      <c r="F991" s="3">
        <v>2.0</v>
      </c>
      <c r="G991" s="3">
        <v>2.0</v>
      </c>
      <c r="H991" s="3">
        <v>100.0</v>
      </c>
      <c r="I991" s="3">
        <v>11.0</v>
      </c>
      <c r="J991" s="3">
        <v>5.5</v>
      </c>
      <c r="K991" s="3">
        <v>0.0</v>
      </c>
      <c r="L991" s="3">
        <v>52.8</v>
      </c>
      <c r="M991" s="3">
        <v>59.8</v>
      </c>
      <c r="N991" s="3">
        <v>70.7</v>
      </c>
      <c r="O991" s="3">
        <v>62.9</v>
      </c>
      <c r="P991" s="3" t="s">
        <v>4777</v>
      </c>
      <c r="Q991" s="3">
        <v>3.0</v>
      </c>
      <c r="R991" s="3">
        <v>2.0</v>
      </c>
      <c r="S991" s="3">
        <v>66.7</v>
      </c>
      <c r="T991" s="3">
        <v>0.0</v>
      </c>
      <c r="U991" s="3">
        <v>0.0</v>
      </c>
      <c r="V991" s="3">
        <v>2.0</v>
      </c>
      <c r="W991" s="3">
        <v>66.7</v>
      </c>
      <c r="X991" s="3">
        <v>1.0</v>
      </c>
      <c r="Y991" s="3">
        <v>33.3</v>
      </c>
      <c r="Z991" s="3">
        <v>0.0</v>
      </c>
      <c r="AA991" s="3">
        <v>0.0</v>
      </c>
      <c r="AB991" s="3">
        <v>1.0</v>
      </c>
      <c r="AC991" s="3">
        <v>0.5</v>
      </c>
      <c r="AD991" s="3">
        <v>5.5</v>
      </c>
      <c r="AE991" s="3">
        <v>5.0</v>
      </c>
      <c r="AF991" s="3">
        <v>7.0</v>
      </c>
      <c r="AG991" s="3">
        <v>0.0</v>
      </c>
      <c r="AH991" s="3">
        <v>0.0</v>
      </c>
      <c r="AI991" s="3">
        <v>0.0</v>
      </c>
      <c r="AJ991" s="3">
        <v>0.0</v>
      </c>
      <c r="AK991" s="3">
        <v>0.0</v>
      </c>
      <c r="AL991" s="3">
        <v>0.0</v>
      </c>
      <c r="AM991" s="3">
        <v>0.0</v>
      </c>
      <c r="AN991" s="3">
        <v>0.0</v>
      </c>
      <c r="AO991" s="3">
        <v>89.6</v>
      </c>
      <c r="AP991" s="3" t="s">
        <v>4778</v>
      </c>
    </row>
    <row r="992">
      <c r="A992" s="3" t="s">
        <v>5221</v>
      </c>
      <c r="B992" s="3">
        <v>2018.0</v>
      </c>
      <c r="C992" s="3" t="s">
        <v>4878</v>
      </c>
      <c r="D992" s="3" t="s">
        <v>17</v>
      </c>
      <c r="E992" s="3">
        <v>6.0</v>
      </c>
      <c r="F992" s="3">
        <v>23.0</v>
      </c>
      <c r="G992" s="3">
        <v>12.0</v>
      </c>
      <c r="H992" s="3">
        <v>52.2</v>
      </c>
      <c r="I992" s="3">
        <v>129.0</v>
      </c>
      <c r="J992" s="3">
        <v>10.8</v>
      </c>
      <c r="K992" s="3">
        <v>0.0</v>
      </c>
      <c r="L992" s="3">
        <v>52.7</v>
      </c>
      <c r="M992" s="3">
        <v>50.8</v>
      </c>
      <c r="N992" s="3">
        <v>52.0</v>
      </c>
      <c r="O992" s="3">
        <v>68.5</v>
      </c>
      <c r="P992" s="3" t="s">
        <v>4777</v>
      </c>
      <c r="Q992" s="3">
        <v>175.0</v>
      </c>
      <c r="R992" s="3">
        <v>169.0</v>
      </c>
      <c r="S992" s="3">
        <v>96.6</v>
      </c>
      <c r="T992" s="3">
        <v>0.0</v>
      </c>
      <c r="U992" s="3">
        <v>0.0</v>
      </c>
      <c r="V992" s="3">
        <v>10.0</v>
      </c>
      <c r="W992" s="3">
        <v>5.7</v>
      </c>
      <c r="X992" s="3">
        <v>164.0</v>
      </c>
      <c r="Y992" s="3">
        <v>93.7</v>
      </c>
      <c r="Z992" s="3">
        <v>1.0</v>
      </c>
      <c r="AA992" s="3">
        <v>0.6</v>
      </c>
      <c r="AB992" s="3">
        <v>29.0</v>
      </c>
      <c r="AC992" s="3">
        <v>2.4</v>
      </c>
      <c r="AD992" s="3">
        <v>0.76</v>
      </c>
      <c r="AE992" s="3">
        <v>11.3</v>
      </c>
      <c r="AF992" s="3">
        <v>27.0</v>
      </c>
      <c r="AG992" s="3">
        <v>2.0</v>
      </c>
      <c r="AH992" s="3">
        <v>14.3</v>
      </c>
      <c r="AI992" s="3">
        <v>10.0</v>
      </c>
      <c r="AJ992" s="3">
        <v>3.0</v>
      </c>
      <c r="AK992" s="3">
        <v>0.0</v>
      </c>
      <c r="AL992" s="3">
        <v>0.0</v>
      </c>
      <c r="AM992" s="3">
        <v>0.0</v>
      </c>
      <c r="AN992" s="3">
        <v>6.0</v>
      </c>
      <c r="AO992" s="3">
        <v>68.9</v>
      </c>
      <c r="AP992" s="3" t="s">
        <v>4780</v>
      </c>
    </row>
    <row r="993">
      <c r="A993" s="3" t="s">
        <v>1660</v>
      </c>
      <c r="B993" s="3">
        <v>2022.0</v>
      </c>
      <c r="C993" s="3" t="s">
        <v>4784</v>
      </c>
      <c r="D993" s="3" t="s">
        <v>17</v>
      </c>
      <c r="E993" s="3">
        <v>10.0</v>
      </c>
      <c r="F993" s="3">
        <v>6.0</v>
      </c>
      <c r="G993" s="3">
        <v>2.0</v>
      </c>
      <c r="H993" s="3">
        <v>33.3</v>
      </c>
      <c r="I993" s="3">
        <v>40.0</v>
      </c>
      <c r="J993" s="3">
        <v>20.0</v>
      </c>
      <c r="K993" s="3">
        <v>0.0</v>
      </c>
      <c r="L993" s="3">
        <v>52.7</v>
      </c>
      <c r="M993" s="3">
        <v>50.8</v>
      </c>
      <c r="N993" s="3">
        <v>70.7</v>
      </c>
      <c r="O993" s="3">
        <v>66.2</v>
      </c>
      <c r="P993" s="3">
        <v>61.1</v>
      </c>
      <c r="Q993" s="3">
        <v>100.0</v>
      </c>
      <c r="R993" s="3">
        <v>93.0</v>
      </c>
      <c r="S993" s="3">
        <v>93.0</v>
      </c>
      <c r="T993" s="3">
        <v>1.0</v>
      </c>
      <c r="U993" s="3">
        <v>1.0</v>
      </c>
      <c r="V993" s="3">
        <v>23.0</v>
      </c>
      <c r="W993" s="3">
        <v>23.0</v>
      </c>
      <c r="X993" s="3">
        <v>77.0</v>
      </c>
      <c r="Y993" s="3">
        <v>77.0</v>
      </c>
      <c r="Z993" s="3">
        <v>0.0</v>
      </c>
      <c r="AA993" s="3">
        <v>0.0</v>
      </c>
      <c r="AB993" s="3">
        <v>0.0</v>
      </c>
      <c r="AC993" s="3">
        <v>0.0</v>
      </c>
      <c r="AD993" s="3">
        <v>0.43</v>
      </c>
      <c r="AE993" s="3">
        <v>16.3</v>
      </c>
      <c r="AF993" s="3">
        <v>28.0</v>
      </c>
      <c r="AG993" s="3">
        <v>0.0</v>
      </c>
      <c r="AH993" s="3">
        <v>0.0</v>
      </c>
      <c r="AI993" s="3">
        <v>0.0</v>
      </c>
      <c r="AJ993" s="3">
        <v>0.0</v>
      </c>
      <c r="AK993" s="3">
        <v>0.0</v>
      </c>
      <c r="AL993" s="3">
        <v>0.0</v>
      </c>
      <c r="AM993" s="3">
        <v>0.0</v>
      </c>
      <c r="AN993" s="3">
        <v>2.0</v>
      </c>
      <c r="AO993" s="3">
        <v>57.6</v>
      </c>
      <c r="AP993" s="3" t="s">
        <v>4780</v>
      </c>
    </row>
    <row r="994">
      <c r="A994" s="3" t="s">
        <v>4892</v>
      </c>
      <c r="B994" s="3">
        <v>2020.0</v>
      </c>
      <c r="C994" s="3" t="s">
        <v>4805</v>
      </c>
      <c r="D994" s="3" t="s">
        <v>17</v>
      </c>
      <c r="E994" s="3">
        <v>4.0</v>
      </c>
      <c r="F994" s="3">
        <v>3.0</v>
      </c>
      <c r="G994" s="3">
        <v>1.0</v>
      </c>
      <c r="H994" s="3">
        <v>33.3</v>
      </c>
      <c r="I994" s="3">
        <v>3.0</v>
      </c>
      <c r="J994" s="3">
        <v>3.0</v>
      </c>
      <c r="K994" s="3">
        <v>0.0</v>
      </c>
      <c r="L994" s="3">
        <v>52.7</v>
      </c>
      <c r="M994" s="3">
        <v>54.8</v>
      </c>
      <c r="N994" s="3">
        <v>66.7</v>
      </c>
      <c r="O994" s="3">
        <v>61.0</v>
      </c>
      <c r="P994" s="3" t="s">
        <v>4777</v>
      </c>
      <c r="Q994" s="3">
        <v>34.0</v>
      </c>
      <c r="R994" s="3">
        <v>29.0</v>
      </c>
      <c r="S994" s="3">
        <v>85.3</v>
      </c>
      <c r="T994" s="3">
        <v>0.0</v>
      </c>
      <c r="U994" s="3">
        <v>0.0</v>
      </c>
      <c r="V994" s="3">
        <v>23.0</v>
      </c>
      <c r="W994" s="3">
        <v>67.6</v>
      </c>
      <c r="X994" s="3">
        <v>11.0</v>
      </c>
      <c r="Y994" s="3">
        <v>32.4</v>
      </c>
      <c r="Z994" s="3">
        <v>0.0</v>
      </c>
      <c r="AA994" s="3">
        <v>0.0</v>
      </c>
      <c r="AB994" s="3">
        <v>2.0</v>
      </c>
      <c r="AC994" s="3">
        <v>2.0</v>
      </c>
      <c r="AD994" s="3">
        <v>0.1</v>
      </c>
      <c r="AE994" s="3">
        <v>7.0</v>
      </c>
      <c r="AF994" s="3">
        <v>3.0</v>
      </c>
      <c r="AG994" s="3">
        <v>0.0</v>
      </c>
      <c r="AH994" s="3">
        <v>0.0</v>
      </c>
      <c r="AI994" s="3">
        <v>2.0</v>
      </c>
      <c r="AJ994" s="3">
        <v>0.0</v>
      </c>
      <c r="AK994" s="3">
        <v>0.0</v>
      </c>
      <c r="AL994" s="3">
        <v>0.0</v>
      </c>
      <c r="AM994" s="3">
        <v>0.0</v>
      </c>
      <c r="AN994" s="3">
        <v>1.0</v>
      </c>
      <c r="AO994" s="3">
        <v>42.4</v>
      </c>
      <c r="AP994" s="3" t="s">
        <v>4778</v>
      </c>
    </row>
    <row r="995">
      <c r="A995" s="2" t="s">
        <v>5214</v>
      </c>
      <c r="B995" s="3">
        <v>2023.0</v>
      </c>
      <c r="C995" s="2" t="s">
        <v>4784</v>
      </c>
      <c r="D995" s="2" t="s">
        <v>17</v>
      </c>
      <c r="E995" s="2">
        <v>12.0</v>
      </c>
      <c r="F995" s="2">
        <v>15.0</v>
      </c>
      <c r="G995" s="2">
        <v>6.0</v>
      </c>
      <c r="H995" s="2">
        <v>40.0</v>
      </c>
      <c r="I995" s="2">
        <v>89.0</v>
      </c>
      <c r="J995" s="2">
        <v>14.8</v>
      </c>
      <c r="K995" s="2">
        <v>0.0</v>
      </c>
      <c r="L995" s="2">
        <v>52.6</v>
      </c>
      <c r="M995" s="2">
        <v>51.3</v>
      </c>
      <c r="N995" s="2">
        <v>34.2</v>
      </c>
      <c r="O995" s="2">
        <v>66.2</v>
      </c>
      <c r="P995" s="2" t="s">
        <v>4777</v>
      </c>
      <c r="Q995" s="2">
        <v>161.0</v>
      </c>
      <c r="R995" s="2">
        <v>154.0</v>
      </c>
      <c r="S995" s="2">
        <v>95.7</v>
      </c>
      <c r="T995" s="2">
        <v>0.0</v>
      </c>
      <c r="U995" s="2">
        <v>0.0</v>
      </c>
      <c r="V995" s="2">
        <v>16.0</v>
      </c>
      <c r="W995" s="2">
        <v>9.9</v>
      </c>
      <c r="X995" s="2">
        <v>145.0</v>
      </c>
      <c r="Y995" s="2">
        <v>90.1</v>
      </c>
      <c r="Z995" s="2">
        <v>0.0</v>
      </c>
      <c r="AA995" s="2">
        <v>0.0</v>
      </c>
      <c r="AB995" s="2">
        <v>23.0</v>
      </c>
      <c r="AC995" s="2">
        <v>3.8</v>
      </c>
      <c r="AD995" s="2">
        <v>0.58</v>
      </c>
      <c r="AE995" s="2">
        <v>18.7</v>
      </c>
      <c r="AF995" s="2">
        <v>30.0</v>
      </c>
      <c r="AG995" s="2">
        <v>2.0</v>
      </c>
      <c r="AH995" s="2">
        <v>25.0</v>
      </c>
      <c r="AI995" s="2">
        <v>4.0</v>
      </c>
      <c r="AJ995" s="2">
        <v>2.0</v>
      </c>
      <c r="AK995" s="2">
        <v>1.0</v>
      </c>
      <c r="AL995" s="2">
        <v>0.0</v>
      </c>
      <c r="AM995" s="2">
        <v>1.0</v>
      </c>
      <c r="AN995" s="2">
        <v>4.0</v>
      </c>
      <c r="AO995" s="2">
        <v>32.4</v>
      </c>
      <c r="AP995" s="2" t="s">
        <v>4780</v>
      </c>
    </row>
    <row r="996">
      <c r="A996" s="3" t="s">
        <v>419</v>
      </c>
      <c r="B996" s="3">
        <v>2017.0</v>
      </c>
      <c r="C996" s="3" t="s">
        <v>4784</v>
      </c>
      <c r="D996" s="3" t="s">
        <v>17</v>
      </c>
      <c r="E996" s="3">
        <v>10.0</v>
      </c>
      <c r="F996" s="3">
        <v>11.0</v>
      </c>
      <c r="G996" s="3">
        <v>4.0</v>
      </c>
      <c r="H996" s="3">
        <v>36.4</v>
      </c>
      <c r="I996" s="3">
        <v>52.0</v>
      </c>
      <c r="J996" s="3">
        <v>13.0</v>
      </c>
      <c r="K996" s="3">
        <v>0.0</v>
      </c>
      <c r="L996" s="3">
        <v>52.6</v>
      </c>
      <c r="M996" s="3">
        <v>51.6</v>
      </c>
      <c r="N996" s="3">
        <v>45.9</v>
      </c>
      <c r="O996" s="3">
        <v>68.2</v>
      </c>
      <c r="P996" s="3" t="s">
        <v>4777</v>
      </c>
      <c r="Q996" s="3">
        <v>80.0</v>
      </c>
      <c r="R996" s="3">
        <v>76.0</v>
      </c>
      <c r="S996" s="3">
        <v>95.0</v>
      </c>
      <c r="T996" s="3">
        <v>0.0</v>
      </c>
      <c r="U996" s="3">
        <v>0.0</v>
      </c>
      <c r="V996" s="3">
        <v>8.0</v>
      </c>
      <c r="W996" s="3">
        <v>10.0</v>
      </c>
      <c r="X996" s="3">
        <v>72.0</v>
      </c>
      <c r="Y996" s="3">
        <v>90.0</v>
      </c>
      <c r="Z996" s="3">
        <v>0.0</v>
      </c>
      <c r="AA996" s="3">
        <v>0.0</v>
      </c>
      <c r="AB996" s="3">
        <v>20.0</v>
      </c>
      <c r="AC996" s="3">
        <v>5.0</v>
      </c>
      <c r="AD996" s="3">
        <v>0.68</v>
      </c>
      <c r="AE996" s="3">
        <v>20.5</v>
      </c>
      <c r="AF996" s="3">
        <v>23.0</v>
      </c>
      <c r="AG996" s="3">
        <v>1.0</v>
      </c>
      <c r="AH996" s="3">
        <v>20.0</v>
      </c>
      <c r="AI996" s="3">
        <v>3.0</v>
      </c>
      <c r="AJ996" s="3">
        <v>0.0</v>
      </c>
      <c r="AK996" s="3">
        <v>2.0</v>
      </c>
      <c r="AL996" s="3">
        <v>0.0</v>
      </c>
      <c r="AM996" s="3">
        <v>2.0</v>
      </c>
      <c r="AN996" s="3">
        <v>2.0</v>
      </c>
      <c r="AO996" s="3">
        <v>12.5</v>
      </c>
      <c r="AP996" s="3" t="s">
        <v>4778</v>
      </c>
    </row>
    <row r="997">
      <c r="A997" s="3" t="s">
        <v>5086</v>
      </c>
      <c r="B997" s="3">
        <v>2016.0</v>
      </c>
      <c r="C997" s="3" t="s">
        <v>4802</v>
      </c>
      <c r="D997" s="3" t="s">
        <v>17</v>
      </c>
      <c r="E997" s="3">
        <v>9.0</v>
      </c>
      <c r="F997" s="3">
        <v>3.0</v>
      </c>
      <c r="G997" s="3">
        <v>1.0</v>
      </c>
      <c r="H997" s="3">
        <v>33.3</v>
      </c>
      <c r="I997" s="3">
        <v>7.0</v>
      </c>
      <c r="J997" s="3">
        <v>7.0</v>
      </c>
      <c r="K997" s="3">
        <v>0.0</v>
      </c>
      <c r="L997" s="3">
        <v>52.6</v>
      </c>
      <c r="M997" s="3">
        <v>50.4</v>
      </c>
      <c r="N997" s="3">
        <v>66.7</v>
      </c>
      <c r="O997" s="3">
        <v>61.0</v>
      </c>
      <c r="P997" s="3">
        <v>62.1</v>
      </c>
      <c r="Q997" s="3">
        <v>46.0</v>
      </c>
      <c r="R997" s="3">
        <v>42.0</v>
      </c>
      <c r="S997" s="3">
        <v>91.3</v>
      </c>
      <c r="T997" s="3">
        <v>1.0</v>
      </c>
      <c r="U997" s="3">
        <v>2.2</v>
      </c>
      <c r="V997" s="3">
        <v>22.0</v>
      </c>
      <c r="W997" s="3">
        <v>47.8</v>
      </c>
      <c r="X997" s="3">
        <v>24.0</v>
      </c>
      <c r="Y997" s="3">
        <v>52.2</v>
      </c>
      <c r="Z997" s="3">
        <v>0.0</v>
      </c>
      <c r="AA997" s="3">
        <v>0.0</v>
      </c>
      <c r="AB997" s="3">
        <v>0.0</v>
      </c>
      <c r="AC997" s="3">
        <v>0.0</v>
      </c>
      <c r="AD997" s="3">
        <v>0.17</v>
      </c>
      <c r="AE997" s="3">
        <v>7.3</v>
      </c>
      <c r="AF997" s="3">
        <v>7.0</v>
      </c>
      <c r="AG997" s="3">
        <v>0.0</v>
      </c>
      <c r="AH997" s="3">
        <v>0.0</v>
      </c>
      <c r="AI997" s="3">
        <v>0.0</v>
      </c>
      <c r="AJ997" s="3">
        <v>0.0</v>
      </c>
      <c r="AK997" s="3">
        <v>0.0</v>
      </c>
      <c r="AL997" s="3">
        <v>0.0</v>
      </c>
      <c r="AM997" s="3">
        <v>0.0</v>
      </c>
      <c r="AN997" s="3">
        <v>0.0</v>
      </c>
      <c r="AO997" s="3">
        <v>42.4</v>
      </c>
      <c r="AP997" s="3" t="s">
        <v>4780</v>
      </c>
    </row>
    <row r="998">
      <c r="A998" s="3" t="s">
        <v>5057</v>
      </c>
      <c r="B998" s="3">
        <v>2022.0</v>
      </c>
      <c r="C998" s="3" t="s">
        <v>4880</v>
      </c>
      <c r="D998" s="3" t="s">
        <v>17</v>
      </c>
      <c r="E998" s="3">
        <v>12.0</v>
      </c>
      <c r="F998" s="3">
        <v>32.0</v>
      </c>
      <c r="G998" s="3">
        <v>16.0</v>
      </c>
      <c r="H998" s="3">
        <v>50.0</v>
      </c>
      <c r="I998" s="3">
        <v>217.0</v>
      </c>
      <c r="J998" s="3">
        <v>13.6</v>
      </c>
      <c r="K998" s="3">
        <v>0.0</v>
      </c>
      <c r="L998" s="3">
        <v>52.5</v>
      </c>
      <c r="M998" s="3">
        <v>53.0</v>
      </c>
      <c r="N998" s="3">
        <v>47.7</v>
      </c>
      <c r="O998" s="3">
        <v>25.0</v>
      </c>
      <c r="P998" s="3">
        <v>61.1</v>
      </c>
      <c r="Q998" s="3">
        <v>259.0</v>
      </c>
      <c r="R998" s="3">
        <v>245.0</v>
      </c>
      <c r="S998" s="3">
        <v>94.6</v>
      </c>
      <c r="T998" s="3">
        <v>1.0</v>
      </c>
      <c r="U998" s="3">
        <v>0.4</v>
      </c>
      <c r="V998" s="3">
        <v>21.0</v>
      </c>
      <c r="W998" s="3">
        <v>8.1</v>
      </c>
      <c r="X998" s="3">
        <v>237.0</v>
      </c>
      <c r="Y998" s="3">
        <v>91.5</v>
      </c>
      <c r="Z998" s="3">
        <v>0.0</v>
      </c>
      <c r="AA998" s="3">
        <v>0.0</v>
      </c>
      <c r="AB998" s="3">
        <v>68.0</v>
      </c>
      <c r="AC998" s="3">
        <v>4.3</v>
      </c>
      <c r="AD998" s="3">
        <v>0.89</v>
      </c>
      <c r="AE998" s="3">
        <v>14.8</v>
      </c>
      <c r="AF998" s="3">
        <v>43.0</v>
      </c>
      <c r="AG998" s="3">
        <v>3.0</v>
      </c>
      <c r="AH998" s="3">
        <v>15.8</v>
      </c>
      <c r="AI998" s="3">
        <v>2.0</v>
      </c>
      <c r="AJ998" s="3">
        <v>0.0</v>
      </c>
      <c r="AK998" s="3">
        <v>1.0</v>
      </c>
      <c r="AL998" s="3">
        <v>1.0</v>
      </c>
      <c r="AM998" s="3">
        <v>0.0</v>
      </c>
      <c r="AN998" s="3">
        <v>12.0</v>
      </c>
      <c r="AO998" s="3">
        <v>59.0</v>
      </c>
      <c r="AP998" s="3" t="s">
        <v>4795</v>
      </c>
    </row>
    <row r="999">
      <c r="A999" s="3" t="s">
        <v>5277</v>
      </c>
      <c r="B999" s="3">
        <v>2020.0</v>
      </c>
      <c r="C999" s="3" t="s">
        <v>4805</v>
      </c>
      <c r="D999" s="3" t="s">
        <v>17</v>
      </c>
      <c r="E999" s="3">
        <v>9.0</v>
      </c>
      <c r="F999" s="3">
        <v>24.0</v>
      </c>
      <c r="G999" s="3">
        <v>12.0</v>
      </c>
      <c r="H999" s="3">
        <v>50.0</v>
      </c>
      <c r="I999" s="3">
        <v>108.0</v>
      </c>
      <c r="J999" s="3">
        <v>9.0</v>
      </c>
      <c r="K999" s="3">
        <v>0.0</v>
      </c>
      <c r="L999" s="3">
        <v>52.5</v>
      </c>
      <c r="M999" s="3">
        <v>52.2</v>
      </c>
      <c r="N999" s="3">
        <v>41.1</v>
      </c>
      <c r="O999" s="3">
        <v>68.7</v>
      </c>
      <c r="P999" s="3" t="s">
        <v>4777</v>
      </c>
      <c r="Q999" s="3">
        <v>155.0</v>
      </c>
      <c r="R999" s="3">
        <v>150.0</v>
      </c>
      <c r="S999" s="3">
        <v>96.8</v>
      </c>
      <c r="T999" s="3">
        <v>0.0</v>
      </c>
      <c r="U999" s="3">
        <v>0.0</v>
      </c>
      <c r="V999" s="3">
        <v>2.0</v>
      </c>
      <c r="W999" s="3">
        <v>1.3</v>
      </c>
      <c r="X999" s="3">
        <v>153.0</v>
      </c>
      <c r="Y999" s="3">
        <v>98.7</v>
      </c>
      <c r="Z999" s="3">
        <v>0.0</v>
      </c>
      <c r="AA999" s="3">
        <v>0.0</v>
      </c>
      <c r="AB999" s="3">
        <v>20.0</v>
      </c>
      <c r="AC999" s="3">
        <v>1.7</v>
      </c>
      <c r="AD999" s="3">
        <v>0.72</v>
      </c>
      <c r="AE999" s="3">
        <v>7.8</v>
      </c>
      <c r="AF999" s="3">
        <v>24.0</v>
      </c>
      <c r="AG999" s="3">
        <v>3.0</v>
      </c>
      <c r="AH999" s="3">
        <v>20.0</v>
      </c>
      <c r="AI999" s="3">
        <v>4.0</v>
      </c>
      <c r="AJ999" s="3">
        <v>1.0</v>
      </c>
      <c r="AK999" s="3">
        <v>2.0</v>
      </c>
      <c r="AL999" s="3">
        <v>0.0</v>
      </c>
      <c r="AM999" s="3">
        <v>1.0</v>
      </c>
      <c r="AN999" s="3">
        <v>8.0</v>
      </c>
      <c r="AO999" s="3">
        <v>27.8</v>
      </c>
      <c r="AP999" s="3" t="s">
        <v>4778</v>
      </c>
    </row>
    <row r="1000">
      <c r="A1000" s="3" t="s">
        <v>5008</v>
      </c>
      <c r="B1000" s="3">
        <v>2019.0</v>
      </c>
      <c r="C1000" s="3" t="s">
        <v>4798</v>
      </c>
      <c r="D1000" s="3" t="s">
        <v>17</v>
      </c>
      <c r="E1000" s="3">
        <v>7.0</v>
      </c>
      <c r="F1000" s="3">
        <v>3.0</v>
      </c>
      <c r="G1000" s="3">
        <v>2.0</v>
      </c>
      <c r="H1000" s="3">
        <v>66.7</v>
      </c>
      <c r="I1000" s="3">
        <v>13.0</v>
      </c>
      <c r="J1000" s="3">
        <v>6.5</v>
      </c>
      <c r="K1000" s="3">
        <v>0.0</v>
      </c>
      <c r="L1000" s="3">
        <v>52.5</v>
      </c>
      <c r="M1000" s="3">
        <v>52.5</v>
      </c>
      <c r="N1000" s="3">
        <v>31.6</v>
      </c>
      <c r="O1000" s="3">
        <v>62.9</v>
      </c>
      <c r="P1000" s="3" t="s">
        <v>4777</v>
      </c>
      <c r="Q1000" s="3">
        <v>34.0</v>
      </c>
      <c r="R1000" s="3">
        <v>31.0</v>
      </c>
      <c r="S1000" s="3">
        <v>91.2</v>
      </c>
      <c r="T1000" s="3">
        <v>0.0</v>
      </c>
      <c r="U1000" s="3">
        <v>0.0</v>
      </c>
      <c r="V1000" s="3">
        <v>3.0</v>
      </c>
      <c r="W1000" s="3">
        <v>8.8</v>
      </c>
      <c r="X1000" s="3">
        <v>31.0</v>
      </c>
      <c r="Y1000" s="3">
        <v>91.2</v>
      </c>
      <c r="Z1000" s="3">
        <v>0.0</v>
      </c>
      <c r="AA1000" s="3">
        <v>0.0</v>
      </c>
      <c r="AB1000" s="3">
        <v>10.0</v>
      </c>
      <c r="AC1000" s="3">
        <v>5.0</v>
      </c>
      <c r="AD1000" s="3">
        <v>0.42</v>
      </c>
      <c r="AE1000" s="3">
        <v>6.0</v>
      </c>
      <c r="AF1000" s="3">
        <v>9.0</v>
      </c>
      <c r="AG1000" s="3">
        <v>1.0</v>
      </c>
      <c r="AH1000" s="3">
        <v>33.3</v>
      </c>
      <c r="AI1000" s="3">
        <v>1.0</v>
      </c>
      <c r="AJ1000" s="3">
        <v>1.0</v>
      </c>
      <c r="AK1000" s="3">
        <v>0.0</v>
      </c>
      <c r="AL1000" s="3">
        <v>0.0</v>
      </c>
      <c r="AM1000" s="3">
        <v>1.0</v>
      </c>
      <c r="AN1000" s="3">
        <v>1.0</v>
      </c>
      <c r="AO1000" s="3">
        <v>75.7</v>
      </c>
      <c r="AP1000" s="3" t="s">
        <v>4780</v>
      </c>
    </row>
    <row r="1001">
      <c r="A1001" s="3" t="s">
        <v>5253</v>
      </c>
      <c r="B1001" s="3">
        <v>2019.0</v>
      </c>
      <c r="C1001" s="3" t="s">
        <v>4981</v>
      </c>
      <c r="D1001" s="3" t="s">
        <v>17</v>
      </c>
      <c r="E1001" s="3">
        <v>9.0</v>
      </c>
      <c r="F1001" s="3">
        <v>17.0</v>
      </c>
      <c r="G1001" s="3">
        <v>10.0</v>
      </c>
      <c r="H1001" s="3">
        <v>58.8</v>
      </c>
      <c r="I1001" s="3">
        <v>98.0</v>
      </c>
      <c r="J1001" s="3">
        <v>9.8</v>
      </c>
      <c r="K1001" s="3">
        <v>0.0</v>
      </c>
      <c r="L1001" s="3">
        <v>52.4</v>
      </c>
      <c r="M1001" s="3">
        <v>50.5</v>
      </c>
      <c r="N1001" s="3">
        <v>47.1</v>
      </c>
      <c r="O1001" s="3">
        <v>67.9</v>
      </c>
      <c r="P1001" s="3">
        <v>60.9</v>
      </c>
      <c r="Q1001" s="3">
        <v>166.0</v>
      </c>
      <c r="R1001" s="3">
        <v>160.0</v>
      </c>
      <c r="S1001" s="3">
        <v>96.4</v>
      </c>
      <c r="T1001" s="3">
        <v>1.0</v>
      </c>
      <c r="U1001" s="3">
        <v>0.6</v>
      </c>
      <c r="V1001" s="3">
        <v>18.0</v>
      </c>
      <c r="W1001" s="3">
        <v>10.8</v>
      </c>
      <c r="X1001" s="3">
        <v>148.0</v>
      </c>
      <c r="Y1001" s="3">
        <v>89.2</v>
      </c>
      <c r="Z1001" s="3">
        <v>0.0</v>
      </c>
      <c r="AA1001" s="3">
        <v>0.0</v>
      </c>
      <c r="AB1001" s="3">
        <v>45.0</v>
      </c>
      <c r="AC1001" s="3">
        <v>4.5</v>
      </c>
      <c r="AD1001" s="3">
        <v>0.61</v>
      </c>
      <c r="AE1001" s="3">
        <v>8.4</v>
      </c>
      <c r="AF1001" s="3">
        <v>21.0</v>
      </c>
      <c r="AG1001" s="3">
        <v>2.0</v>
      </c>
      <c r="AH1001" s="3">
        <v>16.7</v>
      </c>
      <c r="AI1001" s="3">
        <v>2.0</v>
      </c>
      <c r="AJ1001" s="3">
        <v>2.0</v>
      </c>
      <c r="AK1001" s="3">
        <v>1.0</v>
      </c>
      <c r="AL1001" s="3">
        <v>0.0</v>
      </c>
      <c r="AM1001" s="3">
        <v>4.0</v>
      </c>
      <c r="AN1001" s="3">
        <v>3.0</v>
      </c>
      <c r="AO1001" s="3">
        <v>50.6</v>
      </c>
      <c r="AP1001" s="3" t="s">
        <v>4780</v>
      </c>
    </row>
    <row r="1002">
      <c r="A1002" s="3" t="s">
        <v>5217</v>
      </c>
      <c r="B1002" s="3">
        <v>2022.0</v>
      </c>
      <c r="C1002" s="3" t="s">
        <v>4879</v>
      </c>
      <c r="D1002" s="3" t="s">
        <v>17</v>
      </c>
      <c r="E1002" s="3">
        <v>12.0</v>
      </c>
      <c r="F1002" s="3">
        <v>11.0</v>
      </c>
      <c r="G1002" s="3">
        <v>4.0</v>
      </c>
      <c r="H1002" s="3">
        <v>36.4</v>
      </c>
      <c r="I1002" s="3">
        <v>93.0</v>
      </c>
      <c r="J1002" s="3">
        <v>23.3</v>
      </c>
      <c r="K1002" s="3">
        <v>0.0</v>
      </c>
      <c r="L1002" s="3">
        <v>52.4</v>
      </c>
      <c r="M1002" s="3">
        <v>50.9</v>
      </c>
      <c r="N1002" s="3">
        <v>45.4</v>
      </c>
      <c r="O1002" s="3">
        <v>65.0</v>
      </c>
      <c r="P1002" s="3">
        <v>71.4</v>
      </c>
      <c r="Q1002" s="3">
        <v>124.0</v>
      </c>
      <c r="R1002" s="3">
        <v>113.0</v>
      </c>
      <c r="S1002" s="3">
        <v>91.1</v>
      </c>
      <c r="T1002" s="3">
        <v>5.0</v>
      </c>
      <c r="U1002" s="3">
        <v>4.0</v>
      </c>
      <c r="V1002" s="3">
        <v>39.0</v>
      </c>
      <c r="W1002" s="3">
        <v>31.5</v>
      </c>
      <c r="X1002" s="3">
        <v>85.0</v>
      </c>
      <c r="Y1002" s="3">
        <v>68.5</v>
      </c>
      <c r="Z1002" s="3">
        <v>0.0</v>
      </c>
      <c r="AA1002" s="3">
        <v>0.0</v>
      </c>
      <c r="AB1002" s="3">
        <v>66.0</v>
      </c>
      <c r="AC1002" s="3">
        <v>16.5</v>
      </c>
      <c r="AD1002" s="3">
        <v>0.82</v>
      </c>
      <c r="AE1002" s="3">
        <v>18.1</v>
      </c>
      <c r="AF1002" s="3">
        <v>43.0</v>
      </c>
      <c r="AG1002" s="3">
        <v>1.0</v>
      </c>
      <c r="AH1002" s="3">
        <v>20.0</v>
      </c>
      <c r="AI1002" s="3">
        <v>1.0</v>
      </c>
      <c r="AJ1002" s="3">
        <v>1.0</v>
      </c>
      <c r="AK1002" s="3">
        <v>2.0</v>
      </c>
      <c r="AL1002" s="3">
        <v>0.0</v>
      </c>
      <c r="AM1002" s="3">
        <v>3.0</v>
      </c>
      <c r="AN1002" s="3">
        <v>3.0</v>
      </c>
      <c r="AO1002" s="3">
        <v>28.0</v>
      </c>
      <c r="AP1002" s="3" t="s">
        <v>4780</v>
      </c>
    </row>
    <row r="1003">
      <c r="A1003" s="3" t="s">
        <v>3281</v>
      </c>
      <c r="B1003" s="3">
        <v>2022.0</v>
      </c>
      <c r="C1003" s="3" t="s">
        <v>4787</v>
      </c>
      <c r="D1003" s="3" t="s">
        <v>17</v>
      </c>
      <c r="E1003" s="3">
        <v>8.0</v>
      </c>
      <c r="F1003" s="3">
        <v>14.0</v>
      </c>
      <c r="G1003" s="3">
        <v>7.0</v>
      </c>
      <c r="H1003" s="3">
        <v>50.0</v>
      </c>
      <c r="I1003" s="3">
        <v>76.0</v>
      </c>
      <c r="J1003" s="3">
        <v>10.9</v>
      </c>
      <c r="K1003" s="3">
        <v>0.0</v>
      </c>
      <c r="L1003" s="3">
        <v>52.2</v>
      </c>
      <c r="M1003" s="3">
        <v>51.4</v>
      </c>
      <c r="N1003" s="3">
        <v>56.8</v>
      </c>
      <c r="O1003" s="3">
        <v>66.7</v>
      </c>
      <c r="P1003" s="3" t="s">
        <v>4777</v>
      </c>
      <c r="Q1003" s="3">
        <v>114.0</v>
      </c>
      <c r="R1003" s="3">
        <v>109.0</v>
      </c>
      <c r="S1003" s="3">
        <v>95.6</v>
      </c>
      <c r="T1003" s="3">
        <v>0.0</v>
      </c>
      <c r="U1003" s="3">
        <v>0.0</v>
      </c>
      <c r="V1003" s="3">
        <v>16.0</v>
      </c>
      <c r="W1003" s="3">
        <v>14.0</v>
      </c>
      <c r="X1003" s="3">
        <v>97.0</v>
      </c>
      <c r="Y1003" s="3">
        <v>85.1</v>
      </c>
      <c r="Z1003" s="3">
        <v>1.0</v>
      </c>
      <c r="AA1003" s="3">
        <v>0.9</v>
      </c>
      <c r="AB1003" s="3">
        <v>18.0</v>
      </c>
      <c r="AC1003" s="3">
        <v>2.6</v>
      </c>
      <c r="AD1003" s="3">
        <v>0.7</v>
      </c>
      <c r="AE1003" s="3">
        <v>10.8</v>
      </c>
      <c r="AF1003" s="3">
        <v>25.0</v>
      </c>
      <c r="AG1003" s="3">
        <v>1.0</v>
      </c>
      <c r="AH1003" s="3">
        <v>12.5</v>
      </c>
      <c r="AI1003" s="3">
        <v>4.0</v>
      </c>
      <c r="AJ1003" s="3">
        <v>0.0</v>
      </c>
      <c r="AK1003" s="3">
        <v>0.0</v>
      </c>
      <c r="AL1003" s="3">
        <v>0.0</v>
      </c>
      <c r="AM1003" s="3">
        <v>1.0</v>
      </c>
      <c r="AN1003" s="3">
        <v>3.0</v>
      </c>
      <c r="AO1003" s="3">
        <v>66.4</v>
      </c>
      <c r="AP1003" s="3" t="s">
        <v>4780</v>
      </c>
    </row>
    <row r="1004">
      <c r="A1004" s="3" t="s">
        <v>1507</v>
      </c>
      <c r="B1004" s="3">
        <v>2022.0</v>
      </c>
      <c r="C1004" s="3" t="s">
        <v>4798</v>
      </c>
      <c r="D1004" s="3" t="s">
        <v>17</v>
      </c>
      <c r="E1004" s="3">
        <v>3.0</v>
      </c>
      <c r="F1004" s="3">
        <v>1.0</v>
      </c>
      <c r="G1004" s="3">
        <v>1.0</v>
      </c>
      <c r="H1004" s="3">
        <v>100.0</v>
      </c>
      <c r="I1004" s="3">
        <v>13.0</v>
      </c>
      <c r="J1004" s="3">
        <v>13.0</v>
      </c>
      <c r="K1004" s="3">
        <v>0.0</v>
      </c>
      <c r="L1004" s="3">
        <v>52.2</v>
      </c>
      <c r="M1004" s="3">
        <v>55.2</v>
      </c>
      <c r="N1004" s="3">
        <v>66.7</v>
      </c>
      <c r="O1004" s="3">
        <v>61.0</v>
      </c>
      <c r="P1004" s="3" t="s">
        <v>4777</v>
      </c>
      <c r="Q1004" s="3">
        <v>11.0</v>
      </c>
      <c r="R1004" s="3">
        <v>10.0</v>
      </c>
      <c r="S1004" s="3">
        <v>90.9</v>
      </c>
      <c r="T1004" s="3">
        <v>0.0</v>
      </c>
      <c r="U1004" s="3">
        <v>0.0</v>
      </c>
      <c r="V1004" s="3">
        <v>2.0</v>
      </c>
      <c r="W1004" s="3">
        <v>18.2</v>
      </c>
      <c r="X1004" s="3">
        <v>9.0</v>
      </c>
      <c r="Y1004" s="3">
        <v>81.8</v>
      </c>
      <c r="Z1004" s="3">
        <v>0.0</v>
      </c>
      <c r="AA1004" s="3">
        <v>0.0</v>
      </c>
      <c r="AB1004" s="3">
        <v>0.0</v>
      </c>
      <c r="AC1004" s="3">
        <v>0.0</v>
      </c>
      <c r="AD1004" s="3">
        <v>1.3</v>
      </c>
      <c r="AE1004" s="3">
        <v>13.0</v>
      </c>
      <c r="AF1004" s="3">
        <v>13.0</v>
      </c>
      <c r="AG1004" s="3">
        <v>0.0</v>
      </c>
      <c r="AH1004" s="3">
        <v>0.0</v>
      </c>
      <c r="AI1004" s="3">
        <v>1.0</v>
      </c>
      <c r="AJ1004" s="3">
        <v>1.0</v>
      </c>
      <c r="AK1004" s="3">
        <v>0.0</v>
      </c>
      <c r="AL1004" s="3">
        <v>0.0</v>
      </c>
      <c r="AM1004" s="3">
        <v>0.0</v>
      </c>
      <c r="AN1004" s="3">
        <v>0.0</v>
      </c>
      <c r="AO1004" s="3">
        <v>118.8</v>
      </c>
      <c r="AP1004" s="3" t="s">
        <v>4778</v>
      </c>
    </row>
    <row r="1005">
      <c r="A1005" s="3" t="s">
        <v>1767</v>
      </c>
      <c r="B1005" s="3">
        <v>2022.0</v>
      </c>
      <c r="C1005" s="3" t="s">
        <v>4800</v>
      </c>
      <c r="D1005" s="3" t="s">
        <v>17</v>
      </c>
      <c r="E1005" s="3">
        <v>9.0</v>
      </c>
      <c r="F1005" s="3">
        <v>23.0</v>
      </c>
      <c r="G1005" s="3">
        <v>12.0</v>
      </c>
      <c r="H1005" s="3">
        <v>52.2</v>
      </c>
      <c r="I1005" s="3">
        <v>178.0</v>
      </c>
      <c r="J1005" s="3">
        <v>14.8</v>
      </c>
      <c r="K1005" s="3">
        <v>2.0</v>
      </c>
      <c r="L1005" s="3">
        <v>52.1</v>
      </c>
      <c r="M1005" s="3">
        <v>54.8</v>
      </c>
      <c r="N1005" s="3">
        <v>28.3</v>
      </c>
      <c r="O1005" s="3">
        <v>68.5</v>
      </c>
      <c r="P1005" s="3" t="s">
        <v>4777</v>
      </c>
      <c r="Q1005" s="3">
        <v>159.0</v>
      </c>
      <c r="R1005" s="3">
        <v>151.0</v>
      </c>
      <c r="S1005" s="3">
        <v>95.0</v>
      </c>
      <c r="T1005" s="3">
        <v>0.0</v>
      </c>
      <c r="U1005" s="3">
        <v>0.0</v>
      </c>
      <c r="V1005" s="3">
        <v>24.0</v>
      </c>
      <c r="W1005" s="3">
        <v>15.1</v>
      </c>
      <c r="X1005" s="3">
        <v>135.0</v>
      </c>
      <c r="Y1005" s="3">
        <v>84.9</v>
      </c>
      <c r="Z1005" s="3">
        <v>0.0</v>
      </c>
      <c r="AA1005" s="3">
        <v>0.0</v>
      </c>
      <c r="AB1005" s="3">
        <v>37.0</v>
      </c>
      <c r="AC1005" s="3">
        <v>3.1</v>
      </c>
      <c r="AD1005" s="3">
        <v>1.18</v>
      </c>
      <c r="AE1005" s="3">
        <v>13.0</v>
      </c>
      <c r="AF1005" s="3">
        <v>56.0</v>
      </c>
      <c r="AG1005" s="3">
        <v>3.0</v>
      </c>
      <c r="AH1005" s="3">
        <v>20.0</v>
      </c>
      <c r="AI1005" s="3">
        <v>6.0</v>
      </c>
      <c r="AJ1005" s="3">
        <v>1.0</v>
      </c>
      <c r="AK1005" s="3">
        <v>1.0</v>
      </c>
      <c r="AL1005" s="3">
        <v>0.0</v>
      </c>
      <c r="AM1005" s="3">
        <v>1.0</v>
      </c>
      <c r="AN1005" s="3">
        <v>7.0</v>
      </c>
      <c r="AO1005" s="3">
        <v>88.7</v>
      </c>
      <c r="AP1005" s="3" t="s">
        <v>4783</v>
      </c>
    </row>
    <row r="1006">
      <c r="A1006" s="3" t="s">
        <v>5279</v>
      </c>
      <c r="B1006" s="3">
        <v>2023.0</v>
      </c>
      <c r="C1006" s="3" t="s">
        <v>5117</v>
      </c>
      <c r="D1006" s="3" t="s">
        <v>17</v>
      </c>
      <c r="E1006" s="3">
        <v>10.0</v>
      </c>
      <c r="F1006" s="3">
        <v>8.0</v>
      </c>
      <c r="G1006" s="3">
        <v>4.0</v>
      </c>
      <c r="H1006" s="3">
        <v>50.0</v>
      </c>
      <c r="I1006" s="3">
        <v>66.0</v>
      </c>
      <c r="J1006" s="3">
        <v>16.5</v>
      </c>
      <c r="K1006" s="3">
        <v>1.0</v>
      </c>
      <c r="L1006" s="3">
        <v>52.1</v>
      </c>
      <c r="M1006" s="3">
        <v>50.1</v>
      </c>
      <c r="N1006" s="3">
        <v>16.6</v>
      </c>
      <c r="O1006" s="3">
        <v>66.0</v>
      </c>
      <c r="P1006" s="3" t="s">
        <v>4777</v>
      </c>
      <c r="Q1006" s="3">
        <v>67.0</v>
      </c>
      <c r="R1006" s="3">
        <v>66.0</v>
      </c>
      <c r="S1006" s="3">
        <v>98.5</v>
      </c>
      <c r="T1006" s="3">
        <v>0.0</v>
      </c>
      <c r="U1006" s="3">
        <v>0.0</v>
      </c>
      <c r="V1006" s="3">
        <v>35.0</v>
      </c>
      <c r="W1006" s="3">
        <v>52.2</v>
      </c>
      <c r="X1006" s="3">
        <v>32.0</v>
      </c>
      <c r="Y1006" s="3">
        <v>47.8</v>
      </c>
      <c r="Z1006" s="3">
        <v>0.0</v>
      </c>
      <c r="AA1006" s="3">
        <v>0.0</v>
      </c>
      <c r="AB1006" s="3">
        <v>1.0</v>
      </c>
      <c r="AC1006" s="3">
        <v>0.3</v>
      </c>
      <c r="AD1006" s="3">
        <v>1.0</v>
      </c>
      <c r="AE1006" s="3">
        <v>10.1</v>
      </c>
      <c r="AF1006" s="3">
        <v>50.0</v>
      </c>
      <c r="AG1006" s="3">
        <v>3.0</v>
      </c>
      <c r="AH1006" s="3">
        <v>42.9</v>
      </c>
      <c r="AI1006" s="3">
        <v>0.0</v>
      </c>
      <c r="AJ1006" s="3">
        <v>0.0</v>
      </c>
      <c r="AK1006" s="3">
        <v>0.0</v>
      </c>
      <c r="AL1006" s="3">
        <v>0.0</v>
      </c>
      <c r="AM1006" s="3">
        <v>0.0</v>
      </c>
      <c r="AN1006" s="3">
        <v>1.0</v>
      </c>
      <c r="AO1006" s="3">
        <v>117.7</v>
      </c>
      <c r="AP1006" s="3" t="s">
        <v>4780</v>
      </c>
    </row>
    <row r="1007">
      <c r="A1007" s="3" t="s">
        <v>5009</v>
      </c>
      <c r="B1007" s="3">
        <v>2021.0</v>
      </c>
      <c r="C1007" s="3" t="s">
        <v>4804</v>
      </c>
      <c r="D1007" s="3" t="s">
        <v>17</v>
      </c>
      <c r="E1007" s="3">
        <v>3.0</v>
      </c>
      <c r="F1007" s="3">
        <v>4.0</v>
      </c>
      <c r="G1007" s="3">
        <v>1.0</v>
      </c>
      <c r="H1007" s="3">
        <v>25.0</v>
      </c>
      <c r="I1007" s="3">
        <v>0.0</v>
      </c>
      <c r="J1007" s="3">
        <v>0.0</v>
      </c>
      <c r="K1007" s="3">
        <v>0.0</v>
      </c>
      <c r="L1007" s="3">
        <v>52.1</v>
      </c>
      <c r="M1007" s="3">
        <v>54.7</v>
      </c>
      <c r="N1007" s="3">
        <v>66.7</v>
      </c>
      <c r="O1007" s="3">
        <v>63.6</v>
      </c>
      <c r="P1007" s="3" t="s">
        <v>4777</v>
      </c>
      <c r="Q1007" s="3">
        <v>17.0</v>
      </c>
      <c r="R1007" s="3">
        <v>17.0</v>
      </c>
      <c r="S1007" s="3">
        <v>100.0</v>
      </c>
      <c r="T1007" s="3">
        <v>0.0</v>
      </c>
      <c r="U1007" s="3">
        <v>0.0</v>
      </c>
      <c r="V1007" s="3">
        <v>7.0</v>
      </c>
      <c r="W1007" s="3">
        <v>41.2</v>
      </c>
      <c r="X1007" s="3">
        <v>10.0</v>
      </c>
      <c r="Y1007" s="3">
        <v>58.8</v>
      </c>
      <c r="Z1007" s="3">
        <v>0.0</v>
      </c>
      <c r="AA1007" s="3">
        <v>0.0</v>
      </c>
      <c r="AB1007" s="3">
        <v>2.0</v>
      </c>
      <c r="AC1007" s="3">
        <v>2.0</v>
      </c>
      <c r="AD1007" s="3">
        <v>0.0</v>
      </c>
      <c r="AE1007" s="3">
        <v>13.0</v>
      </c>
      <c r="AF1007" s="3">
        <v>0.0</v>
      </c>
      <c r="AG1007" s="3">
        <v>0.0</v>
      </c>
      <c r="AH1007" s="3">
        <v>0.0</v>
      </c>
      <c r="AI1007" s="3">
        <v>2.0</v>
      </c>
      <c r="AJ1007" s="3">
        <v>0.0</v>
      </c>
      <c r="AK1007" s="3">
        <v>0.0</v>
      </c>
      <c r="AL1007" s="3">
        <v>0.0</v>
      </c>
      <c r="AM1007" s="3">
        <v>0.0</v>
      </c>
      <c r="AN1007" s="3">
        <v>0.0</v>
      </c>
      <c r="AO1007" s="3">
        <v>39.6</v>
      </c>
      <c r="AP1007" s="3" t="s">
        <v>4780</v>
      </c>
    </row>
    <row r="1008">
      <c r="A1008" s="3" t="s">
        <v>5185</v>
      </c>
      <c r="B1008" s="3">
        <v>2020.0</v>
      </c>
      <c r="C1008" s="3" t="s">
        <v>4789</v>
      </c>
      <c r="D1008" s="3" t="s">
        <v>17</v>
      </c>
      <c r="E1008" s="3">
        <v>4.0</v>
      </c>
      <c r="F1008" s="3">
        <v>7.0</v>
      </c>
      <c r="G1008" s="3">
        <v>1.0</v>
      </c>
      <c r="H1008" s="3">
        <v>14.3</v>
      </c>
      <c r="I1008" s="3">
        <v>12.0</v>
      </c>
      <c r="J1008" s="3">
        <v>12.0</v>
      </c>
      <c r="K1008" s="3">
        <v>0.0</v>
      </c>
      <c r="L1008" s="3">
        <v>52.0</v>
      </c>
      <c r="M1008" s="3">
        <v>51.4</v>
      </c>
      <c r="N1008" s="3">
        <v>24.5</v>
      </c>
      <c r="O1008" s="3">
        <v>61.0</v>
      </c>
      <c r="P1008" s="3" t="s">
        <v>4777</v>
      </c>
      <c r="Q1008" s="3">
        <v>35.0</v>
      </c>
      <c r="R1008" s="3">
        <v>31.0</v>
      </c>
      <c r="S1008" s="3">
        <v>88.6</v>
      </c>
      <c r="T1008" s="3">
        <v>0.0</v>
      </c>
      <c r="U1008" s="3">
        <v>0.0</v>
      </c>
      <c r="V1008" s="3">
        <v>0.0</v>
      </c>
      <c r="W1008" s="3">
        <v>0.0</v>
      </c>
      <c r="X1008" s="3">
        <v>35.0</v>
      </c>
      <c r="Y1008" s="3">
        <v>100.0</v>
      </c>
      <c r="Z1008" s="3">
        <v>0.0</v>
      </c>
      <c r="AA1008" s="3">
        <v>0.0</v>
      </c>
      <c r="AB1008" s="3">
        <v>5.0</v>
      </c>
      <c r="AC1008" s="3">
        <v>5.0</v>
      </c>
      <c r="AD1008" s="3">
        <v>0.39</v>
      </c>
      <c r="AE1008" s="3">
        <v>14.4</v>
      </c>
      <c r="AF1008" s="3">
        <v>12.0</v>
      </c>
      <c r="AG1008" s="3">
        <v>1.0</v>
      </c>
      <c r="AH1008" s="3">
        <v>50.0</v>
      </c>
      <c r="AI1008" s="3">
        <v>2.0</v>
      </c>
      <c r="AJ1008" s="3">
        <v>0.0</v>
      </c>
      <c r="AK1008" s="3">
        <v>1.0</v>
      </c>
      <c r="AL1008" s="3">
        <v>0.0</v>
      </c>
      <c r="AM1008" s="3">
        <v>1.0</v>
      </c>
      <c r="AN1008" s="3">
        <v>1.0</v>
      </c>
      <c r="AO1008" s="3">
        <v>0.0</v>
      </c>
      <c r="AP1008" s="3" t="s">
        <v>4780</v>
      </c>
    </row>
    <row r="1009">
      <c r="A1009" s="3" t="s">
        <v>5255</v>
      </c>
      <c r="B1009" s="3">
        <v>2018.0</v>
      </c>
      <c r="C1009" s="3" t="s">
        <v>4909</v>
      </c>
      <c r="D1009" s="3" t="s">
        <v>17</v>
      </c>
      <c r="E1009" s="3">
        <v>12.0</v>
      </c>
      <c r="F1009" s="3">
        <v>13.0</v>
      </c>
      <c r="G1009" s="3">
        <v>8.0</v>
      </c>
      <c r="H1009" s="3">
        <v>61.5</v>
      </c>
      <c r="I1009" s="3">
        <v>76.0</v>
      </c>
      <c r="J1009" s="3">
        <v>9.5</v>
      </c>
      <c r="K1009" s="3">
        <v>0.0</v>
      </c>
      <c r="L1009" s="3">
        <v>51.9</v>
      </c>
      <c r="M1009" s="3">
        <v>51.4</v>
      </c>
      <c r="N1009" s="3">
        <v>79.3</v>
      </c>
      <c r="O1009" s="3">
        <v>67.1</v>
      </c>
      <c r="P1009" s="3">
        <v>74.3</v>
      </c>
      <c r="Q1009" s="3">
        <v>141.0</v>
      </c>
      <c r="R1009" s="3">
        <v>130.0</v>
      </c>
      <c r="S1009" s="3">
        <v>92.2</v>
      </c>
      <c r="T1009" s="3">
        <v>2.0</v>
      </c>
      <c r="U1009" s="3">
        <v>1.4</v>
      </c>
      <c r="V1009" s="3">
        <v>17.0</v>
      </c>
      <c r="W1009" s="3">
        <v>12.1</v>
      </c>
      <c r="X1009" s="3">
        <v>124.0</v>
      </c>
      <c r="Y1009" s="3">
        <v>87.9</v>
      </c>
      <c r="Z1009" s="3">
        <v>0.0</v>
      </c>
      <c r="AA1009" s="3">
        <v>0.0</v>
      </c>
      <c r="AB1009" s="3">
        <v>21.0</v>
      </c>
      <c r="AC1009" s="3">
        <v>2.6</v>
      </c>
      <c r="AD1009" s="3">
        <v>0.58</v>
      </c>
      <c r="AE1009" s="3">
        <v>13.2</v>
      </c>
      <c r="AF1009" s="3">
        <v>18.0</v>
      </c>
      <c r="AG1009" s="3">
        <v>0.0</v>
      </c>
      <c r="AH1009" s="3">
        <v>0.0</v>
      </c>
      <c r="AI1009" s="3">
        <v>4.0</v>
      </c>
      <c r="AJ1009" s="3">
        <v>1.0</v>
      </c>
      <c r="AK1009" s="3">
        <v>1.0</v>
      </c>
      <c r="AL1009" s="3">
        <v>0.0</v>
      </c>
      <c r="AM1009" s="3">
        <v>0.0</v>
      </c>
      <c r="AN1009" s="3">
        <v>4.0</v>
      </c>
      <c r="AO1009" s="3">
        <v>45.7</v>
      </c>
      <c r="AP1009" s="3" t="s">
        <v>4780</v>
      </c>
    </row>
    <row r="1010">
      <c r="A1010" s="3" t="s">
        <v>5280</v>
      </c>
      <c r="B1010" s="3">
        <v>2016.0</v>
      </c>
      <c r="C1010" s="3" t="s">
        <v>4802</v>
      </c>
      <c r="D1010" s="3" t="s">
        <v>17</v>
      </c>
      <c r="E1010" s="3">
        <v>7.0</v>
      </c>
      <c r="F1010" s="3">
        <v>4.0</v>
      </c>
      <c r="G1010" s="3">
        <v>2.0</v>
      </c>
      <c r="H1010" s="3">
        <v>50.0</v>
      </c>
      <c r="I1010" s="3">
        <v>16.0</v>
      </c>
      <c r="J1010" s="3">
        <v>8.0</v>
      </c>
      <c r="K1010" s="3">
        <v>0.0</v>
      </c>
      <c r="L1010" s="3">
        <v>51.9</v>
      </c>
      <c r="M1010" s="3">
        <v>52.6</v>
      </c>
      <c r="N1010" s="3">
        <v>31.6</v>
      </c>
      <c r="O1010" s="3">
        <v>62.9</v>
      </c>
      <c r="P1010" s="3" t="s">
        <v>4777</v>
      </c>
      <c r="Q1010" s="3">
        <v>36.0</v>
      </c>
      <c r="R1010" s="3">
        <v>34.0</v>
      </c>
      <c r="S1010" s="3">
        <v>94.4</v>
      </c>
      <c r="T1010" s="3">
        <v>0.0</v>
      </c>
      <c r="U1010" s="3">
        <v>0.0</v>
      </c>
      <c r="V1010" s="3">
        <v>6.0</v>
      </c>
      <c r="W1010" s="3">
        <v>16.7</v>
      </c>
      <c r="X1010" s="3">
        <v>30.0</v>
      </c>
      <c r="Y1010" s="3">
        <v>83.3</v>
      </c>
      <c r="Z1010" s="3">
        <v>0.0</v>
      </c>
      <c r="AA1010" s="3">
        <v>0.0</v>
      </c>
      <c r="AB1010" s="3">
        <v>9.0</v>
      </c>
      <c r="AC1010" s="3">
        <v>4.5</v>
      </c>
      <c r="AD1010" s="3">
        <v>0.47</v>
      </c>
      <c r="AE1010" s="3">
        <v>10.8</v>
      </c>
      <c r="AF1010" s="3">
        <v>14.0</v>
      </c>
      <c r="AG1010" s="3">
        <v>1.0</v>
      </c>
      <c r="AH1010" s="3">
        <v>33.3</v>
      </c>
      <c r="AI1010" s="3">
        <v>0.0</v>
      </c>
      <c r="AJ1010" s="3">
        <v>0.0</v>
      </c>
      <c r="AK1010" s="3">
        <v>0.0</v>
      </c>
      <c r="AL1010" s="3">
        <v>0.0</v>
      </c>
      <c r="AM1010" s="3">
        <v>0.0</v>
      </c>
      <c r="AN1010" s="3">
        <v>1.0</v>
      </c>
      <c r="AO1010" s="3">
        <v>60.4</v>
      </c>
      <c r="AP1010" s="3" t="s">
        <v>4780</v>
      </c>
    </row>
    <row r="1011">
      <c r="A1011" s="3" t="s">
        <v>5281</v>
      </c>
      <c r="B1011" s="3">
        <v>2017.0</v>
      </c>
      <c r="C1011" s="3" t="s">
        <v>5026</v>
      </c>
      <c r="D1011" s="3" t="s">
        <v>17</v>
      </c>
      <c r="E1011" s="3">
        <v>6.0</v>
      </c>
      <c r="F1011" s="3">
        <v>12.0</v>
      </c>
      <c r="G1011" s="3">
        <v>5.0</v>
      </c>
      <c r="H1011" s="3">
        <v>41.7</v>
      </c>
      <c r="I1011" s="3">
        <v>43.0</v>
      </c>
      <c r="J1011" s="3">
        <v>8.6</v>
      </c>
      <c r="K1011" s="3">
        <v>0.0</v>
      </c>
      <c r="L1011" s="3">
        <v>51.8</v>
      </c>
      <c r="M1011" s="3">
        <v>52.0</v>
      </c>
      <c r="N1011" s="3">
        <v>50.3</v>
      </c>
      <c r="O1011" s="3">
        <v>65.9</v>
      </c>
      <c r="P1011" s="3" t="s">
        <v>4777</v>
      </c>
      <c r="Q1011" s="3">
        <v>121.0</v>
      </c>
      <c r="R1011" s="3">
        <v>113.0</v>
      </c>
      <c r="S1011" s="3">
        <v>93.4</v>
      </c>
      <c r="T1011" s="3">
        <v>0.0</v>
      </c>
      <c r="U1011" s="3">
        <v>0.0</v>
      </c>
      <c r="V1011" s="3">
        <v>23.0</v>
      </c>
      <c r="W1011" s="3">
        <v>19.0</v>
      </c>
      <c r="X1011" s="3">
        <v>97.0</v>
      </c>
      <c r="Y1011" s="3">
        <v>80.2</v>
      </c>
      <c r="Z1011" s="3">
        <v>1.0</v>
      </c>
      <c r="AA1011" s="3">
        <v>0.8</v>
      </c>
      <c r="AB1011" s="3">
        <v>8.0</v>
      </c>
      <c r="AC1011" s="3">
        <v>1.6</v>
      </c>
      <c r="AD1011" s="3">
        <v>0.38</v>
      </c>
      <c r="AE1011" s="3">
        <v>16.1</v>
      </c>
      <c r="AF1011" s="3">
        <v>13.0</v>
      </c>
      <c r="AG1011" s="3">
        <v>1.0</v>
      </c>
      <c r="AH1011" s="3">
        <v>16.7</v>
      </c>
      <c r="AI1011" s="3">
        <v>4.0</v>
      </c>
      <c r="AJ1011" s="3">
        <v>1.0</v>
      </c>
      <c r="AK1011" s="3">
        <v>1.0</v>
      </c>
      <c r="AL1011" s="3">
        <v>0.0</v>
      </c>
      <c r="AM1011" s="3">
        <v>0.0</v>
      </c>
      <c r="AN1011" s="3">
        <v>3.0</v>
      </c>
      <c r="AO1011" s="3">
        <v>17.0</v>
      </c>
      <c r="AP1011" s="3" t="s">
        <v>4792</v>
      </c>
    </row>
    <row r="1012">
      <c r="A1012" s="3" t="s">
        <v>5147</v>
      </c>
      <c r="B1012" s="3">
        <v>2020.0</v>
      </c>
      <c r="C1012" s="3" t="s">
        <v>4784</v>
      </c>
      <c r="D1012" s="3" t="s">
        <v>17</v>
      </c>
      <c r="E1012" s="3">
        <v>3.0</v>
      </c>
      <c r="F1012" s="3">
        <v>3.0</v>
      </c>
      <c r="G1012" s="3">
        <v>2.0</v>
      </c>
      <c r="H1012" s="3">
        <v>66.7</v>
      </c>
      <c r="I1012" s="3">
        <v>20.0</v>
      </c>
      <c r="J1012" s="3">
        <v>10.0</v>
      </c>
      <c r="K1012" s="3">
        <v>0.0</v>
      </c>
      <c r="L1012" s="3">
        <v>51.8</v>
      </c>
      <c r="M1012" s="3">
        <v>51.7</v>
      </c>
      <c r="N1012" s="3">
        <v>39.5</v>
      </c>
      <c r="O1012" s="3">
        <v>66.8</v>
      </c>
      <c r="P1012" s="3" t="s">
        <v>4777</v>
      </c>
      <c r="Q1012" s="3">
        <v>47.0</v>
      </c>
      <c r="R1012" s="3">
        <v>43.0</v>
      </c>
      <c r="S1012" s="3">
        <v>91.5</v>
      </c>
      <c r="T1012" s="3">
        <v>0.0</v>
      </c>
      <c r="U1012" s="3">
        <v>0.0</v>
      </c>
      <c r="V1012" s="3">
        <v>39.0</v>
      </c>
      <c r="W1012" s="3">
        <v>83.0</v>
      </c>
      <c r="X1012" s="3">
        <v>8.0</v>
      </c>
      <c r="Y1012" s="3">
        <v>17.0</v>
      </c>
      <c r="Z1012" s="3">
        <v>0.0</v>
      </c>
      <c r="AA1012" s="3">
        <v>0.0</v>
      </c>
      <c r="AB1012" s="3">
        <v>7.0</v>
      </c>
      <c r="AC1012" s="3">
        <v>3.5</v>
      </c>
      <c r="AD1012" s="3">
        <v>0.47</v>
      </c>
      <c r="AE1012" s="3">
        <v>6.7</v>
      </c>
      <c r="AF1012" s="3">
        <v>10.0</v>
      </c>
      <c r="AG1012" s="3">
        <v>1.0</v>
      </c>
      <c r="AH1012" s="3">
        <v>33.3</v>
      </c>
      <c r="AI1012" s="3">
        <v>0.0</v>
      </c>
      <c r="AJ1012" s="3">
        <v>0.0</v>
      </c>
      <c r="AK1012" s="3">
        <v>0.0</v>
      </c>
      <c r="AL1012" s="3">
        <v>0.0</v>
      </c>
      <c r="AM1012" s="3">
        <v>0.0</v>
      </c>
      <c r="AN1012" s="3">
        <v>0.0</v>
      </c>
      <c r="AO1012" s="3">
        <v>85.4</v>
      </c>
      <c r="AP1012" s="3" t="s">
        <v>4780</v>
      </c>
    </row>
    <row r="1013">
      <c r="A1013" s="3" t="s">
        <v>5282</v>
      </c>
      <c r="B1013" s="3">
        <v>2020.0</v>
      </c>
      <c r="C1013" s="3" t="s">
        <v>4880</v>
      </c>
      <c r="D1013" s="3" t="s">
        <v>17</v>
      </c>
      <c r="E1013" s="3">
        <v>9.0</v>
      </c>
      <c r="F1013" s="3">
        <v>16.0</v>
      </c>
      <c r="G1013" s="3">
        <v>11.0</v>
      </c>
      <c r="H1013" s="3">
        <v>68.8</v>
      </c>
      <c r="I1013" s="3">
        <v>121.0</v>
      </c>
      <c r="J1013" s="3">
        <v>11.0</v>
      </c>
      <c r="K1013" s="3">
        <v>0.0</v>
      </c>
      <c r="L1013" s="3">
        <v>51.7</v>
      </c>
      <c r="M1013" s="3">
        <v>50.8</v>
      </c>
      <c r="N1013" s="3">
        <v>51.7</v>
      </c>
      <c r="O1013" s="3">
        <v>68.5</v>
      </c>
      <c r="P1013" s="3">
        <v>66.9</v>
      </c>
      <c r="Q1013" s="3">
        <v>180.0</v>
      </c>
      <c r="R1013" s="3">
        <v>171.0</v>
      </c>
      <c r="S1013" s="3">
        <v>95.0</v>
      </c>
      <c r="T1013" s="3">
        <v>2.0</v>
      </c>
      <c r="U1013" s="3">
        <v>1.1</v>
      </c>
      <c r="V1013" s="3">
        <v>15.0</v>
      </c>
      <c r="W1013" s="3">
        <v>8.3</v>
      </c>
      <c r="X1013" s="3">
        <v>147.0</v>
      </c>
      <c r="Y1013" s="3">
        <v>81.7</v>
      </c>
      <c r="Z1013" s="3">
        <v>18.0</v>
      </c>
      <c r="AA1013" s="3">
        <v>10.0</v>
      </c>
      <c r="AB1013" s="3">
        <v>56.0</v>
      </c>
      <c r="AC1013" s="3">
        <v>5.1</v>
      </c>
      <c r="AD1013" s="3">
        <v>0.71</v>
      </c>
      <c r="AE1013" s="3">
        <v>6.9</v>
      </c>
      <c r="AF1013" s="3">
        <v>41.0</v>
      </c>
      <c r="AG1013" s="3">
        <v>2.0</v>
      </c>
      <c r="AH1013" s="3">
        <v>15.4</v>
      </c>
      <c r="AI1013" s="3">
        <v>2.0</v>
      </c>
      <c r="AJ1013" s="3">
        <v>1.0</v>
      </c>
      <c r="AK1013" s="3">
        <v>0.0</v>
      </c>
      <c r="AL1013" s="3">
        <v>0.0</v>
      </c>
      <c r="AM1013" s="3">
        <v>0.0</v>
      </c>
      <c r="AN1013" s="3">
        <v>4.0</v>
      </c>
      <c r="AO1013" s="3">
        <v>90.9</v>
      </c>
      <c r="AP1013" s="3" t="s">
        <v>4792</v>
      </c>
    </row>
    <row r="1014">
      <c r="A1014" s="3" t="s">
        <v>1441</v>
      </c>
      <c r="B1014" s="3">
        <v>2019.0</v>
      </c>
      <c r="C1014" s="3" t="s">
        <v>4880</v>
      </c>
      <c r="D1014" s="3" t="s">
        <v>17</v>
      </c>
      <c r="E1014" s="3">
        <v>11.0</v>
      </c>
      <c r="F1014" s="3">
        <v>26.0</v>
      </c>
      <c r="G1014" s="3">
        <v>14.0</v>
      </c>
      <c r="H1014" s="3">
        <v>53.8</v>
      </c>
      <c r="I1014" s="3">
        <v>97.0</v>
      </c>
      <c r="J1014" s="3">
        <v>6.9</v>
      </c>
      <c r="K1014" s="3">
        <v>0.0</v>
      </c>
      <c r="L1014" s="3">
        <v>51.7</v>
      </c>
      <c r="M1014" s="3">
        <v>51.3</v>
      </c>
      <c r="N1014" s="3">
        <v>68.7</v>
      </c>
      <c r="O1014" s="3">
        <v>83.3</v>
      </c>
      <c r="P1014" s="3" t="s">
        <v>4777</v>
      </c>
      <c r="Q1014" s="3">
        <v>188.0</v>
      </c>
      <c r="R1014" s="3">
        <v>176.0</v>
      </c>
      <c r="S1014" s="3">
        <v>93.6</v>
      </c>
      <c r="T1014" s="3">
        <v>0.0</v>
      </c>
      <c r="U1014" s="3">
        <v>0.0</v>
      </c>
      <c r="V1014" s="3">
        <v>171.0</v>
      </c>
      <c r="W1014" s="3">
        <v>91.0</v>
      </c>
      <c r="X1014" s="3">
        <v>17.0</v>
      </c>
      <c r="Y1014" s="3">
        <v>9.0</v>
      </c>
      <c r="Z1014" s="3">
        <v>0.0</v>
      </c>
      <c r="AA1014" s="3">
        <v>0.0</v>
      </c>
      <c r="AB1014" s="3">
        <v>96.0</v>
      </c>
      <c r="AC1014" s="3">
        <v>6.9</v>
      </c>
      <c r="AD1014" s="3">
        <v>0.55</v>
      </c>
      <c r="AE1014" s="3">
        <v>6.3</v>
      </c>
      <c r="AF1014" s="3">
        <v>23.0</v>
      </c>
      <c r="AG1014" s="3">
        <v>0.0</v>
      </c>
      <c r="AH1014" s="3">
        <v>0.0</v>
      </c>
      <c r="AI1014" s="3">
        <v>4.0</v>
      </c>
      <c r="AJ1014" s="3">
        <v>1.0</v>
      </c>
      <c r="AK1014" s="3">
        <v>0.0</v>
      </c>
      <c r="AL1014" s="3">
        <v>0.0</v>
      </c>
      <c r="AM1014" s="3">
        <v>2.0</v>
      </c>
      <c r="AN1014" s="3">
        <v>2.0</v>
      </c>
      <c r="AO1014" s="3">
        <v>62.5</v>
      </c>
      <c r="AP1014" s="3" t="s">
        <v>4815</v>
      </c>
    </row>
    <row r="1015">
      <c r="A1015" s="3" t="s">
        <v>3787</v>
      </c>
      <c r="B1015" s="3">
        <v>2021.0</v>
      </c>
      <c r="C1015" s="3" t="s">
        <v>4973</v>
      </c>
      <c r="D1015" s="3" t="s">
        <v>17</v>
      </c>
      <c r="E1015" s="3">
        <v>4.0</v>
      </c>
      <c r="F1015" s="3">
        <v>3.0</v>
      </c>
      <c r="G1015" s="3">
        <v>1.0</v>
      </c>
      <c r="H1015" s="3">
        <v>33.3</v>
      </c>
      <c r="I1015" s="3">
        <v>5.0</v>
      </c>
      <c r="J1015" s="3">
        <v>5.0</v>
      </c>
      <c r="K1015" s="3">
        <v>0.0</v>
      </c>
      <c r="L1015" s="3">
        <v>51.7</v>
      </c>
      <c r="M1015" s="3">
        <v>53.6</v>
      </c>
      <c r="N1015" s="3">
        <v>66.7</v>
      </c>
      <c r="O1015" s="3">
        <v>61.0</v>
      </c>
      <c r="P1015" s="3" t="s">
        <v>4777</v>
      </c>
      <c r="Q1015" s="3">
        <v>19.0</v>
      </c>
      <c r="R1015" s="3">
        <v>18.0</v>
      </c>
      <c r="S1015" s="3">
        <v>94.7</v>
      </c>
      <c r="T1015" s="3">
        <v>0.0</v>
      </c>
      <c r="U1015" s="3">
        <v>0.0</v>
      </c>
      <c r="V1015" s="3">
        <v>0.0</v>
      </c>
      <c r="W1015" s="3">
        <v>0.0</v>
      </c>
      <c r="X1015" s="3">
        <v>19.0</v>
      </c>
      <c r="Y1015" s="3">
        <v>100.0</v>
      </c>
      <c r="Z1015" s="3">
        <v>0.0</v>
      </c>
      <c r="AA1015" s="3">
        <v>0.0</v>
      </c>
      <c r="AB1015" s="3">
        <v>0.0</v>
      </c>
      <c r="AC1015" s="3">
        <v>0.0</v>
      </c>
      <c r="AD1015" s="3">
        <v>0.28</v>
      </c>
      <c r="AE1015" s="3">
        <v>5.0</v>
      </c>
      <c r="AF1015" s="3">
        <v>5.0</v>
      </c>
      <c r="AG1015" s="3">
        <v>0.0</v>
      </c>
      <c r="AH1015" s="3">
        <v>0.0</v>
      </c>
      <c r="AI1015" s="3">
        <v>1.0</v>
      </c>
      <c r="AJ1015" s="3">
        <v>0.0</v>
      </c>
      <c r="AK1015" s="3">
        <v>0.0</v>
      </c>
      <c r="AL1015" s="3">
        <v>0.0</v>
      </c>
      <c r="AM1015" s="3">
        <v>0.0</v>
      </c>
      <c r="AN1015" s="3">
        <v>0.0</v>
      </c>
      <c r="AO1015" s="3">
        <v>42.4</v>
      </c>
      <c r="AP1015" s="3" t="s">
        <v>4780</v>
      </c>
    </row>
    <row r="1016">
      <c r="A1016" s="3" t="s">
        <v>1424</v>
      </c>
      <c r="B1016" s="3">
        <v>2020.0</v>
      </c>
      <c r="C1016" s="3" t="s">
        <v>4909</v>
      </c>
      <c r="D1016" s="3" t="s">
        <v>17</v>
      </c>
      <c r="E1016" s="3">
        <v>6.0</v>
      </c>
      <c r="F1016" s="3">
        <v>29.0</v>
      </c>
      <c r="G1016" s="3">
        <v>11.0</v>
      </c>
      <c r="H1016" s="3">
        <v>37.9</v>
      </c>
      <c r="I1016" s="3">
        <v>100.0</v>
      </c>
      <c r="J1016" s="3">
        <v>9.1</v>
      </c>
      <c r="K1016" s="3">
        <v>0.0</v>
      </c>
      <c r="L1016" s="3">
        <v>51.6</v>
      </c>
      <c r="M1016" s="3">
        <v>50.0</v>
      </c>
      <c r="N1016" s="3">
        <v>16.1</v>
      </c>
      <c r="O1016" s="3">
        <v>69.5</v>
      </c>
      <c r="P1016" s="3">
        <v>54.1</v>
      </c>
      <c r="Q1016" s="3">
        <v>158.0</v>
      </c>
      <c r="R1016" s="3">
        <v>148.0</v>
      </c>
      <c r="S1016" s="3">
        <v>93.7</v>
      </c>
      <c r="T1016" s="3">
        <v>1.0</v>
      </c>
      <c r="U1016" s="3">
        <v>0.6</v>
      </c>
      <c r="V1016" s="3">
        <v>26.0</v>
      </c>
      <c r="W1016" s="3">
        <v>16.5</v>
      </c>
      <c r="X1016" s="3">
        <v>132.0</v>
      </c>
      <c r="Y1016" s="3">
        <v>83.5</v>
      </c>
      <c r="Z1016" s="3">
        <v>0.0</v>
      </c>
      <c r="AA1016" s="3">
        <v>0.0</v>
      </c>
      <c r="AB1016" s="3">
        <v>26.0</v>
      </c>
      <c r="AC1016" s="3">
        <v>2.4</v>
      </c>
      <c r="AD1016" s="3">
        <v>0.68</v>
      </c>
      <c r="AE1016" s="3">
        <v>12.9</v>
      </c>
      <c r="AF1016" s="3">
        <v>27.0</v>
      </c>
      <c r="AG1016" s="3">
        <v>6.0</v>
      </c>
      <c r="AH1016" s="3">
        <v>35.3</v>
      </c>
      <c r="AI1016" s="3">
        <v>3.0</v>
      </c>
      <c r="AJ1016" s="3">
        <v>0.0</v>
      </c>
      <c r="AK1016" s="3">
        <v>3.0</v>
      </c>
      <c r="AL1016" s="3">
        <v>0.0</v>
      </c>
      <c r="AM1016" s="3">
        <v>1.0</v>
      </c>
      <c r="AN1016" s="3">
        <v>7.0</v>
      </c>
      <c r="AO1016" s="3">
        <v>8.5</v>
      </c>
      <c r="AP1016" s="3" t="s">
        <v>4780</v>
      </c>
    </row>
    <row r="1017">
      <c r="A1017" s="3" t="s">
        <v>5143</v>
      </c>
      <c r="B1017" s="3">
        <v>2017.0</v>
      </c>
      <c r="C1017" s="3" t="s">
        <v>4796</v>
      </c>
      <c r="D1017" s="3" t="s">
        <v>17</v>
      </c>
      <c r="E1017" s="3">
        <v>9.0</v>
      </c>
      <c r="F1017" s="3">
        <v>13.0</v>
      </c>
      <c r="G1017" s="3">
        <v>3.0</v>
      </c>
      <c r="H1017" s="3">
        <v>23.1</v>
      </c>
      <c r="I1017" s="3">
        <v>27.0</v>
      </c>
      <c r="J1017" s="3">
        <v>9.0</v>
      </c>
      <c r="K1017" s="3">
        <v>1.0</v>
      </c>
      <c r="L1017" s="3">
        <v>51.6</v>
      </c>
      <c r="M1017" s="3">
        <v>49.9</v>
      </c>
      <c r="N1017" s="3">
        <v>39.5</v>
      </c>
      <c r="O1017" s="3">
        <v>68.2</v>
      </c>
      <c r="P1017" s="3" t="s">
        <v>4777</v>
      </c>
      <c r="Q1017" s="3">
        <v>67.0</v>
      </c>
      <c r="R1017" s="3">
        <v>65.0</v>
      </c>
      <c r="S1017" s="3">
        <v>97.0</v>
      </c>
      <c r="T1017" s="3">
        <v>0.0</v>
      </c>
      <c r="U1017" s="3">
        <v>0.0</v>
      </c>
      <c r="V1017" s="3">
        <v>64.0</v>
      </c>
      <c r="W1017" s="3">
        <v>95.5</v>
      </c>
      <c r="X1017" s="3">
        <v>3.0</v>
      </c>
      <c r="Y1017" s="3">
        <v>4.5</v>
      </c>
      <c r="Z1017" s="3">
        <v>0.0</v>
      </c>
      <c r="AA1017" s="3">
        <v>0.0</v>
      </c>
      <c r="AB1017" s="3">
        <v>6.0</v>
      </c>
      <c r="AC1017" s="3">
        <v>2.0</v>
      </c>
      <c r="AD1017" s="3">
        <v>0.42</v>
      </c>
      <c r="AE1017" s="3">
        <v>11.9</v>
      </c>
      <c r="AF1017" s="3">
        <v>13.0</v>
      </c>
      <c r="AG1017" s="3">
        <v>1.0</v>
      </c>
      <c r="AH1017" s="3">
        <v>25.0</v>
      </c>
      <c r="AI1017" s="3">
        <v>2.0</v>
      </c>
      <c r="AJ1017" s="3">
        <v>0.0</v>
      </c>
      <c r="AK1017" s="3">
        <v>0.0</v>
      </c>
      <c r="AL1017" s="3">
        <v>0.0</v>
      </c>
      <c r="AM1017" s="3">
        <v>0.0</v>
      </c>
      <c r="AN1017" s="3">
        <v>3.0</v>
      </c>
      <c r="AO1017" s="3">
        <v>65.2</v>
      </c>
      <c r="AP1017" s="3" t="s">
        <v>4780</v>
      </c>
    </row>
    <row r="1018">
      <c r="A1018" s="3" t="s">
        <v>2036</v>
      </c>
      <c r="B1018" s="3">
        <v>2018.0</v>
      </c>
      <c r="C1018" s="3" t="s">
        <v>4880</v>
      </c>
      <c r="D1018" s="3" t="s">
        <v>17</v>
      </c>
      <c r="E1018" s="3">
        <v>12.0</v>
      </c>
      <c r="F1018" s="3">
        <v>22.0</v>
      </c>
      <c r="G1018" s="3">
        <v>11.0</v>
      </c>
      <c r="H1018" s="3">
        <v>50.0</v>
      </c>
      <c r="I1018" s="3">
        <v>102.0</v>
      </c>
      <c r="J1018" s="3">
        <v>9.3</v>
      </c>
      <c r="K1018" s="3">
        <v>0.0</v>
      </c>
      <c r="L1018" s="3">
        <v>51.4</v>
      </c>
      <c r="M1018" s="3">
        <v>47.5</v>
      </c>
      <c r="N1018" s="3">
        <v>49.5</v>
      </c>
      <c r="O1018" s="3">
        <v>68.2</v>
      </c>
      <c r="P1018" s="3">
        <v>70.7</v>
      </c>
      <c r="Q1018" s="3">
        <v>248.0</v>
      </c>
      <c r="R1018" s="3">
        <v>232.0</v>
      </c>
      <c r="S1018" s="3">
        <v>93.5</v>
      </c>
      <c r="T1018" s="3">
        <v>2.0</v>
      </c>
      <c r="U1018" s="3">
        <v>0.8</v>
      </c>
      <c r="V1018" s="3">
        <v>30.0</v>
      </c>
      <c r="W1018" s="3">
        <v>12.1</v>
      </c>
      <c r="X1018" s="3">
        <v>217.0</v>
      </c>
      <c r="Y1018" s="3">
        <v>87.5</v>
      </c>
      <c r="Z1018" s="3">
        <v>1.0</v>
      </c>
      <c r="AA1018" s="3">
        <v>0.4</v>
      </c>
      <c r="AB1018" s="3">
        <v>51.0</v>
      </c>
      <c r="AC1018" s="3">
        <v>4.6</v>
      </c>
      <c r="AD1018" s="3">
        <v>0.44</v>
      </c>
      <c r="AE1018" s="3">
        <v>11.4</v>
      </c>
      <c r="AF1018" s="3">
        <v>20.0</v>
      </c>
      <c r="AG1018" s="3">
        <v>1.0</v>
      </c>
      <c r="AH1018" s="3">
        <v>8.3</v>
      </c>
      <c r="AI1018" s="3">
        <v>3.0</v>
      </c>
      <c r="AJ1018" s="3">
        <v>0.0</v>
      </c>
      <c r="AK1018" s="3">
        <v>4.0</v>
      </c>
      <c r="AL1018" s="3">
        <v>0.0</v>
      </c>
      <c r="AM1018" s="3">
        <v>2.0</v>
      </c>
      <c r="AN1018" s="3">
        <v>6.0</v>
      </c>
      <c r="AO1018" s="3">
        <v>23.5</v>
      </c>
      <c r="AP1018" s="3" t="s">
        <v>4780</v>
      </c>
    </row>
    <row r="1019">
      <c r="A1019" s="3" t="s">
        <v>5283</v>
      </c>
      <c r="B1019" s="3">
        <v>2020.0</v>
      </c>
      <c r="C1019" s="3" t="s">
        <v>4880</v>
      </c>
      <c r="D1019" s="3" t="s">
        <v>17</v>
      </c>
      <c r="E1019" s="3">
        <v>6.0</v>
      </c>
      <c r="F1019" s="3">
        <v>4.0</v>
      </c>
      <c r="G1019" s="3">
        <v>2.0</v>
      </c>
      <c r="H1019" s="3">
        <v>50.0</v>
      </c>
      <c r="I1019" s="3">
        <v>11.0</v>
      </c>
      <c r="J1019" s="3">
        <v>5.5</v>
      </c>
      <c r="K1019" s="3">
        <v>0.0</v>
      </c>
      <c r="L1019" s="3">
        <v>51.4</v>
      </c>
      <c r="M1019" s="3">
        <v>50.6</v>
      </c>
      <c r="N1019" s="3">
        <v>31.6</v>
      </c>
      <c r="O1019" s="3">
        <v>62.9</v>
      </c>
      <c r="P1019" s="3" t="s">
        <v>4777</v>
      </c>
      <c r="Q1019" s="3">
        <v>47.0</v>
      </c>
      <c r="R1019" s="3">
        <v>46.0</v>
      </c>
      <c r="S1019" s="3">
        <v>97.9</v>
      </c>
      <c r="T1019" s="3">
        <v>0.0</v>
      </c>
      <c r="U1019" s="3">
        <v>0.0</v>
      </c>
      <c r="V1019" s="3">
        <v>13.0</v>
      </c>
      <c r="W1019" s="3">
        <v>27.7</v>
      </c>
      <c r="X1019" s="3">
        <v>33.0</v>
      </c>
      <c r="Y1019" s="3">
        <v>70.2</v>
      </c>
      <c r="Z1019" s="3">
        <v>1.0</v>
      </c>
      <c r="AA1019" s="3">
        <v>2.1</v>
      </c>
      <c r="AB1019" s="3">
        <v>9.0</v>
      </c>
      <c r="AC1019" s="3">
        <v>4.5</v>
      </c>
      <c r="AD1019" s="3">
        <v>0.24</v>
      </c>
      <c r="AE1019" s="3">
        <v>9.8</v>
      </c>
      <c r="AF1019" s="3">
        <v>6.0</v>
      </c>
      <c r="AG1019" s="3">
        <v>1.0</v>
      </c>
      <c r="AH1019" s="3">
        <v>33.3</v>
      </c>
      <c r="AI1019" s="3">
        <v>0.0</v>
      </c>
      <c r="AJ1019" s="3">
        <v>0.0</v>
      </c>
      <c r="AK1019" s="3">
        <v>1.0</v>
      </c>
      <c r="AL1019" s="3">
        <v>0.0</v>
      </c>
      <c r="AM1019" s="3">
        <v>0.0</v>
      </c>
      <c r="AN1019" s="3">
        <v>1.0</v>
      </c>
      <c r="AO1019" s="3">
        <v>16.7</v>
      </c>
      <c r="AP1019" s="3" t="s">
        <v>4780</v>
      </c>
    </row>
    <row r="1020">
      <c r="A1020" s="3" t="s">
        <v>5031</v>
      </c>
      <c r="B1020" s="3">
        <v>2019.0</v>
      </c>
      <c r="C1020" s="3" t="s">
        <v>4794</v>
      </c>
      <c r="D1020" s="3" t="s">
        <v>17</v>
      </c>
      <c r="E1020" s="3">
        <v>9.0</v>
      </c>
      <c r="F1020" s="3">
        <v>30.0</v>
      </c>
      <c r="G1020" s="3">
        <v>19.0</v>
      </c>
      <c r="H1020" s="3">
        <v>63.3</v>
      </c>
      <c r="I1020" s="3">
        <v>171.0</v>
      </c>
      <c r="J1020" s="3">
        <v>9.0</v>
      </c>
      <c r="K1020" s="3">
        <v>0.0</v>
      </c>
      <c r="L1020" s="3">
        <v>51.3</v>
      </c>
      <c r="M1020" s="3">
        <v>50.9</v>
      </c>
      <c r="N1020" s="3">
        <v>33.4</v>
      </c>
      <c r="O1020" s="3">
        <v>72.5</v>
      </c>
      <c r="P1020" s="3" t="s">
        <v>4777</v>
      </c>
      <c r="Q1020" s="3">
        <v>209.0</v>
      </c>
      <c r="R1020" s="3">
        <v>198.0</v>
      </c>
      <c r="S1020" s="3">
        <v>94.7</v>
      </c>
      <c r="T1020" s="3">
        <v>0.0</v>
      </c>
      <c r="U1020" s="3">
        <v>0.0</v>
      </c>
      <c r="V1020" s="3">
        <v>66.0</v>
      </c>
      <c r="W1020" s="3">
        <v>31.6</v>
      </c>
      <c r="X1020" s="3">
        <v>143.0</v>
      </c>
      <c r="Y1020" s="3">
        <v>68.4</v>
      </c>
      <c r="Z1020" s="3">
        <v>0.0</v>
      </c>
      <c r="AA1020" s="3">
        <v>0.0</v>
      </c>
      <c r="AB1020" s="3">
        <v>116.0</v>
      </c>
      <c r="AC1020" s="3">
        <v>6.1</v>
      </c>
      <c r="AD1020" s="3">
        <v>0.86</v>
      </c>
      <c r="AE1020" s="3">
        <v>6.2</v>
      </c>
      <c r="AF1020" s="3">
        <v>19.0</v>
      </c>
      <c r="AG1020" s="3">
        <v>5.0</v>
      </c>
      <c r="AH1020" s="3">
        <v>20.8</v>
      </c>
      <c r="AI1020" s="3">
        <v>2.0</v>
      </c>
      <c r="AJ1020" s="3">
        <v>1.0</v>
      </c>
      <c r="AK1020" s="3">
        <v>0.0</v>
      </c>
      <c r="AL1020" s="3">
        <v>0.0</v>
      </c>
      <c r="AM1020" s="3">
        <v>2.0</v>
      </c>
      <c r="AN1020" s="3">
        <v>8.0</v>
      </c>
      <c r="AO1020" s="3">
        <v>78.6</v>
      </c>
      <c r="AP1020" s="3" t="s">
        <v>4780</v>
      </c>
    </row>
    <row r="1021">
      <c r="A1021" s="3" t="s">
        <v>5031</v>
      </c>
      <c r="B1021" s="3">
        <v>2020.0</v>
      </c>
      <c r="C1021" s="3" t="s">
        <v>4794</v>
      </c>
      <c r="D1021" s="3" t="s">
        <v>17</v>
      </c>
      <c r="E1021" s="3">
        <v>10.0</v>
      </c>
      <c r="F1021" s="3">
        <v>23.0</v>
      </c>
      <c r="G1021" s="3">
        <v>10.0</v>
      </c>
      <c r="H1021" s="3">
        <v>43.5</v>
      </c>
      <c r="I1021" s="3">
        <v>88.0</v>
      </c>
      <c r="J1021" s="3">
        <v>8.8</v>
      </c>
      <c r="K1021" s="3">
        <v>1.0</v>
      </c>
      <c r="L1021" s="3">
        <v>51.3</v>
      </c>
      <c r="M1021" s="3">
        <v>50.7</v>
      </c>
      <c r="N1021" s="3">
        <v>47.1</v>
      </c>
      <c r="O1021" s="3">
        <v>67.9</v>
      </c>
      <c r="P1021" s="3" t="s">
        <v>4777</v>
      </c>
      <c r="Q1021" s="3">
        <v>229.0</v>
      </c>
      <c r="R1021" s="3">
        <v>218.0</v>
      </c>
      <c r="S1021" s="3">
        <v>95.2</v>
      </c>
      <c r="T1021" s="3">
        <v>0.0</v>
      </c>
      <c r="U1021" s="3">
        <v>0.0</v>
      </c>
      <c r="V1021" s="3">
        <v>50.0</v>
      </c>
      <c r="W1021" s="3">
        <v>21.8</v>
      </c>
      <c r="X1021" s="3">
        <v>179.0</v>
      </c>
      <c r="Y1021" s="3">
        <v>78.2</v>
      </c>
      <c r="Z1021" s="3">
        <v>0.0</v>
      </c>
      <c r="AA1021" s="3">
        <v>0.0</v>
      </c>
      <c r="AB1021" s="3">
        <v>25.0</v>
      </c>
      <c r="AC1021" s="3">
        <v>2.5</v>
      </c>
      <c r="AD1021" s="3">
        <v>0.4</v>
      </c>
      <c r="AE1021" s="3">
        <v>9.7</v>
      </c>
      <c r="AF1021" s="3">
        <v>16.0</v>
      </c>
      <c r="AG1021" s="3">
        <v>2.0</v>
      </c>
      <c r="AH1021" s="3">
        <v>16.7</v>
      </c>
      <c r="AI1021" s="3">
        <v>7.0</v>
      </c>
      <c r="AJ1021" s="3">
        <v>3.0</v>
      </c>
      <c r="AK1021" s="3">
        <v>2.0</v>
      </c>
      <c r="AL1021" s="3">
        <v>0.0</v>
      </c>
      <c r="AM1021" s="3">
        <v>1.0</v>
      </c>
      <c r="AN1021" s="3">
        <v>7.0</v>
      </c>
      <c r="AO1021" s="3">
        <v>32.5</v>
      </c>
      <c r="AP1021" s="3" t="s">
        <v>4778</v>
      </c>
    </row>
    <row r="1022">
      <c r="A1022" s="3" t="s">
        <v>5093</v>
      </c>
      <c r="B1022" s="3">
        <v>2016.0</v>
      </c>
      <c r="C1022" s="3" t="s">
        <v>4789</v>
      </c>
      <c r="D1022" s="3" t="s">
        <v>17</v>
      </c>
      <c r="E1022" s="3">
        <v>7.0</v>
      </c>
      <c r="F1022" s="3">
        <v>5.0</v>
      </c>
      <c r="G1022" s="3">
        <v>1.0</v>
      </c>
      <c r="H1022" s="3">
        <v>20.0</v>
      </c>
      <c r="I1022" s="3">
        <v>20.0</v>
      </c>
      <c r="J1022" s="3">
        <v>20.0</v>
      </c>
      <c r="K1022" s="3">
        <v>0.0</v>
      </c>
      <c r="L1022" s="3">
        <v>51.2</v>
      </c>
      <c r="M1022" s="3">
        <v>48.0</v>
      </c>
      <c r="N1022" s="3">
        <v>24.5</v>
      </c>
      <c r="O1022" s="3">
        <v>61.0</v>
      </c>
      <c r="P1022" s="3" t="s">
        <v>4777</v>
      </c>
      <c r="Q1022" s="3">
        <v>71.0</v>
      </c>
      <c r="R1022" s="3">
        <v>67.0</v>
      </c>
      <c r="S1022" s="3">
        <v>94.4</v>
      </c>
      <c r="T1022" s="3">
        <v>0.0</v>
      </c>
      <c r="U1022" s="3">
        <v>0.0</v>
      </c>
      <c r="V1022" s="3">
        <v>0.0</v>
      </c>
      <c r="W1022" s="3">
        <v>0.0</v>
      </c>
      <c r="X1022" s="3">
        <v>71.0</v>
      </c>
      <c r="Y1022" s="3">
        <v>100.0</v>
      </c>
      <c r="Z1022" s="3">
        <v>0.0</v>
      </c>
      <c r="AA1022" s="3">
        <v>0.0</v>
      </c>
      <c r="AB1022" s="3">
        <v>13.0</v>
      </c>
      <c r="AC1022" s="3">
        <v>13.0</v>
      </c>
      <c r="AD1022" s="3">
        <v>0.3</v>
      </c>
      <c r="AE1022" s="3">
        <v>21.2</v>
      </c>
      <c r="AF1022" s="3">
        <v>20.0</v>
      </c>
      <c r="AG1022" s="3">
        <v>1.0</v>
      </c>
      <c r="AH1022" s="3">
        <v>50.0</v>
      </c>
      <c r="AI1022" s="3">
        <v>0.0</v>
      </c>
      <c r="AJ1022" s="3">
        <v>0.0</v>
      </c>
      <c r="AK1022" s="3">
        <v>0.0</v>
      </c>
      <c r="AL1022" s="3">
        <v>0.0</v>
      </c>
      <c r="AM1022" s="3">
        <v>0.0</v>
      </c>
      <c r="AN1022" s="3">
        <v>1.0</v>
      </c>
      <c r="AO1022" s="3">
        <v>43.8</v>
      </c>
      <c r="AP1022" s="3" t="s">
        <v>4780</v>
      </c>
    </row>
    <row r="1023">
      <c r="A1023" s="3" t="s">
        <v>5187</v>
      </c>
      <c r="B1023" s="3">
        <v>2016.0</v>
      </c>
      <c r="C1023" s="3" t="s">
        <v>4793</v>
      </c>
      <c r="D1023" s="3" t="s">
        <v>17</v>
      </c>
      <c r="E1023" s="3">
        <v>4.0</v>
      </c>
      <c r="F1023" s="3">
        <v>5.0</v>
      </c>
      <c r="G1023" s="3">
        <v>2.0</v>
      </c>
      <c r="H1023" s="3">
        <v>40.0</v>
      </c>
      <c r="I1023" s="3">
        <v>10.0</v>
      </c>
      <c r="J1023" s="3">
        <v>5.0</v>
      </c>
      <c r="K1023" s="3">
        <v>1.0</v>
      </c>
      <c r="L1023" s="3">
        <v>51.2</v>
      </c>
      <c r="M1023" s="3">
        <v>47.1</v>
      </c>
      <c r="N1023" s="3">
        <v>70.7</v>
      </c>
      <c r="O1023" s="3">
        <v>9.0</v>
      </c>
      <c r="P1023" s="3" t="s">
        <v>4777</v>
      </c>
      <c r="Q1023" s="3">
        <v>33.0</v>
      </c>
      <c r="R1023" s="3">
        <v>33.0</v>
      </c>
      <c r="S1023" s="3">
        <v>100.0</v>
      </c>
      <c r="T1023" s="3">
        <v>0.0</v>
      </c>
      <c r="U1023" s="3">
        <v>0.0</v>
      </c>
      <c r="V1023" s="3">
        <v>5.0</v>
      </c>
      <c r="W1023" s="3">
        <v>15.2</v>
      </c>
      <c r="X1023" s="3">
        <v>28.0</v>
      </c>
      <c r="Y1023" s="3">
        <v>84.8</v>
      </c>
      <c r="Z1023" s="3">
        <v>0.0</v>
      </c>
      <c r="AA1023" s="3">
        <v>0.0</v>
      </c>
      <c r="AB1023" s="3">
        <v>5.0</v>
      </c>
      <c r="AC1023" s="3">
        <v>2.5</v>
      </c>
      <c r="AD1023" s="3">
        <v>0.3</v>
      </c>
      <c r="AE1023" s="3">
        <v>6.8</v>
      </c>
      <c r="AF1023" s="3">
        <v>9.0</v>
      </c>
      <c r="AG1023" s="3">
        <v>0.0</v>
      </c>
      <c r="AH1023" s="3">
        <v>0.0</v>
      </c>
      <c r="AI1023" s="3">
        <v>0.0</v>
      </c>
      <c r="AJ1023" s="3">
        <v>0.0</v>
      </c>
      <c r="AK1023" s="3">
        <v>0.0</v>
      </c>
      <c r="AL1023" s="3">
        <v>1.0</v>
      </c>
      <c r="AM1023" s="3">
        <v>0.0</v>
      </c>
      <c r="AN1023" s="3">
        <v>1.0</v>
      </c>
      <c r="AO1023" s="3">
        <v>87.5</v>
      </c>
      <c r="AP1023" s="3" t="s">
        <v>4780</v>
      </c>
    </row>
    <row r="1024">
      <c r="A1024" s="3" t="s">
        <v>5225</v>
      </c>
      <c r="B1024" s="3">
        <v>2016.0</v>
      </c>
      <c r="C1024" s="3" t="s">
        <v>4776</v>
      </c>
      <c r="D1024" s="3" t="s">
        <v>17</v>
      </c>
      <c r="E1024" s="3">
        <v>8.0</v>
      </c>
      <c r="F1024" s="3">
        <v>37.0</v>
      </c>
      <c r="G1024" s="3">
        <v>18.0</v>
      </c>
      <c r="H1024" s="3">
        <v>48.6</v>
      </c>
      <c r="I1024" s="3">
        <v>201.0</v>
      </c>
      <c r="J1024" s="3">
        <v>11.2</v>
      </c>
      <c r="K1024" s="3">
        <v>1.0</v>
      </c>
      <c r="L1024" s="3">
        <v>51.0</v>
      </c>
      <c r="M1024" s="3">
        <v>50.7</v>
      </c>
      <c r="N1024" s="3">
        <v>22.9</v>
      </c>
      <c r="O1024" s="3">
        <v>70.1</v>
      </c>
      <c r="P1024" s="3" t="s">
        <v>4777</v>
      </c>
      <c r="Q1024" s="3">
        <v>143.0</v>
      </c>
      <c r="R1024" s="3">
        <v>138.0</v>
      </c>
      <c r="S1024" s="3">
        <v>96.5</v>
      </c>
      <c r="T1024" s="3">
        <v>0.0</v>
      </c>
      <c r="U1024" s="3">
        <v>0.0</v>
      </c>
      <c r="V1024" s="3">
        <v>0.0</v>
      </c>
      <c r="W1024" s="3">
        <v>0.0</v>
      </c>
      <c r="X1024" s="3">
        <v>143.0</v>
      </c>
      <c r="Y1024" s="3">
        <v>100.0</v>
      </c>
      <c r="Z1024" s="3">
        <v>0.0</v>
      </c>
      <c r="AA1024" s="3">
        <v>0.0</v>
      </c>
      <c r="AB1024" s="3">
        <v>96.0</v>
      </c>
      <c r="AC1024" s="3">
        <v>5.3</v>
      </c>
      <c r="AD1024" s="3">
        <v>1.46</v>
      </c>
      <c r="AE1024" s="3">
        <v>14.2</v>
      </c>
      <c r="AF1024" s="3">
        <v>72.0</v>
      </c>
      <c r="AG1024" s="3">
        <v>7.0</v>
      </c>
      <c r="AH1024" s="3">
        <v>28.0</v>
      </c>
      <c r="AI1024" s="3">
        <v>0.0</v>
      </c>
      <c r="AJ1024" s="3">
        <v>0.0</v>
      </c>
      <c r="AK1024" s="3">
        <v>3.0</v>
      </c>
      <c r="AL1024" s="3">
        <v>0.0</v>
      </c>
      <c r="AM1024" s="3">
        <v>5.0</v>
      </c>
      <c r="AN1024" s="3">
        <v>6.0</v>
      </c>
      <c r="AO1024" s="3">
        <v>40.5</v>
      </c>
      <c r="AP1024" s="3" t="s">
        <v>4780</v>
      </c>
    </row>
    <row r="1025">
      <c r="A1025" s="3" t="s">
        <v>4895</v>
      </c>
      <c r="B1025" s="3">
        <v>2017.0</v>
      </c>
      <c r="C1025" s="3" t="s">
        <v>4781</v>
      </c>
      <c r="D1025" s="3" t="s">
        <v>17</v>
      </c>
      <c r="E1025" s="3">
        <v>1.0</v>
      </c>
      <c r="F1025" s="3">
        <v>6.0</v>
      </c>
      <c r="G1025" s="3">
        <v>3.0</v>
      </c>
      <c r="H1025" s="3">
        <v>50.0</v>
      </c>
      <c r="I1025" s="3">
        <v>17.0</v>
      </c>
      <c r="J1025" s="3">
        <v>5.7</v>
      </c>
      <c r="K1025" s="3">
        <v>0.0</v>
      </c>
      <c r="L1025" s="3">
        <v>50.8</v>
      </c>
      <c r="M1025" s="3">
        <v>51.6</v>
      </c>
      <c r="N1025" s="3">
        <v>22.0</v>
      </c>
      <c r="O1025" s="3">
        <v>64.1</v>
      </c>
      <c r="P1025" s="3" t="s">
        <v>4777</v>
      </c>
      <c r="Q1025" s="3">
        <v>12.0</v>
      </c>
      <c r="R1025" s="3">
        <v>12.0</v>
      </c>
      <c r="S1025" s="3">
        <v>100.0</v>
      </c>
      <c r="T1025" s="3">
        <v>0.0</v>
      </c>
      <c r="U1025" s="3">
        <v>0.0</v>
      </c>
      <c r="V1025" s="3">
        <v>1.0</v>
      </c>
      <c r="W1025" s="3">
        <v>8.3</v>
      </c>
      <c r="X1025" s="3">
        <v>11.0</v>
      </c>
      <c r="Y1025" s="3">
        <v>91.7</v>
      </c>
      <c r="Z1025" s="3">
        <v>0.0</v>
      </c>
      <c r="AA1025" s="3">
        <v>0.0</v>
      </c>
      <c r="AB1025" s="3">
        <v>6.0</v>
      </c>
      <c r="AC1025" s="3">
        <v>2.0</v>
      </c>
      <c r="AD1025" s="3">
        <v>1.42</v>
      </c>
      <c r="AE1025" s="3">
        <v>7.0</v>
      </c>
      <c r="AF1025" s="3">
        <v>7.0</v>
      </c>
      <c r="AG1025" s="3">
        <v>2.0</v>
      </c>
      <c r="AH1025" s="3">
        <v>40.0</v>
      </c>
      <c r="AI1025" s="3">
        <v>1.0</v>
      </c>
      <c r="AJ1025" s="3">
        <v>0.0</v>
      </c>
      <c r="AK1025" s="3">
        <v>0.0</v>
      </c>
      <c r="AL1025" s="3">
        <v>0.0</v>
      </c>
      <c r="AM1025" s="3">
        <v>0.0</v>
      </c>
      <c r="AN1025" s="3">
        <v>2.0</v>
      </c>
      <c r="AO1025" s="3">
        <v>56.3</v>
      </c>
      <c r="AP1025" s="3" t="s">
        <v>4780</v>
      </c>
    </row>
    <row r="1026">
      <c r="A1026" s="3" t="s">
        <v>5035</v>
      </c>
      <c r="B1026" s="3">
        <v>2020.0</v>
      </c>
      <c r="C1026" s="3" t="s">
        <v>4909</v>
      </c>
      <c r="D1026" s="3" t="s">
        <v>17</v>
      </c>
      <c r="E1026" s="3">
        <v>5.0</v>
      </c>
      <c r="F1026" s="3">
        <v>15.0</v>
      </c>
      <c r="G1026" s="3">
        <v>8.0</v>
      </c>
      <c r="H1026" s="3">
        <v>53.3</v>
      </c>
      <c r="I1026" s="3">
        <v>44.0</v>
      </c>
      <c r="J1026" s="3">
        <v>5.5</v>
      </c>
      <c r="K1026" s="3">
        <v>0.0</v>
      </c>
      <c r="L1026" s="3">
        <v>50.7</v>
      </c>
      <c r="M1026" s="3">
        <v>49.6</v>
      </c>
      <c r="N1026" s="3">
        <v>79.3</v>
      </c>
      <c r="O1026" s="3">
        <v>69.3</v>
      </c>
      <c r="P1026" s="3" t="s">
        <v>4777</v>
      </c>
      <c r="Q1026" s="3">
        <v>95.0</v>
      </c>
      <c r="R1026" s="3">
        <v>91.0</v>
      </c>
      <c r="S1026" s="3">
        <v>95.8</v>
      </c>
      <c r="T1026" s="3">
        <v>0.0</v>
      </c>
      <c r="U1026" s="3">
        <v>0.0</v>
      </c>
      <c r="V1026" s="3">
        <v>0.0</v>
      </c>
      <c r="W1026" s="3">
        <v>0.0</v>
      </c>
      <c r="X1026" s="3">
        <v>95.0</v>
      </c>
      <c r="Y1026" s="3">
        <v>100.0</v>
      </c>
      <c r="Z1026" s="3">
        <v>0.0</v>
      </c>
      <c r="AA1026" s="3">
        <v>0.0</v>
      </c>
      <c r="AB1026" s="3">
        <v>36.0</v>
      </c>
      <c r="AC1026" s="3">
        <v>4.5</v>
      </c>
      <c r="AD1026" s="3">
        <v>0.48</v>
      </c>
      <c r="AE1026" s="3">
        <v>7.1</v>
      </c>
      <c r="AF1026" s="3">
        <v>8.0</v>
      </c>
      <c r="AG1026" s="3">
        <v>0.0</v>
      </c>
      <c r="AH1026" s="3">
        <v>0.0</v>
      </c>
      <c r="AI1026" s="3">
        <v>2.0</v>
      </c>
      <c r="AJ1026" s="3">
        <v>0.0</v>
      </c>
      <c r="AK1026" s="3">
        <v>1.0</v>
      </c>
      <c r="AL1026" s="3">
        <v>0.0</v>
      </c>
      <c r="AM1026" s="3">
        <v>1.0</v>
      </c>
      <c r="AN1026" s="3">
        <v>0.0</v>
      </c>
      <c r="AO1026" s="3">
        <v>31.3</v>
      </c>
      <c r="AP1026" s="3" t="s">
        <v>4780</v>
      </c>
    </row>
    <row r="1027">
      <c r="A1027" s="3" t="s">
        <v>2031</v>
      </c>
      <c r="B1027" s="3">
        <v>2019.0</v>
      </c>
      <c r="C1027" s="3" t="s">
        <v>4794</v>
      </c>
      <c r="D1027" s="3" t="s">
        <v>17</v>
      </c>
      <c r="E1027" s="3">
        <v>2.0</v>
      </c>
      <c r="F1027" s="3">
        <v>3.0</v>
      </c>
      <c r="G1027" s="3">
        <v>1.0</v>
      </c>
      <c r="H1027" s="3">
        <v>33.3</v>
      </c>
      <c r="I1027" s="3">
        <v>11.0</v>
      </c>
      <c r="J1027" s="3">
        <v>11.0</v>
      </c>
      <c r="K1027" s="3">
        <v>0.0</v>
      </c>
      <c r="L1027" s="3">
        <v>50.7</v>
      </c>
      <c r="M1027" s="3">
        <v>54.8</v>
      </c>
      <c r="N1027" s="3">
        <v>24.5</v>
      </c>
      <c r="O1027" s="3">
        <v>81.3</v>
      </c>
      <c r="P1027" s="3" t="s">
        <v>4777</v>
      </c>
      <c r="Q1027" s="3">
        <v>11.0</v>
      </c>
      <c r="R1027" s="3">
        <v>11.0</v>
      </c>
      <c r="S1027" s="3">
        <v>100.0</v>
      </c>
      <c r="T1027" s="3">
        <v>0.0</v>
      </c>
      <c r="U1027" s="3">
        <v>0.0</v>
      </c>
      <c r="V1027" s="3">
        <v>10.0</v>
      </c>
      <c r="W1027" s="3">
        <v>90.9</v>
      </c>
      <c r="X1027" s="3">
        <v>1.0</v>
      </c>
      <c r="Y1027" s="3">
        <v>9.1</v>
      </c>
      <c r="Z1027" s="3">
        <v>0.0</v>
      </c>
      <c r="AA1027" s="3">
        <v>0.0</v>
      </c>
      <c r="AB1027" s="3">
        <v>11.0</v>
      </c>
      <c r="AC1027" s="3">
        <v>11.0</v>
      </c>
      <c r="AD1027" s="3">
        <v>1.0</v>
      </c>
      <c r="AE1027" s="3">
        <v>2.0</v>
      </c>
      <c r="AF1027" s="3">
        <v>11.0</v>
      </c>
      <c r="AG1027" s="3">
        <v>1.0</v>
      </c>
      <c r="AH1027" s="3">
        <v>50.0</v>
      </c>
      <c r="AI1027" s="3">
        <v>0.0</v>
      </c>
      <c r="AJ1027" s="3">
        <v>0.0</v>
      </c>
      <c r="AK1027" s="3">
        <v>0.0</v>
      </c>
      <c r="AL1027" s="3">
        <v>0.0</v>
      </c>
      <c r="AM1027" s="3">
        <v>0.0</v>
      </c>
      <c r="AN1027" s="3">
        <v>1.0</v>
      </c>
      <c r="AO1027" s="3">
        <v>45.1</v>
      </c>
      <c r="AP1027" s="3" t="s">
        <v>4780</v>
      </c>
    </row>
    <row r="1028">
      <c r="A1028" s="3" t="s">
        <v>401</v>
      </c>
      <c r="B1028" s="3">
        <v>2018.0</v>
      </c>
      <c r="C1028" s="3" t="s">
        <v>4799</v>
      </c>
      <c r="D1028" s="3" t="s">
        <v>17</v>
      </c>
      <c r="E1028" s="3">
        <v>11.0</v>
      </c>
      <c r="F1028" s="3">
        <v>19.0</v>
      </c>
      <c r="G1028" s="3">
        <v>10.0</v>
      </c>
      <c r="H1028" s="3">
        <v>52.6</v>
      </c>
      <c r="I1028" s="3">
        <v>59.0</v>
      </c>
      <c r="J1028" s="3">
        <v>5.9</v>
      </c>
      <c r="K1028" s="3">
        <v>0.0</v>
      </c>
      <c r="L1028" s="3">
        <v>50.6</v>
      </c>
      <c r="M1028" s="3">
        <v>49.1</v>
      </c>
      <c r="N1028" s="3">
        <v>33.2</v>
      </c>
      <c r="O1028" s="3">
        <v>86.8</v>
      </c>
      <c r="P1028" s="3" t="s">
        <v>4777</v>
      </c>
      <c r="Q1028" s="3">
        <v>124.0</v>
      </c>
      <c r="R1028" s="3">
        <v>113.0</v>
      </c>
      <c r="S1028" s="3">
        <v>91.1</v>
      </c>
      <c r="T1028" s="3">
        <v>0.0</v>
      </c>
      <c r="U1028" s="3">
        <v>0.0</v>
      </c>
      <c r="V1028" s="3">
        <v>113.0</v>
      </c>
      <c r="W1028" s="3">
        <v>91.1</v>
      </c>
      <c r="X1028" s="3">
        <v>10.0</v>
      </c>
      <c r="Y1028" s="3">
        <v>8.1</v>
      </c>
      <c r="Z1028" s="3">
        <v>1.0</v>
      </c>
      <c r="AA1028" s="3">
        <v>0.8</v>
      </c>
      <c r="AB1028" s="3">
        <v>39.0</v>
      </c>
      <c r="AC1028" s="3">
        <v>3.9</v>
      </c>
      <c r="AD1028" s="3">
        <v>0.52</v>
      </c>
      <c r="AE1028" s="3">
        <v>9.4</v>
      </c>
      <c r="AF1028" s="3">
        <v>15.0</v>
      </c>
      <c r="AG1028" s="3">
        <v>3.0</v>
      </c>
      <c r="AH1028" s="3">
        <v>23.1</v>
      </c>
      <c r="AI1028" s="3">
        <v>1.0</v>
      </c>
      <c r="AJ1028" s="3">
        <v>1.0</v>
      </c>
      <c r="AK1028" s="3">
        <v>1.0</v>
      </c>
      <c r="AL1028" s="3">
        <v>0.0</v>
      </c>
      <c r="AM1028" s="3">
        <v>0.0</v>
      </c>
      <c r="AN1028" s="3">
        <v>3.0</v>
      </c>
      <c r="AO1028" s="3">
        <v>37.0</v>
      </c>
      <c r="AP1028" s="3" t="s">
        <v>4780</v>
      </c>
    </row>
    <row r="1029">
      <c r="A1029" s="3" t="s">
        <v>3278</v>
      </c>
      <c r="B1029" s="3">
        <v>2022.0</v>
      </c>
      <c r="C1029" s="3" t="s">
        <v>4779</v>
      </c>
      <c r="D1029" s="3" t="s">
        <v>17</v>
      </c>
      <c r="E1029" s="3">
        <v>3.0</v>
      </c>
      <c r="F1029" s="3">
        <v>2.0</v>
      </c>
      <c r="G1029" s="3">
        <v>2.0</v>
      </c>
      <c r="H1029" s="3">
        <v>100.0</v>
      </c>
      <c r="I1029" s="3">
        <v>20.0</v>
      </c>
      <c r="J1029" s="3">
        <v>10.0</v>
      </c>
      <c r="K1029" s="3">
        <v>0.0</v>
      </c>
      <c r="L1029" s="3">
        <v>50.6</v>
      </c>
      <c r="M1029" s="3">
        <v>54.1</v>
      </c>
      <c r="N1029" s="3">
        <v>73.1</v>
      </c>
      <c r="O1029" s="3">
        <v>64.1</v>
      </c>
      <c r="P1029" s="3" t="s">
        <v>4777</v>
      </c>
      <c r="Q1029" s="3">
        <v>18.0</v>
      </c>
      <c r="R1029" s="3">
        <v>14.0</v>
      </c>
      <c r="S1029" s="3">
        <v>77.8</v>
      </c>
      <c r="T1029" s="3">
        <v>0.0</v>
      </c>
      <c r="U1029" s="3">
        <v>0.0</v>
      </c>
      <c r="V1029" s="3">
        <v>18.0</v>
      </c>
      <c r="W1029" s="3">
        <v>100.0</v>
      </c>
      <c r="X1029" s="3">
        <v>0.0</v>
      </c>
      <c r="Y1029" s="3">
        <v>0.0</v>
      </c>
      <c r="Z1029" s="3">
        <v>0.0</v>
      </c>
      <c r="AA1029" s="3">
        <v>0.0</v>
      </c>
      <c r="AB1029" s="3">
        <v>3.0</v>
      </c>
      <c r="AC1029" s="3">
        <v>1.5</v>
      </c>
      <c r="AD1029" s="3">
        <v>1.43</v>
      </c>
      <c r="AE1029" s="3">
        <v>8.5</v>
      </c>
      <c r="AF1029" s="3">
        <v>17.0</v>
      </c>
      <c r="AG1029" s="3">
        <v>0.0</v>
      </c>
      <c r="AH1029" s="3">
        <v>0.0</v>
      </c>
      <c r="AI1029" s="3">
        <v>0.0</v>
      </c>
      <c r="AJ1029" s="3">
        <v>0.0</v>
      </c>
      <c r="AK1029" s="3">
        <v>0.0</v>
      </c>
      <c r="AL1029" s="3">
        <v>0.0</v>
      </c>
      <c r="AM1029" s="3">
        <v>0.0</v>
      </c>
      <c r="AN1029" s="3">
        <v>0.0</v>
      </c>
      <c r="AO1029" s="3">
        <v>108.3</v>
      </c>
      <c r="AP1029" s="3" t="s">
        <v>4815</v>
      </c>
    </row>
    <row r="1030">
      <c r="A1030" s="3" t="s">
        <v>5284</v>
      </c>
      <c r="B1030" s="3">
        <v>2016.0</v>
      </c>
      <c r="C1030" s="3" t="s">
        <v>4938</v>
      </c>
      <c r="D1030" s="3" t="s">
        <v>17</v>
      </c>
      <c r="E1030" s="3">
        <v>11.0</v>
      </c>
      <c r="F1030" s="3">
        <v>6.0</v>
      </c>
      <c r="G1030" s="3">
        <v>1.0</v>
      </c>
      <c r="H1030" s="3">
        <v>16.7</v>
      </c>
      <c r="I1030" s="3">
        <v>2.0</v>
      </c>
      <c r="J1030" s="3">
        <v>2.0</v>
      </c>
      <c r="K1030" s="3">
        <v>1.0</v>
      </c>
      <c r="L1030" s="3">
        <v>50.5</v>
      </c>
      <c r="M1030" s="3">
        <v>48.9</v>
      </c>
      <c r="N1030" s="3">
        <v>66.7</v>
      </c>
      <c r="O1030" s="3">
        <v>63.2</v>
      </c>
      <c r="P1030" s="3" t="s">
        <v>4777</v>
      </c>
      <c r="Q1030" s="3">
        <v>32.0</v>
      </c>
      <c r="R1030" s="3">
        <v>30.0</v>
      </c>
      <c r="S1030" s="3">
        <v>93.8</v>
      </c>
      <c r="T1030" s="3">
        <v>0.0</v>
      </c>
      <c r="U1030" s="3">
        <v>0.0</v>
      </c>
      <c r="V1030" s="3">
        <v>1.0</v>
      </c>
      <c r="W1030" s="3">
        <v>3.1</v>
      </c>
      <c r="X1030" s="3">
        <v>31.0</v>
      </c>
      <c r="Y1030" s="3">
        <v>96.9</v>
      </c>
      <c r="Z1030" s="3">
        <v>0.0</v>
      </c>
      <c r="AA1030" s="3">
        <v>0.0</v>
      </c>
      <c r="AB1030" s="3">
        <v>0.0</v>
      </c>
      <c r="AC1030" s="3">
        <v>0.0</v>
      </c>
      <c r="AD1030" s="3">
        <v>0.07</v>
      </c>
      <c r="AE1030" s="3">
        <v>13.2</v>
      </c>
      <c r="AF1030" s="3">
        <v>2.0</v>
      </c>
      <c r="AG1030" s="3">
        <v>0.0</v>
      </c>
      <c r="AH1030" s="3">
        <v>0.0</v>
      </c>
      <c r="AI1030" s="3">
        <v>0.0</v>
      </c>
      <c r="AJ1030" s="3">
        <v>0.0</v>
      </c>
      <c r="AK1030" s="3">
        <v>1.0</v>
      </c>
      <c r="AL1030" s="3">
        <v>0.0</v>
      </c>
      <c r="AM1030" s="3">
        <v>0.0</v>
      </c>
      <c r="AN1030" s="3">
        <v>1.0</v>
      </c>
      <c r="AO1030" s="3">
        <v>39.6</v>
      </c>
      <c r="AP1030" s="3" t="s">
        <v>4778</v>
      </c>
    </row>
    <row r="1031">
      <c r="A1031" s="3" t="s">
        <v>317</v>
      </c>
      <c r="B1031" s="3">
        <v>2020.0</v>
      </c>
      <c r="C1031" s="3" t="s">
        <v>4800</v>
      </c>
      <c r="D1031" s="3" t="s">
        <v>17</v>
      </c>
      <c r="E1031" s="3">
        <v>7.0</v>
      </c>
      <c r="F1031" s="3">
        <v>7.0</v>
      </c>
      <c r="G1031" s="3">
        <v>2.0</v>
      </c>
      <c r="H1031" s="3">
        <v>28.6</v>
      </c>
      <c r="I1031" s="3">
        <v>19.0</v>
      </c>
      <c r="J1031" s="3">
        <v>9.5</v>
      </c>
      <c r="K1031" s="3">
        <v>0.0</v>
      </c>
      <c r="L1031" s="3">
        <v>50.3</v>
      </c>
      <c r="M1031" s="3">
        <v>50.8</v>
      </c>
      <c r="N1031" s="3">
        <v>70.7</v>
      </c>
      <c r="O1031" s="3">
        <v>62.9</v>
      </c>
      <c r="P1031" s="3" t="s">
        <v>4777</v>
      </c>
      <c r="Q1031" s="3">
        <v>86.0</v>
      </c>
      <c r="R1031" s="3">
        <v>81.0</v>
      </c>
      <c r="S1031" s="3">
        <v>94.2</v>
      </c>
      <c r="T1031" s="3">
        <v>0.0</v>
      </c>
      <c r="U1031" s="3">
        <v>0.0</v>
      </c>
      <c r="V1031" s="3">
        <v>22.0</v>
      </c>
      <c r="W1031" s="3">
        <v>25.6</v>
      </c>
      <c r="X1031" s="3">
        <v>63.0</v>
      </c>
      <c r="Y1031" s="3">
        <v>73.3</v>
      </c>
      <c r="Z1031" s="3">
        <v>1.0</v>
      </c>
      <c r="AA1031" s="3">
        <v>1.2</v>
      </c>
      <c r="AB1031" s="3">
        <v>13.0</v>
      </c>
      <c r="AC1031" s="3">
        <v>6.5</v>
      </c>
      <c r="AD1031" s="3">
        <v>0.23</v>
      </c>
      <c r="AE1031" s="3">
        <v>11.6</v>
      </c>
      <c r="AF1031" s="3">
        <v>14.0</v>
      </c>
      <c r="AG1031" s="3">
        <v>0.0</v>
      </c>
      <c r="AH1031" s="3">
        <v>0.0</v>
      </c>
      <c r="AI1031" s="3">
        <v>1.0</v>
      </c>
      <c r="AJ1031" s="3">
        <v>0.0</v>
      </c>
      <c r="AK1031" s="3">
        <v>0.0</v>
      </c>
      <c r="AL1031" s="3">
        <v>0.0</v>
      </c>
      <c r="AM1031" s="3">
        <v>1.0</v>
      </c>
      <c r="AN1031" s="3">
        <v>1.0</v>
      </c>
      <c r="AO1031" s="3">
        <v>39.6</v>
      </c>
      <c r="AP1031" s="3" t="s">
        <v>4778</v>
      </c>
    </row>
    <row r="1032">
      <c r="A1032" s="3" t="s">
        <v>5067</v>
      </c>
      <c r="B1032" s="3">
        <v>2023.0</v>
      </c>
      <c r="C1032" s="3" t="s">
        <v>5285</v>
      </c>
      <c r="D1032" s="3" t="s">
        <v>17</v>
      </c>
      <c r="E1032" s="3">
        <v>2.0</v>
      </c>
      <c r="F1032" s="3">
        <v>3.0</v>
      </c>
      <c r="G1032" s="3">
        <v>1.0</v>
      </c>
      <c r="H1032" s="3">
        <v>33.3</v>
      </c>
      <c r="I1032" s="3">
        <v>9.0</v>
      </c>
      <c r="J1032" s="3">
        <v>9.0</v>
      </c>
      <c r="K1032" s="3">
        <v>0.0</v>
      </c>
      <c r="L1032" s="3">
        <v>50.3</v>
      </c>
      <c r="M1032" s="3">
        <v>50.7</v>
      </c>
      <c r="N1032" s="3">
        <v>24.5</v>
      </c>
      <c r="O1032" s="3">
        <v>65.7</v>
      </c>
      <c r="P1032" s="3" t="s">
        <v>4777</v>
      </c>
      <c r="Q1032" s="3">
        <v>43.0</v>
      </c>
      <c r="R1032" s="3">
        <v>42.0</v>
      </c>
      <c r="S1032" s="3">
        <v>97.7</v>
      </c>
      <c r="T1032" s="3">
        <v>0.0</v>
      </c>
      <c r="U1032" s="3">
        <v>0.0</v>
      </c>
      <c r="V1032" s="3">
        <v>7.0</v>
      </c>
      <c r="W1032" s="3">
        <v>16.3</v>
      </c>
      <c r="X1032" s="3">
        <v>36.0</v>
      </c>
      <c r="Y1032" s="3">
        <v>83.7</v>
      </c>
      <c r="Z1032" s="3">
        <v>0.0</v>
      </c>
      <c r="AA1032" s="3">
        <v>0.0</v>
      </c>
      <c r="AB1032" s="3">
        <v>11.0</v>
      </c>
      <c r="AC1032" s="3">
        <v>11.0</v>
      </c>
      <c r="AD1032" s="3">
        <v>0.21</v>
      </c>
      <c r="AE1032" s="3">
        <v>11.3</v>
      </c>
      <c r="AF1032" s="3">
        <v>9.0</v>
      </c>
      <c r="AG1032" s="3">
        <v>1.0</v>
      </c>
      <c r="AH1032" s="3">
        <v>50.0</v>
      </c>
      <c r="AI1032" s="3">
        <v>0.0</v>
      </c>
      <c r="AJ1032" s="3">
        <v>0.0</v>
      </c>
      <c r="AK1032" s="3">
        <v>0.0</v>
      </c>
      <c r="AL1032" s="3">
        <v>0.0</v>
      </c>
      <c r="AM1032" s="3">
        <v>0.0</v>
      </c>
      <c r="AN1032" s="3">
        <v>0.0</v>
      </c>
      <c r="AO1032" s="3">
        <v>42.4</v>
      </c>
      <c r="AP1032" s="3" t="s">
        <v>4780</v>
      </c>
    </row>
    <row r="1033">
      <c r="A1033" s="3" t="s">
        <v>4969</v>
      </c>
      <c r="B1033" s="3">
        <v>2018.0</v>
      </c>
      <c r="C1033" s="3" t="s">
        <v>4890</v>
      </c>
      <c r="D1033" s="3" t="s">
        <v>17</v>
      </c>
      <c r="E1033" s="3">
        <v>5.0</v>
      </c>
      <c r="F1033" s="3">
        <v>2.0</v>
      </c>
      <c r="G1033" s="3">
        <v>1.0</v>
      </c>
      <c r="H1033" s="3">
        <v>50.0</v>
      </c>
      <c r="I1033" s="3">
        <v>-3.0</v>
      </c>
      <c r="J1033" s="3">
        <v>-3.0</v>
      </c>
      <c r="K1033" s="3">
        <v>0.0</v>
      </c>
      <c r="L1033" s="3">
        <v>50.1</v>
      </c>
      <c r="M1033" s="3">
        <v>46.3</v>
      </c>
      <c r="N1033" s="3">
        <v>66.7</v>
      </c>
      <c r="O1033" s="3">
        <v>61.0</v>
      </c>
      <c r="P1033" s="3" t="s">
        <v>4777</v>
      </c>
      <c r="Q1033" s="3">
        <v>6.0</v>
      </c>
      <c r="R1033" s="3">
        <v>6.0</v>
      </c>
      <c r="S1033" s="3">
        <v>100.0</v>
      </c>
      <c r="T1033" s="3">
        <v>0.0</v>
      </c>
      <c r="U1033" s="3">
        <v>0.0</v>
      </c>
      <c r="V1033" s="3">
        <v>0.0</v>
      </c>
      <c r="W1033" s="3">
        <v>0.0</v>
      </c>
      <c r="X1033" s="3">
        <v>5.0</v>
      </c>
      <c r="Y1033" s="3">
        <v>83.3</v>
      </c>
      <c r="Z1033" s="3">
        <v>1.0</v>
      </c>
      <c r="AA1033" s="3">
        <v>16.7</v>
      </c>
      <c r="AB1033" s="3">
        <v>0.0</v>
      </c>
      <c r="AC1033" s="3">
        <v>0.0</v>
      </c>
      <c r="AD1033" s="3">
        <v>-0.5</v>
      </c>
      <c r="AE1033" s="3">
        <v>5.5</v>
      </c>
      <c r="AF1033" s="3">
        <v>-3.0</v>
      </c>
      <c r="AG1033" s="3">
        <v>0.0</v>
      </c>
      <c r="AH1033" s="3">
        <v>0.0</v>
      </c>
      <c r="AI1033" s="3">
        <v>0.0</v>
      </c>
      <c r="AJ1033" s="3">
        <v>0.0</v>
      </c>
      <c r="AK1033" s="3">
        <v>0.0</v>
      </c>
      <c r="AL1033" s="3">
        <v>0.0</v>
      </c>
      <c r="AM1033" s="3">
        <v>0.0</v>
      </c>
      <c r="AN1033" s="3">
        <v>0.0</v>
      </c>
      <c r="AO1033" s="3">
        <v>56.3</v>
      </c>
      <c r="AP1033" s="3" t="s">
        <v>4780</v>
      </c>
    </row>
    <row r="1034">
      <c r="A1034" s="3" t="s">
        <v>1485</v>
      </c>
      <c r="B1034" s="3">
        <v>2020.0</v>
      </c>
      <c r="C1034" s="3" t="s">
        <v>4878</v>
      </c>
      <c r="D1034" s="3" t="s">
        <v>17</v>
      </c>
      <c r="E1034" s="3">
        <v>10.0</v>
      </c>
      <c r="F1034" s="3">
        <v>12.0</v>
      </c>
      <c r="G1034" s="3">
        <v>7.0</v>
      </c>
      <c r="H1034" s="3">
        <v>58.3</v>
      </c>
      <c r="I1034" s="3">
        <v>70.0</v>
      </c>
      <c r="J1034" s="3">
        <v>10.0</v>
      </c>
      <c r="K1034" s="3">
        <v>0.0</v>
      </c>
      <c r="L1034" s="3">
        <v>50.0</v>
      </c>
      <c r="M1034" s="3">
        <v>50.2</v>
      </c>
      <c r="N1034" s="3">
        <v>25.5</v>
      </c>
      <c r="O1034" s="3">
        <v>66.7</v>
      </c>
      <c r="P1034" s="3" t="s">
        <v>4777</v>
      </c>
      <c r="Q1034" s="3">
        <v>126.0</v>
      </c>
      <c r="R1034" s="3">
        <v>119.0</v>
      </c>
      <c r="S1034" s="3">
        <v>94.4</v>
      </c>
      <c r="T1034" s="3">
        <v>0.0</v>
      </c>
      <c r="U1034" s="3">
        <v>0.0</v>
      </c>
      <c r="V1034" s="3">
        <v>18.0</v>
      </c>
      <c r="W1034" s="3">
        <v>14.3</v>
      </c>
      <c r="X1034" s="3">
        <v>107.0</v>
      </c>
      <c r="Y1034" s="3">
        <v>84.9</v>
      </c>
      <c r="Z1034" s="3">
        <v>1.0</v>
      </c>
      <c r="AA1034" s="3">
        <v>0.8</v>
      </c>
      <c r="AB1034" s="3">
        <v>47.0</v>
      </c>
      <c r="AC1034" s="3">
        <v>6.7</v>
      </c>
      <c r="AD1034" s="3">
        <v>0.59</v>
      </c>
      <c r="AE1034" s="3">
        <v>7.1</v>
      </c>
      <c r="AF1034" s="3">
        <v>22.0</v>
      </c>
      <c r="AG1034" s="3">
        <v>2.0</v>
      </c>
      <c r="AH1034" s="3">
        <v>22.2</v>
      </c>
      <c r="AI1034" s="3">
        <v>0.0</v>
      </c>
      <c r="AJ1034" s="3">
        <v>0.0</v>
      </c>
      <c r="AK1034" s="3">
        <v>1.0</v>
      </c>
      <c r="AL1034" s="3">
        <v>0.0</v>
      </c>
      <c r="AM1034" s="3">
        <v>0.0</v>
      </c>
      <c r="AN1034" s="3">
        <v>4.0</v>
      </c>
      <c r="AO1034" s="3">
        <v>40.3</v>
      </c>
      <c r="AP1034" s="3" t="s">
        <v>4815</v>
      </c>
    </row>
    <row r="1035">
      <c r="A1035" s="3" t="s">
        <v>5024</v>
      </c>
      <c r="B1035" s="3">
        <v>2020.0</v>
      </c>
      <c r="C1035" s="3" t="s">
        <v>4890</v>
      </c>
      <c r="D1035" s="3" t="s">
        <v>17</v>
      </c>
      <c r="E1035" s="3">
        <v>5.0</v>
      </c>
      <c r="F1035" s="3">
        <v>6.0</v>
      </c>
      <c r="G1035" s="3">
        <v>1.0</v>
      </c>
      <c r="H1035" s="3">
        <v>16.7</v>
      </c>
      <c r="I1035" s="3">
        <v>6.0</v>
      </c>
      <c r="J1035" s="3">
        <v>6.0</v>
      </c>
      <c r="K1035" s="3">
        <v>0.0</v>
      </c>
      <c r="L1035" s="3">
        <v>50.0</v>
      </c>
      <c r="M1035" s="3">
        <v>48.9</v>
      </c>
      <c r="N1035" s="3">
        <v>40.2</v>
      </c>
      <c r="O1035" s="3">
        <v>64.1</v>
      </c>
      <c r="P1035" s="3" t="s">
        <v>4777</v>
      </c>
      <c r="Q1035" s="3">
        <v>58.0</v>
      </c>
      <c r="R1035" s="3">
        <v>53.0</v>
      </c>
      <c r="S1035" s="3">
        <v>91.4</v>
      </c>
      <c r="T1035" s="3">
        <v>0.0</v>
      </c>
      <c r="U1035" s="3">
        <v>0.0</v>
      </c>
      <c r="V1035" s="3">
        <v>7.0</v>
      </c>
      <c r="W1035" s="3">
        <v>12.1</v>
      </c>
      <c r="X1035" s="3">
        <v>51.0</v>
      </c>
      <c r="Y1035" s="3">
        <v>87.9</v>
      </c>
      <c r="Z1035" s="3">
        <v>0.0</v>
      </c>
      <c r="AA1035" s="3">
        <v>0.0</v>
      </c>
      <c r="AB1035" s="3">
        <v>8.0</v>
      </c>
      <c r="AC1035" s="3">
        <v>8.0</v>
      </c>
      <c r="AD1035" s="3">
        <v>0.11</v>
      </c>
      <c r="AE1035" s="3">
        <v>7.2</v>
      </c>
      <c r="AF1035" s="3">
        <v>6.0</v>
      </c>
      <c r="AG1035" s="3">
        <v>1.0</v>
      </c>
      <c r="AH1035" s="3">
        <v>50.0</v>
      </c>
      <c r="AI1035" s="3">
        <v>0.0</v>
      </c>
      <c r="AJ1035" s="3">
        <v>0.0</v>
      </c>
      <c r="AK1035" s="3">
        <v>0.0</v>
      </c>
      <c r="AL1035" s="3">
        <v>0.0</v>
      </c>
      <c r="AM1035" s="3">
        <v>0.0</v>
      </c>
      <c r="AN1035" s="3">
        <v>0.0</v>
      </c>
      <c r="AO1035" s="3">
        <v>39.6</v>
      </c>
      <c r="AP1035" s="3" t="s">
        <v>4780</v>
      </c>
    </row>
    <row r="1036">
      <c r="A1036" s="3" t="s">
        <v>4977</v>
      </c>
      <c r="B1036" s="3">
        <v>2017.0</v>
      </c>
      <c r="C1036" s="3" t="s">
        <v>4784</v>
      </c>
      <c r="D1036" s="3" t="s">
        <v>17</v>
      </c>
      <c r="E1036" s="3">
        <v>11.0</v>
      </c>
      <c r="F1036" s="3">
        <v>26.0</v>
      </c>
      <c r="G1036" s="3">
        <v>8.0</v>
      </c>
      <c r="H1036" s="3">
        <v>30.8</v>
      </c>
      <c r="I1036" s="3">
        <v>96.0</v>
      </c>
      <c r="J1036" s="3">
        <v>12.0</v>
      </c>
      <c r="K1036" s="3">
        <v>1.0</v>
      </c>
      <c r="L1036" s="3">
        <v>49.8</v>
      </c>
      <c r="M1036" s="3">
        <v>49.6</v>
      </c>
      <c r="N1036" s="3">
        <v>41.6</v>
      </c>
      <c r="O1036" s="3">
        <v>70.0</v>
      </c>
      <c r="P1036" s="3" t="s">
        <v>4777</v>
      </c>
      <c r="Q1036" s="3">
        <v>197.0</v>
      </c>
      <c r="R1036" s="3">
        <v>191.0</v>
      </c>
      <c r="S1036" s="3">
        <v>97.0</v>
      </c>
      <c r="T1036" s="3">
        <v>0.0</v>
      </c>
      <c r="U1036" s="3">
        <v>0.0</v>
      </c>
      <c r="V1036" s="3">
        <v>51.0</v>
      </c>
      <c r="W1036" s="3">
        <v>25.9</v>
      </c>
      <c r="X1036" s="3">
        <v>144.0</v>
      </c>
      <c r="Y1036" s="3">
        <v>73.1</v>
      </c>
      <c r="Z1036" s="3">
        <v>2.0</v>
      </c>
      <c r="AA1036" s="3">
        <v>1.0</v>
      </c>
      <c r="AB1036" s="3">
        <v>10.0</v>
      </c>
      <c r="AC1036" s="3">
        <v>1.3</v>
      </c>
      <c r="AD1036" s="3">
        <v>0.5</v>
      </c>
      <c r="AE1036" s="3">
        <v>19.1</v>
      </c>
      <c r="AF1036" s="3">
        <v>33.0</v>
      </c>
      <c r="AG1036" s="3">
        <v>2.0</v>
      </c>
      <c r="AH1036" s="3">
        <v>20.0</v>
      </c>
      <c r="AI1036" s="3">
        <v>7.0</v>
      </c>
      <c r="AJ1036" s="3">
        <v>0.0</v>
      </c>
      <c r="AK1036" s="3">
        <v>2.0</v>
      </c>
      <c r="AL1036" s="3">
        <v>0.0</v>
      </c>
      <c r="AM1036" s="3">
        <v>0.0</v>
      </c>
      <c r="AN1036" s="3">
        <v>5.0</v>
      </c>
      <c r="AO1036" s="3">
        <v>23.9</v>
      </c>
      <c r="AP1036" s="3" t="s">
        <v>4818</v>
      </c>
    </row>
    <row r="1037">
      <c r="A1037" s="3" t="s">
        <v>5286</v>
      </c>
      <c r="B1037" s="3">
        <v>2019.0</v>
      </c>
      <c r="C1037" s="3" t="s">
        <v>4796</v>
      </c>
      <c r="D1037" s="3" t="s">
        <v>17</v>
      </c>
      <c r="E1037" s="3">
        <v>5.0</v>
      </c>
      <c r="F1037" s="3">
        <v>4.0</v>
      </c>
      <c r="G1037" s="3">
        <v>1.0</v>
      </c>
      <c r="H1037" s="3">
        <v>25.0</v>
      </c>
      <c r="I1037" s="3">
        <v>11.0</v>
      </c>
      <c r="J1037" s="3">
        <v>11.0</v>
      </c>
      <c r="K1037" s="3">
        <v>0.0</v>
      </c>
      <c r="L1037" s="3">
        <v>49.8</v>
      </c>
      <c r="M1037" s="3">
        <v>47.8</v>
      </c>
      <c r="N1037" s="3">
        <v>10.9</v>
      </c>
      <c r="O1037" s="3">
        <v>61.0</v>
      </c>
      <c r="P1037" s="3" t="s">
        <v>4777</v>
      </c>
      <c r="Q1037" s="3">
        <v>31.0</v>
      </c>
      <c r="R1037" s="3">
        <v>31.0</v>
      </c>
      <c r="S1037" s="3">
        <v>100.0</v>
      </c>
      <c r="T1037" s="3">
        <v>0.0</v>
      </c>
      <c r="U1037" s="3">
        <v>0.0</v>
      </c>
      <c r="V1037" s="3">
        <v>14.0</v>
      </c>
      <c r="W1037" s="3">
        <v>45.2</v>
      </c>
      <c r="X1037" s="3">
        <v>17.0</v>
      </c>
      <c r="Y1037" s="3">
        <v>54.8</v>
      </c>
      <c r="Z1037" s="3">
        <v>0.0</v>
      </c>
      <c r="AA1037" s="3">
        <v>0.0</v>
      </c>
      <c r="AB1037" s="3">
        <v>6.0</v>
      </c>
      <c r="AC1037" s="3">
        <v>6.0</v>
      </c>
      <c r="AD1037" s="3">
        <v>0.35</v>
      </c>
      <c r="AE1037" s="3">
        <v>9.5</v>
      </c>
      <c r="AF1037" s="3">
        <v>11.0</v>
      </c>
      <c r="AG1037" s="3">
        <v>2.0</v>
      </c>
      <c r="AH1037" s="3">
        <v>66.7</v>
      </c>
      <c r="AI1037" s="3">
        <v>1.0</v>
      </c>
      <c r="AJ1037" s="3">
        <v>0.0</v>
      </c>
      <c r="AK1037" s="3">
        <v>0.0</v>
      </c>
      <c r="AL1037" s="3">
        <v>0.0</v>
      </c>
      <c r="AM1037" s="3">
        <v>0.0</v>
      </c>
      <c r="AN1037" s="3">
        <v>1.0</v>
      </c>
      <c r="AO1037" s="3">
        <v>39.6</v>
      </c>
      <c r="AP1037" s="3" t="s">
        <v>4780</v>
      </c>
    </row>
    <row r="1038">
      <c r="A1038" s="3" t="s">
        <v>3783</v>
      </c>
      <c r="B1038" s="3">
        <v>2019.0</v>
      </c>
      <c r="C1038" s="3" t="s">
        <v>4909</v>
      </c>
      <c r="D1038" s="3" t="s">
        <v>17</v>
      </c>
      <c r="E1038" s="3">
        <v>6.0</v>
      </c>
      <c r="F1038" s="3">
        <v>2.0</v>
      </c>
      <c r="G1038" s="3">
        <v>1.0</v>
      </c>
      <c r="H1038" s="3">
        <v>50.0</v>
      </c>
      <c r="I1038" s="3">
        <v>6.0</v>
      </c>
      <c r="J1038" s="3">
        <v>6.0</v>
      </c>
      <c r="K1038" s="3">
        <v>0.0</v>
      </c>
      <c r="L1038" s="3">
        <v>49.8</v>
      </c>
      <c r="M1038" s="3">
        <v>50.6</v>
      </c>
      <c r="N1038" s="3">
        <v>66.7</v>
      </c>
      <c r="O1038" s="3">
        <v>61.0</v>
      </c>
      <c r="P1038" s="3" t="s">
        <v>4777</v>
      </c>
      <c r="Q1038" s="3">
        <v>46.0</v>
      </c>
      <c r="R1038" s="3">
        <v>43.0</v>
      </c>
      <c r="S1038" s="3">
        <v>93.5</v>
      </c>
      <c r="T1038" s="3">
        <v>0.0</v>
      </c>
      <c r="U1038" s="3">
        <v>0.0</v>
      </c>
      <c r="V1038" s="3">
        <v>5.0</v>
      </c>
      <c r="W1038" s="3">
        <v>10.9</v>
      </c>
      <c r="X1038" s="3">
        <v>41.0</v>
      </c>
      <c r="Y1038" s="3">
        <v>89.1</v>
      </c>
      <c r="Z1038" s="3">
        <v>0.0</v>
      </c>
      <c r="AA1038" s="3">
        <v>0.0</v>
      </c>
      <c r="AB1038" s="3">
        <v>1.0</v>
      </c>
      <c r="AC1038" s="3">
        <v>1.0</v>
      </c>
      <c r="AD1038" s="3">
        <v>0.14</v>
      </c>
      <c r="AE1038" s="3">
        <v>12.5</v>
      </c>
      <c r="AF1038" s="3">
        <v>6.0</v>
      </c>
      <c r="AG1038" s="3">
        <v>0.0</v>
      </c>
      <c r="AH1038" s="3">
        <v>0.0</v>
      </c>
      <c r="AI1038" s="3">
        <v>1.0</v>
      </c>
      <c r="AJ1038" s="3">
        <v>1.0</v>
      </c>
      <c r="AK1038" s="3">
        <v>0.0</v>
      </c>
      <c r="AL1038" s="3">
        <v>0.0</v>
      </c>
      <c r="AM1038" s="3">
        <v>0.0</v>
      </c>
      <c r="AN1038" s="3">
        <v>0.0</v>
      </c>
      <c r="AO1038" s="3">
        <v>56.3</v>
      </c>
      <c r="AP1038" s="3" t="s">
        <v>4780</v>
      </c>
    </row>
    <row r="1039">
      <c r="A1039" s="3" t="s">
        <v>5222</v>
      </c>
      <c r="B1039" s="3">
        <v>2018.0</v>
      </c>
      <c r="C1039" s="3" t="s">
        <v>4804</v>
      </c>
      <c r="D1039" s="3" t="s">
        <v>17</v>
      </c>
      <c r="E1039" s="3">
        <v>5.0</v>
      </c>
      <c r="F1039" s="3">
        <v>9.0</v>
      </c>
      <c r="G1039" s="3">
        <v>4.0</v>
      </c>
      <c r="H1039" s="3">
        <v>44.4</v>
      </c>
      <c r="I1039" s="3">
        <v>38.0</v>
      </c>
      <c r="J1039" s="3">
        <v>9.5</v>
      </c>
      <c r="K1039" s="3">
        <v>0.0</v>
      </c>
      <c r="L1039" s="3">
        <v>49.6</v>
      </c>
      <c r="M1039" s="3">
        <v>47.7</v>
      </c>
      <c r="N1039" s="3">
        <v>16.6</v>
      </c>
      <c r="O1039" s="3">
        <v>70.4</v>
      </c>
      <c r="P1039" s="3" t="s">
        <v>4777</v>
      </c>
      <c r="Q1039" s="3">
        <v>67.0</v>
      </c>
      <c r="R1039" s="3">
        <v>62.0</v>
      </c>
      <c r="S1039" s="3">
        <v>92.5</v>
      </c>
      <c r="T1039" s="3">
        <v>0.0</v>
      </c>
      <c r="U1039" s="3">
        <v>0.0</v>
      </c>
      <c r="V1039" s="3">
        <v>5.0</v>
      </c>
      <c r="W1039" s="3">
        <v>7.5</v>
      </c>
      <c r="X1039" s="3">
        <v>62.0</v>
      </c>
      <c r="Y1039" s="3">
        <v>92.5</v>
      </c>
      <c r="Z1039" s="3">
        <v>0.0</v>
      </c>
      <c r="AA1039" s="3">
        <v>0.0</v>
      </c>
      <c r="AB1039" s="3">
        <v>15.0</v>
      </c>
      <c r="AC1039" s="3">
        <v>3.8</v>
      </c>
      <c r="AD1039" s="3">
        <v>0.61</v>
      </c>
      <c r="AE1039" s="3">
        <v>6.4</v>
      </c>
      <c r="AF1039" s="3">
        <v>17.0</v>
      </c>
      <c r="AG1039" s="3">
        <v>2.0</v>
      </c>
      <c r="AH1039" s="3">
        <v>33.3</v>
      </c>
      <c r="AI1039" s="3">
        <v>0.0</v>
      </c>
      <c r="AJ1039" s="3">
        <v>0.0</v>
      </c>
      <c r="AK1039" s="3">
        <v>0.0</v>
      </c>
      <c r="AL1039" s="3">
        <v>0.0</v>
      </c>
      <c r="AM1039" s="3">
        <v>0.0</v>
      </c>
      <c r="AN1039" s="3">
        <v>2.0</v>
      </c>
      <c r="AO1039" s="3">
        <v>56.7</v>
      </c>
      <c r="AP1039" s="3" t="s">
        <v>4780</v>
      </c>
    </row>
    <row r="1040">
      <c r="A1040" s="3" t="s">
        <v>5247</v>
      </c>
      <c r="B1040" s="3">
        <v>2017.0</v>
      </c>
      <c r="C1040" s="3" t="s">
        <v>4779</v>
      </c>
      <c r="D1040" s="3" t="s">
        <v>17</v>
      </c>
      <c r="E1040" s="3">
        <v>9.0</v>
      </c>
      <c r="F1040" s="3">
        <v>5.0</v>
      </c>
      <c r="G1040" s="3">
        <v>2.0</v>
      </c>
      <c r="H1040" s="3">
        <v>40.0</v>
      </c>
      <c r="I1040" s="3">
        <v>13.0</v>
      </c>
      <c r="J1040" s="3">
        <v>6.5</v>
      </c>
      <c r="K1040" s="3">
        <v>0.0</v>
      </c>
      <c r="L1040" s="3">
        <v>49.6</v>
      </c>
      <c r="M1040" s="3">
        <v>48.6</v>
      </c>
      <c r="N1040" s="3">
        <v>17.0</v>
      </c>
      <c r="O1040" s="3">
        <v>62.9</v>
      </c>
      <c r="P1040" s="3" t="s">
        <v>4777</v>
      </c>
      <c r="Q1040" s="3">
        <v>39.0</v>
      </c>
      <c r="R1040" s="3">
        <v>39.0</v>
      </c>
      <c r="S1040" s="3">
        <v>100.0</v>
      </c>
      <c r="T1040" s="3">
        <v>0.0</v>
      </c>
      <c r="U1040" s="3">
        <v>0.0</v>
      </c>
      <c r="V1040" s="3">
        <v>6.0</v>
      </c>
      <c r="W1040" s="3">
        <v>15.4</v>
      </c>
      <c r="X1040" s="3">
        <v>33.0</v>
      </c>
      <c r="Y1040" s="3">
        <v>84.6</v>
      </c>
      <c r="Z1040" s="3">
        <v>0.0</v>
      </c>
      <c r="AA1040" s="3">
        <v>0.0</v>
      </c>
      <c r="AB1040" s="3">
        <v>2.0</v>
      </c>
      <c r="AC1040" s="3">
        <v>1.0</v>
      </c>
      <c r="AD1040" s="3">
        <v>0.33</v>
      </c>
      <c r="AE1040" s="3">
        <v>11.6</v>
      </c>
      <c r="AF1040" s="3">
        <v>7.0</v>
      </c>
      <c r="AG1040" s="3">
        <v>2.0</v>
      </c>
      <c r="AH1040" s="3">
        <v>50.0</v>
      </c>
      <c r="AI1040" s="3">
        <v>1.0</v>
      </c>
      <c r="AJ1040" s="3">
        <v>0.0</v>
      </c>
      <c r="AK1040" s="3">
        <v>0.0</v>
      </c>
      <c r="AL1040" s="3">
        <v>0.0</v>
      </c>
      <c r="AM1040" s="3">
        <v>0.0</v>
      </c>
      <c r="AN1040" s="3">
        <v>1.0</v>
      </c>
      <c r="AO1040" s="3">
        <v>47.9</v>
      </c>
      <c r="AP1040" s="3" t="s">
        <v>4780</v>
      </c>
    </row>
    <row r="1041">
      <c r="A1041" s="3" t="s">
        <v>5287</v>
      </c>
      <c r="B1041" s="3">
        <v>2016.0</v>
      </c>
      <c r="C1041" s="3" t="s">
        <v>4781</v>
      </c>
      <c r="D1041" s="3" t="s">
        <v>17</v>
      </c>
      <c r="E1041" s="3">
        <v>8.0</v>
      </c>
      <c r="F1041" s="3">
        <v>11.0</v>
      </c>
      <c r="G1041" s="3">
        <v>6.0</v>
      </c>
      <c r="H1041" s="3">
        <v>54.5</v>
      </c>
      <c r="I1041" s="3">
        <v>48.0</v>
      </c>
      <c r="J1041" s="3">
        <v>8.0</v>
      </c>
      <c r="K1041" s="3">
        <v>0.0</v>
      </c>
      <c r="L1041" s="3">
        <v>49.2</v>
      </c>
      <c r="M1041" s="3">
        <v>50.3</v>
      </c>
      <c r="N1041" s="3">
        <v>53.4</v>
      </c>
      <c r="O1041" s="3">
        <v>66.2</v>
      </c>
      <c r="P1041" s="3">
        <v>67.9</v>
      </c>
      <c r="Q1041" s="3">
        <v>91.0</v>
      </c>
      <c r="R1041" s="3">
        <v>85.0</v>
      </c>
      <c r="S1041" s="3">
        <v>93.4</v>
      </c>
      <c r="T1041" s="3">
        <v>4.0</v>
      </c>
      <c r="U1041" s="3">
        <v>4.4</v>
      </c>
      <c r="V1041" s="3">
        <v>84.0</v>
      </c>
      <c r="W1041" s="3">
        <v>92.3</v>
      </c>
      <c r="X1041" s="3">
        <v>2.0</v>
      </c>
      <c r="Y1041" s="3">
        <v>2.2</v>
      </c>
      <c r="Z1041" s="3">
        <v>5.0</v>
      </c>
      <c r="AA1041" s="3">
        <v>5.5</v>
      </c>
      <c r="AB1041" s="3">
        <v>21.0</v>
      </c>
      <c r="AC1041" s="3">
        <v>3.5</v>
      </c>
      <c r="AD1041" s="3">
        <v>0.56</v>
      </c>
      <c r="AE1041" s="3">
        <v>7.3</v>
      </c>
      <c r="AF1041" s="3">
        <v>24.0</v>
      </c>
      <c r="AG1041" s="3">
        <v>1.0</v>
      </c>
      <c r="AH1041" s="3">
        <v>14.3</v>
      </c>
      <c r="AI1041" s="3">
        <v>0.0</v>
      </c>
      <c r="AJ1041" s="3">
        <v>0.0</v>
      </c>
      <c r="AK1041" s="3">
        <v>0.0</v>
      </c>
      <c r="AL1041" s="3">
        <v>0.0</v>
      </c>
      <c r="AM1041" s="3">
        <v>0.0</v>
      </c>
      <c r="AN1041" s="3">
        <v>1.0</v>
      </c>
      <c r="AO1041" s="3">
        <v>65.7</v>
      </c>
      <c r="AP1041" s="3" t="s">
        <v>4778</v>
      </c>
    </row>
    <row r="1042">
      <c r="A1042" s="3" t="s">
        <v>5257</v>
      </c>
      <c r="B1042" s="3">
        <v>2022.0</v>
      </c>
      <c r="C1042" s="3" t="s">
        <v>4798</v>
      </c>
      <c r="D1042" s="3" t="s">
        <v>17</v>
      </c>
      <c r="E1042" s="3">
        <v>5.0</v>
      </c>
      <c r="F1042" s="3">
        <v>4.0</v>
      </c>
      <c r="G1042" s="3">
        <v>1.0</v>
      </c>
      <c r="H1042" s="3">
        <v>25.0</v>
      </c>
      <c r="I1042" s="3">
        <v>2.0</v>
      </c>
      <c r="J1042" s="3">
        <v>2.0</v>
      </c>
      <c r="K1042" s="3">
        <v>0.0</v>
      </c>
      <c r="L1042" s="3">
        <v>49.1</v>
      </c>
      <c r="M1042" s="3">
        <v>47.3</v>
      </c>
      <c r="N1042" s="3">
        <v>24.5</v>
      </c>
      <c r="O1042" s="3">
        <v>61.0</v>
      </c>
      <c r="P1042" s="3" t="s">
        <v>4777</v>
      </c>
      <c r="Q1042" s="3">
        <v>33.0</v>
      </c>
      <c r="R1042" s="3">
        <v>31.0</v>
      </c>
      <c r="S1042" s="3">
        <v>93.9</v>
      </c>
      <c r="T1042" s="3">
        <v>0.0</v>
      </c>
      <c r="U1042" s="3">
        <v>0.0</v>
      </c>
      <c r="V1042" s="3">
        <v>3.0</v>
      </c>
      <c r="W1042" s="3">
        <v>9.1</v>
      </c>
      <c r="X1042" s="3">
        <v>29.0</v>
      </c>
      <c r="Y1042" s="3">
        <v>87.9</v>
      </c>
      <c r="Z1042" s="3">
        <v>0.0</v>
      </c>
      <c r="AA1042" s="3">
        <v>0.0</v>
      </c>
      <c r="AB1042" s="3">
        <v>0.0</v>
      </c>
      <c r="AC1042" s="3">
        <v>0.0</v>
      </c>
      <c r="AD1042" s="3">
        <v>0.06</v>
      </c>
      <c r="AE1042" s="3">
        <v>14.3</v>
      </c>
      <c r="AF1042" s="3">
        <v>2.0</v>
      </c>
      <c r="AG1042" s="3">
        <v>1.0</v>
      </c>
      <c r="AH1042" s="3">
        <v>50.0</v>
      </c>
      <c r="AI1042" s="3">
        <v>0.0</v>
      </c>
      <c r="AJ1042" s="3">
        <v>0.0</v>
      </c>
      <c r="AK1042" s="3">
        <v>0.0</v>
      </c>
      <c r="AL1042" s="3">
        <v>0.0</v>
      </c>
      <c r="AM1042" s="3">
        <v>0.0</v>
      </c>
      <c r="AN1042" s="3">
        <v>0.0</v>
      </c>
      <c r="AO1042" s="3">
        <v>39.6</v>
      </c>
      <c r="AP1042" s="3" t="s">
        <v>4780</v>
      </c>
    </row>
    <row r="1043">
      <c r="A1043" s="3" t="s">
        <v>5235</v>
      </c>
      <c r="B1043" s="3">
        <v>2020.0</v>
      </c>
      <c r="C1043" s="3" t="s">
        <v>4793</v>
      </c>
      <c r="D1043" s="3" t="s">
        <v>17</v>
      </c>
      <c r="E1043" s="3">
        <v>10.0</v>
      </c>
      <c r="F1043" s="3">
        <v>10.0</v>
      </c>
      <c r="G1043" s="3">
        <v>7.0</v>
      </c>
      <c r="H1043" s="3">
        <v>70.0</v>
      </c>
      <c r="I1043" s="3">
        <v>67.0</v>
      </c>
      <c r="J1043" s="3">
        <v>9.6</v>
      </c>
      <c r="K1043" s="3">
        <v>1.0</v>
      </c>
      <c r="L1043" s="3">
        <v>49.0</v>
      </c>
      <c r="M1043" s="3">
        <v>49.8</v>
      </c>
      <c r="N1043" s="3">
        <v>78.5</v>
      </c>
      <c r="O1043" s="3">
        <v>66.7</v>
      </c>
      <c r="P1043" s="3">
        <v>61.9</v>
      </c>
      <c r="Q1043" s="3">
        <v>242.0</v>
      </c>
      <c r="R1043" s="3">
        <v>224.0</v>
      </c>
      <c r="S1043" s="3">
        <v>92.6</v>
      </c>
      <c r="T1043" s="3">
        <v>1.0</v>
      </c>
      <c r="U1043" s="3">
        <v>0.4</v>
      </c>
      <c r="V1043" s="3">
        <v>32.0</v>
      </c>
      <c r="W1043" s="3">
        <v>13.2</v>
      </c>
      <c r="X1043" s="3">
        <v>210.0</v>
      </c>
      <c r="Y1043" s="3">
        <v>86.8</v>
      </c>
      <c r="Z1043" s="3">
        <v>0.0</v>
      </c>
      <c r="AA1043" s="3">
        <v>0.0</v>
      </c>
      <c r="AB1043" s="3">
        <v>4.0</v>
      </c>
      <c r="AC1043" s="3">
        <v>0.6</v>
      </c>
      <c r="AD1043" s="3">
        <v>0.3</v>
      </c>
      <c r="AE1043" s="3">
        <v>8.9</v>
      </c>
      <c r="AF1043" s="3">
        <v>17.0</v>
      </c>
      <c r="AG1043" s="3">
        <v>0.0</v>
      </c>
      <c r="AH1043" s="3">
        <v>0.0</v>
      </c>
      <c r="AI1043" s="3">
        <v>2.0</v>
      </c>
      <c r="AJ1043" s="3">
        <v>0.0</v>
      </c>
      <c r="AK1043" s="3">
        <v>0.0</v>
      </c>
      <c r="AL1043" s="3">
        <v>0.0</v>
      </c>
      <c r="AM1043" s="3">
        <v>0.0</v>
      </c>
      <c r="AN1043" s="3">
        <v>4.0</v>
      </c>
      <c r="AO1043" s="3">
        <v>121.7</v>
      </c>
      <c r="AP1043" s="3" t="s">
        <v>4792</v>
      </c>
    </row>
    <row r="1044">
      <c r="A1044" s="3" t="s">
        <v>5057</v>
      </c>
      <c r="B1044" s="3">
        <v>2020.0</v>
      </c>
      <c r="C1044" s="3" t="s">
        <v>4880</v>
      </c>
      <c r="D1044" s="3" t="s">
        <v>17</v>
      </c>
      <c r="E1044" s="3">
        <v>7.0</v>
      </c>
      <c r="F1044" s="3">
        <v>10.0</v>
      </c>
      <c r="G1044" s="3">
        <v>3.0</v>
      </c>
      <c r="H1044" s="3">
        <v>30.0</v>
      </c>
      <c r="I1044" s="3">
        <v>52.0</v>
      </c>
      <c r="J1044" s="3">
        <v>17.3</v>
      </c>
      <c r="K1044" s="3">
        <v>0.0</v>
      </c>
      <c r="L1044" s="3">
        <v>49.0</v>
      </c>
      <c r="M1044" s="3">
        <v>47.3</v>
      </c>
      <c r="N1044" s="3">
        <v>21.7</v>
      </c>
      <c r="O1044" s="3">
        <v>64.1</v>
      </c>
      <c r="P1044" s="3" t="s">
        <v>4777</v>
      </c>
      <c r="Q1044" s="3">
        <v>171.0</v>
      </c>
      <c r="R1044" s="3">
        <v>164.0</v>
      </c>
      <c r="S1044" s="3">
        <v>95.9</v>
      </c>
      <c r="T1044" s="3">
        <v>0.0</v>
      </c>
      <c r="U1044" s="3">
        <v>0.0</v>
      </c>
      <c r="V1044" s="3">
        <v>125.0</v>
      </c>
      <c r="W1044" s="3">
        <v>73.1</v>
      </c>
      <c r="X1044" s="3">
        <v>46.0</v>
      </c>
      <c r="Y1044" s="3">
        <v>26.9</v>
      </c>
      <c r="Z1044" s="3">
        <v>0.0</v>
      </c>
      <c r="AA1044" s="3">
        <v>0.0</v>
      </c>
      <c r="AB1044" s="3">
        <v>20.0</v>
      </c>
      <c r="AC1044" s="3">
        <v>6.7</v>
      </c>
      <c r="AD1044" s="3">
        <v>0.32</v>
      </c>
      <c r="AE1044" s="3">
        <v>11.9</v>
      </c>
      <c r="AF1044" s="3">
        <v>37.0</v>
      </c>
      <c r="AG1044" s="3">
        <v>1.0</v>
      </c>
      <c r="AH1044" s="3">
        <v>25.0</v>
      </c>
      <c r="AI1044" s="3">
        <v>2.0</v>
      </c>
      <c r="AJ1044" s="3">
        <v>1.0</v>
      </c>
      <c r="AK1044" s="3">
        <v>0.0</v>
      </c>
      <c r="AL1044" s="3">
        <v>0.0</v>
      </c>
      <c r="AM1044" s="3">
        <v>0.0</v>
      </c>
      <c r="AN1044" s="3">
        <v>2.0</v>
      </c>
      <c r="AO1044" s="3">
        <v>48.8</v>
      </c>
      <c r="AP1044" s="3" t="s">
        <v>4780</v>
      </c>
    </row>
    <row r="1045">
      <c r="A1045" s="3" t="s">
        <v>5288</v>
      </c>
      <c r="B1045" s="3">
        <v>2017.0</v>
      </c>
      <c r="C1045" s="3" t="s">
        <v>4781</v>
      </c>
      <c r="D1045" s="3" t="s">
        <v>17</v>
      </c>
      <c r="E1045" s="3">
        <v>7.0</v>
      </c>
      <c r="F1045" s="3">
        <v>9.0</v>
      </c>
      <c r="G1045" s="3">
        <v>3.0</v>
      </c>
      <c r="H1045" s="3">
        <v>33.3</v>
      </c>
      <c r="I1045" s="3">
        <v>39.0</v>
      </c>
      <c r="J1045" s="3">
        <v>13.0</v>
      </c>
      <c r="K1045" s="3">
        <v>0.0</v>
      </c>
      <c r="L1045" s="3">
        <v>49.0</v>
      </c>
      <c r="M1045" s="3">
        <v>48.2</v>
      </c>
      <c r="N1045" s="3">
        <v>21.7</v>
      </c>
      <c r="O1045" s="3">
        <v>64.1</v>
      </c>
      <c r="P1045" s="3">
        <v>63.9</v>
      </c>
      <c r="Q1045" s="3">
        <v>118.0</v>
      </c>
      <c r="R1045" s="3">
        <v>112.0</v>
      </c>
      <c r="S1045" s="3">
        <v>94.9</v>
      </c>
      <c r="T1045" s="3">
        <v>1.0</v>
      </c>
      <c r="U1045" s="3">
        <v>0.8</v>
      </c>
      <c r="V1045" s="3">
        <v>113.0</v>
      </c>
      <c r="W1045" s="3">
        <v>95.8</v>
      </c>
      <c r="X1045" s="3">
        <v>4.0</v>
      </c>
      <c r="Y1045" s="3">
        <v>3.4</v>
      </c>
      <c r="Z1045" s="3">
        <v>1.0</v>
      </c>
      <c r="AA1045" s="3">
        <v>0.8</v>
      </c>
      <c r="AB1045" s="3">
        <v>15.0</v>
      </c>
      <c r="AC1045" s="3">
        <v>5.0</v>
      </c>
      <c r="AD1045" s="3">
        <v>0.35</v>
      </c>
      <c r="AE1045" s="3">
        <v>11.6</v>
      </c>
      <c r="AF1045" s="3">
        <v>28.0</v>
      </c>
      <c r="AG1045" s="3">
        <v>2.0</v>
      </c>
      <c r="AH1045" s="3">
        <v>40.0</v>
      </c>
      <c r="AI1045" s="3">
        <v>3.0</v>
      </c>
      <c r="AJ1045" s="3">
        <v>0.0</v>
      </c>
      <c r="AK1045" s="3">
        <v>1.0</v>
      </c>
      <c r="AL1045" s="3">
        <v>0.0</v>
      </c>
      <c r="AM1045" s="3">
        <v>1.0</v>
      </c>
      <c r="AN1045" s="3">
        <v>2.0</v>
      </c>
      <c r="AO1045" s="3">
        <v>8.3</v>
      </c>
      <c r="AP1045" s="3" t="s">
        <v>4780</v>
      </c>
    </row>
    <row r="1046">
      <c r="A1046" s="3" t="s">
        <v>2385</v>
      </c>
      <c r="B1046" s="3">
        <v>2019.0</v>
      </c>
      <c r="C1046" s="3" t="s">
        <v>4794</v>
      </c>
      <c r="D1046" s="3" t="s">
        <v>17</v>
      </c>
      <c r="E1046" s="3">
        <v>10.0</v>
      </c>
      <c r="F1046" s="3">
        <v>8.0</v>
      </c>
      <c r="G1046" s="3">
        <v>2.0</v>
      </c>
      <c r="H1046" s="3">
        <v>25.0</v>
      </c>
      <c r="I1046" s="3">
        <v>20.0</v>
      </c>
      <c r="J1046" s="3">
        <v>10.0</v>
      </c>
      <c r="K1046" s="3">
        <v>0.0</v>
      </c>
      <c r="L1046" s="3">
        <v>49.0</v>
      </c>
      <c r="M1046" s="3">
        <v>47.6</v>
      </c>
      <c r="N1046" s="3">
        <v>17.0</v>
      </c>
      <c r="O1046" s="3">
        <v>62.9</v>
      </c>
      <c r="P1046" s="3" t="s">
        <v>4777</v>
      </c>
      <c r="Q1046" s="3">
        <v>72.0</v>
      </c>
      <c r="R1046" s="3">
        <v>72.0</v>
      </c>
      <c r="S1046" s="3">
        <v>100.0</v>
      </c>
      <c r="T1046" s="3">
        <v>0.0</v>
      </c>
      <c r="U1046" s="3">
        <v>0.0</v>
      </c>
      <c r="V1046" s="3">
        <v>5.0</v>
      </c>
      <c r="W1046" s="3">
        <v>6.9</v>
      </c>
      <c r="X1046" s="3">
        <v>67.0</v>
      </c>
      <c r="Y1046" s="3">
        <v>93.1</v>
      </c>
      <c r="Z1046" s="3">
        <v>0.0</v>
      </c>
      <c r="AA1046" s="3">
        <v>0.0</v>
      </c>
      <c r="AB1046" s="3">
        <v>7.0</v>
      </c>
      <c r="AC1046" s="3">
        <v>3.5</v>
      </c>
      <c r="AD1046" s="3">
        <v>0.28</v>
      </c>
      <c r="AE1046" s="3">
        <v>14.3</v>
      </c>
      <c r="AF1046" s="3">
        <v>14.0</v>
      </c>
      <c r="AG1046" s="3">
        <v>2.0</v>
      </c>
      <c r="AH1046" s="3">
        <v>50.0</v>
      </c>
      <c r="AI1046" s="3">
        <v>2.0</v>
      </c>
      <c r="AJ1046" s="3">
        <v>1.0</v>
      </c>
      <c r="AK1046" s="3">
        <v>0.0</v>
      </c>
      <c r="AL1046" s="3">
        <v>0.0</v>
      </c>
      <c r="AM1046" s="3">
        <v>1.0</v>
      </c>
      <c r="AN1046" s="3">
        <v>1.0</v>
      </c>
      <c r="AO1046" s="3">
        <v>39.6</v>
      </c>
      <c r="AP1046" s="3" t="s">
        <v>4778</v>
      </c>
    </row>
    <row r="1047">
      <c r="A1047" s="3" t="s">
        <v>5289</v>
      </c>
      <c r="B1047" s="3">
        <v>2016.0</v>
      </c>
      <c r="C1047" s="3" t="s">
        <v>4781</v>
      </c>
      <c r="D1047" s="3" t="s">
        <v>17</v>
      </c>
      <c r="E1047" s="3">
        <v>3.0</v>
      </c>
      <c r="F1047" s="3">
        <v>3.0</v>
      </c>
      <c r="G1047" s="3">
        <v>2.0</v>
      </c>
      <c r="H1047" s="3">
        <v>66.7</v>
      </c>
      <c r="I1047" s="3">
        <v>7.0</v>
      </c>
      <c r="J1047" s="3">
        <v>3.5</v>
      </c>
      <c r="K1047" s="3">
        <v>0.0</v>
      </c>
      <c r="L1047" s="3">
        <v>49.0</v>
      </c>
      <c r="M1047" s="3">
        <v>48.9</v>
      </c>
      <c r="N1047" s="3">
        <v>31.6</v>
      </c>
      <c r="O1047" s="3">
        <v>62.9</v>
      </c>
      <c r="P1047" s="3" t="s">
        <v>4777</v>
      </c>
      <c r="Q1047" s="3">
        <v>25.0</v>
      </c>
      <c r="R1047" s="3">
        <v>22.0</v>
      </c>
      <c r="S1047" s="3">
        <v>88.0</v>
      </c>
      <c r="T1047" s="3">
        <v>0.0</v>
      </c>
      <c r="U1047" s="3">
        <v>0.0</v>
      </c>
      <c r="V1047" s="3">
        <v>0.0</v>
      </c>
      <c r="W1047" s="3">
        <v>0.0</v>
      </c>
      <c r="X1047" s="3">
        <v>25.0</v>
      </c>
      <c r="Y1047" s="3">
        <v>100.0</v>
      </c>
      <c r="Z1047" s="3">
        <v>0.0</v>
      </c>
      <c r="AA1047" s="3">
        <v>0.0</v>
      </c>
      <c r="AB1047" s="3">
        <v>5.0</v>
      </c>
      <c r="AC1047" s="3">
        <v>2.5</v>
      </c>
      <c r="AD1047" s="3">
        <v>0.32</v>
      </c>
      <c r="AE1047" s="3">
        <v>1.3</v>
      </c>
      <c r="AF1047" s="3">
        <v>5.0</v>
      </c>
      <c r="AG1047" s="3">
        <v>0.0</v>
      </c>
      <c r="AH1047" s="3">
        <v>0.0</v>
      </c>
      <c r="AI1047" s="3">
        <v>0.0</v>
      </c>
      <c r="AJ1047" s="3">
        <v>0.0</v>
      </c>
      <c r="AK1047" s="3">
        <v>0.0</v>
      </c>
      <c r="AL1047" s="3">
        <v>0.0</v>
      </c>
      <c r="AM1047" s="3">
        <v>0.0</v>
      </c>
      <c r="AN1047" s="3">
        <v>0.0</v>
      </c>
      <c r="AO1047" s="3">
        <v>70.1</v>
      </c>
      <c r="AP1047" s="3" t="s">
        <v>4780</v>
      </c>
    </row>
    <row r="1048">
      <c r="A1048" s="3" t="s">
        <v>5238</v>
      </c>
      <c r="B1048" s="3">
        <v>2017.0</v>
      </c>
      <c r="C1048" s="3" t="s">
        <v>4996</v>
      </c>
      <c r="D1048" s="3" t="s">
        <v>17</v>
      </c>
      <c r="E1048" s="3">
        <v>11.0</v>
      </c>
      <c r="F1048" s="3">
        <v>8.0</v>
      </c>
      <c r="G1048" s="3">
        <v>3.0</v>
      </c>
      <c r="H1048" s="3">
        <v>37.5</v>
      </c>
      <c r="I1048" s="3">
        <v>31.0</v>
      </c>
      <c r="J1048" s="3">
        <v>10.3</v>
      </c>
      <c r="K1048" s="3">
        <v>0.0</v>
      </c>
      <c r="L1048" s="3">
        <v>48.9</v>
      </c>
      <c r="M1048" s="3">
        <v>48.1</v>
      </c>
      <c r="N1048" s="3">
        <v>21.7</v>
      </c>
      <c r="O1048" s="3">
        <v>64.1</v>
      </c>
      <c r="P1048" s="3" t="s">
        <v>4777</v>
      </c>
      <c r="Q1048" s="3">
        <v>90.0</v>
      </c>
      <c r="R1048" s="3">
        <v>89.0</v>
      </c>
      <c r="S1048" s="3">
        <v>98.9</v>
      </c>
      <c r="T1048" s="3">
        <v>0.0</v>
      </c>
      <c r="U1048" s="3">
        <v>0.0</v>
      </c>
      <c r="V1048" s="3">
        <v>67.0</v>
      </c>
      <c r="W1048" s="3">
        <v>74.4</v>
      </c>
      <c r="X1048" s="3">
        <v>19.0</v>
      </c>
      <c r="Y1048" s="3">
        <v>21.1</v>
      </c>
      <c r="Z1048" s="3">
        <v>2.0</v>
      </c>
      <c r="AA1048" s="3">
        <v>2.2</v>
      </c>
      <c r="AB1048" s="3">
        <v>0.0</v>
      </c>
      <c r="AC1048" s="3">
        <v>0.0</v>
      </c>
      <c r="AD1048" s="3">
        <v>0.35</v>
      </c>
      <c r="AE1048" s="3">
        <v>15.8</v>
      </c>
      <c r="AF1048" s="3">
        <v>19.0</v>
      </c>
      <c r="AG1048" s="3">
        <v>2.0</v>
      </c>
      <c r="AH1048" s="3">
        <v>40.0</v>
      </c>
      <c r="AI1048" s="3">
        <v>3.0</v>
      </c>
      <c r="AJ1048" s="3">
        <v>1.0</v>
      </c>
      <c r="AK1048" s="3">
        <v>0.0</v>
      </c>
      <c r="AL1048" s="3">
        <v>0.0</v>
      </c>
      <c r="AM1048" s="3">
        <v>0.0</v>
      </c>
      <c r="AN1048" s="3">
        <v>1.0</v>
      </c>
      <c r="AO1048" s="3">
        <v>49.5</v>
      </c>
      <c r="AP1048" s="3" t="s">
        <v>4778</v>
      </c>
    </row>
    <row r="1049">
      <c r="A1049" s="3" t="s">
        <v>5290</v>
      </c>
      <c r="B1049" s="3">
        <v>2018.0</v>
      </c>
      <c r="C1049" s="3" t="s">
        <v>5285</v>
      </c>
      <c r="D1049" s="3" t="s">
        <v>17</v>
      </c>
      <c r="E1049" s="3">
        <v>2.0</v>
      </c>
      <c r="F1049" s="3">
        <v>2.0</v>
      </c>
      <c r="G1049" s="3">
        <v>2.0</v>
      </c>
      <c r="H1049" s="3">
        <v>100.0</v>
      </c>
      <c r="I1049" s="3">
        <v>0.0</v>
      </c>
      <c r="J1049" s="3">
        <v>0.0</v>
      </c>
      <c r="K1049" s="3">
        <v>0.0</v>
      </c>
      <c r="L1049" s="3">
        <v>48.9</v>
      </c>
      <c r="M1049" s="3">
        <v>58.1</v>
      </c>
      <c r="N1049" s="3">
        <v>70.7</v>
      </c>
      <c r="O1049" s="3">
        <v>21.2</v>
      </c>
      <c r="P1049" s="3" t="s">
        <v>4777</v>
      </c>
      <c r="Q1049" s="3">
        <v>8.0</v>
      </c>
      <c r="R1049" s="3">
        <v>8.0</v>
      </c>
      <c r="S1049" s="3">
        <v>100.0</v>
      </c>
      <c r="T1049" s="3">
        <v>0.0</v>
      </c>
      <c r="U1049" s="3">
        <v>0.0</v>
      </c>
      <c r="V1049" s="3">
        <v>2.0</v>
      </c>
      <c r="W1049" s="3">
        <v>25.0</v>
      </c>
      <c r="X1049" s="3">
        <v>5.0</v>
      </c>
      <c r="Y1049" s="3">
        <v>62.5</v>
      </c>
      <c r="Z1049" s="3">
        <v>0.0</v>
      </c>
      <c r="AA1049" s="3">
        <v>0.0</v>
      </c>
      <c r="AB1049" s="3">
        <v>6.0</v>
      </c>
      <c r="AC1049" s="3">
        <v>3.0</v>
      </c>
      <c r="AD1049" s="3">
        <v>0.0</v>
      </c>
      <c r="AE1049" s="3">
        <v>-3.0</v>
      </c>
      <c r="AF1049" s="3">
        <v>0.0</v>
      </c>
      <c r="AG1049" s="3">
        <v>0.0</v>
      </c>
      <c r="AH1049" s="3">
        <v>0.0</v>
      </c>
      <c r="AI1049" s="3">
        <v>0.0</v>
      </c>
      <c r="AJ1049" s="3">
        <v>0.0</v>
      </c>
      <c r="AK1049" s="3">
        <v>0.0</v>
      </c>
      <c r="AL1049" s="3">
        <v>0.0</v>
      </c>
      <c r="AM1049" s="3">
        <v>0.0</v>
      </c>
      <c r="AN1049" s="3">
        <v>0.0</v>
      </c>
      <c r="AO1049" s="3">
        <v>79.2</v>
      </c>
      <c r="AP1049" s="3" t="s">
        <v>4780</v>
      </c>
    </row>
    <row r="1050">
      <c r="A1050" s="3" t="s">
        <v>5055</v>
      </c>
      <c r="B1050" s="3">
        <v>2017.0</v>
      </c>
      <c r="C1050" s="3" t="s">
        <v>4785</v>
      </c>
      <c r="D1050" s="3" t="s">
        <v>17</v>
      </c>
      <c r="E1050" s="3">
        <v>12.0</v>
      </c>
      <c r="F1050" s="3">
        <v>30.0</v>
      </c>
      <c r="G1050" s="3">
        <v>9.0</v>
      </c>
      <c r="H1050" s="3">
        <v>30.0</v>
      </c>
      <c r="I1050" s="3">
        <v>98.0</v>
      </c>
      <c r="J1050" s="3">
        <v>10.9</v>
      </c>
      <c r="K1050" s="3">
        <v>0.0</v>
      </c>
      <c r="L1050" s="3">
        <v>48.7</v>
      </c>
      <c r="M1050" s="3">
        <v>47.3</v>
      </c>
      <c r="N1050" s="3">
        <v>29.8</v>
      </c>
      <c r="O1050" s="3">
        <v>68.5</v>
      </c>
      <c r="P1050" s="3">
        <v>62.1</v>
      </c>
      <c r="Q1050" s="3">
        <v>238.0</v>
      </c>
      <c r="R1050" s="3">
        <v>224.0</v>
      </c>
      <c r="S1050" s="3">
        <v>94.1</v>
      </c>
      <c r="T1050" s="3">
        <v>1.0</v>
      </c>
      <c r="U1050" s="3">
        <v>0.4</v>
      </c>
      <c r="V1050" s="3">
        <v>21.0</v>
      </c>
      <c r="W1050" s="3">
        <v>8.8</v>
      </c>
      <c r="X1050" s="3">
        <v>216.0</v>
      </c>
      <c r="Y1050" s="3">
        <v>90.8</v>
      </c>
      <c r="Z1050" s="3">
        <v>1.0</v>
      </c>
      <c r="AA1050" s="3">
        <v>0.4</v>
      </c>
      <c r="AB1050" s="3">
        <v>10.0</v>
      </c>
      <c r="AC1050" s="3">
        <v>1.1</v>
      </c>
      <c r="AD1050" s="3">
        <v>0.44</v>
      </c>
      <c r="AE1050" s="3">
        <v>17.4</v>
      </c>
      <c r="AF1050" s="3">
        <v>18.0</v>
      </c>
      <c r="AG1050" s="3">
        <v>3.0</v>
      </c>
      <c r="AH1050" s="3">
        <v>25.0</v>
      </c>
      <c r="AI1050" s="3">
        <v>10.0</v>
      </c>
      <c r="AJ1050" s="3">
        <v>2.0</v>
      </c>
      <c r="AK1050" s="3">
        <v>2.0</v>
      </c>
      <c r="AL1050" s="3">
        <v>0.0</v>
      </c>
      <c r="AM1050" s="3">
        <v>0.0</v>
      </c>
      <c r="AN1050" s="3">
        <v>5.0</v>
      </c>
      <c r="AO1050" s="3">
        <v>12.9</v>
      </c>
      <c r="AP1050" s="3" t="s">
        <v>4780</v>
      </c>
    </row>
    <row r="1051">
      <c r="A1051" s="3" t="s">
        <v>5188</v>
      </c>
      <c r="B1051" s="3">
        <v>2021.0</v>
      </c>
      <c r="C1051" s="3" t="s">
        <v>4798</v>
      </c>
      <c r="D1051" s="3" t="s">
        <v>17</v>
      </c>
      <c r="E1051" s="3">
        <v>8.0</v>
      </c>
      <c r="F1051" s="3">
        <v>9.0</v>
      </c>
      <c r="G1051" s="3">
        <v>4.0</v>
      </c>
      <c r="H1051" s="3">
        <v>44.4</v>
      </c>
      <c r="I1051" s="3">
        <v>49.0</v>
      </c>
      <c r="J1051" s="3">
        <v>12.3</v>
      </c>
      <c r="K1051" s="3">
        <v>0.0</v>
      </c>
      <c r="L1051" s="3">
        <v>48.7</v>
      </c>
      <c r="M1051" s="3">
        <v>49.8</v>
      </c>
      <c r="N1051" s="3">
        <v>45.9</v>
      </c>
      <c r="O1051" s="3">
        <v>66.9</v>
      </c>
      <c r="P1051" s="3" t="s">
        <v>4777</v>
      </c>
      <c r="Q1051" s="3">
        <v>57.0</v>
      </c>
      <c r="R1051" s="3">
        <v>55.0</v>
      </c>
      <c r="S1051" s="3">
        <v>96.5</v>
      </c>
      <c r="T1051" s="3">
        <v>0.0</v>
      </c>
      <c r="U1051" s="3">
        <v>0.0</v>
      </c>
      <c r="V1051" s="3">
        <v>14.0</v>
      </c>
      <c r="W1051" s="3">
        <v>24.6</v>
      </c>
      <c r="X1051" s="3">
        <v>41.0</v>
      </c>
      <c r="Y1051" s="3">
        <v>71.9</v>
      </c>
      <c r="Z1051" s="3">
        <v>0.0</v>
      </c>
      <c r="AA1051" s="3">
        <v>0.0</v>
      </c>
      <c r="AB1051" s="3">
        <v>14.0</v>
      </c>
      <c r="AC1051" s="3">
        <v>3.5</v>
      </c>
      <c r="AD1051" s="3">
        <v>0.89</v>
      </c>
      <c r="AE1051" s="3">
        <v>14.4</v>
      </c>
      <c r="AF1051" s="3">
        <v>23.0</v>
      </c>
      <c r="AG1051" s="3">
        <v>1.0</v>
      </c>
      <c r="AH1051" s="3">
        <v>20.0</v>
      </c>
      <c r="AI1051" s="3">
        <v>2.0</v>
      </c>
      <c r="AJ1051" s="3">
        <v>0.0</v>
      </c>
      <c r="AK1051" s="3">
        <v>1.0</v>
      </c>
      <c r="AL1051" s="3">
        <v>0.0</v>
      </c>
      <c r="AM1051" s="3">
        <v>1.0</v>
      </c>
      <c r="AN1051" s="3">
        <v>1.0</v>
      </c>
      <c r="AO1051" s="3">
        <v>22.2</v>
      </c>
      <c r="AP1051" s="3" t="s">
        <v>4778</v>
      </c>
    </row>
    <row r="1052">
      <c r="A1052" s="3" t="s">
        <v>5153</v>
      </c>
      <c r="B1052" s="3">
        <v>2020.0</v>
      </c>
      <c r="C1052" s="3" t="s">
        <v>4802</v>
      </c>
      <c r="D1052" s="3" t="s">
        <v>17</v>
      </c>
      <c r="E1052" s="3">
        <v>10.0</v>
      </c>
      <c r="F1052" s="3">
        <v>23.0</v>
      </c>
      <c r="G1052" s="3">
        <v>14.0</v>
      </c>
      <c r="H1052" s="3">
        <v>60.9</v>
      </c>
      <c r="I1052" s="3">
        <v>87.0</v>
      </c>
      <c r="J1052" s="3">
        <v>6.2</v>
      </c>
      <c r="K1052" s="3">
        <v>0.0</v>
      </c>
      <c r="L1052" s="3">
        <v>48.5</v>
      </c>
      <c r="M1052" s="3">
        <v>48.5</v>
      </c>
      <c r="N1052" s="3">
        <v>43.5</v>
      </c>
      <c r="O1052" s="3">
        <v>22.8</v>
      </c>
      <c r="P1052" s="3" t="s">
        <v>4777</v>
      </c>
      <c r="Q1052" s="3">
        <v>140.0</v>
      </c>
      <c r="R1052" s="3">
        <v>131.0</v>
      </c>
      <c r="S1052" s="3">
        <v>93.6</v>
      </c>
      <c r="T1052" s="3">
        <v>0.0</v>
      </c>
      <c r="U1052" s="3">
        <v>0.0</v>
      </c>
      <c r="V1052" s="3">
        <v>19.0</v>
      </c>
      <c r="W1052" s="3">
        <v>13.6</v>
      </c>
      <c r="X1052" s="3">
        <v>121.0</v>
      </c>
      <c r="Y1052" s="3">
        <v>86.4</v>
      </c>
      <c r="Z1052" s="3">
        <v>0.0</v>
      </c>
      <c r="AA1052" s="3">
        <v>0.0</v>
      </c>
      <c r="AB1052" s="3">
        <v>59.0</v>
      </c>
      <c r="AC1052" s="3">
        <v>4.2</v>
      </c>
      <c r="AD1052" s="3">
        <v>0.66</v>
      </c>
      <c r="AE1052" s="3">
        <v>9.0</v>
      </c>
      <c r="AF1052" s="3">
        <v>12.0</v>
      </c>
      <c r="AG1052" s="3">
        <v>3.0</v>
      </c>
      <c r="AH1052" s="3">
        <v>17.6</v>
      </c>
      <c r="AI1052" s="3">
        <v>3.0</v>
      </c>
      <c r="AJ1052" s="3">
        <v>0.0</v>
      </c>
      <c r="AK1052" s="3">
        <v>0.0</v>
      </c>
      <c r="AL1052" s="3">
        <v>1.0</v>
      </c>
      <c r="AM1052" s="3">
        <v>1.0</v>
      </c>
      <c r="AN1052" s="3">
        <v>5.0</v>
      </c>
      <c r="AO1052" s="3">
        <v>68.6</v>
      </c>
      <c r="AP1052" s="3" t="s">
        <v>4778</v>
      </c>
    </row>
    <row r="1053">
      <c r="A1053" s="3" t="s">
        <v>5171</v>
      </c>
      <c r="B1053" s="3">
        <v>2022.0</v>
      </c>
      <c r="C1053" s="3" t="s">
        <v>5172</v>
      </c>
      <c r="D1053" s="3" t="s">
        <v>17</v>
      </c>
      <c r="E1053" s="3">
        <v>9.0</v>
      </c>
      <c r="F1053" s="3">
        <v>11.0</v>
      </c>
      <c r="G1053" s="3">
        <v>8.0</v>
      </c>
      <c r="H1053" s="3">
        <v>72.7</v>
      </c>
      <c r="I1053" s="3">
        <v>66.0</v>
      </c>
      <c r="J1053" s="3">
        <v>8.3</v>
      </c>
      <c r="K1053" s="3">
        <v>0.0</v>
      </c>
      <c r="L1053" s="3">
        <v>48.5</v>
      </c>
      <c r="M1053" s="3">
        <v>50.5</v>
      </c>
      <c r="N1053" s="3">
        <v>59.3</v>
      </c>
      <c r="O1053" s="3">
        <v>18.0</v>
      </c>
      <c r="P1053" s="3" t="s">
        <v>4777</v>
      </c>
      <c r="Q1053" s="3">
        <v>103.0</v>
      </c>
      <c r="R1053" s="3">
        <v>97.0</v>
      </c>
      <c r="S1053" s="3">
        <v>94.2</v>
      </c>
      <c r="T1053" s="3">
        <v>0.0</v>
      </c>
      <c r="U1053" s="3">
        <v>0.0</v>
      </c>
      <c r="V1053" s="3">
        <v>103.0</v>
      </c>
      <c r="W1053" s="3">
        <v>100.0</v>
      </c>
      <c r="X1053" s="3">
        <v>0.0</v>
      </c>
      <c r="Y1053" s="3">
        <v>0.0</v>
      </c>
      <c r="Z1053" s="3">
        <v>0.0</v>
      </c>
      <c r="AA1053" s="3">
        <v>0.0</v>
      </c>
      <c r="AB1053" s="3">
        <v>34.0</v>
      </c>
      <c r="AC1053" s="3">
        <v>4.3</v>
      </c>
      <c r="AD1053" s="3">
        <v>0.68</v>
      </c>
      <c r="AE1053" s="3">
        <v>6.0</v>
      </c>
      <c r="AF1053" s="3">
        <v>19.0</v>
      </c>
      <c r="AG1053" s="3">
        <v>1.0</v>
      </c>
      <c r="AH1053" s="3">
        <v>11.1</v>
      </c>
      <c r="AI1053" s="3">
        <v>4.0</v>
      </c>
      <c r="AJ1053" s="3">
        <v>1.0</v>
      </c>
      <c r="AK1053" s="3">
        <v>0.0</v>
      </c>
      <c r="AL1053" s="3">
        <v>1.0</v>
      </c>
      <c r="AM1053" s="3">
        <v>2.0</v>
      </c>
      <c r="AN1053" s="3">
        <v>3.0</v>
      </c>
      <c r="AO1053" s="3">
        <v>87.7</v>
      </c>
      <c r="AP1053" s="3" t="s">
        <v>4778</v>
      </c>
    </row>
    <row r="1054">
      <c r="A1054" s="3" t="s">
        <v>4173</v>
      </c>
      <c r="B1054" s="3">
        <v>2020.0</v>
      </c>
      <c r="C1054" s="3" t="s">
        <v>4996</v>
      </c>
      <c r="D1054" s="3" t="s">
        <v>17</v>
      </c>
      <c r="E1054" s="3">
        <v>8.0</v>
      </c>
      <c r="F1054" s="3">
        <v>14.0</v>
      </c>
      <c r="G1054" s="3">
        <v>6.0</v>
      </c>
      <c r="H1054" s="3">
        <v>42.9</v>
      </c>
      <c r="I1054" s="3">
        <v>73.0</v>
      </c>
      <c r="J1054" s="3">
        <v>12.2</v>
      </c>
      <c r="K1054" s="3">
        <v>1.0</v>
      </c>
      <c r="L1054" s="3">
        <v>48.3</v>
      </c>
      <c r="M1054" s="3">
        <v>51.9</v>
      </c>
      <c r="N1054" s="3">
        <v>58.9</v>
      </c>
      <c r="O1054" s="3">
        <v>67.1</v>
      </c>
      <c r="P1054" s="3" t="s">
        <v>4777</v>
      </c>
      <c r="Q1054" s="3">
        <v>138.0</v>
      </c>
      <c r="R1054" s="3">
        <v>132.0</v>
      </c>
      <c r="S1054" s="3">
        <v>95.7</v>
      </c>
      <c r="T1054" s="3">
        <v>0.0</v>
      </c>
      <c r="U1054" s="3">
        <v>0.0</v>
      </c>
      <c r="V1054" s="3">
        <v>105.0</v>
      </c>
      <c r="W1054" s="3">
        <v>76.1</v>
      </c>
      <c r="X1054" s="3">
        <v>33.0</v>
      </c>
      <c r="Y1054" s="3">
        <v>23.9</v>
      </c>
      <c r="Z1054" s="3">
        <v>0.0</v>
      </c>
      <c r="AA1054" s="3">
        <v>0.0</v>
      </c>
      <c r="AB1054" s="3">
        <v>23.0</v>
      </c>
      <c r="AC1054" s="3">
        <v>3.8</v>
      </c>
      <c r="AD1054" s="3">
        <v>0.55</v>
      </c>
      <c r="AE1054" s="3">
        <v>13.4</v>
      </c>
      <c r="AF1054" s="3">
        <v>19.0</v>
      </c>
      <c r="AG1054" s="3">
        <v>1.0</v>
      </c>
      <c r="AH1054" s="3">
        <v>14.3</v>
      </c>
      <c r="AI1054" s="3">
        <v>1.0</v>
      </c>
      <c r="AJ1054" s="3">
        <v>1.0</v>
      </c>
      <c r="AK1054" s="3">
        <v>0.0</v>
      </c>
      <c r="AL1054" s="3">
        <v>0.0</v>
      </c>
      <c r="AM1054" s="3">
        <v>0.0</v>
      </c>
      <c r="AN1054" s="3">
        <v>4.0</v>
      </c>
      <c r="AO1054" s="3">
        <v>83.3</v>
      </c>
      <c r="AP1054" s="3" t="s">
        <v>4792</v>
      </c>
    </row>
    <row r="1055">
      <c r="A1055" s="3" t="s">
        <v>5191</v>
      </c>
      <c r="B1055" s="3">
        <v>2017.0</v>
      </c>
      <c r="C1055" s="3" t="s">
        <v>4776</v>
      </c>
      <c r="D1055" s="3" t="s">
        <v>17</v>
      </c>
      <c r="E1055" s="3">
        <v>12.0</v>
      </c>
      <c r="F1055" s="3">
        <v>22.0</v>
      </c>
      <c r="G1055" s="3">
        <v>11.0</v>
      </c>
      <c r="H1055" s="3">
        <v>50.0</v>
      </c>
      <c r="I1055" s="3">
        <v>144.0</v>
      </c>
      <c r="J1055" s="3">
        <v>13.1</v>
      </c>
      <c r="K1055" s="3">
        <v>1.0</v>
      </c>
      <c r="L1055" s="3">
        <v>48.1</v>
      </c>
      <c r="M1055" s="3">
        <v>47.0</v>
      </c>
      <c r="N1055" s="3">
        <v>49.8</v>
      </c>
      <c r="O1055" s="3">
        <v>9.4</v>
      </c>
      <c r="P1055" s="3" t="s">
        <v>4777</v>
      </c>
      <c r="Q1055" s="3">
        <v>199.0</v>
      </c>
      <c r="R1055" s="3">
        <v>189.0</v>
      </c>
      <c r="S1055" s="3">
        <v>95.0</v>
      </c>
      <c r="T1055" s="3">
        <v>0.0</v>
      </c>
      <c r="U1055" s="3">
        <v>0.0</v>
      </c>
      <c r="V1055" s="3">
        <v>2.0</v>
      </c>
      <c r="W1055" s="3">
        <v>1.0</v>
      </c>
      <c r="X1055" s="3">
        <v>197.0</v>
      </c>
      <c r="Y1055" s="3">
        <v>99.0</v>
      </c>
      <c r="Z1055" s="3">
        <v>0.0</v>
      </c>
      <c r="AA1055" s="3">
        <v>0.0</v>
      </c>
      <c r="AB1055" s="3">
        <v>124.0</v>
      </c>
      <c r="AC1055" s="3">
        <v>11.3</v>
      </c>
      <c r="AD1055" s="3">
        <v>0.76</v>
      </c>
      <c r="AE1055" s="3">
        <v>13.3</v>
      </c>
      <c r="AF1055" s="3">
        <v>52.0</v>
      </c>
      <c r="AG1055" s="3">
        <v>2.0</v>
      </c>
      <c r="AH1055" s="3">
        <v>15.4</v>
      </c>
      <c r="AI1055" s="3">
        <v>4.0</v>
      </c>
      <c r="AJ1055" s="3">
        <v>2.0</v>
      </c>
      <c r="AK1055" s="3">
        <v>0.0</v>
      </c>
      <c r="AL1055" s="3">
        <v>2.0</v>
      </c>
      <c r="AM1055" s="3">
        <v>2.0</v>
      </c>
      <c r="AN1055" s="3">
        <v>4.0</v>
      </c>
      <c r="AO1055" s="3">
        <v>86.2</v>
      </c>
      <c r="AP1055" s="3" t="s">
        <v>4778</v>
      </c>
    </row>
    <row r="1056">
      <c r="A1056" s="3" t="s">
        <v>5281</v>
      </c>
      <c r="B1056" s="3">
        <v>2016.0</v>
      </c>
      <c r="C1056" s="3" t="s">
        <v>5026</v>
      </c>
      <c r="D1056" s="3" t="s">
        <v>17</v>
      </c>
      <c r="E1056" s="3">
        <v>11.0</v>
      </c>
      <c r="F1056" s="3">
        <v>29.0</v>
      </c>
      <c r="G1056" s="3">
        <v>11.0</v>
      </c>
      <c r="H1056" s="3">
        <v>37.9</v>
      </c>
      <c r="I1056" s="3">
        <v>84.0</v>
      </c>
      <c r="J1056" s="3">
        <v>7.6</v>
      </c>
      <c r="K1056" s="3">
        <v>1.0</v>
      </c>
      <c r="L1056" s="3">
        <v>48.0</v>
      </c>
      <c r="M1056" s="3">
        <v>47.9</v>
      </c>
      <c r="N1056" s="3">
        <v>26.6</v>
      </c>
      <c r="O1056" s="3">
        <v>75.3</v>
      </c>
      <c r="P1056" s="3">
        <v>63.4</v>
      </c>
      <c r="Q1056" s="3">
        <v>183.0</v>
      </c>
      <c r="R1056" s="3">
        <v>174.0</v>
      </c>
      <c r="S1056" s="3">
        <v>95.1</v>
      </c>
      <c r="T1056" s="3">
        <v>1.0</v>
      </c>
      <c r="U1056" s="3">
        <v>0.5</v>
      </c>
      <c r="V1056" s="3">
        <v>168.0</v>
      </c>
      <c r="W1056" s="3">
        <v>91.8</v>
      </c>
      <c r="X1056" s="3">
        <v>14.0</v>
      </c>
      <c r="Y1056" s="3">
        <v>7.7</v>
      </c>
      <c r="Z1056" s="3">
        <v>0.0</v>
      </c>
      <c r="AA1056" s="3">
        <v>0.0</v>
      </c>
      <c r="AB1056" s="3">
        <v>38.0</v>
      </c>
      <c r="AC1056" s="3">
        <v>3.5</v>
      </c>
      <c r="AD1056" s="3">
        <v>0.48</v>
      </c>
      <c r="AE1056" s="3">
        <v>9.0</v>
      </c>
      <c r="AF1056" s="3">
        <v>31.0</v>
      </c>
      <c r="AG1056" s="3">
        <v>4.0</v>
      </c>
      <c r="AH1056" s="3">
        <v>26.7</v>
      </c>
      <c r="AI1056" s="3">
        <v>0.0</v>
      </c>
      <c r="AJ1056" s="3">
        <v>0.0</v>
      </c>
      <c r="AK1056" s="3">
        <v>3.0</v>
      </c>
      <c r="AL1056" s="3">
        <v>0.0</v>
      </c>
      <c r="AM1056" s="3">
        <v>2.0</v>
      </c>
      <c r="AN1056" s="3">
        <v>3.0</v>
      </c>
      <c r="AO1056" s="3">
        <v>18.1</v>
      </c>
      <c r="AP1056" s="3" t="s">
        <v>4778</v>
      </c>
    </row>
    <row r="1057">
      <c r="A1057" s="3" t="s">
        <v>5291</v>
      </c>
      <c r="B1057" s="3">
        <v>2020.0</v>
      </c>
      <c r="C1057" s="3" t="s">
        <v>4898</v>
      </c>
      <c r="D1057" s="3" t="s">
        <v>17</v>
      </c>
      <c r="E1057" s="3">
        <v>5.0</v>
      </c>
      <c r="F1057" s="3">
        <v>2.0</v>
      </c>
      <c r="G1057" s="3">
        <v>1.0</v>
      </c>
      <c r="H1057" s="3">
        <v>50.0</v>
      </c>
      <c r="I1057" s="3">
        <v>5.0</v>
      </c>
      <c r="J1057" s="3">
        <v>5.0</v>
      </c>
      <c r="K1057" s="3">
        <v>0.0</v>
      </c>
      <c r="L1057" s="3">
        <v>48.0</v>
      </c>
      <c r="M1057" s="3">
        <v>50.8</v>
      </c>
      <c r="N1057" s="3">
        <v>66.7</v>
      </c>
      <c r="O1057" s="3">
        <v>61.0</v>
      </c>
      <c r="P1057" s="3" t="s">
        <v>4777</v>
      </c>
      <c r="Q1057" s="3">
        <v>51.0</v>
      </c>
      <c r="R1057" s="3">
        <v>48.0</v>
      </c>
      <c r="S1057" s="3">
        <v>94.1</v>
      </c>
      <c r="T1057" s="3">
        <v>0.0</v>
      </c>
      <c r="U1057" s="3">
        <v>0.0</v>
      </c>
      <c r="V1057" s="3">
        <v>4.0</v>
      </c>
      <c r="W1057" s="3">
        <v>7.8</v>
      </c>
      <c r="X1057" s="3">
        <v>47.0</v>
      </c>
      <c r="Y1057" s="3">
        <v>92.2</v>
      </c>
      <c r="Z1057" s="3">
        <v>0.0</v>
      </c>
      <c r="AA1057" s="3">
        <v>0.0</v>
      </c>
      <c r="AB1057" s="3">
        <v>0.0</v>
      </c>
      <c r="AC1057" s="3">
        <v>0.0</v>
      </c>
      <c r="AD1057" s="3">
        <v>0.1</v>
      </c>
      <c r="AE1057" s="3">
        <v>5.0</v>
      </c>
      <c r="AF1057" s="3">
        <v>5.0</v>
      </c>
      <c r="AG1057" s="3">
        <v>0.0</v>
      </c>
      <c r="AH1057" s="3">
        <v>0.0</v>
      </c>
      <c r="AI1057" s="3">
        <v>1.0</v>
      </c>
      <c r="AJ1057" s="3">
        <v>0.0</v>
      </c>
      <c r="AK1057" s="3">
        <v>0.0</v>
      </c>
      <c r="AL1057" s="3">
        <v>0.0</v>
      </c>
      <c r="AM1057" s="3">
        <v>0.0</v>
      </c>
      <c r="AN1057" s="3">
        <v>0.0</v>
      </c>
      <c r="AO1057" s="3">
        <v>56.3</v>
      </c>
      <c r="AP1057" s="3" t="s">
        <v>4792</v>
      </c>
    </row>
    <row r="1058">
      <c r="A1058" s="3" t="s">
        <v>5033</v>
      </c>
      <c r="B1058" s="3">
        <v>2020.0</v>
      </c>
      <c r="C1058" s="3" t="s">
        <v>4786</v>
      </c>
      <c r="D1058" s="3" t="s">
        <v>17</v>
      </c>
      <c r="E1058" s="3">
        <v>2.0</v>
      </c>
      <c r="F1058" s="3">
        <v>2.0</v>
      </c>
      <c r="G1058" s="3">
        <v>1.0</v>
      </c>
      <c r="H1058" s="3">
        <v>50.0</v>
      </c>
      <c r="I1058" s="3">
        <v>-2.0</v>
      </c>
      <c r="J1058" s="3">
        <v>-2.0</v>
      </c>
      <c r="K1058" s="3">
        <v>0.0</v>
      </c>
      <c r="L1058" s="3">
        <v>47.9</v>
      </c>
      <c r="M1058" s="3">
        <v>48.1</v>
      </c>
      <c r="N1058" s="3">
        <v>24.9</v>
      </c>
      <c r="O1058" s="3">
        <v>61.0</v>
      </c>
      <c r="P1058" s="3" t="s">
        <v>4777</v>
      </c>
      <c r="Q1058" s="3">
        <v>4.0</v>
      </c>
      <c r="R1058" s="3">
        <v>4.0</v>
      </c>
      <c r="S1058" s="3">
        <v>100.0</v>
      </c>
      <c r="T1058" s="3">
        <v>0.0</v>
      </c>
      <c r="U1058" s="3">
        <v>0.0</v>
      </c>
      <c r="V1058" s="3">
        <v>4.0</v>
      </c>
      <c r="W1058" s="3">
        <v>100.0</v>
      </c>
      <c r="X1058" s="3">
        <v>0.0</v>
      </c>
      <c r="Y1058" s="3">
        <v>0.0</v>
      </c>
      <c r="Z1058" s="3">
        <v>0.0</v>
      </c>
      <c r="AA1058" s="3">
        <v>0.0</v>
      </c>
      <c r="AB1058" s="3">
        <v>1.0</v>
      </c>
      <c r="AC1058" s="3">
        <v>1.0</v>
      </c>
      <c r="AD1058" s="3">
        <v>-0.5</v>
      </c>
      <c r="AE1058" s="3">
        <v>-3.0</v>
      </c>
      <c r="AF1058" s="3">
        <v>-2.0</v>
      </c>
      <c r="AG1058" s="3">
        <v>1.0</v>
      </c>
      <c r="AH1058" s="3">
        <v>50.0</v>
      </c>
      <c r="AI1058" s="3">
        <v>0.0</v>
      </c>
      <c r="AJ1058" s="3">
        <v>0.0</v>
      </c>
      <c r="AK1058" s="3">
        <v>0.0</v>
      </c>
      <c r="AL1058" s="3">
        <v>0.0</v>
      </c>
      <c r="AM1058" s="3">
        <v>0.0</v>
      </c>
      <c r="AN1058" s="3">
        <v>0.0</v>
      </c>
      <c r="AO1058" s="3">
        <v>56.3</v>
      </c>
      <c r="AP1058" s="3" t="s">
        <v>4780</v>
      </c>
    </row>
    <row r="1059">
      <c r="A1059" s="3" t="s">
        <v>5292</v>
      </c>
      <c r="B1059" s="3">
        <v>2016.0</v>
      </c>
      <c r="C1059" s="3" t="s">
        <v>4784</v>
      </c>
      <c r="D1059" s="3" t="s">
        <v>17</v>
      </c>
      <c r="E1059" s="3">
        <v>2.0</v>
      </c>
      <c r="F1059" s="3">
        <v>2.0</v>
      </c>
      <c r="G1059" s="3">
        <v>1.0</v>
      </c>
      <c r="H1059" s="3">
        <v>50.0</v>
      </c>
      <c r="I1059" s="3">
        <v>16.0</v>
      </c>
      <c r="J1059" s="3">
        <v>16.0</v>
      </c>
      <c r="K1059" s="3">
        <v>0.0</v>
      </c>
      <c r="L1059" s="3">
        <v>47.8</v>
      </c>
      <c r="M1059" s="3">
        <v>50.7</v>
      </c>
      <c r="N1059" s="3">
        <v>24.5</v>
      </c>
      <c r="O1059" s="3">
        <v>61.0</v>
      </c>
      <c r="P1059" s="3" t="s">
        <v>4777</v>
      </c>
      <c r="Q1059" s="3">
        <v>12.0</v>
      </c>
      <c r="R1059" s="3">
        <v>11.0</v>
      </c>
      <c r="S1059" s="3">
        <v>91.7</v>
      </c>
      <c r="T1059" s="3">
        <v>0.0</v>
      </c>
      <c r="U1059" s="3">
        <v>0.0</v>
      </c>
      <c r="V1059" s="3">
        <v>1.0</v>
      </c>
      <c r="W1059" s="3">
        <v>8.3</v>
      </c>
      <c r="X1059" s="3">
        <v>11.0</v>
      </c>
      <c r="Y1059" s="3">
        <v>91.7</v>
      </c>
      <c r="Z1059" s="3">
        <v>0.0</v>
      </c>
      <c r="AA1059" s="3">
        <v>0.0</v>
      </c>
      <c r="AB1059" s="3">
        <v>6.0</v>
      </c>
      <c r="AC1059" s="3">
        <v>6.0</v>
      </c>
      <c r="AD1059" s="3">
        <v>1.45</v>
      </c>
      <c r="AE1059" s="3">
        <v>7.0</v>
      </c>
      <c r="AF1059" s="3">
        <v>16.0</v>
      </c>
      <c r="AG1059" s="3">
        <v>1.0</v>
      </c>
      <c r="AH1059" s="3">
        <v>50.0</v>
      </c>
      <c r="AI1059" s="3">
        <v>0.0</v>
      </c>
      <c r="AJ1059" s="3">
        <v>0.0</v>
      </c>
      <c r="AK1059" s="3">
        <v>0.0</v>
      </c>
      <c r="AL1059" s="3">
        <v>0.0</v>
      </c>
      <c r="AM1059" s="3">
        <v>0.0</v>
      </c>
      <c r="AN1059" s="3">
        <v>1.0</v>
      </c>
      <c r="AO1059" s="3">
        <v>77.1</v>
      </c>
      <c r="AP1059" s="3" t="s">
        <v>4780</v>
      </c>
    </row>
    <row r="1060">
      <c r="A1060" s="3" t="s">
        <v>5225</v>
      </c>
      <c r="B1060" s="3">
        <v>2019.0</v>
      </c>
      <c r="C1060" s="3" t="s">
        <v>4776</v>
      </c>
      <c r="D1060" s="3" t="s">
        <v>17</v>
      </c>
      <c r="E1060" s="3">
        <v>10.0</v>
      </c>
      <c r="F1060" s="3">
        <v>18.0</v>
      </c>
      <c r="G1060" s="3">
        <v>5.0</v>
      </c>
      <c r="H1060" s="3">
        <v>27.8</v>
      </c>
      <c r="I1060" s="3">
        <v>52.0</v>
      </c>
      <c r="J1060" s="3">
        <v>10.4</v>
      </c>
      <c r="K1060" s="3">
        <v>1.0</v>
      </c>
      <c r="L1060" s="3">
        <v>47.6</v>
      </c>
      <c r="M1060" s="3">
        <v>47.1</v>
      </c>
      <c r="N1060" s="3">
        <v>49.8</v>
      </c>
      <c r="O1060" s="3">
        <v>65.7</v>
      </c>
      <c r="P1060" s="3" t="s">
        <v>4777</v>
      </c>
      <c r="Q1060" s="3">
        <v>198.0</v>
      </c>
      <c r="R1060" s="3">
        <v>191.0</v>
      </c>
      <c r="S1060" s="3">
        <v>96.5</v>
      </c>
      <c r="T1060" s="3">
        <v>0.0</v>
      </c>
      <c r="U1060" s="3">
        <v>0.0</v>
      </c>
      <c r="V1060" s="3">
        <v>18.0</v>
      </c>
      <c r="W1060" s="3">
        <v>9.0</v>
      </c>
      <c r="X1060" s="3">
        <v>180.0</v>
      </c>
      <c r="Y1060" s="3">
        <v>90.9</v>
      </c>
      <c r="Z1060" s="3">
        <v>0.0</v>
      </c>
      <c r="AA1060" s="3">
        <v>0.0</v>
      </c>
      <c r="AB1060" s="3">
        <v>3.0</v>
      </c>
      <c r="AC1060" s="3">
        <v>0.6</v>
      </c>
      <c r="AD1060" s="3">
        <v>0.27</v>
      </c>
      <c r="AE1060" s="3">
        <v>19.3</v>
      </c>
      <c r="AF1060" s="3">
        <v>18.0</v>
      </c>
      <c r="AG1060" s="3">
        <v>1.0</v>
      </c>
      <c r="AH1060" s="3">
        <v>16.7</v>
      </c>
      <c r="AI1060" s="3">
        <v>4.0</v>
      </c>
      <c r="AJ1060" s="3">
        <v>0.0</v>
      </c>
      <c r="AK1060" s="3">
        <v>1.0</v>
      </c>
      <c r="AL1060" s="3">
        <v>0.0</v>
      </c>
      <c r="AM1060" s="3">
        <v>0.0</v>
      </c>
      <c r="AN1060" s="3">
        <v>3.0</v>
      </c>
      <c r="AO1060" s="3">
        <v>35.0</v>
      </c>
      <c r="AP1060" s="3" t="s">
        <v>4780</v>
      </c>
    </row>
    <row r="1061">
      <c r="A1061" s="3" t="s">
        <v>5044</v>
      </c>
      <c r="B1061" s="3">
        <v>2019.0</v>
      </c>
      <c r="C1061" s="3" t="s">
        <v>4786</v>
      </c>
      <c r="D1061" s="3" t="s">
        <v>17</v>
      </c>
      <c r="E1061" s="3">
        <v>11.0</v>
      </c>
      <c r="F1061" s="3">
        <v>15.0</v>
      </c>
      <c r="G1061" s="3">
        <v>4.0</v>
      </c>
      <c r="H1061" s="3">
        <v>26.7</v>
      </c>
      <c r="I1061" s="3">
        <v>61.0</v>
      </c>
      <c r="J1061" s="3">
        <v>15.3</v>
      </c>
      <c r="K1061" s="3">
        <v>0.0</v>
      </c>
      <c r="L1061" s="3">
        <v>47.5</v>
      </c>
      <c r="M1061" s="3">
        <v>47.0</v>
      </c>
      <c r="N1061" s="3">
        <v>26.2</v>
      </c>
      <c r="O1061" s="3">
        <v>65.0</v>
      </c>
      <c r="P1061" s="3" t="s">
        <v>4777</v>
      </c>
      <c r="Q1061" s="3">
        <v>147.0</v>
      </c>
      <c r="R1061" s="3">
        <v>138.0</v>
      </c>
      <c r="S1061" s="3">
        <v>93.9</v>
      </c>
      <c r="T1061" s="3">
        <v>0.0</v>
      </c>
      <c r="U1061" s="3">
        <v>0.0</v>
      </c>
      <c r="V1061" s="3">
        <v>130.0</v>
      </c>
      <c r="W1061" s="3">
        <v>88.4</v>
      </c>
      <c r="X1061" s="3">
        <v>17.0</v>
      </c>
      <c r="Y1061" s="3">
        <v>11.6</v>
      </c>
      <c r="Z1061" s="3">
        <v>0.0</v>
      </c>
      <c r="AA1061" s="3">
        <v>0.0</v>
      </c>
      <c r="AB1061" s="3">
        <v>33.0</v>
      </c>
      <c r="AC1061" s="3">
        <v>8.3</v>
      </c>
      <c r="AD1061" s="3">
        <v>0.44</v>
      </c>
      <c r="AE1061" s="3">
        <v>9.9</v>
      </c>
      <c r="AF1061" s="3">
        <v>26.0</v>
      </c>
      <c r="AG1061" s="3">
        <v>2.0</v>
      </c>
      <c r="AH1061" s="3">
        <v>33.3</v>
      </c>
      <c r="AI1061" s="3">
        <v>4.0</v>
      </c>
      <c r="AJ1061" s="3">
        <v>0.0</v>
      </c>
      <c r="AK1061" s="3">
        <v>1.0</v>
      </c>
      <c r="AL1061" s="3">
        <v>0.0</v>
      </c>
      <c r="AM1061" s="3">
        <v>0.0</v>
      </c>
      <c r="AN1061" s="3">
        <v>4.0</v>
      </c>
      <c r="AO1061" s="3">
        <v>16.2</v>
      </c>
      <c r="AP1061" s="3" t="s">
        <v>4780</v>
      </c>
    </row>
    <row r="1062">
      <c r="A1062" s="3" t="s">
        <v>4980</v>
      </c>
      <c r="B1062" s="3">
        <v>2023.0</v>
      </c>
      <c r="C1062" s="3" t="s">
        <v>4981</v>
      </c>
      <c r="D1062" s="3" t="s">
        <v>17</v>
      </c>
      <c r="E1062" s="3">
        <v>2.0</v>
      </c>
      <c r="F1062" s="3">
        <v>1.0</v>
      </c>
      <c r="G1062" s="3">
        <v>1.0</v>
      </c>
      <c r="H1062" s="3">
        <v>100.0</v>
      </c>
      <c r="I1062" s="3">
        <v>7.0</v>
      </c>
      <c r="J1062" s="3">
        <v>7.0</v>
      </c>
      <c r="K1062" s="3">
        <v>0.0</v>
      </c>
      <c r="L1062" s="3">
        <v>47.4</v>
      </c>
      <c r="M1062" s="3">
        <v>55.5</v>
      </c>
      <c r="N1062" s="3">
        <v>66.7</v>
      </c>
      <c r="O1062" s="3">
        <v>61.0</v>
      </c>
      <c r="P1062" s="3" t="s">
        <v>4777</v>
      </c>
      <c r="Q1062" s="3">
        <v>9.0</v>
      </c>
      <c r="R1062" s="3">
        <v>9.0</v>
      </c>
      <c r="S1062" s="3">
        <v>100.0</v>
      </c>
      <c r="T1062" s="3">
        <v>0.0</v>
      </c>
      <c r="U1062" s="3">
        <v>0.0</v>
      </c>
      <c r="V1062" s="3">
        <v>2.0</v>
      </c>
      <c r="W1062" s="3">
        <v>22.2</v>
      </c>
      <c r="X1062" s="3">
        <v>7.0</v>
      </c>
      <c r="Y1062" s="3">
        <v>77.8</v>
      </c>
      <c r="Z1062" s="3">
        <v>0.0</v>
      </c>
      <c r="AA1062" s="3">
        <v>0.0</v>
      </c>
      <c r="AB1062" s="3">
        <v>1.0</v>
      </c>
      <c r="AC1062" s="3">
        <v>1.0</v>
      </c>
      <c r="AD1062" s="3">
        <v>0.78</v>
      </c>
      <c r="AE1062" s="3">
        <v>6.0</v>
      </c>
      <c r="AF1062" s="3">
        <v>7.0</v>
      </c>
      <c r="AG1062" s="3">
        <v>0.0</v>
      </c>
      <c r="AH1062" s="3">
        <v>0.0</v>
      </c>
      <c r="AI1062" s="3">
        <v>0.0</v>
      </c>
      <c r="AJ1062" s="3">
        <v>0.0</v>
      </c>
      <c r="AK1062" s="3">
        <v>0.0</v>
      </c>
      <c r="AL1062" s="3">
        <v>0.0</v>
      </c>
      <c r="AM1062" s="3">
        <v>0.0</v>
      </c>
      <c r="AN1062" s="3">
        <v>1.0</v>
      </c>
      <c r="AO1062" s="3">
        <v>95.8</v>
      </c>
      <c r="AP1062" s="3" t="s">
        <v>4780</v>
      </c>
    </row>
    <row r="1063">
      <c r="A1063" s="3" t="s">
        <v>5137</v>
      </c>
      <c r="B1063" s="3">
        <v>2019.0</v>
      </c>
      <c r="C1063" s="3" t="s">
        <v>4981</v>
      </c>
      <c r="D1063" s="3" t="s">
        <v>17</v>
      </c>
      <c r="E1063" s="3">
        <v>9.0</v>
      </c>
      <c r="F1063" s="3">
        <v>21.0</v>
      </c>
      <c r="G1063" s="3">
        <v>11.0</v>
      </c>
      <c r="H1063" s="3">
        <v>52.4</v>
      </c>
      <c r="I1063" s="3">
        <v>79.0</v>
      </c>
      <c r="J1063" s="3">
        <v>7.2</v>
      </c>
      <c r="K1063" s="3">
        <v>0.0</v>
      </c>
      <c r="L1063" s="3">
        <v>46.6</v>
      </c>
      <c r="M1063" s="3">
        <v>49.6</v>
      </c>
      <c r="N1063" s="3">
        <v>49.8</v>
      </c>
      <c r="O1063" s="3">
        <v>22.9</v>
      </c>
      <c r="P1063" s="3" t="s">
        <v>4777</v>
      </c>
      <c r="Q1063" s="3">
        <v>140.0</v>
      </c>
      <c r="R1063" s="3">
        <v>134.0</v>
      </c>
      <c r="S1063" s="3">
        <v>95.7</v>
      </c>
      <c r="T1063" s="3">
        <v>0.0</v>
      </c>
      <c r="U1063" s="3">
        <v>0.0</v>
      </c>
      <c r="V1063" s="3">
        <v>14.0</v>
      </c>
      <c r="W1063" s="3">
        <v>10.0</v>
      </c>
      <c r="X1063" s="3">
        <v>126.0</v>
      </c>
      <c r="Y1063" s="3">
        <v>90.0</v>
      </c>
      <c r="Z1063" s="3">
        <v>0.0</v>
      </c>
      <c r="AA1063" s="3">
        <v>0.0</v>
      </c>
      <c r="AB1063" s="3">
        <v>21.0</v>
      </c>
      <c r="AC1063" s="3">
        <v>1.9</v>
      </c>
      <c r="AD1063" s="3">
        <v>0.59</v>
      </c>
      <c r="AE1063" s="3">
        <v>11.1</v>
      </c>
      <c r="AF1063" s="3">
        <v>18.0</v>
      </c>
      <c r="AG1063" s="3">
        <v>2.0</v>
      </c>
      <c r="AH1063" s="3">
        <v>15.4</v>
      </c>
      <c r="AI1063" s="3">
        <v>1.0</v>
      </c>
      <c r="AJ1063" s="3">
        <v>1.0</v>
      </c>
      <c r="AK1063" s="3">
        <v>1.0</v>
      </c>
      <c r="AL1063" s="3">
        <v>0.0</v>
      </c>
      <c r="AM1063" s="3">
        <v>0.0</v>
      </c>
      <c r="AN1063" s="3">
        <v>2.0</v>
      </c>
      <c r="AO1063" s="3">
        <v>41.6</v>
      </c>
      <c r="AP1063" s="3" t="s">
        <v>4780</v>
      </c>
    </row>
    <row r="1064">
      <c r="A1064" s="3" t="s">
        <v>1896</v>
      </c>
      <c r="B1064" s="3">
        <v>2022.0</v>
      </c>
      <c r="C1064" s="3" t="s">
        <v>4794</v>
      </c>
      <c r="D1064" s="3" t="s">
        <v>17</v>
      </c>
      <c r="E1064" s="3">
        <v>10.0</v>
      </c>
      <c r="F1064" s="3">
        <v>21.0</v>
      </c>
      <c r="G1064" s="3">
        <v>11.0</v>
      </c>
      <c r="H1064" s="3">
        <v>52.4</v>
      </c>
      <c r="I1064" s="3">
        <v>58.0</v>
      </c>
      <c r="J1064" s="3">
        <v>5.3</v>
      </c>
      <c r="K1064" s="3">
        <v>1.0</v>
      </c>
      <c r="L1064" s="3">
        <v>46.6</v>
      </c>
      <c r="M1064" s="3">
        <v>46.8</v>
      </c>
      <c r="N1064" s="3">
        <v>81.5</v>
      </c>
      <c r="O1064" s="3">
        <v>20.5</v>
      </c>
      <c r="P1064" s="3" t="s">
        <v>4777</v>
      </c>
      <c r="Q1064" s="3">
        <v>178.0</v>
      </c>
      <c r="R1064" s="3">
        <v>172.0</v>
      </c>
      <c r="S1064" s="3">
        <v>96.6</v>
      </c>
      <c r="T1064" s="3">
        <v>0.0</v>
      </c>
      <c r="U1064" s="3">
        <v>0.0</v>
      </c>
      <c r="V1064" s="3">
        <v>175.0</v>
      </c>
      <c r="W1064" s="3">
        <v>98.3</v>
      </c>
      <c r="X1064" s="3">
        <v>3.0</v>
      </c>
      <c r="Y1064" s="3">
        <v>1.7</v>
      </c>
      <c r="Z1064" s="3">
        <v>0.0</v>
      </c>
      <c r="AA1064" s="3">
        <v>0.0</v>
      </c>
      <c r="AB1064" s="3">
        <v>40.0</v>
      </c>
      <c r="AC1064" s="3">
        <v>3.6</v>
      </c>
      <c r="AD1064" s="3">
        <v>0.34</v>
      </c>
      <c r="AE1064" s="3">
        <v>6.9</v>
      </c>
      <c r="AF1064" s="3">
        <v>9.0</v>
      </c>
      <c r="AG1064" s="3">
        <v>0.0</v>
      </c>
      <c r="AH1064" s="3">
        <v>0.0</v>
      </c>
      <c r="AI1064" s="3">
        <v>0.0</v>
      </c>
      <c r="AJ1064" s="3">
        <v>0.0</v>
      </c>
      <c r="AK1064" s="3">
        <v>2.0</v>
      </c>
      <c r="AL1064" s="3">
        <v>1.0</v>
      </c>
      <c r="AM1064" s="3">
        <v>2.0</v>
      </c>
      <c r="AN1064" s="3">
        <v>3.0</v>
      </c>
      <c r="AO1064" s="3">
        <v>34.5</v>
      </c>
      <c r="AP1064" s="3" t="s">
        <v>4778</v>
      </c>
    </row>
    <row r="1065">
      <c r="A1065" s="3" t="s">
        <v>4918</v>
      </c>
      <c r="B1065" s="3">
        <v>2019.0</v>
      </c>
      <c r="C1065" s="3" t="s">
        <v>4804</v>
      </c>
      <c r="D1065" s="3" t="s">
        <v>17</v>
      </c>
      <c r="E1065" s="3">
        <v>9.0</v>
      </c>
      <c r="F1065" s="3">
        <v>20.0</v>
      </c>
      <c r="G1065" s="3">
        <v>9.0</v>
      </c>
      <c r="H1065" s="3">
        <v>45.0</v>
      </c>
      <c r="I1065" s="3">
        <v>80.0</v>
      </c>
      <c r="J1065" s="3">
        <v>8.9</v>
      </c>
      <c r="K1065" s="3">
        <v>1.0</v>
      </c>
      <c r="L1065" s="3">
        <v>46.4</v>
      </c>
      <c r="M1065" s="3">
        <v>46.0</v>
      </c>
      <c r="N1065" s="3">
        <v>30.0</v>
      </c>
      <c r="O1065" s="3">
        <v>72.4</v>
      </c>
      <c r="P1065" s="3" t="s">
        <v>4777</v>
      </c>
      <c r="Q1065" s="3">
        <v>197.0</v>
      </c>
      <c r="R1065" s="3">
        <v>190.0</v>
      </c>
      <c r="S1065" s="3">
        <v>96.4</v>
      </c>
      <c r="T1065" s="3">
        <v>0.0</v>
      </c>
      <c r="U1065" s="3">
        <v>0.0</v>
      </c>
      <c r="V1065" s="3">
        <v>8.0</v>
      </c>
      <c r="W1065" s="3">
        <v>4.1</v>
      </c>
      <c r="X1065" s="3">
        <v>189.0</v>
      </c>
      <c r="Y1065" s="3">
        <v>95.9</v>
      </c>
      <c r="Z1065" s="3">
        <v>0.0</v>
      </c>
      <c r="AA1065" s="3">
        <v>0.0</v>
      </c>
      <c r="AB1065" s="3">
        <v>11.0</v>
      </c>
      <c r="AC1065" s="3">
        <v>1.2</v>
      </c>
      <c r="AD1065" s="3">
        <v>0.42</v>
      </c>
      <c r="AE1065" s="3">
        <v>10.4</v>
      </c>
      <c r="AF1065" s="3">
        <v>20.0</v>
      </c>
      <c r="AG1065" s="3">
        <v>3.0</v>
      </c>
      <c r="AH1065" s="3">
        <v>25.0</v>
      </c>
      <c r="AI1065" s="3">
        <v>5.0</v>
      </c>
      <c r="AJ1065" s="3">
        <v>1.0</v>
      </c>
      <c r="AK1065" s="3">
        <v>2.0</v>
      </c>
      <c r="AL1065" s="3">
        <v>0.0</v>
      </c>
      <c r="AM1065" s="3">
        <v>0.0</v>
      </c>
      <c r="AN1065" s="3">
        <v>3.0</v>
      </c>
      <c r="AO1065" s="3">
        <v>33.3</v>
      </c>
      <c r="AP1065" s="3" t="s">
        <v>4780</v>
      </c>
    </row>
    <row r="1066">
      <c r="A1066" s="3" t="s">
        <v>5131</v>
      </c>
      <c r="B1066" s="3">
        <v>2016.0</v>
      </c>
      <c r="C1066" s="3" t="s">
        <v>4785</v>
      </c>
      <c r="D1066" s="3" t="s">
        <v>17</v>
      </c>
      <c r="E1066" s="3">
        <v>9.0</v>
      </c>
      <c r="F1066" s="3">
        <v>27.0</v>
      </c>
      <c r="G1066" s="3">
        <v>8.0</v>
      </c>
      <c r="H1066" s="3">
        <v>29.6</v>
      </c>
      <c r="I1066" s="3">
        <v>63.0</v>
      </c>
      <c r="J1066" s="3">
        <v>7.9</v>
      </c>
      <c r="K1066" s="3">
        <v>0.0</v>
      </c>
      <c r="L1066" s="3">
        <v>45.6</v>
      </c>
      <c r="M1066" s="3">
        <v>46.0</v>
      </c>
      <c r="N1066" s="3">
        <v>15.1</v>
      </c>
      <c r="O1066" s="3">
        <v>67.1</v>
      </c>
      <c r="P1066" s="3" t="s">
        <v>4777</v>
      </c>
      <c r="Q1066" s="3">
        <v>155.0</v>
      </c>
      <c r="R1066" s="3">
        <v>146.0</v>
      </c>
      <c r="S1066" s="3">
        <v>94.2</v>
      </c>
      <c r="T1066" s="3">
        <v>0.0</v>
      </c>
      <c r="U1066" s="3">
        <v>0.0</v>
      </c>
      <c r="V1066" s="3">
        <v>27.0</v>
      </c>
      <c r="W1066" s="3">
        <v>17.4</v>
      </c>
      <c r="X1066" s="3">
        <v>128.0</v>
      </c>
      <c r="Y1066" s="3">
        <v>82.6</v>
      </c>
      <c r="Z1066" s="3">
        <v>0.0</v>
      </c>
      <c r="AA1066" s="3">
        <v>0.0</v>
      </c>
      <c r="AB1066" s="3">
        <v>46.0</v>
      </c>
      <c r="AC1066" s="3">
        <v>5.8</v>
      </c>
      <c r="AD1066" s="3">
        <v>0.43</v>
      </c>
      <c r="AE1066" s="3">
        <v>10.9</v>
      </c>
      <c r="AF1066" s="3">
        <v>31.0</v>
      </c>
      <c r="AG1066" s="3">
        <v>5.0</v>
      </c>
      <c r="AH1066" s="3">
        <v>38.5</v>
      </c>
      <c r="AI1066" s="3">
        <v>0.0</v>
      </c>
      <c r="AJ1066" s="3">
        <v>0.0</v>
      </c>
      <c r="AK1066" s="3">
        <v>1.0</v>
      </c>
      <c r="AL1066" s="3">
        <v>0.0</v>
      </c>
      <c r="AM1066" s="3">
        <v>2.0</v>
      </c>
      <c r="AN1066" s="3">
        <v>3.0</v>
      </c>
      <c r="AO1066" s="3">
        <v>24.2</v>
      </c>
      <c r="AP1066" s="3" t="s">
        <v>4778</v>
      </c>
    </row>
    <row r="1067">
      <c r="A1067" s="3" t="s">
        <v>5077</v>
      </c>
      <c r="B1067" s="3">
        <v>2018.0</v>
      </c>
      <c r="C1067" s="3" t="s">
        <v>4779</v>
      </c>
      <c r="D1067" s="3" t="s">
        <v>17</v>
      </c>
      <c r="E1067" s="3">
        <v>8.0</v>
      </c>
      <c r="F1067" s="3">
        <v>5.0</v>
      </c>
      <c r="G1067" s="3">
        <v>3.0</v>
      </c>
      <c r="H1067" s="3">
        <v>60.0</v>
      </c>
      <c r="I1067" s="3">
        <v>14.0</v>
      </c>
      <c r="J1067" s="3">
        <v>4.7</v>
      </c>
      <c r="K1067" s="3">
        <v>1.0</v>
      </c>
      <c r="L1067" s="3">
        <v>45.2</v>
      </c>
      <c r="M1067" s="3">
        <v>48.2</v>
      </c>
      <c r="N1067" s="3">
        <v>21.7</v>
      </c>
      <c r="O1067" s="3">
        <v>73.1</v>
      </c>
      <c r="P1067" s="3" t="s">
        <v>4777</v>
      </c>
      <c r="Q1067" s="3">
        <v>48.0</v>
      </c>
      <c r="R1067" s="3">
        <v>42.0</v>
      </c>
      <c r="S1067" s="3">
        <v>87.5</v>
      </c>
      <c r="T1067" s="3">
        <v>0.0</v>
      </c>
      <c r="U1067" s="3">
        <v>0.0</v>
      </c>
      <c r="V1067" s="3">
        <v>46.0</v>
      </c>
      <c r="W1067" s="3">
        <v>95.8</v>
      </c>
      <c r="X1067" s="3">
        <v>2.0</v>
      </c>
      <c r="Y1067" s="3">
        <v>4.2</v>
      </c>
      <c r="Z1067" s="3">
        <v>0.0</v>
      </c>
      <c r="AA1067" s="3">
        <v>0.0</v>
      </c>
      <c r="AB1067" s="3">
        <v>5.0</v>
      </c>
      <c r="AC1067" s="3">
        <v>1.7</v>
      </c>
      <c r="AD1067" s="3">
        <v>0.33</v>
      </c>
      <c r="AE1067" s="3">
        <v>9.8</v>
      </c>
      <c r="AF1067" s="3">
        <v>17.0</v>
      </c>
      <c r="AG1067" s="3">
        <v>1.0</v>
      </c>
      <c r="AH1067" s="3">
        <v>25.0</v>
      </c>
      <c r="AI1067" s="3">
        <v>1.0</v>
      </c>
      <c r="AJ1067" s="3">
        <v>0.0</v>
      </c>
      <c r="AK1067" s="3">
        <v>1.0</v>
      </c>
      <c r="AL1067" s="3">
        <v>0.0</v>
      </c>
      <c r="AM1067" s="3">
        <v>0.0</v>
      </c>
      <c r="AN1067" s="3">
        <v>1.0</v>
      </c>
      <c r="AO1067" s="3">
        <v>64.6</v>
      </c>
      <c r="AP1067" s="3" t="s">
        <v>4792</v>
      </c>
    </row>
    <row r="1068">
      <c r="A1068" s="3" t="s">
        <v>3793</v>
      </c>
      <c r="B1068" s="3">
        <v>2019.0</v>
      </c>
      <c r="C1068" s="3" t="s">
        <v>5029</v>
      </c>
      <c r="D1068" s="3" t="s">
        <v>17</v>
      </c>
      <c r="E1068" s="3">
        <v>6.0</v>
      </c>
      <c r="F1068" s="3">
        <v>4.0</v>
      </c>
      <c r="G1068" s="3">
        <v>1.0</v>
      </c>
      <c r="H1068" s="3">
        <v>25.0</v>
      </c>
      <c r="I1068" s="3">
        <v>6.0</v>
      </c>
      <c r="J1068" s="3">
        <v>6.0</v>
      </c>
      <c r="K1068" s="3">
        <v>0.0</v>
      </c>
      <c r="L1068" s="3">
        <v>45.2</v>
      </c>
      <c r="M1068" s="3">
        <v>44.5</v>
      </c>
      <c r="N1068" s="3">
        <v>66.7</v>
      </c>
      <c r="O1068" s="3">
        <v>71.7</v>
      </c>
      <c r="P1068" s="3" t="s">
        <v>4777</v>
      </c>
      <c r="Q1068" s="3">
        <v>45.0</v>
      </c>
      <c r="R1068" s="3">
        <v>44.0</v>
      </c>
      <c r="S1068" s="3">
        <v>97.8</v>
      </c>
      <c r="T1068" s="3">
        <v>0.0</v>
      </c>
      <c r="U1068" s="3">
        <v>0.0</v>
      </c>
      <c r="V1068" s="3">
        <v>45.0</v>
      </c>
      <c r="W1068" s="3">
        <v>100.0</v>
      </c>
      <c r="X1068" s="3">
        <v>0.0</v>
      </c>
      <c r="Y1068" s="3">
        <v>0.0</v>
      </c>
      <c r="Z1068" s="3">
        <v>0.0</v>
      </c>
      <c r="AA1068" s="3">
        <v>0.0</v>
      </c>
      <c r="AB1068" s="3">
        <v>2.0</v>
      </c>
      <c r="AC1068" s="3">
        <v>2.0</v>
      </c>
      <c r="AD1068" s="3">
        <v>0.14</v>
      </c>
      <c r="AE1068" s="3">
        <v>11.0</v>
      </c>
      <c r="AF1068" s="3">
        <v>6.0</v>
      </c>
      <c r="AG1068" s="3">
        <v>0.0</v>
      </c>
      <c r="AH1068" s="3">
        <v>0.0</v>
      </c>
      <c r="AI1068" s="3">
        <v>1.0</v>
      </c>
      <c r="AJ1068" s="3">
        <v>0.0</v>
      </c>
      <c r="AK1068" s="3">
        <v>0.0</v>
      </c>
      <c r="AL1068" s="3">
        <v>0.0</v>
      </c>
      <c r="AM1068" s="3">
        <v>0.0</v>
      </c>
      <c r="AN1068" s="3">
        <v>0.0</v>
      </c>
      <c r="AO1068" s="3">
        <v>39.6</v>
      </c>
      <c r="AP1068" s="3" t="s">
        <v>4818</v>
      </c>
    </row>
    <row r="1069">
      <c r="A1069" s="3" t="s">
        <v>1525</v>
      </c>
      <c r="B1069" s="3">
        <v>2021.0</v>
      </c>
      <c r="C1069" s="3" t="s">
        <v>4779</v>
      </c>
      <c r="D1069" s="3" t="s">
        <v>17</v>
      </c>
      <c r="E1069" s="3">
        <v>7.0</v>
      </c>
      <c r="F1069" s="3">
        <v>9.0</v>
      </c>
      <c r="G1069" s="3">
        <v>2.0</v>
      </c>
      <c r="H1069" s="3">
        <v>22.2</v>
      </c>
      <c r="I1069" s="3">
        <v>18.0</v>
      </c>
      <c r="J1069" s="3">
        <v>9.0</v>
      </c>
      <c r="K1069" s="3">
        <v>1.0</v>
      </c>
      <c r="L1069" s="3">
        <v>43.6</v>
      </c>
      <c r="M1069" s="3">
        <v>44.7</v>
      </c>
      <c r="N1069" s="3">
        <v>8.4</v>
      </c>
      <c r="O1069" s="3">
        <v>62.9</v>
      </c>
      <c r="P1069" s="3" t="s">
        <v>4777</v>
      </c>
      <c r="Q1069" s="3">
        <v>49.0</v>
      </c>
      <c r="R1069" s="3">
        <v>46.0</v>
      </c>
      <c r="S1069" s="3">
        <v>93.9</v>
      </c>
      <c r="T1069" s="3">
        <v>0.0</v>
      </c>
      <c r="U1069" s="3">
        <v>0.0</v>
      </c>
      <c r="V1069" s="3">
        <v>1.0</v>
      </c>
      <c r="W1069" s="3">
        <v>2.0</v>
      </c>
      <c r="X1069" s="3">
        <v>48.0</v>
      </c>
      <c r="Y1069" s="3">
        <v>98.0</v>
      </c>
      <c r="Z1069" s="3">
        <v>0.0</v>
      </c>
      <c r="AA1069" s="3">
        <v>0.0</v>
      </c>
      <c r="AB1069" s="3">
        <v>0.0</v>
      </c>
      <c r="AC1069" s="3">
        <v>0.0</v>
      </c>
      <c r="AD1069" s="3">
        <v>0.39</v>
      </c>
      <c r="AE1069" s="3">
        <v>16.4</v>
      </c>
      <c r="AF1069" s="3">
        <v>12.0</v>
      </c>
      <c r="AG1069" s="3">
        <v>3.0</v>
      </c>
      <c r="AH1069" s="3">
        <v>60.0</v>
      </c>
      <c r="AI1069" s="3">
        <v>2.0</v>
      </c>
      <c r="AJ1069" s="3">
        <v>0.0</v>
      </c>
      <c r="AK1069" s="3">
        <v>1.0</v>
      </c>
      <c r="AL1069" s="3">
        <v>0.0</v>
      </c>
      <c r="AM1069" s="3">
        <v>0.0</v>
      </c>
      <c r="AN1069" s="3">
        <v>1.0</v>
      </c>
      <c r="AO1069" s="3">
        <v>37.0</v>
      </c>
      <c r="AP1069" s="3" t="s">
        <v>4792</v>
      </c>
    </row>
  </sheetData>
  <conditionalFormatting sqref="L1:L1967">
    <cfRule type="colorScale" priority="1">
      <colorScale>
        <cfvo type="min"/>
        <cfvo type="percentile" val="50"/>
        <cfvo type="max"/>
        <color rgb="FFE67C73"/>
        <color rgb="FFD9EAD3"/>
        <color rgb="FF57BB8A"/>
      </colorScale>
    </cfRule>
  </conditionalFormatting>
  <conditionalFormatting sqref="M1:M1967">
    <cfRule type="colorScale" priority="2">
      <colorScale>
        <cfvo type="min"/>
        <cfvo type="percentile" val="50"/>
        <cfvo type="max"/>
        <color rgb="FFE67C73"/>
        <color rgb="FFD9EAD3"/>
        <color rgb="FF57BB8A"/>
      </colorScale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>
        <v>1.0</v>
      </c>
      <c r="B1" s="3" t="s">
        <v>253</v>
      </c>
      <c r="C1" s="3">
        <v>14.0</v>
      </c>
      <c r="D1" s="3">
        <v>32.3</v>
      </c>
      <c r="E1" s="3">
        <v>16.6</v>
      </c>
      <c r="F1" s="3">
        <v>26.9</v>
      </c>
      <c r="G1" s="3">
        <v>61.5</v>
      </c>
      <c r="H1" s="3">
        <v>220.6</v>
      </c>
      <c r="I1" s="3">
        <v>1.9</v>
      </c>
      <c r="J1" s="3">
        <v>37.4</v>
      </c>
      <c r="K1" s="3">
        <v>198.6</v>
      </c>
      <c r="L1" s="3">
        <v>5.3</v>
      </c>
      <c r="M1" s="3">
        <v>2.2</v>
      </c>
      <c r="N1" s="3">
        <v>64.4</v>
      </c>
      <c r="O1" s="3">
        <v>419.2</v>
      </c>
      <c r="P1" s="3">
        <v>6.5</v>
      </c>
      <c r="Q1" s="3">
        <v>10.3</v>
      </c>
      <c r="R1" s="3">
        <v>8.4</v>
      </c>
      <c r="S1" s="3">
        <v>1.8</v>
      </c>
      <c r="T1" s="3">
        <v>20.4</v>
      </c>
      <c r="U1" s="3">
        <v>6.6</v>
      </c>
      <c r="V1" s="3">
        <v>61.8</v>
      </c>
      <c r="W1" s="3">
        <v>0.8</v>
      </c>
      <c r="X1" s="3">
        <v>0.7</v>
      </c>
      <c r="Y1" s="3">
        <v>1.5</v>
      </c>
    </row>
    <row r="2">
      <c r="A2" s="3">
        <v>2.0</v>
      </c>
      <c r="B2" s="3" t="s">
        <v>5293</v>
      </c>
      <c r="C2" s="3">
        <v>13.0</v>
      </c>
      <c r="D2" s="3">
        <v>26.2</v>
      </c>
      <c r="E2" s="3">
        <v>16.4</v>
      </c>
      <c r="F2" s="3">
        <v>27.5</v>
      </c>
      <c r="G2" s="3">
        <v>59.7</v>
      </c>
      <c r="H2" s="3">
        <v>188.8</v>
      </c>
      <c r="I2" s="3">
        <v>1.3</v>
      </c>
      <c r="J2" s="3">
        <v>33.0</v>
      </c>
      <c r="K2" s="3">
        <v>137.5</v>
      </c>
      <c r="L2" s="3">
        <v>4.2</v>
      </c>
      <c r="M2" s="3">
        <v>1.7</v>
      </c>
      <c r="N2" s="3">
        <v>60.5</v>
      </c>
      <c r="O2" s="3">
        <v>326.3</v>
      </c>
      <c r="P2" s="3">
        <v>5.4</v>
      </c>
      <c r="Q2" s="3">
        <v>7.7</v>
      </c>
      <c r="R2" s="3">
        <v>7.8</v>
      </c>
      <c r="S2" s="3">
        <v>1.2</v>
      </c>
      <c r="T2" s="3">
        <v>16.7</v>
      </c>
      <c r="U2" s="3">
        <v>6.9</v>
      </c>
      <c r="V2" s="3">
        <v>60.9</v>
      </c>
      <c r="W2" s="3">
        <v>0.4</v>
      </c>
      <c r="X2" s="3">
        <v>1.1</v>
      </c>
      <c r="Y2" s="3">
        <v>1.5</v>
      </c>
    </row>
    <row r="3">
      <c r="A3" s="3">
        <v>3.0</v>
      </c>
      <c r="B3" s="3" t="s">
        <v>236</v>
      </c>
      <c r="C3" s="3">
        <v>14.0</v>
      </c>
      <c r="D3" s="3">
        <v>25.6</v>
      </c>
      <c r="E3" s="3">
        <v>11.8</v>
      </c>
      <c r="F3" s="3">
        <v>20.9</v>
      </c>
      <c r="G3" s="3">
        <v>56.3</v>
      </c>
      <c r="H3" s="3">
        <v>165.4</v>
      </c>
      <c r="I3" s="3">
        <v>1.1</v>
      </c>
      <c r="J3" s="3">
        <v>35.9</v>
      </c>
      <c r="K3" s="3">
        <v>158.1</v>
      </c>
      <c r="L3" s="3">
        <v>4.4</v>
      </c>
      <c r="M3" s="3">
        <v>1.6</v>
      </c>
      <c r="N3" s="3">
        <v>56.9</v>
      </c>
      <c r="O3" s="3">
        <v>323.5</v>
      </c>
      <c r="P3" s="3">
        <v>5.7</v>
      </c>
      <c r="Q3" s="3">
        <v>6.8</v>
      </c>
      <c r="R3" s="3">
        <v>6.9</v>
      </c>
      <c r="S3" s="3">
        <v>1.6</v>
      </c>
      <c r="T3" s="3">
        <v>15.4</v>
      </c>
      <c r="U3" s="3">
        <v>4.7</v>
      </c>
      <c r="V3" s="3">
        <v>39.1</v>
      </c>
      <c r="W3" s="3">
        <v>0.7</v>
      </c>
      <c r="X3" s="3">
        <v>0.5</v>
      </c>
      <c r="Y3" s="3">
        <v>1.2</v>
      </c>
    </row>
    <row r="4">
      <c r="A4" s="3">
        <v>4.0</v>
      </c>
      <c r="B4" s="3" t="s">
        <v>238</v>
      </c>
      <c r="C4" s="3">
        <v>13.0</v>
      </c>
      <c r="D4" s="3">
        <v>24.9</v>
      </c>
      <c r="E4" s="3">
        <v>16.2</v>
      </c>
      <c r="F4" s="3">
        <v>28.2</v>
      </c>
      <c r="G4" s="3">
        <v>57.7</v>
      </c>
      <c r="H4" s="3">
        <v>189.8</v>
      </c>
      <c r="I4" s="3">
        <v>1.2</v>
      </c>
      <c r="J4" s="3">
        <v>35.9</v>
      </c>
      <c r="K4" s="3">
        <v>179.6</v>
      </c>
      <c r="L4" s="3">
        <v>5.0</v>
      </c>
      <c r="M4" s="3">
        <v>1.8</v>
      </c>
      <c r="N4" s="3">
        <v>64.1</v>
      </c>
      <c r="O4" s="3">
        <v>369.4</v>
      </c>
      <c r="P4" s="3">
        <v>5.8</v>
      </c>
      <c r="Q4" s="3">
        <v>8.8</v>
      </c>
      <c r="R4" s="3">
        <v>8.2</v>
      </c>
      <c r="S4" s="3">
        <v>1.9</v>
      </c>
      <c r="T4" s="3">
        <v>18.8</v>
      </c>
      <c r="U4" s="3">
        <v>4.5</v>
      </c>
      <c r="V4" s="3">
        <v>39.8</v>
      </c>
      <c r="W4" s="3">
        <v>0.7</v>
      </c>
      <c r="X4" s="3">
        <v>0.7</v>
      </c>
      <c r="Y4" s="3">
        <v>1.4</v>
      </c>
    </row>
    <row r="5">
      <c r="A5" s="3">
        <v>5.0</v>
      </c>
      <c r="B5" s="3" t="s">
        <v>246</v>
      </c>
      <c r="C5" s="3">
        <v>13.0</v>
      </c>
      <c r="D5" s="3">
        <v>24.3</v>
      </c>
      <c r="E5" s="3">
        <v>18.4</v>
      </c>
      <c r="F5" s="3">
        <v>29.5</v>
      </c>
      <c r="G5" s="3">
        <v>62.4</v>
      </c>
      <c r="H5" s="3">
        <v>203.6</v>
      </c>
      <c r="I5" s="3">
        <v>1.2</v>
      </c>
      <c r="J5" s="3">
        <v>37.3</v>
      </c>
      <c r="K5" s="3">
        <v>144.4</v>
      </c>
      <c r="L5" s="3">
        <v>3.9</v>
      </c>
      <c r="M5" s="3">
        <v>1.4</v>
      </c>
      <c r="N5" s="3">
        <v>66.8</v>
      </c>
      <c r="O5" s="3">
        <v>348.0</v>
      </c>
      <c r="P5" s="3">
        <v>5.2</v>
      </c>
      <c r="Q5" s="3">
        <v>9.8</v>
      </c>
      <c r="R5" s="3">
        <v>8.8</v>
      </c>
      <c r="S5" s="3">
        <v>2.4</v>
      </c>
      <c r="T5" s="3">
        <v>20.9</v>
      </c>
      <c r="U5" s="3">
        <v>5.6</v>
      </c>
      <c r="V5" s="3">
        <v>51.8</v>
      </c>
      <c r="W5" s="3">
        <v>0.3</v>
      </c>
      <c r="X5" s="3">
        <v>0.7</v>
      </c>
      <c r="Y5" s="3">
        <v>1.0</v>
      </c>
    </row>
    <row r="6">
      <c r="A6" s="3">
        <v>6.0</v>
      </c>
      <c r="B6" s="3" t="s">
        <v>244</v>
      </c>
      <c r="C6" s="3">
        <v>12.0</v>
      </c>
      <c r="D6" s="3">
        <v>23.7</v>
      </c>
      <c r="E6" s="3">
        <v>20.6</v>
      </c>
      <c r="F6" s="3">
        <v>32.8</v>
      </c>
      <c r="G6" s="3">
        <v>62.8</v>
      </c>
      <c r="H6" s="3">
        <v>211.2</v>
      </c>
      <c r="I6" s="3">
        <v>1.1</v>
      </c>
      <c r="J6" s="3">
        <v>39.9</v>
      </c>
      <c r="K6" s="3">
        <v>153.8</v>
      </c>
      <c r="L6" s="3">
        <v>3.9</v>
      </c>
      <c r="M6" s="3">
        <v>1.8</v>
      </c>
      <c r="N6" s="3">
        <v>72.7</v>
      </c>
      <c r="O6" s="3">
        <v>365.0</v>
      </c>
      <c r="P6" s="3">
        <v>5.0</v>
      </c>
      <c r="Q6" s="3">
        <v>8.9</v>
      </c>
      <c r="R6" s="3">
        <v>8.6</v>
      </c>
      <c r="S6" s="3">
        <v>2.3</v>
      </c>
      <c r="T6" s="3">
        <v>19.8</v>
      </c>
      <c r="U6" s="3">
        <v>7.2</v>
      </c>
      <c r="V6" s="3">
        <v>62.7</v>
      </c>
      <c r="W6" s="3">
        <v>0.3</v>
      </c>
      <c r="X6" s="3">
        <v>0.8</v>
      </c>
      <c r="Y6" s="3">
        <v>1.1</v>
      </c>
    </row>
    <row r="7">
      <c r="A7" s="3">
        <v>7.0</v>
      </c>
      <c r="B7" s="3" t="s">
        <v>240</v>
      </c>
      <c r="C7" s="3">
        <v>12.0</v>
      </c>
      <c r="D7" s="3">
        <v>23.2</v>
      </c>
      <c r="E7" s="3">
        <v>15.3</v>
      </c>
      <c r="F7" s="3">
        <v>27.1</v>
      </c>
      <c r="G7" s="3">
        <v>56.3</v>
      </c>
      <c r="H7" s="3">
        <v>184.7</v>
      </c>
      <c r="I7" s="3">
        <v>1.3</v>
      </c>
      <c r="J7" s="3">
        <v>37.9</v>
      </c>
      <c r="K7" s="3">
        <v>159.4</v>
      </c>
      <c r="L7" s="3">
        <v>4.2</v>
      </c>
      <c r="M7" s="3">
        <v>1.8</v>
      </c>
      <c r="N7" s="3">
        <v>65.0</v>
      </c>
      <c r="O7" s="3">
        <v>344.1</v>
      </c>
      <c r="P7" s="3">
        <v>5.3</v>
      </c>
      <c r="Q7" s="3">
        <v>7.5</v>
      </c>
      <c r="R7" s="3">
        <v>9.2</v>
      </c>
      <c r="S7" s="3">
        <v>2.3</v>
      </c>
      <c r="T7" s="3">
        <v>18.9</v>
      </c>
      <c r="U7" s="3">
        <v>6.7</v>
      </c>
      <c r="V7" s="3">
        <v>58.1</v>
      </c>
      <c r="W7" s="3">
        <v>0.4</v>
      </c>
      <c r="X7" s="3">
        <v>0.9</v>
      </c>
      <c r="Y7" s="3">
        <v>1.3</v>
      </c>
    </row>
    <row r="8">
      <c r="A8" s="3">
        <v>8.0</v>
      </c>
      <c r="B8" s="3" t="s">
        <v>229</v>
      </c>
      <c r="C8" s="3">
        <v>12.0</v>
      </c>
      <c r="D8" s="3">
        <v>20.9</v>
      </c>
      <c r="E8" s="3">
        <v>17.7</v>
      </c>
      <c r="F8" s="3">
        <v>32.8</v>
      </c>
      <c r="G8" s="3">
        <v>53.8</v>
      </c>
      <c r="H8" s="3">
        <v>185.2</v>
      </c>
      <c r="I8" s="3">
        <v>1.2</v>
      </c>
      <c r="J8" s="3">
        <v>36.3</v>
      </c>
      <c r="K8" s="3">
        <v>133.6</v>
      </c>
      <c r="L8" s="3">
        <v>3.7</v>
      </c>
      <c r="M8" s="3">
        <v>1.3</v>
      </c>
      <c r="N8" s="3">
        <v>69.1</v>
      </c>
      <c r="O8" s="3">
        <v>318.8</v>
      </c>
      <c r="P8" s="3">
        <v>4.6</v>
      </c>
      <c r="Q8" s="3">
        <v>8.4</v>
      </c>
      <c r="R8" s="3">
        <v>7.4</v>
      </c>
      <c r="S8" s="3">
        <v>1.5</v>
      </c>
      <c r="T8" s="3">
        <v>17.3</v>
      </c>
      <c r="U8" s="3">
        <v>4.8</v>
      </c>
      <c r="V8" s="3">
        <v>41.6</v>
      </c>
      <c r="W8" s="3">
        <v>0.6</v>
      </c>
      <c r="X8" s="3">
        <v>0.9</v>
      </c>
      <c r="Y8" s="3">
        <v>1.5</v>
      </c>
    </row>
    <row r="9">
      <c r="A9" s="3">
        <v>9.0</v>
      </c>
      <c r="B9" s="3" t="s">
        <v>231</v>
      </c>
      <c r="C9" s="3">
        <v>13.0</v>
      </c>
      <c r="D9" s="3">
        <v>19.5</v>
      </c>
      <c r="E9" s="3">
        <v>15.2</v>
      </c>
      <c r="F9" s="3">
        <v>27.5</v>
      </c>
      <c r="G9" s="3">
        <v>55.0</v>
      </c>
      <c r="H9" s="3">
        <v>152.0</v>
      </c>
      <c r="I9" s="3">
        <v>0.8</v>
      </c>
      <c r="J9" s="3">
        <v>32.9</v>
      </c>
      <c r="K9" s="3">
        <v>110.8</v>
      </c>
      <c r="L9" s="3">
        <v>3.4</v>
      </c>
      <c r="M9" s="3">
        <v>1.4</v>
      </c>
      <c r="N9" s="3">
        <v>60.5</v>
      </c>
      <c r="O9" s="3">
        <v>262.8</v>
      </c>
      <c r="P9" s="3">
        <v>4.3</v>
      </c>
      <c r="Q9" s="3">
        <v>6.8</v>
      </c>
      <c r="R9" s="3">
        <v>7.0</v>
      </c>
      <c r="S9" s="3">
        <v>2.0</v>
      </c>
      <c r="T9" s="3">
        <v>15.8</v>
      </c>
      <c r="U9" s="3">
        <v>6.2</v>
      </c>
      <c r="V9" s="3">
        <v>59.8</v>
      </c>
      <c r="W9" s="3">
        <v>0.5</v>
      </c>
      <c r="X9" s="3">
        <v>0.9</v>
      </c>
      <c r="Y9" s="3">
        <v>1.4</v>
      </c>
    </row>
    <row r="10">
      <c r="A10" s="3">
        <v>10.0</v>
      </c>
      <c r="B10" s="3" t="s">
        <v>282</v>
      </c>
      <c r="C10" s="3">
        <v>12.0</v>
      </c>
      <c r="D10" s="3">
        <v>18.3</v>
      </c>
      <c r="E10" s="3">
        <v>15.0</v>
      </c>
      <c r="F10" s="3">
        <v>25.3</v>
      </c>
      <c r="G10" s="3">
        <v>59.2</v>
      </c>
      <c r="H10" s="3">
        <v>136.6</v>
      </c>
      <c r="I10" s="3">
        <v>0.8</v>
      </c>
      <c r="J10" s="3">
        <v>39.4</v>
      </c>
      <c r="K10" s="3">
        <v>171.5</v>
      </c>
      <c r="L10" s="3">
        <v>4.4</v>
      </c>
      <c r="M10" s="3">
        <v>1.3</v>
      </c>
      <c r="N10" s="3">
        <v>64.8</v>
      </c>
      <c r="O10" s="3">
        <v>308.1</v>
      </c>
      <c r="P10" s="3">
        <v>4.8</v>
      </c>
      <c r="Q10" s="3">
        <v>7.0</v>
      </c>
      <c r="R10" s="3">
        <v>9.3</v>
      </c>
      <c r="S10" s="3">
        <v>1.8</v>
      </c>
      <c r="T10" s="3">
        <v>18.1</v>
      </c>
      <c r="U10" s="3">
        <v>5.2</v>
      </c>
      <c r="V10" s="3">
        <v>45.2</v>
      </c>
      <c r="W10" s="3">
        <v>0.6</v>
      </c>
      <c r="X10" s="3">
        <v>0.8</v>
      </c>
      <c r="Y10" s="3">
        <v>1.3</v>
      </c>
    </row>
    <row r="11">
      <c r="A11" s="3">
        <v>11.0</v>
      </c>
      <c r="B11" s="3" t="s">
        <v>251</v>
      </c>
      <c r="C11" s="3">
        <v>12.0</v>
      </c>
      <c r="D11" s="3">
        <v>16.3</v>
      </c>
      <c r="E11" s="3">
        <v>21.5</v>
      </c>
      <c r="F11" s="3">
        <v>35.4</v>
      </c>
      <c r="G11" s="3">
        <v>60.7</v>
      </c>
      <c r="H11" s="3">
        <v>197.6</v>
      </c>
      <c r="I11" s="3">
        <v>0.8</v>
      </c>
      <c r="J11" s="3">
        <v>28.8</v>
      </c>
      <c r="K11" s="3">
        <v>81.0</v>
      </c>
      <c r="L11" s="3">
        <v>2.8</v>
      </c>
      <c r="M11" s="3">
        <v>1.0</v>
      </c>
      <c r="N11" s="3">
        <v>64.3</v>
      </c>
      <c r="O11" s="3">
        <v>278.6</v>
      </c>
      <c r="P11" s="3">
        <v>4.3</v>
      </c>
      <c r="Q11" s="3">
        <v>8.1</v>
      </c>
      <c r="R11" s="3">
        <v>7.1</v>
      </c>
      <c r="S11" s="3">
        <v>1.5</v>
      </c>
      <c r="T11" s="3">
        <v>16.7</v>
      </c>
      <c r="U11" s="3">
        <v>6.9</v>
      </c>
      <c r="V11" s="3">
        <v>60.1</v>
      </c>
      <c r="W11" s="3">
        <v>0.5</v>
      </c>
      <c r="X11" s="3">
        <v>1.3</v>
      </c>
      <c r="Y11" s="3">
        <v>1.8</v>
      </c>
    </row>
    <row r="12">
      <c r="A12" s="3">
        <v>12.0</v>
      </c>
      <c r="B12" s="3" t="s">
        <v>280</v>
      </c>
      <c r="C12" s="3">
        <v>12.0</v>
      </c>
      <c r="D12" s="3">
        <v>14.7</v>
      </c>
      <c r="E12" s="3">
        <v>13.3</v>
      </c>
      <c r="F12" s="3">
        <v>25.4</v>
      </c>
      <c r="G12" s="3">
        <v>52.5</v>
      </c>
      <c r="H12" s="3">
        <v>164.5</v>
      </c>
      <c r="I12" s="3">
        <v>0.9</v>
      </c>
      <c r="J12" s="3">
        <v>36.8</v>
      </c>
      <c r="K12" s="3">
        <v>105.9</v>
      </c>
      <c r="L12" s="3">
        <v>2.9</v>
      </c>
      <c r="M12" s="3">
        <v>0.7</v>
      </c>
      <c r="N12" s="3">
        <v>62.2</v>
      </c>
      <c r="O12" s="3">
        <v>270.4</v>
      </c>
      <c r="P12" s="3">
        <v>4.3</v>
      </c>
      <c r="Q12" s="3">
        <v>7.4</v>
      </c>
      <c r="R12" s="3">
        <v>6.3</v>
      </c>
      <c r="S12" s="3">
        <v>1.3</v>
      </c>
      <c r="T12" s="3">
        <v>15.0</v>
      </c>
      <c r="U12" s="3">
        <v>5.4</v>
      </c>
      <c r="V12" s="3">
        <v>46.2</v>
      </c>
      <c r="W12" s="3">
        <v>0.5</v>
      </c>
      <c r="X12" s="3">
        <v>0.5</v>
      </c>
      <c r="Y12" s="3">
        <v>1.0</v>
      </c>
    </row>
    <row r="15">
      <c r="H15" s="2">
        <f>AVERAGE(H1:H14)</f>
        <v>183.3333333</v>
      </c>
    </row>
    <row r="16">
      <c r="A16" s="3">
        <v>1.0</v>
      </c>
      <c r="B16" s="3" t="s">
        <v>924</v>
      </c>
      <c r="C16" s="3">
        <v>13.0</v>
      </c>
      <c r="D16" s="3">
        <v>39.2</v>
      </c>
      <c r="E16" s="3">
        <v>17.5</v>
      </c>
      <c r="F16" s="3">
        <v>27.0</v>
      </c>
      <c r="G16" s="3">
        <v>64.7</v>
      </c>
      <c r="H16" s="3">
        <v>246.5</v>
      </c>
      <c r="I16" s="3">
        <v>2.4</v>
      </c>
      <c r="J16" s="3">
        <v>35.2</v>
      </c>
      <c r="K16" s="3">
        <v>185.7</v>
      </c>
      <c r="L16" s="3">
        <v>5.3</v>
      </c>
      <c r="M16" s="3">
        <v>2.2</v>
      </c>
      <c r="N16" s="3">
        <v>62.2</v>
      </c>
      <c r="O16" s="3">
        <v>432.2</v>
      </c>
      <c r="P16" s="3">
        <v>7.0</v>
      </c>
      <c r="Q16" s="3">
        <v>10.8</v>
      </c>
      <c r="R16" s="3">
        <v>9.2</v>
      </c>
      <c r="S16" s="3">
        <v>0.9</v>
      </c>
      <c r="T16" s="3">
        <v>21.0</v>
      </c>
      <c r="U16" s="3">
        <v>5.3</v>
      </c>
      <c r="V16" s="3">
        <v>47.9</v>
      </c>
      <c r="W16" s="3">
        <v>0.6</v>
      </c>
      <c r="X16" s="3">
        <v>0.7</v>
      </c>
      <c r="Y16" s="3">
        <v>1.3</v>
      </c>
    </row>
    <row r="17">
      <c r="A17" s="3">
        <v>2.0</v>
      </c>
      <c r="B17" s="3" t="s">
        <v>922</v>
      </c>
      <c r="C17" s="3">
        <v>12.0</v>
      </c>
      <c r="D17" s="3">
        <v>23.2</v>
      </c>
      <c r="E17" s="3">
        <v>17.7</v>
      </c>
      <c r="F17" s="3">
        <v>29.0</v>
      </c>
      <c r="G17" s="3">
        <v>60.9</v>
      </c>
      <c r="H17" s="3">
        <v>214.1</v>
      </c>
      <c r="I17" s="3">
        <v>1.2</v>
      </c>
      <c r="J17" s="3">
        <v>32.5</v>
      </c>
      <c r="K17" s="3">
        <v>142.2</v>
      </c>
      <c r="L17" s="3">
        <v>4.4</v>
      </c>
      <c r="M17" s="3">
        <v>1.6</v>
      </c>
      <c r="N17" s="3">
        <v>61.5</v>
      </c>
      <c r="O17" s="3">
        <v>356.3</v>
      </c>
      <c r="P17" s="3">
        <v>5.8</v>
      </c>
      <c r="Q17" s="3">
        <v>8.4</v>
      </c>
      <c r="R17" s="3">
        <v>7.7</v>
      </c>
      <c r="S17" s="3">
        <v>1.8</v>
      </c>
      <c r="T17" s="3">
        <v>17.9</v>
      </c>
      <c r="U17" s="3">
        <v>8.0</v>
      </c>
      <c r="V17" s="3">
        <v>70.9</v>
      </c>
      <c r="W17" s="3">
        <v>0.5</v>
      </c>
      <c r="X17" s="3">
        <v>0.9</v>
      </c>
      <c r="Y17" s="3">
        <v>1.4</v>
      </c>
    </row>
    <row r="18">
      <c r="A18" s="3">
        <v>3.0</v>
      </c>
      <c r="B18" s="3" t="s">
        <v>663</v>
      </c>
      <c r="C18" s="3">
        <v>12.0</v>
      </c>
      <c r="D18" s="3">
        <v>20.5</v>
      </c>
      <c r="E18" s="3">
        <v>6.9</v>
      </c>
      <c r="F18" s="3">
        <v>13.7</v>
      </c>
      <c r="G18" s="3">
        <v>50.6</v>
      </c>
      <c r="H18" s="3">
        <v>102.8</v>
      </c>
      <c r="I18" s="3">
        <v>0.6</v>
      </c>
      <c r="J18" s="3">
        <v>47.8</v>
      </c>
      <c r="K18" s="3">
        <v>208.0</v>
      </c>
      <c r="L18" s="3">
        <v>4.3</v>
      </c>
      <c r="M18" s="3">
        <v>1.6</v>
      </c>
      <c r="N18" s="3">
        <v>61.5</v>
      </c>
      <c r="O18" s="3">
        <v>310.8</v>
      </c>
      <c r="P18" s="3">
        <v>5.1</v>
      </c>
      <c r="Q18" s="3">
        <v>3.8</v>
      </c>
      <c r="R18" s="3">
        <v>11.5</v>
      </c>
      <c r="S18" s="3">
        <v>0.9</v>
      </c>
      <c r="T18" s="3">
        <v>16.2</v>
      </c>
      <c r="U18" s="3">
        <v>4.0</v>
      </c>
      <c r="V18" s="3">
        <v>36.7</v>
      </c>
      <c r="W18" s="3">
        <v>0.9</v>
      </c>
      <c r="X18" s="3">
        <v>0.9</v>
      </c>
      <c r="Y18" s="3">
        <v>1.8</v>
      </c>
    </row>
    <row r="19">
      <c r="A19" s="3">
        <v>4.0</v>
      </c>
      <c r="B19" s="3" t="s">
        <v>935</v>
      </c>
      <c r="C19" s="3">
        <v>12.0</v>
      </c>
      <c r="D19" s="3">
        <v>19.1</v>
      </c>
      <c r="E19" s="3">
        <v>18.3</v>
      </c>
      <c r="F19" s="3">
        <v>31.8</v>
      </c>
      <c r="G19" s="3">
        <v>57.5</v>
      </c>
      <c r="H19" s="3">
        <v>190.3</v>
      </c>
      <c r="I19" s="3">
        <v>1.0</v>
      </c>
      <c r="J19" s="3">
        <v>32.9</v>
      </c>
      <c r="K19" s="3">
        <v>136.6</v>
      </c>
      <c r="L19" s="3">
        <v>4.1</v>
      </c>
      <c r="M19" s="3">
        <v>1.3</v>
      </c>
      <c r="N19" s="3">
        <v>64.7</v>
      </c>
      <c r="O19" s="3">
        <v>326.9</v>
      </c>
      <c r="P19" s="3">
        <v>5.1</v>
      </c>
      <c r="Q19" s="3">
        <v>8.3</v>
      </c>
      <c r="R19" s="3">
        <v>8.1</v>
      </c>
      <c r="S19" s="3">
        <v>1.6</v>
      </c>
      <c r="T19" s="3">
        <v>18.0</v>
      </c>
      <c r="U19" s="3">
        <v>6.2</v>
      </c>
      <c r="V19" s="3">
        <v>55.0</v>
      </c>
      <c r="W19" s="3">
        <v>0.8</v>
      </c>
      <c r="X19" s="3">
        <v>0.6</v>
      </c>
      <c r="Y19" s="3">
        <v>1.4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>
        <v>5.0</v>
      </c>
      <c r="B1" s="3">
        <v>0.103</v>
      </c>
      <c r="C1" s="2">
        <f t="shared" ref="C1:C11" si="1">B1*10</f>
        <v>1.03</v>
      </c>
    </row>
    <row r="2">
      <c r="A2" s="3">
        <v>3.0</v>
      </c>
      <c r="B2" s="3">
        <v>0.1</v>
      </c>
      <c r="C2" s="2">
        <f t="shared" si="1"/>
        <v>1</v>
      </c>
    </row>
    <row r="3">
      <c r="A3" s="3">
        <v>4.0</v>
      </c>
      <c r="B3" s="3">
        <v>0.098</v>
      </c>
      <c r="C3" s="2">
        <f t="shared" si="1"/>
        <v>0.98</v>
      </c>
    </row>
    <row r="4">
      <c r="A4" s="3">
        <v>6.0</v>
      </c>
      <c r="B4" s="3">
        <v>0.096</v>
      </c>
      <c r="C4" s="2">
        <f t="shared" si="1"/>
        <v>0.96</v>
      </c>
    </row>
    <row r="5">
      <c r="A5" s="3">
        <v>9.0</v>
      </c>
      <c r="B5" s="3">
        <v>0.094</v>
      </c>
      <c r="C5" s="2">
        <f t="shared" si="1"/>
        <v>0.94</v>
      </c>
    </row>
    <row r="6">
      <c r="A6" s="3">
        <v>11.0</v>
      </c>
      <c r="B6" s="3">
        <v>0.093</v>
      </c>
      <c r="C6" s="2">
        <f t="shared" si="1"/>
        <v>0.93</v>
      </c>
    </row>
    <row r="7">
      <c r="A7" s="3">
        <v>1.0</v>
      </c>
      <c r="B7" s="3">
        <v>0.093</v>
      </c>
      <c r="C7" s="2">
        <f t="shared" si="1"/>
        <v>0.93</v>
      </c>
    </row>
    <row r="8">
      <c r="A8" s="3">
        <v>7.0</v>
      </c>
      <c r="B8" s="3">
        <v>0.09</v>
      </c>
      <c r="C8" s="2">
        <f t="shared" si="1"/>
        <v>0.9</v>
      </c>
    </row>
    <row r="9">
      <c r="A9" s="3">
        <v>8.0</v>
      </c>
      <c r="B9" s="3">
        <v>0.082</v>
      </c>
      <c r="C9" s="2">
        <f t="shared" si="1"/>
        <v>0.82</v>
      </c>
    </row>
    <row r="10">
      <c r="A10" s="3">
        <v>10.0</v>
      </c>
      <c r="B10" s="3">
        <v>0.077</v>
      </c>
      <c r="C10" s="2">
        <f t="shared" si="1"/>
        <v>0.77</v>
      </c>
    </row>
    <row r="11">
      <c r="A11" s="3">
        <v>2.0</v>
      </c>
      <c r="B11" s="3">
        <v>0.075</v>
      </c>
      <c r="C11" s="2">
        <f t="shared" si="1"/>
        <v>0.75</v>
      </c>
    </row>
    <row r="12">
      <c r="A12" s="3">
        <v>0.0</v>
      </c>
      <c r="C12" s="3">
        <v>1.19</v>
      </c>
    </row>
  </sheetData>
  <drawing r:id="rId1"/>
</worksheet>
</file>